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7060" tabRatio="947" firstSheet="2" activeTab="5"/>
  </bookViews>
  <sheets>
    <sheet name="Master Sheet" sheetId="1" r:id="rId1"/>
    <sheet name="LP-OCIP observations (APR-SEP) " sheetId="2" r:id="rId2"/>
    <sheet name="MINI LOCO DATA APR - SEPT 2026" sheetId="3" r:id="rId3"/>
    <sheet name="CAB IP observations Apr-Sep 20" sheetId="4" r:id="rId4"/>
    <sheet name="RFID PS Unit Observations" sheetId="5" r:id="rId5"/>
    <sheet name="SPDM" sheetId="6" r:id="rId6"/>
    <sheet name="GPS- GSM DATA Update format" sheetId="7" r:id="rId7"/>
    <sheet name="RIB observations Apr-Sep 2026" sheetId="8" r:id="rId8"/>
    <sheet name="MCB EMI ISO BOX observations Ap" sheetId="9" r:id="rId9"/>
    <sheet name="Loco Antenna DATA" sheetId="10" r:id="rId10"/>
    <sheet name="UBIU Data" sheetId="11" r:id="rId11"/>
    <sheet name="Pulse Generator DATA APR - SEPT" sheetId="12" r:id="rId12"/>
    <sheet name="RADIO UNIT (APR to SEPT) 2026" sheetId="13" r:id="rId13"/>
  </sheets>
  <definedNames>
    <definedName name="_xlnm._FilterDatabase" localSheetId="1" hidden="1">'LP-OCIP observations (APR-SEP) '!$A$2:$Z$920</definedName>
    <definedName name="_xlnm._FilterDatabase" localSheetId="8" hidden="1">'MCB EMI ISO BOX observations Ap'!$A$4:$AF$555</definedName>
    <definedName name="_xlnm._FilterDatabase" localSheetId="0" hidden="1">'Master Sheet'!$A$1:$S$4922</definedName>
    <definedName name="Z_653C1CEC_571F_4ADB_97D8_2E4F886F70A3_.wvu.FilterData" localSheetId="8" hidden="1">'MCB EMI ISO BOX observations Ap'!$A$2:$AF$553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<sst xmlns="http://schemas.openxmlformats.org/spreadsheetml/2006/main" count="90591" uniqueCount="3222">
  <si>
    <t>#</t>
  </si>
  <si>
    <t>Failure Detected Area</t>
  </si>
  <si>
    <t>Failure Reported By</t>
  </si>
  <si>
    <t>Part Number</t>
  </si>
  <si>
    <t>Production Qty</t>
  </si>
  <si>
    <t>Accepted Qty</t>
  </si>
  <si>
    <t>Rework / Defect Qty</t>
  </si>
  <si>
    <t>Date of Failure</t>
  </si>
  <si>
    <t>Name of Failed Item</t>
  </si>
  <si>
    <t>Serial No. of Failed Item</t>
  </si>
  <si>
    <t>Observed Problem</t>
  </si>
  <si>
    <t>Corrective Action Responsible Person</t>
  </si>
  <si>
    <t>Preventive Action Responsible Person</t>
  </si>
  <si>
    <t>Preventive Action Target Date</t>
  </si>
  <si>
    <t>Status</t>
  </si>
  <si>
    <t>Sub Category</t>
  </si>
  <si>
    <t>Category of Problem</t>
  </si>
  <si>
    <t>Remarks</t>
  </si>
  <si>
    <t>Source Sheet</t>
  </si>
  <si>
    <t>IPQC</t>
  </si>
  <si>
    <t>D.Srishanth Reddy
R.Navaneetha</t>
  </si>
  <si>
    <t>LP-OCIP (DMI) CCB_E70_EF12</t>
  </si>
  <si>
    <t>OK</t>
  </si>
  <si>
    <t>Rajinikanth</t>
  </si>
  <si>
    <t>Closed</t>
  </si>
  <si>
    <t xml:space="preserve">LP-OCIP observations (APR-SEP) </t>
  </si>
  <si>
    <t>Wire interchange of Brick board J1 connector and carrier board J19 connector.</t>
  </si>
  <si>
    <t>Wire Interchanged</t>
  </si>
  <si>
    <t>Assembly Errors</t>
  </si>
  <si>
    <t>516300010426003-007</t>
  </si>
  <si>
    <t>516300010426008-009</t>
  </si>
  <si>
    <t>Loose fitment MIL Connector MC11 / MC13 Male Connector.</t>
  </si>
  <si>
    <t>Loose Fitment</t>
  </si>
  <si>
    <t>516300010426011-014</t>
  </si>
  <si>
    <t>Harness Loose connection to the SOS push button.</t>
  </si>
  <si>
    <t>Loose connection</t>
  </si>
  <si>
    <t>516300010426016-020</t>
  </si>
  <si>
    <t>D.Srishanth Reddy</t>
  </si>
  <si>
    <t>Loose fitment Rotary switch.</t>
  </si>
  <si>
    <t>516300010426023-031</t>
  </si>
  <si>
    <t>Harness Loose connection to the Ack Push button.</t>
  </si>
  <si>
    <t>516300010426033-048</t>
  </si>
  <si>
    <t>Scratches on Keypad.</t>
  </si>
  <si>
    <t>Scratches</t>
  </si>
  <si>
    <t>Green DOT oberved on display.</t>
  </si>
  <si>
    <t>Display issue</t>
  </si>
  <si>
    <t>Functional issue</t>
  </si>
  <si>
    <t>Display Low Brightness.</t>
  </si>
  <si>
    <t>Loose Fitment of M3*20mm LVDS Holder screw.</t>
  </si>
  <si>
    <t>516300010426053-062</t>
  </si>
  <si>
    <t>Scratches on Display.</t>
  </si>
  <si>
    <t>Keypad keys are NOT working</t>
  </si>
  <si>
    <t xml:space="preserve">Keypad Issue </t>
  </si>
  <si>
    <t>516300010426067-068</t>
  </si>
  <si>
    <t>Wire interchange of HEALTH LED &amp; SOS LED.</t>
  </si>
  <si>
    <t>516300010426072-078</t>
  </si>
  <si>
    <t>516300010426079-080</t>
  </si>
  <si>
    <t>516300010526081-092</t>
  </si>
  <si>
    <t>Harness NOT connected to CANCEL push button switch.</t>
  </si>
  <si>
    <t>Missing Operation</t>
  </si>
  <si>
    <t>516300010526094-102</t>
  </si>
  <si>
    <t>516300010526103-122</t>
  </si>
  <si>
    <t>516300010526123-124</t>
  </si>
  <si>
    <t>516300010526125-126</t>
  </si>
  <si>
    <t>Loose fitment of M3*10mm Brick board PCBA screw.</t>
  </si>
  <si>
    <t>516300010526128-129</t>
  </si>
  <si>
    <t>Harness Loose connection between the J7 and the carrier board.</t>
  </si>
  <si>
    <t>Harness Loose connection to the J7 &amp; carrier board.</t>
  </si>
  <si>
    <t>516300010626133-137</t>
  </si>
  <si>
    <t>Red DOT observed on display.</t>
  </si>
  <si>
    <t>516300010626139-144</t>
  </si>
  <si>
    <t>Scratches on rating plate.</t>
  </si>
  <si>
    <t>51630010626147-148</t>
  </si>
  <si>
    <t>Harness Loose connection to the Common &amp; Ack Push buttons.</t>
  </si>
  <si>
    <t>516300010626150-151</t>
  </si>
  <si>
    <t>Faulty Rotary switch. Unable to select 'Leading &amp; Non Leading'. Rotating 360deg freely.</t>
  </si>
  <si>
    <t>Defect component</t>
  </si>
  <si>
    <t>516300010626153-156</t>
  </si>
  <si>
    <t>516300010626157-166</t>
  </si>
  <si>
    <t>Missing of  glue carrier board capacitor.</t>
  </si>
  <si>
    <t>516300010626170-174</t>
  </si>
  <si>
    <t>516300010626175-176</t>
  </si>
  <si>
    <t>Harness NOT connected to COMMON push button switch.</t>
  </si>
  <si>
    <t>516300010626183-184</t>
  </si>
  <si>
    <t>J.Malavika</t>
  </si>
  <si>
    <t>12-106-2026</t>
  </si>
  <si>
    <t>516300010626188-196</t>
  </si>
  <si>
    <t>516300010626198-199</t>
  </si>
  <si>
    <t>516300010626202-203</t>
  </si>
  <si>
    <t>516300010626205-209</t>
  </si>
  <si>
    <t>516300010626210-214</t>
  </si>
  <si>
    <t>Wire interchange of SOS &amp; ACK harness.</t>
  </si>
  <si>
    <t>516300010626218-224</t>
  </si>
  <si>
    <t>516300010626225-232</t>
  </si>
  <si>
    <t>516300010626234-237</t>
  </si>
  <si>
    <t>Harness Loose Connection to the Cancel push button switch.</t>
  </si>
  <si>
    <t>516300010626239-244</t>
  </si>
  <si>
    <t>516300010626247-253</t>
  </si>
  <si>
    <t>516300010626256-259</t>
  </si>
  <si>
    <t>Harness not connected to ROTARY switch.</t>
  </si>
  <si>
    <t>516300010626268-269</t>
  </si>
  <si>
    <t>Harness not connected to J19 carrier board.</t>
  </si>
  <si>
    <t>516300010626272-275</t>
  </si>
  <si>
    <t>Loose fitment of M2.5*8mm buzzer screw.</t>
  </si>
  <si>
    <t>516300010626280-284</t>
  </si>
  <si>
    <t>R.Meena &amp;
D.Srishanth Reddy</t>
  </si>
  <si>
    <t>Harness Loose connection to the SOS &amp; Cancel Push buttons.</t>
  </si>
  <si>
    <t>Missing of glue for LVDS cable Connector.</t>
  </si>
  <si>
    <t>516300010626289-294</t>
  </si>
  <si>
    <t>Harness Loose Connection to the Common &amp; SOS push button switch.</t>
  </si>
  <si>
    <t>516300010626296-297</t>
  </si>
  <si>
    <t>516300010626299-300</t>
  </si>
  <si>
    <t>516300010626302-306</t>
  </si>
  <si>
    <t>R.Meena</t>
  </si>
  <si>
    <t>516300010626308-311</t>
  </si>
  <si>
    <t>516300010626313-318</t>
  </si>
  <si>
    <t>V.Amritha</t>
  </si>
  <si>
    <t>516300010626319-322</t>
  </si>
  <si>
    <t>516300010626324-325</t>
  </si>
  <si>
    <t>Brightness keys are NOT working.</t>
  </si>
  <si>
    <t>516300010626327-328</t>
  </si>
  <si>
    <t>516300010626331-332</t>
  </si>
  <si>
    <t>516300010626337-345</t>
  </si>
  <si>
    <t>516300010626347-349</t>
  </si>
  <si>
    <t>516300010626352-356</t>
  </si>
  <si>
    <t>516300010626359-360</t>
  </si>
  <si>
    <t>516300010626362-363</t>
  </si>
  <si>
    <t>516300010626366-373</t>
  </si>
  <si>
    <t>516300010626374-375</t>
  </si>
  <si>
    <t>516300010626377-378</t>
  </si>
  <si>
    <t>516300010626380-383</t>
  </si>
  <si>
    <t>516300010626384-385</t>
  </si>
  <si>
    <t>Harness Loose Connection to the Common &amp; Cancel push button switch.</t>
  </si>
  <si>
    <t>Missing of  glue brick board capacitor.</t>
  </si>
  <si>
    <t>516300010626390-391</t>
  </si>
  <si>
    <t>516300010626393-399</t>
  </si>
  <si>
    <t>4no's of M3*10mm screws NOT fixed on brick board.</t>
  </si>
  <si>
    <t>516300010626402-404</t>
  </si>
  <si>
    <t>516300010626405-412</t>
  </si>
  <si>
    <t>516300010626414-415</t>
  </si>
  <si>
    <t>516300010626419-420</t>
  </si>
  <si>
    <t>516300010726424-427</t>
  </si>
  <si>
    <t>516300010726429-433</t>
  </si>
  <si>
    <t>R.Meena&amp;
M.Harshitha</t>
  </si>
  <si>
    <t>516300010726434-437</t>
  </si>
  <si>
    <t>516300010726439-456</t>
  </si>
  <si>
    <t>M.Harshitha</t>
  </si>
  <si>
    <t>516300010726462-472</t>
  </si>
  <si>
    <t>Rust &amp; Paint peel off on the Enclosure.</t>
  </si>
  <si>
    <t>Paint Peeloff</t>
  </si>
  <si>
    <t>516300010726474-478</t>
  </si>
  <si>
    <t>Missing of M3 plain washer at carrier board.</t>
  </si>
  <si>
    <t>516300010726487-489</t>
  </si>
  <si>
    <t>516300010726494-497</t>
  </si>
  <si>
    <t>516300010726499-500</t>
  </si>
  <si>
    <t>Harness NOT connected to SOS push button switch.</t>
  </si>
  <si>
    <t>516300010726502-504</t>
  </si>
  <si>
    <t>516300010726506-507</t>
  </si>
  <si>
    <t>Functional issue(Health led on condition red in colour)</t>
  </si>
  <si>
    <t>Functional Issue</t>
  </si>
  <si>
    <t>When the DMI is powered ON, the SOS LED (GREEN) does not glow.</t>
  </si>
  <si>
    <t>516300010726517-520</t>
  </si>
  <si>
    <t>516300010726522-528</t>
  </si>
  <si>
    <t>516300010726530-538</t>
  </si>
  <si>
    <t>Carrier Board PCBA.</t>
  </si>
  <si>
    <t>516300010726540-546</t>
  </si>
  <si>
    <t>516300010726549-556</t>
  </si>
  <si>
    <t>4no's of M3*16mm screws NOT fixed on keypad.</t>
  </si>
  <si>
    <t>516300010726558-561</t>
  </si>
  <si>
    <t>516300010726565-567</t>
  </si>
  <si>
    <t>Functional issue(Health led on condition red in colour &amp; Sos led off condition red in colour)</t>
  </si>
  <si>
    <t>516300010726588-591</t>
  </si>
  <si>
    <t>51630010726592-602</t>
  </si>
  <si>
    <t>516300010726604-612</t>
  </si>
  <si>
    <t>516300010726619-620</t>
  </si>
  <si>
    <t>516300010726623-627</t>
  </si>
  <si>
    <t>516300010726629-630</t>
  </si>
  <si>
    <t>516300010726632-634</t>
  </si>
  <si>
    <t>516300010726636-637</t>
  </si>
  <si>
    <t>516300010726641-643</t>
  </si>
  <si>
    <t>Functional issue(Sos led off condition red in colour)</t>
  </si>
  <si>
    <t>516300010726646-648</t>
  </si>
  <si>
    <t>516300010726650-662</t>
  </si>
  <si>
    <t>M.Harshitha
V.Amritha</t>
  </si>
  <si>
    <t>516300010726668-670</t>
  </si>
  <si>
    <t>Dust inside the Display.</t>
  </si>
  <si>
    <t>Dust</t>
  </si>
  <si>
    <t>516300010726672-674</t>
  </si>
  <si>
    <t>516300010726677-688</t>
  </si>
  <si>
    <t>516300010726692-697</t>
  </si>
  <si>
    <t>516300010726699-702</t>
  </si>
  <si>
    <t>516300010726705-707</t>
  </si>
  <si>
    <t>516300010726709-714</t>
  </si>
  <si>
    <t>516300010726715-721</t>
  </si>
  <si>
    <t>516300010726723-724</t>
  </si>
  <si>
    <t>516300010726728-730</t>
  </si>
  <si>
    <t>516300010726733-738</t>
  </si>
  <si>
    <t>Wire interchange of LCD &amp; Carrier board J6 harness.</t>
  </si>
  <si>
    <t>516300010726741-746</t>
  </si>
  <si>
    <t>516300010726748-750</t>
  </si>
  <si>
    <t>516300010726751-757</t>
  </si>
  <si>
    <t>Unit NOT getting Powered ON.</t>
  </si>
  <si>
    <t>Power ON Issue</t>
  </si>
  <si>
    <t>516300010726763-764</t>
  </si>
  <si>
    <t>Wire interchange of HEALTH LED and SOS LED.</t>
  </si>
  <si>
    <t>516300010726766-767</t>
  </si>
  <si>
    <t>516300010726769-770</t>
  </si>
  <si>
    <t>516300010726772-781</t>
  </si>
  <si>
    <t>516300010726784-792</t>
  </si>
  <si>
    <t>516300010726797-799</t>
  </si>
  <si>
    <t>516300010726805-808</t>
  </si>
  <si>
    <t>516300010726811-812</t>
  </si>
  <si>
    <t>516300010726815-823</t>
  </si>
  <si>
    <t>Blue DOT observed on display.</t>
  </si>
  <si>
    <t>516300010726831-832</t>
  </si>
  <si>
    <t>516300010726836-844</t>
  </si>
  <si>
    <t>516300010726846-849</t>
  </si>
  <si>
    <t>516300010726851-854</t>
  </si>
  <si>
    <t>516300010726856-860</t>
  </si>
  <si>
    <t>Loose fitment of M3*10mm carrier board PCBA screw.</t>
  </si>
  <si>
    <t>516300010726862-865</t>
  </si>
  <si>
    <t>516300010726868-871</t>
  </si>
  <si>
    <t>516300010726876-881</t>
  </si>
  <si>
    <t>516300010726883-885</t>
  </si>
  <si>
    <t>516300010726887-897</t>
  </si>
  <si>
    <t>Loose fitment Earth stud.</t>
  </si>
  <si>
    <t>516300010726900-910</t>
  </si>
  <si>
    <t>516300010726911-917</t>
  </si>
  <si>
    <t>516300010726919-922</t>
  </si>
  <si>
    <t>516300010726926-933</t>
  </si>
  <si>
    <t>516300010726935-937</t>
  </si>
  <si>
    <t>516300010726938-939</t>
  </si>
  <si>
    <t>516300010726942-953</t>
  </si>
  <si>
    <t>516300010726954-956</t>
  </si>
  <si>
    <t>516300010726957-972</t>
  </si>
  <si>
    <t>LP-OCIP (DMI) TRAIN-18</t>
  </si>
  <si>
    <t>516316010826006-007</t>
  </si>
  <si>
    <t>516300010826973-976</t>
  </si>
  <si>
    <t>516300010826980-987</t>
  </si>
  <si>
    <t>516300010826989-994</t>
  </si>
  <si>
    <t>516300010826998-999</t>
  </si>
  <si>
    <t>516300010861000-1001</t>
  </si>
  <si>
    <t>516300010861005-1010</t>
  </si>
  <si>
    <t>516300010861012-1016</t>
  </si>
  <si>
    <t>516300010861019-1023</t>
  </si>
  <si>
    <t>516300010861026-1029</t>
  </si>
  <si>
    <t>516300010861034-1036</t>
  </si>
  <si>
    <t>516300010861038-1039</t>
  </si>
  <si>
    <t>516300010861041-1042</t>
  </si>
  <si>
    <t>516300010861044-1045</t>
  </si>
  <si>
    <t>516300010861047-1049</t>
  </si>
  <si>
    <t>516300010861053-1057</t>
  </si>
  <si>
    <t>516300010861059-1060</t>
  </si>
  <si>
    <t>516300010861062-1064</t>
  </si>
  <si>
    <t>516300010861066-1073</t>
  </si>
  <si>
    <t>516300010861074-1075</t>
  </si>
  <si>
    <t>516300010861077-1088</t>
  </si>
  <si>
    <t>516300010861090-1097</t>
  </si>
  <si>
    <t>516300010861101-1104</t>
  </si>
  <si>
    <t>516300010861106-1109</t>
  </si>
  <si>
    <t>516300010861111-1112</t>
  </si>
  <si>
    <t>516300010861114-1118</t>
  </si>
  <si>
    <t>516300010861119-1121</t>
  </si>
  <si>
    <t>Harness Loose connection to the common push button.</t>
  </si>
  <si>
    <t>516300010861128-1133</t>
  </si>
  <si>
    <t>516300010861135-1137</t>
  </si>
  <si>
    <t>516300010861138-1141</t>
  </si>
  <si>
    <t>516300010861144-1145</t>
  </si>
  <si>
    <t>516300010861149-1155</t>
  </si>
  <si>
    <t>516300010861159-1161</t>
  </si>
  <si>
    <t>LP-OCIP (DMI) Conventional EMU</t>
  </si>
  <si>
    <t>516339060826004-015</t>
  </si>
  <si>
    <t>516300010861162-1164</t>
  </si>
  <si>
    <t>516300010861169-1172</t>
  </si>
  <si>
    <t>Functional issue(Brightness keys not working)</t>
  </si>
  <si>
    <t>Wire interchange at Rotary switch A1 green, A2 brown &amp; 2 green 1 brown.</t>
  </si>
  <si>
    <t>516300010861176-1185</t>
  </si>
  <si>
    <t>516300010861187-1189</t>
  </si>
  <si>
    <t>516300010861196-1213</t>
  </si>
  <si>
    <t>516300010861215-1224</t>
  </si>
  <si>
    <t>516300010861226-1127</t>
  </si>
  <si>
    <t>516300010861233-1237</t>
  </si>
  <si>
    <t>SOS' is generated automatically without pressing SOS pushbutton.</t>
  </si>
  <si>
    <t>516339060826020-028</t>
  </si>
  <si>
    <t>516300010861238-1243</t>
  </si>
  <si>
    <t>51633906082631-038</t>
  </si>
  <si>
    <t>516339060826040-047</t>
  </si>
  <si>
    <t>516300010861248-1249</t>
  </si>
  <si>
    <t>516300010861251-1265</t>
  </si>
  <si>
    <t>516300010861266-1268</t>
  </si>
  <si>
    <t>516300010861271-1277</t>
  </si>
  <si>
    <t>516300010861279-1281</t>
  </si>
  <si>
    <t>516300010861282-1285</t>
  </si>
  <si>
    <t>516300010861287-1292</t>
  </si>
  <si>
    <t>516300010861294-1298</t>
  </si>
  <si>
    <t>LP-OCIP (DMI) AMRIT BHARAT</t>
  </si>
  <si>
    <t>516343010826013-015</t>
  </si>
  <si>
    <t>516343010826017-022</t>
  </si>
  <si>
    <t>Wire interchange at SOS LED X1 red &amp; gray.</t>
  </si>
  <si>
    <t>516343010826024-028</t>
  </si>
  <si>
    <t>516343010826029-030</t>
  </si>
  <si>
    <t>516300010861299-1300</t>
  </si>
  <si>
    <t>516300010861302-1303</t>
  </si>
  <si>
    <t>516339060826049-050</t>
  </si>
  <si>
    <t>516339060826052-057</t>
  </si>
  <si>
    <t>516339060826060-062</t>
  </si>
  <si>
    <t>516300010861307-1308</t>
  </si>
  <si>
    <t>516339060826064-073</t>
  </si>
  <si>
    <t>516339060826075-076</t>
  </si>
  <si>
    <t>516339060826078-081</t>
  </si>
  <si>
    <t>Rotary switch not freely rotating from Leading to Non-Leading mode.</t>
  </si>
  <si>
    <t>516300010861310-1313</t>
  </si>
  <si>
    <t>516300010861316-1321</t>
  </si>
  <si>
    <t>516300010861323-1324</t>
  </si>
  <si>
    <t>516300010861326-1330</t>
  </si>
  <si>
    <t>516300010861332-1335</t>
  </si>
  <si>
    <t>516300010861339-1341</t>
  </si>
  <si>
    <t>516300010861345-1355</t>
  </si>
  <si>
    <t>516300010861358-1362</t>
  </si>
  <si>
    <t>M.Harshitha
J.Malavika</t>
  </si>
  <si>
    <t>516300010861365-1376</t>
  </si>
  <si>
    <t>Functional issue (Low buzzer)</t>
  </si>
  <si>
    <t>516300010861379-1380</t>
  </si>
  <si>
    <t>516300010861382-1384</t>
  </si>
  <si>
    <t>516300010861390-1391</t>
  </si>
  <si>
    <t>516300010861392-1397</t>
  </si>
  <si>
    <t>516300010861399-1403</t>
  </si>
  <si>
    <t>516300010861405-1414</t>
  </si>
  <si>
    <t>516300010861417-1421</t>
  </si>
  <si>
    <t>516300010861422-1438</t>
  </si>
  <si>
    <t>516300010861440-1444</t>
  </si>
  <si>
    <t>516300010961445-1446</t>
  </si>
  <si>
    <t>516300010961448-1450</t>
  </si>
  <si>
    <t>516300010961452-1453</t>
  </si>
  <si>
    <t>516300010961457-1459</t>
  </si>
  <si>
    <t>516343010826031-034</t>
  </si>
  <si>
    <t>wire interchange at Cancel Switch harness &amp; sos switch harness.</t>
  </si>
  <si>
    <t>516343010826036-040</t>
  </si>
  <si>
    <t>516339060826083-091</t>
  </si>
  <si>
    <t>51633906082697-101</t>
  </si>
  <si>
    <t>516300010961461-1462</t>
  </si>
  <si>
    <t>516300010961464-1465</t>
  </si>
  <si>
    <t>516300010961469-1472</t>
  </si>
  <si>
    <t>516300010961474-1475</t>
  </si>
  <si>
    <t>516343010826041-043</t>
  </si>
  <si>
    <t>516300010961476-1479</t>
  </si>
  <si>
    <t>516300010961481-1483</t>
  </si>
  <si>
    <t>516300010961489-1497</t>
  </si>
  <si>
    <t>516300010961499-1501</t>
  </si>
  <si>
    <t>M.Harshitha&amp;V.Amritha</t>
  </si>
  <si>
    <t>516300010961504-1506</t>
  </si>
  <si>
    <t>516300010961508-1509</t>
  </si>
  <si>
    <t>516300010961511-1513</t>
  </si>
  <si>
    <t>DPS1 Unit NOT getting Powered ON.</t>
  </si>
  <si>
    <t>516300010961516-1517</t>
  </si>
  <si>
    <t>516300010961519-1522</t>
  </si>
  <si>
    <t>Low buzzer sound.</t>
  </si>
  <si>
    <t>Buzzer Issue</t>
  </si>
  <si>
    <t>516300010961525-1529</t>
  </si>
  <si>
    <t>516300010961533-1538</t>
  </si>
  <si>
    <t>516300010961540-1541</t>
  </si>
  <si>
    <t>516300010961543-1549</t>
  </si>
  <si>
    <t>4no's of M3*10mm screws NOT fixed on carrier board.</t>
  </si>
  <si>
    <t>516300010961553-1554</t>
  </si>
  <si>
    <t>516300010961555-1563</t>
  </si>
  <si>
    <t>516300010961565-1572</t>
  </si>
  <si>
    <t>5163390608260105</t>
  </si>
  <si>
    <t>5163390608260106</t>
  </si>
  <si>
    <t>5163390608260107-108</t>
  </si>
  <si>
    <t>Damage</t>
  </si>
  <si>
    <t>516339060826110-112</t>
  </si>
  <si>
    <t>516300010961574-1575</t>
  </si>
  <si>
    <t>516300010961577-1579</t>
  </si>
  <si>
    <t>516300010961581-1582</t>
  </si>
  <si>
    <t>Loose fitment of M3*10mm screws on Brick board</t>
  </si>
  <si>
    <t>516300010961585-1592</t>
  </si>
  <si>
    <t>516300010961594-1597</t>
  </si>
  <si>
    <t>When the DMI is powered ON, the SOS LED (red) glows.</t>
  </si>
  <si>
    <t>516300010961605-1606</t>
  </si>
  <si>
    <t>516300010961608-1609</t>
  </si>
  <si>
    <t>516300010961611-1612</t>
  </si>
  <si>
    <t>Scratches on keypad.</t>
  </si>
  <si>
    <t>516300010961619-1626</t>
  </si>
  <si>
    <t>516300010961628-1636</t>
  </si>
  <si>
    <t>516300010961643-1655</t>
  </si>
  <si>
    <t>516300010961657-1658</t>
  </si>
  <si>
    <t>516300010961660-1661</t>
  </si>
  <si>
    <t>516300010961664-1667</t>
  </si>
  <si>
    <t>516300010961669-1673</t>
  </si>
  <si>
    <t>516300010961675-1677</t>
  </si>
  <si>
    <t>516300010961679-1680</t>
  </si>
  <si>
    <t>516300010961683-1685</t>
  </si>
  <si>
    <t>516300010961686-1693</t>
  </si>
  <si>
    <t>516300010961694-1699</t>
  </si>
  <si>
    <t>516300010961708-1711</t>
  </si>
  <si>
    <t>516300010961716-1718</t>
  </si>
  <si>
    <t>516300010961719-1722</t>
  </si>
  <si>
    <t>516300010961724-1725</t>
  </si>
  <si>
    <t>516300010961727-1736</t>
  </si>
  <si>
    <t>Wire interchange at Brick board J1 connector &amp; Carrier board J19 connector.</t>
  </si>
  <si>
    <t>516300010961743-1746</t>
  </si>
  <si>
    <t>516300010961747-1750</t>
  </si>
  <si>
    <t>516300010961752-1753</t>
  </si>
  <si>
    <t>516300010961755-1757</t>
  </si>
  <si>
    <t>516339060926115-118</t>
  </si>
  <si>
    <t>516339060926121-122</t>
  </si>
  <si>
    <t>516339060926123-124</t>
  </si>
  <si>
    <t>LP-OCIP(3PH)EMU</t>
  </si>
  <si>
    <t>516314010926001-002</t>
  </si>
  <si>
    <t>516314010926006-008</t>
  </si>
  <si>
    <t>516314010926010-016</t>
  </si>
  <si>
    <t>516300010961763-1764</t>
  </si>
  <si>
    <t>516300010961768-1769</t>
  </si>
  <si>
    <t>516300010961771-1773</t>
  </si>
  <si>
    <t>516300010961775-1776</t>
  </si>
  <si>
    <t>516300010961778-1779</t>
  </si>
  <si>
    <t>516300010961781-1783</t>
  </si>
  <si>
    <t>516300010961784-1786</t>
  </si>
  <si>
    <t>E.Vamshi</t>
  </si>
  <si>
    <t>516314010926017-022</t>
  </si>
  <si>
    <t>516314010926025-029</t>
  </si>
  <si>
    <t>Mil connector Interchange of MC-11 Male &amp; MILB-1 Female.</t>
  </si>
  <si>
    <t>Mil connector Interchanged</t>
  </si>
  <si>
    <t>516314010926031-032</t>
  </si>
  <si>
    <t>516300010961788-1791</t>
  </si>
  <si>
    <t>516300010961793-1795</t>
  </si>
  <si>
    <t>516300010961797-1799</t>
  </si>
  <si>
    <t>Missing of Rating plate.</t>
  </si>
  <si>
    <t>516314010926034-035</t>
  </si>
  <si>
    <t>Missing of Earth stud.</t>
  </si>
  <si>
    <t>516314010926037-043</t>
  </si>
  <si>
    <t>Loose fitment MIL Connector MC11 Male Connector.</t>
  </si>
  <si>
    <t>Loose fitment MIL Connector MILB-1 Female Connector.</t>
  </si>
  <si>
    <t>516314010926046-051</t>
  </si>
  <si>
    <t>516339060926125-129</t>
  </si>
  <si>
    <t>Blue DOT oberved on display.</t>
  </si>
  <si>
    <t>516339060926132-134</t>
  </si>
  <si>
    <t>M.Laharika</t>
  </si>
  <si>
    <t>MINI LOCO</t>
  </si>
  <si>
    <t>Kiran</t>
  </si>
  <si>
    <t>MINI LOCO DATA APR - SEPT 2026</t>
  </si>
  <si>
    <t>M. Laharika</t>
  </si>
  <si>
    <t>Wrong Pin blocking for Voter Card J1 connecter</t>
  </si>
  <si>
    <t>Wrong Operation</t>
  </si>
  <si>
    <t>516301480426003-006</t>
  </si>
  <si>
    <t>D.Srishanth Reddy &amp; E.VAMSHI</t>
  </si>
  <si>
    <t>516301480426007-025</t>
  </si>
  <si>
    <t>M.Laharika &amp; G.sravanthi</t>
  </si>
  <si>
    <t>516301480426026-031</t>
  </si>
  <si>
    <t>Screw missing at 19"4U Rack Bottom Rack.</t>
  </si>
  <si>
    <t>Missing Component</t>
  </si>
  <si>
    <t>Paint peel off on the front side of the door Top corrner</t>
  </si>
  <si>
    <t>Paint Peel off</t>
  </si>
  <si>
    <t>Damages</t>
  </si>
  <si>
    <t>516301480526074-078</t>
  </si>
  <si>
    <t>Loose fitment at DPS-2 (M5*20mm)screws. Right middle of the Enclosure.</t>
  </si>
  <si>
    <t xml:space="preserve">Loose Fitment </t>
  </si>
  <si>
    <t>Loose fitment at DPS-2 (M5*20mm)screws. Left side top of the Enclosure.</t>
  </si>
  <si>
    <t>516301480526082-083</t>
  </si>
  <si>
    <t>Screws are missing at front side top of 4U rack</t>
  </si>
  <si>
    <t>516301480526085-086</t>
  </si>
  <si>
    <t>516301480626087-088</t>
  </si>
  <si>
    <t>M.Laharika &amp; E. Vamshi</t>
  </si>
  <si>
    <t>516301480626089-101</t>
  </si>
  <si>
    <t>516301480626102-103</t>
  </si>
  <si>
    <t>No pin cutting at PPC-1 &amp; 2 PCBA card J11 &amp; J12 Connecters</t>
  </si>
  <si>
    <t>516301480626105-107</t>
  </si>
  <si>
    <t>Loose Fitment 10.6'' 4U Rack Rear side Bottom screws. (M6*16mm).</t>
  </si>
  <si>
    <t>516301480626109-111</t>
  </si>
  <si>
    <t>Loose fitment 10.6" 4U Rack frount side  Bottom  All screw (M6*16mm).</t>
  </si>
  <si>
    <t>516301480626114-115</t>
  </si>
  <si>
    <t>MIL Connecter Label missing at bottom of the Enclosure(CN1,CN2,MC10,MC9).</t>
  </si>
  <si>
    <t>516301480626117-121</t>
  </si>
  <si>
    <t>MIL Connecter Label missing (CN1,CN2,MC10,MC9,MC6,MC7,MC22,MC3,MC5).</t>
  </si>
  <si>
    <t>Rust observed at left side bottom of the Enclosure.</t>
  </si>
  <si>
    <t>Rust</t>
  </si>
  <si>
    <t>516301480626124-131</t>
  </si>
  <si>
    <t>Wire interchanged at DPS-2 PCBA card J11 &amp; J15 Connecter</t>
  </si>
  <si>
    <t>Wires Interchanged</t>
  </si>
  <si>
    <t>Door  issuse (glass is out side gas cut).</t>
  </si>
  <si>
    <t>516301480626133-137</t>
  </si>
  <si>
    <t>Loose fitment earth cable  Right side bottom of the Enclosure.</t>
  </si>
  <si>
    <t>516301480626139-140</t>
  </si>
  <si>
    <t>Label erased  at VTR-2 facia.</t>
  </si>
  <si>
    <t>Wrong label</t>
  </si>
  <si>
    <t>516301480626143-144</t>
  </si>
  <si>
    <t>516301480626145 - 148</t>
  </si>
  <si>
    <t>Loose fitment at left side bottom of the Enclosure screw(M6*16mm).</t>
  </si>
  <si>
    <t>516301480626150-151</t>
  </si>
  <si>
    <t>516301480626152-155</t>
  </si>
  <si>
    <t>No pin cutting at VTR1&amp;2 PCBA card J3 &amp; J4 Connecter, CABI/P 1 &amp;  PCBA card J2 &amp; J3 Connecter.</t>
  </si>
  <si>
    <t>516301480626157-158</t>
  </si>
  <si>
    <t>516301480626159-165</t>
  </si>
  <si>
    <t>Loose fitment at VTR-2 Black Naylon washer screws (M3*8mm) screw.</t>
  </si>
  <si>
    <t>Loose fitment at VCC-2 black speser screws M3*8mm screw</t>
  </si>
  <si>
    <t>516301480626169-172</t>
  </si>
  <si>
    <t>Missing of Earth stud</t>
  </si>
  <si>
    <t>516301480626174-178</t>
  </si>
  <si>
    <t>516301480626179-181</t>
  </si>
  <si>
    <t xml:space="preserve">black spaser damaged at VCC-2 &amp; 3 facia.
</t>
  </si>
  <si>
    <t>Damaged component</t>
  </si>
  <si>
    <t>516301480626183-186</t>
  </si>
  <si>
    <t>Black spaser screw damaged at VCC-2 &amp; 3 facia.</t>
  </si>
  <si>
    <t xml:space="preserve">Wrong pin blocking at VTR-2 J4 Connecter.
</t>
  </si>
  <si>
    <t>516301480626189-191</t>
  </si>
  <si>
    <t>516301480626192-195</t>
  </si>
  <si>
    <t xml:space="preserve">Loose fitment 10.6" 4U Rack frount side (M6*16mm) screws.
</t>
  </si>
  <si>
    <t>516301480626198-199</t>
  </si>
  <si>
    <t>516301480626200-201</t>
  </si>
  <si>
    <t>516301480726202-206</t>
  </si>
  <si>
    <t>Loose fitment counter plate screw.</t>
  </si>
  <si>
    <t>Loose fitment at the Loco Enclosure M6*16mm socket head screws at Left, Right in inside Bottom &amp; Top corners.</t>
  </si>
  <si>
    <t>Loose fitment of  Voter-2 facia screw M3*12mm.</t>
  </si>
  <si>
    <t>Loose fitment left side enclosuer screw (M6*20mm) screw.</t>
  </si>
  <si>
    <t>516301480726211-217</t>
  </si>
  <si>
    <t>516301480726218-233</t>
  </si>
  <si>
    <t>516301480726234-235</t>
  </si>
  <si>
    <t xml:space="preserve">Wrong pin blocking at VTR-1*2 casttes  J3 &amp; J4 Connecters.
</t>
  </si>
  <si>
    <t xml:space="preserve">Wrong pin  blocking  VGW-1*2 casttes J1 Connecters.
</t>
  </si>
  <si>
    <t>516301480726238-239</t>
  </si>
  <si>
    <t>Loose fitment at DPS-2 (M5*20mm)screws. Top side middle of the Enclosure.</t>
  </si>
  <si>
    <t>516301480726241-245</t>
  </si>
  <si>
    <t xml:space="preserve">Loose fitment Earth cable bottom of the Enclosure.
</t>
  </si>
  <si>
    <t>Loose fitment at DPS-1 (M5*20mm)screws. Right middle of the Enclosure.</t>
  </si>
  <si>
    <t>516301480726247-255</t>
  </si>
  <si>
    <t xml:space="preserve">Wroung pin  blocking  VGW-1*2 casttes J1 Connecters.
</t>
  </si>
  <si>
    <t>Wrong pin cutting at VGW1*2 J1 Connecter</t>
  </si>
  <si>
    <t>516301480726258-261</t>
  </si>
  <si>
    <t xml:space="preserve">Loose fitment of MC-9 MIL connector
</t>
  </si>
  <si>
    <t xml:space="preserve">LED's are in side of the Facia at CAB I/P-1 &amp; 2, PPC-1 Facia.
</t>
  </si>
  <si>
    <t>Ok</t>
  </si>
  <si>
    <t xml:space="preserve">Loose fitment MC-1 Mil connector Bottom of the enclosur.
</t>
  </si>
  <si>
    <t>516301480726267-269</t>
  </si>
  <si>
    <t>Loose fitment at DPS-1 (M5*20mm)screws. Left  side bottom of the Enclosure.</t>
  </si>
  <si>
    <t>Paint peel Right side bottom of the Enclosure.</t>
  </si>
  <si>
    <t>Loose fitment Earth cable right side bottom of the Enclosure.</t>
  </si>
  <si>
    <t>516301480726276-277</t>
  </si>
  <si>
    <t>E. Vamshi</t>
  </si>
  <si>
    <t>516301480726278-293</t>
  </si>
  <si>
    <t>516301480726294-300</t>
  </si>
  <si>
    <t>Component damaged J4 Connecter dameged on DPS-1 PCBA card.</t>
  </si>
  <si>
    <t>Loose fitment Left side handle to the Enclosure.</t>
  </si>
  <si>
    <t>516301480726304-309</t>
  </si>
  <si>
    <t>516301480726310-313</t>
  </si>
  <si>
    <t xml:space="preserve">Loose fitment All Rear side (M6*16mm) scket head screws.
</t>
  </si>
  <si>
    <t>516301480726315-317</t>
  </si>
  <si>
    <t>516301480726318-320</t>
  </si>
  <si>
    <t>Observed at Scraches on CAB I/P-1 facia.</t>
  </si>
  <si>
    <t>516301480726322-333</t>
  </si>
  <si>
    <t>516301480726334-348</t>
  </si>
  <si>
    <t>Rust issue 4U rack handle Left top side of the Enclosure.</t>
  </si>
  <si>
    <t>G.sravanthi &amp; R Meena</t>
  </si>
  <si>
    <t>516301480726350-365</t>
  </si>
  <si>
    <t>G.sravanthi</t>
  </si>
  <si>
    <t>516301480726366-377</t>
  </si>
  <si>
    <t>No pin blocking at J3 Connecter VGW1&amp;2.</t>
  </si>
  <si>
    <t>516301480726379-383</t>
  </si>
  <si>
    <t>No pin blocking at J3*J4 Connecter VTR1&amp;2.</t>
  </si>
  <si>
    <t>516301480726386-387</t>
  </si>
  <si>
    <t>No pin blocking at J3 Connecter VGW1.</t>
  </si>
  <si>
    <t>516301480726389-401</t>
  </si>
  <si>
    <t>516301480726402-405</t>
  </si>
  <si>
    <t>Wrong pin cutting at VGW1 &amp; 2 J1 connector.</t>
  </si>
  <si>
    <t>Loose fitment at VCC-2 fascia handle.</t>
  </si>
  <si>
    <t>516301480726409-414</t>
  </si>
  <si>
    <t>M.Laharika &amp; P.Deekshitha</t>
  </si>
  <si>
    <t>516301480726416-421</t>
  </si>
  <si>
    <t>516301480726422-425</t>
  </si>
  <si>
    <t>Loose fitment at DPS-2 (M5*20mm)screws.Top side middle of the Enclosure.</t>
  </si>
  <si>
    <t>516301480726427-428</t>
  </si>
  <si>
    <t>516301480726429 - 431</t>
  </si>
  <si>
    <t>516301480726432-441</t>
  </si>
  <si>
    <t>No pin blocking at J3 Connecter VGW 1 &amp; 2.</t>
  </si>
  <si>
    <t>516301480726443-445</t>
  </si>
  <si>
    <t>516301480726446-454</t>
  </si>
  <si>
    <t>516301480726455 - 461</t>
  </si>
  <si>
    <t xml:space="preserve">PPC PCBA cards Interchanged at PPC 1 &amp; 2 casette.
 </t>
  </si>
  <si>
    <t>516301480826463-467</t>
  </si>
  <si>
    <t>Observed at VGW-1 &amp; 2 PCBAs Interchanged  in VGW-2 &amp; 1 casettes.</t>
  </si>
  <si>
    <t>Interchange of PCBAs</t>
  </si>
  <si>
    <t>516301480826469-472</t>
  </si>
  <si>
    <t>Jumper not inserted at VGW 1 &amp; 2 PCBAs.</t>
  </si>
  <si>
    <t>516301480826474-478</t>
  </si>
  <si>
    <t>No pin blocking at J3 Connecter PPC 1 &amp; 2.</t>
  </si>
  <si>
    <t>516301480826480-481</t>
  </si>
  <si>
    <t>Loose fitment CAB I/P fascia handle.</t>
  </si>
  <si>
    <t>Observed at Wire interchanged at DPS-1 J3 &amp; J4 Connecter.</t>
  </si>
  <si>
    <t>516301480826485-488</t>
  </si>
  <si>
    <t xml:space="preserve">Wrong label at VTR-2 harness Connecter J3 Label instead of J4  </t>
  </si>
  <si>
    <t>516301480826490-493</t>
  </si>
  <si>
    <t>516301480826494-509</t>
  </si>
  <si>
    <t>516301480826510-512</t>
  </si>
  <si>
    <t>Loose fitment at VTR-2 fascia handle.</t>
  </si>
  <si>
    <t>516301480826514-519</t>
  </si>
  <si>
    <t>Loose fitment at VTR-2 fascia handle</t>
  </si>
  <si>
    <t>516301480826521-525</t>
  </si>
  <si>
    <t>516301480826526-541</t>
  </si>
  <si>
    <t>516301480826542 - 548</t>
  </si>
  <si>
    <t>516301480826547-551</t>
  </si>
  <si>
    <t>P. Deekhitha</t>
  </si>
  <si>
    <t>516301480826552-567</t>
  </si>
  <si>
    <t>M.Laharika &amp; M.Rahul</t>
  </si>
  <si>
    <t>516301480826568-583</t>
  </si>
  <si>
    <t>516301480826584-590</t>
  </si>
  <si>
    <t>516301480826591-603</t>
  </si>
  <si>
    <t>516301480826604-610</t>
  </si>
  <si>
    <t>516301480826611-623</t>
  </si>
  <si>
    <t>Loose fitment of 4U rack handle at bottom of the Enclosure.</t>
  </si>
  <si>
    <t>Wire interchanged at DPS-2 J3 &amp; J4 harns Connecter.</t>
  </si>
  <si>
    <t>516301480826627-638</t>
  </si>
  <si>
    <t>516301480826639-646</t>
  </si>
  <si>
    <t>Loose fitment at the Loco Enclosure M6*16mm socket head screws at Left, Right in inside Bottom &amp; Top corrners.</t>
  </si>
  <si>
    <t>516301480826651-652</t>
  </si>
  <si>
    <t>516301480826654-658</t>
  </si>
  <si>
    <t>516301480926659-669</t>
  </si>
  <si>
    <t>516301480926670 - 685</t>
  </si>
  <si>
    <t>516301480926686 - 690</t>
  </si>
  <si>
    <t>516301480926691-693</t>
  </si>
  <si>
    <t>516301480926695-698</t>
  </si>
  <si>
    <t>516301480926702-703</t>
  </si>
  <si>
    <t>Loose fitment VCC-1 cassette black spacer screw(M3&amp;12mm).</t>
  </si>
  <si>
    <t>516301480926705-709</t>
  </si>
  <si>
    <t>Loose fitment CAB I/P-1 &amp; 2 cassette black spacer screw(M3&amp;12mm).</t>
  </si>
  <si>
    <t>516301480926711-716</t>
  </si>
  <si>
    <t>HHP LOCO</t>
  </si>
  <si>
    <t>LAB LOCO</t>
  </si>
  <si>
    <t>Paint peel of the Enclosure in side of near TX2,RX2 spike gurds.</t>
  </si>
  <si>
    <t>516301260826024-25</t>
  </si>
  <si>
    <t>Wire Interchanged at setup,com connection of radio modem1.</t>
  </si>
  <si>
    <t>516301260326015-016</t>
  </si>
  <si>
    <t>V. Navya</t>
  </si>
  <si>
    <t>516301260426017-022</t>
  </si>
  <si>
    <t>Loose fitment of Enclosure screw at Radio-2.</t>
  </si>
  <si>
    <t>Loose fitment of RX1,RX2,TX1,TX2 Spike gurds.</t>
  </si>
  <si>
    <t>516301260826026-27</t>
  </si>
  <si>
    <t>D9 LOCO</t>
  </si>
  <si>
    <t>DIESEL LOCO</t>
  </si>
  <si>
    <t>516302260526001-005</t>
  </si>
  <si>
    <t>516302260726006-010</t>
  </si>
  <si>
    <t>Radio-1 &amp; 2 harness at Radio com.Radio setup not inserted.</t>
  </si>
  <si>
    <t>Radio-RX LMR-200 Connecter not inserted</t>
  </si>
  <si>
    <t>516302260726014-021</t>
  </si>
  <si>
    <t>516302260826022-024</t>
  </si>
  <si>
    <t>Loose fitment at Rear side of Enclosure socket head  screws ( M6*16mm).</t>
  </si>
  <si>
    <t>Jumpers  missing at J1 connector in  VGW-1&amp;2 cattestes.</t>
  </si>
  <si>
    <t>Loose fitment of MC-10 MIL connector bottom of the Enclosure.</t>
  </si>
  <si>
    <t>516302260826026-027</t>
  </si>
  <si>
    <t>Casettes are interchanged VGW-1 &amp; 2 at 19" 4U rack (Diesel Loco).</t>
  </si>
  <si>
    <t>516302260826031-033</t>
  </si>
  <si>
    <t>Wiring interchange of Radio-2 at RX-2 &amp; TX-2).</t>
  </si>
  <si>
    <t>M.Laharika &amp; R.Navaneetha</t>
  </si>
  <si>
    <t>ICF MEMU</t>
  </si>
  <si>
    <t>516339020626001-016</t>
  </si>
  <si>
    <t>516339020726017-019</t>
  </si>
  <si>
    <t>Loose fitment Eath cable at bottom of Right side Enclosure.</t>
  </si>
  <si>
    <t>516339020726021-24</t>
  </si>
  <si>
    <t>Loose fitment at Loco all MIL Connecter.</t>
  </si>
  <si>
    <t>Loose fitment at TB18 ferrule.</t>
  </si>
  <si>
    <t>516339020726027-032</t>
  </si>
  <si>
    <t>516339020726033-036</t>
  </si>
  <si>
    <t>516339020626037-042</t>
  </si>
  <si>
    <t>Loose fitment RIB Enclosure M6*16mm scOKet head all screws.</t>
  </si>
  <si>
    <t>516339020626044-051</t>
  </si>
  <si>
    <t>Loose fitment Eath stud at bottom of right side enclosur.</t>
  </si>
  <si>
    <t>516339020626053-056</t>
  </si>
  <si>
    <t>516339020726057-071</t>
  </si>
  <si>
    <t>Loose fitment of  Radio unit Enclosure M8*8mm scOKet head all screws.</t>
  </si>
  <si>
    <t>516339020726073-074</t>
  </si>
  <si>
    <t>516339020726075-079</t>
  </si>
  <si>
    <t>Loose fitment  of TB16/B Wire connection.</t>
  </si>
  <si>
    <t>516339020726083-090</t>
  </si>
  <si>
    <t>516339020726091-098</t>
  </si>
  <si>
    <t>516339020726099-106</t>
  </si>
  <si>
    <t>G.Sravanthi &amp; M.RAHUL</t>
  </si>
  <si>
    <t>516339010726107-115</t>
  </si>
  <si>
    <t>ICF  EMU</t>
  </si>
  <si>
    <t>516314000826001-019</t>
  </si>
  <si>
    <t>RFID PS-1 &amp; RFID PS-2 MIL Connecter (MC-19,MC-20) connections interchanged.</t>
  </si>
  <si>
    <t>516314000826021-025</t>
  </si>
  <si>
    <t>516314000826027-028</t>
  </si>
  <si>
    <t>CN-1&amp;CN-2 Mil Connecter conections interchanged at Radio unit.</t>
  </si>
  <si>
    <t>516314000826030-036</t>
  </si>
  <si>
    <t>516314000826037-043</t>
  </si>
  <si>
    <t>516314000826044-052</t>
  </si>
  <si>
    <t>516314000826053-055</t>
  </si>
  <si>
    <t>Loose fitment at RIB Enclosure Right side bottom of the Enclosure (M6*16mm) scoket head screw.</t>
  </si>
  <si>
    <t>516314000826057-060</t>
  </si>
  <si>
    <t>516314000826061-067</t>
  </si>
  <si>
    <t>516314000826068-074</t>
  </si>
  <si>
    <t>5163140008260075-082</t>
  </si>
  <si>
    <t>516314000926083-087</t>
  </si>
  <si>
    <t>Loose fitment at CAB I/P Rght side bottom of the Enclosure (M6*16mm) scoket head screw.</t>
  </si>
  <si>
    <t>516314000926089-94</t>
  </si>
  <si>
    <t>516314000926095-106</t>
  </si>
  <si>
    <t>ICF MINI LOCO</t>
  </si>
  <si>
    <t xml:space="preserve">516339010626001-008 </t>
  </si>
  <si>
    <t>Paint peel of the top of the Enclosures.</t>
  </si>
  <si>
    <t>516339010626010-011</t>
  </si>
  <si>
    <t>Loose fitment of all MIL Connecters bottome of the Enclosure.</t>
  </si>
  <si>
    <t>516339010626013-016</t>
  </si>
  <si>
    <t>M.Laharika &amp; D.srishanth Readdy</t>
  </si>
  <si>
    <t>516339010626017-040</t>
  </si>
  <si>
    <t>Loose fitment of all MIL Connecters bottom of the Enclosure.</t>
  </si>
  <si>
    <t>516339010626018-023</t>
  </si>
  <si>
    <t>516339010626025-040</t>
  </si>
  <si>
    <t>Paint peel of frount doortop side of the Enclosure</t>
  </si>
  <si>
    <t>516339010626043-044</t>
  </si>
  <si>
    <t>Scraches on dummy facia.</t>
  </si>
  <si>
    <t>516339010626046-053</t>
  </si>
  <si>
    <t>Scraches at front of left side 10.6" 4U  top rack.</t>
  </si>
  <si>
    <t>516339010726057-68</t>
  </si>
  <si>
    <t>516339010726069-074</t>
  </si>
  <si>
    <t>516339010726078-093</t>
  </si>
  <si>
    <t>No pin cuting at VTR-2 PCBA card J3,J4 Connecter.</t>
  </si>
  <si>
    <t>516339010726095-101</t>
  </si>
  <si>
    <t>DPS-1&amp; DPS-2 PCBA cards interchanged.</t>
  </si>
  <si>
    <t>Scraches on VCC-3 Facia.</t>
  </si>
  <si>
    <t>516339010726104-105</t>
  </si>
  <si>
    <t>Loose fitment Counter plate sacket head screw.</t>
  </si>
  <si>
    <t>516339010726107-111</t>
  </si>
  <si>
    <t>No pin cuting at VTR-1 PCBA card J3, J4 Connecter.</t>
  </si>
  <si>
    <t>516339010726113-115</t>
  </si>
  <si>
    <t>516339010826116-131</t>
  </si>
  <si>
    <t>No pin cutting at VGW- PCBA card J1 connector.</t>
  </si>
  <si>
    <t>516339010826134-136</t>
  </si>
  <si>
    <t>Loose fitment at Rear side (M5*16mm) Enclosure screw.</t>
  </si>
  <si>
    <t>516339010826138-150</t>
  </si>
  <si>
    <t>Jamper missing at VGW 1 &amp; 2 PCBA card in J1 connector.</t>
  </si>
  <si>
    <t>516339010826153-161</t>
  </si>
  <si>
    <t>Loose fitment PG gland-11 near GSM label.</t>
  </si>
  <si>
    <t>Jumper missing at VGW 1 &amp; 2 PCBA card in J1 connector.</t>
  </si>
  <si>
    <t>516339010826166-181</t>
  </si>
  <si>
    <t>516339010826182-185</t>
  </si>
  <si>
    <t>516339010826187-197</t>
  </si>
  <si>
    <t>Paint peel off  Top side of the Enclosure.</t>
  </si>
  <si>
    <t>516339010926199-203</t>
  </si>
  <si>
    <t>Loose fitment at DPS-2 (M5*20mm)screws. Right Side Bottom of the Enclosure.</t>
  </si>
  <si>
    <t>516339010926205-209</t>
  </si>
  <si>
    <t>516314000926099-106</t>
  </si>
  <si>
    <t>516339010926198 - 203</t>
  </si>
  <si>
    <t>Loose fitment at DPS-2 (M5*20mm)screws. RIght side bottom of the Enclosure.</t>
  </si>
  <si>
    <t>516339010926205 - 209</t>
  </si>
  <si>
    <t xml:space="preserve">Improper fixing of Gasket at DPS - 1 PCBA </t>
  </si>
  <si>
    <t>516339010926213 - 214</t>
  </si>
  <si>
    <t>Jumpers are missed at VGW -1 &amp; 2 PCBA card.</t>
  </si>
  <si>
    <t>Jumper's are missed at VGW -1 &amp; 2 PCBA card.</t>
  </si>
  <si>
    <t>Loose fitment of the DPS - 2 J2 connectors.</t>
  </si>
  <si>
    <t>516339010926219 - 220</t>
  </si>
  <si>
    <t>516339010926222-229</t>
  </si>
  <si>
    <t>Loose fitment of  10.6" 4U Rear side Bottom of the rack socket head screw (M6*16mm).</t>
  </si>
  <si>
    <t>516301480926718-720</t>
  </si>
  <si>
    <t>516301480926722-723</t>
  </si>
  <si>
    <t>516301480926727-728</t>
  </si>
  <si>
    <t>Wrong Pin cutting at PPC-2 PCBA card J11 &amp; J12 connector.</t>
  </si>
  <si>
    <t>Loose fitment at the Loco Enclosure M6*16mm socket head screws at Left in inside Bottom &amp; Top corrners.</t>
  </si>
  <si>
    <t>Loose fitment of 10.6" 4U All top Rack cassette Black nylon washer (M3&amp;12mm).</t>
  </si>
  <si>
    <t>516301480926735-740</t>
  </si>
  <si>
    <t>Loose fitment at Rear side bottom of the 10.6" 4U rack socket head screw (M6*16mm).</t>
  </si>
  <si>
    <t>516301480926742-743</t>
  </si>
  <si>
    <t>Loose fitment of 10.6" 4U All top Rack cassette Black nylon washer (M3&amp;10mm).</t>
  </si>
  <si>
    <t>Loose fitment at the Loco Enclosure M6*16mm socket head screws at Left  in inside Bottom &amp; Top corners.</t>
  </si>
  <si>
    <t>516314000926107-108</t>
  </si>
  <si>
    <t>Loose fitment of RIB Enclosure Left side bottom of the screws (M6*16mm).</t>
  </si>
  <si>
    <t>516314000926110-112</t>
  </si>
  <si>
    <t>Loose fitment of RIB Enclosure Left side bottom of the screws (M6*16mm)</t>
  </si>
  <si>
    <t>Observed scrachs on PPC-1 fascia</t>
  </si>
  <si>
    <t>Loose fitment of 10.6" 4U Front side bottom rack screw(M6*16mm).</t>
  </si>
  <si>
    <t>Loose fitment of Enclosure Right side handle near DPS-2 label.</t>
  </si>
  <si>
    <t>516301480926754-759</t>
  </si>
  <si>
    <t>516301480926760</t>
  </si>
  <si>
    <t>VGW-1 &amp; VGW-2 cassettes are interchanged at 10.6" 4U bottom rack.</t>
  </si>
  <si>
    <t>516301480926761-764</t>
  </si>
  <si>
    <t>Loose fitment of 10.6"4U Rear side top Rack screws (M6*16mm).</t>
  </si>
  <si>
    <t>516301480926766-768</t>
  </si>
  <si>
    <t>No pin blocking at VTR-2 J3 &amp; J4 connector.</t>
  </si>
  <si>
    <t>Loose fitment at the Loco Enclosure M6*16mm socket head screws at Left, Right  in inside Bottom &amp; Top corrners.</t>
  </si>
  <si>
    <t>516339010926238-239</t>
  </si>
  <si>
    <t>Loose fitment of RIB Enclosure Left &amp; Right side bottom of the screws (M6*16mm).</t>
  </si>
  <si>
    <t xml:space="preserve">Wrong Connection harnes TB9/A inseted  TB14/A </t>
  </si>
  <si>
    <t>516301480926769-772</t>
  </si>
  <si>
    <t>516301480926773-784</t>
  </si>
  <si>
    <t>516301480926785-802</t>
  </si>
  <si>
    <t>516301480926803-817</t>
  </si>
  <si>
    <t>Loose fitment at the Loco Enclosure M6*16mm socket head screws Left, Right inside  bottom &amp; top  corners..</t>
  </si>
  <si>
    <t>Wrong pin blocking at VTR-2 J3 connector.</t>
  </si>
  <si>
    <t>Black Nylon washer damaged at VCC -2 cassette.</t>
  </si>
  <si>
    <t>516301480926821-822</t>
  </si>
  <si>
    <t>TB(+Ve, -Ve) connection are not  inserted at CAB I/P box.</t>
  </si>
  <si>
    <t>Loose fitment of All MIL Connecter at RIB Enclosure (MC-26, MC18, MC15, MILB-3, MILB-1, MILB-4).</t>
  </si>
  <si>
    <t>516314000926120-121</t>
  </si>
  <si>
    <t>Wrong Label  TB12 instead of TB21 .</t>
  </si>
  <si>
    <t>Wrong Label  TB12 instead  of TB21 .</t>
  </si>
  <si>
    <t>Black Nylon washer damaged at VTR-2 cassette.</t>
  </si>
  <si>
    <t>Loose fitment  of MIL Connecter at MC-3.</t>
  </si>
  <si>
    <t>516301480926826-836</t>
  </si>
  <si>
    <t>516339010926240-242</t>
  </si>
  <si>
    <t>Wrong pin cutting at VGW-1 &amp; 2 PCBA card J1 Connecter.</t>
  </si>
  <si>
    <t>516339010926244-252</t>
  </si>
  <si>
    <t>516339010926253 - 257</t>
  </si>
  <si>
    <t>Loose fitment of door Lock.</t>
  </si>
  <si>
    <t>516339010926259 - 260</t>
  </si>
  <si>
    <t>516301480926837-840</t>
  </si>
  <si>
    <t>Loose Fitment of Dps-1 screws M5*20mm at Right side Top corner.</t>
  </si>
  <si>
    <t>516301480926843-844</t>
  </si>
  <si>
    <t>Loose fitment  of TB9/B Wire connection.</t>
  </si>
  <si>
    <t>516339020926116-119</t>
  </si>
  <si>
    <t>516339020926121-122</t>
  </si>
  <si>
    <t>516301480926845-856</t>
  </si>
  <si>
    <t>Loose fitment of DPS-2 screw  (M5*20)mm at Middle of the Bottom.</t>
  </si>
  <si>
    <t/>
  </si>
  <si>
    <t>R.Navaneetha</t>
  </si>
  <si>
    <t>CAB INPUT BOX_E-70_(4.0V)</t>
  </si>
  <si>
    <t>516309050426001-002</t>
  </si>
  <si>
    <t>CAB IP observations Apr-Sep 20</t>
  </si>
  <si>
    <t>TB-1/2 &amp; 2/2 wire interchanged.</t>
  </si>
  <si>
    <t>516309050426005-011</t>
  </si>
  <si>
    <t>17th &amp; 18th wires interchanged in phoenix connector.</t>
  </si>
  <si>
    <t>WOAMA SIGNALLING RELAY (Q-51 Relay) not working.</t>
  </si>
  <si>
    <t>Component Issue</t>
  </si>
  <si>
    <t>Functional issues</t>
  </si>
  <si>
    <t>516309050426015-019</t>
  </si>
  <si>
    <t>516309050426020-023</t>
  </si>
  <si>
    <t>516309050426024-025</t>
  </si>
  <si>
    <t>516309050426026-031</t>
  </si>
  <si>
    <t>516309050426036-039</t>
  </si>
  <si>
    <t>516309050526032-035</t>
  </si>
  <si>
    <t>Loose fitment of CN-1 110VDC 4-pin female MIL connector.</t>
  </si>
  <si>
    <t>Door play observed when it is locked.</t>
  </si>
  <si>
    <t>Hardware Damage</t>
  </si>
  <si>
    <t>Loose fitment of M3*8mm allen head screw at EMI filter PCBA.</t>
  </si>
  <si>
    <t>516309050526046-058</t>
  </si>
  <si>
    <t>CAB INPUT BOX_DIESEL</t>
  </si>
  <si>
    <t>516302060526001-005</t>
  </si>
  <si>
    <t>Locking Issues</t>
  </si>
  <si>
    <t>Enclosure Issues</t>
  </si>
  <si>
    <t>516309050526004-012</t>
  </si>
  <si>
    <t>Loose fitment of TCR at RLY (N/C)13th pin.</t>
  </si>
  <si>
    <t>CAB INPUT BOX_CCB_(4.0 V)</t>
  </si>
  <si>
    <t>516313050526001-010</t>
  </si>
  <si>
    <t>CAB INPUT BOX_CCB_4.0_(1.1 V)</t>
  </si>
  <si>
    <t>516313050526014-017</t>
  </si>
  <si>
    <t>CAB INPUT BOX_E-70_4.0_(1.1V)</t>
  </si>
  <si>
    <t>516309050526014-015</t>
  </si>
  <si>
    <t>6th &amp; 8th wires interchanged in phoenix connector.</t>
  </si>
  <si>
    <t>516309050526017-018</t>
  </si>
  <si>
    <t>516309050526019-026</t>
  </si>
  <si>
    <t>516313050526018-027</t>
  </si>
  <si>
    <t>516309050626027-031</t>
  </si>
  <si>
    <t>Loose fitment of MC-24 CAB I/P 12 Pin female MIL connector.</t>
  </si>
  <si>
    <t>516309050626033-034</t>
  </si>
  <si>
    <t>516309050626035-039</t>
  </si>
  <si>
    <t>516313050626028-034</t>
  </si>
  <si>
    <t>516309050626040-041</t>
  </si>
  <si>
    <t>516309050626050-57</t>
  </si>
  <si>
    <t>516309050626058-061</t>
  </si>
  <si>
    <t>516302060726006-021</t>
  </si>
  <si>
    <t>516313050626036-048</t>
  </si>
  <si>
    <t>12th pin has been damaged in 24 pin phoenix connector.</t>
  </si>
  <si>
    <t>516313050626052-055</t>
  </si>
  <si>
    <t>CAB INPUT BOX_CONVENTIONAL_MEMU</t>
  </si>
  <si>
    <t>516339080626041-451</t>
  </si>
  <si>
    <t>516339080626053-056</t>
  </si>
  <si>
    <t>516309050626062-065</t>
  </si>
  <si>
    <t>516309050626067-072</t>
  </si>
  <si>
    <t>516309050626074-076</t>
  </si>
  <si>
    <t>516309050626078-087</t>
  </si>
  <si>
    <t>21st pin has been damaged in 24 pin phoenix connector.</t>
  </si>
  <si>
    <t>516313050626058-060</t>
  </si>
  <si>
    <t>17th pin has been damaged in 24 pin phoenix connector.</t>
  </si>
  <si>
    <t>516313050626062-065</t>
  </si>
  <si>
    <t>516309050626089-094</t>
  </si>
  <si>
    <t>516339080726057-074</t>
  </si>
  <si>
    <t>516309050726095-097</t>
  </si>
  <si>
    <t>V.Amritha&amp;M.Harshitha</t>
  </si>
  <si>
    <t>516309050726099-103</t>
  </si>
  <si>
    <t>516309050726104-113</t>
  </si>
  <si>
    <t>516309050726114-118</t>
  </si>
  <si>
    <t>516309050726120-122</t>
  </si>
  <si>
    <t>516309050726124-126</t>
  </si>
  <si>
    <t>516309050726131-137</t>
  </si>
  <si>
    <t>516309050726138-142</t>
  </si>
  <si>
    <t>516339080626001-040</t>
  </si>
  <si>
    <t>516339080726075-083</t>
  </si>
  <si>
    <t>516339080726085-087</t>
  </si>
  <si>
    <t>Missing of Earth label.</t>
  </si>
  <si>
    <t>516339080726089-090</t>
  </si>
  <si>
    <t>516313050726066-075</t>
  </si>
  <si>
    <t>516313050726076-078</t>
  </si>
  <si>
    <t>516313050726082-084</t>
  </si>
  <si>
    <t>2nd &amp; 20th pin wires interchanged in phoenix connector.</t>
  </si>
  <si>
    <t>516313050726086-089</t>
  </si>
  <si>
    <t>516313050726090-093</t>
  </si>
  <si>
    <t>516313050726095-101</t>
  </si>
  <si>
    <t>516309050726145-156</t>
  </si>
  <si>
    <t>Missing of Morssmitt relay 110V DC.</t>
  </si>
  <si>
    <t>516309050726159-173</t>
  </si>
  <si>
    <t>516339080726091-094</t>
  </si>
  <si>
    <t>516339080726096-097</t>
  </si>
  <si>
    <t>516339080726099-111</t>
  </si>
  <si>
    <t>Except 0726108 as it is converted to Conv EMU</t>
  </si>
  <si>
    <t>Reverse placement of CN-1 110V DC label.</t>
  </si>
  <si>
    <t>Miss placement</t>
  </si>
  <si>
    <t>516339080726113-115</t>
  </si>
  <si>
    <t>516309050726174-181</t>
  </si>
  <si>
    <t>516309050726183-184</t>
  </si>
  <si>
    <t>11th pin has been damaged in 24 pin phoenix connector.</t>
  </si>
  <si>
    <t>516309050726186-190</t>
  </si>
  <si>
    <t>516313050726106-121</t>
  </si>
  <si>
    <t>516309050726191-210</t>
  </si>
  <si>
    <t>516313050726122-135</t>
  </si>
  <si>
    <t>516313050726137-152</t>
  </si>
  <si>
    <t>516309050826211-240</t>
  </si>
  <si>
    <t>516302060726022-023</t>
  </si>
  <si>
    <t>516302060726025-031</t>
  </si>
  <si>
    <t>CAB INPUT BOX_D-9</t>
  </si>
  <si>
    <t>516313050826153-158</t>
  </si>
  <si>
    <t>Missing of plain washer for M3*8mm screw at cab termination PCBA.</t>
  </si>
  <si>
    <t>516313050826160-161</t>
  </si>
  <si>
    <t>516313050826163-168</t>
  </si>
  <si>
    <t>516313050826169-184</t>
  </si>
  <si>
    <t>516309050826241-247</t>
  </si>
  <si>
    <t>516309050826249-252</t>
  </si>
  <si>
    <t>516309050826254-256</t>
  </si>
  <si>
    <t>V.Amritha&amp;J.Malavika</t>
  </si>
  <si>
    <t>CAB INPUT BOX_CONVENTIONAL_EMU</t>
  </si>
  <si>
    <t>516314050826001-002</t>
  </si>
  <si>
    <t>CN-2/22 label observed instead of TB-22/A label.</t>
  </si>
  <si>
    <t>Wrong Label</t>
  </si>
  <si>
    <t>516314050826004-006</t>
  </si>
  <si>
    <t>516314050826010-012</t>
  </si>
  <si>
    <t>516314050826015-017</t>
  </si>
  <si>
    <t>516309050826259-265</t>
  </si>
  <si>
    <t>5163090508262567-272</t>
  </si>
  <si>
    <t>516313050826185-187</t>
  </si>
  <si>
    <t>516313050826189-193</t>
  </si>
  <si>
    <t>516313050826197-200</t>
  </si>
  <si>
    <t>516309050826273-279</t>
  </si>
  <si>
    <t>516309050826281-282</t>
  </si>
  <si>
    <t>516314050826019-024</t>
  </si>
  <si>
    <t>516314050826028-032</t>
  </si>
  <si>
    <t>Damage of Ferrul for TB-16 wire.</t>
  </si>
  <si>
    <t>516314050826035-050</t>
  </si>
  <si>
    <t>516313050826201-209</t>
  </si>
  <si>
    <t>516313050826211-215</t>
  </si>
  <si>
    <t>Paint peel off to the Enclosure.</t>
  </si>
  <si>
    <t>Paint peel off</t>
  </si>
  <si>
    <t>516309050826283-286</t>
  </si>
  <si>
    <t>516314050826051-056</t>
  </si>
  <si>
    <t>Missing of Morssmitt Relay 110V DC.</t>
  </si>
  <si>
    <t>516314050826058-066</t>
  </si>
  <si>
    <t>Labels Interchanged between TB-21 &amp; 22.</t>
  </si>
  <si>
    <t>516314050826068-078</t>
  </si>
  <si>
    <t>516314050826080-082</t>
  </si>
  <si>
    <t>516313050826217-229</t>
  </si>
  <si>
    <t>14th &amp; 15th pin wires interchanged in phoenix connector.</t>
  </si>
  <si>
    <t>Missing of 9th &amp; 10th pin loop Harness.</t>
  </si>
  <si>
    <t>Missing of Operation</t>
  </si>
  <si>
    <t>516309050826287-304</t>
  </si>
  <si>
    <t>516313050826237-251</t>
  </si>
  <si>
    <t>Rust observed Inside the enclousre.</t>
  </si>
  <si>
    <t>516314050826083-088</t>
  </si>
  <si>
    <t xml:space="preserve">M.Laharika &amp; M.Harshitha  </t>
  </si>
  <si>
    <t>516314050826090-096</t>
  </si>
  <si>
    <t>Loose fitment of M3*8mm allen head screw for Cab termination PCBA.</t>
  </si>
  <si>
    <t>516314050826098-102</t>
  </si>
  <si>
    <t>516314050826104-105</t>
  </si>
  <si>
    <t xml:space="preserve">M.Laharika </t>
  </si>
  <si>
    <t>516309050826307-315</t>
  </si>
  <si>
    <t>516309050826318-321</t>
  </si>
  <si>
    <t>CAB INPUT BOX_EF12_E-70</t>
  </si>
  <si>
    <t>22nd &amp; 23rd pin wires interchanged in phoenix connector.</t>
  </si>
  <si>
    <t>516338050826003-004</t>
  </si>
  <si>
    <t>6th &amp; 9th pin wires interchanged in phoenix connector.</t>
  </si>
  <si>
    <t>516338050826006-008</t>
  </si>
  <si>
    <t>516338050826013-018</t>
  </si>
  <si>
    <t>516309050926322-326</t>
  </si>
  <si>
    <t>Missing of CN-1 110V DC Label.</t>
  </si>
  <si>
    <t>516309050926329-337</t>
  </si>
  <si>
    <t>516309050926338-343</t>
  </si>
  <si>
    <t>516309050926345-348</t>
  </si>
  <si>
    <t>M5 spring washer used in place of M4 spring washer for pheonix connector base fixing.</t>
  </si>
  <si>
    <t>Wrong component</t>
  </si>
  <si>
    <t>516309050926351-352</t>
  </si>
  <si>
    <t>516314050926107-0926111</t>
  </si>
  <si>
    <t>516309050926354-361</t>
  </si>
  <si>
    <t>Loose fitment of Earth stud.</t>
  </si>
  <si>
    <t>516309050926363-365</t>
  </si>
  <si>
    <t>516309050926367-376</t>
  </si>
  <si>
    <t>516309050926378-379</t>
  </si>
  <si>
    <t>516309050926380-381</t>
  </si>
  <si>
    <t>516309050926383-387</t>
  </si>
  <si>
    <t>23rd  pin has been damaged in 24 pin phoenix connector.</t>
  </si>
  <si>
    <t>516309050926389-392</t>
  </si>
  <si>
    <t>Loose fitment of M3*8mm allen head screw for Cab termination PCBA.
(screw has been broken in the stud while tightening).</t>
  </si>
  <si>
    <t>Srew Stud issue</t>
  </si>
  <si>
    <t>516309050926394-395</t>
  </si>
  <si>
    <t>516313050926253-263</t>
  </si>
  <si>
    <t>Morssmitt Relay 110V DC not glowing.</t>
  </si>
  <si>
    <t>516313050926267-268</t>
  </si>
  <si>
    <t>14th pin has been damaged in 24 pin phoenix connector.</t>
  </si>
  <si>
    <t>516313050926271-272</t>
  </si>
  <si>
    <t>516309050926072-078</t>
  </si>
  <si>
    <t>M5 plain washer used in place of M4 plain washer for pheonix connector base fixing.</t>
  </si>
  <si>
    <t>516313050926277-279</t>
  </si>
  <si>
    <t>516313050926281-284</t>
  </si>
  <si>
    <t>516309050926396-397</t>
  </si>
  <si>
    <t>Loose fitment of CN-1 110V DC 4-pin female MIL connector.</t>
  </si>
  <si>
    <t>516309050926399-409</t>
  </si>
  <si>
    <t>CAB INPUT BOX_3PHASE_MEMU</t>
  </si>
  <si>
    <t>516339200926001-003</t>
  </si>
  <si>
    <t>516339200926005-014</t>
  </si>
  <si>
    <t>516338050926021-022</t>
  </si>
  <si>
    <t>13th pin has been damaged in 24 pin phoenix connector.</t>
  </si>
  <si>
    <t>516338050926024-026</t>
  </si>
  <si>
    <t>516338050926028-029</t>
  </si>
  <si>
    <t>516338050926031-033</t>
  </si>
  <si>
    <t>516338050926035-037</t>
  </si>
  <si>
    <t>516338050926039-040</t>
  </si>
  <si>
    <t>CAB INPUT BOX_IRAB_ELECTRIC</t>
  </si>
  <si>
    <t>516301050926001-004</t>
  </si>
  <si>
    <t>516301050926006-008</t>
  </si>
  <si>
    <t>516301050926010-016</t>
  </si>
  <si>
    <t>516301050926018-020</t>
  </si>
  <si>
    <t>516314050926115-116</t>
  </si>
  <si>
    <t>516314050926118-124</t>
  </si>
  <si>
    <t>516339200926017-025</t>
  </si>
  <si>
    <t>Missing of terminal block end plates at TB's.</t>
  </si>
  <si>
    <t>516339200926028-032</t>
  </si>
  <si>
    <t>516301050926021-025</t>
  </si>
  <si>
    <t>516301050926027-040</t>
  </si>
  <si>
    <t>CAB INPUT BOX_3PHASE_EMU</t>
  </si>
  <si>
    <t>516315050926001-004</t>
  </si>
  <si>
    <t>516315050926006-007</t>
  </si>
  <si>
    <t>516315050926009-012</t>
  </si>
  <si>
    <t>516315050926014-016</t>
  </si>
  <si>
    <t>516314050926127-129</t>
  </si>
  <si>
    <t>516314050926131-132</t>
  </si>
  <si>
    <t>516339200926033-036</t>
  </si>
  <si>
    <t>Loose connection of J2 connector at EMI filter PCBA.</t>
  </si>
  <si>
    <t>516339200926038-040</t>
  </si>
  <si>
    <t>516339200926043-045</t>
  </si>
  <si>
    <t>Missing of M6 Plain &amp; Spring washers at earth stud.</t>
  </si>
  <si>
    <t>516339200926047-062</t>
  </si>
  <si>
    <t>G.Sravanthi</t>
  </si>
  <si>
    <t>RFID POWER SUPPLY</t>
  </si>
  <si>
    <t>516329200426001-018</t>
  </si>
  <si>
    <t>Mr. Rajinikanth</t>
  </si>
  <si>
    <t>RFID PS Unit Observations</t>
  </si>
  <si>
    <t>5163292004260019</t>
  </si>
  <si>
    <t>Loose fitment of Top cover M4*12mm socket head screws.</t>
  </si>
  <si>
    <t>5163292004260020-025</t>
  </si>
  <si>
    <t>516329200426026-039</t>
  </si>
  <si>
    <t>516329200426040-050</t>
  </si>
  <si>
    <t>516329200426051-070</t>
  </si>
  <si>
    <t>516329200426071-080</t>
  </si>
  <si>
    <t>516329200526081-102</t>
  </si>
  <si>
    <t>516329200526103-114</t>
  </si>
  <si>
    <t>516329200526115-117</t>
  </si>
  <si>
    <t>Scratches on the enclosure</t>
  </si>
  <si>
    <t>516329200526119-126</t>
  </si>
  <si>
    <t xml:space="preserve">Rekha </t>
  </si>
  <si>
    <t>516329200526127-134</t>
  </si>
  <si>
    <t>Rekha</t>
  </si>
  <si>
    <t>Observed paint peel off on enclosure</t>
  </si>
  <si>
    <t>516329200526136-141</t>
  </si>
  <si>
    <t>516329200526147-150</t>
  </si>
  <si>
    <t>516329200526151-152</t>
  </si>
  <si>
    <t>516329200526153-157</t>
  </si>
  <si>
    <t>observed rust to the enclosure at bottom side</t>
  </si>
  <si>
    <t>Supplier Mistakes</t>
  </si>
  <si>
    <t>516329200526159-162</t>
  </si>
  <si>
    <t>516329200626163-172</t>
  </si>
  <si>
    <t>516329200626173-182</t>
  </si>
  <si>
    <t xml:space="preserve">Observed rust to the bottom side of the enclosure </t>
  </si>
  <si>
    <t>516329200626184-192</t>
  </si>
  <si>
    <t>516329200626193-224</t>
  </si>
  <si>
    <t>516329200626225-246</t>
  </si>
  <si>
    <t>516329200626247-248</t>
  </si>
  <si>
    <t>Loose fitment of M3*8mm socket head screw for PCBA.</t>
  </si>
  <si>
    <t>516329200626250-255</t>
  </si>
  <si>
    <t xml:space="preserve">Missing of Name plate </t>
  </si>
  <si>
    <t>516329200626257-261</t>
  </si>
  <si>
    <t>516329200626262-281</t>
  </si>
  <si>
    <t>516329200626282-296</t>
  </si>
  <si>
    <t>516329200626297-309</t>
  </si>
  <si>
    <t xml:space="preserve">V.Amritha </t>
  </si>
  <si>
    <t>516329200626310-311</t>
  </si>
  <si>
    <t xml:space="preserve">Hole inside of the enclosure </t>
  </si>
  <si>
    <t>516329200626315-318</t>
  </si>
  <si>
    <t xml:space="preserve">Rust  enclosure at bottom side </t>
  </si>
  <si>
    <t>516329200626320-331</t>
  </si>
  <si>
    <t>516329200626332-350</t>
  </si>
  <si>
    <t>516329200626351-358</t>
  </si>
  <si>
    <t>516329200626359-365</t>
  </si>
  <si>
    <t>5163292006263566</t>
  </si>
  <si>
    <t>5163292006263567</t>
  </si>
  <si>
    <t>5163292006263568</t>
  </si>
  <si>
    <t>Loose fitment of M6*15mm socket head screws for base plate fixing.</t>
  </si>
  <si>
    <t>5163292006263569-381</t>
  </si>
  <si>
    <t>516329200626382-389</t>
  </si>
  <si>
    <t>516329200626390-399</t>
  </si>
  <si>
    <t xml:space="preserve">Observed rust to the enclosure at bottom side </t>
  </si>
  <si>
    <t>516329200626401-409</t>
  </si>
  <si>
    <t>516329200626410-438</t>
  </si>
  <si>
    <t>516329200626439-457</t>
  </si>
  <si>
    <t>516329200626459-473</t>
  </si>
  <si>
    <t>516329200626474-481</t>
  </si>
  <si>
    <t>516329200626482-496</t>
  </si>
  <si>
    <t>516329200626497-501</t>
  </si>
  <si>
    <t>51632900726503-504</t>
  </si>
  <si>
    <t>51632900726505-514</t>
  </si>
  <si>
    <t>51632900726515-519</t>
  </si>
  <si>
    <t>51632900726521-527</t>
  </si>
  <si>
    <t>51632900726529-540</t>
  </si>
  <si>
    <t>51632900726541-560</t>
  </si>
  <si>
    <t>51632900726561-572</t>
  </si>
  <si>
    <t>516329200726573-580</t>
  </si>
  <si>
    <t>Loose fitment of J1 harness connector to PCBA.</t>
  </si>
  <si>
    <t>51632900726582-588</t>
  </si>
  <si>
    <t>516329200726589-600</t>
  </si>
  <si>
    <t xml:space="preserve">R.Meena </t>
  </si>
  <si>
    <t>51632900726601-604</t>
  </si>
  <si>
    <t xml:space="preserve">Received Label holes not as specified in Mechanical drawing </t>
  </si>
  <si>
    <t>Wrong material</t>
  </si>
  <si>
    <t>51632920072606-611</t>
  </si>
  <si>
    <t>51632920072613-620</t>
  </si>
  <si>
    <t>Loose fitment of M3*8mm socket head screws for PCBA.</t>
  </si>
  <si>
    <t>51632920072623-631</t>
  </si>
  <si>
    <t>51632920072633-636</t>
  </si>
  <si>
    <t>51632920072638-644</t>
  </si>
  <si>
    <t>51632920072646-647</t>
  </si>
  <si>
    <t>51632920072649-651</t>
  </si>
  <si>
    <t>51632920072653-657</t>
  </si>
  <si>
    <t>51632920072659-668</t>
  </si>
  <si>
    <t>M.Rahul</t>
  </si>
  <si>
    <t>516329200726669-673</t>
  </si>
  <si>
    <t>5163292007266674</t>
  </si>
  <si>
    <t>5163292007266675-692</t>
  </si>
  <si>
    <t>T.Sharagrace</t>
  </si>
  <si>
    <t>516329200726694-699</t>
  </si>
  <si>
    <t>516329200726702-704</t>
  </si>
  <si>
    <t>516329200726708-712</t>
  </si>
  <si>
    <t>516329200726713-715</t>
  </si>
  <si>
    <t>516329200726718-724</t>
  </si>
  <si>
    <t>V.Amritha  M.Harshitha</t>
  </si>
  <si>
    <t>516329200726725-735</t>
  </si>
  <si>
    <t>516329200726737-740</t>
  </si>
  <si>
    <t>516329200726742-754</t>
  </si>
  <si>
    <t>516329200726759-760</t>
  </si>
  <si>
    <t>516329200726762-763</t>
  </si>
  <si>
    <t>516329200726765-774</t>
  </si>
  <si>
    <t>516329200726776-788</t>
  </si>
  <si>
    <t>516329200726789-802</t>
  </si>
  <si>
    <t>516329200726804-807</t>
  </si>
  <si>
    <t>516329200726809-814</t>
  </si>
  <si>
    <t>516329200726815-817</t>
  </si>
  <si>
    <t>516329200726819-823</t>
  </si>
  <si>
    <t>516329200726825-836</t>
  </si>
  <si>
    <t>516329200726841-843</t>
  </si>
  <si>
    <t>516329200726845-846</t>
  </si>
  <si>
    <t>51632900726847-849</t>
  </si>
  <si>
    <t>Observed dust in enclosure</t>
  </si>
  <si>
    <t>516329200726853-864</t>
  </si>
  <si>
    <t>516329200726866-884</t>
  </si>
  <si>
    <t>516329200726886-889</t>
  </si>
  <si>
    <t>516329200726894-896</t>
  </si>
  <si>
    <t>516329200726898-899</t>
  </si>
  <si>
    <t>516329200726903-905</t>
  </si>
  <si>
    <t>516329200726907-908</t>
  </si>
  <si>
    <t>516329200726911-922</t>
  </si>
  <si>
    <t>Loose fitment of CN-1 12 pin female mil connector.</t>
  </si>
  <si>
    <t>516329200726924-929</t>
  </si>
  <si>
    <t>516329200726932-936</t>
  </si>
  <si>
    <t>516329200726938-948</t>
  </si>
  <si>
    <t>516329200726952-966</t>
  </si>
  <si>
    <t>516329200726968-969</t>
  </si>
  <si>
    <t>Loose fitment of MC-20 male mil connector</t>
  </si>
  <si>
    <t>516329200726971-975</t>
  </si>
  <si>
    <t>516329200726976-984</t>
  </si>
  <si>
    <t>516329200726986-990</t>
  </si>
  <si>
    <t>516329200726992-999</t>
  </si>
  <si>
    <t>516329200761007-1011</t>
  </si>
  <si>
    <t>516329200761014-1022</t>
  </si>
  <si>
    <t>516329200761023--1025</t>
  </si>
  <si>
    <t>516329200761029-1030</t>
  </si>
  <si>
    <t>516329200761032-1033</t>
  </si>
  <si>
    <t>516329200761035-1041</t>
  </si>
  <si>
    <t>516329200761044-1054</t>
  </si>
  <si>
    <t>516329200761060-1074</t>
  </si>
  <si>
    <t>516329200761075-1085</t>
  </si>
  <si>
    <t>516329200761087-1091</t>
  </si>
  <si>
    <t>516329200761093-1096</t>
  </si>
  <si>
    <t>516329200761097-1099</t>
  </si>
  <si>
    <t>516329200761101-1102</t>
  </si>
  <si>
    <t>516329200761105-1107</t>
  </si>
  <si>
    <t>516329200761109-1111</t>
  </si>
  <si>
    <t>516329200761113-1127</t>
  </si>
  <si>
    <t>516329200761129-1133</t>
  </si>
  <si>
    <t>516329200761138-1140</t>
  </si>
  <si>
    <t>516329200761142-1146</t>
  </si>
  <si>
    <t>516329200861147-1148</t>
  </si>
  <si>
    <t>516329200861150-1152</t>
  </si>
  <si>
    <t>516329200861154-1155</t>
  </si>
  <si>
    <t>516329200861157-1164</t>
  </si>
  <si>
    <t>516329200861167-1174</t>
  </si>
  <si>
    <t>516329200861175-1176</t>
  </si>
  <si>
    <t>516329200861179-1184</t>
  </si>
  <si>
    <t>516329200861185-1200</t>
  </si>
  <si>
    <t>5163292008261205 - 1242</t>
  </si>
  <si>
    <t>516329200861244-1245</t>
  </si>
  <si>
    <t>516329200861248-1268</t>
  </si>
  <si>
    <t>516329200861269-1306</t>
  </si>
  <si>
    <t>516329200861307-1343</t>
  </si>
  <si>
    <t>516329200861344-1358</t>
  </si>
  <si>
    <t>V.Amritha,M.Rahul</t>
  </si>
  <si>
    <t>516329200861359-1388</t>
  </si>
  <si>
    <t>516329200861389-1395</t>
  </si>
  <si>
    <t>516329200861396-1400</t>
  </si>
  <si>
    <t>516329200861401-1405</t>
  </si>
  <si>
    <t>516329200861407-1420</t>
  </si>
  <si>
    <t>516329200861421-1452</t>
  </si>
  <si>
    <t>516329200861453-1474</t>
  </si>
  <si>
    <t>516329200861475-1520</t>
  </si>
  <si>
    <t>516329200861521-1523</t>
  </si>
  <si>
    <t>516329200861525-1542</t>
  </si>
  <si>
    <t>516329200861544-1548</t>
  </si>
  <si>
    <t>516329200861549-1553</t>
  </si>
  <si>
    <t>516329200861555-1564</t>
  </si>
  <si>
    <t>516329200861566-1580</t>
  </si>
  <si>
    <t>516329200861581-1599</t>
  </si>
  <si>
    <t>516329200861600-1642</t>
  </si>
  <si>
    <t>516329200861644-1649</t>
  </si>
  <si>
    <t>516329200861652-1682</t>
  </si>
  <si>
    <t>516329200821683-1698</t>
  </si>
  <si>
    <t>516329200821699-1709</t>
  </si>
  <si>
    <t>516329200821711-1714</t>
  </si>
  <si>
    <t>516329200821715-1730</t>
  </si>
  <si>
    <t>Improper of rating plate</t>
  </si>
  <si>
    <t>516329200861733-1774</t>
  </si>
  <si>
    <t>516329200961776-1785</t>
  </si>
  <si>
    <t>516329200961787-1791</t>
  </si>
  <si>
    <t>516329200961793-1800</t>
  </si>
  <si>
    <t>516329200961801-1821</t>
  </si>
  <si>
    <t>516329200961822-1823</t>
  </si>
  <si>
    <t>Loose fitment (M3*8mm PCBA screw)</t>
  </si>
  <si>
    <t>516329200961825-1830</t>
  </si>
  <si>
    <t>516329200961833-1834</t>
  </si>
  <si>
    <t>516329200961836-1837</t>
  </si>
  <si>
    <t>516329200961839-1844</t>
  </si>
  <si>
    <t>516329200961846-1850</t>
  </si>
  <si>
    <t>516329200961852-1855</t>
  </si>
  <si>
    <t>516329200961856-1874</t>
  </si>
  <si>
    <t>Improper fixing of rating plate</t>
  </si>
  <si>
    <t>516329200961876-1889</t>
  </si>
  <si>
    <t>516329200961891-1894</t>
  </si>
  <si>
    <t>516329200961896-1900</t>
  </si>
  <si>
    <t>516329200961901-1904</t>
  </si>
  <si>
    <t>516329200961906-1914</t>
  </si>
  <si>
    <t>516329200961916-1932</t>
  </si>
  <si>
    <t>516329200961933-1996</t>
  </si>
  <si>
    <t>516329200961999-2014</t>
  </si>
  <si>
    <t>516329200962016-2031</t>
  </si>
  <si>
    <t>516329200962033-2036</t>
  </si>
  <si>
    <t>V.L. Nithin</t>
  </si>
  <si>
    <t>516329200962037-2072</t>
  </si>
  <si>
    <t>516329200962073-2104</t>
  </si>
  <si>
    <t>516329200962105-2109</t>
  </si>
  <si>
    <t>516329200962111-2115</t>
  </si>
  <si>
    <t>516329200962117-2120</t>
  </si>
  <si>
    <t>Missing of Name plate &amp;Missing of label CN-1RFID PS-1.</t>
  </si>
  <si>
    <t>516329200962122-2144</t>
  </si>
  <si>
    <t>M.Rahul,E.Vamshi</t>
  </si>
  <si>
    <t>516329200962145-2178</t>
  </si>
  <si>
    <t>516329200962179-2184</t>
  </si>
  <si>
    <t>M.Rahul,S.Kajal</t>
  </si>
  <si>
    <t>516329200962185-2192</t>
  </si>
  <si>
    <t>516329200962196-2200</t>
  </si>
  <si>
    <t>516329200962202-2215</t>
  </si>
  <si>
    <t>516329200962216-2226</t>
  </si>
  <si>
    <t>516329200962227-2257</t>
  </si>
  <si>
    <t>M.Laharikha,M.Rahul</t>
  </si>
  <si>
    <t>516329200962258-2308</t>
  </si>
  <si>
    <t>516329200962309-2322</t>
  </si>
  <si>
    <t>M.Rahul,S.Kajal,T.Sharagrace</t>
  </si>
  <si>
    <t>516329200962323-2371</t>
  </si>
  <si>
    <t>516329200962372-2382</t>
  </si>
  <si>
    <t>R.MEENA
R.NAVANEETHA
G.SRAVANTHI</t>
  </si>
  <si>
    <t>Loose fitment of MC-21 male MIL Connector.</t>
  </si>
  <si>
    <t>Air Leakage</t>
  </si>
  <si>
    <t>SPDM</t>
  </si>
  <si>
    <t>516300030426002-019</t>
  </si>
  <si>
    <t>516300040426001-008</t>
  </si>
  <si>
    <t>Air leakage from Enclosure.</t>
  </si>
  <si>
    <t>Loose fitment of FRP top cover and enclosure screws observed air leakage .</t>
  </si>
  <si>
    <t>516300040426012 - 019</t>
  </si>
  <si>
    <t>R.MEENA</t>
  </si>
  <si>
    <t>516300030426020-21</t>
  </si>
  <si>
    <t>516300030426023 - 025</t>
  </si>
  <si>
    <t>516300040426020-025</t>
  </si>
  <si>
    <t>516300030426026 - 028</t>
  </si>
  <si>
    <t>Air leakage from CN-1 female MIL connector.</t>
  </si>
  <si>
    <t>516300030426030 -035</t>
  </si>
  <si>
    <t>516300040426026-029</t>
  </si>
  <si>
    <t>516300040426031-035</t>
  </si>
  <si>
    <t>516300040526036 - 045</t>
  </si>
  <si>
    <t>516300030526036-038</t>
  </si>
  <si>
    <t>516300030526041-049</t>
  </si>
  <si>
    <t>516300040526046-051</t>
  </si>
  <si>
    <t>516300030526051-057</t>
  </si>
  <si>
    <t>Wrong riviting of MIL Connector MC-21 label</t>
  </si>
  <si>
    <t>516300030526059 - 063</t>
  </si>
  <si>
    <t>516300040526052- 054</t>
  </si>
  <si>
    <t>516300040526056 - 063</t>
  </si>
  <si>
    <t>V.Amritha &amp; R.Meena</t>
  </si>
  <si>
    <t>516300030526064-065</t>
  </si>
  <si>
    <t>Rust inside Enclosure.</t>
  </si>
  <si>
    <t>516300030526068-072</t>
  </si>
  <si>
    <t>516300040526064-069</t>
  </si>
  <si>
    <t>516300030526071 - 072</t>
  </si>
  <si>
    <t>516300030526074 - 075</t>
  </si>
  <si>
    <t>516300040526073-075</t>
  </si>
  <si>
    <t>D.Srishanth Reddy &amp; R.MEENA</t>
  </si>
  <si>
    <t>516300030626076-085</t>
  </si>
  <si>
    <t>R.MEENA
R.NAVANEETHA</t>
  </si>
  <si>
    <t>516300040626076-085</t>
  </si>
  <si>
    <t xml:space="preserve">
R.NAVANEETHA &amp; R.MEENA</t>
  </si>
  <si>
    <t>516300030626086-095</t>
  </si>
  <si>
    <t>516300040626086-095</t>
  </si>
  <si>
    <t>516300030626096-111</t>
  </si>
  <si>
    <t>5163000306260112</t>
  </si>
  <si>
    <t>Loose fitment of  PCBA M3*8mm Socket head screw with spring and plain washer.</t>
  </si>
  <si>
    <t>Double plain washers at FRP top cover.</t>
  </si>
  <si>
    <t>5163000306260113-116</t>
  </si>
  <si>
    <t>5163000306260117</t>
  </si>
  <si>
    <t>5163000306260118-121</t>
  </si>
  <si>
    <t>5163000306260122</t>
  </si>
  <si>
    <t>516300040626112-113</t>
  </si>
  <si>
    <t>516300040626115 - 116</t>
  </si>
  <si>
    <t>516300040626118 - 122</t>
  </si>
  <si>
    <t>5163000306260123-124</t>
  </si>
  <si>
    <t>5163000306260125</t>
  </si>
  <si>
    <t>5163000306260126-130</t>
  </si>
  <si>
    <t>5163000306260131</t>
  </si>
  <si>
    <t>5163000306260132-134</t>
  </si>
  <si>
    <t>5163000306260135</t>
  </si>
  <si>
    <t>516300040626123-126</t>
  </si>
  <si>
    <t>516300040626128-132</t>
  </si>
  <si>
    <t>516300040626134 - 135</t>
  </si>
  <si>
    <t>5163000306260136-141</t>
  </si>
  <si>
    <t>5163000306260142</t>
  </si>
  <si>
    <t>516300040626136-142</t>
  </si>
  <si>
    <t>5163000306260143-162</t>
  </si>
  <si>
    <t>516300030626163-172</t>
  </si>
  <si>
    <t>Scratches on FRP top cover.</t>
  </si>
  <si>
    <t>516300040626143-152</t>
  </si>
  <si>
    <t>Air lekage MC-23 male  MIL connector.</t>
  </si>
  <si>
    <t>516300040626156-157</t>
  </si>
  <si>
    <t>516300040626159-162</t>
  </si>
  <si>
    <t>516300040626163-172</t>
  </si>
  <si>
    <t>516300030626163-164</t>
  </si>
  <si>
    <t>Wrong  label rivited at MC-21 instead of MC-23.</t>
  </si>
  <si>
    <t xml:space="preserve">label issue </t>
  </si>
  <si>
    <t>516300030626166-169</t>
  </si>
  <si>
    <t>516300030626171-178</t>
  </si>
  <si>
    <t>516300030626180-188</t>
  </si>
  <si>
    <t>516300040626173-176</t>
  </si>
  <si>
    <t>516300040626178-182</t>
  </si>
  <si>
    <t>516300040626184-188</t>
  </si>
  <si>
    <t>516300040626189-198</t>
  </si>
  <si>
    <t>516300030626189-190</t>
  </si>
  <si>
    <t>516300030626192-194</t>
  </si>
  <si>
    <t>516300030626196-198</t>
  </si>
  <si>
    <t>516300040626199-213</t>
  </si>
  <si>
    <t>516300030626199-210</t>
  </si>
  <si>
    <t>516300060626212-213</t>
  </si>
  <si>
    <t>516300030626214-218</t>
  </si>
  <si>
    <t>516300040626214-225</t>
  </si>
  <si>
    <t>516300040626226-228</t>
  </si>
  <si>
    <t>516300030626219-226</t>
  </si>
  <si>
    <t>516300030626229-238</t>
  </si>
  <si>
    <t>516300040626229-238</t>
  </si>
  <si>
    <t>516300030626239-243</t>
  </si>
  <si>
    <t>516300040626239-243</t>
  </si>
  <si>
    <t>G.Sravanthi &amp; R.Meena</t>
  </si>
  <si>
    <t>516300030626244-251</t>
  </si>
  <si>
    <t>516300040626244-251</t>
  </si>
  <si>
    <t>516300040626252-260</t>
  </si>
  <si>
    <t>516300030626252-256</t>
  </si>
  <si>
    <t>516300030626258-260</t>
  </si>
  <si>
    <t>516300030726261-269</t>
  </si>
  <si>
    <t>516300040726261-269</t>
  </si>
  <si>
    <t>516300040726270-285</t>
  </si>
  <si>
    <t>516300030726270-278</t>
  </si>
  <si>
    <t>516300030726280-285</t>
  </si>
  <si>
    <t>516300030726286-297</t>
  </si>
  <si>
    <t>516300040726286-297</t>
  </si>
  <si>
    <t>516300040726298-303</t>
  </si>
  <si>
    <t>516300030726300-303</t>
  </si>
  <si>
    <t>R.Meena &amp; V.Amritha</t>
  </si>
  <si>
    <t>516300030726304-311</t>
  </si>
  <si>
    <t>516300040726304-311</t>
  </si>
  <si>
    <t>R.Meena &amp; Rahul</t>
  </si>
  <si>
    <t>516300030726312-324</t>
  </si>
  <si>
    <t>516300030726326-329</t>
  </si>
  <si>
    <t>516300030726331-333</t>
  </si>
  <si>
    <t>516300040726312-313</t>
  </si>
  <si>
    <t>Improper blue sticker details at Enclosure</t>
  </si>
  <si>
    <t>516300040726315-321</t>
  </si>
  <si>
    <t>516300040726323-333</t>
  </si>
  <si>
    <t>516300030726334-339</t>
  </si>
  <si>
    <t>516300040726334-339</t>
  </si>
  <si>
    <t>14/0702026</t>
  </si>
  <si>
    <t>516300030726340-352</t>
  </si>
  <si>
    <t>516300030726355-356</t>
  </si>
  <si>
    <t>516300040726340-357</t>
  </si>
  <si>
    <t>16/0702026</t>
  </si>
  <si>
    <t>516300030726358-361</t>
  </si>
  <si>
    <t>516300040726358-361</t>
  </si>
  <si>
    <t>Loose fitment of M4*20 mm screw at FRP  top cover.</t>
  </si>
  <si>
    <t>516300030726365-371</t>
  </si>
  <si>
    <t>516300040726362-366</t>
  </si>
  <si>
    <t>516300040726367-368</t>
  </si>
  <si>
    <t xml:space="preserve">Module offered to QC with Improper reviting </t>
  </si>
  <si>
    <t>516300040726370-371</t>
  </si>
  <si>
    <t>516300030726374-376</t>
  </si>
  <si>
    <t>Wrong Rating Plate Serial number</t>
  </si>
  <si>
    <t>516300030726378-401</t>
  </si>
  <si>
    <t>516300040726378-391</t>
  </si>
  <si>
    <t>516300040726395-401</t>
  </si>
  <si>
    <t>516300030726402-417</t>
  </si>
  <si>
    <t>516300040976402-409</t>
  </si>
  <si>
    <t>516300040726411-413</t>
  </si>
  <si>
    <t>516300040726415-417</t>
  </si>
  <si>
    <t>516300030726418-433</t>
  </si>
  <si>
    <t>516300040726418-423</t>
  </si>
  <si>
    <t>516300040726425-433</t>
  </si>
  <si>
    <t>516300030726434-441</t>
  </si>
  <si>
    <t>516300040726434-438</t>
  </si>
  <si>
    <t>516300040726440-441</t>
  </si>
  <si>
    <t>516300040726442-443</t>
  </si>
  <si>
    <t>516300040726447-449</t>
  </si>
  <si>
    <t>51630003072643-446</t>
  </si>
  <si>
    <t>516300030726448-449</t>
  </si>
  <si>
    <t>516300030726450-458</t>
  </si>
  <si>
    <t>516300040726451-458</t>
  </si>
  <si>
    <t>516300040726459-474</t>
  </si>
  <si>
    <t>516300030726459-473</t>
  </si>
  <si>
    <t>516300030726475-479</t>
  </si>
  <si>
    <t>516300040726475-479</t>
  </si>
  <si>
    <t>516300030726480-484</t>
  </si>
  <si>
    <t>516300030726486-490</t>
  </si>
  <si>
    <t>516300040726480-481</t>
  </si>
  <si>
    <t>516300040726483-484</t>
  </si>
  <si>
    <t>516300040726486-490</t>
  </si>
  <si>
    <t>516300030726491-493</t>
  </si>
  <si>
    <t>516300030726495-505</t>
  </si>
  <si>
    <t>516300040726491-497</t>
  </si>
  <si>
    <t>516300040726499-505</t>
  </si>
  <si>
    <t>516300030726506-515</t>
  </si>
  <si>
    <t>516300040726507-515</t>
  </si>
  <si>
    <t>516300030726516-524</t>
  </si>
  <si>
    <t>516300040726516-517</t>
  </si>
  <si>
    <t>516300040726519-520</t>
  </si>
  <si>
    <t>516300040726522-525</t>
  </si>
  <si>
    <t>516300030726526-534</t>
  </si>
  <si>
    <t>516300030726536-539</t>
  </si>
  <si>
    <t>516300030726541-549</t>
  </si>
  <si>
    <t>516300030726551-556</t>
  </si>
  <si>
    <t>516300040726526-556</t>
  </si>
  <si>
    <t>516300030826558-586</t>
  </si>
  <si>
    <t>516300040826557-586</t>
  </si>
  <si>
    <t>516300030726587-588</t>
  </si>
  <si>
    <t>516300030726591-592</t>
  </si>
  <si>
    <t>Wrong  label rivited MC-21 instead of MC-23 SPD-MTR-2.</t>
  </si>
  <si>
    <t>516300040826588 - 591</t>
  </si>
  <si>
    <t>516300030826595 - 596</t>
  </si>
  <si>
    <t>516300040826593-596</t>
  </si>
  <si>
    <t>516300030826597 - 598</t>
  </si>
  <si>
    <t>516300030826600 - 608</t>
  </si>
  <si>
    <t>516300030826610 - 612</t>
  </si>
  <si>
    <t>516300040826597-610</t>
  </si>
  <si>
    <t>516300030826613-614</t>
  </si>
  <si>
    <t>Loose Fitment CN-1 female MIL Connector.</t>
  </si>
  <si>
    <t>516300030826617-622</t>
  </si>
  <si>
    <t>516300040826613-615</t>
  </si>
  <si>
    <t>516300040826617 - 620</t>
  </si>
  <si>
    <t>T.Shara Grace</t>
  </si>
  <si>
    <t>08/082026</t>
  </si>
  <si>
    <t>516300030826623 - 624</t>
  </si>
  <si>
    <t>516300030826626 - 633</t>
  </si>
  <si>
    <t>516300040826623-633</t>
  </si>
  <si>
    <t>516300040826627- 633</t>
  </si>
  <si>
    <t>516300030826634-636</t>
  </si>
  <si>
    <t>516300030826638-644</t>
  </si>
  <si>
    <t>516300040826634- 635</t>
  </si>
  <si>
    <t>Assembly error dust in enclosure.</t>
  </si>
  <si>
    <t>516300040826637 - 638</t>
  </si>
  <si>
    <t>516300040826640 - 641</t>
  </si>
  <si>
    <t>516300030826645 - 654</t>
  </si>
  <si>
    <t>516300030826656 - 659</t>
  </si>
  <si>
    <t>Paint peel off on enclosure.</t>
  </si>
  <si>
    <t>516300040826645-648</t>
  </si>
  <si>
    <t>Rating plate mismatch SPDM-2 instead of SPDM-1</t>
  </si>
  <si>
    <t>516300040826652 - 653</t>
  </si>
  <si>
    <t>516300030826669 - 6678</t>
  </si>
  <si>
    <t>516300040826663 - 664</t>
  </si>
  <si>
    <t>516300040826671 - 672</t>
  </si>
  <si>
    <t>516300040826675 -676</t>
  </si>
  <si>
    <t>T.Shara Grace &amp; V.Amritha</t>
  </si>
  <si>
    <t>516300030826679 - 682</t>
  </si>
  <si>
    <t>516300030826684 - 688</t>
  </si>
  <si>
    <t>516300040826679 -685</t>
  </si>
  <si>
    <t>516300040826687 - 688</t>
  </si>
  <si>
    <t>T.Shara Grace &amp; S.Kajal</t>
  </si>
  <si>
    <t>516300030826691 - 698</t>
  </si>
  <si>
    <t>516300040826692 - 693</t>
  </si>
  <si>
    <t>516300040826697 - 698</t>
  </si>
  <si>
    <t>516300030826707 - 717</t>
  </si>
  <si>
    <t>516300030826719 - 722</t>
  </si>
  <si>
    <t>516300030826724 - 727</t>
  </si>
  <si>
    <t>516300030826732 - 736</t>
  </si>
  <si>
    <t>516300040826699 - 701</t>
  </si>
  <si>
    <t>516300040826703 - 705</t>
  </si>
  <si>
    <t>516300040826707 - 708</t>
  </si>
  <si>
    <t>516300040826710 - 724</t>
  </si>
  <si>
    <t>516300040826726 -729</t>
  </si>
  <si>
    <t>516300040826733 - 736</t>
  </si>
  <si>
    <t>516300040826739 - 741</t>
  </si>
  <si>
    <t>516300030826742-752</t>
  </si>
  <si>
    <t>516300040826742- 743</t>
  </si>
  <si>
    <t>516300040826749 -752</t>
  </si>
  <si>
    <t>516300030826753-754</t>
  </si>
  <si>
    <t>516300030826756 -758</t>
  </si>
  <si>
    <t>516300030826760-763</t>
  </si>
  <si>
    <t>516300030826765 - 785</t>
  </si>
  <si>
    <t>516300040826762 - 763</t>
  </si>
  <si>
    <t>516300040826767 - 771</t>
  </si>
  <si>
    <t>516300040826774 - 783</t>
  </si>
  <si>
    <t>Missing FRP top cover screw M4*20 mm</t>
  </si>
  <si>
    <t>Missing operation</t>
  </si>
  <si>
    <t>Loose connection of J2 connector of PCBA  card.</t>
  </si>
  <si>
    <t>516300040826787 - 792</t>
  </si>
  <si>
    <t>516300030826794 - 797</t>
  </si>
  <si>
    <t>516300030826799 - 800</t>
  </si>
  <si>
    <t>516300040826793 - 794</t>
  </si>
  <si>
    <t>516300040826796 - 798</t>
  </si>
  <si>
    <t xml:space="preserve"> V.Amritha</t>
  </si>
  <si>
    <t>516300030826801-810</t>
  </si>
  <si>
    <t>516300040826801-810</t>
  </si>
  <si>
    <t>S.KAJAL</t>
  </si>
  <si>
    <t>516300030826814 - 820</t>
  </si>
  <si>
    <t>516300040826816 - 820</t>
  </si>
  <si>
    <t>516300030826826 - 828</t>
  </si>
  <si>
    <t>516300040826826 - 828</t>
  </si>
  <si>
    <t>516300030826835 - 837</t>
  </si>
  <si>
    <t>S.KAJAL  &amp; M.RAHUL</t>
  </si>
  <si>
    <t>516300040826835 - 840</t>
  </si>
  <si>
    <t>516300030826847 - 848</t>
  </si>
  <si>
    <t>516300040826843 - 847</t>
  </si>
  <si>
    <t>516300030826852 - 853</t>
  </si>
  <si>
    <t>516300030826855 - 856</t>
  </si>
  <si>
    <t>516300040826849 - 850</t>
  </si>
  <si>
    <t>516300040826855 - 856</t>
  </si>
  <si>
    <t>51300030826860-864</t>
  </si>
  <si>
    <t>51300030826868-871</t>
  </si>
  <si>
    <t>51300040826857-861</t>
  </si>
  <si>
    <t>51300040826863-866</t>
  </si>
  <si>
    <t>516300040826870-871</t>
  </si>
  <si>
    <t>516300030826875-876</t>
  </si>
  <si>
    <t>51600030826886-887</t>
  </si>
  <si>
    <t>516300030826893-894</t>
  </si>
  <si>
    <t>516300030926898-899</t>
  </si>
  <si>
    <t>Enclosure at edge Bend.</t>
  </si>
  <si>
    <t>Bend</t>
  </si>
  <si>
    <t>516300030926907-908</t>
  </si>
  <si>
    <t>516300040926904-905</t>
  </si>
  <si>
    <t>516300030926916-919</t>
  </si>
  <si>
    <t>516300030926924-947</t>
  </si>
  <si>
    <t>516300030926949-954</t>
  </si>
  <si>
    <t>516300040926928-931</t>
  </si>
  <si>
    <t>516300040926933-934</t>
  </si>
  <si>
    <t>516300040926938-947</t>
  </si>
  <si>
    <t>516300040926949-954</t>
  </si>
  <si>
    <t>516300030926957-961</t>
  </si>
  <si>
    <t>516300030926963-964</t>
  </si>
  <si>
    <t>516300040926956-957</t>
  </si>
  <si>
    <t>516300040926960-962</t>
  </si>
  <si>
    <t>516300040926964-965</t>
  </si>
  <si>
    <t>516300030926968-969</t>
  </si>
  <si>
    <t>516300030926971-978</t>
  </si>
  <si>
    <t>516300030926980-988</t>
  </si>
  <si>
    <t>516300030926996-997</t>
  </si>
  <si>
    <t>516300040926966-969</t>
  </si>
  <si>
    <t>516300040926972-975</t>
  </si>
  <si>
    <t>516300040926982-996</t>
  </si>
  <si>
    <t>516300030926998-999</t>
  </si>
  <si>
    <t>516300030961006-1009</t>
  </si>
  <si>
    <t>516300040926998-999</t>
  </si>
  <si>
    <t>516300040961001-1007</t>
  </si>
  <si>
    <t>516300040961009-1011</t>
  </si>
  <si>
    <t>516300030961012-1017</t>
  </si>
  <si>
    <t>516300040961012-1017</t>
  </si>
  <si>
    <t>516300030961018-1020</t>
  </si>
  <si>
    <t>516300030961022-1025</t>
  </si>
  <si>
    <t>516300030961027-1029</t>
  </si>
  <si>
    <t>Air leakage from MC-21 Male MIL connector.</t>
  </si>
  <si>
    <t>516300030961034-1037</t>
  </si>
  <si>
    <t>516300040961018-1024</t>
  </si>
  <si>
    <t>516300040961027-1037</t>
  </si>
  <si>
    <t>516300030961038-1039</t>
  </si>
  <si>
    <t>516300030961041-1043</t>
  </si>
  <si>
    <t>516300030961047-1053</t>
  </si>
  <si>
    <t>516300030961059-1063</t>
  </si>
  <si>
    <t>18-0-9-2026</t>
  </si>
  <si>
    <t>516300030961068-1071</t>
  </si>
  <si>
    <t>516300040961038-1041</t>
  </si>
  <si>
    <t>516300040961043-1044</t>
  </si>
  <si>
    <t>516300040961046-1049</t>
  </si>
  <si>
    <t>516300040961051-1052</t>
  </si>
  <si>
    <t>18--09-2026</t>
  </si>
  <si>
    <t>516300040961054-1064</t>
  </si>
  <si>
    <t>516300040961067-1069</t>
  </si>
  <si>
    <t>516300030961072-1073</t>
  </si>
  <si>
    <t>516300030961080-1085</t>
  </si>
  <si>
    <t>516300030961095-1101</t>
  </si>
  <si>
    <t>516300040961072-1078</t>
  </si>
  <si>
    <t>516300040961082-1084</t>
  </si>
  <si>
    <t>51600040961086-1090</t>
  </si>
  <si>
    <t>516300040961094-1095</t>
  </si>
  <si>
    <t>516300040961099-1101</t>
  </si>
  <si>
    <t>516300030961110-1117</t>
  </si>
  <si>
    <t>516300040961103-1104</t>
  </si>
  <si>
    <t>516300040961108-1109</t>
  </si>
  <si>
    <t>516300040961111-1117</t>
  </si>
  <si>
    <t>516300030961120-1122</t>
  </si>
  <si>
    <t>516300030961126-1127</t>
  </si>
  <si>
    <t>516300040961118-1119</t>
  </si>
  <si>
    <t>516300040961121-1127</t>
  </si>
  <si>
    <t>E.Vamshi &amp; S.Kajal</t>
  </si>
  <si>
    <t>516300030961128 - 1133</t>
  </si>
  <si>
    <t>516300040961128 - 1130</t>
  </si>
  <si>
    <t>GPS- GSM E70</t>
  </si>
  <si>
    <t>516300330426001-016</t>
  </si>
  <si>
    <t>Leela Rani</t>
  </si>
  <si>
    <t>CLOSED</t>
  </si>
  <si>
    <t>GPS- GSM DATA Update format</t>
  </si>
  <si>
    <t>Missing of washers at final fixing of top cover</t>
  </si>
  <si>
    <t>Missing Components.</t>
  </si>
  <si>
    <t>Assmebly Error</t>
  </si>
  <si>
    <t>516300330426018 - 025</t>
  </si>
  <si>
    <t>516300330426026-028</t>
  </si>
  <si>
    <t>Loose fitment of 2.5 Screws at TNC adaptors of GSM antenna</t>
  </si>
  <si>
    <t>516300330426030 - 035</t>
  </si>
  <si>
    <t>516300330426037 - 057</t>
  </si>
  <si>
    <t>516300330426058-097</t>
  </si>
  <si>
    <t>R.Meena&amp; G.Sravanthi</t>
  </si>
  <si>
    <t>516300330426098-136</t>
  </si>
  <si>
    <t>516300330426137-153</t>
  </si>
  <si>
    <t>Loose fitment of TNC adaptors of GSM, Loose fitment of TNC adaptors of GPS antenna</t>
  </si>
  <si>
    <t>516300330426155-172</t>
  </si>
  <si>
    <t>516300330426173-199</t>
  </si>
  <si>
    <t>516300330426200 - 220</t>
  </si>
  <si>
    <t>516300330526221-223</t>
  </si>
  <si>
    <t>Improper pasting of QR code sticker.</t>
  </si>
  <si>
    <t>Process Issue</t>
  </si>
  <si>
    <t>516300330526225-226</t>
  </si>
  <si>
    <t>516300330526227-228</t>
  </si>
  <si>
    <t>Loose fitment ( M4 Screw  at Final fixing of FRP top cover)</t>
  </si>
  <si>
    <t>516300330526230-256</t>
  </si>
  <si>
    <t>516300330526257-270</t>
  </si>
  <si>
    <t>Loose fitment of M3 screw at GPS Nylon clamp</t>
  </si>
  <si>
    <t>Loose fitment</t>
  </si>
  <si>
    <t>516300330526272-332</t>
  </si>
  <si>
    <t>516300330526333-357</t>
  </si>
  <si>
    <t>"damages (  Cracks, scratches on FRP top cover)"</t>
  </si>
  <si>
    <t>Crack / Dent / Scratch / Rust</t>
  </si>
  <si>
    <t>516300330526360-373</t>
  </si>
  <si>
    <t>Reverse fixing of GSM antenna.</t>
  </si>
  <si>
    <t>Rust on enclosure</t>
  </si>
  <si>
    <t>516300330526375-379</t>
  </si>
  <si>
    <t>516300330526383 -388</t>
  </si>
  <si>
    <t>516300330526389 -395</t>
  </si>
  <si>
    <t>516300330526398-405</t>
  </si>
  <si>
    <t>516300330526406-409</t>
  </si>
  <si>
    <t>516300330526411-416</t>
  </si>
  <si>
    <t xml:space="preserve">Improper pasting of QR code  sticker
</t>
  </si>
  <si>
    <t>516300330626419 - 423</t>
  </si>
  <si>
    <t>516300330626425 - 458</t>
  </si>
  <si>
    <t>516300330626460-469</t>
  </si>
  <si>
    <t>R.Meena &amp; R.Navaneetha</t>
  </si>
  <si>
    <t>516300330626470-490</t>
  </si>
  <si>
    <t>516300330626492 - 494</t>
  </si>
  <si>
    <t>516300330626495 - 520</t>
  </si>
  <si>
    <t xml:space="preserve"> R.Navaneetha</t>
  </si>
  <si>
    <t>516300330626522 - 530</t>
  </si>
  <si>
    <t>516300330626531 - 545</t>
  </si>
  <si>
    <t>516300330626549-550</t>
  </si>
  <si>
    <t>516300330626551 - 557</t>
  </si>
  <si>
    <t>516300330626559 -560</t>
  </si>
  <si>
    <t>516300330626562 - 583</t>
  </si>
  <si>
    <t>516300330626585 - 599</t>
  </si>
  <si>
    <t>516300330626601 - 660</t>
  </si>
  <si>
    <t>516300330626661 - 666</t>
  </si>
  <si>
    <t>51630033062668 - 671</t>
  </si>
  <si>
    <t>516300330626674 - 678</t>
  </si>
  <si>
    <t>516300330626683-688</t>
  </si>
  <si>
    <t>516300330626689-699</t>
  </si>
  <si>
    <t>516300330626700 - 705</t>
  </si>
  <si>
    <t xml:space="preserve">R.Meena &amp; J.Malavika
</t>
  </si>
  <si>
    <t>516300330626707 - 727</t>
  </si>
  <si>
    <t>516300330626729 - 736</t>
  </si>
  <si>
    <t>516300330626738 - 742</t>
  </si>
  <si>
    <t>516300330626744-754</t>
  </si>
  <si>
    <t>516300330626755 - 786</t>
  </si>
  <si>
    <t>5163003300726787-796</t>
  </si>
  <si>
    <t>5163003300726797</t>
  </si>
  <si>
    <t>5163003300726798 -  822</t>
  </si>
  <si>
    <t>5163003300726823 - 832</t>
  </si>
  <si>
    <t>5163003300726833 - 852</t>
  </si>
  <si>
    <t>516300330726853 - 858</t>
  </si>
  <si>
    <t>516300330726860-878</t>
  </si>
  <si>
    <t>516300330726879-881</t>
  </si>
  <si>
    <t>516300330726883 - 890</t>
  </si>
  <si>
    <t>516300330726891 - 950</t>
  </si>
  <si>
    <t>S.Kajal</t>
  </si>
  <si>
    <t>516300330726951- 962</t>
  </si>
  <si>
    <t>516300330726964 - 966</t>
  </si>
  <si>
    <t>516300330726968 - 978</t>
  </si>
  <si>
    <t>516300330726981 - 1005</t>
  </si>
  <si>
    <t>516300330761008 - 1009</t>
  </si>
  <si>
    <t>516300330761011 - 1014</t>
  </si>
  <si>
    <t>516300330761018 - 1041</t>
  </si>
  <si>
    <t>516300330761043 - 1044</t>
  </si>
  <si>
    <t>Loose fitment of 2.5 Screws at TNC adaptors of GPS antenna</t>
  </si>
  <si>
    <t>516300330761049 - 1050</t>
  </si>
  <si>
    <t>516300330761051 - 1056</t>
  </si>
  <si>
    <t>516300330761058 - 1060</t>
  </si>
  <si>
    <t>516300330761065 - 1068</t>
  </si>
  <si>
    <t>516300330761070 - 1076</t>
  </si>
  <si>
    <t>516300330761078- 1079</t>
  </si>
  <si>
    <t>516300330761081 - 1110</t>
  </si>
  <si>
    <t>516300330761111 - 1161</t>
  </si>
  <si>
    <t>V. Amritha
S.Kajal</t>
  </si>
  <si>
    <t>516300330761163 - 1173</t>
  </si>
  <si>
    <t>516300330761174 - 1178</t>
  </si>
  <si>
    <t>516300330761180 - 1183</t>
  </si>
  <si>
    <t>516300330761185 - 1191</t>
  </si>
  <si>
    <t>516300330761192 - 1219</t>
  </si>
  <si>
    <t>516300330761221 - 1222</t>
  </si>
  <si>
    <t>516300330761224 - 1225</t>
  </si>
  <si>
    <t>No proper fixing of rivits on the rating plate</t>
  </si>
  <si>
    <t>516300330761228 - 1248</t>
  </si>
  <si>
    <t>516300330761251 - 1252</t>
  </si>
  <si>
    <t>516300330761257 - 1267</t>
  </si>
  <si>
    <t>516300330761273 - 1290</t>
  </si>
  <si>
    <t>516300330761291- 1310</t>
  </si>
  <si>
    <t>516300330761311 - 1325</t>
  </si>
  <si>
    <t xml:space="preserve">Loose fitment of M3* nut on nylon clamp of GPS GSM antenna </t>
  </si>
  <si>
    <t>516300330761328 - 1333</t>
  </si>
  <si>
    <t>516300330761339 - 1385</t>
  </si>
  <si>
    <t>516300330761386 - 1398</t>
  </si>
  <si>
    <t>516300330861399- 1402</t>
  </si>
  <si>
    <t>516300330861404 - 1410</t>
  </si>
  <si>
    <t>516300330861412 - 1428</t>
  </si>
  <si>
    <t>516300330861430 - 1438</t>
  </si>
  <si>
    <t>516300330861439 - 1440</t>
  </si>
  <si>
    <t>516300330861442 - 1443</t>
  </si>
  <si>
    <t>Missing of Name plate (GPS  - GSM)</t>
  </si>
  <si>
    <t>516300330861447 - 1454</t>
  </si>
  <si>
    <t>516300330861460 - 1465</t>
  </si>
  <si>
    <t>516300330861466- 1469</t>
  </si>
  <si>
    <t>Threading issue at FRP final fixing of M4 screws</t>
  </si>
  <si>
    <t>Manufacturing Defect</t>
  </si>
  <si>
    <t>516300330861471- 1475</t>
  </si>
  <si>
    <t>516300330861477 - 1486</t>
  </si>
  <si>
    <t>Loose fitment ( M4 Screw  at Base plate of GSM antenna</t>
  </si>
  <si>
    <t>516300330861488 - 1490</t>
  </si>
  <si>
    <t>516300330861495 - 1508</t>
  </si>
  <si>
    <t>516300330861510 - 1516</t>
  </si>
  <si>
    <t>516300330861518 - 1521</t>
  </si>
  <si>
    <t>516300330861523 - 1529</t>
  </si>
  <si>
    <t>516300330861531 - 1534</t>
  </si>
  <si>
    <t>516300330861538 - 1539</t>
  </si>
  <si>
    <t>516300330861541 - 1560</t>
  </si>
  <si>
    <t>516300330861561 - 1576</t>
  </si>
  <si>
    <t>516300330861578 - 1579</t>
  </si>
  <si>
    <t>516300330861581 - 1596</t>
  </si>
  <si>
    <t>516300330861597 - 1622</t>
  </si>
  <si>
    <t>516300330861623 - 1641</t>
  </si>
  <si>
    <t>516300330861644 - 1646</t>
  </si>
  <si>
    <t>516300330861648 - 1662</t>
  </si>
  <si>
    <t>516300330861663 - 1693</t>
  </si>
  <si>
    <t>516300330861694 - 1696</t>
  </si>
  <si>
    <t>516300330861700- 1703</t>
  </si>
  <si>
    <t>516300330861709 - 1713</t>
  </si>
  <si>
    <t>516300330861715 - 1721</t>
  </si>
  <si>
    <t>516300330861723 - 1727</t>
  </si>
  <si>
    <t>516300330861728-1763</t>
  </si>
  <si>
    <t>516300330861764 - 1812</t>
  </si>
  <si>
    <t>516300330861813-1815</t>
  </si>
  <si>
    <t>516300330861816 - 1836</t>
  </si>
  <si>
    <t>516300330861837 - 1847</t>
  </si>
  <si>
    <t>516300330861848 - 1859</t>
  </si>
  <si>
    <t>516300330861861 - 1877</t>
  </si>
  <si>
    <t>516300330861878 - 1909</t>
  </si>
  <si>
    <t>516300330861910 -1918</t>
  </si>
  <si>
    <t>516300330861920 - 1923</t>
  </si>
  <si>
    <t>516300330861927 -  1931</t>
  </si>
  <si>
    <t>516300330861932 - 1956</t>
  </si>
  <si>
    <t>M.Rahul
S.Kajal</t>
  </si>
  <si>
    <t>516300330861957 - 1996</t>
  </si>
  <si>
    <t>516300330861997 - 2058</t>
  </si>
  <si>
    <t>E. Vamshi
S.kajal</t>
  </si>
  <si>
    <t>516300330862059 - 2080</t>
  </si>
  <si>
    <t>516300330962081 - 2085</t>
  </si>
  <si>
    <t>516300330962087 - 2095</t>
  </si>
  <si>
    <t>516300330962096 - 2102</t>
  </si>
  <si>
    <t>516300330962104 - 2108</t>
  </si>
  <si>
    <t>516300330962113 - 2118</t>
  </si>
  <si>
    <t>516300330962120 - 2121</t>
  </si>
  <si>
    <t>516300330962123 - 2135</t>
  </si>
  <si>
    <t>516300330962139 - 2145</t>
  </si>
  <si>
    <t>516300330962147 - 2152</t>
  </si>
  <si>
    <t>516300330962157 - 2158</t>
  </si>
  <si>
    <t>516300330962160 - 2163</t>
  </si>
  <si>
    <t>516300330962165 - 2166</t>
  </si>
  <si>
    <t>516300330962168 - 2173</t>
  </si>
  <si>
    <t>516300330962175 -  2195</t>
  </si>
  <si>
    <t>516300330962198 - 2200</t>
  </si>
  <si>
    <t>516300330962201 -2202</t>
  </si>
  <si>
    <t>516300330962204 -2208</t>
  </si>
  <si>
    <t>516300330962210 - 2227</t>
  </si>
  <si>
    <t>516300330962229 - 2233</t>
  </si>
  <si>
    <t>516300330962235 - 2252</t>
  </si>
  <si>
    <t>516300330962256 - 2269</t>
  </si>
  <si>
    <t>516300330962271 - 2273</t>
  </si>
  <si>
    <t>516300330962275 - 2278</t>
  </si>
  <si>
    <t>516300330962285 - 2292</t>
  </si>
  <si>
    <t>516300330962294 - 300</t>
  </si>
  <si>
    <t>516300330962301 - 2307</t>
  </si>
  <si>
    <t>516300330962309 -2319</t>
  </si>
  <si>
    <t>516300330962321 - 2326</t>
  </si>
  <si>
    <t>Loose fitment of TNC adaptors of GSM</t>
  </si>
  <si>
    <t>516300330962329 - 2334</t>
  </si>
  <si>
    <t>516300330962340 - 2349</t>
  </si>
  <si>
    <t>516300330962353 - 2355</t>
  </si>
  <si>
    <t>516300330962357 - 2361</t>
  </si>
  <si>
    <t>516300330962363 - 2369</t>
  </si>
  <si>
    <t>Improper fitment of Rivits on Labels</t>
  </si>
  <si>
    <t>516300330962371 - 2381</t>
  </si>
  <si>
    <t>Sleeves damage at TNC adaptors</t>
  </si>
  <si>
    <t>Damage sleeve</t>
  </si>
  <si>
    <t>Loose fitment of Air vent</t>
  </si>
  <si>
    <t>516300330962384 - 2388</t>
  </si>
  <si>
    <t>516300330962390 - 2399</t>
  </si>
  <si>
    <t>516300330962400 - 2435</t>
  </si>
  <si>
    <t>516300330962436 - 2466</t>
  </si>
  <si>
    <t>516300330962467 - 2477</t>
  </si>
  <si>
    <t>516300330962479 - 2491</t>
  </si>
  <si>
    <t>Loose fitment of TNC adaptors of GPS antenna</t>
  </si>
  <si>
    <t>516300330962493 -  2507</t>
  </si>
  <si>
    <t>516300330962508 - 2555</t>
  </si>
  <si>
    <t>516300330962556 - 2557</t>
  </si>
  <si>
    <t>516300330962559 - 2570</t>
  </si>
  <si>
    <t>516300330962572 - 2587</t>
  </si>
  <si>
    <t>516300330962589 - 2592</t>
  </si>
  <si>
    <t>516300330962594 - 2617</t>
  </si>
  <si>
    <t>516300330962618 - 2652</t>
  </si>
  <si>
    <t>516300330962653 - 2670</t>
  </si>
  <si>
    <t>516300330962671 - 2693</t>
  </si>
  <si>
    <t>516300330962694 - 2701</t>
  </si>
  <si>
    <t>Loose fitment of M3 screw at GPS Nylon clamp, Loose fitment of TNC adaptors of GSM</t>
  </si>
  <si>
    <t>516300330962705 - 2724</t>
  </si>
  <si>
    <t>516300330962725 - 2733</t>
  </si>
  <si>
    <t>Missing of M3 Nut at GSM TNC adaptor</t>
  </si>
  <si>
    <t>516300330962737 - 2763</t>
  </si>
  <si>
    <t>516300330962766 - 2788</t>
  </si>
  <si>
    <t>Found unwanted object inside the enclosure</t>
  </si>
  <si>
    <t>516300330962790 - 2802</t>
  </si>
  <si>
    <t>RELAY INTERFACE BOX_E70</t>
  </si>
  <si>
    <t>516309360426001-003</t>
  </si>
  <si>
    <t>RIB observations Apr-Sep 2026</t>
  </si>
  <si>
    <t>Wire connection are interchanged in between relay-1/A1 &amp; 1/A2.</t>
  </si>
  <si>
    <t>Wires interchanged</t>
  </si>
  <si>
    <t>516309360426005-006</t>
  </si>
  <si>
    <t>Wire connection are interchanged in between isolation switch D1 &amp; D2.</t>
  </si>
  <si>
    <t>Loose fitment of M3*6mm scoket head screw at LED pcba card.</t>
  </si>
  <si>
    <t xml:space="preserve">Rajinikanth
</t>
  </si>
  <si>
    <t>516309360426009-017</t>
  </si>
  <si>
    <t>516309360426018-020</t>
  </si>
  <si>
    <t xml:space="preserve">Loose fitment of all Male and Female Mil connector's </t>
  </si>
  <si>
    <t>516309360426022-031</t>
  </si>
  <si>
    <t>516309360426032-035</t>
  </si>
  <si>
    <t>Loose connection wire harness for Relay  10,5 &amp; 4</t>
  </si>
  <si>
    <t>516309360426038-049</t>
  </si>
  <si>
    <t>516309360426050-052</t>
  </si>
  <si>
    <t>Loose fitment of MILB-1 Female MiL connector.</t>
  </si>
  <si>
    <t>Wire connection are interchanged in between Relay 11/A2 &amp; 11/10.</t>
  </si>
  <si>
    <t>516309360426056-060</t>
  </si>
  <si>
    <t>516309360426061-063</t>
  </si>
  <si>
    <t>516309360426064-068</t>
  </si>
  <si>
    <t>516309360526069-81</t>
  </si>
  <si>
    <t>Serial no. has be changed 0426056-068 TO 052605069-081</t>
  </si>
  <si>
    <t>V.Navya</t>
  </si>
  <si>
    <t>RELAY INTERFACE BOX_CCB</t>
  </si>
  <si>
    <t>516313360526001-010</t>
  </si>
  <si>
    <t>Serial no. will will be changed 1125728-737 TO 0526001-010</t>
  </si>
  <si>
    <t>516309360526082-090</t>
  </si>
  <si>
    <t xml:space="preserve">	RELAY INTERFACE BOX_E70_V1.1</t>
  </si>
  <si>
    <t>Loose fitment of M3*8mm socket head screw at  BIC Card pcba.</t>
  </si>
  <si>
    <t>Dummy label observed instead of MILB-2 label.</t>
  </si>
  <si>
    <t>516309360526005-009</t>
  </si>
  <si>
    <t>Loose fitment of MC-18 Male Mil connector &amp; MILB-2 Female Mil connector's.</t>
  </si>
  <si>
    <t>516313360526011-012</t>
  </si>
  <si>
    <t>RELAY INTERFACE BOX_CCB_V1.1</t>
  </si>
  <si>
    <t>516313360526013-016</t>
  </si>
  <si>
    <t>516313360526018-019</t>
  </si>
  <si>
    <t>Wire connection are interchange in between Relay 7/A1 &amp; 7/A2.</t>
  </si>
  <si>
    <t>516309360526015-021</t>
  </si>
  <si>
    <t>516309360526025-026</t>
  </si>
  <si>
    <t>516313360526020-029</t>
  </si>
  <si>
    <t>516309360626027-029</t>
  </si>
  <si>
    <t>516309360626031-036</t>
  </si>
  <si>
    <t>516309360626037-039</t>
  </si>
  <si>
    <t>516313360626030-034</t>
  </si>
  <si>
    <t>Loose fitment of MC-26 &amp; MC-18 Male Mil connector's.</t>
  </si>
  <si>
    <t>Label interchanged in CAB A NB &amp; CAB A EB.</t>
  </si>
  <si>
    <t>RELAY INTERFACE BOX_CONVENTIONAL_MEMU</t>
  </si>
  <si>
    <t>Reversed direction placement of Isolation relay 110V</t>
  </si>
  <si>
    <t>Reversed direction placement of Isolation relay 110v</t>
  </si>
  <si>
    <t>516339090626005-017</t>
  </si>
  <si>
    <t>516339090626018-025</t>
  </si>
  <si>
    <t>Wire connection are interchanged in between Relay 8/8 &amp; 8/6.</t>
  </si>
  <si>
    <t>516339090626026-040</t>
  </si>
  <si>
    <t xml:space="preserve">Wrong connection of Harness BIC J9 connector  10 pin instead of 8 pin </t>
  </si>
  <si>
    <t>516309360626044-057</t>
  </si>
  <si>
    <t>Missing M3*8mm socket head screw at BIC card pcba.</t>
  </si>
  <si>
    <t>516309360626059-061</t>
  </si>
  <si>
    <t>516339090626041-055</t>
  </si>
  <si>
    <t>516339090626041-042</t>
  </si>
  <si>
    <t>Reversed direction Assembled 2TB'S (RED,BLACK) wires.</t>
  </si>
  <si>
    <t>516339090626044-046</t>
  </si>
  <si>
    <t xml:space="preserve">Loose fitment of M3*6mm socket head screw at Isolation relay </t>
  </si>
  <si>
    <t>Loose fitment of M3*6mm socket head screw at LED pcba card.</t>
  </si>
  <si>
    <t>Missing of MILB-4 Female Mil connector label.</t>
  </si>
  <si>
    <t>516339090626051-053</t>
  </si>
  <si>
    <t>Missing of Relay labels (RHS Side)</t>
  </si>
  <si>
    <t>Wire connection are interchanged in between Relay 10/A1 &amp; 10/A2.</t>
  </si>
  <si>
    <t>516313360626039-040</t>
  </si>
  <si>
    <t>Wire connection are interchanged in between Relay 8/5 &amp; 8/1.</t>
  </si>
  <si>
    <t>516313360626042-043</t>
  </si>
  <si>
    <t>Relay LED is off during relay operation.</t>
  </si>
  <si>
    <t>CAB-A EB &amp; CAB -B EB Relay LED is off during relay operation.</t>
  </si>
  <si>
    <t>516313360626049-057</t>
  </si>
  <si>
    <t>Paint peel off on the Enclosure.</t>
  </si>
  <si>
    <t>516309360626063-066</t>
  </si>
  <si>
    <t>516309360626068-069</t>
  </si>
  <si>
    <t>Wire connection are interchanged in between  Relay 3/A1 &amp; 3/A2.</t>
  </si>
  <si>
    <t>516309360626071-074</t>
  </si>
  <si>
    <t>516309360626075-077</t>
  </si>
  <si>
    <t>MILB-1 label  Assembled in reverse direction.</t>
  </si>
  <si>
    <t>516309360626080-081</t>
  </si>
  <si>
    <t>516309360626082-087</t>
  </si>
  <si>
    <t>516309360626088-094</t>
  </si>
  <si>
    <t>516313360626058-061</t>
  </si>
  <si>
    <t>516313360626064-067</t>
  </si>
  <si>
    <t>G.SRAVANTHI</t>
  </si>
  <si>
    <t>516339090726056-065</t>
  </si>
  <si>
    <t>516339090726056-059</t>
  </si>
  <si>
    <t>Loose connection of J2 harness connector at BIC card pcba.</t>
  </si>
  <si>
    <t>Missing Earth stud RHS side as per inspection</t>
  </si>
  <si>
    <t>516339090726064-065</t>
  </si>
  <si>
    <t>Relay 2 LED is off during relay operation.</t>
  </si>
  <si>
    <t>516309360726097-102</t>
  </si>
  <si>
    <t>516339090726066-073</t>
  </si>
  <si>
    <t>516339090726066-067</t>
  </si>
  <si>
    <t>516339090726069-73</t>
  </si>
  <si>
    <t>E.Vamshi
G.Sravanthi</t>
  </si>
  <si>
    <t>516309360726103-116</t>
  </si>
  <si>
    <t>Relay 9 LED is off during relay operation.</t>
  </si>
  <si>
    <t>Loose fitment of  MILB-4,MILB-3 &amp; MILB-1 Female Mil connector's.</t>
  </si>
  <si>
    <t>Loose connection of J9 &amp; J6 harness connectors at BIC card pcba.</t>
  </si>
  <si>
    <t>516309360726122-124</t>
  </si>
  <si>
    <t>Loose fitment of M5mm socket head screw at  Din rail.</t>
  </si>
  <si>
    <t xml:space="preserve">Functional issue Relay 7 not glowing </t>
  </si>
  <si>
    <t>516309360726129-130</t>
  </si>
  <si>
    <t>Label interchanged in CAB B EB &amp; CAB B FSB.</t>
  </si>
  <si>
    <t>516309360726133-135</t>
  </si>
  <si>
    <t>516309360726136-140</t>
  </si>
  <si>
    <t>G.SRAVANTHI
V.Amritha</t>
  </si>
  <si>
    <t>516339090726075-089</t>
  </si>
  <si>
    <t>Wire connection are interchanged in between Relay 10/A1 &amp; 11 /A1.</t>
  </si>
  <si>
    <t xml:space="preserve">Loose connection wire harness for Relay-11 </t>
  </si>
  <si>
    <t>516339090726078-081</t>
  </si>
  <si>
    <t>516339090726084-085</t>
  </si>
  <si>
    <t>Wire connection are interchanged in between Relay 10/A1 &amp; 11/A2.</t>
  </si>
  <si>
    <t>Missing of Rating Plate</t>
  </si>
  <si>
    <t>516309360726141-142</t>
  </si>
  <si>
    <t>V.Amritha 
R.Meena</t>
  </si>
  <si>
    <t>516313360626071-074</t>
  </si>
  <si>
    <t>516313360626076-077</t>
  </si>
  <si>
    <t>516313360626080-081</t>
  </si>
  <si>
    <t>516339090726090-092</t>
  </si>
  <si>
    <t>516313360626083-086</t>
  </si>
  <si>
    <t>QRV -Relay LED is off during relay operation.</t>
  </si>
  <si>
    <t>516313360626088-90</t>
  </si>
  <si>
    <t>Loose fitment of MILB-4 Female MiL connector.</t>
  </si>
  <si>
    <t>516313360626095-099</t>
  </si>
  <si>
    <t>516309360726143-144</t>
  </si>
  <si>
    <t>516309360726146-152</t>
  </si>
  <si>
    <t>MC-15 label rivited insead of MC-18 label.</t>
  </si>
  <si>
    <t>Wire connection are interchanged in between Relay 6/A1 &amp; 6/A2.</t>
  </si>
  <si>
    <t>516309360726161-165</t>
  </si>
  <si>
    <t>Wire connection are interchanged in between Relay 3/A1 &amp; 3/A2.</t>
  </si>
  <si>
    <t>516309360726167-172</t>
  </si>
  <si>
    <t>516309360726173-174</t>
  </si>
  <si>
    <t>516339090726093-102</t>
  </si>
  <si>
    <t>516339090726093-095</t>
  </si>
  <si>
    <t xml:space="preserve">Missing Blue sticker </t>
  </si>
  <si>
    <t>J2 &amp; J4 harness connector wires interchanged in BIC card pcba.</t>
  </si>
  <si>
    <t>516339090726107-108</t>
  </si>
  <si>
    <t>Missing of MC-15 Male Mil connector label.</t>
  </si>
  <si>
    <t>516309360726181-184</t>
  </si>
  <si>
    <t>Reversed direction placement of Earths stud label.</t>
  </si>
  <si>
    <t>MC-18 &amp; MC-15 Male Mil connector's wires harness interchanged .</t>
  </si>
  <si>
    <t>516309360726201-207</t>
  </si>
  <si>
    <t>516313360626100-114</t>
  </si>
  <si>
    <t>Loose fitment of M3*8mm scoket head screw at Relay drive PCBA card.</t>
  </si>
  <si>
    <t>516313360726118-119</t>
  </si>
  <si>
    <t>Missing of CAB A NB &amp; CAB B NB label.</t>
  </si>
  <si>
    <t>Missing Rivet for rating plate.</t>
  </si>
  <si>
    <t>Wire connection are interchanged in between Relay 9/A1 &amp; 9/A2.</t>
  </si>
  <si>
    <t>Label interchanged for MC-15 &amp; MC-18 Male Mil connector.</t>
  </si>
  <si>
    <t>Counter not incrementing correctly during funtional testing.</t>
  </si>
  <si>
    <t>516309360826210-212</t>
  </si>
  <si>
    <t>516309360826214-221</t>
  </si>
  <si>
    <t>Wire connection are interchanged in between Relay 5/A2 &amp; 5/9.</t>
  </si>
  <si>
    <t>516313360726129-130</t>
  </si>
  <si>
    <t>R.Meena &amp; G.Sravanthi</t>
  </si>
  <si>
    <t>516309360826225-226</t>
  </si>
  <si>
    <t>CAB-A NB &amp; CAB -B NB Relay LED is off during relay operation.</t>
  </si>
  <si>
    <t>516309360826228-229</t>
  </si>
  <si>
    <t>Relay 7 LED is off during relay operation.</t>
  </si>
  <si>
    <t>516309360826231-232</t>
  </si>
  <si>
    <t xml:space="preserve">Brake interface fault obseved during funtional testing </t>
  </si>
  <si>
    <t>516309360826234-238</t>
  </si>
  <si>
    <t>516313360726133-139</t>
  </si>
  <si>
    <t>Loose connection wire harness for Relay 1/6 .</t>
  </si>
  <si>
    <t>Loose connection wire harness for Relay 9/10 &amp; 1/6 .</t>
  </si>
  <si>
    <t>Loose connection wire harness Relay QRV.</t>
  </si>
  <si>
    <t>516313360726145-155</t>
  </si>
  <si>
    <t>J2 &amp; J3 harness connector wires interchanged in BIC card pcba.</t>
  </si>
  <si>
    <t>516313360726157-159</t>
  </si>
  <si>
    <t>516313360826160-167</t>
  </si>
  <si>
    <t>Loose fitment of Earth stud</t>
  </si>
  <si>
    <t>Programming not done to the  BIC PCBA Card</t>
  </si>
  <si>
    <t>PCBA Issue</t>
  </si>
  <si>
    <t>Wire connection are interchanged in between Relay 11/6 &amp; 11/5.</t>
  </si>
  <si>
    <t>516313360826175-178</t>
  </si>
  <si>
    <t>516309360826240-245</t>
  </si>
  <si>
    <t>516309360826249-257</t>
  </si>
  <si>
    <t>516313360826179-188</t>
  </si>
  <si>
    <t>516313360826189-194</t>
  </si>
  <si>
    <t>516309360826262-272</t>
  </si>
  <si>
    <t>516309360826273-278</t>
  </si>
  <si>
    <t>516309360826280-285</t>
  </si>
  <si>
    <t>516309360826286-289</t>
  </si>
  <si>
    <t xml:space="preserve">Mismatched Rating plate </t>
  </si>
  <si>
    <t>516309360826293-298</t>
  </si>
  <si>
    <t>516309360826300-304</t>
  </si>
  <si>
    <t>516309360826305-308</t>
  </si>
  <si>
    <t>Improper rivits installation on label at MC-26</t>
  </si>
  <si>
    <t>516309360826311-317</t>
  </si>
  <si>
    <t>516309360826319-320</t>
  </si>
  <si>
    <t>516309360826322-324</t>
  </si>
  <si>
    <t>516313360826195-202</t>
  </si>
  <si>
    <t>Improper rivits installation on label at MC-15</t>
  </si>
  <si>
    <t>516313360826204-205</t>
  </si>
  <si>
    <t>516313360826206-213</t>
  </si>
  <si>
    <t>Loose fitment of BIC PCBA &amp; Relay screws</t>
  </si>
  <si>
    <t>516313360826215-217</t>
  </si>
  <si>
    <t>516313360826222-223</t>
  </si>
  <si>
    <t>Loose fitment of MC-26 Male Mil connector, MILB-4 &amp; MILB-1 Female Mil connector's.</t>
  </si>
  <si>
    <t>516339090726109-111</t>
  </si>
  <si>
    <t>Wires interchanged in between Relay 10/A1 &amp; 10/A2.</t>
  </si>
  <si>
    <t xml:space="preserve">Wires interchanged in between Relay 11/A1 &amp;11/A2. </t>
  </si>
  <si>
    <t xml:space="preserve">Improper rivet installation on label MILB-4 connector. </t>
  </si>
  <si>
    <t>RELAY INTERFACE BOX_CONVENTIONAL_EMU</t>
  </si>
  <si>
    <t>516301360826001-002</t>
  </si>
  <si>
    <t>Improper rivet installation in label CAB A NB,CAB B NB.</t>
  </si>
  <si>
    <t>516301360826004-005</t>
  </si>
  <si>
    <t xml:space="preserve">Missing Rivet for CAB-B FSB </t>
  </si>
  <si>
    <t xml:space="preserve">Loose fitment MC-18 Male Mil connector. </t>
  </si>
  <si>
    <t>51630136082608-017</t>
  </si>
  <si>
    <t>516301360826018-021</t>
  </si>
  <si>
    <t>Loose fitment of MC-15 Male Mil connector.</t>
  </si>
  <si>
    <t>516301360826023-027</t>
  </si>
  <si>
    <t>516301360826029-033</t>
  </si>
  <si>
    <t>516301360826034-035</t>
  </si>
  <si>
    <t>516301360826037-38</t>
  </si>
  <si>
    <t>516301360826040-44</t>
  </si>
  <si>
    <t>Loose fitment of MC-26,MC-18 &amp; MC-15 Male Mil connector's.</t>
  </si>
  <si>
    <t>516301360826046-050</t>
  </si>
  <si>
    <t>516301360826051-055</t>
  </si>
  <si>
    <t>516301360826057-059</t>
  </si>
  <si>
    <t>Improper rivits intallation on label at COUNTER.</t>
  </si>
  <si>
    <t>516301360826061-067</t>
  </si>
  <si>
    <t>Improper rivet installation on label at CAB-B- FSB.</t>
  </si>
  <si>
    <t>516301360826070-073</t>
  </si>
  <si>
    <t>516301360826076-082</t>
  </si>
  <si>
    <t>516301360826083-084</t>
  </si>
  <si>
    <t>516301360826086-89</t>
  </si>
  <si>
    <t>516301360826091-104</t>
  </si>
  <si>
    <t>516313360826227-231</t>
  </si>
  <si>
    <t>516313360826236-239</t>
  </si>
  <si>
    <t xml:space="preserve">Improper rivits installation on lea MC-26,MC-18, MILB-3 </t>
  </si>
  <si>
    <t>516313360826241-245</t>
  </si>
  <si>
    <t>516309360926325-327</t>
  </si>
  <si>
    <t>Missing of TR-CUT OFF label.</t>
  </si>
  <si>
    <t>516309360926329-332</t>
  </si>
  <si>
    <t>Label interchanged for CAB-A-FSB &amp; CAB-B-FSB.</t>
  </si>
  <si>
    <t>516309360926334-335</t>
  </si>
  <si>
    <t>Improper rivet installation on label at LE.MODE</t>
  </si>
  <si>
    <t>516309360926337-339</t>
  </si>
  <si>
    <t>RELAY INTERFACE BOX_EF12_E70</t>
  </si>
  <si>
    <t>516338360826001-003</t>
  </si>
  <si>
    <t>Loose fitment of MC-18 &amp; MC-15 Male Mil connectors's.</t>
  </si>
  <si>
    <t xml:space="preserve">Wires not insteard at 7/4 7th relay </t>
  </si>
  <si>
    <t>J12 &amp; J13 harness connector wires interchanged in BIC card pcba.</t>
  </si>
  <si>
    <t>516338360826008-009</t>
  </si>
  <si>
    <t>516338360826011-017</t>
  </si>
  <si>
    <t>516338360826018-019</t>
  </si>
  <si>
    <t>516309360926340-345</t>
  </si>
  <si>
    <t xml:space="preserve">R.Meena ,V.Amritha &amp; Rahul </t>
  </si>
  <si>
    <t>516309360926346-352</t>
  </si>
  <si>
    <t>Functional issue BIC PCBA shutdown</t>
  </si>
  <si>
    <t>Low intencity of LED'S PCBA Card</t>
  </si>
  <si>
    <t>RAHUL</t>
  </si>
  <si>
    <t>Harness connector are not connected to J1 &amp; J2  BIC PS card pcba.</t>
  </si>
  <si>
    <t>516309360926358-361</t>
  </si>
  <si>
    <t>EMU label observed insead of RIB E-70 label.</t>
  </si>
  <si>
    <t>Rahul</t>
  </si>
  <si>
    <t>516309360926366-369</t>
  </si>
  <si>
    <t>516309360926371-372</t>
  </si>
  <si>
    <t>516309360926375-382</t>
  </si>
  <si>
    <t>516313360826246-251</t>
  </si>
  <si>
    <t>Loose fitment of MIL Connectors MC15, MC18, MC26</t>
  </si>
  <si>
    <t>Loose connection wire harness for Relay 6/A1 &amp; 6/A2.</t>
  </si>
  <si>
    <t>516313360926260-261</t>
  </si>
  <si>
    <t>516313360926263-264</t>
  </si>
  <si>
    <t>516309360926383-384</t>
  </si>
  <si>
    <t>ok</t>
  </si>
  <si>
    <t>Loose fitment of MC-26 Male Mil connector.</t>
  </si>
  <si>
    <t>Earth chassis not Connected to Earth stud.</t>
  </si>
  <si>
    <t>Missing Diode for 2 TB's.</t>
  </si>
  <si>
    <t>516301360826109-115</t>
  </si>
  <si>
    <t>Loose fitment of All MIL connectors</t>
  </si>
  <si>
    <t>516313360926270-273</t>
  </si>
  <si>
    <t>Low intencity of LED PCBA Card</t>
  </si>
  <si>
    <t>516313360926275-276</t>
  </si>
  <si>
    <t>516313360926278-279</t>
  </si>
  <si>
    <t>516313360926280-286</t>
  </si>
  <si>
    <t xml:space="preserve">vamshi &amp; R.Meena </t>
  </si>
  <si>
    <t>516301360826119-120</t>
  </si>
  <si>
    <t>516301360826121-122</t>
  </si>
  <si>
    <t xml:space="preserve"> R.Meena </t>
  </si>
  <si>
    <t>516301360826124-125</t>
  </si>
  <si>
    <t>516301360826127-128</t>
  </si>
  <si>
    <t xml:space="preserve">vamshi </t>
  </si>
  <si>
    <t>516301360826129-132</t>
  </si>
  <si>
    <t>516309360926402-403</t>
  </si>
  <si>
    <t>V.Amritha &amp; E.Vamshi</t>
  </si>
  <si>
    <t>516338360926021-023</t>
  </si>
  <si>
    <t>516338360926025-027</t>
  </si>
  <si>
    <t>Loose connection wire harness for Relay 4/6.</t>
  </si>
  <si>
    <t>Wires interchanged in between Relay 7/A1 &amp; 9/A1.</t>
  </si>
  <si>
    <t>Loose connection wire harness for Relay 9/9 &amp; 6/5.</t>
  </si>
  <si>
    <t>516338360926034-035</t>
  </si>
  <si>
    <t>Loose connection wire harness for Relay 4/A1 &amp; 4/6.</t>
  </si>
  <si>
    <t>516338360926037-040</t>
  </si>
  <si>
    <t>Wires interchanged in between Relay 5/10 &amp; 5/9.</t>
  </si>
  <si>
    <t>516309360926409-410</t>
  </si>
  <si>
    <t>516309360926412-413</t>
  </si>
  <si>
    <t>E.Vamshi &amp; R.Meena</t>
  </si>
  <si>
    <t>RELAY INTERFACE BOX_3PHASE_MEMU</t>
  </si>
  <si>
    <t>516339150926002-004</t>
  </si>
  <si>
    <t>Wires interchanged in between Relay ISO RLY/9 &amp; ISO RLY/11.</t>
  </si>
  <si>
    <t>516339150926006-008</t>
  </si>
  <si>
    <t xml:space="preserve">Brake interface fault observed during funtional testing </t>
  </si>
  <si>
    <t>516339150926010-012</t>
  </si>
  <si>
    <t xml:space="preserve">E.Vamshi </t>
  </si>
  <si>
    <t>516339150926015-016</t>
  </si>
  <si>
    <t>51633915092601017</t>
  </si>
  <si>
    <t>51633915092601018</t>
  </si>
  <si>
    <t>51633915092601019</t>
  </si>
  <si>
    <t>51633915092601020-023</t>
  </si>
  <si>
    <t>51633915092601024</t>
  </si>
  <si>
    <t>Wires interchanged in between Relay 4/6 &amp; 4/5.</t>
  </si>
  <si>
    <t>51633915092601025</t>
  </si>
  <si>
    <t>Wires interchanged in between Relay 3/5 &amp; 3/6.</t>
  </si>
  <si>
    <t>51633915092601026-029</t>
  </si>
  <si>
    <t>51633915092601030-32</t>
  </si>
  <si>
    <t>516339150926033-042</t>
  </si>
  <si>
    <t>516339090926116-122</t>
  </si>
  <si>
    <t>RELAY INTERFACE BOX_3_PHASE_EMU</t>
  </si>
  <si>
    <t>Loose fitment of MC26, MC18 &amp; MC15 Male MIL connectors.</t>
  </si>
  <si>
    <t>516315360926006-007</t>
  </si>
  <si>
    <t>Loose connection wire harness for Relay 9/A1.9/A2 &amp; 4/5.</t>
  </si>
  <si>
    <t>Loose connection wire harness for Relay  9/5.</t>
  </si>
  <si>
    <t xml:space="preserve"> </t>
  </si>
  <si>
    <t>EMI_FILTER_110V_UNIT</t>
  </si>
  <si>
    <t>516300070426001-007</t>
  </si>
  <si>
    <t>MCB EMI ISO BOX observations Ap</t>
  </si>
  <si>
    <t>516300070426008-015</t>
  </si>
  <si>
    <t xml:space="preserve">NAVINTHA </t>
  </si>
  <si>
    <t>516300070426016-021</t>
  </si>
  <si>
    <t>516300070426022-028</t>
  </si>
  <si>
    <t>516300070426029-032</t>
  </si>
  <si>
    <t>MCB_EMI_ISOLATION BOX_CCB</t>
  </si>
  <si>
    <t>516300071151758-1767</t>
  </si>
  <si>
    <t>MCB_EMI_ISOLATION BOX_E70</t>
  </si>
  <si>
    <t>516300070426022-031
516300071051623,1624,1634</t>
  </si>
  <si>
    <t>Missing Identification labels for (MCB-1,MCB-2,TCAS,BIU,ISO SWITCH)</t>
  </si>
  <si>
    <t>Missing Components</t>
  </si>
  <si>
    <t>Assembly Error</t>
  </si>
  <si>
    <t>Improper Fitment Earth stud to Enclosure.</t>
  </si>
  <si>
    <t xml:space="preserve">Improper fitment </t>
  </si>
  <si>
    <t>Paint peel off (Scratch) to the Enclosure.</t>
  </si>
  <si>
    <t>Paint peel off / Scratch / Rust</t>
  </si>
  <si>
    <t>Isolation rotary switch is not functioning properly.</t>
  </si>
  <si>
    <t>Loose fitment  of Emi filter MCB wire harness connection.</t>
  </si>
  <si>
    <t xml:space="preserve">Loose connection </t>
  </si>
  <si>
    <t>Malavika</t>
  </si>
  <si>
    <t>516313150526008-017</t>
  </si>
  <si>
    <t>516309150526014-026</t>
  </si>
  <si>
    <t>516313150526018-020</t>
  </si>
  <si>
    <t>Loose fitment  of M3*8mm Socket head screw at EMI Filter PCBA.</t>
  </si>
  <si>
    <t>51631315026024-026</t>
  </si>
  <si>
    <t>516309150626027-029</t>
  </si>
  <si>
    <t>516309150626031-035</t>
  </si>
  <si>
    <t>516309150626036-041</t>
  </si>
  <si>
    <t>MCB_EMI_ISOLATION_MEMU</t>
  </si>
  <si>
    <t>Loose fitment of (OUT-PUT)  PG-16 gland.</t>
  </si>
  <si>
    <t>Loose fitment of CN-1 110V DC male Mil connector.</t>
  </si>
  <si>
    <t>5163390706260019</t>
  </si>
  <si>
    <t>516339070626021-034</t>
  </si>
  <si>
    <t>516339070626036-037</t>
  </si>
  <si>
    <t>Terminal Block Wego connecters connection in wrong  direction placed.</t>
  </si>
  <si>
    <t>Harness / Wiring Assembly Error</t>
  </si>
  <si>
    <t>516309150626044-046</t>
  </si>
  <si>
    <t>Loose fitment of End clamp screw of MCB'S on Din rail.</t>
  </si>
  <si>
    <t>516309150626052-054</t>
  </si>
  <si>
    <t>516309150626058-061</t>
  </si>
  <si>
    <t>516339070626049-056</t>
  </si>
  <si>
    <t>516313150626027-38</t>
  </si>
  <si>
    <t>516309150626062-078</t>
  </si>
  <si>
    <t>516309150626079-085</t>
  </si>
  <si>
    <t>516313150626041-45</t>
  </si>
  <si>
    <t>516313150626046-052</t>
  </si>
  <si>
    <t>516309150626086-094</t>
  </si>
  <si>
    <t>516313150726053-055</t>
  </si>
  <si>
    <t>516339070726057-65</t>
  </si>
  <si>
    <t>516339070726066-72</t>
  </si>
  <si>
    <t>516309150726095-100</t>
  </si>
  <si>
    <t>516339070726073-74</t>
  </si>
  <si>
    <t>516309150726101-110</t>
  </si>
  <si>
    <t>516309150726111-116</t>
  </si>
  <si>
    <t>516309150726117-126</t>
  </si>
  <si>
    <t>G.SRAVANTHI
M.LAHARIKA</t>
  </si>
  <si>
    <t>516309150726131-133</t>
  </si>
  <si>
    <t>516309150726138-142</t>
  </si>
  <si>
    <t>516339070726077-079</t>
  </si>
  <si>
    <t>516339070726084-089</t>
  </si>
  <si>
    <t>516313150726056-059</t>
  </si>
  <si>
    <t>516313150726061-065</t>
  </si>
  <si>
    <t>Missing Identification Earth label.</t>
  </si>
  <si>
    <t>516313150726067-068</t>
  </si>
  <si>
    <t>516313150726070-071</t>
  </si>
  <si>
    <t>516313150726072-074</t>
  </si>
  <si>
    <t>Loose fitment of M6*20mm screws at Enclosure.</t>
  </si>
  <si>
    <t>516313150726076-077</t>
  </si>
  <si>
    <t>Imprpoer Gas cut found on the enclosure &amp; brake.</t>
  </si>
  <si>
    <t>Enclosure Issue</t>
  </si>
  <si>
    <t>516313150726080-081</t>
  </si>
  <si>
    <t>516313150726083-086</t>
  </si>
  <si>
    <t xml:space="preserve"> M3*8mm socket head screw NOT FIXED to EMI FILTER Pcba.</t>
  </si>
  <si>
    <t>516309150726146-148</t>
  </si>
  <si>
    <t>Terminal Block wago 3 Pin Connector (Dummy Connector) Not connected to J2 of PCBA RHS &amp; LHS.</t>
  </si>
  <si>
    <t>516339070726091-093</t>
  </si>
  <si>
    <t>516339070726095-096</t>
  </si>
  <si>
    <t>Loose fitment of (OUT-PUT PG-16) &amp; (IN-PUT PG-11 ) gland.</t>
  </si>
  <si>
    <t>516309150726153-154</t>
  </si>
  <si>
    <t>516309150726157-158</t>
  </si>
  <si>
    <t>516309150726163-164</t>
  </si>
  <si>
    <t>516313150726099-110</t>
  </si>
  <si>
    <t>5163131507260101</t>
  </si>
  <si>
    <t>5163131507260102</t>
  </si>
  <si>
    <t>516309150726166-167</t>
  </si>
  <si>
    <t>516309150726169-171</t>
  </si>
  <si>
    <t>516309150726173-174</t>
  </si>
  <si>
    <t>516313150726087-088</t>
  </si>
  <si>
    <t>V.Amritha
T. Sara Grace</t>
  </si>
  <si>
    <t>516313150726103-106</t>
  </si>
  <si>
    <t>516313150726110-112</t>
  </si>
  <si>
    <t>loose fitment of M2*8mm pan head screw at isolation switch.</t>
  </si>
  <si>
    <t>516313150726091-092</t>
  </si>
  <si>
    <t>516309150726184-184</t>
  </si>
  <si>
    <t>516309150726188-190</t>
  </si>
  <si>
    <t>26-Jul-0206</t>
  </si>
  <si>
    <t>516313150726093-98</t>
  </si>
  <si>
    <t>516309150726195-198</t>
  </si>
  <si>
    <t>5163131507260101-107</t>
  </si>
  <si>
    <t>516309150726203-205</t>
  </si>
  <si>
    <t>T. Sara Grace</t>
  </si>
  <si>
    <t>5163131507260108-113</t>
  </si>
  <si>
    <t>5163131507260114</t>
  </si>
  <si>
    <t>5163131507260115-119</t>
  </si>
  <si>
    <t>Improper rivits Installation on the label (MCB-1&amp;MCB-2)</t>
  </si>
  <si>
    <t>5163131507260121</t>
  </si>
  <si>
    <t>5163131507260122-127</t>
  </si>
  <si>
    <t>5163131507260128</t>
  </si>
  <si>
    <t>5163131507260129-134</t>
  </si>
  <si>
    <t>516309150726210-212</t>
  </si>
  <si>
    <t>516309150726214-215</t>
  </si>
  <si>
    <t>516309150726222-224</t>
  </si>
  <si>
    <t>516309150726230-231</t>
  </si>
  <si>
    <t>R.Meena , T. Sara Grace &amp; V.Amritha</t>
  </si>
  <si>
    <t>516309150726233-239</t>
  </si>
  <si>
    <t>516313150826135-137</t>
  </si>
  <si>
    <t>Loose fitment of Earth stud as per inspection</t>
  </si>
  <si>
    <t>516313150826141-143</t>
  </si>
  <si>
    <t>516313150826145-148</t>
  </si>
  <si>
    <t>MCB_EMI_FILTER_72V_UNIT</t>
  </si>
  <si>
    <t>516302080926001-030</t>
  </si>
  <si>
    <t>516313150826150-151</t>
  </si>
  <si>
    <t>516313150826154-159</t>
  </si>
  <si>
    <t>516309150826241-245</t>
  </si>
  <si>
    <t>516313150826163-166</t>
  </si>
  <si>
    <t>516309150826250-251</t>
  </si>
  <si>
    <t>516309150826253-255</t>
  </si>
  <si>
    <t>MCB_EMI_ISOLATION_CON-EMU</t>
  </si>
  <si>
    <t>516339030826001-003</t>
  </si>
  <si>
    <t>516339030826005-010</t>
  </si>
  <si>
    <t>516339030826013-015</t>
  </si>
  <si>
    <t>516339030826017-018</t>
  </si>
  <si>
    <t>516313150826170-171</t>
  </si>
  <si>
    <t>516313150826173-174</t>
  </si>
  <si>
    <t>516313150826178-182</t>
  </si>
  <si>
    <t>516309150826261-262</t>
  </si>
  <si>
    <t>516339030826019-20</t>
  </si>
  <si>
    <t>516339030826022-025</t>
  </si>
  <si>
    <t>516309150826264-267</t>
  </si>
  <si>
    <t>516309150826269-270</t>
  </si>
  <si>
    <t>5163091508262671</t>
  </si>
  <si>
    <t>5163091508262672</t>
  </si>
  <si>
    <t>5163091508262673</t>
  </si>
  <si>
    <t>5163091508262674</t>
  </si>
  <si>
    <t>5163091508262675</t>
  </si>
  <si>
    <t>5163091508262676-277</t>
  </si>
  <si>
    <t>5163091508262678</t>
  </si>
  <si>
    <t>5163091508262679</t>
  </si>
  <si>
    <t>MCB_ISOLATION BOX_HHP_SINGLE</t>
  </si>
  <si>
    <t>5163091508262680</t>
  </si>
  <si>
    <t>516309150826281-282</t>
  </si>
  <si>
    <t>516339030826029-032</t>
  </si>
  <si>
    <t>516339030826035-038</t>
  </si>
  <si>
    <t>516339030826040-43</t>
  </si>
  <si>
    <t>Terminal Block wago 5 Pin Connector Not connected to J1 of PCBA RHS &amp; LHS.</t>
  </si>
  <si>
    <t>516339030826047-048</t>
  </si>
  <si>
    <t>516313150826184-187</t>
  </si>
  <si>
    <t>516313150826189-196</t>
  </si>
  <si>
    <t>516339030826049-057</t>
  </si>
  <si>
    <t>516313150826202-207</t>
  </si>
  <si>
    <t>516339030826058-061</t>
  </si>
  <si>
    <t>5163390308263-066</t>
  </si>
  <si>
    <t>5163390308267-075</t>
  </si>
  <si>
    <t>516313150826209-211</t>
  </si>
  <si>
    <t>516309150826283-286</t>
  </si>
  <si>
    <t>516339030826081-085</t>
  </si>
  <si>
    <t>516309150826288-294</t>
  </si>
  <si>
    <t>516309150826295-300</t>
  </si>
  <si>
    <t>516309150826302-303</t>
  </si>
  <si>
    <t>516309150826305-306</t>
  </si>
  <si>
    <t>516309150826307-321</t>
  </si>
  <si>
    <t>516339030826086-089</t>
  </si>
  <si>
    <t>The door has play even when it is locked due to loose latch/ bolt.</t>
  </si>
  <si>
    <t>Door Alignment / Locking Issue</t>
  </si>
  <si>
    <t>516339030826093-095</t>
  </si>
  <si>
    <t>M.Harshitha &amp; S.Kajal</t>
  </si>
  <si>
    <t>MCB_EMI_ISOLATON BOX_EF12_E70</t>
  </si>
  <si>
    <t>516338150826001-007</t>
  </si>
  <si>
    <t>516338150826009-011</t>
  </si>
  <si>
    <t>516338150826013-020</t>
  </si>
  <si>
    <t>516339030826096-098</t>
  </si>
  <si>
    <t>5163135082620212-214</t>
  </si>
  <si>
    <t>5163135082620215-227</t>
  </si>
  <si>
    <t>5163135082620228-234</t>
  </si>
  <si>
    <t>516339030826099-103</t>
  </si>
  <si>
    <t>516339030826105-107</t>
  </si>
  <si>
    <t>516309150826324 - 325</t>
  </si>
  <si>
    <t>51630915082628 - 333</t>
  </si>
  <si>
    <t>516309150826335 - 336</t>
  </si>
  <si>
    <t>5163135082620235-254</t>
  </si>
  <si>
    <t>5163135082620256-267</t>
  </si>
  <si>
    <t>516309150926338-342</t>
  </si>
  <si>
    <t>516309150926344-347</t>
  </si>
  <si>
    <t>516309150926349-353</t>
  </si>
  <si>
    <t>516339030826108-114</t>
  </si>
  <si>
    <t>516309150926354-369</t>
  </si>
  <si>
    <t>Label missing on isolation switch harness  ISO_SW/3.</t>
  </si>
  <si>
    <t>516309150926371-379</t>
  </si>
  <si>
    <t>516309150926380-395</t>
  </si>
  <si>
    <t>516339030926115-124</t>
  </si>
  <si>
    <t>516300070926033-054</t>
  </si>
  <si>
    <t>516300070926068 - 073</t>
  </si>
  <si>
    <t>516338150926021 - 024</t>
  </si>
  <si>
    <t>S.Kajal &amp; V.Amritha</t>
  </si>
  <si>
    <t xml:space="preserve">Missing Identification labels for (110 V OUT PUT) </t>
  </si>
  <si>
    <t>516338150926028 - 030</t>
  </si>
  <si>
    <t>516338150926032 - 034</t>
  </si>
  <si>
    <t>516338150926039 - 40</t>
  </si>
  <si>
    <t>MCB_EMI_ISOLATION BOX_3PH_MEMU</t>
  </si>
  <si>
    <t>516339160926002 - 003</t>
  </si>
  <si>
    <t>v.amritha</t>
  </si>
  <si>
    <t>516309150926400-406</t>
  </si>
  <si>
    <t>516339160926007- 016</t>
  </si>
  <si>
    <t>516339160926017 - 018</t>
  </si>
  <si>
    <t>516339160926020 - 025</t>
  </si>
  <si>
    <t>516302080926035-036</t>
  </si>
  <si>
    <t>Missing of wire connections at MCB 2/2.</t>
  </si>
  <si>
    <t>516339160926030 - 032</t>
  </si>
  <si>
    <t>516309150926407-409</t>
  </si>
  <si>
    <t>516300070926080 - 082</t>
  </si>
  <si>
    <t>Improper rivits installation on the Rating plate.</t>
  </si>
  <si>
    <t>516300070926085 - 086</t>
  </si>
  <si>
    <t>MCB_EMI_ISOLATION BOX_3PH_EMU</t>
  </si>
  <si>
    <t>516339141026001-005</t>
  </si>
  <si>
    <t>516339141026006-016</t>
  </si>
  <si>
    <t>516339160926033 - 042</t>
  </si>
  <si>
    <t>Loose fitment  of Emi filter MCB 1/3 wire harness connection.</t>
  </si>
  <si>
    <t>516339160926044-046</t>
  </si>
  <si>
    <t>516339160926048-053</t>
  </si>
  <si>
    <t>516339160926054-056</t>
  </si>
  <si>
    <t>516339030926125-132</t>
  </si>
  <si>
    <t>516339030926135-138</t>
  </si>
  <si>
    <t>516339030926140-142</t>
  </si>
  <si>
    <t>5163391410926017-023</t>
  </si>
  <si>
    <t>5163391410926024-029</t>
  </si>
  <si>
    <t>5163391410926030-035</t>
  </si>
  <si>
    <t>E.VAMSHI</t>
  </si>
  <si>
    <t>LOCO ANTENNA</t>
  </si>
  <si>
    <t>516311310426001-068</t>
  </si>
  <si>
    <t>Loco Antenna DATA</t>
  </si>
  <si>
    <t>Paint peel off on FRP bowl</t>
  </si>
  <si>
    <t>516311310426070-140</t>
  </si>
  <si>
    <t>516311310426141-176</t>
  </si>
  <si>
    <t>516311310426177-248</t>
  </si>
  <si>
    <t xml:space="preserve">Blow hole on FRP bowl </t>
  </si>
  <si>
    <t>Blow Hole</t>
  </si>
  <si>
    <t>516311310426250-286</t>
  </si>
  <si>
    <t>516311310426287-300</t>
  </si>
  <si>
    <t>516311310526001-010</t>
  </si>
  <si>
    <t>516311310526012-023</t>
  </si>
  <si>
    <t>Rust on antenna mounting bracket</t>
  </si>
  <si>
    <t>516311310526025-054</t>
  </si>
  <si>
    <t>516311310526056-107</t>
  </si>
  <si>
    <t>516311310526109-150</t>
  </si>
  <si>
    <t>516311310626001-121</t>
  </si>
  <si>
    <t>516311310626123-207</t>
  </si>
  <si>
    <t>516311310626209-223</t>
  </si>
  <si>
    <t>516311310626225-254</t>
  </si>
  <si>
    <t>516311310626256-305</t>
  </si>
  <si>
    <t>516311310626306-505</t>
  </si>
  <si>
    <t>516311310626506-627</t>
  </si>
  <si>
    <t>516311310626628-700</t>
  </si>
  <si>
    <t>516311310726001-020</t>
  </si>
  <si>
    <t>516311310726022-200</t>
  </si>
  <si>
    <t>B.PAVAN KUMAR</t>
  </si>
  <si>
    <t>516311310726201-350</t>
  </si>
  <si>
    <t>516311310726351-460, 517-644</t>
  </si>
  <si>
    <t>516311310726461-488</t>
  </si>
  <si>
    <t>516311310726489-516, 645-800</t>
  </si>
  <si>
    <t>516311310726801-850</t>
  </si>
  <si>
    <t>FRP top cover damaged.</t>
  </si>
  <si>
    <t>Allam Madhu</t>
  </si>
  <si>
    <t>516311310726852-862</t>
  </si>
  <si>
    <t>516311310726864-912</t>
  </si>
  <si>
    <t>Scratches observed on FRP top cover.</t>
  </si>
  <si>
    <t>516311310726914-964</t>
  </si>
  <si>
    <t>516311310726966-981</t>
  </si>
  <si>
    <t>Sealent glue was not properly applied around the N-Panel connector.</t>
  </si>
  <si>
    <t>516311310726983-1000</t>
  </si>
  <si>
    <t>516311310826001-024</t>
  </si>
  <si>
    <t>516311310826026-031</t>
  </si>
  <si>
    <t>516311310826033-081</t>
  </si>
  <si>
    <t>516311310826082-090</t>
  </si>
  <si>
    <t>516311310826092-151</t>
  </si>
  <si>
    <t>516311310826153-200</t>
  </si>
  <si>
    <t>516311310826202-231</t>
  </si>
  <si>
    <t>Loose fitment of antenna mounting bracket</t>
  </si>
  <si>
    <t>516311310826233-264</t>
  </si>
  <si>
    <t>516311300726093-132</t>
  </si>
  <si>
    <t>516311310826265-432</t>
  </si>
  <si>
    <t>516311310826433-650</t>
  </si>
  <si>
    <t>516311310826651-766</t>
  </si>
  <si>
    <t>516311310826768-800</t>
  </si>
  <si>
    <t>Y.KEERTHAN</t>
  </si>
  <si>
    <t>516311310826801-1061</t>
  </si>
  <si>
    <t>516311310861062-1200</t>
  </si>
  <si>
    <t>516311310926001-100</t>
  </si>
  <si>
    <t>516311310921401-1417</t>
  </si>
  <si>
    <t>516311310926101-329</t>
  </si>
  <si>
    <t>516311310926330-386</t>
  </si>
  <si>
    <t>516311310926387-455</t>
  </si>
  <si>
    <t>516311310926456-679</t>
  </si>
  <si>
    <t>K VIJAY</t>
  </si>
  <si>
    <t>516311310926680-967</t>
  </si>
  <si>
    <t>516311310926968-999</t>
  </si>
  <si>
    <t>516311310961000-1177</t>
  </si>
  <si>
    <t xml:space="preserve">UBIU DIESEL </t>
  </si>
  <si>
    <t>516306000925035</t>
  </si>
  <si>
    <t>Dhanunjaya</t>
  </si>
  <si>
    <t>UBIU Data</t>
  </si>
  <si>
    <t>516306000925036</t>
  </si>
  <si>
    <t>516306000925042</t>
  </si>
  <si>
    <t>516306000925043</t>
  </si>
  <si>
    <t>516306000925053</t>
  </si>
  <si>
    <t>516302000925037</t>
  </si>
  <si>
    <t xml:space="preserve">Wires interchanged at LPSR 2/2 valve 3_1 &amp; 2/2 valve 3_2  </t>
  </si>
  <si>
    <t>516302000925069</t>
  </si>
  <si>
    <t>Loose fitment of  Isolation Switch cap screw</t>
  </si>
  <si>
    <t>516302000925052</t>
  </si>
  <si>
    <t>516302000925055</t>
  </si>
  <si>
    <t xml:space="preserve">Wrong connection at  QRV BP 7 bar pressure sensor Pin 3 instead  of 2 </t>
  </si>
  <si>
    <t>Wires interchanged for MR 16 bar pressure sensor  2 &amp; 4</t>
  </si>
  <si>
    <t>516302000925065</t>
  </si>
  <si>
    <t>516302000925054</t>
  </si>
  <si>
    <t>Wires interchanged of POV valve connections into QRV valve</t>
  </si>
  <si>
    <t>516302000925034</t>
  </si>
  <si>
    <t>516302001025075</t>
  </si>
  <si>
    <t>Wires interchangedd for connections DPWCS  A &amp; B</t>
  </si>
  <si>
    <t>MIL connectors interchanged MC26 &amp; MC15</t>
  </si>
  <si>
    <t>MIL connectors Interchanged</t>
  </si>
  <si>
    <t xml:space="preserve">Missing ferrules for PVEF Relay A1 &amp; A2 connections </t>
  </si>
  <si>
    <t>Two labels present instead of one on ISO SW/2 Wire</t>
  </si>
  <si>
    <t>Loose fitment of BIC PCBA screws (M3×8 mm)</t>
  </si>
  <si>
    <t xml:space="preserve">Wires interchanged for connections PVEF Relay A1 &amp; A2 </t>
  </si>
  <si>
    <t xml:space="preserve">Wires interchanged for POV &amp; QRV valves </t>
  </si>
  <si>
    <t>516302001025073</t>
  </si>
  <si>
    <t>Wires interchanged for Isolation Switch connections  ISO SW/C1 and ISO SW/3</t>
  </si>
  <si>
    <t>Improper removal of electrical harness wires at the BIC J9 connector can affect the diesel harness</t>
  </si>
  <si>
    <t xml:space="preserve">electrical harness wires at the BIC J9 connector can affect the diesel harness </t>
  </si>
  <si>
    <t xml:space="preserve">NO Sleeve shrinking for KAVACH, DPWCS,TSS Wires </t>
  </si>
  <si>
    <t xml:space="preserve">Wires interchanged for connections BP pressure sensor  2 &amp; 4 </t>
  </si>
  <si>
    <t>UBIU ELECTRIC</t>
  </si>
  <si>
    <t>Wrong Riviting direction of MC 18 Male Connector</t>
  </si>
  <si>
    <t>Wires interchanged for QRV Valve  Pin 1 &amp; 2 connections</t>
  </si>
  <si>
    <t>R.NAVANEETHA</t>
  </si>
  <si>
    <t xml:space="preserve">Loose fitment of mil connector CN3 </t>
  </si>
  <si>
    <t>K.MANIKANTA</t>
  </si>
  <si>
    <t xml:space="preserve">Missing of M5*16 scoket head screw 14 no's at  front side of electronic module </t>
  </si>
  <si>
    <t>M3 Nylon washer missing at IDL CARD PCBA  screw</t>
  </si>
  <si>
    <t>No Connections at  BIC CARD PCBA  JI2 &amp; J13 connectors</t>
  </si>
  <si>
    <t xml:space="preserve">Wires interchanged for QRV &amp; POV Valve  </t>
  </si>
  <si>
    <t xml:space="preserve">Loose fitment of BIC CARD PCBA screw M3*8mm socket head screw </t>
  </si>
  <si>
    <t xml:space="preserve">Improper fitment of Isolation lable at isolation switch at inside of door </t>
  </si>
  <si>
    <t>Improper fitment</t>
  </si>
  <si>
    <t>Loose fitment of mil connectors MC-26, MC-18, MC-15</t>
  </si>
  <si>
    <t xml:space="preserve">Improper fitment of Adi C2 A8- OUT lable at Rear side of the enclosure </t>
  </si>
  <si>
    <t>A.Uday Kiran</t>
  </si>
  <si>
    <t>Pulse Generator</t>
  </si>
  <si>
    <t>Two gaskets in betweeen enclosure and top cover</t>
  </si>
  <si>
    <t>Additional Componet</t>
  </si>
  <si>
    <t>Pulse Generator DATA APR - SEPT</t>
  </si>
  <si>
    <t>516300350526032-090</t>
  </si>
  <si>
    <t>516300350526091-150</t>
  </si>
  <si>
    <t>516300350526151-166</t>
  </si>
  <si>
    <t>516300350626001-012</t>
  </si>
  <si>
    <t>Absence of cotter pin.</t>
  </si>
  <si>
    <t>Component Missing</t>
  </si>
  <si>
    <t>516300350626014-050</t>
  </si>
  <si>
    <t>516300350626051-053</t>
  </si>
  <si>
    <t>Blow hole on Enclosure.</t>
  </si>
  <si>
    <t>Manufacturing defect</t>
  </si>
  <si>
    <t>516300350626055-110</t>
  </si>
  <si>
    <t>516300350626111-170</t>
  </si>
  <si>
    <t>516300350626171-198</t>
  </si>
  <si>
    <t>516300350626199-229</t>
  </si>
  <si>
    <t>Loose Fitment of Cable Shield Cover</t>
  </si>
  <si>
    <t>516300350626231-254</t>
  </si>
  <si>
    <t>516300350626256-287</t>
  </si>
  <si>
    <t>516300350626289-318</t>
  </si>
  <si>
    <t>516300350626319-372</t>
  </si>
  <si>
    <t>516300350626374-410</t>
  </si>
  <si>
    <t>516300350626411-461</t>
  </si>
  <si>
    <t>Improper Alignment of gasket.</t>
  </si>
  <si>
    <t>Wrong fitment</t>
  </si>
  <si>
    <t>516300350626463-470</t>
  </si>
  <si>
    <t>516300350626471-530</t>
  </si>
  <si>
    <t>516300350626531-539</t>
  </si>
  <si>
    <t>516300350626541-556</t>
  </si>
  <si>
    <t>516300350726001-048</t>
  </si>
  <si>
    <t>516300350726049-096</t>
  </si>
  <si>
    <t>516300350726098-118</t>
  </si>
  <si>
    <t>516300350726119-125</t>
  </si>
  <si>
    <t>516300350726127-149</t>
  </si>
  <si>
    <t>516300350726151-156</t>
  </si>
  <si>
    <t>516300350726157-179</t>
  </si>
  <si>
    <t>516300350726181-189</t>
  </si>
  <si>
    <t>Rust On Driving Fork</t>
  </si>
  <si>
    <t>516300350726192-200</t>
  </si>
  <si>
    <t>516300350726202-212</t>
  </si>
  <si>
    <t>516300350726213-220</t>
  </si>
  <si>
    <t>516300350726222-270</t>
  </si>
  <si>
    <t>516300350726271-290</t>
  </si>
  <si>
    <t>516300350726291-336</t>
  </si>
  <si>
    <t>516300350726337-356</t>
  </si>
  <si>
    <t>516300350726357-388</t>
  </si>
  <si>
    <t xml:space="preserve">516300350726389-400
</t>
  </si>
  <si>
    <t xml:space="preserve">516300350826001-050
</t>
  </si>
  <si>
    <t>516300350826051-061</t>
  </si>
  <si>
    <t>516300350826063-069</t>
  </si>
  <si>
    <t>516300350826071-090</t>
  </si>
  <si>
    <t>516300350826092-142</t>
  </si>
  <si>
    <t>516300350826143-190</t>
  </si>
  <si>
    <t>A.Uday Kiran &amp; Y. Keerthan</t>
  </si>
  <si>
    <t>516300350826191-222</t>
  </si>
  <si>
    <t>516300350826223-236</t>
  </si>
  <si>
    <t>516300350826237-296</t>
  </si>
  <si>
    <t>516300350826297-366</t>
  </si>
  <si>
    <t>516300350826367-418</t>
  </si>
  <si>
    <t>516300350826419-500</t>
  </si>
  <si>
    <t>516300350826501-540</t>
  </si>
  <si>
    <t>516300350826541-700</t>
  </si>
  <si>
    <t>516300350826701-800</t>
  </si>
  <si>
    <t>516300350826801-878</t>
  </si>
  <si>
    <t>516300350926001-100</t>
  </si>
  <si>
    <t>516300350926101-160</t>
  </si>
  <si>
    <t>516300350926161-249</t>
  </si>
  <si>
    <t>516300350926251-270</t>
  </si>
  <si>
    <t>516300350926272-280</t>
  </si>
  <si>
    <t>516300350926281-336</t>
  </si>
  <si>
    <t>516300350926337-426</t>
  </si>
  <si>
    <t>516300350926427-510</t>
  </si>
  <si>
    <t>516300350926511-570</t>
  </si>
  <si>
    <t>516300350926571-680</t>
  </si>
  <si>
    <t>516300350926681-720</t>
  </si>
  <si>
    <t>516300350926721-800</t>
  </si>
  <si>
    <t>516300350926801-858</t>
  </si>
  <si>
    <t>RADIO UNIT</t>
  </si>
  <si>
    <t>516301490426001-08</t>
  </si>
  <si>
    <t>RADIO UNIT (APR to SEPT) 2026</t>
  </si>
  <si>
    <t>516301490426009-025</t>
  </si>
  <si>
    <t>516301490426026-035</t>
  </si>
  <si>
    <t>516301490426036-040</t>
  </si>
  <si>
    <t>516301490426041-046</t>
  </si>
  <si>
    <t>516301490526047-048</t>
  </si>
  <si>
    <t>516301490626049-050</t>
  </si>
  <si>
    <t>516301490626051-053</t>
  </si>
  <si>
    <t>Wires interchanged TX-1 &amp; RX-1</t>
  </si>
  <si>
    <t>Loose connection of earth wire at RADIO Modem -1</t>
  </si>
  <si>
    <t>516301490626059-060</t>
  </si>
  <si>
    <t>516301490626062-070</t>
  </si>
  <si>
    <t>516301490626071-082</t>
  </si>
  <si>
    <t xml:space="preserve">Loose fitment of  screws  M3*8mm at RPS CARD-2  PCBA  </t>
  </si>
  <si>
    <t>Loose wire connection to power connector at Radio modem-2</t>
  </si>
  <si>
    <t>Loose fitment of TX-1 &amp; RX-1 spike guard</t>
  </si>
  <si>
    <t>516301490626086-092</t>
  </si>
  <si>
    <t>516301490626093-099</t>
  </si>
  <si>
    <t>516301490626100-110</t>
  </si>
  <si>
    <t>516301490626112-118</t>
  </si>
  <si>
    <t>516301490626120-122</t>
  </si>
  <si>
    <t>516301490626123-129</t>
  </si>
  <si>
    <t>Loose connection of earth connection wire at RADIO Modem -1</t>
  </si>
  <si>
    <t>516301490626131-134</t>
  </si>
  <si>
    <t>516301490626136-143</t>
  </si>
  <si>
    <t>516301490626144-158</t>
  </si>
  <si>
    <t>516301490626144-154</t>
  </si>
  <si>
    <t>Loose fitment of RPS CARD-2  PCBA screw(m3*8)</t>
  </si>
  <si>
    <t>516301490626159-162</t>
  </si>
  <si>
    <t>516301490626163-166</t>
  </si>
  <si>
    <t>516301490726167-182</t>
  </si>
  <si>
    <t>Loose wire connection to power connector at Radio modem-1</t>
  </si>
  <si>
    <t>516301490726168-169</t>
  </si>
  <si>
    <t>516301490726171-174</t>
  </si>
  <si>
    <t>Loose fitment of TX-1 RX-1 spike guard</t>
  </si>
  <si>
    <t>516301490726176-182</t>
  </si>
  <si>
    <t>516301490726183-198</t>
  </si>
  <si>
    <t>516301490726184-196</t>
  </si>
  <si>
    <t>Loose fitment of CN-1 &amp; CN-2 Mil connectors</t>
  </si>
  <si>
    <t>Wrong connection for Power connectors</t>
  </si>
  <si>
    <t>516301490726199-214</t>
  </si>
  <si>
    <t>516301490726199-200</t>
  </si>
  <si>
    <t>Loose fitment of RPS CARD-1 PCBA screw M3*8mm</t>
  </si>
  <si>
    <t>516301490726202-206</t>
  </si>
  <si>
    <t>Loose fitment of power connector wire</t>
  </si>
  <si>
    <t>516301490726210-214</t>
  </si>
  <si>
    <t>516301490726215-222</t>
  </si>
  <si>
    <t>516301490726223-231</t>
  </si>
  <si>
    <t>516301490726233-237</t>
  </si>
  <si>
    <t>Loose fitment of Door wing nuts</t>
  </si>
  <si>
    <t>516301490726239-240</t>
  </si>
  <si>
    <t>516301490726241-248</t>
  </si>
  <si>
    <t>516301490726251-254</t>
  </si>
  <si>
    <t>516301490726257-258</t>
  </si>
  <si>
    <t>516301490726259-264</t>
  </si>
  <si>
    <t>516301490726265-272</t>
  </si>
  <si>
    <t>516301490726273-278</t>
  </si>
  <si>
    <t>Loose fitment of CN-1 Mil connecters-</t>
  </si>
  <si>
    <t>516301490726281-291</t>
  </si>
  <si>
    <t>516301490726292-294</t>
  </si>
  <si>
    <t>Loose fitment of CN-1  Mil connecters</t>
  </si>
  <si>
    <t>516301490726297-300</t>
  </si>
  <si>
    <t>516301490726301-304</t>
  </si>
  <si>
    <t xml:space="preserve">Loose fitment of  screws  M3*8mm at RPS CARD-1  PCBA  </t>
  </si>
  <si>
    <t>516301490726306-318</t>
  </si>
  <si>
    <t>NO blue sticker  pasted on the unit</t>
  </si>
  <si>
    <t>Loose fitment of  CN-1  Mil connecters</t>
  </si>
  <si>
    <t xml:space="preserve">Loose connection of harness at RPS CARD-1  PCBA  </t>
  </si>
  <si>
    <t>516301490726327-330</t>
  </si>
  <si>
    <t>516301490726331-335</t>
  </si>
  <si>
    <t>516301490726337-346</t>
  </si>
  <si>
    <t>516301490726348-353</t>
  </si>
  <si>
    <t>516301490726354-361</t>
  </si>
  <si>
    <t>Door fitment issue</t>
  </si>
  <si>
    <t>Loose fitment of CN-1 Mil connector</t>
  </si>
  <si>
    <t>Earth Label rivited in reverse direction</t>
  </si>
  <si>
    <t>516301490726366-372</t>
  </si>
  <si>
    <t>516301490726374-375</t>
  </si>
  <si>
    <t>516301490726378-381</t>
  </si>
  <si>
    <t>516301490726382-389</t>
  </si>
  <si>
    <t>516301490726391-393</t>
  </si>
  <si>
    <t>Loose fitment of (CN-1-) Mil connecter</t>
  </si>
  <si>
    <t>516301490726396-404</t>
  </si>
  <si>
    <t>516301490726405-420</t>
  </si>
  <si>
    <t>516301490726421-437</t>
  </si>
  <si>
    <t>06/087/2026</t>
  </si>
  <si>
    <t>516301490826438-442</t>
  </si>
  <si>
    <t>516301490826443-447</t>
  </si>
  <si>
    <t xml:space="preserve">Loose fitment of spike guard </t>
  </si>
  <si>
    <t>516301490826449-450</t>
  </si>
  <si>
    <t>516301490826451-462</t>
  </si>
  <si>
    <t xml:space="preserve">Loose fitment of RPS card-1 PCBA J1 connecter </t>
  </si>
  <si>
    <t>516301490826464-465</t>
  </si>
  <si>
    <t>516301490826467-470</t>
  </si>
  <si>
    <t>516301490826472-474</t>
  </si>
  <si>
    <t>Loose fitment of door wing nuts</t>
  </si>
  <si>
    <t>516301490826477-479</t>
  </si>
  <si>
    <t>516301490826481-490</t>
  </si>
  <si>
    <t>516301490826492-495</t>
  </si>
  <si>
    <t>516301490826497-499</t>
  </si>
  <si>
    <t>516301490826501-508</t>
  </si>
  <si>
    <t>516301490826510-519</t>
  </si>
  <si>
    <t>Loose fitment radio modem screw  (M5*12mm)</t>
  </si>
  <si>
    <t>516301490826522-524</t>
  </si>
  <si>
    <t>516301490826528-529</t>
  </si>
  <si>
    <t>516301490826531-532</t>
  </si>
  <si>
    <t>516301490826537-538</t>
  </si>
  <si>
    <t>516301490826541-548</t>
  </si>
  <si>
    <t>516301490826549-551</t>
  </si>
  <si>
    <t xml:space="preserve">Loose fitment of CN-1 Mil  Connecter </t>
  </si>
  <si>
    <t>516301490826556-557</t>
  </si>
  <si>
    <t>516301490826559-560</t>
  </si>
  <si>
    <t>516301490826563-583</t>
  </si>
  <si>
    <t>Wires interchanged  Radio modem-2 ( COM &amp; SETUP )</t>
  </si>
  <si>
    <t>516301490826588-590</t>
  </si>
  <si>
    <t>Front door paint peel off</t>
  </si>
  <si>
    <t>516301490826594-595</t>
  </si>
  <si>
    <t>Loose fitment of Radio modem-1 power connector wire</t>
  </si>
  <si>
    <t>516301490826599-601</t>
  </si>
  <si>
    <t>516301490826603-609</t>
  </si>
  <si>
    <t xml:space="preserve">M.RAHUL
</t>
  </si>
  <si>
    <t>Loose fitment of  screws  M3*8mm at RPS CARD-1  PCBA  -610</t>
  </si>
  <si>
    <t>516301490826611-615</t>
  </si>
  <si>
    <t>516301490826617-619</t>
  </si>
  <si>
    <t>RADIO UNIT EMU_MEMU</t>
  </si>
  <si>
    <t>516339050626001-014</t>
  </si>
  <si>
    <t>Loose fitment of earth cable</t>
  </si>
  <si>
    <t>Loose fitment of Radio power connector wire connection</t>
  </si>
  <si>
    <t>Loose fitment of (TX-RX) spike guard-</t>
  </si>
  <si>
    <t>516339050626018-020</t>
  </si>
  <si>
    <t>Loose connection of earth connection wire at RADIO Modem</t>
  </si>
  <si>
    <t>516339050626024-40</t>
  </si>
  <si>
    <t>516339050626041-047</t>
  </si>
  <si>
    <t>516339050626048-056</t>
  </si>
  <si>
    <t>516339050726057-064</t>
  </si>
  <si>
    <t>516339050726065-074</t>
  </si>
  <si>
    <t>516339050726075-090</t>
  </si>
  <si>
    <t>V.AMRITHA</t>
  </si>
  <si>
    <t>516339050726091-101</t>
  </si>
  <si>
    <t>516339050726103-105</t>
  </si>
  <si>
    <t xml:space="preserve">Loose connection of earth connection wire at RADIO Modem </t>
  </si>
  <si>
    <t>M.RAHUL</t>
  </si>
  <si>
    <t>516339050726108-110</t>
  </si>
  <si>
    <t>Loose fitment of (TX &amp; RX) spike guards</t>
  </si>
  <si>
    <t>516339050726113-115</t>
  </si>
  <si>
    <t>516339050826118-119</t>
  </si>
  <si>
    <t>516339050826122-128</t>
  </si>
  <si>
    <t xml:space="preserve">Loose fitment of Earth stud </t>
  </si>
  <si>
    <t>516339050826130-133</t>
  </si>
  <si>
    <t>516339050826138-142</t>
  </si>
  <si>
    <t>Loose fitment  of Mil connecter CN-2</t>
  </si>
  <si>
    <t>516339050826151-163</t>
  </si>
  <si>
    <t xml:space="preserve">
G.SRAVANTHI
M.RAHUL</t>
  </si>
  <si>
    <t>Loose fitment of (TX-RX) spike guard</t>
  </si>
  <si>
    <t>516339050826170-181</t>
  </si>
  <si>
    <t>516339050826182-194</t>
  </si>
  <si>
    <t>516339050826198-204</t>
  </si>
  <si>
    <t>516339050826207-209</t>
  </si>
  <si>
    <t>516339050826211-214</t>
  </si>
  <si>
    <t>516339050826215-229</t>
  </si>
  <si>
    <t>516301490926622-637</t>
  </si>
  <si>
    <t>516301490926638-645</t>
  </si>
  <si>
    <t>516301490926647-655</t>
  </si>
  <si>
    <t>516301490926658-659</t>
  </si>
  <si>
    <t xml:space="preserve">Loose fitment of CN-1 Mil  Connector </t>
  </si>
  <si>
    <t>516301490926661-670</t>
  </si>
  <si>
    <t>516301490926673-691</t>
  </si>
  <si>
    <t>516301490926693-696</t>
  </si>
  <si>
    <t>516301490926697-699</t>
  </si>
  <si>
    <t>516301490926701-710</t>
  </si>
  <si>
    <t>516301490926712-719</t>
  </si>
  <si>
    <t>516301490926721-733</t>
  </si>
  <si>
    <t>516301490926735-743</t>
  </si>
  <si>
    <t>516339050926230-239</t>
  </si>
  <si>
    <t>516339050926240-279</t>
  </si>
  <si>
    <t>516339050926280-282</t>
  </si>
  <si>
    <t xml:space="preserve">Loose fitment of RPS card-1 PCBA J3 connecter </t>
  </si>
  <si>
    <t>Loose fitment of RPS CARD-1 PCBA screw(m3*8)</t>
  </si>
  <si>
    <t>516339050926287-292</t>
  </si>
  <si>
    <t>516339050926295-299</t>
  </si>
  <si>
    <t>516339050926300-333</t>
  </si>
  <si>
    <t>Sheet 1</t>
  </si>
  <si>
    <t>Failure detected Area IPQC</t>
  </si>
  <si>
    <t>Failure Reported by
(Name of QC Eng)</t>
  </si>
  <si>
    <t>Production
QTY ( Nos)</t>
  </si>
  <si>
    <t>Accepted
QTY ( Nos)</t>
  </si>
  <si>
    <t>Rework
QTY ( Nos)</t>
  </si>
  <si>
    <t>Date of occurrence 
of failures</t>
  </si>
  <si>
    <t>Name of Failed item
(Main, Unit / Module / Sub-module / component)</t>
  </si>
  <si>
    <t>Sl No of failed item</t>
  </si>
  <si>
    <t>"Observed Problem
 (First information Report)"</t>
  </si>
  <si>
    <t>Root Cause of failure</t>
  </si>
  <si>
    <t>Action to be taken (Corrective action)</t>
  </si>
  <si>
    <t>Responsible person</t>
  </si>
  <si>
    <t>Target Date</t>
  </si>
  <si>
    <t>Preventive Action</t>
  </si>
  <si>
    <t>Responsible person.1</t>
  </si>
  <si>
    <t>Target Date.1</t>
  </si>
  <si>
    <t>Status (Issue Closed / Open)</t>
  </si>
  <si>
    <t>Remarks, if any</t>
  </si>
  <si>
    <t>Rewire correctly as per schematic and label wires</t>
  </si>
  <si>
    <t>Training should be given to the operator and implement wire labeling system</t>
  </si>
  <si>
    <t xml:space="preserve">Tightened the connector with the buska tool as per its standards </t>
  </si>
  <si>
    <t>The operator shall use the appropriate tools and equipment, including the Buska tool, as specified in the assembly procedure and follow the manufacturer’s instructions</t>
  </si>
  <si>
    <t>1.Reworked all defective assemblies and corrected loose/missing parts
2. Conducted 100% inspection before release</t>
  </si>
  <si>
    <t>Provide detailed Procedures/work instructions at workstations</t>
  </si>
  <si>
    <t>1.Reworked all defective assemblies and corrected loose/missing parts.
2. Conducted 100% inspection before release.</t>
  </si>
  <si>
    <t>Replaced keypad</t>
  </si>
  <si>
    <t>Train staff on handling procedures</t>
  </si>
  <si>
    <t>Replace or repair the faulty display unit. check connections and test functionality post-repair.</t>
  </si>
  <si>
    <t>Ensure proper handling and storage of display components</t>
  </si>
  <si>
    <t>Replaced display</t>
  </si>
  <si>
    <t>Replace or repair the keypad faulty unit. check connections and test functionality post-repair.</t>
  </si>
  <si>
    <t>Ensure proper handling and storage of key pad components</t>
  </si>
  <si>
    <t>Faulty components were replaced with correct one.</t>
  </si>
  <si>
    <t>1. Implemented the module Level functional testing for Critical Modules. 
2. Introduce quality gate approval before dispatch. 
3. Strengthen SOP adherence and process monitoring.</t>
  </si>
  <si>
    <t>1. Reworked all defective assemblies and corrected loose/missing parts.
2. Loose connections and missing items were rectified 
3. Conducted 100% inspection before release.</t>
  </si>
  <si>
    <t>Provide detailed Procedures/work instructions at workstations.</t>
  </si>
  <si>
    <t>Replace or repair the faulty Keypad . check connections and test functionality post-repair.</t>
  </si>
  <si>
    <t>Ensure proper handling and storage of components</t>
  </si>
  <si>
    <t>Implement cleanroom checks during assembly</t>
  </si>
  <si>
    <t>Clean display; improve sealing process</t>
  </si>
  <si>
    <t>Tightened the connector with the buska tool as per its standards</t>
  </si>
  <si>
    <t>Wire interchange</t>
  </si>
  <si>
    <t>1.Proper tool should be provided  to the operator by the Instructor.
2.Training should be given before performing the task.</t>
  </si>
  <si>
    <t>Sheet 2</t>
  </si>
  <si>
    <t>Failure detected Area
IPQC</t>
  </si>
  <si>
    <t>Production
 QTY ( Nos)</t>
  </si>
  <si>
    <t>Accepted
 QTY ( Nos)</t>
  </si>
  <si>
    <t>Defect
 QTY ( Nos)</t>
  </si>
  <si>
    <t>Date of occurrence of failures</t>
  </si>
  <si>
    <t>Name of Failed item
 (Main Unit / Module / Sub-module / component)</t>
  </si>
  <si>
    <t>Wrong pin blocking occurred because the J1 connector was not correctly aligned/positioned during assembly. 
The connector orientation and pin location were not adequately verified before fitment, allowing the wrong pin to get blocked</t>
  </si>
  <si>
    <t>1. Removed the wrongly fitted/blocked J1 connector and corrected the pin position. 
2. Inspected all J1 connectors in the affected lot for proper pin alignment. 
3. Verified the corrected assembly with the drawing/specification and electrical continuity check.</t>
  </si>
  <si>
    <t>1. Added a clear J1 connector orientation/pin-marking at the assembly station. 
2. Updated the work instruction with a reference picture showing the correct pin position. 
3. Trained operators on correct J1 connector orientation and pin verification. 
4. Introduced a first-piece verification and periodic pin-position check during production.</t>
  </si>
  <si>
    <t>Dps-2 screws were not tightened properly during assembly.
Proper torque was not followed/verified by the operator.
Final inspection did not identify the loose screws.</t>
  </si>
  <si>
    <t>Removed and refitted the loose screws properly.
Tightened the DPS-2 screws to the specified torque.
Checked all other heat sink screws for proper tightness and fitment.</t>
  </si>
  <si>
    <t>Ensure the specified torque is followed during DPS-2 assembly.
Use a calibrated torque screwdriver for tightening.
Add heat sink screw torque verification to the assembly checklist.
Conduct periodic operator training and final inspection to prevent recurrence.</t>
  </si>
  <si>
    <t>Screws were not fitted properly during rack assembly.
Operator missed the screw-fitting point during final assembly/inspection.
No proper checklist or verification was followed after tightening the screws.</t>
  </si>
  <si>
    <t>Installed the missing screws immediately and tightened them properly.
Checked all other screws on the front-side top rack for proper fitment and tightness.
Confirmed the rack is securely assembled.</t>
  </si>
  <si>
    <t>Introduce a screw-fitment checklist for every rack assembly.
Operator to verify all screw locations before moving the rack to the next process.
Add a final visual inspection for missing/loose screws.
Provide awareness/training to operators on the importance of complete screw fitment.</t>
  </si>
  <si>
    <t>Bent or missing pins due to handling, transport, or incorrect placement.
Poor seating in the PCB through-hole or SMT pads can cause intermittent or absent connectivity.</t>
  </si>
  <si>
    <t>Reflow or manually resolder each pin on J11 and J12.
Ensure proper wetting and solder fillet formation.</t>
  </si>
  <si>
    <t>Introduce checklists in assembly SOPs to explicitly verify pin cutting steps.
Implement mandatory inspection points: Before soldering, after pin cutting, and post-reflow.</t>
  </si>
  <si>
    <t>During assembly, the MIL connector labels were missed due to improper identification/verification of connector labeling.
The operator did not follow the label-checking process before moving the unit to the next stage.</t>
  </si>
  <si>
    <t>Installed the required labels on CN1, CN2, MC10, MC9, MC6, MC7, MC22, MC3 and MC5 as per the drawing/assembly specification. The labels were checked for correct position, readability and proper adhesion.</t>
  </si>
  <si>
    <t>Added connector-label verification to the assembly inspection checklist. Operator was instructed to verify all connector labels against the drawing before final inspection. A 100% visual check of connector labeling will be carried out before dispatch.</t>
  </si>
  <si>
    <t>Wires at connectors J11 and J15 were interchanged during assembly due to improper wire identification and lack of verification before connection.
The operator did not cross-check the wire position with the drawing/wiring schedule.
Similar-looking wires/connectors increased the possibility of wrong insertion.</t>
  </si>
  <si>
    <t>Removed the wrongly connected wires and reconnected them correctly at J11 and J15 as per the approved drawing.
Performed continuity and functional testing after correction.
Inspected other wires on the same PCBA to confirm there were no similar issues.
Briefed the concerned operator about correct wire identification and connection.</t>
  </si>
  <si>
    <t>Provide clear wire labels/markers for J11 and J15 to avoid confusion.
Introduce a 100% visual and point-to-point verification after wiring.
Add a second-person inspection for critical connector wiring.
Keep the latest approved wiring drawing available at the workstation.
Provide refresher training to operators on connector identification and wiring verification.</t>
  </si>
  <si>
    <t>Improper tightening/torque application of the M6 × 16 mm socket head screws during assembly.</t>
  </si>
  <si>
    <t>Re-tighten / rework affected units using the specfiied torque and inspect the jiont.</t>
  </si>
  <si>
    <t>Ensure the specified torque value is clearly defined in the assembly work instruction.</t>
  </si>
  <si>
    <t>Reflow or manually resolder each pin on J3 and J4.
Ensure proper wetting and solder fillet formation.</t>
  </si>
  <si>
    <t>Wrong pin blocking occurred because the J4 connector was not correctly aligned/positioned during assembly. 
The connector orientation and pin location were not adequately verified before fitment, allowing the wrong pin to get blocked</t>
  </si>
  <si>
    <t>Wrong pin blocking occurred because the J3 &amp; J4 connector was not correctly aligned/positioned during assembly. 
The connector orientation and pin location were not adequately verified before fitment, allowing the wrong pin to get blocked</t>
  </si>
  <si>
    <t>DPS-1 screws were not tightened properly during assembly.
Proper torque was not followed/verified by the operator.
Final inspection did not identify the loose screws.</t>
  </si>
  <si>
    <t>Removed and refitted the loose screws properly.
Tightened the DPS-1 screws to the specified torque.
Checked all other heat sink screws for proper tightness and fitment.</t>
  </si>
  <si>
    <t>Ensure the specified torque is followed during DPS-1 assembly.
Use a calibrated torque screwdriver for tightening.
Add heat sink screw torque verification to the assembly checklist.
Conduct periodic operator training and final inspection to prevent recurrence.</t>
  </si>
  <si>
    <t>Wrong pin was cut at the J11 &amp; J12 connector due to incorrect identification of the pin position during the cutting operation.
The existing visual identification/marking was not clear enough, and the pin position was not verified before cutting.</t>
  </si>
  <si>
    <t>1. Stopped the operation and segregated the affected PPC cards. 
2. Checked all J11 connectors in the affected lot for incorrect pin cutting. 
3. Corrected/replaced the affected connector as per the drawing/specification. 
4. Verified the correct pin position and functionality after rework.</t>
  </si>
  <si>
    <t>1. Added clear pin-number marking/identification at the J11 cutting location. 
2. Updated the work instruction with a clear photo/drawing showing the exact pin to be cut. 
3. Trained the operator on J11 pin identification before cutting. 
4. Introduced first-piece approval and 100% visual verification of the pin position after cutting.</t>
  </si>
  <si>
    <t>Misplacement by operators during cassette loading.</t>
  </si>
  <si>
    <t>Check part numbers and serial numbers of the PCBA cards to confirm the exact mismatch.</t>
  </si>
  <si>
    <t>TB16/B wire terminal was not properly crimped/secured during assembly.
Terminal screw/connection was not tightened to the specified torque.</t>
  </si>
  <si>
    <t>Removed and properly re-fitted the TB16/B wire connection.</t>
  </si>
  <si>
    <t>Ensure proper crimping and fitment of all wire terminals as per the approved work instruction.
Provide operator training on correct wire termination and tightening procedures.</t>
  </si>
  <si>
    <t>Re-tighten / rework affected units using the specfiied torque and inspect the jiont</t>
  </si>
  <si>
    <t>1. The rack screw was not tightened to the required torque during assembly. 
2. The absence of a defined/verified torque setting or inadequate tightening verification allowed the screw to remain loose.</t>
  </si>
  <si>
    <t>1. Re-tighten the M6 × 16 mm rack screw to the specified torque.
2. Inspect all screws on the affected unit for proper tightening and fitment.
3. Segregate and rework any units found with loose screw fitment before QC clearance.</t>
  </si>
  <si>
    <t>1. Define and document the required tightening torque for the M6 × 16 mm rack screw.
2. Use a calibrated torque-controlled tool for assembly.
3. Introduce a torque verification/checkpoint in the assembly inspection process.
4. Provide refresher training to operators on proper screw fitment and torque requirements.</t>
  </si>
  <si>
    <t>1. The incorrect label was selected during the labeling activity due to inadequate verification of the label code against the production/packing instruction. 
2. The line clearance and label verification process did not effectively detect the mismatch before use.</t>
  </si>
  <si>
    <t>1. Stop the affected production/packing activity and segregate the material with the wrong label.
2. Conduct 100% verification of the affected batch/material to identify and replace all incorrect labels.</t>
  </si>
  <si>
    <t>1. Strengthen the label verification process by requiring independent verification of the label code, product/batch details, and quantity before starting the activity.
2. Ensure only the required label for the current batch is available at the production area; remove/return previous or unrelated labels.</t>
  </si>
  <si>
    <t>1. The incorrect label was selected during the labeling activity due to inadequate verification of the label code against the production/packing instruction. 
2.The line clearance and label verification process did not effectively detect the mismatch before use.</t>
  </si>
  <si>
    <t>Screw was not tightened to the specified torque during assembly.</t>
  </si>
  <si>
    <t>Remove/re-tighten the M5×20 mm DPS-1 screw at the right-side top corner to the specified torque.</t>
  </si>
  <si>
    <t>TB9/B wire terminal was not properly crimped/secured during assembly.
Terminal screw/connection was not tightened to the specified torque.</t>
  </si>
  <si>
    <t xml:space="preserve">Removed and properly re-fitted the TB9/B wire connection.
</t>
  </si>
  <si>
    <t xml:space="preserve">Ensure proper crimping and fitment of all wire terminals as per the approved work instruction.
Provide operator training on correct wire termination and tightening procedures.
</t>
  </si>
  <si>
    <t>Sheet 3</t>
  </si>
  <si>
    <t>Line #</t>
  </si>
  <si>
    <t>Failure detected 
Area (IPQC)</t>
  </si>
  <si>
    <t>Date of inspection</t>
  </si>
  <si>
    <t>Name of the item
 (Main, Unit / Module / Sub-module / component)</t>
  </si>
  <si>
    <t>Sl No of the item</t>
  </si>
  <si>
    <t>Operators unfamiliar with wire color codes.</t>
  </si>
  <si>
    <t>Wire corrected as per wiring drawing.</t>
  </si>
  <si>
    <t>Use color coding, diagrams to clearly indicate correct wiring sequences.</t>
  </si>
  <si>
    <t>Operators did not follow identification labels during assembly process</t>
  </si>
  <si>
    <t>Provide work instructions and wiring drawings at work stations.</t>
  </si>
  <si>
    <t>Faulty relay supplied by supplier.</t>
  </si>
  <si>
    <t>Faulty Q-51 relay was replaced with a working Q-51 relay.</t>
  </si>
  <si>
    <t>Supplier should ensure relay working condition before supplying relays</t>
  </si>
  <si>
    <t>Suitable tool is not used for fitting process of CN-1 110VDC 4-pin female connector.</t>
  </si>
  <si>
    <t>Tightened the connector with the buska tool as per the standards.</t>
  </si>
  <si>
    <t>Training should be given &amp; proper tool should be provided  to the operator by the Instructor.</t>
  </si>
  <si>
    <t>1. Rough handling while assemblying. 
2. No proper storage of Incoming material at stores.</t>
  </si>
  <si>
    <t>Replaced with another 24 pin phoenix connector.</t>
  </si>
  <si>
    <t>1.Handle with care while operating 
2.Maintain organized storage areas and ensure materials are securely stored in designated areas.</t>
  </si>
  <si>
    <t>1.Suitable tool is not used for fixing M3*8mm allen head screws.
2.The instructor did not provide adequate training to use suitable tool for the fixing.</t>
  </si>
  <si>
    <t xml:space="preserve">Tightened the screw with the 3mm allen key tool as per its standards. </t>
  </si>
  <si>
    <t>Due to expansion of quater turn panel both locks are not fully locked.</t>
  </si>
  <si>
    <t>Adjusted the contraction of quater turn panel locks.</t>
  </si>
  <si>
    <t>Improve supplier quality (No issues at MCD supplier material).</t>
  </si>
  <si>
    <t>1.Suitable tool is not used for the fitment of traction cut off relay screw fixing.
2.The instructor did not provide adequate training for the operation.</t>
  </si>
  <si>
    <t>Tightened the pin as per its standards.</t>
  </si>
  <si>
    <t>Suitable tool is not used for fitting process of MC-24 CAB I/P 12-pin female connector.</t>
  </si>
  <si>
    <t>Tightened the connector with the buska tool as per its standards.</t>
  </si>
  <si>
    <t>Suitable tool is not used for fixing M3*8mm allen head screws.</t>
  </si>
  <si>
    <t>Proper tool should be provided  to the operator by the Instructor.</t>
  </si>
  <si>
    <t xml:space="preserve">Tightened the connector with the buska tool as per its standards. </t>
  </si>
  <si>
    <t>1.Due to Inattention of the operator.
2.Person may not be adequately trained to identify components or follow assembly procedures.</t>
  </si>
  <si>
    <t>Placed with the earth label at its position.</t>
  </si>
  <si>
    <t>Person may not be adequately trained to identify components or follow assembly procedures.</t>
  </si>
  <si>
    <t>Placed with the morssmitt relay 110V DC.</t>
  </si>
  <si>
    <t>Provide detailed Procedures/work instructions at workstations.
Workstations must remain stable, constant movement introduces variability and decreases productivity.</t>
  </si>
  <si>
    <t>Placed with the correct position.</t>
  </si>
  <si>
    <t>1.line inspection by the line supervisor, Limit unnecessary conversations during critical operations.
2.Workstations must remain stable, constant movement introduces variability and decreases productivity.</t>
  </si>
  <si>
    <t>1. Person may not be adequately trained to identify components or follow assembly procedures.
2. Frequent relocation of work stations.
3. No proper organization of hardware material at work stations.</t>
  </si>
  <si>
    <t>Placed with the M3 plane washer for M3*8mm screw.</t>
  </si>
  <si>
    <t>1.Provide detailed Procedures &amp; work instructions at workstations.
2.Workstations must remain stable, constant movement introduces variability and decreases productivity.
3..Maintain organized storage areas and ensure materials are securely stored in designated areas.</t>
  </si>
  <si>
    <t>1.Person may not be adequately trained to identify labels as per Harness drawings or follow assembly procedures.
2.Material substitution in Wire harness (E-70 or CCB to Conventional MEMU or EMU)</t>
  </si>
  <si>
    <t>Labels changed as per Harness drawing (Tb-22/A to CN-2/22).</t>
  </si>
  <si>
    <t>1.Provide comprehensive operator training and clear, simplified documentation.
2.Clearly indicate correct labeling sequences.
3.Ensure Harness material are as per its drawing before substitution.</t>
  </si>
  <si>
    <t>The insuffiency of appropriate tools</t>
  </si>
  <si>
    <t>Provide comprehensive operator training and clear, simplified documentation.</t>
  </si>
  <si>
    <t>Replaced with the new ferrul.</t>
  </si>
  <si>
    <t>Coated with the zinc spray.</t>
  </si>
  <si>
    <t>1.Due to Inattention of the operator.
2.Person may not be adequately trained to identify labels or follow assembly procedures.</t>
  </si>
  <si>
    <t>Placed with the correct labels as per schematic drawings.</t>
  </si>
  <si>
    <t>1.Due to Inattention of the operator.
2.Inadequate training by the instructor.</t>
  </si>
  <si>
    <t>Placed with the 9th &amp; 10th loop wire.</t>
  </si>
  <si>
    <t>No proper storage of Incoming material at stores.</t>
  </si>
  <si>
    <t>Maintain organized storage areas and ensure materials are securely stored in designated areas.</t>
  </si>
  <si>
    <t>Placed earth stud at its position.</t>
  </si>
  <si>
    <t>Placed with the rating plate.</t>
  </si>
  <si>
    <t>Placed with the CN-1 110V DC label at its position.</t>
  </si>
  <si>
    <t xml:space="preserve">
1. Frequent relocation of work stations.
2. No proper organization of hardware material at work stations.</t>
  </si>
  <si>
    <t xml:space="preserve">Placed with M4 spring washer at pheonix connector </t>
  </si>
  <si>
    <t>1.Work stations must remain constant.
2.Hardware materials shall be properly organized and stored in designated locations.</t>
  </si>
  <si>
    <t>1.The instructor did not provide adequate training to use suitable allen key for the fixing
2.Due to Inattention of the operator while performing the critical operations.</t>
  </si>
  <si>
    <t>Re-assembly done in another enclosure.</t>
  </si>
  <si>
    <t>1.Training should be given before performing the task.
2.Fixing of screw should be done carefully.</t>
  </si>
  <si>
    <t>Faulty Morssmitt relay was replaced with a working Morssmitt relay.</t>
  </si>
  <si>
    <t>Supplier should Ensure relay working before supplying relays.</t>
  </si>
  <si>
    <t>Relay fault.</t>
  </si>
  <si>
    <t>Replace the Faulty relay with new one.</t>
  </si>
  <si>
    <t>Supplier should Ensure relay working before supplying relays</t>
  </si>
  <si>
    <t>Tightened the earth stud with nut driver.</t>
  </si>
  <si>
    <t>Placed with M4 spring washer at pheonix connector.</t>
  </si>
  <si>
    <t>Placed with the terminal block end plattes beside the TB's.</t>
  </si>
  <si>
    <t xml:space="preserve">Tightened the screw with the 3mm allen key tool as per its standards </t>
  </si>
  <si>
    <t>Sheet 4</t>
  </si>
  <si>
    <t>Rework
 QTY ( Nos)</t>
  </si>
  <si>
    <t>Name of Failed item
 (Main, Unit / Module / Sub-module / component)</t>
  </si>
  <si>
    <t>Due to no proper usage of suitable tool.</t>
  </si>
  <si>
    <t>Proper fixing of M4*12mm allen head screws with 3mm allen key.</t>
  </si>
  <si>
    <t>Incorrect material handling procedure</t>
  </si>
  <si>
    <t>Paint coated at the affected areas</t>
  </si>
  <si>
    <t>Use good-quality paint</t>
  </si>
  <si>
    <t>No proper maintanance of incoming material</t>
  </si>
  <si>
    <t>Cleaned with IPA solution and applied zinc spray coating</t>
  </si>
  <si>
    <t>Proper fixinng of M3*8mm socket head screw with 2.5mm allen key</t>
  </si>
  <si>
    <t>Module offered to QC without reviting the name plate.</t>
  </si>
  <si>
    <t>Name plated revited on the module.</t>
  </si>
  <si>
    <t>Training should be given to the operator to perform complete module assembly.</t>
  </si>
  <si>
    <t>Proper fixing of M6*15mm socket head screw with 5mm allen key.</t>
  </si>
  <si>
    <t>Replaced with new name plate.</t>
  </si>
  <si>
    <t>Due to Misalignment between connector and PCB</t>
  </si>
  <si>
    <t>Re-align the J1 harness connector correctly</t>
  </si>
  <si>
    <t>Train operators on the correct connector positioning and assembly procedure.</t>
  </si>
  <si>
    <t xml:space="preserve">Observed scratches on the enclosure </t>
  </si>
  <si>
    <t>Rating plated revited on the module.</t>
  </si>
  <si>
    <t>Sheet 5</t>
  </si>
  <si>
    <t>Failure detected
 Area IPQC</t>
  </si>
  <si>
    <t>Date of occurrence
 of failures</t>
  </si>
  <si>
    <t>Rework Qty</t>
  </si>
  <si>
    <t>"Observed Problem
(First information Report)"</t>
  </si>
  <si>
    <t>Operator mistake during assembly</t>
  </si>
  <si>
    <t>Transit damages. Gap between enclosure &amp; FRP top cover  due to bend at corners of the enclosure.</t>
  </si>
  <si>
    <t>Enclosure Compact had changed</t>
  </si>
  <si>
    <t>Packing of enclosures at vendor's place to be improved. 
Care to be taken during transportation.
Care to be taken for proper preservation at stores.
Care to be taken at the time of internal movement during production.</t>
  </si>
  <si>
    <t>1.Reworked all defective assemblies and corrected loose fitment
2. Conducted 100% inspection before release.</t>
  </si>
  <si>
    <t xml:space="preserve">over sight operator missed to paste labei due to no photo refernce at station on working area </t>
  </si>
  <si>
    <t>1.Standardized fitment checks during assembly.
2.Implemented 100% inspection before release.</t>
  </si>
  <si>
    <t>Sheet 6</t>
  </si>
  <si>
    <t>Operator error during assembly</t>
  </si>
  <si>
    <t>1.Reworked all defective assemblies and corrected .
2. Conducted 100% inspection before release.</t>
  </si>
  <si>
    <t>Handling issue</t>
  </si>
  <si>
    <t>Replaced the damaged Item</t>
  </si>
  <si>
    <t>1.Reworked all defective assemblies and corrected Missing parts
2. Conducted 100% inspection before release.</t>
  </si>
  <si>
    <t>fitment had done</t>
  </si>
  <si>
    <t>1.Re tightened the screws with torque.
2.Conducted 100% inspection before release</t>
  </si>
  <si>
    <t>Name plate revited on module and reverified the name plate assembly.</t>
  </si>
  <si>
    <t>Instructed to operator to ensure name plate assembly on module before offring to QC inspection.</t>
  </si>
  <si>
    <t>1.Reworked all defective assemblies and corrected the Improper rivits
2. Conducted 100% inspection before release</t>
  </si>
  <si>
    <t>1.Reworked defective assemble and corrected loose Fitment with spanner
2. Conducted 100% inspection before release</t>
  </si>
  <si>
    <t>Due to Mis handling</t>
  </si>
  <si>
    <t>Replaced with new FRP top cover</t>
  </si>
  <si>
    <t>Sheet 7</t>
  </si>
  <si>
    <t xml:space="preserve">Project / Module Type </t>
  </si>
  <si>
    <t>Module</t>
  </si>
  <si>
    <t>Interchanged wires were corrected as per the approved wiring diagram and functionality was verified.</t>
  </si>
  <si>
    <t>Display the latest approved wiring diagram/work instruction at the workstation for easy reference during assembly.</t>
  </si>
  <si>
    <t>Operator failed to follow the wiring diagram.</t>
  </si>
  <si>
    <t>1.Inadequate training on the correct tightening method
2.Suitable tool is not used for fixing M3*6mm socket head screws.</t>
  </si>
  <si>
    <t>1.Re-Tightened the screw with the 3mm allen key tool as per its standards. 
2.Reworked all defective assemblies and corrected loose/missing parts.
3. Conducted 100% inspection before release.</t>
  </si>
  <si>
    <t>1.Ensure proper screw tigtening during assembly and conduct regular inspection to prevent recurence.
2.Proper tool should be provided  to the operator by the Instructor.</t>
  </si>
  <si>
    <t xml:space="preserve">1.Inadequate control and verfication of the latest approved work instruction during the assembly process.
2.Suitable tool is not used for fitting process of male MIl connector </t>
  </si>
  <si>
    <t>1.Training should be given before performing the task.
2.Proper tool should be provide to the operator by the instructor.</t>
  </si>
  <si>
    <t>Correct the Relay wire connections as per the approved wiring diagram</t>
  </si>
  <si>
    <t>1.Inadequate training on the correct tightening method
2.Suitable tool is not used for fixing M3*8mm socket head screws.</t>
  </si>
  <si>
    <t>1.Reworked all defective assemblies and corrected loose/missing parts.
2. Conducted 100% inspection before release."</t>
  </si>
  <si>
    <t>Placed with the MILB-2 label at its position.</t>
  </si>
  <si>
    <t>1.Provide detailed Procedures/work instructions at workstations.
2.Training should be given before performing the task.</t>
  </si>
  <si>
    <t>Placed with the label at its position.</t>
  </si>
  <si>
    <t>The issue occurred due to an error/ oversigth during the assembly process.</t>
  </si>
  <si>
    <t>The affected unit was corrected as per the standard procedure.</t>
  </si>
  <si>
    <t>1.Training should be given before performing the task.
2.Work instruction were update and operator awareness was strengthened to prevent recurrence.</t>
  </si>
  <si>
    <t>Update the work instruction with wiring photos/diagrams.</t>
  </si>
  <si>
    <t>Placed with the  label at its position.</t>
  </si>
  <si>
    <t>Placed with the (RHS Side RLY2,RLY10,RLY11).label at its position.</t>
  </si>
  <si>
    <t>1.Faulty material received from supplier.
2.Incorrect component mounting and assembly sequence. 
3. Improper electrical connections.</t>
  </si>
  <si>
    <t>1.Checked the relay circuit and connections
2.Properly seated/replaced the relay and verified.</t>
  </si>
  <si>
    <t>1.Checked the relay circuit and connections
2.Properly seated/replaced the CAB-A NB &amp; CAB -B NB relay and verified.</t>
  </si>
  <si>
    <t>1. Rough handling while assemblying
2. Inadequate protective packaging.</t>
  </si>
  <si>
    <t>Coated with the spray.</t>
  </si>
  <si>
    <t>1.Handle with care while operating 
2.Proper proctection should be taken at packing areas.
3.Maintain organized storage areas and ensure materials are securely stored in designated areas.</t>
  </si>
  <si>
    <t>Placed with the label at its correct position.</t>
  </si>
  <si>
    <t>1.Checked the relay circuit and connections
2.Properly seated/replaced the 2th relay and verified.</t>
  </si>
  <si>
    <t>1.Checked the relay circuit and connections
2.Properly seated/replaced the 9th relay and verified.</t>
  </si>
  <si>
    <t>Reinspect affected parts and rework as per standards</t>
  </si>
  <si>
    <t>Checked the relay circuit and connections. Properly seated/replaced the 7th relay and verified</t>
  </si>
  <si>
    <t>Ensure proper relay fitment and terminal tightness during assembly</t>
  </si>
  <si>
    <t>Placed with the MILB-4 label at its position.</t>
  </si>
  <si>
    <t>1.Checked the relay circuit and connections
2.Properly seated/replaced the QRV relay and verified.</t>
  </si>
  <si>
    <t>Placed with the MC-18  label at its position.</t>
  </si>
  <si>
    <t>Placed with the MC-15 label at its position.</t>
  </si>
  <si>
    <t>Need to verify the Continuity before assembly</t>
  </si>
  <si>
    <t>1.Faulty material received from supplier
.2. Incorrect component mounting and assembly sequence.
3. Improper electrical connections.</t>
  </si>
  <si>
    <t>Replacement of Isolation relay 110VD.C</t>
  </si>
  <si>
    <t>1.Conduct 100% incoming inspection of supplier material before releasing it for production and segregate any defective material immediately.2.Handle the switch carefully and check before damage during assembly</t>
  </si>
  <si>
    <t>1.Checked the relay circuit and connections
2.Properly seated/replaced the 7th relay and verified.</t>
  </si>
  <si>
    <t>1.Added brake-interface inspection inspection and functional verification to the assembly/end -of- line checklist.
2.strengthened connector and wiring inspection requiements.</t>
  </si>
  <si>
    <t>1.Faulty material received from supplier.
2. Incorrect component mounting and assembly sequence.
3. Improper electrical connections.</t>
  </si>
  <si>
    <t xml:space="preserve">PCB assembly error </t>
  </si>
  <si>
    <t>Correct coding was programmed into the BIC Card and functional operation was verified.</t>
  </si>
  <si>
    <t>Ensure the correct approved software/program and coding configuration are used for BIC Card programming.
 Verify the programmed parameters and perform functional testing</t>
  </si>
  <si>
    <t>Replaced the damaged rotary switch.</t>
  </si>
  <si>
    <t>1.Replacement of new harness OR Replacement of BIC CARD PCBA.</t>
  </si>
  <si>
    <t>LED mounting screw was properly tightened and secure fitment was verified.</t>
  </si>
  <si>
    <t>Ensure 100% verification of LED PCBA card screw tightening and proper fitment.</t>
  </si>
  <si>
    <t>Lack of adequate trainig in revit fabrication tools and process.</t>
  </si>
  <si>
    <t>Remove and reinstall the rivet proply,ensuring the label is securely attached.</t>
  </si>
  <si>
    <t>Ensure proper rivet installation and inspected labels after fabrication.</t>
  </si>
  <si>
    <t>1.Operator error during assembly
2.Operator error during assembly</t>
  </si>
  <si>
    <t>1.BIC PCBA mounting screw was properly tightened and fitment was verified.
2.Relay screw was properly tightened and fitment was verified.</t>
  </si>
  <si>
    <t>1.Verify proper screw fitment, seating, and locking as per approved assembly requirements.
2.Ensure proper screw seating and thread engagement during assembly</t>
  </si>
  <si>
    <t>Placed with the (MCB-1,MCB-2,TCAS,BIU,ISO SWITCH) label at its position.</t>
  </si>
  <si>
    <t>Improper rivet on (CAB-B- FSB) were removed and replaced with proper rivets.</t>
  </si>
  <si>
    <t>Verify rivet head seating and tightness after riveting.</t>
  </si>
  <si>
    <t>Earth stud was properly tightened and verified for secure fitment.</t>
  </si>
  <si>
    <t>Ensure proper tightening of earth stud as per the specified torque during assembly.</t>
  </si>
  <si>
    <t>Improper rivets on (LE.MODE)  were removed and replaced with proper rivets.</t>
  </si>
  <si>
    <t>Connect the 7/4 harness to the 7th relay.</t>
  </si>
  <si>
    <t>Production operator to verify all harness-to-relay connections as per the approved wiring diagram before completion.</t>
  </si>
  <si>
    <t>Disconnected and reconnected J12 and J13 connectors to their respective positions as per the approved wiring diagram.</t>
  </si>
  <si>
    <t>Production operator to verify connector identification and location before connection.</t>
  </si>
  <si>
    <t>Coding step was missed during the production process.</t>
  </si>
  <si>
    <t>Perform the required coding and verify the programmed data/functionality .
Before releasing the card to the next stage.</t>
  </si>
  <si>
    <t>Introduce a coding verification checkpoint and ensure operator confirmation/checklist 
completion before moving the BIC card to the next process.</t>
  </si>
  <si>
    <t>LED brightness was found below the specified intensity due to High &amp; Low resistance of LED</t>
  </si>
  <si>
    <t>Replacement of another LED PCBA CARD</t>
  </si>
  <si>
    <t>Implement 100% LED intensity/functional inspection during production and verify LED.
Performance before transferring the PCBA to QC.</t>
  </si>
  <si>
    <t>Due to Inattention of the operator.</t>
  </si>
  <si>
    <t>RIB connections and functionality checked; Wire interchanged Relay 1/A1 &amp; 1/A2  re-correct the connections
and unit re-tested successfully.</t>
  </si>
  <si>
    <t>Production supervisor shall verify critical harness connections during in-process inspection.
Production shall ensure A1 and A2 harness connections are made strictly as per the approved wiring diagram.
Provide operator awareness/training regarding correct harness connection sequence.</t>
  </si>
  <si>
    <t>Connect and properly tighten earth wire to earth stud.</t>
  </si>
  <si>
    <t>Include chassis earth connection verification in the assembly
 fallowing of harness diagrams and provide operator awareness regarding mandatory earth connections.</t>
  </si>
  <si>
    <t>Implement 100% LED intensity/functional inspection during PCBA production and verify LED.
Performance before transferring the PCBA to IPQC.</t>
  </si>
  <si>
    <t>Led PCBA  J1 &amp; J2 Both are not working</t>
  </si>
  <si>
    <t>Replacement of Another LED PCBA Cards</t>
  </si>
  <si>
    <t>Implement 100% LED functional inspection during PCBA production and verify LED.
Performance before transferring the PCBA to IPQC.</t>
  </si>
  <si>
    <t>Coding not done to BIC PCBA Card</t>
  </si>
  <si>
    <t>BIC PCBA Card not Working</t>
  </si>
  <si>
    <t>Remove faulty BIC PCBA Card replaced with New one</t>
  </si>
  <si>
    <t>Use ESD-controlled handling and workstations during PCB assembly, testing, and handling to
 prevent component damage.</t>
  </si>
  <si>
    <t>Sheet 8</t>
  </si>
  <si>
    <t>Failure detected 
Area IPQC</t>
  </si>
  <si>
    <t>1.Incorrect installation of the earth stud during assembly.
2.Inadequate control and verification of the latest approved work instruction at the work station.</t>
  </si>
  <si>
    <t>Properly Re-Tightened the earth stud with nut driver and corrected loose fitment.</t>
  </si>
  <si>
    <t>Ensure proper NUT tigtening during assembly and conduct regular inspection to prevent recurence.</t>
  </si>
  <si>
    <t>1.Conduct 100% incoming inspection of supplier material before releasing it for production and segregate any defective material immediately.
2.Handle the switch carefully and check before damage during assembly</t>
  </si>
  <si>
    <t>Harness was not  properly secured during assembly.</t>
  </si>
  <si>
    <t>Properly fited and secure the wire harness connection in MCB.</t>
  </si>
  <si>
    <t>Ensure wire harness fitment is checked during assembly and final inspection.</t>
  </si>
  <si>
    <t xml:space="preserve">PG-Gland was not properly tigthenend during assembly </t>
  </si>
  <si>
    <t>1.Refit and Tighten the PG-Gland properly.
2. Conducted 100% inspection before release.</t>
  </si>
  <si>
    <t>1.Ensure properly Tightened the connector with the HAND during assembly and conduct regular inspection to prevent recurence
2.Ensure 100% verification of PG GLAND - proper fitment.</t>
  </si>
  <si>
    <t>Placed with the correct wire connection as per schematic drawings.</t>
  </si>
  <si>
    <t>End clamp tightenting was missed during assemly due to inadequate fitment verfication.</t>
  </si>
  <si>
    <t>Ensure 100% verification of End clamp screw of MCB'S on Din rail tightening and proper fitment.</t>
  </si>
  <si>
    <t>1.Inadequate training on the correct tightening method.
2.Suitable tool is not used for fixing M3*20mm allen head screws.</t>
  </si>
  <si>
    <t>1.Proper tool should be provided  to the operator by the Instructor.
2.Ensure proper screw tigtening during assembly and conduct regular inspection to prevent recurence.</t>
  </si>
  <si>
    <t>1.Faulty material received from supplier.
2. Incorrect component mounting and assembly sequence.</t>
  </si>
  <si>
    <t>Grind and finised the the affected area propely.</t>
  </si>
  <si>
    <t>Conduct 100% incoming inspection of supplier material before releasing it for production and segregate any defective material immediately.</t>
  </si>
  <si>
    <t xml:space="preserve">Screw fixing was missed during assembly due to lacked a defined verfication method </t>
  </si>
  <si>
    <t>Fixed the M3*8 mm socket screw properly to the EMI filter PCBA card.</t>
  </si>
  <si>
    <t>Ensure screw fitment is checked during assembly a Qand final inspection.</t>
  </si>
  <si>
    <t>Inadequate control and verification of the latest approved work instruction at the work station.</t>
  </si>
  <si>
    <t>Ensure connector fitment is checked during assembly &amp; Provide detailed Procedures/work instructions at workstations.</t>
  </si>
  <si>
    <t>Lack of operator training caused improper PG-Gland tightening.</t>
  </si>
  <si>
    <t xml:space="preserve">1.Inadequate training on the correct tightening method.
2.Suitable tool is not used for fixing M2*8mm pan head screw </t>
  </si>
  <si>
    <t>1.Re-Tightened the screw with the 2.8mm pan head screw key tool as per its standards. 
2.Reworked all defective assemblies and corrected loose/missing parts.
3. Conducted 100% inspection before release.</t>
  </si>
  <si>
    <t>1.Inadequate training on the correct tightening method.
2.Suitable tool is not used for fixing M3*8mm socket head screws.</t>
  </si>
  <si>
    <t>Re-Tightened the earth stud with nut driver.</t>
  </si>
  <si>
    <t>Improper fitment/Latch/bolt was not properly adjusted or tightened.</t>
  </si>
  <si>
    <t>1.Tightening screws, nuts, or mounting hardware
2.Reworked all defective assemblies and corrected loose.
3. Conducted 100% inspection before release.</t>
  </si>
  <si>
    <t>1.RE-Ensure latch/bolt fitment and proper door locking.
2.Supplier to implement 100% inspection of latch/bolt fitment and door locking condition before dispatch.</t>
  </si>
  <si>
    <t>Placed with the  (110 V OUT PUT) label at its position.</t>
  </si>
  <si>
    <t>RE-Tightened the Screw  with the screw driver tool as per its standards</t>
  </si>
  <si>
    <t>Placed with the rating plate at its position.</t>
  </si>
  <si>
    <t>Remove and reinstall the rivet proply,ensuring the rating plate is securely attached.</t>
  </si>
  <si>
    <t>Sheet 9</t>
  </si>
  <si>
    <t>Manufacturing process defect</t>
  </si>
  <si>
    <t>Damaged FRP top cover supplied by supplier.</t>
  </si>
  <si>
    <t>Damaged FRP top cover was replaced with a good FRP top cover and re-verified the condition of FRP top cover.</t>
  </si>
  <si>
    <t>Scratches on FRP top cover due to improper handling during antenna aseembly.</t>
  </si>
  <si>
    <t>Scratched FRP top cover was replaced with a good FRP top cover and re-verified the condition of FRP top cover.</t>
  </si>
  <si>
    <t>Sealant glue was improperly applied around N-Panel connector by operator.</t>
  </si>
  <si>
    <t>Sealant glue was filled properly on the N-Panel connector and re-verfied the filling area and proper application of sealent glue.</t>
  </si>
  <si>
    <t>FRP top cover damaged due to Improper handling during anetnna assembly.</t>
  </si>
  <si>
    <t>Improper fitment of the antenna mounting bracket during assembly.</t>
  </si>
  <si>
    <t>Antenna mounting bracket was re-fitted properly and alignment was ensured.</t>
  </si>
  <si>
    <t>Sheet 10</t>
  </si>
  <si>
    <t xml:space="preserve"> #</t>
  </si>
  <si>
    <t>Name of Failed item 
(Main, Unit / Module / Sub-module / component)</t>
  </si>
  <si>
    <t xml:space="preserve">Conversion of Unit ELECTRIC to DIESEL harness </t>
  </si>
  <si>
    <t>Sheet 11</t>
  </si>
  <si>
    <t>Sl No of item</t>
  </si>
  <si>
    <t>Poor casting Quality</t>
  </si>
  <si>
    <t>1.Replaced the Enclosure
2. Conducted 100% inspection before release."</t>
  </si>
  <si>
    <t>Improve quality of supplied materials</t>
  </si>
  <si>
    <t>Poor quality of driving fork</t>
  </si>
  <si>
    <t>1.Replaced the driving fork.
2.Conducted 100% inspection before release.''</t>
  </si>
  <si>
    <t>Improve Quality of Supplied Materials.</t>
  </si>
  <si>
    <t>Sheet 12</t>
  </si>
  <si>
    <t>FAILURE DETECTED 
 AREA IPQC</t>
  </si>
  <si>
    <t>FAILURE REPORTED  BY
(Name of QC Eng)</t>
  </si>
  <si>
    <t>DATE OF OCCURANCE
OF THE FAILURE</t>
  </si>
  <si>
    <t>NAME OF 
EQUIPMENT</t>
  </si>
  <si>
    <t>SL.No of 
FAILED ITEM</t>
  </si>
  <si>
    <t>Observed Problem 
(First information Report)</t>
  </si>
  <si>
    <t>ACTION TO BE TAKEN
(Corrective action)</t>
  </si>
  <si>
    <t>RESPONSIBLE
PERSON</t>
  </si>
  <si>
    <t>TARGET DATE-1</t>
  </si>
  <si>
    <t>PREVENTIVE
ACTION</t>
  </si>
  <si>
    <t>TARGET DATE-2</t>
  </si>
  <si>
    <t>STATUS 
(Issue Closed / Open)</t>
  </si>
  <si>
    <t>SUB CATEGORY</t>
  </si>
  <si>
    <t>CATEGORY OF
PROBLEM</t>
  </si>
  <si>
    <t>REMARKS
 If any,</t>
  </si>
  <si>
    <t>Operator not  follow the wiring Drawing</t>
  </si>
  <si>
    <t>Rewire correctly as per  tha Drawing</t>
  </si>
  <si>
    <t xml:space="preserve">Update the work instruction with wiring photos / Drawing  </t>
  </si>
  <si>
    <t>Proper connection of earth wire at Radio modem -1 use  Done</t>
  </si>
  <si>
    <t>516301490626112-122</t>
  </si>
  <si>
    <t>m</t>
  </si>
  <si>
    <t>Production team to ensure proper mating, alignment, and locking of  MIL connector. 
100% fitment verification shall be completed before offering the unit to QC.</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</si>
</sst>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_);[Red]\(0\)"/>
    <numFmt numFmtId="181" formatCode="d&quot;-&quot;mmm&quot;-&quot;yyyy"/>
    <numFmt numFmtId="182" formatCode="dd/mm/yyyy"/>
    <numFmt numFmtId="183" formatCode="d/mmm/yyyy"/>
    <numFmt numFmtId="184" formatCode="d/m/yyyy"/>
    <numFmt numFmtId="185" formatCode="[$-409]d/mmm/yyyy;@"/>
    <numFmt numFmtId="186" formatCode="dd/mmm/yyyy"/>
    <numFmt numFmtId="187" formatCode="yyyy/mm/dd\ h:mm:ss"/>
  </numFmts>
  <fonts count="79">
    <font>
      <sz val="10"/>
      <color rgb="FF000000"/>
      <name val="Arial"/>
      <charset val="134"/>
      <scheme val="minor"/>
    </font>
    <font>
      <b/>
      <sz val="11"/>
      <color rgb="FF000000"/>
      <name val="Calibri"/>
      <charset val="134"/>
    </font>
    <font>
      <b/>
      <sz val="12"/>
      <color theme="1"/>
      <name val="Calibri"/>
      <charset val="134"/>
    </font>
    <font>
      <b/>
      <sz val="11"/>
      <color theme="1"/>
      <name val="Arial"/>
      <charset val="134"/>
    </font>
    <font>
      <sz val="11"/>
      <color theme="1"/>
      <name val="Calibri"/>
      <charset val="134"/>
    </font>
    <font>
      <sz val="10"/>
      <color theme="1"/>
      <name val="Arial"/>
      <charset val="134"/>
    </font>
    <font>
      <sz val="10"/>
      <color theme="1"/>
      <name val="Arial"/>
      <charset val="134"/>
      <scheme val="minor"/>
    </font>
    <font>
      <sz val="10"/>
      <color rgb="FF000000"/>
      <name val="Arial"/>
      <charset val="134"/>
    </font>
    <font>
      <sz val="14"/>
      <color rgb="FF000000"/>
      <name val="Arial"/>
      <charset val="134"/>
    </font>
    <font>
      <sz val="11"/>
      <color rgb="FF000000"/>
      <name val="Calibri"/>
      <charset val="134"/>
    </font>
    <font>
      <sz val="14"/>
      <color rgb="FF000000"/>
      <name val="Roboto"/>
      <charset val="134"/>
    </font>
    <font>
      <sz val="11"/>
      <color theme="1"/>
      <name val="Arial"/>
      <charset val="134"/>
    </font>
    <font>
      <b/>
      <sz val="11"/>
      <color theme="1"/>
      <name val="Calibri"/>
      <charset val="134"/>
    </font>
    <font>
      <sz val="10"/>
      <color theme="1"/>
      <name val="Calibri"/>
      <charset val="134"/>
    </font>
    <font>
      <sz val="10"/>
      <color rgb="FF1F1F1F"/>
      <name val="Roboto"/>
      <charset val="134"/>
    </font>
    <font>
      <sz val="12"/>
      <color theme="1"/>
      <name val="Calibri"/>
      <charset val="134"/>
    </font>
    <font>
      <b/>
      <sz val="10"/>
      <color rgb="FF000000"/>
      <name val="Calibri"/>
      <charset val="134"/>
    </font>
    <font>
      <sz val="11"/>
      <color rgb="FF000000"/>
      <name val="Arial"/>
      <charset val="134"/>
    </font>
    <font>
      <b/>
      <sz val="13"/>
      <color theme="1"/>
      <name val="Arial"/>
      <charset val="134"/>
      <scheme val="minor"/>
    </font>
    <font>
      <sz val="12"/>
      <color rgb="FF000000"/>
      <name val="Arial"/>
      <charset val="134"/>
    </font>
    <font>
      <sz val="12"/>
      <color rgb="FF000000"/>
      <name val="Arial"/>
      <charset val="134"/>
      <scheme val="minor"/>
    </font>
    <font>
      <b/>
      <sz val="8"/>
      <color rgb="FF1E293B"/>
      <name val="Inter"/>
      <charset val="134"/>
    </font>
    <font>
      <b/>
      <sz val="12"/>
      <color theme="1"/>
      <name val="Arial"/>
      <charset val="134"/>
      <scheme val="minor"/>
    </font>
    <font>
      <b/>
      <sz val="13"/>
      <color rgb="FF000000"/>
      <name val="Arial"/>
      <charset val="134"/>
    </font>
    <font>
      <b/>
      <sz val="11"/>
      <color rgb="FF000000"/>
      <name val="Arial"/>
      <charset val="134"/>
    </font>
    <font>
      <b/>
      <sz val="10"/>
      <color theme="1"/>
      <name val="Calibri"/>
      <charset val="134"/>
    </font>
    <font>
      <b/>
      <sz val="13"/>
      <color theme="1"/>
      <name val="Arial"/>
      <charset val="134"/>
    </font>
    <font>
      <sz val="12"/>
      <color theme="1"/>
      <name val="Arial"/>
      <charset val="134"/>
    </font>
    <font>
      <b/>
      <sz val="12"/>
      <color theme="1"/>
      <name val="Arial"/>
      <charset val="134"/>
    </font>
    <font>
      <b/>
      <sz val="13"/>
      <color theme="1"/>
      <name val="Calibri"/>
      <charset val="134"/>
    </font>
    <font>
      <b/>
      <sz val="10"/>
      <color rgb="FF000000"/>
      <name val="Arial"/>
      <charset val="134"/>
    </font>
    <font>
      <b/>
      <sz val="10"/>
      <color rgb="FF1E293B"/>
      <name val="Inter"/>
      <charset val="134"/>
    </font>
    <font>
      <b/>
      <sz val="13"/>
      <color rgb="FF1E293B"/>
      <name val="Inter"/>
      <charset val="134"/>
    </font>
    <font>
      <b/>
      <sz val="13"/>
      <color rgb="FF000000"/>
      <name val="Calibri"/>
      <charset val="134"/>
    </font>
    <font>
      <b/>
      <sz val="11"/>
      <color rgb="FF1E293B"/>
      <name val="Inter"/>
      <charset val="134"/>
    </font>
    <font>
      <sz val="10"/>
      <color rgb="FF1F1F1F"/>
      <name val="&quot;Google Sans&quot;"/>
      <charset val="134"/>
    </font>
    <font>
      <sz val="11"/>
      <color rgb="FFFFE599"/>
      <name val="Calibri"/>
      <charset val="134"/>
    </font>
    <font>
      <b/>
      <sz val="10"/>
      <color theme="1"/>
      <name val="Arial"/>
      <charset val="134"/>
    </font>
    <font>
      <b/>
      <sz val="13"/>
      <color rgb="FF000000"/>
      <name val="Arial"/>
      <charset val="134"/>
      <scheme val="minor"/>
    </font>
    <font>
      <sz val="12"/>
      <color theme="1"/>
      <name val="Arial"/>
      <charset val="134"/>
      <scheme val="minor"/>
    </font>
    <font>
      <b/>
      <sz val="11"/>
      <color theme="1"/>
      <name val="Arial"/>
      <charset val="134"/>
      <scheme val="minor"/>
    </font>
    <font>
      <sz val="9"/>
      <color rgb="FF1E293B"/>
      <name val="Inter"/>
      <charset val="134"/>
    </font>
    <font>
      <b/>
      <sz val="10"/>
      <color theme="1"/>
      <name val="Arial"/>
      <charset val="134"/>
      <scheme val="minor"/>
    </font>
    <font>
      <sz val="11"/>
      <color theme="1"/>
      <name val="Arial"/>
      <charset val="134"/>
      <scheme val="minor"/>
    </font>
    <font>
      <b/>
      <sz val="9"/>
      <color rgb="FF1E293B"/>
      <name val="Inter"/>
      <charset val="134"/>
    </font>
    <font>
      <sz val="13"/>
      <color theme="1"/>
      <name val="Arial"/>
      <charset val="134"/>
    </font>
    <font>
      <sz val="12"/>
      <color rgb="FF000000"/>
      <name val="Calibri"/>
      <charset val="134"/>
    </font>
    <font>
      <sz val="10"/>
      <color rgb="FF000000"/>
      <name val="Calibri"/>
      <charset val="134"/>
    </font>
    <font>
      <sz val="13"/>
      <color rgb="FF000000"/>
      <name val="Calibri"/>
      <charset val="134"/>
    </font>
    <font>
      <sz val="13"/>
      <color theme="1"/>
      <name val="Calibri"/>
      <charset val="134"/>
    </font>
    <font>
      <sz val="13"/>
      <color theme="1"/>
      <name val="Arial"/>
      <charset val="134"/>
      <scheme val="minor"/>
    </font>
    <font>
      <sz val="13"/>
      <color rgb="FF000000"/>
      <name val="Arial"/>
      <charset val="134"/>
      <scheme val="minor"/>
    </font>
    <font>
      <sz val="14"/>
      <color theme="1"/>
      <name val="Arial"/>
      <charset val="134"/>
      <scheme val="minor"/>
    </font>
    <font>
      <sz val="13"/>
      <color rgb="FF000000"/>
      <name val="Arial"/>
      <charset val="134"/>
    </font>
    <font>
      <sz val="10"/>
      <color rgb="FF0D0D0D"/>
      <name val="-apple-system-body"/>
      <charset val="134"/>
    </font>
    <font>
      <sz val="11"/>
      <color rgb="FF0D0D0D"/>
      <name val="-apple-system-body"/>
      <charset val="134"/>
    </font>
    <font>
      <sz val="12"/>
      <color rgb="FF0D0D0D"/>
      <name val="-apple-system-body"/>
      <charset val="134"/>
    </font>
    <font>
      <sz val="10"/>
      <color rgb="FF0D0D0D"/>
      <name val="Arial"/>
      <charset val="134"/>
    </font>
    <font>
      <sz val="12"/>
      <color rgb="FF0D0D0D"/>
      <name val="Arial"/>
      <charset val="134"/>
    </font>
    <font>
      <sz val="11"/>
      <color rgb="FF0D0D0D"/>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3">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F3F3F3"/>
        <bgColor rgb="FFF3F3F3"/>
      </patternFill>
    </fill>
    <fill>
      <patternFill patternType="solid">
        <fgColor rgb="FFEFEFEF"/>
        <bgColor rgb="FFEFEFEF"/>
      </patternFill>
    </fill>
    <fill>
      <patternFill patternType="solid">
        <fgColor rgb="FFF8FAFD"/>
        <bgColor rgb="FFF8FAFD"/>
      </patternFill>
    </fill>
    <fill>
      <patternFill patternType="solid">
        <fgColor theme="0"/>
        <bgColor theme="0"/>
      </patternFill>
    </fill>
    <fill>
      <patternFill patternType="solid">
        <fgColor rgb="FFF1F5F9"/>
        <bgColor rgb="FFF1F5F9"/>
      </patternFill>
    </fill>
    <fill>
      <patternFill patternType="solid">
        <fgColor rgb="FFFCFCFC"/>
        <bgColor rgb="FFFCFCFC"/>
      </patternFill>
    </fill>
    <fill>
      <patternFill patternType="solid">
        <fgColor rgb="FF93C47D"/>
        <bgColor rgb="FF93C47D"/>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auto="1"/>
      </left>
      <right style="thin">
        <color auto="1"/>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top/>
      <bottom/>
      <diagonal/>
    </border>
    <border>
      <left style="thin">
        <color auto="1"/>
      </left>
      <right style="thin">
        <color auto="1"/>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3" fillId="0" borderId="0">
      <alignment vertical="center"/>
    </xf>
    <xf numFmtId="177" fontId="43" fillId="0" borderId="0">
      <alignment vertical="center"/>
    </xf>
    <xf numFmtId="9" fontId="43" fillId="0" borderId="0">
      <alignment vertical="center"/>
    </xf>
    <xf numFmtId="178" fontId="43" fillId="0" borderId="0">
      <alignment vertical="center"/>
    </xf>
    <xf numFmtId="179" fontId="43" fillId="0" borderId="0">
      <alignment vertical="center"/>
    </xf>
    <xf numFmtId="0" fontId="60" fillId="0" borderId="0">
      <alignment vertical="center"/>
    </xf>
    <xf numFmtId="0" fontId="61" fillId="0" borderId="0">
      <alignment vertical="center"/>
    </xf>
    <xf numFmtId="0" fontId="43" fillId="12" borderId="16">
      <alignment vertical="center"/>
    </xf>
    <xf numFmtId="0" fontId="62" fillId="0" borderId="0">
      <alignment vertical="center"/>
    </xf>
    <xf numFmtId="0" fontId="63" fillId="0" borderId="0">
      <alignment vertical="center"/>
    </xf>
    <xf numFmtId="0" fontId="64" fillId="0" borderId="0">
      <alignment vertical="center"/>
    </xf>
    <xf numFmtId="0" fontId="65" fillId="0" borderId="17">
      <alignment vertical="center"/>
    </xf>
    <xf numFmtId="0" fontId="66" fillId="0" borderId="17">
      <alignment vertical="center"/>
    </xf>
    <xf numFmtId="0" fontId="67" fillId="0" borderId="18">
      <alignment vertical="center"/>
    </xf>
    <xf numFmtId="0" fontId="67" fillId="0" borderId="0">
      <alignment vertical="center"/>
    </xf>
    <xf numFmtId="0" fontId="68" fillId="13" borderId="19">
      <alignment vertical="center"/>
    </xf>
    <xf numFmtId="0" fontId="69" fillId="14" borderId="20">
      <alignment vertical="center"/>
    </xf>
    <xf numFmtId="0" fontId="70" fillId="14" borderId="19">
      <alignment vertical="center"/>
    </xf>
    <xf numFmtId="0" fontId="71" fillId="15" borderId="21">
      <alignment vertical="center"/>
    </xf>
    <xf numFmtId="0" fontId="72" fillId="0" borderId="22">
      <alignment vertical="center"/>
    </xf>
    <xf numFmtId="0" fontId="73" fillId="0" borderId="23">
      <alignment vertical="center"/>
    </xf>
    <xf numFmtId="0" fontId="74" fillId="16" borderId="0">
      <alignment vertical="center"/>
    </xf>
    <xf numFmtId="0" fontId="75" fillId="17" borderId="0">
      <alignment vertical="center"/>
    </xf>
    <xf numFmtId="0" fontId="76" fillId="18" borderId="0">
      <alignment vertical="center"/>
    </xf>
    <xf numFmtId="0" fontId="77" fillId="19" borderId="0">
      <alignment vertical="center"/>
    </xf>
    <xf numFmtId="0" fontId="78" fillId="20" borderId="0">
      <alignment vertical="center"/>
    </xf>
    <xf numFmtId="0" fontId="78" fillId="21" borderId="0">
      <alignment vertical="center"/>
    </xf>
    <xf numFmtId="0" fontId="77" fillId="22" borderId="0">
      <alignment vertical="center"/>
    </xf>
    <xf numFmtId="0" fontId="77" fillId="23" borderId="0">
      <alignment vertical="center"/>
    </xf>
    <xf numFmtId="0" fontId="78" fillId="24" borderId="0">
      <alignment vertical="center"/>
    </xf>
    <xf numFmtId="0" fontId="78" fillId="25" borderId="0">
      <alignment vertical="center"/>
    </xf>
    <xf numFmtId="0" fontId="77" fillId="26" borderId="0">
      <alignment vertical="center"/>
    </xf>
    <xf numFmtId="0" fontId="77" fillId="27" borderId="0">
      <alignment vertical="center"/>
    </xf>
    <xf numFmtId="0" fontId="78" fillId="28" borderId="0">
      <alignment vertical="center"/>
    </xf>
    <xf numFmtId="0" fontId="78" fillId="29" borderId="0">
      <alignment vertical="center"/>
    </xf>
    <xf numFmtId="0" fontId="77" fillId="30" borderId="0">
      <alignment vertical="center"/>
    </xf>
    <xf numFmtId="0" fontId="77" fillId="31" borderId="0">
      <alignment vertical="center"/>
    </xf>
    <xf numFmtId="0" fontId="78" fillId="32" borderId="0">
      <alignment vertical="center"/>
    </xf>
    <xf numFmtId="0" fontId="78" fillId="33" borderId="0">
      <alignment vertical="center"/>
    </xf>
    <xf numFmtId="0" fontId="77" fillId="34" borderId="0">
      <alignment vertical="center"/>
    </xf>
    <xf numFmtId="0" fontId="77" fillId="35" borderId="0">
      <alignment vertical="center"/>
    </xf>
    <xf numFmtId="0" fontId="78" fillId="36" borderId="0">
      <alignment vertical="center"/>
    </xf>
    <xf numFmtId="0" fontId="78" fillId="37" borderId="0">
      <alignment vertical="center"/>
    </xf>
    <xf numFmtId="0" fontId="77" fillId="38" borderId="0">
      <alignment vertical="center"/>
    </xf>
    <xf numFmtId="0" fontId="77" fillId="39" borderId="0">
      <alignment vertical="center"/>
    </xf>
    <xf numFmtId="0" fontId="78" fillId="40" borderId="0">
      <alignment vertical="center"/>
    </xf>
    <xf numFmtId="0" fontId="78" fillId="41" borderId="0">
      <alignment vertical="center"/>
    </xf>
    <xf numFmtId="0" fontId="77" fillId="42" borderId="0">
      <alignment vertical="center"/>
    </xf>
  </cellStyleXfs>
  <cellXfs count="624">
    <xf numFmtId="0" fontId="0" fillId="0" borderId="0" xfId="0"/>
    <xf numFmtId="0" fontId="0" fillId="0" borderId="0" xfId="0" applyAlignment="1">
      <alignment horizontal="center" vertical="center"/>
    </xf>
    <xf numFmtId="180" fontId="0" fillId="0" borderId="0" xfId="0" applyNumberFormat="1"/>
    <xf numFmtId="0" fontId="0" fillId="0" borderId="0" xfId="0"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2" fillId="2" borderId="4" xfId="0" applyFont="1" applyFill="1" applyBorder="1" applyAlignment="1">
      <alignment horizontal="center" vertical="center"/>
    </xf>
    <xf numFmtId="0" fontId="2" fillId="2" borderId="4" xfId="0" applyFont="1" applyFill="1" applyBorder="1" applyAlignment="1">
      <alignment horizontal="center" wrapText="1"/>
    </xf>
    <xf numFmtId="0" fontId="3" fillId="2" borderId="4" xfId="0" applyFont="1" applyFill="1" applyBorder="1" applyAlignment="1">
      <alignment horizontal="center" vertical="center" wrapText="1"/>
    </xf>
    <xf numFmtId="181" fontId="3" fillId="2" borderId="4" xfId="0" applyNumberFormat="1" applyFont="1" applyFill="1" applyBorder="1" applyAlignment="1">
      <alignment horizontal="center" wrapText="1"/>
    </xf>
    <xf numFmtId="3" fontId="3" fillId="2" borderId="5" xfId="0" applyNumberFormat="1" applyFont="1" applyFill="1" applyBorder="1" applyAlignment="1">
      <alignment horizontal="center" vertical="center"/>
    </xf>
    <xf numFmtId="3" fontId="3" fillId="2" borderId="6" xfId="0" applyNumberFormat="1" applyFont="1" applyFill="1" applyBorder="1" applyAlignment="1">
      <alignment horizontal="center" vertical="center"/>
    </xf>
    <xf numFmtId="0" fontId="3" fillId="2" borderId="7" xfId="0" applyFont="1" applyFill="1" applyBorder="1" applyAlignment="1">
      <alignment horizontal="center" vertical="center"/>
    </xf>
    <xf numFmtId="0" fontId="1" fillId="2" borderId="4" xfId="0" applyFont="1" applyFill="1" applyBorder="1" applyAlignment="1">
      <alignment horizontal="center" wrapText="1"/>
    </xf>
    <xf numFmtId="0" fontId="2" fillId="2" borderId="4" xfId="0" applyFont="1" applyFill="1" applyBorder="1"/>
    <xf numFmtId="0" fontId="2" fillId="2" borderId="4" xfId="0" applyFont="1" applyFill="1" applyBorder="1" applyAlignment="1">
      <alignment horizontal="center"/>
    </xf>
    <xf numFmtId="0" fontId="2" fillId="2" borderId="4" xfId="0" applyFont="1" applyFill="1" applyBorder="1" applyAlignment="1">
      <alignment horizontal="left" vertical="center" wrapText="1"/>
    </xf>
    <xf numFmtId="0" fontId="4" fillId="0" borderId="4" xfId="0" applyFont="1" applyBorder="1" applyAlignment="1">
      <alignment horizontal="center"/>
    </xf>
    <xf numFmtId="182" fontId="4" fillId="2" borderId="4" xfId="0" applyNumberFormat="1" applyFont="1" applyFill="1" applyBorder="1" applyAlignment="1">
      <alignment horizontal="center"/>
    </xf>
    <xf numFmtId="0" fontId="4" fillId="2" borderId="4" xfId="0" applyFont="1" applyFill="1" applyBorder="1" applyAlignment="1">
      <alignment horizontal="center" vertical="center"/>
    </xf>
    <xf numFmtId="181" fontId="4" fillId="0" borderId="4" xfId="0" applyNumberFormat="1" applyFont="1" applyBorder="1" applyAlignment="1">
      <alignment horizontal="center"/>
    </xf>
    <xf numFmtId="0" fontId="4" fillId="2" borderId="4" xfId="0" applyFont="1" applyFill="1" applyBorder="1" applyAlignment="1">
      <alignment horizontal="center"/>
    </xf>
    <xf numFmtId="180" fontId="5" fillId="0" borderId="7" xfId="0" applyNumberFormat="1" applyFont="1" applyBorder="1" applyAlignment="1">
      <alignment horizontal="center"/>
    </xf>
    <xf numFmtId="3" fontId="4" fillId="0" borderId="4" xfId="0" applyNumberFormat="1" applyFont="1" applyBorder="1" applyAlignment="1">
      <alignment horizontal="center" vertical="center"/>
    </xf>
    <xf numFmtId="0" fontId="4" fillId="0" borderId="4" xfId="0" applyFont="1" applyBorder="1" applyAlignment="1">
      <alignment horizontal="center" vertical="center"/>
    </xf>
    <xf numFmtId="0" fontId="4" fillId="0" borderId="4" xfId="0" applyFont="1" applyBorder="1"/>
    <xf numFmtId="0" fontId="5" fillId="3" borderId="4" xfId="0" applyFont="1" applyFill="1" applyBorder="1"/>
    <xf numFmtId="0" fontId="6" fillId="0" borderId="4" xfId="0" applyFont="1" applyBorder="1"/>
    <xf numFmtId="182" fontId="4" fillId="0" borderId="4" xfId="0" applyNumberFormat="1" applyFont="1" applyBorder="1" applyAlignment="1">
      <alignment horizontal="center"/>
    </xf>
    <xf numFmtId="0" fontId="1" fillId="4" borderId="4" xfId="0" applyFont="1" applyFill="1" applyBorder="1" applyAlignment="1">
      <alignment horizontal="center"/>
    </xf>
    <xf numFmtId="0" fontId="6" fillId="0" borderId="4" xfId="0" applyFont="1" applyBorder="1" applyAlignment="1">
      <alignment horizontal="center"/>
    </xf>
    <xf numFmtId="0" fontId="6" fillId="0" borderId="4" xfId="0" applyFont="1" applyBorder="1" applyAlignment="1">
      <alignment horizontal="left" vertical="center"/>
    </xf>
    <xf numFmtId="0" fontId="7" fillId="0" borderId="4" xfId="0" applyBorder="1" applyAlignment="1">
      <alignment horizontal="left" vertical="center"/>
    </xf>
    <xf numFmtId="0" fontId="6" fillId="2" borderId="4" xfId="0" applyFont="1" applyFill="1" applyBorder="1"/>
    <xf numFmtId="181" fontId="4" fillId="2" borderId="4" xfId="0" applyNumberFormat="1" applyFont="1" applyFill="1" applyBorder="1" applyAlignment="1">
      <alignment horizontal="center"/>
    </xf>
    <xf numFmtId="180" fontId="5" fillId="0" borderId="4" xfId="0" applyNumberFormat="1" applyFont="1" applyBorder="1" applyAlignment="1">
      <alignment horizontal="center"/>
    </xf>
    <xf numFmtId="3" fontId="4" fillId="2" borderId="4" xfId="0" applyNumberFormat="1" applyFont="1" applyFill="1" applyBorder="1" applyAlignment="1">
      <alignment horizontal="center" vertical="center"/>
    </xf>
    <xf numFmtId="0" fontId="4" fillId="2" borderId="4" xfId="0" applyFont="1" applyFill="1" applyBorder="1"/>
    <xf numFmtId="0" fontId="5" fillId="2" borderId="4" xfId="0" applyFont="1" applyFill="1" applyBorder="1"/>
    <xf numFmtId="0" fontId="8" fillId="2" borderId="0" xfId="0" applyFont="1" applyFill="1"/>
    <xf numFmtId="0" fontId="4" fillId="3" borderId="4" xfId="0" applyFont="1" applyFill="1" applyBorder="1"/>
    <xf numFmtId="0" fontId="6" fillId="3" borderId="4" xfId="0" applyFont="1" applyFill="1" applyBorder="1"/>
    <xf numFmtId="3" fontId="6" fillId="2" borderId="4" xfId="0" applyNumberFormat="1" applyFont="1" applyFill="1" applyBorder="1" applyAlignment="1">
      <alignment horizontal="center" vertical="center"/>
    </xf>
    <xf numFmtId="0" fontId="6" fillId="2" borderId="4" xfId="0" applyFont="1" applyFill="1" applyBorder="1" applyAlignment="1">
      <alignment horizontal="center" vertical="center"/>
    </xf>
    <xf numFmtId="0" fontId="6" fillId="5" borderId="4" xfId="0" applyFont="1" applyFill="1" applyBorder="1"/>
    <xf numFmtId="0" fontId="6" fillId="5" borderId="4" xfId="0" applyFont="1" applyFill="1" applyBorder="1" applyAlignment="1">
      <alignment horizontal="center"/>
    </xf>
    <xf numFmtId="181" fontId="4" fillId="2" borderId="4" xfId="0" applyNumberFormat="1" applyFont="1" applyFill="1" applyBorder="1" applyAlignment="1">
      <alignment horizontal="center" vertical="center"/>
    </xf>
    <xf numFmtId="182" fontId="4" fillId="2" borderId="4" xfId="0" applyNumberFormat="1" applyFont="1" applyFill="1" applyBorder="1" applyAlignment="1">
      <alignment horizontal="center" vertical="center"/>
    </xf>
    <xf numFmtId="0" fontId="6" fillId="2" borderId="4" xfId="0" applyFont="1" applyFill="1" applyBorder="1" applyAlignment="1">
      <alignment horizontal="center"/>
    </xf>
    <xf numFmtId="0" fontId="6" fillId="2" borderId="4" xfId="0" applyFont="1" applyFill="1" applyBorder="1" applyAlignment="1">
      <alignment vertical="center"/>
    </xf>
    <xf numFmtId="0" fontId="7" fillId="4" borderId="4" xfId="0" applyFill="1" applyBorder="1"/>
    <xf numFmtId="0" fontId="9" fillId="4" borderId="4" xfId="0" applyFont="1" applyFill="1" applyBorder="1"/>
    <xf numFmtId="182" fontId="6" fillId="2" borderId="4" xfId="0" applyNumberFormat="1" applyFont="1" applyFill="1" applyBorder="1" applyAlignment="1">
      <alignment horizontal="center"/>
    </xf>
    <xf numFmtId="0" fontId="10" fillId="2" borderId="0" xfId="0" applyFont="1" applyFill="1"/>
    <xf numFmtId="181" fontId="6" fillId="2" borderId="4" xfId="0" applyNumberFormat="1" applyFont="1" applyFill="1" applyBorder="1" applyAlignment="1">
      <alignment horizontal="center"/>
    </xf>
    <xf numFmtId="0" fontId="6" fillId="2" borderId="4" xfId="0" applyFont="1" applyFill="1" applyBorder="1" applyAlignment="1">
      <alignment horizontal="left"/>
    </xf>
    <xf numFmtId="0" fontId="0" fillId="0" borderId="4" xfId="0" applyBorder="1"/>
    <xf numFmtId="0" fontId="6" fillId="2" borderId="0" xfId="0" applyFont="1" applyFill="1"/>
    <xf numFmtId="0" fontId="6" fillId="2" borderId="4" xfId="0" applyFont="1" applyFill="1" applyBorder="1" applyAlignment="1">
      <alignment horizontal="left" vertical="center"/>
    </xf>
    <xf numFmtId="3" fontId="6" fillId="0" borderId="4" xfId="0" applyNumberFormat="1"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horizontal="center" vertical="center"/>
    </xf>
    <xf numFmtId="181" fontId="6" fillId="0" borderId="4" xfId="0" applyNumberFormat="1" applyFont="1" applyBorder="1" applyAlignment="1">
      <alignment horizontal="center"/>
    </xf>
    <xf numFmtId="0" fontId="5" fillId="0" borderId="4" xfId="0" applyFont="1" applyBorder="1" applyAlignment="1">
      <alignment horizontal="center" vertical="center"/>
    </xf>
    <xf numFmtId="181" fontId="5" fillId="0" borderId="4" xfId="0" applyNumberFormat="1" applyFont="1" applyBorder="1" applyAlignment="1">
      <alignment horizontal="center"/>
    </xf>
    <xf numFmtId="3" fontId="5" fillId="0" borderId="4" xfId="0" applyNumberFormat="1" applyFont="1" applyBorder="1" applyAlignment="1">
      <alignment horizontal="center" vertical="center"/>
    </xf>
    <xf numFmtId="0" fontId="5" fillId="0" borderId="4" xfId="0" applyFont="1" applyBorder="1"/>
    <xf numFmtId="3" fontId="5" fillId="0" borderId="8" xfId="0" applyNumberFormat="1" applyFont="1"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center" vertical="center"/>
    </xf>
    <xf numFmtId="181" fontId="5" fillId="2" borderId="4" xfId="0" applyNumberFormat="1" applyFont="1" applyFill="1" applyBorder="1" applyAlignment="1">
      <alignment horizontal="center"/>
    </xf>
    <xf numFmtId="0" fontId="5" fillId="0" borderId="0" xfId="0" applyFont="1"/>
    <xf numFmtId="180" fontId="6" fillId="0" borderId="4" xfId="0" applyNumberFormat="1" applyFont="1" applyBorder="1" applyAlignment="1">
      <alignment horizontal="center"/>
    </xf>
    <xf numFmtId="0" fontId="11" fillId="0" borderId="4" xfId="0" applyFont="1" applyBorder="1" applyAlignment="1">
      <alignment horizontal="center" vertical="center"/>
    </xf>
    <xf numFmtId="0" fontId="1" fillId="0" borderId="4" xfId="0" applyFont="1" applyBorder="1" applyAlignment="1">
      <alignment horizontal="center"/>
    </xf>
    <xf numFmtId="0" fontId="1" fillId="0" borderId="4" xfId="0" applyFont="1" applyBorder="1" applyAlignment="1">
      <alignment horizontal="center" vertical="center" wrapText="1"/>
    </xf>
    <xf numFmtId="0" fontId="12" fillId="0" borderId="4" xfId="0" applyFont="1" applyBorder="1" applyAlignment="1">
      <alignment horizontal="center" wrapText="1"/>
    </xf>
    <xf numFmtId="0" fontId="1" fillId="0" borderId="4" xfId="0" applyFont="1" applyBorder="1" applyAlignment="1">
      <alignment horizontal="left"/>
    </xf>
    <xf numFmtId="0" fontId="13" fillId="0" borderId="0" xfId="0" applyFont="1" applyAlignment="1">
      <alignment horizontal="center"/>
    </xf>
    <xf numFmtId="0" fontId="6" fillId="0" borderId="4" xfId="0" applyFont="1" applyBorder="1" applyAlignment="1">
      <alignment horizontal="left"/>
    </xf>
    <xf numFmtId="181" fontId="6" fillId="0" borderId="4" xfId="0" applyNumberFormat="1" applyFont="1" applyBorder="1"/>
    <xf numFmtId="0" fontId="0" fillId="2" borderId="4" xfId="0" applyFill="1" applyBorder="1" applyAlignment="1">
      <alignment horizontal="left"/>
    </xf>
    <xf numFmtId="0" fontId="5" fillId="0" borderId="4" xfId="0" applyFont="1" applyBorder="1" applyAlignment="1">
      <alignment horizontal="center"/>
    </xf>
    <xf numFmtId="181" fontId="6" fillId="0" borderId="4" xfId="0" applyNumberFormat="1" applyFont="1" applyBorder="1" applyAlignment="1">
      <alignment horizontal="center" vertical="center"/>
    </xf>
    <xf numFmtId="181" fontId="6" fillId="0" borderId="0" xfId="0" applyNumberFormat="1" applyFont="1"/>
    <xf numFmtId="0" fontId="6" fillId="0" borderId="0" xfId="0" applyFont="1" applyAlignment="1">
      <alignment horizontal="center"/>
    </xf>
    <xf numFmtId="0" fontId="12" fillId="3" borderId="4" xfId="0" applyFont="1" applyFill="1" applyBorder="1" applyAlignment="1">
      <alignment horizontal="center"/>
    </xf>
    <xf numFmtId="181" fontId="12" fillId="3" borderId="4" xfId="0" applyNumberFormat="1" applyFont="1" applyFill="1" applyBorder="1" applyAlignment="1">
      <alignment horizontal="center"/>
    </xf>
    <xf numFmtId="0" fontId="12" fillId="3" borderId="4" xfId="0" applyFont="1" applyFill="1" applyBorder="1" applyAlignment="1">
      <alignment horizontal="center" wrapText="1"/>
    </xf>
    <xf numFmtId="0" fontId="12" fillId="0" borderId="4" xfId="0" applyFont="1" applyBorder="1" applyAlignment="1">
      <alignment horizontal="center"/>
    </xf>
    <xf numFmtId="0" fontId="7" fillId="2" borderId="4" xfId="0" applyFill="1" applyBorder="1" applyAlignment="1">
      <alignment horizontal="left" wrapText="1"/>
    </xf>
    <xf numFmtId="181" fontId="14" fillId="6" borderId="4" xfId="0" applyNumberFormat="1" applyFont="1" applyFill="1" applyBorder="1" applyAlignment="1">
      <alignment horizontal="center"/>
    </xf>
    <xf numFmtId="0" fontId="14" fillId="6" borderId="4" xfId="0" applyFont="1" applyFill="1" applyBorder="1"/>
    <xf numFmtId="0" fontId="4" fillId="3" borderId="4" xfId="0" applyFont="1" applyFill="1" applyBorder="1" applyAlignment="1">
      <alignment horizontal="center"/>
    </xf>
    <xf numFmtId="181" fontId="4" fillId="3" borderId="4" xfId="0" applyNumberFormat="1" applyFont="1" applyFill="1" applyBorder="1" applyAlignment="1">
      <alignment horizontal="center"/>
    </xf>
    <xf numFmtId="0" fontId="15" fillId="2" borderId="4" xfId="0" applyFont="1" applyFill="1" applyBorder="1"/>
    <xf numFmtId="181" fontId="6" fillId="0" borderId="0" xfId="0" applyNumberFormat="1" applyFont="1" applyAlignment="1">
      <alignment horizontal="center"/>
    </xf>
    <xf numFmtId="180" fontId="12" fillId="3" borderId="4" xfId="0" applyNumberFormat="1" applyFont="1" applyFill="1" applyBorder="1" applyAlignment="1">
      <alignment horizontal="center"/>
    </xf>
    <xf numFmtId="0" fontId="4" fillId="0" borderId="4" xfId="0" applyFont="1" applyBorder="1" applyAlignment="1">
      <alignment horizontal="left"/>
    </xf>
    <xf numFmtId="180" fontId="4" fillId="0" borderId="4" xfId="0" applyNumberFormat="1" applyFont="1" applyBorder="1" applyAlignment="1">
      <alignment horizontal="left"/>
    </xf>
    <xf numFmtId="0" fontId="7" fillId="3" borderId="4" xfId="0" applyFill="1" applyBorder="1" applyAlignment="1">
      <alignment horizontal="center" vertical="center"/>
    </xf>
    <xf numFmtId="0" fontId="7" fillId="0" borderId="4" xfId="0" applyBorder="1" applyAlignment="1">
      <alignment horizontal="center" vertical="center"/>
    </xf>
    <xf numFmtId="180" fontId="6" fillId="0" borderId="4" xfId="0" applyNumberFormat="1" applyFont="1" applyBorder="1" applyAlignment="1">
      <alignment horizontal="left"/>
    </xf>
    <xf numFmtId="180" fontId="6" fillId="0" borderId="4" xfId="0" applyNumberFormat="1" applyFont="1" applyBorder="1" applyAlignment="1">
      <alignment horizontal="left" vertical="center"/>
    </xf>
    <xf numFmtId="0" fontId="6" fillId="0" borderId="4" xfId="0" applyFont="1" applyBorder="1" applyAlignment="1">
      <alignment vertical="center" wrapText="1"/>
    </xf>
    <xf numFmtId="0" fontId="6" fillId="0" borderId="4" xfId="0" applyFont="1" applyBorder="1" applyAlignment="1">
      <alignment horizontal="left" vertical="center" wrapText="1"/>
    </xf>
    <xf numFmtId="182" fontId="6" fillId="0" borderId="4" xfId="0" applyNumberFormat="1" applyFont="1" applyBorder="1" applyAlignment="1">
      <alignment horizontal="center" vertical="center"/>
    </xf>
    <xf numFmtId="0" fontId="6" fillId="0" borderId="4" xfId="0" applyFont="1" applyBorder="1" applyAlignment="1">
      <alignment vertical="center"/>
    </xf>
    <xf numFmtId="0" fontId="6" fillId="0" borderId="4" xfId="0" applyFont="1" applyBorder="1" applyAlignment="1">
      <alignment horizontal="center" vertical="center" wrapText="1"/>
    </xf>
    <xf numFmtId="0" fontId="6" fillId="0" borderId="4" xfId="0" applyFont="1" applyBorder="1" applyAlignment="1">
      <alignment wrapText="1"/>
    </xf>
    <xf numFmtId="0" fontId="6" fillId="0" borderId="0" xfId="0" applyFont="1" applyAlignment="1">
      <alignment horizontal="left"/>
    </xf>
    <xf numFmtId="180" fontId="6" fillId="0" borderId="0" xfId="0" applyNumberFormat="1" applyFont="1" applyAlignment="1">
      <alignment wrapText="1"/>
    </xf>
    <xf numFmtId="0" fontId="6" fillId="0" borderId="0" xfId="0" applyFont="1" applyAlignment="1">
      <alignment wrapText="1"/>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7" borderId="4" xfId="0" applyFont="1" applyFill="1" applyBorder="1" applyAlignment="1">
      <alignment horizontal="center" vertical="center"/>
    </xf>
    <xf numFmtId="0" fontId="1" fillId="3" borderId="4" xfId="0" applyFont="1" applyFill="1" applyBorder="1" applyAlignment="1">
      <alignment horizontal="left" vertical="center"/>
    </xf>
    <xf numFmtId="0" fontId="1" fillId="3" borderId="4" xfId="0" applyFont="1" applyFill="1" applyBorder="1" applyAlignment="1">
      <alignment horizontal="left" vertical="center" wrapText="1"/>
    </xf>
    <xf numFmtId="0" fontId="1" fillId="0" borderId="4" xfId="0" applyFont="1" applyBorder="1" applyAlignment="1">
      <alignment horizontal="center" vertical="center"/>
    </xf>
    <xf numFmtId="0" fontId="16" fillId="2" borderId="4" xfId="0" applyFont="1" applyFill="1" applyBorder="1" applyAlignment="1">
      <alignment horizontal="center"/>
    </xf>
    <xf numFmtId="0" fontId="17" fillId="2" borderId="4" xfId="0" applyFont="1" applyFill="1" applyBorder="1" applyAlignment="1">
      <alignment horizontal="center"/>
    </xf>
    <xf numFmtId="0" fontId="18" fillId="2" borderId="4" xfId="0" applyFont="1" applyFill="1" applyBorder="1" applyAlignment="1">
      <alignment horizontal="center"/>
    </xf>
    <xf numFmtId="0" fontId="19" fillId="2" borderId="4" xfId="0" applyFont="1" applyFill="1" applyBorder="1" applyAlignment="1">
      <alignment horizontal="center"/>
    </xf>
    <xf numFmtId="181" fontId="20" fillId="2" borderId="4" xfId="0" applyNumberFormat="1" applyFont="1" applyFill="1" applyBorder="1" applyAlignment="1">
      <alignment horizontal="center"/>
    </xf>
    <xf numFmtId="0" fontId="21" fillId="2" borderId="4" xfId="0" applyFont="1" applyFill="1" applyBorder="1" applyAlignment="1">
      <alignment horizontal="center"/>
    </xf>
    <xf numFmtId="0" fontId="22" fillId="2" borderId="4" xfId="0" applyFont="1" applyFill="1" applyBorder="1" applyAlignment="1">
      <alignment horizontal="center" vertical="center"/>
    </xf>
    <xf numFmtId="0" fontId="23" fillId="2" borderId="4" xfId="0" applyFont="1" applyFill="1" applyBorder="1" applyAlignment="1">
      <alignment horizontal="left"/>
    </xf>
    <xf numFmtId="0" fontId="24" fillId="2" borderId="4" xfId="0" applyFont="1" applyFill="1" applyBorder="1" applyAlignment="1">
      <alignment horizontal="left"/>
    </xf>
    <xf numFmtId="0" fontId="9" fillId="2" borderId="4" xfId="0" applyFont="1" applyFill="1" applyBorder="1" applyAlignment="1">
      <alignment horizontal="center"/>
    </xf>
    <xf numFmtId="0" fontId="24" fillId="2" borderId="4" xfId="0" applyFont="1" applyFill="1" applyBorder="1" applyAlignment="1">
      <alignment horizontal="center"/>
    </xf>
    <xf numFmtId="0" fontId="7" fillId="2" borderId="4" xfId="0" applyFill="1" applyBorder="1" applyAlignment="1">
      <alignment horizontal="center"/>
    </xf>
    <xf numFmtId="0" fontId="19" fillId="3" borderId="4" xfId="0" applyFont="1" applyFill="1" applyBorder="1" applyAlignment="1">
      <alignment horizontal="center"/>
    </xf>
    <xf numFmtId="0" fontId="5" fillId="2" borderId="4" xfId="0" applyFont="1" applyFill="1" applyBorder="1" applyAlignment="1">
      <alignment horizontal="center"/>
    </xf>
    <xf numFmtId="0" fontId="25" fillId="2" borderId="4" xfId="0" applyFont="1" applyFill="1" applyBorder="1" applyAlignment="1">
      <alignment horizontal="center"/>
    </xf>
    <xf numFmtId="0" fontId="11" fillId="3" borderId="4" xfId="0" applyFont="1" applyFill="1" applyBorder="1" applyAlignment="1">
      <alignment horizontal="center"/>
    </xf>
    <xf numFmtId="0" fontId="26" fillId="3" borderId="4" xfId="0" applyFont="1" applyFill="1" applyBorder="1" applyAlignment="1">
      <alignment horizontal="center"/>
    </xf>
    <xf numFmtId="0" fontId="27" fillId="3" borderId="4" xfId="0" applyFont="1" applyFill="1" applyBorder="1" applyAlignment="1">
      <alignment horizontal="center"/>
    </xf>
    <xf numFmtId="181" fontId="27" fillId="2" borderId="4" xfId="0" applyNumberFormat="1" applyFont="1" applyFill="1" applyBorder="1" applyAlignment="1">
      <alignment horizontal="center"/>
    </xf>
    <xf numFmtId="0" fontId="28" fillId="2" borderId="4" xfId="0" applyFont="1" applyFill="1" applyBorder="1" applyAlignment="1">
      <alignment horizontal="center"/>
    </xf>
    <xf numFmtId="0" fontId="3" fillId="2" borderId="4" xfId="0" applyFont="1" applyFill="1" applyBorder="1"/>
    <xf numFmtId="0" fontId="11" fillId="2" borderId="4" xfId="0" applyFont="1" applyFill="1" applyBorder="1" applyAlignment="1">
      <alignment horizontal="center"/>
    </xf>
    <xf numFmtId="0" fontId="26" fillId="2" borderId="4" xfId="0" applyFont="1" applyFill="1" applyBorder="1" applyAlignment="1">
      <alignment horizontal="center"/>
    </xf>
    <xf numFmtId="0" fontId="27" fillId="2" borderId="4" xfId="0" applyFont="1" applyFill="1" applyBorder="1" applyAlignment="1">
      <alignment horizontal="center"/>
    </xf>
    <xf numFmtId="181" fontId="7" fillId="2" borderId="4" xfId="0" applyNumberFormat="1" applyFill="1" applyBorder="1" applyAlignment="1">
      <alignment horizontal="center"/>
    </xf>
    <xf numFmtId="0" fontId="1" fillId="2" borderId="4" xfId="0" applyFont="1" applyFill="1" applyBorder="1" applyAlignment="1">
      <alignment horizontal="center"/>
    </xf>
    <xf numFmtId="0" fontId="29" fillId="2" borderId="4" xfId="0" applyFont="1" applyFill="1" applyBorder="1" applyAlignment="1">
      <alignment horizontal="center"/>
    </xf>
    <xf numFmtId="0" fontId="30" fillId="2" borderId="4" xfId="0" applyFont="1" applyFill="1" applyBorder="1" applyAlignment="1">
      <alignment horizontal="center"/>
    </xf>
    <xf numFmtId="0" fontId="31" fillId="2" borderId="4" xfId="0" applyFont="1" applyFill="1" applyBorder="1" applyAlignment="1">
      <alignment horizontal="center"/>
    </xf>
    <xf numFmtId="0" fontId="5" fillId="2" borderId="4" xfId="0" applyFont="1" applyFill="1" applyBorder="1" applyAlignment="1">
      <alignment horizontal="left"/>
    </xf>
    <xf numFmtId="0" fontId="7" fillId="2" borderId="4" xfId="0" applyFill="1" applyBorder="1" applyAlignment="1">
      <alignment horizontal="left"/>
    </xf>
    <xf numFmtId="0" fontId="5" fillId="3" borderId="4" xfId="0" applyFont="1" applyFill="1" applyBorder="1" applyAlignment="1">
      <alignment horizontal="center"/>
    </xf>
    <xf numFmtId="0" fontId="0" fillId="0" borderId="7" xfId="0" applyBorder="1"/>
    <xf numFmtId="0" fontId="6" fillId="3" borderId="4" xfId="0" applyFont="1" applyFill="1" applyBorder="1" applyAlignment="1">
      <alignment horizontal="left"/>
    </xf>
    <xf numFmtId="0" fontId="17" fillId="3" borderId="4" xfId="0" applyFont="1" applyFill="1" applyBorder="1" applyAlignment="1">
      <alignment horizontal="left"/>
    </xf>
    <xf numFmtId="0" fontId="11" fillId="3" borderId="4" xfId="0" applyFont="1" applyFill="1" applyBorder="1" applyAlignment="1">
      <alignment horizontal="left"/>
    </xf>
    <xf numFmtId="0" fontId="5" fillId="3" borderId="4" xfId="0" applyFont="1" applyFill="1" applyBorder="1" applyAlignment="1">
      <alignment horizontal="left"/>
    </xf>
    <xf numFmtId="0" fontId="0" fillId="0" borderId="10" xfId="0" applyBorder="1"/>
    <xf numFmtId="0" fontId="17" fillId="0" borderId="4" xfId="0" applyFont="1" applyBorder="1" applyAlignment="1">
      <alignment horizontal="left"/>
    </xf>
    <xf numFmtId="0" fontId="11" fillId="2" borderId="4" xfId="0" applyFont="1" applyFill="1" applyBorder="1" applyAlignment="1">
      <alignment horizontal="left"/>
    </xf>
    <xf numFmtId="0" fontId="26" fillId="0" borderId="4" xfId="0" applyFont="1" applyBorder="1" applyAlignment="1">
      <alignment horizontal="left"/>
    </xf>
    <xf numFmtId="0" fontId="20" fillId="2" borderId="4" xfId="0" applyFont="1" applyFill="1" applyBorder="1" applyAlignment="1">
      <alignment horizontal="left"/>
    </xf>
    <xf numFmtId="0" fontId="5" fillId="0" borderId="4" xfId="0" applyFont="1" applyBorder="1" applyAlignment="1">
      <alignment horizontal="left"/>
    </xf>
    <xf numFmtId="0" fontId="7" fillId="2" borderId="4" xfId="0" applyFill="1" applyBorder="1"/>
    <xf numFmtId="0" fontId="29" fillId="2" borderId="4" xfId="0" applyFont="1" applyFill="1" applyBorder="1" applyAlignment="1">
      <alignment horizontal="left" vertical="center"/>
    </xf>
    <xf numFmtId="0" fontId="11" fillId="0" borderId="4" xfId="0" applyFont="1" applyBorder="1" applyAlignment="1">
      <alignment horizontal="left"/>
    </xf>
    <xf numFmtId="0" fontId="17" fillId="2" borderId="4" xfId="0" applyFont="1" applyFill="1" applyBorder="1" applyAlignment="1">
      <alignment horizontal="left"/>
    </xf>
    <xf numFmtId="0" fontId="32" fillId="2" borderId="4" xfId="0" applyFont="1" applyFill="1" applyBorder="1" applyAlignment="1">
      <alignment horizontal="center"/>
    </xf>
    <xf numFmtId="0" fontId="33" fillId="2" borderId="4" xfId="0" applyFont="1" applyFill="1" applyBorder="1" applyAlignment="1">
      <alignment horizontal="center"/>
    </xf>
    <xf numFmtId="0" fontId="34" fillId="2" borderId="4" xfId="0" applyFont="1" applyFill="1" applyBorder="1" applyAlignment="1">
      <alignment horizontal="center"/>
    </xf>
    <xf numFmtId="0" fontId="35" fillId="2" borderId="4" xfId="0" applyFont="1" applyFill="1" applyBorder="1" applyAlignment="1">
      <alignment horizontal="center"/>
    </xf>
    <xf numFmtId="0" fontId="35" fillId="3" borderId="4" xfId="0" applyFont="1" applyFill="1" applyBorder="1" applyAlignment="1">
      <alignment horizontal="center"/>
    </xf>
    <xf numFmtId="0" fontId="12" fillId="2" borderId="4" xfId="0" applyFont="1" applyFill="1" applyBorder="1" applyAlignment="1">
      <alignment horizontal="center"/>
    </xf>
    <xf numFmtId="0" fontId="30" fillId="2" borderId="4" xfId="0" applyFont="1" applyFill="1" applyBorder="1" applyAlignment="1">
      <alignment horizontal="left"/>
    </xf>
    <xf numFmtId="0" fontId="17" fillId="3" borderId="4" xfId="0" applyFont="1" applyFill="1" applyBorder="1" applyAlignment="1">
      <alignment horizontal="center"/>
    </xf>
    <xf numFmtId="0" fontId="26" fillId="2" borderId="4" xfId="0" applyFont="1" applyFill="1" applyBorder="1" applyAlignment="1">
      <alignment horizontal="left"/>
    </xf>
    <xf numFmtId="0" fontId="9" fillId="3" borderId="4" xfId="0" applyFont="1" applyFill="1" applyBorder="1" applyAlignment="1">
      <alignment horizontal="center"/>
    </xf>
    <xf numFmtId="0" fontId="24" fillId="3" borderId="4" xfId="0" applyFont="1" applyFill="1" applyBorder="1" applyAlignment="1">
      <alignment horizontal="left"/>
    </xf>
    <xf numFmtId="181" fontId="5" fillId="3" borderId="4" xfId="0" applyNumberFormat="1" applyFont="1" applyFill="1" applyBorder="1" applyAlignment="1">
      <alignment horizontal="center"/>
    </xf>
    <xf numFmtId="0" fontId="31" fillId="3" borderId="4" xfId="0" applyFont="1" applyFill="1" applyBorder="1" applyAlignment="1">
      <alignment horizontal="center"/>
    </xf>
    <xf numFmtId="0" fontId="3" fillId="3" borderId="4" xfId="0" applyFont="1" applyFill="1" applyBorder="1" applyAlignment="1">
      <alignment horizontal="left"/>
    </xf>
    <xf numFmtId="0" fontId="30" fillId="3" borderId="4" xfId="0" applyFont="1" applyFill="1" applyBorder="1" applyAlignment="1">
      <alignment horizontal="left"/>
    </xf>
    <xf numFmtId="0" fontId="3" fillId="2" borderId="4" xfId="0" applyFont="1" applyFill="1" applyBorder="1" applyAlignment="1">
      <alignment horizontal="left"/>
    </xf>
    <xf numFmtId="0" fontId="11" fillId="2" borderId="4" xfId="0" applyFont="1" applyFill="1" applyBorder="1"/>
    <xf numFmtId="0" fontId="11" fillId="3" borderId="4" xfId="0" applyFont="1" applyFill="1" applyBorder="1"/>
    <xf numFmtId="0" fontId="12" fillId="2" borderId="4" xfId="0" applyFont="1" applyFill="1" applyBorder="1" applyAlignment="1">
      <alignment horizontal="center" vertical="center"/>
    </xf>
    <xf numFmtId="0" fontId="25" fillId="2" borderId="4" xfId="0" applyFont="1" applyFill="1" applyBorder="1" applyAlignment="1">
      <alignment horizontal="center" vertical="center"/>
    </xf>
    <xf numFmtId="0" fontId="17" fillId="0" borderId="4" xfId="0" applyFont="1" applyBorder="1" applyAlignment="1">
      <alignment horizontal="center"/>
    </xf>
    <xf numFmtId="0" fontId="36" fillId="2" borderId="4" xfId="0" applyFont="1" applyFill="1" applyBorder="1" applyAlignment="1">
      <alignment horizontal="center"/>
    </xf>
    <xf numFmtId="0" fontId="1" fillId="2" borderId="4" xfId="0" applyFont="1" applyFill="1" applyBorder="1" applyAlignment="1">
      <alignment horizontal="left" vertical="center"/>
    </xf>
    <xf numFmtId="0" fontId="9" fillId="0" borderId="4" xfId="0" applyFont="1" applyBorder="1" applyAlignment="1">
      <alignment horizontal="right"/>
    </xf>
    <xf numFmtId="0" fontId="16" fillId="2" borderId="4" xfId="0" applyFont="1" applyFill="1" applyBorder="1" applyAlignment="1">
      <alignment horizontal="left" vertical="center"/>
    </xf>
    <xf numFmtId="0" fontId="37" fillId="2" borderId="4" xfId="0" applyFont="1" applyFill="1" applyBorder="1" applyAlignment="1">
      <alignment horizontal="left"/>
    </xf>
    <xf numFmtId="0" fontId="1" fillId="2" borderId="4" xfId="0" applyFont="1" applyFill="1" applyBorder="1" applyAlignment="1">
      <alignment horizontal="left"/>
    </xf>
    <xf numFmtId="0" fontId="29" fillId="2" borderId="4" xfId="0" applyFont="1" applyFill="1" applyBorder="1" applyAlignment="1">
      <alignment horizontal="left"/>
    </xf>
    <xf numFmtId="0" fontId="24" fillId="0" borderId="4" xfId="0" applyFont="1" applyBorder="1" applyAlignment="1">
      <alignment horizontal="left"/>
    </xf>
    <xf numFmtId="0" fontId="29" fillId="2" borderId="8" xfId="0" applyFont="1" applyFill="1" applyBorder="1" applyAlignment="1">
      <alignment horizontal="center"/>
    </xf>
    <xf numFmtId="0" fontId="6" fillId="2" borderId="8" xfId="0" applyFont="1" applyFill="1" applyBorder="1" applyAlignment="1">
      <alignment horizontal="center"/>
    </xf>
    <xf numFmtId="0" fontId="13" fillId="2" borderId="4" xfId="0" applyFont="1" applyFill="1" applyBorder="1" applyAlignment="1">
      <alignment horizontal="center"/>
    </xf>
    <xf numFmtId="0" fontId="13" fillId="2" borderId="4" xfId="0" applyFont="1" applyFill="1" applyBorder="1" applyAlignment="1">
      <alignment horizontal="center" vertical="center"/>
    </xf>
    <xf numFmtId="0" fontId="18" fillId="2" borderId="4" xfId="0" applyFont="1" applyFill="1" applyBorder="1" applyAlignment="1">
      <alignment horizontal="left"/>
    </xf>
    <xf numFmtId="0" fontId="29" fillId="2" borderId="4" xfId="0" applyFont="1" applyFill="1" applyBorder="1" applyAlignment="1">
      <alignment horizontal="center" vertical="center"/>
    </xf>
    <xf numFmtId="0" fontId="6" fillId="3" borderId="4" xfId="0" applyFont="1" applyFill="1" applyBorder="1" applyAlignment="1">
      <alignment horizontal="center"/>
    </xf>
    <xf numFmtId="0" fontId="7" fillId="3" borderId="4" xfId="0" applyFill="1" applyBorder="1" applyAlignment="1">
      <alignment horizontal="left"/>
    </xf>
    <xf numFmtId="0" fontId="38" fillId="2" borderId="4" xfId="0" applyFont="1" applyFill="1" applyBorder="1" applyAlignment="1">
      <alignment horizontal="left"/>
    </xf>
    <xf numFmtId="0" fontId="19" fillId="2" borderId="4" xfId="0" applyFont="1" applyFill="1" applyBorder="1" applyAlignment="1">
      <alignment horizontal="left"/>
    </xf>
    <xf numFmtId="0" fontId="39" fillId="2" borderId="4" xfId="0" applyFont="1" applyFill="1" applyBorder="1" applyAlignment="1">
      <alignment horizontal="center" vertical="center"/>
    </xf>
    <xf numFmtId="183" fontId="13" fillId="2" borderId="4" xfId="0" applyNumberFormat="1" applyFont="1" applyFill="1" applyBorder="1" applyAlignment="1">
      <alignment horizontal="center" vertical="center"/>
    </xf>
    <xf numFmtId="0" fontId="39" fillId="2" borderId="4" xfId="0" applyFont="1" applyFill="1" applyBorder="1" applyAlignment="1">
      <alignment horizontal="center"/>
    </xf>
    <xf numFmtId="0" fontId="13" fillId="7" borderId="4" xfId="0" applyFont="1" applyFill="1" applyBorder="1" applyAlignment="1">
      <alignment horizontal="center"/>
    </xf>
    <xf numFmtId="0" fontId="7" fillId="0" borderId="4" xfId="0" applyBorder="1" applyAlignment="1">
      <alignment horizontal="center"/>
    </xf>
    <xf numFmtId="0" fontId="18" fillId="2" borderId="4" xfId="0" applyFont="1" applyFill="1" applyBorder="1" applyAlignment="1">
      <alignment horizontal="left" vertical="center"/>
    </xf>
    <xf numFmtId="0" fontId="12" fillId="7" borderId="4" xfId="0" applyFont="1" applyFill="1" applyBorder="1" applyAlignment="1">
      <alignment horizontal="center" vertical="center"/>
    </xf>
    <xf numFmtId="184" fontId="5" fillId="2" borderId="4" xfId="0" applyNumberFormat="1" applyFont="1" applyFill="1" applyBorder="1"/>
    <xf numFmtId="0" fontId="7" fillId="0" borderId="4" xfId="0" applyBorder="1" applyAlignment="1">
      <alignment horizontal="left"/>
    </xf>
    <xf numFmtId="0" fontId="13" fillId="7" borderId="4" xfId="0" applyFont="1" applyFill="1" applyBorder="1" applyAlignment="1">
      <alignment horizontal="center" vertical="center"/>
    </xf>
    <xf numFmtId="0" fontId="25" fillId="7" borderId="4" xfId="0" applyFont="1" applyFill="1" applyBorder="1" applyAlignment="1">
      <alignment horizontal="center" vertical="center"/>
    </xf>
    <xf numFmtId="0" fontId="25" fillId="7" borderId="4" xfId="0" applyFont="1" applyFill="1" applyBorder="1" applyAlignment="1">
      <alignment horizontal="left" vertical="center"/>
    </xf>
    <xf numFmtId="184" fontId="7" fillId="0" borderId="4" xfId="0" applyNumberFormat="1" applyBorder="1" applyAlignment="1">
      <alignment horizontal="left"/>
    </xf>
    <xf numFmtId="184" fontId="7" fillId="0" borderId="4" xfId="0" applyNumberFormat="1" applyBorder="1" applyAlignment="1">
      <alignment horizontal="center"/>
    </xf>
    <xf numFmtId="10" fontId="6" fillId="2" borderId="4" xfId="0" applyNumberFormat="1" applyFont="1" applyFill="1" applyBorder="1" applyAlignment="1">
      <alignment horizontal="center"/>
    </xf>
    <xf numFmtId="10" fontId="6" fillId="2" borderId="4" xfId="0" applyNumberFormat="1" applyFont="1" applyFill="1" applyBorder="1" applyAlignment="1">
      <alignment horizontal="right"/>
    </xf>
    <xf numFmtId="0" fontId="6" fillId="7" borderId="4" xfId="0" applyFont="1" applyFill="1" applyBorder="1" applyAlignment="1">
      <alignment horizontal="center"/>
    </xf>
    <xf numFmtId="0" fontId="40" fillId="7" borderId="4" xfId="0" applyFont="1" applyFill="1" applyBorder="1" applyAlignment="1">
      <alignment horizontal="center"/>
    </xf>
    <xf numFmtId="0" fontId="40" fillId="0" borderId="4" xfId="0" applyFont="1" applyBorder="1" applyAlignment="1">
      <alignment horizontal="center"/>
    </xf>
    <xf numFmtId="0" fontId="4" fillId="0" borderId="4" xfId="0" applyFont="1" applyBorder="1" applyAlignment="1">
      <alignment horizontal="center" vertical="center" wrapText="1"/>
    </xf>
    <xf numFmtId="0" fontId="41" fillId="0" borderId="4" xfId="0" applyFont="1" applyBorder="1" applyAlignment="1">
      <alignment horizontal="center"/>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184" fontId="4" fillId="2" borderId="4" xfId="0" applyNumberFormat="1" applyFont="1" applyFill="1" applyBorder="1" applyAlignment="1">
      <alignment horizontal="left" vertical="center" wrapText="1"/>
    </xf>
    <xf numFmtId="184" fontId="4" fillId="2" borderId="4" xfId="0" applyNumberFormat="1" applyFont="1" applyFill="1" applyBorder="1" applyAlignment="1">
      <alignment horizontal="center" vertical="center" wrapText="1"/>
    </xf>
    <xf numFmtId="0" fontId="42" fillId="7" borderId="4" xfId="0" applyFont="1" applyFill="1" applyBorder="1" applyAlignment="1">
      <alignment horizontal="left"/>
    </xf>
    <xf numFmtId="0" fontId="42" fillId="0" borderId="4" xfId="0" applyFont="1" applyBorder="1" applyAlignment="1">
      <alignment horizontal="left"/>
    </xf>
    <xf numFmtId="0" fontId="4" fillId="0" borderId="4" xfId="0" applyFont="1" applyBorder="1" applyAlignment="1">
      <alignment horizontal="left" vertical="center" wrapText="1"/>
    </xf>
    <xf numFmtId="185" fontId="0" fillId="0" borderId="0" xfId="0" applyNumberFormat="1" applyAlignment="1">
      <alignment horizontal="center" vertical="center"/>
    </xf>
    <xf numFmtId="180" fontId="0" fillId="0" borderId="0" xfId="0" applyNumberFormat="1" applyAlignment="1">
      <alignment horizontal="center" vertical="center"/>
    </xf>
    <xf numFmtId="0" fontId="1" fillId="2" borderId="4" xfId="0" applyFont="1" applyFill="1" applyBorder="1" applyAlignment="1">
      <alignment horizontal="center" vertical="center"/>
    </xf>
    <xf numFmtId="0" fontId="9" fillId="2" borderId="4" xfId="0" applyFont="1" applyFill="1" applyBorder="1" applyAlignment="1">
      <alignment horizontal="center" vertical="center" wrapText="1"/>
    </xf>
    <xf numFmtId="0" fontId="9" fillId="2" borderId="4" xfId="0" applyFont="1" applyFill="1" applyBorder="1" applyAlignment="1">
      <alignment horizontal="center" vertical="center"/>
    </xf>
    <xf numFmtId="0" fontId="1" fillId="2" borderId="4" xfId="0" applyFont="1" applyFill="1" applyBorder="1" applyAlignment="1">
      <alignment horizontal="center" vertical="center" wrapText="1"/>
    </xf>
    <xf numFmtId="185" fontId="9" fillId="2" borderId="4" xfId="0" applyNumberFormat="1" applyFont="1" applyFill="1" applyBorder="1" applyAlignment="1">
      <alignment horizontal="center" vertical="center" wrapText="1"/>
    </xf>
    <xf numFmtId="0" fontId="9" fillId="2" borderId="4" xfId="0" applyFont="1" applyFill="1" applyBorder="1" applyAlignment="1">
      <alignment horizontal="left" vertical="center" wrapText="1"/>
    </xf>
    <xf numFmtId="180" fontId="1" fillId="2" borderId="4" xfId="0" applyNumberFormat="1" applyFont="1" applyFill="1" applyBorder="1" applyAlignment="1">
      <alignment horizontal="center" vertical="center"/>
    </xf>
    <xf numFmtId="185" fontId="1" fillId="2" borderId="4"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6" fillId="0" borderId="0" xfId="0" applyFont="1" applyAlignment="1">
      <alignment vertical="center"/>
    </xf>
    <xf numFmtId="0" fontId="7" fillId="2" borderId="4" xfId="0" applyFill="1" applyBorder="1" applyAlignment="1">
      <alignment horizontal="center" vertical="center"/>
    </xf>
    <xf numFmtId="0" fontId="17" fillId="2" borderId="4" xfId="0" applyFont="1" applyFill="1" applyBorder="1" applyAlignment="1">
      <alignment horizontal="center" vertical="center"/>
    </xf>
    <xf numFmtId="185" fontId="7" fillId="2" borderId="4" xfId="0" applyNumberFormat="1" applyFill="1" applyBorder="1" applyAlignment="1">
      <alignment horizontal="center" vertical="center"/>
    </xf>
    <xf numFmtId="0" fontId="7" fillId="2" borderId="4" xfId="0" applyFill="1" applyBorder="1" applyAlignment="1">
      <alignment horizontal="left" vertical="center"/>
    </xf>
    <xf numFmtId="180" fontId="7" fillId="2" borderId="4" xfId="0" applyNumberFormat="1" applyFill="1" applyBorder="1" applyAlignment="1">
      <alignment horizontal="center" vertical="center"/>
    </xf>
    <xf numFmtId="182" fontId="7" fillId="2" borderId="4" xfId="0" applyNumberFormat="1" applyFill="1" applyBorder="1" applyAlignment="1">
      <alignment horizontal="center" vertical="center"/>
    </xf>
    <xf numFmtId="0" fontId="7" fillId="2" borderId="1" xfId="0" applyFill="1" applyBorder="1" applyAlignment="1">
      <alignment horizontal="center" vertical="center"/>
    </xf>
    <xf numFmtId="0" fontId="7" fillId="2" borderId="5" xfId="0" applyFill="1" applyBorder="1" applyAlignment="1">
      <alignment horizontal="center" vertical="center"/>
    </xf>
    <xf numFmtId="0" fontId="7" fillId="2" borderId="0" xfId="0" applyFill="1" applyAlignment="1">
      <alignment horizontal="center" vertical="center"/>
    </xf>
    <xf numFmtId="0" fontId="7" fillId="2" borderId="0" xfId="0" applyFill="1"/>
    <xf numFmtId="185" fontId="30" fillId="2" borderId="4" xfId="0" applyNumberFormat="1" applyFont="1" applyFill="1" applyBorder="1" applyAlignment="1">
      <alignment horizontal="center" vertical="center"/>
    </xf>
    <xf numFmtId="0" fontId="30" fillId="2" borderId="4" xfId="0" applyFont="1" applyFill="1" applyBorder="1" applyAlignment="1">
      <alignment horizontal="left" vertical="center"/>
    </xf>
    <xf numFmtId="0" fontId="30" fillId="2" borderId="4" xfId="0" applyFont="1" applyFill="1" applyBorder="1" applyAlignment="1">
      <alignment horizontal="center" vertical="center"/>
    </xf>
    <xf numFmtId="0" fontId="5" fillId="3" borderId="4" xfId="0" applyFont="1" applyFill="1" applyBorder="1" applyAlignment="1">
      <alignment horizontal="center" vertical="center"/>
    </xf>
    <xf numFmtId="181" fontId="7" fillId="2" borderId="4" xfId="0" applyNumberFormat="1" applyFill="1" applyBorder="1" applyAlignment="1">
      <alignment horizontal="center" vertical="center"/>
    </xf>
    <xf numFmtId="0" fontId="6" fillId="2" borderId="5" xfId="0" applyFont="1" applyFill="1" applyBorder="1" applyAlignment="1">
      <alignment horizontal="center" vertical="center"/>
    </xf>
    <xf numFmtId="0" fontId="6" fillId="2" borderId="0" xfId="0" applyFont="1" applyFill="1" applyAlignment="1">
      <alignment horizontal="center" vertical="center"/>
    </xf>
    <xf numFmtId="0" fontId="7" fillId="2" borderId="0" xfId="0" applyFill="1" applyAlignment="1">
      <alignment horizontal="center"/>
    </xf>
    <xf numFmtId="0" fontId="7" fillId="2" borderId="3" xfId="0" applyFill="1" applyBorder="1" applyAlignment="1">
      <alignment horizontal="center"/>
    </xf>
    <xf numFmtId="0" fontId="7" fillId="3" borderId="0" xfId="0" applyFill="1" applyAlignment="1">
      <alignment horizontal="center" vertical="center"/>
    </xf>
    <xf numFmtId="0" fontId="7" fillId="3" borderId="0" xfId="0" applyFill="1"/>
    <xf numFmtId="0" fontId="24" fillId="2" borderId="4" xfId="0" applyFont="1" applyFill="1" applyBorder="1" applyAlignment="1">
      <alignment horizontal="center" vertical="center"/>
    </xf>
    <xf numFmtId="0" fontId="4" fillId="3" borderId="4" xfId="0" applyFont="1" applyFill="1" applyBorder="1" applyAlignment="1">
      <alignment horizontal="center" vertical="center"/>
    </xf>
    <xf numFmtId="0" fontId="24" fillId="0" borderId="4" xfId="0" applyFont="1" applyBorder="1" applyAlignment="1">
      <alignment horizontal="center" vertical="center"/>
    </xf>
    <xf numFmtId="0" fontId="17" fillId="0" borderId="4" xfId="0" applyFont="1" applyBorder="1" applyAlignment="1">
      <alignment horizontal="center" vertical="center"/>
    </xf>
    <xf numFmtId="0" fontId="17" fillId="2" borderId="4" xfId="0" applyFont="1" applyFill="1" applyBorder="1" applyAlignment="1">
      <alignment horizontal="left" vertical="center"/>
    </xf>
    <xf numFmtId="180" fontId="43" fillId="4" borderId="4" xfId="0" applyNumberFormat="1" applyFont="1" applyFill="1" applyBorder="1" applyAlignment="1">
      <alignment horizontal="center" vertical="center"/>
    </xf>
    <xf numFmtId="180" fontId="30" fillId="2" borderId="4" xfId="0" applyNumberFormat="1" applyFont="1" applyFill="1" applyBorder="1" applyAlignment="1">
      <alignment horizontal="center" vertical="center"/>
    </xf>
    <xf numFmtId="0" fontId="5" fillId="2" borderId="4" xfId="0" applyFont="1" applyFill="1" applyBorder="1" applyAlignment="1">
      <alignment horizontal="center" vertical="center"/>
    </xf>
    <xf numFmtId="0" fontId="6" fillId="2" borderId="3" xfId="0" applyFont="1" applyFill="1" applyBorder="1"/>
    <xf numFmtId="180" fontId="43" fillId="2" borderId="4" xfId="0" applyNumberFormat="1" applyFont="1" applyFill="1" applyBorder="1" applyAlignment="1">
      <alignment horizontal="center" vertical="center"/>
    </xf>
    <xf numFmtId="0" fontId="9" fillId="2" borderId="8" xfId="0" applyFont="1" applyFill="1" applyBorder="1" applyAlignment="1">
      <alignment horizontal="center" vertical="center"/>
    </xf>
    <xf numFmtId="0" fontId="7" fillId="2" borderId="8" xfId="0" applyFill="1" applyBorder="1" applyAlignment="1">
      <alignment horizontal="center" vertical="center"/>
    </xf>
    <xf numFmtId="0" fontId="30" fillId="2" borderId="8" xfId="0" applyFont="1" applyFill="1" applyBorder="1" applyAlignment="1">
      <alignment horizontal="center" vertical="center"/>
    </xf>
    <xf numFmtId="185" fontId="30" fillId="2" borderId="8" xfId="0" applyNumberFormat="1" applyFont="1" applyFill="1" applyBorder="1" applyAlignment="1">
      <alignment vertical="center"/>
    </xf>
    <xf numFmtId="180" fontId="7" fillId="2" borderId="8" xfId="0" applyNumberFormat="1" applyFill="1" applyBorder="1" applyAlignment="1">
      <alignment horizontal="center" vertical="center"/>
    </xf>
    <xf numFmtId="0" fontId="24" fillId="3" borderId="4" xfId="0" applyFont="1" applyFill="1" applyBorder="1" applyAlignment="1">
      <alignment horizontal="center" vertical="center"/>
    </xf>
    <xf numFmtId="0" fontId="17" fillId="3" borderId="4" xfId="0" applyFont="1" applyFill="1" applyBorder="1" applyAlignment="1">
      <alignment horizontal="center" vertical="center"/>
    </xf>
    <xf numFmtId="0" fontId="30" fillId="3" borderId="0" xfId="0" applyFont="1" applyFill="1" applyAlignment="1">
      <alignment horizontal="center" vertical="center"/>
    </xf>
    <xf numFmtId="0" fontId="30" fillId="3" borderId="0" xfId="0" applyFont="1" applyFill="1"/>
    <xf numFmtId="0" fontId="41" fillId="8" borderId="4" xfId="0" applyFont="1" applyFill="1" applyBorder="1" applyAlignment="1">
      <alignment horizontal="center" vertical="center"/>
    </xf>
    <xf numFmtId="0" fontId="41" fillId="2" borderId="4" xfId="0" applyFont="1" applyFill="1" applyBorder="1" applyAlignment="1">
      <alignment horizontal="left" vertical="center"/>
    </xf>
    <xf numFmtId="0" fontId="44" fillId="8" borderId="4" xfId="0" applyFont="1" applyFill="1" applyBorder="1" applyAlignment="1">
      <alignment horizontal="left" vertical="center"/>
    </xf>
    <xf numFmtId="0" fontId="9" fillId="2" borderId="4" xfId="0" applyFont="1" applyFill="1" applyBorder="1" applyAlignment="1">
      <alignment horizontal="left" vertical="center"/>
    </xf>
    <xf numFmtId="184" fontId="7" fillId="0" borderId="4" xfId="0" applyNumberFormat="1" applyBorder="1" applyAlignment="1">
      <alignment horizontal="center" vertical="center"/>
    </xf>
    <xf numFmtId="185" fontId="13" fillId="7" borderId="4"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30" fillId="2" borderId="5" xfId="0" applyFont="1" applyFill="1" applyBorder="1" applyAlignment="1">
      <alignment horizontal="center" vertical="center"/>
    </xf>
    <xf numFmtId="0" fontId="26" fillId="0" borderId="4" xfId="0" applyFont="1" applyBorder="1" applyAlignment="1">
      <alignment horizontal="left" vertical="center"/>
    </xf>
    <xf numFmtId="0" fontId="20" fillId="2" borderId="4" xfId="0" applyFont="1" applyFill="1" applyBorder="1" applyAlignment="1">
      <alignment horizontal="center" vertical="center"/>
    </xf>
    <xf numFmtId="181" fontId="5" fillId="3" borderId="4" xfId="0" applyNumberFormat="1" applyFont="1" applyFill="1" applyBorder="1" applyAlignment="1">
      <alignment horizontal="center" vertical="center"/>
    </xf>
    <xf numFmtId="0" fontId="6" fillId="0" borderId="5" xfId="0" applyFont="1" applyBorder="1" applyAlignment="1">
      <alignment horizontal="center" vertical="center"/>
    </xf>
    <xf numFmtId="0" fontId="6" fillId="0" borderId="3" xfId="0" applyFont="1" applyBorder="1" applyAlignment="1">
      <alignment horizontal="center"/>
    </xf>
    <xf numFmtId="0" fontId="5" fillId="0" borderId="4" xfId="0" applyFont="1" applyBorder="1" applyAlignment="1">
      <alignment horizontal="left" vertical="center" wrapText="1"/>
    </xf>
    <xf numFmtId="0" fontId="17" fillId="2" borderId="8" xfId="0" applyFont="1" applyFill="1" applyBorder="1" applyAlignment="1">
      <alignment horizontal="center" vertical="center"/>
    </xf>
    <xf numFmtId="0" fontId="7" fillId="2" borderId="3" xfId="0" applyFill="1" applyBorder="1" applyAlignment="1">
      <alignment horizontal="center" vertical="center"/>
    </xf>
    <xf numFmtId="185" fontId="30" fillId="2" borderId="8" xfId="0" applyNumberFormat="1" applyFont="1" applyFill="1" applyBorder="1" applyAlignment="1">
      <alignment horizontal="center" vertical="center"/>
    </xf>
    <xf numFmtId="180" fontId="7" fillId="2" borderId="5" xfId="0" applyNumberFormat="1" applyFill="1" applyBorder="1" applyAlignment="1">
      <alignment horizontal="center" vertical="center"/>
    </xf>
    <xf numFmtId="0" fontId="5" fillId="0" borderId="3" xfId="0" applyFont="1" applyBorder="1" applyAlignment="1">
      <alignment horizontal="left" vertical="center" wrapText="1"/>
    </xf>
    <xf numFmtId="0" fontId="7" fillId="2" borderId="3" xfId="0" applyFill="1" applyBorder="1" applyAlignment="1">
      <alignment horizontal="left" vertical="center"/>
    </xf>
    <xf numFmtId="0" fontId="9" fillId="2" borderId="7" xfId="0" applyFont="1" applyFill="1" applyBorder="1" applyAlignment="1">
      <alignment horizontal="center" vertical="center"/>
    </xf>
    <xf numFmtId="0" fontId="7" fillId="2" borderId="7" xfId="0" applyFill="1" applyBorder="1" applyAlignment="1">
      <alignment horizontal="center" vertical="center"/>
    </xf>
    <xf numFmtId="180" fontId="7" fillId="2" borderId="7" xfId="0" applyNumberFormat="1" applyFill="1" applyBorder="1" applyAlignment="1">
      <alignment horizontal="center" vertical="center"/>
    </xf>
    <xf numFmtId="180" fontId="7" fillId="2" borderId="8" xfId="0" applyNumberFormat="1" applyFill="1" applyBorder="1" applyAlignment="1">
      <alignment vertical="center"/>
    </xf>
    <xf numFmtId="0" fontId="5" fillId="4" borderId="4" xfId="0" applyFont="1" applyFill="1" applyBorder="1" applyAlignment="1">
      <alignment horizontal="center" vertical="center"/>
    </xf>
    <xf numFmtId="0" fontId="17" fillId="2" borderId="9" xfId="0" applyFont="1" applyFill="1" applyBorder="1" applyAlignment="1">
      <alignment horizontal="center" vertical="center"/>
    </xf>
    <xf numFmtId="0" fontId="7" fillId="2" borderId="11" xfId="0" applyFill="1" applyBorder="1" applyAlignment="1">
      <alignment horizontal="center" vertical="center"/>
    </xf>
    <xf numFmtId="0" fontId="9" fillId="2" borderId="5" xfId="0" applyFont="1" applyFill="1" applyBorder="1" applyAlignment="1">
      <alignment horizontal="center" vertical="center"/>
    </xf>
    <xf numFmtId="0" fontId="17" fillId="2" borderId="5" xfId="0" applyFont="1" applyFill="1" applyBorder="1" applyAlignment="1">
      <alignment horizontal="center" vertical="center"/>
    </xf>
    <xf numFmtId="0" fontId="30" fillId="2" borderId="12" xfId="0" applyFont="1" applyFill="1" applyBorder="1" applyAlignment="1">
      <alignment horizontal="center" vertical="center"/>
    </xf>
    <xf numFmtId="0" fontId="7" fillId="2" borderId="12" xfId="0" applyFill="1" applyBorder="1" applyAlignment="1">
      <alignment horizontal="center" vertical="center"/>
    </xf>
    <xf numFmtId="0" fontId="30" fillId="2" borderId="13" xfId="0" applyFont="1" applyFill="1" applyBorder="1" applyAlignment="1">
      <alignment horizontal="center" vertical="center"/>
    </xf>
    <xf numFmtId="0" fontId="7" fillId="2" borderId="13" xfId="0" applyFill="1" applyBorder="1" applyAlignment="1">
      <alignment horizontal="center" vertical="center"/>
    </xf>
    <xf numFmtId="0" fontId="17" fillId="2" borderId="14" xfId="0" applyFont="1" applyFill="1" applyBorder="1" applyAlignment="1">
      <alignment horizontal="center" vertical="center"/>
    </xf>
    <xf numFmtId="0" fontId="5" fillId="2" borderId="4" xfId="0" applyFont="1" applyFill="1" applyBorder="1" applyAlignment="1">
      <alignment horizontal="left" vertical="center"/>
    </xf>
    <xf numFmtId="0" fontId="30" fillId="2" borderId="0" xfId="0" applyFont="1" applyFill="1" applyAlignment="1">
      <alignment horizontal="center" vertical="center"/>
    </xf>
    <xf numFmtId="0" fontId="30" fillId="2" borderId="0" xfId="0" applyFont="1" applyFill="1"/>
    <xf numFmtId="0" fontId="6" fillId="0" borderId="0" xfId="0" applyFont="1"/>
    <xf numFmtId="0" fontId="6" fillId="0" borderId="3" xfId="0" applyFont="1" applyBorder="1"/>
    <xf numFmtId="184" fontId="7" fillId="2" borderId="4" xfId="0" applyNumberFormat="1" applyFill="1" applyBorder="1" applyAlignment="1">
      <alignment horizontal="center" vertical="center"/>
    </xf>
    <xf numFmtId="0" fontId="5" fillId="3" borderId="3" xfId="0" applyFont="1" applyFill="1" applyBorder="1" applyAlignment="1">
      <alignment horizontal="center" vertical="center"/>
    </xf>
    <xf numFmtId="0" fontId="5" fillId="2" borderId="3" xfId="0" applyFont="1" applyFill="1" applyBorder="1" applyAlignment="1">
      <alignment horizontal="center" vertical="center"/>
    </xf>
    <xf numFmtId="0" fontId="4" fillId="2" borderId="3" xfId="0" applyFont="1" applyFill="1" applyBorder="1" applyAlignment="1">
      <alignment horizontal="center" vertical="center"/>
    </xf>
    <xf numFmtId="182" fontId="27" fillId="2" borderId="3" xfId="0" applyNumberFormat="1" applyFont="1" applyFill="1" applyBorder="1" applyAlignment="1">
      <alignment horizontal="center" vertical="center"/>
    </xf>
    <xf numFmtId="0" fontId="6" fillId="4" borderId="4" xfId="0" applyFont="1" applyFill="1" applyBorder="1" applyAlignment="1">
      <alignment horizontal="left" vertical="center"/>
    </xf>
    <xf numFmtId="0" fontId="6" fillId="2" borderId="1" xfId="0" applyFont="1" applyFill="1" applyBorder="1" applyAlignment="1">
      <alignment horizontal="center" vertical="center"/>
    </xf>
    <xf numFmtId="0" fontId="9" fillId="3" borderId="4" xfId="0" applyFont="1" applyFill="1" applyBorder="1" applyAlignment="1">
      <alignment horizontal="center" vertical="center"/>
    </xf>
    <xf numFmtId="181" fontId="7" fillId="3" borderId="4" xfId="0" applyNumberFormat="1" applyFill="1" applyBorder="1" applyAlignment="1">
      <alignment horizontal="center" vertical="center"/>
    </xf>
    <xf numFmtId="0" fontId="35" fillId="3" borderId="5" xfId="0" applyFont="1" applyFill="1" applyBorder="1" applyAlignment="1">
      <alignment horizontal="center" vertical="center"/>
    </xf>
    <xf numFmtId="0" fontId="35" fillId="3" borderId="0" xfId="0" applyFont="1" applyFill="1" applyAlignment="1">
      <alignment horizontal="center" vertical="center"/>
    </xf>
    <xf numFmtId="0" fontId="35" fillId="3" borderId="0" xfId="0" applyFont="1" applyFill="1" applyAlignment="1">
      <alignment horizontal="center"/>
    </xf>
    <xf numFmtId="0" fontId="35" fillId="3" borderId="3" xfId="0" applyFont="1" applyFill="1" applyBorder="1" applyAlignment="1">
      <alignment horizontal="center"/>
    </xf>
    <xf numFmtId="180" fontId="6" fillId="2" borderId="4" xfId="0" applyNumberFormat="1" applyFont="1" applyFill="1" applyBorder="1" applyAlignment="1">
      <alignment horizontal="center" vertical="center"/>
    </xf>
    <xf numFmtId="0" fontId="42" fillId="2" borderId="4" xfId="0" applyFont="1" applyFill="1" applyBorder="1" applyAlignment="1">
      <alignment horizontal="left" vertical="center"/>
    </xf>
    <xf numFmtId="0" fontId="42" fillId="2" borderId="4" xfId="0" applyFont="1" applyFill="1" applyBorder="1" applyAlignment="1">
      <alignment horizontal="center" vertical="center"/>
    </xf>
    <xf numFmtId="0" fontId="6" fillId="4" borderId="0" xfId="0" applyFont="1" applyFill="1" applyAlignment="1">
      <alignment horizontal="center" vertical="center"/>
    </xf>
    <xf numFmtId="0" fontId="6" fillId="4" borderId="0" xfId="0" applyFont="1" applyFill="1"/>
    <xf numFmtId="0" fontId="7" fillId="4" borderId="0" xfId="0" applyFill="1"/>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180" fontId="17" fillId="2" borderId="4" xfId="0" applyNumberFormat="1" applyFont="1" applyFill="1" applyBorder="1" applyAlignment="1">
      <alignment horizontal="center" vertical="center"/>
    </xf>
    <xf numFmtId="0" fontId="7" fillId="2" borderId="4" xfId="0" applyFill="1" applyBorder="1" applyAlignment="1">
      <alignment horizontal="center" vertical="center" wrapText="1"/>
    </xf>
    <xf numFmtId="0" fontId="7" fillId="0" borderId="0" xfId="0" applyAlignment="1">
      <alignment horizontal="center" vertical="center"/>
    </xf>
    <xf numFmtId="0" fontId="7" fillId="0" borderId="0" xfId="0"/>
    <xf numFmtId="0" fontId="7" fillId="4" borderId="4" xfId="0" applyFill="1" applyBorder="1" applyAlignment="1">
      <alignment horizontal="center" vertical="center"/>
    </xf>
    <xf numFmtId="180" fontId="7" fillId="5" borderId="4" xfId="0" applyNumberFormat="1" applyFill="1" applyBorder="1" applyAlignment="1">
      <alignment horizontal="center" vertical="center"/>
    </xf>
    <xf numFmtId="0" fontId="7" fillId="0" borderId="5" xfId="0" applyBorder="1" applyAlignment="1">
      <alignment horizontal="center" vertical="center"/>
    </xf>
    <xf numFmtId="0" fontId="1" fillId="0" borderId="4" xfId="0" applyFont="1" applyBorder="1" applyAlignment="1">
      <alignment horizontal="left" vertical="center"/>
    </xf>
    <xf numFmtId="180" fontId="6" fillId="0" borderId="4" xfId="0" applyNumberFormat="1" applyFont="1" applyBorder="1" applyAlignment="1">
      <alignment horizontal="center" vertical="center"/>
    </xf>
    <xf numFmtId="0" fontId="7" fillId="0" borderId="4" xfId="0" applyBorder="1" applyAlignment="1">
      <alignment horizontal="center" vertical="center" wrapText="1"/>
    </xf>
    <xf numFmtId="0" fontId="30" fillId="0" borderId="0" xfId="0" applyFont="1" applyAlignment="1">
      <alignment horizontal="center" vertical="center"/>
    </xf>
    <xf numFmtId="0" fontId="30" fillId="0" borderId="0" xfId="0" applyFont="1"/>
    <xf numFmtId="0" fontId="45" fillId="0" borderId="4" xfId="0" applyFont="1" applyBorder="1" applyAlignment="1">
      <alignment horizontal="left" vertical="center"/>
    </xf>
    <xf numFmtId="0" fontId="46" fillId="2" borderId="4" xfId="0" applyFont="1" applyFill="1" applyBorder="1" applyAlignment="1">
      <alignment horizontal="center" vertical="center"/>
    </xf>
    <xf numFmtId="0" fontId="7" fillId="4" borderId="8" xfId="0" applyFill="1" applyBorder="1" applyAlignment="1">
      <alignment horizontal="center" vertical="center"/>
    </xf>
    <xf numFmtId="0" fontId="6" fillId="0" borderId="8" xfId="0" applyFont="1" applyBorder="1" applyAlignment="1">
      <alignment horizontal="center" vertical="center"/>
    </xf>
    <xf numFmtId="180" fontId="6" fillId="0" borderId="8" xfId="0" applyNumberFormat="1" applyFont="1" applyBorder="1" applyAlignment="1">
      <alignment horizontal="center" vertical="center"/>
    </xf>
    <xf numFmtId="181" fontId="20" fillId="2" borderId="4" xfId="0" applyNumberFormat="1" applyFont="1" applyFill="1" applyBorder="1" applyAlignment="1">
      <alignment horizontal="center" vertical="center"/>
    </xf>
    <xf numFmtId="0" fontId="6" fillId="4" borderId="8" xfId="0" applyFont="1" applyFill="1" applyBorder="1" applyAlignment="1">
      <alignment horizontal="center" vertical="center"/>
    </xf>
    <xf numFmtId="0" fontId="7" fillId="0" borderId="8" xfId="0" applyBorder="1" applyAlignment="1">
      <alignment horizontal="center" vertical="center"/>
    </xf>
    <xf numFmtId="180" fontId="30" fillId="2" borderId="8" xfId="0" applyNumberFormat="1" applyFont="1" applyFill="1" applyBorder="1" applyAlignment="1">
      <alignment horizontal="center" vertical="center"/>
    </xf>
    <xf numFmtId="0" fontId="7" fillId="2" borderId="8" xfId="0" applyFill="1" applyBorder="1" applyAlignment="1">
      <alignment horizontal="left" vertical="center"/>
    </xf>
    <xf numFmtId="0" fontId="7" fillId="2" borderId="9" xfId="0" applyFill="1" applyBorder="1" applyAlignment="1">
      <alignment horizontal="center" vertical="center"/>
    </xf>
    <xf numFmtId="0" fontId="7" fillId="2" borderId="15" xfId="0" applyFill="1" applyBorder="1" applyAlignment="1">
      <alignment horizontal="center" vertical="center"/>
    </xf>
    <xf numFmtId="0" fontId="9" fillId="2" borderId="15" xfId="0" applyFont="1" applyFill="1" applyBorder="1" applyAlignment="1">
      <alignment horizontal="center" vertical="center"/>
    </xf>
    <xf numFmtId="0" fontId="6" fillId="4" borderId="15" xfId="0" applyFont="1" applyFill="1" applyBorder="1" applyAlignment="1">
      <alignment horizontal="center" vertical="center"/>
    </xf>
    <xf numFmtId="0" fontId="17" fillId="2" borderId="15" xfId="0" applyFont="1" applyFill="1" applyBorder="1" applyAlignment="1">
      <alignment horizontal="center" vertical="center"/>
    </xf>
    <xf numFmtId="0" fontId="7" fillId="0" borderId="15" xfId="0" applyBorder="1" applyAlignment="1">
      <alignment horizontal="center" vertical="center"/>
    </xf>
    <xf numFmtId="185" fontId="30" fillId="2" borderId="15" xfId="0" applyNumberFormat="1" applyFont="1" applyFill="1" applyBorder="1" applyAlignment="1">
      <alignment horizontal="center" vertical="center"/>
    </xf>
    <xf numFmtId="180" fontId="30" fillId="2" borderId="15" xfId="0" applyNumberFormat="1" applyFont="1" applyFill="1" applyBorder="1" applyAlignment="1">
      <alignment horizontal="center" vertical="center"/>
    </xf>
    <xf numFmtId="0" fontId="7" fillId="2" borderId="15" xfId="0" applyFill="1" applyBorder="1" applyAlignment="1">
      <alignment horizontal="left" vertical="center"/>
    </xf>
    <xf numFmtId="0" fontId="30" fillId="2" borderId="3" xfId="0" applyFont="1" applyFill="1" applyBorder="1" applyAlignment="1">
      <alignment horizontal="center" vertical="center"/>
    </xf>
    <xf numFmtId="0" fontId="9" fillId="2" borderId="1" xfId="0" applyFont="1" applyFill="1" applyBorder="1" applyAlignment="1">
      <alignment horizontal="center" vertical="center"/>
    </xf>
    <xf numFmtId="0" fontId="7" fillId="2" borderId="3" xfId="0" applyFill="1" applyBorder="1"/>
    <xf numFmtId="0" fontId="6" fillId="2" borderId="0" xfId="0" applyFont="1" applyFill="1" applyAlignment="1">
      <alignment horizontal="center"/>
    </xf>
    <xf numFmtId="0" fontId="6" fillId="4" borderId="0" xfId="0" applyFont="1" applyFill="1" applyAlignment="1">
      <alignment horizontal="center"/>
    </xf>
    <xf numFmtId="0" fontId="42" fillId="0" borderId="4" xfId="0" applyFont="1" applyBorder="1" applyAlignment="1">
      <alignment horizontal="center" vertical="center"/>
    </xf>
    <xf numFmtId="180" fontId="42" fillId="0" borderId="4" xfId="0" applyNumberFormat="1" applyFont="1" applyBorder="1" applyAlignment="1">
      <alignment horizontal="center" vertical="center"/>
    </xf>
    <xf numFmtId="0" fontId="24" fillId="2" borderId="4" xfId="0" applyFont="1" applyFill="1" applyBorder="1" applyAlignment="1">
      <alignment horizontal="left" vertical="center"/>
    </xf>
    <xf numFmtId="0" fontId="6" fillId="3" borderId="0" xfId="0" applyFont="1" applyFill="1" applyAlignment="1">
      <alignment horizontal="center" vertical="center"/>
    </xf>
    <xf numFmtId="0" fontId="6" fillId="3" borderId="0" xfId="0" applyFont="1" applyFill="1" applyAlignment="1">
      <alignment horizontal="center"/>
    </xf>
    <xf numFmtId="0" fontId="6" fillId="3" borderId="0" xfId="0" applyFont="1" applyFill="1"/>
    <xf numFmtId="0" fontId="13" fillId="2" borderId="1" xfId="0" applyFont="1" applyFill="1" applyBorder="1" applyAlignment="1">
      <alignment horizontal="center" vertical="center"/>
    </xf>
    <xf numFmtId="0" fontId="0" fillId="0" borderId="0" xfId="0" applyAlignment="1">
      <alignment horizontal="left"/>
    </xf>
    <xf numFmtId="185" fontId="0" fillId="0" borderId="0" xfId="0" applyNumberFormat="1"/>
    <xf numFmtId="0" fontId="13" fillId="7" borderId="4" xfId="0" applyFont="1" applyFill="1" applyBorder="1" applyAlignment="1">
      <alignment horizontal="left" vertical="center"/>
    </xf>
    <xf numFmtId="180" fontId="7" fillId="0" borderId="4" xfId="0" applyNumberFormat="1" applyBorder="1" applyAlignment="1">
      <alignment horizontal="center" vertical="center"/>
    </xf>
    <xf numFmtId="0" fontId="6" fillId="0" borderId="1" xfId="0" applyFont="1" applyBorder="1" applyAlignment="1">
      <alignment horizontal="center" vertical="center"/>
    </xf>
    <xf numFmtId="10" fontId="6" fillId="2" borderId="0" xfId="0" applyNumberFormat="1" applyFont="1" applyFill="1" applyAlignment="1">
      <alignment horizontal="center" vertical="center"/>
    </xf>
    <xf numFmtId="10" fontId="6" fillId="2" borderId="0" xfId="0" applyNumberFormat="1" applyFont="1" applyFill="1" applyAlignment="1">
      <alignment horizontal="center"/>
    </xf>
    <xf numFmtId="0" fontId="9" fillId="0" borderId="4" xfId="0" applyFont="1" applyBorder="1" applyAlignment="1">
      <alignment horizontal="center" vertical="center"/>
    </xf>
    <xf numFmtId="0" fontId="31" fillId="2" borderId="4" xfId="0" applyFont="1" applyFill="1" applyBorder="1" applyAlignment="1">
      <alignment horizontal="left" vertical="center"/>
    </xf>
    <xf numFmtId="180" fontId="12" fillId="2" borderId="4" xfId="0" applyNumberFormat="1" applyFont="1" applyFill="1" applyBorder="1" applyAlignment="1">
      <alignment horizontal="center" vertical="center"/>
    </xf>
    <xf numFmtId="0" fontId="23" fillId="2" borderId="4" xfId="0" applyFont="1" applyFill="1" applyBorder="1" applyAlignment="1">
      <alignment horizontal="left" vertical="center"/>
    </xf>
    <xf numFmtId="0" fontId="9" fillId="2" borderId="0" xfId="0" applyFont="1" applyFill="1" applyAlignment="1">
      <alignment horizontal="center" vertical="center"/>
    </xf>
    <xf numFmtId="0" fontId="9" fillId="2" borderId="0" xfId="0" applyFont="1" applyFill="1" applyAlignment="1">
      <alignment horizontal="center"/>
    </xf>
    <xf numFmtId="0" fontId="9" fillId="2" borderId="3" xfId="0" applyFont="1" applyFill="1" applyBorder="1" applyAlignment="1">
      <alignment horizontal="center"/>
    </xf>
    <xf numFmtId="0" fontId="17" fillId="0" borderId="1" xfId="0" applyFont="1" applyBorder="1" applyAlignment="1">
      <alignment horizontal="center" vertical="center"/>
    </xf>
    <xf numFmtId="0" fontId="5" fillId="2" borderId="0" xfId="0" applyFont="1" applyFill="1" applyAlignment="1">
      <alignment horizontal="center" vertical="center"/>
    </xf>
    <xf numFmtId="0" fontId="5" fillId="2" borderId="0" xfId="0" applyFont="1" applyFill="1"/>
    <xf numFmtId="0" fontId="5" fillId="2" borderId="3" xfId="0" applyFont="1" applyFill="1" applyBorder="1"/>
    <xf numFmtId="0" fontId="32" fillId="2" borderId="4" xfId="0" applyFont="1" applyFill="1" applyBorder="1" applyAlignment="1">
      <alignment horizontal="center" vertical="center"/>
    </xf>
    <xf numFmtId="0" fontId="6" fillId="2" borderId="3" xfId="0" applyFont="1" applyFill="1" applyBorder="1" applyAlignment="1">
      <alignment horizontal="center"/>
    </xf>
    <xf numFmtId="0" fontId="11" fillId="2" borderId="4" xfId="0" applyFont="1" applyFill="1" applyBorder="1" applyAlignment="1">
      <alignment horizontal="center" vertical="center"/>
    </xf>
    <xf numFmtId="0" fontId="35" fillId="6" borderId="1" xfId="0" applyFont="1" applyFill="1" applyBorder="1" applyAlignment="1">
      <alignment horizontal="center" vertical="center"/>
    </xf>
    <xf numFmtId="0" fontId="47" fillId="2" borderId="4"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0" xfId="0" applyFont="1" applyFill="1" applyAlignment="1">
      <alignment horizontal="center" vertical="center"/>
    </xf>
    <xf numFmtId="0" fontId="4" fillId="2" borderId="0" xfId="0" applyFont="1" applyFill="1"/>
    <xf numFmtId="0" fontId="4" fillId="2" borderId="3" xfId="0" applyFont="1" applyFill="1" applyBorder="1"/>
    <xf numFmtId="0" fontId="5" fillId="2" borderId="1" xfId="0" applyFont="1" applyFill="1" applyBorder="1" applyAlignment="1">
      <alignment horizontal="center" vertical="center"/>
    </xf>
    <xf numFmtId="0" fontId="30" fillId="2" borderId="1" xfId="0" applyFont="1" applyFill="1" applyBorder="1" applyAlignment="1">
      <alignment horizontal="center" vertical="center"/>
    </xf>
    <xf numFmtId="0" fontId="30" fillId="2" borderId="0" xfId="0" applyFont="1" applyFill="1" applyAlignment="1">
      <alignment horizontal="left"/>
    </xf>
    <xf numFmtId="0" fontId="30" fillId="2" borderId="3" xfId="0" applyFont="1" applyFill="1" applyBorder="1" applyAlignment="1">
      <alignment horizontal="left"/>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25" fillId="2" borderId="4" xfId="0" applyFont="1" applyFill="1" applyBorder="1" applyAlignment="1">
      <alignment horizontal="left" vertical="center"/>
    </xf>
    <xf numFmtId="0" fontId="37" fillId="2" borderId="4" xfId="0" applyFont="1" applyFill="1" applyBorder="1" applyAlignment="1">
      <alignment horizontal="left" vertical="center"/>
    </xf>
    <xf numFmtId="185" fontId="5" fillId="4" borderId="4" xfId="0" applyNumberFormat="1" applyFont="1" applyFill="1" applyBorder="1" applyAlignment="1">
      <alignment horizontal="center" vertical="center"/>
    </xf>
    <xf numFmtId="0" fontId="24" fillId="2" borderId="1" xfId="0" applyFont="1" applyFill="1" applyBorder="1" applyAlignment="1">
      <alignment horizontal="center" vertical="center"/>
    </xf>
    <xf numFmtId="180" fontId="25" fillId="2" borderId="4" xfId="0" applyNumberFormat="1" applyFont="1" applyFill="1" applyBorder="1" applyAlignment="1">
      <alignment horizontal="center" vertical="center"/>
    </xf>
    <xf numFmtId="0" fontId="38" fillId="2" borderId="4" xfId="0" applyFont="1" applyFill="1" applyBorder="1" applyAlignment="1">
      <alignment horizontal="left" vertical="center"/>
    </xf>
    <xf numFmtId="0" fontId="19" fillId="2" borderId="4" xfId="0" applyFont="1" applyFill="1" applyBorder="1" applyAlignment="1">
      <alignment horizontal="center" vertical="center"/>
    </xf>
    <xf numFmtId="180" fontId="39" fillId="2" borderId="4" xfId="0" applyNumberFormat="1" applyFont="1" applyFill="1" applyBorder="1" applyAlignment="1">
      <alignment horizontal="center" vertical="center"/>
    </xf>
    <xf numFmtId="185" fontId="13" fillId="2" borderId="4" xfId="0" applyNumberFormat="1" applyFont="1" applyFill="1" applyBorder="1" applyAlignment="1">
      <alignment horizontal="center" vertical="center"/>
    </xf>
    <xf numFmtId="0" fontId="18" fillId="2" borderId="4" xfId="0" applyFont="1" applyFill="1" applyBorder="1" applyAlignment="1">
      <alignment horizontal="center" vertical="center"/>
    </xf>
    <xf numFmtId="185" fontId="20" fillId="2" borderId="4" xfId="0" applyNumberFormat="1" applyFont="1" applyFill="1" applyBorder="1" applyAlignment="1">
      <alignment horizontal="center" vertical="center"/>
    </xf>
    <xf numFmtId="185" fontId="5" fillId="0" borderId="4" xfId="0" applyNumberFormat="1" applyFont="1" applyBorder="1" applyAlignment="1">
      <alignment horizontal="center" vertical="center"/>
    </xf>
    <xf numFmtId="185" fontId="5" fillId="2" borderId="4" xfId="0" applyNumberFormat="1" applyFont="1" applyFill="1" applyBorder="1" applyAlignment="1">
      <alignment horizontal="center" vertical="center"/>
    </xf>
    <xf numFmtId="185" fontId="24" fillId="2" borderId="4" xfId="0" applyNumberFormat="1" applyFont="1" applyFill="1" applyBorder="1" applyAlignment="1">
      <alignment horizontal="center" vertical="center"/>
    </xf>
    <xf numFmtId="0" fontId="5" fillId="0" borderId="1" xfId="0" applyFont="1" applyBorder="1" applyAlignment="1">
      <alignment horizontal="center" vertical="center"/>
    </xf>
    <xf numFmtId="185" fontId="6" fillId="0" borderId="4" xfId="0" applyNumberFormat="1" applyFont="1" applyBorder="1" applyAlignment="1">
      <alignment horizontal="center" vertical="center"/>
    </xf>
    <xf numFmtId="184" fontId="5" fillId="2" borderId="4" xfId="0" applyNumberFormat="1" applyFont="1" applyFill="1" applyBorder="1" applyAlignment="1">
      <alignment horizontal="center" vertical="center"/>
    </xf>
    <xf numFmtId="0" fontId="6" fillId="0" borderId="0" xfId="0" applyFont="1" applyAlignment="1">
      <alignment horizontal="left" vertical="center"/>
    </xf>
    <xf numFmtId="10" fontId="6" fillId="2" borderId="0" xfId="0" applyNumberFormat="1" applyFont="1" applyFill="1" applyAlignment="1">
      <alignment horizontal="right"/>
    </xf>
    <xf numFmtId="0" fontId="6" fillId="7" borderId="4" xfId="0" applyFont="1" applyFill="1" applyBorder="1" applyAlignment="1">
      <alignment horizontal="center" vertical="center"/>
    </xf>
    <xf numFmtId="0" fontId="40" fillId="7" borderId="4" xfId="0" applyFont="1" applyFill="1" applyBorder="1" applyAlignment="1">
      <alignment horizontal="center" vertical="center"/>
    </xf>
    <xf numFmtId="0" fontId="40" fillId="0" borderId="4" xfId="0" applyFont="1" applyBorder="1" applyAlignment="1">
      <alignment horizontal="center" vertical="center"/>
    </xf>
    <xf numFmtId="0" fontId="41" fillId="0" borderId="4" xfId="0" applyFont="1" applyBorder="1" applyAlignment="1">
      <alignment horizontal="center" vertical="center"/>
    </xf>
    <xf numFmtId="185" fontId="4" fillId="2" borderId="4" xfId="0" applyNumberFormat="1" applyFont="1" applyFill="1" applyBorder="1" applyAlignment="1">
      <alignment horizontal="center" vertical="center" wrapText="1"/>
    </xf>
    <xf numFmtId="180" fontId="4" fillId="2" borderId="4" xfId="0" applyNumberFormat="1" applyFont="1" applyFill="1" applyBorder="1" applyAlignment="1">
      <alignment horizontal="center" vertical="center" wrapText="1"/>
    </xf>
    <xf numFmtId="0" fontId="42" fillId="7" borderId="4" xfId="0" applyFont="1" applyFill="1" applyBorder="1" applyAlignment="1">
      <alignment horizontal="center" vertical="center"/>
    </xf>
    <xf numFmtId="0" fontId="48" fillId="2" borderId="4" xfId="0" applyFont="1" applyFill="1" applyBorder="1" applyAlignment="1">
      <alignment horizontal="center"/>
    </xf>
    <xf numFmtId="0" fontId="49" fillId="0" borderId="4" xfId="0" applyFont="1" applyBorder="1" applyAlignment="1">
      <alignment horizontal="center"/>
    </xf>
    <xf numFmtId="0" fontId="50" fillId="0" borderId="4" xfId="0" applyFont="1" applyBorder="1" applyAlignment="1">
      <alignment horizontal="center"/>
    </xf>
    <xf numFmtId="0" fontId="48" fillId="7" borderId="4" xfId="0" applyFont="1" applyFill="1" applyBorder="1" applyAlignment="1">
      <alignment horizontal="center" vertical="center"/>
    </xf>
    <xf numFmtId="0" fontId="50" fillId="0" borderId="4" xfId="0" applyFont="1" applyBorder="1" applyAlignment="1">
      <alignment horizontal="left"/>
    </xf>
    <xf numFmtId="181" fontId="49" fillId="0" borderId="4" xfId="0" applyNumberFormat="1" applyFont="1" applyBorder="1" applyAlignment="1">
      <alignment horizontal="center"/>
    </xf>
    <xf numFmtId="0" fontId="50" fillId="2" borderId="4" xfId="0" applyFont="1" applyFill="1" applyBorder="1" applyAlignment="1">
      <alignment horizontal="left"/>
    </xf>
    <xf numFmtId="0" fontId="49" fillId="0" borderId="4" xfId="0" applyFont="1" applyBorder="1" applyAlignment="1">
      <alignment horizontal="left" wrapText="1"/>
    </xf>
    <xf numFmtId="0" fontId="50" fillId="2" borderId="4" xfId="0" applyFont="1" applyFill="1" applyBorder="1" applyAlignment="1">
      <alignment horizontal="center"/>
    </xf>
    <xf numFmtId="0" fontId="49" fillId="2" borderId="4" xfId="0" applyFont="1" applyFill="1" applyBorder="1" applyAlignment="1">
      <alignment horizontal="center"/>
    </xf>
    <xf numFmtId="181" fontId="49" fillId="2" borderId="4" xfId="0" applyNumberFormat="1" applyFont="1" applyFill="1" applyBorder="1" applyAlignment="1">
      <alignment horizontal="center"/>
    </xf>
    <xf numFmtId="0" fontId="50" fillId="3" borderId="4" xfId="0" applyFont="1" applyFill="1" applyBorder="1" applyAlignment="1">
      <alignment horizontal="center"/>
    </xf>
    <xf numFmtId="0" fontId="50" fillId="3" borderId="4" xfId="0" applyFont="1" applyFill="1" applyBorder="1" applyAlignment="1">
      <alignment horizontal="left"/>
    </xf>
    <xf numFmtId="0" fontId="49" fillId="3" borderId="4" xfId="0" applyFont="1" applyFill="1" applyBorder="1" applyAlignment="1">
      <alignment horizontal="center"/>
    </xf>
    <xf numFmtId="181" fontId="49" fillId="3" borderId="4" xfId="0" applyNumberFormat="1" applyFont="1" applyFill="1" applyBorder="1" applyAlignment="1">
      <alignment horizontal="center"/>
    </xf>
    <xf numFmtId="0" fontId="51" fillId="2" borderId="4" xfId="0" applyFont="1" applyFill="1" applyBorder="1" applyAlignment="1">
      <alignment horizontal="center"/>
    </xf>
    <xf numFmtId="0" fontId="51" fillId="7" borderId="4" xfId="0" applyFont="1" applyFill="1" applyBorder="1" applyAlignment="1">
      <alignment horizontal="center" vertical="center"/>
    </xf>
    <xf numFmtId="181" fontId="50" fillId="2" borderId="4" xfId="0" applyNumberFormat="1" applyFont="1" applyFill="1" applyBorder="1" applyAlignment="1">
      <alignment horizontal="center"/>
    </xf>
    <xf numFmtId="0" fontId="50" fillId="2" borderId="4" xfId="0" applyFont="1" applyFill="1" applyBorder="1" applyAlignment="1">
      <alignment horizontal="left" wrapText="1"/>
    </xf>
    <xf numFmtId="0" fontId="51" fillId="2" borderId="4" xfId="0" applyFont="1" applyFill="1" applyBorder="1"/>
    <xf numFmtId="0" fontId="4" fillId="2" borderId="4" xfId="0" applyFont="1" applyFill="1" applyBorder="1" applyAlignment="1">
      <alignment horizontal="left" vertical="center"/>
    </xf>
    <xf numFmtId="0" fontId="45" fillId="0" borderId="4" xfId="0" applyFont="1" applyBorder="1" applyAlignment="1">
      <alignment horizontal="center"/>
    </xf>
    <xf numFmtId="0" fontId="45" fillId="2" borderId="4" xfId="0" applyFont="1" applyFill="1" applyBorder="1" applyAlignment="1">
      <alignment horizontal="center"/>
    </xf>
    <xf numFmtId="181" fontId="45" fillId="2" borderId="4" xfId="0" applyNumberFormat="1" applyFont="1" applyFill="1" applyBorder="1" applyAlignment="1">
      <alignment horizontal="center"/>
    </xf>
    <xf numFmtId="0" fontId="45" fillId="3" borderId="4" xfId="0" applyFont="1" applyFill="1" applyBorder="1" applyAlignment="1">
      <alignment horizontal="center"/>
    </xf>
    <xf numFmtId="181" fontId="45" fillId="3" borderId="4" xfId="0" applyNumberFormat="1" applyFont="1" applyFill="1" applyBorder="1" applyAlignment="1">
      <alignment horizontal="center"/>
    </xf>
    <xf numFmtId="181" fontId="50" fillId="0" borderId="4" xfId="0" applyNumberFormat="1" applyFont="1" applyBorder="1" applyAlignment="1">
      <alignment horizontal="center"/>
    </xf>
    <xf numFmtId="0" fontId="50" fillId="0" borderId="4" xfId="0" applyFont="1" applyBorder="1" applyAlignment="1">
      <alignment horizontal="left" wrapText="1"/>
    </xf>
    <xf numFmtId="0" fontId="51" fillId="3" borderId="4" xfId="0" applyFont="1" applyFill="1" applyBorder="1"/>
    <xf numFmtId="181" fontId="45" fillId="0" borderId="4" xfId="0" applyNumberFormat="1" applyFont="1" applyBorder="1" applyAlignment="1">
      <alignment horizontal="center"/>
    </xf>
    <xf numFmtId="0" fontId="48" fillId="3" borderId="4" xfId="0" applyFont="1" applyFill="1" applyBorder="1"/>
    <xf numFmtId="0" fontId="49" fillId="0" borderId="4" xfId="0" applyFont="1" applyBorder="1" applyAlignment="1">
      <alignment horizontal="left"/>
    </xf>
    <xf numFmtId="0" fontId="43" fillId="2" borderId="4" xfId="0" applyFont="1" applyFill="1" applyBorder="1" applyAlignment="1">
      <alignment horizontal="left" vertical="center"/>
    </xf>
    <xf numFmtId="181" fontId="50" fillId="3" borderId="4" xfId="0" applyNumberFormat="1" applyFont="1" applyFill="1" applyBorder="1" applyAlignment="1">
      <alignment horizontal="center"/>
    </xf>
    <xf numFmtId="0" fontId="50" fillId="0" borderId="4" xfId="0" applyFont="1" applyBorder="1"/>
    <xf numFmtId="0" fontId="50" fillId="0" borderId="0" xfId="0" applyFont="1"/>
    <xf numFmtId="0" fontId="50" fillId="3" borderId="0" xfId="0" applyFont="1" applyFill="1" applyAlignment="1">
      <alignment wrapText="1"/>
    </xf>
    <xf numFmtId="0" fontId="49" fillId="3" borderId="4" xfId="0" applyFont="1" applyFill="1" applyBorder="1" applyAlignment="1">
      <alignment horizontal="left"/>
    </xf>
    <xf numFmtId="0" fontId="50" fillId="2" borderId="4" xfId="0" applyFont="1" applyFill="1" applyBorder="1" applyAlignment="1">
      <alignment horizontal="left" vertical="center"/>
    </xf>
    <xf numFmtId="0" fontId="49" fillId="2" borderId="4" xfId="0" applyFont="1" applyFill="1" applyBorder="1" applyAlignment="1">
      <alignment horizontal="left" vertical="center"/>
    </xf>
    <xf numFmtId="0" fontId="50" fillId="3" borderId="4" xfId="0" applyFont="1" applyFill="1" applyBorder="1" applyAlignment="1">
      <alignment horizontal="left" wrapText="1"/>
    </xf>
    <xf numFmtId="0" fontId="50" fillId="0" borderId="4" xfId="0" applyFont="1" applyBorder="1" applyAlignment="1">
      <alignment wrapText="1"/>
    </xf>
    <xf numFmtId="0" fontId="45" fillId="0" borderId="4" xfId="0" applyFont="1" applyBorder="1"/>
    <xf numFmtId="0" fontId="45" fillId="0" borderId="0" xfId="0" applyFont="1"/>
    <xf numFmtId="0" fontId="52" fillId="0" borderId="4" xfId="0" applyFont="1" applyBorder="1" applyAlignment="1">
      <alignment horizontal="left" wrapText="1"/>
    </xf>
    <xf numFmtId="0" fontId="45" fillId="2" borderId="8" xfId="0" applyFont="1" applyFill="1" applyBorder="1" applyAlignment="1">
      <alignment horizontal="center"/>
    </xf>
    <xf numFmtId="0" fontId="45" fillId="0" borderId="8" xfId="0" applyFont="1" applyBorder="1" applyAlignment="1">
      <alignment horizontal="center"/>
    </xf>
    <xf numFmtId="0" fontId="50" fillId="0" borderId="8" xfId="0" applyFont="1" applyBorder="1" applyAlignment="1">
      <alignment horizontal="center"/>
    </xf>
    <xf numFmtId="0" fontId="45" fillId="3" borderId="8" xfId="0" applyFont="1" applyFill="1" applyBorder="1" applyAlignment="1">
      <alignment horizontal="center"/>
    </xf>
    <xf numFmtId="0" fontId="50" fillId="0" borderId="8" xfId="0" applyFont="1" applyBorder="1" applyAlignment="1">
      <alignment horizontal="left"/>
    </xf>
    <xf numFmtId="181" fontId="50" fillId="0" borderId="8" xfId="0" applyNumberFormat="1" applyFont="1" applyBorder="1" applyAlignment="1">
      <alignment horizontal="center"/>
    </xf>
    <xf numFmtId="0" fontId="6" fillId="0" borderId="8" xfId="0" applyFont="1" applyBorder="1" applyAlignment="1">
      <alignment horizontal="left"/>
    </xf>
    <xf numFmtId="0" fontId="6" fillId="0" borderId="8" xfId="0" applyFont="1" applyBorder="1"/>
    <xf numFmtId="0" fontId="6" fillId="0" borderId="8" xfId="0" applyFont="1" applyBorder="1" applyAlignment="1">
      <alignment horizontal="center"/>
    </xf>
    <xf numFmtId="0" fontId="50" fillId="0" borderId="0" xfId="0" applyFont="1" applyAlignment="1">
      <alignment horizontal="center"/>
    </xf>
    <xf numFmtId="0" fontId="50" fillId="0" borderId="0" xfId="0" applyFont="1" applyAlignment="1">
      <alignment horizontal="left"/>
    </xf>
    <xf numFmtId="181" fontId="50" fillId="0" borderId="0" xfId="0" applyNumberFormat="1" applyFont="1" applyAlignment="1">
      <alignment horizontal="center"/>
    </xf>
    <xf numFmtId="0" fontId="50" fillId="0" borderId="0" xfId="0" applyFont="1" applyAlignment="1">
      <alignment horizontal="left" wrapText="1"/>
    </xf>
    <xf numFmtId="0" fontId="26" fillId="2" borderId="0" xfId="0" applyFont="1" applyFill="1" applyAlignment="1">
      <alignment horizontal="left"/>
    </xf>
    <xf numFmtId="0" fontId="39" fillId="2" borderId="4" xfId="0" applyFont="1" applyFill="1" applyBorder="1"/>
    <xf numFmtId="182" fontId="5" fillId="2" borderId="4" xfId="0" applyNumberFormat="1" applyFont="1" applyFill="1" applyBorder="1"/>
    <xf numFmtId="0" fontId="6" fillId="2" borderId="0" xfId="0" applyFont="1" applyFill="1" applyAlignment="1">
      <alignment vertical="center"/>
    </xf>
    <xf numFmtId="0" fontId="43" fillId="2" borderId="4" xfId="0" applyFont="1" applyFill="1" applyBorder="1" applyAlignment="1">
      <alignment horizontal="left"/>
    </xf>
    <xf numFmtId="0" fontId="17" fillId="2" borderId="4" xfId="0" applyFont="1" applyFill="1" applyBorder="1" applyAlignment="1">
      <alignment vertical="center"/>
    </xf>
    <xf numFmtId="0" fontId="17" fillId="2" borderId="4" xfId="0" applyFont="1" applyFill="1" applyBorder="1" applyAlignment="1">
      <alignment vertical="center" wrapText="1"/>
    </xf>
    <xf numFmtId="0" fontId="4" fillId="2" borderId="4" xfId="0" applyFont="1" applyFill="1" applyBorder="1" applyAlignment="1">
      <alignment horizontal="left"/>
    </xf>
    <xf numFmtId="3" fontId="6" fillId="2" borderId="4" xfId="0" applyNumberFormat="1" applyFont="1" applyFill="1" applyBorder="1" applyAlignment="1">
      <alignment horizontal="left"/>
    </xf>
    <xf numFmtId="0" fontId="12" fillId="2" borderId="4" xfId="0" applyFont="1" applyFill="1" applyBorder="1" applyAlignment="1">
      <alignment horizontal="left"/>
    </xf>
    <xf numFmtId="0" fontId="53" fillId="2" borderId="4" xfId="0" applyFont="1" applyFill="1" applyBorder="1" applyAlignment="1">
      <alignment horizontal="center"/>
    </xf>
    <xf numFmtId="0" fontId="45" fillId="2" borderId="4" xfId="0" applyFont="1" applyFill="1" applyBorder="1" applyAlignment="1">
      <alignment horizontal="left"/>
    </xf>
    <xf numFmtId="0" fontId="45" fillId="0" borderId="4" xfId="0" applyFont="1" applyBorder="1" applyAlignment="1">
      <alignment horizontal="left"/>
    </xf>
    <xf numFmtId="0" fontId="45" fillId="2" borderId="4" xfId="0" applyFont="1" applyFill="1" applyBorder="1"/>
    <xf numFmtId="0" fontId="45" fillId="2" borderId="4" xfId="0" applyFont="1" applyFill="1" applyBorder="1" applyAlignment="1">
      <alignment vertical="center"/>
    </xf>
    <xf numFmtId="0" fontId="45" fillId="2" borderId="0" xfId="0" applyFont="1" applyFill="1"/>
    <xf numFmtId="0" fontId="5" fillId="2" borderId="0" xfId="0" applyFont="1" applyFill="1" applyAlignment="1">
      <alignment horizontal="left"/>
    </xf>
    <xf numFmtId="0" fontId="6" fillId="2" borderId="0" xfId="0" applyFont="1" applyFill="1" applyAlignment="1">
      <alignment horizontal="left"/>
    </xf>
    <xf numFmtId="0" fontId="9" fillId="2" borderId="8" xfId="0" applyFont="1" applyFill="1" applyBorder="1" applyAlignment="1">
      <alignment horizontal="center"/>
    </xf>
    <xf numFmtId="181" fontId="6" fillId="2" borderId="8" xfId="0" applyNumberFormat="1" applyFont="1" applyFill="1" applyBorder="1" applyAlignment="1">
      <alignment horizontal="center"/>
    </xf>
    <xf numFmtId="0" fontId="6" fillId="2" borderId="8" xfId="0" applyFont="1" applyFill="1" applyBorder="1" applyAlignment="1">
      <alignment horizontal="left"/>
    </xf>
    <xf numFmtId="0" fontId="6" fillId="2" borderId="8" xfId="0" applyFont="1" applyFill="1" applyBorder="1"/>
    <xf numFmtId="181" fontId="6" fillId="2" borderId="0" xfId="0" applyNumberFormat="1" applyFont="1" applyFill="1" applyAlignment="1">
      <alignment horizontal="center"/>
    </xf>
    <xf numFmtId="0" fontId="6" fillId="2" borderId="7" xfId="0" applyFont="1" applyFill="1" applyBorder="1" applyAlignment="1">
      <alignment horizontal="center"/>
    </xf>
    <xf numFmtId="0" fontId="9" fillId="2" borderId="7" xfId="0" applyFont="1" applyFill="1" applyBorder="1" applyAlignment="1">
      <alignment horizontal="center"/>
    </xf>
    <xf numFmtId="181" fontId="6" fillId="2" borderId="7" xfId="0" applyNumberFormat="1" applyFont="1" applyFill="1" applyBorder="1" applyAlignment="1">
      <alignment horizontal="center"/>
    </xf>
    <xf numFmtId="0" fontId="6" fillId="2" borderId="7" xfId="0" applyFont="1" applyFill="1" applyBorder="1" applyAlignment="1">
      <alignment horizontal="left"/>
    </xf>
    <xf numFmtId="0" fontId="17" fillId="2" borderId="7" xfId="0" applyFont="1" applyFill="1" applyBorder="1" applyAlignment="1">
      <alignment horizontal="left"/>
    </xf>
    <xf numFmtId="0" fontId="6" fillId="2" borderId="7" xfId="0" applyFont="1" applyFill="1" applyBorder="1"/>
    <xf numFmtId="0" fontId="5" fillId="2" borderId="7" xfId="0" applyFont="1" applyFill="1" applyBorder="1" applyAlignment="1">
      <alignment horizontal="left"/>
    </xf>
    <xf numFmtId="0" fontId="42" fillId="2" borderId="4" xfId="0" applyFont="1" applyFill="1" applyBorder="1" applyAlignment="1">
      <alignment horizontal="center"/>
    </xf>
    <xf numFmtId="10" fontId="6" fillId="2" borderId="4" xfId="0" applyNumberFormat="1" applyFont="1" applyFill="1" applyBorder="1"/>
    <xf numFmtId="0" fontId="42" fillId="2" borderId="4" xfId="0" applyFont="1" applyFill="1" applyBorder="1" applyAlignment="1">
      <alignment horizontal="left"/>
    </xf>
    <xf numFmtId="0" fontId="6" fillId="2" borderId="4" xfId="0" applyFont="1" applyFill="1" applyBorder="1" applyAlignment="1">
      <alignment horizontal="right"/>
    </xf>
    <xf numFmtId="0" fontId="45" fillId="2" borderId="0" xfId="0" applyFont="1" applyFill="1" applyAlignment="1">
      <alignment horizontal="center"/>
    </xf>
    <xf numFmtId="0" fontId="53" fillId="2" borderId="0" xfId="0" applyFont="1" applyFill="1" applyAlignment="1">
      <alignment horizontal="center"/>
    </xf>
    <xf numFmtId="181" fontId="45" fillId="2" borderId="0" xfId="0" applyNumberFormat="1" applyFont="1" applyFill="1" applyAlignment="1">
      <alignment horizontal="center"/>
    </xf>
    <xf numFmtId="0" fontId="45" fillId="2" borderId="0" xfId="0" applyFont="1" applyFill="1" applyAlignment="1">
      <alignment horizontal="left"/>
    </xf>
    <xf numFmtId="0" fontId="54" fillId="2" borderId="4" xfId="0" applyFont="1" applyFill="1" applyBorder="1"/>
    <xf numFmtId="0" fontId="4" fillId="3" borderId="4" xfId="0" applyFont="1" applyFill="1" applyBorder="1" applyAlignment="1">
      <alignment horizontal="left"/>
    </xf>
    <xf numFmtId="0" fontId="0" fillId="0" borderId="4" xfId="0" applyBorder="1" applyAlignment="1">
      <alignment horizontal="center"/>
    </xf>
    <xf numFmtId="0" fontId="5" fillId="5" borderId="4" xfId="0" applyFont="1" applyFill="1" applyBorder="1" applyAlignment="1">
      <alignment horizontal="left"/>
    </xf>
    <xf numFmtId="0" fontId="4" fillId="5" borderId="4" xfId="0" applyFont="1" applyFill="1" applyBorder="1" applyAlignment="1">
      <alignment horizontal="center"/>
    </xf>
    <xf numFmtId="181" fontId="4" fillId="5" borderId="4" xfId="0" applyNumberFormat="1" applyFont="1" applyFill="1" applyBorder="1" applyAlignment="1">
      <alignment horizontal="center"/>
    </xf>
    <xf numFmtId="0" fontId="54" fillId="2" borderId="0" xfId="0" applyFont="1" applyFill="1"/>
    <xf numFmtId="0" fontId="4" fillId="4" borderId="4" xfId="0" applyFont="1" applyFill="1" applyBorder="1" applyAlignment="1">
      <alignment horizontal="center"/>
    </xf>
    <xf numFmtId="181" fontId="4" fillId="0" borderId="4" xfId="0" applyNumberFormat="1" applyFont="1" applyBorder="1" applyAlignment="1">
      <alignment horizontal="right"/>
    </xf>
    <xf numFmtId="0" fontId="4" fillId="0" borderId="4" xfId="0" applyFont="1" applyBorder="1" applyAlignment="1">
      <alignment horizontal="right"/>
    </xf>
    <xf numFmtId="181" fontId="6" fillId="0" borderId="4" xfId="0" applyNumberFormat="1" applyFont="1" applyBorder="1" applyAlignment="1">
      <alignment horizontal="right"/>
    </xf>
    <xf numFmtId="0" fontId="55" fillId="9" borderId="4" xfId="0" applyFont="1" applyFill="1" applyBorder="1" applyAlignment="1">
      <alignment wrapText="1"/>
    </xf>
    <xf numFmtId="0" fontId="56" fillId="9" borderId="4" xfId="0" applyFont="1" applyFill="1" applyBorder="1" applyAlignment="1">
      <alignment wrapText="1"/>
    </xf>
    <xf numFmtId="0" fontId="6" fillId="0" borderId="4" xfId="0" applyFont="1" applyBorder="1" applyAlignment="1">
      <alignment horizontal="right"/>
    </xf>
    <xf numFmtId="182" fontId="5" fillId="3" borderId="4" xfId="0" applyNumberFormat="1" applyFont="1" applyFill="1" applyBorder="1"/>
    <xf numFmtId="0" fontId="5" fillId="3" borderId="4" xfId="0" applyFont="1" applyFill="1" applyBorder="1" applyAlignment="1">
      <alignment wrapText="1"/>
    </xf>
    <xf numFmtId="0" fontId="5" fillId="4" borderId="4" xfId="0" applyFont="1" applyFill="1" applyBorder="1"/>
    <xf numFmtId="0" fontId="5" fillId="2" borderId="4" xfId="0" applyFont="1" applyFill="1" applyBorder="1" applyAlignment="1">
      <alignment wrapText="1"/>
    </xf>
    <xf numFmtId="0" fontId="5" fillId="0" borderId="4" xfId="0" applyFont="1" applyBorder="1" applyAlignment="1">
      <alignment wrapText="1"/>
    </xf>
    <xf numFmtId="182" fontId="5" fillId="0" borderId="4" xfId="0" applyNumberFormat="1" applyFont="1" applyBorder="1"/>
    <xf numFmtId="181" fontId="5" fillId="3" borderId="4" xfId="0" applyNumberFormat="1" applyFont="1" applyFill="1" applyBorder="1"/>
    <xf numFmtId="0" fontId="5" fillId="4" borderId="4" xfId="0" applyFont="1" applyFill="1" applyBorder="1" applyAlignment="1">
      <alignment horizontal="center"/>
    </xf>
    <xf numFmtId="181" fontId="4" fillId="4" borderId="4" xfId="0" applyNumberFormat="1" applyFont="1" applyFill="1" applyBorder="1" applyAlignment="1">
      <alignment horizontal="center"/>
    </xf>
    <xf numFmtId="181" fontId="5" fillId="4" borderId="4" xfId="0" applyNumberFormat="1" applyFont="1" applyFill="1" applyBorder="1" applyAlignment="1">
      <alignment horizontal="center"/>
    </xf>
    <xf numFmtId="182" fontId="5" fillId="4" borderId="4" xfId="0" applyNumberFormat="1" applyFont="1" applyFill="1" applyBorder="1"/>
    <xf numFmtId="0" fontId="7" fillId="3" borderId="4" xfId="0" applyFill="1" applyBorder="1"/>
    <xf numFmtId="0" fontId="5" fillId="3" borderId="0" xfId="0" applyFont="1" applyFill="1" applyAlignment="1">
      <alignment horizontal="center"/>
    </xf>
    <xf numFmtId="181" fontId="5" fillId="4" borderId="4" xfId="0" applyNumberFormat="1" applyFont="1" applyFill="1" applyBorder="1"/>
    <xf numFmtId="0" fontId="5" fillId="4" borderId="4" xfId="0" applyFont="1" applyFill="1" applyBorder="1" applyAlignment="1">
      <alignment wrapText="1"/>
    </xf>
    <xf numFmtId="0" fontId="6" fillId="4" borderId="4" xfId="0" applyFont="1" applyFill="1" applyBorder="1"/>
    <xf numFmtId="181" fontId="5" fillId="2" borderId="4" xfId="0" applyNumberFormat="1" applyFont="1" applyFill="1" applyBorder="1"/>
    <xf numFmtId="181" fontId="5" fillId="0" borderId="4" xfId="0" applyNumberFormat="1" applyFont="1" applyBorder="1"/>
    <xf numFmtId="0" fontId="57" fillId="2" borderId="4" xfId="0" applyFont="1" applyFill="1" applyBorder="1"/>
    <xf numFmtId="0" fontId="6" fillId="4" borderId="4" xfId="0" applyFont="1" applyFill="1" applyBorder="1" applyAlignment="1">
      <alignment horizontal="center"/>
    </xf>
    <xf numFmtId="181" fontId="6" fillId="0" borderId="4" xfId="0" applyNumberFormat="1" applyFont="1" applyBorder="1" applyAlignment="1">
      <alignment vertical="center"/>
    </xf>
    <xf numFmtId="183" fontId="6" fillId="0" borderId="4" xfId="0" applyNumberFormat="1" applyFont="1" applyBorder="1"/>
    <xf numFmtId="0" fontId="5" fillId="0" borderId="4" xfId="0" applyFont="1" applyBorder="1" applyAlignment="1">
      <alignment horizontal="left" vertical="center"/>
    </xf>
    <xf numFmtId="0" fontId="39" fillId="0" borderId="4" xfId="0" applyFont="1" applyBorder="1"/>
    <xf numFmtId="186" fontId="6" fillId="0" borderId="4" xfId="0" applyNumberFormat="1" applyFont="1" applyBorder="1"/>
    <xf numFmtId="182" fontId="6" fillId="0" borderId="4" xfId="0" applyNumberFormat="1" applyFont="1" applyBorder="1"/>
    <xf numFmtId="0" fontId="58" fillId="2" borderId="0" xfId="0" applyFont="1" applyFill="1"/>
    <xf numFmtId="0" fontId="58" fillId="2" borderId="0" xfId="0" applyFont="1" applyFill="1" applyAlignment="1">
      <alignment wrapText="1"/>
    </xf>
    <xf numFmtId="0" fontId="59" fillId="9" borderId="0" xfId="0" applyFont="1" applyFill="1"/>
    <xf numFmtId="0" fontId="56" fillId="9" borderId="0" xfId="0" applyFont="1" applyFill="1" applyAlignment="1">
      <alignment wrapText="1"/>
    </xf>
    <xf numFmtId="0" fontId="6" fillId="10" borderId="4" xfId="0" applyFont="1" applyFill="1" applyBorder="1" applyAlignment="1">
      <alignment horizontal="center"/>
    </xf>
    <xf numFmtId="180" fontId="1" fillId="7" borderId="4" xfId="0" applyNumberFormat="1" applyFont="1" applyFill="1" applyBorder="1" applyAlignment="1">
      <alignment horizontal="center" vertical="center"/>
    </xf>
    <xf numFmtId="0" fontId="1" fillId="7" borderId="4" xfId="0" applyFont="1" applyFill="1" applyBorder="1" applyAlignment="1">
      <alignment horizontal="center" vertical="center" wrapText="1"/>
    </xf>
    <xf numFmtId="180" fontId="1" fillId="3" borderId="4" xfId="0" applyNumberFormat="1" applyFont="1" applyFill="1" applyBorder="1" applyAlignment="1">
      <alignment horizontal="center" vertical="center"/>
    </xf>
    <xf numFmtId="0" fontId="4" fillId="2" borderId="4" xfId="0" applyFont="1" applyFill="1" applyBorder="1" applyAlignment="1">
      <alignment horizontal="center" wrapText="1"/>
    </xf>
    <xf numFmtId="180" fontId="4" fillId="3" borderId="4" xfId="0" applyNumberFormat="1" applyFont="1" applyFill="1" applyBorder="1" applyAlignment="1">
      <alignment horizontal="center"/>
    </xf>
    <xf numFmtId="180" fontId="4" fillId="2" borderId="4" xfId="0" applyNumberFormat="1" applyFont="1" applyFill="1" applyBorder="1" applyAlignment="1">
      <alignment horizontal="center"/>
    </xf>
    <xf numFmtId="0" fontId="4" fillId="11" borderId="4" xfId="0" applyFont="1" applyFill="1" applyBorder="1" applyAlignment="1">
      <alignment horizontal="center" wrapText="1"/>
    </xf>
    <xf numFmtId="0" fontId="4" fillId="11" borderId="4" xfId="0" applyFont="1" applyFill="1" applyBorder="1" applyAlignment="1">
      <alignment horizontal="center"/>
    </xf>
    <xf numFmtId="0" fontId="56" fillId="9" borderId="0" xfId="0" applyFont="1" applyFill="1" applyAlignment="1">
      <alignment horizontal="left"/>
    </xf>
    <xf numFmtId="180" fontId="5" fillId="2" borderId="4" xfId="0" applyNumberFormat="1" applyFont="1" applyFill="1" applyBorder="1" applyAlignment="1">
      <alignment horizontal="center"/>
    </xf>
    <xf numFmtId="0" fontId="56" fillId="9" borderId="4" xfId="0" applyFont="1" applyFill="1" applyBorder="1" applyAlignment="1">
      <alignment horizontal="left"/>
    </xf>
    <xf numFmtId="0" fontId="58" fillId="2" borderId="4" xfId="0" applyFont="1" applyFill="1" applyBorder="1"/>
    <xf numFmtId="182" fontId="5" fillId="3" borderId="4" xfId="0" applyNumberFormat="1" applyFont="1" applyFill="1" applyBorder="1" applyAlignment="1">
      <alignment horizontal="center"/>
    </xf>
    <xf numFmtId="182" fontId="5" fillId="2" borderId="4" xfId="0" applyNumberFormat="1" applyFont="1" applyFill="1" applyBorder="1" applyAlignment="1">
      <alignment horizontal="center"/>
    </xf>
    <xf numFmtId="180" fontId="5" fillId="3" borderId="0" xfId="0" applyNumberFormat="1" applyFont="1" applyFill="1" applyAlignment="1">
      <alignment horizontal="center"/>
    </xf>
    <xf numFmtId="180" fontId="5" fillId="3" borderId="4" xfId="0" applyNumberFormat="1" applyFont="1" applyFill="1" applyBorder="1" applyAlignment="1">
      <alignment horizontal="center"/>
    </xf>
    <xf numFmtId="180" fontId="6" fillId="3" borderId="4" xfId="0" applyNumberFormat="1" applyFont="1" applyFill="1" applyBorder="1" applyAlignment="1">
      <alignment horizontal="center"/>
    </xf>
    <xf numFmtId="180" fontId="6" fillId="2" borderId="0" xfId="0" applyNumberFormat="1" applyFont="1" applyFill="1" applyAlignment="1">
      <alignment horizontal="center"/>
    </xf>
    <xf numFmtId="0" fontId="5" fillId="3" borderId="3" xfId="0" applyFont="1" applyFill="1" applyBorder="1"/>
    <xf numFmtId="0" fontId="4" fillId="3" borderId="3" xfId="0" applyFont="1" applyFill="1" applyBorder="1" applyAlignment="1">
      <alignment horizontal="center"/>
    </xf>
    <xf numFmtId="0" fontId="5" fillId="3" borderId="3" xfId="0" applyFont="1" applyFill="1" applyBorder="1" applyAlignment="1">
      <alignment horizontal="center"/>
    </xf>
    <xf numFmtId="180" fontId="6" fillId="0" borderId="0" xfId="0" applyNumberFormat="1" applyFont="1" applyAlignment="1">
      <alignment horizontal="center"/>
    </xf>
    <xf numFmtId="0" fontId="6" fillId="0" borderId="5" xfId="0" applyFont="1" applyFill="1" applyBorder="1"/>
    <xf numFmtId="0" fontId="0" fillId="0" borderId="5" xfId="0" applyBorder="1"/>
    <xf numFmtId="185" fontId="0" fillId="0" borderId="5" xfId="0" applyNumberFormat="1" applyBorder="1"/>
    <xf numFmtId="180" fontId="0" fillId="0" borderId="5" xfId="0" applyNumberFormat="1" applyBorder="1"/>
    <xf numFmtId="0" fontId="42" fillId="0" borderId="5" xfId="0" applyFont="1" applyFill="1" applyBorder="1" applyAlignment="1">
      <alignment vertical="center" wrapText="1"/>
    </xf>
    <xf numFmtId="185" fontId="42" fillId="0" borderId="5" xfId="0" applyNumberFormat="1" applyFont="1" applyFill="1" applyBorder="1" applyAlignment="1">
      <alignment vertical="center" wrapText="1"/>
    </xf>
    <xf numFmtId="180" fontId="42" fillId="0" borderId="5" xfId="0" applyNumberFormat="1" applyFont="1" applyFill="1" applyBorder="1" applyAlignment="1">
      <alignment vertical="center" wrapText="1"/>
    </xf>
    <xf numFmtId="0" fontId="0" fillId="0" borderId="5" xfId="0" applyBorder="1" applyAlignment="1">
      <alignment vertical="top" wrapText="1"/>
    </xf>
    <xf numFmtId="185" fontId="0" fillId="0" borderId="5" xfId="0" applyNumberFormat="1" applyBorder="1" applyAlignment="1">
      <alignment vertical="top" wrapText="1"/>
    </xf>
    <xf numFmtId="180" fontId="0" fillId="0" borderId="5" xfId="0" applyNumberFormat="1" applyBorder="1" applyAlignment="1">
      <alignment vertical="top" wrapText="1"/>
    </xf>
    <xf numFmtId="187" fontId="0" fillId="0" borderId="5" xfId="0" applyNumberFormat="1" applyBorder="1" applyAlignment="1">
      <alignment vertical="top" wrapText="1"/>
    </xf>
    <xf numFmtId="0" fontId="6" fillId="0" borderId="4" xfId="0" applyFont="1" applyBorder="1" applyAlignment="1" quotePrefix="1">
      <alignment horizontal="left"/>
    </xf>
    <xf numFmtId="0" fontId="1" fillId="2" borderId="4" xfId="0" applyFont="1" applyFill="1" applyBorder="1" applyAlignment="1" quotePrefix="1">
      <alignment horizontal="center"/>
    </xf>
    <xf numFmtId="0" fontId="4" fillId="2" borderId="4" xfId="0" applyFont="1" applyFill="1" applyBorder="1" applyAlignment="1" quotePrefix="1">
      <alignment horizontal="center"/>
    </xf>
    <xf numFmtId="0" fontId="4" fillId="3" borderId="4" xfId="0" applyFont="1" applyFill="1" applyBorder="1" applyAlignment="1" quotePrefix="1">
      <alignment horizontal="center"/>
    </xf>
    <xf numFmtId="0" fontId="4" fillId="0" borderId="4" xfId="0" applyFont="1" applyBorder="1" applyAlignment="1" quotePrefix="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868">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ont>
        <name val="Arial"/>
        <scheme val="none"/>
        <charset val="134"/>
        <strike val="0"/>
        <sz val="10"/>
        <color rgb="FF000000"/>
      </font>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s>
  <tableStyles count="399" defaultTableStyle="TableStyleMedium9" defaultPivotStyle="PivotStyleLight16">
    <tableStyle name="CAB IP Summary – April to Septe-style" pivot="0" count="3" xr9:uid="{B901B6FF-1673-418C-A1AB-AF73AB4ABD02}">
      <tableStyleElement type="headerRow" dxfId="51"/>
      <tableStyleElement type="firstRowStripe" dxfId="50"/>
      <tableStyleElement type="secondRowStripe" dxfId="49"/>
    </tableStyle>
    <tableStyle name="CAB IP Summary – April to Septe-style 2" pivot="0" count="3" xr9:uid="{AFCD6FAB-AB34-4841-80F5-64DC68B33BE8}">
      <tableStyleElement type="headerRow" dxfId="54"/>
      <tableStyleElement type="firstRowStripe" dxfId="53"/>
      <tableStyleElement type="secondRowStripe" dxfId="52"/>
    </tableStyle>
    <tableStyle name="LP-OCIP Failure Summary – April-style" pivot="0" count="3" xr9:uid="{2F85EE4F-938C-4885-9C30-3E44BB7D494F}">
      <tableStyleElement type="headerRow" dxfId="57"/>
      <tableStyleElement type="firstRowStripe" dxfId="56"/>
      <tableStyleElement type="secondRowStripe" dxfId="55"/>
    </tableStyle>
    <tableStyle name="LP-OCIP Failure Summary – April-style 2" pivot="0" count="2" xr9:uid="{049D8769-F9CE-43FB-AECA-72278BFC0786}">
      <tableStyleElement type="firstRowStripe" dxfId="59"/>
      <tableStyleElement type="secondRowStripe" dxfId="58"/>
    </tableStyle>
    <tableStyle name="SUMMARY -  MINI LOCO-style" pivot="0" count="2" xr9:uid="{C2E5B7AE-EE19-4345-8F8B-09BFD6CBC120}">
      <tableStyleElement type="firstRowStripe" dxfId="61"/>
      <tableStyleElement type="secondRowStripe" dxfId="60"/>
    </tableStyle>
    <tableStyle name="Summary of  RFID PS -style" pivot="0" count="3" xr9:uid="{6B02CDAF-D132-42FD-9B65-BA87CD337A55}">
      <tableStyleElement type="headerRow" dxfId="64"/>
      <tableStyleElement type="firstRowStripe" dxfId="63"/>
      <tableStyleElement type="secondRowStripe" dxfId="62"/>
    </tableStyle>
    <tableStyle name="Summary of  RFID PS -style 2" pivot="0" count="2" xr9:uid="{6F27013A-A41A-4AA8-9725-AD36F8CB6C62}">
      <tableStyleElement type="firstRowStripe" dxfId="66"/>
      <tableStyleElement type="secondRowStripe" dxfId="65"/>
    </tableStyle>
    <tableStyle name="RFID PS Unit Observations-style" pivot="0" count="2" xr9:uid="{3A6D7205-9993-44A2-8C47-7E4F20C0C2AB}">
      <tableStyleElement type="firstRowStripe" dxfId="68"/>
      <tableStyleElement type="secondRowStripe" dxfId="67"/>
    </tableStyle>
    <tableStyle name="RFID PS Unit Observations-style 2" pivot="0" count="2" xr9:uid="{1D4D3565-D1FE-4376-972A-4FA8A7E8E9F7}">
      <tableStyleElement type="firstRowStripe" dxfId="70"/>
      <tableStyleElement type="secondRowStripe" dxfId="69"/>
    </tableStyle>
    <tableStyle name="RFID PS Unit Observations-style 3" pivot="0" count="2" xr9:uid="{9AD6C1C9-69BC-49A4-A2CE-1F71D07BFB3D}">
      <tableStyleElement type="firstRowStripe" dxfId="72"/>
      <tableStyleElement type="secondRowStripe" dxfId="71"/>
    </tableStyle>
    <tableStyle name="RFID PS Unit Observations-style 4" pivot="0" count="2" xr9:uid="{FF792D3E-9A07-47FD-8B88-BF3EF185E17B}">
      <tableStyleElement type="firstRowStripe" dxfId="74"/>
      <tableStyleElement type="secondRowStripe" dxfId="73"/>
    </tableStyle>
    <tableStyle name="RFID PS Unit Observations-style 5" pivot="0" count="2" xr9:uid="{8DC603C4-AEE2-4543-B0CD-3188835A3FE5}">
      <tableStyleElement type="firstRowStripe" dxfId="76"/>
      <tableStyleElement type="secondRowStripe" dxfId="75"/>
    </tableStyle>
    <tableStyle name="RFID PS Unit Observations-style 6" pivot="0" count="2" xr9:uid="{94CBC26B-DCED-49EC-94AD-B432563B78BD}">
      <tableStyleElement type="firstRowStripe" dxfId="78"/>
      <tableStyleElement type="secondRowStripe" dxfId="77"/>
    </tableStyle>
    <tableStyle name="RFID PS Unit Observations-style 7" pivot="0" count="2" xr9:uid="{8B7E626A-0D90-413F-BDDB-DD217D0C0613}">
      <tableStyleElement type="firstRowStripe" dxfId="80"/>
      <tableStyleElement type="secondRowStripe" dxfId="79"/>
    </tableStyle>
    <tableStyle name="RFID PS Unit Observations-style 8" pivot="0" count="2" xr9:uid="{51519854-2EB0-4AA3-9E7D-4B6C337F51AB}">
      <tableStyleElement type="firstRowStripe" dxfId="82"/>
      <tableStyleElement type="secondRowStripe" dxfId="81"/>
    </tableStyle>
    <tableStyle name="RFID PS Unit Observations-style 9" pivot="0" count="2" xr9:uid="{9E85A80E-B996-4389-87E9-A39B59B951D4}">
      <tableStyleElement type="firstRowStripe" dxfId="84"/>
      <tableStyleElement type="secondRowStripe" dxfId="83"/>
    </tableStyle>
    <tableStyle name="RFID PS Unit Observations-style 10" pivot="0" count="2" xr9:uid="{6059B22C-900E-4EFA-A7E4-A07B7E8A161A}">
      <tableStyleElement type="firstRowStripe" dxfId="86"/>
      <tableStyleElement type="secondRowStripe" dxfId="85"/>
    </tableStyle>
    <tableStyle name="Summary of  SPDM Update format-style" pivot="0" count="3" xr9:uid="{13CE5B9B-4F25-4FEE-8E7C-EDA56B53D31F}">
      <tableStyleElement type="headerRow" dxfId="89"/>
      <tableStyleElement type="firstRowStripe" dxfId="88"/>
      <tableStyleElement type="secondRowStripe" dxfId="87"/>
    </tableStyle>
    <tableStyle name="Summary of  SPDM Update format-style 2" pivot="0" count="3" xr9:uid="{CC298A85-CCEC-47CF-B2FE-8F64D305DDD3}">
      <tableStyleElement type="headerRow" dxfId="92"/>
      <tableStyleElement type="firstRowStripe" dxfId="91"/>
      <tableStyleElement type="secondRowStripe" dxfId="90"/>
    </tableStyle>
    <tableStyle name="Summary of  SPDM Update format-style 3" pivot="0" count="2" xr9:uid="{EBB59592-1336-4D11-AFA6-1BEFD32B94A5}">
      <tableStyleElement type="firstRowStripe" dxfId="94"/>
      <tableStyleElement type="secondRowStripe" dxfId="93"/>
    </tableStyle>
    <tableStyle name="Summary of  SPDM Update format-style 4" pivot="0" count="2" xr9:uid="{23856142-3AA5-4797-8510-66B04675CCA7}">
      <tableStyleElement type="firstRowStripe" dxfId="96"/>
      <tableStyleElement type="secondRowStripe" dxfId="95"/>
    </tableStyle>
    <tableStyle name="SPDM-style" pivot="0" count="3" xr9:uid="{22BF88A8-2851-4E9D-9A47-F60E2EE777FB}">
      <tableStyleElement type="headerRow" dxfId="99"/>
      <tableStyleElement type="firstRowStripe" dxfId="98"/>
      <tableStyleElement type="secondRowStripe" dxfId="97"/>
    </tableStyle>
    <tableStyle name=" Summary of  GPS-GSM Update for-style" pivot="0" count="2" xr9:uid="{F152353D-B73F-49D2-8098-3CCCECBA551E}">
      <tableStyleElement type="firstRowStripe" dxfId="101"/>
      <tableStyleElement type="secondRowStripe" dxfId="100"/>
    </tableStyle>
    <tableStyle name=" Summary of  GPS-GSM Update for-style 2" pivot="0" count="3" xr9:uid="{BFFCE573-FAA5-4350-86E5-801A992581F0}">
      <tableStyleElement type="headerRow" dxfId="104"/>
      <tableStyleElement type="firstRowStripe" dxfId="103"/>
      <tableStyleElement type="secondRowStripe" dxfId="102"/>
    </tableStyle>
    <tableStyle name="RIB Summary – April to Septembe-style" pivot="0" count="3" xr9:uid="{652F75E7-F643-4D1C-8524-C17B24A596A7}">
      <tableStyleElement type="headerRow" dxfId="107"/>
      <tableStyleElement type="firstRowStripe" dxfId="106"/>
      <tableStyleElement type="secondRowStripe" dxfId="105"/>
    </tableStyle>
    <tableStyle name="RIB Summary – April to Septembe-style 2" pivot="0" count="3" xr9:uid="{E671EE67-8CB0-4B41-B234-61B130D33DFB}">
      <tableStyleElement type="headerRow" dxfId="110"/>
      <tableStyleElement type="firstRowStripe" dxfId="109"/>
      <tableStyleElement type="secondRowStripe" dxfId="108"/>
    </tableStyle>
    <tableStyle name="RIB observations Apr-Sep 2026-style" pivot="0" count="2" xr9:uid="{5F087B5B-C800-421B-8861-EB717E63536C}">
      <tableStyleElement type="firstRowStripe" dxfId="112"/>
      <tableStyleElement type="secondRowStripe" dxfId="111"/>
    </tableStyle>
    <tableStyle name="RIB observations Apr-Sep 2026-style 2" pivot="0" count="2" xr9:uid="{0A3E184D-65A7-4681-8728-889DD0CA1E77}">
      <tableStyleElement type="firstRowStripe" dxfId="114"/>
      <tableStyleElement type="secondRowStripe" dxfId="113"/>
    </tableStyle>
    <tableStyle name="RIB observations Apr-Sep 2026-style 3" pivot="0" count="2" xr9:uid="{21A19954-5117-480A-8E73-2E02164BAE86}">
      <tableStyleElement type="firstRowStripe" dxfId="116"/>
      <tableStyleElement type="secondRowStripe" dxfId="115"/>
    </tableStyle>
    <tableStyle name="RIB observations Apr-Sep 2026-style 4" pivot="0" count="2" xr9:uid="{3FC406DC-7BD0-4BBC-9E69-22099A6DD7D3}">
      <tableStyleElement type="firstRowStripe" dxfId="118"/>
      <tableStyleElement type="secondRowStripe" dxfId="117"/>
    </tableStyle>
    <tableStyle name="RIB observations Apr-Sep 2026-style 5" pivot="0" count="2" xr9:uid="{A34B5B64-2D95-4BE9-B20D-5C4C64786BE0}">
      <tableStyleElement type="firstRowStripe" dxfId="120"/>
      <tableStyleElement type="secondRowStripe" dxfId="119"/>
    </tableStyle>
    <tableStyle name="RIB observations Apr-Sep 2026-style 6" pivot="0" count="2" xr9:uid="{3D428211-C75D-4719-AE97-AA55258E857D}">
      <tableStyleElement type="firstRowStripe" dxfId="122"/>
      <tableStyleElement type="secondRowStripe" dxfId="121"/>
    </tableStyle>
    <tableStyle name="RIB observations Apr-Sep 2026-style 7" pivot="0" count="2" xr9:uid="{3E8F4833-ABA4-4D4C-A769-4C25E66FD9B9}">
      <tableStyleElement type="firstRowStripe" dxfId="124"/>
      <tableStyleElement type="secondRowStripe" dxfId="123"/>
    </tableStyle>
    <tableStyle name="RIB observations Apr-Sep 2026-style 8" pivot="0" count="2" xr9:uid="{3F7F9C30-AB18-4117-A6C7-3C8DDF8243B0}">
      <tableStyleElement type="firstRowStripe" dxfId="126"/>
      <tableStyleElement type="secondRowStripe" dxfId="125"/>
    </tableStyle>
    <tableStyle name="RIB observations Apr-Sep 2026-style 9" pivot="0" count="2" xr9:uid="{CDF6A59D-E458-47B6-871E-148451523D10}">
      <tableStyleElement type="firstRowStripe" dxfId="128"/>
      <tableStyleElement type="secondRowStripe" dxfId="127"/>
    </tableStyle>
    <tableStyle name="RIB observations Apr-Sep 2026-style 10" pivot="0" count="2" xr9:uid="{D602442B-5699-47B4-8C6A-16A05F6122F5}">
      <tableStyleElement type="firstRowStripe" dxfId="130"/>
      <tableStyleElement type="secondRowStripe" dxfId="129"/>
    </tableStyle>
    <tableStyle name="RIB observations Apr-Sep 2026-style 11" pivot="0" count="2" xr9:uid="{C4BE994E-ED8E-4A86-9D73-C4FF299DAC6B}">
      <tableStyleElement type="firstRowStripe" dxfId="132"/>
      <tableStyleElement type="secondRowStripe" dxfId="131"/>
    </tableStyle>
    <tableStyle name="RIB observations Apr-Sep 2026-style 12" pivot="0" count="2" xr9:uid="{F5D015B8-D66C-4F15-817F-221752D34447}">
      <tableStyleElement type="firstRowStripe" dxfId="134"/>
      <tableStyleElement type="secondRowStripe" dxfId="133"/>
    </tableStyle>
    <tableStyle name="RIB observations Apr-Sep 2026-style 13" pivot="0" count="2" xr9:uid="{868A9FB8-7774-4529-9117-BD05AE07B299}">
      <tableStyleElement type="firstRowStripe" dxfId="136"/>
      <tableStyleElement type="secondRowStripe" dxfId="135"/>
    </tableStyle>
    <tableStyle name="RIB observations Apr-Sep 2026-style 14" pivot="0" count="2" xr9:uid="{AFEC7807-E272-4145-AAEE-F16C5585858E}">
      <tableStyleElement type="firstRowStripe" dxfId="138"/>
      <tableStyleElement type="secondRowStripe" dxfId="137"/>
    </tableStyle>
    <tableStyle name="RIB observations Apr-Sep 2026-style 15" pivot="0" count="2" xr9:uid="{6F111018-044D-4BB4-8592-D07CDB0D1892}">
      <tableStyleElement type="firstRowStripe" dxfId="140"/>
      <tableStyleElement type="secondRowStripe" dxfId="139"/>
    </tableStyle>
    <tableStyle name="RIB observations Apr-Sep 2026-style 16" pivot="0" count="2" xr9:uid="{D148FB3F-304D-4A51-9A81-03C2FEB48250}">
      <tableStyleElement type="firstRowStripe" dxfId="142"/>
      <tableStyleElement type="secondRowStripe" dxfId="141"/>
    </tableStyle>
    <tableStyle name="RIB observations Apr-Sep 2026-style 17" pivot="0" count="2" xr9:uid="{19B6A51B-6D3B-46EF-BC73-C91135792CF1}">
      <tableStyleElement type="firstRowStripe" dxfId="144"/>
      <tableStyleElement type="secondRowStripe" dxfId="143"/>
    </tableStyle>
    <tableStyle name="RIB observations Apr-Sep 2026-style 18" pivot="0" count="2" xr9:uid="{BE20C7B4-30D5-4E8D-B2F2-9EC9B07C93EA}">
      <tableStyleElement type="firstRowStripe" dxfId="146"/>
      <tableStyleElement type="secondRowStripe" dxfId="145"/>
    </tableStyle>
    <tableStyle name="RIB observations Apr-Sep 2026-style 19" pivot="0" count="2" xr9:uid="{14824E7F-6FA9-4AD4-94FD-EAB815879461}">
      <tableStyleElement type="firstRowStripe" dxfId="148"/>
      <tableStyleElement type="secondRowStripe" dxfId="147"/>
    </tableStyle>
    <tableStyle name="RIB observations Apr-Sep 2026-style 20" pivot="0" count="2" xr9:uid="{55771CFD-F578-4863-A19C-8DA32C235926}">
      <tableStyleElement type="firstRowStripe" dxfId="150"/>
      <tableStyleElement type="secondRowStripe" dxfId="149"/>
    </tableStyle>
    <tableStyle name="RIB observations Apr-Sep 2026-style 21" pivot="0" count="2" xr9:uid="{C88C2D27-4D5F-4940-B96A-71539D4D9978}">
      <tableStyleElement type="firstRowStripe" dxfId="152"/>
      <tableStyleElement type="secondRowStripe" dxfId="151"/>
    </tableStyle>
    <tableStyle name="RIB observations Apr-Sep 2026-style 22" pivot="0" count="2" xr9:uid="{F14E26B3-69E1-4AAD-96D2-1C60E9DBEF79}">
      <tableStyleElement type="firstRowStripe" dxfId="154"/>
      <tableStyleElement type="secondRowStripe" dxfId="153"/>
    </tableStyle>
    <tableStyle name="RIB observations Apr-Sep 2026-style 23" pivot="0" count="2" xr9:uid="{ED3EE93F-2246-4B5D-AFD8-E2396D7D7F91}">
      <tableStyleElement type="firstRowStripe" dxfId="156"/>
      <tableStyleElement type="secondRowStripe" dxfId="155"/>
    </tableStyle>
    <tableStyle name="RIB observations Apr-Sep 2026-style 24" pivot="0" count="2" xr9:uid="{8E99FC60-BD84-417D-A4EA-865993B2C294}">
      <tableStyleElement type="firstRowStripe" dxfId="158"/>
      <tableStyleElement type="secondRowStripe" dxfId="157"/>
    </tableStyle>
    <tableStyle name="RIB observations Apr-Sep 2026-style 25" pivot="0" count="2" xr9:uid="{77DBE0E2-7B3D-4BE2-9E84-FFE988E69D09}">
      <tableStyleElement type="firstRowStripe" dxfId="160"/>
      <tableStyleElement type="secondRowStripe" dxfId="159"/>
    </tableStyle>
    <tableStyle name="RIB observations Apr-Sep 2026-style 26" pivot="0" count="2" xr9:uid="{71234C21-BFB2-4CD6-B822-312B020AD8D1}">
      <tableStyleElement type="firstRowStripe" dxfId="162"/>
      <tableStyleElement type="secondRowStripe" dxfId="161"/>
    </tableStyle>
    <tableStyle name="RIB observations Apr-Sep 2026-style 27" pivot="0" count="2" xr9:uid="{9785876C-A6E5-4DD7-81F6-DB14D5CE75F4}">
      <tableStyleElement type="firstRowStripe" dxfId="164"/>
      <tableStyleElement type="secondRowStripe" dxfId="163"/>
    </tableStyle>
    <tableStyle name="RIB observations Apr-Sep 2026-style 28" pivot="0" count="2" xr9:uid="{A53C1024-ED47-4941-9A60-75328FE532F0}">
      <tableStyleElement type="firstRowStripe" dxfId="166"/>
      <tableStyleElement type="secondRowStripe" dxfId="165"/>
    </tableStyle>
    <tableStyle name="RIB observations Apr-Sep 2026-style 29" pivot="0" count="2" xr9:uid="{8B08A61B-2E94-4E62-9D94-C1C65248816F}">
      <tableStyleElement type="firstRowStripe" dxfId="168"/>
      <tableStyleElement type="secondRowStripe" dxfId="167"/>
    </tableStyle>
    <tableStyle name="RIB observations Apr-Sep 2026-style 30" pivot="0" count="2" xr9:uid="{6B5A8119-E6EA-4279-984B-F1A2378C65AF}">
      <tableStyleElement type="firstRowStripe" dxfId="170"/>
      <tableStyleElement type="secondRowStripe" dxfId="169"/>
    </tableStyle>
    <tableStyle name="RIB observations Apr-Sep 2026-style 31" pivot="0" count="2" xr9:uid="{CFD1AD5D-8142-46A6-92F6-852ADF4960CE}">
      <tableStyleElement type="firstRowStripe" dxfId="172"/>
      <tableStyleElement type="secondRowStripe" dxfId="171"/>
    </tableStyle>
    <tableStyle name="RIB observations Apr-Sep 2026-style 32" pivot="0" count="2" xr9:uid="{D2CF98A0-144B-40CD-B0DC-5D2AECA2C296}">
      <tableStyleElement type="firstRowStripe" dxfId="174"/>
      <tableStyleElement type="secondRowStripe" dxfId="173"/>
    </tableStyle>
    <tableStyle name="RIB observations Apr-Sep 2026-style 33" pivot="0" count="2" xr9:uid="{51345E3A-6E38-4395-8B90-4C3A1AABAAD8}">
      <tableStyleElement type="firstRowStripe" dxfId="176"/>
      <tableStyleElement type="secondRowStripe" dxfId="175"/>
    </tableStyle>
    <tableStyle name="RIB observations Apr-Sep 2026-style 34" pivot="0" count="2" xr9:uid="{EBC466C4-DC40-473E-9004-E5293C27E988}">
      <tableStyleElement type="firstRowStripe" dxfId="178"/>
      <tableStyleElement type="secondRowStripe" dxfId="177"/>
    </tableStyle>
    <tableStyle name="RIB observations Apr-Sep 2026-style 35" pivot="0" count="2" xr9:uid="{684AAE1D-C63E-4960-9A09-ACB55DFC1B02}">
      <tableStyleElement type="firstRowStripe" dxfId="180"/>
      <tableStyleElement type="secondRowStripe" dxfId="179"/>
    </tableStyle>
    <tableStyle name="RIB observations Apr-Sep 2026-style 36" pivot="0" count="2" xr9:uid="{F2819B63-9430-42C7-A52D-0AEC16EF5BB2}">
      <tableStyleElement type="firstRowStripe" dxfId="182"/>
      <tableStyleElement type="secondRowStripe" dxfId="181"/>
    </tableStyle>
    <tableStyle name="RIB observations Apr-Sep 2026-style 37" pivot="0" count="2" xr9:uid="{7616D02E-E5AA-4B3E-84B6-C248ABA99DD5}">
      <tableStyleElement type="firstRowStripe" dxfId="184"/>
      <tableStyleElement type="secondRowStripe" dxfId="183"/>
    </tableStyle>
    <tableStyle name="RIB observations Apr-Sep 2026-style 38" pivot="0" count="2" xr9:uid="{211A6F89-18A1-4436-A449-7C79B30D0F3B}">
      <tableStyleElement type="firstRowStripe" dxfId="186"/>
      <tableStyleElement type="secondRowStripe" dxfId="185"/>
    </tableStyle>
    <tableStyle name="RIB observations Apr-Sep 2026-style 39" pivot="0" count="2" xr9:uid="{A8EC1650-DAC3-4026-85DC-81152396AB55}">
      <tableStyleElement type="firstRowStripe" dxfId="188"/>
      <tableStyleElement type="secondRowStripe" dxfId="187"/>
    </tableStyle>
    <tableStyle name="RIB observations Apr-Sep 2026-style 40" pivot="0" count="2" xr9:uid="{7BAE4FF9-F56A-428D-8F05-8B1409F29B22}">
      <tableStyleElement type="firstRowStripe" dxfId="190"/>
      <tableStyleElement type="secondRowStripe" dxfId="189"/>
    </tableStyle>
    <tableStyle name="RIB observations Apr-Sep 2026-style 41" pivot="0" count="2" xr9:uid="{E17C6428-3D20-4A80-81B3-CED3C738B7A2}">
      <tableStyleElement type="firstRowStripe" dxfId="192"/>
      <tableStyleElement type="secondRowStripe" dxfId="191"/>
    </tableStyle>
    <tableStyle name="RIB observations Apr-Sep 2026-style 42" pivot="0" count="2" xr9:uid="{707420AF-EDA3-4AAA-A477-139D999CB159}">
      <tableStyleElement type="firstRowStripe" dxfId="194"/>
      <tableStyleElement type="secondRowStripe" dxfId="193"/>
    </tableStyle>
    <tableStyle name="RIB observations Apr-Sep 2026-style 43" pivot="0" count="2" xr9:uid="{3C0B7A8B-71A8-4B9A-B076-ED974E3E95EF}">
      <tableStyleElement type="firstRowStripe" dxfId="196"/>
      <tableStyleElement type="secondRowStripe" dxfId="195"/>
    </tableStyle>
    <tableStyle name="RIB observations Apr-Sep 2026-style 44" pivot="0" count="2" xr9:uid="{C2761B63-C267-4D02-B0E4-3826DC497195}">
      <tableStyleElement type="firstRowStripe" dxfId="198"/>
      <tableStyleElement type="secondRowStripe" dxfId="197"/>
    </tableStyle>
    <tableStyle name="RIB observations Apr-Sep 2026-style 45" pivot="0" count="2" xr9:uid="{8A103107-5504-477D-ADEB-C9CC6CE0AD41}">
      <tableStyleElement type="firstRowStripe" dxfId="200"/>
      <tableStyleElement type="secondRowStripe" dxfId="199"/>
    </tableStyle>
    <tableStyle name="RIB observations Apr-Sep 2026-style 46" pivot="0" count="2" xr9:uid="{8A615436-4C09-46E1-AA08-092463AEAF86}">
      <tableStyleElement type="firstRowStripe" dxfId="202"/>
      <tableStyleElement type="secondRowStripe" dxfId="201"/>
    </tableStyle>
    <tableStyle name="RIB observations Apr-Sep 2026-style 47" pivot="0" count="2" xr9:uid="{90CE0C65-E818-480F-831F-C263597BA5A5}">
      <tableStyleElement type="firstRowStripe" dxfId="204"/>
      <tableStyleElement type="secondRowStripe" dxfId="203"/>
    </tableStyle>
    <tableStyle name="RIB observations Apr-Sep 2026-style 48" pivot="0" count="2" xr9:uid="{61664873-F1A8-4471-B9EB-4CF23FF934C5}">
      <tableStyleElement type="firstRowStripe" dxfId="206"/>
      <tableStyleElement type="secondRowStripe" dxfId="205"/>
    </tableStyle>
    <tableStyle name="RIB observations Apr-Sep 2026-style 49" pivot="0" count="2" xr9:uid="{3CB7B172-5BA7-47A2-9C49-D1CA8B5EFA3B}">
      <tableStyleElement type="firstRowStripe" dxfId="208"/>
      <tableStyleElement type="secondRowStripe" dxfId="207"/>
    </tableStyle>
    <tableStyle name="RIB observations Apr-Sep 2026-style 50" pivot="0" count="2" xr9:uid="{17B04835-2C89-4BD2-AC4E-515756B15228}">
      <tableStyleElement type="firstRowStripe" dxfId="210"/>
      <tableStyleElement type="secondRowStripe" dxfId="209"/>
    </tableStyle>
    <tableStyle name="RIB observations Apr-Sep 2026-style 51" pivot="0" count="2" xr9:uid="{2619D122-71D5-4408-A31D-CF1F6D8C02A7}">
      <tableStyleElement type="firstRowStripe" dxfId="212"/>
      <tableStyleElement type="secondRowStripe" dxfId="211"/>
    </tableStyle>
    <tableStyle name="RIB observations Apr-Sep 2026-style 52" pivot="0" count="2" xr9:uid="{DAA1C369-DE4F-45D0-A6A4-121BD1C3E1FF}">
      <tableStyleElement type="firstRowStripe" dxfId="214"/>
      <tableStyleElement type="secondRowStripe" dxfId="213"/>
    </tableStyle>
    <tableStyle name="RIB observations Apr-Sep 2026-style 53" pivot="0" count="2" xr9:uid="{71FB945F-2007-4821-ABFA-C4C7234F4753}">
      <tableStyleElement type="firstRowStripe" dxfId="216"/>
      <tableStyleElement type="secondRowStripe" dxfId="215"/>
    </tableStyle>
    <tableStyle name="RIB observations Apr-Sep 2026-style 54" pivot="0" count="2" xr9:uid="{868E2B0A-053D-405B-97F0-FD342320A093}">
      <tableStyleElement type="firstRowStripe" dxfId="218"/>
      <tableStyleElement type="secondRowStripe" dxfId="217"/>
    </tableStyle>
    <tableStyle name="RIB observations Apr-Sep 2026-style 55" pivot="0" count="2" xr9:uid="{1A7BA9E9-05B6-49F7-A354-2CFFDD69203C}">
      <tableStyleElement type="firstRowStripe" dxfId="220"/>
      <tableStyleElement type="secondRowStripe" dxfId="219"/>
    </tableStyle>
    <tableStyle name="RIB observations Apr-Sep 2026-style 56" pivot="0" count="2" xr9:uid="{D2DC83D9-E9DB-4C39-87B1-0511E47E20FB}">
      <tableStyleElement type="firstRowStripe" dxfId="222"/>
      <tableStyleElement type="secondRowStripe" dxfId="221"/>
    </tableStyle>
    <tableStyle name="RIB observations Apr-Sep 2026-style 57" pivot="0" count="2" xr9:uid="{32A8D347-54E5-47FF-942F-2F8C0B981BF8}">
      <tableStyleElement type="firstRowStripe" dxfId="224"/>
      <tableStyleElement type="secondRowStripe" dxfId="223"/>
    </tableStyle>
    <tableStyle name="RIB observations Apr-Sep 2026-style 58" pivot="0" count="2" xr9:uid="{DA85D6F6-BB45-4430-A354-6FE2B26C7CD3}">
      <tableStyleElement type="firstRowStripe" dxfId="226"/>
      <tableStyleElement type="secondRowStripe" dxfId="225"/>
    </tableStyle>
    <tableStyle name="RIB observations Apr-Sep 2026-style 59" pivot="0" count="2" xr9:uid="{DB7FA42E-74B4-4DFA-9415-65A3D44E5706}">
      <tableStyleElement type="firstRowStripe" dxfId="228"/>
      <tableStyleElement type="secondRowStripe" dxfId="227"/>
    </tableStyle>
    <tableStyle name="RIB observations Apr-Sep 2026-style 60" pivot="0" count="2" xr9:uid="{9B35818C-CE57-4FC5-AD98-9D9512625521}">
      <tableStyleElement type="firstRowStripe" dxfId="230"/>
      <tableStyleElement type="secondRowStripe" dxfId="229"/>
    </tableStyle>
    <tableStyle name="RIB observations Apr-Sep 2026-style 61" pivot="0" count="2" xr9:uid="{E8FDAACC-D025-4703-A170-F7B35AE6D608}">
      <tableStyleElement type="firstRowStripe" dxfId="232"/>
      <tableStyleElement type="secondRowStripe" dxfId="231"/>
    </tableStyle>
    <tableStyle name="RIB observations Apr-Sep 2026-style 62" pivot="0" count="2" xr9:uid="{85B1418F-0794-49C5-84C4-A403C18890D1}">
      <tableStyleElement type="firstRowStripe" dxfId="234"/>
      <tableStyleElement type="secondRowStripe" dxfId="233"/>
    </tableStyle>
    <tableStyle name="RIB observations Apr-Sep 2026-style 63" pivot="0" count="2" xr9:uid="{68095AF7-8771-437B-A1FE-155E6EEAFDAC}">
      <tableStyleElement type="firstRowStripe" dxfId="236"/>
      <tableStyleElement type="secondRowStripe" dxfId="235"/>
    </tableStyle>
    <tableStyle name="RIB observations Apr-Sep 2026-style 64" pivot="0" count="2" xr9:uid="{4C841DD3-3CFE-426C-B159-FDD524AF5308}">
      <tableStyleElement type="firstRowStripe" dxfId="238"/>
      <tableStyleElement type="secondRowStripe" dxfId="237"/>
    </tableStyle>
    <tableStyle name="RIB observations Apr-Sep 2026-style 65" pivot="0" count="2" xr9:uid="{12875FF4-2BE6-4A16-8682-267AD4F7CE42}">
      <tableStyleElement type="firstRowStripe" dxfId="240"/>
      <tableStyleElement type="secondRowStripe" dxfId="239"/>
    </tableStyle>
    <tableStyle name="RIB observations Apr-Sep 2026-style 66" pivot="0" count="2" xr9:uid="{80DF749E-D1E4-48EE-8E7D-25959FFEDC92}">
      <tableStyleElement type="firstRowStripe" dxfId="242"/>
      <tableStyleElement type="secondRowStripe" dxfId="241"/>
    </tableStyle>
    <tableStyle name="RIB observations Apr-Sep 2026-style 67" pivot="0" count="2" xr9:uid="{0820E39C-54FD-4050-AC47-7CF1884D5AAE}">
      <tableStyleElement type="firstRowStripe" dxfId="244"/>
      <tableStyleElement type="secondRowStripe" dxfId="243"/>
    </tableStyle>
    <tableStyle name="RIB observations Apr-Sep 2026-style 68" pivot="0" count="2" xr9:uid="{C949900C-ED8F-4FF7-8676-7A9C041040C6}">
      <tableStyleElement type="firstRowStripe" dxfId="246"/>
      <tableStyleElement type="secondRowStripe" dxfId="245"/>
    </tableStyle>
    <tableStyle name="RIB observations Apr-Sep 2026-style 69" pivot="0" count="2" xr9:uid="{22DE5BF7-3805-49B9-A6A7-5BC79A9494CD}">
      <tableStyleElement type="firstRowStripe" dxfId="248"/>
      <tableStyleElement type="secondRowStripe" dxfId="247"/>
    </tableStyle>
    <tableStyle name="RIB observations Apr-Sep 2026-style 70" pivot="0" count="2" xr9:uid="{B68AB82F-1917-4905-8CCA-49A6DB29055F}">
      <tableStyleElement type="firstRowStripe" dxfId="250"/>
      <tableStyleElement type="secondRowStripe" dxfId="249"/>
    </tableStyle>
    <tableStyle name="RIB observations Apr-Sep 2026-style 71" pivot="0" count="2" xr9:uid="{AD3DEFE9-8D62-4DE4-9B7E-01755BF11236}">
      <tableStyleElement type="firstRowStripe" dxfId="252"/>
      <tableStyleElement type="secondRowStripe" dxfId="251"/>
    </tableStyle>
    <tableStyle name="RIB observations Apr-Sep 2026-style 72" pivot="0" count="2" xr9:uid="{9085ECF0-C41D-474B-ABAD-AEB8F53DAF13}">
      <tableStyleElement type="firstRowStripe" dxfId="254"/>
      <tableStyleElement type="secondRowStripe" dxfId="253"/>
    </tableStyle>
    <tableStyle name="RIB observations Apr-Sep 2026-style 73" pivot="0" count="2" xr9:uid="{37B0A971-F370-4613-AA9E-C7926C89A487}">
      <tableStyleElement type="firstRowStripe" dxfId="256"/>
      <tableStyleElement type="secondRowStripe" dxfId="255"/>
    </tableStyle>
    <tableStyle name="RIB observations Apr-Sep 2026-style 74" pivot="0" count="2" xr9:uid="{D4626CC6-CB28-4796-B722-F11C4610BCB7}">
      <tableStyleElement type="firstRowStripe" dxfId="258"/>
      <tableStyleElement type="secondRowStripe" dxfId="257"/>
    </tableStyle>
    <tableStyle name="RIB observations Apr-Sep 2026-style 75" pivot="0" count="2" xr9:uid="{3D8EF667-1A00-4BCE-842C-72DC21F9BF22}">
      <tableStyleElement type="firstRowStripe" dxfId="260"/>
      <tableStyleElement type="secondRowStripe" dxfId="259"/>
    </tableStyle>
    <tableStyle name="RIB observations Apr-Sep 2026-style 76" pivot="0" count="2" xr9:uid="{0E4B7501-C8F8-4F43-9DCB-ACB42EFF0669}">
      <tableStyleElement type="firstRowStripe" dxfId="262"/>
      <tableStyleElement type="secondRowStripe" dxfId="261"/>
    </tableStyle>
    <tableStyle name="RIB observations Apr-Sep 2026-style 77" pivot="0" count="2" xr9:uid="{E4D8D89F-F2ED-4C69-82CA-AB4D6B1B719C}">
      <tableStyleElement type="firstRowStripe" dxfId="264"/>
      <tableStyleElement type="secondRowStripe" dxfId="263"/>
    </tableStyle>
    <tableStyle name="RIB observations Apr-Sep 2026-style 78" pivot="0" count="2" xr9:uid="{80E95CE9-D6FF-4305-94CC-DFE2702F73A8}">
      <tableStyleElement type="firstRowStripe" dxfId="266"/>
      <tableStyleElement type="secondRowStripe" dxfId="265"/>
    </tableStyle>
    <tableStyle name="RIB observations Apr-Sep 2026-style 79" pivot="0" count="2" xr9:uid="{98A96131-BEF9-4677-9756-C0F0F099263C}">
      <tableStyleElement type="firstRowStripe" dxfId="268"/>
      <tableStyleElement type="secondRowStripe" dxfId="267"/>
    </tableStyle>
    <tableStyle name="RIB observations Apr-Sep 2026-style 80" pivot="0" count="2" xr9:uid="{74133344-D173-4358-88C8-B6CDAC6F04F6}">
      <tableStyleElement type="firstRowStripe" dxfId="270"/>
      <tableStyleElement type="secondRowStripe" dxfId="269"/>
    </tableStyle>
    <tableStyle name="RIB observations Apr-Sep 2026-style 81" pivot="0" count="2" xr9:uid="{A1F919F4-9648-4FC9-96AC-9C1D51A6410A}">
      <tableStyleElement type="firstRowStripe" dxfId="272"/>
      <tableStyleElement type="secondRowStripe" dxfId="271"/>
    </tableStyle>
    <tableStyle name="RIB observations Apr-Sep 2026-style 82" pivot="0" count="2" xr9:uid="{3B7EC2FB-8CAA-4AA2-A79B-EFA1A2D91996}">
      <tableStyleElement type="firstRowStripe" dxfId="274"/>
      <tableStyleElement type="secondRowStripe" dxfId="273"/>
    </tableStyle>
    <tableStyle name="RIB observations Apr-Sep 2026-style 83" pivot="0" count="2" xr9:uid="{C07C8479-1168-4671-B123-7DBDF69511FE}">
      <tableStyleElement type="firstRowStripe" dxfId="276"/>
      <tableStyleElement type="secondRowStripe" dxfId="275"/>
    </tableStyle>
    <tableStyle name="RIB observations Apr-Sep 2026-style 84" pivot="0" count="2" xr9:uid="{762F9705-9EE0-4449-A21E-3B1954AAF382}">
      <tableStyleElement type="firstRowStripe" dxfId="278"/>
      <tableStyleElement type="secondRowStripe" dxfId="277"/>
    </tableStyle>
    <tableStyle name="RIB observations Apr-Sep 2026-style 85" pivot="0" count="2" xr9:uid="{5810942C-7395-4980-A689-E60575B128F4}">
      <tableStyleElement type="firstRowStripe" dxfId="280"/>
      <tableStyleElement type="secondRowStripe" dxfId="279"/>
    </tableStyle>
    <tableStyle name="RIB observations Apr-Sep 2026-style 86" pivot="0" count="2" xr9:uid="{DD162D61-9700-4B1D-BB5B-63A876FEA66F}">
      <tableStyleElement type="firstRowStripe" dxfId="282"/>
      <tableStyleElement type="secondRowStripe" dxfId="281"/>
    </tableStyle>
    <tableStyle name="RIB observations Apr-Sep 2026-style 87" pivot="0" count="2" xr9:uid="{DF0AD3D3-7F5A-4D4F-BA3C-53005D305A92}">
      <tableStyleElement type="firstRowStripe" dxfId="284"/>
      <tableStyleElement type="secondRowStripe" dxfId="283"/>
    </tableStyle>
    <tableStyle name="RIB observations Apr-Sep 2026-style 88" pivot="0" count="2" xr9:uid="{672C7E1B-081C-4C0D-9558-798B2A506D21}">
      <tableStyleElement type="firstRowStripe" dxfId="286"/>
      <tableStyleElement type="secondRowStripe" dxfId="285"/>
    </tableStyle>
    <tableStyle name="RIB observations Apr-Sep 2026-style 89" pivot="0" count="2" xr9:uid="{7FC68FE8-8345-49D5-8F94-8DB04CCA8E45}">
      <tableStyleElement type="firstRowStripe" dxfId="288"/>
      <tableStyleElement type="secondRowStripe" dxfId="287"/>
    </tableStyle>
    <tableStyle name="RIB observations Apr-Sep 2026-style 90" pivot="0" count="2" xr9:uid="{5557507A-E0D3-4F1D-A305-D7010379E012}">
      <tableStyleElement type="firstRowStripe" dxfId="290"/>
      <tableStyleElement type="secondRowStripe" dxfId="289"/>
    </tableStyle>
    <tableStyle name="RIB observations Apr-Sep 2026-style 91" pivot="0" count="2" xr9:uid="{CCFE5EBE-D7EF-4356-8FE1-87BC766F2012}">
      <tableStyleElement type="firstRowStripe" dxfId="292"/>
      <tableStyleElement type="secondRowStripe" dxfId="291"/>
    </tableStyle>
    <tableStyle name="RIB observations Apr-Sep 2026-style 92" pivot="0" count="2" xr9:uid="{6452569F-BCD3-4214-97FC-379696014F9C}">
      <tableStyleElement type="firstRowStripe" dxfId="294"/>
      <tableStyleElement type="secondRowStripe" dxfId="293"/>
    </tableStyle>
    <tableStyle name="RIB observations Apr-Sep 2026-style 93" pivot="0" count="2" xr9:uid="{2FD369E8-24B3-4964-8703-FB65E2076C0B}">
      <tableStyleElement type="firstRowStripe" dxfId="296"/>
      <tableStyleElement type="secondRowStripe" dxfId="295"/>
    </tableStyle>
    <tableStyle name="RIB observations Apr-Sep 2026-style 94" pivot="0" count="2" xr9:uid="{B68708F3-4405-4A8C-B06F-BA2BFB3A99BF}">
      <tableStyleElement type="firstRowStripe" dxfId="298"/>
      <tableStyleElement type="secondRowStripe" dxfId="297"/>
    </tableStyle>
    <tableStyle name="RIB observations Apr-Sep 2026-style 95" pivot="0" count="2" xr9:uid="{97B04911-3FB7-42D8-8A83-727EF60DE5CA}">
      <tableStyleElement type="firstRowStripe" dxfId="300"/>
      <tableStyleElement type="secondRowStripe" dxfId="299"/>
    </tableStyle>
    <tableStyle name="RIB observations Apr-Sep 2026-style 96" pivot="0" count="2" xr9:uid="{7E0003A5-6886-414C-ADD4-A366C3A201FD}">
      <tableStyleElement type="firstRowStripe" dxfId="302"/>
      <tableStyleElement type="secondRowStripe" dxfId="301"/>
    </tableStyle>
    <tableStyle name="RIB observations Apr-Sep 2026-style 97" pivot="0" count="2" xr9:uid="{AC86DE94-9868-4A61-90C8-BE6243FB1213}">
      <tableStyleElement type="firstRowStripe" dxfId="304"/>
      <tableStyleElement type="secondRowStripe" dxfId="303"/>
    </tableStyle>
    <tableStyle name="RIB observations Apr-Sep 2026-style 98" pivot="0" count="2" xr9:uid="{C688CCC4-EFFF-4A9E-940F-D564D7A6B6ED}">
      <tableStyleElement type="firstRowStripe" dxfId="306"/>
      <tableStyleElement type="secondRowStripe" dxfId="305"/>
    </tableStyle>
    <tableStyle name="RIB observations Apr-Sep 2026-style 99" pivot="0" count="2" xr9:uid="{6EE35205-EC73-4FA0-AC03-4BD6CA01C4D1}">
      <tableStyleElement type="firstRowStripe" dxfId="308"/>
      <tableStyleElement type="secondRowStripe" dxfId="307"/>
    </tableStyle>
    <tableStyle name="RIB observations Apr-Sep 2026-style 100" pivot="0" count="2" xr9:uid="{0930F8E7-8104-47B9-B958-54A8E7C2C2D6}">
      <tableStyleElement type="firstRowStripe" dxfId="310"/>
      <tableStyleElement type="secondRowStripe" dxfId="309"/>
    </tableStyle>
    <tableStyle name="RIB observations Apr-Sep 2026-style 101" pivot="0" count="2" xr9:uid="{6C011792-9027-4B6D-9103-C44228A7258A}">
      <tableStyleElement type="firstRowStripe" dxfId="312"/>
      <tableStyleElement type="secondRowStripe" dxfId="311"/>
    </tableStyle>
    <tableStyle name="RIB observations Apr-Sep 2026-style 102" pivot="0" count="2" xr9:uid="{556ED154-7987-483C-8F52-4DF02AE5DE2E}">
      <tableStyleElement type="firstRowStripe" dxfId="314"/>
      <tableStyleElement type="secondRowStripe" dxfId="313"/>
    </tableStyle>
    <tableStyle name="RIB observations Apr-Sep 2026-style 103" pivot="0" count="2" xr9:uid="{E1696392-C93D-4EE2-B3A4-B0BDF42A699A}">
      <tableStyleElement type="firstRowStripe" dxfId="316"/>
      <tableStyleElement type="secondRowStripe" dxfId="315"/>
    </tableStyle>
    <tableStyle name="RIB observations Apr-Sep 2026-style 104" pivot="0" count="2" xr9:uid="{2DC2A799-5E52-459E-81D1-F07455DC207D}">
      <tableStyleElement type="firstRowStripe" dxfId="318"/>
      <tableStyleElement type="secondRowStripe" dxfId="317"/>
    </tableStyle>
    <tableStyle name="RIB observations Apr-Sep 2026-style 105" pivot="0" count="2" xr9:uid="{C93FD304-31E2-4C4F-8618-2FFD6CC70261}">
      <tableStyleElement type="firstRowStripe" dxfId="320"/>
      <tableStyleElement type="secondRowStripe" dxfId="319"/>
    </tableStyle>
    <tableStyle name="RIB observations Apr-Sep 2026-style 106" pivot="0" count="2" xr9:uid="{89645EEB-BEAC-4F33-99BA-E6D91BC22015}">
      <tableStyleElement type="firstRowStripe" dxfId="322"/>
      <tableStyleElement type="secondRowStripe" dxfId="321"/>
    </tableStyle>
    <tableStyle name="RIB observations Apr-Sep 2026-style 107" pivot="0" count="2" xr9:uid="{682EC20E-7863-4280-BE77-ED182292C0BD}">
      <tableStyleElement type="firstRowStripe" dxfId="324"/>
      <tableStyleElement type="secondRowStripe" dxfId="323"/>
    </tableStyle>
    <tableStyle name="RIB observations Apr-Sep 2026-style 108" pivot="0" count="2" xr9:uid="{4DA810C1-E25A-4AE7-A668-0E6FB275FC34}">
      <tableStyleElement type="firstRowStripe" dxfId="326"/>
      <tableStyleElement type="secondRowStripe" dxfId="325"/>
    </tableStyle>
    <tableStyle name="RIB observations Apr-Sep 2026-style 109" pivot="0" count="2" xr9:uid="{AEEF19C7-1AEC-4D47-9445-580E3B6F1EAE}">
      <tableStyleElement type="firstRowStripe" dxfId="328"/>
      <tableStyleElement type="secondRowStripe" dxfId="327"/>
    </tableStyle>
    <tableStyle name="RIB observations Apr-Sep 2026-style 110" pivot="0" count="2" xr9:uid="{4CDFE56D-5134-4ED4-9C14-AA139C4FD1C2}">
      <tableStyleElement type="firstRowStripe" dxfId="330"/>
      <tableStyleElement type="secondRowStripe" dxfId="329"/>
    </tableStyle>
    <tableStyle name="RIB observations Apr-Sep 2026-style 111" pivot="0" count="2" xr9:uid="{1D5AA949-D9FA-4491-A274-A108DA11F33E}">
      <tableStyleElement type="firstRowStripe" dxfId="332"/>
      <tableStyleElement type="secondRowStripe" dxfId="331"/>
    </tableStyle>
    <tableStyle name="RIB observations Apr-Sep 2026-style 112" pivot="0" count="2" xr9:uid="{BF373B6D-C41B-4C75-9B2A-8C5F1E3493A2}">
      <tableStyleElement type="firstRowStripe" dxfId="334"/>
      <tableStyleElement type="secondRowStripe" dxfId="333"/>
    </tableStyle>
    <tableStyle name="RIB observations Apr-Sep 2026-style 113" pivot="0" count="2" xr9:uid="{5FC11FEC-66AB-4706-860B-6A0D10CABB60}">
      <tableStyleElement type="firstRowStripe" dxfId="336"/>
      <tableStyleElement type="secondRowStripe" dxfId="335"/>
    </tableStyle>
    <tableStyle name="RIB observations Apr-Sep 2026-style 114" pivot="0" count="2" xr9:uid="{D3536FDD-4A1C-472F-8FD5-8F4D017F5E8E}">
      <tableStyleElement type="firstRowStripe" dxfId="338"/>
      <tableStyleElement type="secondRowStripe" dxfId="337"/>
    </tableStyle>
    <tableStyle name="RIB observations Apr-Sep 2026-style 115" pivot="0" count="2" xr9:uid="{0A88B7CB-D8D4-4E58-BE41-858D690B7BDC}">
      <tableStyleElement type="firstRowStripe" dxfId="340"/>
      <tableStyleElement type="secondRowStripe" dxfId="339"/>
    </tableStyle>
    <tableStyle name="RIB observations Apr-Sep 2026-style 116" pivot="0" count="2" xr9:uid="{5999E5BD-319E-4135-BA25-9BDABBAA6430}">
      <tableStyleElement type="firstRowStripe" dxfId="342"/>
      <tableStyleElement type="secondRowStripe" dxfId="341"/>
    </tableStyle>
    <tableStyle name="RIB observations Apr-Sep 2026-style 117" pivot="0" count="2" xr9:uid="{127A678C-3AE0-4A33-BC72-7405172F1A3C}">
      <tableStyleElement type="firstRowStripe" dxfId="344"/>
      <tableStyleElement type="secondRowStripe" dxfId="343"/>
    </tableStyle>
    <tableStyle name="RIB observations Apr-Sep 2026-style 118" pivot="0" count="2" xr9:uid="{041599D8-3887-476C-90F9-5D0E7A2D917D}">
      <tableStyleElement type="firstRowStripe" dxfId="346"/>
      <tableStyleElement type="secondRowStripe" dxfId="345"/>
    </tableStyle>
    <tableStyle name="RIB observations Apr-Sep 2026-style 119" pivot="0" count="2" xr9:uid="{14DCD8AE-81D5-422B-90D0-32F077FC71A0}">
      <tableStyleElement type="firstRowStripe" dxfId="348"/>
      <tableStyleElement type="secondRowStripe" dxfId="347"/>
    </tableStyle>
    <tableStyle name="RIB observations Apr-Sep 2026-style 120" pivot="0" count="2" xr9:uid="{13207A28-1503-4FD4-82AC-227928C8C12F}">
      <tableStyleElement type="firstRowStripe" dxfId="350"/>
      <tableStyleElement type="secondRowStripe" dxfId="349"/>
    </tableStyle>
    <tableStyle name="RIB observations Apr-Sep 2026-style 121" pivot="0" count="2" xr9:uid="{0ADFE400-A8AC-46B9-991C-6880EF009D8B}">
      <tableStyleElement type="firstRowStripe" dxfId="352"/>
      <tableStyleElement type="secondRowStripe" dxfId="351"/>
    </tableStyle>
    <tableStyle name="RIB observations Apr-Sep 2026-style 122" pivot="0" count="2" xr9:uid="{B64CE29F-2D64-4379-B460-19560BE20A61}">
      <tableStyleElement type="firstRowStripe" dxfId="354"/>
      <tableStyleElement type="secondRowStripe" dxfId="353"/>
    </tableStyle>
    <tableStyle name="RIB observations Apr-Sep 2026-style 123" pivot="0" count="2" xr9:uid="{3EC04D70-917A-407F-BF0A-1D0AB9E44DCE}">
      <tableStyleElement type="firstRowStripe" dxfId="356"/>
      <tableStyleElement type="secondRowStripe" dxfId="355"/>
    </tableStyle>
    <tableStyle name="RIB observations Apr-Sep 2026-style 124" pivot="0" count="2" xr9:uid="{21E4EBCD-9E45-41C2-95CF-8C6F57EB516C}">
      <tableStyleElement type="firstRowStripe" dxfId="358"/>
      <tableStyleElement type="secondRowStripe" dxfId="357"/>
    </tableStyle>
    <tableStyle name="RIB observations Apr-Sep 2026-style 125" pivot="0" count="2" xr9:uid="{99A361A7-6055-403C-A508-8E72B2ED8893}">
      <tableStyleElement type="firstRowStripe" dxfId="360"/>
      <tableStyleElement type="secondRowStripe" dxfId="359"/>
    </tableStyle>
    <tableStyle name="RIB observations Apr-Sep 2026-style 126" pivot="0" count="2" xr9:uid="{F215A8E2-F139-4FF0-AAA2-64310C4DC220}">
      <tableStyleElement type="firstRowStripe" dxfId="362"/>
      <tableStyleElement type="secondRowStripe" dxfId="361"/>
    </tableStyle>
    <tableStyle name="RIB observations Apr-Sep 2026-style 127" pivot="0" count="2" xr9:uid="{9F229BCC-1BE0-4EE2-A8FF-A9D6B6432F8F}">
      <tableStyleElement type="firstRowStripe" dxfId="364"/>
      <tableStyleElement type="secondRowStripe" dxfId="363"/>
    </tableStyle>
    <tableStyle name="RIB observations Apr-Sep 2026-style 128" pivot="0" count="2" xr9:uid="{A5F6ECA8-6AC3-4615-884E-1D8BC20331A6}">
      <tableStyleElement type="firstRowStripe" dxfId="366"/>
      <tableStyleElement type="secondRowStripe" dxfId="365"/>
    </tableStyle>
    <tableStyle name="RIB observations Apr-Sep 2026-style 129" pivot="0" count="2" xr9:uid="{8E389981-5016-4054-A181-BB03FAE512FA}">
      <tableStyleElement type="firstRowStripe" dxfId="368"/>
      <tableStyleElement type="secondRowStripe" dxfId="367"/>
    </tableStyle>
    <tableStyle name="RIB observations Apr-Sep 2026-style 130" pivot="0" count="2" xr9:uid="{048D1501-726A-41FE-8BD7-7034F73BE0C6}">
      <tableStyleElement type="firstRowStripe" dxfId="370"/>
      <tableStyleElement type="secondRowStripe" dxfId="369"/>
    </tableStyle>
    <tableStyle name="RIB observations Apr-Sep 2026-style 131" pivot="0" count="2" xr9:uid="{C5E0D9FB-60B7-45B5-B99B-886B95239B6D}">
      <tableStyleElement type="firstRowStripe" dxfId="372"/>
      <tableStyleElement type="secondRowStripe" dxfId="371"/>
    </tableStyle>
    <tableStyle name="RIB observations Apr-Sep 2026-style 132" pivot="0" count="2" xr9:uid="{6633240C-AB01-435B-BCA7-1CF550D1B8DD}">
      <tableStyleElement type="firstRowStripe" dxfId="374"/>
      <tableStyleElement type="secondRowStripe" dxfId="373"/>
    </tableStyle>
    <tableStyle name="RIB observations Apr-Sep 2026-style 133" pivot="0" count="2" xr9:uid="{457B4977-2E46-4BE6-8050-2B66DBB7361E}">
      <tableStyleElement type="firstRowStripe" dxfId="376"/>
      <tableStyleElement type="secondRowStripe" dxfId="375"/>
    </tableStyle>
    <tableStyle name="RIB observations Apr-Sep 2026-style 134" pivot="0" count="2" xr9:uid="{2FE19B06-C374-4E8D-ABA1-BEEF25C3C161}">
      <tableStyleElement type="firstRowStripe" dxfId="378"/>
      <tableStyleElement type="secondRowStripe" dxfId="377"/>
    </tableStyle>
    <tableStyle name="RIB observations Apr-Sep 2026-style 135" pivot="0" count="2" xr9:uid="{799C3B36-7C70-4EFD-AB23-76C47DFEA31C}">
      <tableStyleElement type="firstRowStripe" dxfId="380"/>
      <tableStyleElement type="secondRowStripe" dxfId="379"/>
    </tableStyle>
    <tableStyle name="RIB observations Apr-Sep 2026-style 136" pivot="0" count="2" xr9:uid="{17E6C459-8DF7-468E-A59E-B33990C79829}">
      <tableStyleElement type="firstRowStripe" dxfId="382"/>
      <tableStyleElement type="secondRowStripe" dxfId="381"/>
    </tableStyle>
    <tableStyle name="RIB observations Apr-Sep 2026-style 137" pivot="0" count="2" xr9:uid="{11F9D93D-BC6F-455C-9845-6E3959B5F5E7}">
      <tableStyleElement type="firstRowStripe" dxfId="384"/>
      <tableStyleElement type="secondRowStripe" dxfId="383"/>
    </tableStyle>
    <tableStyle name="RIB observations Apr-Sep 2026-style 138" pivot="0" count="2" xr9:uid="{4C71EEF5-2148-4FC7-B2B0-A7479528CDAA}">
      <tableStyleElement type="firstRowStripe" dxfId="386"/>
      <tableStyleElement type="secondRowStripe" dxfId="385"/>
    </tableStyle>
    <tableStyle name="RIB observations Apr-Sep 2026-style 139" pivot="0" count="2" xr9:uid="{E7E59595-E9CD-4B68-A34F-1F9921E212FF}">
      <tableStyleElement type="firstRowStripe" dxfId="388"/>
      <tableStyleElement type="secondRowStripe" dxfId="387"/>
    </tableStyle>
    <tableStyle name="RIB observations Apr-Sep 2026-style 140" pivot="0" count="2" xr9:uid="{0750C41E-C07A-41E6-B1FC-2F23C7656573}">
      <tableStyleElement type="firstRowStripe" dxfId="390"/>
      <tableStyleElement type="secondRowStripe" dxfId="389"/>
    </tableStyle>
    <tableStyle name="RIB observations Apr-Sep 2026-style 141" pivot="0" count="2" xr9:uid="{F6183A3E-6E4E-40F5-9B07-52936742C417}">
      <tableStyleElement type="firstRowStripe" dxfId="392"/>
      <tableStyleElement type="secondRowStripe" dxfId="391"/>
    </tableStyle>
    <tableStyle name="RIB observations Apr-Sep 2026-style 142" pivot="0" count="2" xr9:uid="{2F2069D9-4167-47E8-8F2E-6689EC5AF35E}">
      <tableStyleElement type="firstRowStripe" dxfId="394"/>
      <tableStyleElement type="secondRowStripe" dxfId="393"/>
    </tableStyle>
    <tableStyle name="RIB observations Apr-Sep 2026-style 143" pivot="0" count="2" xr9:uid="{A1A7E16D-6DAE-49B5-9039-9B487A4FE80A}">
      <tableStyleElement type="firstRowStripe" dxfId="396"/>
      <tableStyleElement type="secondRowStripe" dxfId="395"/>
    </tableStyle>
    <tableStyle name="RIB observations Apr-Sep 2026-style 144" pivot="0" count="2" xr9:uid="{1466BE14-C760-426E-A76C-CA2809DBB1F9}">
      <tableStyleElement type="firstRowStripe" dxfId="398"/>
      <tableStyleElement type="secondRowStripe" dxfId="397"/>
    </tableStyle>
    <tableStyle name="RIB observations Apr-Sep 2026-style 145" pivot="0" count="2" xr9:uid="{19645BF4-8019-432D-94F5-B86A2A11852D}">
      <tableStyleElement type="firstRowStripe" dxfId="400"/>
      <tableStyleElement type="secondRowStripe" dxfId="399"/>
    </tableStyle>
    <tableStyle name="RIB observations Apr-Sep 2026-style 146" pivot="0" count="2" xr9:uid="{9D82002E-C16A-48F3-87D1-C5FC8F667C9C}">
      <tableStyleElement type="firstRowStripe" dxfId="402"/>
      <tableStyleElement type="secondRowStripe" dxfId="401"/>
    </tableStyle>
    <tableStyle name="RIB observations Apr-Sep 2026-style 147" pivot="0" count="2" xr9:uid="{FEE5EE0C-31A2-492F-AD32-F0FB5E71936B}">
      <tableStyleElement type="firstRowStripe" dxfId="404"/>
      <tableStyleElement type="secondRowStripe" dxfId="403"/>
    </tableStyle>
    <tableStyle name="RIB observations Apr-Sep 2026-style 148" pivot="0" count="2" xr9:uid="{ECA0E62E-9341-4D2E-B258-021EF5680D90}">
      <tableStyleElement type="firstRowStripe" dxfId="406"/>
      <tableStyleElement type="secondRowStripe" dxfId="405"/>
    </tableStyle>
    <tableStyle name="RIB observations Apr-Sep 2026-style 149" pivot="0" count="2" xr9:uid="{7A1CD40E-7E31-43A3-BCBA-E9D915A75180}">
      <tableStyleElement type="firstRowStripe" dxfId="408"/>
      <tableStyleElement type="secondRowStripe" dxfId="407"/>
    </tableStyle>
    <tableStyle name="RIB observations Apr-Sep 2026-style 150" pivot="0" count="3" xr9:uid="{9D0442FB-31DD-439F-B0D8-A2A744C50753}">
      <tableStyleElement type="headerRow" dxfId="411"/>
      <tableStyleElement type="firstRowStripe" dxfId="410"/>
      <tableStyleElement type="secondRowStripe" dxfId="409"/>
    </tableStyle>
    <tableStyle name="RIB observations Apr-Sep 2026-style 151" pivot="0" count="3" xr9:uid="{CEB98D2B-4CC3-4C87-BE25-06D326CE4163}">
      <tableStyleElement type="headerRow" dxfId="414"/>
      <tableStyleElement type="firstRowStripe" dxfId="413"/>
      <tableStyleElement type="secondRowStripe" dxfId="412"/>
    </tableStyle>
    <tableStyle name="RIB observations Apr-Sep 2026-style 152" pivot="0" count="2" xr9:uid="{D2929C83-4FCE-4316-A9FC-284BFB754ACB}">
      <tableStyleElement type="firstRowStripe" dxfId="416"/>
      <tableStyleElement type="secondRowStripe" dxfId="415"/>
    </tableStyle>
    <tableStyle name="RIB observations Apr-Sep 2026-style 153" pivot="0" count="2" xr9:uid="{E616234C-FD0C-493B-AACC-1BE8132596E4}">
      <tableStyleElement type="firstRowStripe" dxfId="418"/>
      <tableStyleElement type="secondRowStripe" dxfId="417"/>
    </tableStyle>
    <tableStyle name="RIB observations Apr-Sep 2026-style 154" pivot="0" count="2" xr9:uid="{E5599BE0-312F-4EB0-91C7-FA33EE25D52C}">
      <tableStyleElement type="firstRowStripe" dxfId="420"/>
      <tableStyleElement type="secondRowStripe" dxfId="419"/>
    </tableStyle>
    <tableStyle name="Summary MCB EMI ISO BOX DATA-style" pivot="0" count="2" xr9:uid="{339C8F32-F87F-4EAE-BF23-D765B05C88FA}">
      <tableStyleElement type="firstRowStripe" dxfId="422"/>
      <tableStyleElement type="secondRowStripe" dxfId="421"/>
    </tableStyle>
    <tableStyle name="Summary MCB EMI ISO BOX DATA-style 2" pivot="0" count="2" xr9:uid="{8D72DB8D-4B5E-4460-8237-B82287A85287}">
      <tableStyleElement type="firstRowStripe" dxfId="424"/>
      <tableStyleElement type="secondRowStripe" dxfId="423"/>
    </tableStyle>
    <tableStyle name="Summary MCB EMI ISO BOX DATA-style 3" pivot="0" count="2" xr9:uid="{8A199F0B-A6B7-48FA-A07E-A53EBDF612AD}">
      <tableStyleElement type="firstRowStripe" dxfId="426"/>
      <tableStyleElement type="secondRowStripe" dxfId="425"/>
    </tableStyle>
    <tableStyle name="Summary MCB EMI ISO BOX DATA-style 4" pivot="0" count="2" xr9:uid="{2FE76EC8-A9AC-4646-A901-95ABA5FF1BA8}">
      <tableStyleElement type="firstRowStripe" dxfId="428"/>
      <tableStyleElement type="secondRowStripe" dxfId="427"/>
    </tableStyle>
    <tableStyle name="Summary MCB EMI ISO BOX DATA-style 5" pivot="0" count="2" xr9:uid="{DFB1D2C9-23E4-4B0D-90BE-80A6B6200827}">
      <tableStyleElement type="firstRowStripe" dxfId="430"/>
      <tableStyleElement type="secondRowStripe" dxfId="429"/>
    </tableStyle>
    <tableStyle name="Summary MCB EMI ISO BOX DATA-style 6" pivot="0" count="2" xr9:uid="{5A497370-9D69-4160-891B-EF8F7E2ABA4C}">
      <tableStyleElement type="firstRowStripe" dxfId="432"/>
      <tableStyleElement type="secondRowStripe" dxfId="431"/>
    </tableStyle>
    <tableStyle name="Summary MCB EMI ISO BOX DATA-style 7" pivot="0" count="3" xr9:uid="{8E80E1C0-052D-415C-88D3-06121868086A}">
      <tableStyleElement type="headerRow" dxfId="435"/>
      <tableStyleElement type="firstRowStripe" dxfId="434"/>
      <tableStyleElement type="secondRowStripe" dxfId="433"/>
    </tableStyle>
    <tableStyle name="Summary MCB EMI ISO BOX DATA-style 8" pivot="0" count="2" xr9:uid="{A5026DB3-350E-46AD-864B-69BEDCDB9662}">
      <tableStyleElement type="firstRowStripe" dxfId="437"/>
      <tableStyleElement type="secondRowStripe" dxfId="436"/>
    </tableStyle>
    <tableStyle name="Summary MCB EMI ISO BOX DATA-style 9" pivot="0" count="2" xr9:uid="{A9FB0B65-F565-4570-9970-2984883378E7}">
      <tableStyleElement type="firstRowStripe" dxfId="439"/>
      <tableStyleElement type="secondRowStripe" dxfId="438"/>
    </tableStyle>
    <tableStyle name="Summary MCB EMI ISO BOX DATA-style 10" pivot="0" count="2" xr9:uid="{D0405655-3C56-42DA-B468-8786227B936D}">
      <tableStyleElement type="firstRowStripe" dxfId="441"/>
      <tableStyleElement type="secondRowStripe" dxfId="440"/>
    </tableStyle>
    <tableStyle name="MCB EMI ISO BOX observations Ap-style" pivot="0" count="3" xr9:uid="{C64B8867-F146-49B6-A613-8CF0B8991207}">
      <tableStyleElement type="headerRow" dxfId="444"/>
      <tableStyleElement type="firstRowStripe" dxfId="443"/>
      <tableStyleElement type="secondRowStripe" dxfId="442"/>
    </tableStyle>
    <tableStyle name="MCB EMI ISO BOX observations Ap-style 2" pivot="0" count="3" xr9:uid="{4AEC90EC-2FDC-4CE5-9F26-418EA8C469C2}">
      <tableStyleElement type="headerRow" dxfId="447"/>
      <tableStyleElement type="firstRowStripe" dxfId="446"/>
      <tableStyleElement type="secondRowStripe" dxfId="445"/>
    </tableStyle>
    <tableStyle name="MCB EMI ISO BOX observations Ap-style 3" pivot="0" count="2" xr9:uid="{4AD46CA0-7902-483A-AAA6-85E7D309302F}">
      <tableStyleElement type="firstRowStripe" dxfId="449"/>
      <tableStyleElement type="secondRowStripe" dxfId="448"/>
    </tableStyle>
    <tableStyle name="MCB EMI ISO BOX observations Ap-style 4" pivot="0" count="2" xr9:uid="{8267AB5C-F5CC-4FE9-8735-76084F75309F}">
      <tableStyleElement type="firstRowStripe" dxfId="451"/>
      <tableStyleElement type="secondRowStripe" dxfId="450"/>
    </tableStyle>
    <tableStyle name="MCB EMI ISO BOX observations Ap-style 5" pivot="0" count="2" xr9:uid="{C452CCA3-73CD-4CE7-A597-544962D8BA20}">
      <tableStyleElement type="firstRowStripe" dxfId="453"/>
      <tableStyleElement type="secondRowStripe" dxfId="452"/>
    </tableStyle>
    <tableStyle name="MCB EMI ISO BOX observations Ap-style 6" pivot="0" count="2" xr9:uid="{F379690B-BB15-4349-ACBF-1A2617B7C906}">
      <tableStyleElement type="firstRowStripe" dxfId="455"/>
      <tableStyleElement type="secondRowStripe" dxfId="454"/>
    </tableStyle>
    <tableStyle name="MCB EMI ISO BOX observations Ap-style 7" pivot="0" count="2" xr9:uid="{C0A48DE3-2BA5-4381-9199-8F0471F0C9DD}">
      <tableStyleElement type="firstRowStripe" dxfId="457"/>
      <tableStyleElement type="secondRowStripe" dxfId="456"/>
    </tableStyle>
    <tableStyle name="MCB EMI ISO BOX observations Ap-style 8" pivot="0" count="2" xr9:uid="{31E05800-61AD-482E-841E-EFAE489FD8D9}">
      <tableStyleElement type="firstRowStripe" dxfId="459"/>
      <tableStyleElement type="secondRowStripe" dxfId="458"/>
    </tableStyle>
    <tableStyle name="MCB EMI ISO BOX observations Ap-style 9" pivot="0" count="2" xr9:uid="{3903BD98-397F-4263-935F-0F36EA8843BA}">
      <tableStyleElement type="firstRowStripe" dxfId="461"/>
      <tableStyleElement type="secondRowStripe" dxfId="460"/>
    </tableStyle>
    <tableStyle name="MCB EMI ISO BOX observations Ap-style 10" pivot="0" count="2" xr9:uid="{82DFA28A-7E48-4CAF-974F-7D1ADB87BE80}">
      <tableStyleElement type="firstRowStripe" dxfId="463"/>
      <tableStyleElement type="secondRowStripe" dxfId="462"/>
    </tableStyle>
    <tableStyle name="MCB EMI ISO BOX observations Ap-style 11" pivot="0" count="2" xr9:uid="{85256E95-E9DC-42DB-B99E-23890F8D177A}">
      <tableStyleElement type="firstRowStripe" dxfId="465"/>
      <tableStyleElement type="secondRowStripe" dxfId="464"/>
    </tableStyle>
    <tableStyle name="MCB EMI ISO BOX observations Ap-style 12" pivot="0" count="2" xr9:uid="{88271CDF-4BEB-43A2-9CD9-1E59CA4EE7D2}">
      <tableStyleElement type="firstRowStripe" dxfId="467"/>
      <tableStyleElement type="secondRowStripe" dxfId="466"/>
    </tableStyle>
    <tableStyle name="MCB EMI ISO BOX observations Ap-style 13" pivot="0" count="2" xr9:uid="{58B669B6-C184-4D14-A180-BB5E9CD99D54}">
      <tableStyleElement type="firstRowStripe" dxfId="469"/>
      <tableStyleElement type="secondRowStripe" dxfId="468"/>
    </tableStyle>
    <tableStyle name="Summary LOCO ANTENNA APR - SEP -style" pivot="0" count="2" xr9:uid="{34FA7793-F42B-4BC0-986C-2328B4AD6968}">
      <tableStyleElement type="firstRowStripe" dxfId="471"/>
      <tableStyleElement type="secondRowStripe" dxfId="470"/>
    </tableStyle>
    <tableStyle name="Summary LOCO ANTENNA APR - SEP -style 2" pivot="0" count="2" xr9:uid="{C459F07A-0ED9-4E00-93DD-00298D6299A8}">
      <tableStyleElement type="firstRowStripe" dxfId="473"/>
      <tableStyleElement type="secondRowStripe" dxfId="472"/>
    </tableStyle>
    <tableStyle name="Summary LOCO ANTENNA APR - SEP -style 3" pivot="0" count="2" xr9:uid="{7564036F-A374-4A1B-99D0-34B4A061E907}">
      <tableStyleElement type="firstRowStripe" dxfId="475"/>
      <tableStyleElement type="secondRowStripe" dxfId="474"/>
    </tableStyle>
    <tableStyle name="Summary of UBIU Data-style" pivot="0" count="3" xr9:uid="{915C31FD-BDC5-46BE-8402-3650EBE63075}">
      <tableStyleElement type="headerRow" dxfId="478"/>
      <tableStyleElement type="firstRowStripe" dxfId="477"/>
      <tableStyleElement type="secondRowStripe" dxfId="476"/>
    </tableStyle>
    <tableStyle name="Summary of UBIU Data-style 2" pivot="0" count="2" xr9:uid="{D693D4F1-2DD8-4DCF-B582-94E2E1ACFC58}">
      <tableStyleElement type="firstRowStripe" dxfId="480"/>
      <tableStyleElement type="secondRowStripe" dxfId="479"/>
    </tableStyle>
    <tableStyle name="Summary of Pulse Generator-style" pivot="0" count="3" xr9:uid="{E534AA8F-97F0-451E-9D4E-B42688A451A6}">
      <tableStyleElement type="headerRow" dxfId="483"/>
      <tableStyleElement type="firstRowStripe" dxfId="482"/>
      <tableStyleElement type="secondRowStripe" dxfId="481"/>
    </tableStyle>
    <tableStyle name="NCR-style" pivot="0" count="4" xr9:uid="{7B639DB5-A719-4048-8FA5-5A8CD7F3C24A}">
      <tableStyleElement type="wholeTable" dxfId="487"/>
      <tableStyleElement type="headerRow" dxfId="486"/>
      <tableStyleElement type="firstRowStripe" dxfId="485"/>
      <tableStyleElement type="secondRowStripe" dxfId="484"/>
    </tableStyle>
    <tableStyle name="April onboard-style" pivot="0" count="2" xr9:uid="{DDF6A692-8E85-4A88-B362-564E8407D308}">
      <tableStyleElement type="firstRowStripe" dxfId="489"/>
      <tableStyleElement type="secondRowStripe" dxfId="488"/>
    </tableStyle>
    <tableStyle name="April onboard-style 2" pivot="0" count="2" xr9:uid="{4F41955B-5FDB-4C9C-8C8A-2F181A0BB1A8}">
      <tableStyleElement type="firstRowStripe" dxfId="491"/>
      <tableStyleElement type="secondRowStripe" dxfId="490"/>
    </tableStyle>
    <tableStyle name="April onboard-style 3" pivot="0" count="2" xr9:uid="{03C1AF42-1C1F-4758-8C99-CE7107B96D20}">
      <tableStyleElement type="firstRowStripe" dxfId="493"/>
      <tableStyleElement type="secondRowStripe" dxfId="492"/>
    </tableStyle>
    <tableStyle name="EMI DATA -style" pivot="0" count="2" xr9:uid="{9C3679AF-DDD4-4834-AE43-7E783352D03D}">
      <tableStyleElement type="firstRowStripe" dxfId="495"/>
      <tableStyleElement type="secondRowStripe" dxfId="494"/>
    </tableStyle>
    <tableStyle name="EMI DATA -style 2" pivot="0" count="2" xr9:uid="{B555C118-EBDF-49E5-8D58-0C7E49B19D9E}">
      <tableStyleElement type="firstRowStripe" dxfId="497"/>
      <tableStyleElement type="secondRowStripe" dxfId="496"/>
    </tableStyle>
    <tableStyle name="EMI DATA -style 3" pivot="0" count="2" xr9:uid="{B8085426-69F2-472F-96C3-92D11E3C4538}">
      <tableStyleElement type="firstRowStripe" dxfId="499"/>
      <tableStyleElement type="secondRowStripe" dxfId="498"/>
    </tableStyle>
    <tableStyle name="EMI DATA -style 4" pivot="0" count="2" xr9:uid="{DF132403-C1DD-488C-A0E8-8578AA0669F2}">
      <tableStyleElement type="firstRowStripe" dxfId="501"/>
      <tableStyleElement type="secondRowStripe" dxfId="500"/>
    </tableStyle>
    <tableStyle name="EMI DATA -style 5" pivot="0" count="2" xr9:uid="{27D837FA-D3ED-4168-B9BF-0A45C43280C9}">
      <tableStyleElement type="firstRowStripe" dxfId="503"/>
      <tableStyleElement type="secondRowStripe" dxfId="502"/>
    </tableStyle>
    <tableStyle name="EMI DATA -style 6" pivot="0" count="2" xr9:uid="{972354C3-3C3F-4A35-BCA5-FCB3AA36BF9B}">
      <tableStyleElement type="firstRowStripe" dxfId="505"/>
      <tableStyleElement type="secondRowStripe" dxfId="504"/>
    </tableStyle>
    <tableStyle name="EMI DATA -style 7" pivot="0" count="2" xr9:uid="{FE7739AC-EBE9-4237-94F0-32516962A807}">
      <tableStyleElement type="firstRowStripe" dxfId="507"/>
      <tableStyleElement type="secondRowStripe" dxfId="506"/>
    </tableStyle>
    <tableStyle name="EMI DATA -style 8" pivot="0" count="2" xr9:uid="{23C18DCE-6B6E-4986-9456-3BE62B4FF083}">
      <tableStyleElement type="firstRowStripe" dxfId="509"/>
      <tableStyleElement type="secondRowStripe" dxfId="508"/>
    </tableStyle>
    <tableStyle name="EMI DATA -style 9" pivot="0" count="2" xr9:uid="{21CCC326-ADF9-4BE2-902B-528CEE116E48}">
      <tableStyleElement type="firstRowStripe" dxfId="511"/>
      <tableStyleElement type="secondRowStripe" dxfId="510"/>
    </tableStyle>
    <tableStyle name="June Onboard-style" pivot="0" count="2" xr9:uid="{3ED01647-4C32-49E7-94C3-1526328F450D}">
      <tableStyleElement type="firstRowStripe" dxfId="513"/>
      <tableStyleElement type="secondRowStripe" dxfId="512"/>
    </tableStyle>
    <tableStyle name="August Onboard-style" pivot="0" count="2" xr9:uid="{7AD91D6F-517B-404F-B771-2F15497079B1}">
      <tableStyleElement type="firstRowStripe" dxfId="515"/>
      <tableStyleElement type="secondRowStripe" dxfId="514"/>
    </tableStyle>
    <tableStyle name="August Onboard-style 2" pivot="0" count="2" xr9:uid="{DE130516-A7C7-449C-9614-103FF0B60A4E}">
      <tableStyleElement type="firstRowStripe" dxfId="517"/>
      <tableStyleElement type="secondRowStripe" dxfId="516"/>
    </tableStyle>
    <tableStyle name="August Onboard-style 3" pivot="0" count="2" xr9:uid="{F97D4708-A561-471A-9E69-7B055EECF070}">
      <tableStyleElement type="firstRowStripe" dxfId="519"/>
      <tableStyleElement type="secondRowStripe" dxfId="518"/>
    </tableStyle>
    <tableStyle name="August Wayside-style" pivot="0" count="2" xr9:uid="{F1D93636-1E46-4576-9081-0BDBC88ACC96}">
      <tableStyleElement type="firstRowStripe" dxfId="521"/>
      <tableStyleElement type="secondRowStripe" dxfId="520"/>
    </tableStyle>
    <tableStyle name="August Wayside-style 2" pivot="0" count="2" xr9:uid="{F16CDC40-E539-4F13-928E-FA66DABF7A92}">
      <tableStyleElement type="firstRowStripe" dxfId="523"/>
      <tableStyleElement type="secondRowStripe" dxfId="522"/>
    </tableStyle>
    <tableStyle name="August Wayside-style 3" pivot="0" count="2" xr9:uid="{726DC102-AF48-460E-9E46-2EA938D1FE1E}">
      <tableStyleElement type="firstRowStripe" dxfId="525"/>
      <tableStyleElement type="secondRowStripe" dxfId="524"/>
    </tableStyle>
    <tableStyle name="OCIP -DMI-TRAIN-18-style" pivot="0" count="2" xr9:uid="{89EE420E-F87D-4ED7-BB6D-B3C7A41B1FB0}">
      <tableStyleElement type="firstRowStripe" dxfId="527"/>
      <tableStyleElement type="secondRowStripe" dxfId="526"/>
    </tableStyle>
    <tableStyle name="OCIP-DMI-AMRIT BHARAT-style" pivot="0" count="2" xr9:uid="{BEF8E013-E18E-4C7C-8AAD-26C8BFBF634A}">
      <tableStyleElement type="firstRowStripe" dxfId="529"/>
      <tableStyleElement type="secondRowStripe" dxfId="528"/>
    </tableStyle>
    <tableStyle name="OCIP-DMI-D9LOCOMOTIVE-style" pivot="0" count="2" xr9:uid="{7AE49510-2F22-46DF-AD96-B07ED406E212}">
      <tableStyleElement type="firstRowStripe" dxfId="531"/>
      <tableStyleElement type="secondRowStripe" dxfId="530"/>
    </tableStyle>
    <tableStyle name="STATION 96 IP-style" pivot="0" count="2" xr9:uid="{7FD9B9DA-86C9-41C2-896E-EB8B2388DF5B}">
      <tableStyleElement type="firstRowStripe" dxfId="533"/>
      <tableStyleElement type="secondRowStripe" dxfId="532"/>
    </tableStyle>
    <tableStyle name="STATION 96 IP-style 2" pivot="0" count="2" xr9:uid="{91C06957-33B6-4EC1-ABAA-4E9332034C48}">
      <tableStyleElement type="firstRowStripe" dxfId="535"/>
      <tableStyleElement type="secondRowStripe" dxfId="534"/>
    </tableStyle>
    <tableStyle name="RIB E-70-style" pivot="0" count="2" xr9:uid="{49F994BE-66C1-4568-B8D6-45C3C98643A5}">
      <tableStyleElement type="firstRowStripe" dxfId="537"/>
      <tableStyleElement type="secondRowStripe" dxfId="536"/>
    </tableStyle>
    <tableStyle name="RIB NEW SERVICE-style" pivot="0" count="2" xr9:uid="{6894E47D-4768-4DBC-A275-BA0CB0C5887C}">
      <tableStyleElement type="firstRowStripe" dxfId="539"/>
      <tableStyleElement type="secondRowStripe" dxfId="538"/>
    </tableStyle>
    <tableStyle name="STATION LAB MODEL-style" pivot="0" count="2" xr9:uid="{B93767AC-2C05-43DF-9BAA-67B28F99853B}">
      <tableStyleElement type="firstRowStripe" dxfId="541"/>
      <tableStyleElement type="secondRowStripe" dxfId="540"/>
    </tableStyle>
    <tableStyle name="STATION LAB MODEL-style 2" pivot="0" count="2" xr9:uid="{E9686303-E6DC-46B6-BCF9-832EC0A50B66}">
      <tableStyleElement type="firstRowStripe" dxfId="543"/>
      <tableStyleElement type="secondRowStripe" dxfId="542"/>
    </tableStyle>
    <tableStyle name="EMI FILTER-style" pivot="0" count="2" xr9:uid="{F6A9948C-840C-4F88-8F07-EA94EDE7962E}">
      <tableStyleElement type="firstRowStripe" dxfId="545"/>
      <tableStyleElement type="secondRowStripe" dxfId="544"/>
    </tableStyle>
    <tableStyle name="EMI FILTER DIESEL -style" pivot="0" count="2" xr9:uid="{91A81A90-8739-42C8-82C0-73E049DA9E8F}">
      <tableStyleElement type="firstRowStripe" dxfId="547"/>
      <tableStyleElement type="secondRowStripe" dxfId="546"/>
    </tableStyle>
    <tableStyle name="EMI FILTER DIESEL -style 2" pivot="0" count="2" xr9:uid="{D48A307B-D1B3-4032-BDB0-D0F1F441AC1B}">
      <tableStyleElement type="firstRowStripe" dxfId="549"/>
      <tableStyleElement type="secondRowStripe" dxfId="548"/>
    </tableStyle>
    <tableStyle name="EMI FILTER DIESEL -style 3" pivot="0" count="2" xr9:uid="{CF9FB2C4-DA8B-419B-A5A5-8A693895A149}">
      <tableStyleElement type="firstRowStripe" dxfId="551"/>
      <tableStyleElement type="secondRowStripe" dxfId="550"/>
    </tableStyle>
    <tableStyle name="EMI FILTER DIESEL -style 4" pivot="0" count="2" xr9:uid="{73614A6F-36BD-4C15-84F5-17CABC62858D}">
      <tableStyleElement type="firstRowStripe" dxfId="553"/>
      <tableStyleElement type="secondRowStripe" dxfId="552"/>
    </tableStyle>
    <tableStyle name="EMI FILTER DIESEL -style 5" pivot="0" count="2" xr9:uid="{EEE1C833-E595-4F12-A3CF-D78DA3F86CAA}">
      <tableStyleElement type="firstRowStripe" dxfId="555"/>
      <tableStyleElement type="secondRowStripe" dxfId="554"/>
    </tableStyle>
    <tableStyle name="EMI FILTER DIESEL -style 6" pivot="0" count="2" xr9:uid="{CEBA88B7-BA86-41AC-A4D2-A0D96E218068}">
      <tableStyleElement type="firstRowStripe" dxfId="557"/>
      <tableStyleElement type="secondRowStripe" dxfId="556"/>
    </tableStyle>
    <tableStyle name="EMI FILTER DIESEL -style 7" pivot="0" count="2" xr9:uid="{0413C720-78AF-435A-A9BC-19D6D72A924C}">
      <tableStyleElement type="firstRowStripe" dxfId="559"/>
      <tableStyleElement type="secondRowStripe" dxfId="558"/>
    </tableStyle>
    <tableStyle name="EMI FILTER DIESEL -style 8" pivot="0" count="2" xr9:uid="{08A8DB40-EC1B-46FA-B972-447B2CDF2451}">
      <tableStyleElement type="firstRowStripe" dxfId="561"/>
      <tableStyleElement type="secondRowStripe" dxfId="560"/>
    </tableStyle>
    <tableStyle name="EMI FILTER DIESEL -style 9" pivot="0" count="2" xr9:uid="{224FB9FB-8827-45D7-956D-18C68AD93BF3}">
      <tableStyleElement type="firstRowStripe" dxfId="563"/>
      <tableStyleElement type="secondRowStripe" dxfId="562"/>
    </tableStyle>
    <tableStyle name="EMI FILTER DIESEL -style 10" pivot="0" count="2" xr9:uid="{9894DD3E-3CFA-4E24-ABA7-63C23DBC385A}">
      <tableStyleElement type="firstRowStripe" dxfId="565"/>
      <tableStyleElement type="secondRowStripe" dxfId="564"/>
    </tableStyle>
    <tableStyle name="EMI FILTER DIESEL -style 11" pivot="0" count="2" xr9:uid="{3B210915-4661-43F8-9DE4-4CA692138BF0}">
      <tableStyleElement type="firstRowStripe" dxfId="567"/>
      <tableStyleElement type="secondRowStripe" dxfId="566"/>
    </tableStyle>
    <tableStyle name="EMI FILTER DIESEL -style 12" pivot="0" count="2" xr9:uid="{C63FCC2D-4810-4DFE-B319-CC67F787356E}">
      <tableStyleElement type="firstRowStripe" dxfId="569"/>
      <tableStyleElement type="secondRowStripe" dxfId="568"/>
    </tableStyle>
    <tableStyle name="EMI FILTER DIESEL -style 13" pivot="0" count="2" xr9:uid="{903091E7-5D2E-49F3-98EA-8FF01291A950}">
      <tableStyleElement type="firstRowStripe" dxfId="571"/>
      <tableStyleElement type="secondRowStripe" dxfId="570"/>
    </tableStyle>
    <tableStyle name="EMI FILTER DIESEL -style 14" pivot="0" count="2" xr9:uid="{3DC8FD8C-3B26-4B55-8DCE-26790834CB2D}">
      <tableStyleElement type="firstRowStripe" dxfId="573"/>
      <tableStyleElement type="secondRowStripe" dxfId="572"/>
    </tableStyle>
    <tableStyle name="EMI FILTER DIESEL -style 15" pivot="0" count="2" xr9:uid="{6DE0B069-EEFD-4E57-A157-A291904AE757}">
      <tableStyleElement type="firstRowStripe" dxfId="575"/>
      <tableStyleElement type="secondRowStripe" dxfId="574"/>
    </tableStyle>
    <tableStyle name="EMI FILTER DIESEL -style 16" pivot="0" count="2" xr9:uid="{5C24BDF7-D6F0-4CBB-B602-DB3C3CA20D4B}">
      <tableStyleElement type="firstRowStripe" dxfId="577"/>
      <tableStyleElement type="secondRowStripe" dxfId="576"/>
    </tableStyle>
    <tableStyle name="EMI FILTER DIESEL -style 17" pivot="0" count="2" xr9:uid="{29FC02F3-0F93-4269-9C8B-3C501020BD97}">
      <tableStyleElement type="firstRowStripe" dxfId="579"/>
      <tableStyleElement type="secondRowStripe" dxfId="578"/>
    </tableStyle>
    <tableStyle name="EMI FILTER DIESEL -style 18" pivot="0" count="2" xr9:uid="{12C08F96-7E2E-4107-9598-6716A7E9AB5D}">
      <tableStyleElement type="firstRowStripe" dxfId="581"/>
      <tableStyleElement type="secondRowStripe" dxfId="580"/>
    </tableStyle>
    <tableStyle name="EMI FILTER DIESEL -style 19" pivot="0" count="2" xr9:uid="{5C4C4233-70A1-47B9-9D52-A773899CBF0C}">
      <tableStyleElement type="firstRowStripe" dxfId="583"/>
      <tableStyleElement type="secondRowStripe" dxfId="582"/>
    </tableStyle>
    <tableStyle name="EMI FILTER DIESEL -style 20" pivot="0" count="2" xr9:uid="{D701B010-F404-4FC0-A81B-D62708AD6867}">
      <tableStyleElement type="firstRowStripe" dxfId="585"/>
      <tableStyleElement type="secondRowStripe" dxfId="584"/>
    </tableStyle>
    <tableStyle name="EMI FILTER DIESEL -style 21" pivot="0" count="2" xr9:uid="{9A28E4CC-B510-4B81-965C-1C6C1A46D83A}">
      <tableStyleElement type="firstRowStripe" dxfId="587"/>
      <tableStyleElement type="secondRowStripe" dxfId="586"/>
    </tableStyle>
    <tableStyle name="EMI FILTER DIESEL -style 22" pivot="0" count="2" xr9:uid="{79F23D2C-784F-491D-8442-052A2DDFD289}">
      <tableStyleElement type="firstRowStripe" dxfId="589"/>
      <tableStyleElement type="secondRowStripe" dxfId="588"/>
    </tableStyle>
    <tableStyle name="EMI FILTER DIESEL -style 23" pivot="0" count="2" xr9:uid="{E2E26DBB-3FEE-4712-817A-493D0C2EB855}">
      <tableStyleElement type="firstRowStripe" dxfId="591"/>
      <tableStyleElement type="secondRowStripe" dxfId="590"/>
    </tableStyle>
    <tableStyle name="EMI FILTER DIESEL -style 24" pivot="0" count="2" xr9:uid="{7BF6C224-4529-4C3B-9B00-CF0FEB973F61}">
      <tableStyleElement type="firstRowStripe" dxfId="593"/>
      <tableStyleElement type="secondRowStripe" dxfId="592"/>
    </tableStyle>
    <tableStyle name="EMI FILTER DIESEL -style 25" pivot="0" count="2" xr9:uid="{46784961-1246-4DC6-AEBA-5CFCC7732FCE}">
      <tableStyleElement type="firstRowStripe" dxfId="595"/>
      <tableStyleElement type="secondRowStripe" dxfId="594"/>
    </tableStyle>
    <tableStyle name="EMI FILTER DIESEL -style 26" pivot="0" count="2" xr9:uid="{5B485A78-B941-4EA1-8CE5-7A9C4404FB6C}">
      <tableStyleElement type="firstRowStripe" dxfId="597"/>
      <tableStyleElement type="secondRowStripe" dxfId="596"/>
    </tableStyle>
    <tableStyle name="EMI FILTER DIESEL -style 27" pivot="0" count="2" xr9:uid="{8F2E031B-6DAD-41BD-8DC1-8E467A26DF82}">
      <tableStyleElement type="firstRowStripe" dxfId="599"/>
      <tableStyleElement type="secondRowStripe" dxfId="598"/>
    </tableStyle>
    <tableStyle name="EMI FILTER DIESEL -style 28" pivot="0" count="2" xr9:uid="{A575F219-B548-4593-8F14-44D7CDC532E8}">
      <tableStyleElement type="firstRowStripe" dxfId="601"/>
      <tableStyleElement type="secondRowStripe" dxfId="600"/>
    </tableStyle>
    <tableStyle name="EMI FILTER DIESEL -style 29" pivot="0" count="2" xr9:uid="{FE4B4AF9-6899-4F02-9EB5-EB3B87443980}">
      <tableStyleElement type="firstRowStripe" dxfId="603"/>
      <tableStyleElement type="secondRowStripe" dxfId="602"/>
    </tableStyle>
    <tableStyle name="EMI FILTER DIESEL -style 30" pivot="0" count="2" xr9:uid="{E29B58AD-E415-4D55-95EB-0192E849280F}">
      <tableStyleElement type="firstRowStripe" dxfId="605"/>
      <tableStyleElement type="secondRowStripe" dxfId="604"/>
    </tableStyle>
    <tableStyle name="EMI FILTER DIESEL -style 31" pivot="0" count="2" xr9:uid="{5AFF8201-F6A8-4342-8E6E-A3CCCAAFBC4F}">
      <tableStyleElement type="firstRowStripe" dxfId="607"/>
      <tableStyleElement type="secondRowStripe" dxfId="606"/>
    </tableStyle>
    <tableStyle name="EMI FILTER DIESEL -style 32" pivot="0" count="2" xr9:uid="{8D5B250E-CC5E-4A25-A4B3-68657317FB3A}">
      <tableStyleElement type="firstRowStripe" dxfId="609"/>
      <tableStyleElement type="secondRowStripe" dxfId="608"/>
    </tableStyle>
    <tableStyle name="EMI FILTER DIESEL -style 33" pivot="0" count="2" xr9:uid="{24F658DB-CAE1-475E-83E9-0D20AF49CC1D}">
      <tableStyleElement type="firstRowStripe" dxfId="611"/>
      <tableStyleElement type="secondRowStripe" dxfId="610"/>
    </tableStyle>
    <tableStyle name="EMI FILTER DIESEL -style 34" pivot="0" count="2" xr9:uid="{46006AC5-431D-4794-9418-36D1ACFDA157}">
      <tableStyleElement type="firstRowStripe" dxfId="613"/>
      <tableStyleElement type="secondRowStripe" dxfId="612"/>
    </tableStyle>
    <tableStyle name="EMI FILTER DIESEL -style 35" pivot="0" count="2" xr9:uid="{F8132496-A08A-4B30-8D39-C19BA9193D26}">
      <tableStyleElement type="firstRowStripe" dxfId="615"/>
      <tableStyleElement type="secondRowStripe" dxfId="614"/>
    </tableStyle>
    <tableStyle name="EMI FILTER DIESEL -style 36" pivot="0" count="2" xr9:uid="{A0BE6EE0-2342-4FCE-A11E-CB4F931281B0}">
      <tableStyleElement type="firstRowStripe" dxfId="617"/>
      <tableStyleElement type="secondRowStripe" dxfId="616"/>
    </tableStyle>
    <tableStyle name="EMI FILTER DIESEL -style 37" pivot="0" count="2" xr9:uid="{B31B4BA8-669D-46C8-B708-0E49491102D3}">
      <tableStyleElement type="firstRowStripe" dxfId="619"/>
      <tableStyleElement type="secondRowStripe" dxfId="618"/>
    </tableStyle>
    <tableStyle name="EMI FILTER DIESEL -style 38" pivot="0" count="2" xr9:uid="{AB65C181-0656-486B-9759-667FDA56AAF9}">
      <tableStyleElement type="firstRowStripe" dxfId="621"/>
      <tableStyleElement type="secondRowStripe" dxfId="620"/>
    </tableStyle>
    <tableStyle name="EMI FILTER DIESEL -style 39" pivot="0" count="2" xr9:uid="{6F9CBF49-D6A4-42D7-AFAB-4D0E486E7E39}">
      <tableStyleElement type="firstRowStripe" dxfId="623"/>
      <tableStyleElement type="secondRowStripe" dxfId="622"/>
    </tableStyle>
    <tableStyle name="EMI FILTER DIESEL -style 40" pivot="0" count="2" xr9:uid="{3452F646-AAA6-4A00-A8C6-D85E078AB99A}">
      <tableStyleElement type="firstRowStripe" dxfId="625"/>
      <tableStyleElement type="secondRowStripe" dxfId="624"/>
    </tableStyle>
    <tableStyle name="EMI FILTER DIESEL -style 41" pivot="0" count="2" xr9:uid="{9981CF3F-695E-4242-87AB-29C42F1CBF0F}">
      <tableStyleElement type="firstRowStripe" dxfId="627"/>
      <tableStyleElement type="secondRowStripe" dxfId="626"/>
    </tableStyle>
    <tableStyle name="EMI FILTER DIESEL -style 42" pivot="0" count="2" xr9:uid="{D5421C91-9E61-4556-8BB0-33902CADAFBD}">
      <tableStyleElement type="firstRowStripe" dxfId="629"/>
      <tableStyleElement type="secondRowStripe" dxfId="628"/>
    </tableStyle>
    <tableStyle name="EMI FILTER DIESEL -style 43" pivot="0" count="2" xr9:uid="{11E96155-4138-40FE-ACA0-82157522709D}">
      <tableStyleElement type="firstRowStripe" dxfId="631"/>
      <tableStyleElement type="secondRowStripe" dxfId="630"/>
    </tableStyle>
    <tableStyle name="EMI FILTER DIESEL -style 44" pivot="0" count="2" xr9:uid="{18E58C62-BC2B-4577-9D99-9D67C91AAD70}">
      <tableStyleElement type="firstRowStripe" dxfId="633"/>
      <tableStyleElement type="secondRowStripe" dxfId="632"/>
    </tableStyle>
    <tableStyle name="EMI FILTER DIESEL -style 45" pivot="0" count="2" xr9:uid="{CC590253-12DE-4BB6-A9C7-F3ABE1113091}">
      <tableStyleElement type="firstRowStripe" dxfId="635"/>
      <tableStyleElement type="secondRowStripe" dxfId="634"/>
    </tableStyle>
    <tableStyle name="EMI FILTER DIESEL -style 46" pivot="0" count="2" xr9:uid="{01EFF70B-BDA0-4A0F-9EEC-72A4F8DEED3A}">
      <tableStyleElement type="firstRowStripe" dxfId="637"/>
      <tableStyleElement type="secondRowStripe" dxfId="636"/>
    </tableStyle>
    <tableStyle name="EMI FILTER DIESEL -style 47" pivot="0" count="2" xr9:uid="{3A220227-CFB8-4FE9-B306-975F8E5A2776}">
      <tableStyleElement type="firstRowStripe" dxfId="639"/>
      <tableStyleElement type="secondRowStripe" dxfId="638"/>
    </tableStyle>
    <tableStyle name="EMI FILTER DIESEL -style 48" pivot="0" count="2" xr9:uid="{FB15120B-F99F-4CC3-A21F-B8C850FE195E}">
      <tableStyleElement type="firstRowStripe" dxfId="641"/>
      <tableStyleElement type="secondRowStripe" dxfId="640"/>
    </tableStyle>
    <tableStyle name="EMI FILTER DIESEL -style 49" pivot="0" count="2" xr9:uid="{ADB4437C-E4FB-4AA5-8E47-893BC99DA2E8}">
      <tableStyleElement type="firstRowStripe" dxfId="643"/>
      <tableStyleElement type="secondRowStripe" dxfId="642"/>
    </tableStyle>
    <tableStyle name="EMI FILTER DIESEL -style 50" pivot="0" count="2" xr9:uid="{96D0450F-70D7-4657-9BF0-456767BB5E41}">
      <tableStyleElement type="firstRowStripe" dxfId="645"/>
      <tableStyleElement type="secondRowStripe" dxfId="644"/>
    </tableStyle>
    <tableStyle name="EMI FILTER DIESEL -style 51" pivot="0" count="2" xr9:uid="{EFD2A438-0B02-4A28-AC40-AD191FCBC4AE}">
      <tableStyleElement type="firstRowStripe" dxfId="647"/>
      <tableStyleElement type="secondRowStripe" dxfId="646"/>
    </tableStyle>
    <tableStyle name="EMI FILTER DIESEL -style 52" pivot="0" count="2" xr9:uid="{A8FC4846-AD9B-4134-8204-A34B0AB89213}">
      <tableStyleElement type="firstRowStripe" dxfId="649"/>
      <tableStyleElement type="secondRowStripe" dxfId="648"/>
    </tableStyle>
    <tableStyle name="EMI FILTER DIESEL -style 53" pivot="0" count="2" xr9:uid="{C8D983EB-81F6-4B6E-BC77-ECE0A780BE33}">
      <tableStyleElement type="firstRowStripe" dxfId="651"/>
      <tableStyleElement type="secondRowStripe" dxfId="650"/>
    </tableStyle>
    <tableStyle name="EMI FILTER DIESEL -style 54" pivot="0" count="2" xr9:uid="{986F421D-0CFC-418F-A5F5-AA0552B563DB}">
      <tableStyleElement type="firstRowStripe" dxfId="653"/>
      <tableStyleElement type="secondRowStripe" dxfId="652"/>
    </tableStyle>
    <tableStyle name="EMI FILTER DIESEL -style 55" pivot="0" count="2" xr9:uid="{77B7F76B-D88D-4658-BBA7-7CCD36A258F1}">
      <tableStyleElement type="firstRowStripe" dxfId="655"/>
      <tableStyleElement type="secondRowStripe" dxfId="654"/>
    </tableStyle>
    <tableStyle name="EMI FILTER DIESEL -style 56" pivot="0" count="2" xr9:uid="{97AEF558-6D3A-4715-9DF1-415F2567E057}">
      <tableStyleElement type="firstRowStripe" dxfId="657"/>
      <tableStyleElement type="secondRowStripe" dxfId="656"/>
    </tableStyle>
    <tableStyle name="EMI FILTER DIESEL -style 57" pivot="0" count="2" xr9:uid="{5507612A-867B-48A0-80FF-9F826FB41912}">
      <tableStyleElement type="firstRowStripe" dxfId="659"/>
      <tableStyleElement type="secondRowStripe" dxfId="658"/>
    </tableStyle>
    <tableStyle name="EMI FILTER DIESEL -style 58" pivot="0" count="2" xr9:uid="{ED98D6D2-D7AD-4A9D-BD42-500E7DE2A445}">
      <tableStyleElement type="firstRowStripe" dxfId="661"/>
      <tableStyleElement type="secondRowStripe" dxfId="660"/>
    </tableStyle>
    <tableStyle name="EMI FILTER DIESEL -style 59" pivot="0" count="2" xr9:uid="{61B698B7-A487-4EA6-95B0-C11C0D69E8B0}">
      <tableStyleElement type="firstRowStripe" dxfId="663"/>
      <tableStyleElement type="secondRowStripe" dxfId="662"/>
    </tableStyle>
    <tableStyle name="EMI FILTER DIESEL -style 60" pivot="0" count="2" xr9:uid="{6A298E30-3515-4AC4-911E-A6EE4D4FC142}">
      <tableStyleElement type="firstRowStripe" dxfId="665"/>
      <tableStyleElement type="secondRowStripe" dxfId="664"/>
    </tableStyle>
    <tableStyle name="EMI FILTER DIESEL -style 61" pivot="0" count="2" xr9:uid="{4D7DE1B6-ADFB-4B26-98B4-CE030475FCE3}">
      <tableStyleElement type="firstRowStripe" dxfId="667"/>
      <tableStyleElement type="secondRowStripe" dxfId="666"/>
    </tableStyle>
    <tableStyle name="EMI FILTER DIESEL -style 62" pivot="0" count="2" xr9:uid="{B5665F8B-D1AA-4B97-9383-F5CCB2C43CF8}">
      <tableStyleElement type="firstRowStripe" dxfId="669"/>
      <tableStyleElement type="secondRowStripe" dxfId="668"/>
    </tableStyle>
    <tableStyle name="EMI FILTER DIESEL -style 63" pivot="0" count="2" xr9:uid="{0485EF39-7544-4825-B272-400E11A7DAC5}">
      <tableStyleElement type="firstRowStripe" dxfId="671"/>
      <tableStyleElement type="secondRowStripe" dxfId="670"/>
    </tableStyle>
    <tableStyle name="EMI FILTER DIESEL -style 64" pivot="0" count="2" xr9:uid="{ED6A6E00-5E6B-4EEC-819B-ED483A944A26}">
      <tableStyleElement type="firstRowStripe" dxfId="673"/>
      <tableStyleElement type="secondRowStripe" dxfId="672"/>
    </tableStyle>
    <tableStyle name="EMI FILTER DIESEL -style 65" pivot="0" count="2" xr9:uid="{C6FE27EF-2614-4FBD-BA31-4E6FC999A8EF}">
      <tableStyleElement type="firstRowStripe" dxfId="675"/>
      <tableStyleElement type="secondRowStripe" dxfId="674"/>
    </tableStyle>
    <tableStyle name="EMI FILTER DIESEL -style 66" pivot="0" count="2" xr9:uid="{85EB313C-54E7-451F-AA60-A3487B5CCD23}">
      <tableStyleElement type="firstRowStripe" dxfId="677"/>
      <tableStyleElement type="secondRowStripe" dxfId="676"/>
    </tableStyle>
    <tableStyle name="EMI FILTER DIESEL -style 67" pivot="0" count="2" xr9:uid="{39A90C8B-0D1E-45C8-B40E-4B346593A5D5}">
      <tableStyleElement type="firstRowStripe" dxfId="679"/>
      <tableStyleElement type="secondRowStripe" dxfId="678"/>
    </tableStyle>
    <tableStyle name="EMI FILTER DIESEL -style 68" pivot="0" count="2" xr9:uid="{A088A350-55C9-4593-8365-240E26880CFF}">
      <tableStyleElement type="firstRowStripe" dxfId="681"/>
      <tableStyleElement type="secondRowStripe" dxfId="680"/>
    </tableStyle>
    <tableStyle name="EMI FILTER DIESEL -style 69" pivot="0" count="2" xr9:uid="{55D240F0-68A5-4E1E-83A7-AD443975F52F}">
      <tableStyleElement type="firstRowStripe" dxfId="683"/>
      <tableStyleElement type="secondRowStripe" dxfId="682"/>
    </tableStyle>
    <tableStyle name="EMI FILTER DIESEL -style 70" pivot="0" count="2" xr9:uid="{12F05BD0-9CD5-4F8A-A97B-31BC4E0CD379}">
      <tableStyleElement type="firstRowStripe" dxfId="685"/>
      <tableStyleElement type="secondRowStripe" dxfId="684"/>
    </tableStyle>
    <tableStyle name="EMI FILTER DIESEL -style 71" pivot="0" count="2" xr9:uid="{DF4CF2CC-0E74-42B4-B7BD-A9AAEA97E871}">
      <tableStyleElement type="firstRowStripe" dxfId="687"/>
      <tableStyleElement type="secondRowStripe" dxfId="686"/>
    </tableStyle>
    <tableStyle name="EMI FILTER DIESEL -style 72" pivot="0" count="2" xr9:uid="{C4CBF6CF-DE14-4DFD-A8F5-69CB33EED0E6}">
      <tableStyleElement type="firstRowStripe" dxfId="689"/>
      <tableStyleElement type="secondRowStripe" dxfId="688"/>
    </tableStyle>
    <tableStyle name="EMI FILTER DIESEL -style 73" pivot="0" count="2" xr9:uid="{25F43B17-4A28-4B31-84BA-208B0CB7828D}">
      <tableStyleElement type="firstRowStripe" dxfId="691"/>
      <tableStyleElement type="secondRowStripe" dxfId="690"/>
    </tableStyle>
    <tableStyle name="EMI FILTER DIESEL -style 74" pivot="0" count="2" xr9:uid="{A4EADDC5-1496-472B-9110-AED7DB1D4A54}">
      <tableStyleElement type="firstRowStripe" dxfId="693"/>
      <tableStyleElement type="secondRowStripe" dxfId="692"/>
    </tableStyle>
    <tableStyle name="EMI FILTER DIESEL -style 75" pivot="0" count="2" xr9:uid="{B1BF89E6-B1DA-4EC6-A6CA-656BEF24B51F}">
      <tableStyleElement type="firstRowStripe" dxfId="695"/>
      <tableStyleElement type="secondRowStripe" dxfId="694"/>
    </tableStyle>
    <tableStyle name="EMI FILTER DIESEL -style 76" pivot="0" count="2" xr9:uid="{7B08AFE3-EEA5-4FD7-A1AA-CEA200266BCE}">
      <tableStyleElement type="firstRowStripe" dxfId="697"/>
      <tableStyleElement type="secondRowStripe" dxfId="696"/>
    </tableStyle>
    <tableStyle name="EMI FILTER DIESEL -style 77" pivot="0" count="2" xr9:uid="{B6B7D0EA-D09E-43C3-BA7E-4931723E4DFB}">
      <tableStyleElement type="firstRowStripe" dxfId="699"/>
      <tableStyleElement type="secondRowStripe" dxfId="698"/>
    </tableStyle>
    <tableStyle name="EMI FILTER DIESEL -style 78" pivot="0" count="2" xr9:uid="{CCF2F979-1FF7-4D6B-84B1-58590899C58B}">
      <tableStyleElement type="firstRowStripe" dxfId="701"/>
      <tableStyleElement type="secondRowStripe" dxfId="700"/>
    </tableStyle>
    <tableStyle name="EMI FILTER DIESEL -style 79" pivot="0" count="2" xr9:uid="{2D030C4E-3807-494F-B6F6-7F8E932141D1}">
      <tableStyleElement type="firstRowStripe" dxfId="703"/>
      <tableStyleElement type="secondRowStripe" dxfId="702"/>
    </tableStyle>
    <tableStyle name="EMI FILTER DIESEL -style 80" pivot="0" count="2" xr9:uid="{CDFC2AD9-FE8F-4D39-A9EE-2E012C1C7205}">
      <tableStyleElement type="firstRowStripe" dxfId="705"/>
      <tableStyleElement type="secondRowStripe" dxfId="704"/>
    </tableStyle>
    <tableStyle name="EMI FILTER DIESEL -style 81" pivot="0" count="2" xr9:uid="{520B5686-B4DB-4E1D-A26E-B84093104656}">
      <tableStyleElement type="firstRowStripe" dxfId="707"/>
      <tableStyleElement type="secondRowStripe" dxfId="706"/>
    </tableStyle>
    <tableStyle name="EMI FILTER DIESEL -style 82" pivot="0" count="2" xr9:uid="{CD191F79-EB23-4ACF-BE1A-CD929D829480}">
      <tableStyleElement type="firstRowStripe" dxfId="709"/>
      <tableStyleElement type="secondRowStripe" dxfId="708"/>
    </tableStyle>
    <tableStyle name="EMI FILTER DIESEL -style 83" pivot="0" count="2" xr9:uid="{8FF6D254-667F-404B-980F-E29C821FD964}">
      <tableStyleElement type="firstRowStripe" dxfId="711"/>
      <tableStyleElement type="secondRowStripe" dxfId="710"/>
    </tableStyle>
    <tableStyle name="EMI FILTER DIESEL -style 84" pivot="0" count="2" xr9:uid="{E8FF4C45-609F-457D-8F89-DE7117C427FF}">
      <tableStyleElement type="firstRowStripe" dxfId="713"/>
      <tableStyleElement type="secondRowStripe" dxfId="712"/>
    </tableStyle>
    <tableStyle name="EMI FILTER DIESEL -style 85" pivot="0" count="2" xr9:uid="{08F7C827-F584-4065-B0B1-03C28652E702}">
      <tableStyleElement type="firstRowStripe" dxfId="715"/>
      <tableStyleElement type="secondRowStripe" dxfId="714"/>
    </tableStyle>
    <tableStyle name="EMI FILTER DIESEL -style 86" pivot="0" count="2" xr9:uid="{AB363E66-0C32-440B-9841-74DE1DAA8D45}">
      <tableStyleElement type="firstRowStripe" dxfId="717"/>
      <tableStyleElement type="secondRowStripe" dxfId="716"/>
    </tableStyle>
    <tableStyle name="EMI FILTER DIESEL -style 87" pivot="0" count="2" xr9:uid="{FEEBF4CE-C9EC-4CF1-8E1D-A091DDC3820A}">
      <tableStyleElement type="firstRowStripe" dxfId="719"/>
      <tableStyleElement type="secondRowStripe" dxfId="718"/>
    </tableStyle>
    <tableStyle name="EMI FILTER DIESEL -style 88" pivot="0" count="2" xr9:uid="{9E4785E7-A03A-4757-99E5-55BD18181D62}">
      <tableStyleElement type="firstRowStripe" dxfId="721"/>
      <tableStyleElement type="secondRowStripe" dxfId="720"/>
    </tableStyle>
    <tableStyle name="EMI FILTER DIESEL -style 89" pivot="0" count="2" xr9:uid="{4BE214B8-CB64-4CC3-86EC-870FDD137CA9}">
      <tableStyleElement type="firstRowStripe" dxfId="723"/>
      <tableStyleElement type="secondRowStripe" dxfId="722"/>
    </tableStyle>
    <tableStyle name="EMI FILTER DIESEL -style 90" pivot="0" count="2" xr9:uid="{F108F207-8972-41F6-9388-C21CC32992EF}">
      <tableStyleElement type="firstRowStripe" dxfId="725"/>
      <tableStyleElement type="secondRowStripe" dxfId="724"/>
    </tableStyle>
    <tableStyle name="EMI FILTER DIESEL -style 91" pivot="0" count="2" xr9:uid="{72958D7A-097F-43BD-A510-71B2A685E049}">
      <tableStyleElement type="firstRowStripe" dxfId="727"/>
      <tableStyleElement type="secondRowStripe" dxfId="726"/>
    </tableStyle>
    <tableStyle name="EMI FILTER DIESEL -style 92" pivot="0" count="2" xr9:uid="{105043F6-A1F4-4DB3-8AEC-25CBF9205863}">
      <tableStyleElement type="firstRowStripe" dxfId="729"/>
      <tableStyleElement type="secondRowStripe" dxfId="728"/>
    </tableStyle>
    <tableStyle name="EMI FILTER DIESEL -style 93" pivot="0" count="2" xr9:uid="{53A6986B-A81C-446E-BA7B-40A3CC98BF50}">
      <tableStyleElement type="firstRowStripe" dxfId="731"/>
      <tableStyleElement type="secondRowStripe" dxfId="730"/>
    </tableStyle>
    <tableStyle name="EMI FILTER DIESEL -style 94" pivot="0" count="2" xr9:uid="{603CBD87-73E4-49CC-B523-62F9938D3EEF}">
      <tableStyleElement type="firstRowStripe" dxfId="733"/>
      <tableStyleElement type="secondRowStripe" dxfId="732"/>
    </tableStyle>
    <tableStyle name="EMI FILTER DIESEL -style 95" pivot="0" count="2" xr9:uid="{22E96DE0-0571-4296-BA73-3A73DD334899}">
      <tableStyleElement type="firstRowStripe" dxfId="735"/>
      <tableStyleElement type="secondRowStripe" dxfId="734"/>
    </tableStyle>
    <tableStyle name="EMI FILTER DIESEL -style 96" pivot="0" count="2" xr9:uid="{EE26FDFE-582C-46E2-A0F5-5D9CEA148F69}">
      <tableStyleElement type="firstRowStripe" dxfId="737"/>
      <tableStyleElement type="secondRowStripe" dxfId="736"/>
    </tableStyle>
    <tableStyle name="EMI FILTER DIESEL -style 97" pivot="0" count="2" xr9:uid="{7626273A-6956-4EE0-A946-E0CC30240AE8}">
      <tableStyleElement type="firstRowStripe" dxfId="739"/>
      <tableStyleElement type="secondRowStripe" dxfId="738"/>
    </tableStyle>
    <tableStyle name="EMI FILTER DIESEL -style 98" pivot="0" count="2" xr9:uid="{3DD824F3-92A9-4BA4-A0D3-3BDF1DB68311}">
      <tableStyleElement type="firstRowStripe" dxfId="741"/>
      <tableStyleElement type="secondRowStripe" dxfId="740"/>
    </tableStyle>
    <tableStyle name="EMI FILTER DIESEL -style 99" pivot="0" count="2" xr9:uid="{EDA1B73B-523B-4441-AAEE-7012E88F42EE}">
      <tableStyleElement type="firstRowStripe" dxfId="743"/>
      <tableStyleElement type="secondRowStripe" dxfId="742"/>
    </tableStyle>
    <tableStyle name="EMI FILTER DIESEL -style 100" pivot="0" count="2" xr9:uid="{02A7DEEE-AC29-4DFD-A3BB-CC656C4C193B}">
      <tableStyleElement type="firstRowStripe" dxfId="745"/>
      <tableStyleElement type="secondRowStripe" dxfId="744"/>
    </tableStyle>
    <tableStyle name="EMI FILTER DIESEL -style 101" pivot="0" count="2" xr9:uid="{A8FB257F-43FD-48C9-9566-B289B45728B4}">
      <tableStyleElement type="firstRowStripe" dxfId="747"/>
      <tableStyleElement type="secondRowStripe" dxfId="746"/>
    </tableStyle>
    <tableStyle name="EMI FILTER DIESEL -style 102" pivot="0" count="2" xr9:uid="{6FBC78CB-6DC4-4D3E-8C09-5C5CA3D81BF1}">
      <tableStyleElement type="firstRowStripe" dxfId="749"/>
      <tableStyleElement type="secondRowStripe" dxfId="748"/>
    </tableStyle>
    <tableStyle name="EMI FILTER DIESEL -style 103" pivot="0" count="2" xr9:uid="{9250589A-756C-4B4D-9781-260C14A413FE}">
      <tableStyleElement type="firstRowStripe" dxfId="751"/>
      <tableStyleElement type="secondRowStripe" dxfId="750"/>
    </tableStyle>
    <tableStyle name="EMI FILTER DIESEL -style 104" pivot="0" count="2" xr9:uid="{E9EBFDAC-337E-4164-AD99-5B7390E4FB3D}">
      <tableStyleElement type="firstRowStripe" dxfId="753"/>
      <tableStyleElement type="secondRowStripe" dxfId="752"/>
    </tableStyle>
    <tableStyle name="EMI FILTER DIESEL -style 105" pivot="0" count="2" xr9:uid="{0CCCD58B-FE96-400F-86DC-EE0662CDC224}">
      <tableStyleElement type="firstRowStripe" dxfId="755"/>
      <tableStyleElement type="secondRowStripe" dxfId="754"/>
    </tableStyle>
    <tableStyle name="EMI FILTER DIESEL -style 106" pivot="0" count="2" xr9:uid="{BC4A6A18-2189-4D39-B561-F5036CCB6CFC}">
      <tableStyleElement type="firstRowStripe" dxfId="757"/>
      <tableStyleElement type="secondRowStripe" dxfId="756"/>
    </tableStyle>
    <tableStyle name="EMI FILTER DIESEL -style 107" pivot="0" count="2" xr9:uid="{0D3DF25E-F73C-4864-8D97-D62AAD65A3D9}">
      <tableStyleElement type="firstRowStripe" dxfId="759"/>
      <tableStyleElement type="secondRowStripe" dxfId="758"/>
    </tableStyle>
    <tableStyle name="EMI FILTER DIESEL -style 108" pivot="0" count="2" xr9:uid="{E46EEE51-84B4-4A02-80BD-E725759347E9}">
      <tableStyleElement type="firstRowStripe" dxfId="761"/>
      <tableStyleElement type="secondRowStripe" dxfId="760"/>
    </tableStyle>
    <tableStyle name="EMI FILTER DIESEL -style 109" pivot="0" count="2" xr9:uid="{4D8ED8DD-E941-4FAB-B3E8-142B8CAB897B}">
      <tableStyleElement type="firstRowStripe" dxfId="763"/>
      <tableStyleElement type="secondRowStripe" dxfId="762"/>
    </tableStyle>
    <tableStyle name="EMI FILTER DIESEL -style 110" pivot="0" count="2" xr9:uid="{41ACDFD2-D140-4AB0-8C30-CE2F7F765436}">
      <tableStyleElement type="firstRowStripe" dxfId="765"/>
      <tableStyleElement type="secondRowStripe" dxfId="764"/>
    </tableStyle>
    <tableStyle name="EMI FILTER DIESEL -style 111" pivot="0" count="2" xr9:uid="{92F39707-FEB5-4E76-B887-119A50D5A660}">
      <tableStyleElement type="firstRowStripe" dxfId="767"/>
      <tableStyleElement type="secondRowStripe" dxfId="766"/>
    </tableStyle>
    <tableStyle name="EMI FILTER DIESEL -style 112" pivot="0" count="2" xr9:uid="{94497582-B485-4B85-87E9-3C7925FBE9DB}">
      <tableStyleElement type="firstRowStripe" dxfId="769"/>
      <tableStyleElement type="secondRowStripe" dxfId="768"/>
    </tableStyle>
    <tableStyle name="EMI FILTER DIESEL -style 113" pivot="0" count="3" xr9:uid="{26689D11-B1E3-40E6-A15F-FF7A48D9E9B2}">
      <tableStyleElement type="headerRow" dxfId="772"/>
      <tableStyleElement type="firstRowStripe" dxfId="771"/>
      <tableStyleElement type="secondRowStripe" dxfId="770"/>
    </tableStyle>
    <tableStyle name="EMI FILTER DIESEL -style 114" pivot="0" count="3" xr9:uid="{CE49C5B7-111E-48B2-9CB4-D552F3D269DF}">
      <tableStyleElement type="headerRow" dxfId="775"/>
      <tableStyleElement type="firstRowStripe" dxfId="774"/>
      <tableStyleElement type="secondRowStripe" dxfId="773"/>
    </tableStyle>
    <tableStyle name="EMI FILTER DIESEL -style 115" pivot="0" count="2" xr9:uid="{4E452837-3679-4D62-8F56-AED8A76DA35A}">
      <tableStyleElement type="firstRowStripe" dxfId="777"/>
      <tableStyleElement type="secondRowStripe" dxfId="776"/>
    </tableStyle>
    <tableStyle name="EMI FILTER DIESEL -style 116" pivot="0" count="2" xr9:uid="{6C9C7E67-AB49-497F-977B-3C22EC39A241}">
      <tableStyleElement type="firstRowStripe" dxfId="779"/>
      <tableStyleElement type="secondRowStripe" dxfId="778"/>
    </tableStyle>
    <tableStyle name="EMI FILTER DIESEL -style 117" pivot="0" count="2" xr9:uid="{CE0A732B-1245-4B9F-8268-DC318B77EE43}">
      <tableStyleElement type="firstRowStripe" dxfId="781"/>
      <tableStyleElement type="secondRowStripe" dxfId="780"/>
    </tableStyle>
    <tableStyle name="EMI FILTER DIESEL -style 118" pivot="0" count="2" xr9:uid="{08311763-0243-4413-91EB-E480A4481214}">
      <tableStyleElement type="firstRowStripe" dxfId="783"/>
      <tableStyleElement type="secondRowStripe" dxfId="782"/>
    </tableStyle>
    <tableStyle name="EMI FILTER DIESEL -style 119" pivot="0" count="2" xr9:uid="{4F0024AE-FD9D-4CD0-91EB-27C2D2868AD5}">
      <tableStyleElement type="firstRowStripe" dxfId="785"/>
      <tableStyleElement type="secondRowStripe" dxfId="784"/>
    </tableStyle>
    <tableStyle name="EMI FILTER DIESEL -style 120" pivot="0" count="2" xr9:uid="{BE90FC23-721B-474D-94E0-9E7F31FA21DD}">
      <tableStyleElement type="firstRowStripe" dxfId="787"/>
      <tableStyleElement type="secondRowStripe" dxfId="786"/>
    </tableStyle>
    <tableStyle name="EMI FILTER DIESEL -style 121" pivot="0" count="2" xr9:uid="{D9E804A6-F929-4C5B-A676-157DA908759D}">
      <tableStyleElement type="firstRowStripe" dxfId="789"/>
      <tableStyleElement type="secondRowStripe" dxfId="788"/>
    </tableStyle>
    <tableStyle name="EMI FILTER DIESEL -style 122" pivot="0" count="2" xr9:uid="{9000AE42-4006-4457-BD81-113ABC137DB2}">
      <tableStyleElement type="firstRowStripe" dxfId="791"/>
      <tableStyleElement type="secondRowStripe" dxfId="790"/>
    </tableStyle>
    <tableStyle name="EMI FILTER DIESEL -style 123" pivot="0" count="2" xr9:uid="{96F2947D-B1BB-425A-91BF-696FC4AAB42B}">
      <tableStyleElement type="firstRowStripe" dxfId="793"/>
      <tableStyleElement type="secondRowStripe" dxfId="792"/>
    </tableStyle>
    <tableStyle name="EMI FILTER DIESEL -style 124" pivot="0" count="2" xr9:uid="{1CE980DD-6DA3-4358-8235-724783BBB556}">
      <tableStyleElement type="firstRowStripe" dxfId="795"/>
      <tableStyleElement type="secondRowStripe" dxfId="794"/>
    </tableStyle>
    <tableStyle name="EMI FILTER DIESEL -style 125" pivot="0" count="2" xr9:uid="{24911E91-FB85-4C0C-A106-A468CB7A0D1A}">
      <tableStyleElement type="firstRowStripe" dxfId="797"/>
      <tableStyleElement type="secondRowStripe" dxfId="796"/>
    </tableStyle>
    <tableStyle name="STATION PDU LAB-style" pivot="0" count="2" xr9:uid="{962CA9AB-A451-483F-AD19-8BA33B9323BC}">
      <tableStyleElement type="firstRowStripe" dxfId="799"/>
      <tableStyleElement type="secondRowStripe" dxfId="798"/>
    </tableStyle>
    <tableStyle name="STATION PDU LAB-style 2" pivot="0" count="2" xr9:uid="{222B7978-2154-474A-A069-A6DD0C133563}">
      <tableStyleElement type="firstRowStripe" dxfId="801"/>
      <tableStyleElement type="secondRowStripe" dxfId="800"/>
    </tableStyle>
    <tableStyle name="STATION PDU-style" pivot="0" count="2" xr9:uid="{ECA97B56-F76D-4DD8-AAA6-2A556F6FFE24}">
      <tableStyleElement type="firstRowStripe" dxfId="803"/>
      <tableStyleElement type="secondRowStripe" dxfId="802"/>
    </tableStyle>
    <tableStyle name="STATION PDU-style 2" pivot="0" count="2" xr9:uid="{48899DB9-B5FE-49D2-B668-B26EE5162C69}">
      <tableStyleElement type="firstRowStripe" dxfId="805"/>
      <tableStyleElement type="secondRowStripe" dxfId="804"/>
    </tableStyle>
    <tableStyle name="STATION PDU-style 3" pivot="0" count="2" xr9:uid="{C054FE04-E280-414E-B4B8-FE1C14F9A72B}">
      <tableStyleElement type="firstRowStripe" dxfId="807"/>
      <tableStyleElement type="secondRowStripe" dxfId="806"/>
    </tableStyle>
    <tableStyle name="STATION PDU LAB MODEL-style" pivot="0" count="2" xr9:uid="{C591AD66-7347-4D58-8860-8BA28D539727}">
      <tableStyleElement type="firstRowStripe" dxfId="809"/>
      <tableStyleElement type="secondRowStripe" dxfId="808"/>
    </tableStyle>
    <tableStyle name="STATION PDU LAB MODEL-style 2" pivot="0" count="2" xr9:uid="{716BD2D3-860F-4899-B472-58754691942B}">
      <tableStyleElement type="firstRowStripe" dxfId="811"/>
      <tableStyleElement type="secondRowStripe" dxfId="810"/>
    </tableStyle>
    <tableStyle name="IPS PDU-style" pivot="0" count="2" xr9:uid="{E676B7C9-BD41-4ED2-985C-9DEFD3011CD4}">
      <tableStyleElement type="firstRowStripe" dxfId="813"/>
      <tableStyleElement type="secondRowStripe" dxfId="812"/>
    </tableStyle>
    <tableStyle name="IPS PDU-style 2" pivot="0" count="2" xr9:uid="{FF6AEB4D-44A1-464C-9144-A46119FA1157}">
      <tableStyleElement type="firstRowStripe" dxfId="815"/>
      <tableStyleElement type="secondRowStripe" dxfId="814"/>
    </tableStyle>
    <tableStyle name="RIU PDU-style" pivot="0" count="2" xr9:uid="{03EA96C7-77DE-45B6-8C1F-CA41FF96034D}">
      <tableStyleElement type="firstRowStripe" dxfId="817"/>
      <tableStyleElement type="secondRowStripe" dxfId="816"/>
    </tableStyle>
    <tableStyle name="RIU PDU-style 2" pivot="0" count="2" xr9:uid="{F1EBF3C5-BD00-45B2-9922-62489CFA86DF}">
      <tableStyleElement type="firstRowStripe" dxfId="819"/>
      <tableStyleElement type="secondRowStripe" dxfId="818"/>
    </tableStyle>
    <tableStyle name="SMOCIP-style" pivot="0" count="2" xr9:uid="{BEFEF932-F7B6-4911-AE4A-E3A6ED00C9C2}">
      <tableStyleElement type="firstRowStripe" dxfId="821"/>
      <tableStyleElement type="secondRowStripe" dxfId="820"/>
    </tableStyle>
    <tableStyle name="Copy of SMOCIP-style" pivot="0" count="2" xr9:uid="{DC68B23D-C6F0-4D35-84E6-E9D47A7F57C3}">
      <tableStyleElement type="firstRowStripe" dxfId="823"/>
      <tableStyleElement type="secondRowStripe" dxfId="822"/>
    </tableStyle>
    <tableStyle name="SM-OCIP  DATA -style" pivot="0" count="2" xr9:uid="{C45165C1-A15B-4F5B-94DA-6745AC439D56}">
      <tableStyleElement type="firstRowStripe" dxfId="825"/>
      <tableStyleElement type="secondRowStripe" dxfId="824"/>
    </tableStyle>
    <tableStyle name="SM-OCIP  DATA -style 2" pivot="0" count="2" xr9:uid="{58EA91E4-C6C7-4AC8-AFBC-DCEFC1535841}">
      <tableStyleElement type="firstRowStripe" dxfId="827"/>
      <tableStyleElement type="secondRowStripe" dxfId="826"/>
    </tableStyle>
    <tableStyle name="SM-OCIP  DATA -style 3" pivot="0" count="2" xr9:uid="{EE21B81C-361A-4F13-A55A-8F6CDB851BD7}">
      <tableStyleElement type="firstRowStripe" dxfId="829"/>
      <tableStyleElement type="secondRowStripe" dxfId="828"/>
    </tableStyle>
    <tableStyle name="SM-OCIP  DATA -style 4" pivot="0" count="2" xr9:uid="{93BBC56D-0A84-4CA9-8803-55CB406EDE80}">
      <tableStyleElement type="firstRowStripe" dxfId="831"/>
      <tableStyleElement type="secondRowStripe" dxfId="830"/>
    </tableStyle>
    <tableStyle name="SM-OCIP  DATA -style 5" pivot="0" count="2" xr9:uid="{5F3A6BCB-B636-44C3-999B-8F2A1CE4299D}">
      <tableStyleElement type="firstRowStripe" dxfId="833"/>
      <tableStyleElement type="secondRowStripe" dxfId="832"/>
    </tableStyle>
    <tableStyle name="SM-OCIP  DATA -style 6" pivot="0" count="2" xr9:uid="{8BCC6D1D-8D86-4B0D-8062-9F0BF82B1C2C}">
      <tableStyleElement type="firstRowStripe" dxfId="835"/>
      <tableStyleElement type="secondRowStripe" dxfId="834"/>
    </tableStyle>
    <tableStyle name="SM-OCIP  DATA -style 7" pivot="0" count="2" xr9:uid="{3010C267-8250-4124-AB7D-82C42C58EDAD}">
      <tableStyleElement type="firstRowStripe" dxfId="837"/>
      <tableStyleElement type="secondRowStripe" dxfId="836"/>
    </tableStyle>
    <tableStyle name="SM-OCIP  DATA -style 8" pivot="0" count="2" xr9:uid="{6D5F9E70-38DE-48FE-8C9C-B241BA583AAB}">
      <tableStyleElement type="firstRowStripe" dxfId="839"/>
      <tableStyleElement type="secondRowStripe" dxfId="838"/>
    </tableStyle>
    <tableStyle name="SM-OCIP  DATA -style 9" pivot="0" count="2" xr9:uid="{C259B286-0B08-42D2-9CFB-F9AC47CDA1B0}">
      <tableStyleElement type="firstRowStripe" dxfId="841"/>
      <tableStyleElement type="secondRowStripe" dxfId="840"/>
    </tableStyle>
    <tableStyle name="SM-OCIP  DATA -style 10" pivot="0" count="2" xr9:uid="{D4385328-E8BE-4E55-AA9B-396512568A02}">
      <tableStyleElement type="firstRowStripe" dxfId="843"/>
      <tableStyleElement type="secondRowStripe" dxfId="842"/>
    </tableStyle>
    <tableStyle name="SM-OCIP  DATA -style 11" pivot="0" count="2" xr9:uid="{9EAE50FD-38C3-4B05-8E78-23A57A76EA1F}">
      <tableStyleElement type="firstRowStripe" dxfId="845"/>
      <tableStyleElement type="secondRowStripe" dxfId="844"/>
    </tableStyle>
    <tableStyle name="SM-OCIP  DATA -style 12" pivot="0" count="2" xr9:uid="{337B29E0-D9A1-4B01-AC09-82071BCD4C29}">
      <tableStyleElement type="firstRowStripe" dxfId="847"/>
      <tableStyleElement type="secondRowStripe" dxfId="846"/>
    </tableStyle>
    <tableStyle name="SM-OCIP  DATA -style 13" pivot="0" count="2" xr9:uid="{2E47DD52-1872-49BE-9835-E7F31FB568D9}">
      <tableStyleElement type="firstRowStripe" dxfId="849"/>
      <tableStyleElement type="secondRowStripe" dxfId="848"/>
    </tableStyle>
    <tableStyle name="SM-OCIP  DATA -style 14" pivot="0" count="2" xr9:uid="{76470313-2A57-4617-AEEB-C90ACC31B2D6}">
      <tableStyleElement type="firstRowStripe" dxfId="851"/>
      <tableStyleElement type="secondRowStripe" dxfId="850"/>
    </tableStyle>
    <tableStyle name="SM-OCIP  DATA -style 15" pivot="0" count="2" xr9:uid="{4F12EF9B-C0AB-456B-BF7B-2968E0BA03CF}">
      <tableStyleElement type="firstRowStripe" dxfId="853"/>
      <tableStyleElement type="secondRowStripe" dxfId="852"/>
    </tableStyle>
    <tableStyle name="SM-OCIP  DATA -style 16" pivot="0" count="2" xr9:uid="{5448E279-DAF6-4F46-ADDB-124BCB70425B}">
      <tableStyleElement type="firstRowStripe" dxfId="855"/>
      <tableStyleElement type="secondRowStripe" dxfId="854"/>
    </tableStyle>
    <tableStyle name="SM-OCIP  DATA -style 17" pivot="0" count="2" xr9:uid="{27B2CD5F-2E30-43E2-B9EF-674C4789D3CD}">
      <tableStyleElement type="firstRowStripe" dxfId="857"/>
      <tableStyleElement type="secondRowStripe" dxfId="856"/>
    </tableStyle>
    <tableStyle name="SM-OCIP  DATA -style 18" pivot="0" count="2" xr9:uid="{E56E4A89-48AF-45F8-95A2-BBE170E86F2D}">
      <tableStyleElement type="firstRowStripe" dxfId="859"/>
      <tableStyleElement type="secondRowStripe" dxfId="858"/>
    </tableStyle>
    <tableStyle name="SM-OCIP  DATA -style 19" pivot="0" count="2" xr9:uid="{80F8DB6D-E135-428B-8BD3-9ACBA8D7359C}">
      <tableStyleElement type="firstRowStripe" dxfId="861"/>
      <tableStyleElement type="secondRowStripe" dxfId="860"/>
    </tableStyle>
    <tableStyle name="SM-OCIP  DATA -style 20" pivot="0" count="2" xr9:uid="{667AF404-6869-4F22-A6DF-1D773A3F8955}">
      <tableStyleElement type="firstRowStripe" dxfId="863"/>
      <tableStyleElement type="secondRowStripe" dxfId="862"/>
    </tableStyle>
    <tableStyle name="R&amp;d-style" pivot="0" count="2" xr9:uid="{15E58CD8-1D4C-4F13-BCA0-933847032349}">
      <tableStyleElement type="firstRowStripe" dxfId="865"/>
      <tableStyleElement type="secondRowStripe" dxfId="864"/>
    </tableStyle>
    <tableStyle name="R&amp;d-style 2" pivot="0" count="2" xr9:uid="{4B4019D9-11CE-4CD6-B449-445FCEA347F5}">
      <tableStyleElement type="firstRowStripe" dxfId="867"/>
      <tableStyleElement type="secondRowStripe" dxfId="86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Table_8" displayName="Table_8" ref="T7:U15" headerRowCount="0">
  <tableColumns count="2">
    <tableColumn id="1" name="Column1" dataDxfId="0"/>
    <tableColumn id="2" name="Column2" dataDxfId="1"/>
  </tableColumns>
  <tableStyleInfo name="RFID PS Unit Observations-style" showFirstColumn="1" showLastColumn="1" showRowStripes="1" showColumnStripes="0"/>
</table>
</file>

<file path=xl/tables/table2.xml><?xml version="1.0" encoding="utf-8"?>
<table xmlns="http://schemas.openxmlformats.org/spreadsheetml/2006/main" id="2" name="Table_9" displayName="Table_9" ref="C15:C64" headerRowCount="0">
  <tableColumns count="1">
    <tableColumn id="1" name="Column1" dataDxfId="2"/>
  </tableColumns>
  <tableStyleInfo name="RFID PS Unit Observations-style 2" showFirstColumn="1" showLastColumn="1" showRowStripes="1" showColumnStripes="0"/>
</table>
</file>

<file path=xl/tables/table3.xml><?xml version="1.0" encoding="utf-8"?>
<table xmlns="http://schemas.openxmlformats.org/spreadsheetml/2006/main" id="3" name="Table_11" displayName="Table_11" ref="D24:J309" headerRowCount="0">
  <tableColumns count="7">
    <tableColumn id="1" name="Column1" dataDxfId="3"/>
    <tableColumn id="2" name="Column2" dataDxfId="4"/>
    <tableColumn id="3" name="Column3" dataDxfId="5"/>
    <tableColumn id="4" name="Column4" dataDxfId="6"/>
    <tableColumn id="5" name="Column5" dataDxfId="7"/>
    <tableColumn id="6" name="Column6" dataDxfId="8"/>
    <tableColumn id="7" name="Column7" dataDxfId="9"/>
  </tableColumns>
  <tableStyleInfo name="RFID PS Unit Observations-style 4" showFirstColumn="1" showLastColumn="1" showRowStripes="1" showColumnStripes="0"/>
</table>
</file>

<file path=xl/tables/table4.xml><?xml version="1.0" encoding="utf-8"?>
<table xmlns="http://schemas.openxmlformats.org/spreadsheetml/2006/main" id="4" name="Table_12" displayName="Table_12" ref="T49:U91" headerRowCount="0">
  <tableColumns count="2">
    <tableColumn id="1" name="Column1" dataDxfId="10"/>
    <tableColumn id="2" name="Column2" dataDxfId="11"/>
  </tableColumns>
  <tableStyleInfo name="RFID PS Unit Observations-style 5" showFirstColumn="1" showLastColumn="1" showRowStripes="1" showColumnStripes="0"/>
</table>
</file>

<file path=xl/tables/table5.xml><?xml version="1.0" encoding="utf-8"?>
<table xmlns="http://schemas.openxmlformats.org/spreadsheetml/2006/main" id="5" name="Table_13" displayName="Table_13" ref="O113:P306" headerRowCount="0">
  <tableColumns count="2">
    <tableColumn id="1" name="Column1" dataDxfId="12"/>
    <tableColumn id="2" name="Column2" dataDxfId="13"/>
  </tableColumns>
  <tableStyleInfo name="RFID PS Unit Observations-style 6" showFirstColumn="1" showLastColumn="1" showRowStripes="1" showColumnStripes="0"/>
</table>
</file>

<file path=xl/tables/table6.xml><?xml version="1.0" encoding="utf-8"?>
<table xmlns="http://schemas.openxmlformats.org/spreadsheetml/2006/main" id="6" name="Table_14" displayName="Table_14" ref="R113:S306" headerRowCount="0">
  <tableColumns count="2">
    <tableColumn id="1" name="Column1" dataDxfId="14"/>
    <tableColumn id="2" name="Column2" dataDxfId="15"/>
  </tableColumns>
  <tableStyleInfo name="RFID PS Unit Observations-style 7" showFirstColumn="1" showLastColumn="1" showRowStripes="1" showColumnStripes="0"/>
</table>
</file>

<file path=xl/tables/table7.xml><?xml version="1.0" encoding="utf-8"?>
<table xmlns="http://schemas.openxmlformats.org/spreadsheetml/2006/main" id="7" name="Table_15" displayName="Table_15" ref="T316:T317" headerRowCount="0">
  <tableColumns count="1">
    <tableColumn id="1" name="Column1" dataDxfId="16"/>
  </tableColumns>
  <tableStyleInfo name="RFID PS Unit Observations-style 8" showFirstColumn="1" showLastColumn="1" showRowStripes="1" showColumnStripes="0"/>
</table>
</file>

<file path=xl/tables/table8.xml><?xml version="1.0" encoding="utf-8"?>
<table xmlns="http://schemas.openxmlformats.org/spreadsheetml/2006/main" id="8" name="Table_16" displayName="Table_16" ref="E351:G374" headerRowCount="0">
  <tableColumns count="3">
    <tableColumn id="1" name="Column1" dataDxfId="17"/>
    <tableColumn id="2" name="Column2" dataDxfId="18"/>
    <tableColumn id="3" name="Column3" dataDxfId="19"/>
  </tableColumns>
  <tableStyleInfo name="RFID PS Unit Observations-style 9" showFirstColumn="1" showLastColumn="1" showRowStripes="1" showColumnStripes="0"/>
</table>
</file>

<file path=xl/tables/table9.xml><?xml version="1.0" encoding="utf-8"?>
<table xmlns="http://schemas.openxmlformats.org/spreadsheetml/2006/main" id="9" name="Table_17" displayName="Table_17" ref="J351:K374" headerRowCount="0">
  <tableColumns count="2">
    <tableColumn id="1" name="Column1" dataDxfId="20"/>
    <tableColumn id="2" name="Column2" dataDxfId="21"/>
  </tableColumns>
  <tableStyleInfo name="RFID PS Unit Observations-style 10" showFirstColumn="1" showLastColumn="1" showRowStripes="1" showColumnStripes="0"/>
</table>
</file>

<file path=xl/tables/table10.xml><?xml version="1.0" encoding="utf-8"?>
<table xmlns="http://schemas.openxmlformats.org/spreadsheetml/2006/main" id="10" name="Table_22" displayName="Table_22" ref="E810:E820" headerRowCount="0">
  <tableColumns count="1">
    <tableColumn id="1" name="Column1" dataDxfId="22"/>
  </tableColumns>
  <tableStyleInfo name="SPDM-style" showFirstColumn="1" showLastColumn="1" showRowStripes="1" showColumnStripes="0"/>
</table>
</file>

<file path=xl/tables/table11.xml><?xml version="1.0" encoding="utf-8"?>
<table xmlns="http://schemas.openxmlformats.org/spreadsheetml/2006/main" id="11" name="Table_12628" displayName="Table_12628" ref="M768:Q768" insertRow="1" headerRowCount="0">
  <tableColumns count="5">
    <tableColumn id="1" name="Column1"/>
    <tableColumn id="2" name="Column2"/>
    <tableColumn id="3" name="Column3"/>
    <tableColumn id="4" name="Column4"/>
    <tableColumn id="5" name="Column5"/>
  </tableColumns>
  <tableStyleInfo name="RIB observations Apr-Sep 2026-style 100" showFirstColumn="1" showLastColumn="1" showRowStripes="1" showColumnStripes="0"/>
</table>
</file>

<file path=xl/tables/table12.xml><?xml version="1.0" encoding="utf-8"?>
<table xmlns="http://schemas.openxmlformats.org/spreadsheetml/2006/main" id="12" name="Table_12729" displayName="Table_12729" ref="M779:W779"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01" showFirstColumn="1" showLastColumn="1" showRowStripes="1" showColumnStripes="0"/>
</table>
</file>

<file path=xl/tables/table13.xml><?xml version="1.0" encoding="utf-8"?>
<table xmlns="http://schemas.openxmlformats.org/spreadsheetml/2006/main" id="13" name="Table_12830" displayName="Table_12830" ref="U792:U793" headerRowCount="0">
  <tableColumns count="1">
    <tableColumn id="1" name="Column1"/>
  </tableColumns>
  <tableStyleInfo name="RIB observations Apr-Sep 2026-style 102" showFirstColumn="1" showLastColumn="1" showRowStripes="1" showColumnStripes="0"/>
</table>
</file>

<file path=xl/tables/table14.xml><?xml version="1.0" encoding="utf-8"?>
<table xmlns="http://schemas.openxmlformats.org/spreadsheetml/2006/main" id="14" name="Table_12931" displayName="Table_12931" ref="V792:AF793"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03" showFirstColumn="1" showLastColumn="1" showRowStripes="1" showColumnStripes="0"/>
</table>
</file>

<file path=xl/tables/table15.xml><?xml version="1.0" encoding="utf-8"?>
<table xmlns="http://schemas.openxmlformats.org/spreadsheetml/2006/main" id="15" name="Table_13032" displayName="Table_13032" ref="M801:N801" insertRow="1" headerRowCount="0">
  <tableColumns count="2">
    <tableColumn id="1" name="Column1"/>
    <tableColumn id="2" name="Column2"/>
  </tableColumns>
  <tableStyleInfo name="RIB observations Apr-Sep 2026-style 104" showFirstColumn="1" showLastColumn="1" showRowStripes="1" showColumnStripes="0"/>
</table>
</file>

<file path=xl/tables/table16.xml><?xml version="1.0" encoding="utf-8"?>
<table xmlns="http://schemas.openxmlformats.org/spreadsheetml/2006/main" id="16" name="Table_13133" displayName="Table_13133" ref="Q801" insertRow="1" headerRowCount="0">
  <tableColumns count="1">
    <tableColumn id="1" name="Column1"/>
  </tableColumns>
  <tableStyleInfo name="RIB observations Apr-Sep 2026-style 105" showFirstColumn="1" showLastColumn="1" showRowStripes="1" showColumnStripes="0"/>
</table>
</file>

<file path=xl/tables/table17.xml><?xml version="1.0" encoding="utf-8"?>
<table xmlns="http://schemas.openxmlformats.org/spreadsheetml/2006/main" id="17" name="Table_13234" displayName="Table_13234" ref="D814:E818" headerRowCount="0">
  <tableColumns count="2">
    <tableColumn id="1" name="Column1"/>
    <tableColumn id="2" name="Column2"/>
  </tableColumns>
  <tableStyleInfo name="RIB observations Apr-Sep 2026-style 106" showFirstColumn="1" showLastColumn="1" showRowStripes="1" showColumnStripes="0"/>
</table>
</file>

<file path=xl/tables/table18.xml><?xml version="1.0" encoding="utf-8"?>
<table xmlns="http://schemas.openxmlformats.org/spreadsheetml/2006/main" id="18" name="Table_13335" displayName="Table_13335" ref="F814:J818" headerRowCount="0">
  <tableColumns count="5">
    <tableColumn id="1" name="Column1"/>
    <tableColumn id="2" name="Column2"/>
    <tableColumn id="3" name="Column3"/>
    <tableColumn id="4" name="Column4"/>
    <tableColumn id="5" name="Column5"/>
  </tableColumns>
  <tableStyleInfo name="RIB observations Apr-Sep 2026-style 107" showFirstColumn="1" showLastColumn="1" showRowStripes="1" showColumnStripes="0"/>
</table>
</file>

<file path=xl/tables/table19.xml><?xml version="1.0" encoding="utf-8"?>
<table xmlns="http://schemas.openxmlformats.org/spreadsheetml/2006/main" id="19" name="Table_13436" displayName="Table_13436" ref="M814:AF818"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108" showFirstColumn="1" showLastColumn="1" showRowStripes="1" showColumnStripes="0"/>
</table>
</file>

<file path=xl/tables/table20.xml><?xml version="1.0" encoding="utf-8"?>
<table xmlns="http://schemas.openxmlformats.org/spreadsheetml/2006/main" id="20" name="Table_13537" displayName="Table_13537" ref="U822" insertRow="1" headerRowCount="0">
  <tableColumns count="1">
    <tableColumn id="1" name="Column1"/>
  </tableColumns>
  <tableStyleInfo name="RIB observations Apr-Sep 2026-style 109" showFirstColumn="1" showLastColumn="1" showRowStripes="1" showColumnStripes="0"/>
</table>
</file>

<file path=xl/tables/table21.xml><?xml version="1.0" encoding="utf-8"?>
<table xmlns="http://schemas.openxmlformats.org/spreadsheetml/2006/main" id="21" name="Table_13638" displayName="Table_13638" ref="V822:W822" insertRow="1" headerRowCount="0">
  <tableColumns count="2">
    <tableColumn id="1" name="Column1"/>
    <tableColumn id="2" name="Column2"/>
  </tableColumns>
  <tableStyleInfo name="RIB observations Apr-Sep 2026-style 110" showFirstColumn="1" showLastColumn="1" showRowStripes="1" showColumnStripes="0"/>
</table>
</file>

<file path=xl/tables/table22.xml><?xml version="1.0" encoding="utf-8"?>
<table xmlns="http://schemas.openxmlformats.org/spreadsheetml/2006/main" id="22" name="Table_13739" displayName="Table_13739" ref="U823:U826" headerRowCount="0">
  <tableColumns count="1">
    <tableColumn id="1" name="Column1"/>
  </tableColumns>
  <tableStyleInfo name="RIB observations Apr-Sep 2026-style 111" showFirstColumn="1" showLastColumn="1" showRowStripes="1" showColumnStripes="0"/>
</table>
</file>

<file path=xl/tables/table23.xml><?xml version="1.0" encoding="utf-8"?>
<table xmlns="http://schemas.openxmlformats.org/spreadsheetml/2006/main" id="23" name="Table_13840" displayName="Table_13840" ref="V823:V826" headerRowCount="0">
  <tableColumns count="1">
    <tableColumn id="1" name="Column1"/>
  </tableColumns>
  <tableStyleInfo name="RIB observations Apr-Sep 2026-style 112" showFirstColumn="1" showLastColumn="1" showRowStripes="1" showColumnStripes="0"/>
</table>
</file>

<file path=xl/tables/table24.xml><?xml version="1.0" encoding="utf-8"?>
<table xmlns="http://schemas.openxmlformats.org/spreadsheetml/2006/main" id="24" name="Table_13941" displayName="Table_13941" ref="M848" insertRow="1" headerRowCount="0">
  <tableColumns count="1">
    <tableColumn id="1" name="Column1"/>
  </tableColumns>
  <tableStyleInfo name="RIB observations Apr-Sep 2026-style 113" showFirstColumn="1" showLastColumn="1" showRowStripes="1" showColumnStripes="0"/>
</table>
</file>

<file path=xl/tables/table25.xml><?xml version="1.0" encoding="utf-8"?>
<table xmlns="http://schemas.openxmlformats.org/spreadsheetml/2006/main" id="25" name="Table_14042" displayName="Table_14042" ref="N848" insertRow="1" headerRowCount="0">
  <tableColumns count="1">
    <tableColumn id="1" name="Column1"/>
  </tableColumns>
  <tableStyleInfo name="RIB observations Apr-Sep 2026-style 114" showFirstColumn="1" showLastColumn="1" showRowStripes="1" showColumnStripes="0"/>
</table>
</file>

<file path=xl/tables/table26.xml><?xml version="1.0" encoding="utf-8"?>
<table xmlns="http://schemas.openxmlformats.org/spreadsheetml/2006/main" id="26" name="Table_14143" displayName="Table_14143" ref="L850:AF850"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115" showFirstColumn="1" showLastColumn="1" showRowStripes="1" showColumnStripes="0"/>
</table>
</file>

<file path=xl/tables/table27.xml><?xml version="1.0" encoding="utf-8"?>
<table xmlns="http://schemas.openxmlformats.org/spreadsheetml/2006/main" id="27" name="Table_142211" displayName="Table_142211" ref="U862:V862" insertRow="1" headerRowCount="0">
  <tableColumns count="2">
    <tableColumn id="1" name="Column1"/>
    <tableColumn id="2" name="Column2"/>
  </tableColumns>
  <tableStyleInfo name="RIB observations Apr-Sep 2026-style 116" showFirstColumn="1" showLastColumn="1" showRowStripes="1" showColumnStripes="0"/>
</table>
</file>

<file path=xl/tables/table28.xml><?xml version="1.0" encoding="utf-8"?>
<table xmlns="http://schemas.openxmlformats.org/spreadsheetml/2006/main" id="28" name="Table_143212" displayName="Table_143212" ref="M863:N864" headerRowCount="0">
  <tableColumns count="2">
    <tableColumn id="1" name="Column1"/>
    <tableColumn id="2" name="Column2"/>
  </tableColumns>
  <tableStyleInfo name="RIB observations Apr-Sep 2026-style 117" showFirstColumn="1" showLastColumn="1" showRowStripes="1" showColumnStripes="0"/>
</table>
</file>

<file path=xl/tables/table29.xml><?xml version="1.0" encoding="utf-8"?>
<table xmlns="http://schemas.openxmlformats.org/spreadsheetml/2006/main" id="29" name="Table_144213" displayName="Table_144213" ref="Q863:Q864" headerRowCount="0">
  <tableColumns count="1">
    <tableColumn id="1" name="Column1"/>
  </tableColumns>
  <tableStyleInfo name="RIB observations Apr-Sep 2026-style 118" showFirstColumn="1" showLastColumn="1" showRowStripes="1" showColumnStripes="0"/>
</table>
</file>

<file path=xl/tables/table30.xml><?xml version="1.0" encoding="utf-8"?>
<table xmlns="http://schemas.openxmlformats.org/spreadsheetml/2006/main" id="30" name="Table_145214" displayName="Table_145214" ref="U864:V864" insertRow="1" headerRowCount="0">
  <tableColumns count="2">
    <tableColumn id="1" name="Column1"/>
    <tableColumn id="2" name="Column2"/>
  </tableColumns>
  <tableStyleInfo name="RIB observations Apr-Sep 2026-style 119" showFirstColumn="1" showLastColumn="1" showRowStripes="1" showColumnStripes="0"/>
</table>
</file>

<file path=xl/tables/table31.xml><?xml version="1.0" encoding="utf-8"?>
<table xmlns="http://schemas.openxmlformats.org/spreadsheetml/2006/main" id="31" name="Table_146215" displayName="Table_146215" ref="M866" insertRow="1" headerRowCount="0">
  <tableColumns count="1">
    <tableColumn id="1" name="Column1"/>
  </tableColumns>
  <tableStyleInfo name="RIB observations Apr-Sep 2026-style 120" showFirstColumn="1" showLastColumn="1" showRowStripes="1" showColumnStripes="0"/>
</table>
</file>

<file path=xl/tables/table32.xml><?xml version="1.0" encoding="utf-8"?>
<table xmlns="http://schemas.openxmlformats.org/spreadsheetml/2006/main" id="32" name="Table_147216" displayName="Table_147216" ref="N866" insertRow="1" headerRowCount="0">
  <tableColumns count="1">
    <tableColumn id="1" name="Column1"/>
  </tableColumns>
  <tableStyleInfo name="RIB observations Apr-Sep 2026-style 121" showFirstColumn="1" showLastColumn="1" showRowStripes="1" showColumnStripes="0"/>
</table>
</file>

<file path=xl/tables/table33.xml><?xml version="1.0" encoding="utf-8"?>
<table xmlns="http://schemas.openxmlformats.org/spreadsheetml/2006/main" id="33" name="Table_148217" displayName="Table_148217" ref="L868:AF868"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122" showFirstColumn="1" showLastColumn="1" showRowStripes="1" showColumnStripes="0"/>
</table>
</file>

<file path=xl/tables/table34.xml><?xml version="1.0" encoding="utf-8"?>
<table xmlns="http://schemas.openxmlformats.org/spreadsheetml/2006/main" id="34" name="Table_149218" displayName="Table_149218" ref="M883:W883"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23" showFirstColumn="1" showLastColumn="1" showRowStripes="1" showColumnStripes="0"/>
</table>
</file>

<file path=xl/tables/table35.xml><?xml version="1.0" encoding="utf-8"?>
<table xmlns="http://schemas.openxmlformats.org/spreadsheetml/2006/main" id="35" name="Table_150219" displayName="Table_150219" ref="U884" insertRow="1" headerRowCount="0">
  <tableColumns count="1">
    <tableColumn id="1" name="Column1"/>
  </tableColumns>
  <tableStyleInfo name="RIB observations Apr-Sep 2026-style 124" showFirstColumn="1" showLastColumn="1" showRowStripes="1" showColumnStripes="0"/>
</table>
</file>

<file path=xl/tables/table36.xml><?xml version="1.0" encoding="utf-8"?>
<table xmlns="http://schemas.openxmlformats.org/spreadsheetml/2006/main" id="36" name="Table_151220" displayName="Table_151220" ref="V884:W884" insertRow="1" headerRowCount="0">
  <tableColumns count="2">
    <tableColumn id="1" name="Column1"/>
    <tableColumn id="2" name="Column2"/>
  </tableColumns>
  <tableStyleInfo name="RIB observations Apr-Sep 2026-style 125" showFirstColumn="1" showLastColumn="1" showRowStripes="1" showColumnStripes="0"/>
</table>
</file>

<file path=xl/tables/table37.xml><?xml version="1.0" encoding="utf-8"?>
<table xmlns="http://schemas.openxmlformats.org/spreadsheetml/2006/main" id="37" name="Table_152221" displayName="Table_152221" ref="M885" insertRow="1" headerRowCount="0">
  <tableColumns count="1">
    <tableColumn id="1" name="Column1"/>
  </tableColumns>
  <tableStyleInfo name="RIB observations Apr-Sep 2026-style 126" showFirstColumn="1" showLastColumn="1" showRowStripes="1" showColumnStripes="0"/>
</table>
</file>

<file path=xl/tables/table38.xml><?xml version="1.0" encoding="utf-8"?>
<table xmlns="http://schemas.openxmlformats.org/spreadsheetml/2006/main" id="38" name="Table_153222" displayName="Table_153222" ref="N885" insertRow="1" headerRowCount="0">
  <tableColumns count="1">
    <tableColumn id="1" name="Column1"/>
  </tableColumns>
  <tableStyleInfo name="RIB observations Apr-Sep 2026-style 127" showFirstColumn="1" showLastColumn="1" showRowStripes="1" showColumnStripes="0"/>
</table>
</file>

<file path=xl/tables/table39.xml><?xml version="1.0" encoding="utf-8"?>
<table xmlns="http://schemas.openxmlformats.org/spreadsheetml/2006/main" id="39" name="Table_154223" displayName="Table_154223" ref="L887:AF887"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128" showFirstColumn="1" showLastColumn="1" showRowStripes="1" showColumnStripes="0"/>
</table>
</file>

<file path=xl/tables/table40.xml><?xml version="1.0" encoding="utf-8"?>
<table xmlns="http://schemas.openxmlformats.org/spreadsheetml/2006/main" id="40" name="Table_155224" displayName="Table_155224" ref="M899:W899"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29" showFirstColumn="1" showLastColumn="1" showRowStripes="1" showColumnStripes="0"/>
</table>
</file>

<file path=xl/tables/table41.xml><?xml version="1.0" encoding="utf-8"?>
<table xmlns="http://schemas.openxmlformats.org/spreadsheetml/2006/main" id="41" name="Table_156225" displayName="Table_156225" ref="M902:M903" headerRowCount="0">
  <tableColumns count="1">
    <tableColumn id="1" name="Column1"/>
  </tableColumns>
  <tableStyleInfo name="RIB observations Apr-Sep 2026-style 130" showFirstColumn="1" showLastColumn="1" showRowStripes="1" showColumnStripes="0"/>
</table>
</file>

<file path=xl/tables/table42.xml><?xml version="1.0" encoding="utf-8"?>
<table xmlns="http://schemas.openxmlformats.org/spreadsheetml/2006/main" id="42" name="Table_157226" displayName="Table_157226" ref="N902:N903" headerRowCount="0">
  <tableColumns count="1">
    <tableColumn id="1" name="Column1"/>
  </tableColumns>
  <tableStyleInfo name="RIB observations Apr-Sep 2026-style 131" showFirstColumn="1" showLastColumn="1" showRowStripes="1" showColumnStripes="0"/>
</table>
</file>

<file path=xl/tables/table43.xml><?xml version="1.0" encoding="utf-8"?>
<table xmlns="http://schemas.openxmlformats.org/spreadsheetml/2006/main" id="43" name="Table_158227" displayName="Table_158227" ref="M909:M916" headerRowCount="0">
  <tableColumns count="1">
    <tableColumn id="1" name="Column1"/>
  </tableColumns>
  <tableStyleInfo name="RIB observations Apr-Sep 2026-style 132" showFirstColumn="1" showLastColumn="1" showRowStripes="1" showColumnStripes="0"/>
</table>
</file>

<file path=xl/tables/table44.xml><?xml version="1.0" encoding="utf-8"?>
<table xmlns="http://schemas.openxmlformats.org/spreadsheetml/2006/main" id="44" name="Table_159228" displayName="Table_159228" ref="N909:N916" headerRowCount="0">
  <tableColumns count="1">
    <tableColumn id="1" name="Column1"/>
  </tableColumns>
  <tableStyleInfo name="RIB observations Apr-Sep 2026-style 133" showFirstColumn="1" showLastColumn="1" showRowStripes="1" showColumnStripes="0"/>
</table>
</file>

<file path=xl/tables/table45.xml><?xml version="1.0" encoding="utf-8"?>
<table xmlns="http://schemas.openxmlformats.org/spreadsheetml/2006/main" id="45" name="Table_160229" displayName="Table_160229" ref="M922:AF922" insertRow="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134" showFirstColumn="1" showLastColumn="1" showRowStripes="1" showColumnStripes="0"/>
</table>
</file>

<file path=xl/tables/table46.xml><?xml version="1.0" encoding="utf-8"?>
<table xmlns="http://schemas.openxmlformats.org/spreadsheetml/2006/main" id="46" name="Table_161230" displayName="Table_161230" ref="M940:M942" headerRowCount="0">
  <tableColumns count="1">
    <tableColumn id="1" name="Column1"/>
  </tableColumns>
  <tableStyleInfo name="RIB observations Apr-Sep 2026-style 135" showFirstColumn="1" showLastColumn="1" showRowStripes="1" showColumnStripes="0"/>
</table>
</file>

<file path=xl/tables/table47.xml><?xml version="1.0" encoding="utf-8"?>
<table xmlns="http://schemas.openxmlformats.org/spreadsheetml/2006/main" id="47" name="Table_162231" displayName="Table_162231" ref="N940:N942" headerRowCount="0">
  <tableColumns count="1">
    <tableColumn id="1" name="Column1"/>
  </tableColumns>
  <tableStyleInfo name="RIB observations Apr-Sep 2026-style 136" showFirstColumn="1" showLastColumn="1" showRowStripes="1" showColumnStripes="0"/>
</table>
</file>

<file path=xl/tables/table48.xml><?xml version="1.0" encoding="utf-8"?>
<table xmlns="http://schemas.openxmlformats.org/spreadsheetml/2006/main" id="48" name="Table_163232" displayName="Table_163232" ref="M957:T957" insertRow="1" headerRowCount="0">
  <tableColumns count="8">
    <tableColumn id="1" name="Column1"/>
    <tableColumn id="2" name="Column2"/>
    <tableColumn id="3" name="Column3"/>
    <tableColumn id="4" name="Column4"/>
    <tableColumn id="5" name="Column5"/>
    <tableColumn id="6" name="Column6"/>
    <tableColumn id="7" name="Column7"/>
    <tableColumn id="8" name="Column8"/>
  </tableColumns>
  <tableStyleInfo name="RIB observations Apr-Sep 2026-style 137" showFirstColumn="1" showLastColumn="1" showRowStripes="1" showColumnStripes="0"/>
</table>
</file>

<file path=xl/tables/table49.xml><?xml version="1.0" encoding="utf-8"?>
<table xmlns="http://schemas.openxmlformats.org/spreadsheetml/2006/main" id="49" name="Table_164233" displayName="Table_164233" ref="M959" insertRow="1" headerRowCount="0">
  <tableColumns count="1">
    <tableColumn id="1" name="Column1"/>
  </tableColumns>
  <tableStyleInfo name="RIB observations Apr-Sep 2026-style 138" showFirstColumn="1" showLastColumn="1" showRowStripes="1" showColumnStripes="0"/>
</table>
</file>

<file path=xl/tables/table50.xml><?xml version="1.0" encoding="utf-8"?>
<table xmlns="http://schemas.openxmlformats.org/spreadsheetml/2006/main" id="50" name="Table_165234" displayName="Table_165234" ref="N959" insertRow="1" headerRowCount="0">
  <tableColumns count="1">
    <tableColumn id="1" name="Column1"/>
  </tableColumns>
  <tableStyleInfo name="RIB observations Apr-Sep 2026-style 139" showFirstColumn="1" showLastColumn="1" showRowStripes="1" showColumnStripes="0"/>
</table>
</file>

<file path=xl/tables/table51.xml><?xml version="1.0" encoding="utf-8"?>
<table xmlns="http://schemas.openxmlformats.org/spreadsheetml/2006/main" id="51" name="Table_166235" displayName="Table_166235" ref="U972" insertRow="1" headerRowCount="0">
  <tableColumns count="1">
    <tableColumn id="1" name="Column1"/>
  </tableColumns>
  <tableStyleInfo name="RIB observations Apr-Sep 2026-style 140" showFirstColumn="1" showLastColumn="1" showRowStripes="1" showColumnStripes="0"/>
</table>
</file>

<file path=xl/tables/table52.xml><?xml version="1.0" encoding="utf-8"?>
<table xmlns="http://schemas.openxmlformats.org/spreadsheetml/2006/main" id="52" name="Table_167236" displayName="Table_167236" ref="V972:W972" insertRow="1" headerRowCount="0">
  <tableColumns count="2">
    <tableColumn id="1" name="Column1"/>
    <tableColumn id="2" name="Column2"/>
  </tableColumns>
  <tableStyleInfo name="RIB observations Apr-Sep 2026-style 141" showFirstColumn="1" showLastColumn="1" showRowStripes="1" showColumnStripes="0"/>
</table>
</file>

<file path=xl/tables/table53.xml><?xml version="1.0" encoding="utf-8"?>
<table xmlns="http://schemas.openxmlformats.org/spreadsheetml/2006/main" id="53" name="Table_168237" displayName="Table_168237" ref="M981:V981" insertRow="1"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RIB observations Apr-Sep 2026-style 142" showFirstColumn="1" showLastColumn="1" showRowStripes="1" showColumnStripes="0"/>
</table>
</file>

<file path=xl/tables/table54.xml><?xml version="1.0" encoding="utf-8"?>
<table xmlns="http://schemas.openxmlformats.org/spreadsheetml/2006/main" id="54" name="Table_169238" displayName="Table_169238" ref="U983" insertRow="1" headerRowCount="0">
  <tableColumns count="1">
    <tableColumn id="1" name="Column1"/>
  </tableColumns>
  <tableStyleInfo name="RIB observations Apr-Sep 2026-style 143" showFirstColumn="1" showLastColumn="1" showRowStripes="1" showColumnStripes="0"/>
</table>
</file>

<file path=xl/tables/table55.xml><?xml version="1.0" encoding="utf-8"?>
<table xmlns="http://schemas.openxmlformats.org/spreadsheetml/2006/main" id="55" name="Table_170239" displayName="Table_170239" ref="V983:W983" insertRow="1" headerRowCount="0">
  <tableColumns count="2">
    <tableColumn id="1" name="Column1"/>
    <tableColumn id="2" name="Column2"/>
  </tableColumns>
  <tableStyleInfo name="RIB observations Apr-Sep 2026-style 144" showFirstColumn="1" showLastColumn="1" showRowStripes="1" showColumnStripes="0"/>
</table>
</file>

<file path=xl/tables/table56.xml><?xml version="1.0" encoding="utf-8"?>
<table xmlns="http://schemas.openxmlformats.org/spreadsheetml/2006/main" id="56" name="Table_171240" displayName="Table_171240" ref="U994" insertRow="1" headerRowCount="0">
  <tableColumns count="1">
    <tableColumn id="1" name="Column1"/>
  </tableColumns>
  <tableStyleInfo name="RIB observations Apr-Sep 2026-style 145" showFirstColumn="1" showLastColumn="1" showRowStripes="1" showColumnStripes="0"/>
</table>
</file>

<file path=xl/tables/table57.xml><?xml version="1.0" encoding="utf-8"?>
<table xmlns="http://schemas.openxmlformats.org/spreadsheetml/2006/main" id="57" name="Table_172241" displayName="Table_172241" ref="V994:W994" insertRow="1" headerRowCount="0">
  <tableColumns count="2">
    <tableColumn id="1" name="Column1"/>
    <tableColumn id="2" name="Column2"/>
  </tableColumns>
  <tableStyleInfo name="RIB observations Apr-Sep 2026-style 146" showFirstColumn="1" showLastColumn="1" showRowStripes="1" showColumnStripes="0"/>
</table>
</file>

<file path=xl/tables/table58.xml><?xml version="1.0" encoding="utf-8"?>
<table xmlns="http://schemas.openxmlformats.org/spreadsheetml/2006/main" id="58" name="Table_173242" displayName="Table_173242" ref="M1016:W1016"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47" showFirstColumn="1" showLastColumn="1" showRowStripes="1" showColumnStripes="0"/>
</table>
</file>

<file path=xl/tables/table59.xml><?xml version="1.0" encoding="utf-8"?>
<table xmlns="http://schemas.openxmlformats.org/spreadsheetml/2006/main" id="59" name="Table_174243" displayName="Table_174243" ref="M1018:Q1018" insertRow="1" headerRowCount="0">
  <tableColumns count="5">
    <tableColumn id="1" name="Column1"/>
    <tableColumn id="2" name="Column2"/>
    <tableColumn id="3" name="Column3"/>
    <tableColumn id="4" name="Column4"/>
    <tableColumn id="5" name="Column5"/>
  </tableColumns>
  <tableStyleInfo name="RIB observations Apr-Sep 2026-style 148" showFirstColumn="1" showLastColumn="1" showRowStripes="1" showColumnStripes="0"/>
</table>
</file>

<file path=xl/tables/table60.xml><?xml version="1.0" encoding="utf-8"?>
<table xmlns="http://schemas.openxmlformats.org/spreadsheetml/2006/main" id="60" name="Table_175244" displayName="Table_175244" ref="M1019:W102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49" showFirstColumn="1" showLastColumn="1" showRowStripes="1" showColumnStripes="0"/>
</table>
</file>

<file path=xl/tables/table61.xml><?xml version="1.0" encoding="utf-8"?>
<table xmlns="http://schemas.openxmlformats.org/spreadsheetml/2006/main" id="61" name="Table_176245" displayName="Table_176245" ref="K1060:K1068" headerRowCount="0">
  <tableColumns count="1">
    <tableColumn id="1" name="Column1"/>
  </tableColumns>
  <tableStyleInfo name="RIB observations Apr-Sep 2026-style 150" showFirstColumn="1" showLastColumn="1" showRowStripes="1" showColumnStripes="0"/>
</table>
</file>

<file path=xl/tables/table62.xml><?xml version="1.0" encoding="utf-8"?>
<table xmlns="http://schemas.openxmlformats.org/spreadsheetml/2006/main" id="62" name="Table_177246" displayName="Table_177246" ref="V1063:V1068" headerRowCount="0">
  <tableColumns count="1">
    <tableColumn id="1" name="Column1"/>
  </tableColumns>
  <tableStyleInfo name="RIB observations Apr-Sep 2026-style 151" showFirstColumn="1" showLastColumn="1" showRowStripes="1" showColumnStripes="0"/>
</table>
</file>

<file path=xl/tables/table63.xml><?xml version="1.0" encoding="utf-8"?>
<table xmlns="http://schemas.openxmlformats.org/spreadsheetml/2006/main" id="63" name="Table_178247" displayName="Table_178247" ref="M1154" insertRow="1" headerRowCount="0">
  <tableColumns count="1">
    <tableColumn id="1" name="Column1"/>
  </tableColumns>
  <tableStyleInfo name="RIB observations Apr-Sep 2026-style 152" showFirstColumn="1" showLastColumn="1" showRowStripes="1" showColumnStripes="0"/>
</table>
</file>

<file path=xl/tables/table64.xml><?xml version="1.0" encoding="utf-8"?>
<table xmlns="http://schemas.openxmlformats.org/spreadsheetml/2006/main" id="64" name="Table_179248" displayName="Table_179248" ref="M1172" insertRow="1" headerRowCount="0">
  <tableColumns count="1">
    <tableColumn id="1" name="Column1"/>
  </tableColumns>
  <tableStyleInfo name="RIB observations Apr-Sep 2026-style 153" showFirstColumn="1" showLastColumn="1" showRowStripes="1" showColumnStripes="0"/>
</table>
</file>

<file path=xl/tables/table65.xml><?xml version="1.0" encoding="utf-8"?>
<table xmlns="http://schemas.openxmlformats.org/spreadsheetml/2006/main" id="65" name="Table_180249" displayName="Table_180249" ref="M1191" insertRow="1" headerRowCount="0">
  <tableColumns count="1">
    <tableColumn id="1" name="Column1"/>
  </tableColumns>
  <tableStyleInfo name="RIB observations Apr-Sep 2026-style 154" showFirstColumn="1" showLastColumn="1" showRowStripes="1" showColumnStripes="0"/>
</table>
</file>

<file path=xl/tables/table66.xml><?xml version="1.0" encoding="utf-8"?>
<table xmlns="http://schemas.openxmlformats.org/spreadsheetml/2006/main" id="66" name="Table_43250" displayName="Table_43250" ref="D529:D542" headerRowCount="0">
  <tableColumns count="1">
    <tableColumn id="1" name="Column1"/>
  </tableColumns>
  <tableStyleInfo name="RIB observations Apr-Sep 2026-style 17" showFirstColumn="1" showLastColumn="1" showRowStripes="1" showColumnStripes="0"/>
</table>
</file>

<file path=xl/tables/table67.xml><?xml version="1.0" encoding="utf-8"?>
<table xmlns="http://schemas.openxmlformats.org/spreadsheetml/2006/main" id="67" name="Table_44251" displayName="Table_44251" ref="E529:K542" headerRowCount="0">
  <tableColumns count="7">
    <tableColumn id="1" name="Column1"/>
    <tableColumn id="2" name="Column2"/>
    <tableColumn id="3" name="Column3"/>
    <tableColumn id="4" name="Column4"/>
    <tableColumn id="5" name="Column5"/>
    <tableColumn id="6" name="Column6"/>
    <tableColumn id="7" name="Column7"/>
  </tableColumns>
  <tableStyleInfo name="RIB observations Apr-Sep 2026-style 18" showFirstColumn="1" showLastColumn="1" showRowStripes="1" showColumnStripes="0"/>
</table>
</file>

<file path=xl/tables/table68.xml><?xml version="1.0" encoding="utf-8"?>
<table xmlns="http://schemas.openxmlformats.org/spreadsheetml/2006/main" id="68" name="Table_45252" displayName="Table_45252" ref="L529:W54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RIB observations Apr-Sep 2026-style 19" showFirstColumn="1" showLastColumn="1" showRowStripes="1" showColumnStripes="0"/>
</table>
</file>

<file path=xl/tables/table69.xml><?xml version="1.0" encoding="utf-8"?>
<table xmlns="http://schemas.openxmlformats.org/spreadsheetml/2006/main" id="69" name="Table_46253" displayName="Table_46253" ref="C534" insertRow="1" headerRowCount="0">
  <tableColumns count="1">
    <tableColumn id="1" name="Column1"/>
  </tableColumns>
  <tableStyleInfo name="RIB observations Apr-Sep 2026-style 20" showFirstColumn="1" showLastColumn="1" showRowStripes="1" showColumnStripes="0"/>
</table>
</file>

<file path=xl/tables/table70.xml><?xml version="1.0" encoding="utf-8"?>
<table xmlns="http://schemas.openxmlformats.org/spreadsheetml/2006/main" id="70" name="Table_47254" displayName="Table_47254" ref="C535" insertRow="1" headerRowCount="0">
  <tableColumns count="1">
    <tableColumn id="1" name="Column1"/>
  </tableColumns>
  <tableStyleInfo name="RIB observations Apr-Sep 2026-style 21" showFirstColumn="1" showLastColumn="1" showRowStripes="1" showColumnStripes="0"/>
</table>
</file>

<file path=xl/tables/table71.xml><?xml version="1.0" encoding="utf-8"?>
<table xmlns="http://schemas.openxmlformats.org/spreadsheetml/2006/main" id="71" name="Table_48255" displayName="Table_48255" ref="C536" insertRow="1" headerRowCount="0">
  <tableColumns count="1">
    <tableColumn id="1" name="Column1"/>
  </tableColumns>
  <tableStyleInfo name="RIB observations Apr-Sep 2026-style 22" showFirstColumn="1" showLastColumn="1" showRowStripes="1" showColumnStripes="0"/>
</table>
</file>

<file path=xl/tables/table72.xml><?xml version="1.0" encoding="utf-8"?>
<table xmlns="http://schemas.openxmlformats.org/spreadsheetml/2006/main" id="72" name="Table_49256" displayName="Table_49256" ref="C537" insertRow="1" headerRowCount="0">
  <tableColumns count="1">
    <tableColumn id="1" name="Column1"/>
  </tableColumns>
  <tableStyleInfo name="RIB observations Apr-Sep 2026-style 23" showFirstColumn="1" showLastColumn="1" showRowStripes="1" showColumnStripes="0"/>
</table>
</file>

<file path=xl/tables/table73.xml><?xml version="1.0" encoding="utf-8"?>
<table xmlns="http://schemas.openxmlformats.org/spreadsheetml/2006/main" id="73" name="Table_50257" displayName="Table_50257" ref="C538" insertRow="1" headerRowCount="0">
  <tableColumns count="1">
    <tableColumn id="1" name="Column1"/>
  </tableColumns>
  <tableStyleInfo name="RIB observations Apr-Sep 2026-style 24" showFirstColumn="1" showLastColumn="1" showRowStripes="1" showColumnStripes="0"/>
</table>
</file>

<file path=xl/tables/table74.xml><?xml version="1.0" encoding="utf-8"?>
<table xmlns="http://schemas.openxmlformats.org/spreadsheetml/2006/main" id="74" name="Table_51258" displayName="Table_51258" ref="C539" insertRow="1" headerRowCount="0">
  <tableColumns count="1">
    <tableColumn id="1" name="Column1"/>
  </tableColumns>
  <tableStyleInfo name="RIB observations Apr-Sep 2026-style 25" showFirstColumn="1" showLastColumn="1" showRowStripes="1" showColumnStripes="0"/>
</table>
</file>

<file path=xl/tables/table75.xml><?xml version="1.0" encoding="utf-8"?>
<table xmlns="http://schemas.openxmlformats.org/spreadsheetml/2006/main" id="75" name="Table_52259" displayName="Table_52259" ref="C540" insertRow="1" headerRowCount="0">
  <tableColumns count="1">
    <tableColumn id="1" name="Column1"/>
  </tableColumns>
  <tableStyleInfo name="RIB observations Apr-Sep 2026-style 26" showFirstColumn="1" showLastColumn="1" showRowStripes="1" showColumnStripes="0"/>
</table>
</file>

<file path=xl/tables/table76.xml><?xml version="1.0" encoding="utf-8"?>
<table xmlns="http://schemas.openxmlformats.org/spreadsheetml/2006/main" id="76" name="Table_53260" displayName="Table_53260" ref="C541" insertRow="1" headerRowCount="0">
  <tableColumns count="1">
    <tableColumn id="1" name="Column1"/>
  </tableColumns>
  <tableStyleInfo name="RIB observations Apr-Sep 2026-style 27" showFirstColumn="1" showLastColumn="1" showRowStripes="1" showColumnStripes="0"/>
</table>
</file>

<file path=xl/tables/table77.xml><?xml version="1.0" encoding="utf-8"?>
<table xmlns="http://schemas.openxmlformats.org/spreadsheetml/2006/main" id="77" name="Table_54261" displayName="Table_54261" ref="C542" insertRow="1" headerRowCount="0">
  <tableColumns count="1">
    <tableColumn id="1" name="Column1"/>
  </tableColumns>
  <tableStyleInfo name="RIB observations Apr-Sep 2026-style 28" showFirstColumn="1" showLastColumn="1" showRowStripes="1" showColumnStripes="0"/>
</table>
</file>

<file path=xl/tables/table78.xml><?xml version="1.0" encoding="utf-8"?>
<table xmlns="http://schemas.openxmlformats.org/spreadsheetml/2006/main" id="78" name="Table_55262" displayName="Table_55262" ref="C543" insertRow="1" headerRowCount="0">
  <tableColumns count="1">
    <tableColumn id="1" name="Column1"/>
  </tableColumns>
  <tableStyleInfo name="RIB observations Apr-Sep 2026-style 29" showFirstColumn="1" showLastColumn="1" showRowStripes="1" showColumnStripes="0"/>
</table>
</file>

<file path=xl/tables/table79.xml><?xml version="1.0" encoding="utf-8"?>
<table xmlns="http://schemas.openxmlformats.org/spreadsheetml/2006/main" id="79" name="Table_56263" displayName="Table_56263" ref="D543:W544"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30" showFirstColumn="1" showLastColumn="1" showRowStripes="1" showColumnStripes="0"/>
</table>
</file>

<file path=xl/tables/table80.xml><?xml version="1.0" encoding="utf-8"?>
<table xmlns="http://schemas.openxmlformats.org/spreadsheetml/2006/main" id="80" name="Table_57264" displayName="Table_57264" ref="D546:D547" headerRowCount="0">
  <tableColumns count="1">
    <tableColumn id="1" name="Column1"/>
  </tableColumns>
  <tableStyleInfo name="RIB observations Apr-Sep 2026-style 31" showFirstColumn="1" showLastColumn="1" showRowStripes="1" showColumnStripes="0"/>
</table>
</file>

<file path=xl/tables/table81.xml><?xml version="1.0" encoding="utf-8"?>
<table xmlns="http://schemas.openxmlformats.org/spreadsheetml/2006/main" id="81" name="Table_58265" displayName="Table_58265" ref="D548:D549" headerRowCount="0">
  <tableColumns count="1">
    <tableColumn id="1" name="Column1"/>
  </tableColumns>
  <tableStyleInfo name="RIB observations Apr-Sep 2026-style 32" showFirstColumn="1" showLastColumn="1" showRowStripes="1" showColumnStripes="0"/>
</table>
</file>

<file path=xl/tables/table82.xml><?xml version="1.0" encoding="utf-8"?>
<table xmlns="http://schemas.openxmlformats.org/spreadsheetml/2006/main" id="82" name="Table_59266" displayName="Table_59266" ref="D550:D556" headerRowCount="0">
  <tableColumns count="1">
    <tableColumn id="1" name="Column1"/>
  </tableColumns>
  <tableStyleInfo name="RIB observations Apr-Sep 2026-style 33" showFirstColumn="1" showLastColumn="1" showRowStripes="1" showColumnStripes="0"/>
</table>
</file>

<file path=xl/tables/table83.xml><?xml version="1.0" encoding="utf-8"?>
<table xmlns="http://schemas.openxmlformats.org/spreadsheetml/2006/main" id="83" name="Table_60267" displayName="Table_60267" ref="E550:E556" headerRowCount="0">
  <tableColumns count="1">
    <tableColumn id="1" name="Column1"/>
  </tableColumns>
  <tableStyleInfo name="RIB observations Apr-Sep 2026-style 34" showFirstColumn="1" showLastColumn="1" showRowStripes="1" showColumnStripes="0"/>
</table>
</file>

<file path=xl/tables/table84.xml><?xml version="1.0" encoding="utf-8"?>
<table xmlns="http://schemas.openxmlformats.org/spreadsheetml/2006/main" id="84" name="Table_61268" displayName="Table_61268" ref="F550:F556" headerRowCount="0">
  <tableColumns count="1">
    <tableColumn id="1" name="Column1"/>
  </tableColumns>
  <tableStyleInfo name="RIB observations Apr-Sep 2026-style 35" showFirstColumn="1" showLastColumn="1" showRowStripes="1" showColumnStripes="0"/>
</table>
</file>

<file path=xl/tables/table85.xml><?xml version="1.0" encoding="utf-8"?>
<table xmlns="http://schemas.openxmlformats.org/spreadsheetml/2006/main" id="85" name="Table_62269" displayName="Table_62269" ref="G550:G556" headerRowCount="0">
  <tableColumns count="1">
    <tableColumn id="1" name="Column1"/>
  </tableColumns>
  <tableStyleInfo name="RIB observations Apr-Sep 2026-style 36" showFirstColumn="1" showLastColumn="1" showRowStripes="1" showColumnStripes="0"/>
</table>
</file>

<file path=xl/tables/table86.xml><?xml version="1.0" encoding="utf-8"?>
<table xmlns="http://schemas.openxmlformats.org/spreadsheetml/2006/main" id="86" name="Table_63270" displayName="Table_63270" ref="H550:H556" headerRowCount="0">
  <tableColumns count="1">
    <tableColumn id="1" name="Column1"/>
  </tableColumns>
  <tableStyleInfo name="RIB observations Apr-Sep 2026-style 37" showFirstColumn="1" showLastColumn="1" showRowStripes="1" showColumnStripes="0"/>
</table>
</file>

<file path=xl/tables/table87.xml><?xml version="1.0" encoding="utf-8"?>
<table xmlns="http://schemas.openxmlformats.org/spreadsheetml/2006/main" id="87" name="Table_64271" displayName="Table_64271" ref="I550:I556" headerRowCount="0">
  <tableColumns count="1">
    <tableColumn id="1" name="Column1"/>
  </tableColumns>
  <tableStyleInfo name="RIB observations Apr-Sep 2026-style 38" showFirstColumn="1" showLastColumn="1" showRowStripes="1" showColumnStripes="0"/>
</table>
</file>

<file path=xl/tables/table88.xml><?xml version="1.0" encoding="utf-8"?>
<table xmlns="http://schemas.openxmlformats.org/spreadsheetml/2006/main" id="88" name="Table_65272" displayName="Table_65272" ref="J550:J556" headerRowCount="0">
  <tableColumns count="1">
    <tableColumn id="1" name="Column1"/>
  </tableColumns>
  <tableStyleInfo name="RIB observations Apr-Sep 2026-style 39" showFirstColumn="1" showLastColumn="1" showRowStripes="1" showColumnStripes="0"/>
</table>
</file>

<file path=xl/tables/table89.xml><?xml version="1.0" encoding="utf-8"?>
<table xmlns="http://schemas.openxmlformats.org/spreadsheetml/2006/main" id="89" name="Table_66273" displayName="Table_66273" ref="K550:K556" headerRowCount="0">
  <tableColumns count="1">
    <tableColumn id="1" name="Column1"/>
  </tableColumns>
  <tableStyleInfo name="RIB observations Apr-Sep 2026-style 40" showFirstColumn="1" showLastColumn="1" showRowStripes="1" showColumnStripes="0"/>
</table>
</file>

<file path=xl/tables/table90.xml><?xml version="1.0" encoding="utf-8"?>
<table xmlns="http://schemas.openxmlformats.org/spreadsheetml/2006/main" id="90" name="Table_67274" displayName="Table_67274" ref="L550:L556" headerRowCount="0">
  <tableColumns count="1">
    <tableColumn id="1" name="Column1"/>
  </tableColumns>
  <tableStyleInfo name="RIB observations Apr-Sep 2026-style 41" showFirstColumn="1" showLastColumn="1" showRowStripes="1" showColumnStripes="0"/>
</table>
</file>

<file path=xl/tables/table91.xml><?xml version="1.0" encoding="utf-8"?>
<table xmlns="http://schemas.openxmlformats.org/spreadsheetml/2006/main" id="91" name="Table_68275" displayName="Table_68275" ref="M550:Q556" headerRowCount="0">
  <tableColumns count="5">
    <tableColumn id="1" name="Column1"/>
    <tableColumn id="2" name="Column2"/>
    <tableColumn id="3" name="Column3"/>
    <tableColumn id="4" name="Column4"/>
    <tableColumn id="5" name="Column5"/>
  </tableColumns>
  <tableStyleInfo name="RIB observations Apr-Sep 2026-style 42" showFirstColumn="1" showLastColumn="1" showRowStripes="1" showColumnStripes="0"/>
</table>
</file>

<file path=xl/tables/table92.xml><?xml version="1.0" encoding="utf-8"?>
<table xmlns="http://schemas.openxmlformats.org/spreadsheetml/2006/main" id="92" name="Table_69276" displayName="Table_69276" ref="R550:R556" headerRowCount="0">
  <tableColumns count="1">
    <tableColumn id="1" name="Column1"/>
  </tableColumns>
  <tableStyleInfo name="RIB observations Apr-Sep 2026-style 43" showFirstColumn="1" showLastColumn="1" showRowStripes="1" showColumnStripes="0"/>
</table>
</file>

<file path=xl/tables/table93.xml><?xml version="1.0" encoding="utf-8"?>
<table xmlns="http://schemas.openxmlformats.org/spreadsheetml/2006/main" id="93" name="Table_70277" displayName="Table_70277" ref="S550:T556" headerRowCount="0">
  <tableColumns count="2">
    <tableColumn id="1" name="Column1"/>
    <tableColumn id="2" name="Column2"/>
  </tableColumns>
  <tableStyleInfo name="RIB observations Apr-Sep 2026-style 44" showFirstColumn="1" showLastColumn="1" showRowStripes="1" showColumnStripes="0"/>
</table>
</file>

<file path=xl/tables/table94.xml><?xml version="1.0" encoding="utf-8"?>
<table xmlns="http://schemas.openxmlformats.org/spreadsheetml/2006/main" id="94" name="Table_71278" displayName="Table_71278" ref="U550:U556" headerRowCount="0">
  <tableColumns count="1">
    <tableColumn id="1" name="Column1"/>
  </tableColumns>
  <tableStyleInfo name="RIB observations Apr-Sep 2026-style 45" showFirstColumn="1" showLastColumn="1" showRowStripes="1" showColumnStripes="0"/>
</table>
</file>

<file path=xl/tables/table95.xml><?xml version="1.0" encoding="utf-8"?>
<table xmlns="http://schemas.openxmlformats.org/spreadsheetml/2006/main" id="95" name="Table_72279" displayName="Table_72279" ref="V550:V556" headerRowCount="0">
  <tableColumns count="1">
    <tableColumn id="1" name="Column1"/>
  </tableColumns>
  <tableStyleInfo name="RIB observations Apr-Sep 2026-style 46" showFirstColumn="1" showLastColumn="1" showRowStripes="1" showColumnStripes="0"/>
</table>
</file>

<file path=xl/tables/table96.xml><?xml version="1.0" encoding="utf-8"?>
<table xmlns="http://schemas.openxmlformats.org/spreadsheetml/2006/main" id="96" name="Table_73280" displayName="Table_73280" ref="D558:D636" headerRowCount="0">
  <tableColumns count="1">
    <tableColumn id="1" name="Column1"/>
  </tableColumns>
  <tableStyleInfo name="RIB observations Apr-Sep 2026-style 47" showFirstColumn="1" showLastColumn="1" showRowStripes="1" showColumnStripes="0"/>
</table>
</file>

<file path=xl/tables/table97.xml><?xml version="1.0" encoding="utf-8"?>
<table xmlns="http://schemas.openxmlformats.org/spreadsheetml/2006/main" id="97" name="Table_74281" displayName="Table_74281" ref="E558:W632" headerRowCount="0">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name="RIB observations Apr-Sep 2026-style 48" showFirstColumn="1" showLastColumn="1" showRowStripes="1" showColumnStripes="0"/>
</table>
</file>

<file path=xl/tables/table98.xml><?xml version="1.0" encoding="utf-8"?>
<table xmlns="http://schemas.openxmlformats.org/spreadsheetml/2006/main" id="98" name="Table_75282" displayName="Table_75282" ref="N633:W633" insertRow="1"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RIB observations Apr-Sep 2026-style 49" showFirstColumn="1" showLastColumn="1" showRowStripes="1" showColumnStripes="0"/>
</table>
</file>

<file path=xl/tables/table99.xml><?xml version="1.0" encoding="utf-8"?>
<table xmlns="http://schemas.openxmlformats.org/spreadsheetml/2006/main" id="99" name="Table_76283" displayName="Table_76283" ref="E634:E637" headerRowCount="0">
  <tableColumns count="1">
    <tableColumn id="1" name="Column1"/>
  </tableColumns>
  <tableStyleInfo name="RIB observations Apr-Sep 2026-style 50" showFirstColumn="1" showLastColumn="1" showRowStripes="1" showColumnStripes="0"/>
</table>
</file>

<file path=xl/tables/table100.xml><?xml version="1.0" encoding="utf-8"?>
<table xmlns="http://schemas.openxmlformats.org/spreadsheetml/2006/main" id="100" name="Table_77284" displayName="Table_77284" ref="F634:J637" headerRowCount="0">
  <tableColumns count="5">
    <tableColumn id="1" name="Column1"/>
    <tableColumn id="2" name="Column2"/>
    <tableColumn id="3" name="Column3"/>
    <tableColumn id="4" name="Column4"/>
    <tableColumn id="5" name="Column5"/>
  </tableColumns>
  <tableStyleInfo name="RIB observations Apr-Sep 2026-style 51" showFirstColumn="1" showLastColumn="1" showRowStripes="1" showColumnStripes="0"/>
</table>
</file>

<file path=xl/tables/table101.xml><?xml version="1.0" encoding="utf-8"?>
<table xmlns="http://schemas.openxmlformats.org/spreadsheetml/2006/main" id="101" name="Table_78285" displayName="Table_78285" ref="L634:L637" headerRowCount="0">
  <tableColumns count="1">
    <tableColumn id="1" name="Column1"/>
  </tableColumns>
  <tableStyleInfo name="RIB observations Apr-Sep 2026-style 52" showFirstColumn="1" showLastColumn="1" showRowStripes="1" showColumnStripes="0"/>
</table>
</file>

<file path=xl/tables/table102.xml><?xml version="1.0" encoding="utf-8"?>
<table xmlns="http://schemas.openxmlformats.org/spreadsheetml/2006/main" id="102" name="Table_79286" displayName="Table_79286" ref="M634:Q638" headerRowCount="0">
  <tableColumns count="5">
    <tableColumn id="1" name="Column1"/>
    <tableColumn id="2" name="Column2"/>
    <tableColumn id="3" name="Column3"/>
    <tableColumn id="4" name="Column4"/>
    <tableColumn id="5" name="Column5"/>
  </tableColumns>
  <tableStyleInfo name="RIB observations Apr-Sep 2026-style 53" showFirstColumn="1" showLastColumn="1" showRowStripes="1" showColumnStripes="0"/>
</table>
</file>

<file path=xl/tables/table103.xml><?xml version="1.0" encoding="utf-8"?>
<table xmlns="http://schemas.openxmlformats.org/spreadsheetml/2006/main" id="103" name="Table_80287" displayName="Table_80287" ref="R634:R637" headerRowCount="0">
  <tableColumns count="1">
    <tableColumn id="1" name="Column1"/>
  </tableColumns>
  <tableStyleInfo name="RIB observations Apr-Sep 2026-style 54" showFirstColumn="1" showLastColumn="1" showRowStripes="1" showColumnStripes="0"/>
</table>
</file>

<file path=xl/tables/table104.xml><?xml version="1.0" encoding="utf-8"?>
<table xmlns="http://schemas.openxmlformats.org/spreadsheetml/2006/main" id="104" name="Table_81288" displayName="Table_81288" ref="S634:T637" headerRowCount="0">
  <tableColumns count="2">
    <tableColumn id="1" name="Column1"/>
    <tableColumn id="2" name="Column2"/>
  </tableColumns>
  <tableStyleInfo name="RIB observations Apr-Sep 2026-style 55" showFirstColumn="1" showLastColumn="1" showRowStripes="1" showColumnStripes="0"/>
</table>
</file>

<file path=xl/tables/table105.xml><?xml version="1.0" encoding="utf-8"?>
<table xmlns="http://schemas.openxmlformats.org/spreadsheetml/2006/main" id="105" name="Table_82289" displayName="Table_82289" ref="U634:U637" headerRowCount="0">
  <tableColumns count="1">
    <tableColumn id="1" name="Column1"/>
  </tableColumns>
  <tableStyleInfo name="RIB observations Apr-Sep 2026-style 56" showFirstColumn="1" showLastColumn="1" showRowStripes="1" showColumnStripes="0"/>
</table>
</file>

<file path=xl/tables/table106.xml><?xml version="1.0" encoding="utf-8"?>
<table xmlns="http://schemas.openxmlformats.org/spreadsheetml/2006/main" id="106" name="Table_83290" displayName="Table_83290" ref="V634:V637" headerRowCount="0">
  <tableColumns count="1">
    <tableColumn id="1" name="Column1"/>
  </tableColumns>
  <tableStyleInfo name="RIB observations Apr-Sep 2026-style 57" showFirstColumn="1" showLastColumn="1" showRowStripes="1" showColumnStripes="0"/>
</table>
</file>

<file path=xl/tables/table107.xml><?xml version="1.0" encoding="utf-8"?>
<table xmlns="http://schemas.openxmlformats.org/spreadsheetml/2006/main" id="107" name="Table_84291" displayName="Table_84291" ref="N644:T649" headerRowCount="0">
  <tableColumns count="7">
    <tableColumn id="1" name="Column1"/>
    <tableColumn id="2" name="Column2"/>
    <tableColumn id="3" name="Column3"/>
    <tableColumn id="4" name="Column4"/>
    <tableColumn id="5" name="Column5"/>
    <tableColumn id="6" name="Column6"/>
    <tableColumn id="7" name="Column7"/>
  </tableColumns>
  <tableStyleInfo name="RIB observations Apr-Sep 2026-style 58" showFirstColumn="1" showLastColumn="1" showRowStripes="1" showColumnStripes="0"/>
</table>
</file>

<file path=xl/tables/table108.xml><?xml version="1.0" encoding="utf-8"?>
<table xmlns="http://schemas.openxmlformats.org/spreadsheetml/2006/main" id="108" name="Table_85292" displayName="Table_85292" ref="U644" insertRow="1" headerRowCount="0">
  <tableColumns count="1">
    <tableColumn id="1" name="Column1"/>
  </tableColumns>
  <tableStyleInfo name="RIB observations Apr-Sep 2026-style 59" showFirstColumn="1" showLastColumn="1" showRowStripes="1" showColumnStripes="0"/>
</table>
</file>

<file path=xl/tables/table109.xml><?xml version="1.0" encoding="utf-8"?>
<table xmlns="http://schemas.openxmlformats.org/spreadsheetml/2006/main" id="109" name="Table_86293" displayName="Table_86293" ref="V644:AF644"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60" showFirstColumn="1" showLastColumn="1" showRowStripes="1" showColumnStripes="0"/>
</table>
</file>

<file path=xl/tables/table110.xml><?xml version="1.0" encoding="utf-8"?>
<table xmlns="http://schemas.openxmlformats.org/spreadsheetml/2006/main" id="110" name="Table_87294" displayName="Table_87294" ref="U645" insertRow="1" headerRowCount="0">
  <tableColumns count="1">
    <tableColumn id="1" name="Column1"/>
  </tableColumns>
  <tableStyleInfo name="RIB observations Apr-Sep 2026-style 61" showFirstColumn="1" showLastColumn="1" showRowStripes="1" showColumnStripes="0"/>
</table>
</file>

<file path=xl/tables/table111.xml><?xml version="1.0" encoding="utf-8"?>
<table xmlns="http://schemas.openxmlformats.org/spreadsheetml/2006/main" id="111" name="Table_88295" displayName="Table_88295" ref="V645:W645" insertRow="1" headerRowCount="0">
  <tableColumns count="2">
    <tableColumn id="1" name="Column1"/>
    <tableColumn id="2" name="Column2"/>
  </tableColumns>
  <tableStyleInfo name="RIB observations Apr-Sep 2026-style 62" showFirstColumn="1" showLastColumn="1" showRowStripes="1" showColumnStripes="0"/>
</table>
</file>

<file path=xl/tables/table112.xml><?xml version="1.0" encoding="utf-8"?>
<table xmlns="http://schemas.openxmlformats.org/spreadsheetml/2006/main" id="112" name="Table_89296" displayName="Table_89296" ref="M651" insertRow="1" headerRowCount="0">
  <tableColumns count="1">
    <tableColumn id="1" name="Column1"/>
  </tableColumns>
  <tableStyleInfo name="RIB observations Apr-Sep 2026-style 63" showFirstColumn="1" showLastColumn="1" showRowStripes="1" showColumnStripes="0"/>
</table>
</file>

<file path=xl/tables/table113.xml><?xml version="1.0" encoding="utf-8"?>
<table xmlns="http://schemas.openxmlformats.org/spreadsheetml/2006/main" id="113" name="Table_90297" displayName="Table_90297" ref="N651" insertRow="1" headerRowCount="0">
  <tableColumns count="1">
    <tableColumn id="1" name="Column1"/>
  </tableColumns>
  <tableStyleInfo name="RIB observations Apr-Sep 2026-style 64" showFirstColumn="1" showLastColumn="1" showRowStripes="1" showColumnStripes="0"/>
</table>
</file>

<file path=xl/tables/table114.xml><?xml version="1.0" encoding="utf-8"?>
<table xmlns="http://schemas.openxmlformats.org/spreadsheetml/2006/main" id="114" name="Table_91298" displayName="Table_91298" ref="D653" insertRow="1" headerRowCount="0">
  <tableColumns count="1">
    <tableColumn id="1" name="Column1"/>
  </tableColumns>
  <tableStyleInfo name="RIB observations Apr-Sep 2026-style 65" showFirstColumn="1" showLastColumn="1" showRowStripes="1" showColumnStripes="0"/>
</table>
</file>

<file path=xl/tables/table115.xml><?xml version="1.0" encoding="utf-8"?>
<table xmlns="http://schemas.openxmlformats.org/spreadsheetml/2006/main" id="115" name="Table_92299" displayName="Table_92299" ref="E653" insertRow="1" headerRowCount="0">
  <tableColumns count="1">
    <tableColumn id="1" name="Column1"/>
  </tableColumns>
  <tableStyleInfo name="RIB observations Apr-Sep 2026-style 66" showFirstColumn="1" showLastColumn="1" showRowStripes="1" showColumnStripes="0"/>
</table>
</file>

<file path=xl/tables/table116.xml><?xml version="1.0" encoding="utf-8"?>
<table xmlns="http://schemas.openxmlformats.org/spreadsheetml/2006/main" id="116" name="Table_93300" displayName="Table_93300" ref="F653" insertRow="1" headerRowCount="0">
  <tableColumns count="1">
    <tableColumn id="1" name="Column1"/>
  </tableColumns>
  <tableStyleInfo name="RIB observations Apr-Sep 2026-style 67" showFirstColumn="1" showLastColumn="1" showRowStripes="1" showColumnStripes="0"/>
</table>
</file>

<file path=xl/tables/table117.xml><?xml version="1.0" encoding="utf-8"?>
<table xmlns="http://schemas.openxmlformats.org/spreadsheetml/2006/main" id="117" name="Table_94301" displayName="Table_94301" ref="G653" insertRow="1" headerRowCount="0">
  <tableColumns count="1">
    <tableColumn id="1" name="Column1"/>
  </tableColumns>
  <tableStyleInfo name="RIB observations Apr-Sep 2026-style 68" showFirstColumn="1" showLastColumn="1" showRowStripes="1" showColumnStripes="0"/>
</table>
</file>

<file path=xl/tables/table118.xml><?xml version="1.0" encoding="utf-8"?>
<table xmlns="http://schemas.openxmlformats.org/spreadsheetml/2006/main" id="118" name="Table_95302" displayName="Table_95302" ref="H653" insertRow="1" headerRowCount="0">
  <tableColumns count="1">
    <tableColumn id="1" name="Column1"/>
  </tableColumns>
  <tableStyleInfo name="RIB observations Apr-Sep 2026-style 69" showFirstColumn="1" showLastColumn="1" showRowStripes="1" showColumnStripes="0"/>
</table>
</file>

<file path=xl/tables/table119.xml><?xml version="1.0" encoding="utf-8"?>
<table xmlns="http://schemas.openxmlformats.org/spreadsheetml/2006/main" id="119" name="Table_96303" displayName="Table_96303" ref="I653" insertRow="1" headerRowCount="0">
  <tableColumns count="1">
    <tableColumn id="1" name="Column1"/>
  </tableColumns>
  <tableStyleInfo name="RIB observations Apr-Sep 2026-style 70" showFirstColumn="1" showLastColumn="1" showRowStripes="1" showColumnStripes="0"/>
</table>
</file>

<file path=xl/tables/table120.xml><?xml version="1.0" encoding="utf-8"?>
<table xmlns="http://schemas.openxmlformats.org/spreadsheetml/2006/main" id="120" name="Table_97304" displayName="Table_97304" ref="J653" insertRow="1" headerRowCount="0">
  <tableColumns count="1">
    <tableColumn id="1" name="Column1"/>
  </tableColumns>
  <tableStyleInfo name="RIB observations Apr-Sep 2026-style 71" showFirstColumn="1" showLastColumn="1" showRowStripes="1" showColumnStripes="0"/>
</table>
</file>

<file path=xl/tables/table121.xml><?xml version="1.0" encoding="utf-8"?>
<table xmlns="http://schemas.openxmlformats.org/spreadsheetml/2006/main" id="121" name="Table_98305" displayName="Table_98305" ref="K653:L653" insertRow="1" headerRowCount="0">
  <tableColumns count="2">
    <tableColumn id="1" name="Column1"/>
    <tableColumn id="2" name="Column2"/>
  </tableColumns>
  <tableStyleInfo name="RIB observations Apr-Sep 2026-style 72" showFirstColumn="1" showLastColumn="1" showRowStripes="1" showColumnStripes="0"/>
</table>
</file>

<file path=xl/tables/table122.xml><?xml version="1.0" encoding="utf-8"?>
<table xmlns="http://schemas.openxmlformats.org/spreadsheetml/2006/main" id="122" name="Table_99306" displayName="Table_99306" ref="M653:AF653" insertRow="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73" showFirstColumn="1" showLastColumn="1" showRowStripes="1" showColumnStripes="0"/>
</table>
</file>

<file path=xl/tables/table123.xml><?xml version="1.0" encoding="utf-8"?>
<table xmlns="http://schemas.openxmlformats.org/spreadsheetml/2006/main" id="123" name="Table_100307" displayName="Table_100307" ref="D657:E691" headerRowCount="0">
  <tableColumns count="2">
    <tableColumn id="1" name="Column1"/>
    <tableColumn id="2" name="Column2"/>
  </tableColumns>
  <tableStyleInfo name="RIB observations Apr-Sep 2026-style 74" showFirstColumn="1" showLastColumn="1" showRowStripes="1" showColumnStripes="0"/>
</table>
</file>

<file path=xl/tables/table124.xml><?xml version="1.0" encoding="utf-8"?>
<table xmlns="http://schemas.openxmlformats.org/spreadsheetml/2006/main" id="124" name="Table_101308" displayName="Table_101308" ref="F657:J691" headerRowCount="0">
  <tableColumns count="5">
    <tableColumn id="1" name="Column1"/>
    <tableColumn id="2" name="Column2"/>
    <tableColumn id="3" name="Column3"/>
    <tableColumn id="4" name="Column4"/>
    <tableColumn id="5" name="Column5"/>
  </tableColumns>
  <tableStyleInfo name="RIB observations Apr-Sep 2026-style 75" showFirstColumn="1" showLastColumn="1" showRowStripes="1" showColumnStripes="0"/>
</table>
</file>

<file path=xl/tables/table125.xml><?xml version="1.0" encoding="utf-8"?>
<table xmlns="http://schemas.openxmlformats.org/spreadsheetml/2006/main" id="125" name="Table_102309" displayName="Table_102309" ref="M657:AF69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76" showFirstColumn="1" showLastColumn="1" showRowStripes="1" showColumnStripes="0"/>
</table>
</file>

<file path=xl/tables/table126.xml><?xml version="1.0" encoding="utf-8"?>
<table xmlns="http://schemas.openxmlformats.org/spreadsheetml/2006/main" id="126" name="Table_103310" displayName="Table_103310" ref="D692:E693" headerRowCount="0">
  <tableColumns count="2">
    <tableColumn id="1" name="Column1"/>
    <tableColumn id="2" name="Column2"/>
  </tableColumns>
  <tableStyleInfo name="RIB observations Apr-Sep 2026-style 77" showFirstColumn="1" showLastColumn="1" showRowStripes="1" showColumnStripes="0"/>
</table>
</file>

<file path=xl/tables/table127.xml><?xml version="1.0" encoding="utf-8"?>
<table xmlns="http://schemas.openxmlformats.org/spreadsheetml/2006/main" id="127" name="Table_104311" displayName="Table_104311" ref="F692:J693" headerRowCount="0">
  <tableColumns count="5">
    <tableColumn id="1" name="Column1"/>
    <tableColumn id="2" name="Column2"/>
    <tableColumn id="3" name="Column3"/>
    <tableColumn id="4" name="Column4"/>
    <tableColumn id="5" name="Column5"/>
  </tableColumns>
  <tableStyleInfo name="RIB observations Apr-Sep 2026-style 78" showFirstColumn="1" showLastColumn="1" showRowStripes="1" showColumnStripes="0"/>
</table>
</file>

<file path=xl/tables/table128.xml><?xml version="1.0" encoding="utf-8"?>
<table xmlns="http://schemas.openxmlformats.org/spreadsheetml/2006/main" id="128" name="Table_105312" displayName="Table_105312" ref="M692:AF693"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79" showFirstColumn="1" showLastColumn="1" showRowStripes="1" showColumnStripes="0"/>
</table>
</file>

<file path=xl/tables/table129.xml><?xml version="1.0" encoding="utf-8"?>
<table xmlns="http://schemas.openxmlformats.org/spreadsheetml/2006/main" id="129" name="Table_106313" displayName="Table_106313" ref="U695" insertRow="1" headerRowCount="0">
  <tableColumns count="1">
    <tableColumn id="1" name="Column1"/>
  </tableColumns>
  <tableStyleInfo name="RIB observations Apr-Sep 2026-style 80" showFirstColumn="1" showLastColumn="1" showRowStripes="1" showColumnStripes="0"/>
</table>
</file>

<file path=xl/tables/table130.xml><?xml version="1.0" encoding="utf-8"?>
<table xmlns="http://schemas.openxmlformats.org/spreadsheetml/2006/main" id="130" name="Table_107314" displayName="Table_107314" ref="V695" insertRow="1" headerRowCount="0">
  <tableColumns count="1">
    <tableColumn id="1" name="Column1"/>
  </tableColumns>
  <tableStyleInfo name="RIB observations Apr-Sep 2026-style 81" showFirstColumn="1" showLastColumn="1" showRowStripes="1" showColumnStripes="0"/>
</table>
</file>

<file path=xl/tables/table131.xml><?xml version="1.0" encoding="utf-8"?>
<table xmlns="http://schemas.openxmlformats.org/spreadsheetml/2006/main" id="131" name="Table_108315" displayName="Table_108315" ref="M703:M704" headerRowCount="0">
  <tableColumns count="1">
    <tableColumn id="1" name="Column1"/>
  </tableColumns>
  <tableStyleInfo name="RIB observations Apr-Sep 2026-style 82" showFirstColumn="1" showLastColumn="1" showRowStripes="1" showColumnStripes="0"/>
</table>
</file>

<file path=xl/tables/table132.xml><?xml version="1.0" encoding="utf-8"?>
<table xmlns="http://schemas.openxmlformats.org/spreadsheetml/2006/main" id="132" name="Table_109316" displayName="Table_109316" ref="N703" insertRow="1" headerRowCount="0">
  <tableColumns count="1">
    <tableColumn id="1" name="Column1"/>
  </tableColumns>
  <tableStyleInfo name="RIB observations Apr-Sep 2026-style 83" showFirstColumn="1" showLastColumn="1" showRowStripes="1" showColumnStripes="0"/>
</table>
</file>

<file path=xl/tables/table133.xml><?xml version="1.0" encoding="utf-8"?>
<table xmlns="http://schemas.openxmlformats.org/spreadsheetml/2006/main" id="133" name="Table_110317" displayName="Table_110317" ref="L705:AF705"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84" showFirstColumn="1" showLastColumn="1" showRowStripes="1" showColumnStripes="0"/>
</table>
</file>

<file path=xl/tables/table134.xml><?xml version="1.0" encoding="utf-8"?>
<table xmlns="http://schemas.openxmlformats.org/spreadsheetml/2006/main" id="134" name="Table_111318" displayName="Table_111318" ref="D706:AF707"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RIB observations Apr-Sep 2026-style 85" showFirstColumn="1" showLastColumn="1" showRowStripes="1" showColumnStripes="0"/>
</table>
</file>

<file path=xl/tables/table135.xml><?xml version="1.0" encoding="utf-8"?>
<table xmlns="http://schemas.openxmlformats.org/spreadsheetml/2006/main" id="135" name="Table_112319" displayName="Table_112319" ref="M710" insertRow="1" headerRowCount="0">
  <tableColumns count="1">
    <tableColumn id="1" name="Column1"/>
  </tableColumns>
  <tableStyleInfo name="RIB observations Apr-Sep 2026-style 86" showFirstColumn="1" showLastColumn="1" showRowStripes="1" showColumnStripes="0"/>
</table>
</file>

<file path=xl/tables/table136.xml><?xml version="1.0" encoding="utf-8"?>
<table xmlns="http://schemas.openxmlformats.org/spreadsheetml/2006/main" id="136" name="Table_113320" displayName="Table_113320" ref="N710" insertRow="1" headerRowCount="0">
  <tableColumns count="1">
    <tableColumn id="1" name="Column1"/>
  </tableColumns>
  <tableStyleInfo name="RIB observations Apr-Sep 2026-style 87" showFirstColumn="1" showLastColumn="1" showRowStripes="1" showColumnStripes="0"/>
</table>
</file>

<file path=xl/tables/table137.xml><?xml version="1.0" encoding="utf-8"?>
<table xmlns="http://schemas.openxmlformats.org/spreadsheetml/2006/main" id="137" name="Table_114321" displayName="Table_114321" ref="Q710" insertRow="1" headerRowCount="0">
  <tableColumns count="1">
    <tableColumn id="1" name="Column1"/>
  </tableColumns>
  <tableStyleInfo name="RIB observations Apr-Sep 2026-style 88" showFirstColumn="1" showLastColumn="1" showRowStripes="1" showColumnStripes="0"/>
</table>
</file>

<file path=xl/tables/table138.xml><?xml version="1.0" encoding="utf-8"?>
<table xmlns="http://schemas.openxmlformats.org/spreadsheetml/2006/main" id="138" name="Table_115322" displayName="Table_115322" ref="U711" insertRow="1" headerRowCount="0">
  <tableColumns count="1">
    <tableColumn id="1" name="Column1"/>
  </tableColumns>
  <tableStyleInfo name="RIB observations Apr-Sep 2026-style 89" showFirstColumn="1" showLastColumn="1" showRowStripes="1" showColumnStripes="0"/>
</table>
</file>

<file path=xl/tables/table139.xml><?xml version="1.0" encoding="utf-8"?>
<table xmlns="http://schemas.openxmlformats.org/spreadsheetml/2006/main" id="139" name="Table_116323" displayName="Table_116323" ref="V711:W711" insertRow="1" headerRowCount="0">
  <tableColumns count="2">
    <tableColumn id="1" name="Column1"/>
    <tableColumn id="2" name="Column2"/>
  </tableColumns>
  <tableStyleInfo name="RIB observations Apr-Sep 2026-style 90" showFirstColumn="1" showLastColumn="1" showRowStripes="1" showColumnStripes="0"/>
</table>
</file>

<file path=xl/tables/table140.xml><?xml version="1.0" encoding="utf-8"?>
<table xmlns="http://schemas.openxmlformats.org/spreadsheetml/2006/main" id="140" name="Table_117324" displayName="Table_117324" ref="U717:U722" headerRowCount="0">
  <tableColumns count="1">
    <tableColumn id="1" name="Column1"/>
  </tableColumns>
  <tableStyleInfo name="RIB observations Apr-Sep 2026-style 91" showFirstColumn="1" showLastColumn="1" showRowStripes="1" showColumnStripes="0"/>
</table>
</file>

<file path=xl/tables/table141.xml><?xml version="1.0" encoding="utf-8"?>
<table xmlns="http://schemas.openxmlformats.org/spreadsheetml/2006/main" id="141" name="Table_118325" displayName="Table_118325" ref="V717:W722" headerRowCount="0">
  <tableColumns count="2">
    <tableColumn id="1" name="Column1"/>
    <tableColumn id="2" name="Column2"/>
  </tableColumns>
  <tableStyleInfo name="RIB observations Apr-Sep 2026-style 92" showFirstColumn="1" showLastColumn="1" showRowStripes="1" showColumnStripes="0"/>
</table>
</file>

<file path=xl/tables/table142.xml><?xml version="1.0" encoding="utf-8"?>
<table xmlns="http://schemas.openxmlformats.org/spreadsheetml/2006/main" id="142" name="Table_119326" displayName="Table_119326" ref="N742:AF742" insertRow="1" headerRowCount="0">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name="RIB observations Apr-Sep 2026-style 93" showFirstColumn="1" showLastColumn="1" showRowStripes="1" showColumnStripes="0"/>
</table>
</file>

<file path=xl/tables/table143.xml><?xml version="1.0" encoding="utf-8"?>
<table xmlns="http://schemas.openxmlformats.org/spreadsheetml/2006/main" id="143" name="Table_120327" displayName="Table_120327" ref="N744:AF744" insertRow="1" headerRowCount="0">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name="RIB observations Apr-Sep 2026-style 94" showFirstColumn="1" showLastColumn="1" showRowStripes="1" showColumnStripes="0"/>
</table>
</file>

<file path=xl/tables/table144.xml><?xml version="1.0" encoding="utf-8"?>
<table xmlns="http://schemas.openxmlformats.org/spreadsheetml/2006/main" id="144" name="Table_121328" displayName="Table_121328" ref="M760" insertRow="1" headerRowCount="0">
  <tableColumns count="1">
    <tableColumn id="1" name="Column1"/>
  </tableColumns>
  <tableStyleInfo name="RIB observations Apr-Sep 2026-style 95" showFirstColumn="1" showLastColumn="1" showRowStripes="1" showColumnStripes="0"/>
</table>
</file>

<file path=xl/tables/table145.xml><?xml version="1.0" encoding="utf-8"?>
<table xmlns="http://schemas.openxmlformats.org/spreadsheetml/2006/main" id="145" name="Table_122329" displayName="Table_122329" ref="N760" insertRow="1" headerRowCount="0">
  <tableColumns count="1">
    <tableColumn id="1" name="Column1"/>
  </tableColumns>
  <tableStyleInfo name="RIB observations Apr-Sep 2026-style 96" showFirstColumn="1" showLastColumn="1" showRowStripes="1" showColumnStripes="0"/>
</table>
</file>

<file path=xl/tables/table146.xml><?xml version="1.0" encoding="utf-8"?>
<table xmlns="http://schemas.openxmlformats.org/spreadsheetml/2006/main" id="146" name="Table_123330" displayName="Table_123330" ref="L762:AF762"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97" showFirstColumn="1" showLastColumn="1" showRowStripes="1" showColumnStripes="0"/>
</table>
</file>

<file path=xl/tables/table147.xml><?xml version="1.0" encoding="utf-8"?>
<table xmlns="http://schemas.openxmlformats.org/spreadsheetml/2006/main" id="147" name="Table_124331" displayName="Table_124331" ref="U767" insertRow="1" headerRowCount="0">
  <tableColumns count="1">
    <tableColumn id="1" name="Column1"/>
  </tableColumns>
  <tableStyleInfo name="RIB observations Apr-Sep 2026-style 98" showFirstColumn="1" showLastColumn="1" showRowStripes="1" showColumnStripes="0"/>
</table>
</file>

<file path=xl/tables/table148.xml><?xml version="1.0" encoding="utf-8"?>
<table xmlns="http://schemas.openxmlformats.org/spreadsheetml/2006/main" id="148" name="Table_125332" displayName="Table_125332" ref="V767:W767" insertRow="1" headerRowCount="0">
  <tableColumns count="2">
    <tableColumn id="1" name="Column1"/>
    <tableColumn id="2" name="Column2"/>
  </tableColumns>
  <tableStyleInfo name="RIB observations Apr-Sep 2026-style 99" showFirstColumn="1" showLastColumn="1" showRowStripes="1" showColumnStripes="0"/>
</table>
</file>

<file path=xl/tables/table149.xml><?xml version="1.0" encoding="utf-8"?>
<table xmlns="http://schemas.openxmlformats.org/spreadsheetml/2006/main" id="149" name="Table_191" displayName="Table_191" ref="K562:K571" headerRowCount="0">
  <tableColumns count="1">
    <tableColumn id="1" name="Column1" dataDxfId="23"/>
  </tableColumns>
  <tableStyleInfo name="MCB EMI ISO BOX observations Ap-style" showFirstColumn="1" showLastColumn="1" showRowStripes="1" showColumnStripes="0"/>
</table>
</file>

<file path=xl/tables/table150.xml><?xml version="1.0" encoding="utf-8"?>
<table xmlns="http://schemas.openxmlformats.org/spreadsheetml/2006/main" id="150" name="Table_192" displayName="Table_192" ref="V564:V572" headerRowCount="0">
  <tableColumns count="1">
    <tableColumn id="1" name="Column1" dataDxfId="24"/>
  </tableColumns>
  <tableStyleInfo name="MCB EMI ISO BOX observations Ap-style 2" showFirstColumn="1" showLastColumn="1" showRowStripes="1" showColumnStripes="0"/>
</table>
</file>

<file path=xl/tables/table151.xml><?xml version="1.0" encoding="utf-8"?>
<table xmlns="http://schemas.openxmlformats.org/spreadsheetml/2006/main" id="151" name="Table_193" displayName="Table_193" ref="W567:Z567" insertRow="1" headerRowCount="0">
  <tableColumns count="4">
    <tableColumn id="1" name="Column1" dataDxfId="25"/>
    <tableColumn id="2" name="Column2" dataDxfId="26"/>
    <tableColumn id="3" name="Column3" dataDxfId="27"/>
    <tableColumn id="4" name="Column4" dataDxfId="28"/>
  </tableColumns>
  <tableStyleInfo name="MCB EMI ISO BOX observations Ap-style 3" showFirstColumn="1" showLastColumn="1" showRowStripes="1" showColumnStripes="0"/>
</table>
</file>

<file path=xl/tables/table152.xml><?xml version="1.0" encoding="utf-8"?>
<table xmlns="http://schemas.openxmlformats.org/spreadsheetml/2006/main" id="152" name="Table_194" displayName="Table_194" ref="L568:M569" headerRowCount="0">
  <tableColumns count="2">
    <tableColumn id="1" name="Column1" dataDxfId="29"/>
    <tableColumn id="2" name="Column2" dataDxfId="30"/>
  </tableColumns>
  <tableStyleInfo name="MCB EMI ISO BOX observations Ap-style 4" showFirstColumn="1" showLastColumn="1" showRowStripes="1" showColumnStripes="0"/>
</table>
</file>

<file path=xl/tables/table153.xml><?xml version="1.0" encoding="utf-8"?>
<table xmlns="http://schemas.openxmlformats.org/spreadsheetml/2006/main" id="153" name="Table_195" displayName="Table_195" ref="M570" insertRow="1" headerRowCount="0">
  <tableColumns count="1">
    <tableColumn id="1" name="Column1" dataDxfId="31"/>
  </tableColumns>
  <tableStyleInfo name="MCB EMI ISO BOX observations Ap-style 5" showFirstColumn="1" showLastColumn="1" showRowStripes="1" showColumnStripes="0"/>
</table>
</file>

<file path=xl/tables/table154.xml><?xml version="1.0" encoding="utf-8"?>
<table xmlns="http://schemas.openxmlformats.org/spreadsheetml/2006/main" id="154" name="Table_196" displayName="Table_196" ref="R570:S570" insertRow="1" headerRowCount="0">
  <tableColumns count="2">
    <tableColumn id="1" name="Column1" dataDxfId="32"/>
    <tableColumn id="2" name="Column2" dataDxfId="33"/>
  </tableColumns>
  <tableStyleInfo name="MCB EMI ISO BOX observations Ap-style 6" showFirstColumn="1" showLastColumn="1" showRowStripes="1" showColumnStripes="0"/>
</table>
</file>

<file path=xl/tables/table155.xml><?xml version="1.0" encoding="utf-8"?>
<table xmlns="http://schemas.openxmlformats.org/spreadsheetml/2006/main" id="155" name="Table_197" displayName="Table_197" ref="W570:Z571" headerRowCount="0">
  <tableColumns count="4">
    <tableColumn id="1" name="Column1" dataDxfId="34"/>
    <tableColumn id="2" name="Column2" dataDxfId="35"/>
    <tableColumn id="3" name="Column3" dataDxfId="36"/>
    <tableColumn id="4" name="Column4" dataDxfId="37"/>
  </tableColumns>
  <tableStyleInfo name="MCB EMI ISO BOX observations Ap-style 7" showFirstColumn="1" showLastColumn="1" showRowStripes="1" showColumnStripes="0"/>
</table>
</file>

<file path=xl/tables/table156.xml><?xml version="1.0" encoding="utf-8"?>
<table xmlns="http://schemas.openxmlformats.org/spreadsheetml/2006/main" id="156" name="Table_198" displayName="Table_198" ref="X572:Z572" insertRow="1" headerRowCount="0">
  <tableColumns count="3">
    <tableColumn id="1" name="Column1" dataDxfId="38"/>
    <tableColumn id="2" name="Column2" dataDxfId="39"/>
    <tableColumn id="3" name="Column3" dataDxfId="40"/>
  </tableColumns>
  <tableStyleInfo name="MCB EMI ISO BOX observations Ap-style 8" showFirstColumn="1" showLastColumn="1" showRowStripes="1" showColumnStripes="0"/>
</table>
</file>

<file path=xl/tables/table157.xml><?xml version="1.0" encoding="utf-8"?>
<table xmlns="http://schemas.openxmlformats.org/spreadsheetml/2006/main" id="157" name="Table_199" displayName="Table_199" ref="L574:L576" headerRowCount="0">
  <tableColumns count="1">
    <tableColumn id="1" name="Column1" dataDxfId="41"/>
  </tableColumns>
  <tableStyleInfo name="MCB EMI ISO BOX observations Ap-style 9" showFirstColumn="1" showLastColumn="1" showRowStripes="1" showColumnStripes="0"/>
</table>
</file>

<file path=xl/tables/table158.xml><?xml version="1.0" encoding="utf-8"?>
<table xmlns="http://schemas.openxmlformats.org/spreadsheetml/2006/main" id="158" name="Table_200" displayName="Table_200" ref="W579:Z580" headerRowCount="0">
  <tableColumns count="4">
    <tableColumn id="1" name="Column1" dataDxfId="42"/>
    <tableColumn id="2" name="Column2" dataDxfId="43"/>
    <tableColumn id="3" name="Column3" dataDxfId="44"/>
    <tableColumn id="4" name="Column4" dataDxfId="45"/>
  </tableColumns>
  <tableStyleInfo name="MCB EMI ISO BOX observations Ap-style 10" showFirstColumn="1" showLastColumn="1" showRowStripes="1" showColumnStripes="0"/>
</table>
</file>

<file path=xl/tables/table159.xml><?xml version="1.0" encoding="utf-8"?>
<table xmlns="http://schemas.openxmlformats.org/spreadsheetml/2006/main" id="159" name="Table_201" displayName="Table_201" ref="M657" insertRow="1" headerRowCount="0">
  <tableColumns count="1">
    <tableColumn id="1" name="Column1" dataDxfId="46"/>
  </tableColumns>
  <tableStyleInfo name="MCB EMI ISO BOX observations Ap-style 11" showFirstColumn="1" showLastColumn="1" showRowStripes="1" showColumnStripes="0"/>
</table>
</file>

<file path=xl/tables/table160.xml><?xml version="1.0" encoding="utf-8"?>
<table xmlns="http://schemas.openxmlformats.org/spreadsheetml/2006/main" id="160" name="Table_202" displayName="Table_202" ref="M675" insertRow="1" headerRowCount="0">
  <tableColumns count="1">
    <tableColumn id="1" name="Column1" dataDxfId="47"/>
  </tableColumns>
  <tableStyleInfo name="MCB EMI ISO BOX observations Ap-style 12" showFirstColumn="1" showLastColumn="1" showRowStripes="1" showColumnStripes="0"/>
</table>
</file>

<file path=xl/tables/table161.xml><?xml version="1.0" encoding="utf-8"?>
<table xmlns="http://schemas.openxmlformats.org/spreadsheetml/2006/main" id="161" name="Table_203" displayName="Table_203" ref="M694" insertRow="1" headerRowCount="0">
  <tableColumns count="1">
    <tableColumn id="1" name="Column1" dataDxfId="48"/>
  </tableColumns>
  <tableStyleInfo name="MCB EMI ISO BOX observations Ap-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6F8F9"/>
      </a:lt1>
      <a:dk2>
        <a:srgbClr val="000000"/>
      </a:dk2>
      <a:lt2>
        <a:srgbClr val="F6F8F9"/>
      </a:lt2>
      <a:accent1>
        <a:srgbClr val="4285F4"/>
      </a:accent1>
      <a:accent2>
        <a:srgbClr val="EA4335"/>
      </a:accent2>
      <a:accent3>
        <a:srgbClr val="FBBC04"/>
      </a:accent3>
      <a:accent4>
        <a:srgbClr val="E6F8ED"/>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99" Type="http://schemas.openxmlformats.org/officeDocument/2006/relationships/table" Target="../tables/table109.xml"/><Relationship Id="rId98" Type="http://schemas.openxmlformats.org/officeDocument/2006/relationships/table" Target="../tables/table108.xml"/><Relationship Id="rId97" Type="http://schemas.openxmlformats.org/officeDocument/2006/relationships/table" Target="../tables/table107.xml"/><Relationship Id="rId96" Type="http://schemas.openxmlformats.org/officeDocument/2006/relationships/table" Target="../tables/table106.xml"/><Relationship Id="rId95" Type="http://schemas.openxmlformats.org/officeDocument/2006/relationships/table" Target="../tables/table105.xml"/><Relationship Id="rId94" Type="http://schemas.openxmlformats.org/officeDocument/2006/relationships/table" Target="../tables/table104.xml"/><Relationship Id="rId93" Type="http://schemas.openxmlformats.org/officeDocument/2006/relationships/table" Target="../tables/table103.xml"/><Relationship Id="rId92" Type="http://schemas.openxmlformats.org/officeDocument/2006/relationships/table" Target="../tables/table102.xml"/><Relationship Id="rId91" Type="http://schemas.openxmlformats.org/officeDocument/2006/relationships/table" Target="../tables/table101.xml"/><Relationship Id="rId90" Type="http://schemas.openxmlformats.org/officeDocument/2006/relationships/table" Target="../tables/table100.xml"/><Relationship Id="rId9" Type="http://schemas.openxmlformats.org/officeDocument/2006/relationships/table" Target="../tables/table19.xml"/><Relationship Id="rId89" Type="http://schemas.openxmlformats.org/officeDocument/2006/relationships/table" Target="../tables/table99.xml"/><Relationship Id="rId88" Type="http://schemas.openxmlformats.org/officeDocument/2006/relationships/table" Target="../tables/table98.xml"/><Relationship Id="rId87" Type="http://schemas.openxmlformats.org/officeDocument/2006/relationships/table" Target="../tables/table97.xml"/><Relationship Id="rId86" Type="http://schemas.openxmlformats.org/officeDocument/2006/relationships/table" Target="../tables/table96.xml"/><Relationship Id="rId85" Type="http://schemas.openxmlformats.org/officeDocument/2006/relationships/table" Target="../tables/table95.xml"/><Relationship Id="rId84" Type="http://schemas.openxmlformats.org/officeDocument/2006/relationships/table" Target="../tables/table94.xml"/><Relationship Id="rId83" Type="http://schemas.openxmlformats.org/officeDocument/2006/relationships/table" Target="../tables/table93.xml"/><Relationship Id="rId82" Type="http://schemas.openxmlformats.org/officeDocument/2006/relationships/table" Target="../tables/table92.xml"/><Relationship Id="rId81" Type="http://schemas.openxmlformats.org/officeDocument/2006/relationships/table" Target="../tables/table91.xml"/><Relationship Id="rId80" Type="http://schemas.openxmlformats.org/officeDocument/2006/relationships/table" Target="../tables/table90.xml"/><Relationship Id="rId8" Type="http://schemas.openxmlformats.org/officeDocument/2006/relationships/table" Target="../tables/table18.xml"/><Relationship Id="rId79" Type="http://schemas.openxmlformats.org/officeDocument/2006/relationships/table" Target="../tables/table89.xml"/><Relationship Id="rId78" Type="http://schemas.openxmlformats.org/officeDocument/2006/relationships/table" Target="../tables/table88.xml"/><Relationship Id="rId77" Type="http://schemas.openxmlformats.org/officeDocument/2006/relationships/table" Target="../tables/table87.xml"/><Relationship Id="rId76" Type="http://schemas.openxmlformats.org/officeDocument/2006/relationships/table" Target="../tables/table86.xml"/><Relationship Id="rId75" Type="http://schemas.openxmlformats.org/officeDocument/2006/relationships/table" Target="../tables/table85.xml"/><Relationship Id="rId74" Type="http://schemas.openxmlformats.org/officeDocument/2006/relationships/table" Target="../tables/table84.xml"/><Relationship Id="rId73" Type="http://schemas.openxmlformats.org/officeDocument/2006/relationships/table" Target="../tables/table83.xml"/><Relationship Id="rId72" Type="http://schemas.openxmlformats.org/officeDocument/2006/relationships/table" Target="../tables/table82.xml"/><Relationship Id="rId71" Type="http://schemas.openxmlformats.org/officeDocument/2006/relationships/table" Target="../tables/table81.xml"/><Relationship Id="rId70" Type="http://schemas.openxmlformats.org/officeDocument/2006/relationships/table" Target="../tables/table80.xml"/><Relationship Id="rId7" Type="http://schemas.openxmlformats.org/officeDocument/2006/relationships/table" Target="../tables/table17.xml"/><Relationship Id="rId69" Type="http://schemas.openxmlformats.org/officeDocument/2006/relationships/table" Target="../tables/table79.xml"/><Relationship Id="rId68" Type="http://schemas.openxmlformats.org/officeDocument/2006/relationships/table" Target="../tables/table78.xml"/><Relationship Id="rId67" Type="http://schemas.openxmlformats.org/officeDocument/2006/relationships/table" Target="../tables/table77.xml"/><Relationship Id="rId66" Type="http://schemas.openxmlformats.org/officeDocument/2006/relationships/table" Target="../tables/table76.xml"/><Relationship Id="rId65" Type="http://schemas.openxmlformats.org/officeDocument/2006/relationships/table" Target="../tables/table75.xml"/><Relationship Id="rId64" Type="http://schemas.openxmlformats.org/officeDocument/2006/relationships/table" Target="../tables/table74.xml"/><Relationship Id="rId63" Type="http://schemas.openxmlformats.org/officeDocument/2006/relationships/table" Target="../tables/table73.xml"/><Relationship Id="rId62" Type="http://schemas.openxmlformats.org/officeDocument/2006/relationships/table" Target="../tables/table72.xml"/><Relationship Id="rId61" Type="http://schemas.openxmlformats.org/officeDocument/2006/relationships/table" Target="../tables/table71.xml"/><Relationship Id="rId60" Type="http://schemas.openxmlformats.org/officeDocument/2006/relationships/table" Target="../tables/table70.xml"/><Relationship Id="rId6" Type="http://schemas.openxmlformats.org/officeDocument/2006/relationships/table" Target="../tables/table16.xml"/><Relationship Id="rId59" Type="http://schemas.openxmlformats.org/officeDocument/2006/relationships/table" Target="../tables/table69.xml"/><Relationship Id="rId58" Type="http://schemas.openxmlformats.org/officeDocument/2006/relationships/table" Target="../tables/table68.xml"/><Relationship Id="rId57" Type="http://schemas.openxmlformats.org/officeDocument/2006/relationships/table" Target="../tables/table67.xml"/><Relationship Id="rId56" Type="http://schemas.openxmlformats.org/officeDocument/2006/relationships/table" Target="../tables/table66.xml"/><Relationship Id="rId55" Type="http://schemas.openxmlformats.org/officeDocument/2006/relationships/table" Target="../tables/table65.xml"/><Relationship Id="rId54" Type="http://schemas.openxmlformats.org/officeDocument/2006/relationships/table" Target="../tables/table64.xml"/><Relationship Id="rId53" Type="http://schemas.openxmlformats.org/officeDocument/2006/relationships/table" Target="../tables/table63.xml"/><Relationship Id="rId52" Type="http://schemas.openxmlformats.org/officeDocument/2006/relationships/table" Target="../tables/table62.xml"/><Relationship Id="rId51" Type="http://schemas.openxmlformats.org/officeDocument/2006/relationships/table" Target="../tables/table61.xml"/><Relationship Id="rId50" Type="http://schemas.openxmlformats.org/officeDocument/2006/relationships/table" Target="../tables/table60.xml"/><Relationship Id="rId5" Type="http://schemas.openxmlformats.org/officeDocument/2006/relationships/table" Target="../tables/table15.xml"/><Relationship Id="rId49" Type="http://schemas.openxmlformats.org/officeDocument/2006/relationships/table" Target="../tables/table59.xml"/><Relationship Id="rId48" Type="http://schemas.openxmlformats.org/officeDocument/2006/relationships/table" Target="../tables/table58.xml"/><Relationship Id="rId47" Type="http://schemas.openxmlformats.org/officeDocument/2006/relationships/table" Target="../tables/table57.xml"/><Relationship Id="rId46" Type="http://schemas.openxmlformats.org/officeDocument/2006/relationships/table" Target="../tables/table56.xml"/><Relationship Id="rId45" Type="http://schemas.openxmlformats.org/officeDocument/2006/relationships/table" Target="../tables/table55.xml"/><Relationship Id="rId44" Type="http://schemas.openxmlformats.org/officeDocument/2006/relationships/table" Target="../tables/table54.xml"/><Relationship Id="rId43" Type="http://schemas.openxmlformats.org/officeDocument/2006/relationships/table" Target="../tables/table53.xml"/><Relationship Id="rId42" Type="http://schemas.openxmlformats.org/officeDocument/2006/relationships/table" Target="../tables/table52.xml"/><Relationship Id="rId41" Type="http://schemas.openxmlformats.org/officeDocument/2006/relationships/table" Target="../tables/table51.xml"/><Relationship Id="rId40" Type="http://schemas.openxmlformats.org/officeDocument/2006/relationships/table" Target="../tables/table50.xml"/><Relationship Id="rId4" Type="http://schemas.openxmlformats.org/officeDocument/2006/relationships/table" Target="../tables/table14.xml"/><Relationship Id="rId39" Type="http://schemas.openxmlformats.org/officeDocument/2006/relationships/table" Target="../tables/table49.xml"/><Relationship Id="rId38" Type="http://schemas.openxmlformats.org/officeDocument/2006/relationships/table" Target="../tables/table48.xml"/><Relationship Id="rId37" Type="http://schemas.openxmlformats.org/officeDocument/2006/relationships/table" Target="../tables/table47.xml"/><Relationship Id="rId36" Type="http://schemas.openxmlformats.org/officeDocument/2006/relationships/table" Target="../tables/table46.xml"/><Relationship Id="rId35" Type="http://schemas.openxmlformats.org/officeDocument/2006/relationships/table" Target="../tables/table45.xml"/><Relationship Id="rId34" Type="http://schemas.openxmlformats.org/officeDocument/2006/relationships/table" Target="../tables/table44.xml"/><Relationship Id="rId33" Type="http://schemas.openxmlformats.org/officeDocument/2006/relationships/table" Target="../tables/table43.xml"/><Relationship Id="rId32" Type="http://schemas.openxmlformats.org/officeDocument/2006/relationships/table" Target="../tables/table42.xml"/><Relationship Id="rId31" Type="http://schemas.openxmlformats.org/officeDocument/2006/relationships/table" Target="../tables/table41.xml"/><Relationship Id="rId30" Type="http://schemas.openxmlformats.org/officeDocument/2006/relationships/table" Target="../tables/table40.xml"/><Relationship Id="rId3" Type="http://schemas.openxmlformats.org/officeDocument/2006/relationships/table" Target="../tables/table13.xml"/><Relationship Id="rId29" Type="http://schemas.openxmlformats.org/officeDocument/2006/relationships/table" Target="../tables/table39.xml"/><Relationship Id="rId28" Type="http://schemas.openxmlformats.org/officeDocument/2006/relationships/table" Target="../tables/table38.xml"/><Relationship Id="rId27" Type="http://schemas.openxmlformats.org/officeDocument/2006/relationships/table" Target="../tables/table37.xml"/><Relationship Id="rId26" Type="http://schemas.openxmlformats.org/officeDocument/2006/relationships/table" Target="../tables/table36.xml"/><Relationship Id="rId25" Type="http://schemas.openxmlformats.org/officeDocument/2006/relationships/table" Target="../tables/table35.xml"/><Relationship Id="rId24" Type="http://schemas.openxmlformats.org/officeDocument/2006/relationships/table" Target="../tables/table34.xml"/><Relationship Id="rId23" Type="http://schemas.openxmlformats.org/officeDocument/2006/relationships/table" Target="../tables/table33.xml"/><Relationship Id="rId22" Type="http://schemas.openxmlformats.org/officeDocument/2006/relationships/table" Target="../tables/table32.xml"/><Relationship Id="rId21" Type="http://schemas.openxmlformats.org/officeDocument/2006/relationships/table" Target="../tables/table31.xml"/><Relationship Id="rId20" Type="http://schemas.openxmlformats.org/officeDocument/2006/relationships/table" Target="../tables/table30.xml"/><Relationship Id="rId2" Type="http://schemas.openxmlformats.org/officeDocument/2006/relationships/table" Target="../tables/table12.xml"/><Relationship Id="rId19" Type="http://schemas.openxmlformats.org/officeDocument/2006/relationships/table" Target="../tables/table29.xml"/><Relationship Id="rId18" Type="http://schemas.openxmlformats.org/officeDocument/2006/relationships/table" Target="../tables/table28.xml"/><Relationship Id="rId17" Type="http://schemas.openxmlformats.org/officeDocument/2006/relationships/table" Target="../tables/table27.xml"/><Relationship Id="rId16" Type="http://schemas.openxmlformats.org/officeDocument/2006/relationships/table" Target="../tables/table26.xml"/><Relationship Id="rId15" Type="http://schemas.openxmlformats.org/officeDocument/2006/relationships/table" Target="../tables/table25.xml"/><Relationship Id="rId14" Type="http://schemas.openxmlformats.org/officeDocument/2006/relationships/table" Target="../tables/table24.xml"/><Relationship Id="rId138" Type="http://schemas.openxmlformats.org/officeDocument/2006/relationships/table" Target="../tables/table148.xml"/><Relationship Id="rId137" Type="http://schemas.openxmlformats.org/officeDocument/2006/relationships/table" Target="../tables/table147.xml"/><Relationship Id="rId136" Type="http://schemas.openxmlformats.org/officeDocument/2006/relationships/table" Target="../tables/table146.xml"/><Relationship Id="rId135" Type="http://schemas.openxmlformats.org/officeDocument/2006/relationships/table" Target="../tables/table145.xml"/><Relationship Id="rId134" Type="http://schemas.openxmlformats.org/officeDocument/2006/relationships/table" Target="../tables/table144.xml"/><Relationship Id="rId133" Type="http://schemas.openxmlformats.org/officeDocument/2006/relationships/table" Target="../tables/table143.xml"/><Relationship Id="rId132" Type="http://schemas.openxmlformats.org/officeDocument/2006/relationships/table" Target="../tables/table142.xml"/><Relationship Id="rId131" Type="http://schemas.openxmlformats.org/officeDocument/2006/relationships/table" Target="../tables/table141.xml"/><Relationship Id="rId130" Type="http://schemas.openxmlformats.org/officeDocument/2006/relationships/table" Target="../tables/table140.xml"/><Relationship Id="rId13" Type="http://schemas.openxmlformats.org/officeDocument/2006/relationships/table" Target="../tables/table23.xml"/><Relationship Id="rId129" Type="http://schemas.openxmlformats.org/officeDocument/2006/relationships/table" Target="../tables/table139.xml"/><Relationship Id="rId128" Type="http://schemas.openxmlformats.org/officeDocument/2006/relationships/table" Target="../tables/table138.xml"/><Relationship Id="rId127" Type="http://schemas.openxmlformats.org/officeDocument/2006/relationships/table" Target="../tables/table137.xml"/><Relationship Id="rId126" Type="http://schemas.openxmlformats.org/officeDocument/2006/relationships/table" Target="../tables/table136.xml"/><Relationship Id="rId125" Type="http://schemas.openxmlformats.org/officeDocument/2006/relationships/table" Target="../tables/table135.xml"/><Relationship Id="rId124" Type="http://schemas.openxmlformats.org/officeDocument/2006/relationships/table" Target="../tables/table134.xml"/><Relationship Id="rId123" Type="http://schemas.openxmlformats.org/officeDocument/2006/relationships/table" Target="../tables/table133.xml"/><Relationship Id="rId122" Type="http://schemas.openxmlformats.org/officeDocument/2006/relationships/table" Target="../tables/table132.xml"/><Relationship Id="rId121" Type="http://schemas.openxmlformats.org/officeDocument/2006/relationships/table" Target="../tables/table131.xml"/><Relationship Id="rId120" Type="http://schemas.openxmlformats.org/officeDocument/2006/relationships/table" Target="../tables/table130.xml"/><Relationship Id="rId12" Type="http://schemas.openxmlformats.org/officeDocument/2006/relationships/table" Target="../tables/table22.xml"/><Relationship Id="rId119" Type="http://schemas.openxmlformats.org/officeDocument/2006/relationships/table" Target="../tables/table129.xml"/><Relationship Id="rId118" Type="http://schemas.openxmlformats.org/officeDocument/2006/relationships/table" Target="../tables/table128.xml"/><Relationship Id="rId117" Type="http://schemas.openxmlformats.org/officeDocument/2006/relationships/table" Target="../tables/table127.xml"/><Relationship Id="rId116" Type="http://schemas.openxmlformats.org/officeDocument/2006/relationships/table" Target="../tables/table126.xml"/><Relationship Id="rId115" Type="http://schemas.openxmlformats.org/officeDocument/2006/relationships/table" Target="../tables/table125.xml"/><Relationship Id="rId114" Type="http://schemas.openxmlformats.org/officeDocument/2006/relationships/table" Target="../tables/table124.xml"/><Relationship Id="rId113" Type="http://schemas.openxmlformats.org/officeDocument/2006/relationships/table" Target="../tables/table123.xml"/><Relationship Id="rId112" Type="http://schemas.openxmlformats.org/officeDocument/2006/relationships/table" Target="../tables/table122.xml"/><Relationship Id="rId111" Type="http://schemas.openxmlformats.org/officeDocument/2006/relationships/table" Target="../tables/table121.xml"/><Relationship Id="rId110" Type="http://schemas.openxmlformats.org/officeDocument/2006/relationships/table" Target="../tables/table120.xml"/><Relationship Id="rId11" Type="http://schemas.openxmlformats.org/officeDocument/2006/relationships/table" Target="../tables/table21.xml"/><Relationship Id="rId109" Type="http://schemas.openxmlformats.org/officeDocument/2006/relationships/table" Target="../tables/table119.xml"/><Relationship Id="rId108" Type="http://schemas.openxmlformats.org/officeDocument/2006/relationships/table" Target="../tables/table118.xml"/><Relationship Id="rId107" Type="http://schemas.openxmlformats.org/officeDocument/2006/relationships/table" Target="../tables/table117.xml"/><Relationship Id="rId106" Type="http://schemas.openxmlformats.org/officeDocument/2006/relationships/table" Target="../tables/table116.xml"/><Relationship Id="rId105" Type="http://schemas.openxmlformats.org/officeDocument/2006/relationships/table" Target="../tables/table115.xml"/><Relationship Id="rId104" Type="http://schemas.openxmlformats.org/officeDocument/2006/relationships/table" Target="../tables/table114.xml"/><Relationship Id="rId103" Type="http://schemas.openxmlformats.org/officeDocument/2006/relationships/table" Target="../tables/table113.xml"/><Relationship Id="rId102" Type="http://schemas.openxmlformats.org/officeDocument/2006/relationships/table" Target="../tables/table112.xml"/><Relationship Id="rId101" Type="http://schemas.openxmlformats.org/officeDocument/2006/relationships/table" Target="../tables/table111.xml"/><Relationship Id="rId100" Type="http://schemas.openxmlformats.org/officeDocument/2006/relationships/table" Target="../tables/table110.xml"/><Relationship Id="rId10" Type="http://schemas.openxmlformats.org/officeDocument/2006/relationships/table" Target="../tables/table20.xml"/><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9" Type="http://schemas.openxmlformats.org/officeDocument/2006/relationships/table" Target="../tables/table157.xml"/><Relationship Id="rId8" Type="http://schemas.openxmlformats.org/officeDocument/2006/relationships/table" Target="../tables/table156.xml"/><Relationship Id="rId7" Type="http://schemas.openxmlformats.org/officeDocument/2006/relationships/table" Target="../tables/table155.xml"/><Relationship Id="rId6" Type="http://schemas.openxmlformats.org/officeDocument/2006/relationships/table" Target="../tables/table154.xml"/><Relationship Id="rId5" Type="http://schemas.openxmlformats.org/officeDocument/2006/relationships/table" Target="../tables/table153.xml"/><Relationship Id="rId4" Type="http://schemas.openxmlformats.org/officeDocument/2006/relationships/table" Target="../tables/table152.xml"/><Relationship Id="rId3" Type="http://schemas.openxmlformats.org/officeDocument/2006/relationships/table" Target="../tables/table151.xml"/><Relationship Id="rId2" Type="http://schemas.openxmlformats.org/officeDocument/2006/relationships/table" Target="../tables/table150.xml"/><Relationship Id="rId13" Type="http://schemas.openxmlformats.org/officeDocument/2006/relationships/table" Target="../tables/table161.xml"/><Relationship Id="rId12" Type="http://schemas.openxmlformats.org/officeDocument/2006/relationships/table" Target="../tables/table160.xml"/><Relationship Id="rId11" Type="http://schemas.openxmlformats.org/officeDocument/2006/relationships/table" Target="../tables/table159.xml"/><Relationship Id="rId10" Type="http://schemas.openxmlformats.org/officeDocument/2006/relationships/table" Target="../tables/table158.xml"/><Relationship Id="rId1" Type="http://schemas.openxmlformats.org/officeDocument/2006/relationships/table" Target="../tables/table14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922"/>
  <sheetViews>
    <sheetView topLeftCell="K1" workbookViewId="0">
      <pane ySplit="1" topLeftCell="A8" activePane="bottomLeft" state="frozen"/>
      <selection/>
      <selection pane="bottomLeft" activeCell="K1" sqref="$A1:$XFD1048576"/>
    </sheetView>
  </sheetViews>
  <sheetFormatPr defaultColWidth="9" defaultRowHeight="12.5"/>
  <cols>
    <col min="1" max="1" width="4.54545454545455" style="614" customWidth="1"/>
    <col min="2" max="2" width="14.6363636363636" style="614" customWidth="1"/>
    <col min="3" max="3" width="23.8181818181818" style="614" customWidth="1"/>
    <col min="4" max="4" width="11.7272727272727" style="614" customWidth="1"/>
    <col min="5" max="5" width="13.7272727272727" style="614" customWidth="1"/>
    <col min="6" max="6" width="14" style="614" customWidth="1"/>
    <col min="7" max="7" width="17" style="614" customWidth="1"/>
    <col min="8" max="8" width="13.1818181818182" style="615" customWidth="1"/>
    <col min="9" max="9" width="31.7272727272727" style="614" customWidth="1"/>
    <col min="10" max="10" width="24" style="616" customWidth="1"/>
    <col min="11" max="11" width="45" style="614" customWidth="1"/>
    <col min="12" max="13" width="22" style="614" customWidth="1"/>
    <col min="14" max="14" width="18" style="615" customWidth="1"/>
    <col min="15" max="15" width="22" style="614" customWidth="1"/>
    <col min="16" max="16" width="20" style="614" customWidth="1"/>
    <col min="17" max="17" width="22" style="614" customWidth="1"/>
    <col min="18" max="18" width="28" style="614" customWidth="1"/>
    <col min="19" max="19" width="34" style="614" customWidth="1"/>
    <col min="20" max="16384" width="9" style="614"/>
  </cols>
  <sheetData>
    <row r="1" s="613" customFormat="1" ht="42" customHeight="1" spans="1:19">
      <c r="A1" s="617" t="s">
        <v>0</v>
      </c>
      <c r="B1" s="617" t="s">
        <v>1</v>
      </c>
      <c r="C1" s="617" t="s">
        <v>2</v>
      </c>
      <c r="D1" s="617" t="s">
        <v>3</v>
      </c>
      <c r="E1" s="617" t="s">
        <v>4</v>
      </c>
      <c r="F1" s="617" t="s">
        <v>5</v>
      </c>
      <c r="G1" s="617" t="s">
        <v>6</v>
      </c>
      <c r="H1" s="618" t="s">
        <v>7</v>
      </c>
      <c r="I1" s="617" t="s">
        <v>8</v>
      </c>
      <c r="J1" s="619" t="s">
        <v>9</v>
      </c>
      <c r="K1" s="617" t="s">
        <v>10</v>
      </c>
      <c r="L1" s="617" t="s">
        <v>11</v>
      </c>
      <c r="M1" s="617" t="s">
        <v>12</v>
      </c>
      <c r="N1" s="618" t="s">
        <v>13</v>
      </c>
      <c r="O1" s="617" t="s">
        <v>14</v>
      </c>
      <c r="P1" s="617" t="s">
        <v>15</v>
      </c>
      <c r="Q1" s="617" t="s">
        <v>16</v>
      </c>
      <c r="R1" s="617" t="s">
        <v>17</v>
      </c>
      <c r="S1" s="617" t="s">
        <v>18</v>
      </c>
    </row>
    <row r="2" ht="25" spans="1:19">
      <c r="A2" s="620">
        <v>1</v>
      </c>
      <c r="B2" s="620" t="s">
        <v>19</v>
      </c>
      <c r="C2" s="620" t="s">
        <v>20</v>
      </c>
      <c r="D2" s="620">
        <v>6000043167</v>
      </c>
      <c r="E2" s="620">
        <v>1</v>
      </c>
      <c r="F2" s="620">
        <v>1</v>
      </c>
      <c r="G2" s="620">
        <v>0</v>
      </c>
      <c r="H2" s="621">
        <v>46124</v>
      </c>
      <c r="I2" s="620" t="s">
        <v>21</v>
      </c>
      <c r="J2" s="622">
        <v>516300010426001</v>
      </c>
      <c r="K2" s="620" t="s">
        <v>22</v>
      </c>
      <c r="L2" s="620" t="s">
        <v>23</v>
      </c>
      <c r="M2" s="620" t="s">
        <v>23</v>
      </c>
      <c r="N2" s="621"/>
      <c r="O2" s="620" t="s">
        <v>24</v>
      </c>
      <c r="P2" s="620" t="s">
        <v>22</v>
      </c>
      <c r="Q2" s="620" t="s">
        <v>22</v>
      </c>
      <c r="R2" s="620"/>
      <c r="S2" s="620" t="s">
        <v>25</v>
      </c>
    </row>
    <row r="3" ht="25" spans="1:19">
      <c r="A3" s="620">
        <v>2</v>
      </c>
      <c r="B3" s="620" t="s">
        <v>19</v>
      </c>
      <c r="C3" s="620" t="s">
        <v>20</v>
      </c>
      <c r="D3" s="620">
        <v>6000043167</v>
      </c>
      <c r="E3" s="620">
        <v>1</v>
      </c>
      <c r="F3" s="620">
        <v>0</v>
      </c>
      <c r="G3" s="620">
        <v>1</v>
      </c>
      <c r="H3" s="621">
        <v>46124</v>
      </c>
      <c r="I3" s="620" t="s">
        <v>21</v>
      </c>
      <c r="J3" s="622">
        <v>516300010426002</v>
      </c>
      <c r="K3" s="620" t="s">
        <v>26</v>
      </c>
      <c r="L3" s="620" t="s">
        <v>23</v>
      </c>
      <c r="M3" s="620" t="s">
        <v>23</v>
      </c>
      <c r="N3" s="621"/>
      <c r="O3" s="620" t="s">
        <v>24</v>
      </c>
      <c r="P3" s="620" t="s">
        <v>27</v>
      </c>
      <c r="Q3" s="620" t="s">
        <v>28</v>
      </c>
      <c r="R3" s="620"/>
      <c r="S3" s="620" t="s">
        <v>25</v>
      </c>
    </row>
    <row r="4" ht="25" spans="1:19">
      <c r="A4" s="620">
        <v>3</v>
      </c>
      <c r="B4" s="620" t="s">
        <v>19</v>
      </c>
      <c r="C4" s="620" t="s">
        <v>20</v>
      </c>
      <c r="D4" s="620">
        <v>6000043167</v>
      </c>
      <c r="E4" s="620">
        <v>5</v>
      </c>
      <c r="F4" s="620">
        <v>5</v>
      </c>
      <c r="G4" s="620">
        <v>0</v>
      </c>
      <c r="H4" s="621">
        <v>46124</v>
      </c>
      <c r="I4" s="620" t="s">
        <v>21</v>
      </c>
      <c r="J4" s="622" t="s">
        <v>29</v>
      </c>
      <c r="K4" s="620" t="s">
        <v>22</v>
      </c>
      <c r="L4" s="620" t="s">
        <v>23</v>
      </c>
      <c r="M4" s="620" t="s">
        <v>23</v>
      </c>
      <c r="N4" s="621"/>
      <c r="O4" s="620" t="s">
        <v>24</v>
      </c>
      <c r="P4" s="620" t="s">
        <v>22</v>
      </c>
      <c r="Q4" s="620" t="s">
        <v>22</v>
      </c>
      <c r="R4" s="620"/>
      <c r="S4" s="620" t="s">
        <v>25</v>
      </c>
    </row>
    <row r="5" ht="25" spans="1:19">
      <c r="A5" s="620">
        <v>4</v>
      </c>
      <c r="B5" s="620" t="s">
        <v>19</v>
      </c>
      <c r="C5" s="620" t="s">
        <v>20</v>
      </c>
      <c r="D5" s="620">
        <v>6000043167</v>
      </c>
      <c r="E5" s="620">
        <v>2</v>
      </c>
      <c r="F5" s="620">
        <v>2</v>
      </c>
      <c r="G5" s="620">
        <v>0</v>
      </c>
      <c r="H5" s="621">
        <v>46125</v>
      </c>
      <c r="I5" s="620" t="s">
        <v>21</v>
      </c>
      <c r="J5" s="622" t="s">
        <v>30</v>
      </c>
      <c r="K5" s="620" t="s">
        <v>22</v>
      </c>
      <c r="L5" s="620" t="s">
        <v>23</v>
      </c>
      <c r="M5" s="620" t="s">
        <v>23</v>
      </c>
      <c r="N5" s="621"/>
      <c r="O5" s="620" t="s">
        <v>24</v>
      </c>
      <c r="P5" s="620" t="s">
        <v>22</v>
      </c>
      <c r="Q5" s="620" t="s">
        <v>22</v>
      </c>
      <c r="R5" s="620"/>
      <c r="S5" s="620" t="s">
        <v>25</v>
      </c>
    </row>
    <row r="6" ht="50" spans="1:19">
      <c r="A6" s="620">
        <v>5</v>
      </c>
      <c r="B6" s="620" t="s">
        <v>19</v>
      </c>
      <c r="C6" s="620" t="s">
        <v>20</v>
      </c>
      <c r="D6" s="620">
        <v>6000043167</v>
      </c>
      <c r="E6" s="620">
        <v>1</v>
      </c>
      <c r="F6" s="620">
        <v>0</v>
      </c>
      <c r="G6" s="620">
        <v>1</v>
      </c>
      <c r="H6" s="621">
        <v>46125</v>
      </c>
      <c r="I6" s="620" t="s">
        <v>21</v>
      </c>
      <c r="J6" s="622">
        <v>516300010426010</v>
      </c>
      <c r="K6" s="620" t="s">
        <v>31</v>
      </c>
      <c r="L6" s="620" t="s">
        <v>23</v>
      </c>
      <c r="M6" s="620" t="s">
        <v>23</v>
      </c>
      <c r="N6" s="621"/>
      <c r="O6" s="620" t="s">
        <v>24</v>
      </c>
      <c r="P6" s="620" t="s">
        <v>32</v>
      </c>
      <c r="Q6" s="620" t="s">
        <v>28</v>
      </c>
      <c r="R6" s="620"/>
      <c r="S6" s="620" t="s">
        <v>25</v>
      </c>
    </row>
    <row r="7" ht="25" spans="1:19">
      <c r="A7" s="620">
        <v>6</v>
      </c>
      <c r="B7" s="620" t="s">
        <v>19</v>
      </c>
      <c r="C7" s="620" t="s">
        <v>20</v>
      </c>
      <c r="D7" s="620">
        <v>6000043167</v>
      </c>
      <c r="E7" s="620">
        <v>4</v>
      </c>
      <c r="F7" s="620">
        <v>4</v>
      </c>
      <c r="G7" s="620">
        <v>0</v>
      </c>
      <c r="H7" s="621">
        <v>46125</v>
      </c>
      <c r="I7" s="620" t="s">
        <v>21</v>
      </c>
      <c r="J7" s="622" t="s">
        <v>33</v>
      </c>
      <c r="K7" s="620" t="s">
        <v>22</v>
      </c>
      <c r="L7" s="620" t="s">
        <v>23</v>
      </c>
      <c r="M7" s="620" t="s">
        <v>23</v>
      </c>
      <c r="N7" s="621"/>
      <c r="O7" s="620" t="s">
        <v>24</v>
      </c>
      <c r="P7" s="620" t="s">
        <v>22</v>
      </c>
      <c r="Q7" s="620" t="s">
        <v>22</v>
      </c>
      <c r="R7" s="620"/>
      <c r="S7" s="620" t="s">
        <v>25</v>
      </c>
    </row>
    <row r="8" ht="25" spans="1:19">
      <c r="A8" s="620">
        <v>7</v>
      </c>
      <c r="B8" s="620" t="s">
        <v>19</v>
      </c>
      <c r="C8" s="620" t="s">
        <v>20</v>
      </c>
      <c r="D8" s="620">
        <v>6000043167</v>
      </c>
      <c r="E8" s="620">
        <v>1</v>
      </c>
      <c r="F8" s="620">
        <v>0</v>
      </c>
      <c r="G8" s="620">
        <v>1</v>
      </c>
      <c r="H8" s="621">
        <v>46125</v>
      </c>
      <c r="I8" s="620" t="s">
        <v>21</v>
      </c>
      <c r="J8" s="622">
        <v>516300010426015</v>
      </c>
      <c r="K8" s="620" t="s">
        <v>34</v>
      </c>
      <c r="L8" s="620" t="s">
        <v>23</v>
      </c>
      <c r="M8" s="620" t="s">
        <v>23</v>
      </c>
      <c r="N8" s="621"/>
      <c r="O8" s="620" t="s">
        <v>24</v>
      </c>
      <c r="P8" s="620" t="s">
        <v>35</v>
      </c>
      <c r="Q8" s="620" t="s">
        <v>28</v>
      </c>
      <c r="R8" s="620"/>
      <c r="S8" s="620" t="s">
        <v>25</v>
      </c>
    </row>
    <row r="9" ht="25" spans="1:19">
      <c r="A9" s="620">
        <v>8</v>
      </c>
      <c r="B9" s="620" t="s">
        <v>19</v>
      </c>
      <c r="C9" s="620" t="s">
        <v>20</v>
      </c>
      <c r="D9" s="620">
        <v>6000043167</v>
      </c>
      <c r="E9" s="620">
        <v>5</v>
      </c>
      <c r="F9" s="620">
        <v>5</v>
      </c>
      <c r="G9" s="620">
        <v>0</v>
      </c>
      <c r="H9" s="621">
        <v>46125</v>
      </c>
      <c r="I9" s="620" t="s">
        <v>21</v>
      </c>
      <c r="J9" s="622" t="s">
        <v>36</v>
      </c>
      <c r="K9" s="620" t="s">
        <v>22</v>
      </c>
      <c r="L9" s="620" t="s">
        <v>23</v>
      </c>
      <c r="M9" s="620" t="s">
        <v>23</v>
      </c>
      <c r="N9" s="621"/>
      <c r="O9" s="620" t="s">
        <v>24</v>
      </c>
      <c r="P9" s="620" t="s">
        <v>22</v>
      </c>
      <c r="Q9" s="620" t="s">
        <v>22</v>
      </c>
      <c r="R9" s="620"/>
      <c r="S9" s="620" t="s">
        <v>25</v>
      </c>
    </row>
    <row r="10" spans="1:19">
      <c r="A10" s="620">
        <v>9</v>
      </c>
      <c r="B10" s="620" t="s">
        <v>19</v>
      </c>
      <c r="C10" s="620" t="s">
        <v>37</v>
      </c>
      <c r="D10" s="620">
        <v>6000043167</v>
      </c>
      <c r="E10" s="620">
        <v>1</v>
      </c>
      <c r="F10" s="620">
        <v>0</v>
      </c>
      <c r="G10" s="620">
        <v>1</v>
      </c>
      <c r="H10" s="621">
        <v>46126</v>
      </c>
      <c r="I10" s="620" t="s">
        <v>21</v>
      </c>
      <c r="J10" s="622">
        <v>516300010426021</v>
      </c>
      <c r="K10" s="620" t="s">
        <v>38</v>
      </c>
      <c r="L10" s="620" t="s">
        <v>23</v>
      </c>
      <c r="M10" s="620" t="s">
        <v>23</v>
      </c>
      <c r="N10" s="621"/>
      <c r="O10" s="620" t="s">
        <v>24</v>
      </c>
      <c r="P10" s="620" t="s">
        <v>32</v>
      </c>
      <c r="Q10" s="620" t="s">
        <v>28</v>
      </c>
      <c r="R10" s="620"/>
      <c r="S10" s="620" t="s">
        <v>25</v>
      </c>
    </row>
    <row r="11" spans="1:19">
      <c r="A11" s="620">
        <v>10</v>
      </c>
      <c r="B11" s="620" t="s">
        <v>19</v>
      </c>
      <c r="C11" s="620" t="s">
        <v>37</v>
      </c>
      <c r="D11" s="620">
        <v>6000043167</v>
      </c>
      <c r="E11" s="620">
        <v>1</v>
      </c>
      <c r="F11" s="620">
        <v>0</v>
      </c>
      <c r="G11" s="620">
        <v>1</v>
      </c>
      <c r="H11" s="621">
        <v>46126</v>
      </c>
      <c r="I11" s="620" t="s">
        <v>21</v>
      </c>
      <c r="J11" s="622">
        <v>516300010426022</v>
      </c>
      <c r="K11" s="620" t="s">
        <v>38</v>
      </c>
      <c r="L11" s="620" t="s">
        <v>23</v>
      </c>
      <c r="M11" s="620" t="s">
        <v>23</v>
      </c>
      <c r="N11" s="621"/>
      <c r="O11" s="620" t="s">
        <v>24</v>
      </c>
      <c r="P11" s="620" t="s">
        <v>32</v>
      </c>
      <c r="Q11" s="620" t="s">
        <v>28</v>
      </c>
      <c r="R11" s="620"/>
      <c r="S11" s="620" t="s">
        <v>25</v>
      </c>
    </row>
    <row r="12" spans="1:19">
      <c r="A12" s="620">
        <v>11</v>
      </c>
      <c r="B12" s="620" t="s">
        <v>19</v>
      </c>
      <c r="C12" s="620" t="s">
        <v>37</v>
      </c>
      <c r="D12" s="620">
        <v>6000043167</v>
      </c>
      <c r="E12" s="620">
        <v>9</v>
      </c>
      <c r="F12" s="620">
        <v>9</v>
      </c>
      <c r="G12" s="620">
        <v>0</v>
      </c>
      <c r="H12" s="621">
        <v>46126</v>
      </c>
      <c r="I12" s="620" t="s">
        <v>21</v>
      </c>
      <c r="J12" s="622" t="s">
        <v>39</v>
      </c>
      <c r="K12" s="620" t="s">
        <v>22</v>
      </c>
      <c r="L12" s="620" t="s">
        <v>23</v>
      </c>
      <c r="M12" s="620" t="s">
        <v>23</v>
      </c>
      <c r="N12" s="621"/>
      <c r="O12" s="620" t="s">
        <v>24</v>
      </c>
      <c r="P12" s="620" t="s">
        <v>22</v>
      </c>
      <c r="Q12" s="620" t="s">
        <v>22</v>
      </c>
      <c r="R12" s="620"/>
      <c r="S12" s="620" t="s">
        <v>25</v>
      </c>
    </row>
    <row r="13" spans="1:19">
      <c r="A13" s="620">
        <v>12</v>
      </c>
      <c r="B13" s="620" t="s">
        <v>19</v>
      </c>
      <c r="C13" s="620" t="s">
        <v>37</v>
      </c>
      <c r="D13" s="620">
        <v>6000043167</v>
      </c>
      <c r="E13" s="620">
        <v>1</v>
      </c>
      <c r="F13" s="620">
        <v>0</v>
      </c>
      <c r="G13" s="620">
        <v>1</v>
      </c>
      <c r="H13" s="621">
        <v>46126</v>
      </c>
      <c r="I13" s="620" t="s">
        <v>21</v>
      </c>
      <c r="J13" s="622">
        <v>516300010426032</v>
      </c>
      <c r="K13" s="620" t="s">
        <v>40</v>
      </c>
      <c r="L13" s="620" t="s">
        <v>23</v>
      </c>
      <c r="M13" s="620" t="s">
        <v>23</v>
      </c>
      <c r="N13" s="621"/>
      <c r="O13" s="620" t="s">
        <v>24</v>
      </c>
      <c r="P13" s="620" t="s">
        <v>35</v>
      </c>
      <c r="Q13" s="620" t="s">
        <v>28</v>
      </c>
      <c r="R13" s="620"/>
      <c r="S13" s="620" t="s">
        <v>25</v>
      </c>
    </row>
    <row r="14" spans="1:19">
      <c r="A14" s="620">
        <v>13</v>
      </c>
      <c r="B14" s="620" t="s">
        <v>19</v>
      </c>
      <c r="C14" s="620" t="s">
        <v>37</v>
      </c>
      <c r="D14" s="620">
        <v>6000043167</v>
      </c>
      <c r="E14" s="620">
        <v>16</v>
      </c>
      <c r="F14" s="620">
        <v>16</v>
      </c>
      <c r="G14" s="620">
        <v>0</v>
      </c>
      <c r="H14" s="621">
        <v>46126</v>
      </c>
      <c r="I14" s="620" t="s">
        <v>21</v>
      </c>
      <c r="J14" s="622" t="s">
        <v>41</v>
      </c>
      <c r="K14" s="620" t="s">
        <v>22</v>
      </c>
      <c r="L14" s="620" t="s">
        <v>23</v>
      </c>
      <c r="M14" s="620" t="s">
        <v>23</v>
      </c>
      <c r="N14" s="621"/>
      <c r="O14" s="620" t="s">
        <v>24</v>
      </c>
      <c r="P14" s="620" t="s">
        <v>22</v>
      </c>
      <c r="Q14" s="620" t="s">
        <v>22</v>
      </c>
      <c r="R14" s="620"/>
      <c r="S14" s="620" t="s">
        <v>25</v>
      </c>
    </row>
    <row r="15" spans="1:19">
      <c r="A15" s="620">
        <v>14</v>
      </c>
      <c r="B15" s="620" t="s">
        <v>19</v>
      </c>
      <c r="C15" s="620" t="s">
        <v>37</v>
      </c>
      <c r="D15" s="620">
        <v>6000043167</v>
      </c>
      <c r="E15" s="620">
        <v>1</v>
      </c>
      <c r="F15" s="620">
        <v>0</v>
      </c>
      <c r="G15" s="620">
        <v>1</v>
      </c>
      <c r="H15" s="621">
        <v>46126</v>
      </c>
      <c r="I15" s="620" t="s">
        <v>21</v>
      </c>
      <c r="J15" s="622">
        <v>516300010426049</v>
      </c>
      <c r="K15" s="620" t="s">
        <v>42</v>
      </c>
      <c r="L15" s="620" t="s">
        <v>23</v>
      </c>
      <c r="M15" s="620" t="s">
        <v>23</v>
      </c>
      <c r="N15" s="621"/>
      <c r="O15" s="620" t="s">
        <v>24</v>
      </c>
      <c r="P15" s="620" t="s">
        <v>43</v>
      </c>
      <c r="Q15" s="620" t="s">
        <v>28</v>
      </c>
      <c r="R15" s="620"/>
      <c r="S15" s="620" t="s">
        <v>25</v>
      </c>
    </row>
    <row r="16" spans="1:19">
      <c r="A16" s="620">
        <v>15</v>
      </c>
      <c r="B16" s="620" t="s">
        <v>19</v>
      </c>
      <c r="C16" s="620" t="s">
        <v>37</v>
      </c>
      <c r="D16" s="620">
        <v>6000043167</v>
      </c>
      <c r="E16" s="620">
        <v>1</v>
      </c>
      <c r="F16" s="620">
        <v>0</v>
      </c>
      <c r="G16" s="620">
        <v>1</v>
      </c>
      <c r="H16" s="621">
        <v>46126</v>
      </c>
      <c r="I16" s="620" t="s">
        <v>21</v>
      </c>
      <c r="J16" s="622">
        <v>516300010426050</v>
      </c>
      <c r="K16" s="620" t="s">
        <v>44</v>
      </c>
      <c r="L16" s="620" t="s">
        <v>23</v>
      </c>
      <c r="M16" s="620" t="s">
        <v>23</v>
      </c>
      <c r="N16" s="621"/>
      <c r="O16" s="620" t="s">
        <v>24</v>
      </c>
      <c r="P16" s="620" t="s">
        <v>45</v>
      </c>
      <c r="Q16" s="620" t="s">
        <v>46</v>
      </c>
      <c r="R16" s="620"/>
      <c r="S16" s="620" t="s">
        <v>25</v>
      </c>
    </row>
    <row r="17" spans="1:19">
      <c r="A17" s="620">
        <v>16</v>
      </c>
      <c r="B17" s="620" t="s">
        <v>19</v>
      </c>
      <c r="C17" s="620" t="s">
        <v>37</v>
      </c>
      <c r="D17" s="620">
        <v>6000043167</v>
      </c>
      <c r="E17" s="620">
        <v>1</v>
      </c>
      <c r="F17" s="620">
        <v>0</v>
      </c>
      <c r="G17" s="620">
        <v>1</v>
      </c>
      <c r="H17" s="621">
        <v>46142</v>
      </c>
      <c r="I17" s="620" t="s">
        <v>21</v>
      </c>
      <c r="J17" s="622">
        <v>516300010426051</v>
      </c>
      <c r="K17" s="620" t="s">
        <v>47</v>
      </c>
      <c r="L17" s="620" t="s">
        <v>23</v>
      </c>
      <c r="M17" s="620" t="s">
        <v>23</v>
      </c>
      <c r="N17" s="621"/>
      <c r="O17" s="620" t="s">
        <v>24</v>
      </c>
      <c r="P17" s="620" t="s">
        <v>45</v>
      </c>
      <c r="Q17" s="620" t="s">
        <v>46</v>
      </c>
      <c r="R17" s="620"/>
      <c r="S17" s="620" t="s">
        <v>25</v>
      </c>
    </row>
    <row r="18" spans="1:19">
      <c r="A18" s="620">
        <v>17</v>
      </c>
      <c r="B18" s="620" t="s">
        <v>19</v>
      </c>
      <c r="C18" s="620" t="s">
        <v>37</v>
      </c>
      <c r="D18" s="620">
        <v>6000043167</v>
      </c>
      <c r="E18" s="620">
        <v>1</v>
      </c>
      <c r="F18" s="620">
        <v>0</v>
      </c>
      <c r="G18" s="620">
        <v>1</v>
      </c>
      <c r="H18" s="621">
        <v>46142</v>
      </c>
      <c r="I18" s="620" t="s">
        <v>21</v>
      </c>
      <c r="J18" s="622">
        <v>516300010426052</v>
      </c>
      <c r="K18" s="620" t="s">
        <v>48</v>
      </c>
      <c r="L18" s="620" t="s">
        <v>23</v>
      </c>
      <c r="M18" s="620" t="s">
        <v>23</v>
      </c>
      <c r="N18" s="621"/>
      <c r="O18" s="620" t="s">
        <v>24</v>
      </c>
      <c r="P18" s="620" t="s">
        <v>32</v>
      </c>
      <c r="Q18" s="620" t="s">
        <v>28</v>
      </c>
      <c r="R18" s="620"/>
      <c r="S18" s="620" t="s">
        <v>25</v>
      </c>
    </row>
    <row r="19" spans="1:19">
      <c r="A19" s="620">
        <v>18</v>
      </c>
      <c r="B19" s="620" t="s">
        <v>19</v>
      </c>
      <c r="C19" s="620" t="s">
        <v>37</v>
      </c>
      <c r="D19" s="620">
        <v>6000043167</v>
      </c>
      <c r="E19" s="620">
        <v>10</v>
      </c>
      <c r="F19" s="620">
        <v>10</v>
      </c>
      <c r="G19" s="620">
        <v>0</v>
      </c>
      <c r="H19" s="621">
        <v>46142</v>
      </c>
      <c r="I19" s="620" t="s">
        <v>21</v>
      </c>
      <c r="J19" s="622" t="s">
        <v>49</v>
      </c>
      <c r="K19" s="620" t="s">
        <v>22</v>
      </c>
      <c r="L19" s="620" t="s">
        <v>23</v>
      </c>
      <c r="M19" s="620" t="s">
        <v>23</v>
      </c>
      <c r="N19" s="621"/>
      <c r="O19" s="620" t="s">
        <v>24</v>
      </c>
      <c r="P19" s="620" t="s">
        <v>22</v>
      </c>
      <c r="Q19" s="620" t="s">
        <v>22</v>
      </c>
      <c r="R19" s="620"/>
      <c r="S19" s="620" t="s">
        <v>25</v>
      </c>
    </row>
    <row r="20" spans="1:19">
      <c r="A20" s="620">
        <v>19</v>
      </c>
      <c r="B20" s="620" t="s">
        <v>19</v>
      </c>
      <c r="C20" s="620" t="s">
        <v>37</v>
      </c>
      <c r="D20" s="620">
        <v>6000043167</v>
      </c>
      <c r="E20" s="620">
        <v>1</v>
      </c>
      <c r="F20" s="620">
        <v>0</v>
      </c>
      <c r="G20" s="620">
        <v>1</v>
      </c>
      <c r="H20" s="621">
        <v>46142</v>
      </c>
      <c r="I20" s="620" t="s">
        <v>21</v>
      </c>
      <c r="J20" s="622">
        <v>516300010426063</v>
      </c>
      <c r="K20" s="620" t="s">
        <v>50</v>
      </c>
      <c r="L20" s="620" t="s">
        <v>23</v>
      </c>
      <c r="M20" s="620" t="s">
        <v>23</v>
      </c>
      <c r="N20" s="621"/>
      <c r="O20" s="620" t="s">
        <v>24</v>
      </c>
      <c r="P20" s="620" t="s">
        <v>43</v>
      </c>
      <c r="Q20" s="620" t="s">
        <v>28</v>
      </c>
      <c r="R20" s="620"/>
      <c r="S20" s="620" t="s">
        <v>25</v>
      </c>
    </row>
    <row r="21" spans="1:19">
      <c r="A21" s="620">
        <v>20</v>
      </c>
      <c r="B21" s="620" t="s">
        <v>19</v>
      </c>
      <c r="C21" s="620" t="s">
        <v>37</v>
      </c>
      <c r="D21" s="620">
        <v>6000043167</v>
      </c>
      <c r="E21" s="620">
        <v>1</v>
      </c>
      <c r="F21" s="620">
        <v>0</v>
      </c>
      <c r="G21" s="620">
        <v>1</v>
      </c>
      <c r="H21" s="621">
        <v>46142</v>
      </c>
      <c r="I21" s="620" t="s">
        <v>21</v>
      </c>
      <c r="J21" s="622">
        <v>516300010426064</v>
      </c>
      <c r="K21" s="620" t="s">
        <v>51</v>
      </c>
      <c r="L21" s="620" t="s">
        <v>23</v>
      </c>
      <c r="M21" s="620" t="s">
        <v>23</v>
      </c>
      <c r="N21" s="621"/>
      <c r="O21" s="620" t="s">
        <v>24</v>
      </c>
      <c r="P21" s="620" t="s">
        <v>52</v>
      </c>
      <c r="Q21" s="620" t="s">
        <v>46</v>
      </c>
      <c r="R21" s="620"/>
      <c r="S21" s="620" t="s">
        <v>25</v>
      </c>
    </row>
    <row r="22" spans="1:19">
      <c r="A22" s="620">
        <v>21</v>
      </c>
      <c r="B22" s="620" t="s">
        <v>19</v>
      </c>
      <c r="C22" s="620" t="s">
        <v>37</v>
      </c>
      <c r="D22" s="620">
        <v>6000043167</v>
      </c>
      <c r="E22" s="620">
        <v>1</v>
      </c>
      <c r="F22" s="620">
        <v>1</v>
      </c>
      <c r="G22" s="620">
        <v>0</v>
      </c>
      <c r="H22" s="621">
        <v>46142</v>
      </c>
      <c r="I22" s="620" t="s">
        <v>21</v>
      </c>
      <c r="J22" s="622">
        <v>516300010426065</v>
      </c>
      <c r="K22" s="620" t="s">
        <v>22</v>
      </c>
      <c r="L22" s="620" t="s">
        <v>23</v>
      </c>
      <c r="M22" s="620" t="s">
        <v>23</v>
      </c>
      <c r="N22" s="621"/>
      <c r="O22" s="620" t="s">
        <v>24</v>
      </c>
      <c r="P22" s="620" t="s">
        <v>22</v>
      </c>
      <c r="Q22" s="620" t="s">
        <v>22</v>
      </c>
      <c r="R22" s="620"/>
      <c r="S22" s="620" t="s">
        <v>25</v>
      </c>
    </row>
    <row r="23" spans="1:19">
      <c r="A23" s="620">
        <v>22</v>
      </c>
      <c r="B23" s="620" t="s">
        <v>19</v>
      </c>
      <c r="C23" s="620" t="s">
        <v>37</v>
      </c>
      <c r="D23" s="620">
        <v>6000043167</v>
      </c>
      <c r="E23" s="620">
        <v>1</v>
      </c>
      <c r="F23" s="620">
        <v>0</v>
      </c>
      <c r="G23" s="620">
        <v>1</v>
      </c>
      <c r="H23" s="621">
        <v>46142</v>
      </c>
      <c r="I23" s="620" t="s">
        <v>21</v>
      </c>
      <c r="J23" s="622">
        <v>516300010426066</v>
      </c>
      <c r="K23" s="620" t="s">
        <v>47</v>
      </c>
      <c r="L23" s="620" t="s">
        <v>23</v>
      </c>
      <c r="M23" s="620" t="s">
        <v>23</v>
      </c>
      <c r="N23" s="621"/>
      <c r="O23" s="620" t="s">
        <v>24</v>
      </c>
      <c r="P23" s="620" t="s">
        <v>45</v>
      </c>
      <c r="Q23" s="620" t="s">
        <v>46</v>
      </c>
      <c r="R23" s="620"/>
      <c r="S23" s="620" t="s">
        <v>25</v>
      </c>
    </row>
    <row r="24" spans="1:19">
      <c r="A24" s="620">
        <v>23</v>
      </c>
      <c r="B24" s="620" t="s">
        <v>19</v>
      </c>
      <c r="C24" s="620" t="s">
        <v>37</v>
      </c>
      <c r="D24" s="620">
        <v>6000043167</v>
      </c>
      <c r="E24" s="620">
        <v>2</v>
      </c>
      <c r="F24" s="620">
        <v>2</v>
      </c>
      <c r="G24" s="620">
        <v>0</v>
      </c>
      <c r="H24" s="621">
        <v>46142</v>
      </c>
      <c r="I24" s="620" t="s">
        <v>21</v>
      </c>
      <c r="J24" s="622" t="s">
        <v>53</v>
      </c>
      <c r="K24" s="620" t="s">
        <v>22</v>
      </c>
      <c r="L24" s="620" t="s">
        <v>23</v>
      </c>
      <c r="M24" s="620" t="s">
        <v>23</v>
      </c>
      <c r="N24" s="621"/>
      <c r="O24" s="620" t="s">
        <v>24</v>
      </c>
      <c r="P24" s="620" t="s">
        <v>22</v>
      </c>
      <c r="Q24" s="620" t="s">
        <v>22</v>
      </c>
      <c r="R24" s="620"/>
      <c r="S24" s="620" t="s">
        <v>25</v>
      </c>
    </row>
    <row r="25" ht="25" spans="1:19">
      <c r="A25" s="620">
        <v>24</v>
      </c>
      <c r="B25" s="620" t="s">
        <v>19</v>
      </c>
      <c r="C25" s="620" t="s">
        <v>37</v>
      </c>
      <c r="D25" s="620">
        <v>6000043167</v>
      </c>
      <c r="E25" s="620">
        <v>1</v>
      </c>
      <c r="F25" s="620">
        <v>0</v>
      </c>
      <c r="G25" s="620">
        <v>1</v>
      </c>
      <c r="H25" s="621">
        <v>46146</v>
      </c>
      <c r="I25" s="620" t="s">
        <v>21</v>
      </c>
      <c r="J25" s="622">
        <v>516300010426069</v>
      </c>
      <c r="K25" s="620" t="s">
        <v>54</v>
      </c>
      <c r="L25" s="620" t="s">
        <v>23</v>
      </c>
      <c r="M25" s="620" t="s">
        <v>23</v>
      </c>
      <c r="N25" s="621"/>
      <c r="O25" s="620" t="s">
        <v>24</v>
      </c>
      <c r="P25" s="620" t="s">
        <v>27</v>
      </c>
      <c r="Q25" s="620" t="s">
        <v>28</v>
      </c>
      <c r="R25" s="620"/>
      <c r="S25" s="620" t="s">
        <v>25</v>
      </c>
    </row>
    <row r="26" spans="1:19">
      <c r="A26" s="620">
        <v>25</v>
      </c>
      <c r="B26" s="620" t="s">
        <v>19</v>
      </c>
      <c r="C26" s="620" t="s">
        <v>37</v>
      </c>
      <c r="D26" s="620">
        <v>6000043167</v>
      </c>
      <c r="E26" s="620">
        <v>1</v>
      </c>
      <c r="F26" s="620">
        <v>0</v>
      </c>
      <c r="G26" s="620">
        <v>1</v>
      </c>
      <c r="H26" s="621">
        <v>46146</v>
      </c>
      <c r="I26" s="620" t="s">
        <v>21</v>
      </c>
      <c r="J26" s="622">
        <v>516300010426070</v>
      </c>
      <c r="K26" s="620" t="s">
        <v>44</v>
      </c>
      <c r="L26" s="620" t="s">
        <v>23</v>
      </c>
      <c r="M26" s="620" t="s">
        <v>23</v>
      </c>
      <c r="N26" s="621"/>
      <c r="O26" s="620" t="s">
        <v>24</v>
      </c>
      <c r="P26" s="620" t="s">
        <v>45</v>
      </c>
      <c r="Q26" s="620" t="s">
        <v>46</v>
      </c>
      <c r="R26" s="620"/>
      <c r="S26" s="620" t="s">
        <v>25</v>
      </c>
    </row>
    <row r="27" ht="25" spans="1:19">
      <c r="A27" s="620">
        <v>26</v>
      </c>
      <c r="B27" s="620" t="s">
        <v>19</v>
      </c>
      <c r="C27" s="620" t="s">
        <v>37</v>
      </c>
      <c r="D27" s="620">
        <v>6000043167</v>
      </c>
      <c r="E27" s="620">
        <v>1</v>
      </c>
      <c r="F27" s="620">
        <v>0</v>
      </c>
      <c r="G27" s="620">
        <v>1</v>
      </c>
      <c r="H27" s="621">
        <v>46146</v>
      </c>
      <c r="I27" s="620" t="s">
        <v>21</v>
      </c>
      <c r="J27" s="622">
        <v>516300010426071</v>
      </c>
      <c r="K27" s="620" t="s">
        <v>54</v>
      </c>
      <c r="L27" s="620" t="s">
        <v>23</v>
      </c>
      <c r="M27" s="620" t="s">
        <v>23</v>
      </c>
      <c r="N27" s="621"/>
      <c r="O27" s="620" t="s">
        <v>24</v>
      </c>
      <c r="P27" s="620" t="s">
        <v>27</v>
      </c>
      <c r="Q27" s="620" t="s">
        <v>28</v>
      </c>
      <c r="R27" s="620"/>
      <c r="S27" s="620" t="s">
        <v>25</v>
      </c>
    </row>
    <row r="28" spans="1:19">
      <c r="A28" s="620">
        <v>27</v>
      </c>
      <c r="B28" s="620" t="s">
        <v>19</v>
      </c>
      <c r="C28" s="620" t="s">
        <v>37</v>
      </c>
      <c r="D28" s="620">
        <v>6000043167</v>
      </c>
      <c r="E28" s="620">
        <v>7</v>
      </c>
      <c r="F28" s="620">
        <v>7</v>
      </c>
      <c r="G28" s="620">
        <v>0</v>
      </c>
      <c r="H28" s="621">
        <v>46146</v>
      </c>
      <c r="I28" s="620" t="s">
        <v>21</v>
      </c>
      <c r="J28" s="622" t="s">
        <v>55</v>
      </c>
      <c r="K28" s="620" t="s">
        <v>22</v>
      </c>
      <c r="L28" s="620" t="s">
        <v>23</v>
      </c>
      <c r="M28" s="620" t="s">
        <v>23</v>
      </c>
      <c r="N28" s="621"/>
      <c r="O28" s="620" t="s">
        <v>24</v>
      </c>
      <c r="P28" s="620" t="s">
        <v>22</v>
      </c>
      <c r="Q28" s="620" t="s">
        <v>22</v>
      </c>
      <c r="R28" s="620"/>
      <c r="S28" s="620" t="s">
        <v>25</v>
      </c>
    </row>
    <row r="29" spans="1:19">
      <c r="A29" s="620">
        <v>28</v>
      </c>
      <c r="B29" s="620" t="s">
        <v>19</v>
      </c>
      <c r="C29" s="620" t="s">
        <v>37</v>
      </c>
      <c r="D29" s="620">
        <v>6000043167</v>
      </c>
      <c r="E29" s="620">
        <v>2</v>
      </c>
      <c r="F29" s="620">
        <v>2</v>
      </c>
      <c r="G29" s="620">
        <v>0</v>
      </c>
      <c r="H29" s="621">
        <v>46153</v>
      </c>
      <c r="I29" s="620" t="s">
        <v>21</v>
      </c>
      <c r="J29" s="622" t="s">
        <v>56</v>
      </c>
      <c r="K29" s="620" t="s">
        <v>22</v>
      </c>
      <c r="L29" s="620" t="s">
        <v>23</v>
      </c>
      <c r="M29" s="620" t="s">
        <v>23</v>
      </c>
      <c r="N29" s="621"/>
      <c r="O29" s="620" t="s">
        <v>24</v>
      </c>
      <c r="P29" s="620" t="s">
        <v>22</v>
      </c>
      <c r="Q29" s="620" t="s">
        <v>22</v>
      </c>
      <c r="R29" s="620"/>
      <c r="S29" s="620" t="s">
        <v>25</v>
      </c>
    </row>
    <row r="30" spans="1:19">
      <c r="A30" s="620">
        <v>29</v>
      </c>
      <c r="B30" s="620" t="s">
        <v>19</v>
      </c>
      <c r="C30" s="620" t="s">
        <v>37</v>
      </c>
      <c r="D30" s="620">
        <v>6000043167</v>
      </c>
      <c r="E30" s="620">
        <v>12</v>
      </c>
      <c r="F30" s="620">
        <v>12</v>
      </c>
      <c r="G30" s="620">
        <v>0</v>
      </c>
      <c r="H30" s="621">
        <v>46156</v>
      </c>
      <c r="I30" s="620" t="s">
        <v>21</v>
      </c>
      <c r="J30" s="622" t="s">
        <v>57</v>
      </c>
      <c r="K30" s="620" t="s">
        <v>22</v>
      </c>
      <c r="L30" s="620" t="s">
        <v>23</v>
      </c>
      <c r="M30" s="620" t="s">
        <v>23</v>
      </c>
      <c r="N30" s="621"/>
      <c r="O30" s="620" t="s">
        <v>24</v>
      </c>
      <c r="P30" s="620" t="s">
        <v>22</v>
      </c>
      <c r="Q30" s="620" t="s">
        <v>22</v>
      </c>
      <c r="R30" s="620"/>
      <c r="S30" s="620" t="s">
        <v>25</v>
      </c>
    </row>
    <row r="31" ht="50" spans="1:19">
      <c r="A31" s="620">
        <v>30</v>
      </c>
      <c r="B31" s="620" t="s">
        <v>19</v>
      </c>
      <c r="C31" s="620" t="s">
        <v>37</v>
      </c>
      <c r="D31" s="620">
        <v>6000043167</v>
      </c>
      <c r="E31" s="620">
        <v>1</v>
      </c>
      <c r="F31" s="620">
        <v>0</v>
      </c>
      <c r="G31" s="620">
        <v>1</v>
      </c>
      <c r="H31" s="621">
        <v>46156</v>
      </c>
      <c r="I31" s="620" t="s">
        <v>21</v>
      </c>
      <c r="J31" s="622">
        <v>516300010526093</v>
      </c>
      <c r="K31" s="620" t="s">
        <v>58</v>
      </c>
      <c r="L31" s="620" t="s">
        <v>23</v>
      </c>
      <c r="M31" s="620" t="s">
        <v>23</v>
      </c>
      <c r="N31" s="621"/>
      <c r="O31" s="620" t="s">
        <v>24</v>
      </c>
      <c r="P31" s="620" t="s">
        <v>59</v>
      </c>
      <c r="Q31" s="620" t="s">
        <v>28</v>
      </c>
      <c r="R31" s="620"/>
      <c r="S31" s="620" t="s">
        <v>25</v>
      </c>
    </row>
    <row r="32" spans="1:19">
      <c r="A32" s="620">
        <v>31</v>
      </c>
      <c r="B32" s="620" t="s">
        <v>19</v>
      </c>
      <c r="C32" s="620" t="s">
        <v>37</v>
      </c>
      <c r="D32" s="620">
        <v>6000043167</v>
      </c>
      <c r="E32" s="620">
        <v>9</v>
      </c>
      <c r="F32" s="620">
        <v>9</v>
      </c>
      <c r="G32" s="620">
        <v>0</v>
      </c>
      <c r="H32" s="621">
        <v>46156</v>
      </c>
      <c r="I32" s="620" t="s">
        <v>21</v>
      </c>
      <c r="J32" s="622" t="s">
        <v>60</v>
      </c>
      <c r="K32" s="620" t="s">
        <v>22</v>
      </c>
      <c r="L32" s="620" t="s">
        <v>23</v>
      </c>
      <c r="M32" s="620" t="s">
        <v>23</v>
      </c>
      <c r="N32" s="621"/>
      <c r="O32" s="620" t="s">
        <v>24</v>
      </c>
      <c r="P32" s="620" t="s">
        <v>22</v>
      </c>
      <c r="Q32" s="620" t="s">
        <v>22</v>
      </c>
      <c r="R32" s="620"/>
      <c r="S32" s="620" t="s">
        <v>25</v>
      </c>
    </row>
    <row r="33" spans="1:19">
      <c r="A33" s="620">
        <v>32</v>
      </c>
      <c r="B33" s="620" t="s">
        <v>19</v>
      </c>
      <c r="C33" s="620" t="s">
        <v>37</v>
      </c>
      <c r="D33" s="620">
        <v>6000043167</v>
      </c>
      <c r="E33" s="620">
        <v>20</v>
      </c>
      <c r="F33" s="620">
        <v>20</v>
      </c>
      <c r="G33" s="620">
        <v>0</v>
      </c>
      <c r="H33" s="621">
        <v>46157</v>
      </c>
      <c r="I33" s="620" t="s">
        <v>21</v>
      </c>
      <c r="J33" s="622" t="s">
        <v>61</v>
      </c>
      <c r="K33" s="620" t="s">
        <v>22</v>
      </c>
      <c r="L33" s="620" t="s">
        <v>23</v>
      </c>
      <c r="M33" s="620" t="s">
        <v>23</v>
      </c>
      <c r="N33" s="621"/>
      <c r="O33" s="620" t="s">
        <v>24</v>
      </c>
      <c r="P33" s="620" t="s">
        <v>22</v>
      </c>
      <c r="Q33" s="620" t="s">
        <v>22</v>
      </c>
      <c r="R33" s="620"/>
      <c r="S33" s="620" t="s">
        <v>25</v>
      </c>
    </row>
    <row r="34" spans="1:19">
      <c r="A34" s="620">
        <v>33</v>
      </c>
      <c r="B34" s="620" t="s">
        <v>19</v>
      </c>
      <c r="C34" s="620" t="s">
        <v>37</v>
      </c>
      <c r="D34" s="620">
        <v>6000043167</v>
      </c>
      <c r="E34" s="620">
        <v>2</v>
      </c>
      <c r="F34" s="620">
        <v>2</v>
      </c>
      <c r="G34" s="620">
        <v>0</v>
      </c>
      <c r="H34" s="621">
        <v>46158</v>
      </c>
      <c r="I34" s="620" t="s">
        <v>21</v>
      </c>
      <c r="J34" s="622" t="s">
        <v>62</v>
      </c>
      <c r="K34" s="620" t="s">
        <v>22</v>
      </c>
      <c r="L34" s="620" t="s">
        <v>23</v>
      </c>
      <c r="M34" s="620" t="s">
        <v>23</v>
      </c>
      <c r="N34" s="621"/>
      <c r="O34" s="620" t="s">
        <v>24</v>
      </c>
      <c r="P34" s="620" t="s">
        <v>22</v>
      </c>
      <c r="Q34" s="620" t="s">
        <v>22</v>
      </c>
      <c r="R34" s="620"/>
      <c r="S34" s="620" t="s">
        <v>25</v>
      </c>
    </row>
    <row r="35" spans="1:19">
      <c r="A35" s="620">
        <v>34</v>
      </c>
      <c r="B35" s="620" t="s">
        <v>19</v>
      </c>
      <c r="C35" s="620" t="s">
        <v>37</v>
      </c>
      <c r="D35" s="620">
        <v>6000043167</v>
      </c>
      <c r="E35" s="620">
        <v>2</v>
      </c>
      <c r="F35" s="620">
        <v>2</v>
      </c>
      <c r="G35" s="620">
        <v>0</v>
      </c>
      <c r="H35" s="621">
        <v>46160</v>
      </c>
      <c r="I35" s="620" t="s">
        <v>21</v>
      </c>
      <c r="J35" s="622" t="s">
        <v>63</v>
      </c>
      <c r="K35" s="620" t="s">
        <v>22</v>
      </c>
      <c r="L35" s="620" t="s">
        <v>23</v>
      </c>
      <c r="M35" s="620" t="s">
        <v>23</v>
      </c>
      <c r="N35" s="621"/>
      <c r="O35" s="620" t="s">
        <v>24</v>
      </c>
      <c r="P35" s="620" t="s">
        <v>22</v>
      </c>
      <c r="Q35" s="620" t="s">
        <v>22</v>
      </c>
      <c r="R35" s="620"/>
      <c r="S35" s="620" t="s">
        <v>25</v>
      </c>
    </row>
    <row r="36" spans="1:19">
      <c r="A36" s="620">
        <v>35</v>
      </c>
      <c r="B36" s="620" t="s">
        <v>19</v>
      </c>
      <c r="C36" s="620" t="s">
        <v>37</v>
      </c>
      <c r="D36" s="620">
        <v>6000043167</v>
      </c>
      <c r="E36" s="620">
        <v>1</v>
      </c>
      <c r="F36" s="620">
        <v>0</v>
      </c>
      <c r="G36" s="620">
        <v>1</v>
      </c>
      <c r="H36" s="621">
        <v>46170</v>
      </c>
      <c r="I36" s="620" t="s">
        <v>21</v>
      </c>
      <c r="J36" s="622">
        <v>516300010526127</v>
      </c>
      <c r="K36" s="620" t="s">
        <v>64</v>
      </c>
      <c r="L36" s="620" t="s">
        <v>23</v>
      </c>
      <c r="M36" s="620" t="s">
        <v>23</v>
      </c>
      <c r="N36" s="621"/>
      <c r="O36" s="620" t="s">
        <v>24</v>
      </c>
      <c r="P36" s="620" t="s">
        <v>32</v>
      </c>
      <c r="Q36" s="620" t="s">
        <v>28</v>
      </c>
      <c r="R36" s="620"/>
      <c r="S36" s="620" t="s">
        <v>25</v>
      </c>
    </row>
    <row r="37" spans="1:19">
      <c r="A37" s="620">
        <v>36</v>
      </c>
      <c r="B37" s="620" t="s">
        <v>19</v>
      </c>
      <c r="C37" s="620" t="s">
        <v>37</v>
      </c>
      <c r="D37" s="620">
        <v>6000043167</v>
      </c>
      <c r="E37" s="620">
        <v>2</v>
      </c>
      <c r="F37" s="620">
        <v>2</v>
      </c>
      <c r="G37" s="620">
        <v>0</v>
      </c>
      <c r="H37" s="621">
        <v>46170</v>
      </c>
      <c r="I37" s="620" t="s">
        <v>21</v>
      </c>
      <c r="J37" s="622" t="s">
        <v>65</v>
      </c>
      <c r="K37" s="620" t="s">
        <v>22</v>
      </c>
      <c r="L37" s="620" t="s">
        <v>23</v>
      </c>
      <c r="M37" s="620" t="s">
        <v>23</v>
      </c>
      <c r="N37" s="621"/>
      <c r="O37" s="620" t="s">
        <v>24</v>
      </c>
      <c r="P37" s="620" t="s">
        <v>22</v>
      </c>
      <c r="Q37" s="620" t="s">
        <v>22</v>
      </c>
      <c r="R37" s="620"/>
      <c r="S37" s="620" t="s">
        <v>25</v>
      </c>
    </row>
    <row r="38" ht="25" spans="1:19">
      <c r="A38" s="620">
        <v>37</v>
      </c>
      <c r="B38" s="620" t="s">
        <v>19</v>
      </c>
      <c r="C38" s="620" t="s">
        <v>37</v>
      </c>
      <c r="D38" s="620">
        <v>6000043167</v>
      </c>
      <c r="E38" s="620">
        <v>1</v>
      </c>
      <c r="F38" s="620">
        <v>0</v>
      </c>
      <c r="G38" s="620">
        <v>1</v>
      </c>
      <c r="H38" s="621">
        <v>46170</v>
      </c>
      <c r="I38" s="620" t="s">
        <v>21</v>
      </c>
      <c r="J38" s="622">
        <v>516300010526130</v>
      </c>
      <c r="K38" s="620" t="s">
        <v>66</v>
      </c>
      <c r="L38" s="620" t="s">
        <v>23</v>
      </c>
      <c r="M38" s="620" t="s">
        <v>23</v>
      </c>
      <c r="N38" s="621"/>
      <c r="O38" s="620" t="s">
        <v>24</v>
      </c>
      <c r="P38" s="620" t="s">
        <v>35</v>
      </c>
      <c r="Q38" s="620" t="s">
        <v>28</v>
      </c>
      <c r="R38" s="620"/>
      <c r="S38" s="620" t="s">
        <v>25</v>
      </c>
    </row>
    <row r="39" spans="1:19">
      <c r="A39" s="620">
        <v>38</v>
      </c>
      <c r="B39" s="620" t="s">
        <v>19</v>
      </c>
      <c r="C39" s="620" t="s">
        <v>37</v>
      </c>
      <c r="D39" s="620">
        <v>6000043167</v>
      </c>
      <c r="E39" s="620">
        <v>1</v>
      </c>
      <c r="F39" s="620">
        <v>1</v>
      </c>
      <c r="G39" s="620">
        <v>0</v>
      </c>
      <c r="H39" s="621">
        <v>46170</v>
      </c>
      <c r="I39" s="620" t="s">
        <v>21</v>
      </c>
      <c r="J39" s="622">
        <v>516300010526131</v>
      </c>
      <c r="K39" s="620" t="s">
        <v>22</v>
      </c>
      <c r="L39" s="620" t="s">
        <v>23</v>
      </c>
      <c r="M39" s="620" t="s">
        <v>23</v>
      </c>
      <c r="N39" s="621"/>
      <c r="O39" s="620" t="s">
        <v>24</v>
      </c>
      <c r="P39" s="620" t="s">
        <v>22</v>
      </c>
      <c r="Q39" s="620" t="s">
        <v>22</v>
      </c>
      <c r="R39" s="620"/>
      <c r="S39" s="620" t="s">
        <v>25</v>
      </c>
    </row>
    <row r="40" spans="1:19">
      <c r="A40" s="620">
        <v>39</v>
      </c>
      <c r="B40" s="620" t="s">
        <v>19</v>
      </c>
      <c r="C40" s="620" t="s">
        <v>37</v>
      </c>
      <c r="D40" s="620">
        <v>6000043167</v>
      </c>
      <c r="E40" s="620">
        <v>1</v>
      </c>
      <c r="F40" s="620">
        <v>0</v>
      </c>
      <c r="G40" s="620">
        <v>1</v>
      </c>
      <c r="H40" s="621">
        <v>46170</v>
      </c>
      <c r="I40" s="620" t="s">
        <v>21</v>
      </c>
      <c r="J40" s="622">
        <v>516300010526132</v>
      </c>
      <c r="K40" s="620" t="s">
        <v>67</v>
      </c>
      <c r="L40" s="620" t="s">
        <v>23</v>
      </c>
      <c r="M40" s="620" t="s">
        <v>23</v>
      </c>
      <c r="N40" s="621"/>
      <c r="O40" s="620" t="s">
        <v>24</v>
      </c>
      <c r="P40" s="620" t="s">
        <v>35</v>
      </c>
      <c r="Q40" s="620" t="s">
        <v>28</v>
      </c>
      <c r="R40" s="620"/>
      <c r="S40" s="620" t="s">
        <v>25</v>
      </c>
    </row>
    <row r="41" spans="1:19">
      <c r="A41" s="620">
        <v>40</v>
      </c>
      <c r="B41" s="620" t="s">
        <v>19</v>
      </c>
      <c r="C41" s="620" t="s">
        <v>37</v>
      </c>
      <c r="D41" s="620">
        <v>6000043167</v>
      </c>
      <c r="E41" s="620">
        <v>5</v>
      </c>
      <c r="F41" s="620">
        <v>5</v>
      </c>
      <c r="G41" s="620">
        <v>0</v>
      </c>
      <c r="H41" s="621">
        <v>46178</v>
      </c>
      <c r="I41" s="620" t="s">
        <v>21</v>
      </c>
      <c r="J41" s="622" t="s">
        <v>68</v>
      </c>
      <c r="K41" s="620" t="s">
        <v>22</v>
      </c>
      <c r="L41" s="620" t="s">
        <v>23</v>
      </c>
      <c r="M41" s="620" t="s">
        <v>23</v>
      </c>
      <c r="N41" s="621"/>
      <c r="O41" s="620" t="s">
        <v>24</v>
      </c>
      <c r="P41" s="620" t="s">
        <v>22</v>
      </c>
      <c r="Q41" s="620" t="s">
        <v>22</v>
      </c>
      <c r="R41" s="620"/>
      <c r="S41" s="620" t="s">
        <v>25</v>
      </c>
    </row>
    <row r="42" spans="1:19">
      <c r="A42" s="620">
        <v>41</v>
      </c>
      <c r="B42" s="620" t="s">
        <v>19</v>
      </c>
      <c r="C42" s="620" t="s">
        <v>37</v>
      </c>
      <c r="D42" s="620">
        <v>6000043167</v>
      </c>
      <c r="E42" s="620">
        <v>1</v>
      </c>
      <c r="F42" s="620">
        <v>0</v>
      </c>
      <c r="G42" s="620">
        <v>1</v>
      </c>
      <c r="H42" s="621">
        <v>46178</v>
      </c>
      <c r="I42" s="620" t="s">
        <v>21</v>
      </c>
      <c r="J42" s="622">
        <v>516300010626138</v>
      </c>
      <c r="K42" s="620" t="s">
        <v>69</v>
      </c>
      <c r="L42" s="620" t="s">
        <v>23</v>
      </c>
      <c r="M42" s="620" t="s">
        <v>23</v>
      </c>
      <c r="N42" s="621"/>
      <c r="O42" s="620" t="s">
        <v>24</v>
      </c>
      <c r="P42" s="620" t="s">
        <v>45</v>
      </c>
      <c r="Q42" s="620" t="s">
        <v>46</v>
      </c>
      <c r="R42" s="620"/>
      <c r="S42" s="620" t="s">
        <v>25</v>
      </c>
    </row>
    <row r="43" spans="1:19">
      <c r="A43" s="620">
        <v>42</v>
      </c>
      <c r="B43" s="620" t="s">
        <v>19</v>
      </c>
      <c r="C43" s="620" t="s">
        <v>37</v>
      </c>
      <c r="D43" s="620">
        <v>6000043167</v>
      </c>
      <c r="E43" s="620">
        <v>6</v>
      </c>
      <c r="F43" s="620">
        <v>6</v>
      </c>
      <c r="G43" s="620">
        <v>0</v>
      </c>
      <c r="H43" s="621">
        <v>46178</v>
      </c>
      <c r="I43" s="620" t="s">
        <v>21</v>
      </c>
      <c r="J43" s="622" t="s">
        <v>70</v>
      </c>
      <c r="K43" s="620" t="s">
        <v>22</v>
      </c>
      <c r="L43" s="620" t="s">
        <v>23</v>
      </c>
      <c r="M43" s="620" t="s">
        <v>23</v>
      </c>
      <c r="N43" s="621"/>
      <c r="O43" s="620" t="s">
        <v>24</v>
      </c>
      <c r="P43" s="620" t="s">
        <v>22</v>
      </c>
      <c r="Q43" s="620" t="s">
        <v>22</v>
      </c>
      <c r="R43" s="620"/>
      <c r="S43" s="620" t="s">
        <v>25</v>
      </c>
    </row>
    <row r="44" spans="1:19">
      <c r="A44" s="620">
        <v>43</v>
      </c>
      <c r="B44" s="620" t="s">
        <v>19</v>
      </c>
      <c r="C44" s="620" t="s">
        <v>37</v>
      </c>
      <c r="D44" s="620">
        <v>6000043167</v>
      </c>
      <c r="E44" s="620">
        <v>1</v>
      </c>
      <c r="F44" s="620">
        <v>0</v>
      </c>
      <c r="G44" s="620">
        <v>1</v>
      </c>
      <c r="H44" s="621">
        <v>46178</v>
      </c>
      <c r="I44" s="620" t="s">
        <v>21</v>
      </c>
      <c r="J44" s="622">
        <v>516300010626145</v>
      </c>
      <c r="K44" s="620" t="s">
        <v>71</v>
      </c>
      <c r="L44" s="620" t="s">
        <v>23</v>
      </c>
      <c r="M44" s="620" t="s">
        <v>23</v>
      </c>
      <c r="N44" s="621"/>
      <c r="O44" s="620" t="s">
        <v>24</v>
      </c>
      <c r="P44" s="620" t="s">
        <v>43</v>
      </c>
      <c r="Q44" s="620" t="s">
        <v>28</v>
      </c>
      <c r="R44" s="620"/>
      <c r="S44" s="620" t="s">
        <v>25</v>
      </c>
    </row>
    <row r="45" spans="1:19">
      <c r="A45" s="620">
        <v>44</v>
      </c>
      <c r="B45" s="620" t="s">
        <v>19</v>
      </c>
      <c r="C45" s="620" t="s">
        <v>37</v>
      </c>
      <c r="D45" s="620">
        <v>6000043167</v>
      </c>
      <c r="E45" s="620">
        <v>1</v>
      </c>
      <c r="F45" s="620">
        <v>0</v>
      </c>
      <c r="G45" s="620">
        <v>1</v>
      </c>
      <c r="H45" s="621">
        <v>46178</v>
      </c>
      <c r="I45" s="620" t="s">
        <v>21</v>
      </c>
      <c r="J45" s="622">
        <v>516300010626146</v>
      </c>
      <c r="K45" s="620" t="s">
        <v>71</v>
      </c>
      <c r="L45" s="620" t="s">
        <v>23</v>
      </c>
      <c r="M45" s="620" t="s">
        <v>23</v>
      </c>
      <c r="N45" s="621"/>
      <c r="O45" s="620" t="s">
        <v>24</v>
      </c>
      <c r="P45" s="620" t="s">
        <v>43</v>
      </c>
      <c r="Q45" s="620" t="s">
        <v>28</v>
      </c>
      <c r="R45" s="620"/>
      <c r="S45" s="620" t="s">
        <v>25</v>
      </c>
    </row>
    <row r="46" spans="1:19">
      <c r="A46" s="620">
        <v>45</v>
      </c>
      <c r="B46" s="620" t="s">
        <v>19</v>
      </c>
      <c r="C46" s="620" t="s">
        <v>37</v>
      </c>
      <c r="D46" s="620">
        <v>6000043167</v>
      </c>
      <c r="E46" s="620">
        <v>2</v>
      </c>
      <c r="F46" s="620">
        <v>2</v>
      </c>
      <c r="G46" s="620">
        <v>0</v>
      </c>
      <c r="H46" s="621">
        <v>46178</v>
      </c>
      <c r="I46" s="620" t="s">
        <v>21</v>
      </c>
      <c r="J46" s="622" t="s">
        <v>72</v>
      </c>
      <c r="K46" s="620" t="s">
        <v>22</v>
      </c>
      <c r="L46" s="620" t="s">
        <v>23</v>
      </c>
      <c r="M46" s="620" t="s">
        <v>23</v>
      </c>
      <c r="N46" s="621"/>
      <c r="O46" s="620" t="s">
        <v>24</v>
      </c>
      <c r="P46" s="620" t="s">
        <v>22</v>
      </c>
      <c r="Q46" s="620" t="s">
        <v>22</v>
      </c>
      <c r="R46" s="620"/>
      <c r="S46" s="620" t="s">
        <v>25</v>
      </c>
    </row>
    <row r="47" ht="25" spans="1:19">
      <c r="A47" s="620">
        <v>46</v>
      </c>
      <c r="B47" s="620" t="s">
        <v>19</v>
      </c>
      <c r="C47" s="620" t="s">
        <v>37</v>
      </c>
      <c r="D47" s="620">
        <v>6000043167</v>
      </c>
      <c r="E47" s="620">
        <v>1</v>
      </c>
      <c r="F47" s="620">
        <v>0</v>
      </c>
      <c r="G47" s="620">
        <v>1</v>
      </c>
      <c r="H47" s="621">
        <v>46178</v>
      </c>
      <c r="I47" s="620" t="s">
        <v>21</v>
      </c>
      <c r="J47" s="622">
        <v>516300010626149</v>
      </c>
      <c r="K47" s="620" t="s">
        <v>73</v>
      </c>
      <c r="L47" s="620" t="s">
        <v>23</v>
      </c>
      <c r="M47" s="620" t="s">
        <v>23</v>
      </c>
      <c r="N47" s="621"/>
      <c r="O47" s="620" t="s">
        <v>24</v>
      </c>
      <c r="P47" s="620" t="s">
        <v>35</v>
      </c>
      <c r="Q47" s="620" t="s">
        <v>28</v>
      </c>
      <c r="R47" s="620"/>
      <c r="S47" s="620" t="s">
        <v>25</v>
      </c>
    </row>
    <row r="48" ht="50" spans="1:19">
      <c r="A48" s="620">
        <v>47</v>
      </c>
      <c r="B48" s="620" t="s">
        <v>19</v>
      </c>
      <c r="C48" s="620" t="s">
        <v>37</v>
      </c>
      <c r="D48" s="620">
        <v>6000043167</v>
      </c>
      <c r="E48" s="620">
        <v>1</v>
      </c>
      <c r="F48" s="620">
        <v>0</v>
      </c>
      <c r="G48" s="620">
        <v>1</v>
      </c>
      <c r="H48" s="621">
        <v>46178</v>
      </c>
      <c r="I48" s="620" t="s">
        <v>21</v>
      </c>
      <c r="J48" s="622">
        <v>516300010626149</v>
      </c>
      <c r="K48" s="620" t="s">
        <v>31</v>
      </c>
      <c r="L48" s="620" t="s">
        <v>23</v>
      </c>
      <c r="M48" s="620" t="s">
        <v>23</v>
      </c>
      <c r="N48" s="621"/>
      <c r="O48" s="620" t="s">
        <v>24</v>
      </c>
      <c r="P48" s="620" t="s">
        <v>32</v>
      </c>
      <c r="Q48" s="620" t="s">
        <v>28</v>
      </c>
      <c r="R48" s="620"/>
      <c r="S48" s="620" t="s">
        <v>25</v>
      </c>
    </row>
    <row r="49" spans="1:19">
      <c r="A49" s="620">
        <v>48</v>
      </c>
      <c r="B49" s="620" t="s">
        <v>19</v>
      </c>
      <c r="C49" s="620" t="s">
        <v>37</v>
      </c>
      <c r="D49" s="620">
        <v>6000043167</v>
      </c>
      <c r="E49" s="620">
        <v>2</v>
      </c>
      <c r="F49" s="620">
        <v>2</v>
      </c>
      <c r="G49" s="620">
        <v>0</v>
      </c>
      <c r="H49" s="621">
        <v>46178</v>
      </c>
      <c r="I49" s="620" t="s">
        <v>21</v>
      </c>
      <c r="J49" s="622" t="s">
        <v>74</v>
      </c>
      <c r="K49" s="620" t="s">
        <v>22</v>
      </c>
      <c r="L49" s="620" t="s">
        <v>23</v>
      </c>
      <c r="M49" s="620" t="s">
        <v>23</v>
      </c>
      <c r="N49" s="621"/>
      <c r="O49" s="620" t="s">
        <v>24</v>
      </c>
      <c r="P49" s="620" t="s">
        <v>22</v>
      </c>
      <c r="Q49" s="620" t="s">
        <v>22</v>
      </c>
      <c r="R49" s="620"/>
      <c r="S49" s="620" t="s">
        <v>25</v>
      </c>
    </row>
    <row r="50" ht="25" spans="1:19">
      <c r="A50" s="620">
        <v>49</v>
      </c>
      <c r="B50" s="620" t="s">
        <v>19</v>
      </c>
      <c r="C50" s="620" t="s">
        <v>37</v>
      </c>
      <c r="D50" s="620">
        <v>6000043167</v>
      </c>
      <c r="E50" s="620">
        <v>1</v>
      </c>
      <c r="F50" s="620">
        <v>0</v>
      </c>
      <c r="G50" s="620">
        <v>1</v>
      </c>
      <c r="H50" s="621">
        <v>46178</v>
      </c>
      <c r="I50" s="620" t="s">
        <v>21</v>
      </c>
      <c r="J50" s="622">
        <v>516300010626152</v>
      </c>
      <c r="K50" s="620" t="s">
        <v>75</v>
      </c>
      <c r="L50" s="620" t="s">
        <v>23</v>
      </c>
      <c r="M50" s="620" t="s">
        <v>23</v>
      </c>
      <c r="N50" s="621"/>
      <c r="O50" s="620" t="s">
        <v>24</v>
      </c>
      <c r="P50" s="620" t="s">
        <v>76</v>
      </c>
      <c r="Q50" s="620" t="s">
        <v>46</v>
      </c>
      <c r="R50" s="620"/>
      <c r="S50" s="620" t="s">
        <v>25</v>
      </c>
    </row>
    <row r="51" spans="1:19">
      <c r="A51" s="620">
        <v>50</v>
      </c>
      <c r="B51" s="620" t="s">
        <v>19</v>
      </c>
      <c r="C51" s="620" t="s">
        <v>37</v>
      </c>
      <c r="D51" s="620">
        <v>6000043167</v>
      </c>
      <c r="E51" s="620">
        <v>4</v>
      </c>
      <c r="F51" s="620">
        <v>4</v>
      </c>
      <c r="G51" s="620">
        <v>0</v>
      </c>
      <c r="H51" s="621">
        <v>46178</v>
      </c>
      <c r="I51" s="620" t="s">
        <v>21</v>
      </c>
      <c r="J51" s="622" t="s">
        <v>77</v>
      </c>
      <c r="K51" s="620" t="s">
        <v>22</v>
      </c>
      <c r="L51" s="620" t="s">
        <v>23</v>
      </c>
      <c r="M51" s="620" t="s">
        <v>23</v>
      </c>
      <c r="N51" s="621"/>
      <c r="O51" s="620" t="s">
        <v>24</v>
      </c>
      <c r="P51" s="620" t="s">
        <v>22</v>
      </c>
      <c r="Q51" s="620" t="s">
        <v>22</v>
      </c>
      <c r="R51" s="620"/>
      <c r="S51" s="620" t="s">
        <v>25</v>
      </c>
    </row>
    <row r="52" spans="1:19">
      <c r="A52" s="620">
        <v>51</v>
      </c>
      <c r="B52" s="620" t="s">
        <v>19</v>
      </c>
      <c r="C52" s="620" t="s">
        <v>37</v>
      </c>
      <c r="D52" s="620">
        <v>6000043167</v>
      </c>
      <c r="E52" s="620">
        <v>10</v>
      </c>
      <c r="F52" s="620">
        <v>10</v>
      </c>
      <c r="G52" s="620">
        <v>0</v>
      </c>
      <c r="H52" s="621">
        <v>46179</v>
      </c>
      <c r="I52" s="620" t="s">
        <v>21</v>
      </c>
      <c r="J52" s="622" t="s">
        <v>78</v>
      </c>
      <c r="K52" s="620" t="s">
        <v>22</v>
      </c>
      <c r="L52" s="620" t="s">
        <v>23</v>
      </c>
      <c r="M52" s="620" t="s">
        <v>23</v>
      </c>
      <c r="N52" s="621"/>
      <c r="O52" s="620" t="s">
        <v>24</v>
      </c>
      <c r="P52" s="620" t="s">
        <v>22</v>
      </c>
      <c r="Q52" s="620" t="s">
        <v>22</v>
      </c>
      <c r="R52" s="620"/>
      <c r="S52" s="620" t="s">
        <v>25</v>
      </c>
    </row>
    <row r="53" spans="1:19">
      <c r="A53" s="620">
        <v>52</v>
      </c>
      <c r="B53" s="620" t="s">
        <v>19</v>
      </c>
      <c r="C53" s="620" t="s">
        <v>37</v>
      </c>
      <c r="D53" s="620">
        <v>6000043167</v>
      </c>
      <c r="E53" s="620">
        <v>1</v>
      </c>
      <c r="F53" s="620">
        <v>1</v>
      </c>
      <c r="G53" s="620">
        <v>0</v>
      </c>
      <c r="H53" s="621">
        <v>46181</v>
      </c>
      <c r="I53" s="620" t="s">
        <v>21</v>
      </c>
      <c r="J53" s="622">
        <v>516300010626167</v>
      </c>
      <c r="K53" s="620" t="s">
        <v>22</v>
      </c>
      <c r="L53" s="620" t="s">
        <v>23</v>
      </c>
      <c r="M53" s="620" t="s">
        <v>23</v>
      </c>
      <c r="N53" s="621"/>
      <c r="O53" s="620" t="s">
        <v>24</v>
      </c>
      <c r="P53" s="620" t="s">
        <v>22</v>
      </c>
      <c r="Q53" s="620" t="s">
        <v>22</v>
      </c>
      <c r="R53" s="620"/>
      <c r="S53" s="620" t="s">
        <v>25</v>
      </c>
    </row>
    <row r="54" ht="50" spans="1:19">
      <c r="A54" s="620">
        <v>53</v>
      </c>
      <c r="B54" s="620" t="s">
        <v>19</v>
      </c>
      <c r="C54" s="620" t="s">
        <v>37</v>
      </c>
      <c r="D54" s="620">
        <v>6000043167</v>
      </c>
      <c r="E54" s="620">
        <v>1</v>
      </c>
      <c r="F54" s="620">
        <v>0</v>
      </c>
      <c r="G54" s="620">
        <v>1</v>
      </c>
      <c r="H54" s="621">
        <v>46181</v>
      </c>
      <c r="I54" s="620" t="s">
        <v>21</v>
      </c>
      <c r="J54" s="622">
        <v>516300010626168</v>
      </c>
      <c r="K54" s="620" t="s">
        <v>31</v>
      </c>
      <c r="L54" s="620" t="s">
        <v>23</v>
      </c>
      <c r="M54" s="620" t="s">
        <v>23</v>
      </c>
      <c r="N54" s="621"/>
      <c r="O54" s="620" t="s">
        <v>24</v>
      </c>
      <c r="P54" s="620" t="s">
        <v>32</v>
      </c>
      <c r="Q54" s="620" t="s">
        <v>28</v>
      </c>
      <c r="R54" s="620"/>
      <c r="S54" s="620" t="s">
        <v>25</v>
      </c>
    </row>
    <row r="55" spans="1:19">
      <c r="A55" s="620">
        <v>54</v>
      </c>
      <c r="B55" s="620" t="s">
        <v>19</v>
      </c>
      <c r="C55" s="620" t="s">
        <v>37</v>
      </c>
      <c r="D55" s="620">
        <v>6000043167</v>
      </c>
      <c r="E55" s="620">
        <v>1</v>
      </c>
      <c r="F55" s="620">
        <v>0</v>
      </c>
      <c r="G55" s="620">
        <v>1</v>
      </c>
      <c r="H55" s="621">
        <v>46181</v>
      </c>
      <c r="I55" s="620" t="s">
        <v>21</v>
      </c>
      <c r="J55" s="622">
        <v>516300010626168</v>
      </c>
      <c r="K55" s="620" t="s">
        <v>38</v>
      </c>
      <c r="L55" s="620" t="s">
        <v>23</v>
      </c>
      <c r="M55" s="620" t="s">
        <v>23</v>
      </c>
      <c r="N55" s="621"/>
      <c r="O55" s="620" t="s">
        <v>24</v>
      </c>
      <c r="P55" s="620" t="s">
        <v>32</v>
      </c>
      <c r="Q55" s="620" t="s">
        <v>28</v>
      </c>
      <c r="R55" s="620"/>
      <c r="S55" s="620" t="s">
        <v>25</v>
      </c>
    </row>
    <row r="56" spans="1:19">
      <c r="A56" s="620">
        <v>55</v>
      </c>
      <c r="B56" s="620" t="s">
        <v>19</v>
      </c>
      <c r="C56" s="620" t="s">
        <v>37</v>
      </c>
      <c r="D56" s="620">
        <v>6000043167</v>
      </c>
      <c r="E56" s="620">
        <v>1</v>
      </c>
      <c r="F56" s="620">
        <v>0</v>
      </c>
      <c r="G56" s="620">
        <v>1</v>
      </c>
      <c r="H56" s="621">
        <v>46181</v>
      </c>
      <c r="I56" s="620" t="s">
        <v>21</v>
      </c>
      <c r="J56" s="622">
        <v>516300010626168</v>
      </c>
      <c r="K56" s="620" t="s">
        <v>34</v>
      </c>
      <c r="L56" s="620" t="s">
        <v>23</v>
      </c>
      <c r="M56" s="620" t="s">
        <v>23</v>
      </c>
      <c r="N56" s="621"/>
      <c r="O56" s="620" t="s">
        <v>24</v>
      </c>
      <c r="P56" s="620" t="s">
        <v>35</v>
      </c>
      <c r="Q56" s="620" t="s">
        <v>28</v>
      </c>
      <c r="R56" s="620"/>
      <c r="S56" s="620" t="s">
        <v>25</v>
      </c>
    </row>
    <row r="57" spans="1:19">
      <c r="A57" s="620">
        <v>56</v>
      </c>
      <c r="B57" s="620" t="s">
        <v>19</v>
      </c>
      <c r="C57" s="620" t="s">
        <v>37</v>
      </c>
      <c r="D57" s="620">
        <v>6000043167</v>
      </c>
      <c r="E57" s="620">
        <v>1</v>
      </c>
      <c r="F57" s="620">
        <v>0</v>
      </c>
      <c r="G57" s="620">
        <v>1</v>
      </c>
      <c r="H57" s="621">
        <v>46181</v>
      </c>
      <c r="I57" s="620" t="s">
        <v>21</v>
      </c>
      <c r="J57" s="622">
        <v>516300010626168</v>
      </c>
      <c r="K57" s="620" t="s">
        <v>79</v>
      </c>
      <c r="L57" s="620" t="s">
        <v>23</v>
      </c>
      <c r="M57" s="620" t="s">
        <v>23</v>
      </c>
      <c r="N57" s="621"/>
      <c r="O57" s="620" t="s">
        <v>24</v>
      </c>
      <c r="P57" s="620" t="s">
        <v>59</v>
      </c>
      <c r="Q57" s="620" t="s">
        <v>28</v>
      </c>
      <c r="R57" s="620"/>
      <c r="S57" s="620" t="s">
        <v>25</v>
      </c>
    </row>
    <row r="58" ht="50" spans="1:19">
      <c r="A58" s="620">
        <v>57</v>
      </c>
      <c r="B58" s="620" t="s">
        <v>19</v>
      </c>
      <c r="C58" s="620" t="s">
        <v>37</v>
      </c>
      <c r="D58" s="620">
        <v>6000043167</v>
      </c>
      <c r="E58" s="620">
        <v>1</v>
      </c>
      <c r="F58" s="620">
        <v>0</v>
      </c>
      <c r="G58" s="620">
        <v>1</v>
      </c>
      <c r="H58" s="621">
        <v>46181</v>
      </c>
      <c r="I58" s="620" t="s">
        <v>21</v>
      </c>
      <c r="J58" s="622">
        <v>516300010626169</v>
      </c>
      <c r="K58" s="620" t="s">
        <v>31</v>
      </c>
      <c r="L58" s="620" t="s">
        <v>23</v>
      </c>
      <c r="M58" s="620" t="s">
        <v>23</v>
      </c>
      <c r="N58" s="621"/>
      <c r="O58" s="620" t="s">
        <v>24</v>
      </c>
      <c r="P58" s="620" t="s">
        <v>32</v>
      </c>
      <c r="Q58" s="620" t="s">
        <v>28</v>
      </c>
      <c r="R58" s="620"/>
      <c r="S58" s="620" t="s">
        <v>25</v>
      </c>
    </row>
    <row r="59" spans="1:19">
      <c r="A59" s="620">
        <v>58</v>
      </c>
      <c r="B59" s="620" t="s">
        <v>19</v>
      </c>
      <c r="C59" s="620" t="s">
        <v>37</v>
      </c>
      <c r="D59" s="620">
        <v>6000043167</v>
      </c>
      <c r="E59" s="620">
        <v>5</v>
      </c>
      <c r="F59" s="620">
        <v>5</v>
      </c>
      <c r="G59" s="620">
        <v>0</v>
      </c>
      <c r="H59" s="621">
        <v>46181</v>
      </c>
      <c r="I59" s="620" t="s">
        <v>21</v>
      </c>
      <c r="J59" s="622" t="s">
        <v>80</v>
      </c>
      <c r="K59" s="620" t="s">
        <v>22</v>
      </c>
      <c r="L59" s="620" t="s">
        <v>23</v>
      </c>
      <c r="M59" s="620" t="s">
        <v>23</v>
      </c>
      <c r="N59" s="621"/>
      <c r="O59" s="620" t="s">
        <v>24</v>
      </c>
      <c r="P59" s="620" t="s">
        <v>22</v>
      </c>
      <c r="Q59" s="620" t="s">
        <v>22</v>
      </c>
      <c r="R59" s="620"/>
      <c r="S59" s="620" t="s">
        <v>25</v>
      </c>
    </row>
    <row r="60" spans="1:19">
      <c r="A60" s="620">
        <v>59</v>
      </c>
      <c r="B60" s="620" t="s">
        <v>19</v>
      </c>
      <c r="C60" s="620" t="s">
        <v>37</v>
      </c>
      <c r="D60" s="620">
        <v>6000043167</v>
      </c>
      <c r="E60" s="620">
        <v>2</v>
      </c>
      <c r="F60" s="620">
        <v>2</v>
      </c>
      <c r="G60" s="620">
        <v>0</v>
      </c>
      <c r="H60" s="621">
        <v>46181</v>
      </c>
      <c r="I60" s="620" t="s">
        <v>21</v>
      </c>
      <c r="J60" s="622" t="s">
        <v>81</v>
      </c>
      <c r="K60" s="620" t="s">
        <v>22</v>
      </c>
      <c r="L60" s="620" t="s">
        <v>23</v>
      </c>
      <c r="M60" s="620" t="s">
        <v>23</v>
      </c>
      <c r="N60" s="621"/>
      <c r="O60" s="620" t="s">
        <v>24</v>
      </c>
      <c r="P60" s="620" t="s">
        <v>22</v>
      </c>
      <c r="Q60" s="620" t="s">
        <v>22</v>
      </c>
      <c r="R60" s="620"/>
      <c r="S60" s="620" t="s">
        <v>25</v>
      </c>
    </row>
    <row r="61" spans="1:19">
      <c r="A61" s="620">
        <v>60</v>
      </c>
      <c r="B61" s="620" t="s">
        <v>19</v>
      </c>
      <c r="C61" s="620" t="s">
        <v>37</v>
      </c>
      <c r="D61" s="620">
        <v>6000043167</v>
      </c>
      <c r="E61" s="620">
        <v>1</v>
      </c>
      <c r="F61" s="620">
        <v>1</v>
      </c>
      <c r="G61" s="620">
        <v>0</v>
      </c>
      <c r="H61" s="621">
        <v>46183</v>
      </c>
      <c r="I61" s="620" t="s">
        <v>21</v>
      </c>
      <c r="J61" s="622">
        <v>516300010626177</v>
      </c>
      <c r="K61" s="620" t="s">
        <v>22</v>
      </c>
      <c r="L61" s="620" t="s">
        <v>23</v>
      </c>
      <c r="M61" s="620" t="s">
        <v>23</v>
      </c>
      <c r="N61" s="621"/>
      <c r="O61" s="620" t="s">
        <v>24</v>
      </c>
      <c r="P61" s="620" t="s">
        <v>22</v>
      </c>
      <c r="Q61" s="620" t="s">
        <v>22</v>
      </c>
      <c r="R61" s="620"/>
      <c r="S61" s="620" t="s">
        <v>25</v>
      </c>
    </row>
    <row r="62" spans="1:19">
      <c r="A62" s="620">
        <v>61</v>
      </c>
      <c r="B62" s="620" t="s">
        <v>19</v>
      </c>
      <c r="C62" s="620" t="s">
        <v>37</v>
      </c>
      <c r="D62" s="620">
        <v>6000043167</v>
      </c>
      <c r="E62" s="620">
        <v>1</v>
      </c>
      <c r="F62" s="620">
        <v>0</v>
      </c>
      <c r="G62" s="620">
        <v>1</v>
      </c>
      <c r="H62" s="621">
        <v>46183</v>
      </c>
      <c r="I62" s="620" t="s">
        <v>21</v>
      </c>
      <c r="J62" s="622">
        <v>516300010626178</v>
      </c>
      <c r="K62" s="620" t="s">
        <v>79</v>
      </c>
      <c r="L62" s="620" t="s">
        <v>23</v>
      </c>
      <c r="M62" s="620" t="s">
        <v>23</v>
      </c>
      <c r="N62" s="621"/>
      <c r="O62" s="620" t="s">
        <v>24</v>
      </c>
      <c r="P62" s="620" t="s">
        <v>59</v>
      </c>
      <c r="Q62" s="620" t="s">
        <v>28</v>
      </c>
      <c r="R62" s="620"/>
      <c r="S62" s="620" t="s">
        <v>25</v>
      </c>
    </row>
    <row r="63" spans="1:19">
      <c r="A63" s="620">
        <v>62</v>
      </c>
      <c r="B63" s="620" t="s">
        <v>19</v>
      </c>
      <c r="C63" s="620" t="s">
        <v>37</v>
      </c>
      <c r="D63" s="620">
        <v>6000043167</v>
      </c>
      <c r="E63" s="620">
        <v>1</v>
      </c>
      <c r="F63" s="620">
        <v>1</v>
      </c>
      <c r="G63" s="620">
        <v>0</v>
      </c>
      <c r="H63" s="621">
        <v>46183</v>
      </c>
      <c r="I63" s="620" t="s">
        <v>21</v>
      </c>
      <c r="J63" s="622">
        <v>516300010626179</v>
      </c>
      <c r="K63" s="620" t="s">
        <v>22</v>
      </c>
      <c r="L63" s="620" t="s">
        <v>23</v>
      </c>
      <c r="M63" s="620" t="s">
        <v>23</v>
      </c>
      <c r="N63" s="621"/>
      <c r="O63" s="620" t="s">
        <v>24</v>
      </c>
      <c r="P63" s="620" t="s">
        <v>22</v>
      </c>
      <c r="Q63" s="620" t="s">
        <v>22</v>
      </c>
      <c r="R63" s="620"/>
      <c r="S63" s="620" t="s">
        <v>25</v>
      </c>
    </row>
    <row r="64" spans="1:19">
      <c r="A64" s="620">
        <v>63</v>
      </c>
      <c r="B64" s="620" t="s">
        <v>19</v>
      </c>
      <c r="C64" s="620" t="s">
        <v>37</v>
      </c>
      <c r="D64" s="620">
        <v>6000043167</v>
      </c>
      <c r="E64" s="620">
        <v>1</v>
      </c>
      <c r="F64" s="620">
        <v>1</v>
      </c>
      <c r="G64" s="620">
        <v>0</v>
      </c>
      <c r="H64" s="621">
        <v>46184</v>
      </c>
      <c r="I64" s="620" t="s">
        <v>21</v>
      </c>
      <c r="J64" s="622">
        <v>516300010626180</v>
      </c>
      <c r="K64" s="620" t="s">
        <v>22</v>
      </c>
      <c r="L64" s="620" t="s">
        <v>23</v>
      </c>
      <c r="M64" s="620" t="s">
        <v>23</v>
      </c>
      <c r="N64" s="621"/>
      <c r="O64" s="620" t="s">
        <v>24</v>
      </c>
      <c r="P64" s="620" t="s">
        <v>22</v>
      </c>
      <c r="Q64" s="620" t="s">
        <v>22</v>
      </c>
      <c r="R64" s="620"/>
      <c r="S64" s="620" t="s">
        <v>25</v>
      </c>
    </row>
    <row r="65" ht="50" spans="1:19">
      <c r="A65" s="620">
        <v>64</v>
      </c>
      <c r="B65" s="620" t="s">
        <v>19</v>
      </c>
      <c r="C65" s="620" t="s">
        <v>37</v>
      </c>
      <c r="D65" s="620">
        <v>6000043167</v>
      </c>
      <c r="E65" s="620">
        <v>1</v>
      </c>
      <c r="F65" s="620">
        <v>0</v>
      </c>
      <c r="G65" s="620">
        <v>1</v>
      </c>
      <c r="H65" s="621">
        <v>46184</v>
      </c>
      <c r="I65" s="620" t="s">
        <v>21</v>
      </c>
      <c r="J65" s="622">
        <v>516300010626181</v>
      </c>
      <c r="K65" s="620" t="s">
        <v>82</v>
      </c>
      <c r="L65" s="620" t="s">
        <v>23</v>
      </c>
      <c r="M65" s="620" t="s">
        <v>23</v>
      </c>
      <c r="N65" s="621"/>
      <c r="O65" s="620" t="s">
        <v>24</v>
      </c>
      <c r="P65" s="620" t="s">
        <v>59</v>
      </c>
      <c r="Q65" s="620" t="s">
        <v>28</v>
      </c>
      <c r="R65" s="620"/>
      <c r="S65" s="620" t="s">
        <v>25</v>
      </c>
    </row>
    <row r="66" spans="1:19">
      <c r="A66" s="620">
        <v>65</v>
      </c>
      <c r="B66" s="620" t="s">
        <v>19</v>
      </c>
      <c r="C66" s="620" t="s">
        <v>37</v>
      </c>
      <c r="D66" s="620">
        <v>6000043167</v>
      </c>
      <c r="E66" s="620">
        <v>1</v>
      </c>
      <c r="F66" s="620">
        <v>0</v>
      </c>
      <c r="G66" s="620">
        <v>1</v>
      </c>
      <c r="H66" s="621">
        <v>46184</v>
      </c>
      <c r="I66" s="620" t="s">
        <v>21</v>
      </c>
      <c r="J66" s="622">
        <v>516300010626182</v>
      </c>
      <c r="K66" s="620" t="s">
        <v>38</v>
      </c>
      <c r="L66" s="620" t="s">
        <v>23</v>
      </c>
      <c r="M66" s="620" t="s">
        <v>23</v>
      </c>
      <c r="N66" s="621"/>
      <c r="O66" s="620" t="s">
        <v>24</v>
      </c>
      <c r="P66" s="620" t="s">
        <v>32</v>
      </c>
      <c r="Q66" s="620" t="s">
        <v>28</v>
      </c>
      <c r="R66" s="620"/>
      <c r="S66" s="620" t="s">
        <v>25</v>
      </c>
    </row>
    <row r="67" spans="1:19">
      <c r="A67" s="620">
        <v>66</v>
      </c>
      <c r="B67" s="620" t="s">
        <v>19</v>
      </c>
      <c r="C67" s="620" t="s">
        <v>37</v>
      </c>
      <c r="D67" s="620">
        <v>6000043167</v>
      </c>
      <c r="E67" s="620">
        <v>1</v>
      </c>
      <c r="F67" s="620">
        <v>0</v>
      </c>
      <c r="G67" s="620">
        <v>1</v>
      </c>
      <c r="H67" s="621">
        <v>46184</v>
      </c>
      <c r="I67" s="620" t="s">
        <v>21</v>
      </c>
      <c r="J67" s="622">
        <v>516300010626182</v>
      </c>
      <c r="K67" s="620" t="s">
        <v>40</v>
      </c>
      <c r="L67" s="620" t="s">
        <v>23</v>
      </c>
      <c r="M67" s="620" t="s">
        <v>23</v>
      </c>
      <c r="N67" s="621"/>
      <c r="O67" s="620" t="s">
        <v>24</v>
      </c>
      <c r="P67" s="620" t="s">
        <v>35</v>
      </c>
      <c r="Q67" s="620" t="s">
        <v>28</v>
      </c>
      <c r="R67" s="620"/>
      <c r="S67" s="620" t="s">
        <v>25</v>
      </c>
    </row>
    <row r="68" spans="1:19">
      <c r="A68" s="620">
        <v>67</v>
      </c>
      <c r="B68" s="620" t="s">
        <v>19</v>
      </c>
      <c r="C68" s="620" t="s">
        <v>37</v>
      </c>
      <c r="D68" s="620">
        <v>6000043167</v>
      </c>
      <c r="E68" s="620">
        <v>2</v>
      </c>
      <c r="F68" s="620">
        <v>2</v>
      </c>
      <c r="G68" s="620">
        <v>0</v>
      </c>
      <c r="H68" s="621">
        <v>46184</v>
      </c>
      <c r="I68" s="620" t="s">
        <v>21</v>
      </c>
      <c r="J68" s="622" t="s">
        <v>83</v>
      </c>
      <c r="K68" s="620" t="s">
        <v>22</v>
      </c>
      <c r="L68" s="620" t="s">
        <v>23</v>
      </c>
      <c r="M68" s="620" t="s">
        <v>23</v>
      </c>
      <c r="N68" s="621"/>
      <c r="O68" s="620" t="s">
        <v>24</v>
      </c>
      <c r="P68" s="620" t="s">
        <v>22</v>
      </c>
      <c r="Q68" s="620" t="s">
        <v>22</v>
      </c>
      <c r="R68" s="620"/>
      <c r="S68" s="620" t="s">
        <v>25</v>
      </c>
    </row>
    <row r="69" spans="1:19">
      <c r="A69" s="620">
        <v>68</v>
      </c>
      <c r="B69" s="620" t="s">
        <v>19</v>
      </c>
      <c r="C69" s="620" t="s">
        <v>37</v>
      </c>
      <c r="D69" s="620">
        <v>6000043167</v>
      </c>
      <c r="E69" s="620">
        <v>1</v>
      </c>
      <c r="F69" s="620">
        <v>0</v>
      </c>
      <c r="G69" s="620">
        <v>1</v>
      </c>
      <c r="H69" s="621">
        <v>46184</v>
      </c>
      <c r="I69" s="620" t="s">
        <v>21</v>
      </c>
      <c r="J69" s="622">
        <v>516300010626185</v>
      </c>
      <c r="K69" s="620" t="s">
        <v>71</v>
      </c>
      <c r="L69" s="620" t="s">
        <v>23</v>
      </c>
      <c r="M69" s="620" t="s">
        <v>23</v>
      </c>
      <c r="N69" s="621"/>
      <c r="O69" s="620" t="s">
        <v>24</v>
      </c>
      <c r="P69" s="620" t="s">
        <v>43</v>
      </c>
      <c r="Q69" s="620" t="s">
        <v>28</v>
      </c>
      <c r="R69" s="620"/>
      <c r="S69" s="620" t="s">
        <v>25</v>
      </c>
    </row>
    <row r="70" ht="50" spans="1:19">
      <c r="A70" s="620">
        <v>69</v>
      </c>
      <c r="B70" s="620" t="s">
        <v>19</v>
      </c>
      <c r="C70" s="620" t="s">
        <v>37</v>
      </c>
      <c r="D70" s="620">
        <v>6000043167</v>
      </c>
      <c r="E70" s="620">
        <v>1</v>
      </c>
      <c r="F70" s="620">
        <v>0</v>
      </c>
      <c r="G70" s="620">
        <v>1</v>
      </c>
      <c r="H70" s="621">
        <v>46184</v>
      </c>
      <c r="I70" s="620" t="s">
        <v>21</v>
      </c>
      <c r="J70" s="622">
        <v>516300010626186</v>
      </c>
      <c r="K70" s="620" t="s">
        <v>31</v>
      </c>
      <c r="L70" s="620" t="s">
        <v>23</v>
      </c>
      <c r="M70" s="620" t="s">
        <v>23</v>
      </c>
      <c r="N70" s="621"/>
      <c r="O70" s="620" t="s">
        <v>24</v>
      </c>
      <c r="P70" s="620" t="s">
        <v>32</v>
      </c>
      <c r="Q70" s="620" t="s">
        <v>28</v>
      </c>
      <c r="R70" s="620"/>
      <c r="S70" s="620" t="s">
        <v>25</v>
      </c>
    </row>
    <row r="71" ht="50" spans="1:19">
      <c r="A71" s="620">
        <v>70</v>
      </c>
      <c r="B71" s="620" t="s">
        <v>19</v>
      </c>
      <c r="C71" s="620" t="s">
        <v>37</v>
      </c>
      <c r="D71" s="620">
        <v>6000043167</v>
      </c>
      <c r="E71" s="620">
        <v>1</v>
      </c>
      <c r="F71" s="620">
        <v>0</v>
      </c>
      <c r="G71" s="620">
        <v>1</v>
      </c>
      <c r="H71" s="621">
        <v>46184</v>
      </c>
      <c r="I71" s="620" t="s">
        <v>21</v>
      </c>
      <c r="J71" s="622">
        <v>516300010626187</v>
      </c>
      <c r="K71" s="620" t="s">
        <v>31</v>
      </c>
      <c r="L71" s="620" t="s">
        <v>23</v>
      </c>
      <c r="M71" s="620" t="s">
        <v>23</v>
      </c>
      <c r="N71" s="621"/>
      <c r="O71" s="620" t="s">
        <v>24</v>
      </c>
      <c r="P71" s="620" t="s">
        <v>32</v>
      </c>
      <c r="Q71" s="620" t="s">
        <v>28</v>
      </c>
      <c r="R71" s="620"/>
      <c r="S71" s="620" t="s">
        <v>25</v>
      </c>
    </row>
    <row r="72" spans="1:19">
      <c r="A72" s="620">
        <v>71</v>
      </c>
      <c r="B72" s="620" t="s">
        <v>19</v>
      </c>
      <c r="C72" s="620" t="s">
        <v>84</v>
      </c>
      <c r="D72" s="620">
        <v>6000043167</v>
      </c>
      <c r="E72" s="620">
        <v>9</v>
      </c>
      <c r="F72" s="620">
        <v>9</v>
      </c>
      <c r="G72" s="620">
        <v>0</v>
      </c>
      <c r="H72" s="621" t="s">
        <v>85</v>
      </c>
      <c r="I72" s="620" t="s">
        <v>21</v>
      </c>
      <c r="J72" s="622" t="s">
        <v>86</v>
      </c>
      <c r="K72" s="620" t="s">
        <v>22</v>
      </c>
      <c r="L72" s="620" t="s">
        <v>23</v>
      </c>
      <c r="M72" s="620" t="s">
        <v>23</v>
      </c>
      <c r="N72" s="621"/>
      <c r="O72" s="620" t="s">
        <v>24</v>
      </c>
      <c r="P72" s="620" t="s">
        <v>22</v>
      </c>
      <c r="Q72" s="620" t="s">
        <v>22</v>
      </c>
      <c r="R72" s="620"/>
      <c r="S72" s="620" t="s">
        <v>25</v>
      </c>
    </row>
    <row r="73" spans="1:19">
      <c r="A73" s="620">
        <v>72</v>
      </c>
      <c r="B73" s="620" t="s">
        <v>19</v>
      </c>
      <c r="C73" s="620" t="s">
        <v>84</v>
      </c>
      <c r="D73" s="620">
        <v>6000043167</v>
      </c>
      <c r="E73" s="620">
        <v>1</v>
      </c>
      <c r="F73" s="620">
        <v>0</v>
      </c>
      <c r="G73" s="620">
        <v>1</v>
      </c>
      <c r="H73" s="621" t="s">
        <v>85</v>
      </c>
      <c r="I73" s="620" t="s">
        <v>21</v>
      </c>
      <c r="J73" s="622">
        <v>516300010626197</v>
      </c>
      <c r="K73" s="620" t="s">
        <v>47</v>
      </c>
      <c r="L73" s="620" t="s">
        <v>23</v>
      </c>
      <c r="M73" s="620" t="s">
        <v>23</v>
      </c>
      <c r="N73" s="621"/>
      <c r="O73" s="620" t="s">
        <v>24</v>
      </c>
      <c r="P73" s="620" t="s">
        <v>45</v>
      </c>
      <c r="Q73" s="620" t="s">
        <v>46</v>
      </c>
      <c r="R73" s="620"/>
      <c r="S73" s="620" t="s">
        <v>25</v>
      </c>
    </row>
    <row r="74" spans="1:19">
      <c r="A74" s="620">
        <v>73</v>
      </c>
      <c r="B74" s="620" t="s">
        <v>19</v>
      </c>
      <c r="C74" s="620" t="s">
        <v>84</v>
      </c>
      <c r="D74" s="620">
        <v>6000043167</v>
      </c>
      <c r="E74" s="620">
        <v>2</v>
      </c>
      <c r="F74" s="620">
        <v>2</v>
      </c>
      <c r="G74" s="620">
        <v>0</v>
      </c>
      <c r="H74" s="621" t="s">
        <v>85</v>
      </c>
      <c r="I74" s="620" t="s">
        <v>21</v>
      </c>
      <c r="J74" s="622" t="s">
        <v>87</v>
      </c>
      <c r="K74" s="620" t="s">
        <v>22</v>
      </c>
      <c r="L74" s="620" t="s">
        <v>23</v>
      </c>
      <c r="M74" s="620" t="s">
        <v>23</v>
      </c>
      <c r="N74" s="621"/>
      <c r="O74" s="620" t="s">
        <v>24</v>
      </c>
      <c r="P74" s="620" t="s">
        <v>22</v>
      </c>
      <c r="Q74" s="620" t="s">
        <v>22</v>
      </c>
      <c r="R74" s="620"/>
      <c r="S74" s="620" t="s">
        <v>25</v>
      </c>
    </row>
    <row r="75" spans="1:19">
      <c r="A75" s="620">
        <v>74</v>
      </c>
      <c r="B75" s="620" t="s">
        <v>19</v>
      </c>
      <c r="C75" s="620" t="s">
        <v>84</v>
      </c>
      <c r="D75" s="620">
        <v>6000043167</v>
      </c>
      <c r="E75" s="620">
        <v>1</v>
      </c>
      <c r="F75" s="620">
        <v>0</v>
      </c>
      <c r="G75" s="620">
        <v>1</v>
      </c>
      <c r="H75" s="621" t="s">
        <v>85</v>
      </c>
      <c r="I75" s="620" t="s">
        <v>21</v>
      </c>
      <c r="J75" s="622">
        <v>516300010626200</v>
      </c>
      <c r="K75" s="620" t="s">
        <v>34</v>
      </c>
      <c r="L75" s="620" t="s">
        <v>23</v>
      </c>
      <c r="M75" s="620" t="s">
        <v>23</v>
      </c>
      <c r="N75" s="621"/>
      <c r="O75" s="620" t="s">
        <v>24</v>
      </c>
      <c r="P75" s="620" t="s">
        <v>35</v>
      </c>
      <c r="Q75" s="620" t="s">
        <v>28</v>
      </c>
      <c r="R75" s="620"/>
      <c r="S75" s="620" t="s">
        <v>25</v>
      </c>
    </row>
    <row r="76" spans="1:19">
      <c r="A76" s="620">
        <v>75</v>
      </c>
      <c r="B76" s="620" t="s">
        <v>19</v>
      </c>
      <c r="C76" s="620" t="s">
        <v>84</v>
      </c>
      <c r="D76" s="620">
        <v>6000043167</v>
      </c>
      <c r="E76" s="620">
        <v>1</v>
      </c>
      <c r="F76" s="620">
        <v>0</v>
      </c>
      <c r="G76" s="620">
        <v>1</v>
      </c>
      <c r="H76" s="621" t="s">
        <v>85</v>
      </c>
      <c r="I76" s="620" t="s">
        <v>21</v>
      </c>
      <c r="J76" s="622">
        <v>516300010626201</v>
      </c>
      <c r="K76" s="620" t="s">
        <v>34</v>
      </c>
      <c r="L76" s="620" t="s">
        <v>23</v>
      </c>
      <c r="M76" s="620" t="s">
        <v>23</v>
      </c>
      <c r="N76" s="621"/>
      <c r="O76" s="620" t="s">
        <v>24</v>
      </c>
      <c r="P76" s="620" t="s">
        <v>35</v>
      </c>
      <c r="Q76" s="620" t="s">
        <v>28</v>
      </c>
      <c r="R76" s="620"/>
      <c r="S76" s="620" t="s">
        <v>25</v>
      </c>
    </row>
    <row r="77" spans="1:19">
      <c r="A77" s="620">
        <v>76</v>
      </c>
      <c r="B77" s="620" t="s">
        <v>19</v>
      </c>
      <c r="C77" s="620" t="s">
        <v>84</v>
      </c>
      <c r="D77" s="620">
        <v>6000043167</v>
      </c>
      <c r="E77" s="620">
        <v>2</v>
      </c>
      <c r="F77" s="620">
        <v>2</v>
      </c>
      <c r="G77" s="620">
        <v>0</v>
      </c>
      <c r="H77" s="621" t="s">
        <v>85</v>
      </c>
      <c r="I77" s="620" t="s">
        <v>21</v>
      </c>
      <c r="J77" s="622" t="s">
        <v>88</v>
      </c>
      <c r="K77" s="620" t="s">
        <v>22</v>
      </c>
      <c r="L77" s="620" t="s">
        <v>23</v>
      </c>
      <c r="M77" s="620" t="s">
        <v>23</v>
      </c>
      <c r="N77" s="621"/>
      <c r="O77" s="620" t="s">
        <v>24</v>
      </c>
      <c r="P77" s="620" t="s">
        <v>22</v>
      </c>
      <c r="Q77" s="620" t="s">
        <v>22</v>
      </c>
      <c r="R77" s="620"/>
      <c r="S77" s="620" t="s">
        <v>25</v>
      </c>
    </row>
    <row r="78" spans="1:19">
      <c r="A78" s="620">
        <v>77</v>
      </c>
      <c r="B78" s="620" t="s">
        <v>19</v>
      </c>
      <c r="C78" s="620" t="s">
        <v>84</v>
      </c>
      <c r="D78" s="620">
        <v>6000043167</v>
      </c>
      <c r="E78" s="620">
        <v>1</v>
      </c>
      <c r="F78" s="620">
        <v>0</v>
      </c>
      <c r="G78" s="620">
        <v>1</v>
      </c>
      <c r="H78" s="621" t="s">
        <v>85</v>
      </c>
      <c r="I78" s="620" t="s">
        <v>21</v>
      </c>
      <c r="J78" s="622">
        <v>516300010626204</v>
      </c>
      <c r="K78" s="620" t="s">
        <v>38</v>
      </c>
      <c r="L78" s="620" t="s">
        <v>23</v>
      </c>
      <c r="M78" s="620" t="s">
        <v>23</v>
      </c>
      <c r="N78" s="621"/>
      <c r="O78" s="620" t="s">
        <v>24</v>
      </c>
      <c r="P78" s="620" t="s">
        <v>32</v>
      </c>
      <c r="Q78" s="620" t="s">
        <v>28</v>
      </c>
      <c r="R78" s="620"/>
      <c r="S78" s="620" t="s">
        <v>25</v>
      </c>
    </row>
    <row r="79" spans="1:19">
      <c r="A79" s="620">
        <v>78</v>
      </c>
      <c r="B79" s="620" t="s">
        <v>19</v>
      </c>
      <c r="C79" s="620" t="s">
        <v>84</v>
      </c>
      <c r="D79" s="620">
        <v>6000043167</v>
      </c>
      <c r="E79" s="620">
        <v>5</v>
      </c>
      <c r="F79" s="620">
        <v>5</v>
      </c>
      <c r="G79" s="620">
        <v>0</v>
      </c>
      <c r="H79" s="621" t="s">
        <v>85</v>
      </c>
      <c r="I79" s="620" t="s">
        <v>21</v>
      </c>
      <c r="J79" s="622" t="s">
        <v>89</v>
      </c>
      <c r="K79" s="620" t="s">
        <v>22</v>
      </c>
      <c r="L79" s="620" t="s">
        <v>23</v>
      </c>
      <c r="M79" s="620" t="s">
        <v>23</v>
      </c>
      <c r="N79" s="621"/>
      <c r="O79" s="620" t="s">
        <v>24</v>
      </c>
      <c r="P79" s="620" t="s">
        <v>22</v>
      </c>
      <c r="Q79" s="620" t="s">
        <v>22</v>
      </c>
      <c r="R79" s="620"/>
      <c r="S79" s="620" t="s">
        <v>25</v>
      </c>
    </row>
    <row r="80" spans="1:19">
      <c r="A80" s="620">
        <v>79</v>
      </c>
      <c r="B80" s="620" t="s">
        <v>19</v>
      </c>
      <c r="C80" s="620" t="s">
        <v>84</v>
      </c>
      <c r="D80" s="620">
        <v>6000043167</v>
      </c>
      <c r="E80" s="620">
        <v>5</v>
      </c>
      <c r="F80" s="620">
        <v>5</v>
      </c>
      <c r="G80" s="620">
        <v>0</v>
      </c>
      <c r="H80" s="621">
        <v>46186</v>
      </c>
      <c r="I80" s="620" t="s">
        <v>21</v>
      </c>
      <c r="J80" s="622" t="s">
        <v>90</v>
      </c>
      <c r="K80" s="620" t="s">
        <v>22</v>
      </c>
      <c r="L80" s="620" t="s">
        <v>23</v>
      </c>
      <c r="M80" s="620" t="s">
        <v>23</v>
      </c>
      <c r="N80" s="621"/>
      <c r="O80" s="620" t="s">
        <v>24</v>
      </c>
      <c r="P80" s="620" t="s">
        <v>22</v>
      </c>
      <c r="Q80" s="620" t="s">
        <v>22</v>
      </c>
      <c r="R80" s="620"/>
      <c r="S80" s="620" t="s">
        <v>25</v>
      </c>
    </row>
    <row r="81" spans="1:19">
      <c r="A81" s="620">
        <v>80</v>
      </c>
      <c r="B81" s="620" t="s">
        <v>19</v>
      </c>
      <c r="C81" s="620" t="s">
        <v>84</v>
      </c>
      <c r="D81" s="620">
        <v>6000043167</v>
      </c>
      <c r="E81" s="620">
        <v>1</v>
      </c>
      <c r="F81" s="620">
        <v>0</v>
      </c>
      <c r="G81" s="620">
        <v>1</v>
      </c>
      <c r="H81" s="621">
        <v>46186</v>
      </c>
      <c r="I81" s="620" t="s">
        <v>21</v>
      </c>
      <c r="J81" s="622">
        <v>516300010626215</v>
      </c>
      <c r="K81" s="620" t="s">
        <v>69</v>
      </c>
      <c r="L81" s="620" t="s">
        <v>23</v>
      </c>
      <c r="M81" s="620" t="s">
        <v>23</v>
      </c>
      <c r="N81" s="621"/>
      <c r="O81" s="620" t="s">
        <v>24</v>
      </c>
      <c r="P81" s="620" t="s">
        <v>45</v>
      </c>
      <c r="Q81" s="620" t="s">
        <v>46</v>
      </c>
      <c r="R81" s="620"/>
      <c r="S81" s="620" t="s">
        <v>25</v>
      </c>
    </row>
    <row r="82" spans="1:19">
      <c r="A82" s="620">
        <v>81</v>
      </c>
      <c r="B82" s="620" t="s">
        <v>19</v>
      </c>
      <c r="C82" s="620" t="s">
        <v>84</v>
      </c>
      <c r="D82" s="620">
        <v>6000043167</v>
      </c>
      <c r="E82" s="620">
        <v>1</v>
      </c>
      <c r="F82" s="620">
        <v>1</v>
      </c>
      <c r="G82" s="620">
        <v>0</v>
      </c>
      <c r="H82" s="621">
        <v>46186</v>
      </c>
      <c r="I82" s="620" t="s">
        <v>21</v>
      </c>
      <c r="J82" s="622">
        <v>516300010626216</v>
      </c>
      <c r="K82" s="620" t="s">
        <v>22</v>
      </c>
      <c r="L82" s="620" t="s">
        <v>23</v>
      </c>
      <c r="M82" s="620" t="s">
        <v>23</v>
      </c>
      <c r="N82" s="621"/>
      <c r="O82" s="620" t="s">
        <v>24</v>
      </c>
      <c r="P82" s="620" t="s">
        <v>22</v>
      </c>
      <c r="Q82" s="620" t="s">
        <v>22</v>
      </c>
      <c r="R82" s="620"/>
      <c r="S82" s="620" t="s">
        <v>25</v>
      </c>
    </row>
    <row r="83" ht="25" spans="1:19">
      <c r="A83" s="620">
        <v>82</v>
      </c>
      <c r="B83" s="620" t="s">
        <v>19</v>
      </c>
      <c r="C83" s="620" t="s">
        <v>84</v>
      </c>
      <c r="D83" s="620">
        <v>6000043167</v>
      </c>
      <c r="E83" s="620">
        <v>1</v>
      </c>
      <c r="F83" s="620">
        <v>0</v>
      </c>
      <c r="G83" s="620">
        <v>1</v>
      </c>
      <c r="H83" s="621">
        <v>46186</v>
      </c>
      <c r="I83" s="620" t="s">
        <v>21</v>
      </c>
      <c r="J83" s="622">
        <v>516300010626217</v>
      </c>
      <c r="K83" s="620" t="s">
        <v>91</v>
      </c>
      <c r="L83" s="620" t="s">
        <v>23</v>
      </c>
      <c r="M83" s="620" t="s">
        <v>23</v>
      </c>
      <c r="N83" s="621"/>
      <c r="O83" s="620" t="s">
        <v>24</v>
      </c>
      <c r="P83" s="620" t="s">
        <v>27</v>
      </c>
      <c r="Q83" s="620" t="s">
        <v>28</v>
      </c>
      <c r="R83" s="620"/>
      <c r="S83" s="620" t="s">
        <v>25</v>
      </c>
    </row>
    <row r="84" spans="1:19">
      <c r="A84" s="620">
        <v>83</v>
      </c>
      <c r="B84" s="620" t="s">
        <v>19</v>
      </c>
      <c r="C84" s="620" t="s">
        <v>84</v>
      </c>
      <c r="D84" s="620">
        <v>6000043167</v>
      </c>
      <c r="E84" s="620">
        <f>224-217</f>
        <v>7</v>
      </c>
      <c r="F84" s="620">
        <f>224-217</f>
        <v>7</v>
      </c>
      <c r="G84" s="620">
        <v>0</v>
      </c>
      <c r="H84" s="621">
        <v>46186</v>
      </c>
      <c r="I84" s="620" t="s">
        <v>21</v>
      </c>
      <c r="J84" s="622" t="s">
        <v>92</v>
      </c>
      <c r="K84" s="620" t="s">
        <v>22</v>
      </c>
      <c r="L84" s="620" t="s">
        <v>23</v>
      </c>
      <c r="M84" s="620" t="s">
        <v>23</v>
      </c>
      <c r="N84" s="621"/>
      <c r="O84" s="620" t="s">
        <v>24</v>
      </c>
      <c r="P84" s="620" t="s">
        <v>22</v>
      </c>
      <c r="Q84" s="620" t="s">
        <v>22</v>
      </c>
      <c r="R84" s="620"/>
      <c r="S84" s="620" t="s">
        <v>25</v>
      </c>
    </row>
    <row r="85" spans="1:19">
      <c r="A85" s="620">
        <v>84</v>
      </c>
      <c r="B85" s="620" t="s">
        <v>19</v>
      </c>
      <c r="C85" s="620" t="s">
        <v>37</v>
      </c>
      <c r="D85" s="620">
        <v>6000043167</v>
      </c>
      <c r="E85" s="620">
        <f>232-224</f>
        <v>8</v>
      </c>
      <c r="F85" s="620">
        <f>232-224</f>
        <v>8</v>
      </c>
      <c r="G85" s="620">
        <v>0</v>
      </c>
      <c r="H85" s="621">
        <v>46188</v>
      </c>
      <c r="I85" s="620" t="s">
        <v>21</v>
      </c>
      <c r="J85" s="622" t="s">
        <v>93</v>
      </c>
      <c r="K85" s="620" t="s">
        <v>22</v>
      </c>
      <c r="L85" s="620" t="s">
        <v>23</v>
      </c>
      <c r="M85" s="620" t="s">
        <v>23</v>
      </c>
      <c r="N85" s="621"/>
      <c r="O85" s="620" t="s">
        <v>24</v>
      </c>
      <c r="P85" s="620" t="s">
        <v>22</v>
      </c>
      <c r="Q85" s="620" t="s">
        <v>22</v>
      </c>
      <c r="R85" s="620"/>
      <c r="S85" s="620" t="s">
        <v>25</v>
      </c>
    </row>
    <row r="86" spans="1:19">
      <c r="A86" s="620">
        <v>85</v>
      </c>
      <c r="B86" s="620" t="s">
        <v>19</v>
      </c>
      <c r="C86" s="620" t="s">
        <v>37</v>
      </c>
      <c r="D86" s="620">
        <v>6000043167</v>
      </c>
      <c r="E86" s="620">
        <v>1</v>
      </c>
      <c r="F86" s="620">
        <v>0</v>
      </c>
      <c r="G86" s="620">
        <v>1</v>
      </c>
      <c r="H86" s="621">
        <v>46188</v>
      </c>
      <c r="I86" s="620" t="s">
        <v>21</v>
      </c>
      <c r="J86" s="622">
        <v>516300010626233</v>
      </c>
      <c r="K86" s="620" t="s">
        <v>34</v>
      </c>
      <c r="L86" s="620" t="s">
        <v>23</v>
      </c>
      <c r="M86" s="620" t="s">
        <v>23</v>
      </c>
      <c r="N86" s="621"/>
      <c r="O86" s="620" t="s">
        <v>24</v>
      </c>
      <c r="P86" s="620" t="s">
        <v>35</v>
      </c>
      <c r="Q86" s="620" t="s">
        <v>28</v>
      </c>
      <c r="R86" s="620"/>
      <c r="S86" s="620" t="s">
        <v>25</v>
      </c>
    </row>
    <row r="87" spans="1:19">
      <c r="A87" s="620">
        <v>86</v>
      </c>
      <c r="B87" s="620" t="s">
        <v>19</v>
      </c>
      <c r="C87" s="620" t="s">
        <v>37</v>
      </c>
      <c r="D87" s="620">
        <v>6000043167</v>
      </c>
      <c r="E87" s="620">
        <v>4</v>
      </c>
      <c r="F87" s="620">
        <v>4</v>
      </c>
      <c r="G87" s="620">
        <v>0</v>
      </c>
      <c r="H87" s="621">
        <v>46188</v>
      </c>
      <c r="I87" s="620" t="s">
        <v>21</v>
      </c>
      <c r="J87" s="622" t="s">
        <v>94</v>
      </c>
      <c r="K87" s="620" t="s">
        <v>22</v>
      </c>
      <c r="L87" s="620" t="s">
        <v>23</v>
      </c>
      <c r="M87" s="620" t="s">
        <v>23</v>
      </c>
      <c r="N87" s="621"/>
      <c r="O87" s="620" t="s">
        <v>24</v>
      </c>
      <c r="P87" s="620" t="s">
        <v>22</v>
      </c>
      <c r="Q87" s="620" t="s">
        <v>22</v>
      </c>
      <c r="R87" s="620"/>
      <c r="S87" s="620" t="s">
        <v>25</v>
      </c>
    </row>
    <row r="88" ht="25" spans="1:19">
      <c r="A88" s="620">
        <v>87</v>
      </c>
      <c r="B88" s="620" t="s">
        <v>19</v>
      </c>
      <c r="C88" s="620" t="s">
        <v>37</v>
      </c>
      <c r="D88" s="620">
        <v>6000043167</v>
      </c>
      <c r="E88" s="620">
        <v>1</v>
      </c>
      <c r="F88" s="620">
        <v>0</v>
      </c>
      <c r="G88" s="620">
        <v>1</v>
      </c>
      <c r="H88" s="621">
        <v>46188</v>
      </c>
      <c r="I88" s="620" t="s">
        <v>21</v>
      </c>
      <c r="J88" s="622">
        <v>516300010626238</v>
      </c>
      <c r="K88" s="620" t="s">
        <v>95</v>
      </c>
      <c r="L88" s="620" t="s">
        <v>23</v>
      </c>
      <c r="M88" s="620" t="s">
        <v>23</v>
      </c>
      <c r="N88" s="621"/>
      <c r="O88" s="620" t="s">
        <v>24</v>
      </c>
      <c r="P88" s="620" t="s">
        <v>35</v>
      </c>
      <c r="Q88" s="620" t="s">
        <v>28</v>
      </c>
      <c r="R88" s="620"/>
      <c r="S88" s="620" t="s">
        <v>25</v>
      </c>
    </row>
    <row r="89" spans="1:19">
      <c r="A89" s="620">
        <v>88</v>
      </c>
      <c r="B89" s="620" t="s">
        <v>19</v>
      </c>
      <c r="C89" s="620" t="s">
        <v>37</v>
      </c>
      <c r="D89" s="620">
        <v>6000043167</v>
      </c>
      <c r="E89" s="620">
        <f>244-238</f>
        <v>6</v>
      </c>
      <c r="F89" s="620">
        <f>244-238</f>
        <v>6</v>
      </c>
      <c r="G89" s="620">
        <v>0</v>
      </c>
      <c r="H89" s="621">
        <v>46188</v>
      </c>
      <c r="I89" s="620" t="s">
        <v>21</v>
      </c>
      <c r="J89" s="622" t="s">
        <v>96</v>
      </c>
      <c r="K89" s="620" t="s">
        <v>22</v>
      </c>
      <c r="L89" s="620" t="s">
        <v>23</v>
      </c>
      <c r="M89" s="620" t="s">
        <v>23</v>
      </c>
      <c r="N89" s="621"/>
      <c r="O89" s="620" t="s">
        <v>24</v>
      </c>
      <c r="P89" s="620" t="s">
        <v>22</v>
      </c>
      <c r="Q89" s="620" t="s">
        <v>22</v>
      </c>
      <c r="R89" s="620"/>
      <c r="S89" s="620" t="s">
        <v>25</v>
      </c>
    </row>
    <row r="90" spans="1:19">
      <c r="A90" s="620">
        <v>89</v>
      </c>
      <c r="B90" s="620" t="s">
        <v>19</v>
      </c>
      <c r="C90" s="620" t="s">
        <v>37</v>
      </c>
      <c r="D90" s="620">
        <v>6000043167</v>
      </c>
      <c r="E90" s="620">
        <v>1</v>
      </c>
      <c r="F90" s="620">
        <v>1</v>
      </c>
      <c r="G90" s="620">
        <v>0</v>
      </c>
      <c r="H90" s="621">
        <v>46189</v>
      </c>
      <c r="I90" s="620" t="s">
        <v>21</v>
      </c>
      <c r="J90" s="622">
        <v>516300010626245</v>
      </c>
      <c r="K90" s="620" t="s">
        <v>22</v>
      </c>
      <c r="L90" s="620" t="s">
        <v>23</v>
      </c>
      <c r="M90" s="620" t="s">
        <v>23</v>
      </c>
      <c r="N90" s="621"/>
      <c r="O90" s="620" t="s">
        <v>24</v>
      </c>
      <c r="P90" s="620" t="s">
        <v>22</v>
      </c>
      <c r="Q90" s="620" t="s">
        <v>22</v>
      </c>
      <c r="R90" s="620"/>
      <c r="S90" s="620" t="s">
        <v>25</v>
      </c>
    </row>
    <row r="91" ht="50" spans="1:19">
      <c r="A91" s="620">
        <v>90</v>
      </c>
      <c r="B91" s="620" t="s">
        <v>19</v>
      </c>
      <c r="C91" s="620" t="s">
        <v>37</v>
      </c>
      <c r="D91" s="620">
        <v>6000043167</v>
      </c>
      <c r="E91" s="620">
        <v>1</v>
      </c>
      <c r="F91" s="620">
        <v>0</v>
      </c>
      <c r="G91" s="620">
        <v>1</v>
      </c>
      <c r="H91" s="621">
        <v>46189</v>
      </c>
      <c r="I91" s="620" t="s">
        <v>21</v>
      </c>
      <c r="J91" s="622">
        <v>516300010626246</v>
      </c>
      <c r="K91" s="620" t="s">
        <v>31</v>
      </c>
      <c r="L91" s="620" t="s">
        <v>23</v>
      </c>
      <c r="M91" s="620" t="s">
        <v>23</v>
      </c>
      <c r="N91" s="621"/>
      <c r="O91" s="620" t="s">
        <v>24</v>
      </c>
      <c r="P91" s="620" t="s">
        <v>32</v>
      </c>
      <c r="Q91" s="620" t="s">
        <v>28</v>
      </c>
      <c r="R91" s="620"/>
      <c r="S91" s="620" t="s">
        <v>25</v>
      </c>
    </row>
    <row r="92" spans="1:19">
      <c r="A92" s="620">
        <v>91</v>
      </c>
      <c r="B92" s="620" t="s">
        <v>19</v>
      </c>
      <c r="C92" s="620" t="s">
        <v>37</v>
      </c>
      <c r="D92" s="620">
        <v>6000043167</v>
      </c>
      <c r="E92" s="620">
        <v>7</v>
      </c>
      <c r="F92" s="620">
        <v>7</v>
      </c>
      <c r="G92" s="620">
        <v>0</v>
      </c>
      <c r="H92" s="621">
        <v>46189</v>
      </c>
      <c r="I92" s="620" t="s">
        <v>21</v>
      </c>
      <c r="J92" s="622" t="s">
        <v>97</v>
      </c>
      <c r="K92" s="620" t="s">
        <v>22</v>
      </c>
      <c r="L92" s="620" t="s">
        <v>23</v>
      </c>
      <c r="M92" s="620" t="s">
        <v>23</v>
      </c>
      <c r="N92" s="621"/>
      <c r="O92" s="620" t="s">
        <v>24</v>
      </c>
      <c r="P92" s="620" t="s">
        <v>22</v>
      </c>
      <c r="Q92" s="620" t="s">
        <v>22</v>
      </c>
      <c r="R92" s="620"/>
      <c r="S92" s="620" t="s">
        <v>25</v>
      </c>
    </row>
    <row r="93" ht="50" spans="1:19">
      <c r="A93" s="620">
        <v>92</v>
      </c>
      <c r="B93" s="620" t="s">
        <v>19</v>
      </c>
      <c r="C93" s="620" t="s">
        <v>37</v>
      </c>
      <c r="D93" s="620">
        <v>6000043167</v>
      </c>
      <c r="E93" s="620">
        <v>1</v>
      </c>
      <c r="F93" s="620">
        <v>0</v>
      </c>
      <c r="G93" s="620">
        <v>1</v>
      </c>
      <c r="H93" s="621">
        <v>46189</v>
      </c>
      <c r="I93" s="620" t="s">
        <v>21</v>
      </c>
      <c r="J93" s="622">
        <v>516300010626254</v>
      </c>
      <c r="K93" s="620" t="s">
        <v>31</v>
      </c>
      <c r="L93" s="620" t="s">
        <v>23</v>
      </c>
      <c r="M93" s="620" t="s">
        <v>23</v>
      </c>
      <c r="N93" s="621"/>
      <c r="O93" s="620" t="s">
        <v>24</v>
      </c>
      <c r="P93" s="620" t="s">
        <v>32</v>
      </c>
      <c r="Q93" s="620" t="s">
        <v>28</v>
      </c>
      <c r="R93" s="620"/>
      <c r="S93" s="620" t="s">
        <v>25</v>
      </c>
    </row>
    <row r="94" spans="1:19">
      <c r="A94" s="620">
        <v>93</v>
      </c>
      <c r="B94" s="620" t="s">
        <v>19</v>
      </c>
      <c r="C94" s="620" t="s">
        <v>37</v>
      </c>
      <c r="D94" s="620">
        <v>6000043167</v>
      </c>
      <c r="E94" s="620">
        <v>1</v>
      </c>
      <c r="F94" s="620">
        <v>1</v>
      </c>
      <c r="G94" s="620">
        <v>0</v>
      </c>
      <c r="H94" s="621">
        <v>46189</v>
      </c>
      <c r="I94" s="620" t="s">
        <v>21</v>
      </c>
      <c r="J94" s="622">
        <v>516300010626255</v>
      </c>
      <c r="K94" s="620" t="s">
        <v>22</v>
      </c>
      <c r="L94" s="620" t="s">
        <v>23</v>
      </c>
      <c r="M94" s="620" t="s">
        <v>23</v>
      </c>
      <c r="N94" s="621"/>
      <c r="O94" s="620" t="s">
        <v>24</v>
      </c>
      <c r="P94" s="620" t="s">
        <v>22</v>
      </c>
      <c r="Q94" s="620" t="s">
        <v>22</v>
      </c>
      <c r="R94" s="620"/>
      <c r="S94" s="620" t="s">
        <v>25</v>
      </c>
    </row>
    <row r="95" spans="1:19">
      <c r="A95" s="620">
        <v>94</v>
      </c>
      <c r="B95" s="620" t="s">
        <v>19</v>
      </c>
      <c r="C95" s="620" t="s">
        <v>37</v>
      </c>
      <c r="D95" s="620">
        <v>6000043167</v>
      </c>
      <c r="E95" s="620">
        <v>4</v>
      </c>
      <c r="F95" s="620">
        <v>4</v>
      </c>
      <c r="G95" s="620">
        <v>0</v>
      </c>
      <c r="H95" s="621">
        <v>46190</v>
      </c>
      <c r="I95" s="620" t="s">
        <v>21</v>
      </c>
      <c r="J95" s="622" t="s">
        <v>98</v>
      </c>
      <c r="K95" s="620" t="s">
        <v>22</v>
      </c>
      <c r="L95" s="620" t="s">
        <v>23</v>
      </c>
      <c r="M95" s="620" t="s">
        <v>23</v>
      </c>
      <c r="N95" s="621"/>
      <c r="O95" s="620" t="s">
        <v>24</v>
      </c>
      <c r="P95" s="620" t="s">
        <v>22</v>
      </c>
      <c r="Q95" s="620" t="s">
        <v>22</v>
      </c>
      <c r="R95" s="620"/>
      <c r="S95" s="620" t="s">
        <v>25</v>
      </c>
    </row>
    <row r="96" spans="1:19">
      <c r="A96" s="620">
        <v>95</v>
      </c>
      <c r="B96" s="620" t="s">
        <v>19</v>
      </c>
      <c r="C96" s="620" t="s">
        <v>37</v>
      </c>
      <c r="D96" s="620">
        <v>6000043167</v>
      </c>
      <c r="E96" s="620">
        <v>1</v>
      </c>
      <c r="F96" s="620">
        <v>0</v>
      </c>
      <c r="G96" s="620">
        <v>1</v>
      </c>
      <c r="H96" s="621">
        <v>46193</v>
      </c>
      <c r="I96" s="620" t="s">
        <v>21</v>
      </c>
      <c r="J96" s="622">
        <v>516300010626260</v>
      </c>
      <c r="K96" s="620" t="s">
        <v>38</v>
      </c>
      <c r="L96" s="620" t="s">
        <v>23</v>
      </c>
      <c r="M96" s="620" t="s">
        <v>23</v>
      </c>
      <c r="N96" s="621"/>
      <c r="O96" s="620" t="s">
        <v>24</v>
      </c>
      <c r="P96" s="620" t="s">
        <v>32</v>
      </c>
      <c r="Q96" s="620" t="s">
        <v>28</v>
      </c>
      <c r="R96" s="620"/>
      <c r="S96" s="620" t="s">
        <v>25</v>
      </c>
    </row>
    <row r="97" spans="1:19">
      <c r="A97" s="620">
        <v>96</v>
      </c>
      <c r="B97" s="620" t="s">
        <v>19</v>
      </c>
      <c r="C97" s="620" t="s">
        <v>37</v>
      </c>
      <c r="D97" s="620">
        <v>6000043167</v>
      </c>
      <c r="E97" s="620">
        <v>1</v>
      </c>
      <c r="F97" s="620">
        <v>0</v>
      </c>
      <c r="G97" s="620">
        <v>1</v>
      </c>
      <c r="H97" s="621">
        <v>46193</v>
      </c>
      <c r="I97" s="620" t="s">
        <v>21</v>
      </c>
      <c r="J97" s="622">
        <v>516300010626261</v>
      </c>
      <c r="K97" s="620" t="s">
        <v>38</v>
      </c>
      <c r="L97" s="620" t="s">
        <v>23</v>
      </c>
      <c r="M97" s="620" t="s">
        <v>23</v>
      </c>
      <c r="N97" s="621"/>
      <c r="O97" s="620" t="s">
        <v>24</v>
      </c>
      <c r="P97" s="620" t="s">
        <v>32</v>
      </c>
      <c r="Q97" s="620" t="s">
        <v>28</v>
      </c>
      <c r="R97" s="620"/>
      <c r="S97" s="620" t="s">
        <v>25</v>
      </c>
    </row>
    <row r="98" spans="1:19">
      <c r="A98" s="620">
        <v>97</v>
      </c>
      <c r="B98" s="620" t="s">
        <v>19</v>
      </c>
      <c r="C98" s="620" t="s">
        <v>37</v>
      </c>
      <c r="D98" s="620">
        <v>6000043167</v>
      </c>
      <c r="E98" s="620">
        <v>1</v>
      </c>
      <c r="F98" s="620">
        <v>1</v>
      </c>
      <c r="G98" s="620">
        <v>0</v>
      </c>
      <c r="H98" s="621">
        <v>46193</v>
      </c>
      <c r="I98" s="620" t="s">
        <v>21</v>
      </c>
      <c r="J98" s="622">
        <v>516300010626262</v>
      </c>
      <c r="K98" s="620" t="s">
        <v>22</v>
      </c>
      <c r="L98" s="620" t="s">
        <v>23</v>
      </c>
      <c r="M98" s="620" t="s">
        <v>23</v>
      </c>
      <c r="N98" s="621"/>
      <c r="O98" s="620" t="s">
        <v>24</v>
      </c>
      <c r="P98" s="620" t="s">
        <v>22</v>
      </c>
      <c r="Q98" s="620" t="s">
        <v>22</v>
      </c>
      <c r="R98" s="620"/>
      <c r="S98" s="620" t="s">
        <v>25</v>
      </c>
    </row>
    <row r="99" spans="1:19">
      <c r="A99" s="620">
        <v>98</v>
      </c>
      <c r="B99" s="620" t="s">
        <v>19</v>
      </c>
      <c r="C99" s="620" t="s">
        <v>37</v>
      </c>
      <c r="D99" s="620">
        <v>6000043167</v>
      </c>
      <c r="E99" s="620">
        <v>1</v>
      </c>
      <c r="F99" s="620">
        <v>0</v>
      </c>
      <c r="G99" s="620">
        <v>1</v>
      </c>
      <c r="H99" s="621">
        <v>46193</v>
      </c>
      <c r="I99" s="620" t="s">
        <v>21</v>
      </c>
      <c r="J99" s="622">
        <v>516300010626263</v>
      </c>
      <c r="K99" s="620" t="s">
        <v>38</v>
      </c>
      <c r="L99" s="620" t="s">
        <v>23</v>
      </c>
      <c r="M99" s="620" t="s">
        <v>23</v>
      </c>
      <c r="N99" s="621"/>
      <c r="O99" s="620" t="s">
        <v>24</v>
      </c>
      <c r="P99" s="620" t="s">
        <v>32</v>
      </c>
      <c r="Q99" s="620" t="s">
        <v>28</v>
      </c>
      <c r="R99" s="620"/>
      <c r="S99" s="620" t="s">
        <v>25</v>
      </c>
    </row>
    <row r="100" spans="1:19">
      <c r="A100" s="620">
        <v>99</v>
      </c>
      <c r="B100" s="620" t="s">
        <v>19</v>
      </c>
      <c r="C100" s="620" t="s">
        <v>37</v>
      </c>
      <c r="D100" s="620">
        <v>6000043167</v>
      </c>
      <c r="E100" s="620">
        <v>1</v>
      </c>
      <c r="F100" s="620">
        <v>0</v>
      </c>
      <c r="G100" s="620">
        <v>1</v>
      </c>
      <c r="H100" s="621">
        <v>46193</v>
      </c>
      <c r="I100" s="620" t="s">
        <v>21</v>
      </c>
      <c r="J100" s="622">
        <v>516300010626264</v>
      </c>
      <c r="K100" s="620" t="s">
        <v>38</v>
      </c>
      <c r="L100" s="620" t="s">
        <v>23</v>
      </c>
      <c r="M100" s="620" t="s">
        <v>23</v>
      </c>
      <c r="N100" s="621"/>
      <c r="O100" s="620" t="s">
        <v>24</v>
      </c>
      <c r="P100" s="620" t="s">
        <v>32</v>
      </c>
      <c r="Q100" s="620" t="s">
        <v>28</v>
      </c>
      <c r="R100" s="620"/>
      <c r="S100" s="620" t="s">
        <v>25</v>
      </c>
    </row>
    <row r="101" spans="1:19">
      <c r="A101" s="620">
        <v>100</v>
      </c>
      <c r="B101" s="620" t="s">
        <v>19</v>
      </c>
      <c r="C101" s="620" t="s">
        <v>37</v>
      </c>
      <c r="D101" s="620">
        <v>6000043167</v>
      </c>
      <c r="E101" s="620">
        <v>1</v>
      </c>
      <c r="F101" s="620">
        <v>1</v>
      </c>
      <c r="G101" s="620">
        <v>0</v>
      </c>
      <c r="H101" s="621">
        <v>46193</v>
      </c>
      <c r="I101" s="620" t="s">
        <v>21</v>
      </c>
      <c r="J101" s="622">
        <v>516300010626265</v>
      </c>
      <c r="K101" s="620" t="s">
        <v>22</v>
      </c>
      <c r="L101" s="620" t="s">
        <v>23</v>
      </c>
      <c r="M101" s="620" t="s">
        <v>23</v>
      </c>
      <c r="N101" s="621"/>
      <c r="O101" s="620" t="s">
        <v>24</v>
      </c>
      <c r="P101" s="620" t="s">
        <v>22</v>
      </c>
      <c r="Q101" s="620" t="s">
        <v>22</v>
      </c>
      <c r="R101" s="620"/>
      <c r="S101" s="620" t="s">
        <v>25</v>
      </c>
    </row>
    <row r="102" spans="1:19">
      <c r="A102" s="620">
        <v>101</v>
      </c>
      <c r="B102" s="620" t="s">
        <v>19</v>
      </c>
      <c r="C102" s="620" t="s">
        <v>37</v>
      </c>
      <c r="D102" s="620">
        <v>6000043167</v>
      </c>
      <c r="E102" s="620">
        <v>1</v>
      </c>
      <c r="F102" s="620">
        <v>0</v>
      </c>
      <c r="G102" s="620">
        <v>1</v>
      </c>
      <c r="H102" s="621">
        <v>46193</v>
      </c>
      <c r="I102" s="620" t="s">
        <v>21</v>
      </c>
      <c r="J102" s="622">
        <v>516300010626266</v>
      </c>
      <c r="K102" s="620" t="s">
        <v>69</v>
      </c>
      <c r="L102" s="620" t="s">
        <v>23</v>
      </c>
      <c r="M102" s="620" t="s">
        <v>23</v>
      </c>
      <c r="N102" s="621"/>
      <c r="O102" s="620" t="s">
        <v>24</v>
      </c>
      <c r="P102" s="620" t="s">
        <v>45</v>
      </c>
      <c r="Q102" s="620" t="s">
        <v>46</v>
      </c>
      <c r="R102" s="620"/>
      <c r="S102" s="620" t="s">
        <v>25</v>
      </c>
    </row>
    <row r="103" spans="1:19">
      <c r="A103" s="620">
        <v>102</v>
      </c>
      <c r="B103" s="620" t="s">
        <v>19</v>
      </c>
      <c r="C103" s="620" t="s">
        <v>37</v>
      </c>
      <c r="D103" s="620">
        <v>6000043167</v>
      </c>
      <c r="E103" s="620">
        <v>1</v>
      </c>
      <c r="F103" s="620">
        <v>0</v>
      </c>
      <c r="G103" s="620">
        <v>1</v>
      </c>
      <c r="H103" s="621">
        <v>46193</v>
      </c>
      <c r="I103" s="620" t="s">
        <v>21</v>
      </c>
      <c r="J103" s="622">
        <v>516300010626267</v>
      </c>
      <c r="K103" s="620" t="s">
        <v>99</v>
      </c>
      <c r="L103" s="620" t="s">
        <v>23</v>
      </c>
      <c r="M103" s="620" t="s">
        <v>23</v>
      </c>
      <c r="N103" s="621"/>
      <c r="O103" s="620" t="s">
        <v>24</v>
      </c>
      <c r="P103" s="620" t="s">
        <v>59</v>
      </c>
      <c r="Q103" s="620" t="s">
        <v>28</v>
      </c>
      <c r="R103" s="620"/>
      <c r="S103" s="620" t="s">
        <v>25</v>
      </c>
    </row>
    <row r="104" spans="1:19">
      <c r="A104" s="620">
        <v>103</v>
      </c>
      <c r="B104" s="620" t="s">
        <v>19</v>
      </c>
      <c r="C104" s="620" t="s">
        <v>37</v>
      </c>
      <c r="D104" s="620">
        <v>6000043167</v>
      </c>
      <c r="E104" s="620">
        <v>2</v>
      </c>
      <c r="F104" s="620">
        <v>2</v>
      </c>
      <c r="G104" s="620">
        <v>0</v>
      </c>
      <c r="H104" s="621">
        <v>46193</v>
      </c>
      <c r="I104" s="620" t="s">
        <v>21</v>
      </c>
      <c r="J104" s="622" t="s">
        <v>100</v>
      </c>
      <c r="K104" s="620" t="s">
        <v>22</v>
      </c>
      <c r="L104" s="620" t="s">
        <v>23</v>
      </c>
      <c r="M104" s="620" t="s">
        <v>23</v>
      </c>
      <c r="N104" s="621"/>
      <c r="O104" s="620" t="s">
        <v>24</v>
      </c>
      <c r="P104" s="620" t="s">
        <v>22</v>
      </c>
      <c r="Q104" s="620" t="s">
        <v>22</v>
      </c>
      <c r="R104" s="620"/>
      <c r="S104" s="620" t="s">
        <v>25</v>
      </c>
    </row>
    <row r="105" spans="1:19">
      <c r="A105" s="620">
        <v>104</v>
      </c>
      <c r="B105" s="620" t="s">
        <v>19</v>
      </c>
      <c r="C105" s="620" t="s">
        <v>37</v>
      </c>
      <c r="D105" s="620">
        <v>6000043167</v>
      </c>
      <c r="E105" s="620">
        <v>1</v>
      </c>
      <c r="F105" s="620">
        <v>0</v>
      </c>
      <c r="G105" s="620">
        <v>1</v>
      </c>
      <c r="H105" s="621">
        <v>46193</v>
      </c>
      <c r="I105" s="620" t="s">
        <v>21</v>
      </c>
      <c r="J105" s="622">
        <v>516300010626270</v>
      </c>
      <c r="K105" s="620" t="s">
        <v>101</v>
      </c>
      <c r="L105" s="620" t="s">
        <v>23</v>
      </c>
      <c r="M105" s="620" t="s">
        <v>23</v>
      </c>
      <c r="N105" s="621"/>
      <c r="O105" s="620" t="s">
        <v>24</v>
      </c>
      <c r="P105" s="620" t="s">
        <v>59</v>
      </c>
      <c r="Q105" s="620" t="s">
        <v>28</v>
      </c>
      <c r="R105" s="620"/>
      <c r="S105" s="620" t="s">
        <v>25</v>
      </c>
    </row>
    <row r="106" spans="1:19">
      <c r="A106" s="620">
        <v>105</v>
      </c>
      <c r="B106" s="620" t="s">
        <v>19</v>
      </c>
      <c r="C106" s="620" t="s">
        <v>37</v>
      </c>
      <c r="D106" s="620">
        <v>6000043167</v>
      </c>
      <c r="E106" s="620">
        <v>1</v>
      </c>
      <c r="F106" s="620">
        <v>0</v>
      </c>
      <c r="G106" s="620">
        <v>1</v>
      </c>
      <c r="H106" s="621">
        <v>46193</v>
      </c>
      <c r="I106" s="620" t="s">
        <v>21</v>
      </c>
      <c r="J106" s="622">
        <v>516300010626270</v>
      </c>
      <c r="K106" s="620" t="s">
        <v>48</v>
      </c>
      <c r="L106" s="620" t="s">
        <v>23</v>
      </c>
      <c r="M106" s="620" t="s">
        <v>23</v>
      </c>
      <c r="N106" s="621"/>
      <c r="O106" s="620" t="s">
        <v>24</v>
      </c>
      <c r="P106" s="620" t="s">
        <v>32</v>
      </c>
      <c r="Q106" s="620" t="s">
        <v>28</v>
      </c>
      <c r="R106" s="620"/>
      <c r="S106" s="620" t="s">
        <v>25</v>
      </c>
    </row>
    <row r="107" spans="1:19">
      <c r="A107" s="620">
        <v>106</v>
      </c>
      <c r="B107" s="620" t="s">
        <v>19</v>
      </c>
      <c r="C107" s="620" t="s">
        <v>37</v>
      </c>
      <c r="D107" s="620">
        <v>6000043167</v>
      </c>
      <c r="E107" s="620">
        <v>1</v>
      </c>
      <c r="F107" s="620">
        <v>0</v>
      </c>
      <c r="G107" s="620">
        <v>1</v>
      </c>
      <c r="H107" s="621">
        <v>46193</v>
      </c>
      <c r="I107" s="620" t="s">
        <v>21</v>
      </c>
      <c r="J107" s="622">
        <v>516300010626271</v>
      </c>
      <c r="K107" s="620" t="s">
        <v>34</v>
      </c>
      <c r="L107" s="620" t="s">
        <v>23</v>
      </c>
      <c r="M107" s="620" t="s">
        <v>23</v>
      </c>
      <c r="N107" s="621"/>
      <c r="O107" s="620" t="s">
        <v>24</v>
      </c>
      <c r="P107" s="620" t="s">
        <v>35</v>
      </c>
      <c r="Q107" s="620" t="s">
        <v>28</v>
      </c>
      <c r="R107" s="620"/>
      <c r="S107" s="620" t="s">
        <v>25</v>
      </c>
    </row>
    <row r="108" spans="1:19">
      <c r="A108" s="620">
        <v>107</v>
      </c>
      <c r="B108" s="620" t="s">
        <v>19</v>
      </c>
      <c r="C108" s="620" t="s">
        <v>37</v>
      </c>
      <c r="D108" s="620">
        <v>6000043167</v>
      </c>
      <c r="E108" s="620">
        <v>4</v>
      </c>
      <c r="F108" s="620">
        <v>4</v>
      </c>
      <c r="G108" s="620">
        <v>0</v>
      </c>
      <c r="H108" s="621">
        <v>46195</v>
      </c>
      <c r="I108" s="620" t="s">
        <v>21</v>
      </c>
      <c r="J108" s="622" t="s">
        <v>102</v>
      </c>
      <c r="K108" s="620" t="s">
        <v>22</v>
      </c>
      <c r="L108" s="620" t="s">
        <v>23</v>
      </c>
      <c r="M108" s="620" t="s">
        <v>23</v>
      </c>
      <c r="N108" s="621"/>
      <c r="O108" s="620" t="s">
        <v>24</v>
      </c>
      <c r="P108" s="620" t="s">
        <v>22</v>
      </c>
      <c r="Q108" s="620" t="s">
        <v>22</v>
      </c>
      <c r="R108" s="620"/>
      <c r="S108" s="620" t="s">
        <v>25</v>
      </c>
    </row>
    <row r="109" spans="1:19">
      <c r="A109" s="620">
        <v>108</v>
      </c>
      <c r="B109" s="620" t="s">
        <v>19</v>
      </c>
      <c r="C109" s="620" t="s">
        <v>37</v>
      </c>
      <c r="D109" s="620">
        <v>6000043167</v>
      </c>
      <c r="E109" s="620">
        <v>1</v>
      </c>
      <c r="F109" s="620">
        <v>0</v>
      </c>
      <c r="G109" s="620">
        <v>1</v>
      </c>
      <c r="H109" s="621">
        <v>46195</v>
      </c>
      <c r="I109" s="620" t="s">
        <v>21</v>
      </c>
      <c r="J109" s="622">
        <v>516300010626276</v>
      </c>
      <c r="K109" s="620" t="s">
        <v>103</v>
      </c>
      <c r="L109" s="620" t="s">
        <v>23</v>
      </c>
      <c r="M109" s="620" t="s">
        <v>23</v>
      </c>
      <c r="N109" s="621"/>
      <c r="O109" s="620" t="s">
        <v>24</v>
      </c>
      <c r="P109" s="620" t="s">
        <v>32</v>
      </c>
      <c r="Q109" s="620" t="s">
        <v>28</v>
      </c>
      <c r="R109" s="620"/>
      <c r="S109" s="620" t="s">
        <v>25</v>
      </c>
    </row>
    <row r="110" ht="50" spans="1:19">
      <c r="A110" s="620">
        <v>109</v>
      </c>
      <c r="B110" s="620" t="s">
        <v>19</v>
      </c>
      <c r="C110" s="620" t="s">
        <v>37</v>
      </c>
      <c r="D110" s="620">
        <v>6000043167</v>
      </c>
      <c r="E110" s="620">
        <v>1</v>
      </c>
      <c r="F110" s="620">
        <v>0</v>
      </c>
      <c r="G110" s="620">
        <v>1</v>
      </c>
      <c r="H110" s="621">
        <v>46195</v>
      </c>
      <c r="I110" s="620" t="s">
        <v>21</v>
      </c>
      <c r="J110" s="622">
        <v>516300010626276</v>
      </c>
      <c r="K110" s="620" t="s">
        <v>31</v>
      </c>
      <c r="L110" s="620" t="s">
        <v>23</v>
      </c>
      <c r="M110" s="620" t="s">
        <v>23</v>
      </c>
      <c r="N110" s="621"/>
      <c r="O110" s="620" t="s">
        <v>24</v>
      </c>
      <c r="P110" s="620" t="s">
        <v>32</v>
      </c>
      <c r="Q110" s="620" t="s">
        <v>28</v>
      </c>
      <c r="R110" s="620"/>
      <c r="S110" s="620" t="s">
        <v>25</v>
      </c>
    </row>
    <row r="111" spans="1:19">
      <c r="A111" s="620">
        <v>110</v>
      </c>
      <c r="B111" s="620" t="s">
        <v>19</v>
      </c>
      <c r="C111" s="620" t="s">
        <v>37</v>
      </c>
      <c r="D111" s="620">
        <v>6000043167</v>
      </c>
      <c r="E111" s="620">
        <v>1</v>
      </c>
      <c r="F111" s="620">
        <v>0</v>
      </c>
      <c r="G111" s="620">
        <v>1</v>
      </c>
      <c r="H111" s="621">
        <v>46195</v>
      </c>
      <c r="I111" s="620" t="s">
        <v>21</v>
      </c>
      <c r="J111" s="622">
        <v>516300010626277</v>
      </c>
      <c r="K111" s="620" t="s">
        <v>38</v>
      </c>
      <c r="L111" s="620" t="s">
        <v>23</v>
      </c>
      <c r="M111" s="620" t="s">
        <v>23</v>
      </c>
      <c r="N111" s="621"/>
      <c r="O111" s="620" t="s">
        <v>24</v>
      </c>
      <c r="P111" s="620" t="s">
        <v>32</v>
      </c>
      <c r="Q111" s="620" t="s">
        <v>28</v>
      </c>
      <c r="R111" s="620"/>
      <c r="S111" s="620" t="s">
        <v>25</v>
      </c>
    </row>
    <row r="112" spans="1:19">
      <c r="A112" s="620">
        <v>111</v>
      </c>
      <c r="B112" s="620" t="s">
        <v>19</v>
      </c>
      <c r="C112" s="620" t="s">
        <v>37</v>
      </c>
      <c r="D112" s="620">
        <v>6000043167</v>
      </c>
      <c r="E112" s="620">
        <v>1</v>
      </c>
      <c r="F112" s="620">
        <v>1</v>
      </c>
      <c r="G112" s="620">
        <v>0</v>
      </c>
      <c r="H112" s="621">
        <v>46195</v>
      </c>
      <c r="I112" s="620" t="s">
        <v>21</v>
      </c>
      <c r="J112" s="622">
        <v>516300010626278</v>
      </c>
      <c r="K112" s="620" t="s">
        <v>22</v>
      </c>
      <c r="L112" s="620" t="s">
        <v>23</v>
      </c>
      <c r="M112" s="620" t="s">
        <v>23</v>
      </c>
      <c r="N112" s="621"/>
      <c r="O112" s="620" t="s">
        <v>24</v>
      </c>
      <c r="P112" s="620" t="s">
        <v>22</v>
      </c>
      <c r="Q112" s="620" t="s">
        <v>22</v>
      </c>
      <c r="R112" s="620"/>
      <c r="S112" s="620" t="s">
        <v>25</v>
      </c>
    </row>
    <row r="113" ht="50" spans="1:19">
      <c r="A113" s="620">
        <v>112</v>
      </c>
      <c r="B113" s="620" t="s">
        <v>19</v>
      </c>
      <c r="C113" s="620" t="s">
        <v>37</v>
      </c>
      <c r="D113" s="620">
        <v>6000043167</v>
      </c>
      <c r="E113" s="620">
        <v>1</v>
      </c>
      <c r="F113" s="620">
        <v>0</v>
      </c>
      <c r="G113" s="620">
        <v>1</v>
      </c>
      <c r="H113" s="621">
        <v>46195</v>
      </c>
      <c r="I113" s="620" t="s">
        <v>21</v>
      </c>
      <c r="J113" s="622">
        <v>516300010626279</v>
      </c>
      <c r="K113" s="620" t="s">
        <v>31</v>
      </c>
      <c r="L113" s="620" t="s">
        <v>23</v>
      </c>
      <c r="M113" s="620" t="s">
        <v>23</v>
      </c>
      <c r="N113" s="621"/>
      <c r="O113" s="620" t="s">
        <v>24</v>
      </c>
      <c r="P113" s="620" t="s">
        <v>32</v>
      </c>
      <c r="Q113" s="620" t="s">
        <v>28</v>
      </c>
      <c r="R113" s="620"/>
      <c r="S113" s="620" t="s">
        <v>25</v>
      </c>
    </row>
    <row r="114" spans="1:19">
      <c r="A114" s="620">
        <v>113</v>
      </c>
      <c r="B114" s="620" t="s">
        <v>19</v>
      </c>
      <c r="C114" s="620" t="s">
        <v>37</v>
      </c>
      <c r="D114" s="620">
        <v>6000043167</v>
      </c>
      <c r="E114" s="620">
        <v>5</v>
      </c>
      <c r="F114" s="620">
        <v>5</v>
      </c>
      <c r="G114" s="620">
        <v>0</v>
      </c>
      <c r="H114" s="621">
        <v>46195</v>
      </c>
      <c r="I114" s="620" t="s">
        <v>21</v>
      </c>
      <c r="J114" s="622" t="s">
        <v>104</v>
      </c>
      <c r="K114" s="620" t="s">
        <v>22</v>
      </c>
      <c r="L114" s="620" t="s">
        <v>23</v>
      </c>
      <c r="M114" s="620" t="s">
        <v>23</v>
      </c>
      <c r="N114" s="621"/>
      <c r="O114" s="620" t="s">
        <v>24</v>
      </c>
      <c r="P114" s="620" t="s">
        <v>22</v>
      </c>
      <c r="Q114" s="620" t="s">
        <v>22</v>
      </c>
      <c r="R114" s="620"/>
      <c r="S114" s="620" t="s">
        <v>25</v>
      </c>
    </row>
    <row r="115" ht="25" spans="1:19">
      <c r="A115" s="620">
        <v>114</v>
      </c>
      <c r="B115" s="620" t="s">
        <v>19</v>
      </c>
      <c r="C115" s="620" t="s">
        <v>105</v>
      </c>
      <c r="D115" s="620">
        <v>6000043167</v>
      </c>
      <c r="E115" s="620">
        <v>1</v>
      </c>
      <c r="F115" s="620">
        <v>0</v>
      </c>
      <c r="G115" s="620">
        <v>1</v>
      </c>
      <c r="H115" s="621">
        <v>46196</v>
      </c>
      <c r="I115" s="620" t="s">
        <v>21</v>
      </c>
      <c r="J115" s="622">
        <v>516300010626285</v>
      </c>
      <c r="K115" s="620" t="s">
        <v>34</v>
      </c>
      <c r="L115" s="620" t="s">
        <v>23</v>
      </c>
      <c r="M115" s="620" t="s">
        <v>23</v>
      </c>
      <c r="N115" s="621"/>
      <c r="O115" s="620" t="s">
        <v>24</v>
      </c>
      <c r="P115" s="620" t="s">
        <v>35</v>
      </c>
      <c r="Q115" s="620" t="s">
        <v>28</v>
      </c>
      <c r="R115" s="620"/>
      <c r="S115" s="620" t="s">
        <v>25</v>
      </c>
    </row>
    <row r="116" ht="25" spans="1:19">
      <c r="A116" s="620">
        <v>115</v>
      </c>
      <c r="B116" s="620" t="s">
        <v>19</v>
      </c>
      <c r="C116" s="620" t="s">
        <v>105</v>
      </c>
      <c r="D116" s="620">
        <v>6000043167</v>
      </c>
      <c r="E116" s="620">
        <v>1</v>
      </c>
      <c r="F116" s="620">
        <v>1</v>
      </c>
      <c r="G116" s="620">
        <v>0</v>
      </c>
      <c r="H116" s="621">
        <v>46196</v>
      </c>
      <c r="I116" s="620" t="s">
        <v>21</v>
      </c>
      <c r="J116" s="622">
        <v>516300010626286</v>
      </c>
      <c r="K116" s="620" t="s">
        <v>22</v>
      </c>
      <c r="L116" s="620" t="s">
        <v>23</v>
      </c>
      <c r="M116" s="620" t="s">
        <v>23</v>
      </c>
      <c r="N116" s="621"/>
      <c r="O116" s="620" t="s">
        <v>24</v>
      </c>
      <c r="P116" s="620" t="s">
        <v>22</v>
      </c>
      <c r="Q116" s="620" t="s">
        <v>22</v>
      </c>
      <c r="R116" s="620"/>
      <c r="S116" s="620" t="s">
        <v>25</v>
      </c>
    </row>
    <row r="117" ht="25" spans="1:19">
      <c r="A117" s="620">
        <v>116</v>
      </c>
      <c r="B117" s="620" t="s">
        <v>19</v>
      </c>
      <c r="C117" s="620" t="s">
        <v>105</v>
      </c>
      <c r="D117" s="620">
        <v>6000043167</v>
      </c>
      <c r="E117" s="620">
        <v>1</v>
      </c>
      <c r="F117" s="620">
        <v>0</v>
      </c>
      <c r="G117" s="620">
        <v>1</v>
      </c>
      <c r="H117" s="621">
        <v>46196</v>
      </c>
      <c r="I117" s="620" t="s">
        <v>21</v>
      </c>
      <c r="J117" s="622">
        <v>516300010626287</v>
      </c>
      <c r="K117" s="620" t="s">
        <v>106</v>
      </c>
      <c r="L117" s="620" t="s">
        <v>23</v>
      </c>
      <c r="M117" s="620" t="s">
        <v>23</v>
      </c>
      <c r="N117" s="621"/>
      <c r="O117" s="620" t="s">
        <v>24</v>
      </c>
      <c r="P117" s="620" t="s">
        <v>35</v>
      </c>
      <c r="Q117" s="620" t="s">
        <v>28</v>
      </c>
      <c r="R117" s="620"/>
      <c r="S117" s="620" t="s">
        <v>25</v>
      </c>
    </row>
    <row r="118" ht="25" spans="1:19">
      <c r="A118" s="620">
        <v>117</v>
      </c>
      <c r="B118" s="620" t="s">
        <v>19</v>
      </c>
      <c r="C118" s="620" t="s">
        <v>105</v>
      </c>
      <c r="D118" s="620">
        <v>6000043167</v>
      </c>
      <c r="E118" s="620">
        <v>1</v>
      </c>
      <c r="F118" s="620">
        <v>0</v>
      </c>
      <c r="G118" s="620">
        <v>1</v>
      </c>
      <c r="H118" s="621">
        <v>46196</v>
      </c>
      <c r="I118" s="620" t="s">
        <v>21</v>
      </c>
      <c r="J118" s="622">
        <v>516300010626288</v>
      </c>
      <c r="K118" s="620" t="s">
        <v>107</v>
      </c>
      <c r="L118" s="620" t="s">
        <v>23</v>
      </c>
      <c r="M118" s="620" t="s">
        <v>23</v>
      </c>
      <c r="N118" s="621"/>
      <c r="O118" s="620" t="s">
        <v>24</v>
      </c>
      <c r="P118" s="620" t="s">
        <v>59</v>
      </c>
      <c r="Q118" s="620" t="s">
        <v>28</v>
      </c>
      <c r="R118" s="620"/>
      <c r="S118" s="620" t="s">
        <v>25</v>
      </c>
    </row>
    <row r="119" ht="25" spans="1:19">
      <c r="A119" s="620">
        <v>118</v>
      </c>
      <c r="B119" s="620" t="s">
        <v>19</v>
      </c>
      <c r="C119" s="620" t="s">
        <v>105</v>
      </c>
      <c r="D119" s="620">
        <v>6000043167</v>
      </c>
      <c r="E119" s="620">
        <v>6</v>
      </c>
      <c r="F119" s="620">
        <v>6</v>
      </c>
      <c r="G119" s="620">
        <v>0</v>
      </c>
      <c r="H119" s="621">
        <v>46196</v>
      </c>
      <c r="I119" s="620" t="s">
        <v>21</v>
      </c>
      <c r="J119" s="622" t="s">
        <v>108</v>
      </c>
      <c r="K119" s="620" t="s">
        <v>22</v>
      </c>
      <c r="L119" s="620" t="s">
        <v>23</v>
      </c>
      <c r="M119" s="620" t="s">
        <v>23</v>
      </c>
      <c r="N119" s="621"/>
      <c r="O119" s="620" t="s">
        <v>24</v>
      </c>
      <c r="P119" s="620" t="s">
        <v>22</v>
      </c>
      <c r="Q119" s="620" t="s">
        <v>22</v>
      </c>
      <c r="R119" s="620"/>
      <c r="S119" s="620" t="s">
        <v>25</v>
      </c>
    </row>
    <row r="120" ht="25" spans="1:19">
      <c r="A120" s="620">
        <v>119</v>
      </c>
      <c r="B120" s="620" t="s">
        <v>19</v>
      </c>
      <c r="C120" s="620" t="s">
        <v>105</v>
      </c>
      <c r="D120" s="620">
        <v>6000043167</v>
      </c>
      <c r="E120" s="620">
        <v>1</v>
      </c>
      <c r="F120" s="620">
        <v>0</v>
      </c>
      <c r="G120" s="620">
        <v>1</v>
      </c>
      <c r="H120" s="621">
        <v>46196</v>
      </c>
      <c r="I120" s="620" t="s">
        <v>21</v>
      </c>
      <c r="J120" s="622">
        <v>516300010626295</v>
      </c>
      <c r="K120" s="620" t="s">
        <v>109</v>
      </c>
      <c r="L120" s="620" t="s">
        <v>23</v>
      </c>
      <c r="M120" s="620" t="s">
        <v>23</v>
      </c>
      <c r="N120" s="621"/>
      <c r="O120" s="620" t="s">
        <v>24</v>
      </c>
      <c r="P120" s="620" t="s">
        <v>35</v>
      </c>
      <c r="Q120" s="620" t="s">
        <v>28</v>
      </c>
      <c r="R120" s="620"/>
      <c r="S120" s="620" t="s">
        <v>25</v>
      </c>
    </row>
    <row r="121" ht="25" spans="1:19">
      <c r="A121" s="620">
        <v>120</v>
      </c>
      <c r="B121" s="620" t="s">
        <v>19</v>
      </c>
      <c r="C121" s="620" t="s">
        <v>105</v>
      </c>
      <c r="D121" s="620">
        <v>6000043167</v>
      </c>
      <c r="E121" s="620">
        <v>2</v>
      </c>
      <c r="F121" s="620">
        <v>2</v>
      </c>
      <c r="G121" s="620">
        <v>0</v>
      </c>
      <c r="H121" s="621">
        <v>46196</v>
      </c>
      <c r="I121" s="620" t="s">
        <v>21</v>
      </c>
      <c r="J121" s="622" t="s">
        <v>110</v>
      </c>
      <c r="K121" s="620" t="s">
        <v>22</v>
      </c>
      <c r="L121" s="620" t="s">
        <v>23</v>
      </c>
      <c r="M121" s="620" t="s">
        <v>23</v>
      </c>
      <c r="N121" s="621"/>
      <c r="O121" s="620" t="s">
        <v>24</v>
      </c>
      <c r="P121" s="620" t="s">
        <v>22</v>
      </c>
      <c r="Q121" s="620" t="s">
        <v>22</v>
      </c>
      <c r="R121" s="620"/>
      <c r="S121" s="620" t="s">
        <v>25</v>
      </c>
    </row>
    <row r="122" ht="25" spans="1:19">
      <c r="A122" s="620">
        <v>121</v>
      </c>
      <c r="B122" s="620" t="s">
        <v>19</v>
      </c>
      <c r="C122" s="620" t="s">
        <v>105</v>
      </c>
      <c r="D122" s="620">
        <v>6000043167</v>
      </c>
      <c r="E122" s="620">
        <v>1</v>
      </c>
      <c r="F122" s="620">
        <v>0</v>
      </c>
      <c r="G122" s="620">
        <v>1</v>
      </c>
      <c r="H122" s="621">
        <v>46196</v>
      </c>
      <c r="I122" s="620" t="s">
        <v>21</v>
      </c>
      <c r="J122" s="622">
        <v>516300010626298</v>
      </c>
      <c r="K122" s="620" t="s">
        <v>109</v>
      </c>
      <c r="L122" s="620" t="s">
        <v>23</v>
      </c>
      <c r="M122" s="620" t="s">
        <v>23</v>
      </c>
      <c r="N122" s="621"/>
      <c r="O122" s="620" t="s">
        <v>24</v>
      </c>
      <c r="P122" s="620" t="s">
        <v>35</v>
      </c>
      <c r="Q122" s="620" t="s">
        <v>28</v>
      </c>
      <c r="R122" s="620"/>
      <c r="S122" s="620" t="s">
        <v>25</v>
      </c>
    </row>
    <row r="123" ht="25" spans="1:19">
      <c r="A123" s="620">
        <v>122</v>
      </c>
      <c r="B123" s="620" t="s">
        <v>19</v>
      </c>
      <c r="C123" s="620" t="s">
        <v>105</v>
      </c>
      <c r="D123" s="620">
        <v>6000043167</v>
      </c>
      <c r="E123" s="620">
        <v>2</v>
      </c>
      <c r="F123" s="620">
        <v>2</v>
      </c>
      <c r="G123" s="620">
        <v>0</v>
      </c>
      <c r="H123" s="621">
        <v>46196</v>
      </c>
      <c r="I123" s="620" t="s">
        <v>21</v>
      </c>
      <c r="J123" s="622" t="s">
        <v>111</v>
      </c>
      <c r="K123" s="620" t="s">
        <v>22</v>
      </c>
      <c r="L123" s="620" t="s">
        <v>23</v>
      </c>
      <c r="M123" s="620" t="s">
        <v>23</v>
      </c>
      <c r="N123" s="621"/>
      <c r="O123" s="620" t="s">
        <v>24</v>
      </c>
      <c r="P123" s="620" t="s">
        <v>22</v>
      </c>
      <c r="Q123" s="620" t="s">
        <v>22</v>
      </c>
      <c r="R123" s="620"/>
      <c r="S123" s="620" t="s">
        <v>25</v>
      </c>
    </row>
    <row r="124" ht="25" spans="1:19">
      <c r="A124" s="620">
        <v>123</v>
      </c>
      <c r="B124" s="620" t="s">
        <v>19</v>
      </c>
      <c r="C124" s="620" t="s">
        <v>105</v>
      </c>
      <c r="D124" s="620">
        <v>6000043167</v>
      </c>
      <c r="E124" s="620">
        <v>1</v>
      </c>
      <c r="F124" s="620">
        <v>0</v>
      </c>
      <c r="G124" s="620">
        <v>1</v>
      </c>
      <c r="H124" s="621">
        <v>46196</v>
      </c>
      <c r="I124" s="620" t="s">
        <v>21</v>
      </c>
      <c r="J124" s="622">
        <v>516300010626301</v>
      </c>
      <c r="K124" s="620" t="s">
        <v>54</v>
      </c>
      <c r="L124" s="620" t="s">
        <v>23</v>
      </c>
      <c r="M124" s="620" t="s">
        <v>23</v>
      </c>
      <c r="N124" s="621"/>
      <c r="O124" s="620" t="s">
        <v>24</v>
      </c>
      <c r="P124" s="620" t="s">
        <v>27</v>
      </c>
      <c r="Q124" s="620" t="s">
        <v>28</v>
      </c>
      <c r="R124" s="620"/>
      <c r="S124" s="620" t="s">
        <v>25</v>
      </c>
    </row>
    <row r="125" ht="25" spans="1:19">
      <c r="A125" s="620">
        <v>124</v>
      </c>
      <c r="B125" s="620" t="s">
        <v>19</v>
      </c>
      <c r="C125" s="620" t="s">
        <v>105</v>
      </c>
      <c r="D125" s="620">
        <v>6000043167</v>
      </c>
      <c r="E125" s="620">
        <v>5</v>
      </c>
      <c r="F125" s="620">
        <v>5</v>
      </c>
      <c r="G125" s="620">
        <v>0</v>
      </c>
      <c r="H125" s="621">
        <v>46196</v>
      </c>
      <c r="I125" s="620" t="s">
        <v>21</v>
      </c>
      <c r="J125" s="622" t="s">
        <v>112</v>
      </c>
      <c r="K125" s="620" t="s">
        <v>22</v>
      </c>
      <c r="L125" s="620" t="s">
        <v>23</v>
      </c>
      <c r="M125" s="620" t="s">
        <v>23</v>
      </c>
      <c r="N125" s="621"/>
      <c r="O125" s="620" t="s">
        <v>24</v>
      </c>
      <c r="P125" s="620" t="s">
        <v>22</v>
      </c>
      <c r="Q125" s="620" t="s">
        <v>22</v>
      </c>
      <c r="R125" s="620"/>
      <c r="S125" s="620" t="s">
        <v>25</v>
      </c>
    </row>
    <row r="126" spans="1:19">
      <c r="A126" s="620">
        <v>125</v>
      </c>
      <c r="B126" s="620" t="s">
        <v>19</v>
      </c>
      <c r="C126" s="620" t="s">
        <v>113</v>
      </c>
      <c r="D126" s="620">
        <v>6000043167</v>
      </c>
      <c r="E126" s="620">
        <v>1</v>
      </c>
      <c r="F126" s="620">
        <v>0</v>
      </c>
      <c r="G126" s="620">
        <v>1</v>
      </c>
      <c r="H126" s="621">
        <v>46197</v>
      </c>
      <c r="I126" s="620" t="s">
        <v>21</v>
      </c>
      <c r="J126" s="622">
        <v>516300010626307</v>
      </c>
      <c r="K126" s="620" t="s">
        <v>47</v>
      </c>
      <c r="L126" s="620" t="s">
        <v>23</v>
      </c>
      <c r="M126" s="620" t="s">
        <v>23</v>
      </c>
      <c r="N126" s="621"/>
      <c r="O126" s="620" t="s">
        <v>24</v>
      </c>
      <c r="P126" s="620" t="s">
        <v>45</v>
      </c>
      <c r="Q126" s="620" t="s">
        <v>46</v>
      </c>
      <c r="R126" s="620"/>
      <c r="S126" s="620" t="s">
        <v>25</v>
      </c>
    </row>
    <row r="127" spans="1:19">
      <c r="A127" s="620">
        <v>126</v>
      </c>
      <c r="B127" s="620" t="s">
        <v>19</v>
      </c>
      <c r="C127" s="620" t="s">
        <v>113</v>
      </c>
      <c r="D127" s="620">
        <v>6000043167</v>
      </c>
      <c r="E127" s="620">
        <v>4</v>
      </c>
      <c r="F127" s="620">
        <v>4</v>
      </c>
      <c r="G127" s="620">
        <v>0</v>
      </c>
      <c r="H127" s="621">
        <v>46197</v>
      </c>
      <c r="I127" s="620" t="s">
        <v>21</v>
      </c>
      <c r="J127" s="622" t="s">
        <v>114</v>
      </c>
      <c r="K127" s="620" t="s">
        <v>22</v>
      </c>
      <c r="L127" s="620" t="s">
        <v>23</v>
      </c>
      <c r="M127" s="620" t="s">
        <v>23</v>
      </c>
      <c r="N127" s="621"/>
      <c r="O127" s="620" t="s">
        <v>24</v>
      </c>
      <c r="P127" s="620" t="s">
        <v>22</v>
      </c>
      <c r="Q127" s="620" t="s">
        <v>22</v>
      </c>
      <c r="R127" s="620"/>
      <c r="S127" s="620" t="s">
        <v>25</v>
      </c>
    </row>
    <row r="128" ht="25" spans="1:19">
      <c r="A128" s="620">
        <v>127</v>
      </c>
      <c r="B128" s="620" t="s">
        <v>19</v>
      </c>
      <c r="C128" s="620" t="s">
        <v>113</v>
      </c>
      <c r="D128" s="620">
        <v>6000043167</v>
      </c>
      <c r="E128" s="620">
        <v>1</v>
      </c>
      <c r="F128" s="620">
        <v>0</v>
      </c>
      <c r="G128" s="620">
        <v>1</v>
      </c>
      <c r="H128" s="621">
        <v>46197</v>
      </c>
      <c r="I128" s="620" t="s">
        <v>21</v>
      </c>
      <c r="J128" s="622">
        <v>516300010626312</v>
      </c>
      <c r="K128" s="620" t="s">
        <v>26</v>
      </c>
      <c r="L128" s="620" t="s">
        <v>23</v>
      </c>
      <c r="M128" s="620" t="s">
        <v>23</v>
      </c>
      <c r="N128" s="621"/>
      <c r="O128" s="620" t="s">
        <v>24</v>
      </c>
      <c r="P128" s="620" t="s">
        <v>27</v>
      </c>
      <c r="Q128" s="620" t="s">
        <v>28</v>
      </c>
      <c r="R128" s="620"/>
      <c r="S128" s="620" t="s">
        <v>25</v>
      </c>
    </row>
    <row r="129" spans="1:19">
      <c r="A129" s="620">
        <v>128</v>
      </c>
      <c r="B129" s="620" t="s">
        <v>19</v>
      </c>
      <c r="C129" s="620" t="s">
        <v>113</v>
      </c>
      <c r="D129" s="620">
        <v>6000043167</v>
      </c>
      <c r="E129" s="620">
        <v>6</v>
      </c>
      <c r="F129" s="620">
        <v>6</v>
      </c>
      <c r="G129" s="620">
        <v>0</v>
      </c>
      <c r="H129" s="621">
        <v>46198</v>
      </c>
      <c r="I129" s="620" t="s">
        <v>21</v>
      </c>
      <c r="J129" s="622" t="s">
        <v>115</v>
      </c>
      <c r="K129" s="620" t="s">
        <v>22</v>
      </c>
      <c r="L129" s="620" t="s">
        <v>23</v>
      </c>
      <c r="M129" s="620" t="s">
        <v>23</v>
      </c>
      <c r="N129" s="621"/>
      <c r="O129" s="620" t="s">
        <v>24</v>
      </c>
      <c r="P129" s="620" t="s">
        <v>22</v>
      </c>
      <c r="Q129" s="620" t="s">
        <v>22</v>
      </c>
      <c r="R129" s="620"/>
      <c r="S129" s="620" t="s">
        <v>25</v>
      </c>
    </row>
    <row r="130" spans="1:19">
      <c r="A130" s="620">
        <v>129</v>
      </c>
      <c r="B130" s="620" t="s">
        <v>19</v>
      </c>
      <c r="C130" s="620" t="s">
        <v>116</v>
      </c>
      <c r="D130" s="620">
        <v>6000043167</v>
      </c>
      <c r="E130" s="620">
        <v>4</v>
      </c>
      <c r="F130" s="620">
        <v>4</v>
      </c>
      <c r="G130" s="620">
        <v>0</v>
      </c>
      <c r="H130" s="621">
        <v>46198</v>
      </c>
      <c r="I130" s="620" t="s">
        <v>21</v>
      </c>
      <c r="J130" s="622" t="s">
        <v>117</v>
      </c>
      <c r="K130" s="620" t="s">
        <v>22</v>
      </c>
      <c r="L130" s="620" t="s">
        <v>23</v>
      </c>
      <c r="M130" s="620" t="s">
        <v>23</v>
      </c>
      <c r="N130" s="621"/>
      <c r="O130" s="620" t="s">
        <v>24</v>
      </c>
      <c r="P130" s="620" t="s">
        <v>22</v>
      </c>
      <c r="Q130" s="620" t="s">
        <v>22</v>
      </c>
      <c r="R130" s="620"/>
      <c r="S130" s="620" t="s">
        <v>25</v>
      </c>
    </row>
    <row r="131" spans="1:19">
      <c r="A131" s="620">
        <v>130</v>
      </c>
      <c r="B131" s="620" t="s">
        <v>19</v>
      </c>
      <c r="C131" s="620" t="s">
        <v>116</v>
      </c>
      <c r="D131" s="620">
        <v>6000043167</v>
      </c>
      <c r="E131" s="620">
        <v>1</v>
      </c>
      <c r="F131" s="620">
        <v>0</v>
      </c>
      <c r="G131" s="620">
        <v>1</v>
      </c>
      <c r="H131" s="621">
        <v>46198</v>
      </c>
      <c r="I131" s="620" t="s">
        <v>21</v>
      </c>
      <c r="J131" s="622">
        <v>516300010626323</v>
      </c>
      <c r="K131" s="620" t="s">
        <v>99</v>
      </c>
      <c r="L131" s="620" t="s">
        <v>23</v>
      </c>
      <c r="M131" s="620" t="s">
        <v>23</v>
      </c>
      <c r="N131" s="621"/>
      <c r="O131" s="620" t="s">
        <v>24</v>
      </c>
      <c r="P131" s="620" t="s">
        <v>59</v>
      </c>
      <c r="Q131" s="620" t="s">
        <v>28</v>
      </c>
      <c r="R131" s="620"/>
      <c r="S131" s="620" t="s">
        <v>25</v>
      </c>
    </row>
    <row r="132" spans="1:19">
      <c r="A132" s="620">
        <v>131</v>
      </c>
      <c r="B132" s="620" t="s">
        <v>19</v>
      </c>
      <c r="C132" s="620" t="s">
        <v>116</v>
      </c>
      <c r="D132" s="620">
        <v>6000043167</v>
      </c>
      <c r="E132" s="620">
        <v>2</v>
      </c>
      <c r="F132" s="620">
        <v>2</v>
      </c>
      <c r="G132" s="620">
        <v>0</v>
      </c>
      <c r="H132" s="621">
        <v>46198</v>
      </c>
      <c r="I132" s="620" t="s">
        <v>21</v>
      </c>
      <c r="J132" s="622" t="s">
        <v>118</v>
      </c>
      <c r="K132" s="620" t="s">
        <v>22</v>
      </c>
      <c r="L132" s="620" t="s">
        <v>23</v>
      </c>
      <c r="M132" s="620" t="s">
        <v>23</v>
      </c>
      <c r="N132" s="621"/>
      <c r="O132" s="620" t="s">
        <v>24</v>
      </c>
      <c r="P132" s="620" t="s">
        <v>22</v>
      </c>
      <c r="Q132" s="620" t="s">
        <v>22</v>
      </c>
      <c r="R132" s="620"/>
      <c r="S132" s="620" t="s">
        <v>25</v>
      </c>
    </row>
    <row r="133" spans="1:19">
      <c r="A133" s="620">
        <v>132</v>
      </c>
      <c r="B133" s="620" t="s">
        <v>19</v>
      </c>
      <c r="C133" s="620" t="s">
        <v>116</v>
      </c>
      <c r="D133" s="620">
        <v>6000043167</v>
      </c>
      <c r="E133" s="620">
        <v>1</v>
      </c>
      <c r="F133" s="620">
        <v>0</v>
      </c>
      <c r="G133" s="620">
        <v>1</v>
      </c>
      <c r="H133" s="621">
        <v>46198</v>
      </c>
      <c r="I133" s="620" t="s">
        <v>21</v>
      </c>
      <c r="J133" s="622">
        <v>516300010626326</v>
      </c>
      <c r="K133" s="620" t="s">
        <v>119</v>
      </c>
      <c r="L133" s="620" t="s">
        <v>23</v>
      </c>
      <c r="M133" s="620" t="s">
        <v>23</v>
      </c>
      <c r="N133" s="621"/>
      <c r="O133" s="620" t="s">
        <v>24</v>
      </c>
      <c r="P133" s="620" t="s">
        <v>52</v>
      </c>
      <c r="Q133" s="620" t="s">
        <v>46</v>
      </c>
      <c r="R133" s="620"/>
      <c r="S133" s="620" t="s">
        <v>25</v>
      </c>
    </row>
    <row r="134" spans="1:19">
      <c r="A134" s="620">
        <v>133</v>
      </c>
      <c r="B134" s="620" t="s">
        <v>19</v>
      </c>
      <c r="C134" s="620" t="s">
        <v>116</v>
      </c>
      <c r="D134" s="620">
        <v>6000043167</v>
      </c>
      <c r="E134" s="620">
        <v>2</v>
      </c>
      <c r="F134" s="620">
        <v>2</v>
      </c>
      <c r="G134" s="620">
        <v>0</v>
      </c>
      <c r="H134" s="621">
        <v>46198</v>
      </c>
      <c r="I134" s="620" t="s">
        <v>21</v>
      </c>
      <c r="J134" s="622" t="s">
        <v>120</v>
      </c>
      <c r="K134" s="620" t="s">
        <v>22</v>
      </c>
      <c r="L134" s="620" t="s">
        <v>23</v>
      </c>
      <c r="M134" s="620" t="s">
        <v>23</v>
      </c>
      <c r="N134" s="621"/>
      <c r="O134" s="620" t="s">
        <v>24</v>
      </c>
      <c r="P134" s="620" t="s">
        <v>22</v>
      </c>
      <c r="Q134" s="620" t="s">
        <v>22</v>
      </c>
      <c r="R134" s="620"/>
      <c r="S134" s="620" t="s">
        <v>25</v>
      </c>
    </row>
    <row r="135" spans="1:19">
      <c r="A135" s="620">
        <v>134</v>
      </c>
      <c r="B135" s="620" t="s">
        <v>19</v>
      </c>
      <c r="C135" s="620" t="s">
        <v>116</v>
      </c>
      <c r="D135" s="620">
        <v>6000043167</v>
      </c>
      <c r="E135" s="620">
        <v>1</v>
      </c>
      <c r="F135" s="620">
        <v>0</v>
      </c>
      <c r="G135" s="620">
        <v>1</v>
      </c>
      <c r="H135" s="621">
        <v>46198</v>
      </c>
      <c r="I135" s="620" t="s">
        <v>21</v>
      </c>
      <c r="J135" s="622">
        <v>516300010626329</v>
      </c>
      <c r="K135" s="620" t="s">
        <v>38</v>
      </c>
      <c r="L135" s="620" t="s">
        <v>23</v>
      </c>
      <c r="M135" s="620" t="s">
        <v>23</v>
      </c>
      <c r="N135" s="621"/>
      <c r="O135" s="620" t="s">
        <v>24</v>
      </c>
      <c r="P135" s="620" t="s">
        <v>32</v>
      </c>
      <c r="Q135" s="620" t="s">
        <v>28</v>
      </c>
      <c r="R135" s="620"/>
      <c r="S135" s="620" t="s">
        <v>25</v>
      </c>
    </row>
    <row r="136" spans="1:19">
      <c r="A136" s="620">
        <v>135</v>
      </c>
      <c r="B136" s="620" t="s">
        <v>19</v>
      </c>
      <c r="C136" s="620" t="s">
        <v>116</v>
      </c>
      <c r="D136" s="620">
        <v>6000043167</v>
      </c>
      <c r="E136" s="620">
        <v>1</v>
      </c>
      <c r="F136" s="620">
        <v>0</v>
      </c>
      <c r="G136" s="620">
        <v>1</v>
      </c>
      <c r="H136" s="621">
        <v>46198</v>
      </c>
      <c r="I136" s="620" t="s">
        <v>21</v>
      </c>
      <c r="J136" s="622">
        <v>516300010626330</v>
      </c>
      <c r="K136" s="620" t="s">
        <v>48</v>
      </c>
      <c r="L136" s="620" t="s">
        <v>23</v>
      </c>
      <c r="M136" s="620" t="s">
        <v>23</v>
      </c>
      <c r="N136" s="621"/>
      <c r="O136" s="620" t="s">
        <v>24</v>
      </c>
      <c r="P136" s="620" t="s">
        <v>32</v>
      </c>
      <c r="Q136" s="620" t="s">
        <v>28</v>
      </c>
      <c r="R136" s="620"/>
      <c r="S136" s="620" t="s">
        <v>25</v>
      </c>
    </row>
    <row r="137" spans="1:19">
      <c r="A137" s="620">
        <v>136</v>
      </c>
      <c r="B137" s="620" t="s">
        <v>19</v>
      </c>
      <c r="C137" s="620" t="s">
        <v>116</v>
      </c>
      <c r="D137" s="620">
        <v>6000043167</v>
      </c>
      <c r="E137" s="620">
        <v>2</v>
      </c>
      <c r="F137" s="620">
        <v>2</v>
      </c>
      <c r="G137" s="620">
        <v>0</v>
      </c>
      <c r="H137" s="621">
        <v>46198</v>
      </c>
      <c r="I137" s="620" t="s">
        <v>21</v>
      </c>
      <c r="J137" s="622" t="s">
        <v>121</v>
      </c>
      <c r="K137" s="620" t="s">
        <v>22</v>
      </c>
      <c r="L137" s="620" t="s">
        <v>23</v>
      </c>
      <c r="M137" s="620" t="s">
        <v>23</v>
      </c>
      <c r="N137" s="621"/>
      <c r="O137" s="620" t="s">
        <v>24</v>
      </c>
      <c r="P137" s="620" t="s">
        <v>22</v>
      </c>
      <c r="Q137" s="620" t="s">
        <v>22</v>
      </c>
      <c r="R137" s="620"/>
      <c r="S137" s="620" t="s">
        <v>25</v>
      </c>
    </row>
    <row r="138" spans="1:19">
      <c r="A138" s="620">
        <v>137</v>
      </c>
      <c r="B138" s="620" t="s">
        <v>19</v>
      </c>
      <c r="C138" s="620" t="s">
        <v>116</v>
      </c>
      <c r="D138" s="620">
        <v>6000043167</v>
      </c>
      <c r="E138" s="620">
        <v>1</v>
      </c>
      <c r="F138" s="620">
        <v>0</v>
      </c>
      <c r="G138" s="620">
        <v>1</v>
      </c>
      <c r="H138" s="621">
        <v>46200</v>
      </c>
      <c r="I138" s="620" t="s">
        <v>21</v>
      </c>
      <c r="J138" s="622">
        <v>516300010626333</v>
      </c>
      <c r="K138" s="620" t="s">
        <v>47</v>
      </c>
      <c r="L138" s="620" t="s">
        <v>23</v>
      </c>
      <c r="M138" s="620" t="s">
        <v>23</v>
      </c>
      <c r="N138" s="621"/>
      <c r="O138" s="620" t="s">
        <v>24</v>
      </c>
      <c r="P138" s="620" t="s">
        <v>45</v>
      </c>
      <c r="Q138" s="620" t="s">
        <v>46</v>
      </c>
      <c r="R138" s="620"/>
      <c r="S138" s="620" t="s">
        <v>25</v>
      </c>
    </row>
    <row r="139" ht="50" spans="1:19">
      <c r="A139" s="620">
        <v>138</v>
      </c>
      <c r="B139" s="620" t="s">
        <v>19</v>
      </c>
      <c r="C139" s="620" t="s">
        <v>116</v>
      </c>
      <c r="D139" s="620">
        <v>6000043167</v>
      </c>
      <c r="E139" s="620">
        <v>1</v>
      </c>
      <c r="F139" s="620">
        <v>0</v>
      </c>
      <c r="G139" s="620">
        <v>1</v>
      </c>
      <c r="H139" s="621">
        <v>46200</v>
      </c>
      <c r="I139" s="620" t="s">
        <v>21</v>
      </c>
      <c r="J139" s="622">
        <v>516300010626334</v>
      </c>
      <c r="K139" s="620" t="s">
        <v>31</v>
      </c>
      <c r="L139" s="620" t="s">
        <v>23</v>
      </c>
      <c r="M139" s="620" t="s">
        <v>23</v>
      </c>
      <c r="N139" s="621"/>
      <c r="O139" s="620" t="s">
        <v>24</v>
      </c>
      <c r="P139" s="620" t="s">
        <v>32</v>
      </c>
      <c r="Q139" s="620" t="s">
        <v>28</v>
      </c>
      <c r="R139" s="620"/>
      <c r="S139" s="620" t="s">
        <v>25</v>
      </c>
    </row>
    <row r="140" spans="1:19">
      <c r="A140" s="620">
        <v>139</v>
      </c>
      <c r="B140" s="620" t="s">
        <v>19</v>
      </c>
      <c r="C140" s="620" t="s">
        <v>116</v>
      </c>
      <c r="D140" s="620">
        <v>6000043167</v>
      </c>
      <c r="E140" s="620">
        <v>1</v>
      </c>
      <c r="F140" s="620">
        <v>1</v>
      </c>
      <c r="G140" s="620">
        <v>0</v>
      </c>
      <c r="H140" s="621">
        <v>46200</v>
      </c>
      <c r="I140" s="620" t="s">
        <v>21</v>
      </c>
      <c r="J140" s="622">
        <v>516300010626335</v>
      </c>
      <c r="K140" s="620" t="s">
        <v>22</v>
      </c>
      <c r="L140" s="620" t="s">
        <v>23</v>
      </c>
      <c r="M140" s="620" t="s">
        <v>23</v>
      </c>
      <c r="N140" s="621"/>
      <c r="O140" s="620" t="s">
        <v>24</v>
      </c>
      <c r="P140" s="620" t="s">
        <v>22</v>
      </c>
      <c r="Q140" s="620" t="s">
        <v>22</v>
      </c>
      <c r="R140" s="620"/>
      <c r="S140" s="620" t="s">
        <v>25</v>
      </c>
    </row>
    <row r="141" spans="1:19">
      <c r="A141" s="620">
        <v>140</v>
      </c>
      <c r="B141" s="620" t="s">
        <v>19</v>
      </c>
      <c r="C141" s="620" t="s">
        <v>116</v>
      </c>
      <c r="D141" s="620">
        <v>6000043167</v>
      </c>
      <c r="E141" s="620">
        <v>1</v>
      </c>
      <c r="F141" s="620">
        <v>0</v>
      </c>
      <c r="G141" s="620">
        <v>1</v>
      </c>
      <c r="H141" s="621">
        <v>46200</v>
      </c>
      <c r="I141" s="620" t="s">
        <v>21</v>
      </c>
      <c r="J141" s="622">
        <v>516300010626336</v>
      </c>
      <c r="K141" s="620" t="s">
        <v>99</v>
      </c>
      <c r="L141" s="620" t="s">
        <v>23</v>
      </c>
      <c r="M141" s="620" t="s">
        <v>23</v>
      </c>
      <c r="N141" s="621"/>
      <c r="O141" s="620" t="s">
        <v>24</v>
      </c>
      <c r="P141" s="620" t="s">
        <v>59</v>
      </c>
      <c r="Q141" s="620" t="s">
        <v>28</v>
      </c>
      <c r="R141" s="620"/>
      <c r="S141" s="620" t="s">
        <v>25</v>
      </c>
    </row>
    <row r="142" spans="1:19">
      <c r="A142" s="620">
        <v>141</v>
      </c>
      <c r="B142" s="620" t="s">
        <v>19</v>
      </c>
      <c r="C142" s="620" t="s">
        <v>116</v>
      </c>
      <c r="D142" s="620">
        <v>6000043167</v>
      </c>
      <c r="E142" s="620">
        <v>9</v>
      </c>
      <c r="F142" s="620">
        <v>9</v>
      </c>
      <c r="G142" s="620">
        <v>0</v>
      </c>
      <c r="H142" s="621">
        <v>46200</v>
      </c>
      <c r="I142" s="620" t="s">
        <v>21</v>
      </c>
      <c r="J142" s="622" t="s">
        <v>122</v>
      </c>
      <c r="K142" s="620" t="s">
        <v>22</v>
      </c>
      <c r="L142" s="620" t="s">
        <v>23</v>
      </c>
      <c r="M142" s="620" t="s">
        <v>23</v>
      </c>
      <c r="N142" s="621"/>
      <c r="O142" s="620" t="s">
        <v>24</v>
      </c>
      <c r="P142" s="620" t="s">
        <v>22</v>
      </c>
      <c r="Q142" s="620" t="s">
        <v>22</v>
      </c>
      <c r="R142" s="620"/>
      <c r="S142" s="620" t="s">
        <v>25</v>
      </c>
    </row>
    <row r="143" spans="1:19">
      <c r="A143" s="620">
        <v>142</v>
      </c>
      <c r="B143" s="620" t="s">
        <v>19</v>
      </c>
      <c r="C143" s="620" t="s">
        <v>116</v>
      </c>
      <c r="D143" s="620">
        <v>6000043167</v>
      </c>
      <c r="E143" s="620">
        <v>1</v>
      </c>
      <c r="F143" s="620">
        <v>0</v>
      </c>
      <c r="G143" s="620">
        <v>1</v>
      </c>
      <c r="H143" s="621">
        <v>46200</v>
      </c>
      <c r="I143" s="620" t="s">
        <v>21</v>
      </c>
      <c r="J143" s="622">
        <v>516300010626346</v>
      </c>
      <c r="K143" s="620" t="s">
        <v>79</v>
      </c>
      <c r="L143" s="620" t="s">
        <v>23</v>
      </c>
      <c r="M143" s="620" t="s">
        <v>23</v>
      </c>
      <c r="N143" s="621"/>
      <c r="O143" s="620" t="s">
        <v>24</v>
      </c>
      <c r="P143" s="620" t="s">
        <v>59</v>
      </c>
      <c r="Q143" s="620" t="s">
        <v>28</v>
      </c>
      <c r="R143" s="620"/>
      <c r="S143" s="620" t="s">
        <v>25</v>
      </c>
    </row>
    <row r="144" spans="1:19">
      <c r="A144" s="620">
        <v>143</v>
      </c>
      <c r="B144" s="620" t="s">
        <v>19</v>
      </c>
      <c r="C144" s="620" t="s">
        <v>116</v>
      </c>
      <c r="D144" s="620">
        <v>6000043167</v>
      </c>
      <c r="E144" s="620">
        <v>3</v>
      </c>
      <c r="F144" s="620">
        <v>3</v>
      </c>
      <c r="G144" s="620">
        <v>0</v>
      </c>
      <c r="H144" s="621">
        <v>46200</v>
      </c>
      <c r="I144" s="620" t="s">
        <v>21</v>
      </c>
      <c r="J144" s="622" t="s">
        <v>123</v>
      </c>
      <c r="K144" s="620" t="s">
        <v>22</v>
      </c>
      <c r="L144" s="620" t="s">
        <v>23</v>
      </c>
      <c r="M144" s="620" t="s">
        <v>23</v>
      </c>
      <c r="N144" s="621"/>
      <c r="O144" s="620" t="s">
        <v>24</v>
      </c>
      <c r="P144" s="620" t="s">
        <v>22</v>
      </c>
      <c r="Q144" s="620" t="s">
        <v>22</v>
      </c>
      <c r="R144" s="620"/>
      <c r="S144" s="620" t="s">
        <v>25</v>
      </c>
    </row>
    <row r="145" spans="1:19">
      <c r="A145" s="620">
        <v>144</v>
      </c>
      <c r="B145" s="620" t="s">
        <v>19</v>
      </c>
      <c r="C145" s="620" t="s">
        <v>116</v>
      </c>
      <c r="D145" s="620">
        <v>6000043167</v>
      </c>
      <c r="E145" s="620">
        <v>1</v>
      </c>
      <c r="F145" s="620">
        <v>0</v>
      </c>
      <c r="G145" s="620">
        <v>1</v>
      </c>
      <c r="H145" s="621">
        <v>46200</v>
      </c>
      <c r="I145" s="620" t="s">
        <v>21</v>
      </c>
      <c r="J145" s="622">
        <v>516300010626350</v>
      </c>
      <c r="K145" s="620" t="s">
        <v>79</v>
      </c>
      <c r="L145" s="620" t="s">
        <v>23</v>
      </c>
      <c r="M145" s="620" t="s">
        <v>23</v>
      </c>
      <c r="N145" s="621"/>
      <c r="O145" s="620" t="s">
        <v>24</v>
      </c>
      <c r="P145" s="620" t="s">
        <v>59</v>
      </c>
      <c r="Q145" s="620" t="s">
        <v>28</v>
      </c>
      <c r="R145" s="620"/>
      <c r="S145" s="620" t="s">
        <v>25</v>
      </c>
    </row>
    <row r="146" spans="1:19">
      <c r="A146" s="620">
        <v>145</v>
      </c>
      <c r="B146" s="620" t="s">
        <v>19</v>
      </c>
      <c r="C146" s="620" t="s">
        <v>116</v>
      </c>
      <c r="D146" s="620">
        <v>6000043167</v>
      </c>
      <c r="E146" s="620">
        <v>1</v>
      </c>
      <c r="F146" s="620">
        <v>0</v>
      </c>
      <c r="G146" s="620">
        <v>1</v>
      </c>
      <c r="H146" s="621">
        <v>46200</v>
      </c>
      <c r="I146" s="620" t="s">
        <v>21</v>
      </c>
      <c r="J146" s="622">
        <v>516300010626351</v>
      </c>
      <c r="K146" s="620" t="s">
        <v>34</v>
      </c>
      <c r="L146" s="620" t="s">
        <v>23</v>
      </c>
      <c r="M146" s="620" t="s">
        <v>23</v>
      </c>
      <c r="N146" s="621"/>
      <c r="O146" s="620" t="s">
        <v>24</v>
      </c>
      <c r="P146" s="620" t="s">
        <v>35</v>
      </c>
      <c r="Q146" s="620" t="s">
        <v>28</v>
      </c>
      <c r="R146" s="620"/>
      <c r="S146" s="620" t="s">
        <v>25</v>
      </c>
    </row>
    <row r="147" spans="1:19">
      <c r="A147" s="620">
        <v>146</v>
      </c>
      <c r="B147" s="620" t="s">
        <v>19</v>
      </c>
      <c r="C147" s="620" t="s">
        <v>116</v>
      </c>
      <c r="D147" s="620">
        <v>6000043167</v>
      </c>
      <c r="E147" s="620">
        <v>5</v>
      </c>
      <c r="F147" s="620">
        <v>5</v>
      </c>
      <c r="G147" s="620">
        <v>0</v>
      </c>
      <c r="H147" s="621">
        <v>46200</v>
      </c>
      <c r="I147" s="620" t="s">
        <v>21</v>
      </c>
      <c r="J147" s="622" t="s">
        <v>124</v>
      </c>
      <c r="K147" s="620" t="s">
        <v>22</v>
      </c>
      <c r="L147" s="620" t="s">
        <v>23</v>
      </c>
      <c r="M147" s="620" t="s">
        <v>23</v>
      </c>
      <c r="N147" s="621"/>
      <c r="O147" s="620" t="s">
        <v>24</v>
      </c>
      <c r="P147" s="620" t="s">
        <v>22</v>
      </c>
      <c r="Q147" s="620" t="s">
        <v>22</v>
      </c>
      <c r="R147" s="620"/>
      <c r="S147" s="620" t="s">
        <v>25</v>
      </c>
    </row>
    <row r="148" spans="1:19">
      <c r="A148" s="620">
        <v>147</v>
      </c>
      <c r="B148" s="620" t="s">
        <v>19</v>
      </c>
      <c r="C148" s="620" t="s">
        <v>116</v>
      </c>
      <c r="D148" s="620">
        <v>6000043167</v>
      </c>
      <c r="E148" s="620">
        <v>1</v>
      </c>
      <c r="F148" s="620">
        <v>0</v>
      </c>
      <c r="G148" s="620">
        <v>1</v>
      </c>
      <c r="H148" s="621">
        <v>46200</v>
      </c>
      <c r="I148" s="620" t="s">
        <v>21</v>
      </c>
      <c r="J148" s="622">
        <v>516300010626357</v>
      </c>
      <c r="K148" s="620" t="s">
        <v>47</v>
      </c>
      <c r="L148" s="620" t="s">
        <v>23</v>
      </c>
      <c r="M148" s="620" t="s">
        <v>23</v>
      </c>
      <c r="N148" s="621"/>
      <c r="O148" s="620" t="s">
        <v>24</v>
      </c>
      <c r="P148" s="620" t="s">
        <v>45</v>
      </c>
      <c r="Q148" s="620" t="s">
        <v>46</v>
      </c>
      <c r="R148" s="620"/>
      <c r="S148" s="620" t="s">
        <v>25</v>
      </c>
    </row>
    <row r="149" spans="1:19">
      <c r="A149" s="620">
        <v>148</v>
      </c>
      <c r="B149" s="620" t="s">
        <v>19</v>
      </c>
      <c r="C149" s="620" t="s">
        <v>116</v>
      </c>
      <c r="D149" s="620">
        <v>6000043167</v>
      </c>
      <c r="E149" s="620">
        <v>1</v>
      </c>
      <c r="F149" s="620">
        <v>1</v>
      </c>
      <c r="G149" s="620">
        <v>0</v>
      </c>
      <c r="H149" s="621">
        <v>46200</v>
      </c>
      <c r="I149" s="620" t="s">
        <v>21</v>
      </c>
      <c r="J149" s="622">
        <v>516300010626358</v>
      </c>
      <c r="K149" s="620" t="s">
        <v>22</v>
      </c>
      <c r="L149" s="620" t="s">
        <v>23</v>
      </c>
      <c r="M149" s="620" t="s">
        <v>23</v>
      </c>
      <c r="N149" s="621"/>
      <c r="O149" s="620" t="s">
        <v>24</v>
      </c>
      <c r="P149" s="620" t="s">
        <v>22</v>
      </c>
      <c r="Q149" s="620" t="s">
        <v>22</v>
      </c>
      <c r="R149" s="620"/>
      <c r="S149" s="620" t="s">
        <v>25</v>
      </c>
    </row>
    <row r="150" spans="1:19">
      <c r="A150" s="620">
        <v>149</v>
      </c>
      <c r="B150" s="620" t="s">
        <v>19</v>
      </c>
      <c r="C150" s="620" t="s">
        <v>113</v>
      </c>
      <c r="D150" s="620">
        <v>6000043167</v>
      </c>
      <c r="E150" s="620">
        <v>2</v>
      </c>
      <c r="F150" s="620">
        <v>2</v>
      </c>
      <c r="G150" s="620">
        <v>0</v>
      </c>
      <c r="H150" s="621">
        <v>46202</v>
      </c>
      <c r="I150" s="620" t="s">
        <v>21</v>
      </c>
      <c r="J150" s="622" t="s">
        <v>125</v>
      </c>
      <c r="K150" s="620" t="s">
        <v>22</v>
      </c>
      <c r="L150" s="620" t="s">
        <v>23</v>
      </c>
      <c r="M150" s="620" t="s">
        <v>23</v>
      </c>
      <c r="N150" s="621"/>
      <c r="O150" s="620" t="s">
        <v>24</v>
      </c>
      <c r="P150" s="620" t="s">
        <v>22</v>
      </c>
      <c r="Q150" s="620" t="s">
        <v>22</v>
      </c>
      <c r="R150" s="620"/>
      <c r="S150" s="620" t="s">
        <v>25</v>
      </c>
    </row>
    <row r="151" spans="1:19">
      <c r="A151" s="620">
        <v>150</v>
      </c>
      <c r="B151" s="620" t="s">
        <v>19</v>
      </c>
      <c r="C151" s="620" t="s">
        <v>113</v>
      </c>
      <c r="D151" s="620">
        <v>6000043167</v>
      </c>
      <c r="E151" s="620">
        <v>1</v>
      </c>
      <c r="F151" s="620">
        <v>0</v>
      </c>
      <c r="G151" s="620">
        <v>1</v>
      </c>
      <c r="H151" s="621">
        <v>46202</v>
      </c>
      <c r="I151" s="620" t="s">
        <v>21</v>
      </c>
      <c r="J151" s="622">
        <v>516300010626361</v>
      </c>
      <c r="K151" s="620" t="s">
        <v>38</v>
      </c>
      <c r="L151" s="620" t="s">
        <v>23</v>
      </c>
      <c r="M151" s="620" t="s">
        <v>23</v>
      </c>
      <c r="N151" s="621"/>
      <c r="O151" s="620" t="s">
        <v>24</v>
      </c>
      <c r="P151" s="620" t="s">
        <v>32</v>
      </c>
      <c r="Q151" s="620" t="s">
        <v>28</v>
      </c>
      <c r="R151" s="620"/>
      <c r="S151" s="620" t="s">
        <v>25</v>
      </c>
    </row>
    <row r="152" spans="1:19">
      <c r="A152" s="620">
        <v>151</v>
      </c>
      <c r="B152" s="620" t="s">
        <v>19</v>
      </c>
      <c r="C152" s="620" t="s">
        <v>113</v>
      </c>
      <c r="D152" s="620">
        <v>6000043167</v>
      </c>
      <c r="E152" s="620">
        <v>2</v>
      </c>
      <c r="F152" s="620">
        <v>2</v>
      </c>
      <c r="G152" s="620">
        <v>0</v>
      </c>
      <c r="H152" s="621">
        <v>46202</v>
      </c>
      <c r="I152" s="620" t="s">
        <v>21</v>
      </c>
      <c r="J152" s="622" t="s">
        <v>126</v>
      </c>
      <c r="K152" s="620" t="s">
        <v>22</v>
      </c>
      <c r="L152" s="620" t="s">
        <v>23</v>
      </c>
      <c r="M152" s="620" t="s">
        <v>23</v>
      </c>
      <c r="N152" s="621"/>
      <c r="O152" s="620" t="s">
        <v>24</v>
      </c>
      <c r="P152" s="620" t="s">
        <v>22</v>
      </c>
      <c r="Q152" s="620" t="s">
        <v>22</v>
      </c>
      <c r="R152" s="620"/>
      <c r="S152" s="620" t="s">
        <v>25</v>
      </c>
    </row>
    <row r="153" ht="50" spans="1:19">
      <c r="A153" s="620">
        <v>152</v>
      </c>
      <c r="B153" s="620" t="s">
        <v>19</v>
      </c>
      <c r="C153" s="620" t="s">
        <v>113</v>
      </c>
      <c r="D153" s="620">
        <v>6000043167</v>
      </c>
      <c r="E153" s="620">
        <v>1</v>
      </c>
      <c r="F153" s="620">
        <v>0</v>
      </c>
      <c r="G153" s="620">
        <v>1</v>
      </c>
      <c r="H153" s="621">
        <v>46202</v>
      </c>
      <c r="I153" s="620" t="s">
        <v>21</v>
      </c>
      <c r="J153" s="622">
        <v>516300010626364</v>
      </c>
      <c r="K153" s="620" t="s">
        <v>31</v>
      </c>
      <c r="L153" s="620" t="s">
        <v>23</v>
      </c>
      <c r="M153" s="620" t="s">
        <v>23</v>
      </c>
      <c r="N153" s="621"/>
      <c r="O153" s="620" t="s">
        <v>24</v>
      </c>
      <c r="P153" s="620" t="s">
        <v>32</v>
      </c>
      <c r="Q153" s="620" t="s">
        <v>28</v>
      </c>
      <c r="R153" s="620"/>
      <c r="S153" s="620" t="s">
        <v>25</v>
      </c>
    </row>
    <row r="154" ht="50" spans="1:19">
      <c r="A154" s="620">
        <v>153</v>
      </c>
      <c r="B154" s="620" t="s">
        <v>19</v>
      </c>
      <c r="C154" s="620" t="s">
        <v>113</v>
      </c>
      <c r="D154" s="620">
        <v>6000043167</v>
      </c>
      <c r="E154" s="620">
        <v>1</v>
      </c>
      <c r="F154" s="620">
        <v>0</v>
      </c>
      <c r="G154" s="620">
        <v>1</v>
      </c>
      <c r="H154" s="621">
        <v>46202</v>
      </c>
      <c r="I154" s="620" t="s">
        <v>21</v>
      </c>
      <c r="J154" s="622">
        <v>516300010626365</v>
      </c>
      <c r="K154" s="620" t="s">
        <v>31</v>
      </c>
      <c r="L154" s="620" t="s">
        <v>23</v>
      </c>
      <c r="M154" s="620" t="s">
        <v>23</v>
      </c>
      <c r="N154" s="621"/>
      <c r="O154" s="620" t="s">
        <v>24</v>
      </c>
      <c r="P154" s="620" t="s">
        <v>32</v>
      </c>
      <c r="Q154" s="620" t="s">
        <v>28</v>
      </c>
      <c r="R154" s="620"/>
      <c r="S154" s="620" t="s">
        <v>25</v>
      </c>
    </row>
    <row r="155" spans="1:19">
      <c r="A155" s="620">
        <v>154</v>
      </c>
      <c r="B155" s="620" t="s">
        <v>19</v>
      </c>
      <c r="C155" s="620" t="s">
        <v>113</v>
      </c>
      <c r="D155" s="620">
        <v>6000043167</v>
      </c>
      <c r="E155" s="620">
        <v>8</v>
      </c>
      <c r="F155" s="620">
        <v>8</v>
      </c>
      <c r="G155" s="620">
        <v>0</v>
      </c>
      <c r="H155" s="621">
        <v>46202</v>
      </c>
      <c r="I155" s="620" t="s">
        <v>21</v>
      </c>
      <c r="J155" s="622" t="s">
        <v>127</v>
      </c>
      <c r="K155" s="620" t="s">
        <v>22</v>
      </c>
      <c r="L155" s="620" t="s">
        <v>23</v>
      </c>
      <c r="M155" s="620" t="s">
        <v>23</v>
      </c>
      <c r="N155" s="621"/>
      <c r="O155" s="620" t="s">
        <v>24</v>
      </c>
      <c r="P155" s="620" t="s">
        <v>22</v>
      </c>
      <c r="Q155" s="620" t="s">
        <v>22</v>
      </c>
      <c r="R155" s="620"/>
      <c r="S155" s="620" t="s">
        <v>25</v>
      </c>
    </row>
    <row r="156" spans="1:19">
      <c r="A156" s="620">
        <v>155</v>
      </c>
      <c r="B156" s="620" t="s">
        <v>19</v>
      </c>
      <c r="C156" s="620" t="s">
        <v>113</v>
      </c>
      <c r="D156" s="620">
        <v>6000043167</v>
      </c>
      <c r="E156" s="620">
        <v>2</v>
      </c>
      <c r="F156" s="620">
        <v>2</v>
      </c>
      <c r="G156" s="620">
        <v>0</v>
      </c>
      <c r="H156" s="621">
        <v>46203</v>
      </c>
      <c r="I156" s="620" t="s">
        <v>21</v>
      </c>
      <c r="J156" s="622" t="s">
        <v>128</v>
      </c>
      <c r="K156" s="620" t="s">
        <v>22</v>
      </c>
      <c r="L156" s="620" t="s">
        <v>23</v>
      </c>
      <c r="M156" s="620" t="s">
        <v>23</v>
      </c>
      <c r="N156" s="621"/>
      <c r="O156" s="620" t="s">
        <v>24</v>
      </c>
      <c r="P156" s="620" t="s">
        <v>22</v>
      </c>
      <c r="Q156" s="620" t="s">
        <v>22</v>
      </c>
      <c r="R156" s="620"/>
      <c r="S156" s="620" t="s">
        <v>25</v>
      </c>
    </row>
    <row r="157" spans="1:19">
      <c r="A157" s="620">
        <v>156</v>
      </c>
      <c r="B157" s="620" t="s">
        <v>19</v>
      </c>
      <c r="C157" s="620" t="s">
        <v>113</v>
      </c>
      <c r="D157" s="620">
        <v>6000043167</v>
      </c>
      <c r="E157" s="620">
        <v>1</v>
      </c>
      <c r="F157" s="620">
        <v>0</v>
      </c>
      <c r="G157" s="620">
        <v>1</v>
      </c>
      <c r="H157" s="621">
        <v>46203</v>
      </c>
      <c r="I157" s="620" t="s">
        <v>21</v>
      </c>
      <c r="J157" s="622">
        <v>516300010626376</v>
      </c>
      <c r="K157" s="620" t="s">
        <v>79</v>
      </c>
      <c r="L157" s="620" t="s">
        <v>23</v>
      </c>
      <c r="M157" s="620" t="s">
        <v>23</v>
      </c>
      <c r="N157" s="621"/>
      <c r="O157" s="620" t="s">
        <v>24</v>
      </c>
      <c r="P157" s="620" t="s">
        <v>59</v>
      </c>
      <c r="Q157" s="620" t="s">
        <v>28</v>
      </c>
      <c r="R157" s="620"/>
      <c r="S157" s="620" t="s">
        <v>25</v>
      </c>
    </row>
    <row r="158" spans="1:19">
      <c r="A158" s="620">
        <v>157</v>
      </c>
      <c r="B158" s="620" t="s">
        <v>19</v>
      </c>
      <c r="C158" s="620" t="s">
        <v>113</v>
      </c>
      <c r="D158" s="620">
        <v>6000043167</v>
      </c>
      <c r="E158" s="620">
        <v>2</v>
      </c>
      <c r="F158" s="620">
        <v>2</v>
      </c>
      <c r="G158" s="620">
        <v>0</v>
      </c>
      <c r="H158" s="621">
        <v>46203</v>
      </c>
      <c r="I158" s="620" t="s">
        <v>21</v>
      </c>
      <c r="J158" s="622" t="s">
        <v>129</v>
      </c>
      <c r="K158" s="620" t="s">
        <v>22</v>
      </c>
      <c r="L158" s="620" t="s">
        <v>23</v>
      </c>
      <c r="M158" s="620" t="s">
        <v>23</v>
      </c>
      <c r="N158" s="621"/>
      <c r="O158" s="620" t="s">
        <v>24</v>
      </c>
      <c r="P158" s="620" t="s">
        <v>22</v>
      </c>
      <c r="Q158" s="620" t="s">
        <v>22</v>
      </c>
      <c r="R158" s="620"/>
      <c r="S158" s="620" t="s">
        <v>25</v>
      </c>
    </row>
    <row r="159" spans="1:19">
      <c r="A159" s="620">
        <v>158</v>
      </c>
      <c r="B159" s="620" t="s">
        <v>19</v>
      </c>
      <c r="C159" s="620" t="s">
        <v>113</v>
      </c>
      <c r="D159" s="620">
        <v>6000043167</v>
      </c>
      <c r="E159" s="620">
        <v>1</v>
      </c>
      <c r="F159" s="620">
        <v>0</v>
      </c>
      <c r="G159" s="620">
        <v>1</v>
      </c>
      <c r="H159" s="621">
        <v>46203</v>
      </c>
      <c r="I159" s="620" t="s">
        <v>21</v>
      </c>
      <c r="J159" s="622">
        <v>516300010626379</v>
      </c>
      <c r="K159" s="620" t="s">
        <v>38</v>
      </c>
      <c r="L159" s="620" t="s">
        <v>23</v>
      </c>
      <c r="M159" s="620" t="s">
        <v>23</v>
      </c>
      <c r="N159" s="621"/>
      <c r="O159" s="620" t="s">
        <v>24</v>
      </c>
      <c r="P159" s="620" t="s">
        <v>32</v>
      </c>
      <c r="Q159" s="620" t="s">
        <v>28</v>
      </c>
      <c r="R159" s="620"/>
      <c r="S159" s="620" t="s">
        <v>25</v>
      </c>
    </row>
    <row r="160" spans="1:19">
      <c r="A160" s="620">
        <v>159</v>
      </c>
      <c r="B160" s="620" t="s">
        <v>19</v>
      </c>
      <c r="C160" s="620" t="s">
        <v>113</v>
      </c>
      <c r="D160" s="620">
        <v>6000043167</v>
      </c>
      <c r="E160" s="620">
        <v>4</v>
      </c>
      <c r="F160" s="620">
        <v>4</v>
      </c>
      <c r="G160" s="620">
        <v>0</v>
      </c>
      <c r="H160" s="621">
        <v>46203</v>
      </c>
      <c r="I160" s="620" t="s">
        <v>21</v>
      </c>
      <c r="J160" s="622" t="s">
        <v>130</v>
      </c>
      <c r="K160" s="620" t="s">
        <v>22</v>
      </c>
      <c r="L160" s="620" t="s">
        <v>23</v>
      </c>
      <c r="M160" s="620" t="s">
        <v>23</v>
      </c>
      <c r="N160" s="621"/>
      <c r="O160" s="620" t="s">
        <v>24</v>
      </c>
      <c r="P160" s="620" t="s">
        <v>22</v>
      </c>
      <c r="Q160" s="620" t="s">
        <v>22</v>
      </c>
      <c r="R160" s="620"/>
      <c r="S160" s="620" t="s">
        <v>25</v>
      </c>
    </row>
    <row r="161" spans="1:19">
      <c r="A161" s="620">
        <v>160</v>
      </c>
      <c r="B161" s="620" t="s">
        <v>19</v>
      </c>
      <c r="C161" s="620" t="s">
        <v>113</v>
      </c>
      <c r="D161" s="620">
        <v>6000043167</v>
      </c>
      <c r="E161" s="620">
        <v>2</v>
      </c>
      <c r="F161" s="620">
        <v>2</v>
      </c>
      <c r="G161" s="620">
        <v>0</v>
      </c>
      <c r="H161" s="621">
        <v>46204</v>
      </c>
      <c r="I161" s="620" t="s">
        <v>21</v>
      </c>
      <c r="J161" s="622" t="s">
        <v>131</v>
      </c>
      <c r="K161" s="620" t="s">
        <v>22</v>
      </c>
      <c r="L161" s="620" t="s">
        <v>23</v>
      </c>
      <c r="M161" s="620" t="s">
        <v>23</v>
      </c>
      <c r="N161" s="621"/>
      <c r="O161" s="620" t="s">
        <v>24</v>
      </c>
      <c r="P161" s="620" t="s">
        <v>22</v>
      </c>
      <c r="Q161" s="620" t="s">
        <v>22</v>
      </c>
      <c r="R161" s="620"/>
      <c r="S161" s="620" t="s">
        <v>25</v>
      </c>
    </row>
    <row r="162" spans="1:19">
      <c r="A162" s="620">
        <v>161</v>
      </c>
      <c r="B162" s="620" t="s">
        <v>19</v>
      </c>
      <c r="C162" s="620" t="s">
        <v>113</v>
      </c>
      <c r="D162" s="620">
        <v>6000043167</v>
      </c>
      <c r="E162" s="620">
        <v>1</v>
      </c>
      <c r="F162" s="620">
        <v>0</v>
      </c>
      <c r="G162" s="620">
        <v>1</v>
      </c>
      <c r="H162" s="621">
        <v>46204</v>
      </c>
      <c r="I162" s="620" t="s">
        <v>21</v>
      </c>
      <c r="J162" s="622">
        <v>516300010626386</v>
      </c>
      <c r="K162" s="620" t="s">
        <v>38</v>
      </c>
      <c r="L162" s="620" t="s">
        <v>23</v>
      </c>
      <c r="M162" s="620" t="s">
        <v>23</v>
      </c>
      <c r="N162" s="621"/>
      <c r="O162" s="620" t="s">
        <v>24</v>
      </c>
      <c r="P162" s="620" t="s">
        <v>32</v>
      </c>
      <c r="Q162" s="620" t="s">
        <v>28</v>
      </c>
      <c r="R162" s="620"/>
      <c r="S162" s="620" t="s">
        <v>25</v>
      </c>
    </row>
    <row r="163" ht="25" spans="1:19">
      <c r="A163" s="620">
        <v>162</v>
      </c>
      <c r="B163" s="620" t="s">
        <v>19</v>
      </c>
      <c r="C163" s="620" t="s">
        <v>113</v>
      </c>
      <c r="D163" s="620">
        <v>6000043167</v>
      </c>
      <c r="E163" s="620">
        <v>1</v>
      </c>
      <c r="F163" s="620">
        <v>0</v>
      </c>
      <c r="G163" s="620">
        <v>1</v>
      </c>
      <c r="H163" s="621">
        <v>46204</v>
      </c>
      <c r="I163" s="620" t="s">
        <v>21</v>
      </c>
      <c r="J163" s="622">
        <v>516300010626386</v>
      </c>
      <c r="K163" s="620" t="s">
        <v>132</v>
      </c>
      <c r="L163" s="620" t="s">
        <v>23</v>
      </c>
      <c r="M163" s="620" t="s">
        <v>23</v>
      </c>
      <c r="N163" s="621"/>
      <c r="O163" s="620" t="s">
        <v>24</v>
      </c>
      <c r="P163" s="620" t="s">
        <v>35</v>
      </c>
      <c r="Q163" s="620" t="s">
        <v>28</v>
      </c>
      <c r="R163" s="620"/>
      <c r="S163" s="620" t="s">
        <v>25</v>
      </c>
    </row>
    <row r="164" spans="1:19">
      <c r="A164" s="620">
        <v>163</v>
      </c>
      <c r="B164" s="620" t="s">
        <v>19</v>
      </c>
      <c r="C164" s="620" t="s">
        <v>113</v>
      </c>
      <c r="D164" s="620">
        <v>6000043167</v>
      </c>
      <c r="E164" s="620">
        <v>1</v>
      </c>
      <c r="F164" s="620">
        <v>0</v>
      </c>
      <c r="G164" s="620">
        <v>1</v>
      </c>
      <c r="H164" s="621">
        <v>46204</v>
      </c>
      <c r="I164" s="620" t="s">
        <v>21</v>
      </c>
      <c r="J164" s="622">
        <v>516300010626387</v>
      </c>
      <c r="K164" s="620" t="s">
        <v>38</v>
      </c>
      <c r="L164" s="620" t="s">
        <v>23</v>
      </c>
      <c r="M164" s="620" t="s">
        <v>23</v>
      </c>
      <c r="N164" s="621"/>
      <c r="O164" s="620" t="s">
        <v>24</v>
      </c>
      <c r="P164" s="620" t="s">
        <v>32</v>
      </c>
      <c r="Q164" s="620" t="s">
        <v>28</v>
      </c>
      <c r="R164" s="620"/>
      <c r="S164" s="620" t="s">
        <v>25</v>
      </c>
    </row>
    <row r="165" spans="1:19">
      <c r="A165" s="620">
        <v>164</v>
      </c>
      <c r="B165" s="620" t="s">
        <v>19</v>
      </c>
      <c r="C165" s="620" t="s">
        <v>113</v>
      </c>
      <c r="D165" s="620">
        <v>6000043167</v>
      </c>
      <c r="E165" s="620">
        <v>1</v>
      </c>
      <c r="F165" s="620">
        <v>1</v>
      </c>
      <c r="G165" s="620">
        <v>0</v>
      </c>
      <c r="H165" s="621">
        <v>46204</v>
      </c>
      <c r="I165" s="620" t="s">
        <v>21</v>
      </c>
      <c r="J165" s="622">
        <v>516300010626388</v>
      </c>
      <c r="K165" s="620" t="s">
        <v>22</v>
      </c>
      <c r="L165" s="620" t="s">
        <v>23</v>
      </c>
      <c r="M165" s="620" t="s">
        <v>23</v>
      </c>
      <c r="N165" s="621"/>
      <c r="O165" s="620" t="s">
        <v>24</v>
      </c>
      <c r="P165" s="620" t="s">
        <v>22</v>
      </c>
      <c r="Q165" s="620" t="s">
        <v>22</v>
      </c>
      <c r="R165" s="620"/>
      <c r="S165" s="620" t="s">
        <v>25</v>
      </c>
    </row>
    <row r="166" spans="1:19">
      <c r="A166" s="620">
        <v>165</v>
      </c>
      <c r="B166" s="620" t="s">
        <v>19</v>
      </c>
      <c r="C166" s="620" t="s">
        <v>113</v>
      </c>
      <c r="D166" s="620">
        <v>6000043167</v>
      </c>
      <c r="E166" s="620">
        <v>1</v>
      </c>
      <c r="F166" s="620">
        <v>0</v>
      </c>
      <c r="G166" s="620">
        <v>1</v>
      </c>
      <c r="H166" s="621">
        <v>46204</v>
      </c>
      <c r="I166" s="620" t="s">
        <v>21</v>
      </c>
      <c r="J166" s="622">
        <v>516300010626389</v>
      </c>
      <c r="K166" s="620" t="s">
        <v>133</v>
      </c>
      <c r="L166" s="620" t="s">
        <v>23</v>
      </c>
      <c r="M166" s="620" t="s">
        <v>23</v>
      </c>
      <c r="N166" s="621"/>
      <c r="O166" s="620" t="s">
        <v>24</v>
      </c>
      <c r="P166" s="620" t="s">
        <v>59</v>
      </c>
      <c r="Q166" s="620" t="s">
        <v>28</v>
      </c>
      <c r="R166" s="620"/>
      <c r="S166" s="620" t="s">
        <v>25</v>
      </c>
    </row>
    <row r="167" spans="1:19">
      <c r="A167" s="620">
        <v>166</v>
      </c>
      <c r="B167" s="620" t="s">
        <v>19</v>
      </c>
      <c r="C167" s="620" t="s">
        <v>113</v>
      </c>
      <c r="D167" s="620">
        <v>6000043167</v>
      </c>
      <c r="E167" s="620">
        <v>2</v>
      </c>
      <c r="F167" s="620">
        <v>2</v>
      </c>
      <c r="G167" s="620">
        <v>0</v>
      </c>
      <c r="H167" s="621">
        <v>46204</v>
      </c>
      <c r="I167" s="620" t="s">
        <v>21</v>
      </c>
      <c r="J167" s="622" t="s">
        <v>134</v>
      </c>
      <c r="K167" s="620" t="s">
        <v>22</v>
      </c>
      <c r="L167" s="620" t="s">
        <v>23</v>
      </c>
      <c r="M167" s="620" t="s">
        <v>23</v>
      </c>
      <c r="N167" s="621"/>
      <c r="O167" s="620" t="s">
        <v>24</v>
      </c>
      <c r="P167" s="620" t="s">
        <v>22</v>
      </c>
      <c r="Q167" s="620" t="s">
        <v>22</v>
      </c>
      <c r="R167" s="620"/>
      <c r="S167" s="620" t="s">
        <v>25</v>
      </c>
    </row>
    <row r="168" ht="25" spans="1:19">
      <c r="A168" s="620">
        <v>167</v>
      </c>
      <c r="B168" s="620" t="s">
        <v>19</v>
      </c>
      <c r="C168" s="620" t="s">
        <v>113</v>
      </c>
      <c r="D168" s="620">
        <v>6000043167</v>
      </c>
      <c r="E168" s="620">
        <v>1</v>
      </c>
      <c r="F168" s="620">
        <v>0</v>
      </c>
      <c r="G168" s="620">
        <v>1</v>
      </c>
      <c r="H168" s="621">
        <v>46204</v>
      </c>
      <c r="I168" s="620" t="s">
        <v>21</v>
      </c>
      <c r="J168" s="622">
        <v>516300010626392</v>
      </c>
      <c r="K168" s="620" t="s">
        <v>109</v>
      </c>
      <c r="L168" s="620" t="s">
        <v>23</v>
      </c>
      <c r="M168" s="620" t="s">
        <v>23</v>
      </c>
      <c r="N168" s="621"/>
      <c r="O168" s="620" t="s">
        <v>24</v>
      </c>
      <c r="P168" s="620" t="s">
        <v>35</v>
      </c>
      <c r="Q168" s="620" t="s">
        <v>28</v>
      </c>
      <c r="R168" s="620"/>
      <c r="S168" s="620" t="s">
        <v>25</v>
      </c>
    </row>
    <row r="169" spans="1:19">
      <c r="A169" s="620">
        <v>168</v>
      </c>
      <c r="B169" s="620" t="s">
        <v>19</v>
      </c>
      <c r="C169" s="620" t="s">
        <v>113</v>
      </c>
      <c r="D169" s="620">
        <v>6000043167</v>
      </c>
      <c r="E169" s="620">
        <v>7</v>
      </c>
      <c r="F169" s="620">
        <v>7</v>
      </c>
      <c r="G169" s="620">
        <v>0</v>
      </c>
      <c r="H169" s="621">
        <v>46204</v>
      </c>
      <c r="I169" s="620" t="s">
        <v>21</v>
      </c>
      <c r="J169" s="622" t="s">
        <v>135</v>
      </c>
      <c r="K169" s="620" t="s">
        <v>22</v>
      </c>
      <c r="L169" s="620" t="s">
        <v>23</v>
      </c>
      <c r="M169" s="620" t="s">
        <v>23</v>
      </c>
      <c r="N169" s="621"/>
      <c r="O169" s="620" t="s">
        <v>24</v>
      </c>
      <c r="P169" s="620" t="s">
        <v>22</v>
      </c>
      <c r="Q169" s="620" t="s">
        <v>22</v>
      </c>
      <c r="R169" s="620"/>
      <c r="S169" s="620" t="s">
        <v>25</v>
      </c>
    </row>
    <row r="170" spans="1:19">
      <c r="A170" s="620">
        <v>169</v>
      </c>
      <c r="B170" s="620" t="s">
        <v>19</v>
      </c>
      <c r="C170" s="620" t="s">
        <v>113</v>
      </c>
      <c r="D170" s="620">
        <v>6000043167</v>
      </c>
      <c r="E170" s="620">
        <v>1</v>
      </c>
      <c r="F170" s="620">
        <v>0</v>
      </c>
      <c r="G170" s="620">
        <v>1</v>
      </c>
      <c r="H170" s="621">
        <v>46204</v>
      </c>
      <c r="I170" s="620" t="s">
        <v>21</v>
      </c>
      <c r="J170" s="622">
        <v>516300010626400</v>
      </c>
      <c r="K170" s="620" t="s">
        <v>47</v>
      </c>
      <c r="L170" s="620" t="s">
        <v>23</v>
      </c>
      <c r="M170" s="620" t="s">
        <v>23</v>
      </c>
      <c r="N170" s="621"/>
      <c r="O170" s="620" t="s">
        <v>24</v>
      </c>
      <c r="P170" s="620" t="s">
        <v>45</v>
      </c>
      <c r="Q170" s="620" t="s">
        <v>46</v>
      </c>
      <c r="R170" s="620"/>
      <c r="S170" s="620" t="s">
        <v>25</v>
      </c>
    </row>
    <row r="171" spans="1:19">
      <c r="A171" s="620">
        <v>170</v>
      </c>
      <c r="B171" s="620" t="s">
        <v>19</v>
      </c>
      <c r="C171" s="620" t="s">
        <v>113</v>
      </c>
      <c r="D171" s="620">
        <v>6000043167</v>
      </c>
      <c r="E171" s="620">
        <v>1</v>
      </c>
      <c r="F171" s="620">
        <v>0</v>
      </c>
      <c r="G171" s="620">
        <v>1</v>
      </c>
      <c r="H171" s="621">
        <v>46204</v>
      </c>
      <c r="I171" s="620" t="s">
        <v>21</v>
      </c>
      <c r="J171" s="622">
        <v>516300010626401</v>
      </c>
      <c r="K171" s="620" t="s">
        <v>136</v>
      </c>
      <c r="L171" s="620" t="s">
        <v>23</v>
      </c>
      <c r="M171" s="620" t="s">
        <v>23</v>
      </c>
      <c r="N171" s="621"/>
      <c r="O171" s="620" t="s">
        <v>24</v>
      </c>
      <c r="P171" s="620" t="s">
        <v>59</v>
      </c>
      <c r="Q171" s="620" t="s">
        <v>28</v>
      </c>
      <c r="R171" s="620"/>
      <c r="S171" s="620" t="s">
        <v>25</v>
      </c>
    </row>
    <row r="172" spans="1:19">
      <c r="A172" s="620">
        <v>171</v>
      </c>
      <c r="B172" s="620" t="s">
        <v>19</v>
      </c>
      <c r="C172" s="620" t="s">
        <v>113</v>
      </c>
      <c r="D172" s="620">
        <v>6000043167</v>
      </c>
      <c r="E172" s="620">
        <v>3</v>
      </c>
      <c r="F172" s="620">
        <v>3</v>
      </c>
      <c r="G172" s="620">
        <v>0</v>
      </c>
      <c r="H172" s="621">
        <v>46204</v>
      </c>
      <c r="I172" s="620" t="s">
        <v>21</v>
      </c>
      <c r="J172" s="622" t="s">
        <v>137</v>
      </c>
      <c r="K172" s="620" t="s">
        <v>22</v>
      </c>
      <c r="L172" s="620" t="s">
        <v>23</v>
      </c>
      <c r="M172" s="620" t="s">
        <v>23</v>
      </c>
      <c r="N172" s="621"/>
      <c r="O172" s="620" t="s">
        <v>24</v>
      </c>
      <c r="P172" s="620" t="s">
        <v>22</v>
      </c>
      <c r="Q172" s="620" t="s">
        <v>22</v>
      </c>
      <c r="R172" s="620"/>
      <c r="S172" s="620" t="s">
        <v>25</v>
      </c>
    </row>
    <row r="173" spans="1:19">
      <c r="A173" s="620">
        <v>172</v>
      </c>
      <c r="B173" s="620" t="s">
        <v>19</v>
      </c>
      <c r="C173" s="620" t="s">
        <v>113</v>
      </c>
      <c r="D173" s="620">
        <v>6000043167</v>
      </c>
      <c r="E173" s="620">
        <v>8</v>
      </c>
      <c r="F173" s="620">
        <v>8</v>
      </c>
      <c r="G173" s="620">
        <v>0</v>
      </c>
      <c r="H173" s="621">
        <v>46205</v>
      </c>
      <c r="I173" s="620" t="s">
        <v>21</v>
      </c>
      <c r="J173" s="622" t="s">
        <v>138</v>
      </c>
      <c r="K173" s="620" t="s">
        <v>22</v>
      </c>
      <c r="L173" s="620" t="s">
        <v>23</v>
      </c>
      <c r="M173" s="620" t="s">
        <v>23</v>
      </c>
      <c r="N173" s="621"/>
      <c r="O173" s="620" t="s">
        <v>24</v>
      </c>
      <c r="P173" s="620" t="s">
        <v>22</v>
      </c>
      <c r="Q173" s="620" t="s">
        <v>22</v>
      </c>
      <c r="R173" s="620"/>
      <c r="S173" s="620" t="s">
        <v>25</v>
      </c>
    </row>
    <row r="174" ht="25" spans="1:19">
      <c r="A174" s="620">
        <v>173</v>
      </c>
      <c r="B174" s="620" t="s">
        <v>19</v>
      </c>
      <c r="C174" s="620" t="s">
        <v>113</v>
      </c>
      <c r="D174" s="620">
        <v>6000043167</v>
      </c>
      <c r="E174" s="620">
        <v>1</v>
      </c>
      <c r="F174" s="620">
        <v>0</v>
      </c>
      <c r="G174" s="620">
        <v>1</v>
      </c>
      <c r="H174" s="621">
        <v>46205</v>
      </c>
      <c r="I174" s="620" t="s">
        <v>21</v>
      </c>
      <c r="J174" s="622">
        <v>516300010626413</v>
      </c>
      <c r="K174" s="620" t="s">
        <v>109</v>
      </c>
      <c r="L174" s="620" t="s">
        <v>23</v>
      </c>
      <c r="M174" s="620" t="s">
        <v>23</v>
      </c>
      <c r="N174" s="621"/>
      <c r="O174" s="620" t="s">
        <v>24</v>
      </c>
      <c r="P174" s="620" t="s">
        <v>35</v>
      </c>
      <c r="Q174" s="620" t="s">
        <v>28</v>
      </c>
      <c r="R174" s="620"/>
      <c r="S174" s="620" t="s">
        <v>25</v>
      </c>
    </row>
    <row r="175" spans="1:19">
      <c r="A175" s="620">
        <v>174</v>
      </c>
      <c r="B175" s="620" t="s">
        <v>19</v>
      </c>
      <c r="C175" s="620" t="s">
        <v>113</v>
      </c>
      <c r="D175" s="620">
        <v>6000043167</v>
      </c>
      <c r="E175" s="620">
        <v>2</v>
      </c>
      <c r="F175" s="620">
        <v>2</v>
      </c>
      <c r="G175" s="620">
        <v>0</v>
      </c>
      <c r="H175" s="621">
        <v>46205</v>
      </c>
      <c r="I175" s="620" t="s">
        <v>21</v>
      </c>
      <c r="J175" s="622" t="s">
        <v>139</v>
      </c>
      <c r="K175" s="620" t="s">
        <v>22</v>
      </c>
      <c r="L175" s="620" t="s">
        <v>23</v>
      </c>
      <c r="M175" s="620" t="s">
        <v>23</v>
      </c>
      <c r="N175" s="621"/>
      <c r="O175" s="620" t="s">
        <v>24</v>
      </c>
      <c r="P175" s="620" t="s">
        <v>22</v>
      </c>
      <c r="Q175" s="620" t="s">
        <v>22</v>
      </c>
      <c r="R175" s="620"/>
      <c r="S175" s="620" t="s">
        <v>25</v>
      </c>
    </row>
    <row r="176" spans="1:19">
      <c r="A176" s="620">
        <v>175</v>
      </c>
      <c r="B176" s="620" t="s">
        <v>19</v>
      </c>
      <c r="C176" s="620" t="s">
        <v>113</v>
      </c>
      <c r="D176" s="620">
        <v>6000043167</v>
      </c>
      <c r="E176" s="620">
        <v>1</v>
      </c>
      <c r="F176" s="620">
        <v>0</v>
      </c>
      <c r="G176" s="620">
        <v>1</v>
      </c>
      <c r="H176" s="621">
        <v>46205</v>
      </c>
      <c r="I176" s="620" t="s">
        <v>21</v>
      </c>
      <c r="J176" s="622">
        <v>516300010626416</v>
      </c>
      <c r="K176" s="620" t="s">
        <v>79</v>
      </c>
      <c r="L176" s="620" t="s">
        <v>23</v>
      </c>
      <c r="M176" s="620" t="s">
        <v>23</v>
      </c>
      <c r="N176" s="621"/>
      <c r="O176" s="620" t="s">
        <v>24</v>
      </c>
      <c r="P176" s="620" t="s">
        <v>59</v>
      </c>
      <c r="Q176" s="620" t="s">
        <v>28</v>
      </c>
      <c r="R176" s="620"/>
      <c r="S176" s="620" t="s">
        <v>25</v>
      </c>
    </row>
    <row r="177" spans="1:19">
      <c r="A177" s="620">
        <v>176</v>
      </c>
      <c r="B177" s="620" t="s">
        <v>19</v>
      </c>
      <c r="C177" s="620" t="s">
        <v>113</v>
      </c>
      <c r="D177" s="620">
        <v>6000043167</v>
      </c>
      <c r="E177" s="620">
        <v>1</v>
      </c>
      <c r="F177" s="620">
        <v>0</v>
      </c>
      <c r="G177" s="620">
        <v>1</v>
      </c>
      <c r="H177" s="621">
        <v>46205</v>
      </c>
      <c r="I177" s="620" t="s">
        <v>21</v>
      </c>
      <c r="J177" s="622">
        <v>516300010626417</v>
      </c>
      <c r="K177" s="620" t="s">
        <v>133</v>
      </c>
      <c r="L177" s="620" t="s">
        <v>23</v>
      </c>
      <c r="M177" s="620" t="s">
        <v>23</v>
      </c>
      <c r="N177" s="621"/>
      <c r="O177" s="620" t="s">
        <v>24</v>
      </c>
      <c r="P177" s="620" t="s">
        <v>59</v>
      </c>
      <c r="Q177" s="620" t="s">
        <v>28</v>
      </c>
      <c r="R177" s="620"/>
      <c r="S177" s="620" t="s">
        <v>25</v>
      </c>
    </row>
    <row r="178" spans="1:19">
      <c r="A178" s="620">
        <v>177</v>
      </c>
      <c r="B178" s="620" t="s">
        <v>19</v>
      </c>
      <c r="C178" s="620" t="s">
        <v>113</v>
      </c>
      <c r="D178" s="620">
        <v>6000043167</v>
      </c>
      <c r="E178" s="620">
        <v>1</v>
      </c>
      <c r="F178" s="620">
        <v>0</v>
      </c>
      <c r="G178" s="620">
        <v>1</v>
      </c>
      <c r="H178" s="621">
        <v>46205</v>
      </c>
      <c r="I178" s="620" t="s">
        <v>21</v>
      </c>
      <c r="J178" s="622">
        <v>516300010626418</v>
      </c>
      <c r="K178" s="620" t="s">
        <v>47</v>
      </c>
      <c r="L178" s="620" t="s">
        <v>23</v>
      </c>
      <c r="M178" s="620" t="s">
        <v>23</v>
      </c>
      <c r="N178" s="621"/>
      <c r="O178" s="620" t="s">
        <v>24</v>
      </c>
      <c r="P178" s="620" t="s">
        <v>45</v>
      </c>
      <c r="Q178" s="620" t="s">
        <v>46</v>
      </c>
      <c r="R178" s="620"/>
      <c r="S178" s="620" t="s">
        <v>25</v>
      </c>
    </row>
    <row r="179" spans="1:19">
      <c r="A179" s="620">
        <v>178</v>
      </c>
      <c r="B179" s="620" t="s">
        <v>19</v>
      </c>
      <c r="C179" s="620" t="s">
        <v>113</v>
      </c>
      <c r="D179" s="620">
        <v>6000043167</v>
      </c>
      <c r="E179" s="620">
        <v>2</v>
      </c>
      <c r="F179" s="620">
        <v>2</v>
      </c>
      <c r="G179" s="620">
        <v>0</v>
      </c>
      <c r="H179" s="621">
        <v>46205</v>
      </c>
      <c r="I179" s="620" t="s">
        <v>21</v>
      </c>
      <c r="J179" s="622" t="s">
        <v>140</v>
      </c>
      <c r="K179" s="620" t="s">
        <v>22</v>
      </c>
      <c r="L179" s="620" t="s">
        <v>23</v>
      </c>
      <c r="M179" s="620" t="s">
        <v>23</v>
      </c>
      <c r="N179" s="621"/>
      <c r="O179" s="620" t="s">
        <v>24</v>
      </c>
      <c r="P179" s="620" t="s">
        <v>22</v>
      </c>
      <c r="Q179" s="620" t="s">
        <v>22</v>
      </c>
      <c r="R179" s="620"/>
      <c r="S179" s="620" t="s">
        <v>25</v>
      </c>
    </row>
    <row r="180" spans="1:19">
      <c r="A180" s="620">
        <v>179</v>
      </c>
      <c r="B180" s="620" t="s">
        <v>19</v>
      </c>
      <c r="C180" s="620" t="s">
        <v>113</v>
      </c>
      <c r="D180" s="620">
        <v>6000043167</v>
      </c>
      <c r="E180" s="620">
        <v>1</v>
      </c>
      <c r="F180" s="620">
        <v>1</v>
      </c>
      <c r="G180" s="620">
        <v>0</v>
      </c>
      <c r="H180" s="621">
        <v>46206</v>
      </c>
      <c r="I180" s="620" t="s">
        <v>21</v>
      </c>
      <c r="J180" s="622">
        <v>516300010626421</v>
      </c>
      <c r="K180" s="620" t="s">
        <v>22</v>
      </c>
      <c r="L180" s="620" t="s">
        <v>23</v>
      </c>
      <c r="M180" s="620" t="s">
        <v>23</v>
      </c>
      <c r="N180" s="621"/>
      <c r="O180" s="620" t="s">
        <v>24</v>
      </c>
      <c r="P180" s="620" t="s">
        <v>22</v>
      </c>
      <c r="Q180" s="620" t="s">
        <v>22</v>
      </c>
      <c r="R180" s="620"/>
      <c r="S180" s="620" t="s">
        <v>25</v>
      </c>
    </row>
    <row r="181" spans="1:19">
      <c r="A181" s="620">
        <v>180</v>
      </c>
      <c r="B181" s="620" t="s">
        <v>19</v>
      </c>
      <c r="C181" s="620" t="s">
        <v>113</v>
      </c>
      <c r="D181" s="620">
        <v>6000043167</v>
      </c>
      <c r="E181" s="620">
        <v>1</v>
      </c>
      <c r="F181" s="620">
        <v>1</v>
      </c>
      <c r="G181" s="620">
        <v>0</v>
      </c>
      <c r="H181" s="621">
        <v>46206</v>
      </c>
      <c r="I181" s="620" t="s">
        <v>21</v>
      </c>
      <c r="J181" s="622">
        <v>516300010726422</v>
      </c>
      <c r="K181" s="620" t="s">
        <v>22</v>
      </c>
      <c r="L181" s="620" t="s">
        <v>23</v>
      </c>
      <c r="M181" s="620" t="s">
        <v>23</v>
      </c>
      <c r="N181" s="621"/>
      <c r="O181" s="620" t="s">
        <v>24</v>
      </c>
      <c r="P181" s="620" t="s">
        <v>22</v>
      </c>
      <c r="Q181" s="620" t="s">
        <v>22</v>
      </c>
      <c r="R181" s="620"/>
      <c r="S181" s="620" t="s">
        <v>25</v>
      </c>
    </row>
    <row r="182" ht="50" spans="1:19">
      <c r="A182" s="620">
        <v>181</v>
      </c>
      <c r="B182" s="620" t="s">
        <v>19</v>
      </c>
      <c r="C182" s="620" t="s">
        <v>113</v>
      </c>
      <c r="D182" s="620">
        <v>6000043167</v>
      </c>
      <c r="E182" s="620">
        <v>1</v>
      </c>
      <c r="F182" s="620">
        <v>0</v>
      </c>
      <c r="G182" s="620">
        <v>1</v>
      </c>
      <c r="H182" s="621">
        <v>46206</v>
      </c>
      <c r="I182" s="620" t="s">
        <v>21</v>
      </c>
      <c r="J182" s="622">
        <v>516300010726423</v>
      </c>
      <c r="K182" s="620" t="s">
        <v>31</v>
      </c>
      <c r="L182" s="620" t="s">
        <v>23</v>
      </c>
      <c r="M182" s="620" t="s">
        <v>23</v>
      </c>
      <c r="N182" s="621"/>
      <c r="O182" s="620" t="s">
        <v>24</v>
      </c>
      <c r="P182" s="620" t="s">
        <v>32</v>
      </c>
      <c r="Q182" s="620" t="s">
        <v>28</v>
      </c>
      <c r="R182" s="620"/>
      <c r="S182" s="620" t="s">
        <v>25</v>
      </c>
    </row>
    <row r="183" spans="1:19">
      <c r="A183" s="620">
        <v>182</v>
      </c>
      <c r="B183" s="620" t="s">
        <v>19</v>
      </c>
      <c r="C183" s="620" t="s">
        <v>113</v>
      </c>
      <c r="D183" s="620">
        <v>6000043167</v>
      </c>
      <c r="E183" s="620">
        <v>4</v>
      </c>
      <c r="F183" s="620">
        <v>4</v>
      </c>
      <c r="G183" s="620">
        <v>0</v>
      </c>
      <c r="H183" s="621">
        <v>46206</v>
      </c>
      <c r="I183" s="620" t="s">
        <v>21</v>
      </c>
      <c r="J183" s="622" t="s">
        <v>141</v>
      </c>
      <c r="K183" s="620" t="s">
        <v>22</v>
      </c>
      <c r="L183" s="620" t="s">
        <v>23</v>
      </c>
      <c r="M183" s="620" t="s">
        <v>23</v>
      </c>
      <c r="N183" s="621"/>
      <c r="O183" s="620" t="s">
        <v>24</v>
      </c>
      <c r="P183" s="620" t="s">
        <v>22</v>
      </c>
      <c r="Q183" s="620" t="s">
        <v>22</v>
      </c>
      <c r="R183" s="620"/>
      <c r="S183" s="620" t="s">
        <v>25</v>
      </c>
    </row>
    <row r="184" ht="25" spans="1:19">
      <c r="A184" s="620">
        <v>183</v>
      </c>
      <c r="B184" s="620" t="s">
        <v>19</v>
      </c>
      <c r="C184" s="620" t="s">
        <v>113</v>
      </c>
      <c r="D184" s="620">
        <v>6000043167</v>
      </c>
      <c r="E184" s="620">
        <v>1</v>
      </c>
      <c r="F184" s="620">
        <v>0</v>
      </c>
      <c r="G184" s="620">
        <v>1</v>
      </c>
      <c r="H184" s="621">
        <v>46206</v>
      </c>
      <c r="I184" s="620" t="s">
        <v>21</v>
      </c>
      <c r="J184" s="622">
        <v>516300010726428</v>
      </c>
      <c r="K184" s="620" t="s">
        <v>132</v>
      </c>
      <c r="L184" s="620" t="s">
        <v>23</v>
      </c>
      <c r="M184" s="620" t="s">
        <v>23</v>
      </c>
      <c r="N184" s="621"/>
      <c r="O184" s="620" t="s">
        <v>24</v>
      </c>
      <c r="P184" s="620" t="s">
        <v>35</v>
      </c>
      <c r="Q184" s="620" t="s">
        <v>28</v>
      </c>
      <c r="R184" s="620"/>
      <c r="S184" s="620" t="s">
        <v>25</v>
      </c>
    </row>
    <row r="185" spans="1:19">
      <c r="A185" s="620">
        <v>184</v>
      </c>
      <c r="B185" s="620" t="s">
        <v>19</v>
      </c>
      <c r="C185" s="620" t="s">
        <v>113</v>
      </c>
      <c r="D185" s="620">
        <v>6000043167</v>
      </c>
      <c r="E185" s="620">
        <v>5</v>
      </c>
      <c r="F185" s="620">
        <v>5</v>
      </c>
      <c r="G185" s="620">
        <v>0</v>
      </c>
      <c r="H185" s="621">
        <v>46206</v>
      </c>
      <c r="I185" s="620" t="s">
        <v>21</v>
      </c>
      <c r="J185" s="622" t="s">
        <v>142</v>
      </c>
      <c r="K185" s="620" t="s">
        <v>22</v>
      </c>
      <c r="L185" s="620" t="s">
        <v>23</v>
      </c>
      <c r="M185" s="620" t="s">
        <v>23</v>
      </c>
      <c r="N185" s="621"/>
      <c r="O185" s="620" t="s">
        <v>24</v>
      </c>
      <c r="P185" s="620" t="s">
        <v>22</v>
      </c>
      <c r="Q185" s="620" t="s">
        <v>22</v>
      </c>
      <c r="R185" s="620"/>
      <c r="S185" s="620" t="s">
        <v>25</v>
      </c>
    </row>
    <row r="186" ht="25" spans="1:19">
      <c r="A186" s="620">
        <v>185</v>
      </c>
      <c r="B186" s="620" t="s">
        <v>19</v>
      </c>
      <c r="C186" s="620" t="s">
        <v>143</v>
      </c>
      <c r="D186" s="620">
        <v>6000043167</v>
      </c>
      <c r="E186" s="620">
        <v>4</v>
      </c>
      <c r="F186" s="620">
        <v>4</v>
      </c>
      <c r="G186" s="620">
        <v>0</v>
      </c>
      <c r="H186" s="621">
        <v>46207</v>
      </c>
      <c r="I186" s="620" t="s">
        <v>21</v>
      </c>
      <c r="J186" s="622" t="s">
        <v>144</v>
      </c>
      <c r="K186" s="620" t="s">
        <v>22</v>
      </c>
      <c r="L186" s="620" t="s">
        <v>23</v>
      </c>
      <c r="M186" s="620" t="s">
        <v>23</v>
      </c>
      <c r="N186" s="621"/>
      <c r="O186" s="620" t="s">
        <v>24</v>
      </c>
      <c r="P186" s="620" t="s">
        <v>22</v>
      </c>
      <c r="Q186" s="620" t="s">
        <v>22</v>
      </c>
      <c r="R186" s="620"/>
      <c r="S186" s="620" t="s">
        <v>25</v>
      </c>
    </row>
    <row r="187" ht="25" spans="1:19">
      <c r="A187" s="620">
        <v>186</v>
      </c>
      <c r="B187" s="620" t="s">
        <v>19</v>
      </c>
      <c r="C187" s="620" t="s">
        <v>143</v>
      </c>
      <c r="D187" s="620">
        <v>6000043167</v>
      </c>
      <c r="E187" s="620">
        <v>1</v>
      </c>
      <c r="F187" s="620">
        <v>0</v>
      </c>
      <c r="G187" s="620">
        <v>1</v>
      </c>
      <c r="H187" s="621">
        <v>46207</v>
      </c>
      <c r="I187" s="620" t="s">
        <v>21</v>
      </c>
      <c r="J187" s="622">
        <v>516300010726438</v>
      </c>
      <c r="K187" s="620" t="s">
        <v>107</v>
      </c>
      <c r="L187" s="620" t="s">
        <v>23</v>
      </c>
      <c r="M187" s="620" t="s">
        <v>23</v>
      </c>
      <c r="N187" s="621"/>
      <c r="O187" s="620" t="s">
        <v>24</v>
      </c>
      <c r="P187" s="620" t="s">
        <v>59</v>
      </c>
      <c r="Q187" s="620" t="s">
        <v>28</v>
      </c>
      <c r="R187" s="620"/>
      <c r="S187" s="620" t="s">
        <v>25</v>
      </c>
    </row>
    <row r="188" ht="25" spans="1:19">
      <c r="A188" s="620">
        <v>187</v>
      </c>
      <c r="B188" s="620" t="s">
        <v>19</v>
      </c>
      <c r="C188" s="620" t="s">
        <v>143</v>
      </c>
      <c r="D188" s="620">
        <v>6000043167</v>
      </c>
      <c r="E188" s="620">
        <v>18</v>
      </c>
      <c r="F188" s="620">
        <v>18</v>
      </c>
      <c r="G188" s="620">
        <v>0</v>
      </c>
      <c r="H188" s="621">
        <v>46207</v>
      </c>
      <c r="I188" s="620" t="s">
        <v>21</v>
      </c>
      <c r="J188" s="622" t="s">
        <v>145</v>
      </c>
      <c r="K188" s="620" t="s">
        <v>22</v>
      </c>
      <c r="L188" s="620" t="s">
        <v>23</v>
      </c>
      <c r="M188" s="620" t="s">
        <v>23</v>
      </c>
      <c r="N188" s="621"/>
      <c r="O188" s="620" t="s">
        <v>24</v>
      </c>
      <c r="P188" s="620" t="s">
        <v>22</v>
      </c>
      <c r="Q188" s="620" t="s">
        <v>22</v>
      </c>
      <c r="R188" s="620"/>
      <c r="S188" s="620" t="s">
        <v>25</v>
      </c>
    </row>
    <row r="189" spans="1:19">
      <c r="A189" s="620">
        <v>188</v>
      </c>
      <c r="B189" s="620" t="s">
        <v>19</v>
      </c>
      <c r="C189" s="620" t="s">
        <v>146</v>
      </c>
      <c r="D189" s="620">
        <v>6000043167</v>
      </c>
      <c r="E189" s="620">
        <v>1</v>
      </c>
      <c r="F189" s="620">
        <v>1</v>
      </c>
      <c r="G189" s="620">
        <v>0</v>
      </c>
      <c r="H189" s="621">
        <v>46209</v>
      </c>
      <c r="I189" s="620" t="s">
        <v>21</v>
      </c>
      <c r="J189" s="622">
        <v>516300010726457</v>
      </c>
      <c r="K189" s="620" t="s">
        <v>22</v>
      </c>
      <c r="L189" s="620" t="s">
        <v>23</v>
      </c>
      <c r="M189" s="620" t="s">
        <v>23</v>
      </c>
      <c r="N189" s="621"/>
      <c r="O189" s="620" t="s">
        <v>24</v>
      </c>
      <c r="P189" s="620" t="s">
        <v>22</v>
      </c>
      <c r="Q189" s="620" t="s">
        <v>22</v>
      </c>
      <c r="R189" s="620"/>
      <c r="S189" s="620" t="s">
        <v>25</v>
      </c>
    </row>
    <row r="190" ht="50" spans="1:19">
      <c r="A190" s="620">
        <v>189</v>
      </c>
      <c r="B190" s="620" t="s">
        <v>19</v>
      </c>
      <c r="C190" s="620" t="s">
        <v>146</v>
      </c>
      <c r="D190" s="620">
        <v>6000043167</v>
      </c>
      <c r="E190" s="620">
        <v>1</v>
      </c>
      <c r="F190" s="620">
        <v>0</v>
      </c>
      <c r="G190" s="620">
        <v>1</v>
      </c>
      <c r="H190" s="621">
        <v>46209</v>
      </c>
      <c r="I190" s="620" t="s">
        <v>21</v>
      </c>
      <c r="J190" s="622">
        <v>516300010726458</v>
      </c>
      <c r="K190" s="620" t="s">
        <v>31</v>
      </c>
      <c r="L190" s="620" t="s">
        <v>23</v>
      </c>
      <c r="M190" s="620" t="s">
        <v>23</v>
      </c>
      <c r="N190" s="621"/>
      <c r="O190" s="620" t="s">
        <v>24</v>
      </c>
      <c r="P190" s="620" t="s">
        <v>32</v>
      </c>
      <c r="Q190" s="620" t="s">
        <v>28</v>
      </c>
      <c r="R190" s="620"/>
      <c r="S190" s="620" t="s">
        <v>25</v>
      </c>
    </row>
    <row r="191" spans="1:19">
      <c r="A191" s="620">
        <v>190</v>
      </c>
      <c r="B191" s="620" t="s">
        <v>19</v>
      </c>
      <c r="C191" s="620" t="s">
        <v>146</v>
      </c>
      <c r="D191" s="620">
        <v>6000043167</v>
      </c>
      <c r="E191" s="620">
        <v>1</v>
      </c>
      <c r="F191" s="620">
        <v>0</v>
      </c>
      <c r="G191" s="620">
        <v>1</v>
      </c>
      <c r="H191" s="621">
        <v>46209</v>
      </c>
      <c r="I191" s="620" t="s">
        <v>21</v>
      </c>
      <c r="J191" s="622">
        <v>516300010726459</v>
      </c>
      <c r="K191" s="620" t="s">
        <v>47</v>
      </c>
      <c r="L191" s="620" t="s">
        <v>23</v>
      </c>
      <c r="M191" s="620" t="s">
        <v>23</v>
      </c>
      <c r="N191" s="621"/>
      <c r="O191" s="620" t="s">
        <v>24</v>
      </c>
      <c r="P191" s="620" t="s">
        <v>45</v>
      </c>
      <c r="Q191" s="620" t="s">
        <v>46</v>
      </c>
      <c r="R191" s="620"/>
      <c r="S191" s="620" t="s">
        <v>25</v>
      </c>
    </row>
    <row r="192" spans="1:19">
      <c r="A192" s="620">
        <v>191</v>
      </c>
      <c r="B192" s="620" t="s">
        <v>19</v>
      </c>
      <c r="C192" s="620" t="s">
        <v>146</v>
      </c>
      <c r="D192" s="620">
        <v>6000043167</v>
      </c>
      <c r="E192" s="620">
        <v>1</v>
      </c>
      <c r="F192" s="620">
        <v>1</v>
      </c>
      <c r="G192" s="620">
        <v>0</v>
      </c>
      <c r="H192" s="621">
        <v>46209</v>
      </c>
      <c r="I192" s="620" t="s">
        <v>21</v>
      </c>
      <c r="J192" s="622">
        <v>516300010726460</v>
      </c>
      <c r="K192" s="620" t="s">
        <v>22</v>
      </c>
      <c r="L192" s="620" t="s">
        <v>23</v>
      </c>
      <c r="M192" s="620" t="s">
        <v>23</v>
      </c>
      <c r="N192" s="621"/>
      <c r="O192" s="620" t="s">
        <v>24</v>
      </c>
      <c r="P192" s="620" t="s">
        <v>22</v>
      </c>
      <c r="Q192" s="620" t="s">
        <v>22</v>
      </c>
      <c r="R192" s="620"/>
      <c r="S192" s="620" t="s">
        <v>25</v>
      </c>
    </row>
    <row r="193" ht="50" spans="1:19">
      <c r="A193" s="620">
        <v>192</v>
      </c>
      <c r="B193" s="620" t="s">
        <v>19</v>
      </c>
      <c r="C193" s="620" t="s">
        <v>146</v>
      </c>
      <c r="D193" s="620">
        <v>6000043167</v>
      </c>
      <c r="E193" s="620">
        <v>1</v>
      </c>
      <c r="F193" s="620">
        <v>0</v>
      </c>
      <c r="G193" s="620">
        <v>1</v>
      </c>
      <c r="H193" s="621">
        <v>46209</v>
      </c>
      <c r="I193" s="620" t="s">
        <v>21</v>
      </c>
      <c r="J193" s="622">
        <v>516300010726461</v>
      </c>
      <c r="K193" s="620" t="s">
        <v>31</v>
      </c>
      <c r="L193" s="620" t="s">
        <v>23</v>
      </c>
      <c r="M193" s="620" t="s">
        <v>23</v>
      </c>
      <c r="N193" s="621"/>
      <c r="O193" s="620" t="s">
        <v>24</v>
      </c>
      <c r="P193" s="620" t="s">
        <v>32</v>
      </c>
      <c r="Q193" s="620" t="s">
        <v>28</v>
      </c>
      <c r="R193" s="620"/>
      <c r="S193" s="620" t="s">
        <v>25</v>
      </c>
    </row>
    <row r="194" spans="1:19">
      <c r="A194" s="620">
        <v>193</v>
      </c>
      <c r="B194" s="620" t="s">
        <v>19</v>
      </c>
      <c r="C194" s="620" t="s">
        <v>146</v>
      </c>
      <c r="D194" s="620">
        <v>6000043167</v>
      </c>
      <c r="E194" s="620">
        <v>1</v>
      </c>
      <c r="F194" s="620">
        <v>0</v>
      </c>
      <c r="G194" s="620">
        <v>1</v>
      </c>
      <c r="H194" s="621">
        <v>46209</v>
      </c>
      <c r="I194" s="620" t="s">
        <v>21</v>
      </c>
      <c r="J194" s="622">
        <v>516300010726461</v>
      </c>
      <c r="K194" s="620" t="s">
        <v>48</v>
      </c>
      <c r="L194" s="620" t="s">
        <v>23</v>
      </c>
      <c r="M194" s="620" t="s">
        <v>23</v>
      </c>
      <c r="N194" s="621"/>
      <c r="O194" s="620" t="s">
        <v>24</v>
      </c>
      <c r="P194" s="620" t="s">
        <v>32</v>
      </c>
      <c r="Q194" s="620" t="s">
        <v>28</v>
      </c>
      <c r="R194" s="620"/>
      <c r="S194" s="620" t="s">
        <v>25</v>
      </c>
    </row>
    <row r="195" spans="1:19">
      <c r="A195" s="620">
        <v>194</v>
      </c>
      <c r="B195" s="620" t="s">
        <v>19</v>
      </c>
      <c r="C195" s="620" t="s">
        <v>146</v>
      </c>
      <c r="D195" s="620">
        <v>6000043167</v>
      </c>
      <c r="E195" s="620">
        <v>11</v>
      </c>
      <c r="F195" s="620">
        <v>11</v>
      </c>
      <c r="G195" s="620">
        <v>0</v>
      </c>
      <c r="H195" s="621">
        <v>46209</v>
      </c>
      <c r="I195" s="620" t="s">
        <v>21</v>
      </c>
      <c r="J195" s="622" t="s">
        <v>147</v>
      </c>
      <c r="K195" s="620" t="s">
        <v>22</v>
      </c>
      <c r="L195" s="620" t="s">
        <v>23</v>
      </c>
      <c r="M195" s="620" t="s">
        <v>23</v>
      </c>
      <c r="N195" s="621"/>
      <c r="O195" s="620" t="s">
        <v>24</v>
      </c>
      <c r="P195" s="620" t="s">
        <v>22</v>
      </c>
      <c r="Q195" s="620" t="s">
        <v>22</v>
      </c>
      <c r="R195" s="620"/>
      <c r="S195" s="620" t="s">
        <v>25</v>
      </c>
    </row>
    <row r="196" spans="1:19">
      <c r="A196" s="620">
        <v>195</v>
      </c>
      <c r="B196" s="620" t="s">
        <v>19</v>
      </c>
      <c r="C196" s="620" t="s">
        <v>146</v>
      </c>
      <c r="D196" s="620">
        <v>6000043167</v>
      </c>
      <c r="E196" s="620">
        <v>1</v>
      </c>
      <c r="F196" s="620">
        <v>0</v>
      </c>
      <c r="G196" s="620">
        <v>1</v>
      </c>
      <c r="H196" s="621">
        <v>46209</v>
      </c>
      <c r="I196" s="620" t="s">
        <v>21</v>
      </c>
      <c r="J196" s="622">
        <v>516300010726473</v>
      </c>
      <c r="K196" s="620" t="s">
        <v>148</v>
      </c>
      <c r="L196" s="620" t="s">
        <v>23</v>
      </c>
      <c r="M196" s="620" t="s">
        <v>23</v>
      </c>
      <c r="N196" s="621"/>
      <c r="O196" s="620" t="s">
        <v>24</v>
      </c>
      <c r="P196" s="620" t="s">
        <v>149</v>
      </c>
      <c r="Q196" s="620" t="s">
        <v>28</v>
      </c>
      <c r="R196" s="620"/>
      <c r="S196" s="620" t="s">
        <v>25</v>
      </c>
    </row>
    <row r="197" spans="1:19">
      <c r="A197" s="620">
        <v>196</v>
      </c>
      <c r="B197" s="620" t="s">
        <v>19</v>
      </c>
      <c r="C197" s="620" t="s">
        <v>146</v>
      </c>
      <c r="D197" s="620">
        <v>6000043167</v>
      </c>
      <c r="E197" s="620">
        <v>5</v>
      </c>
      <c r="F197" s="620">
        <v>5</v>
      </c>
      <c r="G197" s="620">
        <v>0</v>
      </c>
      <c r="H197" s="621">
        <v>46210</v>
      </c>
      <c r="I197" s="620" t="s">
        <v>21</v>
      </c>
      <c r="J197" s="622" t="s">
        <v>150</v>
      </c>
      <c r="K197" s="620" t="s">
        <v>22</v>
      </c>
      <c r="L197" s="620" t="s">
        <v>23</v>
      </c>
      <c r="M197" s="620" t="s">
        <v>23</v>
      </c>
      <c r="N197" s="621"/>
      <c r="O197" s="620" t="s">
        <v>24</v>
      </c>
      <c r="P197" s="620" t="s">
        <v>22</v>
      </c>
      <c r="Q197" s="620" t="s">
        <v>22</v>
      </c>
      <c r="R197" s="620"/>
      <c r="S197" s="620" t="s">
        <v>25</v>
      </c>
    </row>
    <row r="198" spans="1:19">
      <c r="A198" s="620">
        <v>197</v>
      </c>
      <c r="B198" s="620" t="s">
        <v>19</v>
      </c>
      <c r="C198" s="620" t="s">
        <v>146</v>
      </c>
      <c r="D198" s="620">
        <v>6000043167</v>
      </c>
      <c r="E198" s="620">
        <v>1</v>
      </c>
      <c r="F198" s="620">
        <v>0</v>
      </c>
      <c r="G198" s="620">
        <v>1</v>
      </c>
      <c r="H198" s="621">
        <v>46210</v>
      </c>
      <c r="I198" s="620" t="s">
        <v>21</v>
      </c>
      <c r="J198" s="622">
        <v>516300010726479</v>
      </c>
      <c r="K198" s="620" t="s">
        <v>151</v>
      </c>
      <c r="L198" s="620" t="s">
        <v>23</v>
      </c>
      <c r="M198" s="620" t="s">
        <v>23</v>
      </c>
      <c r="N198" s="621"/>
      <c r="O198" s="620" t="s">
        <v>24</v>
      </c>
      <c r="P198" s="620" t="s">
        <v>59</v>
      </c>
      <c r="Q198" s="620" t="s">
        <v>28</v>
      </c>
      <c r="R198" s="620"/>
      <c r="S198" s="620" t="s">
        <v>25</v>
      </c>
    </row>
    <row r="199" spans="1:19">
      <c r="A199" s="620">
        <v>198</v>
      </c>
      <c r="B199" s="620" t="s">
        <v>19</v>
      </c>
      <c r="C199" s="620" t="s">
        <v>146</v>
      </c>
      <c r="D199" s="620">
        <v>6000043167</v>
      </c>
      <c r="E199" s="620">
        <v>1</v>
      </c>
      <c r="F199" s="620">
        <v>0</v>
      </c>
      <c r="G199" s="620">
        <v>1</v>
      </c>
      <c r="H199" s="621">
        <v>46210</v>
      </c>
      <c r="I199" s="620" t="s">
        <v>21</v>
      </c>
      <c r="J199" s="622">
        <v>516300010726480</v>
      </c>
      <c r="K199" s="620" t="s">
        <v>38</v>
      </c>
      <c r="L199" s="620" t="s">
        <v>23</v>
      </c>
      <c r="M199" s="620" t="s">
        <v>23</v>
      </c>
      <c r="N199" s="621"/>
      <c r="O199" s="620" t="s">
        <v>24</v>
      </c>
      <c r="P199" s="620" t="s">
        <v>32</v>
      </c>
      <c r="Q199" s="620" t="s">
        <v>28</v>
      </c>
      <c r="R199" s="620"/>
      <c r="S199" s="620" t="s">
        <v>25</v>
      </c>
    </row>
    <row r="200" spans="1:19">
      <c r="A200" s="620">
        <v>199</v>
      </c>
      <c r="B200" s="620" t="s">
        <v>19</v>
      </c>
      <c r="C200" s="620" t="s">
        <v>146</v>
      </c>
      <c r="D200" s="620">
        <v>6000043167</v>
      </c>
      <c r="E200" s="620">
        <v>1</v>
      </c>
      <c r="F200" s="620">
        <v>1</v>
      </c>
      <c r="G200" s="620">
        <v>0</v>
      </c>
      <c r="H200" s="621">
        <v>46210</v>
      </c>
      <c r="I200" s="620" t="s">
        <v>21</v>
      </c>
      <c r="J200" s="622">
        <v>516300010726481</v>
      </c>
      <c r="K200" s="620" t="s">
        <v>22</v>
      </c>
      <c r="L200" s="620" t="s">
        <v>23</v>
      </c>
      <c r="M200" s="620" t="s">
        <v>23</v>
      </c>
      <c r="N200" s="621"/>
      <c r="O200" s="620" t="s">
        <v>24</v>
      </c>
      <c r="P200" s="620" t="s">
        <v>22</v>
      </c>
      <c r="Q200" s="620" t="s">
        <v>22</v>
      </c>
      <c r="R200" s="620"/>
      <c r="S200" s="620" t="s">
        <v>25</v>
      </c>
    </row>
    <row r="201" spans="1:19">
      <c r="A201" s="620">
        <v>200</v>
      </c>
      <c r="B201" s="620" t="s">
        <v>19</v>
      </c>
      <c r="C201" s="620" t="s">
        <v>146</v>
      </c>
      <c r="D201" s="620">
        <v>6000043167</v>
      </c>
      <c r="E201" s="620">
        <v>1</v>
      </c>
      <c r="F201" s="620">
        <v>0</v>
      </c>
      <c r="G201" s="620">
        <v>1</v>
      </c>
      <c r="H201" s="621">
        <v>46210</v>
      </c>
      <c r="I201" s="620" t="s">
        <v>21</v>
      </c>
      <c r="J201" s="622">
        <v>516300010726482</v>
      </c>
      <c r="K201" s="620" t="s">
        <v>64</v>
      </c>
      <c r="L201" s="620" t="s">
        <v>23</v>
      </c>
      <c r="M201" s="620" t="s">
        <v>23</v>
      </c>
      <c r="N201" s="621"/>
      <c r="O201" s="620" t="s">
        <v>24</v>
      </c>
      <c r="P201" s="620" t="s">
        <v>32</v>
      </c>
      <c r="Q201" s="620" t="s">
        <v>28</v>
      </c>
      <c r="R201" s="620"/>
      <c r="S201" s="620" t="s">
        <v>25</v>
      </c>
    </row>
    <row r="202" spans="1:19">
      <c r="A202" s="620">
        <v>201</v>
      </c>
      <c r="B202" s="620" t="s">
        <v>19</v>
      </c>
      <c r="C202" s="620" t="s">
        <v>146</v>
      </c>
      <c r="D202" s="620">
        <v>6000043167</v>
      </c>
      <c r="E202" s="620">
        <v>1</v>
      </c>
      <c r="F202" s="620">
        <v>1</v>
      </c>
      <c r="G202" s="620">
        <v>0</v>
      </c>
      <c r="H202" s="621">
        <v>46210</v>
      </c>
      <c r="I202" s="620" t="s">
        <v>21</v>
      </c>
      <c r="J202" s="622">
        <v>516300010726483</v>
      </c>
      <c r="K202" s="620" t="s">
        <v>22</v>
      </c>
      <c r="L202" s="620" t="s">
        <v>23</v>
      </c>
      <c r="M202" s="620" t="s">
        <v>23</v>
      </c>
      <c r="N202" s="621"/>
      <c r="O202" s="620" t="s">
        <v>24</v>
      </c>
      <c r="P202" s="620" t="s">
        <v>22</v>
      </c>
      <c r="Q202" s="620" t="s">
        <v>22</v>
      </c>
      <c r="R202" s="620"/>
      <c r="S202" s="620" t="s">
        <v>25</v>
      </c>
    </row>
    <row r="203" ht="50" spans="1:19">
      <c r="A203" s="620">
        <v>202</v>
      </c>
      <c r="B203" s="620" t="s">
        <v>19</v>
      </c>
      <c r="C203" s="620" t="s">
        <v>146</v>
      </c>
      <c r="D203" s="620">
        <v>6000043167</v>
      </c>
      <c r="E203" s="620">
        <v>1</v>
      </c>
      <c r="F203" s="620">
        <v>0</v>
      </c>
      <c r="G203" s="620">
        <v>1</v>
      </c>
      <c r="H203" s="621">
        <v>46210</v>
      </c>
      <c r="I203" s="620" t="s">
        <v>21</v>
      </c>
      <c r="J203" s="622">
        <v>516300010726484</v>
      </c>
      <c r="K203" s="620" t="s">
        <v>31</v>
      </c>
      <c r="L203" s="620" t="s">
        <v>23</v>
      </c>
      <c r="M203" s="620" t="s">
        <v>23</v>
      </c>
      <c r="N203" s="621"/>
      <c r="O203" s="620" t="s">
        <v>24</v>
      </c>
      <c r="P203" s="620" t="s">
        <v>32</v>
      </c>
      <c r="Q203" s="620" t="s">
        <v>28</v>
      </c>
      <c r="R203" s="620"/>
      <c r="S203" s="620" t="s">
        <v>25</v>
      </c>
    </row>
    <row r="204" spans="1:19">
      <c r="A204" s="620">
        <v>203</v>
      </c>
      <c r="B204" s="620" t="s">
        <v>19</v>
      </c>
      <c r="C204" s="620" t="s">
        <v>146</v>
      </c>
      <c r="D204" s="620">
        <v>6000043167</v>
      </c>
      <c r="E204" s="620">
        <v>1</v>
      </c>
      <c r="F204" s="620">
        <v>1</v>
      </c>
      <c r="G204" s="620">
        <v>0</v>
      </c>
      <c r="H204" s="621">
        <v>46210</v>
      </c>
      <c r="I204" s="620" t="s">
        <v>21</v>
      </c>
      <c r="J204" s="622">
        <v>516300010726485</v>
      </c>
      <c r="K204" s="620" t="s">
        <v>22</v>
      </c>
      <c r="L204" s="620" t="s">
        <v>23</v>
      </c>
      <c r="M204" s="620" t="s">
        <v>23</v>
      </c>
      <c r="N204" s="621"/>
      <c r="O204" s="620" t="s">
        <v>24</v>
      </c>
      <c r="P204" s="620" t="s">
        <v>22</v>
      </c>
      <c r="Q204" s="620" t="s">
        <v>22</v>
      </c>
      <c r="R204" s="620"/>
      <c r="S204" s="620" t="s">
        <v>25</v>
      </c>
    </row>
    <row r="205" spans="1:19">
      <c r="A205" s="620">
        <v>204</v>
      </c>
      <c r="B205" s="620" t="s">
        <v>19</v>
      </c>
      <c r="C205" s="620" t="s">
        <v>146</v>
      </c>
      <c r="D205" s="620">
        <v>6000043167</v>
      </c>
      <c r="E205" s="620">
        <v>1</v>
      </c>
      <c r="F205" s="620">
        <v>0</v>
      </c>
      <c r="G205" s="620">
        <v>1</v>
      </c>
      <c r="H205" s="621">
        <v>46210</v>
      </c>
      <c r="I205" s="620" t="s">
        <v>21</v>
      </c>
      <c r="J205" s="622">
        <v>516300010726486</v>
      </c>
      <c r="K205" s="620" t="s">
        <v>38</v>
      </c>
      <c r="L205" s="620" t="s">
        <v>23</v>
      </c>
      <c r="M205" s="620" t="s">
        <v>23</v>
      </c>
      <c r="N205" s="621"/>
      <c r="O205" s="620" t="s">
        <v>24</v>
      </c>
      <c r="P205" s="620" t="s">
        <v>32</v>
      </c>
      <c r="Q205" s="620" t="s">
        <v>28</v>
      </c>
      <c r="R205" s="620"/>
      <c r="S205" s="620" t="s">
        <v>25</v>
      </c>
    </row>
    <row r="206" spans="1:19">
      <c r="A206" s="620">
        <v>205</v>
      </c>
      <c r="B206" s="620" t="s">
        <v>19</v>
      </c>
      <c r="C206" s="620" t="s">
        <v>146</v>
      </c>
      <c r="D206" s="620">
        <v>6000043167</v>
      </c>
      <c r="E206" s="620">
        <v>3</v>
      </c>
      <c r="F206" s="620">
        <v>3</v>
      </c>
      <c r="G206" s="620">
        <v>0</v>
      </c>
      <c r="H206" s="621">
        <v>46210</v>
      </c>
      <c r="I206" s="620" t="s">
        <v>21</v>
      </c>
      <c r="J206" s="622" t="s">
        <v>152</v>
      </c>
      <c r="K206" s="620" t="s">
        <v>22</v>
      </c>
      <c r="L206" s="620" t="s">
        <v>23</v>
      </c>
      <c r="M206" s="620" t="s">
        <v>23</v>
      </c>
      <c r="N206" s="621"/>
      <c r="O206" s="620" t="s">
        <v>24</v>
      </c>
      <c r="P206" s="620" t="s">
        <v>22</v>
      </c>
      <c r="Q206" s="620" t="s">
        <v>22</v>
      </c>
      <c r="R206" s="620"/>
      <c r="S206" s="620" t="s">
        <v>25</v>
      </c>
    </row>
    <row r="207" spans="1:19">
      <c r="A207" s="620">
        <v>206</v>
      </c>
      <c r="B207" s="620" t="s">
        <v>19</v>
      </c>
      <c r="C207" s="620" t="s">
        <v>146</v>
      </c>
      <c r="D207" s="620">
        <v>6000043167</v>
      </c>
      <c r="E207" s="620">
        <v>1</v>
      </c>
      <c r="F207" s="620">
        <v>0</v>
      </c>
      <c r="G207" s="620">
        <v>1</v>
      </c>
      <c r="H207" s="621">
        <v>46210</v>
      </c>
      <c r="I207" s="620" t="s">
        <v>21</v>
      </c>
      <c r="J207" s="622">
        <v>516300010726490</v>
      </c>
      <c r="K207" s="620" t="s">
        <v>47</v>
      </c>
      <c r="L207" s="620" t="s">
        <v>23</v>
      </c>
      <c r="M207" s="620" t="s">
        <v>23</v>
      </c>
      <c r="N207" s="621"/>
      <c r="O207" s="620" t="s">
        <v>24</v>
      </c>
      <c r="P207" s="620" t="s">
        <v>45</v>
      </c>
      <c r="Q207" s="620" t="s">
        <v>46</v>
      </c>
      <c r="R207" s="620"/>
      <c r="S207" s="620" t="s">
        <v>25</v>
      </c>
    </row>
    <row r="208" spans="1:19">
      <c r="A208" s="620">
        <v>207</v>
      </c>
      <c r="B208" s="620" t="s">
        <v>19</v>
      </c>
      <c r="C208" s="620" t="s">
        <v>146</v>
      </c>
      <c r="D208" s="620">
        <v>6000043167</v>
      </c>
      <c r="E208" s="620">
        <v>1</v>
      </c>
      <c r="F208" s="620">
        <v>1</v>
      </c>
      <c r="G208" s="620">
        <v>0</v>
      </c>
      <c r="H208" s="621">
        <v>46210</v>
      </c>
      <c r="I208" s="620" t="s">
        <v>21</v>
      </c>
      <c r="J208" s="622">
        <v>516300010726491</v>
      </c>
      <c r="K208" s="620" t="s">
        <v>22</v>
      </c>
      <c r="L208" s="620" t="s">
        <v>23</v>
      </c>
      <c r="M208" s="620" t="s">
        <v>23</v>
      </c>
      <c r="N208" s="621"/>
      <c r="O208" s="620" t="s">
        <v>24</v>
      </c>
      <c r="P208" s="620" t="s">
        <v>22</v>
      </c>
      <c r="Q208" s="620" t="s">
        <v>22</v>
      </c>
      <c r="R208" s="620"/>
      <c r="S208" s="620" t="s">
        <v>25</v>
      </c>
    </row>
    <row r="209" spans="1:19">
      <c r="A209" s="620">
        <v>208</v>
      </c>
      <c r="B209" s="620" t="s">
        <v>19</v>
      </c>
      <c r="C209" s="620" t="s">
        <v>146</v>
      </c>
      <c r="D209" s="620">
        <v>6000043167</v>
      </c>
      <c r="E209" s="620">
        <v>1</v>
      </c>
      <c r="F209" s="620">
        <v>0</v>
      </c>
      <c r="G209" s="620">
        <v>1</v>
      </c>
      <c r="H209" s="621">
        <v>46210</v>
      </c>
      <c r="I209" s="620" t="s">
        <v>21</v>
      </c>
      <c r="J209" s="622">
        <v>516300010726492</v>
      </c>
      <c r="K209" s="620" t="s">
        <v>47</v>
      </c>
      <c r="L209" s="620" t="s">
        <v>23</v>
      </c>
      <c r="M209" s="620" t="s">
        <v>23</v>
      </c>
      <c r="N209" s="621"/>
      <c r="O209" s="620" t="s">
        <v>24</v>
      </c>
      <c r="P209" s="620" t="s">
        <v>45</v>
      </c>
      <c r="Q209" s="620" t="s">
        <v>46</v>
      </c>
      <c r="R209" s="620"/>
      <c r="S209" s="620" t="s">
        <v>25</v>
      </c>
    </row>
    <row r="210" spans="1:19">
      <c r="A210" s="620">
        <v>209</v>
      </c>
      <c r="B210" s="620" t="s">
        <v>19</v>
      </c>
      <c r="C210" s="620" t="s">
        <v>146</v>
      </c>
      <c r="D210" s="620">
        <v>6000043167</v>
      </c>
      <c r="E210" s="620">
        <v>1</v>
      </c>
      <c r="F210" s="620">
        <v>1</v>
      </c>
      <c r="G210" s="620">
        <v>0</v>
      </c>
      <c r="H210" s="621">
        <v>46210</v>
      </c>
      <c r="I210" s="620" t="s">
        <v>21</v>
      </c>
      <c r="J210" s="622">
        <v>516300010726493</v>
      </c>
      <c r="K210" s="620" t="s">
        <v>22</v>
      </c>
      <c r="L210" s="620" t="s">
        <v>23</v>
      </c>
      <c r="M210" s="620" t="s">
        <v>23</v>
      </c>
      <c r="N210" s="621"/>
      <c r="O210" s="620" t="s">
        <v>24</v>
      </c>
      <c r="P210" s="620" t="s">
        <v>22</v>
      </c>
      <c r="Q210" s="620" t="s">
        <v>22</v>
      </c>
      <c r="R210" s="620"/>
      <c r="S210" s="620" t="s">
        <v>25</v>
      </c>
    </row>
    <row r="211" spans="1:19">
      <c r="A211" s="620">
        <v>210</v>
      </c>
      <c r="B211" s="620" t="s">
        <v>19</v>
      </c>
      <c r="C211" s="620" t="s">
        <v>146</v>
      </c>
      <c r="D211" s="620">
        <v>6000043167</v>
      </c>
      <c r="E211" s="620">
        <v>4</v>
      </c>
      <c r="F211" s="620">
        <v>4</v>
      </c>
      <c r="G211" s="620">
        <v>0</v>
      </c>
      <c r="H211" s="621">
        <v>46242</v>
      </c>
      <c r="I211" s="620" t="s">
        <v>21</v>
      </c>
      <c r="J211" s="622" t="s">
        <v>153</v>
      </c>
      <c r="K211" s="620" t="s">
        <v>22</v>
      </c>
      <c r="L211" s="620" t="s">
        <v>23</v>
      </c>
      <c r="M211" s="620" t="s">
        <v>23</v>
      </c>
      <c r="N211" s="621"/>
      <c r="O211" s="620" t="s">
        <v>24</v>
      </c>
      <c r="P211" s="620" t="s">
        <v>22</v>
      </c>
      <c r="Q211" s="620" t="s">
        <v>22</v>
      </c>
      <c r="R211" s="620"/>
      <c r="S211" s="620" t="s">
        <v>25</v>
      </c>
    </row>
    <row r="212" spans="1:19">
      <c r="A212" s="620">
        <v>211</v>
      </c>
      <c r="B212" s="620" t="s">
        <v>19</v>
      </c>
      <c r="C212" s="620" t="s">
        <v>146</v>
      </c>
      <c r="D212" s="620">
        <v>6000043167</v>
      </c>
      <c r="E212" s="620">
        <v>1</v>
      </c>
      <c r="F212" s="620">
        <v>0</v>
      </c>
      <c r="G212" s="620">
        <v>1</v>
      </c>
      <c r="H212" s="621">
        <v>46242</v>
      </c>
      <c r="I212" s="620" t="s">
        <v>21</v>
      </c>
      <c r="J212" s="622">
        <v>516300010726498</v>
      </c>
      <c r="K212" s="620" t="s">
        <v>47</v>
      </c>
      <c r="L212" s="620" t="s">
        <v>23</v>
      </c>
      <c r="M212" s="620" t="s">
        <v>23</v>
      </c>
      <c r="N212" s="621"/>
      <c r="O212" s="620" t="s">
        <v>24</v>
      </c>
      <c r="P212" s="620" t="s">
        <v>45</v>
      </c>
      <c r="Q212" s="620" t="s">
        <v>46</v>
      </c>
      <c r="R212" s="620"/>
      <c r="S212" s="620" t="s">
        <v>25</v>
      </c>
    </row>
    <row r="213" spans="1:19">
      <c r="A213" s="620">
        <v>212</v>
      </c>
      <c r="B213" s="620" t="s">
        <v>19</v>
      </c>
      <c r="C213" s="620" t="s">
        <v>146</v>
      </c>
      <c r="D213" s="620">
        <v>6000043167</v>
      </c>
      <c r="E213" s="620">
        <v>2</v>
      </c>
      <c r="F213" s="620">
        <v>2</v>
      </c>
      <c r="G213" s="620">
        <v>0</v>
      </c>
      <c r="H213" s="621">
        <v>46212</v>
      </c>
      <c r="I213" s="620" t="s">
        <v>21</v>
      </c>
      <c r="J213" s="622" t="s">
        <v>154</v>
      </c>
      <c r="K213" s="620" t="s">
        <v>22</v>
      </c>
      <c r="L213" s="620" t="s">
        <v>23</v>
      </c>
      <c r="M213" s="620" t="s">
        <v>23</v>
      </c>
      <c r="N213" s="621"/>
      <c r="O213" s="620" t="s">
        <v>24</v>
      </c>
      <c r="P213" s="620" t="s">
        <v>22</v>
      </c>
      <c r="Q213" s="620" t="s">
        <v>22</v>
      </c>
      <c r="R213" s="620"/>
      <c r="S213" s="620" t="s">
        <v>25</v>
      </c>
    </row>
    <row r="214" ht="25" spans="1:19">
      <c r="A214" s="620">
        <v>213</v>
      </c>
      <c r="B214" s="620" t="s">
        <v>19</v>
      </c>
      <c r="C214" s="620" t="s">
        <v>146</v>
      </c>
      <c r="D214" s="620">
        <v>6000043167</v>
      </c>
      <c r="E214" s="620">
        <v>1</v>
      </c>
      <c r="F214" s="620">
        <v>0</v>
      </c>
      <c r="G214" s="620">
        <v>1</v>
      </c>
      <c r="H214" s="621">
        <v>46212</v>
      </c>
      <c r="I214" s="620" t="s">
        <v>21</v>
      </c>
      <c r="J214" s="622">
        <v>516300010726501</v>
      </c>
      <c r="K214" s="620" t="s">
        <v>155</v>
      </c>
      <c r="L214" s="620" t="s">
        <v>23</v>
      </c>
      <c r="M214" s="620" t="s">
        <v>23</v>
      </c>
      <c r="N214" s="621"/>
      <c r="O214" s="620" t="s">
        <v>24</v>
      </c>
      <c r="P214" s="620" t="s">
        <v>59</v>
      </c>
      <c r="Q214" s="620" t="s">
        <v>28</v>
      </c>
      <c r="R214" s="620"/>
      <c r="S214" s="620" t="s">
        <v>25</v>
      </c>
    </row>
    <row r="215" spans="1:19">
      <c r="A215" s="620">
        <v>214</v>
      </c>
      <c r="B215" s="620" t="s">
        <v>19</v>
      </c>
      <c r="C215" s="620" t="s">
        <v>146</v>
      </c>
      <c r="D215" s="620">
        <v>6000043167</v>
      </c>
      <c r="E215" s="620">
        <v>3</v>
      </c>
      <c r="F215" s="620">
        <v>3</v>
      </c>
      <c r="G215" s="620">
        <v>0</v>
      </c>
      <c r="H215" s="621">
        <v>46212</v>
      </c>
      <c r="I215" s="620" t="s">
        <v>21</v>
      </c>
      <c r="J215" s="622" t="s">
        <v>156</v>
      </c>
      <c r="K215" s="620" t="s">
        <v>22</v>
      </c>
      <c r="L215" s="620" t="s">
        <v>23</v>
      </c>
      <c r="M215" s="620" t="s">
        <v>23</v>
      </c>
      <c r="N215" s="621"/>
      <c r="O215" s="620" t="s">
        <v>24</v>
      </c>
      <c r="P215" s="620" t="s">
        <v>22</v>
      </c>
      <c r="Q215" s="620" t="s">
        <v>22</v>
      </c>
      <c r="R215" s="620"/>
      <c r="S215" s="620" t="s">
        <v>25</v>
      </c>
    </row>
    <row r="216" spans="1:19">
      <c r="A216" s="620">
        <v>215</v>
      </c>
      <c r="B216" s="620" t="s">
        <v>19</v>
      </c>
      <c r="C216" s="620" t="s">
        <v>146</v>
      </c>
      <c r="D216" s="620">
        <v>6000043167</v>
      </c>
      <c r="E216" s="620">
        <v>1</v>
      </c>
      <c r="F216" s="620">
        <v>0</v>
      </c>
      <c r="G216" s="620">
        <v>1</v>
      </c>
      <c r="H216" s="621">
        <v>46212</v>
      </c>
      <c r="I216" s="620" t="s">
        <v>21</v>
      </c>
      <c r="J216" s="622">
        <v>516300010726505</v>
      </c>
      <c r="K216" s="620" t="s">
        <v>103</v>
      </c>
      <c r="L216" s="620" t="s">
        <v>23</v>
      </c>
      <c r="M216" s="620" t="s">
        <v>23</v>
      </c>
      <c r="N216" s="621"/>
      <c r="O216" s="620" t="s">
        <v>24</v>
      </c>
      <c r="P216" s="620" t="s">
        <v>32</v>
      </c>
      <c r="Q216" s="620" t="s">
        <v>28</v>
      </c>
      <c r="R216" s="620"/>
      <c r="S216" s="620" t="s">
        <v>25</v>
      </c>
    </row>
    <row r="217" spans="1:19">
      <c r="A217" s="620">
        <v>216</v>
      </c>
      <c r="B217" s="620" t="s">
        <v>19</v>
      </c>
      <c r="C217" s="620" t="s">
        <v>146</v>
      </c>
      <c r="D217" s="620">
        <v>6000043167</v>
      </c>
      <c r="E217" s="620">
        <v>2</v>
      </c>
      <c r="F217" s="620">
        <v>2</v>
      </c>
      <c r="G217" s="620">
        <v>0</v>
      </c>
      <c r="H217" s="621">
        <v>46212</v>
      </c>
      <c r="I217" s="620" t="s">
        <v>21</v>
      </c>
      <c r="J217" s="622" t="s">
        <v>157</v>
      </c>
      <c r="K217" s="620" t="s">
        <v>22</v>
      </c>
      <c r="L217" s="620" t="s">
        <v>23</v>
      </c>
      <c r="M217" s="620" t="s">
        <v>23</v>
      </c>
      <c r="N217" s="621"/>
      <c r="O217" s="620" t="s">
        <v>24</v>
      </c>
      <c r="P217" s="620" t="s">
        <v>22</v>
      </c>
      <c r="Q217" s="620" t="s">
        <v>22</v>
      </c>
      <c r="R217" s="620"/>
      <c r="S217" s="620" t="s">
        <v>25</v>
      </c>
    </row>
    <row r="218" spans="1:19">
      <c r="A218" s="620">
        <v>217</v>
      </c>
      <c r="B218" s="620" t="s">
        <v>19</v>
      </c>
      <c r="C218" s="620" t="s">
        <v>146</v>
      </c>
      <c r="D218" s="620">
        <v>6000043167</v>
      </c>
      <c r="E218" s="620">
        <v>1</v>
      </c>
      <c r="F218" s="620">
        <v>0</v>
      </c>
      <c r="G218" s="620">
        <v>1</v>
      </c>
      <c r="H218" s="621">
        <v>46212</v>
      </c>
      <c r="I218" s="620" t="s">
        <v>21</v>
      </c>
      <c r="J218" s="622">
        <v>516300010726508</v>
      </c>
      <c r="K218" s="620" t="s">
        <v>47</v>
      </c>
      <c r="L218" s="620" t="s">
        <v>23</v>
      </c>
      <c r="M218" s="620" t="s">
        <v>23</v>
      </c>
      <c r="N218" s="621"/>
      <c r="O218" s="620" t="s">
        <v>24</v>
      </c>
      <c r="P218" s="620" t="s">
        <v>45</v>
      </c>
      <c r="Q218" s="620" t="s">
        <v>46</v>
      </c>
      <c r="R218" s="620"/>
      <c r="S218" s="620" t="s">
        <v>25</v>
      </c>
    </row>
    <row r="219" ht="50" spans="1:19">
      <c r="A219" s="620">
        <v>218</v>
      </c>
      <c r="B219" s="620" t="s">
        <v>19</v>
      </c>
      <c r="C219" s="620" t="s">
        <v>146</v>
      </c>
      <c r="D219" s="620">
        <v>6000043167</v>
      </c>
      <c r="E219" s="620">
        <v>1</v>
      </c>
      <c r="F219" s="620">
        <v>0</v>
      </c>
      <c r="G219" s="620">
        <v>1</v>
      </c>
      <c r="H219" s="621">
        <v>46212</v>
      </c>
      <c r="I219" s="620" t="s">
        <v>21</v>
      </c>
      <c r="J219" s="622">
        <v>516300010726508</v>
      </c>
      <c r="K219" s="620" t="s">
        <v>158</v>
      </c>
      <c r="L219" s="620" t="s">
        <v>23</v>
      </c>
      <c r="M219" s="620" t="s">
        <v>23</v>
      </c>
      <c r="N219" s="621"/>
      <c r="O219" s="620" t="s">
        <v>24</v>
      </c>
      <c r="P219" s="620" t="s">
        <v>27</v>
      </c>
      <c r="Q219" s="620" t="s">
        <v>46</v>
      </c>
      <c r="R219" s="620"/>
      <c r="S219" s="620" t="s">
        <v>25</v>
      </c>
    </row>
    <row r="220" spans="1:19">
      <c r="A220" s="620">
        <v>219</v>
      </c>
      <c r="B220" s="620" t="s">
        <v>19</v>
      </c>
      <c r="C220" s="620" t="s">
        <v>146</v>
      </c>
      <c r="D220" s="620">
        <v>6000043167</v>
      </c>
      <c r="E220" s="620">
        <v>1</v>
      </c>
      <c r="F220" s="620">
        <v>1</v>
      </c>
      <c r="G220" s="620">
        <v>0</v>
      </c>
      <c r="H220" s="621">
        <v>46212</v>
      </c>
      <c r="I220" s="620" t="s">
        <v>21</v>
      </c>
      <c r="J220" s="622">
        <v>516300010726509</v>
      </c>
      <c r="K220" s="620" t="s">
        <v>22</v>
      </c>
      <c r="L220" s="620" t="s">
        <v>23</v>
      </c>
      <c r="M220" s="620" t="s">
        <v>23</v>
      </c>
      <c r="N220" s="621"/>
      <c r="O220" s="620" t="s">
        <v>24</v>
      </c>
      <c r="P220" s="620" t="s">
        <v>22</v>
      </c>
      <c r="Q220" s="620" t="s">
        <v>22</v>
      </c>
      <c r="R220" s="620"/>
      <c r="S220" s="620" t="s">
        <v>25</v>
      </c>
    </row>
    <row r="221" ht="50" spans="1:19">
      <c r="A221" s="620">
        <v>220</v>
      </c>
      <c r="B221" s="620" t="s">
        <v>19</v>
      </c>
      <c r="C221" s="620" t="s">
        <v>146</v>
      </c>
      <c r="D221" s="620">
        <v>6000043167</v>
      </c>
      <c r="E221" s="620">
        <v>1</v>
      </c>
      <c r="F221" s="620">
        <v>0</v>
      </c>
      <c r="G221" s="620">
        <v>1</v>
      </c>
      <c r="H221" s="621">
        <v>46212</v>
      </c>
      <c r="I221" s="620" t="s">
        <v>21</v>
      </c>
      <c r="J221" s="622">
        <v>516300010726510</v>
      </c>
      <c r="K221" s="620" t="s">
        <v>158</v>
      </c>
      <c r="L221" s="620" t="s">
        <v>23</v>
      </c>
      <c r="M221" s="620" t="s">
        <v>23</v>
      </c>
      <c r="N221" s="621"/>
      <c r="O221" s="620" t="s">
        <v>24</v>
      </c>
      <c r="P221" s="620" t="s">
        <v>159</v>
      </c>
      <c r="Q221" s="620" t="s">
        <v>46</v>
      </c>
      <c r="R221" s="620"/>
      <c r="S221" s="620" t="s">
        <v>25</v>
      </c>
    </row>
    <row r="222" spans="1:19">
      <c r="A222" s="620">
        <v>221</v>
      </c>
      <c r="B222" s="620" t="s">
        <v>19</v>
      </c>
      <c r="C222" s="620" t="s">
        <v>146</v>
      </c>
      <c r="D222" s="620">
        <v>6000043167</v>
      </c>
      <c r="E222" s="620">
        <v>1</v>
      </c>
      <c r="F222" s="620">
        <v>1</v>
      </c>
      <c r="G222" s="620">
        <v>0</v>
      </c>
      <c r="H222" s="621">
        <v>46212</v>
      </c>
      <c r="I222" s="620" t="s">
        <v>21</v>
      </c>
      <c r="J222" s="622">
        <v>516300010726511</v>
      </c>
      <c r="K222" s="620" t="s">
        <v>22</v>
      </c>
      <c r="L222" s="620" t="s">
        <v>23</v>
      </c>
      <c r="M222" s="620" t="s">
        <v>23</v>
      </c>
      <c r="N222" s="621"/>
      <c r="O222" s="620" t="s">
        <v>24</v>
      </c>
      <c r="P222" s="620" t="s">
        <v>22</v>
      </c>
      <c r="Q222" s="620" t="s">
        <v>22</v>
      </c>
      <c r="R222" s="620"/>
      <c r="S222" s="620" t="s">
        <v>25</v>
      </c>
    </row>
    <row r="223" ht="50" spans="1:19">
      <c r="A223" s="620">
        <v>222</v>
      </c>
      <c r="B223" s="620" t="s">
        <v>19</v>
      </c>
      <c r="C223" s="620" t="s">
        <v>146</v>
      </c>
      <c r="D223" s="620">
        <v>6000043167</v>
      </c>
      <c r="E223" s="620">
        <v>1</v>
      </c>
      <c r="F223" s="620">
        <v>0</v>
      </c>
      <c r="G223" s="620">
        <v>1</v>
      </c>
      <c r="H223" s="621">
        <v>46212</v>
      </c>
      <c r="I223" s="620" t="s">
        <v>21</v>
      </c>
      <c r="J223" s="622">
        <v>516300010726512</v>
      </c>
      <c r="K223" s="620" t="s">
        <v>160</v>
      </c>
      <c r="L223" s="620" t="s">
        <v>23</v>
      </c>
      <c r="M223" s="620" t="s">
        <v>23</v>
      </c>
      <c r="N223" s="621"/>
      <c r="O223" s="620" t="s">
        <v>24</v>
      </c>
      <c r="P223" s="620" t="s">
        <v>159</v>
      </c>
      <c r="Q223" s="620" t="s">
        <v>46</v>
      </c>
      <c r="R223" s="620"/>
      <c r="S223" s="620" t="s">
        <v>25</v>
      </c>
    </row>
    <row r="224" spans="1:19">
      <c r="A224" s="620">
        <v>223</v>
      </c>
      <c r="B224" s="620" t="s">
        <v>19</v>
      </c>
      <c r="C224" s="620" t="s">
        <v>146</v>
      </c>
      <c r="D224" s="620">
        <v>6000043167</v>
      </c>
      <c r="E224" s="620">
        <v>1</v>
      </c>
      <c r="F224" s="620">
        <v>0</v>
      </c>
      <c r="G224" s="620">
        <v>1</v>
      </c>
      <c r="H224" s="621">
        <v>46213</v>
      </c>
      <c r="I224" s="620" t="s">
        <v>21</v>
      </c>
      <c r="J224" s="622">
        <v>516300010726513</v>
      </c>
      <c r="K224" s="620" t="s">
        <v>103</v>
      </c>
      <c r="L224" s="620" t="s">
        <v>23</v>
      </c>
      <c r="M224" s="620" t="s">
        <v>23</v>
      </c>
      <c r="N224" s="621"/>
      <c r="O224" s="620" t="s">
        <v>24</v>
      </c>
      <c r="P224" s="620" t="s">
        <v>32</v>
      </c>
      <c r="Q224" s="620" t="s">
        <v>28</v>
      </c>
      <c r="R224" s="620"/>
      <c r="S224" s="620" t="s">
        <v>25</v>
      </c>
    </row>
    <row r="225" ht="50" spans="1:19">
      <c r="A225" s="620">
        <v>224</v>
      </c>
      <c r="B225" s="620" t="s">
        <v>19</v>
      </c>
      <c r="C225" s="620" t="s">
        <v>146</v>
      </c>
      <c r="D225" s="620">
        <v>6000043167</v>
      </c>
      <c r="E225" s="620">
        <v>1</v>
      </c>
      <c r="F225" s="620">
        <v>0</v>
      </c>
      <c r="G225" s="620">
        <v>1</v>
      </c>
      <c r="H225" s="621">
        <v>46213</v>
      </c>
      <c r="I225" s="620" t="s">
        <v>21</v>
      </c>
      <c r="J225" s="622">
        <v>516300010726513</v>
      </c>
      <c r="K225" s="620" t="s">
        <v>158</v>
      </c>
      <c r="L225" s="620" t="s">
        <v>23</v>
      </c>
      <c r="M225" s="620" t="s">
        <v>23</v>
      </c>
      <c r="N225" s="621"/>
      <c r="O225" s="620" t="s">
        <v>24</v>
      </c>
      <c r="P225" s="620" t="s">
        <v>159</v>
      </c>
      <c r="Q225" s="620" t="s">
        <v>46</v>
      </c>
      <c r="R225" s="620"/>
      <c r="S225" s="620" t="s">
        <v>25</v>
      </c>
    </row>
    <row r="226" ht="50" spans="1:19">
      <c r="A226" s="620">
        <v>225</v>
      </c>
      <c r="B226" s="620" t="s">
        <v>19</v>
      </c>
      <c r="C226" s="620" t="s">
        <v>146</v>
      </c>
      <c r="D226" s="620">
        <v>6000043167</v>
      </c>
      <c r="E226" s="620">
        <v>1</v>
      </c>
      <c r="F226" s="620">
        <v>0</v>
      </c>
      <c r="G226" s="620">
        <v>1</v>
      </c>
      <c r="H226" s="621">
        <v>46213</v>
      </c>
      <c r="I226" s="620" t="s">
        <v>21</v>
      </c>
      <c r="J226" s="622">
        <v>516300010726514</v>
      </c>
      <c r="K226" s="620" t="s">
        <v>158</v>
      </c>
      <c r="L226" s="620" t="s">
        <v>23</v>
      </c>
      <c r="M226" s="620" t="s">
        <v>23</v>
      </c>
      <c r="N226" s="621"/>
      <c r="O226" s="620" t="s">
        <v>24</v>
      </c>
      <c r="P226" s="620" t="s">
        <v>159</v>
      </c>
      <c r="Q226" s="620" t="s">
        <v>46</v>
      </c>
      <c r="R226" s="620"/>
      <c r="S226" s="620" t="s">
        <v>25</v>
      </c>
    </row>
    <row r="227" spans="1:19">
      <c r="A227" s="620">
        <v>226</v>
      </c>
      <c r="B227" s="620" t="s">
        <v>19</v>
      </c>
      <c r="C227" s="620" t="s">
        <v>146</v>
      </c>
      <c r="D227" s="620">
        <v>6000043167</v>
      </c>
      <c r="E227" s="620">
        <v>1</v>
      </c>
      <c r="F227" s="620">
        <v>1</v>
      </c>
      <c r="G227" s="620">
        <v>0</v>
      </c>
      <c r="H227" s="621">
        <v>46213</v>
      </c>
      <c r="I227" s="620" t="s">
        <v>21</v>
      </c>
      <c r="J227" s="622">
        <v>516300010726515</v>
      </c>
      <c r="K227" s="620" t="s">
        <v>22</v>
      </c>
      <c r="L227" s="620" t="s">
        <v>23</v>
      </c>
      <c r="M227" s="620" t="s">
        <v>23</v>
      </c>
      <c r="N227" s="621"/>
      <c r="O227" s="620" t="s">
        <v>24</v>
      </c>
      <c r="P227" s="620" t="s">
        <v>22</v>
      </c>
      <c r="Q227" s="620" t="s">
        <v>22</v>
      </c>
      <c r="R227" s="620"/>
      <c r="S227" s="620" t="s">
        <v>25</v>
      </c>
    </row>
    <row r="228" ht="50" spans="1:19">
      <c r="A228" s="620">
        <v>227</v>
      </c>
      <c r="B228" s="620" t="s">
        <v>19</v>
      </c>
      <c r="C228" s="620" t="s">
        <v>146</v>
      </c>
      <c r="D228" s="620">
        <v>6000043167</v>
      </c>
      <c r="E228" s="620">
        <v>1</v>
      </c>
      <c r="F228" s="620">
        <v>0</v>
      </c>
      <c r="G228" s="620">
        <v>1</v>
      </c>
      <c r="H228" s="621">
        <v>46213</v>
      </c>
      <c r="I228" s="620" t="s">
        <v>21</v>
      </c>
      <c r="J228" s="622">
        <v>516300010726516</v>
      </c>
      <c r="K228" s="620" t="s">
        <v>158</v>
      </c>
      <c r="L228" s="620" t="s">
        <v>23</v>
      </c>
      <c r="M228" s="620" t="s">
        <v>23</v>
      </c>
      <c r="N228" s="621"/>
      <c r="O228" s="620" t="s">
        <v>24</v>
      </c>
      <c r="P228" s="620" t="s">
        <v>159</v>
      </c>
      <c r="Q228" s="620" t="s">
        <v>46</v>
      </c>
      <c r="R228" s="620"/>
      <c r="S228" s="620" t="s">
        <v>25</v>
      </c>
    </row>
    <row r="229" spans="1:19">
      <c r="A229" s="620">
        <v>228</v>
      </c>
      <c r="B229" s="620" t="s">
        <v>19</v>
      </c>
      <c r="C229" s="620" t="s">
        <v>146</v>
      </c>
      <c r="D229" s="620">
        <v>6000043167</v>
      </c>
      <c r="E229" s="620">
        <v>4</v>
      </c>
      <c r="F229" s="620">
        <v>4</v>
      </c>
      <c r="G229" s="620">
        <v>0</v>
      </c>
      <c r="H229" s="621">
        <v>46214</v>
      </c>
      <c r="I229" s="620" t="s">
        <v>21</v>
      </c>
      <c r="J229" s="622" t="s">
        <v>161</v>
      </c>
      <c r="K229" s="620" t="s">
        <v>22</v>
      </c>
      <c r="L229" s="620" t="s">
        <v>23</v>
      </c>
      <c r="M229" s="620" t="s">
        <v>23</v>
      </c>
      <c r="N229" s="621"/>
      <c r="O229" s="620" t="s">
        <v>24</v>
      </c>
      <c r="P229" s="620" t="s">
        <v>22</v>
      </c>
      <c r="Q229" s="620" t="s">
        <v>22</v>
      </c>
      <c r="R229" s="620"/>
      <c r="S229" s="620" t="s">
        <v>25</v>
      </c>
    </row>
    <row r="230" ht="50" spans="1:19">
      <c r="A230" s="620">
        <v>229</v>
      </c>
      <c r="B230" s="620" t="s">
        <v>19</v>
      </c>
      <c r="C230" s="620" t="s">
        <v>146</v>
      </c>
      <c r="D230" s="620">
        <v>6000043167</v>
      </c>
      <c r="E230" s="620">
        <v>1</v>
      </c>
      <c r="F230" s="620">
        <v>0</v>
      </c>
      <c r="G230" s="620">
        <v>1</v>
      </c>
      <c r="H230" s="621">
        <v>46214</v>
      </c>
      <c r="I230" s="620" t="s">
        <v>21</v>
      </c>
      <c r="J230" s="622">
        <v>516300010726521</v>
      </c>
      <c r="K230" s="620" t="s">
        <v>158</v>
      </c>
      <c r="L230" s="620" t="s">
        <v>23</v>
      </c>
      <c r="M230" s="620" t="s">
        <v>23</v>
      </c>
      <c r="N230" s="621"/>
      <c r="O230" s="620" t="s">
        <v>24</v>
      </c>
      <c r="P230" s="620" t="s">
        <v>159</v>
      </c>
      <c r="Q230" s="620" t="s">
        <v>46</v>
      </c>
      <c r="R230" s="620"/>
      <c r="S230" s="620" t="s">
        <v>25</v>
      </c>
    </row>
    <row r="231" spans="1:19">
      <c r="A231" s="620">
        <v>230</v>
      </c>
      <c r="B231" s="620" t="s">
        <v>19</v>
      </c>
      <c r="C231" s="620" t="s">
        <v>146</v>
      </c>
      <c r="D231" s="620">
        <v>6000043167</v>
      </c>
      <c r="E231" s="620">
        <v>7</v>
      </c>
      <c r="F231" s="620">
        <v>7</v>
      </c>
      <c r="G231" s="620">
        <v>0</v>
      </c>
      <c r="H231" s="621">
        <v>46214</v>
      </c>
      <c r="I231" s="620" t="s">
        <v>21</v>
      </c>
      <c r="J231" s="622" t="s">
        <v>162</v>
      </c>
      <c r="K231" s="620" t="s">
        <v>22</v>
      </c>
      <c r="L231" s="620" t="s">
        <v>23</v>
      </c>
      <c r="M231" s="620" t="s">
        <v>23</v>
      </c>
      <c r="N231" s="621"/>
      <c r="O231" s="620" t="s">
        <v>24</v>
      </c>
      <c r="P231" s="620" t="s">
        <v>22</v>
      </c>
      <c r="Q231" s="620" t="s">
        <v>22</v>
      </c>
      <c r="R231" s="620"/>
      <c r="S231" s="620" t="s">
        <v>25</v>
      </c>
    </row>
    <row r="232" spans="1:19">
      <c r="A232" s="620">
        <v>231</v>
      </c>
      <c r="B232" s="620" t="s">
        <v>19</v>
      </c>
      <c r="C232" s="620" t="s">
        <v>146</v>
      </c>
      <c r="D232" s="620">
        <v>6000043167</v>
      </c>
      <c r="E232" s="620">
        <v>1</v>
      </c>
      <c r="F232" s="620">
        <v>0</v>
      </c>
      <c r="G232" s="620">
        <v>1</v>
      </c>
      <c r="H232" s="621">
        <v>46214</v>
      </c>
      <c r="I232" s="620" t="s">
        <v>21</v>
      </c>
      <c r="J232" s="622">
        <v>516300010726529</v>
      </c>
      <c r="K232" s="620" t="s">
        <v>38</v>
      </c>
      <c r="L232" s="620" t="s">
        <v>23</v>
      </c>
      <c r="M232" s="620" t="s">
        <v>23</v>
      </c>
      <c r="N232" s="621"/>
      <c r="O232" s="620" t="s">
        <v>24</v>
      </c>
      <c r="P232" s="620" t="s">
        <v>32</v>
      </c>
      <c r="Q232" s="620" t="s">
        <v>28</v>
      </c>
      <c r="R232" s="620"/>
      <c r="S232" s="620" t="s">
        <v>25</v>
      </c>
    </row>
    <row r="233" spans="1:19">
      <c r="A233" s="620">
        <v>232</v>
      </c>
      <c r="B233" s="620" t="s">
        <v>19</v>
      </c>
      <c r="C233" s="620" t="s">
        <v>146</v>
      </c>
      <c r="D233" s="620">
        <v>6000043167</v>
      </c>
      <c r="E233" s="620">
        <v>9</v>
      </c>
      <c r="F233" s="620">
        <v>9</v>
      </c>
      <c r="G233" s="620">
        <v>0</v>
      </c>
      <c r="H233" s="621">
        <v>46214</v>
      </c>
      <c r="I233" s="620" t="s">
        <v>21</v>
      </c>
      <c r="J233" s="622" t="s">
        <v>163</v>
      </c>
      <c r="K233" s="620" t="s">
        <v>22</v>
      </c>
      <c r="L233" s="620" t="s">
        <v>23</v>
      </c>
      <c r="M233" s="620" t="s">
        <v>23</v>
      </c>
      <c r="N233" s="621"/>
      <c r="O233" s="620" t="s">
        <v>24</v>
      </c>
      <c r="P233" s="620" t="s">
        <v>22</v>
      </c>
      <c r="Q233" s="620" t="s">
        <v>22</v>
      </c>
      <c r="R233" s="620"/>
      <c r="S233" s="620" t="s">
        <v>25</v>
      </c>
    </row>
    <row r="234" ht="25" spans="1:19">
      <c r="A234" s="620">
        <v>233</v>
      </c>
      <c r="B234" s="620" t="s">
        <v>19</v>
      </c>
      <c r="C234" s="620" t="s">
        <v>146</v>
      </c>
      <c r="D234" s="620">
        <v>6000043167</v>
      </c>
      <c r="E234" s="620">
        <v>1</v>
      </c>
      <c r="F234" s="620">
        <v>0</v>
      </c>
      <c r="G234" s="620">
        <v>1</v>
      </c>
      <c r="H234" s="621">
        <v>46214</v>
      </c>
      <c r="I234" s="620" t="s">
        <v>21</v>
      </c>
      <c r="J234" s="622">
        <v>516300010726539</v>
      </c>
      <c r="K234" s="620" t="s">
        <v>160</v>
      </c>
      <c r="L234" s="620" t="s">
        <v>23</v>
      </c>
      <c r="M234" s="620" t="s">
        <v>23</v>
      </c>
      <c r="N234" s="621"/>
      <c r="O234" s="620" t="s">
        <v>24</v>
      </c>
      <c r="P234" s="620" t="s">
        <v>164</v>
      </c>
      <c r="Q234" s="620" t="s">
        <v>46</v>
      </c>
      <c r="R234" s="620"/>
      <c r="S234" s="620" t="s">
        <v>25</v>
      </c>
    </row>
    <row r="235" spans="1:19">
      <c r="A235" s="620">
        <v>234</v>
      </c>
      <c r="B235" s="620" t="s">
        <v>19</v>
      </c>
      <c r="C235" s="620" t="s">
        <v>146</v>
      </c>
      <c r="D235" s="620">
        <v>6000043167</v>
      </c>
      <c r="E235" s="620">
        <v>7</v>
      </c>
      <c r="F235" s="620">
        <v>7</v>
      </c>
      <c r="G235" s="620">
        <v>0</v>
      </c>
      <c r="H235" s="621">
        <v>46214</v>
      </c>
      <c r="I235" s="620" t="s">
        <v>21</v>
      </c>
      <c r="J235" s="622" t="s">
        <v>165</v>
      </c>
      <c r="K235" s="620" t="s">
        <v>22</v>
      </c>
      <c r="L235" s="620" t="s">
        <v>23</v>
      </c>
      <c r="M235" s="620" t="s">
        <v>23</v>
      </c>
      <c r="N235" s="621"/>
      <c r="O235" s="620" t="s">
        <v>24</v>
      </c>
      <c r="P235" s="620" t="s">
        <v>22</v>
      </c>
      <c r="Q235" s="620" t="s">
        <v>22</v>
      </c>
      <c r="R235" s="620"/>
      <c r="S235" s="620" t="s">
        <v>25</v>
      </c>
    </row>
    <row r="236" spans="1:19">
      <c r="A236" s="620">
        <v>235</v>
      </c>
      <c r="B236" s="620" t="s">
        <v>19</v>
      </c>
      <c r="C236" s="620" t="s">
        <v>146</v>
      </c>
      <c r="D236" s="620">
        <v>6000043167</v>
      </c>
      <c r="E236" s="620">
        <v>1</v>
      </c>
      <c r="F236" s="620">
        <v>1</v>
      </c>
      <c r="G236" s="620">
        <v>0</v>
      </c>
      <c r="H236" s="621">
        <v>46216</v>
      </c>
      <c r="I236" s="620" t="s">
        <v>21</v>
      </c>
      <c r="J236" s="622">
        <v>516300010726547</v>
      </c>
      <c r="K236" s="620" t="s">
        <v>22</v>
      </c>
      <c r="L236" s="620" t="s">
        <v>23</v>
      </c>
      <c r="M236" s="620" t="s">
        <v>23</v>
      </c>
      <c r="N236" s="621"/>
      <c r="O236" s="620" t="s">
        <v>24</v>
      </c>
      <c r="P236" s="620" t="s">
        <v>22</v>
      </c>
      <c r="Q236" s="620" t="s">
        <v>22</v>
      </c>
      <c r="R236" s="620"/>
      <c r="S236" s="620" t="s">
        <v>25</v>
      </c>
    </row>
    <row r="237" ht="50" spans="1:19">
      <c r="A237" s="620">
        <v>236</v>
      </c>
      <c r="B237" s="620" t="s">
        <v>19</v>
      </c>
      <c r="C237" s="620" t="s">
        <v>146</v>
      </c>
      <c r="D237" s="620">
        <v>6000043167</v>
      </c>
      <c r="E237" s="620">
        <v>1</v>
      </c>
      <c r="F237" s="620">
        <v>0</v>
      </c>
      <c r="G237" s="620">
        <v>1</v>
      </c>
      <c r="H237" s="621">
        <v>46216</v>
      </c>
      <c r="I237" s="620" t="s">
        <v>21</v>
      </c>
      <c r="J237" s="622">
        <v>516300010726548</v>
      </c>
      <c r="K237" s="620" t="s">
        <v>158</v>
      </c>
      <c r="L237" s="620" t="s">
        <v>23</v>
      </c>
      <c r="M237" s="620" t="s">
        <v>23</v>
      </c>
      <c r="N237" s="621"/>
      <c r="O237" s="620" t="s">
        <v>24</v>
      </c>
      <c r="P237" s="620" t="s">
        <v>159</v>
      </c>
      <c r="Q237" s="620" t="s">
        <v>46</v>
      </c>
      <c r="R237" s="620"/>
      <c r="S237" s="620" t="s">
        <v>25</v>
      </c>
    </row>
    <row r="238" spans="1:19">
      <c r="A238" s="620">
        <v>237</v>
      </c>
      <c r="B238" s="620" t="s">
        <v>19</v>
      </c>
      <c r="C238" s="620" t="s">
        <v>146</v>
      </c>
      <c r="D238" s="620">
        <v>6000043167</v>
      </c>
      <c r="E238" s="620">
        <v>8</v>
      </c>
      <c r="F238" s="620">
        <v>8</v>
      </c>
      <c r="G238" s="620">
        <v>0</v>
      </c>
      <c r="H238" s="621">
        <v>46216</v>
      </c>
      <c r="I238" s="620" t="s">
        <v>21</v>
      </c>
      <c r="J238" s="622" t="s">
        <v>166</v>
      </c>
      <c r="K238" s="620" t="s">
        <v>22</v>
      </c>
      <c r="L238" s="620" t="s">
        <v>23</v>
      </c>
      <c r="M238" s="620" t="s">
        <v>23</v>
      </c>
      <c r="N238" s="621"/>
      <c r="O238" s="620" t="s">
        <v>24</v>
      </c>
      <c r="P238" s="620" t="s">
        <v>22</v>
      </c>
      <c r="Q238" s="620" t="s">
        <v>22</v>
      </c>
      <c r="R238" s="620"/>
      <c r="S238" s="620" t="s">
        <v>25</v>
      </c>
    </row>
    <row r="239" spans="1:19">
      <c r="A239" s="620">
        <v>238</v>
      </c>
      <c r="B239" s="620" t="s">
        <v>19</v>
      </c>
      <c r="C239" s="620" t="s">
        <v>146</v>
      </c>
      <c r="D239" s="620">
        <v>6000043167</v>
      </c>
      <c r="E239" s="620">
        <v>1</v>
      </c>
      <c r="F239" s="620">
        <v>0</v>
      </c>
      <c r="G239" s="620">
        <v>1</v>
      </c>
      <c r="H239" s="621">
        <v>46216</v>
      </c>
      <c r="I239" s="620" t="s">
        <v>21</v>
      </c>
      <c r="J239" s="622">
        <v>516300010726557</v>
      </c>
      <c r="K239" s="620" t="s">
        <v>167</v>
      </c>
      <c r="L239" s="620" t="s">
        <v>23</v>
      </c>
      <c r="M239" s="620" t="s">
        <v>23</v>
      </c>
      <c r="N239" s="621"/>
      <c r="O239" s="620" t="s">
        <v>24</v>
      </c>
      <c r="P239" s="620" t="s">
        <v>59</v>
      </c>
      <c r="Q239" s="620" t="s">
        <v>28</v>
      </c>
      <c r="R239" s="620"/>
      <c r="S239" s="620" t="s">
        <v>25</v>
      </c>
    </row>
    <row r="240" spans="1:19">
      <c r="A240" s="620">
        <v>239</v>
      </c>
      <c r="B240" s="620" t="s">
        <v>19</v>
      </c>
      <c r="C240" s="620" t="s">
        <v>146</v>
      </c>
      <c r="D240" s="620">
        <v>6000043167</v>
      </c>
      <c r="E240" s="620">
        <v>4</v>
      </c>
      <c r="F240" s="620">
        <v>4</v>
      </c>
      <c r="G240" s="620">
        <v>0</v>
      </c>
      <c r="H240" s="621">
        <v>46216</v>
      </c>
      <c r="I240" s="620" t="s">
        <v>21</v>
      </c>
      <c r="J240" s="622" t="s">
        <v>168</v>
      </c>
      <c r="K240" s="620" t="s">
        <v>22</v>
      </c>
      <c r="L240" s="620" t="s">
        <v>23</v>
      </c>
      <c r="M240" s="620" t="s">
        <v>23</v>
      </c>
      <c r="N240" s="621"/>
      <c r="O240" s="620" t="s">
        <v>24</v>
      </c>
      <c r="P240" s="620" t="s">
        <v>22</v>
      </c>
      <c r="Q240" s="620" t="s">
        <v>22</v>
      </c>
      <c r="R240" s="620"/>
      <c r="S240" s="620" t="s">
        <v>25</v>
      </c>
    </row>
    <row r="241" ht="50" spans="1:19">
      <c r="A241" s="620">
        <v>240</v>
      </c>
      <c r="B241" s="620" t="s">
        <v>19</v>
      </c>
      <c r="C241" s="620" t="s">
        <v>146</v>
      </c>
      <c r="D241" s="620">
        <v>6000043167</v>
      </c>
      <c r="E241" s="620">
        <v>1</v>
      </c>
      <c r="F241" s="620">
        <v>0</v>
      </c>
      <c r="G241" s="620">
        <v>1</v>
      </c>
      <c r="H241" s="621">
        <v>46216</v>
      </c>
      <c r="I241" s="620" t="s">
        <v>21</v>
      </c>
      <c r="J241" s="622">
        <v>516300010726562</v>
      </c>
      <c r="K241" s="620" t="s">
        <v>158</v>
      </c>
      <c r="L241" s="620" t="s">
        <v>23</v>
      </c>
      <c r="M241" s="620" t="s">
        <v>23</v>
      </c>
      <c r="N241" s="621"/>
      <c r="O241" s="620" t="s">
        <v>24</v>
      </c>
      <c r="P241" s="620" t="s">
        <v>159</v>
      </c>
      <c r="Q241" s="620" t="s">
        <v>46</v>
      </c>
      <c r="R241" s="620"/>
      <c r="S241" s="620" t="s">
        <v>25</v>
      </c>
    </row>
    <row r="242" spans="1:19">
      <c r="A242" s="620">
        <v>241</v>
      </c>
      <c r="B242" s="620" t="s">
        <v>19</v>
      </c>
      <c r="C242" s="620" t="s">
        <v>146</v>
      </c>
      <c r="D242" s="620">
        <v>6000043167</v>
      </c>
      <c r="E242" s="620">
        <v>1</v>
      </c>
      <c r="F242" s="620">
        <v>1</v>
      </c>
      <c r="G242" s="620">
        <v>0</v>
      </c>
      <c r="H242" s="621">
        <v>46216</v>
      </c>
      <c r="I242" s="620" t="s">
        <v>21</v>
      </c>
      <c r="J242" s="622">
        <v>516300010726563</v>
      </c>
      <c r="K242" s="620" t="s">
        <v>22</v>
      </c>
      <c r="L242" s="620" t="s">
        <v>23</v>
      </c>
      <c r="M242" s="620" t="s">
        <v>23</v>
      </c>
      <c r="N242" s="621"/>
      <c r="O242" s="620" t="s">
        <v>24</v>
      </c>
      <c r="P242" s="620" t="s">
        <v>22</v>
      </c>
      <c r="Q242" s="620" t="s">
        <v>22</v>
      </c>
      <c r="R242" s="620"/>
      <c r="S242" s="620" t="s">
        <v>25</v>
      </c>
    </row>
    <row r="243" ht="50" spans="1:19">
      <c r="A243" s="620">
        <v>242</v>
      </c>
      <c r="B243" s="620" t="s">
        <v>19</v>
      </c>
      <c r="C243" s="620" t="s">
        <v>146</v>
      </c>
      <c r="D243" s="620">
        <v>6000043167</v>
      </c>
      <c r="E243" s="620">
        <v>1</v>
      </c>
      <c r="F243" s="620">
        <v>0</v>
      </c>
      <c r="G243" s="620">
        <v>1</v>
      </c>
      <c r="H243" s="621">
        <v>46216</v>
      </c>
      <c r="I243" s="620" t="s">
        <v>21</v>
      </c>
      <c r="J243" s="622">
        <v>516300010726564</v>
      </c>
      <c r="K243" s="620" t="s">
        <v>158</v>
      </c>
      <c r="L243" s="620" t="s">
        <v>23</v>
      </c>
      <c r="M243" s="620" t="s">
        <v>23</v>
      </c>
      <c r="N243" s="621"/>
      <c r="O243" s="620" t="s">
        <v>24</v>
      </c>
      <c r="P243" s="620" t="s">
        <v>159</v>
      </c>
      <c r="Q243" s="620" t="s">
        <v>46</v>
      </c>
      <c r="R243" s="620"/>
      <c r="S243" s="620" t="s">
        <v>25</v>
      </c>
    </row>
    <row r="244" spans="1:19">
      <c r="A244" s="620">
        <v>243</v>
      </c>
      <c r="B244" s="620" t="s">
        <v>19</v>
      </c>
      <c r="C244" s="620" t="s">
        <v>146</v>
      </c>
      <c r="D244" s="620">
        <v>6000043167</v>
      </c>
      <c r="E244" s="620">
        <v>3</v>
      </c>
      <c r="F244" s="620">
        <v>3</v>
      </c>
      <c r="G244" s="620">
        <v>0</v>
      </c>
      <c r="H244" s="621">
        <v>46216</v>
      </c>
      <c r="I244" s="620" t="s">
        <v>21</v>
      </c>
      <c r="J244" s="622" t="s">
        <v>169</v>
      </c>
      <c r="K244" s="620" t="s">
        <v>22</v>
      </c>
      <c r="L244" s="620" t="s">
        <v>23</v>
      </c>
      <c r="M244" s="620" t="s">
        <v>23</v>
      </c>
      <c r="N244" s="621"/>
      <c r="O244" s="620" t="s">
        <v>24</v>
      </c>
      <c r="P244" s="620" t="s">
        <v>22</v>
      </c>
      <c r="Q244" s="620" t="s">
        <v>22</v>
      </c>
      <c r="R244" s="620"/>
      <c r="S244" s="620" t="s">
        <v>25</v>
      </c>
    </row>
    <row r="245" ht="50" spans="1:19">
      <c r="A245" s="620">
        <v>244</v>
      </c>
      <c r="B245" s="620" t="s">
        <v>19</v>
      </c>
      <c r="C245" s="620" t="s">
        <v>146</v>
      </c>
      <c r="D245" s="620">
        <v>6000043167</v>
      </c>
      <c r="E245" s="620">
        <v>1</v>
      </c>
      <c r="F245" s="620">
        <v>0</v>
      </c>
      <c r="G245" s="620">
        <v>1</v>
      </c>
      <c r="H245" s="621">
        <v>46217</v>
      </c>
      <c r="I245" s="620" t="s">
        <v>21</v>
      </c>
      <c r="J245" s="622">
        <v>516300010726568</v>
      </c>
      <c r="K245" s="620" t="s">
        <v>158</v>
      </c>
      <c r="L245" s="620" t="s">
        <v>23</v>
      </c>
      <c r="M245" s="620" t="s">
        <v>23</v>
      </c>
      <c r="N245" s="621"/>
      <c r="O245" s="620" t="s">
        <v>24</v>
      </c>
      <c r="P245" s="620" t="s">
        <v>159</v>
      </c>
      <c r="Q245" s="620" t="s">
        <v>46</v>
      </c>
      <c r="R245" s="620"/>
      <c r="S245" s="620" t="s">
        <v>25</v>
      </c>
    </row>
    <row r="246" ht="50" spans="1:19">
      <c r="A246" s="620">
        <v>245</v>
      </c>
      <c r="B246" s="620" t="s">
        <v>19</v>
      </c>
      <c r="C246" s="620" t="s">
        <v>146</v>
      </c>
      <c r="D246" s="620">
        <v>6000043167</v>
      </c>
      <c r="E246" s="620">
        <v>1</v>
      </c>
      <c r="F246" s="620">
        <v>0</v>
      </c>
      <c r="G246" s="620">
        <v>1</v>
      </c>
      <c r="H246" s="621">
        <v>46217</v>
      </c>
      <c r="I246" s="620" t="s">
        <v>21</v>
      </c>
      <c r="J246" s="622">
        <v>516300010726569</v>
      </c>
      <c r="K246" s="620" t="s">
        <v>158</v>
      </c>
      <c r="L246" s="620" t="s">
        <v>23</v>
      </c>
      <c r="M246" s="620" t="s">
        <v>23</v>
      </c>
      <c r="N246" s="621"/>
      <c r="O246" s="620" t="s">
        <v>24</v>
      </c>
      <c r="P246" s="620" t="s">
        <v>159</v>
      </c>
      <c r="Q246" s="620" t="s">
        <v>46</v>
      </c>
      <c r="R246" s="620"/>
      <c r="S246" s="620" t="s">
        <v>25</v>
      </c>
    </row>
    <row r="247" ht="50" spans="1:19">
      <c r="A247" s="620">
        <v>246</v>
      </c>
      <c r="B247" s="620" t="s">
        <v>19</v>
      </c>
      <c r="C247" s="620" t="s">
        <v>146</v>
      </c>
      <c r="D247" s="620">
        <v>6000043167</v>
      </c>
      <c r="E247" s="620">
        <v>1</v>
      </c>
      <c r="F247" s="620">
        <v>0</v>
      </c>
      <c r="G247" s="620">
        <v>1</v>
      </c>
      <c r="H247" s="621">
        <v>46217</v>
      </c>
      <c r="I247" s="620" t="s">
        <v>21</v>
      </c>
      <c r="J247" s="622">
        <v>516300010726570</v>
      </c>
      <c r="K247" s="620" t="s">
        <v>170</v>
      </c>
      <c r="L247" s="620" t="s">
        <v>23</v>
      </c>
      <c r="M247" s="620" t="s">
        <v>23</v>
      </c>
      <c r="N247" s="621"/>
      <c r="O247" s="620" t="s">
        <v>24</v>
      </c>
      <c r="P247" s="620" t="s">
        <v>159</v>
      </c>
      <c r="Q247" s="620" t="s">
        <v>46</v>
      </c>
      <c r="R247" s="620"/>
      <c r="S247" s="620" t="s">
        <v>25</v>
      </c>
    </row>
    <row r="248" ht="50" spans="1:19">
      <c r="A248" s="620">
        <v>247</v>
      </c>
      <c r="B248" s="620" t="s">
        <v>19</v>
      </c>
      <c r="C248" s="620" t="s">
        <v>146</v>
      </c>
      <c r="D248" s="620">
        <v>6000043167</v>
      </c>
      <c r="E248" s="620">
        <v>1</v>
      </c>
      <c r="F248" s="620">
        <v>0</v>
      </c>
      <c r="G248" s="620">
        <v>1</v>
      </c>
      <c r="H248" s="621">
        <v>46217</v>
      </c>
      <c r="I248" s="620" t="s">
        <v>21</v>
      </c>
      <c r="J248" s="622">
        <v>516300010726571</v>
      </c>
      <c r="K248" s="620" t="s">
        <v>158</v>
      </c>
      <c r="L248" s="620" t="s">
        <v>23</v>
      </c>
      <c r="M248" s="620" t="s">
        <v>23</v>
      </c>
      <c r="N248" s="621"/>
      <c r="O248" s="620" t="s">
        <v>24</v>
      </c>
      <c r="P248" s="620" t="s">
        <v>159</v>
      </c>
      <c r="Q248" s="620" t="s">
        <v>46</v>
      </c>
      <c r="R248" s="620"/>
      <c r="S248" s="620" t="s">
        <v>25</v>
      </c>
    </row>
    <row r="249" ht="50" spans="1:19">
      <c r="A249" s="620">
        <v>248</v>
      </c>
      <c r="B249" s="620" t="s">
        <v>19</v>
      </c>
      <c r="C249" s="620" t="s">
        <v>146</v>
      </c>
      <c r="D249" s="620">
        <v>6000043167</v>
      </c>
      <c r="E249" s="620">
        <v>1</v>
      </c>
      <c r="F249" s="620">
        <v>0</v>
      </c>
      <c r="G249" s="620">
        <v>1</v>
      </c>
      <c r="H249" s="621">
        <v>46217</v>
      </c>
      <c r="I249" s="620" t="s">
        <v>21</v>
      </c>
      <c r="J249" s="622">
        <v>516300010726572</v>
      </c>
      <c r="K249" s="620" t="s">
        <v>158</v>
      </c>
      <c r="L249" s="620" t="s">
        <v>23</v>
      </c>
      <c r="M249" s="620" t="s">
        <v>23</v>
      </c>
      <c r="N249" s="621"/>
      <c r="O249" s="620" t="s">
        <v>24</v>
      </c>
      <c r="P249" s="620" t="s">
        <v>159</v>
      </c>
      <c r="Q249" s="620" t="s">
        <v>46</v>
      </c>
      <c r="R249" s="620"/>
      <c r="S249" s="620" t="s">
        <v>25</v>
      </c>
    </row>
    <row r="250" ht="50" spans="1:19">
      <c r="A250" s="620">
        <v>249</v>
      </c>
      <c r="B250" s="620" t="s">
        <v>19</v>
      </c>
      <c r="C250" s="620" t="s">
        <v>146</v>
      </c>
      <c r="D250" s="620">
        <v>6000043167</v>
      </c>
      <c r="E250" s="620">
        <v>1</v>
      </c>
      <c r="F250" s="620">
        <v>0</v>
      </c>
      <c r="G250" s="620">
        <v>1</v>
      </c>
      <c r="H250" s="621">
        <v>46217</v>
      </c>
      <c r="I250" s="620" t="s">
        <v>21</v>
      </c>
      <c r="J250" s="622">
        <v>516300010726573</v>
      </c>
      <c r="K250" s="620" t="s">
        <v>170</v>
      </c>
      <c r="L250" s="620" t="s">
        <v>23</v>
      </c>
      <c r="M250" s="620" t="s">
        <v>23</v>
      </c>
      <c r="N250" s="621"/>
      <c r="O250" s="620" t="s">
        <v>24</v>
      </c>
      <c r="P250" s="620" t="s">
        <v>159</v>
      </c>
      <c r="Q250" s="620" t="s">
        <v>46</v>
      </c>
      <c r="R250" s="620"/>
      <c r="S250" s="620" t="s">
        <v>25</v>
      </c>
    </row>
    <row r="251" ht="50" spans="1:19">
      <c r="A251" s="620">
        <v>250</v>
      </c>
      <c r="B251" s="620" t="s">
        <v>19</v>
      </c>
      <c r="C251" s="620" t="s">
        <v>146</v>
      </c>
      <c r="D251" s="620">
        <v>6000043167</v>
      </c>
      <c r="E251" s="620">
        <v>1</v>
      </c>
      <c r="F251" s="620">
        <v>0</v>
      </c>
      <c r="G251" s="620">
        <v>1</v>
      </c>
      <c r="H251" s="621">
        <v>46217</v>
      </c>
      <c r="I251" s="620" t="s">
        <v>21</v>
      </c>
      <c r="J251" s="622">
        <v>516300010726574</v>
      </c>
      <c r="K251" s="620" t="s">
        <v>170</v>
      </c>
      <c r="L251" s="620" t="s">
        <v>23</v>
      </c>
      <c r="M251" s="620" t="s">
        <v>23</v>
      </c>
      <c r="N251" s="621"/>
      <c r="O251" s="620" t="s">
        <v>24</v>
      </c>
      <c r="P251" s="620" t="s">
        <v>159</v>
      </c>
      <c r="Q251" s="620" t="s">
        <v>46</v>
      </c>
      <c r="R251" s="620"/>
      <c r="S251" s="620" t="s">
        <v>25</v>
      </c>
    </row>
    <row r="252" ht="50" spans="1:19">
      <c r="A252" s="620">
        <v>251</v>
      </c>
      <c r="B252" s="620" t="s">
        <v>19</v>
      </c>
      <c r="C252" s="620" t="s">
        <v>146</v>
      </c>
      <c r="D252" s="620">
        <v>6000043167</v>
      </c>
      <c r="E252" s="620">
        <v>1</v>
      </c>
      <c r="F252" s="620">
        <v>0</v>
      </c>
      <c r="G252" s="620">
        <v>1</v>
      </c>
      <c r="H252" s="621">
        <v>46217</v>
      </c>
      <c r="I252" s="620" t="s">
        <v>21</v>
      </c>
      <c r="J252" s="622">
        <v>516300010726575</v>
      </c>
      <c r="K252" s="620" t="s">
        <v>170</v>
      </c>
      <c r="L252" s="620" t="s">
        <v>23</v>
      </c>
      <c r="M252" s="620" t="s">
        <v>23</v>
      </c>
      <c r="N252" s="621"/>
      <c r="O252" s="620" t="s">
        <v>24</v>
      </c>
      <c r="P252" s="620" t="s">
        <v>159</v>
      </c>
      <c r="Q252" s="620" t="s">
        <v>46</v>
      </c>
      <c r="R252" s="620"/>
      <c r="S252" s="620" t="s">
        <v>25</v>
      </c>
    </row>
    <row r="253" ht="50" spans="1:19">
      <c r="A253" s="620">
        <v>252</v>
      </c>
      <c r="B253" s="620" t="s">
        <v>19</v>
      </c>
      <c r="C253" s="620" t="s">
        <v>146</v>
      </c>
      <c r="D253" s="620">
        <v>6000043167</v>
      </c>
      <c r="E253" s="620">
        <v>1</v>
      </c>
      <c r="F253" s="620">
        <v>0</v>
      </c>
      <c r="G253" s="620">
        <v>1</v>
      </c>
      <c r="H253" s="621">
        <v>46217</v>
      </c>
      <c r="I253" s="620" t="s">
        <v>21</v>
      </c>
      <c r="J253" s="622">
        <v>516300010726576</v>
      </c>
      <c r="K253" s="620" t="s">
        <v>170</v>
      </c>
      <c r="L253" s="620" t="s">
        <v>23</v>
      </c>
      <c r="M253" s="620" t="s">
        <v>23</v>
      </c>
      <c r="N253" s="621"/>
      <c r="O253" s="620" t="s">
        <v>24</v>
      </c>
      <c r="P253" s="620" t="s">
        <v>159</v>
      </c>
      <c r="Q253" s="620" t="s">
        <v>46</v>
      </c>
      <c r="R253" s="620"/>
      <c r="S253" s="620" t="s">
        <v>25</v>
      </c>
    </row>
    <row r="254" ht="50" spans="1:19">
      <c r="A254" s="620">
        <v>253</v>
      </c>
      <c r="B254" s="620" t="s">
        <v>19</v>
      </c>
      <c r="C254" s="620" t="s">
        <v>146</v>
      </c>
      <c r="D254" s="620">
        <v>6000043167</v>
      </c>
      <c r="E254" s="620">
        <v>1</v>
      </c>
      <c r="F254" s="620">
        <v>0</v>
      </c>
      <c r="G254" s="620">
        <v>1</v>
      </c>
      <c r="H254" s="621">
        <v>46217</v>
      </c>
      <c r="I254" s="620" t="s">
        <v>21</v>
      </c>
      <c r="J254" s="622">
        <v>516300010726577</v>
      </c>
      <c r="K254" s="620" t="s">
        <v>170</v>
      </c>
      <c r="L254" s="620" t="s">
        <v>23</v>
      </c>
      <c r="M254" s="620" t="s">
        <v>23</v>
      </c>
      <c r="N254" s="621"/>
      <c r="O254" s="620" t="s">
        <v>24</v>
      </c>
      <c r="P254" s="620" t="s">
        <v>159</v>
      </c>
      <c r="Q254" s="620" t="s">
        <v>46</v>
      </c>
      <c r="R254" s="620"/>
      <c r="S254" s="620" t="s">
        <v>25</v>
      </c>
    </row>
    <row r="255" ht="50" spans="1:19">
      <c r="A255" s="620">
        <v>254</v>
      </c>
      <c r="B255" s="620" t="s">
        <v>19</v>
      </c>
      <c r="C255" s="620" t="s">
        <v>146</v>
      </c>
      <c r="D255" s="620">
        <v>6000043167</v>
      </c>
      <c r="E255" s="620">
        <v>1</v>
      </c>
      <c r="F255" s="620">
        <v>0</v>
      </c>
      <c r="G255" s="620">
        <v>1</v>
      </c>
      <c r="H255" s="621">
        <v>46217</v>
      </c>
      <c r="I255" s="620" t="s">
        <v>21</v>
      </c>
      <c r="J255" s="622">
        <v>516300010726578</v>
      </c>
      <c r="K255" s="620" t="s">
        <v>170</v>
      </c>
      <c r="L255" s="620" t="s">
        <v>23</v>
      </c>
      <c r="M255" s="620" t="s">
        <v>23</v>
      </c>
      <c r="N255" s="621"/>
      <c r="O255" s="620" t="s">
        <v>24</v>
      </c>
      <c r="P255" s="620" t="s">
        <v>159</v>
      </c>
      <c r="Q255" s="620" t="s">
        <v>46</v>
      </c>
      <c r="R255" s="620"/>
      <c r="S255" s="620" t="s">
        <v>25</v>
      </c>
    </row>
    <row r="256" ht="50" spans="1:19">
      <c r="A256" s="620">
        <v>255</v>
      </c>
      <c r="B256" s="620" t="s">
        <v>19</v>
      </c>
      <c r="C256" s="620" t="s">
        <v>146</v>
      </c>
      <c r="D256" s="620">
        <v>6000043167</v>
      </c>
      <c r="E256" s="620">
        <v>1</v>
      </c>
      <c r="F256" s="620">
        <v>0</v>
      </c>
      <c r="G256" s="620">
        <v>1</v>
      </c>
      <c r="H256" s="621">
        <v>46217</v>
      </c>
      <c r="I256" s="620" t="s">
        <v>21</v>
      </c>
      <c r="J256" s="622">
        <v>516300010726579</v>
      </c>
      <c r="K256" s="620" t="s">
        <v>170</v>
      </c>
      <c r="L256" s="620" t="s">
        <v>23</v>
      </c>
      <c r="M256" s="620" t="s">
        <v>23</v>
      </c>
      <c r="N256" s="621"/>
      <c r="O256" s="620" t="s">
        <v>24</v>
      </c>
      <c r="P256" s="620" t="s">
        <v>159</v>
      </c>
      <c r="Q256" s="620" t="s">
        <v>46</v>
      </c>
      <c r="R256" s="620"/>
      <c r="S256" s="620" t="s">
        <v>25</v>
      </c>
    </row>
    <row r="257" ht="50" spans="1:19">
      <c r="A257" s="620">
        <v>256</v>
      </c>
      <c r="B257" s="620" t="s">
        <v>19</v>
      </c>
      <c r="C257" s="620" t="s">
        <v>146</v>
      </c>
      <c r="D257" s="620">
        <v>6000043167</v>
      </c>
      <c r="E257" s="620">
        <v>1</v>
      </c>
      <c r="F257" s="620">
        <v>0</v>
      </c>
      <c r="G257" s="620">
        <v>1</v>
      </c>
      <c r="H257" s="621">
        <v>46217</v>
      </c>
      <c r="I257" s="620" t="s">
        <v>21</v>
      </c>
      <c r="J257" s="622">
        <v>516300010726580</v>
      </c>
      <c r="K257" s="620" t="s">
        <v>170</v>
      </c>
      <c r="L257" s="620" t="s">
        <v>23</v>
      </c>
      <c r="M257" s="620" t="s">
        <v>23</v>
      </c>
      <c r="N257" s="621"/>
      <c r="O257" s="620" t="s">
        <v>24</v>
      </c>
      <c r="P257" s="620" t="s">
        <v>159</v>
      </c>
      <c r="Q257" s="620" t="s">
        <v>46</v>
      </c>
      <c r="R257" s="620"/>
      <c r="S257" s="620" t="s">
        <v>25</v>
      </c>
    </row>
    <row r="258" ht="50" spans="1:19">
      <c r="A258" s="620">
        <v>257</v>
      </c>
      <c r="B258" s="620" t="s">
        <v>19</v>
      </c>
      <c r="C258" s="620" t="s">
        <v>146</v>
      </c>
      <c r="D258" s="620">
        <v>6000043167</v>
      </c>
      <c r="E258" s="620">
        <v>1</v>
      </c>
      <c r="F258" s="620">
        <v>0</v>
      </c>
      <c r="G258" s="620">
        <v>1</v>
      </c>
      <c r="H258" s="621">
        <v>46217</v>
      </c>
      <c r="I258" s="620" t="s">
        <v>21</v>
      </c>
      <c r="J258" s="622">
        <v>516300010726581</v>
      </c>
      <c r="K258" s="620" t="s">
        <v>170</v>
      </c>
      <c r="L258" s="620" t="s">
        <v>23</v>
      </c>
      <c r="M258" s="620" t="s">
        <v>23</v>
      </c>
      <c r="N258" s="621"/>
      <c r="O258" s="620" t="s">
        <v>24</v>
      </c>
      <c r="P258" s="620" t="s">
        <v>159</v>
      </c>
      <c r="Q258" s="620" t="s">
        <v>46</v>
      </c>
      <c r="R258" s="620"/>
      <c r="S258" s="620" t="s">
        <v>25</v>
      </c>
    </row>
    <row r="259" ht="50" spans="1:19">
      <c r="A259" s="620">
        <v>258</v>
      </c>
      <c r="B259" s="620" t="s">
        <v>19</v>
      </c>
      <c r="C259" s="620" t="s">
        <v>146</v>
      </c>
      <c r="D259" s="620">
        <v>6000043167</v>
      </c>
      <c r="E259" s="620">
        <v>1</v>
      </c>
      <c r="F259" s="620">
        <v>0</v>
      </c>
      <c r="G259" s="620">
        <v>1</v>
      </c>
      <c r="H259" s="621">
        <v>46217</v>
      </c>
      <c r="I259" s="620" t="s">
        <v>21</v>
      </c>
      <c r="J259" s="622">
        <v>516300010726582</v>
      </c>
      <c r="K259" s="620" t="s">
        <v>170</v>
      </c>
      <c r="L259" s="620" t="s">
        <v>23</v>
      </c>
      <c r="M259" s="620" t="s">
        <v>23</v>
      </c>
      <c r="N259" s="621"/>
      <c r="O259" s="620" t="s">
        <v>24</v>
      </c>
      <c r="P259" s="620" t="s">
        <v>159</v>
      </c>
      <c r="Q259" s="620" t="s">
        <v>46</v>
      </c>
      <c r="R259" s="620"/>
      <c r="S259" s="620" t="s">
        <v>25</v>
      </c>
    </row>
    <row r="260" ht="50" spans="1:19">
      <c r="A260" s="620">
        <v>259</v>
      </c>
      <c r="B260" s="620" t="s">
        <v>19</v>
      </c>
      <c r="C260" s="620" t="s">
        <v>146</v>
      </c>
      <c r="D260" s="620">
        <v>6000043167</v>
      </c>
      <c r="E260" s="620">
        <v>1</v>
      </c>
      <c r="F260" s="620">
        <v>0</v>
      </c>
      <c r="G260" s="620">
        <v>1</v>
      </c>
      <c r="H260" s="621">
        <v>46217</v>
      </c>
      <c r="I260" s="620" t="s">
        <v>21</v>
      </c>
      <c r="J260" s="622">
        <v>516300010726583</v>
      </c>
      <c r="K260" s="620" t="s">
        <v>170</v>
      </c>
      <c r="L260" s="620" t="s">
        <v>23</v>
      </c>
      <c r="M260" s="620" t="s">
        <v>23</v>
      </c>
      <c r="N260" s="621"/>
      <c r="O260" s="620" t="s">
        <v>24</v>
      </c>
      <c r="P260" s="620" t="s">
        <v>159</v>
      </c>
      <c r="Q260" s="620" t="s">
        <v>46</v>
      </c>
      <c r="R260" s="620"/>
      <c r="S260" s="620" t="s">
        <v>25</v>
      </c>
    </row>
    <row r="261" ht="50" spans="1:19">
      <c r="A261" s="620">
        <v>260</v>
      </c>
      <c r="B261" s="620" t="s">
        <v>19</v>
      </c>
      <c r="C261" s="620" t="s">
        <v>146</v>
      </c>
      <c r="D261" s="620">
        <v>6000043167</v>
      </c>
      <c r="E261" s="620">
        <v>1</v>
      </c>
      <c r="F261" s="620">
        <v>0</v>
      </c>
      <c r="G261" s="620">
        <v>1</v>
      </c>
      <c r="H261" s="621">
        <v>46217</v>
      </c>
      <c r="I261" s="620" t="s">
        <v>21</v>
      </c>
      <c r="J261" s="622">
        <v>516300010726584</v>
      </c>
      <c r="K261" s="620" t="s">
        <v>170</v>
      </c>
      <c r="L261" s="620" t="s">
        <v>23</v>
      </c>
      <c r="M261" s="620" t="s">
        <v>23</v>
      </c>
      <c r="N261" s="621"/>
      <c r="O261" s="620" t="s">
        <v>24</v>
      </c>
      <c r="P261" s="620" t="s">
        <v>159</v>
      </c>
      <c r="Q261" s="620" t="s">
        <v>46</v>
      </c>
      <c r="R261" s="620"/>
      <c r="S261" s="620" t="s">
        <v>25</v>
      </c>
    </row>
    <row r="262" ht="50" spans="1:19">
      <c r="A262" s="620">
        <v>261</v>
      </c>
      <c r="B262" s="620" t="s">
        <v>19</v>
      </c>
      <c r="C262" s="620" t="s">
        <v>146</v>
      </c>
      <c r="D262" s="620">
        <v>6000043167</v>
      </c>
      <c r="E262" s="620">
        <v>1</v>
      </c>
      <c r="F262" s="620">
        <v>0</v>
      </c>
      <c r="G262" s="620">
        <v>1</v>
      </c>
      <c r="H262" s="621">
        <v>46217</v>
      </c>
      <c r="I262" s="620" t="s">
        <v>21</v>
      </c>
      <c r="J262" s="622">
        <v>516300010726585</v>
      </c>
      <c r="K262" s="620" t="s">
        <v>170</v>
      </c>
      <c r="L262" s="620" t="s">
        <v>23</v>
      </c>
      <c r="M262" s="620" t="s">
        <v>23</v>
      </c>
      <c r="N262" s="621"/>
      <c r="O262" s="620" t="s">
        <v>24</v>
      </c>
      <c r="P262" s="620" t="s">
        <v>159</v>
      </c>
      <c r="Q262" s="620" t="s">
        <v>46</v>
      </c>
      <c r="R262" s="620"/>
      <c r="S262" s="620" t="s">
        <v>25</v>
      </c>
    </row>
    <row r="263" ht="50" spans="1:19">
      <c r="A263" s="620">
        <v>262</v>
      </c>
      <c r="B263" s="620" t="s">
        <v>19</v>
      </c>
      <c r="C263" s="620" t="s">
        <v>146</v>
      </c>
      <c r="D263" s="620">
        <v>6000043167</v>
      </c>
      <c r="E263" s="620">
        <v>1</v>
      </c>
      <c r="F263" s="620">
        <v>0</v>
      </c>
      <c r="G263" s="620">
        <v>1</v>
      </c>
      <c r="H263" s="621">
        <v>46217</v>
      </c>
      <c r="I263" s="620" t="s">
        <v>21</v>
      </c>
      <c r="J263" s="622">
        <v>516300010726586</v>
      </c>
      <c r="K263" s="620" t="s">
        <v>170</v>
      </c>
      <c r="L263" s="620" t="s">
        <v>23</v>
      </c>
      <c r="M263" s="620" t="s">
        <v>23</v>
      </c>
      <c r="N263" s="621"/>
      <c r="O263" s="620" t="s">
        <v>24</v>
      </c>
      <c r="P263" s="620" t="s">
        <v>159</v>
      </c>
      <c r="Q263" s="620" t="s">
        <v>46</v>
      </c>
      <c r="R263" s="620"/>
      <c r="S263" s="620" t="s">
        <v>25</v>
      </c>
    </row>
    <row r="264" ht="50" spans="1:19">
      <c r="A264" s="620">
        <v>263</v>
      </c>
      <c r="B264" s="620" t="s">
        <v>19</v>
      </c>
      <c r="C264" s="620" t="s">
        <v>146</v>
      </c>
      <c r="D264" s="620">
        <v>6000043167</v>
      </c>
      <c r="E264" s="620">
        <v>1</v>
      </c>
      <c r="F264" s="620">
        <v>0</v>
      </c>
      <c r="G264" s="620">
        <v>1</v>
      </c>
      <c r="H264" s="621">
        <v>46214</v>
      </c>
      <c r="I264" s="620" t="s">
        <v>21</v>
      </c>
      <c r="J264" s="622">
        <v>516300010726587</v>
      </c>
      <c r="K264" s="620" t="s">
        <v>170</v>
      </c>
      <c r="L264" s="620" t="s">
        <v>23</v>
      </c>
      <c r="M264" s="620" t="s">
        <v>23</v>
      </c>
      <c r="N264" s="621"/>
      <c r="O264" s="620" t="s">
        <v>24</v>
      </c>
      <c r="P264" s="620" t="s">
        <v>159</v>
      </c>
      <c r="Q264" s="620" t="s">
        <v>46</v>
      </c>
      <c r="R264" s="620"/>
      <c r="S264" s="620" t="s">
        <v>25</v>
      </c>
    </row>
    <row r="265" spans="1:19">
      <c r="A265" s="620">
        <v>264</v>
      </c>
      <c r="B265" s="620" t="s">
        <v>19</v>
      </c>
      <c r="C265" s="620" t="s">
        <v>146</v>
      </c>
      <c r="D265" s="620">
        <v>6000043167</v>
      </c>
      <c r="E265" s="620">
        <v>4</v>
      </c>
      <c r="F265" s="620">
        <v>4</v>
      </c>
      <c r="G265" s="620">
        <v>0</v>
      </c>
      <c r="H265" s="621">
        <v>46214</v>
      </c>
      <c r="I265" s="620" t="s">
        <v>21</v>
      </c>
      <c r="J265" s="622" t="s">
        <v>171</v>
      </c>
      <c r="K265" s="620" t="s">
        <v>22</v>
      </c>
      <c r="L265" s="620" t="s">
        <v>23</v>
      </c>
      <c r="M265" s="620" t="s">
        <v>23</v>
      </c>
      <c r="N265" s="621"/>
      <c r="O265" s="620" t="s">
        <v>24</v>
      </c>
      <c r="P265" s="620" t="s">
        <v>22</v>
      </c>
      <c r="Q265" s="620" t="s">
        <v>22</v>
      </c>
      <c r="R265" s="620"/>
      <c r="S265" s="620" t="s">
        <v>25</v>
      </c>
    </row>
    <row r="266" spans="1:19">
      <c r="A266" s="620">
        <v>265</v>
      </c>
      <c r="B266" s="620" t="s">
        <v>19</v>
      </c>
      <c r="C266" s="620" t="s">
        <v>146</v>
      </c>
      <c r="D266" s="620">
        <v>6000043167</v>
      </c>
      <c r="E266" s="620">
        <v>11</v>
      </c>
      <c r="F266" s="620">
        <v>11</v>
      </c>
      <c r="G266" s="620">
        <v>0</v>
      </c>
      <c r="H266" s="621">
        <v>46219</v>
      </c>
      <c r="I266" s="620" t="s">
        <v>21</v>
      </c>
      <c r="J266" s="622" t="s">
        <v>172</v>
      </c>
      <c r="K266" s="620" t="s">
        <v>22</v>
      </c>
      <c r="L266" s="620" t="s">
        <v>23</v>
      </c>
      <c r="M266" s="620" t="s">
        <v>23</v>
      </c>
      <c r="N266" s="621"/>
      <c r="O266" s="620" t="s">
        <v>24</v>
      </c>
      <c r="P266" s="620" t="s">
        <v>22</v>
      </c>
      <c r="Q266" s="620" t="s">
        <v>22</v>
      </c>
      <c r="R266" s="620"/>
      <c r="S266" s="620" t="s">
        <v>25</v>
      </c>
    </row>
    <row r="267" ht="50" spans="1:19">
      <c r="A267" s="620">
        <v>266</v>
      </c>
      <c r="B267" s="620" t="s">
        <v>19</v>
      </c>
      <c r="C267" s="620" t="s">
        <v>146</v>
      </c>
      <c r="D267" s="620">
        <v>6000043167</v>
      </c>
      <c r="E267" s="620">
        <v>1</v>
      </c>
      <c r="F267" s="620">
        <v>0</v>
      </c>
      <c r="G267" s="620">
        <v>1</v>
      </c>
      <c r="H267" s="621">
        <v>46219</v>
      </c>
      <c r="I267" s="620" t="s">
        <v>21</v>
      </c>
      <c r="J267" s="622">
        <v>516300010726603</v>
      </c>
      <c r="K267" s="620" t="s">
        <v>75</v>
      </c>
      <c r="L267" s="620" t="s">
        <v>23</v>
      </c>
      <c r="M267" s="620" t="s">
        <v>23</v>
      </c>
      <c r="N267" s="621"/>
      <c r="O267" s="620" t="s">
        <v>24</v>
      </c>
      <c r="P267" s="620" t="s">
        <v>76</v>
      </c>
      <c r="Q267" s="620" t="s">
        <v>46</v>
      </c>
      <c r="R267" s="620"/>
      <c r="S267" s="620" t="s">
        <v>25</v>
      </c>
    </row>
    <row r="268" spans="1:19">
      <c r="A268" s="620">
        <v>267</v>
      </c>
      <c r="B268" s="620" t="s">
        <v>19</v>
      </c>
      <c r="C268" s="620" t="s">
        <v>146</v>
      </c>
      <c r="D268" s="620">
        <v>6000043167</v>
      </c>
      <c r="E268" s="620">
        <v>9</v>
      </c>
      <c r="F268" s="620">
        <v>9</v>
      </c>
      <c r="G268" s="620">
        <v>0</v>
      </c>
      <c r="H268" s="621">
        <v>46219</v>
      </c>
      <c r="I268" s="620" t="s">
        <v>21</v>
      </c>
      <c r="J268" s="622" t="s">
        <v>173</v>
      </c>
      <c r="K268" s="620" t="s">
        <v>22</v>
      </c>
      <c r="L268" s="620" t="s">
        <v>23</v>
      </c>
      <c r="M268" s="620" t="s">
        <v>23</v>
      </c>
      <c r="N268" s="621"/>
      <c r="O268" s="620" t="s">
        <v>24</v>
      </c>
      <c r="P268" s="620" t="s">
        <v>22</v>
      </c>
      <c r="Q268" s="620" t="s">
        <v>22</v>
      </c>
      <c r="R268" s="620"/>
      <c r="S268" s="620" t="s">
        <v>25</v>
      </c>
    </row>
    <row r="269" ht="50" spans="1:19">
      <c r="A269" s="620">
        <v>268</v>
      </c>
      <c r="B269" s="620" t="s">
        <v>19</v>
      </c>
      <c r="C269" s="620" t="s">
        <v>146</v>
      </c>
      <c r="D269" s="620">
        <v>6000043167</v>
      </c>
      <c r="E269" s="620">
        <v>1</v>
      </c>
      <c r="F269" s="620">
        <v>0</v>
      </c>
      <c r="G269" s="620">
        <v>1</v>
      </c>
      <c r="H269" s="621">
        <v>46220</v>
      </c>
      <c r="I269" s="620" t="s">
        <v>21</v>
      </c>
      <c r="J269" s="622">
        <v>516300010726613</v>
      </c>
      <c r="K269" s="620" t="s">
        <v>75</v>
      </c>
      <c r="L269" s="620" t="s">
        <v>23</v>
      </c>
      <c r="M269" s="620" t="s">
        <v>23</v>
      </c>
      <c r="N269" s="621"/>
      <c r="O269" s="620" t="s">
        <v>24</v>
      </c>
      <c r="P269" s="620" t="s">
        <v>76</v>
      </c>
      <c r="Q269" s="620" t="s">
        <v>46</v>
      </c>
      <c r="R269" s="620"/>
      <c r="S269" s="620" t="s">
        <v>25</v>
      </c>
    </row>
    <row r="270" ht="50" spans="1:19">
      <c r="A270" s="620">
        <v>269</v>
      </c>
      <c r="B270" s="620" t="s">
        <v>19</v>
      </c>
      <c r="C270" s="620" t="s">
        <v>146</v>
      </c>
      <c r="D270" s="620">
        <v>6000043167</v>
      </c>
      <c r="E270" s="620">
        <v>1</v>
      </c>
      <c r="F270" s="620">
        <v>1</v>
      </c>
      <c r="G270" s="620">
        <v>0</v>
      </c>
      <c r="H270" s="621">
        <v>46220</v>
      </c>
      <c r="I270" s="620" t="s">
        <v>21</v>
      </c>
      <c r="J270" s="622">
        <v>516300010726614</v>
      </c>
      <c r="K270" s="620" t="s">
        <v>75</v>
      </c>
      <c r="L270" s="620" t="s">
        <v>23</v>
      </c>
      <c r="M270" s="620" t="s">
        <v>23</v>
      </c>
      <c r="N270" s="621"/>
      <c r="O270" s="620" t="s">
        <v>24</v>
      </c>
      <c r="P270" s="620" t="s">
        <v>22</v>
      </c>
      <c r="Q270" s="620" t="s">
        <v>22</v>
      </c>
      <c r="R270" s="620"/>
      <c r="S270" s="620" t="s">
        <v>25</v>
      </c>
    </row>
    <row r="271" spans="1:19">
      <c r="A271" s="620">
        <v>270</v>
      </c>
      <c r="B271" s="620" t="s">
        <v>19</v>
      </c>
      <c r="C271" s="620" t="s">
        <v>146</v>
      </c>
      <c r="D271" s="620">
        <v>6000043167</v>
      </c>
      <c r="E271" s="620">
        <v>1</v>
      </c>
      <c r="F271" s="620">
        <v>1</v>
      </c>
      <c r="G271" s="620">
        <v>0</v>
      </c>
      <c r="H271" s="621">
        <v>46220</v>
      </c>
      <c r="I271" s="620" t="s">
        <v>21</v>
      </c>
      <c r="J271" s="622">
        <v>516300010726615</v>
      </c>
      <c r="K271" s="620" t="s">
        <v>22</v>
      </c>
      <c r="L271" s="620" t="s">
        <v>23</v>
      </c>
      <c r="M271" s="620" t="s">
        <v>23</v>
      </c>
      <c r="N271" s="621"/>
      <c r="O271" s="620" t="s">
        <v>24</v>
      </c>
      <c r="P271" s="620" t="s">
        <v>22</v>
      </c>
      <c r="Q271" s="620" t="s">
        <v>22</v>
      </c>
      <c r="R271" s="620"/>
      <c r="S271" s="620" t="s">
        <v>25</v>
      </c>
    </row>
    <row r="272" ht="50" spans="1:19">
      <c r="A272" s="620">
        <v>271</v>
      </c>
      <c r="B272" s="620" t="s">
        <v>19</v>
      </c>
      <c r="C272" s="620" t="s">
        <v>146</v>
      </c>
      <c r="D272" s="620">
        <v>6000043167</v>
      </c>
      <c r="E272" s="620">
        <v>1</v>
      </c>
      <c r="F272" s="620">
        <v>0</v>
      </c>
      <c r="G272" s="620">
        <v>1</v>
      </c>
      <c r="H272" s="621">
        <v>46220</v>
      </c>
      <c r="I272" s="620" t="s">
        <v>21</v>
      </c>
      <c r="J272" s="622">
        <v>516300010726616</v>
      </c>
      <c r="K272" s="620" t="s">
        <v>75</v>
      </c>
      <c r="L272" s="620" t="s">
        <v>23</v>
      </c>
      <c r="M272" s="620" t="s">
        <v>23</v>
      </c>
      <c r="N272" s="621"/>
      <c r="O272" s="620" t="s">
        <v>24</v>
      </c>
      <c r="P272" s="620" t="s">
        <v>76</v>
      </c>
      <c r="Q272" s="620" t="s">
        <v>46</v>
      </c>
      <c r="R272" s="620"/>
      <c r="S272" s="620" t="s">
        <v>25</v>
      </c>
    </row>
    <row r="273" spans="1:19">
      <c r="A273" s="620">
        <v>272</v>
      </c>
      <c r="B273" s="620" t="s">
        <v>19</v>
      </c>
      <c r="C273" s="620" t="s">
        <v>146</v>
      </c>
      <c r="D273" s="620">
        <v>6000043167</v>
      </c>
      <c r="E273" s="620">
        <v>1</v>
      </c>
      <c r="F273" s="620">
        <v>1</v>
      </c>
      <c r="G273" s="620">
        <v>0</v>
      </c>
      <c r="H273" s="621">
        <v>46220</v>
      </c>
      <c r="I273" s="620" t="s">
        <v>21</v>
      </c>
      <c r="J273" s="622">
        <v>516300010726617</v>
      </c>
      <c r="K273" s="620" t="s">
        <v>22</v>
      </c>
      <c r="L273" s="620" t="s">
        <v>23</v>
      </c>
      <c r="M273" s="620" t="s">
        <v>23</v>
      </c>
      <c r="N273" s="621"/>
      <c r="O273" s="620" t="s">
        <v>24</v>
      </c>
      <c r="P273" s="620" t="s">
        <v>22</v>
      </c>
      <c r="Q273" s="620" t="s">
        <v>22</v>
      </c>
      <c r="R273" s="620"/>
      <c r="S273" s="620" t="s">
        <v>25</v>
      </c>
    </row>
    <row r="274" ht="50" spans="1:19">
      <c r="A274" s="620">
        <v>273</v>
      </c>
      <c r="B274" s="620" t="s">
        <v>19</v>
      </c>
      <c r="C274" s="620" t="s">
        <v>146</v>
      </c>
      <c r="D274" s="620">
        <v>6000043167</v>
      </c>
      <c r="E274" s="620">
        <v>1</v>
      </c>
      <c r="F274" s="620">
        <v>0</v>
      </c>
      <c r="G274" s="620">
        <v>1</v>
      </c>
      <c r="H274" s="621">
        <v>46220</v>
      </c>
      <c r="I274" s="620" t="s">
        <v>21</v>
      </c>
      <c r="J274" s="622">
        <v>516300010726618</v>
      </c>
      <c r="K274" s="620" t="s">
        <v>75</v>
      </c>
      <c r="L274" s="620" t="s">
        <v>23</v>
      </c>
      <c r="M274" s="620" t="s">
        <v>23</v>
      </c>
      <c r="N274" s="621"/>
      <c r="O274" s="620" t="s">
        <v>24</v>
      </c>
      <c r="P274" s="620" t="s">
        <v>76</v>
      </c>
      <c r="Q274" s="620" t="s">
        <v>46</v>
      </c>
      <c r="R274" s="620"/>
      <c r="S274" s="620" t="s">
        <v>25</v>
      </c>
    </row>
    <row r="275" spans="1:19">
      <c r="A275" s="620">
        <v>274</v>
      </c>
      <c r="B275" s="620" t="s">
        <v>19</v>
      </c>
      <c r="C275" s="620" t="s">
        <v>146</v>
      </c>
      <c r="D275" s="620">
        <v>6000043167</v>
      </c>
      <c r="E275" s="620">
        <v>2</v>
      </c>
      <c r="F275" s="620">
        <v>2</v>
      </c>
      <c r="G275" s="620">
        <v>0</v>
      </c>
      <c r="H275" s="621">
        <v>46220</v>
      </c>
      <c r="I275" s="620" t="s">
        <v>21</v>
      </c>
      <c r="J275" s="622" t="s">
        <v>174</v>
      </c>
      <c r="K275" s="620" t="s">
        <v>22</v>
      </c>
      <c r="L275" s="620" t="s">
        <v>23</v>
      </c>
      <c r="M275" s="620" t="s">
        <v>23</v>
      </c>
      <c r="N275" s="621"/>
      <c r="O275" s="620" t="s">
        <v>24</v>
      </c>
      <c r="P275" s="620" t="s">
        <v>22</v>
      </c>
      <c r="Q275" s="620" t="s">
        <v>22</v>
      </c>
      <c r="R275" s="620"/>
      <c r="S275" s="620" t="s">
        <v>25</v>
      </c>
    </row>
    <row r="276" ht="50" spans="1:19">
      <c r="A276" s="620">
        <v>275</v>
      </c>
      <c r="B276" s="620" t="s">
        <v>19</v>
      </c>
      <c r="C276" s="620" t="s">
        <v>146</v>
      </c>
      <c r="D276" s="620">
        <v>6000043167</v>
      </c>
      <c r="E276" s="620">
        <v>1</v>
      </c>
      <c r="F276" s="620">
        <v>0</v>
      </c>
      <c r="G276" s="620">
        <v>1</v>
      </c>
      <c r="H276" s="621">
        <v>46220</v>
      </c>
      <c r="I276" s="620" t="s">
        <v>21</v>
      </c>
      <c r="J276" s="622">
        <v>516300010726621</v>
      </c>
      <c r="K276" s="620" t="s">
        <v>158</v>
      </c>
      <c r="L276" s="620" t="s">
        <v>23</v>
      </c>
      <c r="M276" s="620" t="s">
        <v>23</v>
      </c>
      <c r="N276" s="621"/>
      <c r="O276" s="620" t="s">
        <v>24</v>
      </c>
      <c r="P276" s="620" t="s">
        <v>159</v>
      </c>
      <c r="Q276" s="620" t="s">
        <v>46</v>
      </c>
      <c r="R276" s="620"/>
      <c r="S276" s="620" t="s">
        <v>25</v>
      </c>
    </row>
    <row r="277" ht="50" spans="1:19">
      <c r="A277" s="620">
        <v>276</v>
      </c>
      <c r="B277" s="620" t="s">
        <v>19</v>
      </c>
      <c r="C277" s="620" t="s">
        <v>146</v>
      </c>
      <c r="D277" s="620">
        <v>6000043167</v>
      </c>
      <c r="E277" s="620">
        <v>1</v>
      </c>
      <c r="F277" s="620">
        <v>0</v>
      </c>
      <c r="G277" s="620">
        <v>1</v>
      </c>
      <c r="H277" s="621">
        <v>46220</v>
      </c>
      <c r="I277" s="620" t="s">
        <v>21</v>
      </c>
      <c r="J277" s="622">
        <v>51630001072622</v>
      </c>
      <c r="K277" s="620" t="s">
        <v>31</v>
      </c>
      <c r="L277" s="620" t="s">
        <v>23</v>
      </c>
      <c r="M277" s="620" t="s">
        <v>23</v>
      </c>
      <c r="N277" s="621"/>
      <c r="O277" s="620" t="s">
        <v>24</v>
      </c>
      <c r="P277" s="620" t="s">
        <v>32</v>
      </c>
      <c r="Q277" s="620" t="s">
        <v>28</v>
      </c>
      <c r="R277" s="620"/>
      <c r="S277" s="620" t="s">
        <v>25</v>
      </c>
    </row>
    <row r="278" spans="1:19">
      <c r="A278" s="620">
        <v>277</v>
      </c>
      <c r="B278" s="620" t="s">
        <v>19</v>
      </c>
      <c r="C278" s="620" t="s">
        <v>146</v>
      </c>
      <c r="D278" s="620">
        <v>6000043167</v>
      </c>
      <c r="E278" s="620">
        <v>5</v>
      </c>
      <c r="F278" s="620">
        <v>5</v>
      </c>
      <c r="G278" s="620">
        <v>0</v>
      </c>
      <c r="H278" s="621">
        <v>46220</v>
      </c>
      <c r="I278" s="620" t="s">
        <v>21</v>
      </c>
      <c r="J278" s="622" t="s">
        <v>175</v>
      </c>
      <c r="K278" s="620" t="s">
        <v>22</v>
      </c>
      <c r="L278" s="620" t="s">
        <v>23</v>
      </c>
      <c r="M278" s="620" t="s">
        <v>23</v>
      </c>
      <c r="N278" s="621"/>
      <c r="O278" s="620" t="s">
        <v>24</v>
      </c>
      <c r="P278" s="620" t="s">
        <v>22</v>
      </c>
      <c r="Q278" s="620" t="s">
        <v>22</v>
      </c>
      <c r="R278" s="620"/>
      <c r="S278" s="620" t="s">
        <v>25</v>
      </c>
    </row>
    <row r="279" ht="25" spans="1:19">
      <c r="A279" s="620">
        <v>278</v>
      </c>
      <c r="B279" s="620" t="s">
        <v>19</v>
      </c>
      <c r="C279" s="620" t="s">
        <v>146</v>
      </c>
      <c r="D279" s="620">
        <v>6000043167</v>
      </c>
      <c r="E279" s="620">
        <v>1</v>
      </c>
      <c r="F279" s="620">
        <v>0</v>
      </c>
      <c r="G279" s="620">
        <v>1</v>
      </c>
      <c r="H279" s="621">
        <v>46220</v>
      </c>
      <c r="I279" s="620" t="s">
        <v>21</v>
      </c>
      <c r="J279" s="622">
        <v>516300010726628</v>
      </c>
      <c r="K279" s="620" t="s">
        <v>82</v>
      </c>
      <c r="L279" s="620" t="s">
        <v>23</v>
      </c>
      <c r="M279" s="620" t="s">
        <v>23</v>
      </c>
      <c r="N279" s="621"/>
      <c r="O279" s="620" t="s">
        <v>24</v>
      </c>
      <c r="P279" s="620" t="s">
        <v>59</v>
      </c>
      <c r="Q279" s="620" t="s">
        <v>28</v>
      </c>
      <c r="R279" s="620"/>
      <c r="S279" s="620" t="s">
        <v>25</v>
      </c>
    </row>
    <row r="280" spans="1:19">
      <c r="A280" s="620">
        <v>279</v>
      </c>
      <c r="B280" s="620" t="s">
        <v>19</v>
      </c>
      <c r="C280" s="620" t="s">
        <v>116</v>
      </c>
      <c r="D280" s="620">
        <v>6000043167</v>
      </c>
      <c r="E280" s="620">
        <v>2</v>
      </c>
      <c r="F280" s="620">
        <v>2</v>
      </c>
      <c r="G280" s="620">
        <v>0</v>
      </c>
      <c r="H280" s="621">
        <v>46221</v>
      </c>
      <c r="I280" s="620" t="s">
        <v>21</v>
      </c>
      <c r="J280" s="622" t="s">
        <v>176</v>
      </c>
      <c r="K280" s="620" t="s">
        <v>22</v>
      </c>
      <c r="L280" s="620" t="s">
        <v>23</v>
      </c>
      <c r="M280" s="620" t="s">
        <v>23</v>
      </c>
      <c r="N280" s="621"/>
      <c r="O280" s="620" t="s">
        <v>24</v>
      </c>
      <c r="P280" s="620" t="s">
        <v>22</v>
      </c>
      <c r="Q280" s="620" t="s">
        <v>22</v>
      </c>
      <c r="R280" s="620"/>
      <c r="S280" s="620" t="s">
        <v>25</v>
      </c>
    </row>
    <row r="281" ht="50" spans="1:19">
      <c r="A281" s="620">
        <v>280</v>
      </c>
      <c r="B281" s="620" t="s">
        <v>19</v>
      </c>
      <c r="C281" s="620" t="s">
        <v>116</v>
      </c>
      <c r="D281" s="620">
        <v>6000043167</v>
      </c>
      <c r="E281" s="620">
        <v>1</v>
      </c>
      <c r="F281" s="620">
        <v>0</v>
      </c>
      <c r="G281" s="620">
        <v>1</v>
      </c>
      <c r="H281" s="621">
        <v>46221</v>
      </c>
      <c r="I281" s="620" t="s">
        <v>21</v>
      </c>
      <c r="J281" s="622">
        <v>516300010726631</v>
      </c>
      <c r="K281" s="620" t="s">
        <v>31</v>
      </c>
      <c r="L281" s="620" t="s">
        <v>23</v>
      </c>
      <c r="M281" s="620" t="s">
        <v>23</v>
      </c>
      <c r="N281" s="621"/>
      <c r="O281" s="620" t="s">
        <v>24</v>
      </c>
      <c r="P281" s="620" t="s">
        <v>32</v>
      </c>
      <c r="Q281" s="620" t="s">
        <v>28</v>
      </c>
      <c r="R281" s="620"/>
      <c r="S281" s="620" t="s">
        <v>25</v>
      </c>
    </row>
    <row r="282" spans="1:19">
      <c r="A282" s="620">
        <v>281</v>
      </c>
      <c r="B282" s="620" t="s">
        <v>19</v>
      </c>
      <c r="C282" s="620" t="s">
        <v>116</v>
      </c>
      <c r="D282" s="620">
        <v>6000043167</v>
      </c>
      <c r="E282" s="620">
        <v>3</v>
      </c>
      <c r="F282" s="620">
        <v>3</v>
      </c>
      <c r="G282" s="620">
        <v>0</v>
      </c>
      <c r="H282" s="621">
        <v>46221</v>
      </c>
      <c r="I282" s="620" t="s">
        <v>21</v>
      </c>
      <c r="J282" s="622" t="s">
        <v>177</v>
      </c>
      <c r="K282" s="620" t="s">
        <v>22</v>
      </c>
      <c r="L282" s="620" t="s">
        <v>23</v>
      </c>
      <c r="M282" s="620" t="s">
        <v>23</v>
      </c>
      <c r="N282" s="621"/>
      <c r="O282" s="620" t="s">
        <v>24</v>
      </c>
      <c r="P282" s="620" t="s">
        <v>22</v>
      </c>
      <c r="Q282" s="620" t="s">
        <v>22</v>
      </c>
      <c r="R282" s="620"/>
      <c r="S282" s="620" t="s">
        <v>25</v>
      </c>
    </row>
    <row r="283" ht="50" spans="1:19">
      <c r="A283" s="620">
        <v>282</v>
      </c>
      <c r="B283" s="620" t="s">
        <v>19</v>
      </c>
      <c r="C283" s="620" t="s">
        <v>116</v>
      </c>
      <c r="D283" s="620">
        <v>6000043167</v>
      </c>
      <c r="E283" s="620">
        <v>1</v>
      </c>
      <c r="F283" s="620">
        <v>0</v>
      </c>
      <c r="G283" s="620">
        <v>1</v>
      </c>
      <c r="H283" s="621">
        <v>46221</v>
      </c>
      <c r="I283" s="620" t="s">
        <v>21</v>
      </c>
      <c r="J283" s="622">
        <v>516300010726635</v>
      </c>
      <c r="K283" s="620" t="s">
        <v>75</v>
      </c>
      <c r="L283" s="620" t="s">
        <v>23</v>
      </c>
      <c r="M283" s="620" t="s">
        <v>23</v>
      </c>
      <c r="N283" s="621"/>
      <c r="O283" s="620" t="s">
        <v>24</v>
      </c>
      <c r="P283" s="620" t="s">
        <v>76</v>
      </c>
      <c r="Q283" s="620" t="s">
        <v>46</v>
      </c>
      <c r="R283" s="620"/>
      <c r="S283" s="620" t="s">
        <v>25</v>
      </c>
    </row>
    <row r="284" spans="1:19">
      <c r="A284" s="620">
        <v>283</v>
      </c>
      <c r="B284" s="620" t="s">
        <v>19</v>
      </c>
      <c r="C284" s="620" t="s">
        <v>116</v>
      </c>
      <c r="D284" s="620">
        <v>6000043167</v>
      </c>
      <c r="E284" s="620">
        <v>2</v>
      </c>
      <c r="F284" s="620">
        <v>2</v>
      </c>
      <c r="G284" s="620">
        <v>0</v>
      </c>
      <c r="H284" s="621">
        <v>46221</v>
      </c>
      <c r="I284" s="620" t="s">
        <v>21</v>
      </c>
      <c r="J284" s="622" t="s">
        <v>178</v>
      </c>
      <c r="K284" s="620" t="s">
        <v>22</v>
      </c>
      <c r="L284" s="620" t="s">
        <v>23</v>
      </c>
      <c r="M284" s="620" t="s">
        <v>23</v>
      </c>
      <c r="N284" s="621"/>
      <c r="O284" s="620" t="s">
        <v>24</v>
      </c>
      <c r="P284" s="620" t="s">
        <v>22</v>
      </c>
      <c r="Q284" s="620" t="s">
        <v>22</v>
      </c>
      <c r="R284" s="620"/>
      <c r="S284" s="620" t="s">
        <v>25</v>
      </c>
    </row>
    <row r="285" ht="50" spans="1:19">
      <c r="A285" s="620">
        <v>284</v>
      </c>
      <c r="B285" s="620" t="s">
        <v>19</v>
      </c>
      <c r="C285" s="620" t="s">
        <v>116</v>
      </c>
      <c r="D285" s="620">
        <v>6000043167</v>
      </c>
      <c r="E285" s="620">
        <v>1</v>
      </c>
      <c r="F285" s="620">
        <v>0</v>
      </c>
      <c r="G285" s="620">
        <v>1</v>
      </c>
      <c r="H285" s="621">
        <v>46221</v>
      </c>
      <c r="I285" s="620" t="s">
        <v>21</v>
      </c>
      <c r="J285" s="622">
        <v>516300010726638</v>
      </c>
      <c r="K285" s="620" t="s">
        <v>170</v>
      </c>
      <c r="L285" s="620" t="s">
        <v>23</v>
      </c>
      <c r="M285" s="620" t="s">
        <v>23</v>
      </c>
      <c r="N285" s="621"/>
      <c r="O285" s="620" t="s">
        <v>24</v>
      </c>
      <c r="P285" s="620" t="s">
        <v>159</v>
      </c>
      <c r="Q285" s="620" t="s">
        <v>46</v>
      </c>
      <c r="R285" s="620"/>
      <c r="S285" s="620" t="s">
        <v>25</v>
      </c>
    </row>
    <row r="286" ht="25" spans="1:19">
      <c r="A286" s="620">
        <v>285</v>
      </c>
      <c r="B286" s="620" t="s">
        <v>19</v>
      </c>
      <c r="C286" s="620" t="s">
        <v>116</v>
      </c>
      <c r="D286" s="620">
        <v>6000043167</v>
      </c>
      <c r="E286" s="620">
        <v>1</v>
      </c>
      <c r="F286" s="620">
        <v>0</v>
      </c>
      <c r="G286" s="620">
        <v>1</v>
      </c>
      <c r="H286" s="621">
        <v>46221</v>
      </c>
      <c r="I286" s="620" t="s">
        <v>21</v>
      </c>
      <c r="J286" s="622">
        <v>516300010726639</v>
      </c>
      <c r="K286" s="620" t="s">
        <v>109</v>
      </c>
      <c r="L286" s="620" t="s">
        <v>23</v>
      </c>
      <c r="M286" s="620" t="s">
        <v>23</v>
      </c>
      <c r="N286" s="621"/>
      <c r="O286" s="620" t="s">
        <v>24</v>
      </c>
      <c r="P286" s="620" t="s">
        <v>35</v>
      </c>
      <c r="Q286" s="620" t="s">
        <v>28</v>
      </c>
      <c r="R286" s="620"/>
      <c r="S286" s="620" t="s">
        <v>25</v>
      </c>
    </row>
    <row r="287" ht="50" spans="1:19">
      <c r="A287" s="620">
        <v>286</v>
      </c>
      <c r="B287" s="620" t="s">
        <v>19</v>
      </c>
      <c r="C287" s="620" t="s">
        <v>116</v>
      </c>
      <c r="D287" s="620">
        <v>6000043167</v>
      </c>
      <c r="E287" s="620">
        <v>1</v>
      </c>
      <c r="F287" s="620">
        <v>0</v>
      </c>
      <c r="G287" s="620">
        <v>1</v>
      </c>
      <c r="H287" s="621">
        <v>46221</v>
      </c>
      <c r="I287" s="620" t="s">
        <v>21</v>
      </c>
      <c r="J287" s="622">
        <v>516300010726640</v>
      </c>
      <c r="K287" s="620" t="s">
        <v>75</v>
      </c>
      <c r="L287" s="620" t="s">
        <v>23</v>
      </c>
      <c r="M287" s="620" t="s">
        <v>23</v>
      </c>
      <c r="N287" s="621"/>
      <c r="O287" s="620" t="s">
        <v>24</v>
      </c>
      <c r="P287" s="620" t="s">
        <v>76</v>
      </c>
      <c r="Q287" s="620" t="s">
        <v>46</v>
      </c>
      <c r="R287" s="620"/>
      <c r="S287" s="620" t="s">
        <v>25</v>
      </c>
    </row>
    <row r="288" spans="1:19">
      <c r="A288" s="620">
        <v>287</v>
      </c>
      <c r="B288" s="620" t="s">
        <v>19</v>
      </c>
      <c r="C288" s="620" t="s">
        <v>116</v>
      </c>
      <c r="D288" s="620">
        <v>6000043167</v>
      </c>
      <c r="E288" s="620">
        <v>3</v>
      </c>
      <c r="F288" s="620">
        <v>3</v>
      </c>
      <c r="G288" s="620">
        <v>0</v>
      </c>
      <c r="H288" s="621">
        <v>46221</v>
      </c>
      <c r="I288" s="620" t="s">
        <v>21</v>
      </c>
      <c r="J288" s="622" t="s">
        <v>179</v>
      </c>
      <c r="K288" s="620" t="s">
        <v>22</v>
      </c>
      <c r="L288" s="620" t="s">
        <v>23</v>
      </c>
      <c r="M288" s="620" t="s">
        <v>23</v>
      </c>
      <c r="N288" s="621"/>
      <c r="O288" s="620" t="s">
        <v>24</v>
      </c>
      <c r="P288" s="620" t="s">
        <v>22</v>
      </c>
      <c r="Q288" s="620" t="s">
        <v>22</v>
      </c>
      <c r="R288" s="620"/>
      <c r="S288" s="620" t="s">
        <v>25</v>
      </c>
    </row>
    <row r="289" ht="25" spans="1:19">
      <c r="A289" s="620">
        <v>288</v>
      </c>
      <c r="B289" s="620" t="s">
        <v>19</v>
      </c>
      <c r="C289" s="620" t="s">
        <v>116</v>
      </c>
      <c r="D289" s="620">
        <v>6000043167</v>
      </c>
      <c r="E289" s="620">
        <v>1</v>
      </c>
      <c r="F289" s="620">
        <v>0</v>
      </c>
      <c r="G289" s="620">
        <v>1</v>
      </c>
      <c r="H289" s="621">
        <v>46221</v>
      </c>
      <c r="I289" s="620" t="s">
        <v>21</v>
      </c>
      <c r="J289" s="622">
        <v>516300010726644</v>
      </c>
      <c r="K289" s="620" t="s">
        <v>109</v>
      </c>
      <c r="L289" s="620" t="s">
        <v>23</v>
      </c>
      <c r="M289" s="620" t="s">
        <v>23</v>
      </c>
      <c r="N289" s="621"/>
      <c r="O289" s="620" t="s">
        <v>24</v>
      </c>
      <c r="P289" s="620" t="s">
        <v>35</v>
      </c>
      <c r="Q289" s="620" t="s">
        <v>28</v>
      </c>
      <c r="R289" s="620"/>
      <c r="S289" s="620" t="s">
        <v>25</v>
      </c>
    </row>
    <row r="290" ht="50" spans="1:19">
      <c r="A290" s="620">
        <v>289</v>
      </c>
      <c r="B290" s="620" t="s">
        <v>19</v>
      </c>
      <c r="C290" s="620" t="s">
        <v>116</v>
      </c>
      <c r="D290" s="620">
        <v>6000043167</v>
      </c>
      <c r="E290" s="620">
        <v>1</v>
      </c>
      <c r="F290" s="620">
        <v>0</v>
      </c>
      <c r="G290" s="620">
        <v>1</v>
      </c>
      <c r="H290" s="621">
        <v>46222</v>
      </c>
      <c r="I290" s="620" t="s">
        <v>21</v>
      </c>
      <c r="J290" s="622">
        <v>516300010726645</v>
      </c>
      <c r="K290" s="620" t="s">
        <v>180</v>
      </c>
      <c r="L290" s="620" t="s">
        <v>23</v>
      </c>
      <c r="M290" s="620" t="s">
        <v>23</v>
      </c>
      <c r="N290" s="621"/>
      <c r="O290" s="620" t="s">
        <v>24</v>
      </c>
      <c r="P290" s="620" t="s">
        <v>159</v>
      </c>
      <c r="Q290" s="620" t="s">
        <v>46</v>
      </c>
      <c r="R290" s="620"/>
      <c r="S290" s="620" t="s">
        <v>25</v>
      </c>
    </row>
    <row r="291" spans="1:19">
      <c r="A291" s="620">
        <v>290</v>
      </c>
      <c r="B291" s="620" t="s">
        <v>19</v>
      </c>
      <c r="C291" s="620" t="s">
        <v>116</v>
      </c>
      <c r="D291" s="620">
        <v>6000043167</v>
      </c>
      <c r="E291" s="620">
        <v>3</v>
      </c>
      <c r="F291" s="620">
        <v>3</v>
      </c>
      <c r="G291" s="620">
        <v>0</v>
      </c>
      <c r="H291" s="621">
        <v>46222</v>
      </c>
      <c r="I291" s="620" t="s">
        <v>21</v>
      </c>
      <c r="J291" s="622" t="s">
        <v>181</v>
      </c>
      <c r="K291" s="620" t="s">
        <v>22</v>
      </c>
      <c r="L291" s="620" t="s">
        <v>23</v>
      </c>
      <c r="M291" s="620" t="s">
        <v>23</v>
      </c>
      <c r="N291" s="621"/>
      <c r="O291" s="620" t="s">
        <v>24</v>
      </c>
      <c r="P291" s="620" t="s">
        <v>22</v>
      </c>
      <c r="Q291" s="620" t="s">
        <v>22</v>
      </c>
      <c r="R291" s="620"/>
      <c r="S291" s="620" t="s">
        <v>25</v>
      </c>
    </row>
    <row r="292" ht="25" spans="1:19">
      <c r="A292" s="620">
        <v>291</v>
      </c>
      <c r="B292" s="620" t="s">
        <v>19</v>
      </c>
      <c r="C292" s="620" t="s">
        <v>116</v>
      </c>
      <c r="D292" s="620">
        <v>6000043167</v>
      </c>
      <c r="E292" s="620">
        <v>1</v>
      </c>
      <c r="F292" s="620">
        <v>0</v>
      </c>
      <c r="G292" s="620">
        <v>1</v>
      </c>
      <c r="H292" s="621">
        <v>46222</v>
      </c>
      <c r="I292" s="620" t="s">
        <v>21</v>
      </c>
      <c r="J292" s="622">
        <v>516300010726649</v>
      </c>
      <c r="K292" s="620" t="s">
        <v>109</v>
      </c>
      <c r="L292" s="620" t="s">
        <v>23</v>
      </c>
      <c r="M292" s="620" t="s">
        <v>23</v>
      </c>
      <c r="N292" s="621"/>
      <c r="O292" s="620" t="s">
        <v>24</v>
      </c>
      <c r="P292" s="620" t="s">
        <v>35</v>
      </c>
      <c r="Q292" s="620" t="s">
        <v>28</v>
      </c>
      <c r="R292" s="620"/>
      <c r="S292" s="620" t="s">
        <v>25</v>
      </c>
    </row>
    <row r="293" spans="1:19">
      <c r="A293" s="620">
        <v>292</v>
      </c>
      <c r="B293" s="620" t="s">
        <v>19</v>
      </c>
      <c r="C293" s="620" t="s">
        <v>116</v>
      </c>
      <c r="D293" s="620">
        <v>6000043167</v>
      </c>
      <c r="E293" s="620">
        <v>13</v>
      </c>
      <c r="F293" s="620">
        <v>13</v>
      </c>
      <c r="G293" s="620">
        <v>0</v>
      </c>
      <c r="H293" s="621">
        <v>46222</v>
      </c>
      <c r="I293" s="620" t="s">
        <v>21</v>
      </c>
      <c r="J293" s="622" t="s">
        <v>182</v>
      </c>
      <c r="K293" s="620" t="s">
        <v>22</v>
      </c>
      <c r="L293" s="620" t="s">
        <v>23</v>
      </c>
      <c r="M293" s="620" t="s">
        <v>23</v>
      </c>
      <c r="N293" s="621"/>
      <c r="O293" s="620" t="s">
        <v>24</v>
      </c>
      <c r="P293" s="620" t="s">
        <v>22</v>
      </c>
      <c r="Q293" s="620" t="s">
        <v>22</v>
      </c>
      <c r="R293" s="620"/>
      <c r="S293" s="620" t="s">
        <v>25</v>
      </c>
    </row>
    <row r="294" ht="50" spans="1:19">
      <c r="A294" s="620">
        <v>293</v>
      </c>
      <c r="B294" s="620" t="s">
        <v>19</v>
      </c>
      <c r="C294" s="620" t="s">
        <v>116</v>
      </c>
      <c r="D294" s="620">
        <v>6000043167</v>
      </c>
      <c r="E294" s="620">
        <v>1</v>
      </c>
      <c r="F294" s="620">
        <v>0</v>
      </c>
      <c r="G294" s="620">
        <v>1</v>
      </c>
      <c r="H294" s="621">
        <v>46222</v>
      </c>
      <c r="I294" s="620" t="s">
        <v>21</v>
      </c>
      <c r="J294" s="622">
        <v>51630001072663</v>
      </c>
      <c r="K294" s="620" t="s">
        <v>180</v>
      </c>
      <c r="L294" s="620" t="s">
        <v>23</v>
      </c>
      <c r="M294" s="620" t="s">
        <v>23</v>
      </c>
      <c r="N294" s="621"/>
      <c r="O294" s="620" t="s">
        <v>24</v>
      </c>
      <c r="P294" s="620" t="s">
        <v>159</v>
      </c>
      <c r="Q294" s="620" t="s">
        <v>46</v>
      </c>
      <c r="R294" s="620"/>
      <c r="S294" s="620" t="s">
        <v>25</v>
      </c>
    </row>
    <row r="295" ht="50" spans="1:19">
      <c r="A295" s="620">
        <v>294</v>
      </c>
      <c r="B295" s="620" t="s">
        <v>19</v>
      </c>
      <c r="C295" s="620" t="s">
        <v>116</v>
      </c>
      <c r="D295" s="620">
        <v>6000043167</v>
      </c>
      <c r="E295" s="620">
        <v>1</v>
      </c>
      <c r="F295" s="620">
        <v>0</v>
      </c>
      <c r="G295" s="620">
        <v>1</v>
      </c>
      <c r="H295" s="621">
        <v>46222</v>
      </c>
      <c r="I295" s="620" t="s">
        <v>21</v>
      </c>
      <c r="J295" s="622">
        <v>516300010726664</v>
      </c>
      <c r="K295" s="620" t="s">
        <v>170</v>
      </c>
      <c r="L295" s="620" t="s">
        <v>23</v>
      </c>
      <c r="M295" s="620" t="s">
        <v>23</v>
      </c>
      <c r="N295" s="621"/>
      <c r="O295" s="620" t="s">
        <v>24</v>
      </c>
      <c r="P295" s="620" t="s">
        <v>159</v>
      </c>
      <c r="Q295" s="620" t="s">
        <v>46</v>
      </c>
      <c r="R295" s="620"/>
      <c r="S295" s="620" t="s">
        <v>25</v>
      </c>
    </row>
    <row r="296" ht="50" spans="1:19">
      <c r="A296" s="620">
        <v>295</v>
      </c>
      <c r="B296" s="620" t="s">
        <v>19</v>
      </c>
      <c r="C296" s="620" t="s">
        <v>183</v>
      </c>
      <c r="D296" s="620">
        <v>6000043167</v>
      </c>
      <c r="E296" s="620">
        <v>1</v>
      </c>
      <c r="F296" s="620">
        <v>0</v>
      </c>
      <c r="G296" s="620">
        <v>1</v>
      </c>
      <c r="H296" s="621">
        <v>46223</v>
      </c>
      <c r="I296" s="620" t="s">
        <v>21</v>
      </c>
      <c r="J296" s="622">
        <v>516300010726665</v>
      </c>
      <c r="K296" s="620" t="s">
        <v>31</v>
      </c>
      <c r="L296" s="620" t="s">
        <v>23</v>
      </c>
      <c r="M296" s="620" t="s">
        <v>23</v>
      </c>
      <c r="N296" s="621"/>
      <c r="O296" s="620" t="s">
        <v>24</v>
      </c>
      <c r="P296" s="620" t="s">
        <v>32</v>
      </c>
      <c r="Q296" s="620" t="s">
        <v>28</v>
      </c>
      <c r="R296" s="620"/>
      <c r="S296" s="620" t="s">
        <v>25</v>
      </c>
    </row>
    <row r="297" ht="25" spans="1:19">
      <c r="A297" s="620">
        <v>296</v>
      </c>
      <c r="B297" s="620" t="s">
        <v>19</v>
      </c>
      <c r="C297" s="620" t="s">
        <v>183</v>
      </c>
      <c r="D297" s="620">
        <v>6000043167</v>
      </c>
      <c r="E297" s="620">
        <v>1</v>
      </c>
      <c r="F297" s="620">
        <v>1</v>
      </c>
      <c r="G297" s="620">
        <v>0</v>
      </c>
      <c r="H297" s="621">
        <v>46223</v>
      </c>
      <c r="I297" s="620" t="s">
        <v>21</v>
      </c>
      <c r="J297" s="622">
        <v>516300010726666</v>
      </c>
      <c r="K297" s="620" t="s">
        <v>22</v>
      </c>
      <c r="L297" s="620" t="s">
        <v>23</v>
      </c>
      <c r="M297" s="620" t="s">
        <v>23</v>
      </c>
      <c r="N297" s="621"/>
      <c r="O297" s="620" t="s">
        <v>24</v>
      </c>
      <c r="P297" s="620" t="s">
        <v>22</v>
      </c>
      <c r="Q297" s="620" t="s">
        <v>22</v>
      </c>
      <c r="R297" s="620"/>
      <c r="S297" s="620" t="s">
        <v>25</v>
      </c>
    </row>
    <row r="298" ht="50" spans="1:19">
      <c r="A298" s="620">
        <v>297</v>
      </c>
      <c r="B298" s="620" t="s">
        <v>19</v>
      </c>
      <c r="C298" s="620" t="s">
        <v>183</v>
      </c>
      <c r="D298" s="620">
        <v>6000043167</v>
      </c>
      <c r="E298" s="620">
        <v>1</v>
      </c>
      <c r="F298" s="620">
        <v>0</v>
      </c>
      <c r="G298" s="620">
        <v>1</v>
      </c>
      <c r="H298" s="621">
        <v>46223</v>
      </c>
      <c r="I298" s="620" t="s">
        <v>21</v>
      </c>
      <c r="J298" s="622">
        <v>516300010726667</v>
      </c>
      <c r="K298" s="620" t="s">
        <v>75</v>
      </c>
      <c r="L298" s="620" t="s">
        <v>23</v>
      </c>
      <c r="M298" s="620" t="s">
        <v>23</v>
      </c>
      <c r="N298" s="621"/>
      <c r="O298" s="620" t="s">
        <v>24</v>
      </c>
      <c r="P298" s="620" t="s">
        <v>76</v>
      </c>
      <c r="Q298" s="620" t="s">
        <v>46</v>
      </c>
      <c r="R298" s="620"/>
      <c r="S298" s="620" t="s">
        <v>25</v>
      </c>
    </row>
    <row r="299" ht="25" spans="1:19">
      <c r="A299" s="620">
        <v>298</v>
      </c>
      <c r="B299" s="620" t="s">
        <v>19</v>
      </c>
      <c r="C299" s="620" t="s">
        <v>183</v>
      </c>
      <c r="D299" s="620">
        <v>6000043167</v>
      </c>
      <c r="E299" s="620">
        <v>3</v>
      </c>
      <c r="F299" s="620">
        <v>3</v>
      </c>
      <c r="G299" s="620">
        <v>0</v>
      </c>
      <c r="H299" s="621">
        <v>46223</v>
      </c>
      <c r="I299" s="620" t="s">
        <v>21</v>
      </c>
      <c r="J299" s="622" t="s">
        <v>184</v>
      </c>
      <c r="K299" s="620" t="s">
        <v>22</v>
      </c>
      <c r="L299" s="620" t="s">
        <v>23</v>
      </c>
      <c r="M299" s="620" t="s">
        <v>23</v>
      </c>
      <c r="N299" s="621"/>
      <c r="O299" s="620" t="s">
        <v>24</v>
      </c>
      <c r="P299" s="620" t="s">
        <v>22</v>
      </c>
      <c r="Q299" s="620" t="s">
        <v>22</v>
      </c>
      <c r="R299" s="620"/>
      <c r="S299" s="620" t="s">
        <v>25</v>
      </c>
    </row>
    <row r="300" ht="25" spans="1:19">
      <c r="A300" s="620">
        <v>299</v>
      </c>
      <c r="B300" s="620" t="s">
        <v>19</v>
      </c>
      <c r="C300" s="620" t="s">
        <v>183</v>
      </c>
      <c r="D300" s="620">
        <v>6000043167</v>
      </c>
      <c r="E300" s="620">
        <v>1</v>
      </c>
      <c r="F300" s="620">
        <v>0</v>
      </c>
      <c r="G300" s="620">
        <v>1</v>
      </c>
      <c r="H300" s="621">
        <v>46223</v>
      </c>
      <c r="I300" s="620" t="s">
        <v>21</v>
      </c>
      <c r="J300" s="622">
        <v>516300010726671</v>
      </c>
      <c r="K300" s="620" t="s">
        <v>185</v>
      </c>
      <c r="L300" s="620" t="s">
        <v>23</v>
      </c>
      <c r="M300" s="620" t="s">
        <v>23</v>
      </c>
      <c r="N300" s="621"/>
      <c r="O300" s="620" t="s">
        <v>24</v>
      </c>
      <c r="P300" s="620" t="s">
        <v>186</v>
      </c>
      <c r="Q300" s="620" t="s">
        <v>28</v>
      </c>
      <c r="R300" s="620"/>
      <c r="S300" s="620" t="s">
        <v>25</v>
      </c>
    </row>
    <row r="301" ht="25" spans="1:19">
      <c r="A301" s="620">
        <v>300</v>
      </c>
      <c r="B301" s="620" t="s">
        <v>19</v>
      </c>
      <c r="C301" s="620" t="s">
        <v>183</v>
      </c>
      <c r="D301" s="620">
        <v>6000043167</v>
      </c>
      <c r="E301" s="620">
        <v>3</v>
      </c>
      <c r="F301" s="620">
        <v>3</v>
      </c>
      <c r="G301" s="620">
        <v>0</v>
      </c>
      <c r="H301" s="621">
        <v>46223</v>
      </c>
      <c r="I301" s="620" t="s">
        <v>21</v>
      </c>
      <c r="J301" s="622" t="s">
        <v>187</v>
      </c>
      <c r="K301" s="620" t="s">
        <v>22</v>
      </c>
      <c r="L301" s="620" t="s">
        <v>23</v>
      </c>
      <c r="M301" s="620" t="s">
        <v>23</v>
      </c>
      <c r="N301" s="621"/>
      <c r="O301" s="620" t="s">
        <v>24</v>
      </c>
      <c r="P301" s="620" t="s">
        <v>22</v>
      </c>
      <c r="Q301" s="620" t="s">
        <v>22</v>
      </c>
      <c r="R301" s="620"/>
      <c r="S301" s="620" t="s">
        <v>25</v>
      </c>
    </row>
    <row r="302" ht="25" spans="1:19">
      <c r="A302" s="620">
        <v>301</v>
      </c>
      <c r="B302" s="620" t="s">
        <v>19</v>
      </c>
      <c r="C302" s="620" t="s">
        <v>183</v>
      </c>
      <c r="D302" s="620">
        <v>6000043167</v>
      </c>
      <c r="E302" s="620">
        <v>1</v>
      </c>
      <c r="F302" s="620">
        <v>0</v>
      </c>
      <c r="G302" s="620">
        <v>1</v>
      </c>
      <c r="H302" s="621">
        <v>46223</v>
      </c>
      <c r="I302" s="620" t="s">
        <v>21</v>
      </c>
      <c r="J302" s="622">
        <v>516300010726675</v>
      </c>
      <c r="K302" s="620" t="s">
        <v>47</v>
      </c>
      <c r="L302" s="620" t="s">
        <v>23</v>
      </c>
      <c r="M302" s="620" t="s">
        <v>23</v>
      </c>
      <c r="N302" s="621"/>
      <c r="O302" s="620" t="s">
        <v>24</v>
      </c>
      <c r="P302" s="620" t="s">
        <v>45</v>
      </c>
      <c r="Q302" s="620" t="s">
        <v>46</v>
      </c>
      <c r="R302" s="620"/>
      <c r="S302" s="620" t="s">
        <v>25</v>
      </c>
    </row>
    <row r="303" ht="50" spans="1:19">
      <c r="A303" s="620">
        <v>302</v>
      </c>
      <c r="B303" s="620" t="s">
        <v>19</v>
      </c>
      <c r="C303" s="620" t="s">
        <v>183</v>
      </c>
      <c r="D303" s="620">
        <v>6000043167</v>
      </c>
      <c r="E303" s="620">
        <v>1</v>
      </c>
      <c r="F303" s="620">
        <v>0</v>
      </c>
      <c r="G303" s="620">
        <v>1</v>
      </c>
      <c r="H303" s="621">
        <v>46223</v>
      </c>
      <c r="I303" s="620" t="s">
        <v>21</v>
      </c>
      <c r="J303" s="622">
        <v>516300010726676</v>
      </c>
      <c r="K303" s="620" t="s">
        <v>31</v>
      </c>
      <c r="L303" s="620" t="s">
        <v>23</v>
      </c>
      <c r="M303" s="620" t="s">
        <v>23</v>
      </c>
      <c r="N303" s="621"/>
      <c r="O303" s="620" t="s">
        <v>24</v>
      </c>
      <c r="P303" s="620" t="s">
        <v>32</v>
      </c>
      <c r="Q303" s="620" t="s">
        <v>28</v>
      </c>
      <c r="R303" s="620"/>
      <c r="S303" s="620" t="s">
        <v>25</v>
      </c>
    </row>
    <row r="304" ht="25" spans="1:19">
      <c r="A304" s="620">
        <v>303</v>
      </c>
      <c r="B304" s="620" t="s">
        <v>19</v>
      </c>
      <c r="C304" s="620" t="s">
        <v>183</v>
      </c>
      <c r="D304" s="620">
        <v>6000043167</v>
      </c>
      <c r="E304" s="620">
        <v>12</v>
      </c>
      <c r="F304" s="620">
        <v>12</v>
      </c>
      <c r="G304" s="620">
        <v>0</v>
      </c>
      <c r="H304" s="621">
        <v>46223</v>
      </c>
      <c r="I304" s="620" t="s">
        <v>21</v>
      </c>
      <c r="J304" s="622" t="s">
        <v>188</v>
      </c>
      <c r="K304" s="620" t="s">
        <v>22</v>
      </c>
      <c r="L304" s="620" t="s">
        <v>23</v>
      </c>
      <c r="M304" s="620" t="s">
        <v>23</v>
      </c>
      <c r="N304" s="621"/>
      <c r="O304" s="620" t="s">
        <v>24</v>
      </c>
      <c r="P304" s="620" t="s">
        <v>22</v>
      </c>
      <c r="Q304" s="620" t="s">
        <v>22</v>
      </c>
      <c r="R304" s="620"/>
      <c r="S304" s="620" t="s">
        <v>25</v>
      </c>
    </row>
    <row r="305" ht="25" spans="1:19">
      <c r="A305" s="620">
        <v>304</v>
      </c>
      <c r="B305" s="620" t="s">
        <v>19</v>
      </c>
      <c r="C305" s="620" t="s">
        <v>183</v>
      </c>
      <c r="D305" s="620">
        <v>6000043167</v>
      </c>
      <c r="E305" s="620">
        <v>1</v>
      </c>
      <c r="F305" s="620">
        <v>0</v>
      </c>
      <c r="G305" s="620">
        <v>1</v>
      </c>
      <c r="H305" s="621">
        <v>46223</v>
      </c>
      <c r="I305" s="620" t="s">
        <v>21</v>
      </c>
      <c r="J305" s="622">
        <v>516300010726689</v>
      </c>
      <c r="K305" s="620" t="s">
        <v>47</v>
      </c>
      <c r="L305" s="620" t="s">
        <v>23</v>
      </c>
      <c r="M305" s="620" t="s">
        <v>23</v>
      </c>
      <c r="N305" s="621"/>
      <c r="O305" s="620" t="s">
        <v>24</v>
      </c>
      <c r="P305" s="620" t="s">
        <v>45</v>
      </c>
      <c r="Q305" s="620" t="s">
        <v>46</v>
      </c>
      <c r="R305" s="620"/>
      <c r="S305" s="620" t="s">
        <v>25</v>
      </c>
    </row>
    <row r="306" ht="50" spans="1:19">
      <c r="A306" s="620">
        <v>305</v>
      </c>
      <c r="B306" s="620" t="s">
        <v>19</v>
      </c>
      <c r="C306" s="620" t="s">
        <v>183</v>
      </c>
      <c r="D306" s="620">
        <v>6000043167</v>
      </c>
      <c r="E306" s="620">
        <v>1</v>
      </c>
      <c r="F306" s="620">
        <v>0</v>
      </c>
      <c r="G306" s="620">
        <v>1</v>
      </c>
      <c r="H306" s="621">
        <v>46223</v>
      </c>
      <c r="I306" s="620" t="s">
        <v>21</v>
      </c>
      <c r="J306" s="622">
        <v>516300010726690</v>
      </c>
      <c r="K306" s="620" t="s">
        <v>180</v>
      </c>
      <c r="L306" s="620" t="s">
        <v>23</v>
      </c>
      <c r="M306" s="620" t="s">
        <v>23</v>
      </c>
      <c r="N306" s="621"/>
      <c r="O306" s="620" t="s">
        <v>24</v>
      </c>
      <c r="P306" s="620" t="s">
        <v>159</v>
      </c>
      <c r="Q306" s="620" t="s">
        <v>46</v>
      </c>
      <c r="R306" s="620"/>
      <c r="S306" s="620" t="s">
        <v>25</v>
      </c>
    </row>
    <row r="307" ht="25" spans="1:19">
      <c r="A307" s="620">
        <v>306</v>
      </c>
      <c r="B307" s="620" t="s">
        <v>19</v>
      </c>
      <c r="C307" s="620" t="s">
        <v>183</v>
      </c>
      <c r="D307" s="620">
        <v>6000043167</v>
      </c>
      <c r="E307" s="620">
        <v>1</v>
      </c>
      <c r="F307" s="620">
        <v>0</v>
      </c>
      <c r="G307" s="620">
        <v>1</v>
      </c>
      <c r="H307" s="621">
        <v>46223</v>
      </c>
      <c r="I307" s="620" t="s">
        <v>21</v>
      </c>
      <c r="J307" s="622">
        <v>516300010726691</v>
      </c>
      <c r="K307" s="620" t="s">
        <v>82</v>
      </c>
      <c r="L307" s="620" t="s">
        <v>23</v>
      </c>
      <c r="M307" s="620" t="s">
        <v>23</v>
      </c>
      <c r="N307" s="621"/>
      <c r="O307" s="620" t="s">
        <v>24</v>
      </c>
      <c r="P307" s="620" t="s">
        <v>59</v>
      </c>
      <c r="Q307" s="620" t="s">
        <v>28</v>
      </c>
      <c r="R307" s="620"/>
      <c r="S307" s="620" t="s">
        <v>25</v>
      </c>
    </row>
    <row r="308" ht="25" spans="1:19">
      <c r="A308" s="620">
        <v>307</v>
      </c>
      <c r="B308" s="620" t="s">
        <v>19</v>
      </c>
      <c r="C308" s="620" t="s">
        <v>183</v>
      </c>
      <c r="D308" s="620">
        <v>6000043167</v>
      </c>
      <c r="E308" s="620">
        <v>6</v>
      </c>
      <c r="F308" s="620">
        <v>6</v>
      </c>
      <c r="G308" s="620">
        <v>0</v>
      </c>
      <c r="H308" s="621">
        <v>46223</v>
      </c>
      <c r="I308" s="620" t="s">
        <v>21</v>
      </c>
      <c r="J308" s="622" t="s">
        <v>189</v>
      </c>
      <c r="K308" s="620" t="s">
        <v>22</v>
      </c>
      <c r="L308" s="620" t="s">
        <v>23</v>
      </c>
      <c r="M308" s="620" t="s">
        <v>23</v>
      </c>
      <c r="N308" s="621"/>
      <c r="O308" s="620" t="s">
        <v>24</v>
      </c>
      <c r="P308" s="620" t="s">
        <v>22</v>
      </c>
      <c r="Q308" s="620" t="s">
        <v>22</v>
      </c>
      <c r="R308" s="620"/>
      <c r="S308" s="620" t="s">
        <v>25</v>
      </c>
    </row>
    <row r="309" ht="50" spans="1:19">
      <c r="A309" s="620">
        <v>308</v>
      </c>
      <c r="B309" s="620" t="s">
        <v>19</v>
      </c>
      <c r="C309" s="620" t="s">
        <v>183</v>
      </c>
      <c r="D309" s="620">
        <v>6000043167</v>
      </c>
      <c r="E309" s="620">
        <v>1</v>
      </c>
      <c r="F309" s="620">
        <v>0</v>
      </c>
      <c r="G309" s="620">
        <v>1</v>
      </c>
      <c r="H309" s="621">
        <v>46223</v>
      </c>
      <c r="I309" s="620" t="s">
        <v>21</v>
      </c>
      <c r="J309" s="622">
        <v>516300010726698</v>
      </c>
      <c r="K309" s="620" t="s">
        <v>75</v>
      </c>
      <c r="L309" s="620" t="s">
        <v>23</v>
      </c>
      <c r="M309" s="620" t="s">
        <v>23</v>
      </c>
      <c r="N309" s="621"/>
      <c r="O309" s="620" t="s">
        <v>24</v>
      </c>
      <c r="P309" s="620" t="s">
        <v>76</v>
      </c>
      <c r="Q309" s="620" t="s">
        <v>46</v>
      </c>
      <c r="R309" s="620"/>
      <c r="S309" s="620" t="s">
        <v>25</v>
      </c>
    </row>
    <row r="310" ht="25" spans="1:19">
      <c r="A310" s="620">
        <v>309</v>
      </c>
      <c r="B310" s="620" t="s">
        <v>19</v>
      </c>
      <c r="C310" s="620" t="s">
        <v>183</v>
      </c>
      <c r="D310" s="620">
        <v>6000043167</v>
      </c>
      <c r="E310" s="620">
        <v>4</v>
      </c>
      <c r="F310" s="620">
        <v>4</v>
      </c>
      <c r="G310" s="620">
        <v>0</v>
      </c>
      <c r="H310" s="621">
        <v>46223</v>
      </c>
      <c r="I310" s="620" t="s">
        <v>21</v>
      </c>
      <c r="J310" s="622" t="s">
        <v>190</v>
      </c>
      <c r="K310" s="620" t="s">
        <v>22</v>
      </c>
      <c r="L310" s="620" t="s">
        <v>23</v>
      </c>
      <c r="M310" s="620" t="s">
        <v>23</v>
      </c>
      <c r="N310" s="621"/>
      <c r="O310" s="620" t="s">
        <v>24</v>
      </c>
      <c r="P310" s="620" t="s">
        <v>22</v>
      </c>
      <c r="Q310" s="620" t="s">
        <v>22</v>
      </c>
      <c r="R310" s="620"/>
      <c r="S310" s="620" t="s">
        <v>25</v>
      </c>
    </row>
    <row r="311" spans="1:19">
      <c r="A311" s="620">
        <v>310</v>
      </c>
      <c r="B311" s="620" t="s">
        <v>19</v>
      </c>
      <c r="C311" s="620" t="s">
        <v>146</v>
      </c>
      <c r="D311" s="620">
        <v>6000043167</v>
      </c>
      <c r="E311" s="620">
        <v>1</v>
      </c>
      <c r="F311" s="620">
        <v>1</v>
      </c>
      <c r="G311" s="620">
        <v>0</v>
      </c>
      <c r="H311" s="621">
        <v>46224</v>
      </c>
      <c r="I311" s="620" t="s">
        <v>21</v>
      </c>
      <c r="J311" s="622">
        <v>516300010726703</v>
      </c>
      <c r="K311" s="620" t="s">
        <v>22</v>
      </c>
      <c r="L311" s="620" t="s">
        <v>23</v>
      </c>
      <c r="M311" s="620" t="s">
        <v>23</v>
      </c>
      <c r="N311" s="621"/>
      <c r="O311" s="620" t="s">
        <v>24</v>
      </c>
      <c r="P311" s="620" t="s">
        <v>22</v>
      </c>
      <c r="Q311" s="620" t="s">
        <v>22</v>
      </c>
      <c r="R311" s="620"/>
      <c r="S311" s="620" t="s">
        <v>25</v>
      </c>
    </row>
    <row r="312" spans="1:19">
      <c r="A312" s="620">
        <v>311</v>
      </c>
      <c r="B312" s="620" t="s">
        <v>19</v>
      </c>
      <c r="C312" s="620" t="s">
        <v>146</v>
      </c>
      <c r="D312" s="620">
        <v>6000043167</v>
      </c>
      <c r="E312" s="620">
        <v>1</v>
      </c>
      <c r="F312" s="620">
        <v>0</v>
      </c>
      <c r="G312" s="620">
        <v>1</v>
      </c>
      <c r="H312" s="621">
        <v>46224</v>
      </c>
      <c r="I312" s="620" t="s">
        <v>21</v>
      </c>
      <c r="J312" s="622">
        <v>516300010726704</v>
      </c>
      <c r="K312" s="620" t="s">
        <v>47</v>
      </c>
      <c r="L312" s="620" t="s">
        <v>23</v>
      </c>
      <c r="M312" s="620" t="s">
        <v>23</v>
      </c>
      <c r="N312" s="621"/>
      <c r="O312" s="620" t="s">
        <v>24</v>
      </c>
      <c r="P312" s="620" t="s">
        <v>45</v>
      </c>
      <c r="Q312" s="620" t="s">
        <v>46</v>
      </c>
      <c r="R312" s="620"/>
      <c r="S312" s="620" t="s">
        <v>25</v>
      </c>
    </row>
    <row r="313" spans="1:19">
      <c r="A313" s="620">
        <v>312</v>
      </c>
      <c r="B313" s="620" t="s">
        <v>19</v>
      </c>
      <c r="C313" s="620" t="s">
        <v>146</v>
      </c>
      <c r="D313" s="620">
        <v>6000043167</v>
      </c>
      <c r="E313" s="620">
        <v>3</v>
      </c>
      <c r="F313" s="620">
        <v>3</v>
      </c>
      <c r="G313" s="620">
        <v>0</v>
      </c>
      <c r="H313" s="621">
        <v>46224</v>
      </c>
      <c r="I313" s="620" t="s">
        <v>21</v>
      </c>
      <c r="J313" s="622" t="s">
        <v>191</v>
      </c>
      <c r="K313" s="620" t="s">
        <v>22</v>
      </c>
      <c r="L313" s="620" t="s">
        <v>23</v>
      </c>
      <c r="M313" s="620" t="s">
        <v>23</v>
      </c>
      <c r="N313" s="621"/>
      <c r="O313" s="620" t="s">
        <v>24</v>
      </c>
      <c r="P313" s="620" t="s">
        <v>22</v>
      </c>
      <c r="Q313" s="620" t="s">
        <v>22</v>
      </c>
      <c r="R313" s="620"/>
      <c r="S313" s="620" t="s">
        <v>25</v>
      </c>
    </row>
    <row r="314" ht="50" spans="1:19">
      <c r="A314" s="620">
        <v>313</v>
      </c>
      <c r="B314" s="620" t="s">
        <v>19</v>
      </c>
      <c r="C314" s="620" t="s">
        <v>146</v>
      </c>
      <c r="D314" s="620">
        <v>6000043167</v>
      </c>
      <c r="E314" s="620">
        <v>1</v>
      </c>
      <c r="F314" s="620">
        <v>0</v>
      </c>
      <c r="G314" s="620">
        <v>1</v>
      </c>
      <c r="H314" s="621">
        <v>46224</v>
      </c>
      <c r="I314" s="620" t="s">
        <v>21</v>
      </c>
      <c r="J314" s="622">
        <v>516300010726708</v>
      </c>
      <c r="K314" s="620" t="s">
        <v>31</v>
      </c>
      <c r="L314" s="620" t="s">
        <v>23</v>
      </c>
      <c r="M314" s="620" t="s">
        <v>23</v>
      </c>
      <c r="N314" s="621"/>
      <c r="O314" s="620" t="s">
        <v>24</v>
      </c>
      <c r="P314" s="620" t="s">
        <v>32</v>
      </c>
      <c r="Q314" s="620" t="s">
        <v>28</v>
      </c>
      <c r="R314" s="620"/>
      <c r="S314" s="620" t="s">
        <v>25</v>
      </c>
    </row>
    <row r="315" spans="1:19">
      <c r="A315" s="620">
        <v>314</v>
      </c>
      <c r="B315" s="620" t="s">
        <v>19</v>
      </c>
      <c r="C315" s="620" t="s">
        <v>146</v>
      </c>
      <c r="D315" s="620">
        <v>6000043167</v>
      </c>
      <c r="E315" s="620">
        <v>6</v>
      </c>
      <c r="F315" s="620">
        <v>6</v>
      </c>
      <c r="G315" s="620">
        <v>0</v>
      </c>
      <c r="H315" s="621">
        <v>46224</v>
      </c>
      <c r="I315" s="620" t="s">
        <v>21</v>
      </c>
      <c r="J315" s="622" t="s">
        <v>192</v>
      </c>
      <c r="K315" s="620" t="s">
        <v>22</v>
      </c>
      <c r="L315" s="620" t="s">
        <v>23</v>
      </c>
      <c r="M315" s="620" t="s">
        <v>23</v>
      </c>
      <c r="N315" s="621"/>
      <c r="O315" s="620" t="s">
        <v>24</v>
      </c>
      <c r="P315" s="620" t="s">
        <v>22</v>
      </c>
      <c r="Q315" s="620" t="s">
        <v>22</v>
      </c>
      <c r="R315" s="620"/>
      <c r="S315" s="620" t="s">
        <v>25</v>
      </c>
    </row>
    <row r="316" spans="1:19">
      <c r="A316" s="620">
        <v>315</v>
      </c>
      <c r="B316" s="620" t="s">
        <v>19</v>
      </c>
      <c r="C316" s="620" t="s">
        <v>146</v>
      </c>
      <c r="D316" s="620">
        <v>6000043167</v>
      </c>
      <c r="E316" s="620">
        <v>7</v>
      </c>
      <c r="F316" s="620">
        <v>7</v>
      </c>
      <c r="G316" s="620">
        <v>0</v>
      </c>
      <c r="H316" s="621">
        <v>46225</v>
      </c>
      <c r="I316" s="620" t="s">
        <v>21</v>
      </c>
      <c r="J316" s="622" t="s">
        <v>193</v>
      </c>
      <c r="K316" s="620" t="s">
        <v>22</v>
      </c>
      <c r="L316" s="620" t="s">
        <v>23</v>
      </c>
      <c r="M316" s="620" t="s">
        <v>23</v>
      </c>
      <c r="N316" s="621"/>
      <c r="O316" s="620" t="s">
        <v>24</v>
      </c>
      <c r="P316" s="620" t="s">
        <v>22</v>
      </c>
      <c r="Q316" s="620" t="s">
        <v>22</v>
      </c>
      <c r="R316" s="620"/>
      <c r="S316" s="620" t="s">
        <v>25</v>
      </c>
    </row>
    <row r="317" ht="25" spans="1:19">
      <c r="A317" s="620">
        <v>316</v>
      </c>
      <c r="B317" s="620" t="s">
        <v>19</v>
      </c>
      <c r="C317" s="620" t="s">
        <v>146</v>
      </c>
      <c r="D317" s="620">
        <v>6000043167</v>
      </c>
      <c r="E317" s="620">
        <v>1</v>
      </c>
      <c r="F317" s="620">
        <v>0</v>
      </c>
      <c r="G317" s="620">
        <v>1</v>
      </c>
      <c r="H317" s="621">
        <v>46225</v>
      </c>
      <c r="I317" s="620" t="s">
        <v>21</v>
      </c>
      <c r="J317" s="622">
        <v>516300010726722</v>
      </c>
      <c r="K317" s="620" t="s">
        <v>155</v>
      </c>
      <c r="L317" s="620" t="s">
        <v>23</v>
      </c>
      <c r="M317" s="620" t="s">
        <v>23</v>
      </c>
      <c r="N317" s="621"/>
      <c r="O317" s="620" t="s">
        <v>24</v>
      </c>
      <c r="P317" s="620" t="s">
        <v>59</v>
      </c>
      <c r="Q317" s="620" t="s">
        <v>28</v>
      </c>
      <c r="R317" s="620"/>
      <c r="S317" s="620" t="s">
        <v>25</v>
      </c>
    </row>
    <row r="318" ht="25" spans="1:19">
      <c r="A318" s="620">
        <v>317</v>
      </c>
      <c r="B318" s="620" t="s">
        <v>19</v>
      </c>
      <c r="C318" s="620" t="s">
        <v>146</v>
      </c>
      <c r="D318" s="620">
        <v>6000043167</v>
      </c>
      <c r="E318" s="620">
        <v>1</v>
      </c>
      <c r="F318" s="620">
        <v>0</v>
      </c>
      <c r="G318" s="620">
        <v>1</v>
      </c>
      <c r="H318" s="621">
        <v>46225</v>
      </c>
      <c r="I318" s="620" t="s">
        <v>21</v>
      </c>
      <c r="J318" s="622">
        <v>516300010726722</v>
      </c>
      <c r="K318" s="620" t="s">
        <v>58</v>
      </c>
      <c r="L318" s="620" t="s">
        <v>23</v>
      </c>
      <c r="M318" s="620" t="s">
        <v>23</v>
      </c>
      <c r="N318" s="621"/>
      <c r="O318" s="620" t="s">
        <v>24</v>
      </c>
      <c r="P318" s="620" t="s">
        <v>59</v>
      </c>
      <c r="Q318" s="620" t="s">
        <v>28</v>
      </c>
      <c r="R318" s="620"/>
      <c r="S318" s="620" t="s">
        <v>25</v>
      </c>
    </row>
    <row r="319" spans="1:19">
      <c r="A319" s="620">
        <v>318</v>
      </c>
      <c r="B319" s="620" t="s">
        <v>19</v>
      </c>
      <c r="C319" s="620" t="s">
        <v>146</v>
      </c>
      <c r="D319" s="620">
        <v>6000043167</v>
      </c>
      <c r="E319" s="620">
        <v>2</v>
      </c>
      <c r="F319" s="620">
        <v>2</v>
      </c>
      <c r="G319" s="620">
        <v>0</v>
      </c>
      <c r="H319" s="621">
        <v>46225</v>
      </c>
      <c r="I319" s="620" t="s">
        <v>21</v>
      </c>
      <c r="J319" s="622" t="s">
        <v>194</v>
      </c>
      <c r="K319" s="620" t="s">
        <v>22</v>
      </c>
      <c r="L319" s="620" t="s">
        <v>23</v>
      </c>
      <c r="M319" s="620" t="s">
        <v>23</v>
      </c>
      <c r="N319" s="621"/>
      <c r="O319" s="620" t="s">
        <v>24</v>
      </c>
      <c r="P319" s="620" t="s">
        <v>22</v>
      </c>
      <c r="Q319" s="620" t="s">
        <v>22</v>
      </c>
      <c r="R319" s="620"/>
      <c r="S319" s="620" t="s">
        <v>25</v>
      </c>
    </row>
    <row r="320" spans="1:19">
      <c r="A320" s="620">
        <v>319</v>
      </c>
      <c r="B320" s="620" t="s">
        <v>19</v>
      </c>
      <c r="C320" s="620" t="s">
        <v>146</v>
      </c>
      <c r="D320" s="620">
        <v>6000043167</v>
      </c>
      <c r="E320" s="620">
        <v>1</v>
      </c>
      <c r="F320" s="620">
        <v>1</v>
      </c>
      <c r="G320" s="620">
        <v>0</v>
      </c>
      <c r="H320" s="621">
        <v>46226</v>
      </c>
      <c r="I320" s="620" t="s">
        <v>21</v>
      </c>
      <c r="J320" s="622">
        <v>516300010726725</v>
      </c>
      <c r="K320" s="620" t="s">
        <v>22</v>
      </c>
      <c r="L320" s="620" t="s">
        <v>23</v>
      </c>
      <c r="M320" s="620" t="s">
        <v>23</v>
      </c>
      <c r="N320" s="621"/>
      <c r="O320" s="620" t="s">
        <v>24</v>
      </c>
      <c r="P320" s="620" t="s">
        <v>22</v>
      </c>
      <c r="Q320" s="620" t="s">
        <v>22</v>
      </c>
      <c r="R320" s="620"/>
      <c r="S320" s="620" t="s">
        <v>25</v>
      </c>
    </row>
    <row r="321" ht="50" spans="1:19">
      <c r="A321" s="620">
        <v>320</v>
      </c>
      <c r="B321" s="620" t="s">
        <v>19</v>
      </c>
      <c r="C321" s="620" t="s">
        <v>146</v>
      </c>
      <c r="D321" s="620">
        <v>6000043167</v>
      </c>
      <c r="E321" s="620">
        <v>1</v>
      </c>
      <c r="F321" s="620">
        <v>0</v>
      </c>
      <c r="G321" s="620">
        <v>1</v>
      </c>
      <c r="H321" s="621">
        <v>46226</v>
      </c>
      <c r="I321" s="620" t="s">
        <v>21</v>
      </c>
      <c r="J321" s="622">
        <v>516300010726726</v>
      </c>
      <c r="K321" s="620" t="s">
        <v>75</v>
      </c>
      <c r="L321" s="620" t="s">
        <v>23</v>
      </c>
      <c r="M321" s="620" t="s">
        <v>23</v>
      </c>
      <c r="N321" s="621"/>
      <c r="O321" s="620" t="s">
        <v>24</v>
      </c>
      <c r="P321" s="620" t="s">
        <v>76</v>
      </c>
      <c r="Q321" s="620" t="s">
        <v>46</v>
      </c>
      <c r="R321" s="620"/>
      <c r="S321" s="620" t="s">
        <v>25</v>
      </c>
    </row>
    <row r="322" ht="25" spans="1:19">
      <c r="A322" s="620">
        <v>321</v>
      </c>
      <c r="B322" s="620" t="s">
        <v>19</v>
      </c>
      <c r="C322" s="620" t="s">
        <v>146</v>
      </c>
      <c r="D322" s="620">
        <v>6000043167</v>
      </c>
      <c r="E322" s="620">
        <v>1</v>
      </c>
      <c r="F322" s="620">
        <v>0</v>
      </c>
      <c r="G322" s="620">
        <v>1</v>
      </c>
      <c r="H322" s="621">
        <v>46226</v>
      </c>
      <c r="I322" s="620" t="s">
        <v>21</v>
      </c>
      <c r="J322" s="622">
        <v>516300010726727</v>
      </c>
      <c r="K322" s="620" t="s">
        <v>155</v>
      </c>
      <c r="L322" s="620" t="s">
        <v>23</v>
      </c>
      <c r="M322" s="620" t="s">
        <v>23</v>
      </c>
      <c r="N322" s="621"/>
      <c r="O322" s="620" t="s">
        <v>24</v>
      </c>
      <c r="P322" s="620" t="s">
        <v>59</v>
      </c>
      <c r="Q322" s="620" t="s">
        <v>28</v>
      </c>
      <c r="R322" s="620"/>
      <c r="S322" s="620" t="s">
        <v>25</v>
      </c>
    </row>
    <row r="323" spans="1:19">
      <c r="A323" s="620">
        <v>322</v>
      </c>
      <c r="B323" s="620" t="s">
        <v>19</v>
      </c>
      <c r="C323" s="620" t="s">
        <v>146</v>
      </c>
      <c r="D323" s="620">
        <v>6000043167</v>
      </c>
      <c r="E323" s="620">
        <v>3</v>
      </c>
      <c r="F323" s="620">
        <v>3</v>
      </c>
      <c r="G323" s="620">
        <v>0</v>
      </c>
      <c r="H323" s="621">
        <v>46226</v>
      </c>
      <c r="I323" s="620" t="s">
        <v>21</v>
      </c>
      <c r="J323" s="622" t="s">
        <v>195</v>
      </c>
      <c r="K323" s="620" t="s">
        <v>22</v>
      </c>
      <c r="L323" s="620" t="s">
        <v>23</v>
      </c>
      <c r="M323" s="620" t="s">
        <v>23</v>
      </c>
      <c r="N323" s="621"/>
      <c r="O323" s="620" t="s">
        <v>24</v>
      </c>
      <c r="P323" s="620" t="s">
        <v>22</v>
      </c>
      <c r="Q323" s="620" t="s">
        <v>22</v>
      </c>
      <c r="R323" s="620"/>
      <c r="S323" s="620" t="s">
        <v>25</v>
      </c>
    </row>
    <row r="324" ht="50" spans="1:19">
      <c r="A324" s="620">
        <v>323</v>
      </c>
      <c r="B324" s="620" t="s">
        <v>19</v>
      </c>
      <c r="C324" s="620" t="s">
        <v>146</v>
      </c>
      <c r="D324" s="620">
        <v>6000043167</v>
      </c>
      <c r="E324" s="620">
        <v>1</v>
      </c>
      <c r="F324" s="620">
        <v>0</v>
      </c>
      <c r="G324" s="620">
        <v>1</v>
      </c>
      <c r="H324" s="621">
        <v>46226</v>
      </c>
      <c r="I324" s="620" t="s">
        <v>21</v>
      </c>
      <c r="J324" s="622">
        <v>516300010726731</v>
      </c>
      <c r="K324" s="620" t="s">
        <v>75</v>
      </c>
      <c r="L324" s="620" t="s">
        <v>23</v>
      </c>
      <c r="M324" s="620" t="s">
        <v>23</v>
      </c>
      <c r="N324" s="621"/>
      <c r="O324" s="620" t="s">
        <v>24</v>
      </c>
      <c r="P324" s="620" t="s">
        <v>76</v>
      </c>
      <c r="Q324" s="620" t="s">
        <v>46</v>
      </c>
      <c r="R324" s="620"/>
      <c r="S324" s="620" t="s">
        <v>25</v>
      </c>
    </row>
    <row r="325" spans="1:19">
      <c r="A325" s="620">
        <v>324</v>
      </c>
      <c r="B325" s="620" t="s">
        <v>19</v>
      </c>
      <c r="C325" s="620" t="s">
        <v>146</v>
      </c>
      <c r="D325" s="620">
        <v>6000043167</v>
      </c>
      <c r="E325" s="620">
        <v>1</v>
      </c>
      <c r="F325" s="620">
        <v>0</v>
      </c>
      <c r="G325" s="620">
        <v>1</v>
      </c>
      <c r="H325" s="621">
        <v>46226</v>
      </c>
      <c r="I325" s="620" t="s">
        <v>21</v>
      </c>
      <c r="J325" s="622">
        <v>516300010726732</v>
      </c>
      <c r="K325" s="620" t="s">
        <v>155</v>
      </c>
      <c r="L325" s="620" t="s">
        <v>23</v>
      </c>
      <c r="M325" s="620" t="s">
        <v>23</v>
      </c>
      <c r="N325" s="621"/>
      <c r="O325" s="620" t="s">
        <v>24</v>
      </c>
      <c r="P325" s="620" t="s">
        <v>59</v>
      </c>
      <c r="Q325" s="620" t="s">
        <v>28</v>
      </c>
      <c r="R325" s="620"/>
      <c r="S325" s="620" t="s">
        <v>25</v>
      </c>
    </row>
    <row r="326" spans="1:19">
      <c r="A326" s="620">
        <v>325</v>
      </c>
      <c r="B326" s="620" t="s">
        <v>19</v>
      </c>
      <c r="C326" s="620" t="s">
        <v>146</v>
      </c>
      <c r="D326" s="620">
        <v>6000043167</v>
      </c>
      <c r="E326" s="620">
        <v>6</v>
      </c>
      <c r="F326" s="620">
        <v>6</v>
      </c>
      <c r="G326" s="620">
        <v>0</v>
      </c>
      <c r="H326" s="621">
        <v>46226</v>
      </c>
      <c r="I326" s="620" t="s">
        <v>21</v>
      </c>
      <c r="J326" s="622" t="s">
        <v>196</v>
      </c>
      <c r="K326" s="620" t="s">
        <v>22</v>
      </c>
      <c r="L326" s="620" t="s">
        <v>23</v>
      </c>
      <c r="M326" s="620" t="s">
        <v>23</v>
      </c>
      <c r="N326" s="621"/>
      <c r="O326" s="620" t="s">
        <v>24</v>
      </c>
      <c r="P326" s="620" t="s">
        <v>22</v>
      </c>
      <c r="Q326" s="620" t="s">
        <v>22</v>
      </c>
      <c r="R326" s="620"/>
      <c r="S326" s="620" t="s">
        <v>25</v>
      </c>
    </row>
    <row r="327" ht="25" spans="1:19">
      <c r="A327" s="620">
        <v>326</v>
      </c>
      <c r="B327" s="620" t="s">
        <v>19</v>
      </c>
      <c r="C327" s="620" t="s">
        <v>146</v>
      </c>
      <c r="D327" s="620">
        <v>6000043167</v>
      </c>
      <c r="E327" s="620">
        <v>1</v>
      </c>
      <c r="F327" s="620">
        <v>0</v>
      </c>
      <c r="G327" s="620">
        <v>1</v>
      </c>
      <c r="H327" s="621">
        <v>46226</v>
      </c>
      <c r="I327" s="620" t="s">
        <v>21</v>
      </c>
      <c r="J327" s="622">
        <v>516300010726739</v>
      </c>
      <c r="K327" s="620" t="s">
        <v>197</v>
      </c>
      <c r="L327" s="620" t="s">
        <v>23</v>
      </c>
      <c r="M327" s="620" t="s">
        <v>23</v>
      </c>
      <c r="N327" s="621"/>
      <c r="O327" s="620" t="s">
        <v>24</v>
      </c>
      <c r="P327" s="620" t="s">
        <v>27</v>
      </c>
      <c r="Q327" s="620" t="s">
        <v>28</v>
      </c>
      <c r="R327" s="620"/>
      <c r="S327" s="620" t="s">
        <v>25</v>
      </c>
    </row>
    <row r="328" spans="1:19">
      <c r="A328" s="620">
        <v>327</v>
      </c>
      <c r="B328" s="620" t="s">
        <v>19</v>
      </c>
      <c r="C328" s="620" t="s">
        <v>146</v>
      </c>
      <c r="D328" s="620">
        <v>6000043167</v>
      </c>
      <c r="E328" s="620">
        <v>1</v>
      </c>
      <c r="F328" s="620">
        <v>0</v>
      </c>
      <c r="G328" s="620">
        <v>1</v>
      </c>
      <c r="H328" s="621">
        <v>46226</v>
      </c>
      <c r="I328" s="620" t="s">
        <v>21</v>
      </c>
      <c r="J328" s="622">
        <v>516300010726740</v>
      </c>
      <c r="K328" s="620" t="s">
        <v>155</v>
      </c>
      <c r="L328" s="620" t="s">
        <v>23</v>
      </c>
      <c r="M328" s="620" t="s">
        <v>23</v>
      </c>
      <c r="N328" s="621"/>
      <c r="O328" s="620" t="s">
        <v>24</v>
      </c>
      <c r="P328" s="620" t="s">
        <v>59</v>
      </c>
      <c r="Q328" s="620" t="s">
        <v>28</v>
      </c>
      <c r="R328" s="620"/>
      <c r="S328" s="620" t="s">
        <v>25</v>
      </c>
    </row>
    <row r="329" spans="1:19">
      <c r="A329" s="620">
        <v>328</v>
      </c>
      <c r="B329" s="620" t="s">
        <v>19</v>
      </c>
      <c r="C329" s="620" t="s">
        <v>146</v>
      </c>
      <c r="D329" s="620">
        <v>6000043167</v>
      </c>
      <c r="E329" s="620">
        <v>6</v>
      </c>
      <c r="F329" s="620">
        <v>6</v>
      </c>
      <c r="G329" s="620">
        <v>0</v>
      </c>
      <c r="H329" s="621">
        <v>46226</v>
      </c>
      <c r="I329" s="620" t="s">
        <v>21</v>
      </c>
      <c r="J329" s="622" t="s">
        <v>198</v>
      </c>
      <c r="K329" s="620" t="s">
        <v>22</v>
      </c>
      <c r="L329" s="620" t="s">
        <v>23</v>
      </c>
      <c r="M329" s="620" t="s">
        <v>23</v>
      </c>
      <c r="N329" s="621"/>
      <c r="O329" s="620" t="s">
        <v>24</v>
      </c>
      <c r="P329" s="620" t="s">
        <v>22</v>
      </c>
      <c r="Q329" s="620" t="s">
        <v>22</v>
      </c>
      <c r="R329" s="620"/>
      <c r="S329" s="620" t="s">
        <v>25</v>
      </c>
    </row>
    <row r="330" spans="1:19">
      <c r="A330" s="620">
        <v>329</v>
      </c>
      <c r="B330" s="620" t="s">
        <v>19</v>
      </c>
      <c r="C330" s="620" t="s">
        <v>146</v>
      </c>
      <c r="D330" s="620">
        <v>6000043167</v>
      </c>
      <c r="E330" s="620">
        <v>1</v>
      </c>
      <c r="F330" s="620">
        <v>0</v>
      </c>
      <c r="G330" s="620">
        <v>1</v>
      </c>
      <c r="H330" s="621">
        <v>46226</v>
      </c>
      <c r="I330" s="620" t="s">
        <v>21</v>
      </c>
      <c r="J330" s="622">
        <v>516300010726747</v>
      </c>
      <c r="K330" s="620" t="s">
        <v>155</v>
      </c>
      <c r="L330" s="620" t="s">
        <v>23</v>
      </c>
      <c r="M330" s="620" t="s">
        <v>23</v>
      </c>
      <c r="N330" s="621"/>
      <c r="O330" s="620" t="s">
        <v>24</v>
      </c>
      <c r="P330" s="620" t="s">
        <v>59</v>
      </c>
      <c r="Q330" s="620" t="s">
        <v>28</v>
      </c>
      <c r="R330" s="620"/>
      <c r="S330" s="620" t="s">
        <v>25</v>
      </c>
    </row>
    <row r="331" spans="1:19">
      <c r="A331" s="620">
        <v>330</v>
      </c>
      <c r="B331" s="620" t="s">
        <v>19</v>
      </c>
      <c r="C331" s="620" t="s">
        <v>146</v>
      </c>
      <c r="D331" s="620">
        <v>6000043167</v>
      </c>
      <c r="E331" s="620">
        <v>3</v>
      </c>
      <c r="F331" s="620">
        <v>3</v>
      </c>
      <c r="G331" s="620">
        <v>0</v>
      </c>
      <c r="H331" s="621">
        <v>46226</v>
      </c>
      <c r="I331" s="620" t="s">
        <v>21</v>
      </c>
      <c r="J331" s="622" t="s">
        <v>199</v>
      </c>
      <c r="K331" s="620" t="s">
        <v>22</v>
      </c>
      <c r="L331" s="620" t="s">
        <v>23</v>
      </c>
      <c r="M331" s="620" t="s">
        <v>23</v>
      </c>
      <c r="N331" s="621"/>
      <c r="O331" s="620" t="s">
        <v>24</v>
      </c>
      <c r="P331" s="620" t="s">
        <v>22</v>
      </c>
      <c r="Q331" s="620" t="s">
        <v>22</v>
      </c>
      <c r="R331" s="620"/>
      <c r="S331" s="620" t="s">
        <v>25</v>
      </c>
    </row>
    <row r="332" ht="25" spans="1:19">
      <c r="A332" s="620">
        <v>331</v>
      </c>
      <c r="B332" s="620" t="s">
        <v>19</v>
      </c>
      <c r="C332" s="620" t="s">
        <v>183</v>
      </c>
      <c r="D332" s="620">
        <v>6000043167</v>
      </c>
      <c r="E332" s="620">
        <v>7</v>
      </c>
      <c r="F332" s="620">
        <v>7</v>
      </c>
      <c r="G332" s="620">
        <v>0</v>
      </c>
      <c r="H332" s="621">
        <v>46227</v>
      </c>
      <c r="I332" s="620" t="s">
        <v>21</v>
      </c>
      <c r="J332" s="622" t="s">
        <v>200</v>
      </c>
      <c r="K332" s="620" t="s">
        <v>22</v>
      </c>
      <c r="L332" s="620" t="s">
        <v>23</v>
      </c>
      <c r="M332" s="620" t="s">
        <v>23</v>
      </c>
      <c r="N332" s="621"/>
      <c r="O332" s="620" t="s">
        <v>24</v>
      </c>
      <c r="P332" s="620" t="s">
        <v>22</v>
      </c>
      <c r="Q332" s="620" t="s">
        <v>22</v>
      </c>
      <c r="R332" s="620"/>
      <c r="S332" s="620" t="s">
        <v>25</v>
      </c>
    </row>
    <row r="333" ht="50" spans="1:19">
      <c r="A333" s="620">
        <v>332</v>
      </c>
      <c r="B333" s="620" t="s">
        <v>19</v>
      </c>
      <c r="C333" s="620" t="s">
        <v>183</v>
      </c>
      <c r="D333" s="620">
        <v>6000043167</v>
      </c>
      <c r="E333" s="620">
        <v>1</v>
      </c>
      <c r="F333" s="620">
        <v>0</v>
      </c>
      <c r="G333" s="620">
        <v>1</v>
      </c>
      <c r="H333" s="621">
        <v>46227</v>
      </c>
      <c r="I333" s="620" t="s">
        <v>21</v>
      </c>
      <c r="J333" s="622">
        <v>516300010726758</v>
      </c>
      <c r="K333" s="620" t="s">
        <v>201</v>
      </c>
      <c r="L333" s="620" t="s">
        <v>23</v>
      </c>
      <c r="M333" s="620" t="s">
        <v>23</v>
      </c>
      <c r="N333" s="621"/>
      <c r="O333" s="620" t="s">
        <v>24</v>
      </c>
      <c r="P333" s="620" t="s">
        <v>202</v>
      </c>
      <c r="Q333" s="620" t="s">
        <v>46</v>
      </c>
      <c r="R333" s="620"/>
      <c r="S333" s="620" t="s">
        <v>25</v>
      </c>
    </row>
    <row r="334" ht="25" spans="1:19">
      <c r="A334" s="620">
        <v>333</v>
      </c>
      <c r="B334" s="620" t="s">
        <v>19</v>
      </c>
      <c r="C334" s="620" t="s">
        <v>183</v>
      </c>
      <c r="D334" s="620">
        <v>6000043167</v>
      </c>
      <c r="E334" s="620">
        <v>1</v>
      </c>
      <c r="F334" s="620">
        <v>1</v>
      </c>
      <c r="G334" s="620">
        <v>0</v>
      </c>
      <c r="H334" s="621">
        <v>46227</v>
      </c>
      <c r="I334" s="620" t="s">
        <v>21</v>
      </c>
      <c r="J334" s="622">
        <v>516300010726759</v>
      </c>
      <c r="K334" s="620" t="s">
        <v>22</v>
      </c>
      <c r="L334" s="620" t="s">
        <v>23</v>
      </c>
      <c r="M334" s="620" t="s">
        <v>23</v>
      </c>
      <c r="N334" s="621"/>
      <c r="O334" s="620" t="s">
        <v>24</v>
      </c>
      <c r="P334" s="620" t="s">
        <v>22</v>
      </c>
      <c r="Q334" s="620" t="s">
        <v>22</v>
      </c>
      <c r="R334" s="620"/>
      <c r="S334" s="620" t="s">
        <v>25</v>
      </c>
    </row>
    <row r="335" ht="50" spans="1:19">
      <c r="A335" s="620">
        <v>334</v>
      </c>
      <c r="B335" s="620" t="s">
        <v>19</v>
      </c>
      <c r="C335" s="620" t="s">
        <v>183</v>
      </c>
      <c r="D335" s="620">
        <v>6000043167</v>
      </c>
      <c r="E335" s="620">
        <v>1</v>
      </c>
      <c r="F335" s="620">
        <v>0</v>
      </c>
      <c r="G335" s="620">
        <v>1</v>
      </c>
      <c r="H335" s="621">
        <v>46227</v>
      </c>
      <c r="I335" s="620" t="s">
        <v>21</v>
      </c>
      <c r="J335" s="622">
        <v>516300010726760</v>
      </c>
      <c r="K335" s="620" t="s">
        <v>75</v>
      </c>
      <c r="L335" s="620" t="s">
        <v>23</v>
      </c>
      <c r="M335" s="620" t="s">
        <v>23</v>
      </c>
      <c r="N335" s="621"/>
      <c r="O335" s="620" t="s">
        <v>24</v>
      </c>
      <c r="P335" s="620" t="s">
        <v>76</v>
      </c>
      <c r="Q335" s="620" t="s">
        <v>46</v>
      </c>
      <c r="R335" s="620"/>
      <c r="S335" s="620" t="s">
        <v>25</v>
      </c>
    </row>
    <row r="336" ht="25" spans="1:19">
      <c r="A336" s="620">
        <v>335</v>
      </c>
      <c r="B336" s="620" t="s">
        <v>19</v>
      </c>
      <c r="C336" s="620" t="s">
        <v>183</v>
      </c>
      <c r="D336" s="620">
        <v>6000043167</v>
      </c>
      <c r="E336" s="620">
        <v>1</v>
      </c>
      <c r="F336" s="620">
        <v>1</v>
      </c>
      <c r="G336" s="620">
        <v>0</v>
      </c>
      <c r="H336" s="621">
        <v>46227</v>
      </c>
      <c r="I336" s="620" t="s">
        <v>21</v>
      </c>
      <c r="J336" s="622">
        <v>516300010726761</v>
      </c>
      <c r="K336" s="620" t="s">
        <v>22</v>
      </c>
      <c r="L336" s="620" t="s">
        <v>23</v>
      </c>
      <c r="M336" s="620" t="s">
        <v>23</v>
      </c>
      <c r="N336" s="621"/>
      <c r="O336" s="620" t="s">
        <v>24</v>
      </c>
      <c r="P336" s="620" t="s">
        <v>22</v>
      </c>
      <c r="Q336" s="620" t="s">
        <v>22</v>
      </c>
      <c r="R336" s="620"/>
      <c r="S336" s="620" t="s">
        <v>25</v>
      </c>
    </row>
    <row r="337" ht="25" spans="1:19">
      <c r="A337" s="620">
        <v>336</v>
      </c>
      <c r="B337" s="620" t="s">
        <v>19</v>
      </c>
      <c r="C337" s="620" t="s">
        <v>183</v>
      </c>
      <c r="D337" s="620">
        <v>6000043167</v>
      </c>
      <c r="E337" s="620">
        <v>1</v>
      </c>
      <c r="F337" s="620">
        <v>0</v>
      </c>
      <c r="G337" s="620">
        <v>1</v>
      </c>
      <c r="H337" s="621">
        <v>46227</v>
      </c>
      <c r="I337" s="620" t="s">
        <v>21</v>
      </c>
      <c r="J337" s="622">
        <v>516300010726762</v>
      </c>
      <c r="K337" s="620" t="s">
        <v>58</v>
      </c>
      <c r="L337" s="620" t="s">
        <v>23</v>
      </c>
      <c r="M337" s="620" t="s">
        <v>23</v>
      </c>
      <c r="N337" s="621"/>
      <c r="O337" s="620" t="s">
        <v>24</v>
      </c>
      <c r="P337" s="620" t="s">
        <v>59</v>
      </c>
      <c r="Q337" s="620" t="s">
        <v>28</v>
      </c>
      <c r="R337" s="620"/>
      <c r="S337" s="620" t="s">
        <v>25</v>
      </c>
    </row>
    <row r="338" ht="50" spans="1:19">
      <c r="A338" s="620">
        <v>337</v>
      </c>
      <c r="B338" s="620" t="s">
        <v>19</v>
      </c>
      <c r="C338" s="620" t="s">
        <v>183</v>
      </c>
      <c r="D338" s="620">
        <v>6000043167</v>
      </c>
      <c r="E338" s="620">
        <v>1</v>
      </c>
      <c r="F338" s="620">
        <v>0</v>
      </c>
      <c r="G338" s="620">
        <v>1</v>
      </c>
      <c r="H338" s="621">
        <v>46227</v>
      </c>
      <c r="I338" s="620" t="s">
        <v>21</v>
      </c>
      <c r="J338" s="622">
        <v>516300010726762</v>
      </c>
      <c r="K338" s="620" t="s">
        <v>75</v>
      </c>
      <c r="L338" s="620" t="s">
        <v>23</v>
      </c>
      <c r="M338" s="620" t="s">
        <v>23</v>
      </c>
      <c r="N338" s="621"/>
      <c r="O338" s="620" t="s">
        <v>24</v>
      </c>
      <c r="P338" s="620" t="s">
        <v>76</v>
      </c>
      <c r="Q338" s="620" t="s">
        <v>46</v>
      </c>
      <c r="R338" s="620"/>
      <c r="S338" s="620" t="s">
        <v>25</v>
      </c>
    </row>
    <row r="339" ht="25" spans="1:19">
      <c r="A339" s="620">
        <v>338</v>
      </c>
      <c r="B339" s="620" t="s">
        <v>19</v>
      </c>
      <c r="C339" s="620" t="s">
        <v>183</v>
      </c>
      <c r="D339" s="620">
        <v>6000043167</v>
      </c>
      <c r="E339" s="620">
        <v>2</v>
      </c>
      <c r="F339" s="620">
        <v>2</v>
      </c>
      <c r="G339" s="620">
        <v>0</v>
      </c>
      <c r="H339" s="621">
        <v>46227</v>
      </c>
      <c r="I339" s="620" t="s">
        <v>21</v>
      </c>
      <c r="J339" s="622" t="s">
        <v>203</v>
      </c>
      <c r="K339" s="620" t="s">
        <v>22</v>
      </c>
      <c r="L339" s="620" t="s">
        <v>23</v>
      </c>
      <c r="M339" s="620" t="s">
        <v>23</v>
      </c>
      <c r="N339" s="621"/>
      <c r="O339" s="620" t="s">
        <v>24</v>
      </c>
      <c r="P339" s="620" t="s">
        <v>22</v>
      </c>
      <c r="Q339" s="620" t="s">
        <v>22</v>
      </c>
      <c r="R339" s="620"/>
      <c r="S339" s="620" t="s">
        <v>25</v>
      </c>
    </row>
    <row r="340" ht="25" spans="1:19">
      <c r="A340" s="620">
        <v>339</v>
      </c>
      <c r="B340" s="620" t="s">
        <v>19</v>
      </c>
      <c r="C340" s="620" t="s">
        <v>183</v>
      </c>
      <c r="D340" s="620">
        <v>6000043167</v>
      </c>
      <c r="E340" s="620">
        <v>1</v>
      </c>
      <c r="F340" s="620">
        <v>0</v>
      </c>
      <c r="G340" s="620">
        <v>1</v>
      </c>
      <c r="H340" s="621">
        <v>46227</v>
      </c>
      <c r="I340" s="620" t="s">
        <v>21</v>
      </c>
      <c r="J340" s="622">
        <v>516300010726765</v>
      </c>
      <c r="K340" s="620" t="s">
        <v>204</v>
      </c>
      <c r="L340" s="620" t="s">
        <v>23</v>
      </c>
      <c r="M340" s="620" t="s">
        <v>23</v>
      </c>
      <c r="N340" s="621"/>
      <c r="O340" s="620" t="s">
        <v>24</v>
      </c>
      <c r="P340" s="620" t="s">
        <v>27</v>
      </c>
      <c r="Q340" s="620" t="s">
        <v>28</v>
      </c>
      <c r="R340" s="620"/>
      <c r="S340" s="620" t="s">
        <v>25</v>
      </c>
    </row>
    <row r="341" ht="25" spans="1:19">
      <c r="A341" s="620">
        <v>340</v>
      </c>
      <c r="B341" s="620" t="s">
        <v>19</v>
      </c>
      <c r="C341" s="620" t="s">
        <v>183</v>
      </c>
      <c r="D341" s="620">
        <v>6000043167</v>
      </c>
      <c r="E341" s="620">
        <v>2</v>
      </c>
      <c r="F341" s="620">
        <v>2</v>
      </c>
      <c r="G341" s="620">
        <v>0</v>
      </c>
      <c r="H341" s="621">
        <v>46227</v>
      </c>
      <c r="I341" s="620" t="s">
        <v>21</v>
      </c>
      <c r="J341" s="622" t="s">
        <v>205</v>
      </c>
      <c r="K341" s="620" t="s">
        <v>22</v>
      </c>
      <c r="L341" s="620" t="s">
        <v>23</v>
      </c>
      <c r="M341" s="620" t="s">
        <v>23</v>
      </c>
      <c r="N341" s="621"/>
      <c r="O341" s="620" t="s">
        <v>24</v>
      </c>
      <c r="P341" s="620" t="s">
        <v>22</v>
      </c>
      <c r="Q341" s="620" t="s">
        <v>22</v>
      </c>
      <c r="R341" s="620"/>
      <c r="S341" s="620" t="s">
        <v>25</v>
      </c>
    </row>
    <row r="342" ht="25" spans="1:19">
      <c r="A342" s="620">
        <v>341</v>
      </c>
      <c r="B342" s="620" t="s">
        <v>19</v>
      </c>
      <c r="C342" s="620" t="s">
        <v>183</v>
      </c>
      <c r="D342" s="620">
        <v>6000043167</v>
      </c>
      <c r="E342" s="620">
        <v>1</v>
      </c>
      <c r="F342" s="620">
        <v>0</v>
      </c>
      <c r="G342" s="620">
        <v>1</v>
      </c>
      <c r="H342" s="621">
        <v>46227</v>
      </c>
      <c r="I342" s="620" t="s">
        <v>21</v>
      </c>
      <c r="J342" s="622">
        <v>516300010726768</v>
      </c>
      <c r="K342" s="620" t="s">
        <v>82</v>
      </c>
      <c r="L342" s="620" t="s">
        <v>23</v>
      </c>
      <c r="M342" s="620" t="s">
        <v>23</v>
      </c>
      <c r="N342" s="621"/>
      <c r="O342" s="620" t="s">
        <v>24</v>
      </c>
      <c r="P342" s="620" t="s">
        <v>59</v>
      </c>
      <c r="Q342" s="620" t="s">
        <v>28</v>
      </c>
      <c r="R342" s="620"/>
      <c r="S342" s="620" t="s">
        <v>25</v>
      </c>
    </row>
    <row r="343" ht="25" spans="1:19">
      <c r="A343" s="620">
        <v>342</v>
      </c>
      <c r="B343" s="620" t="s">
        <v>19</v>
      </c>
      <c r="C343" s="620" t="s">
        <v>183</v>
      </c>
      <c r="D343" s="620">
        <v>6000043167</v>
      </c>
      <c r="E343" s="620">
        <v>2</v>
      </c>
      <c r="F343" s="620">
        <v>2</v>
      </c>
      <c r="G343" s="620">
        <v>0</v>
      </c>
      <c r="H343" s="621">
        <v>46227</v>
      </c>
      <c r="I343" s="620" t="s">
        <v>21</v>
      </c>
      <c r="J343" s="622" t="s">
        <v>206</v>
      </c>
      <c r="K343" s="620" t="s">
        <v>22</v>
      </c>
      <c r="L343" s="620" t="s">
        <v>23</v>
      </c>
      <c r="M343" s="620" t="s">
        <v>23</v>
      </c>
      <c r="N343" s="621"/>
      <c r="O343" s="620" t="s">
        <v>24</v>
      </c>
      <c r="P343" s="620" t="s">
        <v>22</v>
      </c>
      <c r="Q343" s="620" t="s">
        <v>22</v>
      </c>
      <c r="R343" s="620"/>
      <c r="S343" s="620" t="s">
        <v>25</v>
      </c>
    </row>
    <row r="344" ht="25" spans="1:19">
      <c r="A344" s="620">
        <v>343</v>
      </c>
      <c r="B344" s="620" t="s">
        <v>19</v>
      </c>
      <c r="C344" s="620" t="s">
        <v>183</v>
      </c>
      <c r="D344" s="620">
        <v>6000043167</v>
      </c>
      <c r="E344" s="620">
        <v>1</v>
      </c>
      <c r="F344" s="620">
        <v>0</v>
      </c>
      <c r="G344" s="620">
        <v>1</v>
      </c>
      <c r="H344" s="621">
        <v>46227</v>
      </c>
      <c r="I344" s="620" t="s">
        <v>21</v>
      </c>
      <c r="J344" s="622">
        <v>516300010726771</v>
      </c>
      <c r="K344" s="620" t="s">
        <v>47</v>
      </c>
      <c r="L344" s="620" t="s">
        <v>23</v>
      </c>
      <c r="M344" s="620" t="s">
        <v>23</v>
      </c>
      <c r="N344" s="621"/>
      <c r="O344" s="620" t="s">
        <v>24</v>
      </c>
      <c r="P344" s="620" t="s">
        <v>45</v>
      </c>
      <c r="Q344" s="620" t="s">
        <v>46</v>
      </c>
      <c r="R344" s="620"/>
      <c r="S344" s="620" t="s">
        <v>25</v>
      </c>
    </row>
    <row r="345" ht="25" spans="1:19">
      <c r="A345" s="620">
        <v>344</v>
      </c>
      <c r="B345" s="620" t="s">
        <v>19</v>
      </c>
      <c r="C345" s="620" t="s">
        <v>183</v>
      </c>
      <c r="D345" s="620">
        <v>6000043167</v>
      </c>
      <c r="E345" s="620">
        <v>10</v>
      </c>
      <c r="F345" s="620">
        <v>10</v>
      </c>
      <c r="G345" s="620">
        <v>0</v>
      </c>
      <c r="H345" s="621">
        <v>46227</v>
      </c>
      <c r="I345" s="620" t="s">
        <v>21</v>
      </c>
      <c r="J345" s="622" t="s">
        <v>207</v>
      </c>
      <c r="K345" s="620" t="s">
        <v>22</v>
      </c>
      <c r="L345" s="620" t="s">
        <v>23</v>
      </c>
      <c r="M345" s="620" t="s">
        <v>23</v>
      </c>
      <c r="N345" s="621"/>
      <c r="O345" s="620" t="s">
        <v>24</v>
      </c>
      <c r="P345" s="620" t="s">
        <v>22</v>
      </c>
      <c r="Q345" s="620" t="s">
        <v>22</v>
      </c>
      <c r="R345" s="620"/>
      <c r="S345" s="620" t="s">
        <v>25</v>
      </c>
    </row>
    <row r="346" ht="50" spans="1:19">
      <c r="A346" s="620">
        <v>345</v>
      </c>
      <c r="B346" s="620" t="s">
        <v>19</v>
      </c>
      <c r="C346" s="620" t="s">
        <v>183</v>
      </c>
      <c r="D346" s="620">
        <v>6000043167</v>
      </c>
      <c r="E346" s="620">
        <v>1</v>
      </c>
      <c r="F346" s="620">
        <v>0</v>
      </c>
      <c r="G346" s="620">
        <v>1</v>
      </c>
      <c r="H346" s="621">
        <v>46227</v>
      </c>
      <c r="I346" s="620" t="s">
        <v>21</v>
      </c>
      <c r="J346" s="622">
        <v>516300010726782</v>
      </c>
      <c r="K346" s="620" t="s">
        <v>75</v>
      </c>
      <c r="L346" s="620" t="s">
        <v>23</v>
      </c>
      <c r="M346" s="620" t="s">
        <v>23</v>
      </c>
      <c r="N346" s="621"/>
      <c r="O346" s="620" t="s">
        <v>24</v>
      </c>
      <c r="P346" s="620" t="s">
        <v>76</v>
      </c>
      <c r="Q346" s="620" t="s">
        <v>46</v>
      </c>
      <c r="R346" s="620"/>
      <c r="S346" s="620" t="s">
        <v>25</v>
      </c>
    </row>
    <row r="347" ht="25" spans="1:19">
      <c r="A347" s="620">
        <v>346</v>
      </c>
      <c r="B347" s="620" t="s">
        <v>19</v>
      </c>
      <c r="C347" s="620" t="s">
        <v>183</v>
      </c>
      <c r="D347" s="620">
        <v>6000043167</v>
      </c>
      <c r="E347" s="620">
        <v>1</v>
      </c>
      <c r="F347" s="620">
        <v>1</v>
      </c>
      <c r="G347" s="620">
        <v>0</v>
      </c>
      <c r="H347" s="621">
        <v>46227</v>
      </c>
      <c r="I347" s="620" t="s">
        <v>21</v>
      </c>
      <c r="J347" s="622">
        <v>516300010726783</v>
      </c>
      <c r="K347" s="620" t="s">
        <v>22</v>
      </c>
      <c r="L347" s="620" t="s">
        <v>23</v>
      </c>
      <c r="M347" s="620" t="s">
        <v>23</v>
      </c>
      <c r="N347" s="621"/>
      <c r="O347" s="620" t="s">
        <v>24</v>
      </c>
      <c r="P347" s="620" t="s">
        <v>22</v>
      </c>
      <c r="Q347" s="620" t="s">
        <v>22</v>
      </c>
      <c r="R347" s="620"/>
      <c r="S347" s="620" t="s">
        <v>25</v>
      </c>
    </row>
    <row r="348" spans="1:19">
      <c r="A348" s="620">
        <v>347</v>
      </c>
      <c r="B348" s="620" t="s">
        <v>19</v>
      </c>
      <c r="C348" s="620" t="s">
        <v>146</v>
      </c>
      <c r="D348" s="620">
        <v>6000043167</v>
      </c>
      <c r="E348" s="620">
        <v>9</v>
      </c>
      <c r="F348" s="620">
        <v>9</v>
      </c>
      <c r="G348" s="620">
        <v>0</v>
      </c>
      <c r="H348" s="621">
        <v>46228</v>
      </c>
      <c r="I348" s="620" t="s">
        <v>21</v>
      </c>
      <c r="J348" s="622" t="s">
        <v>208</v>
      </c>
      <c r="K348" s="620" t="s">
        <v>22</v>
      </c>
      <c r="L348" s="620" t="s">
        <v>23</v>
      </c>
      <c r="M348" s="620" t="s">
        <v>23</v>
      </c>
      <c r="N348" s="621"/>
      <c r="O348" s="620" t="s">
        <v>24</v>
      </c>
      <c r="P348" s="620" t="s">
        <v>22</v>
      </c>
      <c r="Q348" s="620" t="s">
        <v>22</v>
      </c>
      <c r="R348" s="620"/>
      <c r="S348" s="620" t="s">
        <v>25</v>
      </c>
    </row>
    <row r="349" spans="1:19">
      <c r="A349" s="620">
        <v>348</v>
      </c>
      <c r="B349" s="620" t="s">
        <v>19</v>
      </c>
      <c r="C349" s="620" t="s">
        <v>146</v>
      </c>
      <c r="D349" s="620">
        <v>6000043167</v>
      </c>
      <c r="E349" s="620">
        <v>1</v>
      </c>
      <c r="F349" s="620">
        <v>0</v>
      </c>
      <c r="G349" s="620">
        <v>1</v>
      </c>
      <c r="H349" s="621">
        <v>46228</v>
      </c>
      <c r="I349" s="620" t="s">
        <v>21</v>
      </c>
      <c r="J349" s="622">
        <v>516300010726793</v>
      </c>
      <c r="K349" s="620" t="s">
        <v>47</v>
      </c>
      <c r="L349" s="620" t="s">
        <v>23</v>
      </c>
      <c r="M349" s="620" t="s">
        <v>23</v>
      </c>
      <c r="N349" s="621"/>
      <c r="O349" s="620" t="s">
        <v>24</v>
      </c>
      <c r="P349" s="620" t="s">
        <v>45</v>
      </c>
      <c r="Q349" s="620" t="s">
        <v>46</v>
      </c>
      <c r="R349" s="620"/>
      <c r="S349" s="620" t="s">
        <v>25</v>
      </c>
    </row>
    <row r="350" spans="1:19">
      <c r="A350" s="620">
        <v>349</v>
      </c>
      <c r="B350" s="620" t="s">
        <v>19</v>
      </c>
      <c r="C350" s="620" t="s">
        <v>146</v>
      </c>
      <c r="D350" s="620">
        <v>6000043167</v>
      </c>
      <c r="E350" s="620">
        <v>1</v>
      </c>
      <c r="F350" s="620">
        <v>0</v>
      </c>
      <c r="G350" s="620">
        <v>1</v>
      </c>
      <c r="H350" s="621">
        <v>46228</v>
      </c>
      <c r="I350" s="620" t="s">
        <v>21</v>
      </c>
      <c r="J350" s="622">
        <v>516300010726794</v>
      </c>
      <c r="K350" s="620" t="s">
        <v>47</v>
      </c>
      <c r="L350" s="620" t="s">
        <v>23</v>
      </c>
      <c r="M350" s="620" t="s">
        <v>23</v>
      </c>
      <c r="N350" s="621"/>
      <c r="O350" s="620" t="s">
        <v>24</v>
      </c>
      <c r="P350" s="620" t="s">
        <v>45</v>
      </c>
      <c r="Q350" s="620" t="s">
        <v>46</v>
      </c>
      <c r="R350" s="620"/>
      <c r="S350" s="620" t="s">
        <v>25</v>
      </c>
    </row>
    <row r="351" ht="50" spans="1:19">
      <c r="A351" s="620">
        <v>350</v>
      </c>
      <c r="B351" s="620" t="s">
        <v>19</v>
      </c>
      <c r="C351" s="620" t="s">
        <v>146</v>
      </c>
      <c r="D351" s="620">
        <v>6000043167</v>
      </c>
      <c r="E351" s="620">
        <v>1</v>
      </c>
      <c r="F351" s="620">
        <v>0</v>
      </c>
      <c r="G351" s="620">
        <v>1</v>
      </c>
      <c r="H351" s="621">
        <v>46228</v>
      </c>
      <c r="I351" s="620" t="s">
        <v>21</v>
      </c>
      <c r="J351" s="622">
        <v>516300010726795</v>
      </c>
      <c r="K351" s="620" t="s">
        <v>75</v>
      </c>
      <c r="L351" s="620" t="s">
        <v>23</v>
      </c>
      <c r="M351" s="620" t="s">
        <v>23</v>
      </c>
      <c r="N351" s="621"/>
      <c r="O351" s="620" t="s">
        <v>24</v>
      </c>
      <c r="P351" s="620" t="s">
        <v>76</v>
      </c>
      <c r="Q351" s="620" t="s">
        <v>46</v>
      </c>
      <c r="R351" s="620"/>
      <c r="S351" s="620" t="s">
        <v>25</v>
      </c>
    </row>
    <row r="352" spans="1:19">
      <c r="A352" s="620">
        <v>351</v>
      </c>
      <c r="B352" s="620" t="s">
        <v>19</v>
      </c>
      <c r="C352" s="620" t="s">
        <v>146</v>
      </c>
      <c r="D352" s="620">
        <v>6000043167</v>
      </c>
      <c r="E352" s="620">
        <v>1</v>
      </c>
      <c r="F352" s="620">
        <v>0</v>
      </c>
      <c r="G352" s="620">
        <v>1</v>
      </c>
      <c r="H352" s="621">
        <v>46228</v>
      </c>
      <c r="I352" s="620" t="s">
        <v>21</v>
      </c>
      <c r="J352" s="622">
        <v>516300010726796</v>
      </c>
      <c r="K352" s="620" t="s">
        <v>47</v>
      </c>
      <c r="L352" s="620" t="s">
        <v>23</v>
      </c>
      <c r="M352" s="620" t="s">
        <v>23</v>
      </c>
      <c r="N352" s="621"/>
      <c r="O352" s="620" t="s">
        <v>24</v>
      </c>
      <c r="P352" s="620" t="s">
        <v>45</v>
      </c>
      <c r="Q352" s="620" t="s">
        <v>46</v>
      </c>
      <c r="R352" s="620"/>
      <c r="S352" s="620" t="s">
        <v>25</v>
      </c>
    </row>
    <row r="353" spans="1:19">
      <c r="A353" s="620">
        <v>352</v>
      </c>
      <c r="B353" s="620" t="s">
        <v>19</v>
      </c>
      <c r="C353" s="620" t="s">
        <v>146</v>
      </c>
      <c r="D353" s="620">
        <v>6000043167</v>
      </c>
      <c r="E353" s="620">
        <v>3</v>
      </c>
      <c r="F353" s="620">
        <v>3</v>
      </c>
      <c r="G353" s="620">
        <v>0</v>
      </c>
      <c r="H353" s="621">
        <v>46228</v>
      </c>
      <c r="I353" s="620" t="s">
        <v>21</v>
      </c>
      <c r="J353" s="622" t="s">
        <v>209</v>
      </c>
      <c r="K353" s="620" t="s">
        <v>22</v>
      </c>
      <c r="L353" s="620" t="s">
        <v>23</v>
      </c>
      <c r="M353" s="620" t="s">
        <v>23</v>
      </c>
      <c r="N353" s="621"/>
      <c r="O353" s="620" t="s">
        <v>24</v>
      </c>
      <c r="P353" s="620" t="s">
        <v>22</v>
      </c>
      <c r="Q353" s="620" t="s">
        <v>22</v>
      </c>
      <c r="R353" s="620"/>
      <c r="S353" s="620" t="s">
        <v>25</v>
      </c>
    </row>
    <row r="354" spans="1:19">
      <c r="A354" s="620">
        <v>353</v>
      </c>
      <c r="B354" s="620" t="s">
        <v>19</v>
      </c>
      <c r="C354" s="620" t="s">
        <v>146</v>
      </c>
      <c r="D354" s="620">
        <v>6000043167</v>
      </c>
      <c r="E354" s="620">
        <v>1</v>
      </c>
      <c r="F354" s="620">
        <v>0</v>
      </c>
      <c r="G354" s="620">
        <v>1</v>
      </c>
      <c r="H354" s="621">
        <v>46228</v>
      </c>
      <c r="I354" s="620" t="s">
        <v>21</v>
      </c>
      <c r="J354" s="622">
        <v>516300010726800</v>
      </c>
      <c r="K354" s="620" t="s">
        <v>47</v>
      </c>
      <c r="L354" s="620" t="s">
        <v>23</v>
      </c>
      <c r="M354" s="620" t="s">
        <v>23</v>
      </c>
      <c r="N354" s="621"/>
      <c r="O354" s="620" t="s">
        <v>24</v>
      </c>
      <c r="P354" s="620" t="s">
        <v>45</v>
      </c>
      <c r="Q354" s="620" t="s">
        <v>46</v>
      </c>
      <c r="R354" s="620"/>
      <c r="S354" s="620" t="s">
        <v>25</v>
      </c>
    </row>
    <row r="355" spans="1:19">
      <c r="A355" s="620">
        <v>354</v>
      </c>
      <c r="B355" s="620" t="s">
        <v>19</v>
      </c>
      <c r="C355" s="620" t="s">
        <v>146</v>
      </c>
      <c r="D355" s="620">
        <v>6000043167</v>
      </c>
      <c r="E355" s="620">
        <v>1</v>
      </c>
      <c r="F355" s="620">
        <v>1</v>
      </c>
      <c r="G355" s="620">
        <v>0</v>
      </c>
      <c r="H355" s="621">
        <v>46228</v>
      </c>
      <c r="I355" s="620" t="s">
        <v>21</v>
      </c>
      <c r="J355" s="622">
        <v>516300010726801</v>
      </c>
      <c r="K355" s="620" t="s">
        <v>22</v>
      </c>
      <c r="L355" s="620" t="s">
        <v>23</v>
      </c>
      <c r="M355" s="620" t="s">
        <v>23</v>
      </c>
      <c r="N355" s="621"/>
      <c r="O355" s="620" t="s">
        <v>24</v>
      </c>
      <c r="P355" s="620" t="s">
        <v>22</v>
      </c>
      <c r="Q355" s="620" t="s">
        <v>22</v>
      </c>
      <c r="R355" s="620"/>
      <c r="S355" s="620" t="s">
        <v>25</v>
      </c>
    </row>
    <row r="356" spans="1:19">
      <c r="A356" s="620">
        <v>355</v>
      </c>
      <c r="B356" s="620" t="s">
        <v>19</v>
      </c>
      <c r="C356" s="620" t="s">
        <v>146</v>
      </c>
      <c r="D356" s="620">
        <v>6000043167</v>
      </c>
      <c r="E356" s="620">
        <v>1</v>
      </c>
      <c r="F356" s="620">
        <v>0</v>
      </c>
      <c r="G356" s="620">
        <v>1</v>
      </c>
      <c r="H356" s="621">
        <v>46228</v>
      </c>
      <c r="I356" s="620" t="s">
        <v>21</v>
      </c>
      <c r="J356" s="622">
        <v>516300010726802</v>
      </c>
      <c r="K356" s="620" t="s">
        <v>47</v>
      </c>
      <c r="L356" s="620" t="s">
        <v>23</v>
      </c>
      <c r="M356" s="620" t="s">
        <v>23</v>
      </c>
      <c r="N356" s="621"/>
      <c r="O356" s="620" t="s">
        <v>24</v>
      </c>
      <c r="P356" s="620" t="s">
        <v>45</v>
      </c>
      <c r="Q356" s="620" t="s">
        <v>46</v>
      </c>
      <c r="R356" s="620"/>
      <c r="S356" s="620" t="s">
        <v>25</v>
      </c>
    </row>
    <row r="357" spans="1:19">
      <c r="A357" s="620">
        <v>356</v>
      </c>
      <c r="B357" s="620" t="s">
        <v>19</v>
      </c>
      <c r="C357" s="620" t="s">
        <v>146</v>
      </c>
      <c r="D357" s="620">
        <v>6000043167</v>
      </c>
      <c r="E357" s="620">
        <v>1</v>
      </c>
      <c r="F357" s="620">
        <v>1</v>
      </c>
      <c r="G357" s="620">
        <v>0</v>
      </c>
      <c r="H357" s="621">
        <v>46228</v>
      </c>
      <c r="I357" s="620" t="s">
        <v>21</v>
      </c>
      <c r="J357" s="622">
        <v>516300010726803</v>
      </c>
      <c r="K357" s="620" t="s">
        <v>22</v>
      </c>
      <c r="L357" s="620" t="s">
        <v>23</v>
      </c>
      <c r="M357" s="620" t="s">
        <v>23</v>
      </c>
      <c r="N357" s="621"/>
      <c r="O357" s="620" t="s">
        <v>24</v>
      </c>
      <c r="P357" s="620" t="s">
        <v>22</v>
      </c>
      <c r="Q357" s="620" t="s">
        <v>22</v>
      </c>
      <c r="R357" s="620"/>
      <c r="S357" s="620" t="s">
        <v>25</v>
      </c>
    </row>
    <row r="358" spans="1:19">
      <c r="A358" s="620">
        <v>357</v>
      </c>
      <c r="B358" s="620" t="s">
        <v>19</v>
      </c>
      <c r="C358" s="620" t="s">
        <v>146</v>
      </c>
      <c r="D358" s="620">
        <v>6000043167</v>
      </c>
      <c r="E358" s="620">
        <v>1</v>
      </c>
      <c r="F358" s="620">
        <v>0</v>
      </c>
      <c r="G358" s="620">
        <v>1</v>
      </c>
      <c r="H358" s="621">
        <v>46228</v>
      </c>
      <c r="I358" s="620" t="s">
        <v>21</v>
      </c>
      <c r="J358" s="622">
        <v>516300010726804</v>
      </c>
      <c r="K358" s="620" t="s">
        <v>47</v>
      </c>
      <c r="L358" s="620" t="s">
        <v>23</v>
      </c>
      <c r="M358" s="620" t="s">
        <v>23</v>
      </c>
      <c r="N358" s="621"/>
      <c r="O358" s="620" t="s">
        <v>24</v>
      </c>
      <c r="P358" s="620" t="s">
        <v>45</v>
      </c>
      <c r="Q358" s="620" t="s">
        <v>46</v>
      </c>
      <c r="R358" s="620"/>
      <c r="S358" s="620" t="s">
        <v>25</v>
      </c>
    </row>
    <row r="359" spans="1:19">
      <c r="A359" s="620">
        <v>358</v>
      </c>
      <c r="B359" s="620" t="s">
        <v>19</v>
      </c>
      <c r="C359" s="620" t="s">
        <v>146</v>
      </c>
      <c r="D359" s="620">
        <v>6000043167</v>
      </c>
      <c r="E359" s="620">
        <v>4</v>
      </c>
      <c r="F359" s="620">
        <v>4</v>
      </c>
      <c r="G359" s="620">
        <v>0</v>
      </c>
      <c r="H359" s="621">
        <v>46228</v>
      </c>
      <c r="I359" s="620" t="s">
        <v>21</v>
      </c>
      <c r="J359" s="622" t="s">
        <v>210</v>
      </c>
      <c r="K359" s="620" t="s">
        <v>22</v>
      </c>
      <c r="L359" s="620" t="s">
        <v>23</v>
      </c>
      <c r="M359" s="620" t="s">
        <v>23</v>
      </c>
      <c r="N359" s="621"/>
      <c r="O359" s="620" t="s">
        <v>24</v>
      </c>
      <c r="P359" s="620" t="s">
        <v>22</v>
      </c>
      <c r="Q359" s="620" t="s">
        <v>22</v>
      </c>
      <c r="R359" s="620"/>
      <c r="S359" s="620" t="s">
        <v>25</v>
      </c>
    </row>
    <row r="360" spans="1:19">
      <c r="A360" s="620">
        <v>359</v>
      </c>
      <c r="B360" s="620" t="s">
        <v>19</v>
      </c>
      <c r="C360" s="620" t="s">
        <v>146</v>
      </c>
      <c r="D360" s="620">
        <v>6000043167</v>
      </c>
      <c r="E360" s="620">
        <v>1</v>
      </c>
      <c r="F360" s="620">
        <v>1</v>
      </c>
      <c r="G360" s="620">
        <v>0</v>
      </c>
      <c r="H360" s="621">
        <v>46229</v>
      </c>
      <c r="I360" s="620" t="s">
        <v>21</v>
      </c>
      <c r="J360" s="622">
        <v>516300010726809</v>
      </c>
      <c r="K360" s="620" t="s">
        <v>22</v>
      </c>
      <c r="L360" s="620" t="s">
        <v>23</v>
      </c>
      <c r="M360" s="620" t="s">
        <v>23</v>
      </c>
      <c r="N360" s="621"/>
      <c r="O360" s="620" t="s">
        <v>24</v>
      </c>
      <c r="P360" s="620" t="s">
        <v>22</v>
      </c>
      <c r="Q360" s="620" t="s">
        <v>22</v>
      </c>
      <c r="R360" s="620"/>
      <c r="S360" s="620" t="s">
        <v>25</v>
      </c>
    </row>
    <row r="361" ht="25" spans="1:19">
      <c r="A361" s="620">
        <v>360</v>
      </c>
      <c r="B361" s="620" t="s">
        <v>19</v>
      </c>
      <c r="C361" s="620" t="s">
        <v>146</v>
      </c>
      <c r="D361" s="620">
        <v>6000043167</v>
      </c>
      <c r="E361" s="620">
        <v>1</v>
      </c>
      <c r="F361" s="620">
        <v>0</v>
      </c>
      <c r="G361" s="620">
        <v>1</v>
      </c>
      <c r="H361" s="621">
        <v>46229</v>
      </c>
      <c r="I361" s="620" t="s">
        <v>21</v>
      </c>
      <c r="J361" s="622">
        <v>516300010726810</v>
      </c>
      <c r="K361" s="620" t="s">
        <v>155</v>
      </c>
      <c r="L361" s="620" t="s">
        <v>23</v>
      </c>
      <c r="M361" s="620" t="s">
        <v>23</v>
      </c>
      <c r="N361" s="621"/>
      <c r="O361" s="620" t="s">
        <v>24</v>
      </c>
      <c r="P361" s="620" t="s">
        <v>59</v>
      </c>
      <c r="Q361" s="620" t="s">
        <v>28</v>
      </c>
      <c r="R361" s="620"/>
      <c r="S361" s="620" t="s">
        <v>25</v>
      </c>
    </row>
    <row r="362" spans="1:19">
      <c r="A362" s="620">
        <v>361</v>
      </c>
      <c r="B362" s="620" t="s">
        <v>19</v>
      </c>
      <c r="C362" s="620" t="s">
        <v>146</v>
      </c>
      <c r="D362" s="620">
        <v>6000043167</v>
      </c>
      <c r="E362" s="620">
        <v>2</v>
      </c>
      <c r="F362" s="620">
        <v>2</v>
      </c>
      <c r="G362" s="620">
        <v>0</v>
      </c>
      <c r="H362" s="621">
        <v>46229</v>
      </c>
      <c r="I362" s="620" t="s">
        <v>21</v>
      </c>
      <c r="J362" s="622" t="s">
        <v>211</v>
      </c>
      <c r="K362" s="620" t="s">
        <v>22</v>
      </c>
      <c r="L362" s="620" t="s">
        <v>23</v>
      </c>
      <c r="M362" s="620" t="s">
        <v>23</v>
      </c>
      <c r="N362" s="621"/>
      <c r="O362" s="620" t="s">
        <v>24</v>
      </c>
      <c r="P362" s="620" t="s">
        <v>22</v>
      </c>
      <c r="Q362" s="620" t="s">
        <v>22</v>
      </c>
      <c r="R362" s="620"/>
      <c r="S362" s="620" t="s">
        <v>25</v>
      </c>
    </row>
    <row r="363" ht="25" spans="1:19">
      <c r="A363" s="620">
        <v>362</v>
      </c>
      <c r="B363" s="620" t="s">
        <v>19</v>
      </c>
      <c r="C363" s="620" t="s">
        <v>146</v>
      </c>
      <c r="D363" s="620">
        <v>6000043167</v>
      </c>
      <c r="E363" s="620">
        <v>1</v>
      </c>
      <c r="F363" s="620">
        <v>0</v>
      </c>
      <c r="G363" s="620">
        <v>1</v>
      </c>
      <c r="H363" s="621">
        <v>46229</v>
      </c>
      <c r="I363" s="620" t="s">
        <v>21</v>
      </c>
      <c r="J363" s="622">
        <v>516300010726813</v>
      </c>
      <c r="K363" s="620" t="s">
        <v>82</v>
      </c>
      <c r="L363" s="620" t="s">
        <v>23</v>
      </c>
      <c r="M363" s="620" t="s">
        <v>23</v>
      </c>
      <c r="N363" s="621"/>
      <c r="O363" s="620" t="s">
        <v>24</v>
      </c>
      <c r="P363" s="620" t="s">
        <v>59</v>
      </c>
      <c r="Q363" s="620" t="s">
        <v>28</v>
      </c>
      <c r="R363" s="620"/>
      <c r="S363" s="620" t="s">
        <v>25</v>
      </c>
    </row>
    <row r="364" spans="1:19">
      <c r="A364" s="620">
        <v>363</v>
      </c>
      <c r="B364" s="620" t="s">
        <v>19</v>
      </c>
      <c r="C364" s="620" t="s">
        <v>146</v>
      </c>
      <c r="D364" s="620">
        <v>6000043167</v>
      </c>
      <c r="E364" s="620">
        <v>1</v>
      </c>
      <c r="F364" s="620">
        <v>0</v>
      </c>
      <c r="G364" s="620">
        <v>1</v>
      </c>
      <c r="H364" s="621">
        <v>46229</v>
      </c>
      <c r="I364" s="620" t="s">
        <v>21</v>
      </c>
      <c r="J364" s="622">
        <v>516300010726814</v>
      </c>
      <c r="K364" s="620" t="s">
        <v>47</v>
      </c>
      <c r="L364" s="620" t="s">
        <v>23</v>
      </c>
      <c r="M364" s="620" t="s">
        <v>23</v>
      </c>
      <c r="N364" s="621"/>
      <c r="O364" s="620" t="s">
        <v>24</v>
      </c>
      <c r="P364" s="620" t="s">
        <v>45</v>
      </c>
      <c r="Q364" s="620" t="s">
        <v>46</v>
      </c>
      <c r="R364" s="620"/>
      <c r="S364" s="620" t="s">
        <v>25</v>
      </c>
    </row>
    <row r="365" spans="1:19">
      <c r="A365" s="620">
        <v>364</v>
      </c>
      <c r="B365" s="620" t="s">
        <v>19</v>
      </c>
      <c r="C365" s="620" t="s">
        <v>146</v>
      </c>
      <c r="D365" s="620">
        <v>6000043167</v>
      </c>
      <c r="E365" s="620">
        <v>9</v>
      </c>
      <c r="F365" s="620">
        <v>9</v>
      </c>
      <c r="G365" s="620">
        <v>0</v>
      </c>
      <c r="H365" s="621">
        <v>46229</v>
      </c>
      <c r="I365" s="620" t="s">
        <v>21</v>
      </c>
      <c r="J365" s="622" t="s">
        <v>212</v>
      </c>
      <c r="K365" s="620" t="s">
        <v>22</v>
      </c>
      <c r="L365" s="620" t="s">
        <v>23</v>
      </c>
      <c r="M365" s="620" t="s">
        <v>23</v>
      </c>
      <c r="N365" s="621"/>
      <c r="O365" s="620" t="s">
        <v>24</v>
      </c>
      <c r="P365" s="620" t="s">
        <v>22</v>
      </c>
      <c r="Q365" s="620" t="s">
        <v>22</v>
      </c>
      <c r="R365" s="620"/>
      <c r="S365" s="620" t="s">
        <v>25</v>
      </c>
    </row>
    <row r="366" ht="25" spans="1:19">
      <c r="A366" s="620">
        <v>365</v>
      </c>
      <c r="B366" s="620" t="s">
        <v>19</v>
      </c>
      <c r="C366" s="620" t="s">
        <v>146</v>
      </c>
      <c r="D366" s="620">
        <v>6000043167</v>
      </c>
      <c r="E366" s="620">
        <v>1</v>
      </c>
      <c r="F366" s="620">
        <v>0</v>
      </c>
      <c r="G366" s="620">
        <v>1</v>
      </c>
      <c r="H366" s="621">
        <v>46229</v>
      </c>
      <c r="I366" s="620" t="s">
        <v>21</v>
      </c>
      <c r="J366" s="622">
        <v>516300010726824</v>
      </c>
      <c r="K366" s="620" t="s">
        <v>82</v>
      </c>
      <c r="L366" s="620" t="s">
        <v>23</v>
      </c>
      <c r="M366" s="620" t="s">
        <v>23</v>
      </c>
      <c r="N366" s="621"/>
      <c r="O366" s="620" t="s">
        <v>24</v>
      </c>
      <c r="P366" s="620" t="s">
        <v>59</v>
      </c>
      <c r="Q366" s="620" t="s">
        <v>28</v>
      </c>
      <c r="R366" s="620"/>
      <c r="S366" s="620" t="s">
        <v>25</v>
      </c>
    </row>
    <row r="367" spans="1:19">
      <c r="A367" s="620">
        <v>366</v>
      </c>
      <c r="B367" s="620" t="s">
        <v>19</v>
      </c>
      <c r="C367" s="620" t="s">
        <v>146</v>
      </c>
      <c r="D367" s="620">
        <v>6000043167</v>
      </c>
      <c r="E367" s="620">
        <v>1</v>
      </c>
      <c r="F367" s="620">
        <v>0</v>
      </c>
      <c r="G367" s="620">
        <v>1</v>
      </c>
      <c r="H367" s="621">
        <v>46230</v>
      </c>
      <c r="I367" s="620" t="s">
        <v>21</v>
      </c>
      <c r="J367" s="622">
        <v>516300010726825</v>
      </c>
      <c r="K367" s="620" t="s">
        <v>44</v>
      </c>
      <c r="L367" s="620" t="s">
        <v>23</v>
      </c>
      <c r="M367" s="620" t="s">
        <v>23</v>
      </c>
      <c r="N367" s="621"/>
      <c r="O367" s="620" t="s">
        <v>24</v>
      </c>
      <c r="P367" s="620" t="s">
        <v>45</v>
      </c>
      <c r="Q367" s="620" t="s">
        <v>46</v>
      </c>
      <c r="R367" s="620"/>
      <c r="S367" s="620" t="s">
        <v>25</v>
      </c>
    </row>
    <row r="368" spans="1:19">
      <c r="A368" s="620">
        <v>367</v>
      </c>
      <c r="B368" s="620" t="s">
        <v>19</v>
      </c>
      <c r="C368" s="620" t="s">
        <v>146</v>
      </c>
      <c r="D368" s="620">
        <v>6000043167</v>
      </c>
      <c r="E368" s="620">
        <v>1</v>
      </c>
      <c r="F368" s="620">
        <v>1</v>
      </c>
      <c r="G368" s="620">
        <v>0</v>
      </c>
      <c r="H368" s="621">
        <v>46230</v>
      </c>
      <c r="I368" s="620" t="s">
        <v>21</v>
      </c>
      <c r="J368" s="622">
        <v>516300010726826</v>
      </c>
      <c r="K368" s="620" t="s">
        <v>22</v>
      </c>
      <c r="L368" s="620" t="s">
        <v>23</v>
      </c>
      <c r="M368" s="620" t="s">
        <v>23</v>
      </c>
      <c r="N368" s="621"/>
      <c r="O368" s="620" t="s">
        <v>24</v>
      </c>
      <c r="P368" s="620" t="s">
        <v>22</v>
      </c>
      <c r="Q368" s="620" t="s">
        <v>22</v>
      </c>
      <c r="R368" s="620"/>
      <c r="S368" s="620" t="s">
        <v>25</v>
      </c>
    </row>
    <row r="369" spans="1:19">
      <c r="A369" s="620">
        <v>368</v>
      </c>
      <c r="B369" s="620" t="s">
        <v>19</v>
      </c>
      <c r="C369" s="620" t="s">
        <v>146</v>
      </c>
      <c r="D369" s="620">
        <v>6000043167</v>
      </c>
      <c r="E369" s="620">
        <v>1</v>
      </c>
      <c r="F369" s="620">
        <v>0</v>
      </c>
      <c r="G369" s="620">
        <v>1</v>
      </c>
      <c r="H369" s="621">
        <v>46230</v>
      </c>
      <c r="I369" s="620" t="s">
        <v>21</v>
      </c>
      <c r="J369" s="622">
        <v>516300010726827</v>
      </c>
      <c r="K369" s="620" t="s">
        <v>213</v>
      </c>
      <c r="L369" s="620" t="s">
        <v>23</v>
      </c>
      <c r="M369" s="620" t="s">
        <v>23</v>
      </c>
      <c r="N369" s="621"/>
      <c r="O369" s="620" t="s">
        <v>24</v>
      </c>
      <c r="P369" s="620" t="s">
        <v>45</v>
      </c>
      <c r="Q369" s="620" t="s">
        <v>46</v>
      </c>
      <c r="R369" s="620"/>
      <c r="S369" s="620" t="s">
        <v>25</v>
      </c>
    </row>
    <row r="370" ht="25" spans="1:19">
      <c r="A370" s="620">
        <v>369</v>
      </c>
      <c r="B370" s="620" t="s">
        <v>19</v>
      </c>
      <c r="C370" s="620" t="s">
        <v>146</v>
      </c>
      <c r="D370" s="620">
        <v>6000043167</v>
      </c>
      <c r="E370" s="620">
        <v>1</v>
      </c>
      <c r="F370" s="620">
        <v>0</v>
      </c>
      <c r="G370" s="620">
        <v>1</v>
      </c>
      <c r="H370" s="621">
        <v>46230</v>
      </c>
      <c r="I370" s="620" t="s">
        <v>21</v>
      </c>
      <c r="J370" s="622">
        <v>516300010726828</v>
      </c>
      <c r="K370" s="620" t="s">
        <v>155</v>
      </c>
      <c r="L370" s="620" t="s">
        <v>23</v>
      </c>
      <c r="M370" s="620" t="s">
        <v>23</v>
      </c>
      <c r="N370" s="621"/>
      <c r="O370" s="620" t="s">
        <v>24</v>
      </c>
      <c r="P370" s="620" t="s">
        <v>59</v>
      </c>
      <c r="Q370" s="620" t="s">
        <v>28</v>
      </c>
      <c r="R370" s="620"/>
      <c r="S370" s="620" t="s">
        <v>25</v>
      </c>
    </row>
    <row r="371" spans="1:19">
      <c r="A371" s="620">
        <v>370</v>
      </c>
      <c r="B371" s="620" t="s">
        <v>19</v>
      </c>
      <c r="C371" s="620" t="s">
        <v>146</v>
      </c>
      <c r="D371" s="620">
        <v>6000043167</v>
      </c>
      <c r="E371" s="620">
        <v>1</v>
      </c>
      <c r="F371" s="620">
        <v>1</v>
      </c>
      <c r="G371" s="620">
        <v>0</v>
      </c>
      <c r="H371" s="621">
        <v>46230</v>
      </c>
      <c r="I371" s="620" t="s">
        <v>21</v>
      </c>
      <c r="J371" s="622">
        <v>516300010726829</v>
      </c>
      <c r="K371" s="620" t="s">
        <v>22</v>
      </c>
      <c r="L371" s="620" t="s">
        <v>23</v>
      </c>
      <c r="M371" s="620" t="s">
        <v>23</v>
      </c>
      <c r="N371" s="621"/>
      <c r="O371" s="620" t="s">
        <v>24</v>
      </c>
      <c r="P371" s="620" t="s">
        <v>22</v>
      </c>
      <c r="Q371" s="620" t="s">
        <v>22</v>
      </c>
      <c r="R371" s="620"/>
      <c r="S371" s="620" t="s">
        <v>25</v>
      </c>
    </row>
    <row r="372" spans="1:19">
      <c r="A372" s="620">
        <v>371</v>
      </c>
      <c r="B372" s="620" t="s">
        <v>19</v>
      </c>
      <c r="C372" s="620" t="s">
        <v>146</v>
      </c>
      <c r="D372" s="620">
        <v>6000043167</v>
      </c>
      <c r="E372" s="620">
        <v>1</v>
      </c>
      <c r="F372" s="620">
        <v>0</v>
      </c>
      <c r="G372" s="620">
        <v>1</v>
      </c>
      <c r="H372" s="621">
        <v>46230</v>
      </c>
      <c r="I372" s="620" t="s">
        <v>21</v>
      </c>
      <c r="J372" s="622">
        <v>516300010726830</v>
      </c>
      <c r="K372" s="620" t="s">
        <v>185</v>
      </c>
      <c r="L372" s="620" t="s">
        <v>23</v>
      </c>
      <c r="M372" s="620" t="s">
        <v>23</v>
      </c>
      <c r="N372" s="621"/>
      <c r="O372" s="620" t="s">
        <v>24</v>
      </c>
      <c r="P372" s="620" t="s">
        <v>186</v>
      </c>
      <c r="Q372" s="620" t="s">
        <v>28</v>
      </c>
      <c r="R372" s="620"/>
      <c r="S372" s="620" t="s">
        <v>25</v>
      </c>
    </row>
    <row r="373" spans="1:19">
      <c r="A373" s="620">
        <v>372</v>
      </c>
      <c r="B373" s="620" t="s">
        <v>19</v>
      </c>
      <c r="C373" s="620" t="s">
        <v>146</v>
      </c>
      <c r="D373" s="620">
        <v>6000043167</v>
      </c>
      <c r="E373" s="620">
        <v>2</v>
      </c>
      <c r="F373" s="620">
        <v>2</v>
      </c>
      <c r="G373" s="620">
        <v>0</v>
      </c>
      <c r="H373" s="621">
        <v>46230</v>
      </c>
      <c r="I373" s="620" t="s">
        <v>21</v>
      </c>
      <c r="J373" s="622" t="s">
        <v>214</v>
      </c>
      <c r="K373" s="620" t="s">
        <v>22</v>
      </c>
      <c r="L373" s="620" t="s">
        <v>23</v>
      </c>
      <c r="M373" s="620" t="s">
        <v>23</v>
      </c>
      <c r="N373" s="621"/>
      <c r="O373" s="620" t="s">
        <v>24</v>
      </c>
      <c r="P373" s="620" t="s">
        <v>22</v>
      </c>
      <c r="Q373" s="620" t="s">
        <v>22</v>
      </c>
      <c r="R373" s="620"/>
      <c r="S373" s="620" t="s">
        <v>25</v>
      </c>
    </row>
    <row r="374" spans="1:19">
      <c r="A374" s="620">
        <v>373</v>
      </c>
      <c r="B374" s="620" t="s">
        <v>19</v>
      </c>
      <c r="C374" s="620" t="s">
        <v>146</v>
      </c>
      <c r="D374" s="620">
        <v>6000043167</v>
      </c>
      <c r="E374" s="620">
        <v>1</v>
      </c>
      <c r="F374" s="620">
        <v>0</v>
      </c>
      <c r="G374" s="620">
        <v>1</v>
      </c>
      <c r="H374" s="621">
        <v>46230</v>
      </c>
      <c r="I374" s="620" t="s">
        <v>21</v>
      </c>
      <c r="J374" s="622">
        <v>516300010726833</v>
      </c>
      <c r="K374" s="620" t="s">
        <v>47</v>
      </c>
      <c r="L374" s="620" t="s">
        <v>23</v>
      </c>
      <c r="M374" s="620" t="s">
        <v>23</v>
      </c>
      <c r="N374" s="621"/>
      <c r="O374" s="620" t="s">
        <v>24</v>
      </c>
      <c r="P374" s="620" t="s">
        <v>45</v>
      </c>
      <c r="Q374" s="620" t="s">
        <v>46</v>
      </c>
      <c r="R374" s="620"/>
      <c r="S374" s="620" t="s">
        <v>25</v>
      </c>
    </row>
    <row r="375" ht="50" spans="1:19">
      <c r="A375" s="620">
        <v>374</v>
      </c>
      <c r="B375" s="620" t="s">
        <v>19</v>
      </c>
      <c r="C375" s="620" t="s">
        <v>146</v>
      </c>
      <c r="D375" s="620">
        <v>6000043167</v>
      </c>
      <c r="E375" s="620">
        <v>1</v>
      </c>
      <c r="F375" s="620">
        <v>0</v>
      </c>
      <c r="G375" s="620">
        <v>1</v>
      </c>
      <c r="H375" s="621">
        <v>46230</v>
      </c>
      <c r="I375" s="620" t="s">
        <v>21</v>
      </c>
      <c r="J375" s="622">
        <v>516300010726833</v>
      </c>
      <c r="K375" s="620" t="s">
        <v>75</v>
      </c>
      <c r="L375" s="620" t="s">
        <v>23</v>
      </c>
      <c r="M375" s="620" t="s">
        <v>23</v>
      </c>
      <c r="N375" s="621"/>
      <c r="O375" s="620" t="s">
        <v>24</v>
      </c>
      <c r="P375" s="620" t="s">
        <v>76</v>
      </c>
      <c r="Q375" s="620" t="s">
        <v>46</v>
      </c>
      <c r="R375" s="620"/>
      <c r="S375" s="620" t="s">
        <v>25</v>
      </c>
    </row>
    <row r="376" spans="1:19">
      <c r="A376" s="620">
        <v>375</v>
      </c>
      <c r="B376" s="620" t="s">
        <v>19</v>
      </c>
      <c r="C376" s="620" t="s">
        <v>146</v>
      </c>
      <c r="D376" s="620">
        <v>6000043167</v>
      </c>
      <c r="E376" s="620">
        <v>1</v>
      </c>
      <c r="F376" s="620">
        <v>1</v>
      </c>
      <c r="G376" s="620">
        <v>0</v>
      </c>
      <c r="H376" s="621">
        <v>46230</v>
      </c>
      <c r="I376" s="620" t="s">
        <v>21</v>
      </c>
      <c r="J376" s="622">
        <v>516300010726834</v>
      </c>
      <c r="K376" s="620" t="s">
        <v>22</v>
      </c>
      <c r="L376" s="620" t="s">
        <v>23</v>
      </c>
      <c r="M376" s="620" t="s">
        <v>23</v>
      </c>
      <c r="N376" s="621"/>
      <c r="O376" s="620" t="s">
        <v>24</v>
      </c>
      <c r="P376" s="620" t="s">
        <v>22</v>
      </c>
      <c r="Q376" s="620" t="s">
        <v>22</v>
      </c>
      <c r="R376" s="620"/>
      <c r="S376" s="620" t="s">
        <v>25</v>
      </c>
    </row>
    <row r="377" ht="50" spans="1:19">
      <c r="A377" s="620">
        <v>376</v>
      </c>
      <c r="B377" s="620" t="s">
        <v>19</v>
      </c>
      <c r="C377" s="620" t="s">
        <v>146</v>
      </c>
      <c r="D377" s="620">
        <v>6000043167</v>
      </c>
      <c r="E377" s="620">
        <v>1</v>
      </c>
      <c r="F377" s="620">
        <v>0</v>
      </c>
      <c r="G377" s="620">
        <v>1</v>
      </c>
      <c r="H377" s="621">
        <v>46231</v>
      </c>
      <c r="I377" s="620" t="s">
        <v>21</v>
      </c>
      <c r="J377" s="622">
        <v>516300010726835</v>
      </c>
      <c r="K377" s="620" t="s">
        <v>31</v>
      </c>
      <c r="L377" s="620" t="s">
        <v>23</v>
      </c>
      <c r="M377" s="620" t="s">
        <v>23</v>
      </c>
      <c r="N377" s="621"/>
      <c r="O377" s="620" t="s">
        <v>24</v>
      </c>
      <c r="P377" s="620" t="s">
        <v>32</v>
      </c>
      <c r="Q377" s="620" t="s">
        <v>28</v>
      </c>
      <c r="R377" s="620"/>
      <c r="S377" s="620" t="s">
        <v>25</v>
      </c>
    </row>
    <row r="378" spans="1:19">
      <c r="A378" s="620">
        <v>377</v>
      </c>
      <c r="B378" s="620" t="s">
        <v>19</v>
      </c>
      <c r="C378" s="620" t="s">
        <v>146</v>
      </c>
      <c r="D378" s="620">
        <v>6000043167</v>
      </c>
      <c r="E378" s="620">
        <v>9</v>
      </c>
      <c r="F378" s="620">
        <v>9</v>
      </c>
      <c r="G378" s="620">
        <v>0</v>
      </c>
      <c r="H378" s="621">
        <v>46231</v>
      </c>
      <c r="I378" s="620" t="s">
        <v>21</v>
      </c>
      <c r="J378" s="622" t="s">
        <v>215</v>
      </c>
      <c r="K378" s="620" t="s">
        <v>22</v>
      </c>
      <c r="L378" s="620" t="s">
        <v>23</v>
      </c>
      <c r="M378" s="620" t="s">
        <v>23</v>
      </c>
      <c r="N378" s="621"/>
      <c r="O378" s="620" t="s">
        <v>24</v>
      </c>
      <c r="P378" s="620" t="s">
        <v>22</v>
      </c>
      <c r="Q378" s="620" t="s">
        <v>22</v>
      </c>
      <c r="R378" s="620"/>
      <c r="S378" s="620" t="s">
        <v>25</v>
      </c>
    </row>
    <row r="379" spans="1:19">
      <c r="A379" s="620">
        <v>378</v>
      </c>
      <c r="B379" s="620" t="s">
        <v>19</v>
      </c>
      <c r="C379" s="620" t="s">
        <v>146</v>
      </c>
      <c r="D379" s="620">
        <v>6000043167</v>
      </c>
      <c r="E379" s="620">
        <v>1</v>
      </c>
      <c r="F379" s="620">
        <v>0</v>
      </c>
      <c r="G379" s="620">
        <v>1</v>
      </c>
      <c r="H379" s="621">
        <v>46231</v>
      </c>
      <c r="I379" s="620" t="s">
        <v>21</v>
      </c>
      <c r="J379" s="622">
        <v>516300010726845</v>
      </c>
      <c r="K379" s="620" t="s">
        <v>185</v>
      </c>
      <c r="L379" s="620" t="s">
        <v>23</v>
      </c>
      <c r="M379" s="620" t="s">
        <v>23</v>
      </c>
      <c r="N379" s="621"/>
      <c r="O379" s="620" t="s">
        <v>24</v>
      </c>
      <c r="P379" s="620" t="s">
        <v>186</v>
      </c>
      <c r="Q379" s="620" t="s">
        <v>28</v>
      </c>
      <c r="R379" s="620"/>
      <c r="S379" s="620" t="s">
        <v>25</v>
      </c>
    </row>
    <row r="380" spans="1:19">
      <c r="A380" s="620">
        <v>379</v>
      </c>
      <c r="B380" s="620" t="s">
        <v>19</v>
      </c>
      <c r="C380" s="620" t="s">
        <v>146</v>
      </c>
      <c r="D380" s="620">
        <v>6000043167</v>
      </c>
      <c r="E380" s="620">
        <v>4</v>
      </c>
      <c r="F380" s="620">
        <v>4</v>
      </c>
      <c r="G380" s="620">
        <v>0</v>
      </c>
      <c r="H380" s="621">
        <v>46231</v>
      </c>
      <c r="I380" s="620" t="s">
        <v>21</v>
      </c>
      <c r="J380" s="622" t="s">
        <v>216</v>
      </c>
      <c r="K380" s="620" t="s">
        <v>22</v>
      </c>
      <c r="L380" s="620" t="s">
        <v>23</v>
      </c>
      <c r="M380" s="620" t="s">
        <v>23</v>
      </c>
      <c r="N380" s="621"/>
      <c r="O380" s="620" t="s">
        <v>24</v>
      </c>
      <c r="P380" s="620" t="s">
        <v>22</v>
      </c>
      <c r="Q380" s="620" t="s">
        <v>22</v>
      </c>
      <c r="R380" s="620"/>
      <c r="S380" s="620" t="s">
        <v>25</v>
      </c>
    </row>
    <row r="381" ht="25" spans="1:19">
      <c r="A381" s="620">
        <v>380</v>
      </c>
      <c r="B381" s="620" t="s">
        <v>19</v>
      </c>
      <c r="C381" s="620" t="s">
        <v>146</v>
      </c>
      <c r="D381" s="620">
        <v>6000043167</v>
      </c>
      <c r="E381" s="620">
        <v>1</v>
      </c>
      <c r="F381" s="620">
        <v>0</v>
      </c>
      <c r="G381" s="620">
        <v>1</v>
      </c>
      <c r="H381" s="621">
        <v>46231</v>
      </c>
      <c r="I381" s="620" t="s">
        <v>21</v>
      </c>
      <c r="J381" s="622">
        <v>516300010726850</v>
      </c>
      <c r="K381" s="620" t="s">
        <v>155</v>
      </c>
      <c r="L381" s="620" t="s">
        <v>23</v>
      </c>
      <c r="M381" s="620" t="s">
        <v>23</v>
      </c>
      <c r="N381" s="621"/>
      <c r="O381" s="620" t="s">
        <v>24</v>
      </c>
      <c r="P381" s="620" t="s">
        <v>59</v>
      </c>
      <c r="Q381" s="620" t="s">
        <v>28</v>
      </c>
      <c r="R381" s="620"/>
      <c r="S381" s="620" t="s">
        <v>25</v>
      </c>
    </row>
    <row r="382" spans="1:19">
      <c r="A382" s="620">
        <v>381</v>
      </c>
      <c r="B382" s="620" t="s">
        <v>19</v>
      </c>
      <c r="C382" s="620" t="s">
        <v>146</v>
      </c>
      <c r="D382" s="620">
        <v>6000043167</v>
      </c>
      <c r="E382" s="620">
        <v>4</v>
      </c>
      <c r="F382" s="620">
        <v>4</v>
      </c>
      <c r="G382" s="620">
        <v>0</v>
      </c>
      <c r="H382" s="621">
        <v>46231</v>
      </c>
      <c r="I382" s="620" t="s">
        <v>21</v>
      </c>
      <c r="J382" s="622" t="s">
        <v>217</v>
      </c>
      <c r="K382" s="620" t="s">
        <v>22</v>
      </c>
      <c r="L382" s="620" t="s">
        <v>23</v>
      </c>
      <c r="M382" s="620" t="s">
        <v>23</v>
      </c>
      <c r="N382" s="621"/>
      <c r="O382" s="620" t="s">
        <v>24</v>
      </c>
      <c r="P382" s="620" t="s">
        <v>22</v>
      </c>
      <c r="Q382" s="620" t="s">
        <v>22</v>
      </c>
      <c r="R382" s="620"/>
      <c r="S382" s="620" t="s">
        <v>25</v>
      </c>
    </row>
    <row r="383" ht="25" spans="1:19">
      <c r="A383" s="620">
        <v>382</v>
      </c>
      <c r="B383" s="620" t="s">
        <v>19</v>
      </c>
      <c r="C383" s="620" t="s">
        <v>146</v>
      </c>
      <c r="D383" s="620">
        <v>6000043167</v>
      </c>
      <c r="E383" s="620">
        <v>1</v>
      </c>
      <c r="F383" s="620">
        <v>0</v>
      </c>
      <c r="G383" s="620">
        <v>1</v>
      </c>
      <c r="H383" s="621">
        <v>46231</v>
      </c>
      <c r="I383" s="620" t="s">
        <v>21</v>
      </c>
      <c r="J383" s="622">
        <v>516300010726855</v>
      </c>
      <c r="K383" s="620" t="s">
        <v>58</v>
      </c>
      <c r="L383" s="620" t="s">
        <v>23</v>
      </c>
      <c r="M383" s="620" t="s">
        <v>23</v>
      </c>
      <c r="N383" s="621"/>
      <c r="O383" s="620" t="s">
        <v>24</v>
      </c>
      <c r="P383" s="620" t="s">
        <v>59</v>
      </c>
      <c r="Q383" s="620" t="s">
        <v>28</v>
      </c>
      <c r="R383" s="620"/>
      <c r="S383" s="620" t="s">
        <v>25</v>
      </c>
    </row>
    <row r="384" spans="1:19">
      <c r="A384" s="620">
        <v>383</v>
      </c>
      <c r="B384" s="620" t="s">
        <v>19</v>
      </c>
      <c r="C384" s="620" t="s">
        <v>146</v>
      </c>
      <c r="D384" s="620">
        <v>6000043167</v>
      </c>
      <c r="E384" s="620">
        <v>5</v>
      </c>
      <c r="F384" s="620">
        <v>5</v>
      </c>
      <c r="G384" s="620">
        <v>0</v>
      </c>
      <c r="H384" s="621">
        <v>46231</v>
      </c>
      <c r="I384" s="620" t="s">
        <v>21</v>
      </c>
      <c r="J384" s="622" t="s">
        <v>218</v>
      </c>
      <c r="K384" s="620" t="s">
        <v>22</v>
      </c>
      <c r="L384" s="620" t="s">
        <v>23</v>
      </c>
      <c r="M384" s="620" t="s">
        <v>23</v>
      </c>
      <c r="N384" s="621"/>
      <c r="O384" s="620" t="s">
        <v>24</v>
      </c>
      <c r="P384" s="620" t="s">
        <v>22</v>
      </c>
      <c r="Q384" s="620" t="s">
        <v>22</v>
      </c>
      <c r="R384" s="620"/>
      <c r="S384" s="620" t="s">
        <v>25</v>
      </c>
    </row>
    <row r="385" spans="1:19">
      <c r="A385" s="620">
        <v>384</v>
      </c>
      <c r="B385" s="620" t="s">
        <v>19</v>
      </c>
      <c r="C385" s="620" t="s">
        <v>146</v>
      </c>
      <c r="D385" s="620">
        <v>6000043167</v>
      </c>
      <c r="E385" s="620">
        <v>1</v>
      </c>
      <c r="F385" s="620">
        <v>0</v>
      </c>
      <c r="G385" s="620">
        <v>1</v>
      </c>
      <c r="H385" s="621">
        <v>46231</v>
      </c>
      <c r="I385" s="620" t="s">
        <v>21</v>
      </c>
      <c r="J385" s="622">
        <v>516300010726861</v>
      </c>
      <c r="K385" s="620" t="s">
        <v>219</v>
      </c>
      <c r="L385" s="620" t="s">
        <v>23</v>
      </c>
      <c r="M385" s="620" t="s">
        <v>23</v>
      </c>
      <c r="N385" s="621"/>
      <c r="O385" s="620" t="s">
        <v>24</v>
      </c>
      <c r="P385" s="620" t="s">
        <v>32</v>
      </c>
      <c r="Q385" s="620" t="s">
        <v>28</v>
      </c>
      <c r="R385" s="620"/>
      <c r="S385" s="620" t="s">
        <v>25</v>
      </c>
    </row>
    <row r="386" spans="1:19">
      <c r="A386" s="620">
        <v>385</v>
      </c>
      <c r="B386" s="620" t="s">
        <v>19</v>
      </c>
      <c r="C386" s="620" t="s">
        <v>146</v>
      </c>
      <c r="D386" s="620">
        <v>6000043167</v>
      </c>
      <c r="E386" s="620">
        <v>4</v>
      </c>
      <c r="F386" s="620">
        <v>4</v>
      </c>
      <c r="G386" s="620">
        <v>0</v>
      </c>
      <c r="H386" s="621">
        <v>46231</v>
      </c>
      <c r="I386" s="620" t="s">
        <v>21</v>
      </c>
      <c r="J386" s="622" t="s">
        <v>220</v>
      </c>
      <c r="K386" s="620" t="s">
        <v>22</v>
      </c>
      <c r="L386" s="620" t="s">
        <v>23</v>
      </c>
      <c r="M386" s="620" t="s">
        <v>23</v>
      </c>
      <c r="N386" s="621"/>
      <c r="O386" s="620" t="s">
        <v>24</v>
      </c>
      <c r="P386" s="620" t="s">
        <v>22</v>
      </c>
      <c r="Q386" s="620" t="s">
        <v>22</v>
      </c>
      <c r="R386" s="620"/>
      <c r="S386" s="620" t="s">
        <v>25</v>
      </c>
    </row>
    <row r="387" ht="50" spans="1:19">
      <c r="A387" s="620">
        <v>386</v>
      </c>
      <c r="B387" s="620" t="s">
        <v>19</v>
      </c>
      <c r="C387" s="620" t="s">
        <v>146</v>
      </c>
      <c r="D387" s="620">
        <v>6000043167</v>
      </c>
      <c r="E387" s="620">
        <v>1</v>
      </c>
      <c r="F387" s="620">
        <v>0</v>
      </c>
      <c r="G387" s="620">
        <v>1</v>
      </c>
      <c r="H387" s="621">
        <v>46231</v>
      </c>
      <c r="I387" s="620" t="s">
        <v>21</v>
      </c>
      <c r="J387" s="622">
        <v>516300010726866</v>
      </c>
      <c r="K387" s="620" t="s">
        <v>170</v>
      </c>
      <c r="L387" s="620" t="s">
        <v>23</v>
      </c>
      <c r="M387" s="620" t="s">
        <v>23</v>
      </c>
      <c r="N387" s="621"/>
      <c r="O387" s="620" t="s">
        <v>24</v>
      </c>
      <c r="P387" s="620" t="s">
        <v>159</v>
      </c>
      <c r="Q387" s="620" t="s">
        <v>46</v>
      </c>
      <c r="R387" s="620"/>
      <c r="S387" s="620" t="s">
        <v>25</v>
      </c>
    </row>
    <row r="388" spans="1:19">
      <c r="A388" s="620">
        <v>387</v>
      </c>
      <c r="B388" s="620" t="s">
        <v>19</v>
      </c>
      <c r="C388" s="620" t="s">
        <v>146</v>
      </c>
      <c r="D388" s="620">
        <v>6000043167</v>
      </c>
      <c r="E388" s="620">
        <v>1</v>
      </c>
      <c r="F388" s="620">
        <v>0</v>
      </c>
      <c r="G388" s="620">
        <v>1</v>
      </c>
      <c r="H388" s="621">
        <v>46231</v>
      </c>
      <c r="I388" s="620" t="s">
        <v>21</v>
      </c>
      <c r="J388" s="622">
        <v>516300010726866</v>
      </c>
      <c r="K388" s="620" t="s">
        <v>213</v>
      </c>
      <c r="L388" s="620" t="s">
        <v>23</v>
      </c>
      <c r="M388" s="620" t="s">
        <v>23</v>
      </c>
      <c r="N388" s="621"/>
      <c r="O388" s="620" t="s">
        <v>24</v>
      </c>
      <c r="P388" s="620" t="s">
        <v>45</v>
      </c>
      <c r="Q388" s="620" t="s">
        <v>46</v>
      </c>
      <c r="R388" s="620"/>
      <c r="S388" s="620" t="s">
        <v>25</v>
      </c>
    </row>
    <row r="389" ht="25" spans="1:19">
      <c r="A389" s="620">
        <v>388</v>
      </c>
      <c r="B389" s="620" t="s">
        <v>19</v>
      </c>
      <c r="C389" s="620" t="s">
        <v>146</v>
      </c>
      <c r="D389" s="620">
        <v>6000043167</v>
      </c>
      <c r="E389" s="620">
        <v>1</v>
      </c>
      <c r="F389" s="620">
        <v>0</v>
      </c>
      <c r="G389" s="620">
        <v>1</v>
      </c>
      <c r="H389" s="621">
        <v>46231</v>
      </c>
      <c r="I389" s="620" t="s">
        <v>21</v>
      </c>
      <c r="J389" s="622">
        <v>516300010726867</v>
      </c>
      <c r="K389" s="620" t="s">
        <v>197</v>
      </c>
      <c r="L389" s="620" t="s">
        <v>23</v>
      </c>
      <c r="M389" s="620" t="s">
        <v>23</v>
      </c>
      <c r="N389" s="621"/>
      <c r="O389" s="620" t="s">
        <v>24</v>
      </c>
      <c r="P389" s="620" t="s">
        <v>27</v>
      </c>
      <c r="Q389" s="620" t="s">
        <v>28</v>
      </c>
      <c r="R389" s="620"/>
      <c r="S389" s="620" t="s">
        <v>25</v>
      </c>
    </row>
    <row r="390" spans="1:19">
      <c r="A390" s="620">
        <v>389</v>
      </c>
      <c r="B390" s="620" t="s">
        <v>19</v>
      </c>
      <c r="C390" s="620" t="s">
        <v>146</v>
      </c>
      <c r="D390" s="620">
        <v>6000043167</v>
      </c>
      <c r="E390" s="620">
        <v>4</v>
      </c>
      <c r="F390" s="620">
        <v>4</v>
      </c>
      <c r="G390" s="620">
        <v>0</v>
      </c>
      <c r="H390" s="621">
        <v>46231</v>
      </c>
      <c r="I390" s="620" t="s">
        <v>21</v>
      </c>
      <c r="J390" s="622" t="s">
        <v>221</v>
      </c>
      <c r="K390" s="620" t="s">
        <v>22</v>
      </c>
      <c r="L390" s="620" t="s">
        <v>23</v>
      </c>
      <c r="M390" s="620" t="s">
        <v>23</v>
      </c>
      <c r="N390" s="621"/>
      <c r="O390" s="620" t="s">
        <v>24</v>
      </c>
      <c r="P390" s="620" t="s">
        <v>22</v>
      </c>
      <c r="Q390" s="620" t="s">
        <v>22</v>
      </c>
      <c r="R390" s="620"/>
      <c r="S390" s="620" t="s">
        <v>25</v>
      </c>
    </row>
    <row r="391" spans="1:19">
      <c r="A391" s="620">
        <v>390</v>
      </c>
      <c r="B391" s="620" t="s">
        <v>19</v>
      </c>
      <c r="C391" s="620" t="s">
        <v>146</v>
      </c>
      <c r="D391" s="620">
        <v>6000043167</v>
      </c>
      <c r="E391" s="620">
        <v>1</v>
      </c>
      <c r="F391" s="620">
        <v>1</v>
      </c>
      <c r="G391" s="620">
        <v>0</v>
      </c>
      <c r="H391" s="621">
        <v>46232</v>
      </c>
      <c r="I391" s="620" t="s">
        <v>21</v>
      </c>
      <c r="J391" s="622">
        <v>516300010726872</v>
      </c>
      <c r="K391" s="620" t="s">
        <v>22</v>
      </c>
      <c r="L391" s="620" t="s">
        <v>23</v>
      </c>
      <c r="M391" s="620" t="s">
        <v>23</v>
      </c>
      <c r="N391" s="621"/>
      <c r="O391" s="620" t="s">
        <v>24</v>
      </c>
      <c r="P391" s="620" t="s">
        <v>22</v>
      </c>
      <c r="Q391" s="620" t="s">
        <v>22</v>
      </c>
      <c r="R391" s="620"/>
      <c r="S391" s="620" t="s">
        <v>25</v>
      </c>
    </row>
    <row r="392" spans="1:19">
      <c r="A392" s="620">
        <v>391</v>
      </c>
      <c r="B392" s="620" t="s">
        <v>19</v>
      </c>
      <c r="C392" s="620" t="s">
        <v>146</v>
      </c>
      <c r="D392" s="620">
        <v>6000043167</v>
      </c>
      <c r="E392" s="620">
        <v>1</v>
      </c>
      <c r="F392" s="620">
        <v>0</v>
      </c>
      <c r="G392" s="620">
        <v>1</v>
      </c>
      <c r="H392" s="621">
        <v>46232</v>
      </c>
      <c r="I392" s="620" t="s">
        <v>21</v>
      </c>
      <c r="J392" s="622">
        <v>516300010726873</v>
      </c>
      <c r="K392" s="620" t="s">
        <v>155</v>
      </c>
      <c r="L392" s="620" t="s">
        <v>23</v>
      </c>
      <c r="M392" s="620" t="s">
        <v>23</v>
      </c>
      <c r="N392" s="621"/>
      <c r="O392" s="620" t="s">
        <v>24</v>
      </c>
      <c r="P392" s="620" t="s">
        <v>59</v>
      </c>
      <c r="Q392" s="620" t="s">
        <v>28</v>
      </c>
      <c r="R392" s="620"/>
      <c r="S392" s="620" t="s">
        <v>25</v>
      </c>
    </row>
    <row r="393" spans="1:19">
      <c r="A393" s="620">
        <v>392</v>
      </c>
      <c r="B393" s="620" t="s">
        <v>19</v>
      </c>
      <c r="C393" s="620" t="s">
        <v>146</v>
      </c>
      <c r="D393" s="620">
        <v>6000043167</v>
      </c>
      <c r="E393" s="620">
        <v>1</v>
      </c>
      <c r="F393" s="620">
        <v>1</v>
      </c>
      <c r="G393" s="620">
        <v>0</v>
      </c>
      <c r="H393" s="621">
        <v>46232</v>
      </c>
      <c r="I393" s="620" t="s">
        <v>21</v>
      </c>
      <c r="J393" s="622">
        <v>516300010726874</v>
      </c>
      <c r="K393" s="620" t="s">
        <v>22</v>
      </c>
      <c r="L393" s="620" t="s">
        <v>23</v>
      </c>
      <c r="M393" s="620" t="s">
        <v>23</v>
      </c>
      <c r="N393" s="621"/>
      <c r="O393" s="620" t="s">
        <v>24</v>
      </c>
      <c r="P393" s="620" t="s">
        <v>22</v>
      </c>
      <c r="Q393" s="620" t="s">
        <v>22</v>
      </c>
      <c r="R393" s="620"/>
      <c r="S393" s="620" t="s">
        <v>25</v>
      </c>
    </row>
    <row r="394" spans="1:19">
      <c r="A394" s="620">
        <v>393</v>
      </c>
      <c r="B394" s="620" t="s">
        <v>19</v>
      </c>
      <c r="C394" s="620" t="s">
        <v>146</v>
      </c>
      <c r="D394" s="620">
        <v>6000043167</v>
      </c>
      <c r="E394" s="620">
        <v>1</v>
      </c>
      <c r="F394" s="620">
        <v>0</v>
      </c>
      <c r="G394" s="620">
        <v>1</v>
      </c>
      <c r="H394" s="621">
        <v>46232</v>
      </c>
      <c r="I394" s="620" t="s">
        <v>21</v>
      </c>
      <c r="J394" s="622">
        <v>516300010726875</v>
      </c>
      <c r="K394" s="620" t="s">
        <v>185</v>
      </c>
      <c r="L394" s="620" t="s">
        <v>23</v>
      </c>
      <c r="M394" s="620" t="s">
        <v>23</v>
      </c>
      <c r="N394" s="621"/>
      <c r="O394" s="620" t="s">
        <v>24</v>
      </c>
      <c r="P394" s="620" t="s">
        <v>186</v>
      </c>
      <c r="Q394" s="620" t="s">
        <v>28</v>
      </c>
      <c r="R394" s="620"/>
      <c r="S394" s="620" t="s">
        <v>25</v>
      </c>
    </row>
    <row r="395" spans="1:19">
      <c r="A395" s="620">
        <v>394</v>
      </c>
      <c r="B395" s="620" t="s">
        <v>19</v>
      </c>
      <c r="C395" s="620" t="s">
        <v>146</v>
      </c>
      <c r="D395" s="620">
        <v>6000043167</v>
      </c>
      <c r="E395" s="620">
        <v>6</v>
      </c>
      <c r="F395" s="620">
        <v>6</v>
      </c>
      <c r="G395" s="620">
        <v>0</v>
      </c>
      <c r="H395" s="621">
        <v>46232</v>
      </c>
      <c r="I395" s="620" t="s">
        <v>21</v>
      </c>
      <c r="J395" s="622" t="s">
        <v>222</v>
      </c>
      <c r="K395" s="620" t="s">
        <v>22</v>
      </c>
      <c r="L395" s="620" t="s">
        <v>23</v>
      </c>
      <c r="M395" s="620" t="s">
        <v>23</v>
      </c>
      <c r="N395" s="621"/>
      <c r="O395" s="620" t="s">
        <v>24</v>
      </c>
      <c r="P395" s="620" t="s">
        <v>22</v>
      </c>
      <c r="Q395" s="620" t="s">
        <v>22</v>
      </c>
      <c r="R395" s="620"/>
      <c r="S395" s="620" t="s">
        <v>25</v>
      </c>
    </row>
    <row r="396" spans="1:19">
      <c r="A396" s="620">
        <v>395</v>
      </c>
      <c r="B396" s="620" t="s">
        <v>19</v>
      </c>
      <c r="C396" s="620" t="s">
        <v>146</v>
      </c>
      <c r="D396" s="620">
        <v>6000043167</v>
      </c>
      <c r="E396" s="620">
        <v>1</v>
      </c>
      <c r="F396" s="620">
        <v>0</v>
      </c>
      <c r="G396" s="620">
        <v>1</v>
      </c>
      <c r="H396" s="621">
        <v>46232</v>
      </c>
      <c r="I396" s="620" t="s">
        <v>21</v>
      </c>
      <c r="J396" s="622">
        <v>516300010726882</v>
      </c>
      <c r="K396" s="620" t="s">
        <v>47</v>
      </c>
      <c r="L396" s="620" t="s">
        <v>23</v>
      </c>
      <c r="M396" s="620" t="s">
        <v>23</v>
      </c>
      <c r="N396" s="621"/>
      <c r="O396" s="620" t="s">
        <v>24</v>
      </c>
      <c r="P396" s="620" t="s">
        <v>45</v>
      </c>
      <c r="Q396" s="620" t="s">
        <v>46</v>
      </c>
      <c r="R396" s="620"/>
      <c r="S396" s="620" t="s">
        <v>25</v>
      </c>
    </row>
    <row r="397" spans="1:19">
      <c r="A397" s="620">
        <v>396</v>
      </c>
      <c r="B397" s="620" t="s">
        <v>19</v>
      </c>
      <c r="C397" s="620" t="s">
        <v>146</v>
      </c>
      <c r="D397" s="620">
        <v>6000043167</v>
      </c>
      <c r="E397" s="620">
        <v>3</v>
      </c>
      <c r="F397" s="620">
        <v>3</v>
      </c>
      <c r="G397" s="620">
        <v>0</v>
      </c>
      <c r="H397" s="621">
        <v>46232</v>
      </c>
      <c r="I397" s="620" t="s">
        <v>21</v>
      </c>
      <c r="J397" s="622" t="s">
        <v>223</v>
      </c>
      <c r="K397" s="620" t="s">
        <v>22</v>
      </c>
      <c r="L397" s="620" t="s">
        <v>23</v>
      </c>
      <c r="M397" s="620" t="s">
        <v>23</v>
      </c>
      <c r="N397" s="621"/>
      <c r="O397" s="620" t="s">
        <v>24</v>
      </c>
      <c r="P397" s="620" t="s">
        <v>22</v>
      </c>
      <c r="Q397" s="620" t="s">
        <v>22</v>
      </c>
      <c r="R397" s="620"/>
      <c r="S397" s="620" t="s">
        <v>25</v>
      </c>
    </row>
    <row r="398" spans="1:19">
      <c r="A398" s="620">
        <v>397</v>
      </c>
      <c r="B398" s="620" t="s">
        <v>19</v>
      </c>
      <c r="C398" s="620" t="s">
        <v>146</v>
      </c>
      <c r="D398" s="620">
        <v>6000043167</v>
      </c>
      <c r="E398" s="620">
        <v>1</v>
      </c>
      <c r="F398" s="620">
        <v>0</v>
      </c>
      <c r="G398" s="620">
        <v>1</v>
      </c>
      <c r="H398" s="621">
        <v>46232</v>
      </c>
      <c r="I398" s="620" t="s">
        <v>21</v>
      </c>
      <c r="J398" s="622">
        <v>516300010726886</v>
      </c>
      <c r="K398" s="620" t="s">
        <v>44</v>
      </c>
      <c r="L398" s="620" t="s">
        <v>23</v>
      </c>
      <c r="M398" s="620" t="s">
        <v>23</v>
      </c>
      <c r="N398" s="621"/>
      <c r="O398" s="620" t="s">
        <v>24</v>
      </c>
      <c r="P398" s="620" t="s">
        <v>45</v>
      </c>
      <c r="Q398" s="620" t="s">
        <v>46</v>
      </c>
      <c r="R398" s="620"/>
      <c r="S398" s="620" t="s">
        <v>25</v>
      </c>
    </row>
    <row r="399" spans="1:19">
      <c r="A399" s="620">
        <v>398</v>
      </c>
      <c r="B399" s="620" t="s">
        <v>19</v>
      </c>
      <c r="C399" s="620" t="s">
        <v>146</v>
      </c>
      <c r="D399" s="620">
        <v>6000043167</v>
      </c>
      <c r="E399" s="620">
        <v>11</v>
      </c>
      <c r="F399" s="620">
        <v>11</v>
      </c>
      <c r="G399" s="620">
        <v>0</v>
      </c>
      <c r="H399" s="621">
        <v>46232</v>
      </c>
      <c r="I399" s="620" t="s">
        <v>21</v>
      </c>
      <c r="J399" s="622" t="s">
        <v>224</v>
      </c>
      <c r="K399" s="620" t="s">
        <v>22</v>
      </c>
      <c r="L399" s="620" t="s">
        <v>23</v>
      </c>
      <c r="M399" s="620" t="s">
        <v>23</v>
      </c>
      <c r="N399" s="621"/>
      <c r="O399" s="620" t="s">
        <v>24</v>
      </c>
      <c r="P399" s="620" t="s">
        <v>22</v>
      </c>
      <c r="Q399" s="620" t="s">
        <v>22</v>
      </c>
      <c r="R399" s="620"/>
      <c r="S399" s="620" t="s">
        <v>25</v>
      </c>
    </row>
    <row r="400" spans="1:19">
      <c r="A400" s="620">
        <v>399</v>
      </c>
      <c r="B400" s="620" t="s">
        <v>19</v>
      </c>
      <c r="C400" s="620" t="s">
        <v>146</v>
      </c>
      <c r="D400" s="620">
        <v>6000043167</v>
      </c>
      <c r="E400" s="620">
        <v>1</v>
      </c>
      <c r="F400" s="620">
        <v>0</v>
      </c>
      <c r="G400" s="620">
        <v>1</v>
      </c>
      <c r="H400" s="621">
        <v>46232</v>
      </c>
      <c r="I400" s="620" t="s">
        <v>21</v>
      </c>
      <c r="J400" s="622">
        <v>516300010726898</v>
      </c>
      <c r="K400" s="620" t="s">
        <v>225</v>
      </c>
      <c r="L400" s="620" t="s">
        <v>23</v>
      </c>
      <c r="M400" s="620" t="s">
        <v>23</v>
      </c>
      <c r="N400" s="621"/>
      <c r="O400" s="620" t="s">
        <v>24</v>
      </c>
      <c r="P400" s="620" t="s">
        <v>32</v>
      </c>
      <c r="Q400" s="620" t="s">
        <v>28</v>
      </c>
      <c r="R400" s="620"/>
      <c r="S400" s="620" t="s">
        <v>25</v>
      </c>
    </row>
    <row r="401" ht="50" spans="1:19">
      <c r="A401" s="620">
        <v>400</v>
      </c>
      <c r="B401" s="620" t="s">
        <v>19</v>
      </c>
      <c r="C401" s="620" t="s">
        <v>146</v>
      </c>
      <c r="D401" s="620">
        <v>6000043167</v>
      </c>
      <c r="E401" s="620">
        <v>1</v>
      </c>
      <c r="F401" s="620">
        <v>0</v>
      </c>
      <c r="G401" s="620">
        <v>1</v>
      </c>
      <c r="H401" s="621">
        <v>46233</v>
      </c>
      <c r="I401" s="620" t="s">
        <v>21</v>
      </c>
      <c r="J401" s="622">
        <v>516300010726899</v>
      </c>
      <c r="K401" s="620" t="s">
        <v>75</v>
      </c>
      <c r="L401" s="620" t="s">
        <v>23</v>
      </c>
      <c r="M401" s="620" t="s">
        <v>23</v>
      </c>
      <c r="N401" s="621"/>
      <c r="O401" s="620" t="s">
        <v>24</v>
      </c>
      <c r="P401" s="620" t="s">
        <v>76</v>
      </c>
      <c r="Q401" s="620" t="s">
        <v>46</v>
      </c>
      <c r="R401" s="620"/>
      <c r="S401" s="620" t="s">
        <v>25</v>
      </c>
    </row>
    <row r="402" spans="1:19">
      <c r="A402" s="620">
        <v>401</v>
      </c>
      <c r="B402" s="620" t="s">
        <v>19</v>
      </c>
      <c r="C402" s="620" t="s">
        <v>146</v>
      </c>
      <c r="D402" s="620">
        <v>6000043167</v>
      </c>
      <c r="E402" s="620">
        <v>11</v>
      </c>
      <c r="F402" s="620">
        <v>11</v>
      </c>
      <c r="G402" s="620">
        <v>0</v>
      </c>
      <c r="H402" s="621">
        <v>46233</v>
      </c>
      <c r="I402" s="620" t="s">
        <v>21</v>
      </c>
      <c r="J402" s="622" t="s">
        <v>226</v>
      </c>
      <c r="K402" s="620" t="s">
        <v>22</v>
      </c>
      <c r="L402" s="620" t="s">
        <v>23</v>
      </c>
      <c r="M402" s="620" t="s">
        <v>23</v>
      </c>
      <c r="N402" s="621"/>
      <c r="O402" s="620" t="s">
        <v>24</v>
      </c>
      <c r="P402" s="620" t="s">
        <v>22</v>
      </c>
      <c r="Q402" s="620" t="s">
        <v>22</v>
      </c>
      <c r="R402" s="620"/>
      <c r="S402" s="620" t="s">
        <v>25</v>
      </c>
    </row>
    <row r="403" spans="1:19">
      <c r="A403" s="620">
        <v>402</v>
      </c>
      <c r="B403" s="620" t="s">
        <v>19</v>
      </c>
      <c r="C403" s="620" t="s">
        <v>146</v>
      </c>
      <c r="D403" s="620">
        <v>6000043167</v>
      </c>
      <c r="E403" s="620">
        <v>7</v>
      </c>
      <c r="F403" s="620">
        <v>7</v>
      </c>
      <c r="G403" s="620">
        <v>0</v>
      </c>
      <c r="H403" s="621">
        <v>46234</v>
      </c>
      <c r="I403" s="620" t="s">
        <v>21</v>
      </c>
      <c r="J403" s="622" t="s">
        <v>227</v>
      </c>
      <c r="K403" s="620" t="s">
        <v>22</v>
      </c>
      <c r="L403" s="620" t="s">
        <v>23</v>
      </c>
      <c r="M403" s="620" t="s">
        <v>23</v>
      </c>
      <c r="N403" s="621"/>
      <c r="O403" s="620" t="s">
        <v>24</v>
      </c>
      <c r="P403" s="620" t="s">
        <v>22</v>
      </c>
      <c r="Q403" s="620" t="s">
        <v>22</v>
      </c>
      <c r="R403" s="620"/>
      <c r="S403" s="620" t="s">
        <v>25</v>
      </c>
    </row>
    <row r="404" ht="50" spans="1:19">
      <c r="A404" s="620">
        <v>403</v>
      </c>
      <c r="B404" s="620" t="s">
        <v>19</v>
      </c>
      <c r="C404" s="620" t="s">
        <v>146</v>
      </c>
      <c r="D404" s="620">
        <v>6000043167</v>
      </c>
      <c r="E404" s="620">
        <v>1</v>
      </c>
      <c r="F404" s="620">
        <v>0</v>
      </c>
      <c r="G404" s="620">
        <v>1</v>
      </c>
      <c r="H404" s="621">
        <v>46234</v>
      </c>
      <c r="I404" s="620" t="s">
        <v>21</v>
      </c>
      <c r="J404" s="622">
        <v>516300010726918</v>
      </c>
      <c r="K404" s="620" t="s">
        <v>75</v>
      </c>
      <c r="L404" s="620" t="s">
        <v>23</v>
      </c>
      <c r="M404" s="620" t="s">
        <v>23</v>
      </c>
      <c r="N404" s="621"/>
      <c r="O404" s="620" t="s">
        <v>24</v>
      </c>
      <c r="P404" s="620" t="s">
        <v>76</v>
      </c>
      <c r="Q404" s="620" t="s">
        <v>46</v>
      </c>
      <c r="R404" s="620"/>
      <c r="S404" s="620" t="s">
        <v>25</v>
      </c>
    </row>
    <row r="405" spans="1:19">
      <c r="A405" s="620">
        <v>404</v>
      </c>
      <c r="B405" s="620" t="s">
        <v>19</v>
      </c>
      <c r="C405" s="620" t="s">
        <v>146</v>
      </c>
      <c r="D405" s="620">
        <v>6000043167</v>
      </c>
      <c r="E405" s="620">
        <v>4</v>
      </c>
      <c r="F405" s="620">
        <v>4</v>
      </c>
      <c r="G405" s="620">
        <v>0</v>
      </c>
      <c r="H405" s="621">
        <v>46234</v>
      </c>
      <c r="I405" s="620" t="s">
        <v>21</v>
      </c>
      <c r="J405" s="622" t="s">
        <v>228</v>
      </c>
      <c r="K405" s="620" t="s">
        <v>22</v>
      </c>
      <c r="L405" s="620" t="s">
        <v>23</v>
      </c>
      <c r="M405" s="620" t="s">
        <v>23</v>
      </c>
      <c r="N405" s="621"/>
      <c r="O405" s="620" t="s">
        <v>24</v>
      </c>
      <c r="P405" s="620" t="s">
        <v>22</v>
      </c>
      <c r="Q405" s="620" t="s">
        <v>22</v>
      </c>
      <c r="R405" s="620"/>
      <c r="S405" s="620" t="s">
        <v>25</v>
      </c>
    </row>
    <row r="406" spans="1:19">
      <c r="A406" s="620">
        <v>405</v>
      </c>
      <c r="B406" s="620" t="s">
        <v>19</v>
      </c>
      <c r="C406" s="620" t="s">
        <v>146</v>
      </c>
      <c r="D406" s="620">
        <v>6000043167</v>
      </c>
      <c r="E406" s="620">
        <v>1</v>
      </c>
      <c r="F406" s="620">
        <v>0</v>
      </c>
      <c r="G406" s="620">
        <v>1</v>
      </c>
      <c r="H406" s="621">
        <v>46234</v>
      </c>
      <c r="I406" s="620" t="s">
        <v>21</v>
      </c>
      <c r="J406" s="622">
        <v>516300010726923</v>
      </c>
      <c r="K406" s="620" t="s">
        <v>155</v>
      </c>
      <c r="L406" s="620" t="s">
        <v>23</v>
      </c>
      <c r="M406" s="620" t="s">
        <v>23</v>
      </c>
      <c r="N406" s="621"/>
      <c r="O406" s="620" t="s">
        <v>24</v>
      </c>
      <c r="P406" s="620" t="s">
        <v>59</v>
      </c>
      <c r="Q406" s="620" t="s">
        <v>28</v>
      </c>
      <c r="R406" s="620"/>
      <c r="S406" s="620" t="s">
        <v>25</v>
      </c>
    </row>
    <row r="407" spans="1:19">
      <c r="A407" s="620">
        <v>406</v>
      </c>
      <c r="B407" s="620" t="s">
        <v>19</v>
      </c>
      <c r="C407" s="620" t="s">
        <v>146</v>
      </c>
      <c r="D407" s="620">
        <v>6000043167</v>
      </c>
      <c r="E407" s="620">
        <v>1</v>
      </c>
      <c r="F407" s="620">
        <v>1</v>
      </c>
      <c r="G407" s="620">
        <v>0</v>
      </c>
      <c r="H407" s="621">
        <v>46234</v>
      </c>
      <c r="I407" s="620" t="s">
        <v>21</v>
      </c>
      <c r="J407" s="622">
        <v>516300010726924</v>
      </c>
      <c r="K407" s="620" t="s">
        <v>22</v>
      </c>
      <c r="L407" s="620" t="s">
        <v>23</v>
      </c>
      <c r="M407" s="620" t="s">
        <v>23</v>
      </c>
      <c r="N407" s="621"/>
      <c r="O407" s="620" t="s">
        <v>24</v>
      </c>
      <c r="P407" s="620" t="s">
        <v>22</v>
      </c>
      <c r="Q407" s="620" t="s">
        <v>22</v>
      </c>
      <c r="R407" s="620"/>
      <c r="S407" s="620" t="s">
        <v>25</v>
      </c>
    </row>
    <row r="408" ht="50" spans="1:19">
      <c r="A408" s="620">
        <v>407</v>
      </c>
      <c r="B408" s="620" t="s">
        <v>19</v>
      </c>
      <c r="C408" s="620" t="s">
        <v>146</v>
      </c>
      <c r="D408" s="620">
        <v>6000043167</v>
      </c>
      <c r="E408" s="620">
        <v>1</v>
      </c>
      <c r="F408" s="620">
        <v>0</v>
      </c>
      <c r="G408" s="620">
        <v>1</v>
      </c>
      <c r="H408" s="621">
        <v>46234</v>
      </c>
      <c r="I408" s="620" t="s">
        <v>21</v>
      </c>
      <c r="J408" s="622">
        <v>516300010726925</v>
      </c>
      <c r="K408" s="620" t="s">
        <v>75</v>
      </c>
      <c r="L408" s="620" t="s">
        <v>23</v>
      </c>
      <c r="M408" s="620" t="s">
        <v>23</v>
      </c>
      <c r="N408" s="621"/>
      <c r="O408" s="620" t="s">
        <v>24</v>
      </c>
      <c r="P408" s="620" t="s">
        <v>76</v>
      </c>
      <c r="Q408" s="620" t="s">
        <v>46</v>
      </c>
      <c r="R408" s="620"/>
      <c r="S408" s="620" t="s">
        <v>25</v>
      </c>
    </row>
    <row r="409" spans="1:19">
      <c r="A409" s="620">
        <v>408</v>
      </c>
      <c r="B409" s="620" t="s">
        <v>19</v>
      </c>
      <c r="C409" s="620" t="s">
        <v>146</v>
      </c>
      <c r="D409" s="620">
        <v>6000043167</v>
      </c>
      <c r="E409" s="620">
        <v>8</v>
      </c>
      <c r="F409" s="620">
        <v>8</v>
      </c>
      <c r="G409" s="620">
        <v>0</v>
      </c>
      <c r="H409" s="621">
        <v>46234</v>
      </c>
      <c r="I409" s="620" t="s">
        <v>21</v>
      </c>
      <c r="J409" s="622" t="s">
        <v>229</v>
      </c>
      <c r="K409" s="620" t="s">
        <v>22</v>
      </c>
      <c r="L409" s="620" t="s">
        <v>23</v>
      </c>
      <c r="M409" s="620" t="s">
        <v>23</v>
      </c>
      <c r="N409" s="621"/>
      <c r="O409" s="620" t="s">
        <v>24</v>
      </c>
      <c r="P409" s="620" t="s">
        <v>22</v>
      </c>
      <c r="Q409" s="620" t="s">
        <v>22</v>
      </c>
      <c r="R409" s="620"/>
      <c r="S409" s="620" t="s">
        <v>25</v>
      </c>
    </row>
    <row r="410" ht="50" spans="1:19">
      <c r="A410" s="620">
        <v>409</v>
      </c>
      <c r="B410" s="620" t="s">
        <v>19</v>
      </c>
      <c r="C410" s="620" t="s">
        <v>146</v>
      </c>
      <c r="D410" s="620">
        <v>6000043167</v>
      </c>
      <c r="E410" s="620">
        <v>1</v>
      </c>
      <c r="F410" s="620">
        <v>0</v>
      </c>
      <c r="G410" s="620">
        <v>1</v>
      </c>
      <c r="H410" s="621">
        <v>46234</v>
      </c>
      <c r="I410" s="620" t="s">
        <v>21</v>
      </c>
      <c r="J410" s="622">
        <v>516300010726934</v>
      </c>
      <c r="K410" s="620" t="s">
        <v>75</v>
      </c>
      <c r="L410" s="620" t="s">
        <v>23</v>
      </c>
      <c r="M410" s="620" t="s">
        <v>23</v>
      </c>
      <c r="N410" s="621"/>
      <c r="O410" s="620" t="s">
        <v>24</v>
      </c>
      <c r="P410" s="620" t="s">
        <v>76</v>
      </c>
      <c r="Q410" s="620" t="s">
        <v>46</v>
      </c>
      <c r="R410" s="620"/>
      <c r="S410" s="620" t="s">
        <v>25</v>
      </c>
    </row>
    <row r="411" spans="1:19">
      <c r="A411" s="620">
        <v>410</v>
      </c>
      <c r="B411" s="620" t="s">
        <v>19</v>
      </c>
      <c r="C411" s="620" t="s">
        <v>146</v>
      </c>
      <c r="D411" s="620">
        <v>6000043167</v>
      </c>
      <c r="E411" s="620">
        <v>3</v>
      </c>
      <c r="F411" s="620">
        <v>3</v>
      </c>
      <c r="G411" s="620">
        <v>0</v>
      </c>
      <c r="H411" s="621">
        <v>46234</v>
      </c>
      <c r="I411" s="620" t="s">
        <v>21</v>
      </c>
      <c r="J411" s="622" t="s">
        <v>230</v>
      </c>
      <c r="K411" s="620" t="s">
        <v>22</v>
      </c>
      <c r="L411" s="620" t="s">
        <v>23</v>
      </c>
      <c r="M411" s="620" t="s">
        <v>23</v>
      </c>
      <c r="N411" s="621"/>
      <c r="O411" s="620" t="s">
        <v>24</v>
      </c>
      <c r="P411" s="620" t="s">
        <v>22</v>
      </c>
      <c r="Q411" s="620" t="s">
        <v>22</v>
      </c>
      <c r="R411" s="620"/>
      <c r="S411" s="620" t="s">
        <v>25</v>
      </c>
    </row>
    <row r="412" spans="1:19">
      <c r="A412" s="620">
        <v>411</v>
      </c>
      <c r="B412" s="620" t="s">
        <v>19</v>
      </c>
      <c r="C412" s="620" t="s">
        <v>146</v>
      </c>
      <c r="D412" s="620">
        <v>6000043167</v>
      </c>
      <c r="E412" s="620">
        <v>2</v>
      </c>
      <c r="F412" s="620">
        <v>2</v>
      </c>
      <c r="G412" s="620">
        <v>0</v>
      </c>
      <c r="H412" s="621">
        <v>46235</v>
      </c>
      <c r="I412" s="620" t="s">
        <v>21</v>
      </c>
      <c r="J412" s="622" t="s">
        <v>231</v>
      </c>
      <c r="K412" s="620" t="s">
        <v>22</v>
      </c>
      <c r="L412" s="620" t="s">
        <v>23</v>
      </c>
      <c r="M412" s="620" t="s">
        <v>23</v>
      </c>
      <c r="N412" s="621"/>
      <c r="O412" s="620" t="s">
        <v>24</v>
      </c>
      <c r="P412" s="620" t="s">
        <v>22</v>
      </c>
      <c r="Q412" s="620" t="s">
        <v>22</v>
      </c>
      <c r="R412" s="620"/>
      <c r="S412" s="620" t="s">
        <v>25</v>
      </c>
    </row>
    <row r="413" ht="50" spans="1:19">
      <c r="A413" s="620">
        <v>412</v>
      </c>
      <c r="B413" s="620" t="s">
        <v>19</v>
      </c>
      <c r="C413" s="620" t="s">
        <v>146</v>
      </c>
      <c r="D413" s="620">
        <v>6000043167</v>
      </c>
      <c r="E413" s="620">
        <v>1</v>
      </c>
      <c r="F413" s="620">
        <v>0</v>
      </c>
      <c r="G413" s="620">
        <v>1</v>
      </c>
      <c r="H413" s="621">
        <v>46235</v>
      </c>
      <c r="I413" s="620" t="s">
        <v>21</v>
      </c>
      <c r="J413" s="622">
        <v>516300010726940</v>
      </c>
      <c r="K413" s="620" t="s">
        <v>75</v>
      </c>
      <c r="L413" s="620" t="s">
        <v>23</v>
      </c>
      <c r="M413" s="620" t="s">
        <v>23</v>
      </c>
      <c r="N413" s="621"/>
      <c r="O413" s="620" t="s">
        <v>24</v>
      </c>
      <c r="P413" s="620" t="s">
        <v>76</v>
      </c>
      <c r="Q413" s="620" t="s">
        <v>46</v>
      </c>
      <c r="R413" s="620"/>
      <c r="S413" s="620" t="s">
        <v>25</v>
      </c>
    </row>
    <row r="414" ht="50" spans="1:19">
      <c r="A414" s="620">
        <v>413</v>
      </c>
      <c r="B414" s="620" t="s">
        <v>19</v>
      </c>
      <c r="C414" s="620" t="s">
        <v>146</v>
      </c>
      <c r="D414" s="620">
        <v>6000043167</v>
      </c>
      <c r="E414" s="620">
        <v>1</v>
      </c>
      <c r="F414" s="620">
        <v>0</v>
      </c>
      <c r="G414" s="620">
        <v>1</v>
      </c>
      <c r="H414" s="621">
        <v>46235</v>
      </c>
      <c r="I414" s="620" t="s">
        <v>21</v>
      </c>
      <c r="J414" s="622">
        <v>516300010726941</v>
      </c>
      <c r="K414" s="620" t="s">
        <v>75</v>
      </c>
      <c r="L414" s="620" t="s">
        <v>23</v>
      </c>
      <c r="M414" s="620" t="s">
        <v>23</v>
      </c>
      <c r="N414" s="621"/>
      <c r="O414" s="620" t="s">
        <v>24</v>
      </c>
      <c r="P414" s="620" t="s">
        <v>76</v>
      </c>
      <c r="Q414" s="620" t="s">
        <v>46</v>
      </c>
      <c r="R414" s="620"/>
      <c r="S414" s="620" t="s">
        <v>25</v>
      </c>
    </row>
    <row r="415" spans="1:19">
      <c r="A415" s="620">
        <v>414</v>
      </c>
      <c r="B415" s="620" t="s">
        <v>19</v>
      </c>
      <c r="C415" s="620" t="s">
        <v>146</v>
      </c>
      <c r="D415" s="620">
        <v>6000043167</v>
      </c>
      <c r="E415" s="620">
        <v>12</v>
      </c>
      <c r="F415" s="620">
        <v>12</v>
      </c>
      <c r="G415" s="620">
        <v>0</v>
      </c>
      <c r="H415" s="621">
        <v>46235</v>
      </c>
      <c r="I415" s="620" t="s">
        <v>21</v>
      </c>
      <c r="J415" s="622" t="s">
        <v>232</v>
      </c>
      <c r="K415" s="620" t="s">
        <v>22</v>
      </c>
      <c r="L415" s="620" t="s">
        <v>23</v>
      </c>
      <c r="M415" s="620" t="s">
        <v>23</v>
      </c>
      <c r="N415" s="621"/>
      <c r="O415" s="620" t="s">
        <v>24</v>
      </c>
      <c r="P415" s="620" t="s">
        <v>22</v>
      </c>
      <c r="Q415" s="620" t="s">
        <v>22</v>
      </c>
      <c r="R415" s="620"/>
      <c r="S415" s="620" t="s">
        <v>25</v>
      </c>
    </row>
    <row r="416" spans="1:19">
      <c r="A416" s="620">
        <v>415</v>
      </c>
      <c r="B416" s="620" t="s">
        <v>19</v>
      </c>
      <c r="C416" s="620" t="s">
        <v>146</v>
      </c>
      <c r="D416" s="620">
        <v>6000043167</v>
      </c>
      <c r="E416" s="620">
        <v>3</v>
      </c>
      <c r="F416" s="620">
        <v>3</v>
      </c>
      <c r="G416" s="620">
        <v>0</v>
      </c>
      <c r="H416" s="621">
        <v>46237</v>
      </c>
      <c r="I416" s="620" t="s">
        <v>21</v>
      </c>
      <c r="J416" s="622" t="s">
        <v>233</v>
      </c>
      <c r="K416" s="620" t="s">
        <v>22</v>
      </c>
      <c r="L416" s="620" t="s">
        <v>23</v>
      </c>
      <c r="M416" s="620" t="s">
        <v>23</v>
      </c>
      <c r="N416" s="621"/>
      <c r="O416" s="620" t="s">
        <v>24</v>
      </c>
      <c r="P416" s="620" t="s">
        <v>22</v>
      </c>
      <c r="Q416" s="620" t="s">
        <v>22</v>
      </c>
      <c r="R416" s="620"/>
      <c r="S416" s="620" t="s">
        <v>25</v>
      </c>
    </row>
    <row r="417" spans="1:19">
      <c r="A417" s="620">
        <v>416</v>
      </c>
      <c r="B417" s="620" t="s">
        <v>19</v>
      </c>
      <c r="C417" s="620" t="s">
        <v>116</v>
      </c>
      <c r="D417" s="620">
        <v>6000043167</v>
      </c>
      <c r="E417" s="620">
        <v>16</v>
      </c>
      <c r="F417" s="620">
        <v>16</v>
      </c>
      <c r="G417" s="620">
        <v>0</v>
      </c>
      <c r="H417" s="621">
        <v>46238</v>
      </c>
      <c r="I417" s="620" t="s">
        <v>21</v>
      </c>
      <c r="J417" s="622" t="s">
        <v>234</v>
      </c>
      <c r="K417" s="620" t="s">
        <v>22</v>
      </c>
      <c r="L417" s="620" t="s">
        <v>23</v>
      </c>
      <c r="M417" s="620" t="s">
        <v>23</v>
      </c>
      <c r="N417" s="621"/>
      <c r="O417" s="620" t="s">
        <v>24</v>
      </c>
      <c r="P417" s="620" t="s">
        <v>22</v>
      </c>
      <c r="Q417" s="620" t="s">
        <v>22</v>
      </c>
      <c r="R417" s="620"/>
      <c r="S417" s="620" t="s">
        <v>25</v>
      </c>
    </row>
    <row r="418" spans="1:19">
      <c r="A418" s="620">
        <v>417</v>
      </c>
      <c r="B418" s="620" t="s">
        <v>19</v>
      </c>
      <c r="C418" s="620" t="s">
        <v>146</v>
      </c>
      <c r="D418" s="620">
        <v>6000053009</v>
      </c>
      <c r="E418" s="620">
        <v>1</v>
      </c>
      <c r="F418" s="620">
        <v>0</v>
      </c>
      <c r="G418" s="620">
        <v>1</v>
      </c>
      <c r="H418" s="621">
        <v>46239</v>
      </c>
      <c r="I418" s="620" t="s">
        <v>235</v>
      </c>
      <c r="J418" s="622">
        <v>516316010826001</v>
      </c>
      <c r="K418" s="620" t="s">
        <v>197</v>
      </c>
      <c r="L418" s="620" t="s">
        <v>23</v>
      </c>
      <c r="M418" s="620" t="s">
        <v>23</v>
      </c>
      <c r="N418" s="621"/>
      <c r="O418" s="620" t="s">
        <v>24</v>
      </c>
      <c r="P418" s="620" t="s">
        <v>27</v>
      </c>
      <c r="Q418" s="620" t="s">
        <v>28</v>
      </c>
      <c r="R418" s="620"/>
      <c r="S418" s="620" t="s">
        <v>25</v>
      </c>
    </row>
    <row r="419" spans="1:19">
      <c r="A419" s="620">
        <v>418</v>
      </c>
      <c r="B419" s="620" t="s">
        <v>19</v>
      </c>
      <c r="C419" s="620" t="s">
        <v>146</v>
      </c>
      <c r="D419" s="620">
        <v>6000053009</v>
      </c>
      <c r="E419" s="620">
        <v>1</v>
      </c>
      <c r="F419" s="620">
        <v>1</v>
      </c>
      <c r="G419" s="620">
        <v>0</v>
      </c>
      <c r="H419" s="621">
        <v>46239</v>
      </c>
      <c r="I419" s="620" t="s">
        <v>235</v>
      </c>
      <c r="J419" s="622">
        <v>516316010826002</v>
      </c>
      <c r="K419" s="620" t="s">
        <v>22</v>
      </c>
      <c r="L419" s="620" t="s">
        <v>23</v>
      </c>
      <c r="M419" s="620" t="s">
        <v>23</v>
      </c>
      <c r="N419" s="621"/>
      <c r="O419" s="620" t="s">
        <v>24</v>
      </c>
      <c r="P419" s="620" t="s">
        <v>22</v>
      </c>
      <c r="Q419" s="620" t="s">
        <v>22</v>
      </c>
      <c r="R419" s="620"/>
      <c r="S419" s="620" t="s">
        <v>25</v>
      </c>
    </row>
    <row r="420" spans="1:19">
      <c r="A420" s="620">
        <v>419</v>
      </c>
      <c r="B420" s="620" t="s">
        <v>19</v>
      </c>
      <c r="C420" s="620" t="s">
        <v>146</v>
      </c>
      <c r="D420" s="620">
        <v>6000053009</v>
      </c>
      <c r="E420" s="620">
        <v>1</v>
      </c>
      <c r="F420" s="620">
        <v>0</v>
      </c>
      <c r="G420" s="620">
        <v>1</v>
      </c>
      <c r="H420" s="621">
        <v>46239</v>
      </c>
      <c r="I420" s="620" t="s">
        <v>235</v>
      </c>
      <c r="J420" s="622">
        <v>516316010826003</v>
      </c>
      <c r="K420" s="620" t="s">
        <v>64</v>
      </c>
      <c r="L420" s="620" t="s">
        <v>23</v>
      </c>
      <c r="M420" s="620" t="s">
        <v>23</v>
      </c>
      <c r="N420" s="621"/>
      <c r="O420" s="620" t="s">
        <v>24</v>
      </c>
      <c r="P420" s="620" t="s">
        <v>32</v>
      </c>
      <c r="Q420" s="620" t="s">
        <v>28</v>
      </c>
      <c r="R420" s="620"/>
      <c r="S420" s="620" t="s">
        <v>25</v>
      </c>
    </row>
    <row r="421" spans="1:19">
      <c r="A421" s="620">
        <v>420</v>
      </c>
      <c r="B421" s="620" t="s">
        <v>19</v>
      </c>
      <c r="C421" s="620" t="s">
        <v>146</v>
      </c>
      <c r="D421" s="620">
        <v>6000053009</v>
      </c>
      <c r="E421" s="620">
        <v>1</v>
      </c>
      <c r="F421" s="620">
        <v>1</v>
      </c>
      <c r="G421" s="620">
        <v>0</v>
      </c>
      <c r="H421" s="621">
        <v>46239</v>
      </c>
      <c r="I421" s="620" t="s">
        <v>235</v>
      </c>
      <c r="J421" s="622">
        <v>516316010826004</v>
      </c>
      <c r="K421" s="620" t="s">
        <v>22</v>
      </c>
      <c r="L421" s="620" t="s">
        <v>23</v>
      </c>
      <c r="M421" s="620" t="s">
        <v>23</v>
      </c>
      <c r="N421" s="621"/>
      <c r="O421" s="620" t="s">
        <v>24</v>
      </c>
      <c r="P421" s="620" t="s">
        <v>22</v>
      </c>
      <c r="Q421" s="620" t="s">
        <v>22</v>
      </c>
      <c r="R421" s="620"/>
      <c r="S421" s="620" t="s">
        <v>25</v>
      </c>
    </row>
    <row r="422" spans="1:19">
      <c r="A422" s="620">
        <v>421</v>
      </c>
      <c r="B422" s="620" t="s">
        <v>19</v>
      </c>
      <c r="C422" s="620" t="s">
        <v>146</v>
      </c>
      <c r="D422" s="620">
        <v>6000053009</v>
      </c>
      <c r="E422" s="620">
        <v>1</v>
      </c>
      <c r="F422" s="620">
        <v>0</v>
      </c>
      <c r="G422" s="620">
        <v>1</v>
      </c>
      <c r="H422" s="621">
        <v>46239</v>
      </c>
      <c r="I422" s="620" t="s">
        <v>235</v>
      </c>
      <c r="J422" s="622">
        <v>516316010826005</v>
      </c>
      <c r="K422" s="620" t="s">
        <v>197</v>
      </c>
      <c r="L422" s="620" t="s">
        <v>23</v>
      </c>
      <c r="M422" s="620" t="s">
        <v>23</v>
      </c>
      <c r="N422" s="621"/>
      <c r="O422" s="620" t="s">
        <v>24</v>
      </c>
      <c r="P422" s="620" t="s">
        <v>27</v>
      </c>
      <c r="Q422" s="620" t="s">
        <v>28</v>
      </c>
      <c r="R422" s="620"/>
      <c r="S422" s="620" t="s">
        <v>25</v>
      </c>
    </row>
    <row r="423" spans="1:19">
      <c r="A423" s="620">
        <v>422</v>
      </c>
      <c r="B423" s="620" t="s">
        <v>19</v>
      </c>
      <c r="C423" s="620" t="s">
        <v>146</v>
      </c>
      <c r="D423" s="620">
        <v>6000053009</v>
      </c>
      <c r="E423" s="620">
        <v>2</v>
      </c>
      <c r="F423" s="620">
        <v>2</v>
      </c>
      <c r="G423" s="620">
        <v>0</v>
      </c>
      <c r="H423" s="621">
        <v>46239</v>
      </c>
      <c r="I423" s="620" t="s">
        <v>235</v>
      </c>
      <c r="J423" s="622" t="s">
        <v>236</v>
      </c>
      <c r="K423" s="620" t="s">
        <v>22</v>
      </c>
      <c r="L423" s="620" t="s">
        <v>23</v>
      </c>
      <c r="M423" s="620" t="s">
        <v>23</v>
      </c>
      <c r="N423" s="621"/>
      <c r="O423" s="620" t="s">
        <v>24</v>
      </c>
      <c r="P423" s="620" t="s">
        <v>22</v>
      </c>
      <c r="Q423" s="620" t="s">
        <v>22</v>
      </c>
      <c r="R423" s="620"/>
      <c r="S423" s="620" t="s">
        <v>25</v>
      </c>
    </row>
    <row r="424" spans="1:19">
      <c r="A424" s="620">
        <v>423</v>
      </c>
      <c r="B424" s="620" t="s">
        <v>19</v>
      </c>
      <c r="C424" s="620" t="s">
        <v>146</v>
      </c>
      <c r="D424" s="620">
        <v>6000043167</v>
      </c>
      <c r="E424" s="620">
        <v>4</v>
      </c>
      <c r="F424" s="620">
        <v>4</v>
      </c>
      <c r="G424" s="620">
        <v>0</v>
      </c>
      <c r="H424" s="621">
        <v>46239</v>
      </c>
      <c r="I424" s="620" t="s">
        <v>21</v>
      </c>
      <c r="J424" s="622" t="s">
        <v>237</v>
      </c>
      <c r="K424" s="620" t="s">
        <v>22</v>
      </c>
      <c r="L424" s="620" t="s">
        <v>23</v>
      </c>
      <c r="M424" s="620" t="s">
        <v>23</v>
      </c>
      <c r="N424" s="621"/>
      <c r="O424" s="620" t="s">
        <v>24</v>
      </c>
      <c r="P424" s="620" t="s">
        <v>22</v>
      </c>
      <c r="Q424" s="620" t="s">
        <v>22</v>
      </c>
      <c r="R424" s="620"/>
      <c r="S424" s="620" t="s">
        <v>25</v>
      </c>
    </row>
    <row r="425" spans="1:19">
      <c r="A425" s="620">
        <v>424</v>
      </c>
      <c r="B425" s="620" t="s">
        <v>19</v>
      </c>
      <c r="C425" s="620" t="s">
        <v>146</v>
      </c>
      <c r="D425" s="620">
        <v>6000043167</v>
      </c>
      <c r="E425" s="620">
        <v>1</v>
      </c>
      <c r="F425" s="620">
        <v>0</v>
      </c>
      <c r="G425" s="620">
        <v>1</v>
      </c>
      <c r="H425" s="621">
        <v>46240</v>
      </c>
      <c r="I425" s="620" t="s">
        <v>21</v>
      </c>
      <c r="J425" s="622">
        <v>516300010826977</v>
      </c>
      <c r="K425" s="620" t="s">
        <v>185</v>
      </c>
      <c r="L425" s="620" t="s">
        <v>23</v>
      </c>
      <c r="M425" s="620" t="s">
        <v>23</v>
      </c>
      <c r="N425" s="621"/>
      <c r="O425" s="620" t="s">
        <v>24</v>
      </c>
      <c r="P425" s="620" t="s">
        <v>186</v>
      </c>
      <c r="Q425" s="620" t="s">
        <v>28</v>
      </c>
      <c r="R425" s="620"/>
      <c r="S425" s="620" t="s">
        <v>25</v>
      </c>
    </row>
    <row r="426" spans="1:19">
      <c r="A426" s="620">
        <v>425</v>
      </c>
      <c r="B426" s="620" t="s">
        <v>19</v>
      </c>
      <c r="C426" s="620" t="s">
        <v>146</v>
      </c>
      <c r="D426" s="620">
        <v>6000043167</v>
      </c>
      <c r="E426" s="620">
        <v>1</v>
      </c>
      <c r="F426" s="620">
        <v>1</v>
      </c>
      <c r="G426" s="620">
        <v>0</v>
      </c>
      <c r="H426" s="621">
        <v>46240</v>
      </c>
      <c r="I426" s="620" t="s">
        <v>21</v>
      </c>
      <c r="J426" s="622">
        <v>516300010826978</v>
      </c>
      <c r="K426" s="620" t="s">
        <v>22</v>
      </c>
      <c r="L426" s="620" t="s">
        <v>23</v>
      </c>
      <c r="M426" s="620" t="s">
        <v>23</v>
      </c>
      <c r="N426" s="621"/>
      <c r="O426" s="620" t="s">
        <v>24</v>
      </c>
      <c r="P426" s="620" t="s">
        <v>22</v>
      </c>
      <c r="Q426" s="620" t="s">
        <v>22</v>
      </c>
      <c r="R426" s="620"/>
      <c r="S426" s="620" t="s">
        <v>25</v>
      </c>
    </row>
    <row r="427" spans="1:19">
      <c r="A427" s="620">
        <v>426</v>
      </c>
      <c r="B427" s="620" t="s">
        <v>19</v>
      </c>
      <c r="C427" s="620" t="s">
        <v>146</v>
      </c>
      <c r="D427" s="620">
        <v>6000043167</v>
      </c>
      <c r="E427" s="620">
        <v>1</v>
      </c>
      <c r="F427" s="620">
        <v>0</v>
      </c>
      <c r="G427" s="620">
        <v>1</v>
      </c>
      <c r="H427" s="621">
        <v>46240</v>
      </c>
      <c r="I427" s="620" t="s">
        <v>21</v>
      </c>
      <c r="J427" s="622">
        <v>516300010826979</v>
      </c>
      <c r="K427" s="620" t="s">
        <v>155</v>
      </c>
      <c r="L427" s="620" t="s">
        <v>23</v>
      </c>
      <c r="M427" s="620" t="s">
        <v>23</v>
      </c>
      <c r="N427" s="621"/>
      <c r="O427" s="620" t="s">
        <v>24</v>
      </c>
      <c r="P427" s="620" t="s">
        <v>59</v>
      </c>
      <c r="Q427" s="620" t="s">
        <v>28</v>
      </c>
      <c r="R427" s="620"/>
      <c r="S427" s="620" t="s">
        <v>25</v>
      </c>
    </row>
    <row r="428" spans="1:19">
      <c r="A428" s="620">
        <v>427</v>
      </c>
      <c r="B428" s="620" t="s">
        <v>19</v>
      </c>
      <c r="C428" s="620" t="s">
        <v>146</v>
      </c>
      <c r="D428" s="620">
        <v>6000043167</v>
      </c>
      <c r="E428" s="620">
        <v>8</v>
      </c>
      <c r="F428" s="620">
        <v>8</v>
      </c>
      <c r="G428" s="620">
        <v>0</v>
      </c>
      <c r="H428" s="621">
        <v>46240</v>
      </c>
      <c r="I428" s="620" t="s">
        <v>21</v>
      </c>
      <c r="J428" s="622" t="s">
        <v>238</v>
      </c>
      <c r="K428" s="620" t="s">
        <v>22</v>
      </c>
      <c r="L428" s="620" t="s">
        <v>23</v>
      </c>
      <c r="M428" s="620" t="s">
        <v>23</v>
      </c>
      <c r="N428" s="621"/>
      <c r="O428" s="620" t="s">
        <v>24</v>
      </c>
      <c r="P428" s="620" t="s">
        <v>22</v>
      </c>
      <c r="Q428" s="620" t="s">
        <v>22</v>
      </c>
      <c r="R428" s="620"/>
      <c r="S428" s="620" t="s">
        <v>25</v>
      </c>
    </row>
    <row r="429" spans="1:19">
      <c r="A429" s="620">
        <v>428</v>
      </c>
      <c r="B429" s="620" t="s">
        <v>19</v>
      </c>
      <c r="C429" s="620" t="s">
        <v>146</v>
      </c>
      <c r="D429" s="620">
        <v>6000043167</v>
      </c>
      <c r="E429" s="620">
        <v>1</v>
      </c>
      <c r="F429" s="620">
        <v>0</v>
      </c>
      <c r="G429" s="620">
        <v>1</v>
      </c>
      <c r="H429" s="621">
        <v>46240</v>
      </c>
      <c r="I429" s="620" t="s">
        <v>21</v>
      </c>
      <c r="J429" s="622">
        <v>516300010826988</v>
      </c>
      <c r="K429" s="620" t="s">
        <v>185</v>
      </c>
      <c r="L429" s="620" t="s">
        <v>23</v>
      </c>
      <c r="M429" s="620" t="s">
        <v>23</v>
      </c>
      <c r="N429" s="621"/>
      <c r="O429" s="620" t="s">
        <v>24</v>
      </c>
      <c r="P429" s="620" t="s">
        <v>186</v>
      </c>
      <c r="Q429" s="620" t="s">
        <v>28</v>
      </c>
      <c r="R429" s="620"/>
      <c r="S429" s="620" t="s">
        <v>25</v>
      </c>
    </row>
    <row r="430" spans="1:19">
      <c r="A430" s="620">
        <v>429</v>
      </c>
      <c r="B430" s="620" t="s">
        <v>19</v>
      </c>
      <c r="C430" s="620" t="s">
        <v>146</v>
      </c>
      <c r="D430" s="620">
        <v>6000043167</v>
      </c>
      <c r="E430" s="620">
        <v>6</v>
      </c>
      <c r="F430" s="620">
        <v>6</v>
      </c>
      <c r="G430" s="620">
        <v>0</v>
      </c>
      <c r="H430" s="621">
        <v>46240</v>
      </c>
      <c r="I430" s="620" t="s">
        <v>21</v>
      </c>
      <c r="J430" s="622" t="s">
        <v>239</v>
      </c>
      <c r="K430" s="620" t="s">
        <v>22</v>
      </c>
      <c r="L430" s="620" t="s">
        <v>23</v>
      </c>
      <c r="M430" s="620" t="s">
        <v>23</v>
      </c>
      <c r="N430" s="621"/>
      <c r="O430" s="620" t="s">
        <v>24</v>
      </c>
      <c r="P430" s="620" t="s">
        <v>22</v>
      </c>
      <c r="Q430" s="620" t="s">
        <v>22</v>
      </c>
      <c r="R430" s="620"/>
      <c r="S430" s="620" t="s">
        <v>25</v>
      </c>
    </row>
    <row r="431" spans="1:19">
      <c r="A431" s="620">
        <v>430</v>
      </c>
      <c r="B431" s="620" t="s">
        <v>19</v>
      </c>
      <c r="C431" s="620" t="s">
        <v>146</v>
      </c>
      <c r="D431" s="620">
        <v>6000043167</v>
      </c>
      <c r="E431" s="620">
        <v>1</v>
      </c>
      <c r="F431" s="620">
        <v>0</v>
      </c>
      <c r="G431" s="620">
        <v>1</v>
      </c>
      <c r="H431" s="621">
        <v>46240</v>
      </c>
      <c r="I431" s="620" t="s">
        <v>21</v>
      </c>
      <c r="J431" s="622">
        <v>516300010826995</v>
      </c>
      <c r="K431" s="620" t="s">
        <v>185</v>
      </c>
      <c r="L431" s="620" t="s">
        <v>23</v>
      </c>
      <c r="M431" s="620" t="s">
        <v>23</v>
      </c>
      <c r="N431" s="621"/>
      <c r="O431" s="620" t="s">
        <v>24</v>
      </c>
      <c r="P431" s="620" t="s">
        <v>186</v>
      </c>
      <c r="Q431" s="620" t="s">
        <v>28</v>
      </c>
      <c r="R431" s="620"/>
      <c r="S431" s="620" t="s">
        <v>25</v>
      </c>
    </row>
    <row r="432" spans="1:19">
      <c r="A432" s="620">
        <v>431</v>
      </c>
      <c r="B432" s="620" t="s">
        <v>19</v>
      </c>
      <c r="C432" s="620" t="s">
        <v>146</v>
      </c>
      <c r="D432" s="620">
        <v>6000043167</v>
      </c>
      <c r="E432" s="620">
        <v>1</v>
      </c>
      <c r="F432" s="620">
        <v>1</v>
      </c>
      <c r="G432" s="620">
        <v>0</v>
      </c>
      <c r="H432" s="621">
        <v>46240</v>
      </c>
      <c r="I432" s="620" t="s">
        <v>21</v>
      </c>
      <c r="J432" s="622">
        <v>516300010826996</v>
      </c>
      <c r="K432" s="620" t="s">
        <v>22</v>
      </c>
      <c r="L432" s="620" t="s">
        <v>23</v>
      </c>
      <c r="M432" s="620" t="s">
        <v>23</v>
      </c>
      <c r="N432" s="621"/>
      <c r="O432" s="620" t="s">
        <v>24</v>
      </c>
      <c r="P432" s="620" t="s">
        <v>22</v>
      </c>
      <c r="Q432" s="620" t="s">
        <v>22</v>
      </c>
      <c r="R432" s="620"/>
      <c r="S432" s="620" t="s">
        <v>25</v>
      </c>
    </row>
    <row r="433" ht="50" spans="1:19">
      <c r="A433" s="620">
        <v>432</v>
      </c>
      <c r="B433" s="620" t="s">
        <v>19</v>
      </c>
      <c r="C433" s="620" t="s">
        <v>146</v>
      </c>
      <c r="D433" s="620">
        <v>6000043167</v>
      </c>
      <c r="E433" s="620">
        <v>1</v>
      </c>
      <c r="F433" s="620">
        <v>0</v>
      </c>
      <c r="G433" s="620">
        <v>1</v>
      </c>
      <c r="H433" s="621">
        <v>46240</v>
      </c>
      <c r="I433" s="620" t="s">
        <v>21</v>
      </c>
      <c r="J433" s="622">
        <v>516300010826997</v>
      </c>
      <c r="K433" s="620" t="s">
        <v>31</v>
      </c>
      <c r="L433" s="620" t="s">
        <v>23</v>
      </c>
      <c r="M433" s="620" t="s">
        <v>23</v>
      </c>
      <c r="N433" s="621"/>
      <c r="O433" s="620" t="s">
        <v>24</v>
      </c>
      <c r="P433" s="620" t="s">
        <v>32</v>
      </c>
      <c r="Q433" s="620" t="s">
        <v>28</v>
      </c>
      <c r="R433" s="620"/>
      <c r="S433" s="620" t="s">
        <v>25</v>
      </c>
    </row>
    <row r="434" spans="1:19">
      <c r="A434" s="620">
        <v>433</v>
      </c>
      <c r="B434" s="620" t="s">
        <v>19</v>
      </c>
      <c r="C434" s="620" t="s">
        <v>146</v>
      </c>
      <c r="D434" s="620">
        <v>6000043167</v>
      </c>
      <c r="E434" s="620">
        <v>2</v>
      </c>
      <c r="F434" s="620">
        <v>2</v>
      </c>
      <c r="G434" s="620">
        <v>0</v>
      </c>
      <c r="H434" s="621">
        <v>46240</v>
      </c>
      <c r="I434" s="620" t="s">
        <v>21</v>
      </c>
      <c r="J434" s="622" t="s">
        <v>240</v>
      </c>
      <c r="K434" s="620" t="s">
        <v>22</v>
      </c>
      <c r="L434" s="620" t="s">
        <v>23</v>
      </c>
      <c r="M434" s="620" t="s">
        <v>23</v>
      </c>
      <c r="N434" s="621"/>
      <c r="O434" s="620" t="s">
        <v>24</v>
      </c>
      <c r="P434" s="620" t="s">
        <v>22</v>
      </c>
      <c r="Q434" s="620" t="s">
        <v>22</v>
      </c>
      <c r="R434" s="620"/>
      <c r="S434" s="620" t="s">
        <v>25</v>
      </c>
    </row>
    <row r="435" spans="1:19">
      <c r="A435" s="620">
        <v>434</v>
      </c>
      <c r="B435" s="620" t="s">
        <v>19</v>
      </c>
      <c r="C435" s="620" t="s">
        <v>146</v>
      </c>
      <c r="D435" s="620">
        <v>6000043167</v>
      </c>
      <c r="E435" s="620">
        <v>2</v>
      </c>
      <c r="F435" s="620">
        <v>2</v>
      </c>
      <c r="G435" s="620">
        <v>0</v>
      </c>
      <c r="H435" s="621">
        <v>46240</v>
      </c>
      <c r="I435" s="620" t="s">
        <v>21</v>
      </c>
      <c r="J435" s="622" t="s">
        <v>241</v>
      </c>
      <c r="K435" s="620" t="s">
        <v>22</v>
      </c>
      <c r="L435" s="620" t="s">
        <v>23</v>
      </c>
      <c r="M435" s="620" t="s">
        <v>23</v>
      </c>
      <c r="N435" s="621"/>
      <c r="O435" s="620" t="s">
        <v>24</v>
      </c>
      <c r="P435" s="620" t="s">
        <v>22</v>
      </c>
      <c r="Q435" s="620" t="s">
        <v>22</v>
      </c>
      <c r="R435" s="620"/>
      <c r="S435" s="620" t="s">
        <v>25</v>
      </c>
    </row>
    <row r="436" spans="1:19">
      <c r="A436" s="620">
        <v>435</v>
      </c>
      <c r="B436" s="620" t="s">
        <v>19</v>
      </c>
      <c r="C436" s="620" t="s">
        <v>146</v>
      </c>
      <c r="D436" s="620">
        <v>6000043167</v>
      </c>
      <c r="E436" s="620">
        <v>1</v>
      </c>
      <c r="F436" s="620">
        <v>0</v>
      </c>
      <c r="G436" s="620">
        <v>1</v>
      </c>
      <c r="H436" s="621">
        <v>46240</v>
      </c>
      <c r="I436" s="620" t="s">
        <v>21</v>
      </c>
      <c r="J436" s="622">
        <v>516300010861002</v>
      </c>
      <c r="K436" s="620" t="s">
        <v>219</v>
      </c>
      <c r="L436" s="620" t="s">
        <v>23</v>
      </c>
      <c r="M436" s="620" t="s">
        <v>23</v>
      </c>
      <c r="N436" s="621"/>
      <c r="O436" s="620" t="s">
        <v>24</v>
      </c>
      <c r="P436" s="620" t="s">
        <v>32</v>
      </c>
      <c r="Q436" s="620" t="s">
        <v>28</v>
      </c>
      <c r="R436" s="620"/>
      <c r="S436" s="620" t="s">
        <v>25</v>
      </c>
    </row>
    <row r="437" ht="50" spans="1:19">
      <c r="A437" s="620">
        <v>436</v>
      </c>
      <c r="B437" s="620" t="s">
        <v>19</v>
      </c>
      <c r="C437" s="620" t="s">
        <v>146</v>
      </c>
      <c r="D437" s="620">
        <v>6000043167</v>
      </c>
      <c r="E437" s="620">
        <v>1</v>
      </c>
      <c r="F437" s="620">
        <v>0</v>
      </c>
      <c r="G437" s="620">
        <v>1</v>
      </c>
      <c r="H437" s="621">
        <v>46240</v>
      </c>
      <c r="I437" s="620" t="s">
        <v>21</v>
      </c>
      <c r="J437" s="622">
        <v>516300010861003</v>
      </c>
      <c r="K437" s="620" t="s">
        <v>75</v>
      </c>
      <c r="L437" s="620" t="s">
        <v>23</v>
      </c>
      <c r="M437" s="620" t="s">
        <v>23</v>
      </c>
      <c r="N437" s="621"/>
      <c r="O437" s="620" t="s">
        <v>24</v>
      </c>
      <c r="P437" s="620" t="s">
        <v>76</v>
      </c>
      <c r="Q437" s="620" t="s">
        <v>46</v>
      </c>
      <c r="R437" s="620"/>
      <c r="S437" s="620" t="s">
        <v>25</v>
      </c>
    </row>
    <row r="438" spans="1:19">
      <c r="A438" s="620">
        <v>437</v>
      </c>
      <c r="B438" s="620" t="s">
        <v>19</v>
      </c>
      <c r="C438" s="620" t="s">
        <v>146</v>
      </c>
      <c r="D438" s="620">
        <v>6000043167</v>
      </c>
      <c r="E438" s="620">
        <v>1</v>
      </c>
      <c r="F438" s="620">
        <v>1</v>
      </c>
      <c r="G438" s="620">
        <v>0</v>
      </c>
      <c r="H438" s="621">
        <v>46240</v>
      </c>
      <c r="I438" s="620" t="s">
        <v>21</v>
      </c>
      <c r="J438" s="622">
        <v>516300010861004</v>
      </c>
      <c r="K438" s="620" t="s">
        <v>22</v>
      </c>
      <c r="L438" s="620" t="s">
        <v>23</v>
      </c>
      <c r="M438" s="620" t="s">
        <v>23</v>
      </c>
      <c r="N438" s="621"/>
      <c r="O438" s="620" t="s">
        <v>24</v>
      </c>
      <c r="P438" s="620" t="s">
        <v>22</v>
      </c>
      <c r="Q438" s="620" t="s">
        <v>22</v>
      </c>
      <c r="R438" s="620"/>
      <c r="S438" s="620" t="s">
        <v>25</v>
      </c>
    </row>
    <row r="439" spans="1:19">
      <c r="A439" s="620">
        <v>438</v>
      </c>
      <c r="B439" s="620" t="s">
        <v>19</v>
      </c>
      <c r="C439" s="620" t="s">
        <v>146</v>
      </c>
      <c r="D439" s="620">
        <v>6000043167</v>
      </c>
      <c r="E439" s="620">
        <v>6</v>
      </c>
      <c r="F439" s="620">
        <v>6</v>
      </c>
      <c r="G439" s="620">
        <v>0</v>
      </c>
      <c r="H439" s="621">
        <v>46241</v>
      </c>
      <c r="I439" s="620" t="s">
        <v>21</v>
      </c>
      <c r="J439" s="622" t="s">
        <v>242</v>
      </c>
      <c r="K439" s="620" t="s">
        <v>22</v>
      </c>
      <c r="L439" s="620" t="s">
        <v>23</v>
      </c>
      <c r="M439" s="620" t="s">
        <v>23</v>
      </c>
      <c r="N439" s="621"/>
      <c r="O439" s="620" t="s">
        <v>24</v>
      </c>
      <c r="P439" s="620" t="s">
        <v>22</v>
      </c>
      <c r="Q439" s="620" t="s">
        <v>22</v>
      </c>
      <c r="R439" s="620"/>
      <c r="S439" s="620" t="s">
        <v>25</v>
      </c>
    </row>
    <row r="440" ht="50" spans="1:19">
      <c r="A440" s="620">
        <v>439</v>
      </c>
      <c r="B440" s="620" t="s">
        <v>19</v>
      </c>
      <c r="C440" s="620" t="s">
        <v>146</v>
      </c>
      <c r="D440" s="620">
        <v>6000043167</v>
      </c>
      <c r="E440" s="620">
        <v>1</v>
      </c>
      <c r="F440" s="620">
        <v>0</v>
      </c>
      <c r="G440" s="620">
        <v>1</v>
      </c>
      <c r="H440" s="621">
        <v>46241</v>
      </c>
      <c r="I440" s="620" t="s">
        <v>21</v>
      </c>
      <c r="J440" s="622">
        <v>516300010861011</v>
      </c>
      <c r="K440" s="620" t="s">
        <v>75</v>
      </c>
      <c r="L440" s="620" t="s">
        <v>23</v>
      </c>
      <c r="M440" s="620" t="s">
        <v>23</v>
      </c>
      <c r="N440" s="621"/>
      <c r="O440" s="620" t="s">
        <v>24</v>
      </c>
      <c r="P440" s="620" t="s">
        <v>76</v>
      </c>
      <c r="Q440" s="620" t="s">
        <v>46</v>
      </c>
      <c r="R440" s="620"/>
      <c r="S440" s="620" t="s">
        <v>25</v>
      </c>
    </row>
    <row r="441" spans="1:19">
      <c r="A441" s="620">
        <v>440</v>
      </c>
      <c r="B441" s="620" t="s">
        <v>19</v>
      </c>
      <c r="C441" s="620" t="s">
        <v>146</v>
      </c>
      <c r="D441" s="620">
        <v>6000043167</v>
      </c>
      <c r="E441" s="620">
        <v>5</v>
      </c>
      <c r="F441" s="620">
        <v>5</v>
      </c>
      <c r="G441" s="620">
        <v>0</v>
      </c>
      <c r="H441" s="621">
        <v>46241</v>
      </c>
      <c r="I441" s="620" t="s">
        <v>21</v>
      </c>
      <c r="J441" s="622" t="s">
        <v>243</v>
      </c>
      <c r="K441" s="620" t="s">
        <v>22</v>
      </c>
      <c r="L441" s="620" t="s">
        <v>23</v>
      </c>
      <c r="M441" s="620" t="s">
        <v>23</v>
      </c>
      <c r="N441" s="621"/>
      <c r="O441" s="620" t="s">
        <v>24</v>
      </c>
      <c r="P441" s="620" t="s">
        <v>22</v>
      </c>
      <c r="Q441" s="620" t="s">
        <v>22</v>
      </c>
      <c r="R441" s="620"/>
      <c r="S441" s="620" t="s">
        <v>25</v>
      </c>
    </row>
    <row r="442" ht="50" spans="1:19">
      <c r="A442" s="620">
        <v>441</v>
      </c>
      <c r="B442" s="620" t="s">
        <v>19</v>
      </c>
      <c r="C442" s="620" t="s">
        <v>146</v>
      </c>
      <c r="D442" s="620">
        <v>6000043167</v>
      </c>
      <c r="E442" s="620">
        <v>1</v>
      </c>
      <c r="F442" s="620">
        <v>0</v>
      </c>
      <c r="G442" s="620">
        <v>1</v>
      </c>
      <c r="H442" s="621">
        <v>46241</v>
      </c>
      <c r="I442" s="620" t="s">
        <v>21</v>
      </c>
      <c r="J442" s="622">
        <v>516300010861017</v>
      </c>
      <c r="K442" s="620" t="s">
        <v>31</v>
      </c>
      <c r="L442" s="620" t="s">
        <v>23</v>
      </c>
      <c r="M442" s="620" t="s">
        <v>23</v>
      </c>
      <c r="N442" s="621"/>
      <c r="O442" s="620" t="s">
        <v>24</v>
      </c>
      <c r="P442" s="620" t="s">
        <v>32</v>
      </c>
      <c r="Q442" s="620" t="s">
        <v>28</v>
      </c>
      <c r="R442" s="620"/>
      <c r="S442" s="620" t="s">
        <v>25</v>
      </c>
    </row>
    <row r="443" ht="25" spans="1:19">
      <c r="A443" s="620">
        <v>442</v>
      </c>
      <c r="B443" s="620" t="s">
        <v>19</v>
      </c>
      <c r="C443" s="620" t="s">
        <v>146</v>
      </c>
      <c r="D443" s="620">
        <v>6000043167</v>
      </c>
      <c r="E443" s="620">
        <v>1</v>
      </c>
      <c r="F443" s="620">
        <v>0</v>
      </c>
      <c r="G443" s="620">
        <v>1</v>
      </c>
      <c r="H443" s="621">
        <v>46241</v>
      </c>
      <c r="I443" s="620" t="s">
        <v>21</v>
      </c>
      <c r="J443" s="622">
        <v>516300010861018</v>
      </c>
      <c r="K443" s="620" t="s">
        <v>82</v>
      </c>
      <c r="L443" s="620" t="s">
        <v>23</v>
      </c>
      <c r="M443" s="620" t="s">
        <v>23</v>
      </c>
      <c r="N443" s="621"/>
      <c r="O443" s="620" t="s">
        <v>24</v>
      </c>
      <c r="P443" s="620" t="s">
        <v>59</v>
      </c>
      <c r="Q443" s="620" t="s">
        <v>28</v>
      </c>
      <c r="R443" s="620"/>
      <c r="S443" s="620" t="s">
        <v>25</v>
      </c>
    </row>
    <row r="444" spans="1:19">
      <c r="A444" s="620">
        <v>443</v>
      </c>
      <c r="B444" s="620" t="s">
        <v>19</v>
      </c>
      <c r="C444" s="620" t="s">
        <v>146</v>
      </c>
      <c r="D444" s="620">
        <v>6000043167</v>
      </c>
      <c r="E444" s="620">
        <v>5</v>
      </c>
      <c r="F444" s="620">
        <v>5</v>
      </c>
      <c r="G444" s="620">
        <v>0</v>
      </c>
      <c r="H444" s="621">
        <v>46241</v>
      </c>
      <c r="I444" s="620" t="s">
        <v>21</v>
      </c>
      <c r="J444" s="622" t="s">
        <v>244</v>
      </c>
      <c r="K444" s="620" t="s">
        <v>22</v>
      </c>
      <c r="L444" s="620" t="s">
        <v>23</v>
      </c>
      <c r="M444" s="620" t="s">
        <v>23</v>
      </c>
      <c r="N444" s="621"/>
      <c r="O444" s="620" t="s">
        <v>24</v>
      </c>
      <c r="P444" s="620" t="s">
        <v>22</v>
      </c>
      <c r="Q444" s="620" t="s">
        <v>22</v>
      </c>
      <c r="R444" s="620"/>
      <c r="S444" s="620" t="s">
        <v>25</v>
      </c>
    </row>
    <row r="445" ht="50" spans="1:19">
      <c r="A445" s="620">
        <v>444</v>
      </c>
      <c r="B445" s="620" t="s">
        <v>19</v>
      </c>
      <c r="C445" s="620" t="s">
        <v>146</v>
      </c>
      <c r="D445" s="620">
        <v>6000043167</v>
      </c>
      <c r="E445" s="620">
        <v>1</v>
      </c>
      <c r="F445" s="620">
        <v>0</v>
      </c>
      <c r="G445" s="620">
        <v>1</v>
      </c>
      <c r="H445" s="621">
        <v>46241</v>
      </c>
      <c r="I445" s="620" t="s">
        <v>21</v>
      </c>
      <c r="J445" s="622">
        <v>516300010861024</v>
      </c>
      <c r="K445" s="620" t="s">
        <v>75</v>
      </c>
      <c r="L445" s="620" t="s">
        <v>23</v>
      </c>
      <c r="M445" s="620" t="s">
        <v>23</v>
      </c>
      <c r="N445" s="621"/>
      <c r="O445" s="620" t="s">
        <v>24</v>
      </c>
      <c r="P445" s="620" t="s">
        <v>76</v>
      </c>
      <c r="Q445" s="620" t="s">
        <v>46</v>
      </c>
      <c r="R445" s="620"/>
      <c r="S445" s="620" t="s">
        <v>25</v>
      </c>
    </row>
    <row r="446" spans="1:19">
      <c r="A446" s="620">
        <v>445</v>
      </c>
      <c r="B446" s="620" t="s">
        <v>19</v>
      </c>
      <c r="C446" s="620" t="s">
        <v>146</v>
      </c>
      <c r="D446" s="620">
        <v>6000043167</v>
      </c>
      <c r="E446" s="620">
        <v>1</v>
      </c>
      <c r="F446" s="620">
        <v>0</v>
      </c>
      <c r="G446" s="620">
        <v>1</v>
      </c>
      <c r="H446" s="621">
        <v>46241</v>
      </c>
      <c r="I446" s="620" t="s">
        <v>21</v>
      </c>
      <c r="J446" s="622">
        <v>516300010861025</v>
      </c>
      <c r="K446" s="620" t="s">
        <v>155</v>
      </c>
      <c r="L446" s="620" t="s">
        <v>23</v>
      </c>
      <c r="M446" s="620" t="s">
        <v>23</v>
      </c>
      <c r="N446" s="621"/>
      <c r="O446" s="620" t="s">
        <v>24</v>
      </c>
      <c r="P446" s="620" t="s">
        <v>59</v>
      </c>
      <c r="Q446" s="620" t="s">
        <v>28</v>
      </c>
      <c r="R446" s="620"/>
      <c r="S446" s="620" t="s">
        <v>25</v>
      </c>
    </row>
    <row r="447" spans="1:19">
      <c r="A447" s="620">
        <v>446</v>
      </c>
      <c r="B447" s="620" t="s">
        <v>19</v>
      </c>
      <c r="C447" s="620" t="s">
        <v>146</v>
      </c>
      <c r="D447" s="620">
        <v>6000043167</v>
      </c>
      <c r="E447" s="620">
        <v>4</v>
      </c>
      <c r="F447" s="620">
        <v>4</v>
      </c>
      <c r="G447" s="620">
        <v>0</v>
      </c>
      <c r="H447" s="621">
        <v>46241</v>
      </c>
      <c r="I447" s="620" t="s">
        <v>21</v>
      </c>
      <c r="J447" s="622" t="s">
        <v>245</v>
      </c>
      <c r="K447" s="620" t="s">
        <v>22</v>
      </c>
      <c r="L447" s="620" t="s">
        <v>23</v>
      </c>
      <c r="M447" s="620" t="s">
        <v>23</v>
      </c>
      <c r="N447" s="621"/>
      <c r="O447" s="620" t="s">
        <v>24</v>
      </c>
      <c r="P447" s="620" t="s">
        <v>22</v>
      </c>
      <c r="Q447" s="620" t="s">
        <v>22</v>
      </c>
      <c r="R447" s="620"/>
      <c r="S447" s="620" t="s">
        <v>25</v>
      </c>
    </row>
    <row r="448" ht="50" spans="1:19">
      <c r="A448" s="620">
        <v>447</v>
      </c>
      <c r="B448" s="620" t="s">
        <v>19</v>
      </c>
      <c r="C448" s="620" t="s">
        <v>146</v>
      </c>
      <c r="D448" s="620">
        <v>6000043167</v>
      </c>
      <c r="E448" s="620">
        <v>1</v>
      </c>
      <c r="F448" s="620">
        <v>0</v>
      </c>
      <c r="G448" s="620">
        <v>1</v>
      </c>
      <c r="H448" s="621">
        <v>46241</v>
      </c>
      <c r="I448" s="620" t="s">
        <v>21</v>
      </c>
      <c r="J448" s="622">
        <v>516300010861030</v>
      </c>
      <c r="K448" s="620" t="s">
        <v>201</v>
      </c>
      <c r="L448" s="620" t="s">
        <v>23</v>
      </c>
      <c r="M448" s="620" t="s">
        <v>23</v>
      </c>
      <c r="N448" s="621"/>
      <c r="O448" s="620" t="s">
        <v>24</v>
      </c>
      <c r="P448" s="620" t="s">
        <v>202</v>
      </c>
      <c r="Q448" s="620" t="s">
        <v>46</v>
      </c>
      <c r="R448" s="620"/>
      <c r="S448" s="620" t="s">
        <v>25</v>
      </c>
    </row>
    <row r="449" spans="1:19">
      <c r="A449" s="620">
        <v>448</v>
      </c>
      <c r="B449" s="620" t="s">
        <v>19</v>
      </c>
      <c r="C449" s="620" t="s">
        <v>146</v>
      </c>
      <c r="D449" s="620">
        <v>6000043167</v>
      </c>
      <c r="E449" s="620">
        <v>1</v>
      </c>
      <c r="F449" s="620">
        <v>1</v>
      </c>
      <c r="G449" s="620">
        <v>0</v>
      </c>
      <c r="H449" s="621">
        <v>46241</v>
      </c>
      <c r="I449" s="620" t="s">
        <v>21</v>
      </c>
      <c r="J449" s="622">
        <v>516300010861031</v>
      </c>
      <c r="K449" s="620" t="s">
        <v>22</v>
      </c>
      <c r="L449" s="620" t="s">
        <v>23</v>
      </c>
      <c r="M449" s="620" t="s">
        <v>23</v>
      </c>
      <c r="N449" s="621"/>
      <c r="O449" s="620" t="s">
        <v>24</v>
      </c>
      <c r="P449" s="620" t="s">
        <v>22</v>
      </c>
      <c r="Q449" s="620" t="s">
        <v>22</v>
      </c>
      <c r="R449" s="620"/>
      <c r="S449" s="620" t="s">
        <v>25</v>
      </c>
    </row>
    <row r="450" ht="25" spans="1:19">
      <c r="A450" s="620">
        <v>449</v>
      </c>
      <c r="B450" s="620" t="s">
        <v>19</v>
      </c>
      <c r="C450" s="620" t="s">
        <v>146</v>
      </c>
      <c r="D450" s="620">
        <v>6000043167</v>
      </c>
      <c r="E450" s="620">
        <v>1</v>
      </c>
      <c r="F450" s="620">
        <v>0</v>
      </c>
      <c r="G450" s="620">
        <v>1</v>
      </c>
      <c r="H450" s="621">
        <v>46241</v>
      </c>
      <c r="I450" s="620" t="s">
        <v>21</v>
      </c>
      <c r="J450" s="622">
        <v>516300010861032</v>
      </c>
      <c r="K450" s="620" t="s">
        <v>58</v>
      </c>
      <c r="L450" s="620" t="s">
        <v>23</v>
      </c>
      <c r="M450" s="620" t="s">
        <v>23</v>
      </c>
      <c r="N450" s="621"/>
      <c r="O450" s="620" t="s">
        <v>24</v>
      </c>
      <c r="P450" s="620" t="s">
        <v>59</v>
      </c>
      <c r="Q450" s="620" t="s">
        <v>28</v>
      </c>
      <c r="R450" s="620"/>
      <c r="S450" s="620" t="s">
        <v>25</v>
      </c>
    </row>
    <row r="451" ht="50" spans="1:19">
      <c r="A451" s="620">
        <v>450</v>
      </c>
      <c r="B451" s="620" t="s">
        <v>19</v>
      </c>
      <c r="C451" s="620" t="s">
        <v>146</v>
      </c>
      <c r="D451" s="620">
        <v>6000043167</v>
      </c>
      <c r="E451" s="620">
        <v>1</v>
      </c>
      <c r="F451" s="620">
        <v>0</v>
      </c>
      <c r="G451" s="620">
        <v>1</v>
      </c>
      <c r="H451" s="621">
        <v>46241</v>
      </c>
      <c r="I451" s="620" t="s">
        <v>21</v>
      </c>
      <c r="J451" s="622">
        <v>516300010861033</v>
      </c>
      <c r="K451" s="620" t="s">
        <v>201</v>
      </c>
      <c r="L451" s="620" t="s">
        <v>23</v>
      </c>
      <c r="M451" s="620" t="s">
        <v>23</v>
      </c>
      <c r="N451" s="621"/>
      <c r="O451" s="620" t="s">
        <v>24</v>
      </c>
      <c r="P451" s="620" t="s">
        <v>202</v>
      </c>
      <c r="Q451" s="620" t="s">
        <v>46</v>
      </c>
      <c r="R451" s="620"/>
      <c r="S451" s="620" t="s">
        <v>25</v>
      </c>
    </row>
    <row r="452" spans="1:19">
      <c r="A452" s="620">
        <v>451</v>
      </c>
      <c r="B452" s="620" t="s">
        <v>19</v>
      </c>
      <c r="C452" s="620" t="s">
        <v>146</v>
      </c>
      <c r="D452" s="620">
        <v>6000043167</v>
      </c>
      <c r="E452" s="620">
        <v>3</v>
      </c>
      <c r="F452" s="620">
        <v>3</v>
      </c>
      <c r="G452" s="620">
        <v>0</v>
      </c>
      <c r="H452" s="621">
        <v>46241</v>
      </c>
      <c r="I452" s="620" t="s">
        <v>21</v>
      </c>
      <c r="J452" s="622" t="s">
        <v>246</v>
      </c>
      <c r="K452" s="620" t="s">
        <v>22</v>
      </c>
      <c r="L452" s="620" t="s">
        <v>23</v>
      </c>
      <c r="M452" s="620" t="s">
        <v>23</v>
      </c>
      <c r="N452" s="621"/>
      <c r="O452" s="620" t="s">
        <v>24</v>
      </c>
      <c r="P452" s="620" t="s">
        <v>22</v>
      </c>
      <c r="Q452" s="620" t="s">
        <v>22</v>
      </c>
      <c r="R452" s="620"/>
      <c r="S452" s="620" t="s">
        <v>25</v>
      </c>
    </row>
    <row r="453" spans="1:19">
      <c r="A453" s="620">
        <v>452</v>
      </c>
      <c r="B453" s="620" t="s">
        <v>19</v>
      </c>
      <c r="C453" s="620" t="s">
        <v>146</v>
      </c>
      <c r="D453" s="620">
        <v>6000043167</v>
      </c>
      <c r="E453" s="620">
        <v>1</v>
      </c>
      <c r="F453" s="620">
        <v>0</v>
      </c>
      <c r="G453" s="620">
        <v>1</v>
      </c>
      <c r="H453" s="621">
        <v>46241</v>
      </c>
      <c r="I453" s="620" t="s">
        <v>21</v>
      </c>
      <c r="J453" s="622">
        <v>516300010861037</v>
      </c>
      <c r="K453" s="620" t="s">
        <v>155</v>
      </c>
      <c r="L453" s="620" t="s">
        <v>23</v>
      </c>
      <c r="M453" s="620" t="s">
        <v>23</v>
      </c>
      <c r="N453" s="621"/>
      <c r="O453" s="620" t="s">
        <v>24</v>
      </c>
      <c r="P453" s="620" t="s">
        <v>59</v>
      </c>
      <c r="Q453" s="620" t="s">
        <v>28</v>
      </c>
      <c r="R453" s="620"/>
      <c r="S453" s="620" t="s">
        <v>25</v>
      </c>
    </row>
    <row r="454" spans="1:19">
      <c r="A454" s="620">
        <v>453</v>
      </c>
      <c r="B454" s="620" t="s">
        <v>19</v>
      </c>
      <c r="C454" s="620" t="s">
        <v>146</v>
      </c>
      <c r="D454" s="620">
        <v>6000043167</v>
      </c>
      <c r="E454" s="620">
        <v>2</v>
      </c>
      <c r="F454" s="620">
        <v>2</v>
      </c>
      <c r="G454" s="620">
        <v>0</v>
      </c>
      <c r="H454" s="621">
        <v>46242</v>
      </c>
      <c r="I454" s="620" t="s">
        <v>21</v>
      </c>
      <c r="J454" s="622" t="s">
        <v>247</v>
      </c>
      <c r="K454" s="620" t="s">
        <v>22</v>
      </c>
      <c r="L454" s="620" t="s">
        <v>23</v>
      </c>
      <c r="M454" s="620" t="s">
        <v>23</v>
      </c>
      <c r="N454" s="621"/>
      <c r="O454" s="620" t="s">
        <v>24</v>
      </c>
      <c r="P454" s="620" t="s">
        <v>22</v>
      </c>
      <c r="Q454" s="620" t="s">
        <v>22</v>
      </c>
      <c r="R454" s="620"/>
      <c r="S454" s="620" t="s">
        <v>25</v>
      </c>
    </row>
    <row r="455" spans="1:19">
      <c r="A455" s="620">
        <v>454</v>
      </c>
      <c r="B455" s="620" t="s">
        <v>19</v>
      </c>
      <c r="C455" s="620" t="s">
        <v>146</v>
      </c>
      <c r="D455" s="620">
        <v>6000043167</v>
      </c>
      <c r="E455" s="620">
        <v>1</v>
      </c>
      <c r="F455" s="620">
        <v>0</v>
      </c>
      <c r="G455" s="620">
        <v>1</v>
      </c>
      <c r="H455" s="621">
        <v>46242</v>
      </c>
      <c r="I455" s="620" t="s">
        <v>21</v>
      </c>
      <c r="J455" s="622">
        <v>516300010861040</v>
      </c>
      <c r="K455" s="620" t="s">
        <v>155</v>
      </c>
      <c r="L455" s="620" t="s">
        <v>23</v>
      </c>
      <c r="M455" s="620" t="s">
        <v>23</v>
      </c>
      <c r="N455" s="621"/>
      <c r="O455" s="620" t="s">
        <v>24</v>
      </c>
      <c r="P455" s="620" t="s">
        <v>59</v>
      </c>
      <c r="Q455" s="620" t="s">
        <v>28</v>
      </c>
      <c r="R455" s="620"/>
      <c r="S455" s="620" t="s">
        <v>25</v>
      </c>
    </row>
    <row r="456" spans="1:19">
      <c r="A456" s="620">
        <v>455</v>
      </c>
      <c r="B456" s="620" t="s">
        <v>19</v>
      </c>
      <c r="C456" s="620" t="s">
        <v>146</v>
      </c>
      <c r="D456" s="620">
        <v>6000043167</v>
      </c>
      <c r="E456" s="620">
        <v>2</v>
      </c>
      <c r="F456" s="620">
        <v>2</v>
      </c>
      <c r="G456" s="620">
        <v>0</v>
      </c>
      <c r="H456" s="621">
        <v>46242</v>
      </c>
      <c r="I456" s="620" t="s">
        <v>21</v>
      </c>
      <c r="J456" s="622" t="s">
        <v>248</v>
      </c>
      <c r="K456" s="620" t="s">
        <v>22</v>
      </c>
      <c r="L456" s="620" t="s">
        <v>23</v>
      </c>
      <c r="M456" s="620" t="s">
        <v>23</v>
      </c>
      <c r="N456" s="621"/>
      <c r="O456" s="620" t="s">
        <v>24</v>
      </c>
      <c r="P456" s="620" t="s">
        <v>22</v>
      </c>
      <c r="Q456" s="620" t="s">
        <v>22</v>
      </c>
      <c r="R456" s="620"/>
      <c r="S456" s="620" t="s">
        <v>25</v>
      </c>
    </row>
    <row r="457" ht="50" spans="1:19">
      <c r="A457" s="620">
        <v>456</v>
      </c>
      <c r="B457" s="620" t="s">
        <v>19</v>
      </c>
      <c r="C457" s="620" t="s">
        <v>146</v>
      </c>
      <c r="D457" s="620">
        <v>6000043167</v>
      </c>
      <c r="E457" s="620">
        <v>1</v>
      </c>
      <c r="F457" s="620">
        <v>0</v>
      </c>
      <c r="G457" s="620">
        <v>1</v>
      </c>
      <c r="H457" s="621">
        <v>46242</v>
      </c>
      <c r="I457" s="620" t="s">
        <v>21</v>
      </c>
      <c r="J457" s="622">
        <v>516300010861043</v>
      </c>
      <c r="K457" s="620" t="s">
        <v>75</v>
      </c>
      <c r="L457" s="620" t="s">
        <v>23</v>
      </c>
      <c r="M457" s="620" t="s">
        <v>23</v>
      </c>
      <c r="N457" s="621"/>
      <c r="O457" s="620" t="s">
        <v>24</v>
      </c>
      <c r="P457" s="620" t="s">
        <v>76</v>
      </c>
      <c r="Q457" s="620" t="s">
        <v>46</v>
      </c>
      <c r="R457" s="620"/>
      <c r="S457" s="620" t="s">
        <v>25</v>
      </c>
    </row>
    <row r="458" spans="1:19">
      <c r="A458" s="620">
        <v>457</v>
      </c>
      <c r="B458" s="620" t="s">
        <v>19</v>
      </c>
      <c r="C458" s="620" t="s">
        <v>146</v>
      </c>
      <c r="D458" s="620">
        <v>6000043167</v>
      </c>
      <c r="E458" s="620">
        <v>2</v>
      </c>
      <c r="F458" s="620">
        <v>2</v>
      </c>
      <c r="G458" s="620">
        <v>0</v>
      </c>
      <c r="H458" s="621">
        <v>46242</v>
      </c>
      <c r="I458" s="620" t="s">
        <v>21</v>
      </c>
      <c r="J458" s="622" t="s">
        <v>249</v>
      </c>
      <c r="K458" s="620" t="s">
        <v>22</v>
      </c>
      <c r="L458" s="620" t="s">
        <v>23</v>
      </c>
      <c r="M458" s="620" t="s">
        <v>23</v>
      </c>
      <c r="N458" s="621"/>
      <c r="O458" s="620" t="s">
        <v>24</v>
      </c>
      <c r="P458" s="620" t="s">
        <v>22</v>
      </c>
      <c r="Q458" s="620" t="s">
        <v>22</v>
      </c>
      <c r="R458" s="620"/>
      <c r="S458" s="620" t="s">
        <v>25</v>
      </c>
    </row>
    <row r="459" ht="50" spans="1:19">
      <c r="A459" s="620">
        <v>458</v>
      </c>
      <c r="B459" s="620" t="s">
        <v>19</v>
      </c>
      <c r="C459" s="620" t="s">
        <v>146</v>
      </c>
      <c r="D459" s="620">
        <v>6000043167</v>
      </c>
      <c r="E459" s="620">
        <v>1</v>
      </c>
      <c r="F459" s="620">
        <v>0</v>
      </c>
      <c r="G459" s="620">
        <v>1</v>
      </c>
      <c r="H459" s="621">
        <v>46242</v>
      </c>
      <c r="I459" s="620" t="s">
        <v>21</v>
      </c>
      <c r="J459" s="622">
        <v>516300010861046</v>
      </c>
      <c r="K459" s="620" t="s">
        <v>75</v>
      </c>
      <c r="L459" s="620" t="s">
        <v>23</v>
      </c>
      <c r="M459" s="620" t="s">
        <v>23</v>
      </c>
      <c r="N459" s="621"/>
      <c r="O459" s="620" t="s">
        <v>24</v>
      </c>
      <c r="P459" s="620" t="s">
        <v>76</v>
      </c>
      <c r="Q459" s="620" t="s">
        <v>46</v>
      </c>
      <c r="R459" s="620"/>
      <c r="S459" s="620" t="s">
        <v>25</v>
      </c>
    </row>
    <row r="460" spans="1:19">
      <c r="A460" s="620">
        <v>459</v>
      </c>
      <c r="B460" s="620" t="s">
        <v>19</v>
      </c>
      <c r="C460" s="620" t="s">
        <v>146</v>
      </c>
      <c r="D460" s="620">
        <v>6000043167</v>
      </c>
      <c r="E460" s="620">
        <v>3</v>
      </c>
      <c r="F460" s="620">
        <v>3</v>
      </c>
      <c r="G460" s="620">
        <v>0</v>
      </c>
      <c r="H460" s="621">
        <v>46242</v>
      </c>
      <c r="I460" s="620" t="s">
        <v>21</v>
      </c>
      <c r="J460" s="622" t="s">
        <v>250</v>
      </c>
      <c r="K460" s="620" t="s">
        <v>22</v>
      </c>
      <c r="L460" s="620" t="s">
        <v>23</v>
      </c>
      <c r="M460" s="620" t="s">
        <v>23</v>
      </c>
      <c r="N460" s="621"/>
      <c r="O460" s="620" t="s">
        <v>24</v>
      </c>
      <c r="P460" s="620" t="s">
        <v>22</v>
      </c>
      <c r="Q460" s="620" t="s">
        <v>22</v>
      </c>
      <c r="R460" s="620"/>
      <c r="S460" s="620" t="s">
        <v>25</v>
      </c>
    </row>
    <row r="461" ht="50" spans="1:19">
      <c r="A461" s="620">
        <v>460</v>
      </c>
      <c r="B461" s="620" t="s">
        <v>19</v>
      </c>
      <c r="C461" s="620" t="s">
        <v>146</v>
      </c>
      <c r="D461" s="620">
        <v>6000043167</v>
      </c>
      <c r="E461" s="620">
        <v>1</v>
      </c>
      <c r="F461" s="620">
        <v>0</v>
      </c>
      <c r="G461" s="620">
        <v>1</v>
      </c>
      <c r="H461" s="621">
        <v>46242</v>
      </c>
      <c r="I461" s="620" t="s">
        <v>21</v>
      </c>
      <c r="J461" s="622">
        <v>516300010861050</v>
      </c>
      <c r="K461" s="620" t="s">
        <v>75</v>
      </c>
      <c r="L461" s="620" t="s">
        <v>23</v>
      </c>
      <c r="M461" s="620" t="s">
        <v>23</v>
      </c>
      <c r="N461" s="621"/>
      <c r="O461" s="620" t="s">
        <v>24</v>
      </c>
      <c r="P461" s="620" t="s">
        <v>76</v>
      </c>
      <c r="Q461" s="620" t="s">
        <v>46</v>
      </c>
      <c r="R461" s="620"/>
      <c r="S461" s="620" t="s">
        <v>25</v>
      </c>
    </row>
    <row r="462" spans="1:19">
      <c r="A462" s="620">
        <v>461</v>
      </c>
      <c r="B462" s="620" t="s">
        <v>19</v>
      </c>
      <c r="C462" s="620" t="s">
        <v>146</v>
      </c>
      <c r="D462" s="620">
        <v>6000043167</v>
      </c>
      <c r="E462" s="620">
        <v>1</v>
      </c>
      <c r="F462" s="620">
        <v>1</v>
      </c>
      <c r="G462" s="620">
        <v>0</v>
      </c>
      <c r="H462" s="621">
        <v>46242</v>
      </c>
      <c r="I462" s="620" t="s">
        <v>21</v>
      </c>
      <c r="J462" s="622">
        <v>516300010861051</v>
      </c>
      <c r="K462" s="620" t="s">
        <v>22</v>
      </c>
      <c r="L462" s="620" t="s">
        <v>23</v>
      </c>
      <c r="M462" s="620" t="s">
        <v>23</v>
      </c>
      <c r="N462" s="621"/>
      <c r="O462" s="620" t="s">
        <v>24</v>
      </c>
      <c r="P462" s="620" t="s">
        <v>22</v>
      </c>
      <c r="Q462" s="620" t="s">
        <v>22</v>
      </c>
      <c r="R462" s="620"/>
      <c r="S462" s="620" t="s">
        <v>25</v>
      </c>
    </row>
    <row r="463" spans="1:19">
      <c r="A463" s="620">
        <v>462</v>
      </c>
      <c r="B463" s="620" t="s">
        <v>19</v>
      </c>
      <c r="C463" s="620" t="s">
        <v>146</v>
      </c>
      <c r="D463" s="620">
        <v>6000043167</v>
      </c>
      <c r="E463" s="620">
        <v>1</v>
      </c>
      <c r="F463" s="620">
        <v>0</v>
      </c>
      <c r="G463" s="620">
        <v>1</v>
      </c>
      <c r="H463" s="621">
        <v>46242</v>
      </c>
      <c r="I463" s="620" t="s">
        <v>21</v>
      </c>
      <c r="J463" s="622">
        <v>516300010861052</v>
      </c>
      <c r="K463" s="620" t="s">
        <v>155</v>
      </c>
      <c r="L463" s="620" t="s">
        <v>23</v>
      </c>
      <c r="M463" s="620" t="s">
        <v>23</v>
      </c>
      <c r="N463" s="621"/>
      <c r="O463" s="620" t="s">
        <v>24</v>
      </c>
      <c r="P463" s="620" t="s">
        <v>59</v>
      </c>
      <c r="Q463" s="620" t="s">
        <v>28</v>
      </c>
      <c r="R463" s="620"/>
      <c r="S463" s="620" t="s">
        <v>25</v>
      </c>
    </row>
    <row r="464" spans="1:19">
      <c r="A464" s="620">
        <v>463</v>
      </c>
      <c r="B464" s="620" t="s">
        <v>19</v>
      </c>
      <c r="C464" s="620" t="s">
        <v>146</v>
      </c>
      <c r="D464" s="620">
        <v>6000043167</v>
      </c>
      <c r="E464" s="620">
        <v>5</v>
      </c>
      <c r="F464" s="620">
        <v>5</v>
      </c>
      <c r="G464" s="620">
        <v>0</v>
      </c>
      <c r="H464" s="621">
        <v>46242</v>
      </c>
      <c r="I464" s="620" t="s">
        <v>21</v>
      </c>
      <c r="J464" s="622" t="s">
        <v>251</v>
      </c>
      <c r="K464" s="620" t="s">
        <v>22</v>
      </c>
      <c r="L464" s="620" t="s">
        <v>23</v>
      </c>
      <c r="M464" s="620" t="s">
        <v>23</v>
      </c>
      <c r="N464" s="621"/>
      <c r="O464" s="620" t="s">
        <v>24</v>
      </c>
      <c r="P464" s="620" t="s">
        <v>22</v>
      </c>
      <c r="Q464" s="620" t="s">
        <v>22</v>
      </c>
      <c r="R464" s="620"/>
      <c r="S464" s="620" t="s">
        <v>25</v>
      </c>
    </row>
    <row r="465" ht="25" spans="1:19">
      <c r="A465" s="620">
        <v>464</v>
      </c>
      <c r="B465" s="620" t="s">
        <v>19</v>
      </c>
      <c r="C465" s="620" t="s">
        <v>146</v>
      </c>
      <c r="D465" s="620">
        <v>6000043167</v>
      </c>
      <c r="E465" s="620">
        <v>1</v>
      </c>
      <c r="F465" s="620">
        <v>0</v>
      </c>
      <c r="G465" s="620">
        <v>1</v>
      </c>
      <c r="H465" s="621">
        <v>46242</v>
      </c>
      <c r="I465" s="620" t="s">
        <v>21</v>
      </c>
      <c r="J465" s="622">
        <v>516300010861058</v>
      </c>
      <c r="K465" s="620" t="s">
        <v>204</v>
      </c>
      <c r="L465" s="620" t="s">
        <v>23</v>
      </c>
      <c r="M465" s="620" t="s">
        <v>23</v>
      </c>
      <c r="N465" s="621"/>
      <c r="O465" s="620" t="s">
        <v>24</v>
      </c>
      <c r="P465" s="620" t="s">
        <v>27</v>
      </c>
      <c r="Q465" s="620" t="s">
        <v>28</v>
      </c>
      <c r="R465" s="620"/>
      <c r="S465" s="620" t="s">
        <v>25</v>
      </c>
    </row>
    <row r="466" spans="1:19">
      <c r="A466" s="620">
        <v>465</v>
      </c>
      <c r="B466" s="620" t="s">
        <v>19</v>
      </c>
      <c r="C466" s="620" t="s">
        <v>146</v>
      </c>
      <c r="D466" s="620">
        <v>6000043167</v>
      </c>
      <c r="E466" s="620">
        <v>2</v>
      </c>
      <c r="F466" s="620">
        <v>2</v>
      </c>
      <c r="G466" s="620">
        <v>0</v>
      </c>
      <c r="H466" s="621">
        <v>46242</v>
      </c>
      <c r="I466" s="620" t="s">
        <v>21</v>
      </c>
      <c r="J466" s="622" t="s">
        <v>252</v>
      </c>
      <c r="K466" s="620" t="s">
        <v>22</v>
      </c>
      <c r="L466" s="620" t="s">
        <v>23</v>
      </c>
      <c r="M466" s="620" t="s">
        <v>23</v>
      </c>
      <c r="N466" s="621"/>
      <c r="O466" s="620" t="s">
        <v>24</v>
      </c>
      <c r="P466" s="620" t="s">
        <v>22</v>
      </c>
      <c r="Q466" s="620" t="s">
        <v>22</v>
      </c>
      <c r="R466" s="620"/>
      <c r="S466" s="620" t="s">
        <v>25</v>
      </c>
    </row>
    <row r="467" spans="1:19">
      <c r="A467" s="620">
        <v>466</v>
      </c>
      <c r="B467" s="620" t="s">
        <v>19</v>
      </c>
      <c r="C467" s="620" t="s">
        <v>146</v>
      </c>
      <c r="D467" s="620">
        <v>6000043167</v>
      </c>
      <c r="E467" s="620">
        <v>1</v>
      </c>
      <c r="F467" s="620">
        <v>0</v>
      </c>
      <c r="G467" s="620">
        <v>1</v>
      </c>
      <c r="H467" s="621">
        <v>46242</v>
      </c>
      <c r="I467" s="620" t="s">
        <v>21</v>
      </c>
      <c r="J467" s="622">
        <v>516300010861061</v>
      </c>
      <c r="K467" s="620" t="s">
        <v>38</v>
      </c>
      <c r="L467" s="620" t="s">
        <v>23</v>
      </c>
      <c r="M467" s="620" t="s">
        <v>23</v>
      </c>
      <c r="N467" s="621"/>
      <c r="O467" s="620" t="s">
        <v>24</v>
      </c>
      <c r="P467" s="620" t="s">
        <v>32</v>
      </c>
      <c r="Q467" s="620" t="s">
        <v>28</v>
      </c>
      <c r="R467" s="620"/>
      <c r="S467" s="620" t="s">
        <v>25</v>
      </c>
    </row>
    <row r="468" spans="1:19">
      <c r="A468" s="620">
        <v>467</v>
      </c>
      <c r="B468" s="620" t="s">
        <v>19</v>
      </c>
      <c r="C468" s="620" t="s">
        <v>146</v>
      </c>
      <c r="D468" s="620">
        <v>6000043167</v>
      </c>
      <c r="E468" s="620">
        <v>3</v>
      </c>
      <c r="F468" s="620">
        <v>3</v>
      </c>
      <c r="G468" s="620">
        <v>0</v>
      </c>
      <c r="H468" s="621">
        <v>46242</v>
      </c>
      <c r="I468" s="620" t="s">
        <v>21</v>
      </c>
      <c r="J468" s="622" t="s">
        <v>253</v>
      </c>
      <c r="K468" s="620" t="s">
        <v>22</v>
      </c>
      <c r="L468" s="620" t="s">
        <v>23</v>
      </c>
      <c r="M468" s="620" t="s">
        <v>23</v>
      </c>
      <c r="N468" s="621"/>
      <c r="O468" s="620" t="s">
        <v>24</v>
      </c>
      <c r="P468" s="620" t="s">
        <v>22</v>
      </c>
      <c r="Q468" s="620" t="s">
        <v>22</v>
      </c>
      <c r="R468" s="620"/>
      <c r="S468" s="620" t="s">
        <v>25</v>
      </c>
    </row>
    <row r="469" spans="1:19">
      <c r="A469" s="620">
        <v>468</v>
      </c>
      <c r="B469" s="620" t="s">
        <v>19</v>
      </c>
      <c r="C469" s="620" t="s">
        <v>146</v>
      </c>
      <c r="D469" s="620">
        <v>6000043167</v>
      </c>
      <c r="E469" s="620">
        <v>1</v>
      </c>
      <c r="F469" s="620">
        <v>0</v>
      </c>
      <c r="G469" s="620">
        <v>1</v>
      </c>
      <c r="H469" s="621">
        <v>46242</v>
      </c>
      <c r="I469" s="620" t="s">
        <v>21</v>
      </c>
      <c r="J469" s="622">
        <v>516300010861065</v>
      </c>
      <c r="K469" s="620" t="s">
        <v>167</v>
      </c>
      <c r="L469" s="620" t="s">
        <v>23</v>
      </c>
      <c r="M469" s="620" t="s">
        <v>23</v>
      </c>
      <c r="N469" s="621"/>
      <c r="O469" s="620" t="s">
        <v>24</v>
      </c>
      <c r="P469" s="620" t="s">
        <v>59</v>
      </c>
      <c r="Q469" s="620" t="s">
        <v>28</v>
      </c>
      <c r="R469" s="620"/>
      <c r="S469" s="620" t="s">
        <v>25</v>
      </c>
    </row>
    <row r="470" spans="1:19">
      <c r="A470" s="620">
        <v>469</v>
      </c>
      <c r="B470" s="620" t="s">
        <v>19</v>
      </c>
      <c r="C470" s="620" t="s">
        <v>146</v>
      </c>
      <c r="D470" s="620">
        <v>6000043167</v>
      </c>
      <c r="E470" s="620">
        <v>8</v>
      </c>
      <c r="F470" s="620">
        <v>8</v>
      </c>
      <c r="G470" s="620">
        <v>0</v>
      </c>
      <c r="H470" s="621">
        <v>46242</v>
      </c>
      <c r="I470" s="620" t="s">
        <v>21</v>
      </c>
      <c r="J470" s="622" t="s">
        <v>254</v>
      </c>
      <c r="K470" s="620" t="s">
        <v>22</v>
      </c>
      <c r="L470" s="620" t="s">
        <v>23</v>
      </c>
      <c r="M470" s="620" t="s">
        <v>23</v>
      </c>
      <c r="N470" s="621"/>
      <c r="O470" s="620" t="s">
        <v>24</v>
      </c>
      <c r="P470" s="620" t="s">
        <v>22</v>
      </c>
      <c r="Q470" s="620" t="s">
        <v>22</v>
      </c>
      <c r="R470" s="620"/>
      <c r="S470" s="620" t="s">
        <v>25</v>
      </c>
    </row>
    <row r="471" spans="1:19">
      <c r="A471" s="620">
        <v>470</v>
      </c>
      <c r="B471" s="620" t="s">
        <v>19</v>
      </c>
      <c r="C471" s="620" t="s">
        <v>146</v>
      </c>
      <c r="D471" s="620">
        <v>6000043167</v>
      </c>
      <c r="E471" s="620">
        <v>2</v>
      </c>
      <c r="F471" s="620">
        <v>2</v>
      </c>
      <c r="G471" s="620">
        <v>0</v>
      </c>
      <c r="H471" s="621">
        <v>46244</v>
      </c>
      <c r="I471" s="620" t="s">
        <v>21</v>
      </c>
      <c r="J471" s="622" t="s">
        <v>255</v>
      </c>
      <c r="K471" s="620" t="s">
        <v>22</v>
      </c>
      <c r="L471" s="620" t="s">
        <v>23</v>
      </c>
      <c r="M471" s="620" t="s">
        <v>23</v>
      </c>
      <c r="N471" s="621"/>
      <c r="O471" s="620" t="s">
        <v>24</v>
      </c>
      <c r="P471" s="620" t="s">
        <v>22</v>
      </c>
      <c r="Q471" s="620" t="s">
        <v>22</v>
      </c>
      <c r="R471" s="620"/>
      <c r="S471" s="620" t="s">
        <v>25</v>
      </c>
    </row>
    <row r="472" spans="1:19">
      <c r="A472" s="620">
        <v>471</v>
      </c>
      <c r="B472" s="620" t="s">
        <v>19</v>
      </c>
      <c r="C472" s="620" t="s">
        <v>146</v>
      </c>
      <c r="D472" s="620">
        <v>6000043167</v>
      </c>
      <c r="E472" s="620">
        <v>1</v>
      </c>
      <c r="F472" s="620">
        <v>0</v>
      </c>
      <c r="G472" s="620">
        <v>1</v>
      </c>
      <c r="H472" s="621">
        <v>46244</v>
      </c>
      <c r="I472" s="620" t="s">
        <v>21</v>
      </c>
      <c r="J472" s="622">
        <v>516300010861076</v>
      </c>
      <c r="K472" s="620" t="s">
        <v>47</v>
      </c>
      <c r="L472" s="620" t="s">
        <v>23</v>
      </c>
      <c r="M472" s="620" t="s">
        <v>23</v>
      </c>
      <c r="N472" s="621"/>
      <c r="O472" s="620" t="s">
        <v>24</v>
      </c>
      <c r="P472" s="620" t="s">
        <v>45</v>
      </c>
      <c r="Q472" s="620" t="s">
        <v>46</v>
      </c>
      <c r="R472" s="620"/>
      <c r="S472" s="620" t="s">
        <v>25</v>
      </c>
    </row>
    <row r="473" spans="1:19">
      <c r="A473" s="620">
        <v>472</v>
      </c>
      <c r="B473" s="620" t="s">
        <v>19</v>
      </c>
      <c r="C473" s="620" t="s">
        <v>146</v>
      </c>
      <c r="D473" s="620">
        <v>6000043167</v>
      </c>
      <c r="E473" s="620">
        <v>1</v>
      </c>
      <c r="F473" s="620">
        <v>0</v>
      </c>
      <c r="G473" s="620">
        <v>1</v>
      </c>
      <c r="H473" s="621">
        <v>46244</v>
      </c>
      <c r="I473" s="620" t="s">
        <v>21</v>
      </c>
      <c r="J473" s="622">
        <v>516300010861076</v>
      </c>
      <c r="K473" s="620" t="s">
        <v>213</v>
      </c>
      <c r="L473" s="620" t="s">
        <v>23</v>
      </c>
      <c r="M473" s="620" t="s">
        <v>23</v>
      </c>
      <c r="N473" s="621"/>
      <c r="O473" s="620" t="s">
        <v>24</v>
      </c>
      <c r="P473" s="620" t="s">
        <v>45</v>
      </c>
      <c r="Q473" s="620" t="s">
        <v>46</v>
      </c>
      <c r="R473" s="620"/>
      <c r="S473" s="620" t="s">
        <v>25</v>
      </c>
    </row>
    <row r="474" spans="1:19">
      <c r="A474" s="620">
        <v>473</v>
      </c>
      <c r="B474" s="620" t="s">
        <v>19</v>
      </c>
      <c r="C474" s="620" t="s">
        <v>146</v>
      </c>
      <c r="D474" s="620">
        <v>6000043167</v>
      </c>
      <c r="E474" s="620">
        <v>12</v>
      </c>
      <c r="F474" s="620">
        <v>12</v>
      </c>
      <c r="G474" s="620">
        <v>0</v>
      </c>
      <c r="H474" s="621">
        <v>46244</v>
      </c>
      <c r="I474" s="620" t="s">
        <v>21</v>
      </c>
      <c r="J474" s="622" t="s">
        <v>256</v>
      </c>
      <c r="K474" s="620" t="s">
        <v>22</v>
      </c>
      <c r="L474" s="620" t="s">
        <v>23</v>
      </c>
      <c r="M474" s="620" t="s">
        <v>23</v>
      </c>
      <c r="N474" s="621"/>
      <c r="O474" s="620" t="s">
        <v>24</v>
      </c>
      <c r="P474" s="620" t="s">
        <v>22</v>
      </c>
      <c r="Q474" s="620" t="s">
        <v>22</v>
      </c>
      <c r="R474" s="620"/>
      <c r="S474" s="620" t="s">
        <v>25</v>
      </c>
    </row>
    <row r="475" ht="25" spans="1:19">
      <c r="A475" s="620">
        <v>474</v>
      </c>
      <c r="B475" s="620" t="s">
        <v>19</v>
      </c>
      <c r="C475" s="620" t="s">
        <v>146</v>
      </c>
      <c r="D475" s="620">
        <v>6000043167</v>
      </c>
      <c r="E475" s="620">
        <v>1</v>
      </c>
      <c r="F475" s="620">
        <v>0</v>
      </c>
      <c r="G475" s="620">
        <v>1</v>
      </c>
      <c r="H475" s="621">
        <v>46244</v>
      </c>
      <c r="I475" s="620" t="s">
        <v>21</v>
      </c>
      <c r="J475" s="622">
        <v>516300010861089</v>
      </c>
      <c r="K475" s="620" t="s">
        <v>82</v>
      </c>
      <c r="L475" s="620" t="s">
        <v>23</v>
      </c>
      <c r="M475" s="620" t="s">
        <v>23</v>
      </c>
      <c r="N475" s="621"/>
      <c r="O475" s="620" t="s">
        <v>24</v>
      </c>
      <c r="P475" s="620" t="s">
        <v>59</v>
      </c>
      <c r="Q475" s="620" t="s">
        <v>28</v>
      </c>
      <c r="R475" s="620"/>
      <c r="S475" s="620" t="s">
        <v>25</v>
      </c>
    </row>
    <row r="476" spans="1:19">
      <c r="A476" s="620">
        <v>475</v>
      </c>
      <c r="B476" s="620" t="s">
        <v>19</v>
      </c>
      <c r="C476" s="620" t="s">
        <v>146</v>
      </c>
      <c r="D476" s="620">
        <v>6000043167</v>
      </c>
      <c r="E476" s="620">
        <v>8</v>
      </c>
      <c r="F476" s="620">
        <v>8</v>
      </c>
      <c r="G476" s="620">
        <v>0</v>
      </c>
      <c r="H476" s="621">
        <v>46244</v>
      </c>
      <c r="I476" s="620" t="s">
        <v>21</v>
      </c>
      <c r="J476" s="622" t="s">
        <v>257</v>
      </c>
      <c r="K476" s="620" t="s">
        <v>22</v>
      </c>
      <c r="L476" s="620" t="s">
        <v>23</v>
      </c>
      <c r="M476" s="620" t="s">
        <v>23</v>
      </c>
      <c r="N476" s="621"/>
      <c r="O476" s="620" t="s">
        <v>24</v>
      </c>
      <c r="P476" s="620" t="s">
        <v>22</v>
      </c>
      <c r="Q476" s="620" t="s">
        <v>22</v>
      </c>
      <c r="R476" s="620"/>
      <c r="S476" s="620" t="s">
        <v>25</v>
      </c>
    </row>
    <row r="477" ht="50" spans="1:19">
      <c r="A477" s="620">
        <v>476</v>
      </c>
      <c r="B477" s="620" t="s">
        <v>19</v>
      </c>
      <c r="C477" s="620" t="s">
        <v>146</v>
      </c>
      <c r="D477" s="620">
        <v>6000043167</v>
      </c>
      <c r="E477" s="620">
        <v>1</v>
      </c>
      <c r="F477" s="620">
        <v>0</v>
      </c>
      <c r="G477" s="620">
        <v>1</v>
      </c>
      <c r="H477" s="621">
        <v>46244</v>
      </c>
      <c r="I477" s="620" t="s">
        <v>21</v>
      </c>
      <c r="J477" s="622">
        <v>516300010861098</v>
      </c>
      <c r="K477" s="620" t="s">
        <v>31</v>
      </c>
      <c r="L477" s="620" t="s">
        <v>23</v>
      </c>
      <c r="M477" s="620" t="s">
        <v>23</v>
      </c>
      <c r="N477" s="621"/>
      <c r="O477" s="620" t="s">
        <v>24</v>
      </c>
      <c r="P477" s="620" t="s">
        <v>32</v>
      </c>
      <c r="Q477" s="620" t="s">
        <v>28</v>
      </c>
      <c r="R477" s="620"/>
      <c r="S477" s="620" t="s">
        <v>25</v>
      </c>
    </row>
    <row r="478" spans="1:19">
      <c r="A478" s="620">
        <v>477</v>
      </c>
      <c r="B478" s="620" t="s">
        <v>19</v>
      </c>
      <c r="C478" s="620" t="s">
        <v>146</v>
      </c>
      <c r="D478" s="620">
        <v>6000043167</v>
      </c>
      <c r="E478" s="620">
        <v>1</v>
      </c>
      <c r="F478" s="620">
        <v>1</v>
      </c>
      <c r="G478" s="620">
        <v>0</v>
      </c>
      <c r="H478" s="621">
        <v>46244</v>
      </c>
      <c r="I478" s="620" t="s">
        <v>21</v>
      </c>
      <c r="J478" s="622">
        <v>516300010861099</v>
      </c>
      <c r="K478" s="620" t="s">
        <v>22</v>
      </c>
      <c r="L478" s="620" t="s">
        <v>23</v>
      </c>
      <c r="M478" s="620" t="s">
        <v>23</v>
      </c>
      <c r="N478" s="621"/>
      <c r="O478" s="620" t="s">
        <v>24</v>
      </c>
      <c r="P478" s="620" t="s">
        <v>22</v>
      </c>
      <c r="Q478" s="620" t="s">
        <v>22</v>
      </c>
      <c r="R478" s="620"/>
      <c r="S478" s="620" t="s">
        <v>25</v>
      </c>
    </row>
    <row r="479" spans="1:19">
      <c r="A479" s="620">
        <v>478</v>
      </c>
      <c r="B479" s="620" t="s">
        <v>19</v>
      </c>
      <c r="C479" s="620" t="s">
        <v>146</v>
      </c>
      <c r="D479" s="620">
        <v>6000043167</v>
      </c>
      <c r="E479" s="620">
        <v>1</v>
      </c>
      <c r="F479" s="620">
        <v>0</v>
      </c>
      <c r="G479" s="620">
        <v>1</v>
      </c>
      <c r="H479" s="621">
        <v>46244</v>
      </c>
      <c r="I479" s="620" t="s">
        <v>21</v>
      </c>
      <c r="J479" s="622">
        <v>516300010861100</v>
      </c>
      <c r="K479" s="620" t="s">
        <v>155</v>
      </c>
      <c r="L479" s="620" t="s">
        <v>23</v>
      </c>
      <c r="M479" s="620" t="s">
        <v>23</v>
      </c>
      <c r="N479" s="621"/>
      <c r="O479" s="620" t="s">
        <v>24</v>
      </c>
      <c r="P479" s="620" t="s">
        <v>59</v>
      </c>
      <c r="Q479" s="620" t="s">
        <v>28</v>
      </c>
      <c r="R479" s="620"/>
      <c r="S479" s="620" t="s">
        <v>25</v>
      </c>
    </row>
    <row r="480" spans="1:19">
      <c r="A480" s="620">
        <v>479</v>
      </c>
      <c r="B480" s="620" t="s">
        <v>19</v>
      </c>
      <c r="C480" s="620" t="s">
        <v>146</v>
      </c>
      <c r="D480" s="620">
        <v>6000043167</v>
      </c>
      <c r="E480" s="620">
        <v>4</v>
      </c>
      <c r="F480" s="620">
        <v>4</v>
      </c>
      <c r="G480" s="620">
        <v>0</v>
      </c>
      <c r="H480" s="621">
        <v>46244</v>
      </c>
      <c r="I480" s="620" t="s">
        <v>21</v>
      </c>
      <c r="J480" s="622" t="s">
        <v>258</v>
      </c>
      <c r="K480" s="620" t="s">
        <v>22</v>
      </c>
      <c r="L480" s="620" t="s">
        <v>23</v>
      </c>
      <c r="M480" s="620" t="s">
        <v>23</v>
      </c>
      <c r="N480" s="621"/>
      <c r="O480" s="620" t="s">
        <v>24</v>
      </c>
      <c r="P480" s="620" t="s">
        <v>22</v>
      </c>
      <c r="Q480" s="620" t="s">
        <v>22</v>
      </c>
      <c r="R480" s="620"/>
      <c r="S480" s="620" t="s">
        <v>25</v>
      </c>
    </row>
    <row r="481" spans="1:19">
      <c r="A481" s="620">
        <v>480</v>
      </c>
      <c r="B481" s="620" t="s">
        <v>19</v>
      </c>
      <c r="C481" s="620" t="s">
        <v>146</v>
      </c>
      <c r="D481" s="620">
        <v>6000043167</v>
      </c>
      <c r="E481" s="620">
        <v>1</v>
      </c>
      <c r="F481" s="620">
        <v>0</v>
      </c>
      <c r="G481" s="620">
        <v>1</v>
      </c>
      <c r="H481" s="621">
        <v>46244</v>
      </c>
      <c r="I481" s="620" t="s">
        <v>21</v>
      </c>
      <c r="J481" s="622">
        <v>516300010861105</v>
      </c>
      <c r="K481" s="620" t="s">
        <v>185</v>
      </c>
      <c r="L481" s="620" t="s">
        <v>23</v>
      </c>
      <c r="M481" s="620" t="s">
        <v>23</v>
      </c>
      <c r="N481" s="621"/>
      <c r="O481" s="620" t="s">
        <v>24</v>
      </c>
      <c r="P481" s="620" t="s">
        <v>186</v>
      </c>
      <c r="Q481" s="620" t="s">
        <v>28</v>
      </c>
      <c r="R481" s="620"/>
      <c r="S481" s="620" t="s">
        <v>25</v>
      </c>
    </row>
    <row r="482" spans="1:19">
      <c r="A482" s="620">
        <v>481</v>
      </c>
      <c r="B482" s="620" t="s">
        <v>19</v>
      </c>
      <c r="C482" s="620" t="s">
        <v>146</v>
      </c>
      <c r="D482" s="620">
        <v>6000043167</v>
      </c>
      <c r="E482" s="620">
        <v>4</v>
      </c>
      <c r="F482" s="620">
        <v>4</v>
      </c>
      <c r="G482" s="620">
        <v>0</v>
      </c>
      <c r="H482" s="621">
        <v>46244</v>
      </c>
      <c r="I482" s="620" t="s">
        <v>21</v>
      </c>
      <c r="J482" s="622" t="s">
        <v>259</v>
      </c>
      <c r="K482" s="620" t="s">
        <v>22</v>
      </c>
      <c r="L482" s="620" t="s">
        <v>23</v>
      </c>
      <c r="M482" s="620" t="s">
        <v>23</v>
      </c>
      <c r="N482" s="621"/>
      <c r="O482" s="620" t="s">
        <v>24</v>
      </c>
      <c r="P482" s="620" t="s">
        <v>22</v>
      </c>
      <c r="Q482" s="620" t="s">
        <v>22</v>
      </c>
      <c r="R482" s="620"/>
      <c r="S482" s="620" t="s">
        <v>25</v>
      </c>
    </row>
    <row r="483" ht="50" spans="1:19">
      <c r="A483" s="620">
        <v>482</v>
      </c>
      <c r="B483" s="620" t="s">
        <v>19</v>
      </c>
      <c r="C483" s="620" t="s">
        <v>146</v>
      </c>
      <c r="D483" s="620">
        <v>6000043167</v>
      </c>
      <c r="E483" s="620">
        <v>1</v>
      </c>
      <c r="F483" s="620">
        <v>0</v>
      </c>
      <c r="G483" s="620">
        <v>1</v>
      </c>
      <c r="H483" s="621">
        <v>46245</v>
      </c>
      <c r="I483" s="620" t="s">
        <v>21</v>
      </c>
      <c r="J483" s="622">
        <v>516300010861110</v>
      </c>
      <c r="K483" s="620" t="s">
        <v>75</v>
      </c>
      <c r="L483" s="620" t="s">
        <v>23</v>
      </c>
      <c r="M483" s="620" t="s">
        <v>23</v>
      </c>
      <c r="N483" s="621"/>
      <c r="O483" s="620" t="s">
        <v>24</v>
      </c>
      <c r="P483" s="620" t="s">
        <v>76</v>
      </c>
      <c r="Q483" s="620" t="s">
        <v>46</v>
      </c>
      <c r="R483" s="620"/>
      <c r="S483" s="620" t="s">
        <v>25</v>
      </c>
    </row>
    <row r="484" spans="1:19">
      <c r="A484" s="620">
        <v>483</v>
      </c>
      <c r="B484" s="620" t="s">
        <v>19</v>
      </c>
      <c r="C484" s="620" t="s">
        <v>146</v>
      </c>
      <c r="D484" s="620">
        <v>6000043167</v>
      </c>
      <c r="E484" s="620">
        <v>2</v>
      </c>
      <c r="F484" s="620">
        <v>2</v>
      </c>
      <c r="G484" s="620">
        <v>0</v>
      </c>
      <c r="H484" s="621">
        <v>46245</v>
      </c>
      <c r="I484" s="620" t="s">
        <v>21</v>
      </c>
      <c r="J484" s="622" t="s">
        <v>260</v>
      </c>
      <c r="K484" s="620" t="s">
        <v>22</v>
      </c>
      <c r="L484" s="620" t="s">
        <v>23</v>
      </c>
      <c r="M484" s="620" t="s">
        <v>23</v>
      </c>
      <c r="N484" s="621"/>
      <c r="O484" s="620" t="s">
        <v>24</v>
      </c>
      <c r="P484" s="620" t="s">
        <v>22</v>
      </c>
      <c r="Q484" s="620" t="s">
        <v>22</v>
      </c>
      <c r="R484" s="620"/>
      <c r="S484" s="620" t="s">
        <v>25</v>
      </c>
    </row>
    <row r="485" ht="25" spans="1:19">
      <c r="A485" s="620">
        <v>484</v>
      </c>
      <c r="B485" s="620" t="s">
        <v>19</v>
      </c>
      <c r="C485" s="620" t="s">
        <v>146</v>
      </c>
      <c r="D485" s="620">
        <v>6000043167</v>
      </c>
      <c r="E485" s="620">
        <v>1</v>
      </c>
      <c r="F485" s="620">
        <v>0</v>
      </c>
      <c r="G485" s="620">
        <v>1</v>
      </c>
      <c r="H485" s="621">
        <v>46245</v>
      </c>
      <c r="I485" s="620" t="s">
        <v>21</v>
      </c>
      <c r="J485" s="622">
        <v>516300010861113</v>
      </c>
      <c r="K485" s="620" t="s">
        <v>160</v>
      </c>
      <c r="L485" s="620" t="s">
        <v>23</v>
      </c>
      <c r="M485" s="620" t="s">
        <v>23</v>
      </c>
      <c r="N485" s="621"/>
      <c r="O485" s="620" t="s">
        <v>24</v>
      </c>
      <c r="P485" s="620" t="s">
        <v>164</v>
      </c>
      <c r="Q485" s="620" t="s">
        <v>46</v>
      </c>
      <c r="R485" s="620"/>
      <c r="S485" s="620" t="s">
        <v>25</v>
      </c>
    </row>
    <row r="486" spans="1:19">
      <c r="A486" s="620">
        <v>485</v>
      </c>
      <c r="B486" s="620" t="s">
        <v>19</v>
      </c>
      <c r="C486" s="620" t="s">
        <v>146</v>
      </c>
      <c r="D486" s="620">
        <v>6000043167</v>
      </c>
      <c r="E486" s="620">
        <v>5</v>
      </c>
      <c r="F486" s="620">
        <v>5</v>
      </c>
      <c r="G486" s="620">
        <v>0</v>
      </c>
      <c r="H486" s="621">
        <v>46245</v>
      </c>
      <c r="I486" s="620" t="s">
        <v>21</v>
      </c>
      <c r="J486" s="622" t="s">
        <v>261</v>
      </c>
      <c r="K486" s="620" t="s">
        <v>22</v>
      </c>
      <c r="L486" s="620" t="s">
        <v>23</v>
      </c>
      <c r="M486" s="620" t="s">
        <v>23</v>
      </c>
      <c r="N486" s="621"/>
      <c r="O486" s="620" t="s">
        <v>24</v>
      </c>
      <c r="P486" s="620" t="s">
        <v>22</v>
      </c>
      <c r="Q486" s="620" t="s">
        <v>22</v>
      </c>
      <c r="R486" s="620"/>
      <c r="S486" s="620" t="s">
        <v>25</v>
      </c>
    </row>
    <row r="487" spans="1:19">
      <c r="A487" s="620">
        <v>486</v>
      </c>
      <c r="B487" s="620" t="s">
        <v>19</v>
      </c>
      <c r="C487" s="620" t="s">
        <v>146</v>
      </c>
      <c r="D487" s="620">
        <v>6000043167</v>
      </c>
      <c r="E487" s="620">
        <v>3</v>
      </c>
      <c r="F487" s="620">
        <v>3</v>
      </c>
      <c r="G487" s="620">
        <v>0</v>
      </c>
      <c r="H487" s="621">
        <v>46246</v>
      </c>
      <c r="I487" s="620" t="s">
        <v>21</v>
      </c>
      <c r="J487" s="622" t="s">
        <v>262</v>
      </c>
      <c r="K487" s="620" t="s">
        <v>22</v>
      </c>
      <c r="L487" s="620" t="s">
        <v>23</v>
      </c>
      <c r="M487" s="620" t="s">
        <v>23</v>
      </c>
      <c r="N487" s="621"/>
      <c r="O487" s="620" t="s">
        <v>24</v>
      </c>
      <c r="P487" s="620" t="s">
        <v>22</v>
      </c>
      <c r="Q487" s="620" t="s">
        <v>22</v>
      </c>
      <c r="R487" s="620"/>
      <c r="S487" s="620" t="s">
        <v>25</v>
      </c>
    </row>
    <row r="488" spans="1:19">
      <c r="A488" s="620">
        <v>487</v>
      </c>
      <c r="B488" s="620" t="s">
        <v>19</v>
      </c>
      <c r="C488" s="620" t="s">
        <v>146</v>
      </c>
      <c r="D488" s="620">
        <v>6000043167</v>
      </c>
      <c r="E488" s="620">
        <v>1</v>
      </c>
      <c r="F488" s="620">
        <v>0</v>
      </c>
      <c r="G488" s="620">
        <v>1</v>
      </c>
      <c r="H488" s="621">
        <v>46246</v>
      </c>
      <c r="I488" s="620" t="s">
        <v>21</v>
      </c>
      <c r="J488" s="622">
        <v>516300010861122</v>
      </c>
      <c r="K488" s="620" t="s">
        <v>155</v>
      </c>
      <c r="L488" s="620" t="s">
        <v>23</v>
      </c>
      <c r="M488" s="620" t="s">
        <v>23</v>
      </c>
      <c r="N488" s="621"/>
      <c r="O488" s="620" t="s">
        <v>24</v>
      </c>
      <c r="P488" s="620" t="s">
        <v>59</v>
      </c>
      <c r="Q488" s="620" t="s">
        <v>28</v>
      </c>
      <c r="R488" s="620"/>
      <c r="S488" s="620" t="s">
        <v>25</v>
      </c>
    </row>
    <row r="489" spans="1:19">
      <c r="A489" s="620">
        <v>488</v>
      </c>
      <c r="B489" s="620" t="s">
        <v>19</v>
      </c>
      <c r="C489" s="620" t="s">
        <v>146</v>
      </c>
      <c r="D489" s="620">
        <v>6000043167</v>
      </c>
      <c r="E489" s="620">
        <v>1</v>
      </c>
      <c r="F489" s="620">
        <v>1</v>
      </c>
      <c r="G489" s="620">
        <v>0</v>
      </c>
      <c r="H489" s="621">
        <v>46246</v>
      </c>
      <c r="I489" s="620" t="s">
        <v>21</v>
      </c>
      <c r="J489" s="622">
        <v>516300010861123</v>
      </c>
      <c r="K489" s="620" t="s">
        <v>22</v>
      </c>
      <c r="L489" s="620" t="s">
        <v>23</v>
      </c>
      <c r="M489" s="620" t="s">
        <v>23</v>
      </c>
      <c r="N489" s="621"/>
      <c r="O489" s="620" t="s">
        <v>24</v>
      </c>
      <c r="P489" s="620" t="s">
        <v>22</v>
      </c>
      <c r="Q489" s="620" t="s">
        <v>22</v>
      </c>
      <c r="R489" s="620"/>
      <c r="S489" s="620" t="s">
        <v>25</v>
      </c>
    </row>
    <row r="490" spans="1:19">
      <c r="A490" s="620">
        <v>489</v>
      </c>
      <c r="B490" s="620" t="s">
        <v>19</v>
      </c>
      <c r="C490" s="620" t="s">
        <v>146</v>
      </c>
      <c r="D490" s="620">
        <v>6000043167</v>
      </c>
      <c r="E490" s="620">
        <v>1</v>
      </c>
      <c r="F490" s="620">
        <v>0</v>
      </c>
      <c r="G490" s="620">
        <v>1</v>
      </c>
      <c r="H490" s="621">
        <v>46246</v>
      </c>
      <c r="I490" s="620" t="s">
        <v>21</v>
      </c>
      <c r="J490" s="622">
        <v>516300010861124</v>
      </c>
      <c r="K490" s="620" t="s">
        <v>47</v>
      </c>
      <c r="L490" s="620" t="s">
        <v>23</v>
      </c>
      <c r="M490" s="620" t="s">
        <v>23</v>
      </c>
      <c r="N490" s="621"/>
      <c r="O490" s="620" t="s">
        <v>24</v>
      </c>
      <c r="P490" s="620" t="s">
        <v>45</v>
      </c>
      <c r="Q490" s="620" t="s">
        <v>46</v>
      </c>
      <c r="R490" s="620"/>
      <c r="S490" s="620" t="s">
        <v>25</v>
      </c>
    </row>
    <row r="491" ht="25" spans="1:19">
      <c r="A491" s="620">
        <v>490</v>
      </c>
      <c r="B491" s="620" t="s">
        <v>19</v>
      </c>
      <c r="C491" s="620" t="s">
        <v>183</v>
      </c>
      <c r="D491" s="620">
        <v>6000043167</v>
      </c>
      <c r="E491" s="620">
        <v>1</v>
      </c>
      <c r="F491" s="620">
        <v>0</v>
      </c>
      <c r="G491" s="620">
        <v>1</v>
      </c>
      <c r="H491" s="621">
        <v>46247</v>
      </c>
      <c r="I491" s="620" t="s">
        <v>21</v>
      </c>
      <c r="J491" s="622">
        <v>516300010861125</v>
      </c>
      <c r="K491" s="620" t="s">
        <v>47</v>
      </c>
      <c r="L491" s="620" t="s">
        <v>23</v>
      </c>
      <c r="M491" s="620" t="s">
        <v>23</v>
      </c>
      <c r="N491" s="621"/>
      <c r="O491" s="620" t="s">
        <v>24</v>
      </c>
      <c r="P491" s="620" t="s">
        <v>45</v>
      </c>
      <c r="Q491" s="620" t="s">
        <v>46</v>
      </c>
      <c r="R491" s="620"/>
      <c r="S491" s="620" t="s">
        <v>25</v>
      </c>
    </row>
    <row r="492" ht="50" spans="1:19">
      <c r="A492" s="620">
        <v>491</v>
      </c>
      <c r="B492" s="620" t="s">
        <v>19</v>
      </c>
      <c r="C492" s="620" t="s">
        <v>183</v>
      </c>
      <c r="D492" s="620">
        <v>6000043167</v>
      </c>
      <c r="E492" s="620">
        <v>1</v>
      </c>
      <c r="F492" s="620">
        <v>0</v>
      </c>
      <c r="G492" s="620">
        <v>1</v>
      </c>
      <c r="H492" s="621">
        <v>46247</v>
      </c>
      <c r="I492" s="620" t="s">
        <v>21</v>
      </c>
      <c r="J492" s="622">
        <v>516300010861126</v>
      </c>
      <c r="K492" s="620" t="s">
        <v>75</v>
      </c>
      <c r="L492" s="620" t="s">
        <v>23</v>
      </c>
      <c r="M492" s="620" t="s">
        <v>23</v>
      </c>
      <c r="N492" s="621"/>
      <c r="O492" s="620" t="s">
        <v>24</v>
      </c>
      <c r="P492" s="620" t="s">
        <v>76</v>
      </c>
      <c r="Q492" s="620" t="s">
        <v>46</v>
      </c>
      <c r="R492" s="620"/>
      <c r="S492" s="620" t="s">
        <v>25</v>
      </c>
    </row>
    <row r="493" ht="25" spans="1:19">
      <c r="A493" s="620">
        <v>492</v>
      </c>
      <c r="B493" s="620" t="s">
        <v>19</v>
      </c>
      <c r="C493" s="620" t="s">
        <v>183</v>
      </c>
      <c r="D493" s="620">
        <v>6000043167</v>
      </c>
      <c r="E493" s="620">
        <v>1</v>
      </c>
      <c r="F493" s="620">
        <v>0</v>
      </c>
      <c r="G493" s="620">
        <v>1</v>
      </c>
      <c r="H493" s="621">
        <v>46247</v>
      </c>
      <c r="I493" s="620" t="s">
        <v>21</v>
      </c>
      <c r="J493" s="622">
        <v>516300010861127</v>
      </c>
      <c r="K493" s="620" t="s">
        <v>263</v>
      </c>
      <c r="L493" s="620" t="s">
        <v>23</v>
      </c>
      <c r="M493" s="620" t="s">
        <v>23</v>
      </c>
      <c r="N493" s="621"/>
      <c r="O493" s="620" t="s">
        <v>24</v>
      </c>
      <c r="P493" s="620" t="s">
        <v>35</v>
      </c>
      <c r="Q493" s="620" t="s">
        <v>28</v>
      </c>
      <c r="R493" s="620"/>
      <c r="S493" s="620" t="s">
        <v>25</v>
      </c>
    </row>
    <row r="494" ht="25" spans="1:19">
      <c r="A494" s="620">
        <v>493</v>
      </c>
      <c r="B494" s="620" t="s">
        <v>19</v>
      </c>
      <c r="C494" s="620" t="s">
        <v>183</v>
      </c>
      <c r="D494" s="620">
        <v>6000043167</v>
      </c>
      <c r="E494" s="620">
        <v>6</v>
      </c>
      <c r="F494" s="620">
        <v>6</v>
      </c>
      <c r="G494" s="620">
        <v>0</v>
      </c>
      <c r="H494" s="621">
        <v>46247</v>
      </c>
      <c r="I494" s="620" t="s">
        <v>21</v>
      </c>
      <c r="J494" s="622" t="s">
        <v>264</v>
      </c>
      <c r="K494" s="620" t="s">
        <v>22</v>
      </c>
      <c r="L494" s="620" t="s">
        <v>23</v>
      </c>
      <c r="M494" s="620" t="s">
        <v>23</v>
      </c>
      <c r="N494" s="621"/>
      <c r="O494" s="620" t="s">
        <v>24</v>
      </c>
      <c r="P494" s="620" t="s">
        <v>22</v>
      </c>
      <c r="Q494" s="620" t="s">
        <v>22</v>
      </c>
      <c r="R494" s="620"/>
      <c r="S494" s="620" t="s">
        <v>25</v>
      </c>
    </row>
    <row r="495" ht="50" spans="1:19">
      <c r="A495" s="620">
        <v>494</v>
      </c>
      <c r="B495" s="620" t="s">
        <v>19</v>
      </c>
      <c r="C495" s="620" t="s">
        <v>183</v>
      </c>
      <c r="D495" s="620">
        <v>6000043167</v>
      </c>
      <c r="E495" s="620">
        <v>1</v>
      </c>
      <c r="F495" s="620">
        <v>0</v>
      </c>
      <c r="G495" s="620">
        <v>1</v>
      </c>
      <c r="H495" s="621">
        <v>46247</v>
      </c>
      <c r="I495" s="620" t="s">
        <v>21</v>
      </c>
      <c r="J495" s="622">
        <v>516300010861134</v>
      </c>
      <c r="K495" s="620" t="s">
        <v>31</v>
      </c>
      <c r="L495" s="620" t="s">
        <v>23</v>
      </c>
      <c r="M495" s="620" t="s">
        <v>23</v>
      </c>
      <c r="N495" s="621"/>
      <c r="O495" s="620" t="s">
        <v>24</v>
      </c>
      <c r="P495" s="620" t="s">
        <v>32</v>
      </c>
      <c r="Q495" s="620" t="s">
        <v>28</v>
      </c>
      <c r="R495" s="620"/>
      <c r="S495" s="620" t="s">
        <v>25</v>
      </c>
    </row>
    <row r="496" ht="25" spans="1:19">
      <c r="A496" s="620">
        <v>495</v>
      </c>
      <c r="B496" s="620" t="s">
        <v>19</v>
      </c>
      <c r="C496" s="620" t="s">
        <v>183</v>
      </c>
      <c r="D496" s="620">
        <v>6000043167</v>
      </c>
      <c r="E496" s="620">
        <v>3</v>
      </c>
      <c r="F496" s="620">
        <v>3</v>
      </c>
      <c r="G496" s="620">
        <v>0</v>
      </c>
      <c r="H496" s="621">
        <v>46247</v>
      </c>
      <c r="I496" s="620" t="s">
        <v>21</v>
      </c>
      <c r="J496" s="622" t="s">
        <v>265</v>
      </c>
      <c r="K496" s="620" t="s">
        <v>22</v>
      </c>
      <c r="L496" s="620" t="s">
        <v>23</v>
      </c>
      <c r="M496" s="620" t="s">
        <v>23</v>
      </c>
      <c r="N496" s="621"/>
      <c r="O496" s="620" t="s">
        <v>24</v>
      </c>
      <c r="P496" s="620" t="s">
        <v>22</v>
      </c>
      <c r="Q496" s="620" t="s">
        <v>22</v>
      </c>
      <c r="R496" s="620"/>
      <c r="S496" s="620" t="s">
        <v>25</v>
      </c>
    </row>
    <row r="497" spans="1:19">
      <c r="A497" s="620">
        <v>496</v>
      </c>
      <c r="B497" s="620" t="s">
        <v>19</v>
      </c>
      <c r="C497" s="620" t="s">
        <v>146</v>
      </c>
      <c r="D497" s="620">
        <v>6000043167</v>
      </c>
      <c r="E497" s="620">
        <v>4</v>
      </c>
      <c r="F497" s="620">
        <v>4</v>
      </c>
      <c r="G497" s="620">
        <v>0</v>
      </c>
      <c r="H497" s="621">
        <v>46248</v>
      </c>
      <c r="I497" s="620" t="s">
        <v>21</v>
      </c>
      <c r="J497" s="622" t="s">
        <v>266</v>
      </c>
      <c r="K497" s="620" t="s">
        <v>22</v>
      </c>
      <c r="L497" s="620" t="s">
        <v>23</v>
      </c>
      <c r="M497" s="620" t="s">
        <v>23</v>
      </c>
      <c r="N497" s="621"/>
      <c r="O497" s="620" t="s">
        <v>24</v>
      </c>
      <c r="P497" s="620" t="s">
        <v>22</v>
      </c>
      <c r="Q497" s="620" t="s">
        <v>22</v>
      </c>
      <c r="R497" s="620"/>
      <c r="S497" s="620" t="s">
        <v>25</v>
      </c>
    </row>
    <row r="498" spans="1:19">
      <c r="A498" s="620">
        <v>497</v>
      </c>
      <c r="B498" s="620" t="s">
        <v>19</v>
      </c>
      <c r="C498" s="620" t="s">
        <v>146</v>
      </c>
      <c r="D498" s="620">
        <v>6000043167</v>
      </c>
      <c r="E498" s="620">
        <v>1</v>
      </c>
      <c r="F498" s="620">
        <v>0</v>
      </c>
      <c r="G498" s="620">
        <v>1</v>
      </c>
      <c r="H498" s="621">
        <v>46248</v>
      </c>
      <c r="I498" s="620" t="s">
        <v>21</v>
      </c>
      <c r="J498" s="622">
        <v>516300010861142</v>
      </c>
      <c r="K498" s="620" t="s">
        <v>185</v>
      </c>
      <c r="L498" s="620" t="s">
        <v>23</v>
      </c>
      <c r="M498" s="620" t="s">
        <v>23</v>
      </c>
      <c r="N498" s="621"/>
      <c r="O498" s="620" t="s">
        <v>24</v>
      </c>
      <c r="P498" s="620" t="s">
        <v>186</v>
      </c>
      <c r="Q498" s="620" t="s">
        <v>28</v>
      </c>
      <c r="R498" s="620"/>
      <c r="S498" s="620" t="s">
        <v>25</v>
      </c>
    </row>
    <row r="499" spans="1:19">
      <c r="A499" s="620">
        <v>498</v>
      </c>
      <c r="B499" s="620" t="s">
        <v>19</v>
      </c>
      <c r="C499" s="620" t="s">
        <v>146</v>
      </c>
      <c r="D499" s="620">
        <v>6000043167</v>
      </c>
      <c r="E499" s="620">
        <v>1</v>
      </c>
      <c r="F499" s="620">
        <v>0</v>
      </c>
      <c r="G499" s="620">
        <v>1</v>
      </c>
      <c r="H499" s="621">
        <v>46248</v>
      </c>
      <c r="I499" s="620" t="s">
        <v>21</v>
      </c>
      <c r="J499" s="622">
        <v>516300010861143</v>
      </c>
      <c r="K499" s="620" t="s">
        <v>38</v>
      </c>
      <c r="L499" s="620" t="s">
        <v>23</v>
      </c>
      <c r="M499" s="620" t="s">
        <v>23</v>
      </c>
      <c r="N499" s="621"/>
      <c r="O499" s="620" t="s">
        <v>24</v>
      </c>
      <c r="P499" s="620" t="s">
        <v>32</v>
      </c>
      <c r="Q499" s="620" t="s">
        <v>28</v>
      </c>
      <c r="R499" s="620"/>
      <c r="S499" s="620" t="s">
        <v>25</v>
      </c>
    </row>
    <row r="500" spans="1:19">
      <c r="A500" s="620">
        <v>499</v>
      </c>
      <c r="B500" s="620" t="s">
        <v>19</v>
      </c>
      <c r="C500" s="620" t="s">
        <v>146</v>
      </c>
      <c r="D500" s="620">
        <v>6000043167</v>
      </c>
      <c r="E500" s="620">
        <v>2</v>
      </c>
      <c r="F500" s="620">
        <v>2</v>
      </c>
      <c r="G500" s="620">
        <v>0</v>
      </c>
      <c r="H500" s="621">
        <v>46248</v>
      </c>
      <c r="I500" s="620" t="s">
        <v>21</v>
      </c>
      <c r="J500" s="622" t="s">
        <v>267</v>
      </c>
      <c r="K500" s="620" t="s">
        <v>22</v>
      </c>
      <c r="L500" s="620" t="s">
        <v>23</v>
      </c>
      <c r="M500" s="620" t="s">
        <v>23</v>
      </c>
      <c r="N500" s="621"/>
      <c r="O500" s="620" t="s">
        <v>24</v>
      </c>
      <c r="P500" s="620" t="s">
        <v>22</v>
      </c>
      <c r="Q500" s="620" t="s">
        <v>22</v>
      </c>
      <c r="R500" s="620"/>
      <c r="S500" s="620" t="s">
        <v>25</v>
      </c>
    </row>
    <row r="501" spans="1:19">
      <c r="A501" s="620">
        <v>500</v>
      </c>
      <c r="B501" s="620" t="s">
        <v>19</v>
      </c>
      <c r="C501" s="620" t="s">
        <v>146</v>
      </c>
      <c r="D501" s="620">
        <v>6000043167</v>
      </c>
      <c r="E501" s="620">
        <v>1</v>
      </c>
      <c r="F501" s="620">
        <v>0</v>
      </c>
      <c r="G501" s="620">
        <v>1</v>
      </c>
      <c r="H501" s="621">
        <v>46248</v>
      </c>
      <c r="I501" s="620" t="s">
        <v>21</v>
      </c>
      <c r="J501" s="622">
        <v>516300010861146</v>
      </c>
      <c r="K501" s="620" t="s">
        <v>47</v>
      </c>
      <c r="L501" s="620" t="s">
        <v>23</v>
      </c>
      <c r="M501" s="620" t="s">
        <v>23</v>
      </c>
      <c r="N501" s="621"/>
      <c r="O501" s="620" t="s">
        <v>24</v>
      </c>
      <c r="P501" s="620" t="s">
        <v>45</v>
      </c>
      <c r="Q501" s="620" t="s">
        <v>46</v>
      </c>
      <c r="R501" s="620"/>
      <c r="S501" s="620" t="s">
        <v>25</v>
      </c>
    </row>
    <row r="502" spans="1:19">
      <c r="A502" s="620">
        <v>501</v>
      </c>
      <c r="B502" s="620" t="s">
        <v>19</v>
      </c>
      <c r="C502" s="620" t="s">
        <v>146</v>
      </c>
      <c r="D502" s="620">
        <v>6000043167</v>
      </c>
      <c r="E502" s="620">
        <v>1</v>
      </c>
      <c r="F502" s="620">
        <v>1</v>
      </c>
      <c r="G502" s="620">
        <v>0</v>
      </c>
      <c r="H502" s="621">
        <v>46248</v>
      </c>
      <c r="I502" s="620" t="s">
        <v>21</v>
      </c>
      <c r="J502" s="622">
        <v>516300010861147</v>
      </c>
      <c r="K502" s="620" t="s">
        <v>22</v>
      </c>
      <c r="L502" s="620" t="s">
        <v>23</v>
      </c>
      <c r="M502" s="620" t="s">
        <v>23</v>
      </c>
      <c r="N502" s="621"/>
      <c r="O502" s="620" t="s">
        <v>24</v>
      </c>
      <c r="P502" s="620" t="s">
        <v>22</v>
      </c>
      <c r="Q502" s="620" t="s">
        <v>22</v>
      </c>
      <c r="R502" s="620"/>
      <c r="S502" s="620" t="s">
        <v>25</v>
      </c>
    </row>
    <row r="503" spans="1:19">
      <c r="A503" s="620">
        <v>502</v>
      </c>
      <c r="B503" s="620" t="s">
        <v>19</v>
      </c>
      <c r="C503" s="620" t="s">
        <v>146</v>
      </c>
      <c r="D503" s="620">
        <v>6000043167</v>
      </c>
      <c r="E503" s="620">
        <v>1</v>
      </c>
      <c r="F503" s="620">
        <v>0</v>
      </c>
      <c r="G503" s="620">
        <v>1</v>
      </c>
      <c r="H503" s="621">
        <v>46248</v>
      </c>
      <c r="I503" s="620" t="s">
        <v>21</v>
      </c>
      <c r="J503" s="622">
        <v>516300010861148</v>
      </c>
      <c r="K503" s="620" t="s">
        <v>185</v>
      </c>
      <c r="L503" s="620" t="s">
        <v>23</v>
      </c>
      <c r="M503" s="620" t="s">
        <v>23</v>
      </c>
      <c r="N503" s="621"/>
      <c r="O503" s="620" t="s">
        <v>24</v>
      </c>
      <c r="P503" s="620" t="s">
        <v>186</v>
      </c>
      <c r="Q503" s="620" t="s">
        <v>28</v>
      </c>
      <c r="R503" s="620"/>
      <c r="S503" s="620" t="s">
        <v>25</v>
      </c>
    </row>
    <row r="504" spans="1:19">
      <c r="A504" s="620">
        <v>503</v>
      </c>
      <c r="B504" s="620" t="s">
        <v>19</v>
      </c>
      <c r="C504" s="620" t="s">
        <v>146</v>
      </c>
      <c r="D504" s="620">
        <v>6000043167</v>
      </c>
      <c r="E504" s="620">
        <v>7</v>
      </c>
      <c r="F504" s="620">
        <v>7</v>
      </c>
      <c r="G504" s="620">
        <v>0</v>
      </c>
      <c r="H504" s="621">
        <v>46248</v>
      </c>
      <c r="I504" s="620" t="s">
        <v>21</v>
      </c>
      <c r="J504" s="622" t="s">
        <v>268</v>
      </c>
      <c r="K504" s="620" t="s">
        <v>22</v>
      </c>
      <c r="L504" s="620" t="s">
        <v>23</v>
      </c>
      <c r="M504" s="620" t="s">
        <v>23</v>
      </c>
      <c r="N504" s="621"/>
      <c r="O504" s="620" t="s">
        <v>24</v>
      </c>
      <c r="P504" s="620" t="s">
        <v>22</v>
      </c>
      <c r="Q504" s="620" t="s">
        <v>22</v>
      </c>
      <c r="R504" s="620"/>
      <c r="S504" s="620" t="s">
        <v>25</v>
      </c>
    </row>
    <row r="505" ht="50" spans="1:19">
      <c r="A505" s="620">
        <v>504</v>
      </c>
      <c r="B505" s="620" t="s">
        <v>19</v>
      </c>
      <c r="C505" s="620" t="s">
        <v>146</v>
      </c>
      <c r="D505" s="620">
        <v>6000043167</v>
      </c>
      <c r="E505" s="620">
        <v>1</v>
      </c>
      <c r="F505" s="620">
        <v>0</v>
      </c>
      <c r="G505" s="620">
        <v>1</v>
      </c>
      <c r="H505" s="621">
        <v>46248</v>
      </c>
      <c r="I505" s="620" t="s">
        <v>21</v>
      </c>
      <c r="J505" s="622">
        <v>516300010861156</v>
      </c>
      <c r="K505" s="620" t="s">
        <v>75</v>
      </c>
      <c r="L505" s="620" t="s">
        <v>23</v>
      </c>
      <c r="M505" s="620" t="s">
        <v>23</v>
      </c>
      <c r="N505" s="621"/>
      <c r="O505" s="620" t="s">
        <v>24</v>
      </c>
      <c r="P505" s="620" t="s">
        <v>76</v>
      </c>
      <c r="Q505" s="620" t="s">
        <v>46</v>
      </c>
      <c r="R505" s="620"/>
      <c r="S505" s="620" t="s">
        <v>25</v>
      </c>
    </row>
    <row r="506" spans="1:19">
      <c r="A506" s="620">
        <v>505</v>
      </c>
      <c r="B506" s="620" t="s">
        <v>19</v>
      </c>
      <c r="C506" s="620" t="s">
        <v>146</v>
      </c>
      <c r="D506" s="620">
        <v>6000043167</v>
      </c>
      <c r="E506" s="620">
        <v>1</v>
      </c>
      <c r="F506" s="620">
        <v>1</v>
      </c>
      <c r="G506" s="620">
        <v>0</v>
      </c>
      <c r="H506" s="621">
        <v>46248</v>
      </c>
      <c r="I506" s="620" t="s">
        <v>21</v>
      </c>
      <c r="J506" s="622">
        <v>516300010861157</v>
      </c>
      <c r="K506" s="620" t="s">
        <v>22</v>
      </c>
      <c r="L506" s="620" t="s">
        <v>23</v>
      </c>
      <c r="M506" s="620" t="s">
        <v>23</v>
      </c>
      <c r="N506" s="621"/>
      <c r="O506" s="620" t="s">
        <v>24</v>
      </c>
      <c r="P506" s="620" t="s">
        <v>22</v>
      </c>
      <c r="Q506" s="620" t="s">
        <v>22</v>
      </c>
      <c r="R506" s="620"/>
      <c r="S506" s="620" t="s">
        <v>25</v>
      </c>
    </row>
    <row r="507" ht="25" spans="1:19">
      <c r="A507" s="620">
        <v>506</v>
      </c>
      <c r="B507" s="620" t="s">
        <v>19</v>
      </c>
      <c r="C507" s="620" t="s">
        <v>146</v>
      </c>
      <c r="D507" s="620">
        <v>6000043167</v>
      </c>
      <c r="E507" s="620">
        <v>1</v>
      </c>
      <c r="F507" s="620">
        <v>0</v>
      </c>
      <c r="G507" s="620">
        <v>1</v>
      </c>
      <c r="H507" s="621">
        <v>46248</v>
      </c>
      <c r="I507" s="620" t="s">
        <v>21</v>
      </c>
      <c r="J507" s="622">
        <v>516300010861158</v>
      </c>
      <c r="K507" s="620" t="s">
        <v>160</v>
      </c>
      <c r="L507" s="620" t="s">
        <v>23</v>
      </c>
      <c r="M507" s="620" t="s">
        <v>23</v>
      </c>
      <c r="N507" s="621"/>
      <c r="O507" s="620" t="s">
        <v>24</v>
      </c>
      <c r="P507" s="620" t="s">
        <v>164</v>
      </c>
      <c r="Q507" s="620" t="s">
        <v>46</v>
      </c>
      <c r="R507" s="620"/>
      <c r="S507" s="620" t="s">
        <v>25</v>
      </c>
    </row>
    <row r="508" spans="1:19">
      <c r="A508" s="620">
        <v>507</v>
      </c>
      <c r="B508" s="620" t="s">
        <v>19</v>
      </c>
      <c r="C508" s="620" t="s">
        <v>146</v>
      </c>
      <c r="D508" s="620">
        <v>6000043167</v>
      </c>
      <c r="E508" s="620">
        <v>3</v>
      </c>
      <c r="F508" s="620">
        <v>3</v>
      </c>
      <c r="G508" s="620">
        <v>0</v>
      </c>
      <c r="H508" s="621">
        <v>46248</v>
      </c>
      <c r="I508" s="620" t="s">
        <v>21</v>
      </c>
      <c r="J508" s="622" t="s">
        <v>269</v>
      </c>
      <c r="K508" s="620" t="s">
        <v>22</v>
      </c>
      <c r="L508" s="620" t="s">
        <v>23</v>
      </c>
      <c r="M508" s="620" t="s">
        <v>23</v>
      </c>
      <c r="N508" s="621"/>
      <c r="O508" s="620" t="s">
        <v>24</v>
      </c>
      <c r="P508" s="620" t="s">
        <v>22</v>
      </c>
      <c r="Q508" s="620" t="s">
        <v>22</v>
      </c>
      <c r="R508" s="620"/>
      <c r="S508" s="620" t="s">
        <v>25</v>
      </c>
    </row>
    <row r="509" spans="1:19">
      <c r="A509" s="620">
        <v>508</v>
      </c>
      <c r="B509" s="620" t="s">
        <v>19</v>
      </c>
      <c r="C509" s="620" t="s">
        <v>146</v>
      </c>
      <c r="D509" s="620">
        <v>6000064568</v>
      </c>
      <c r="E509" s="620">
        <v>1</v>
      </c>
      <c r="F509" s="620">
        <v>0</v>
      </c>
      <c r="G509" s="620">
        <v>1</v>
      </c>
      <c r="H509" s="621">
        <v>46248</v>
      </c>
      <c r="I509" s="620" t="s">
        <v>270</v>
      </c>
      <c r="J509" s="622">
        <v>516339060826001</v>
      </c>
      <c r="K509" s="620" t="s">
        <v>185</v>
      </c>
      <c r="L509" s="620" t="s">
        <v>23</v>
      </c>
      <c r="M509" s="620" t="s">
        <v>23</v>
      </c>
      <c r="N509" s="621"/>
      <c r="O509" s="620" t="s">
        <v>24</v>
      </c>
      <c r="P509" s="620" t="s">
        <v>186</v>
      </c>
      <c r="Q509" s="620" t="s">
        <v>28</v>
      </c>
      <c r="R509" s="620"/>
      <c r="S509" s="620" t="s">
        <v>25</v>
      </c>
    </row>
    <row r="510" spans="1:19">
      <c r="A510" s="620">
        <v>509</v>
      </c>
      <c r="B510" s="620" t="s">
        <v>19</v>
      </c>
      <c r="C510" s="620" t="s">
        <v>146</v>
      </c>
      <c r="D510" s="620">
        <v>6000064568</v>
      </c>
      <c r="E510" s="620">
        <v>1</v>
      </c>
      <c r="F510" s="620">
        <v>0</v>
      </c>
      <c r="G510" s="620">
        <v>1</v>
      </c>
      <c r="H510" s="621">
        <v>46248</v>
      </c>
      <c r="I510" s="620" t="s">
        <v>270</v>
      </c>
      <c r="J510" s="622">
        <v>516339060826002</v>
      </c>
      <c r="K510" s="620" t="s">
        <v>185</v>
      </c>
      <c r="L510" s="620" t="s">
        <v>23</v>
      </c>
      <c r="M510" s="620" t="s">
        <v>23</v>
      </c>
      <c r="N510" s="621"/>
      <c r="O510" s="620" t="s">
        <v>24</v>
      </c>
      <c r="P510" s="620" t="s">
        <v>186</v>
      </c>
      <c r="Q510" s="620" t="s">
        <v>28</v>
      </c>
      <c r="R510" s="620"/>
      <c r="S510" s="620" t="s">
        <v>25</v>
      </c>
    </row>
    <row r="511" spans="1:19">
      <c r="A511" s="620">
        <v>510</v>
      </c>
      <c r="B511" s="620" t="s">
        <v>19</v>
      </c>
      <c r="C511" s="620" t="s">
        <v>146</v>
      </c>
      <c r="D511" s="620">
        <v>6000064568</v>
      </c>
      <c r="E511" s="620">
        <v>1</v>
      </c>
      <c r="F511" s="620">
        <v>0</v>
      </c>
      <c r="G511" s="620">
        <v>1</v>
      </c>
      <c r="H511" s="621">
        <v>46248</v>
      </c>
      <c r="I511" s="620" t="s">
        <v>270</v>
      </c>
      <c r="J511" s="622">
        <v>516339060826003</v>
      </c>
      <c r="K511" s="620" t="s">
        <v>185</v>
      </c>
      <c r="L511" s="620" t="s">
        <v>23</v>
      </c>
      <c r="M511" s="620" t="s">
        <v>23</v>
      </c>
      <c r="N511" s="621"/>
      <c r="O511" s="620" t="s">
        <v>24</v>
      </c>
      <c r="P511" s="620" t="s">
        <v>186</v>
      </c>
      <c r="Q511" s="620" t="s">
        <v>28</v>
      </c>
      <c r="R511" s="620"/>
      <c r="S511" s="620" t="s">
        <v>25</v>
      </c>
    </row>
    <row r="512" spans="1:19">
      <c r="A512" s="620">
        <v>511</v>
      </c>
      <c r="B512" s="620" t="s">
        <v>19</v>
      </c>
      <c r="C512" s="620" t="s">
        <v>146</v>
      </c>
      <c r="D512" s="620">
        <v>6000064568</v>
      </c>
      <c r="E512" s="620">
        <v>12</v>
      </c>
      <c r="F512" s="620">
        <v>12</v>
      </c>
      <c r="G512" s="620">
        <v>0</v>
      </c>
      <c r="H512" s="621">
        <v>46248</v>
      </c>
      <c r="I512" s="620" t="s">
        <v>270</v>
      </c>
      <c r="J512" s="622" t="s">
        <v>271</v>
      </c>
      <c r="K512" s="620" t="s">
        <v>22</v>
      </c>
      <c r="L512" s="620" t="s">
        <v>23</v>
      </c>
      <c r="M512" s="620" t="s">
        <v>23</v>
      </c>
      <c r="N512" s="621"/>
      <c r="O512" s="620" t="s">
        <v>24</v>
      </c>
      <c r="P512" s="620" t="s">
        <v>22</v>
      </c>
      <c r="Q512" s="620" t="s">
        <v>22</v>
      </c>
      <c r="R512" s="620"/>
      <c r="S512" s="620" t="s">
        <v>25</v>
      </c>
    </row>
    <row r="513" ht="50" spans="1:19">
      <c r="A513" s="620">
        <v>512</v>
      </c>
      <c r="B513" s="620" t="s">
        <v>19</v>
      </c>
      <c r="C513" s="620" t="s">
        <v>146</v>
      </c>
      <c r="D513" s="620">
        <v>6000064568</v>
      </c>
      <c r="E513" s="620">
        <v>1</v>
      </c>
      <c r="F513" s="620">
        <v>0</v>
      </c>
      <c r="G513" s="620">
        <v>1</v>
      </c>
      <c r="H513" s="621">
        <v>46248</v>
      </c>
      <c r="I513" s="620" t="s">
        <v>270</v>
      </c>
      <c r="J513" s="622">
        <v>516339060826016</v>
      </c>
      <c r="K513" s="620" t="s">
        <v>31</v>
      </c>
      <c r="L513" s="620" t="s">
        <v>23</v>
      </c>
      <c r="M513" s="620" t="s">
        <v>23</v>
      </c>
      <c r="N513" s="621"/>
      <c r="O513" s="620" t="s">
        <v>24</v>
      </c>
      <c r="P513" s="620" t="s">
        <v>32</v>
      </c>
      <c r="Q513" s="620" t="s">
        <v>28</v>
      </c>
      <c r="R513" s="620"/>
      <c r="S513" s="620" t="s">
        <v>25</v>
      </c>
    </row>
    <row r="514" ht="25" spans="1:19">
      <c r="A514" s="620">
        <v>513</v>
      </c>
      <c r="B514" s="620" t="s">
        <v>19</v>
      </c>
      <c r="C514" s="620" t="s">
        <v>146</v>
      </c>
      <c r="D514" s="620">
        <v>6000064568</v>
      </c>
      <c r="E514" s="620">
        <v>1</v>
      </c>
      <c r="F514" s="620">
        <v>0</v>
      </c>
      <c r="G514" s="620">
        <v>1</v>
      </c>
      <c r="H514" s="621">
        <v>46248</v>
      </c>
      <c r="I514" s="620" t="s">
        <v>270</v>
      </c>
      <c r="J514" s="622">
        <v>516339060826017</v>
      </c>
      <c r="K514" s="620" t="s">
        <v>160</v>
      </c>
      <c r="L514" s="620" t="s">
        <v>23</v>
      </c>
      <c r="M514" s="620" t="s">
        <v>23</v>
      </c>
      <c r="N514" s="621"/>
      <c r="O514" s="620" t="s">
        <v>24</v>
      </c>
      <c r="P514" s="620" t="s">
        <v>164</v>
      </c>
      <c r="Q514" s="620" t="s">
        <v>46</v>
      </c>
      <c r="R514" s="620"/>
      <c r="S514" s="620" t="s">
        <v>25</v>
      </c>
    </row>
    <row r="515" spans="1:19">
      <c r="A515" s="620">
        <v>514</v>
      </c>
      <c r="B515" s="620" t="s">
        <v>19</v>
      </c>
      <c r="C515" s="620" t="s">
        <v>146</v>
      </c>
      <c r="D515" s="620">
        <v>6000064568</v>
      </c>
      <c r="E515" s="620">
        <v>1</v>
      </c>
      <c r="F515" s="620">
        <v>1</v>
      </c>
      <c r="G515" s="620">
        <v>0</v>
      </c>
      <c r="H515" s="621">
        <v>46248</v>
      </c>
      <c r="I515" s="620" t="s">
        <v>270</v>
      </c>
      <c r="J515" s="622">
        <v>516339060826018</v>
      </c>
      <c r="K515" s="620" t="s">
        <v>22</v>
      </c>
      <c r="L515" s="620" t="s">
        <v>23</v>
      </c>
      <c r="M515" s="620" t="s">
        <v>23</v>
      </c>
      <c r="N515" s="621"/>
      <c r="O515" s="620" t="s">
        <v>24</v>
      </c>
      <c r="P515" s="620" t="s">
        <v>22</v>
      </c>
      <c r="Q515" s="620" t="s">
        <v>22</v>
      </c>
      <c r="R515" s="620"/>
      <c r="S515" s="620" t="s">
        <v>25</v>
      </c>
    </row>
    <row r="516" spans="1:19">
      <c r="A516" s="620">
        <v>515</v>
      </c>
      <c r="B516" s="620" t="s">
        <v>19</v>
      </c>
      <c r="C516" s="620" t="s">
        <v>146</v>
      </c>
      <c r="D516" s="620">
        <v>6000043167</v>
      </c>
      <c r="E516" s="620">
        <v>3</v>
      </c>
      <c r="F516" s="620">
        <v>3</v>
      </c>
      <c r="G516" s="620">
        <v>0</v>
      </c>
      <c r="H516" s="621">
        <v>46251</v>
      </c>
      <c r="I516" s="620" t="s">
        <v>21</v>
      </c>
      <c r="J516" s="622" t="s">
        <v>272</v>
      </c>
      <c r="K516" s="620" t="s">
        <v>22</v>
      </c>
      <c r="L516" s="620" t="s">
        <v>23</v>
      </c>
      <c r="M516" s="620" t="s">
        <v>23</v>
      </c>
      <c r="N516" s="621"/>
      <c r="O516" s="620" t="s">
        <v>24</v>
      </c>
      <c r="P516" s="620" t="s">
        <v>22</v>
      </c>
      <c r="Q516" s="620" t="s">
        <v>22</v>
      </c>
      <c r="R516" s="620"/>
      <c r="S516" s="620" t="s">
        <v>25</v>
      </c>
    </row>
    <row r="517" ht="50" spans="1:19">
      <c r="A517" s="620">
        <v>516</v>
      </c>
      <c r="B517" s="620" t="s">
        <v>19</v>
      </c>
      <c r="C517" s="620" t="s">
        <v>146</v>
      </c>
      <c r="D517" s="620">
        <v>6000043167</v>
      </c>
      <c r="E517" s="620">
        <v>1</v>
      </c>
      <c r="F517" s="620">
        <v>0</v>
      </c>
      <c r="G517" s="620">
        <v>1</v>
      </c>
      <c r="H517" s="621">
        <v>46251</v>
      </c>
      <c r="I517" s="620" t="s">
        <v>21</v>
      </c>
      <c r="J517" s="622">
        <v>516300010861165</v>
      </c>
      <c r="K517" s="620" t="s">
        <v>31</v>
      </c>
      <c r="L517" s="620" t="s">
        <v>23</v>
      </c>
      <c r="M517" s="620" t="s">
        <v>23</v>
      </c>
      <c r="N517" s="621"/>
      <c r="O517" s="620" t="s">
        <v>24</v>
      </c>
      <c r="P517" s="620" t="s">
        <v>32</v>
      </c>
      <c r="Q517" s="620" t="s">
        <v>28</v>
      </c>
      <c r="R517" s="620"/>
      <c r="S517" s="620" t="s">
        <v>25</v>
      </c>
    </row>
    <row r="518" spans="1:19">
      <c r="A518" s="620">
        <v>517</v>
      </c>
      <c r="B518" s="620" t="s">
        <v>19</v>
      </c>
      <c r="C518" s="620" t="s">
        <v>146</v>
      </c>
      <c r="D518" s="620">
        <v>6000043167</v>
      </c>
      <c r="E518" s="620">
        <v>1</v>
      </c>
      <c r="F518" s="620">
        <v>1</v>
      </c>
      <c r="G518" s="620">
        <v>0</v>
      </c>
      <c r="H518" s="621">
        <v>46251</v>
      </c>
      <c r="I518" s="620" t="s">
        <v>21</v>
      </c>
      <c r="J518" s="622">
        <v>516300010861166</v>
      </c>
      <c r="K518" s="620" t="s">
        <v>22</v>
      </c>
      <c r="L518" s="620" t="s">
        <v>23</v>
      </c>
      <c r="M518" s="620" t="s">
        <v>23</v>
      </c>
      <c r="N518" s="621"/>
      <c r="O518" s="620" t="s">
        <v>24</v>
      </c>
      <c r="P518" s="620" t="s">
        <v>22</v>
      </c>
      <c r="Q518" s="620" t="s">
        <v>22</v>
      </c>
      <c r="R518" s="620"/>
      <c r="S518" s="620" t="s">
        <v>25</v>
      </c>
    </row>
    <row r="519" ht="50" spans="1:19">
      <c r="A519" s="620">
        <v>518</v>
      </c>
      <c r="B519" s="620" t="s">
        <v>19</v>
      </c>
      <c r="C519" s="620" t="s">
        <v>146</v>
      </c>
      <c r="D519" s="620">
        <v>6000043167</v>
      </c>
      <c r="E519" s="620">
        <v>1</v>
      </c>
      <c r="F519" s="620">
        <v>0</v>
      </c>
      <c r="G519" s="620">
        <v>1</v>
      </c>
      <c r="H519" s="621">
        <v>46251</v>
      </c>
      <c r="I519" s="620" t="s">
        <v>21</v>
      </c>
      <c r="J519" s="622">
        <v>516300010861167</v>
      </c>
      <c r="K519" s="620" t="s">
        <v>75</v>
      </c>
      <c r="L519" s="620" t="s">
        <v>23</v>
      </c>
      <c r="M519" s="620" t="s">
        <v>23</v>
      </c>
      <c r="N519" s="621"/>
      <c r="O519" s="620" t="s">
        <v>24</v>
      </c>
      <c r="P519" s="620" t="s">
        <v>76</v>
      </c>
      <c r="Q519" s="620" t="s">
        <v>46</v>
      </c>
      <c r="R519" s="620"/>
      <c r="S519" s="620" t="s">
        <v>25</v>
      </c>
    </row>
    <row r="520" ht="50" spans="1:19">
      <c r="A520" s="620">
        <v>519</v>
      </c>
      <c r="B520" s="620" t="s">
        <v>19</v>
      </c>
      <c r="C520" s="620" t="s">
        <v>146</v>
      </c>
      <c r="D520" s="620">
        <v>6000043167</v>
      </c>
      <c r="E520" s="620">
        <v>1</v>
      </c>
      <c r="F520" s="620">
        <v>0</v>
      </c>
      <c r="G520" s="620">
        <v>1</v>
      </c>
      <c r="H520" s="621">
        <v>46251</v>
      </c>
      <c r="I520" s="620" t="s">
        <v>21</v>
      </c>
      <c r="J520" s="622">
        <v>516300010861168</v>
      </c>
      <c r="K520" s="620" t="s">
        <v>75</v>
      </c>
      <c r="L520" s="620" t="s">
        <v>23</v>
      </c>
      <c r="M520" s="620" t="s">
        <v>23</v>
      </c>
      <c r="N520" s="621"/>
      <c r="O520" s="620" t="s">
        <v>24</v>
      </c>
      <c r="P520" s="620" t="s">
        <v>76</v>
      </c>
      <c r="Q520" s="620" t="s">
        <v>46</v>
      </c>
      <c r="R520" s="620"/>
      <c r="S520" s="620" t="s">
        <v>25</v>
      </c>
    </row>
    <row r="521" spans="1:19">
      <c r="A521" s="620">
        <v>520</v>
      </c>
      <c r="B521" s="620" t="s">
        <v>19</v>
      </c>
      <c r="C521" s="620" t="s">
        <v>146</v>
      </c>
      <c r="D521" s="620">
        <v>6000043167</v>
      </c>
      <c r="E521" s="620">
        <v>4</v>
      </c>
      <c r="F521" s="620">
        <v>4</v>
      </c>
      <c r="G521" s="620">
        <v>0</v>
      </c>
      <c r="H521" s="621">
        <v>46251</v>
      </c>
      <c r="I521" s="620" t="s">
        <v>21</v>
      </c>
      <c r="J521" s="622" t="s">
        <v>273</v>
      </c>
      <c r="K521" s="620" t="s">
        <v>22</v>
      </c>
      <c r="L521" s="620" t="s">
        <v>23</v>
      </c>
      <c r="M521" s="620" t="s">
        <v>23</v>
      </c>
      <c r="N521" s="621"/>
      <c r="O521" s="620" t="s">
        <v>24</v>
      </c>
      <c r="P521" s="620" t="s">
        <v>22</v>
      </c>
      <c r="Q521" s="620" t="s">
        <v>22</v>
      </c>
      <c r="R521" s="620"/>
      <c r="S521" s="620" t="s">
        <v>25</v>
      </c>
    </row>
    <row r="522" ht="50" spans="1:19">
      <c r="A522" s="620">
        <v>521</v>
      </c>
      <c r="B522" s="620" t="s">
        <v>19</v>
      </c>
      <c r="C522" s="620" t="s">
        <v>146</v>
      </c>
      <c r="D522" s="620">
        <v>6000043167</v>
      </c>
      <c r="E522" s="620">
        <v>1</v>
      </c>
      <c r="F522" s="620">
        <v>0</v>
      </c>
      <c r="G522" s="620">
        <v>1</v>
      </c>
      <c r="H522" s="621">
        <v>46251</v>
      </c>
      <c r="I522" s="620" t="s">
        <v>21</v>
      </c>
      <c r="J522" s="622">
        <v>516300010861173</v>
      </c>
      <c r="K522" s="620" t="s">
        <v>274</v>
      </c>
      <c r="L522" s="620" t="s">
        <v>23</v>
      </c>
      <c r="M522" s="620" t="s">
        <v>23</v>
      </c>
      <c r="N522" s="621"/>
      <c r="O522" s="620" t="s">
        <v>24</v>
      </c>
      <c r="P522" s="620" t="s">
        <v>159</v>
      </c>
      <c r="Q522" s="620" t="s">
        <v>46</v>
      </c>
      <c r="R522" s="620"/>
      <c r="S522" s="620" t="s">
        <v>25</v>
      </c>
    </row>
    <row r="523" spans="1:19">
      <c r="A523" s="620">
        <v>522</v>
      </c>
      <c r="B523" s="620" t="s">
        <v>19</v>
      </c>
      <c r="C523" s="620" t="s">
        <v>146</v>
      </c>
      <c r="D523" s="620">
        <v>6000043167</v>
      </c>
      <c r="E523" s="620">
        <v>1</v>
      </c>
      <c r="F523" s="620">
        <v>1</v>
      </c>
      <c r="G523" s="620">
        <v>0</v>
      </c>
      <c r="H523" s="621">
        <v>46251</v>
      </c>
      <c r="I523" s="620" t="s">
        <v>21</v>
      </c>
      <c r="J523" s="622">
        <v>516300010861174</v>
      </c>
      <c r="K523" s="620" t="s">
        <v>22</v>
      </c>
      <c r="L523" s="620" t="s">
        <v>23</v>
      </c>
      <c r="M523" s="620" t="s">
        <v>23</v>
      </c>
      <c r="N523" s="621"/>
      <c r="O523" s="620" t="s">
        <v>24</v>
      </c>
      <c r="P523" s="620" t="s">
        <v>22</v>
      </c>
      <c r="Q523" s="620" t="s">
        <v>22</v>
      </c>
      <c r="R523" s="620"/>
      <c r="S523" s="620" t="s">
        <v>25</v>
      </c>
    </row>
    <row r="524" ht="25" spans="1:19">
      <c r="A524" s="620">
        <v>523</v>
      </c>
      <c r="B524" s="620" t="s">
        <v>19</v>
      </c>
      <c r="C524" s="620" t="s">
        <v>146</v>
      </c>
      <c r="D524" s="620">
        <v>6000043167</v>
      </c>
      <c r="E524" s="620">
        <v>1</v>
      </c>
      <c r="F524" s="620">
        <v>0</v>
      </c>
      <c r="G524" s="620">
        <v>1</v>
      </c>
      <c r="H524" s="621">
        <v>46251</v>
      </c>
      <c r="I524" s="620" t="s">
        <v>21</v>
      </c>
      <c r="J524" s="622">
        <v>516300010861175</v>
      </c>
      <c r="K524" s="620" t="s">
        <v>275</v>
      </c>
      <c r="L524" s="620" t="s">
        <v>23</v>
      </c>
      <c r="M524" s="620" t="s">
        <v>23</v>
      </c>
      <c r="N524" s="621"/>
      <c r="O524" s="620" t="s">
        <v>24</v>
      </c>
      <c r="P524" s="620" t="s">
        <v>27</v>
      </c>
      <c r="Q524" s="620" t="s">
        <v>28</v>
      </c>
      <c r="R524" s="620"/>
      <c r="S524" s="620" t="s">
        <v>25</v>
      </c>
    </row>
    <row r="525" spans="1:19">
      <c r="A525" s="620">
        <v>524</v>
      </c>
      <c r="B525" s="620" t="s">
        <v>19</v>
      </c>
      <c r="C525" s="620" t="s">
        <v>146</v>
      </c>
      <c r="D525" s="620">
        <v>6000043167</v>
      </c>
      <c r="E525" s="620">
        <v>10</v>
      </c>
      <c r="F525" s="620">
        <v>10</v>
      </c>
      <c r="G525" s="620">
        <v>0</v>
      </c>
      <c r="H525" s="621">
        <v>46251</v>
      </c>
      <c r="I525" s="620" t="s">
        <v>21</v>
      </c>
      <c r="J525" s="622" t="s">
        <v>276</v>
      </c>
      <c r="K525" s="620" t="s">
        <v>22</v>
      </c>
      <c r="L525" s="620" t="s">
        <v>23</v>
      </c>
      <c r="M525" s="620" t="s">
        <v>23</v>
      </c>
      <c r="N525" s="621"/>
      <c r="O525" s="620" t="s">
        <v>24</v>
      </c>
      <c r="P525" s="620" t="s">
        <v>22</v>
      </c>
      <c r="Q525" s="620" t="s">
        <v>22</v>
      </c>
      <c r="R525" s="620"/>
      <c r="S525" s="620" t="s">
        <v>25</v>
      </c>
    </row>
    <row r="526" ht="50" spans="1:19">
      <c r="A526" s="620">
        <v>525</v>
      </c>
      <c r="B526" s="620" t="s">
        <v>19</v>
      </c>
      <c r="C526" s="620" t="s">
        <v>146</v>
      </c>
      <c r="D526" s="620">
        <v>6000043167</v>
      </c>
      <c r="E526" s="620">
        <v>1</v>
      </c>
      <c r="F526" s="620">
        <v>0</v>
      </c>
      <c r="G526" s="620">
        <v>1</v>
      </c>
      <c r="H526" s="621">
        <v>46251</v>
      </c>
      <c r="I526" s="620" t="s">
        <v>21</v>
      </c>
      <c r="J526" s="622">
        <v>516300010861186</v>
      </c>
      <c r="K526" s="620" t="s">
        <v>31</v>
      </c>
      <c r="L526" s="620" t="s">
        <v>23</v>
      </c>
      <c r="M526" s="620" t="s">
        <v>23</v>
      </c>
      <c r="N526" s="621"/>
      <c r="O526" s="620" t="s">
        <v>24</v>
      </c>
      <c r="P526" s="620" t="s">
        <v>32</v>
      </c>
      <c r="Q526" s="620" t="s">
        <v>28</v>
      </c>
      <c r="R526" s="620"/>
      <c r="S526" s="620" t="s">
        <v>25</v>
      </c>
    </row>
    <row r="527" spans="1:19">
      <c r="A527" s="620">
        <v>526</v>
      </c>
      <c r="B527" s="620" t="s">
        <v>19</v>
      </c>
      <c r="C527" s="620" t="s">
        <v>146</v>
      </c>
      <c r="D527" s="620">
        <v>6000043167</v>
      </c>
      <c r="E527" s="620">
        <v>3</v>
      </c>
      <c r="F527" s="620">
        <v>3</v>
      </c>
      <c r="G527" s="620">
        <v>0</v>
      </c>
      <c r="H527" s="621">
        <v>46251</v>
      </c>
      <c r="I527" s="620" t="s">
        <v>21</v>
      </c>
      <c r="J527" s="622" t="s">
        <v>277</v>
      </c>
      <c r="K527" s="620" t="s">
        <v>22</v>
      </c>
      <c r="L527" s="620" t="s">
        <v>23</v>
      </c>
      <c r="M527" s="620" t="s">
        <v>23</v>
      </c>
      <c r="N527" s="621"/>
      <c r="O527" s="620" t="s">
        <v>24</v>
      </c>
      <c r="P527" s="620" t="s">
        <v>22</v>
      </c>
      <c r="Q527" s="620" t="s">
        <v>22</v>
      </c>
      <c r="R527" s="620"/>
      <c r="S527" s="620" t="s">
        <v>25</v>
      </c>
    </row>
    <row r="528" spans="1:19">
      <c r="A528" s="620">
        <v>527</v>
      </c>
      <c r="B528" s="620" t="s">
        <v>19</v>
      </c>
      <c r="C528" s="620" t="s">
        <v>146</v>
      </c>
      <c r="D528" s="620">
        <v>6000043167</v>
      </c>
      <c r="E528" s="620">
        <v>1</v>
      </c>
      <c r="F528" s="620">
        <v>1</v>
      </c>
      <c r="G528" s="620">
        <v>0</v>
      </c>
      <c r="H528" s="621">
        <v>46252</v>
      </c>
      <c r="I528" s="620" t="s">
        <v>21</v>
      </c>
      <c r="J528" s="622">
        <v>516300010861190</v>
      </c>
      <c r="K528" s="620" t="s">
        <v>22</v>
      </c>
      <c r="L528" s="620" t="s">
        <v>23</v>
      </c>
      <c r="M528" s="620" t="s">
        <v>23</v>
      </c>
      <c r="N528" s="621"/>
      <c r="O528" s="620" t="s">
        <v>24</v>
      </c>
      <c r="P528" s="620" t="s">
        <v>22</v>
      </c>
      <c r="Q528" s="620" t="s">
        <v>22</v>
      </c>
      <c r="R528" s="620"/>
      <c r="S528" s="620" t="s">
        <v>25</v>
      </c>
    </row>
    <row r="529" ht="25" spans="1:19">
      <c r="A529" s="620">
        <v>528</v>
      </c>
      <c r="B529" s="620" t="s">
        <v>19</v>
      </c>
      <c r="C529" s="620" t="s">
        <v>146</v>
      </c>
      <c r="D529" s="620">
        <v>6000043167</v>
      </c>
      <c r="E529" s="620">
        <v>1</v>
      </c>
      <c r="F529" s="620">
        <v>0</v>
      </c>
      <c r="G529" s="620">
        <v>1</v>
      </c>
      <c r="H529" s="621">
        <v>46252</v>
      </c>
      <c r="I529" s="620" t="s">
        <v>21</v>
      </c>
      <c r="J529" s="622">
        <v>516300010861191</v>
      </c>
      <c r="K529" s="620" t="s">
        <v>75</v>
      </c>
      <c r="L529" s="620" t="s">
        <v>23</v>
      </c>
      <c r="M529" s="620" t="s">
        <v>23</v>
      </c>
      <c r="N529" s="621"/>
      <c r="O529" s="620" t="s">
        <v>24</v>
      </c>
      <c r="P529" s="620" t="s">
        <v>76</v>
      </c>
      <c r="Q529" s="620" t="s">
        <v>46</v>
      </c>
      <c r="R529" s="620"/>
      <c r="S529" s="620" t="s">
        <v>25</v>
      </c>
    </row>
    <row r="530" ht="25" spans="1:19">
      <c r="A530" s="620">
        <v>529</v>
      </c>
      <c r="B530" s="620" t="s">
        <v>19</v>
      </c>
      <c r="C530" s="620" t="s">
        <v>146</v>
      </c>
      <c r="D530" s="620">
        <v>6000043167</v>
      </c>
      <c r="E530" s="620">
        <v>1</v>
      </c>
      <c r="F530" s="620">
        <v>0</v>
      </c>
      <c r="G530" s="620">
        <v>1</v>
      </c>
      <c r="H530" s="621">
        <v>46252</v>
      </c>
      <c r="I530" s="620" t="s">
        <v>21</v>
      </c>
      <c r="J530" s="622">
        <v>516300010861192</v>
      </c>
      <c r="K530" s="620" t="s">
        <v>75</v>
      </c>
      <c r="L530" s="620" t="s">
        <v>23</v>
      </c>
      <c r="M530" s="620" t="s">
        <v>23</v>
      </c>
      <c r="N530" s="621"/>
      <c r="O530" s="620" t="s">
        <v>24</v>
      </c>
      <c r="P530" s="620" t="s">
        <v>76</v>
      </c>
      <c r="Q530" s="620" t="s">
        <v>46</v>
      </c>
      <c r="R530" s="620"/>
      <c r="S530" s="620" t="s">
        <v>25</v>
      </c>
    </row>
    <row r="531" spans="1:19">
      <c r="A531" s="620">
        <v>530</v>
      </c>
      <c r="B531" s="620" t="s">
        <v>19</v>
      </c>
      <c r="C531" s="620" t="s">
        <v>146</v>
      </c>
      <c r="D531" s="620">
        <v>6000043167</v>
      </c>
      <c r="E531" s="620">
        <v>1</v>
      </c>
      <c r="F531" s="620">
        <v>0</v>
      </c>
      <c r="G531" s="620">
        <v>1</v>
      </c>
      <c r="H531" s="621">
        <v>46252</v>
      </c>
      <c r="I531" s="620" t="s">
        <v>21</v>
      </c>
      <c r="J531" s="622">
        <v>516300010861192</v>
      </c>
      <c r="K531" s="620" t="s">
        <v>71</v>
      </c>
      <c r="L531" s="620" t="s">
        <v>23</v>
      </c>
      <c r="M531" s="620" t="s">
        <v>23</v>
      </c>
      <c r="N531" s="621"/>
      <c r="O531" s="620" t="s">
        <v>24</v>
      </c>
      <c r="P531" s="620" t="s">
        <v>43</v>
      </c>
      <c r="Q531" s="620" t="s">
        <v>28</v>
      </c>
      <c r="R531" s="620"/>
      <c r="S531" s="620" t="s">
        <v>25</v>
      </c>
    </row>
    <row r="532" spans="1:19">
      <c r="A532" s="620">
        <v>531</v>
      </c>
      <c r="B532" s="620" t="s">
        <v>19</v>
      </c>
      <c r="C532" s="620" t="s">
        <v>146</v>
      </c>
      <c r="D532" s="620">
        <v>6000043167</v>
      </c>
      <c r="E532" s="620">
        <v>1</v>
      </c>
      <c r="F532" s="620">
        <v>0</v>
      </c>
      <c r="G532" s="620">
        <v>1</v>
      </c>
      <c r="H532" s="621">
        <v>46252</v>
      </c>
      <c r="I532" s="620" t="s">
        <v>21</v>
      </c>
      <c r="J532" s="622">
        <v>516300010861193</v>
      </c>
      <c r="K532" s="620" t="s">
        <v>54</v>
      </c>
      <c r="L532" s="620" t="s">
        <v>23</v>
      </c>
      <c r="M532" s="620" t="s">
        <v>23</v>
      </c>
      <c r="N532" s="621"/>
      <c r="O532" s="620" t="s">
        <v>24</v>
      </c>
      <c r="P532" s="620" t="s">
        <v>27</v>
      </c>
      <c r="Q532" s="620" t="s">
        <v>28</v>
      </c>
      <c r="R532" s="620"/>
      <c r="S532" s="620" t="s">
        <v>25</v>
      </c>
    </row>
    <row r="533" spans="1:19">
      <c r="A533" s="620">
        <v>532</v>
      </c>
      <c r="B533" s="620" t="s">
        <v>19</v>
      </c>
      <c r="C533" s="620" t="s">
        <v>146</v>
      </c>
      <c r="D533" s="620">
        <v>6000043167</v>
      </c>
      <c r="E533" s="620">
        <v>1</v>
      </c>
      <c r="F533" s="620">
        <v>1</v>
      </c>
      <c r="G533" s="620">
        <v>0</v>
      </c>
      <c r="H533" s="621">
        <v>46252</v>
      </c>
      <c r="I533" s="620" t="s">
        <v>21</v>
      </c>
      <c r="J533" s="622">
        <v>516300010861194</v>
      </c>
      <c r="K533" s="620" t="s">
        <v>22</v>
      </c>
      <c r="L533" s="620" t="s">
        <v>23</v>
      </c>
      <c r="M533" s="620" t="s">
        <v>23</v>
      </c>
      <c r="N533" s="621"/>
      <c r="O533" s="620" t="s">
        <v>24</v>
      </c>
      <c r="P533" s="620" t="s">
        <v>22</v>
      </c>
      <c r="Q533" s="620" t="s">
        <v>22</v>
      </c>
      <c r="R533" s="620"/>
      <c r="S533" s="620" t="s">
        <v>25</v>
      </c>
    </row>
    <row r="534" spans="1:19">
      <c r="A534" s="620">
        <v>533</v>
      </c>
      <c r="B534" s="620" t="s">
        <v>19</v>
      </c>
      <c r="C534" s="620" t="s">
        <v>146</v>
      </c>
      <c r="D534" s="620">
        <v>6000043167</v>
      </c>
      <c r="E534" s="620">
        <v>1</v>
      </c>
      <c r="F534" s="620">
        <v>0</v>
      </c>
      <c r="G534" s="620">
        <v>1</v>
      </c>
      <c r="H534" s="621">
        <v>46252</v>
      </c>
      <c r="I534" s="620" t="s">
        <v>21</v>
      </c>
      <c r="J534" s="622">
        <v>516300010861195</v>
      </c>
      <c r="K534" s="620" t="s">
        <v>71</v>
      </c>
      <c r="L534" s="620" t="s">
        <v>23</v>
      </c>
      <c r="M534" s="620" t="s">
        <v>23</v>
      </c>
      <c r="N534" s="621"/>
      <c r="O534" s="620" t="s">
        <v>24</v>
      </c>
      <c r="P534" s="620" t="s">
        <v>43</v>
      </c>
      <c r="Q534" s="620" t="s">
        <v>28</v>
      </c>
      <c r="R534" s="620"/>
      <c r="S534" s="620" t="s">
        <v>25</v>
      </c>
    </row>
    <row r="535" spans="1:19">
      <c r="A535" s="620">
        <v>534</v>
      </c>
      <c r="B535" s="620" t="s">
        <v>19</v>
      </c>
      <c r="C535" s="620" t="s">
        <v>146</v>
      </c>
      <c r="D535" s="620">
        <v>6000043167</v>
      </c>
      <c r="E535" s="620">
        <f>1213-1195</f>
        <v>18</v>
      </c>
      <c r="F535" s="620">
        <f>1213-1195</f>
        <v>18</v>
      </c>
      <c r="G535" s="620">
        <v>0</v>
      </c>
      <c r="H535" s="621">
        <v>46252</v>
      </c>
      <c r="I535" s="620" t="s">
        <v>21</v>
      </c>
      <c r="J535" s="622" t="s">
        <v>278</v>
      </c>
      <c r="K535" s="620" t="s">
        <v>22</v>
      </c>
      <c r="L535" s="620" t="s">
        <v>23</v>
      </c>
      <c r="M535" s="620" t="s">
        <v>23</v>
      </c>
      <c r="N535" s="621"/>
      <c r="O535" s="620" t="s">
        <v>24</v>
      </c>
      <c r="P535" s="620" t="s">
        <v>22</v>
      </c>
      <c r="Q535" s="620" t="s">
        <v>22</v>
      </c>
      <c r="R535" s="620"/>
      <c r="S535" s="620" t="s">
        <v>25</v>
      </c>
    </row>
    <row r="536" spans="1:19">
      <c r="A536" s="620">
        <v>535</v>
      </c>
      <c r="B536" s="620" t="s">
        <v>19</v>
      </c>
      <c r="C536" s="620" t="s">
        <v>146</v>
      </c>
      <c r="D536" s="620">
        <v>6000043167</v>
      </c>
      <c r="E536" s="620">
        <v>1</v>
      </c>
      <c r="F536" s="620">
        <v>0</v>
      </c>
      <c r="G536" s="620">
        <v>1</v>
      </c>
      <c r="H536" s="621">
        <v>46252</v>
      </c>
      <c r="I536" s="620" t="s">
        <v>21</v>
      </c>
      <c r="J536" s="622">
        <v>516300010861214</v>
      </c>
      <c r="K536" s="620" t="s">
        <v>185</v>
      </c>
      <c r="L536" s="620" t="s">
        <v>23</v>
      </c>
      <c r="M536" s="620" t="s">
        <v>23</v>
      </c>
      <c r="N536" s="621"/>
      <c r="O536" s="620" t="s">
        <v>24</v>
      </c>
      <c r="P536" s="620" t="s">
        <v>186</v>
      </c>
      <c r="Q536" s="620" t="s">
        <v>28</v>
      </c>
      <c r="R536" s="620"/>
      <c r="S536" s="620" t="s">
        <v>25</v>
      </c>
    </row>
    <row r="537" spans="1:19">
      <c r="A537" s="620">
        <v>536</v>
      </c>
      <c r="B537" s="620" t="s">
        <v>19</v>
      </c>
      <c r="C537" s="620" t="s">
        <v>146</v>
      </c>
      <c r="D537" s="620">
        <v>6000043167</v>
      </c>
      <c r="E537" s="620">
        <f>1224-1214</f>
        <v>10</v>
      </c>
      <c r="F537" s="620">
        <f>1224-1214</f>
        <v>10</v>
      </c>
      <c r="G537" s="620">
        <v>0</v>
      </c>
      <c r="H537" s="621">
        <v>46252</v>
      </c>
      <c r="I537" s="620" t="s">
        <v>21</v>
      </c>
      <c r="J537" s="622" t="s">
        <v>279</v>
      </c>
      <c r="K537" s="620" t="s">
        <v>22</v>
      </c>
      <c r="L537" s="620" t="s">
        <v>23</v>
      </c>
      <c r="M537" s="620" t="s">
        <v>23</v>
      </c>
      <c r="N537" s="621"/>
      <c r="O537" s="620" t="s">
        <v>24</v>
      </c>
      <c r="P537" s="620" t="s">
        <v>22</v>
      </c>
      <c r="Q537" s="620" t="s">
        <v>22</v>
      </c>
      <c r="R537" s="620"/>
      <c r="S537" s="620" t="s">
        <v>25</v>
      </c>
    </row>
    <row r="538" spans="1:19">
      <c r="A538" s="620">
        <v>537</v>
      </c>
      <c r="B538" s="620" t="s">
        <v>19</v>
      </c>
      <c r="C538" s="620" t="s">
        <v>146</v>
      </c>
      <c r="D538" s="620">
        <v>6000043167</v>
      </c>
      <c r="E538" s="620">
        <v>1</v>
      </c>
      <c r="F538" s="620">
        <v>0</v>
      </c>
      <c r="G538" s="620">
        <v>1</v>
      </c>
      <c r="H538" s="621">
        <v>46252</v>
      </c>
      <c r="I538" s="620" t="s">
        <v>21</v>
      </c>
      <c r="J538" s="622">
        <v>516300010861225</v>
      </c>
      <c r="K538" s="620" t="s">
        <v>185</v>
      </c>
      <c r="L538" s="620" t="s">
        <v>23</v>
      </c>
      <c r="M538" s="620" t="s">
        <v>23</v>
      </c>
      <c r="N538" s="621"/>
      <c r="O538" s="620" t="s">
        <v>24</v>
      </c>
      <c r="P538" s="620" t="s">
        <v>186</v>
      </c>
      <c r="Q538" s="620" t="s">
        <v>28</v>
      </c>
      <c r="R538" s="620"/>
      <c r="S538" s="620" t="s">
        <v>25</v>
      </c>
    </row>
    <row r="539" spans="1:19">
      <c r="A539" s="620">
        <v>538</v>
      </c>
      <c r="B539" s="620" t="s">
        <v>19</v>
      </c>
      <c r="C539" s="620" t="s">
        <v>146</v>
      </c>
      <c r="D539" s="620">
        <v>6000043167</v>
      </c>
      <c r="E539" s="620">
        <v>2</v>
      </c>
      <c r="F539" s="620">
        <v>2</v>
      </c>
      <c r="G539" s="620">
        <v>0</v>
      </c>
      <c r="H539" s="621">
        <v>46252</v>
      </c>
      <c r="I539" s="620" t="s">
        <v>21</v>
      </c>
      <c r="J539" s="622" t="s">
        <v>280</v>
      </c>
      <c r="K539" s="620" t="s">
        <v>22</v>
      </c>
      <c r="L539" s="620" t="s">
        <v>23</v>
      </c>
      <c r="M539" s="620" t="s">
        <v>23</v>
      </c>
      <c r="N539" s="621"/>
      <c r="O539" s="620" t="s">
        <v>24</v>
      </c>
      <c r="P539" s="620" t="s">
        <v>22</v>
      </c>
      <c r="Q539" s="620" t="s">
        <v>22</v>
      </c>
      <c r="R539" s="620"/>
      <c r="S539" s="620" t="s">
        <v>25</v>
      </c>
    </row>
    <row r="540" spans="1:19">
      <c r="A540" s="620">
        <v>539</v>
      </c>
      <c r="B540" s="620" t="s">
        <v>19</v>
      </c>
      <c r="C540" s="620" t="s">
        <v>146</v>
      </c>
      <c r="D540" s="620">
        <v>6000043167</v>
      </c>
      <c r="E540" s="620">
        <v>1</v>
      </c>
      <c r="F540" s="620">
        <v>1</v>
      </c>
      <c r="G540" s="620">
        <v>0</v>
      </c>
      <c r="H540" s="621">
        <v>46253</v>
      </c>
      <c r="I540" s="620" t="s">
        <v>21</v>
      </c>
      <c r="J540" s="622">
        <v>516300010861228</v>
      </c>
      <c r="K540" s="620" t="s">
        <v>22</v>
      </c>
      <c r="L540" s="620" t="s">
        <v>23</v>
      </c>
      <c r="M540" s="620" t="s">
        <v>23</v>
      </c>
      <c r="N540" s="621"/>
      <c r="O540" s="620" t="s">
        <v>24</v>
      </c>
      <c r="P540" s="620" t="s">
        <v>22</v>
      </c>
      <c r="Q540" s="620" t="s">
        <v>22</v>
      </c>
      <c r="R540" s="620"/>
      <c r="S540" s="620" t="s">
        <v>25</v>
      </c>
    </row>
    <row r="541" spans="1:19">
      <c r="A541" s="620">
        <v>540</v>
      </c>
      <c r="B541" s="620" t="s">
        <v>19</v>
      </c>
      <c r="C541" s="620" t="s">
        <v>146</v>
      </c>
      <c r="D541" s="620">
        <v>6000043167</v>
      </c>
      <c r="E541" s="620">
        <v>1</v>
      </c>
      <c r="F541" s="620">
        <v>0</v>
      </c>
      <c r="G541" s="620">
        <v>1</v>
      </c>
      <c r="H541" s="621">
        <v>46253</v>
      </c>
      <c r="I541" s="620" t="s">
        <v>21</v>
      </c>
      <c r="J541" s="622">
        <v>516300010861229</v>
      </c>
      <c r="K541" s="620" t="s">
        <v>185</v>
      </c>
      <c r="L541" s="620" t="s">
        <v>23</v>
      </c>
      <c r="M541" s="620" t="s">
        <v>23</v>
      </c>
      <c r="N541" s="621"/>
      <c r="O541" s="620" t="s">
        <v>24</v>
      </c>
      <c r="P541" s="620" t="s">
        <v>186</v>
      </c>
      <c r="Q541" s="620" t="s">
        <v>28</v>
      </c>
      <c r="R541" s="620"/>
      <c r="S541" s="620" t="s">
        <v>25</v>
      </c>
    </row>
    <row r="542" spans="1:19">
      <c r="A542" s="620">
        <v>541</v>
      </c>
      <c r="B542" s="620" t="s">
        <v>19</v>
      </c>
      <c r="C542" s="620" t="s">
        <v>146</v>
      </c>
      <c r="D542" s="620">
        <v>6000043167</v>
      </c>
      <c r="E542" s="620">
        <v>1</v>
      </c>
      <c r="F542" s="620">
        <v>1</v>
      </c>
      <c r="G542" s="620">
        <v>0</v>
      </c>
      <c r="H542" s="621">
        <v>46253</v>
      </c>
      <c r="I542" s="620" t="s">
        <v>21</v>
      </c>
      <c r="J542" s="622">
        <v>516300010861230</v>
      </c>
      <c r="K542" s="620" t="s">
        <v>22</v>
      </c>
      <c r="L542" s="620" t="s">
        <v>23</v>
      </c>
      <c r="M542" s="620" t="s">
        <v>23</v>
      </c>
      <c r="N542" s="621"/>
      <c r="O542" s="620" t="s">
        <v>24</v>
      </c>
      <c r="P542" s="620" t="s">
        <v>22</v>
      </c>
      <c r="Q542" s="620" t="s">
        <v>22</v>
      </c>
      <c r="R542" s="620"/>
      <c r="S542" s="620" t="s">
        <v>25</v>
      </c>
    </row>
    <row r="543" ht="50" spans="1:19">
      <c r="A543" s="620">
        <v>542</v>
      </c>
      <c r="B543" s="620" t="s">
        <v>19</v>
      </c>
      <c r="C543" s="620" t="s">
        <v>146</v>
      </c>
      <c r="D543" s="620">
        <v>6000043167</v>
      </c>
      <c r="E543" s="620">
        <v>1</v>
      </c>
      <c r="F543" s="620">
        <v>0</v>
      </c>
      <c r="G543" s="620">
        <v>1</v>
      </c>
      <c r="H543" s="621">
        <v>46253</v>
      </c>
      <c r="I543" s="620" t="s">
        <v>21</v>
      </c>
      <c r="J543" s="622">
        <v>516300010861231</v>
      </c>
      <c r="K543" s="620" t="s">
        <v>31</v>
      </c>
      <c r="L543" s="620" t="s">
        <v>23</v>
      </c>
      <c r="M543" s="620" t="s">
        <v>23</v>
      </c>
      <c r="N543" s="621"/>
      <c r="O543" s="620" t="s">
        <v>24</v>
      </c>
      <c r="P543" s="620" t="s">
        <v>32</v>
      </c>
      <c r="Q543" s="620" t="s">
        <v>28</v>
      </c>
      <c r="R543" s="620"/>
      <c r="S543" s="620" t="s">
        <v>25</v>
      </c>
    </row>
    <row r="544" spans="1:19">
      <c r="A544" s="620">
        <v>543</v>
      </c>
      <c r="B544" s="620" t="s">
        <v>19</v>
      </c>
      <c r="C544" s="620" t="s">
        <v>146</v>
      </c>
      <c r="D544" s="620">
        <v>6000043167</v>
      </c>
      <c r="E544" s="620">
        <v>1</v>
      </c>
      <c r="F544" s="620">
        <v>1</v>
      </c>
      <c r="G544" s="620">
        <v>0</v>
      </c>
      <c r="H544" s="621">
        <v>46253</v>
      </c>
      <c r="I544" s="620" t="s">
        <v>21</v>
      </c>
      <c r="J544" s="622">
        <v>516300010861232</v>
      </c>
      <c r="K544" s="620" t="s">
        <v>22</v>
      </c>
      <c r="L544" s="620" t="s">
        <v>23</v>
      </c>
      <c r="M544" s="620" t="s">
        <v>23</v>
      </c>
      <c r="N544" s="621"/>
      <c r="O544" s="620" t="s">
        <v>24</v>
      </c>
      <c r="P544" s="620" t="s">
        <v>22</v>
      </c>
      <c r="Q544" s="620" t="s">
        <v>22</v>
      </c>
      <c r="R544" s="620"/>
      <c r="S544" s="620" t="s">
        <v>25</v>
      </c>
    </row>
    <row r="545" spans="1:19">
      <c r="A545" s="620">
        <v>544</v>
      </c>
      <c r="B545" s="620" t="s">
        <v>19</v>
      </c>
      <c r="C545" s="620" t="s">
        <v>146</v>
      </c>
      <c r="D545" s="620">
        <v>6000043167</v>
      </c>
      <c r="E545" s="620">
        <v>5</v>
      </c>
      <c r="F545" s="620">
        <v>5</v>
      </c>
      <c r="G545" s="620">
        <v>0</v>
      </c>
      <c r="H545" s="621">
        <v>46253</v>
      </c>
      <c r="I545" s="620" t="s">
        <v>21</v>
      </c>
      <c r="J545" s="622" t="s">
        <v>281</v>
      </c>
      <c r="K545" s="620" t="s">
        <v>22</v>
      </c>
      <c r="L545" s="620" t="s">
        <v>23</v>
      </c>
      <c r="M545" s="620" t="s">
        <v>23</v>
      </c>
      <c r="N545" s="621"/>
      <c r="O545" s="620" t="s">
        <v>24</v>
      </c>
      <c r="P545" s="620" t="s">
        <v>22</v>
      </c>
      <c r="Q545" s="620" t="s">
        <v>22</v>
      </c>
      <c r="R545" s="620"/>
      <c r="S545" s="620" t="s">
        <v>25</v>
      </c>
    </row>
    <row r="546" ht="50" spans="1:19">
      <c r="A546" s="620">
        <v>545</v>
      </c>
      <c r="B546" s="620" t="s">
        <v>19</v>
      </c>
      <c r="C546" s="620" t="s">
        <v>146</v>
      </c>
      <c r="D546" s="620">
        <v>6000064568</v>
      </c>
      <c r="E546" s="620">
        <v>1</v>
      </c>
      <c r="F546" s="620">
        <v>0</v>
      </c>
      <c r="G546" s="620">
        <v>1</v>
      </c>
      <c r="H546" s="621">
        <v>46253</v>
      </c>
      <c r="I546" s="620" t="s">
        <v>270</v>
      </c>
      <c r="J546" s="622">
        <v>516339060826019</v>
      </c>
      <c r="K546" s="620" t="s">
        <v>31</v>
      </c>
      <c r="L546" s="620" t="s">
        <v>23</v>
      </c>
      <c r="M546" s="620" t="s">
        <v>23</v>
      </c>
      <c r="N546" s="621"/>
      <c r="O546" s="620" t="s">
        <v>24</v>
      </c>
      <c r="P546" s="620" t="s">
        <v>32</v>
      </c>
      <c r="Q546" s="620" t="s">
        <v>28</v>
      </c>
      <c r="R546" s="620"/>
      <c r="S546" s="620" t="s">
        <v>25</v>
      </c>
    </row>
    <row r="547" ht="25" spans="1:19">
      <c r="A547" s="620">
        <v>546</v>
      </c>
      <c r="B547" s="620" t="s">
        <v>19</v>
      </c>
      <c r="C547" s="620" t="s">
        <v>146</v>
      </c>
      <c r="D547" s="620">
        <v>6000064568</v>
      </c>
      <c r="E547" s="620">
        <v>1</v>
      </c>
      <c r="F547" s="620">
        <v>0</v>
      </c>
      <c r="G547" s="620">
        <v>1</v>
      </c>
      <c r="H547" s="621">
        <v>46253</v>
      </c>
      <c r="I547" s="620" t="s">
        <v>270</v>
      </c>
      <c r="J547" s="622">
        <v>516339060826019</v>
      </c>
      <c r="K547" s="620" t="s">
        <v>282</v>
      </c>
      <c r="L547" s="620" t="s">
        <v>23</v>
      </c>
      <c r="M547" s="620" t="s">
        <v>23</v>
      </c>
      <c r="N547" s="621"/>
      <c r="O547" s="620" t="s">
        <v>24</v>
      </c>
      <c r="P547" s="620" t="s">
        <v>164</v>
      </c>
      <c r="Q547" s="620" t="s">
        <v>46</v>
      </c>
      <c r="R547" s="620"/>
      <c r="S547" s="620" t="s">
        <v>25</v>
      </c>
    </row>
    <row r="548" spans="1:19">
      <c r="A548" s="620">
        <v>547</v>
      </c>
      <c r="B548" s="620" t="s">
        <v>19</v>
      </c>
      <c r="C548" s="620" t="s">
        <v>146</v>
      </c>
      <c r="D548" s="620">
        <v>6000064568</v>
      </c>
      <c r="E548" s="620">
        <v>9</v>
      </c>
      <c r="F548" s="620">
        <v>9</v>
      </c>
      <c r="G548" s="620">
        <v>0</v>
      </c>
      <c r="H548" s="621">
        <v>46253</v>
      </c>
      <c r="I548" s="620" t="s">
        <v>270</v>
      </c>
      <c r="J548" s="622" t="s">
        <v>283</v>
      </c>
      <c r="K548" s="620" t="s">
        <v>22</v>
      </c>
      <c r="L548" s="620" t="s">
        <v>23</v>
      </c>
      <c r="M548" s="620" t="s">
        <v>23</v>
      </c>
      <c r="N548" s="621"/>
      <c r="O548" s="620" t="s">
        <v>24</v>
      </c>
      <c r="P548" s="620" t="s">
        <v>22</v>
      </c>
      <c r="Q548" s="620" t="s">
        <v>22</v>
      </c>
      <c r="R548" s="620"/>
      <c r="S548" s="620" t="s">
        <v>25</v>
      </c>
    </row>
    <row r="549" spans="1:19">
      <c r="A549" s="620">
        <v>548</v>
      </c>
      <c r="B549" s="620" t="s">
        <v>19</v>
      </c>
      <c r="C549" s="620" t="s">
        <v>146</v>
      </c>
      <c r="D549" s="620">
        <v>6000043167</v>
      </c>
      <c r="E549" s="620">
        <v>6</v>
      </c>
      <c r="F549" s="620">
        <v>6</v>
      </c>
      <c r="G549" s="620">
        <v>0</v>
      </c>
      <c r="H549" s="621">
        <v>46254</v>
      </c>
      <c r="I549" s="620" t="s">
        <v>21</v>
      </c>
      <c r="J549" s="622" t="s">
        <v>284</v>
      </c>
      <c r="K549" s="620" t="s">
        <v>22</v>
      </c>
      <c r="L549" s="620" t="s">
        <v>23</v>
      </c>
      <c r="M549" s="620" t="s">
        <v>23</v>
      </c>
      <c r="N549" s="621"/>
      <c r="O549" s="620" t="s">
        <v>24</v>
      </c>
      <c r="P549" s="620" t="s">
        <v>22</v>
      </c>
      <c r="Q549" s="620" t="s">
        <v>22</v>
      </c>
      <c r="R549" s="620"/>
      <c r="S549" s="620" t="s">
        <v>25</v>
      </c>
    </row>
    <row r="550" ht="25" spans="1:19">
      <c r="A550" s="620">
        <v>549</v>
      </c>
      <c r="B550" s="620" t="s">
        <v>19</v>
      </c>
      <c r="C550" s="620" t="s">
        <v>146</v>
      </c>
      <c r="D550" s="620">
        <v>6000043167</v>
      </c>
      <c r="E550" s="620">
        <v>1</v>
      </c>
      <c r="F550" s="620">
        <v>0</v>
      </c>
      <c r="G550" s="620">
        <v>1</v>
      </c>
      <c r="H550" s="621">
        <v>46254</v>
      </c>
      <c r="I550" s="620" t="s">
        <v>21</v>
      </c>
      <c r="J550" s="622">
        <v>516300010861244</v>
      </c>
      <c r="K550" s="620" t="s">
        <v>160</v>
      </c>
      <c r="L550" s="620" t="s">
        <v>23</v>
      </c>
      <c r="M550" s="620" t="s">
        <v>23</v>
      </c>
      <c r="N550" s="621"/>
      <c r="O550" s="620" t="s">
        <v>24</v>
      </c>
      <c r="P550" s="620" t="s">
        <v>164</v>
      </c>
      <c r="Q550" s="620" t="s">
        <v>46</v>
      </c>
      <c r="R550" s="620"/>
      <c r="S550" s="620" t="s">
        <v>25</v>
      </c>
    </row>
    <row r="551" spans="1:19">
      <c r="A551" s="620">
        <v>550</v>
      </c>
      <c r="B551" s="620" t="s">
        <v>19</v>
      </c>
      <c r="C551" s="620" t="s">
        <v>146</v>
      </c>
      <c r="D551" s="620">
        <v>6000043167</v>
      </c>
      <c r="E551" s="620">
        <v>1</v>
      </c>
      <c r="F551" s="620">
        <v>1</v>
      </c>
      <c r="G551" s="620">
        <v>0</v>
      </c>
      <c r="H551" s="621">
        <v>46254</v>
      </c>
      <c r="I551" s="620" t="s">
        <v>21</v>
      </c>
      <c r="J551" s="622">
        <v>516300010861245</v>
      </c>
      <c r="K551" s="620" t="s">
        <v>22</v>
      </c>
      <c r="L551" s="620" t="s">
        <v>23</v>
      </c>
      <c r="M551" s="620" t="s">
        <v>23</v>
      </c>
      <c r="N551" s="621"/>
      <c r="O551" s="620" t="s">
        <v>24</v>
      </c>
      <c r="P551" s="620" t="s">
        <v>22</v>
      </c>
      <c r="Q551" s="620" t="s">
        <v>22</v>
      </c>
      <c r="R551" s="620"/>
      <c r="S551" s="620" t="s">
        <v>25</v>
      </c>
    </row>
    <row r="552" spans="1:19">
      <c r="A552" s="620">
        <v>551</v>
      </c>
      <c r="B552" s="620" t="s">
        <v>19</v>
      </c>
      <c r="C552" s="620" t="s">
        <v>146</v>
      </c>
      <c r="D552" s="620">
        <v>6000064568</v>
      </c>
      <c r="E552" s="620">
        <v>1</v>
      </c>
      <c r="F552" s="620">
        <v>1</v>
      </c>
      <c r="G552" s="620">
        <v>0</v>
      </c>
      <c r="H552" s="621">
        <v>46254</v>
      </c>
      <c r="I552" s="620" t="s">
        <v>270</v>
      </c>
      <c r="J552" s="622">
        <v>516339060826029</v>
      </c>
      <c r="K552" s="620" t="s">
        <v>22</v>
      </c>
      <c r="L552" s="620" t="s">
        <v>23</v>
      </c>
      <c r="M552" s="620" t="s">
        <v>23</v>
      </c>
      <c r="N552" s="621"/>
      <c r="O552" s="620" t="s">
        <v>24</v>
      </c>
      <c r="P552" s="620" t="s">
        <v>22</v>
      </c>
      <c r="Q552" s="620" t="s">
        <v>22</v>
      </c>
      <c r="R552" s="620"/>
      <c r="S552" s="620" t="s">
        <v>25</v>
      </c>
    </row>
    <row r="553" ht="50" spans="1:19">
      <c r="A553" s="620">
        <v>552</v>
      </c>
      <c r="B553" s="620" t="s">
        <v>19</v>
      </c>
      <c r="C553" s="620" t="s">
        <v>146</v>
      </c>
      <c r="D553" s="620">
        <v>6000064568</v>
      </c>
      <c r="E553" s="620">
        <v>1</v>
      </c>
      <c r="F553" s="620">
        <v>0</v>
      </c>
      <c r="G553" s="620">
        <v>1</v>
      </c>
      <c r="H553" s="621">
        <v>46254</v>
      </c>
      <c r="I553" s="620" t="s">
        <v>270</v>
      </c>
      <c r="J553" s="622">
        <v>516339060826030</v>
      </c>
      <c r="K553" s="620" t="s">
        <v>31</v>
      </c>
      <c r="L553" s="620" t="s">
        <v>23</v>
      </c>
      <c r="M553" s="620" t="s">
        <v>23</v>
      </c>
      <c r="N553" s="621"/>
      <c r="O553" s="620" t="s">
        <v>24</v>
      </c>
      <c r="P553" s="620" t="s">
        <v>32</v>
      </c>
      <c r="Q553" s="620" t="s">
        <v>28</v>
      </c>
      <c r="R553" s="620"/>
      <c r="S553" s="620" t="s">
        <v>25</v>
      </c>
    </row>
    <row r="554" spans="1:19">
      <c r="A554" s="620">
        <v>553</v>
      </c>
      <c r="B554" s="620" t="s">
        <v>19</v>
      </c>
      <c r="C554" s="620" t="s">
        <v>146</v>
      </c>
      <c r="D554" s="620">
        <v>6000064568</v>
      </c>
      <c r="E554" s="620">
        <v>8</v>
      </c>
      <c r="F554" s="620">
        <v>8</v>
      </c>
      <c r="G554" s="620">
        <v>0</v>
      </c>
      <c r="H554" s="621">
        <v>46254</v>
      </c>
      <c r="I554" s="620" t="s">
        <v>270</v>
      </c>
      <c r="J554" s="622" t="s">
        <v>285</v>
      </c>
      <c r="K554" s="620" t="s">
        <v>22</v>
      </c>
      <c r="L554" s="620" t="s">
        <v>23</v>
      </c>
      <c r="M554" s="620" t="s">
        <v>23</v>
      </c>
      <c r="N554" s="621"/>
      <c r="O554" s="620" t="s">
        <v>24</v>
      </c>
      <c r="P554" s="620" t="s">
        <v>22</v>
      </c>
      <c r="Q554" s="620" t="s">
        <v>22</v>
      </c>
      <c r="R554" s="620"/>
      <c r="S554" s="620" t="s">
        <v>25</v>
      </c>
    </row>
    <row r="555" spans="1:19">
      <c r="A555" s="620">
        <v>554</v>
      </c>
      <c r="B555" s="620" t="s">
        <v>19</v>
      </c>
      <c r="C555" s="620" t="s">
        <v>146</v>
      </c>
      <c r="D555" s="620">
        <v>6000064568</v>
      </c>
      <c r="E555" s="620">
        <v>1</v>
      </c>
      <c r="F555" s="620">
        <v>0</v>
      </c>
      <c r="G555" s="620">
        <v>1</v>
      </c>
      <c r="H555" s="621">
        <v>46254</v>
      </c>
      <c r="I555" s="620" t="s">
        <v>270</v>
      </c>
      <c r="J555" s="622">
        <v>516339060826039</v>
      </c>
      <c r="K555" s="620" t="s">
        <v>38</v>
      </c>
      <c r="L555" s="620" t="s">
        <v>23</v>
      </c>
      <c r="M555" s="620" t="s">
        <v>23</v>
      </c>
      <c r="N555" s="621"/>
      <c r="O555" s="620" t="s">
        <v>24</v>
      </c>
      <c r="P555" s="620" t="s">
        <v>32</v>
      </c>
      <c r="Q555" s="620" t="s">
        <v>28</v>
      </c>
      <c r="R555" s="620"/>
      <c r="S555" s="620" t="s">
        <v>25</v>
      </c>
    </row>
    <row r="556" spans="1:19">
      <c r="A556" s="620">
        <v>555</v>
      </c>
      <c r="B556" s="620" t="s">
        <v>19</v>
      </c>
      <c r="C556" s="620" t="s">
        <v>146</v>
      </c>
      <c r="D556" s="620">
        <v>6000064568</v>
      </c>
      <c r="E556" s="620">
        <v>8</v>
      </c>
      <c r="F556" s="620">
        <v>8</v>
      </c>
      <c r="G556" s="620">
        <v>0</v>
      </c>
      <c r="H556" s="621">
        <v>46254</v>
      </c>
      <c r="I556" s="620" t="s">
        <v>270</v>
      </c>
      <c r="J556" s="622" t="s">
        <v>286</v>
      </c>
      <c r="K556" s="620" t="s">
        <v>22</v>
      </c>
      <c r="L556" s="620" t="s">
        <v>23</v>
      </c>
      <c r="M556" s="620" t="s">
        <v>23</v>
      </c>
      <c r="N556" s="621"/>
      <c r="O556" s="620" t="s">
        <v>24</v>
      </c>
      <c r="P556" s="620" t="s">
        <v>22</v>
      </c>
      <c r="Q556" s="620" t="s">
        <v>22</v>
      </c>
      <c r="R556" s="620"/>
      <c r="S556" s="620" t="s">
        <v>25</v>
      </c>
    </row>
    <row r="557" spans="1:19">
      <c r="A557" s="620">
        <v>556</v>
      </c>
      <c r="B557" s="620" t="s">
        <v>19</v>
      </c>
      <c r="C557" s="620" t="s">
        <v>116</v>
      </c>
      <c r="D557" s="620">
        <v>6000043167</v>
      </c>
      <c r="E557" s="620">
        <v>1</v>
      </c>
      <c r="F557" s="620">
        <v>1</v>
      </c>
      <c r="G557" s="620">
        <v>0</v>
      </c>
      <c r="H557" s="621">
        <v>46255</v>
      </c>
      <c r="I557" s="620" t="s">
        <v>21</v>
      </c>
      <c r="J557" s="622">
        <v>516300010861246</v>
      </c>
      <c r="K557" s="620" t="s">
        <v>22</v>
      </c>
      <c r="L557" s="620" t="s">
        <v>23</v>
      </c>
      <c r="M557" s="620" t="s">
        <v>23</v>
      </c>
      <c r="N557" s="621"/>
      <c r="O557" s="620" t="s">
        <v>24</v>
      </c>
      <c r="P557" s="620" t="s">
        <v>22</v>
      </c>
      <c r="Q557" s="620" t="s">
        <v>22</v>
      </c>
      <c r="R557" s="620"/>
      <c r="S557" s="620" t="s">
        <v>25</v>
      </c>
    </row>
    <row r="558" ht="50" spans="1:19">
      <c r="A558" s="620">
        <v>557</v>
      </c>
      <c r="B558" s="620" t="s">
        <v>19</v>
      </c>
      <c r="C558" s="620" t="s">
        <v>116</v>
      </c>
      <c r="D558" s="620">
        <v>6000043167</v>
      </c>
      <c r="E558" s="620">
        <v>1</v>
      </c>
      <c r="F558" s="620">
        <v>0</v>
      </c>
      <c r="G558" s="620">
        <v>1</v>
      </c>
      <c r="H558" s="621">
        <v>46255</v>
      </c>
      <c r="I558" s="620" t="s">
        <v>21</v>
      </c>
      <c r="J558" s="622">
        <v>516300010861247</v>
      </c>
      <c r="K558" s="620" t="s">
        <v>31</v>
      </c>
      <c r="L558" s="620" t="s">
        <v>23</v>
      </c>
      <c r="M558" s="620" t="s">
        <v>23</v>
      </c>
      <c r="N558" s="621"/>
      <c r="O558" s="620" t="s">
        <v>24</v>
      </c>
      <c r="P558" s="620" t="s">
        <v>32</v>
      </c>
      <c r="Q558" s="620" t="s">
        <v>28</v>
      </c>
      <c r="R558" s="620"/>
      <c r="S558" s="620" t="s">
        <v>25</v>
      </c>
    </row>
    <row r="559" spans="1:19">
      <c r="A559" s="620">
        <v>558</v>
      </c>
      <c r="B559" s="620" t="s">
        <v>19</v>
      </c>
      <c r="C559" s="620" t="s">
        <v>116</v>
      </c>
      <c r="D559" s="620">
        <v>6000043167</v>
      </c>
      <c r="E559" s="620">
        <v>2</v>
      </c>
      <c r="F559" s="620">
        <v>2</v>
      </c>
      <c r="G559" s="620">
        <v>0</v>
      </c>
      <c r="H559" s="621">
        <v>46255</v>
      </c>
      <c r="I559" s="620" t="s">
        <v>21</v>
      </c>
      <c r="J559" s="622" t="s">
        <v>287</v>
      </c>
      <c r="K559" s="620" t="s">
        <v>22</v>
      </c>
      <c r="L559" s="620" t="s">
        <v>23</v>
      </c>
      <c r="M559" s="620" t="s">
        <v>23</v>
      </c>
      <c r="N559" s="621"/>
      <c r="O559" s="620" t="s">
        <v>24</v>
      </c>
      <c r="P559" s="620" t="s">
        <v>22</v>
      </c>
      <c r="Q559" s="620" t="s">
        <v>22</v>
      </c>
      <c r="R559" s="620"/>
      <c r="S559" s="620" t="s">
        <v>25</v>
      </c>
    </row>
    <row r="560" spans="1:19">
      <c r="A560" s="620">
        <v>559</v>
      </c>
      <c r="B560" s="620" t="s">
        <v>19</v>
      </c>
      <c r="C560" s="620" t="s">
        <v>116</v>
      </c>
      <c r="D560" s="620">
        <v>6000043167</v>
      </c>
      <c r="E560" s="620">
        <v>1</v>
      </c>
      <c r="F560" s="620">
        <v>0</v>
      </c>
      <c r="G560" s="620">
        <v>1</v>
      </c>
      <c r="H560" s="621">
        <v>46255</v>
      </c>
      <c r="I560" s="620" t="s">
        <v>21</v>
      </c>
      <c r="J560" s="622">
        <v>516300010861250</v>
      </c>
      <c r="K560" s="620" t="s">
        <v>103</v>
      </c>
      <c r="L560" s="620" t="s">
        <v>23</v>
      </c>
      <c r="M560" s="620" t="s">
        <v>23</v>
      </c>
      <c r="N560" s="621"/>
      <c r="O560" s="620" t="s">
        <v>24</v>
      </c>
      <c r="P560" s="620" t="s">
        <v>32</v>
      </c>
      <c r="Q560" s="620" t="s">
        <v>28</v>
      </c>
      <c r="R560" s="620"/>
      <c r="S560" s="620" t="s">
        <v>25</v>
      </c>
    </row>
    <row r="561" spans="1:19">
      <c r="A561" s="620">
        <v>560</v>
      </c>
      <c r="B561" s="620" t="s">
        <v>19</v>
      </c>
      <c r="C561" s="620" t="s">
        <v>116</v>
      </c>
      <c r="D561" s="620">
        <v>6000043167</v>
      </c>
      <c r="E561" s="620">
        <v>15</v>
      </c>
      <c r="F561" s="620">
        <v>15</v>
      </c>
      <c r="G561" s="620">
        <v>0</v>
      </c>
      <c r="H561" s="621">
        <v>46255</v>
      </c>
      <c r="I561" s="620" t="s">
        <v>21</v>
      </c>
      <c r="J561" s="622" t="s">
        <v>288</v>
      </c>
      <c r="K561" s="620" t="s">
        <v>22</v>
      </c>
      <c r="L561" s="620" t="s">
        <v>23</v>
      </c>
      <c r="M561" s="620" t="s">
        <v>23</v>
      </c>
      <c r="N561" s="621"/>
      <c r="O561" s="620" t="s">
        <v>24</v>
      </c>
      <c r="P561" s="620" t="s">
        <v>22</v>
      </c>
      <c r="Q561" s="620" t="s">
        <v>22</v>
      </c>
      <c r="R561" s="620"/>
      <c r="S561" s="620" t="s">
        <v>25</v>
      </c>
    </row>
    <row r="562" ht="50" spans="1:19">
      <c r="A562" s="620">
        <v>561</v>
      </c>
      <c r="B562" s="620" t="s">
        <v>19</v>
      </c>
      <c r="C562" s="620" t="s">
        <v>146</v>
      </c>
      <c r="D562" s="620">
        <v>6000064568</v>
      </c>
      <c r="E562" s="620">
        <v>1</v>
      </c>
      <c r="F562" s="620">
        <v>0</v>
      </c>
      <c r="G562" s="620">
        <v>1</v>
      </c>
      <c r="H562" s="621">
        <v>46255</v>
      </c>
      <c r="I562" s="620" t="s">
        <v>270</v>
      </c>
      <c r="J562" s="622">
        <v>516339060826048</v>
      </c>
      <c r="K562" s="620" t="s">
        <v>31</v>
      </c>
      <c r="L562" s="620" t="s">
        <v>23</v>
      </c>
      <c r="M562" s="620" t="s">
        <v>23</v>
      </c>
      <c r="N562" s="621"/>
      <c r="O562" s="620" t="s">
        <v>24</v>
      </c>
      <c r="P562" s="620" t="s">
        <v>32</v>
      </c>
      <c r="Q562" s="620" t="s">
        <v>28</v>
      </c>
      <c r="R562" s="620"/>
      <c r="S562" s="620" t="s">
        <v>25</v>
      </c>
    </row>
    <row r="563" spans="1:19">
      <c r="A563" s="620">
        <v>562</v>
      </c>
      <c r="B563" s="620"/>
      <c r="C563" s="620" t="s">
        <v>146</v>
      </c>
      <c r="D563" s="620">
        <v>6000043167</v>
      </c>
      <c r="E563" s="620">
        <v>3</v>
      </c>
      <c r="F563" s="620">
        <v>3</v>
      </c>
      <c r="G563" s="620">
        <v>0</v>
      </c>
      <c r="H563" s="621">
        <v>46256</v>
      </c>
      <c r="I563" s="620" t="s">
        <v>21</v>
      </c>
      <c r="J563" s="622" t="s">
        <v>289</v>
      </c>
      <c r="K563" s="620" t="s">
        <v>22</v>
      </c>
      <c r="L563" s="620" t="s">
        <v>23</v>
      </c>
      <c r="M563" s="620" t="s">
        <v>23</v>
      </c>
      <c r="N563" s="621"/>
      <c r="O563" s="620" t="s">
        <v>24</v>
      </c>
      <c r="P563" s="620" t="s">
        <v>22</v>
      </c>
      <c r="Q563" s="620" t="s">
        <v>22</v>
      </c>
      <c r="R563" s="620"/>
      <c r="S563" s="620" t="s">
        <v>25</v>
      </c>
    </row>
    <row r="564" spans="1:19">
      <c r="A564" s="620">
        <v>563</v>
      </c>
      <c r="B564" s="620" t="s">
        <v>19</v>
      </c>
      <c r="C564" s="620" t="s">
        <v>146</v>
      </c>
      <c r="D564" s="620">
        <v>6000043167</v>
      </c>
      <c r="E564" s="620">
        <v>1</v>
      </c>
      <c r="F564" s="620">
        <v>0</v>
      </c>
      <c r="G564" s="620">
        <v>1</v>
      </c>
      <c r="H564" s="621">
        <v>46256</v>
      </c>
      <c r="I564" s="620" t="s">
        <v>21</v>
      </c>
      <c r="J564" s="622">
        <v>516300010861269</v>
      </c>
      <c r="K564" s="620" t="s">
        <v>38</v>
      </c>
      <c r="L564" s="620" t="s">
        <v>23</v>
      </c>
      <c r="M564" s="620" t="s">
        <v>23</v>
      </c>
      <c r="N564" s="621"/>
      <c r="O564" s="620" t="s">
        <v>24</v>
      </c>
      <c r="P564" s="620" t="s">
        <v>32</v>
      </c>
      <c r="Q564" s="620" t="s">
        <v>28</v>
      </c>
      <c r="R564" s="620"/>
      <c r="S564" s="620" t="s">
        <v>25</v>
      </c>
    </row>
    <row r="565" spans="1:19">
      <c r="A565" s="620">
        <v>564</v>
      </c>
      <c r="B565" s="620" t="s">
        <v>19</v>
      </c>
      <c r="C565" s="620" t="s">
        <v>146</v>
      </c>
      <c r="D565" s="620">
        <v>6000043167</v>
      </c>
      <c r="E565" s="620">
        <v>1</v>
      </c>
      <c r="F565" s="620">
        <v>0</v>
      </c>
      <c r="G565" s="620">
        <v>1</v>
      </c>
      <c r="H565" s="621">
        <v>46256</v>
      </c>
      <c r="I565" s="620" t="s">
        <v>21</v>
      </c>
      <c r="J565" s="622">
        <v>516300010861270</v>
      </c>
      <c r="K565" s="620" t="s">
        <v>47</v>
      </c>
      <c r="L565" s="620" t="s">
        <v>23</v>
      </c>
      <c r="M565" s="620" t="s">
        <v>23</v>
      </c>
      <c r="N565" s="621"/>
      <c r="O565" s="620" t="s">
        <v>24</v>
      </c>
      <c r="P565" s="620" t="s">
        <v>45</v>
      </c>
      <c r="Q565" s="620" t="s">
        <v>46</v>
      </c>
      <c r="R565" s="620"/>
      <c r="S565" s="620" t="s">
        <v>25</v>
      </c>
    </row>
    <row r="566" spans="1:19">
      <c r="A566" s="620">
        <v>565</v>
      </c>
      <c r="B566" s="620" t="s">
        <v>19</v>
      </c>
      <c r="C566" s="620" t="s">
        <v>146</v>
      </c>
      <c r="D566" s="620">
        <v>6000043167</v>
      </c>
      <c r="E566" s="620">
        <v>7</v>
      </c>
      <c r="F566" s="620">
        <v>7</v>
      </c>
      <c r="G566" s="620">
        <v>0</v>
      </c>
      <c r="H566" s="621">
        <v>46256</v>
      </c>
      <c r="I566" s="620" t="s">
        <v>21</v>
      </c>
      <c r="J566" s="622" t="s">
        <v>290</v>
      </c>
      <c r="K566" s="620" t="s">
        <v>22</v>
      </c>
      <c r="L566" s="620" t="s">
        <v>23</v>
      </c>
      <c r="M566" s="620" t="s">
        <v>23</v>
      </c>
      <c r="N566" s="621"/>
      <c r="O566" s="620" t="s">
        <v>24</v>
      </c>
      <c r="P566" s="620" t="s">
        <v>22</v>
      </c>
      <c r="Q566" s="620" t="s">
        <v>22</v>
      </c>
      <c r="R566" s="620"/>
      <c r="S566" s="620" t="s">
        <v>25</v>
      </c>
    </row>
    <row r="567" spans="1:19">
      <c r="A567" s="620">
        <v>566</v>
      </c>
      <c r="B567" s="620" t="s">
        <v>19</v>
      </c>
      <c r="C567" s="620" t="s">
        <v>146</v>
      </c>
      <c r="D567" s="620">
        <v>6000043167</v>
      </c>
      <c r="E567" s="620">
        <v>1</v>
      </c>
      <c r="F567" s="620">
        <v>0</v>
      </c>
      <c r="G567" s="620">
        <v>1</v>
      </c>
      <c r="H567" s="621">
        <v>46256</v>
      </c>
      <c r="I567" s="620" t="s">
        <v>21</v>
      </c>
      <c r="J567" s="622">
        <v>516300010861278</v>
      </c>
      <c r="K567" s="620" t="s">
        <v>38</v>
      </c>
      <c r="L567" s="620" t="s">
        <v>23</v>
      </c>
      <c r="M567" s="620" t="s">
        <v>23</v>
      </c>
      <c r="N567" s="621"/>
      <c r="O567" s="620" t="s">
        <v>24</v>
      </c>
      <c r="P567" s="620" t="s">
        <v>32</v>
      </c>
      <c r="Q567" s="620" t="s">
        <v>28</v>
      </c>
      <c r="R567" s="620"/>
      <c r="S567" s="620" t="s">
        <v>25</v>
      </c>
    </row>
    <row r="568" spans="1:19">
      <c r="A568" s="620">
        <v>567</v>
      </c>
      <c r="B568" s="620" t="s">
        <v>19</v>
      </c>
      <c r="C568" s="620" t="s">
        <v>146</v>
      </c>
      <c r="D568" s="620">
        <v>6000043167</v>
      </c>
      <c r="E568" s="620">
        <v>3</v>
      </c>
      <c r="F568" s="620">
        <v>3</v>
      </c>
      <c r="G568" s="620">
        <v>0</v>
      </c>
      <c r="H568" s="621">
        <v>46256</v>
      </c>
      <c r="I568" s="620" t="s">
        <v>21</v>
      </c>
      <c r="J568" s="622" t="s">
        <v>291</v>
      </c>
      <c r="K568" s="620" t="s">
        <v>22</v>
      </c>
      <c r="L568" s="620" t="s">
        <v>23</v>
      </c>
      <c r="M568" s="620" t="s">
        <v>23</v>
      </c>
      <c r="N568" s="621"/>
      <c r="O568" s="620" t="s">
        <v>24</v>
      </c>
      <c r="P568" s="620" t="s">
        <v>22</v>
      </c>
      <c r="Q568" s="620" t="s">
        <v>22</v>
      </c>
      <c r="R568" s="620"/>
      <c r="S568" s="620" t="s">
        <v>25</v>
      </c>
    </row>
    <row r="569" spans="1:19">
      <c r="A569" s="620">
        <v>568</v>
      </c>
      <c r="B569" s="620" t="s">
        <v>19</v>
      </c>
      <c r="C569" s="620" t="s">
        <v>116</v>
      </c>
      <c r="D569" s="620">
        <v>6000043167</v>
      </c>
      <c r="E569" s="620">
        <v>4</v>
      </c>
      <c r="F569" s="620">
        <v>4</v>
      </c>
      <c r="G569" s="620">
        <v>0</v>
      </c>
      <c r="H569" s="621">
        <v>46257</v>
      </c>
      <c r="I569" s="620" t="s">
        <v>21</v>
      </c>
      <c r="J569" s="622" t="s">
        <v>292</v>
      </c>
      <c r="K569" s="620" t="s">
        <v>22</v>
      </c>
      <c r="L569" s="620" t="s">
        <v>23</v>
      </c>
      <c r="M569" s="620" t="s">
        <v>23</v>
      </c>
      <c r="N569" s="621"/>
      <c r="O569" s="620" t="s">
        <v>24</v>
      </c>
      <c r="P569" s="620" t="s">
        <v>22</v>
      </c>
      <c r="Q569" s="620" t="s">
        <v>22</v>
      </c>
      <c r="R569" s="620"/>
      <c r="S569" s="620" t="s">
        <v>25</v>
      </c>
    </row>
    <row r="570" ht="50" spans="1:19">
      <c r="A570" s="620">
        <v>569</v>
      </c>
      <c r="B570" s="620" t="s">
        <v>19</v>
      </c>
      <c r="C570" s="620" t="s">
        <v>116</v>
      </c>
      <c r="D570" s="620">
        <v>6000043167</v>
      </c>
      <c r="E570" s="620">
        <v>1</v>
      </c>
      <c r="F570" s="620">
        <v>0</v>
      </c>
      <c r="G570" s="620">
        <v>1</v>
      </c>
      <c r="H570" s="621">
        <v>46257</v>
      </c>
      <c r="I570" s="620" t="s">
        <v>21</v>
      </c>
      <c r="J570" s="622">
        <v>516300010861286</v>
      </c>
      <c r="K570" s="620" t="s">
        <v>31</v>
      </c>
      <c r="L570" s="620" t="s">
        <v>23</v>
      </c>
      <c r="M570" s="620" t="s">
        <v>23</v>
      </c>
      <c r="N570" s="621"/>
      <c r="O570" s="620" t="s">
        <v>24</v>
      </c>
      <c r="P570" s="620" t="s">
        <v>32</v>
      </c>
      <c r="Q570" s="620" t="s">
        <v>28</v>
      </c>
      <c r="R570" s="620"/>
      <c r="S570" s="620" t="s">
        <v>25</v>
      </c>
    </row>
    <row r="571" spans="1:19">
      <c r="A571" s="620">
        <v>570</v>
      </c>
      <c r="B571" s="620" t="s">
        <v>19</v>
      </c>
      <c r="C571" s="620" t="s">
        <v>116</v>
      </c>
      <c r="D571" s="620">
        <v>6000043167</v>
      </c>
      <c r="E571" s="620">
        <v>6</v>
      </c>
      <c r="F571" s="620">
        <v>6</v>
      </c>
      <c r="G571" s="620">
        <v>0</v>
      </c>
      <c r="H571" s="621">
        <v>46257</v>
      </c>
      <c r="I571" s="620" t="s">
        <v>21</v>
      </c>
      <c r="J571" s="622" t="s">
        <v>293</v>
      </c>
      <c r="K571" s="620" t="s">
        <v>22</v>
      </c>
      <c r="L571" s="620" t="s">
        <v>23</v>
      </c>
      <c r="M571" s="620" t="s">
        <v>23</v>
      </c>
      <c r="N571" s="621"/>
      <c r="O571" s="620" t="s">
        <v>24</v>
      </c>
      <c r="P571" s="620" t="s">
        <v>22</v>
      </c>
      <c r="Q571" s="620" t="s">
        <v>22</v>
      </c>
      <c r="R571" s="620"/>
      <c r="S571" s="620" t="s">
        <v>25</v>
      </c>
    </row>
    <row r="572" ht="50" spans="1:19">
      <c r="A572" s="620">
        <v>571</v>
      </c>
      <c r="B572" s="620" t="s">
        <v>19</v>
      </c>
      <c r="C572" s="620" t="s">
        <v>116</v>
      </c>
      <c r="D572" s="620">
        <v>6000043167</v>
      </c>
      <c r="E572" s="620">
        <v>1</v>
      </c>
      <c r="F572" s="620">
        <v>0</v>
      </c>
      <c r="G572" s="620">
        <v>1</v>
      </c>
      <c r="H572" s="621">
        <v>46257</v>
      </c>
      <c r="I572" s="620" t="s">
        <v>21</v>
      </c>
      <c r="J572" s="622">
        <v>516300010861293</v>
      </c>
      <c r="K572" s="620" t="s">
        <v>31</v>
      </c>
      <c r="L572" s="620" t="s">
        <v>23</v>
      </c>
      <c r="M572" s="620" t="s">
        <v>23</v>
      </c>
      <c r="N572" s="621"/>
      <c r="O572" s="620" t="s">
        <v>24</v>
      </c>
      <c r="P572" s="620" t="s">
        <v>32</v>
      </c>
      <c r="Q572" s="620" t="s">
        <v>28</v>
      </c>
      <c r="R572" s="620"/>
      <c r="S572" s="620" t="s">
        <v>25</v>
      </c>
    </row>
    <row r="573" spans="1:19">
      <c r="A573" s="620">
        <v>572</v>
      </c>
      <c r="B573" s="620" t="s">
        <v>19</v>
      </c>
      <c r="C573" s="620" t="s">
        <v>116</v>
      </c>
      <c r="D573" s="620">
        <v>6000043167</v>
      </c>
      <c r="E573" s="620">
        <v>5</v>
      </c>
      <c r="F573" s="620">
        <v>5</v>
      </c>
      <c r="G573" s="620">
        <v>0</v>
      </c>
      <c r="H573" s="621">
        <v>46257</v>
      </c>
      <c r="I573" s="620" t="s">
        <v>21</v>
      </c>
      <c r="J573" s="622" t="s">
        <v>294</v>
      </c>
      <c r="K573" s="620" t="s">
        <v>22</v>
      </c>
      <c r="L573" s="620" t="s">
        <v>23</v>
      </c>
      <c r="M573" s="620" t="s">
        <v>23</v>
      </c>
      <c r="N573" s="621"/>
      <c r="O573" s="620" t="s">
        <v>24</v>
      </c>
      <c r="P573" s="620" t="s">
        <v>22</v>
      </c>
      <c r="Q573" s="620" t="s">
        <v>22</v>
      </c>
      <c r="R573" s="620"/>
      <c r="S573" s="620" t="s">
        <v>25</v>
      </c>
    </row>
    <row r="574" spans="1:19">
      <c r="A574" s="620">
        <v>573</v>
      </c>
      <c r="B574" s="620" t="s">
        <v>19</v>
      </c>
      <c r="C574" s="620" t="s">
        <v>116</v>
      </c>
      <c r="D574" s="620">
        <v>6000063802</v>
      </c>
      <c r="E574" s="620">
        <v>1</v>
      </c>
      <c r="F574" s="620">
        <v>1</v>
      </c>
      <c r="G574" s="620">
        <v>0</v>
      </c>
      <c r="H574" s="621">
        <v>46257</v>
      </c>
      <c r="I574" s="620" t="s">
        <v>295</v>
      </c>
      <c r="J574" s="622">
        <v>516343010826011</v>
      </c>
      <c r="K574" s="620" t="s">
        <v>22</v>
      </c>
      <c r="L574" s="620" t="s">
        <v>23</v>
      </c>
      <c r="M574" s="620" t="s">
        <v>23</v>
      </c>
      <c r="N574" s="621"/>
      <c r="O574" s="620" t="s">
        <v>24</v>
      </c>
      <c r="P574" s="620" t="s">
        <v>22</v>
      </c>
      <c r="Q574" s="620" t="s">
        <v>22</v>
      </c>
      <c r="R574" s="620"/>
      <c r="S574" s="620" t="s">
        <v>25</v>
      </c>
    </row>
    <row r="575" spans="1:19">
      <c r="A575" s="620">
        <v>574</v>
      </c>
      <c r="B575" s="620" t="s">
        <v>19</v>
      </c>
      <c r="C575" s="620" t="s">
        <v>116</v>
      </c>
      <c r="D575" s="620">
        <v>6000063802</v>
      </c>
      <c r="E575" s="620">
        <v>1</v>
      </c>
      <c r="F575" s="620">
        <v>0</v>
      </c>
      <c r="G575" s="620">
        <v>1</v>
      </c>
      <c r="H575" s="621">
        <v>46257</v>
      </c>
      <c r="I575" s="620" t="s">
        <v>295</v>
      </c>
      <c r="J575" s="622">
        <v>516343010826012</v>
      </c>
      <c r="K575" s="620" t="s">
        <v>69</v>
      </c>
      <c r="L575" s="620" t="s">
        <v>23</v>
      </c>
      <c r="M575" s="620" t="s">
        <v>23</v>
      </c>
      <c r="N575" s="621"/>
      <c r="O575" s="620" t="s">
        <v>24</v>
      </c>
      <c r="P575" s="620" t="s">
        <v>45</v>
      </c>
      <c r="Q575" s="620" t="s">
        <v>46</v>
      </c>
      <c r="R575" s="620"/>
      <c r="S575" s="620" t="s">
        <v>25</v>
      </c>
    </row>
    <row r="576" spans="1:19">
      <c r="A576" s="620">
        <v>575</v>
      </c>
      <c r="B576" s="620" t="s">
        <v>19</v>
      </c>
      <c r="C576" s="620" t="s">
        <v>116</v>
      </c>
      <c r="D576" s="620">
        <v>6000063802</v>
      </c>
      <c r="E576" s="620">
        <v>3</v>
      </c>
      <c r="F576" s="620">
        <v>3</v>
      </c>
      <c r="G576" s="620">
        <v>0</v>
      </c>
      <c r="H576" s="621">
        <v>46257</v>
      </c>
      <c r="I576" s="620" t="s">
        <v>295</v>
      </c>
      <c r="J576" s="622" t="s">
        <v>296</v>
      </c>
      <c r="K576" s="620" t="s">
        <v>22</v>
      </c>
      <c r="L576" s="620" t="s">
        <v>23</v>
      </c>
      <c r="M576" s="620" t="s">
        <v>23</v>
      </c>
      <c r="N576" s="621"/>
      <c r="O576" s="620" t="s">
        <v>24</v>
      </c>
      <c r="P576" s="620" t="s">
        <v>22</v>
      </c>
      <c r="Q576" s="620" t="s">
        <v>22</v>
      </c>
      <c r="R576" s="620"/>
      <c r="S576" s="620" t="s">
        <v>25</v>
      </c>
    </row>
    <row r="577" ht="25" spans="1:19">
      <c r="A577" s="620">
        <v>576</v>
      </c>
      <c r="B577" s="620" t="s">
        <v>19</v>
      </c>
      <c r="C577" s="620" t="s">
        <v>146</v>
      </c>
      <c r="D577" s="620">
        <v>6000063802</v>
      </c>
      <c r="E577" s="620">
        <v>1</v>
      </c>
      <c r="F577" s="620">
        <v>0</v>
      </c>
      <c r="G577" s="620">
        <v>1</v>
      </c>
      <c r="H577" s="621">
        <v>46258</v>
      </c>
      <c r="I577" s="620" t="s">
        <v>295</v>
      </c>
      <c r="J577" s="622">
        <v>516343010826016</v>
      </c>
      <c r="K577" s="620" t="s">
        <v>31</v>
      </c>
      <c r="L577" s="620" t="s">
        <v>23</v>
      </c>
      <c r="M577" s="620" t="s">
        <v>23</v>
      </c>
      <c r="N577" s="621"/>
      <c r="O577" s="620" t="s">
        <v>24</v>
      </c>
      <c r="P577" s="620" t="s">
        <v>32</v>
      </c>
      <c r="Q577" s="620" t="s">
        <v>28</v>
      </c>
      <c r="R577" s="620"/>
      <c r="S577" s="620" t="s">
        <v>25</v>
      </c>
    </row>
    <row r="578" spans="1:19">
      <c r="A578" s="620">
        <v>577</v>
      </c>
      <c r="B578" s="620" t="s">
        <v>19</v>
      </c>
      <c r="C578" s="620" t="s">
        <v>146</v>
      </c>
      <c r="D578" s="620">
        <v>6000063802</v>
      </c>
      <c r="E578" s="620">
        <v>6</v>
      </c>
      <c r="F578" s="620">
        <v>6</v>
      </c>
      <c r="G578" s="620">
        <v>0</v>
      </c>
      <c r="H578" s="621">
        <v>46258</v>
      </c>
      <c r="I578" s="620" t="s">
        <v>295</v>
      </c>
      <c r="J578" s="622" t="s">
        <v>297</v>
      </c>
      <c r="K578" s="620" t="s">
        <v>22</v>
      </c>
      <c r="L578" s="620" t="s">
        <v>23</v>
      </c>
      <c r="M578" s="620" t="s">
        <v>23</v>
      </c>
      <c r="N578" s="621"/>
      <c r="O578" s="620" t="s">
        <v>24</v>
      </c>
      <c r="P578" s="620" t="s">
        <v>22</v>
      </c>
      <c r="Q578" s="620" t="s">
        <v>22</v>
      </c>
      <c r="R578" s="620"/>
      <c r="S578" s="620" t="s">
        <v>25</v>
      </c>
    </row>
    <row r="579" spans="1:19">
      <c r="A579" s="620">
        <v>578</v>
      </c>
      <c r="B579" s="620" t="s">
        <v>19</v>
      </c>
      <c r="C579" s="620" t="s">
        <v>146</v>
      </c>
      <c r="D579" s="620">
        <v>6000063802</v>
      </c>
      <c r="E579" s="620">
        <v>1</v>
      </c>
      <c r="F579" s="620">
        <v>0</v>
      </c>
      <c r="G579" s="620">
        <v>1</v>
      </c>
      <c r="H579" s="621">
        <v>46258</v>
      </c>
      <c r="I579" s="620" t="s">
        <v>295</v>
      </c>
      <c r="J579" s="622">
        <v>516343010826023</v>
      </c>
      <c r="K579" s="620" t="s">
        <v>298</v>
      </c>
      <c r="L579" s="620" t="s">
        <v>23</v>
      </c>
      <c r="M579" s="620" t="s">
        <v>23</v>
      </c>
      <c r="N579" s="621"/>
      <c r="O579" s="620" t="s">
        <v>24</v>
      </c>
      <c r="P579" s="620" t="s">
        <v>27</v>
      </c>
      <c r="Q579" s="620" t="s">
        <v>28</v>
      </c>
      <c r="R579" s="620"/>
      <c r="S579" s="620" t="s">
        <v>25</v>
      </c>
    </row>
    <row r="580" spans="1:19">
      <c r="A580" s="620">
        <v>579</v>
      </c>
      <c r="B580" s="620" t="s">
        <v>19</v>
      </c>
      <c r="C580" s="620" t="s">
        <v>146</v>
      </c>
      <c r="D580" s="620">
        <v>6000063802</v>
      </c>
      <c r="E580" s="620">
        <v>5</v>
      </c>
      <c r="F580" s="620">
        <v>5</v>
      </c>
      <c r="G580" s="620">
        <v>0</v>
      </c>
      <c r="H580" s="621">
        <v>46258</v>
      </c>
      <c r="I580" s="620" t="s">
        <v>295</v>
      </c>
      <c r="J580" s="622" t="s">
        <v>299</v>
      </c>
      <c r="K580" s="620" t="s">
        <v>22</v>
      </c>
      <c r="L580" s="620" t="s">
        <v>23</v>
      </c>
      <c r="M580" s="620" t="s">
        <v>23</v>
      </c>
      <c r="N580" s="621"/>
      <c r="O580" s="620" t="s">
        <v>24</v>
      </c>
      <c r="P580" s="620" t="s">
        <v>22</v>
      </c>
      <c r="Q580" s="620" t="s">
        <v>22</v>
      </c>
      <c r="R580" s="620"/>
      <c r="S580" s="620" t="s">
        <v>25</v>
      </c>
    </row>
    <row r="581" spans="1:19">
      <c r="A581" s="620">
        <v>580</v>
      </c>
      <c r="B581" s="620" t="s">
        <v>19</v>
      </c>
      <c r="C581" s="620" t="s">
        <v>146</v>
      </c>
      <c r="D581" s="620">
        <v>6000063802</v>
      </c>
      <c r="E581" s="620">
        <v>2</v>
      </c>
      <c r="F581" s="620">
        <v>2</v>
      </c>
      <c r="G581" s="620">
        <v>0</v>
      </c>
      <c r="H581" s="621">
        <v>46259</v>
      </c>
      <c r="I581" s="620" t="s">
        <v>295</v>
      </c>
      <c r="J581" s="622" t="s">
        <v>300</v>
      </c>
      <c r="K581" s="620" t="s">
        <v>22</v>
      </c>
      <c r="L581" s="620" t="s">
        <v>23</v>
      </c>
      <c r="M581" s="620" t="s">
        <v>23</v>
      </c>
      <c r="N581" s="621"/>
      <c r="O581" s="620" t="s">
        <v>24</v>
      </c>
      <c r="P581" s="620" t="s">
        <v>22</v>
      </c>
      <c r="Q581" s="620" t="s">
        <v>22</v>
      </c>
      <c r="R581" s="620"/>
      <c r="S581" s="620" t="s">
        <v>25</v>
      </c>
    </row>
    <row r="582" spans="1:19">
      <c r="A582" s="620">
        <v>581</v>
      </c>
      <c r="B582" s="620" t="s">
        <v>19</v>
      </c>
      <c r="C582" s="620" t="s">
        <v>146</v>
      </c>
      <c r="D582" s="620">
        <v>6000043167</v>
      </c>
      <c r="E582" s="620">
        <v>2</v>
      </c>
      <c r="F582" s="620">
        <v>2</v>
      </c>
      <c r="G582" s="620">
        <v>0</v>
      </c>
      <c r="H582" s="621">
        <v>46259</v>
      </c>
      <c r="I582" s="620" t="s">
        <v>21</v>
      </c>
      <c r="J582" s="622" t="s">
        <v>301</v>
      </c>
      <c r="K582" s="620" t="s">
        <v>22</v>
      </c>
      <c r="L582" s="620" t="s">
        <v>23</v>
      </c>
      <c r="M582" s="620" t="s">
        <v>23</v>
      </c>
      <c r="N582" s="621"/>
      <c r="O582" s="620" t="s">
        <v>24</v>
      </c>
      <c r="P582" s="620" t="s">
        <v>22</v>
      </c>
      <c r="Q582" s="620" t="s">
        <v>22</v>
      </c>
      <c r="R582" s="620"/>
      <c r="S582" s="620" t="s">
        <v>25</v>
      </c>
    </row>
    <row r="583" ht="25" spans="1:19">
      <c r="A583" s="620">
        <v>582</v>
      </c>
      <c r="B583" s="620" t="s">
        <v>19</v>
      </c>
      <c r="C583" s="620" t="s">
        <v>146</v>
      </c>
      <c r="D583" s="620">
        <v>6000043167</v>
      </c>
      <c r="E583" s="620">
        <v>1</v>
      </c>
      <c r="F583" s="620">
        <v>0</v>
      </c>
      <c r="G583" s="620">
        <v>1</v>
      </c>
      <c r="H583" s="621">
        <v>46259</v>
      </c>
      <c r="I583" s="620" t="s">
        <v>21</v>
      </c>
      <c r="J583" s="622">
        <v>516300010861301</v>
      </c>
      <c r="K583" s="620" t="s">
        <v>75</v>
      </c>
      <c r="L583" s="620" t="s">
        <v>23</v>
      </c>
      <c r="M583" s="620" t="s">
        <v>23</v>
      </c>
      <c r="N583" s="621"/>
      <c r="O583" s="620" t="s">
        <v>24</v>
      </c>
      <c r="P583" s="620" t="s">
        <v>76</v>
      </c>
      <c r="Q583" s="620" t="s">
        <v>46</v>
      </c>
      <c r="R583" s="620"/>
      <c r="S583" s="620" t="s">
        <v>25</v>
      </c>
    </row>
    <row r="584" spans="1:19">
      <c r="A584" s="620">
        <v>583</v>
      </c>
      <c r="B584" s="620" t="s">
        <v>19</v>
      </c>
      <c r="C584" s="620" t="s">
        <v>146</v>
      </c>
      <c r="D584" s="620">
        <v>6000043167</v>
      </c>
      <c r="E584" s="620">
        <v>2</v>
      </c>
      <c r="F584" s="620">
        <v>2</v>
      </c>
      <c r="G584" s="620">
        <v>0</v>
      </c>
      <c r="H584" s="621">
        <v>46259</v>
      </c>
      <c r="I584" s="620" t="s">
        <v>21</v>
      </c>
      <c r="J584" s="622" t="s">
        <v>302</v>
      </c>
      <c r="K584" s="620" t="s">
        <v>22</v>
      </c>
      <c r="L584" s="620" t="s">
        <v>23</v>
      </c>
      <c r="M584" s="620" t="s">
        <v>23</v>
      </c>
      <c r="N584" s="621"/>
      <c r="O584" s="620" t="s">
        <v>24</v>
      </c>
      <c r="P584" s="620" t="s">
        <v>22</v>
      </c>
      <c r="Q584" s="620" t="s">
        <v>22</v>
      </c>
      <c r="R584" s="620"/>
      <c r="S584" s="620" t="s">
        <v>25</v>
      </c>
    </row>
    <row r="585" ht="25" spans="1:19">
      <c r="A585" s="620">
        <v>584</v>
      </c>
      <c r="B585" s="620" t="s">
        <v>19</v>
      </c>
      <c r="C585" s="620" t="s">
        <v>146</v>
      </c>
      <c r="D585" s="620">
        <v>6000043167</v>
      </c>
      <c r="E585" s="620">
        <v>1</v>
      </c>
      <c r="F585" s="620">
        <v>0</v>
      </c>
      <c r="G585" s="620">
        <v>1</v>
      </c>
      <c r="H585" s="621">
        <v>46259</v>
      </c>
      <c r="I585" s="620" t="s">
        <v>21</v>
      </c>
      <c r="J585" s="622">
        <v>516300010861304</v>
      </c>
      <c r="K585" s="620" t="s">
        <v>75</v>
      </c>
      <c r="L585" s="620" t="s">
        <v>23</v>
      </c>
      <c r="M585" s="620" t="s">
        <v>23</v>
      </c>
      <c r="N585" s="621"/>
      <c r="O585" s="620" t="s">
        <v>24</v>
      </c>
      <c r="P585" s="620" t="s">
        <v>76</v>
      </c>
      <c r="Q585" s="620" t="s">
        <v>46</v>
      </c>
      <c r="R585" s="620"/>
      <c r="S585" s="620" t="s">
        <v>25</v>
      </c>
    </row>
    <row r="586" spans="1:19">
      <c r="A586" s="620">
        <v>585</v>
      </c>
      <c r="B586" s="620" t="s">
        <v>19</v>
      </c>
      <c r="C586" s="620" t="s">
        <v>146</v>
      </c>
      <c r="D586" s="620">
        <v>6000064568</v>
      </c>
      <c r="E586" s="620">
        <v>2</v>
      </c>
      <c r="F586" s="620">
        <v>2</v>
      </c>
      <c r="G586" s="620">
        <v>0</v>
      </c>
      <c r="H586" s="621">
        <v>46259</v>
      </c>
      <c r="I586" s="620" t="s">
        <v>270</v>
      </c>
      <c r="J586" s="622" t="s">
        <v>303</v>
      </c>
      <c r="K586" s="620" t="s">
        <v>22</v>
      </c>
      <c r="L586" s="620" t="s">
        <v>23</v>
      </c>
      <c r="M586" s="620" t="s">
        <v>23</v>
      </c>
      <c r="N586" s="621"/>
      <c r="O586" s="620" t="s">
        <v>24</v>
      </c>
      <c r="P586" s="620" t="s">
        <v>22</v>
      </c>
      <c r="Q586" s="620" t="s">
        <v>22</v>
      </c>
      <c r="R586" s="620"/>
      <c r="S586" s="620" t="s">
        <v>25</v>
      </c>
    </row>
    <row r="587" spans="1:19">
      <c r="A587" s="620">
        <v>586</v>
      </c>
      <c r="B587" s="620" t="s">
        <v>19</v>
      </c>
      <c r="C587" s="620" t="s">
        <v>146</v>
      </c>
      <c r="D587" s="620">
        <v>6000064568</v>
      </c>
      <c r="E587" s="620">
        <v>1</v>
      </c>
      <c r="F587" s="620">
        <v>0</v>
      </c>
      <c r="G587" s="620">
        <v>1</v>
      </c>
      <c r="H587" s="621">
        <v>46259</v>
      </c>
      <c r="I587" s="620" t="s">
        <v>270</v>
      </c>
      <c r="J587" s="622">
        <v>516339060826051</v>
      </c>
      <c r="K587" s="620" t="s">
        <v>38</v>
      </c>
      <c r="L587" s="620" t="s">
        <v>23</v>
      </c>
      <c r="M587" s="620" t="s">
        <v>23</v>
      </c>
      <c r="N587" s="621"/>
      <c r="O587" s="620" t="s">
        <v>24</v>
      </c>
      <c r="P587" s="620" t="s">
        <v>32</v>
      </c>
      <c r="Q587" s="620" t="s">
        <v>28</v>
      </c>
      <c r="R587" s="620"/>
      <c r="S587" s="620" t="s">
        <v>25</v>
      </c>
    </row>
    <row r="588" spans="1:19">
      <c r="A588" s="620">
        <v>587</v>
      </c>
      <c r="B588" s="620" t="s">
        <v>19</v>
      </c>
      <c r="C588" s="620" t="s">
        <v>146</v>
      </c>
      <c r="D588" s="620">
        <v>6000064568</v>
      </c>
      <c r="E588" s="620">
        <v>6</v>
      </c>
      <c r="F588" s="620">
        <v>6</v>
      </c>
      <c r="G588" s="620">
        <v>0</v>
      </c>
      <c r="H588" s="621">
        <v>46259</v>
      </c>
      <c r="I588" s="620" t="s">
        <v>270</v>
      </c>
      <c r="J588" s="622" t="s">
        <v>304</v>
      </c>
      <c r="K588" s="620" t="s">
        <v>22</v>
      </c>
      <c r="L588" s="620" t="s">
        <v>23</v>
      </c>
      <c r="M588" s="620" t="s">
        <v>23</v>
      </c>
      <c r="N588" s="621"/>
      <c r="O588" s="620" t="s">
        <v>24</v>
      </c>
      <c r="P588" s="620" t="s">
        <v>22</v>
      </c>
      <c r="Q588" s="620" t="s">
        <v>22</v>
      </c>
      <c r="R588" s="620"/>
      <c r="S588" s="620" t="s">
        <v>25</v>
      </c>
    </row>
    <row r="589" spans="1:19">
      <c r="A589" s="620">
        <v>588</v>
      </c>
      <c r="B589" s="620" t="s">
        <v>19</v>
      </c>
      <c r="C589" s="620" t="s">
        <v>146</v>
      </c>
      <c r="D589" s="620">
        <v>6000064568</v>
      </c>
      <c r="E589" s="620">
        <v>1</v>
      </c>
      <c r="F589" s="620">
        <v>0</v>
      </c>
      <c r="G589" s="620">
        <v>1</v>
      </c>
      <c r="H589" s="621">
        <v>46259</v>
      </c>
      <c r="I589" s="620" t="s">
        <v>270</v>
      </c>
      <c r="J589" s="622">
        <v>516339060826058</v>
      </c>
      <c r="K589" s="620" t="s">
        <v>38</v>
      </c>
      <c r="L589" s="620" t="s">
        <v>23</v>
      </c>
      <c r="M589" s="620" t="s">
        <v>23</v>
      </c>
      <c r="N589" s="621"/>
      <c r="O589" s="620" t="s">
        <v>24</v>
      </c>
      <c r="P589" s="620" t="s">
        <v>32</v>
      </c>
      <c r="Q589" s="620" t="s">
        <v>28</v>
      </c>
      <c r="R589" s="620"/>
      <c r="S589" s="620" t="s">
        <v>25</v>
      </c>
    </row>
    <row r="590" spans="1:19">
      <c r="A590" s="620">
        <v>589</v>
      </c>
      <c r="B590" s="620" t="s">
        <v>19</v>
      </c>
      <c r="C590" s="620" t="s">
        <v>146</v>
      </c>
      <c r="D590" s="620">
        <v>6000064568</v>
      </c>
      <c r="E590" s="620">
        <v>1</v>
      </c>
      <c r="F590" s="620">
        <v>0</v>
      </c>
      <c r="G590" s="620">
        <v>1</v>
      </c>
      <c r="H590" s="621">
        <v>46259</v>
      </c>
      <c r="I590" s="620" t="s">
        <v>270</v>
      </c>
      <c r="J590" s="622">
        <v>516339060826059</v>
      </c>
      <c r="K590" s="620" t="s">
        <v>44</v>
      </c>
      <c r="L590" s="620" t="s">
        <v>23</v>
      </c>
      <c r="M590" s="620" t="s">
        <v>23</v>
      </c>
      <c r="N590" s="621"/>
      <c r="O590" s="620" t="s">
        <v>24</v>
      </c>
      <c r="P590" s="620" t="s">
        <v>45</v>
      </c>
      <c r="Q590" s="620" t="s">
        <v>46</v>
      </c>
      <c r="R590" s="620"/>
      <c r="S590" s="620" t="s">
        <v>25</v>
      </c>
    </row>
    <row r="591" spans="1:19">
      <c r="A591" s="620">
        <v>590</v>
      </c>
      <c r="B591" s="620" t="s">
        <v>19</v>
      </c>
      <c r="C591" s="620" t="s">
        <v>146</v>
      </c>
      <c r="D591" s="620">
        <v>6000064568</v>
      </c>
      <c r="E591" s="620">
        <v>3</v>
      </c>
      <c r="F591" s="620">
        <v>3</v>
      </c>
      <c r="G591" s="620">
        <v>0</v>
      </c>
      <c r="H591" s="621">
        <v>46259</v>
      </c>
      <c r="I591" s="620" t="s">
        <v>270</v>
      </c>
      <c r="J591" s="622" t="s">
        <v>305</v>
      </c>
      <c r="K591" s="620" t="s">
        <v>22</v>
      </c>
      <c r="L591" s="620" t="s">
        <v>23</v>
      </c>
      <c r="M591" s="620" t="s">
        <v>23</v>
      </c>
      <c r="N591" s="621"/>
      <c r="O591" s="620" t="s">
        <v>24</v>
      </c>
      <c r="P591" s="620" t="s">
        <v>22</v>
      </c>
      <c r="Q591" s="620" t="s">
        <v>22</v>
      </c>
      <c r="R591" s="620"/>
      <c r="S591" s="620" t="s">
        <v>25</v>
      </c>
    </row>
    <row r="592" ht="50" spans="1:19">
      <c r="A592" s="620">
        <v>591</v>
      </c>
      <c r="B592" s="620" t="s">
        <v>19</v>
      </c>
      <c r="C592" s="620" t="s">
        <v>146</v>
      </c>
      <c r="D592" s="620">
        <v>6000064568</v>
      </c>
      <c r="E592" s="620">
        <v>1</v>
      </c>
      <c r="F592" s="620">
        <v>0</v>
      </c>
      <c r="G592" s="620">
        <v>1</v>
      </c>
      <c r="H592" s="621">
        <v>46259</v>
      </c>
      <c r="I592" s="620" t="s">
        <v>270</v>
      </c>
      <c r="J592" s="622">
        <v>516339060826063</v>
      </c>
      <c r="K592" s="620" t="s">
        <v>31</v>
      </c>
      <c r="L592" s="620" t="s">
        <v>23</v>
      </c>
      <c r="M592" s="620" t="s">
        <v>23</v>
      </c>
      <c r="N592" s="621"/>
      <c r="O592" s="620" t="s">
        <v>24</v>
      </c>
      <c r="P592" s="620" t="s">
        <v>32</v>
      </c>
      <c r="Q592" s="620" t="s">
        <v>28</v>
      </c>
      <c r="R592" s="620"/>
      <c r="S592" s="620" t="s">
        <v>25</v>
      </c>
    </row>
    <row r="593" ht="25" spans="1:19">
      <c r="A593" s="620">
        <v>592</v>
      </c>
      <c r="B593" s="620" t="s">
        <v>19</v>
      </c>
      <c r="C593" s="620" t="s">
        <v>146</v>
      </c>
      <c r="D593" s="620">
        <v>6000043167</v>
      </c>
      <c r="E593" s="620">
        <v>1</v>
      </c>
      <c r="F593" s="620">
        <v>0</v>
      </c>
      <c r="G593" s="620">
        <v>1</v>
      </c>
      <c r="H593" s="621">
        <v>46260</v>
      </c>
      <c r="I593" s="620" t="s">
        <v>21</v>
      </c>
      <c r="J593" s="622">
        <v>516300010861305</v>
      </c>
      <c r="K593" s="620" t="s">
        <v>160</v>
      </c>
      <c r="L593" s="620" t="s">
        <v>23</v>
      </c>
      <c r="M593" s="620" t="s">
        <v>23</v>
      </c>
      <c r="N593" s="621"/>
      <c r="O593" s="620" t="s">
        <v>24</v>
      </c>
      <c r="P593" s="620" t="s">
        <v>164</v>
      </c>
      <c r="Q593" s="620" t="s">
        <v>46</v>
      </c>
      <c r="R593" s="620"/>
      <c r="S593" s="620" t="s">
        <v>25</v>
      </c>
    </row>
    <row r="594" spans="1:19">
      <c r="A594" s="620">
        <v>593</v>
      </c>
      <c r="B594" s="620" t="s">
        <v>19</v>
      </c>
      <c r="C594" s="620" t="s">
        <v>146</v>
      </c>
      <c r="D594" s="620">
        <v>6000043167</v>
      </c>
      <c r="E594" s="620">
        <v>1</v>
      </c>
      <c r="F594" s="620">
        <v>0</v>
      </c>
      <c r="G594" s="620">
        <v>1</v>
      </c>
      <c r="H594" s="621">
        <v>46260</v>
      </c>
      <c r="I594" s="620" t="s">
        <v>21</v>
      </c>
      <c r="J594" s="622">
        <v>516300010861306</v>
      </c>
      <c r="K594" s="620" t="s">
        <v>47</v>
      </c>
      <c r="L594" s="620" t="s">
        <v>23</v>
      </c>
      <c r="M594" s="620" t="s">
        <v>23</v>
      </c>
      <c r="N594" s="621"/>
      <c r="O594" s="620" t="s">
        <v>24</v>
      </c>
      <c r="P594" s="620" t="s">
        <v>45</v>
      </c>
      <c r="Q594" s="620" t="s">
        <v>46</v>
      </c>
      <c r="R594" s="620"/>
      <c r="S594" s="620" t="s">
        <v>25</v>
      </c>
    </row>
    <row r="595" spans="1:19">
      <c r="A595" s="620">
        <v>594</v>
      </c>
      <c r="B595" s="620" t="s">
        <v>19</v>
      </c>
      <c r="C595" s="620" t="s">
        <v>146</v>
      </c>
      <c r="D595" s="620">
        <v>6000043167</v>
      </c>
      <c r="E595" s="620">
        <v>2</v>
      </c>
      <c r="F595" s="620">
        <v>2</v>
      </c>
      <c r="G595" s="620">
        <v>0</v>
      </c>
      <c r="H595" s="621">
        <v>46260</v>
      </c>
      <c r="I595" s="620" t="s">
        <v>21</v>
      </c>
      <c r="J595" s="622" t="s">
        <v>306</v>
      </c>
      <c r="K595" s="620" t="s">
        <v>22</v>
      </c>
      <c r="L595" s="620" t="s">
        <v>23</v>
      </c>
      <c r="M595" s="620" t="s">
        <v>23</v>
      </c>
      <c r="N595" s="621"/>
      <c r="O595" s="620" t="s">
        <v>24</v>
      </c>
      <c r="P595" s="620" t="s">
        <v>22</v>
      </c>
      <c r="Q595" s="620" t="s">
        <v>22</v>
      </c>
      <c r="R595" s="620"/>
      <c r="S595" s="620" t="s">
        <v>25</v>
      </c>
    </row>
    <row r="596" spans="1:19">
      <c r="A596" s="620">
        <v>595</v>
      </c>
      <c r="B596" s="620" t="s">
        <v>19</v>
      </c>
      <c r="C596" s="620" t="s">
        <v>116</v>
      </c>
      <c r="D596" s="620">
        <v>6000064568</v>
      </c>
      <c r="E596" s="620">
        <v>10</v>
      </c>
      <c r="F596" s="620">
        <v>10</v>
      </c>
      <c r="G596" s="620">
        <v>0</v>
      </c>
      <c r="H596" s="621">
        <v>46260</v>
      </c>
      <c r="I596" s="620" t="s">
        <v>270</v>
      </c>
      <c r="J596" s="622" t="s">
        <v>307</v>
      </c>
      <c r="K596" s="620" t="s">
        <v>22</v>
      </c>
      <c r="L596" s="620" t="s">
        <v>23</v>
      </c>
      <c r="M596" s="620" t="s">
        <v>23</v>
      </c>
      <c r="N596" s="621"/>
      <c r="O596" s="620" t="s">
        <v>24</v>
      </c>
      <c r="P596" s="620" t="s">
        <v>22</v>
      </c>
      <c r="Q596" s="620" t="s">
        <v>22</v>
      </c>
      <c r="R596" s="620"/>
      <c r="S596" s="620" t="s">
        <v>25</v>
      </c>
    </row>
    <row r="597" ht="25" spans="1:19">
      <c r="A597" s="620">
        <v>596</v>
      </c>
      <c r="B597" s="620" t="s">
        <v>19</v>
      </c>
      <c r="C597" s="620" t="s">
        <v>116</v>
      </c>
      <c r="D597" s="620">
        <v>6000064568</v>
      </c>
      <c r="E597" s="620">
        <v>1</v>
      </c>
      <c r="F597" s="620">
        <v>0</v>
      </c>
      <c r="G597" s="620">
        <v>1</v>
      </c>
      <c r="H597" s="621">
        <v>46260</v>
      </c>
      <c r="I597" s="620" t="s">
        <v>270</v>
      </c>
      <c r="J597" s="622">
        <v>516339060826074</v>
      </c>
      <c r="K597" s="620" t="s">
        <v>282</v>
      </c>
      <c r="L597" s="620" t="s">
        <v>23</v>
      </c>
      <c r="M597" s="620" t="s">
        <v>23</v>
      </c>
      <c r="N597" s="621"/>
      <c r="O597" s="620" t="s">
        <v>24</v>
      </c>
      <c r="P597" s="620" t="s">
        <v>164</v>
      </c>
      <c r="Q597" s="620" t="s">
        <v>46</v>
      </c>
      <c r="R597" s="620"/>
      <c r="S597" s="620" t="s">
        <v>25</v>
      </c>
    </row>
    <row r="598" spans="1:19">
      <c r="A598" s="620">
        <v>597</v>
      </c>
      <c r="B598" s="620" t="s">
        <v>19</v>
      </c>
      <c r="C598" s="620" t="s">
        <v>116</v>
      </c>
      <c r="D598" s="620">
        <v>6000064568</v>
      </c>
      <c r="E598" s="620">
        <v>2</v>
      </c>
      <c r="F598" s="620">
        <v>2</v>
      </c>
      <c r="G598" s="620">
        <v>0</v>
      </c>
      <c r="H598" s="621">
        <v>46260</v>
      </c>
      <c r="I598" s="620" t="s">
        <v>270</v>
      </c>
      <c r="J598" s="622" t="s">
        <v>308</v>
      </c>
      <c r="K598" s="620" t="s">
        <v>22</v>
      </c>
      <c r="L598" s="620" t="s">
        <v>23</v>
      </c>
      <c r="M598" s="620" t="s">
        <v>23</v>
      </c>
      <c r="N598" s="621"/>
      <c r="O598" s="620" t="s">
        <v>24</v>
      </c>
      <c r="P598" s="620" t="s">
        <v>22</v>
      </c>
      <c r="Q598" s="620" t="s">
        <v>22</v>
      </c>
      <c r="R598" s="620"/>
      <c r="S598" s="620" t="s">
        <v>25</v>
      </c>
    </row>
    <row r="599" spans="1:19">
      <c r="A599" s="620">
        <v>598</v>
      </c>
      <c r="B599" s="620" t="s">
        <v>19</v>
      </c>
      <c r="C599" s="620" t="s">
        <v>116</v>
      </c>
      <c r="D599" s="620">
        <v>6000064568</v>
      </c>
      <c r="E599" s="620">
        <v>1</v>
      </c>
      <c r="F599" s="620">
        <v>0</v>
      </c>
      <c r="G599" s="620">
        <v>1</v>
      </c>
      <c r="H599" s="621">
        <v>46260</v>
      </c>
      <c r="I599" s="620" t="s">
        <v>270</v>
      </c>
      <c r="J599" s="622">
        <v>516339060826077</v>
      </c>
      <c r="K599" s="620" t="s">
        <v>38</v>
      </c>
      <c r="L599" s="620" t="s">
        <v>23</v>
      </c>
      <c r="M599" s="620" t="s">
        <v>23</v>
      </c>
      <c r="N599" s="621"/>
      <c r="O599" s="620" t="s">
        <v>24</v>
      </c>
      <c r="P599" s="620" t="s">
        <v>32</v>
      </c>
      <c r="Q599" s="620" t="s">
        <v>28</v>
      </c>
      <c r="R599" s="620"/>
      <c r="S599" s="620" t="s">
        <v>25</v>
      </c>
    </row>
    <row r="600" spans="1:19">
      <c r="A600" s="620">
        <v>599</v>
      </c>
      <c r="B600" s="620" t="s">
        <v>19</v>
      </c>
      <c r="C600" s="620" t="s">
        <v>116</v>
      </c>
      <c r="D600" s="620">
        <v>6000064568</v>
      </c>
      <c r="E600" s="620">
        <v>4</v>
      </c>
      <c r="F600" s="620">
        <v>4</v>
      </c>
      <c r="G600" s="620">
        <v>0</v>
      </c>
      <c r="H600" s="621">
        <v>46260</v>
      </c>
      <c r="I600" s="620" t="s">
        <v>270</v>
      </c>
      <c r="J600" s="622" t="s">
        <v>309</v>
      </c>
      <c r="K600" s="620" t="s">
        <v>22</v>
      </c>
      <c r="L600" s="620" t="s">
        <v>23</v>
      </c>
      <c r="M600" s="620" t="s">
        <v>23</v>
      </c>
      <c r="N600" s="621"/>
      <c r="O600" s="620" t="s">
        <v>24</v>
      </c>
      <c r="P600" s="620" t="s">
        <v>22</v>
      </c>
      <c r="Q600" s="620" t="s">
        <v>22</v>
      </c>
      <c r="R600" s="620"/>
      <c r="S600" s="620" t="s">
        <v>25</v>
      </c>
    </row>
    <row r="601" ht="25" spans="1:19">
      <c r="A601" s="620">
        <v>600</v>
      </c>
      <c r="B601" s="620" t="s">
        <v>19</v>
      </c>
      <c r="C601" s="620" t="s">
        <v>116</v>
      </c>
      <c r="D601" s="620">
        <v>6000064568</v>
      </c>
      <c r="E601" s="620">
        <v>1</v>
      </c>
      <c r="F601" s="620">
        <v>0</v>
      </c>
      <c r="G601" s="620">
        <v>1</v>
      </c>
      <c r="H601" s="621">
        <v>46260</v>
      </c>
      <c r="I601" s="620" t="s">
        <v>270</v>
      </c>
      <c r="J601" s="622">
        <v>516339060826082</v>
      </c>
      <c r="K601" s="620" t="s">
        <v>310</v>
      </c>
      <c r="L601" s="620" t="s">
        <v>23</v>
      </c>
      <c r="M601" s="620" t="s">
        <v>23</v>
      </c>
      <c r="N601" s="621"/>
      <c r="O601" s="620" t="s">
        <v>24</v>
      </c>
      <c r="P601" s="620" t="s">
        <v>76</v>
      </c>
      <c r="Q601" s="620" t="s">
        <v>46</v>
      </c>
      <c r="R601" s="620"/>
      <c r="S601" s="620" t="s">
        <v>25</v>
      </c>
    </row>
    <row r="602" ht="50" spans="1:19">
      <c r="A602" s="620">
        <v>601</v>
      </c>
      <c r="B602" s="620" t="s">
        <v>19</v>
      </c>
      <c r="C602" s="620" t="s">
        <v>116</v>
      </c>
      <c r="D602" s="620">
        <v>6000043167</v>
      </c>
      <c r="E602" s="620">
        <v>1</v>
      </c>
      <c r="F602" s="620">
        <v>0</v>
      </c>
      <c r="G602" s="620">
        <v>1</v>
      </c>
      <c r="H602" s="621">
        <v>46261</v>
      </c>
      <c r="I602" s="620" t="s">
        <v>21</v>
      </c>
      <c r="J602" s="622">
        <v>516300010861309</v>
      </c>
      <c r="K602" s="620" t="s">
        <v>31</v>
      </c>
      <c r="L602" s="620" t="s">
        <v>23</v>
      </c>
      <c r="M602" s="620" t="s">
        <v>23</v>
      </c>
      <c r="N602" s="621"/>
      <c r="O602" s="620" t="s">
        <v>24</v>
      </c>
      <c r="P602" s="620" t="s">
        <v>32</v>
      </c>
      <c r="Q602" s="620" t="s">
        <v>28</v>
      </c>
      <c r="R602" s="620"/>
      <c r="S602" s="620" t="s">
        <v>25</v>
      </c>
    </row>
    <row r="603" spans="1:19">
      <c r="A603" s="620">
        <v>602</v>
      </c>
      <c r="B603" s="620" t="s">
        <v>19</v>
      </c>
      <c r="C603" s="620" t="s">
        <v>116</v>
      </c>
      <c r="D603" s="620">
        <v>6000043167</v>
      </c>
      <c r="E603" s="620">
        <v>4</v>
      </c>
      <c r="F603" s="620">
        <v>4</v>
      </c>
      <c r="G603" s="620">
        <v>0</v>
      </c>
      <c r="H603" s="621">
        <v>46261</v>
      </c>
      <c r="I603" s="620" t="s">
        <v>21</v>
      </c>
      <c r="J603" s="622" t="s">
        <v>311</v>
      </c>
      <c r="K603" s="620" t="s">
        <v>22</v>
      </c>
      <c r="L603" s="620" t="s">
        <v>23</v>
      </c>
      <c r="M603" s="620" t="s">
        <v>23</v>
      </c>
      <c r="N603" s="621"/>
      <c r="O603" s="620" t="s">
        <v>24</v>
      </c>
      <c r="P603" s="620" t="s">
        <v>22</v>
      </c>
      <c r="Q603" s="620" t="s">
        <v>22</v>
      </c>
      <c r="R603" s="620"/>
      <c r="S603" s="620" t="s">
        <v>25</v>
      </c>
    </row>
    <row r="604" ht="25" spans="1:19">
      <c r="A604" s="620">
        <v>603</v>
      </c>
      <c r="B604" s="620" t="s">
        <v>19</v>
      </c>
      <c r="C604" s="620" t="s">
        <v>116</v>
      </c>
      <c r="D604" s="620">
        <v>6000043167</v>
      </c>
      <c r="E604" s="620">
        <v>1</v>
      </c>
      <c r="F604" s="620">
        <v>0</v>
      </c>
      <c r="G604" s="620">
        <v>1</v>
      </c>
      <c r="H604" s="621">
        <v>46261</v>
      </c>
      <c r="I604" s="620" t="s">
        <v>21</v>
      </c>
      <c r="J604" s="622">
        <v>516300010861314</v>
      </c>
      <c r="K604" s="620" t="s">
        <v>75</v>
      </c>
      <c r="L604" s="620" t="s">
        <v>23</v>
      </c>
      <c r="M604" s="620" t="s">
        <v>23</v>
      </c>
      <c r="N604" s="621"/>
      <c r="O604" s="620" t="s">
        <v>24</v>
      </c>
      <c r="P604" s="620" t="s">
        <v>76</v>
      </c>
      <c r="Q604" s="620" t="s">
        <v>46</v>
      </c>
      <c r="R604" s="620"/>
      <c r="S604" s="620" t="s">
        <v>25</v>
      </c>
    </row>
    <row r="605" ht="50" spans="1:19">
      <c r="A605" s="620">
        <v>604</v>
      </c>
      <c r="B605" s="620" t="s">
        <v>19</v>
      </c>
      <c r="C605" s="620" t="s">
        <v>116</v>
      </c>
      <c r="D605" s="620">
        <v>6000043167</v>
      </c>
      <c r="E605" s="620">
        <v>1</v>
      </c>
      <c r="F605" s="620">
        <v>0</v>
      </c>
      <c r="G605" s="620">
        <v>1</v>
      </c>
      <c r="H605" s="621">
        <v>46261</v>
      </c>
      <c r="I605" s="620" t="s">
        <v>21</v>
      </c>
      <c r="J605" s="622">
        <v>516300010861315</v>
      </c>
      <c r="K605" s="620" t="s">
        <v>31</v>
      </c>
      <c r="L605" s="620" t="s">
        <v>23</v>
      </c>
      <c r="M605" s="620" t="s">
        <v>23</v>
      </c>
      <c r="N605" s="621"/>
      <c r="O605" s="620" t="s">
        <v>24</v>
      </c>
      <c r="P605" s="620" t="s">
        <v>32</v>
      </c>
      <c r="Q605" s="620" t="s">
        <v>28</v>
      </c>
      <c r="R605" s="620"/>
      <c r="S605" s="620" t="s">
        <v>25</v>
      </c>
    </row>
    <row r="606" spans="1:19">
      <c r="A606" s="620">
        <v>605</v>
      </c>
      <c r="B606" s="620" t="s">
        <v>19</v>
      </c>
      <c r="C606" s="620" t="s">
        <v>116</v>
      </c>
      <c r="D606" s="620">
        <v>6000043167</v>
      </c>
      <c r="E606" s="620">
        <v>6</v>
      </c>
      <c r="F606" s="620">
        <v>6</v>
      </c>
      <c r="G606" s="620">
        <v>0</v>
      </c>
      <c r="H606" s="621">
        <v>46261</v>
      </c>
      <c r="I606" s="620" t="s">
        <v>21</v>
      </c>
      <c r="J606" s="622" t="s">
        <v>312</v>
      </c>
      <c r="K606" s="620" t="s">
        <v>22</v>
      </c>
      <c r="L606" s="620" t="s">
        <v>23</v>
      </c>
      <c r="M606" s="620" t="s">
        <v>23</v>
      </c>
      <c r="N606" s="621"/>
      <c r="O606" s="620" t="s">
        <v>24</v>
      </c>
      <c r="P606" s="620" t="s">
        <v>22</v>
      </c>
      <c r="Q606" s="620" t="s">
        <v>22</v>
      </c>
      <c r="R606" s="620"/>
      <c r="S606" s="620" t="s">
        <v>25</v>
      </c>
    </row>
    <row r="607" ht="50" spans="1:19">
      <c r="A607" s="620">
        <v>606</v>
      </c>
      <c r="B607" s="620" t="s">
        <v>19</v>
      </c>
      <c r="C607" s="620" t="s">
        <v>116</v>
      </c>
      <c r="D607" s="620">
        <v>6000043167</v>
      </c>
      <c r="E607" s="620">
        <v>1</v>
      </c>
      <c r="F607" s="620">
        <v>0</v>
      </c>
      <c r="G607" s="620">
        <v>1</v>
      </c>
      <c r="H607" s="621">
        <v>46261</v>
      </c>
      <c r="I607" s="620" t="s">
        <v>21</v>
      </c>
      <c r="J607" s="622">
        <v>516300010861322</v>
      </c>
      <c r="K607" s="620" t="s">
        <v>31</v>
      </c>
      <c r="L607" s="620" t="s">
        <v>23</v>
      </c>
      <c r="M607" s="620" t="s">
        <v>23</v>
      </c>
      <c r="N607" s="621"/>
      <c r="O607" s="620" t="s">
        <v>24</v>
      </c>
      <c r="P607" s="620" t="s">
        <v>32</v>
      </c>
      <c r="Q607" s="620" t="s">
        <v>28</v>
      </c>
      <c r="R607" s="620"/>
      <c r="S607" s="620" t="s">
        <v>25</v>
      </c>
    </row>
    <row r="608" spans="1:19">
      <c r="A608" s="620">
        <v>607</v>
      </c>
      <c r="B608" s="620" t="s">
        <v>19</v>
      </c>
      <c r="C608" s="620" t="s">
        <v>116</v>
      </c>
      <c r="D608" s="620">
        <v>6000043167</v>
      </c>
      <c r="E608" s="620">
        <v>2</v>
      </c>
      <c r="F608" s="620">
        <v>2</v>
      </c>
      <c r="G608" s="620">
        <v>0</v>
      </c>
      <c r="H608" s="621">
        <v>46261</v>
      </c>
      <c r="I608" s="620" t="s">
        <v>21</v>
      </c>
      <c r="J608" s="622" t="s">
        <v>313</v>
      </c>
      <c r="K608" s="620" t="s">
        <v>22</v>
      </c>
      <c r="L608" s="620" t="s">
        <v>23</v>
      </c>
      <c r="M608" s="620" t="s">
        <v>23</v>
      </c>
      <c r="N608" s="621"/>
      <c r="O608" s="620" t="s">
        <v>24</v>
      </c>
      <c r="P608" s="620" t="s">
        <v>22</v>
      </c>
      <c r="Q608" s="620" t="s">
        <v>22</v>
      </c>
      <c r="R608" s="620"/>
      <c r="S608" s="620" t="s">
        <v>25</v>
      </c>
    </row>
    <row r="609" ht="25" spans="1:19">
      <c r="A609" s="620">
        <v>608</v>
      </c>
      <c r="B609" s="620" t="s">
        <v>19</v>
      </c>
      <c r="C609" s="620" t="s">
        <v>116</v>
      </c>
      <c r="D609" s="620">
        <v>6000043167</v>
      </c>
      <c r="E609" s="620">
        <v>1</v>
      </c>
      <c r="F609" s="620">
        <v>0</v>
      </c>
      <c r="G609" s="620">
        <v>1</v>
      </c>
      <c r="H609" s="621">
        <v>46261</v>
      </c>
      <c r="I609" s="620" t="s">
        <v>21</v>
      </c>
      <c r="J609" s="622">
        <v>516300010861325</v>
      </c>
      <c r="K609" s="620" t="s">
        <v>75</v>
      </c>
      <c r="L609" s="620" t="s">
        <v>23</v>
      </c>
      <c r="M609" s="620" t="s">
        <v>23</v>
      </c>
      <c r="N609" s="621"/>
      <c r="O609" s="620" t="s">
        <v>24</v>
      </c>
      <c r="P609" s="620" t="s">
        <v>76</v>
      </c>
      <c r="Q609" s="620" t="s">
        <v>46</v>
      </c>
      <c r="R609" s="620"/>
      <c r="S609" s="620" t="s">
        <v>25</v>
      </c>
    </row>
    <row r="610" spans="1:19">
      <c r="A610" s="620">
        <v>609</v>
      </c>
      <c r="B610" s="620" t="s">
        <v>19</v>
      </c>
      <c r="C610" s="620" t="s">
        <v>116</v>
      </c>
      <c r="D610" s="620">
        <v>6000043167</v>
      </c>
      <c r="E610" s="620">
        <v>5</v>
      </c>
      <c r="F610" s="620">
        <v>5</v>
      </c>
      <c r="G610" s="620">
        <v>0</v>
      </c>
      <c r="H610" s="621">
        <v>46261</v>
      </c>
      <c r="I610" s="620" t="s">
        <v>21</v>
      </c>
      <c r="J610" s="622" t="s">
        <v>314</v>
      </c>
      <c r="K610" s="620" t="s">
        <v>22</v>
      </c>
      <c r="L610" s="620" t="s">
        <v>23</v>
      </c>
      <c r="M610" s="620" t="s">
        <v>23</v>
      </c>
      <c r="N610" s="621"/>
      <c r="O610" s="620" t="s">
        <v>24</v>
      </c>
      <c r="P610" s="620" t="s">
        <v>22</v>
      </c>
      <c r="Q610" s="620" t="s">
        <v>22</v>
      </c>
      <c r="R610" s="620"/>
      <c r="S610" s="620" t="s">
        <v>25</v>
      </c>
    </row>
    <row r="611" ht="25" spans="1:19">
      <c r="A611" s="620">
        <v>610</v>
      </c>
      <c r="B611" s="620" t="s">
        <v>19</v>
      </c>
      <c r="C611" s="620" t="s">
        <v>116</v>
      </c>
      <c r="D611" s="620">
        <v>6000043167</v>
      </c>
      <c r="E611" s="620">
        <v>1</v>
      </c>
      <c r="F611" s="620">
        <v>0</v>
      </c>
      <c r="G611" s="620">
        <v>1</v>
      </c>
      <c r="H611" s="621">
        <v>46261</v>
      </c>
      <c r="I611" s="620" t="s">
        <v>21</v>
      </c>
      <c r="J611" s="622">
        <v>516300010861331</v>
      </c>
      <c r="K611" s="620" t="s">
        <v>75</v>
      </c>
      <c r="L611" s="620" t="s">
        <v>23</v>
      </c>
      <c r="M611" s="620" t="s">
        <v>23</v>
      </c>
      <c r="N611" s="621"/>
      <c r="O611" s="620" t="s">
        <v>24</v>
      </c>
      <c r="P611" s="620" t="s">
        <v>76</v>
      </c>
      <c r="Q611" s="620" t="s">
        <v>46</v>
      </c>
      <c r="R611" s="620"/>
      <c r="S611" s="620" t="s">
        <v>25</v>
      </c>
    </row>
    <row r="612" spans="1:19">
      <c r="A612" s="620">
        <v>611</v>
      </c>
      <c r="B612" s="620" t="s">
        <v>19</v>
      </c>
      <c r="C612" s="620" t="s">
        <v>116</v>
      </c>
      <c r="D612" s="620">
        <v>6000043167</v>
      </c>
      <c r="E612" s="620">
        <v>4</v>
      </c>
      <c r="F612" s="620">
        <v>4</v>
      </c>
      <c r="G612" s="620">
        <v>0</v>
      </c>
      <c r="H612" s="621">
        <v>46261</v>
      </c>
      <c r="I612" s="620" t="s">
        <v>21</v>
      </c>
      <c r="J612" s="622" t="s">
        <v>315</v>
      </c>
      <c r="K612" s="620" t="s">
        <v>22</v>
      </c>
      <c r="L612" s="620" t="s">
        <v>23</v>
      </c>
      <c r="M612" s="620" t="s">
        <v>23</v>
      </c>
      <c r="N612" s="621"/>
      <c r="O612" s="620" t="s">
        <v>24</v>
      </c>
      <c r="P612" s="620" t="s">
        <v>22</v>
      </c>
      <c r="Q612" s="620" t="s">
        <v>22</v>
      </c>
      <c r="R612" s="620"/>
      <c r="S612" s="620" t="s">
        <v>25</v>
      </c>
    </row>
    <row r="613" ht="25" spans="1:19">
      <c r="A613" s="620">
        <v>612</v>
      </c>
      <c r="B613" s="620" t="s">
        <v>19</v>
      </c>
      <c r="C613" s="620" t="s">
        <v>183</v>
      </c>
      <c r="D613" s="620">
        <v>6000043167</v>
      </c>
      <c r="E613" s="620">
        <v>1</v>
      </c>
      <c r="F613" s="620">
        <v>0</v>
      </c>
      <c r="G613" s="620">
        <v>1</v>
      </c>
      <c r="H613" s="621">
        <v>46262</v>
      </c>
      <c r="I613" s="620" t="s">
        <v>21</v>
      </c>
      <c r="J613" s="622">
        <v>516300010861336</v>
      </c>
      <c r="K613" s="620" t="s">
        <v>75</v>
      </c>
      <c r="L613" s="620" t="s">
        <v>23</v>
      </c>
      <c r="M613" s="620" t="s">
        <v>23</v>
      </c>
      <c r="N613" s="621"/>
      <c r="O613" s="620" t="s">
        <v>24</v>
      </c>
      <c r="P613" s="620" t="s">
        <v>76</v>
      </c>
      <c r="Q613" s="620" t="s">
        <v>46</v>
      </c>
      <c r="R613" s="620"/>
      <c r="S613" s="620" t="s">
        <v>25</v>
      </c>
    </row>
    <row r="614" ht="25" spans="1:19">
      <c r="A614" s="620">
        <v>613</v>
      </c>
      <c r="B614" s="620" t="s">
        <v>19</v>
      </c>
      <c r="C614" s="620" t="s">
        <v>183</v>
      </c>
      <c r="D614" s="620">
        <v>6000043167</v>
      </c>
      <c r="E614" s="620">
        <v>1</v>
      </c>
      <c r="F614" s="620">
        <v>1</v>
      </c>
      <c r="G614" s="620">
        <v>0</v>
      </c>
      <c r="H614" s="621">
        <v>46262</v>
      </c>
      <c r="I614" s="620" t="s">
        <v>21</v>
      </c>
      <c r="J614" s="622">
        <v>516300010861337</v>
      </c>
      <c r="K614" s="620" t="s">
        <v>22</v>
      </c>
      <c r="L614" s="620" t="s">
        <v>23</v>
      </c>
      <c r="M614" s="620" t="s">
        <v>23</v>
      </c>
      <c r="N614" s="621"/>
      <c r="O614" s="620" t="s">
        <v>24</v>
      </c>
      <c r="P614" s="620" t="s">
        <v>22</v>
      </c>
      <c r="Q614" s="620" t="s">
        <v>22</v>
      </c>
      <c r="R614" s="620"/>
      <c r="S614" s="620" t="s">
        <v>25</v>
      </c>
    </row>
    <row r="615" ht="50" spans="1:19">
      <c r="A615" s="620">
        <v>614</v>
      </c>
      <c r="B615" s="620" t="s">
        <v>19</v>
      </c>
      <c r="C615" s="620" t="s">
        <v>183</v>
      </c>
      <c r="D615" s="620">
        <v>6000043167</v>
      </c>
      <c r="E615" s="620">
        <v>1</v>
      </c>
      <c r="F615" s="620">
        <v>0</v>
      </c>
      <c r="G615" s="620">
        <v>1</v>
      </c>
      <c r="H615" s="621">
        <v>46262</v>
      </c>
      <c r="I615" s="620" t="s">
        <v>21</v>
      </c>
      <c r="J615" s="622">
        <v>516300010861338</v>
      </c>
      <c r="K615" s="620" t="s">
        <v>31</v>
      </c>
      <c r="L615" s="620" t="s">
        <v>23</v>
      </c>
      <c r="M615" s="620" t="s">
        <v>23</v>
      </c>
      <c r="N615" s="621"/>
      <c r="O615" s="620" t="s">
        <v>24</v>
      </c>
      <c r="P615" s="620" t="s">
        <v>32</v>
      </c>
      <c r="Q615" s="620" t="s">
        <v>28</v>
      </c>
      <c r="R615" s="620"/>
      <c r="S615" s="620" t="s">
        <v>25</v>
      </c>
    </row>
    <row r="616" ht="25" spans="1:19">
      <c r="A616" s="620">
        <v>615</v>
      </c>
      <c r="B616" s="620" t="s">
        <v>19</v>
      </c>
      <c r="C616" s="620" t="s">
        <v>183</v>
      </c>
      <c r="D616" s="620">
        <v>6000043167</v>
      </c>
      <c r="E616" s="620">
        <v>3</v>
      </c>
      <c r="F616" s="620">
        <v>3</v>
      </c>
      <c r="G616" s="620">
        <v>0</v>
      </c>
      <c r="H616" s="621">
        <v>46262</v>
      </c>
      <c r="I616" s="620" t="s">
        <v>21</v>
      </c>
      <c r="J616" s="622" t="s">
        <v>316</v>
      </c>
      <c r="K616" s="620" t="s">
        <v>22</v>
      </c>
      <c r="L616" s="620" t="s">
        <v>23</v>
      </c>
      <c r="M616" s="620" t="s">
        <v>23</v>
      </c>
      <c r="N616" s="621"/>
      <c r="O616" s="620" t="s">
        <v>24</v>
      </c>
      <c r="P616" s="620" t="s">
        <v>22</v>
      </c>
      <c r="Q616" s="620" t="s">
        <v>22</v>
      </c>
      <c r="R616" s="620"/>
      <c r="S616" s="620" t="s">
        <v>25</v>
      </c>
    </row>
    <row r="617" ht="25" spans="1:19">
      <c r="A617" s="620">
        <v>616</v>
      </c>
      <c r="B617" s="620" t="s">
        <v>19</v>
      </c>
      <c r="C617" s="620" t="s">
        <v>183</v>
      </c>
      <c r="D617" s="620">
        <v>6000043167</v>
      </c>
      <c r="E617" s="620">
        <v>1</v>
      </c>
      <c r="F617" s="620">
        <v>0</v>
      </c>
      <c r="G617" s="620">
        <v>1</v>
      </c>
      <c r="H617" s="621">
        <v>46262</v>
      </c>
      <c r="I617" s="620" t="s">
        <v>21</v>
      </c>
      <c r="J617" s="622">
        <v>516300010861342</v>
      </c>
      <c r="K617" s="620" t="s">
        <v>47</v>
      </c>
      <c r="L617" s="620" t="s">
        <v>23</v>
      </c>
      <c r="M617" s="620" t="s">
        <v>23</v>
      </c>
      <c r="N617" s="621"/>
      <c r="O617" s="620" t="s">
        <v>24</v>
      </c>
      <c r="P617" s="620" t="s">
        <v>45</v>
      </c>
      <c r="Q617" s="620" t="s">
        <v>46</v>
      </c>
      <c r="R617" s="620"/>
      <c r="S617" s="620" t="s">
        <v>25</v>
      </c>
    </row>
    <row r="618" ht="25" spans="1:19">
      <c r="A618" s="620">
        <v>617</v>
      </c>
      <c r="B618" s="620" t="s">
        <v>19</v>
      </c>
      <c r="C618" s="620" t="s">
        <v>183</v>
      </c>
      <c r="D618" s="620">
        <v>6000043167</v>
      </c>
      <c r="E618" s="620">
        <v>1</v>
      </c>
      <c r="F618" s="620">
        <v>1</v>
      </c>
      <c r="G618" s="620">
        <v>0</v>
      </c>
      <c r="H618" s="621">
        <v>46262</v>
      </c>
      <c r="I618" s="620" t="s">
        <v>21</v>
      </c>
      <c r="J618" s="622">
        <v>516300010861343</v>
      </c>
      <c r="K618" s="620" t="s">
        <v>22</v>
      </c>
      <c r="L618" s="620" t="s">
        <v>23</v>
      </c>
      <c r="M618" s="620" t="s">
        <v>23</v>
      </c>
      <c r="N618" s="621"/>
      <c r="O618" s="620" t="s">
        <v>24</v>
      </c>
      <c r="P618" s="620" t="s">
        <v>22</v>
      </c>
      <c r="Q618" s="620" t="s">
        <v>22</v>
      </c>
      <c r="R618" s="620"/>
      <c r="S618" s="620" t="s">
        <v>25</v>
      </c>
    </row>
    <row r="619" ht="50" spans="1:19">
      <c r="A619" s="620">
        <v>618</v>
      </c>
      <c r="B619" s="620" t="s">
        <v>19</v>
      </c>
      <c r="C619" s="620" t="s">
        <v>183</v>
      </c>
      <c r="D619" s="620">
        <v>6000043167</v>
      </c>
      <c r="E619" s="620">
        <v>1</v>
      </c>
      <c r="F619" s="620">
        <v>0</v>
      </c>
      <c r="G619" s="620">
        <v>1</v>
      </c>
      <c r="H619" s="621">
        <v>46262</v>
      </c>
      <c r="I619" s="620" t="s">
        <v>21</v>
      </c>
      <c r="J619" s="622">
        <v>516300010861344</v>
      </c>
      <c r="K619" s="620" t="s">
        <v>31</v>
      </c>
      <c r="L619" s="620" t="s">
        <v>23</v>
      </c>
      <c r="M619" s="620" t="s">
        <v>23</v>
      </c>
      <c r="N619" s="621"/>
      <c r="O619" s="620" t="s">
        <v>24</v>
      </c>
      <c r="P619" s="620" t="s">
        <v>32</v>
      </c>
      <c r="Q619" s="620" t="s">
        <v>28</v>
      </c>
      <c r="R619" s="620"/>
      <c r="S619" s="620" t="s">
        <v>25</v>
      </c>
    </row>
    <row r="620" ht="25" spans="1:19">
      <c r="A620" s="620">
        <v>619</v>
      </c>
      <c r="B620" s="620" t="s">
        <v>19</v>
      </c>
      <c r="C620" s="620" t="s">
        <v>183</v>
      </c>
      <c r="D620" s="620">
        <v>6000043167</v>
      </c>
      <c r="E620" s="620">
        <v>11</v>
      </c>
      <c r="F620" s="620">
        <v>11</v>
      </c>
      <c r="G620" s="620">
        <v>0</v>
      </c>
      <c r="H620" s="621">
        <v>46262</v>
      </c>
      <c r="I620" s="620" t="s">
        <v>21</v>
      </c>
      <c r="J620" s="622" t="s">
        <v>317</v>
      </c>
      <c r="K620" s="620" t="s">
        <v>22</v>
      </c>
      <c r="L620" s="620" t="s">
        <v>23</v>
      </c>
      <c r="M620" s="620" t="s">
        <v>23</v>
      </c>
      <c r="N620" s="621"/>
      <c r="O620" s="620" t="s">
        <v>24</v>
      </c>
      <c r="P620" s="620" t="s">
        <v>22</v>
      </c>
      <c r="Q620" s="620" t="s">
        <v>22</v>
      </c>
      <c r="R620" s="620"/>
      <c r="S620" s="620" t="s">
        <v>25</v>
      </c>
    </row>
    <row r="621" spans="1:19">
      <c r="A621" s="620">
        <v>620</v>
      </c>
      <c r="B621" s="620" t="s">
        <v>19</v>
      </c>
      <c r="C621" s="620" t="s">
        <v>146</v>
      </c>
      <c r="D621" s="620">
        <v>6000043167</v>
      </c>
      <c r="E621" s="620">
        <v>1</v>
      </c>
      <c r="F621" s="620">
        <v>1</v>
      </c>
      <c r="G621" s="620">
        <v>0</v>
      </c>
      <c r="H621" s="621">
        <v>46263</v>
      </c>
      <c r="I621" s="620" t="s">
        <v>21</v>
      </c>
      <c r="J621" s="622">
        <v>516300010861356</v>
      </c>
      <c r="K621" s="620" t="s">
        <v>22</v>
      </c>
      <c r="L621" s="620" t="s">
        <v>23</v>
      </c>
      <c r="M621" s="620" t="s">
        <v>23</v>
      </c>
      <c r="N621" s="621"/>
      <c r="O621" s="620" t="s">
        <v>24</v>
      </c>
      <c r="P621" s="620" t="s">
        <v>22</v>
      </c>
      <c r="Q621" s="620" t="s">
        <v>22</v>
      </c>
      <c r="R621" s="620"/>
      <c r="S621" s="620" t="s">
        <v>25</v>
      </c>
    </row>
    <row r="622" spans="1:19">
      <c r="A622" s="620">
        <v>621</v>
      </c>
      <c r="B622" s="620" t="s">
        <v>19</v>
      </c>
      <c r="C622" s="620" t="s">
        <v>146</v>
      </c>
      <c r="D622" s="620">
        <v>6000043167</v>
      </c>
      <c r="E622" s="620">
        <v>1</v>
      </c>
      <c r="F622" s="620">
        <v>0</v>
      </c>
      <c r="G622" s="620">
        <v>1</v>
      </c>
      <c r="H622" s="621">
        <v>46263</v>
      </c>
      <c r="I622" s="620" t="s">
        <v>21</v>
      </c>
      <c r="J622" s="622">
        <v>516300010861357</v>
      </c>
      <c r="K622" s="620" t="s">
        <v>38</v>
      </c>
      <c r="L622" s="620" t="s">
        <v>23</v>
      </c>
      <c r="M622" s="620" t="s">
        <v>23</v>
      </c>
      <c r="N622" s="621"/>
      <c r="O622" s="620" t="s">
        <v>24</v>
      </c>
      <c r="P622" s="620" t="s">
        <v>32</v>
      </c>
      <c r="Q622" s="620" t="s">
        <v>28</v>
      </c>
      <c r="R622" s="620"/>
      <c r="S622" s="620" t="s">
        <v>25</v>
      </c>
    </row>
    <row r="623" spans="1:19">
      <c r="A623" s="620">
        <v>622</v>
      </c>
      <c r="B623" s="620" t="s">
        <v>19</v>
      </c>
      <c r="C623" s="620" t="s">
        <v>146</v>
      </c>
      <c r="D623" s="620">
        <v>6000043167</v>
      </c>
      <c r="E623" s="620">
        <v>5</v>
      </c>
      <c r="F623" s="620">
        <v>5</v>
      </c>
      <c r="G623" s="620">
        <v>0</v>
      </c>
      <c r="H623" s="621">
        <v>46263</v>
      </c>
      <c r="I623" s="620" t="s">
        <v>21</v>
      </c>
      <c r="J623" s="622" t="s">
        <v>318</v>
      </c>
      <c r="K623" s="620" t="s">
        <v>22</v>
      </c>
      <c r="L623" s="620" t="s">
        <v>23</v>
      </c>
      <c r="M623" s="620" t="s">
        <v>23</v>
      </c>
      <c r="N623" s="621"/>
      <c r="O623" s="620" t="s">
        <v>24</v>
      </c>
      <c r="P623" s="620" t="s">
        <v>22</v>
      </c>
      <c r="Q623" s="620" t="s">
        <v>22</v>
      </c>
      <c r="R623" s="620"/>
      <c r="S623" s="620" t="s">
        <v>25</v>
      </c>
    </row>
    <row r="624" ht="25" spans="1:19">
      <c r="A624" s="620">
        <v>623</v>
      </c>
      <c r="B624" s="620" t="s">
        <v>19</v>
      </c>
      <c r="C624" s="620" t="s">
        <v>319</v>
      </c>
      <c r="D624" s="620">
        <v>6000043167</v>
      </c>
      <c r="E624" s="620">
        <v>1</v>
      </c>
      <c r="F624" s="620">
        <v>1</v>
      </c>
      <c r="G624" s="620">
        <v>0</v>
      </c>
      <c r="H624" s="621">
        <v>46264</v>
      </c>
      <c r="I624" s="620" t="s">
        <v>21</v>
      </c>
      <c r="J624" s="622">
        <v>516300010861363</v>
      </c>
      <c r="K624" s="620" t="s">
        <v>22</v>
      </c>
      <c r="L624" s="620" t="s">
        <v>23</v>
      </c>
      <c r="M624" s="620" t="s">
        <v>23</v>
      </c>
      <c r="N624" s="621"/>
      <c r="O624" s="620" t="s">
        <v>24</v>
      </c>
      <c r="P624" s="620" t="s">
        <v>22</v>
      </c>
      <c r="Q624" s="620" t="s">
        <v>22</v>
      </c>
      <c r="R624" s="620"/>
      <c r="S624" s="620" t="s">
        <v>25</v>
      </c>
    </row>
    <row r="625" ht="25" spans="1:19">
      <c r="A625" s="620">
        <v>624</v>
      </c>
      <c r="B625" s="620" t="s">
        <v>19</v>
      </c>
      <c r="C625" s="620" t="s">
        <v>319</v>
      </c>
      <c r="D625" s="620">
        <v>6000043167</v>
      </c>
      <c r="E625" s="620">
        <v>1</v>
      </c>
      <c r="F625" s="620">
        <v>0</v>
      </c>
      <c r="G625" s="620">
        <v>1</v>
      </c>
      <c r="H625" s="621">
        <v>46264</v>
      </c>
      <c r="I625" s="620" t="s">
        <v>21</v>
      </c>
      <c r="J625" s="622">
        <v>516300010861364</v>
      </c>
      <c r="K625" s="620" t="s">
        <v>75</v>
      </c>
      <c r="L625" s="620" t="s">
        <v>23</v>
      </c>
      <c r="M625" s="620" t="s">
        <v>23</v>
      </c>
      <c r="N625" s="621"/>
      <c r="O625" s="620" t="s">
        <v>24</v>
      </c>
      <c r="P625" s="620" t="s">
        <v>76</v>
      </c>
      <c r="Q625" s="620" t="s">
        <v>46</v>
      </c>
      <c r="R625" s="620"/>
      <c r="S625" s="620" t="s">
        <v>25</v>
      </c>
    </row>
    <row r="626" ht="25" spans="1:19">
      <c r="A626" s="620">
        <v>625</v>
      </c>
      <c r="B626" s="620" t="s">
        <v>19</v>
      </c>
      <c r="C626" s="620" t="s">
        <v>319</v>
      </c>
      <c r="D626" s="620">
        <v>6000043167</v>
      </c>
      <c r="E626" s="620">
        <v>12</v>
      </c>
      <c r="F626" s="620">
        <v>12</v>
      </c>
      <c r="G626" s="620">
        <v>0</v>
      </c>
      <c r="H626" s="621">
        <v>46264</v>
      </c>
      <c r="I626" s="620" t="s">
        <v>21</v>
      </c>
      <c r="J626" s="622" t="s">
        <v>320</v>
      </c>
      <c r="K626" s="620" t="s">
        <v>22</v>
      </c>
      <c r="L626" s="620" t="s">
        <v>23</v>
      </c>
      <c r="M626" s="620" t="s">
        <v>23</v>
      </c>
      <c r="N626" s="621"/>
      <c r="O626" s="620" t="s">
        <v>24</v>
      </c>
      <c r="P626" s="620" t="s">
        <v>22</v>
      </c>
      <c r="Q626" s="620" t="s">
        <v>22</v>
      </c>
      <c r="R626" s="620"/>
      <c r="S626" s="620" t="s">
        <v>25</v>
      </c>
    </row>
    <row r="627" spans="1:19">
      <c r="A627" s="620">
        <v>626</v>
      </c>
      <c r="B627" s="620" t="s">
        <v>19</v>
      </c>
      <c r="C627" s="620" t="s">
        <v>146</v>
      </c>
      <c r="D627" s="620">
        <v>6000043167</v>
      </c>
      <c r="E627" s="620">
        <v>1</v>
      </c>
      <c r="F627" s="620">
        <v>1</v>
      </c>
      <c r="G627" s="620">
        <v>0</v>
      </c>
      <c r="H627" s="621">
        <v>46265</v>
      </c>
      <c r="I627" s="620" t="s">
        <v>21</v>
      </c>
      <c r="J627" s="622">
        <v>516300010861377</v>
      </c>
      <c r="K627" s="620" t="s">
        <v>22</v>
      </c>
      <c r="L627" s="620" t="s">
        <v>23</v>
      </c>
      <c r="M627" s="620" t="s">
        <v>23</v>
      </c>
      <c r="N627" s="621"/>
      <c r="O627" s="620" t="s">
        <v>24</v>
      </c>
      <c r="P627" s="620" t="s">
        <v>22</v>
      </c>
      <c r="Q627" s="620" t="s">
        <v>22</v>
      </c>
      <c r="R627" s="620"/>
      <c r="S627" s="620" t="s">
        <v>25</v>
      </c>
    </row>
    <row r="628" spans="1:19">
      <c r="A628" s="620">
        <v>627</v>
      </c>
      <c r="B628" s="620" t="s">
        <v>19</v>
      </c>
      <c r="C628" s="620" t="s">
        <v>146</v>
      </c>
      <c r="D628" s="620">
        <v>6000043167</v>
      </c>
      <c r="E628" s="620">
        <v>1</v>
      </c>
      <c r="F628" s="620">
        <v>0</v>
      </c>
      <c r="G628" s="620">
        <v>1</v>
      </c>
      <c r="H628" s="621">
        <v>46265</v>
      </c>
      <c r="I628" s="620" t="s">
        <v>21</v>
      </c>
      <c r="J628" s="622">
        <v>516300010861378</v>
      </c>
      <c r="K628" s="620" t="s">
        <v>321</v>
      </c>
      <c r="L628" s="620" t="s">
        <v>23</v>
      </c>
      <c r="M628" s="620" t="s">
        <v>23</v>
      </c>
      <c r="N628" s="621"/>
      <c r="O628" s="620" t="s">
        <v>24</v>
      </c>
      <c r="P628" s="620" t="s">
        <v>159</v>
      </c>
      <c r="Q628" s="620" t="s">
        <v>46</v>
      </c>
      <c r="R628" s="620"/>
      <c r="S628" s="620" t="s">
        <v>25</v>
      </c>
    </row>
    <row r="629" spans="1:19">
      <c r="A629" s="620">
        <v>628</v>
      </c>
      <c r="B629" s="620" t="s">
        <v>19</v>
      </c>
      <c r="C629" s="620" t="s">
        <v>146</v>
      </c>
      <c r="D629" s="620">
        <v>6000043167</v>
      </c>
      <c r="E629" s="620">
        <v>2</v>
      </c>
      <c r="F629" s="620">
        <v>2</v>
      </c>
      <c r="G629" s="620">
        <v>0</v>
      </c>
      <c r="H629" s="621">
        <v>46265</v>
      </c>
      <c r="I629" s="620" t="s">
        <v>21</v>
      </c>
      <c r="J629" s="622" t="s">
        <v>322</v>
      </c>
      <c r="K629" s="620" t="s">
        <v>22</v>
      </c>
      <c r="L629" s="620" t="s">
        <v>23</v>
      </c>
      <c r="M629" s="620" t="s">
        <v>23</v>
      </c>
      <c r="N629" s="621"/>
      <c r="O629" s="620" t="s">
        <v>24</v>
      </c>
      <c r="P629" s="620" t="s">
        <v>22</v>
      </c>
      <c r="Q629" s="620" t="s">
        <v>22</v>
      </c>
      <c r="R629" s="620"/>
      <c r="S629" s="620" t="s">
        <v>25</v>
      </c>
    </row>
    <row r="630" ht="25" spans="1:19">
      <c r="A630" s="620">
        <v>629</v>
      </c>
      <c r="B630" s="620" t="s">
        <v>19</v>
      </c>
      <c r="C630" s="620" t="s">
        <v>146</v>
      </c>
      <c r="D630" s="620">
        <v>6000043167</v>
      </c>
      <c r="E630" s="620">
        <v>1</v>
      </c>
      <c r="F630" s="620">
        <v>0</v>
      </c>
      <c r="G630" s="620">
        <v>1</v>
      </c>
      <c r="H630" s="621">
        <v>46265</v>
      </c>
      <c r="I630" s="620" t="s">
        <v>21</v>
      </c>
      <c r="J630" s="622">
        <v>516300010861381</v>
      </c>
      <c r="K630" s="620" t="s">
        <v>75</v>
      </c>
      <c r="L630" s="620" t="s">
        <v>23</v>
      </c>
      <c r="M630" s="620" t="s">
        <v>23</v>
      </c>
      <c r="N630" s="621"/>
      <c r="O630" s="620" t="s">
        <v>24</v>
      </c>
      <c r="P630" s="620" t="s">
        <v>76</v>
      </c>
      <c r="Q630" s="620" t="s">
        <v>46</v>
      </c>
      <c r="R630" s="620"/>
      <c r="S630" s="620" t="s">
        <v>25</v>
      </c>
    </row>
    <row r="631" spans="1:19">
      <c r="A631" s="620">
        <v>630</v>
      </c>
      <c r="B631" s="620" t="s">
        <v>19</v>
      </c>
      <c r="C631" s="620" t="s">
        <v>146</v>
      </c>
      <c r="D631" s="620">
        <v>6000043167</v>
      </c>
      <c r="E631" s="620">
        <v>3</v>
      </c>
      <c r="F631" s="620">
        <v>3</v>
      </c>
      <c r="G631" s="620">
        <v>0</v>
      </c>
      <c r="H631" s="621">
        <v>46265</v>
      </c>
      <c r="I631" s="620" t="s">
        <v>21</v>
      </c>
      <c r="J631" s="622" t="s">
        <v>323</v>
      </c>
      <c r="K631" s="620" t="s">
        <v>22</v>
      </c>
      <c r="L631" s="620" t="s">
        <v>23</v>
      </c>
      <c r="M631" s="620" t="s">
        <v>23</v>
      </c>
      <c r="N631" s="621"/>
      <c r="O631" s="620" t="s">
        <v>24</v>
      </c>
      <c r="P631" s="620" t="s">
        <v>22</v>
      </c>
      <c r="Q631" s="620" t="s">
        <v>22</v>
      </c>
      <c r="R631" s="620"/>
      <c r="S631" s="620" t="s">
        <v>25</v>
      </c>
    </row>
    <row r="632" spans="1:19">
      <c r="A632" s="620">
        <v>631</v>
      </c>
      <c r="B632" s="620" t="s">
        <v>19</v>
      </c>
      <c r="C632" s="620" t="s">
        <v>146</v>
      </c>
      <c r="D632" s="620">
        <v>6000043167</v>
      </c>
      <c r="E632" s="620">
        <v>1</v>
      </c>
      <c r="F632" s="620">
        <v>0</v>
      </c>
      <c r="G632" s="620">
        <v>1</v>
      </c>
      <c r="H632" s="621">
        <v>46265</v>
      </c>
      <c r="I632" s="620" t="s">
        <v>21</v>
      </c>
      <c r="J632" s="622">
        <v>516300010861385</v>
      </c>
      <c r="K632" s="620" t="s">
        <v>213</v>
      </c>
      <c r="L632" s="620" t="s">
        <v>23</v>
      </c>
      <c r="M632" s="620" t="s">
        <v>23</v>
      </c>
      <c r="N632" s="621"/>
      <c r="O632" s="620" t="s">
        <v>24</v>
      </c>
      <c r="P632" s="620" t="s">
        <v>45</v>
      </c>
      <c r="Q632" s="620" t="s">
        <v>46</v>
      </c>
      <c r="R632" s="620"/>
      <c r="S632" s="620" t="s">
        <v>25</v>
      </c>
    </row>
    <row r="633" spans="1:19">
      <c r="A633" s="620">
        <v>632</v>
      </c>
      <c r="B633" s="620" t="s">
        <v>19</v>
      </c>
      <c r="C633" s="620" t="s">
        <v>146</v>
      </c>
      <c r="D633" s="620">
        <v>6000043167</v>
      </c>
      <c r="E633" s="620">
        <v>1</v>
      </c>
      <c r="F633" s="620">
        <v>1</v>
      </c>
      <c r="G633" s="620">
        <v>0</v>
      </c>
      <c r="H633" s="621">
        <v>46265</v>
      </c>
      <c r="I633" s="620" t="s">
        <v>21</v>
      </c>
      <c r="J633" s="622">
        <v>516300010861386</v>
      </c>
      <c r="K633" s="620" t="s">
        <v>22</v>
      </c>
      <c r="L633" s="620" t="s">
        <v>23</v>
      </c>
      <c r="M633" s="620" t="s">
        <v>23</v>
      </c>
      <c r="N633" s="621"/>
      <c r="O633" s="620" t="s">
        <v>24</v>
      </c>
      <c r="P633" s="620" t="s">
        <v>22</v>
      </c>
      <c r="Q633" s="620" t="s">
        <v>22</v>
      </c>
      <c r="R633" s="620"/>
      <c r="S633" s="620" t="s">
        <v>25</v>
      </c>
    </row>
    <row r="634" spans="1:19">
      <c r="A634" s="620">
        <v>633</v>
      </c>
      <c r="B634" s="620" t="s">
        <v>19</v>
      </c>
      <c r="C634" s="620" t="s">
        <v>146</v>
      </c>
      <c r="D634" s="620">
        <v>6000043167</v>
      </c>
      <c r="E634" s="620">
        <v>1</v>
      </c>
      <c r="F634" s="620">
        <v>0</v>
      </c>
      <c r="G634" s="620">
        <v>1</v>
      </c>
      <c r="H634" s="621">
        <v>46265</v>
      </c>
      <c r="I634" s="620" t="s">
        <v>21</v>
      </c>
      <c r="J634" s="622">
        <v>516300010861387</v>
      </c>
      <c r="K634" s="620" t="s">
        <v>44</v>
      </c>
      <c r="L634" s="620" t="s">
        <v>23</v>
      </c>
      <c r="M634" s="620" t="s">
        <v>23</v>
      </c>
      <c r="N634" s="621"/>
      <c r="O634" s="620" t="s">
        <v>24</v>
      </c>
      <c r="P634" s="620" t="s">
        <v>45</v>
      </c>
      <c r="Q634" s="620" t="s">
        <v>46</v>
      </c>
      <c r="R634" s="620"/>
      <c r="S634" s="620" t="s">
        <v>25</v>
      </c>
    </row>
    <row r="635" spans="1:19">
      <c r="A635" s="620">
        <v>634</v>
      </c>
      <c r="B635" s="620" t="s">
        <v>19</v>
      </c>
      <c r="C635" s="620" t="s">
        <v>146</v>
      </c>
      <c r="D635" s="620">
        <v>6000043167</v>
      </c>
      <c r="E635" s="620">
        <v>1</v>
      </c>
      <c r="F635" s="620">
        <v>1</v>
      </c>
      <c r="G635" s="620">
        <v>0</v>
      </c>
      <c r="H635" s="621">
        <v>46265</v>
      </c>
      <c r="I635" s="620" t="s">
        <v>21</v>
      </c>
      <c r="J635" s="622">
        <v>516300010861388</v>
      </c>
      <c r="K635" s="620" t="s">
        <v>22</v>
      </c>
      <c r="L635" s="620" t="s">
        <v>23</v>
      </c>
      <c r="M635" s="620" t="s">
        <v>23</v>
      </c>
      <c r="N635" s="621"/>
      <c r="O635" s="620" t="s">
        <v>24</v>
      </c>
      <c r="P635" s="620" t="s">
        <v>22</v>
      </c>
      <c r="Q635" s="620" t="s">
        <v>22</v>
      </c>
      <c r="R635" s="620"/>
      <c r="S635" s="620" t="s">
        <v>25</v>
      </c>
    </row>
    <row r="636" spans="1:19">
      <c r="A636" s="620">
        <v>635</v>
      </c>
      <c r="B636" s="620" t="s">
        <v>19</v>
      </c>
      <c r="C636" s="620" t="s">
        <v>146</v>
      </c>
      <c r="D636" s="620">
        <v>6000043167</v>
      </c>
      <c r="E636" s="620">
        <v>1</v>
      </c>
      <c r="F636" s="620">
        <v>0</v>
      </c>
      <c r="G636" s="620">
        <v>1</v>
      </c>
      <c r="H636" s="621">
        <v>46265</v>
      </c>
      <c r="I636" s="620" t="s">
        <v>21</v>
      </c>
      <c r="J636" s="622">
        <v>516300010861389</v>
      </c>
      <c r="K636" s="620" t="s">
        <v>44</v>
      </c>
      <c r="L636" s="620" t="s">
        <v>23</v>
      </c>
      <c r="M636" s="620" t="s">
        <v>23</v>
      </c>
      <c r="N636" s="621"/>
      <c r="O636" s="620" t="s">
        <v>24</v>
      </c>
      <c r="P636" s="620" t="s">
        <v>45</v>
      </c>
      <c r="Q636" s="620" t="s">
        <v>46</v>
      </c>
      <c r="R636" s="620"/>
      <c r="S636" s="620" t="s">
        <v>25</v>
      </c>
    </row>
    <row r="637" spans="1:19">
      <c r="A637" s="620">
        <v>636</v>
      </c>
      <c r="B637" s="620" t="s">
        <v>19</v>
      </c>
      <c r="C637" s="620" t="s">
        <v>146</v>
      </c>
      <c r="D637" s="620">
        <v>6000043167</v>
      </c>
      <c r="E637" s="620">
        <v>2</v>
      </c>
      <c r="F637" s="620">
        <v>2</v>
      </c>
      <c r="G637" s="620">
        <v>0</v>
      </c>
      <c r="H637" s="621">
        <v>46265</v>
      </c>
      <c r="I637" s="620" t="s">
        <v>21</v>
      </c>
      <c r="J637" s="622" t="s">
        <v>324</v>
      </c>
      <c r="K637" s="620" t="s">
        <v>22</v>
      </c>
      <c r="L637" s="620" t="s">
        <v>23</v>
      </c>
      <c r="M637" s="620" t="s">
        <v>23</v>
      </c>
      <c r="N637" s="621"/>
      <c r="O637" s="620" t="s">
        <v>24</v>
      </c>
      <c r="P637" s="620" t="s">
        <v>22</v>
      </c>
      <c r="Q637" s="620" t="s">
        <v>22</v>
      </c>
      <c r="R637" s="620"/>
      <c r="S637" s="620" t="s">
        <v>25</v>
      </c>
    </row>
    <row r="638" spans="1:19">
      <c r="A638" s="620">
        <v>637</v>
      </c>
      <c r="B638" s="620" t="s">
        <v>19</v>
      </c>
      <c r="C638" s="620" t="s">
        <v>146</v>
      </c>
      <c r="D638" s="620">
        <v>6000043167</v>
      </c>
      <c r="E638" s="620">
        <v>6</v>
      </c>
      <c r="F638" s="620">
        <v>6</v>
      </c>
      <c r="G638" s="620">
        <v>0</v>
      </c>
      <c r="H638" s="621">
        <v>46266</v>
      </c>
      <c r="I638" s="620" t="s">
        <v>21</v>
      </c>
      <c r="J638" s="622" t="s">
        <v>325</v>
      </c>
      <c r="K638" s="620" t="s">
        <v>22</v>
      </c>
      <c r="L638" s="620" t="s">
        <v>23</v>
      </c>
      <c r="M638" s="620" t="s">
        <v>23</v>
      </c>
      <c r="N638" s="621"/>
      <c r="O638" s="620" t="s">
        <v>24</v>
      </c>
      <c r="P638" s="620" t="s">
        <v>22</v>
      </c>
      <c r="Q638" s="620" t="s">
        <v>22</v>
      </c>
      <c r="R638" s="620"/>
      <c r="S638" s="620" t="s">
        <v>25</v>
      </c>
    </row>
    <row r="639" ht="25" spans="1:19">
      <c r="A639" s="620">
        <v>638</v>
      </c>
      <c r="B639" s="620" t="s">
        <v>19</v>
      </c>
      <c r="C639" s="620" t="s">
        <v>146</v>
      </c>
      <c r="D639" s="620">
        <v>6000043167</v>
      </c>
      <c r="E639" s="620">
        <v>1</v>
      </c>
      <c r="F639" s="620">
        <v>0</v>
      </c>
      <c r="G639" s="620">
        <v>1</v>
      </c>
      <c r="H639" s="621">
        <v>46266</v>
      </c>
      <c r="I639" s="620" t="s">
        <v>21</v>
      </c>
      <c r="J639" s="622">
        <v>516300010861398</v>
      </c>
      <c r="K639" s="620" t="s">
        <v>75</v>
      </c>
      <c r="L639" s="620" t="s">
        <v>23</v>
      </c>
      <c r="M639" s="620" t="s">
        <v>23</v>
      </c>
      <c r="N639" s="621"/>
      <c r="O639" s="620" t="s">
        <v>24</v>
      </c>
      <c r="P639" s="620" t="s">
        <v>76</v>
      </c>
      <c r="Q639" s="620" t="s">
        <v>46</v>
      </c>
      <c r="R639" s="620"/>
      <c r="S639" s="620" t="s">
        <v>25</v>
      </c>
    </row>
    <row r="640" spans="1:19">
      <c r="A640" s="620">
        <v>639</v>
      </c>
      <c r="B640" s="620" t="s">
        <v>19</v>
      </c>
      <c r="C640" s="620" t="s">
        <v>146</v>
      </c>
      <c r="D640" s="620">
        <v>6000043167</v>
      </c>
      <c r="E640" s="620">
        <v>5</v>
      </c>
      <c r="F640" s="620">
        <v>5</v>
      </c>
      <c r="G640" s="620">
        <v>0</v>
      </c>
      <c r="H640" s="621">
        <v>46266</v>
      </c>
      <c r="I640" s="620" t="s">
        <v>21</v>
      </c>
      <c r="J640" s="622" t="s">
        <v>326</v>
      </c>
      <c r="K640" s="620" t="s">
        <v>22</v>
      </c>
      <c r="L640" s="620" t="s">
        <v>23</v>
      </c>
      <c r="M640" s="620" t="s">
        <v>23</v>
      </c>
      <c r="N640" s="621"/>
      <c r="O640" s="620" t="s">
        <v>24</v>
      </c>
      <c r="P640" s="620" t="s">
        <v>22</v>
      </c>
      <c r="Q640" s="620" t="s">
        <v>22</v>
      </c>
      <c r="R640" s="620"/>
      <c r="S640" s="620" t="s">
        <v>25</v>
      </c>
    </row>
    <row r="641" ht="25" spans="1:19">
      <c r="A641" s="620">
        <v>640</v>
      </c>
      <c r="B641" s="620" t="s">
        <v>19</v>
      </c>
      <c r="C641" s="620" t="s">
        <v>146</v>
      </c>
      <c r="D641" s="620">
        <v>6000043167</v>
      </c>
      <c r="E641" s="620">
        <v>1</v>
      </c>
      <c r="F641" s="620">
        <v>0</v>
      </c>
      <c r="G641" s="620">
        <v>1</v>
      </c>
      <c r="H641" s="621">
        <v>46266</v>
      </c>
      <c r="I641" s="620" t="s">
        <v>21</v>
      </c>
      <c r="J641" s="622">
        <v>516300010861404</v>
      </c>
      <c r="K641" s="620" t="s">
        <v>160</v>
      </c>
      <c r="L641" s="620" t="s">
        <v>23</v>
      </c>
      <c r="M641" s="620" t="s">
        <v>23</v>
      </c>
      <c r="N641" s="621"/>
      <c r="O641" s="620" t="s">
        <v>24</v>
      </c>
      <c r="P641" s="620" t="s">
        <v>164</v>
      </c>
      <c r="Q641" s="620" t="s">
        <v>46</v>
      </c>
      <c r="R641" s="620"/>
      <c r="S641" s="620" t="s">
        <v>25</v>
      </c>
    </row>
    <row r="642" spans="1:19">
      <c r="A642" s="620">
        <v>641</v>
      </c>
      <c r="B642" s="620" t="s">
        <v>19</v>
      </c>
      <c r="C642" s="620" t="s">
        <v>146</v>
      </c>
      <c r="D642" s="620">
        <v>6000043167</v>
      </c>
      <c r="E642" s="620">
        <v>10</v>
      </c>
      <c r="F642" s="620">
        <v>10</v>
      </c>
      <c r="G642" s="620">
        <v>0</v>
      </c>
      <c r="H642" s="621">
        <v>46266</v>
      </c>
      <c r="I642" s="620" t="s">
        <v>21</v>
      </c>
      <c r="J642" s="622" t="s">
        <v>327</v>
      </c>
      <c r="K642" s="620" t="s">
        <v>22</v>
      </c>
      <c r="L642" s="620" t="s">
        <v>23</v>
      </c>
      <c r="M642" s="620" t="s">
        <v>23</v>
      </c>
      <c r="N642" s="621"/>
      <c r="O642" s="620" t="s">
        <v>24</v>
      </c>
      <c r="P642" s="620" t="s">
        <v>22</v>
      </c>
      <c r="Q642" s="620" t="s">
        <v>22</v>
      </c>
      <c r="R642" s="620"/>
      <c r="S642" s="620" t="s">
        <v>25</v>
      </c>
    </row>
    <row r="643" spans="1:19">
      <c r="A643" s="620">
        <v>642</v>
      </c>
      <c r="B643" s="620" t="s">
        <v>19</v>
      </c>
      <c r="C643" s="620" t="s">
        <v>146</v>
      </c>
      <c r="D643" s="620">
        <v>6000043167</v>
      </c>
      <c r="E643" s="620">
        <v>1</v>
      </c>
      <c r="F643" s="620">
        <v>0</v>
      </c>
      <c r="G643" s="620">
        <v>1</v>
      </c>
      <c r="H643" s="621">
        <v>46266</v>
      </c>
      <c r="I643" s="620" t="s">
        <v>21</v>
      </c>
      <c r="J643" s="622">
        <v>516300010861415</v>
      </c>
      <c r="K643" s="620" t="s">
        <v>69</v>
      </c>
      <c r="L643" s="620" t="s">
        <v>23</v>
      </c>
      <c r="M643" s="620" t="s">
        <v>23</v>
      </c>
      <c r="N643" s="621"/>
      <c r="O643" s="620" t="s">
        <v>24</v>
      </c>
      <c r="P643" s="620" t="s">
        <v>45</v>
      </c>
      <c r="Q643" s="620" t="s">
        <v>46</v>
      </c>
      <c r="R643" s="620"/>
      <c r="S643" s="620" t="s">
        <v>25</v>
      </c>
    </row>
    <row r="644" ht="25" spans="1:19">
      <c r="A644" s="620">
        <v>643</v>
      </c>
      <c r="B644" s="620" t="s">
        <v>19</v>
      </c>
      <c r="C644" s="620" t="s">
        <v>146</v>
      </c>
      <c r="D644" s="620">
        <v>6000043167</v>
      </c>
      <c r="E644" s="620">
        <v>1</v>
      </c>
      <c r="F644" s="620">
        <v>0</v>
      </c>
      <c r="G644" s="620">
        <v>1</v>
      </c>
      <c r="H644" s="621">
        <v>46266</v>
      </c>
      <c r="I644" s="620" t="s">
        <v>21</v>
      </c>
      <c r="J644" s="622">
        <v>516300010861416</v>
      </c>
      <c r="K644" s="620" t="s">
        <v>75</v>
      </c>
      <c r="L644" s="620" t="s">
        <v>23</v>
      </c>
      <c r="M644" s="620" t="s">
        <v>23</v>
      </c>
      <c r="N644" s="621"/>
      <c r="O644" s="620" t="s">
        <v>24</v>
      </c>
      <c r="P644" s="620" t="s">
        <v>76</v>
      </c>
      <c r="Q644" s="620" t="s">
        <v>46</v>
      </c>
      <c r="R644" s="620"/>
      <c r="S644" s="620" t="s">
        <v>25</v>
      </c>
    </row>
    <row r="645" spans="1:19">
      <c r="A645" s="620">
        <v>644</v>
      </c>
      <c r="B645" s="620" t="s">
        <v>19</v>
      </c>
      <c r="C645" s="620" t="s">
        <v>146</v>
      </c>
      <c r="D645" s="620">
        <v>6000043167</v>
      </c>
      <c r="E645" s="620">
        <v>5</v>
      </c>
      <c r="F645" s="620">
        <v>5</v>
      </c>
      <c r="G645" s="620">
        <v>0</v>
      </c>
      <c r="H645" s="621">
        <v>46266</v>
      </c>
      <c r="I645" s="620" t="s">
        <v>21</v>
      </c>
      <c r="J645" s="622" t="s">
        <v>328</v>
      </c>
      <c r="K645" s="620" t="s">
        <v>22</v>
      </c>
      <c r="L645" s="620" t="s">
        <v>23</v>
      </c>
      <c r="M645" s="620" t="s">
        <v>23</v>
      </c>
      <c r="N645" s="621"/>
      <c r="O645" s="620" t="s">
        <v>24</v>
      </c>
      <c r="P645" s="620" t="s">
        <v>22</v>
      </c>
      <c r="Q645" s="620" t="s">
        <v>22</v>
      </c>
      <c r="R645" s="620"/>
      <c r="S645" s="620" t="s">
        <v>25</v>
      </c>
    </row>
    <row r="646" spans="1:19">
      <c r="A646" s="620">
        <v>645</v>
      </c>
      <c r="B646" s="620" t="s">
        <v>19</v>
      </c>
      <c r="C646" s="620" t="s">
        <v>146</v>
      </c>
      <c r="D646" s="620">
        <v>6000043167</v>
      </c>
      <c r="E646" s="620">
        <v>17</v>
      </c>
      <c r="F646" s="620">
        <v>17</v>
      </c>
      <c r="G646" s="620">
        <v>0</v>
      </c>
      <c r="H646" s="621">
        <v>46267</v>
      </c>
      <c r="I646" s="620" t="s">
        <v>21</v>
      </c>
      <c r="J646" s="622" t="s">
        <v>329</v>
      </c>
      <c r="K646" s="620" t="s">
        <v>22</v>
      </c>
      <c r="L646" s="620" t="s">
        <v>23</v>
      </c>
      <c r="M646" s="620" t="s">
        <v>23</v>
      </c>
      <c r="N646" s="621"/>
      <c r="O646" s="620" t="s">
        <v>24</v>
      </c>
      <c r="P646" s="620" t="s">
        <v>22</v>
      </c>
      <c r="Q646" s="620" t="s">
        <v>22</v>
      </c>
      <c r="R646" s="620"/>
      <c r="S646" s="620" t="s">
        <v>25</v>
      </c>
    </row>
    <row r="647" spans="1:19">
      <c r="A647" s="620">
        <v>646</v>
      </c>
      <c r="B647" s="620" t="s">
        <v>19</v>
      </c>
      <c r="C647" s="620" t="s">
        <v>146</v>
      </c>
      <c r="D647" s="620">
        <v>6000043167</v>
      </c>
      <c r="E647" s="620">
        <v>1</v>
      </c>
      <c r="F647" s="620">
        <v>0</v>
      </c>
      <c r="G647" s="620">
        <v>1</v>
      </c>
      <c r="H647" s="621">
        <v>46267</v>
      </c>
      <c r="I647" s="620" t="s">
        <v>21</v>
      </c>
      <c r="J647" s="622">
        <v>516300010861439</v>
      </c>
      <c r="K647" s="620" t="s">
        <v>38</v>
      </c>
      <c r="L647" s="620" t="s">
        <v>23</v>
      </c>
      <c r="M647" s="620" t="s">
        <v>23</v>
      </c>
      <c r="N647" s="621"/>
      <c r="O647" s="620" t="s">
        <v>24</v>
      </c>
      <c r="P647" s="620" t="s">
        <v>32</v>
      </c>
      <c r="Q647" s="620" t="s">
        <v>28</v>
      </c>
      <c r="R647" s="620"/>
      <c r="S647" s="620" t="s">
        <v>25</v>
      </c>
    </row>
    <row r="648" spans="1:19">
      <c r="A648" s="620">
        <v>647</v>
      </c>
      <c r="B648" s="620" t="s">
        <v>19</v>
      </c>
      <c r="C648" s="620" t="s">
        <v>146</v>
      </c>
      <c r="D648" s="620">
        <v>6000043167</v>
      </c>
      <c r="E648" s="620">
        <v>5</v>
      </c>
      <c r="F648" s="620">
        <v>5</v>
      </c>
      <c r="G648" s="620">
        <v>0</v>
      </c>
      <c r="H648" s="621">
        <v>46267</v>
      </c>
      <c r="I648" s="620" t="s">
        <v>21</v>
      </c>
      <c r="J648" s="622" t="s">
        <v>330</v>
      </c>
      <c r="K648" s="620" t="s">
        <v>22</v>
      </c>
      <c r="L648" s="620" t="s">
        <v>23</v>
      </c>
      <c r="M648" s="620" t="s">
        <v>23</v>
      </c>
      <c r="N648" s="621"/>
      <c r="O648" s="620" t="s">
        <v>24</v>
      </c>
      <c r="P648" s="620" t="s">
        <v>22</v>
      </c>
      <c r="Q648" s="620" t="s">
        <v>22</v>
      </c>
      <c r="R648" s="620"/>
      <c r="S648" s="620" t="s">
        <v>25</v>
      </c>
    </row>
    <row r="649" spans="1:19">
      <c r="A649" s="620">
        <v>648</v>
      </c>
      <c r="B649" s="620" t="s">
        <v>19</v>
      </c>
      <c r="C649" s="620" t="s">
        <v>146</v>
      </c>
      <c r="D649" s="620">
        <v>6000043167</v>
      </c>
      <c r="E649" s="620">
        <v>2</v>
      </c>
      <c r="F649" s="620">
        <v>2</v>
      </c>
      <c r="G649" s="620">
        <v>0</v>
      </c>
      <c r="H649" s="621">
        <v>46267</v>
      </c>
      <c r="I649" s="620" t="s">
        <v>21</v>
      </c>
      <c r="J649" s="622" t="s">
        <v>331</v>
      </c>
      <c r="K649" s="620" t="s">
        <v>22</v>
      </c>
      <c r="L649" s="620" t="s">
        <v>23</v>
      </c>
      <c r="M649" s="620" t="s">
        <v>23</v>
      </c>
      <c r="N649" s="621"/>
      <c r="O649" s="620" t="s">
        <v>24</v>
      </c>
      <c r="P649" s="620" t="s">
        <v>22</v>
      </c>
      <c r="Q649" s="620" t="s">
        <v>22</v>
      </c>
      <c r="R649" s="620"/>
      <c r="S649" s="620" t="s">
        <v>25</v>
      </c>
    </row>
    <row r="650" spans="1:19">
      <c r="A650" s="620">
        <v>649</v>
      </c>
      <c r="B650" s="620" t="s">
        <v>19</v>
      </c>
      <c r="C650" s="620" t="s">
        <v>146</v>
      </c>
      <c r="D650" s="620">
        <v>6000043167</v>
      </c>
      <c r="E650" s="620">
        <v>1</v>
      </c>
      <c r="F650" s="620">
        <v>0</v>
      </c>
      <c r="G650" s="620">
        <v>1</v>
      </c>
      <c r="H650" s="621">
        <v>46267</v>
      </c>
      <c r="I650" s="620" t="s">
        <v>21</v>
      </c>
      <c r="J650" s="622">
        <v>516300010961447</v>
      </c>
      <c r="K650" s="620" t="s">
        <v>38</v>
      </c>
      <c r="L650" s="620" t="s">
        <v>23</v>
      </c>
      <c r="M650" s="620" t="s">
        <v>23</v>
      </c>
      <c r="N650" s="621"/>
      <c r="O650" s="620" t="s">
        <v>24</v>
      </c>
      <c r="P650" s="620" t="s">
        <v>32</v>
      </c>
      <c r="Q650" s="620" t="s">
        <v>28</v>
      </c>
      <c r="R650" s="620"/>
      <c r="S650" s="620" t="s">
        <v>25</v>
      </c>
    </row>
    <row r="651" spans="1:19">
      <c r="A651" s="620">
        <v>650</v>
      </c>
      <c r="B651" s="620" t="s">
        <v>19</v>
      </c>
      <c r="C651" s="620" t="s">
        <v>146</v>
      </c>
      <c r="D651" s="620">
        <v>6000043167</v>
      </c>
      <c r="E651" s="620">
        <v>3</v>
      </c>
      <c r="F651" s="620">
        <v>3</v>
      </c>
      <c r="G651" s="620">
        <v>0</v>
      </c>
      <c r="H651" s="621">
        <v>46267</v>
      </c>
      <c r="I651" s="620" t="s">
        <v>21</v>
      </c>
      <c r="J651" s="622" t="s">
        <v>332</v>
      </c>
      <c r="K651" s="620" t="s">
        <v>22</v>
      </c>
      <c r="L651" s="620" t="s">
        <v>23</v>
      </c>
      <c r="M651" s="620" t="s">
        <v>23</v>
      </c>
      <c r="N651" s="621"/>
      <c r="O651" s="620" t="s">
        <v>24</v>
      </c>
      <c r="P651" s="620" t="s">
        <v>22</v>
      </c>
      <c r="Q651" s="620" t="s">
        <v>22</v>
      </c>
      <c r="R651" s="620"/>
      <c r="S651" s="620" t="s">
        <v>25</v>
      </c>
    </row>
    <row r="652" spans="1:19">
      <c r="A652" s="620">
        <v>651</v>
      </c>
      <c r="B652" s="620" t="s">
        <v>19</v>
      </c>
      <c r="C652" s="620" t="s">
        <v>146</v>
      </c>
      <c r="D652" s="620">
        <v>6000043167</v>
      </c>
      <c r="E652" s="620">
        <v>1</v>
      </c>
      <c r="F652" s="620">
        <v>0</v>
      </c>
      <c r="G652" s="620">
        <v>1</v>
      </c>
      <c r="H652" s="621">
        <v>46267</v>
      </c>
      <c r="I652" s="620" t="s">
        <v>21</v>
      </c>
      <c r="J652" s="622">
        <v>516300010961451</v>
      </c>
      <c r="K652" s="620" t="s">
        <v>38</v>
      </c>
      <c r="L652" s="620" t="s">
        <v>23</v>
      </c>
      <c r="M652" s="620" t="s">
        <v>23</v>
      </c>
      <c r="N652" s="621"/>
      <c r="O652" s="620" t="s">
        <v>24</v>
      </c>
      <c r="P652" s="620" t="s">
        <v>32</v>
      </c>
      <c r="Q652" s="620" t="s">
        <v>28</v>
      </c>
      <c r="R652" s="620"/>
      <c r="S652" s="620" t="s">
        <v>25</v>
      </c>
    </row>
    <row r="653" spans="1:19">
      <c r="A653" s="620">
        <v>652</v>
      </c>
      <c r="B653" s="620" t="s">
        <v>19</v>
      </c>
      <c r="C653" s="620" t="s">
        <v>146</v>
      </c>
      <c r="D653" s="620">
        <v>6000043167</v>
      </c>
      <c r="E653" s="620">
        <v>2</v>
      </c>
      <c r="F653" s="620">
        <v>2</v>
      </c>
      <c r="G653" s="620">
        <v>0</v>
      </c>
      <c r="H653" s="621">
        <v>46267</v>
      </c>
      <c r="I653" s="620" t="s">
        <v>21</v>
      </c>
      <c r="J653" s="622" t="s">
        <v>333</v>
      </c>
      <c r="K653" s="620" t="s">
        <v>22</v>
      </c>
      <c r="L653" s="620" t="s">
        <v>23</v>
      </c>
      <c r="M653" s="620" t="s">
        <v>23</v>
      </c>
      <c r="N653" s="621"/>
      <c r="O653" s="620" t="s">
        <v>24</v>
      </c>
      <c r="P653" s="620" t="s">
        <v>22</v>
      </c>
      <c r="Q653" s="620" t="s">
        <v>22</v>
      </c>
      <c r="R653" s="620"/>
      <c r="S653" s="620" t="s">
        <v>25</v>
      </c>
    </row>
    <row r="654" ht="50" spans="1:19">
      <c r="A654" s="620">
        <v>653</v>
      </c>
      <c r="B654" s="620" t="s">
        <v>19</v>
      </c>
      <c r="C654" s="620" t="s">
        <v>146</v>
      </c>
      <c r="D654" s="620">
        <v>6000043167</v>
      </c>
      <c r="E654" s="620">
        <v>1</v>
      </c>
      <c r="F654" s="620">
        <v>0</v>
      </c>
      <c r="G654" s="620">
        <v>1</v>
      </c>
      <c r="H654" s="621">
        <v>46267</v>
      </c>
      <c r="I654" s="620" t="s">
        <v>21</v>
      </c>
      <c r="J654" s="622">
        <v>516300010961454</v>
      </c>
      <c r="K654" s="620" t="s">
        <v>31</v>
      </c>
      <c r="L654" s="620" t="s">
        <v>23</v>
      </c>
      <c r="M654" s="620" t="s">
        <v>23</v>
      </c>
      <c r="N654" s="621"/>
      <c r="O654" s="620" t="s">
        <v>24</v>
      </c>
      <c r="P654" s="620" t="s">
        <v>32</v>
      </c>
      <c r="Q654" s="620" t="s">
        <v>28</v>
      </c>
      <c r="R654" s="620"/>
      <c r="S654" s="620" t="s">
        <v>25</v>
      </c>
    </row>
    <row r="655" spans="1:19">
      <c r="A655" s="620">
        <v>654</v>
      </c>
      <c r="B655" s="620" t="s">
        <v>19</v>
      </c>
      <c r="C655" s="620" t="s">
        <v>146</v>
      </c>
      <c r="D655" s="620">
        <v>6000043167</v>
      </c>
      <c r="E655" s="620">
        <v>1</v>
      </c>
      <c r="F655" s="620">
        <v>1</v>
      </c>
      <c r="G655" s="620">
        <v>0</v>
      </c>
      <c r="H655" s="621">
        <v>46268</v>
      </c>
      <c r="I655" s="620" t="s">
        <v>21</v>
      </c>
      <c r="J655" s="622">
        <v>516300010961455</v>
      </c>
      <c r="K655" s="620" t="s">
        <v>22</v>
      </c>
      <c r="L655" s="620" t="s">
        <v>23</v>
      </c>
      <c r="M655" s="620" t="s">
        <v>23</v>
      </c>
      <c r="N655" s="621"/>
      <c r="O655" s="620" t="s">
        <v>24</v>
      </c>
      <c r="P655" s="620" t="s">
        <v>22</v>
      </c>
      <c r="Q655" s="620" t="s">
        <v>22</v>
      </c>
      <c r="R655" s="620"/>
      <c r="S655" s="620" t="s">
        <v>25</v>
      </c>
    </row>
    <row r="656" ht="50" spans="1:19">
      <c r="A656" s="620">
        <v>655</v>
      </c>
      <c r="B656" s="620" t="s">
        <v>19</v>
      </c>
      <c r="C656" s="620" t="s">
        <v>146</v>
      </c>
      <c r="D656" s="620">
        <v>6000043167</v>
      </c>
      <c r="E656" s="620">
        <v>1</v>
      </c>
      <c r="F656" s="620">
        <v>0</v>
      </c>
      <c r="G656" s="620">
        <v>1</v>
      </c>
      <c r="H656" s="621">
        <v>46268</v>
      </c>
      <c r="I656" s="620" t="s">
        <v>21</v>
      </c>
      <c r="J656" s="622">
        <v>516300010961456</v>
      </c>
      <c r="K656" s="620" t="s">
        <v>31</v>
      </c>
      <c r="L656" s="620" t="s">
        <v>23</v>
      </c>
      <c r="M656" s="620" t="s">
        <v>23</v>
      </c>
      <c r="N656" s="621"/>
      <c r="O656" s="620" t="s">
        <v>24</v>
      </c>
      <c r="P656" s="620" t="s">
        <v>32</v>
      </c>
      <c r="Q656" s="620" t="s">
        <v>28</v>
      </c>
      <c r="R656" s="620"/>
      <c r="S656" s="620" t="s">
        <v>25</v>
      </c>
    </row>
    <row r="657" spans="1:19">
      <c r="A657" s="620">
        <v>656</v>
      </c>
      <c r="B657" s="620" t="s">
        <v>19</v>
      </c>
      <c r="C657" s="620" t="s">
        <v>146</v>
      </c>
      <c r="D657" s="620">
        <v>6000043167</v>
      </c>
      <c r="E657" s="620">
        <v>3</v>
      </c>
      <c r="F657" s="620">
        <v>3</v>
      </c>
      <c r="G657" s="620">
        <v>0</v>
      </c>
      <c r="H657" s="621">
        <v>46268</v>
      </c>
      <c r="I657" s="620" t="s">
        <v>21</v>
      </c>
      <c r="J657" s="622" t="s">
        <v>334</v>
      </c>
      <c r="K657" s="620" t="s">
        <v>22</v>
      </c>
      <c r="L657" s="620" t="s">
        <v>23</v>
      </c>
      <c r="M657" s="620" t="s">
        <v>23</v>
      </c>
      <c r="N657" s="621"/>
      <c r="O657" s="620" t="s">
        <v>24</v>
      </c>
      <c r="P657" s="620" t="s">
        <v>22</v>
      </c>
      <c r="Q657" s="620" t="s">
        <v>22</v>
      </c>
      <c r="R657" s="620"/>
      <c r="S657" s="620" t="s">
        <v>25</v>
      </c>
    </row>
    <row r="658" spans="1:19">
      <c r="A658" s="620">
        <v>657</v>
      </c>
      <c r="B658" s="620" t="s">
        <v>19</v>
      </c>
      <c r="C658" s="620" t="s">
        <v>146</v>
      </c>
      <c r="D658" s="620">
        <v>6000063802</v>
      </c>
      <c r="E658" s="620">
        <v>4</v>
      </c>
      <c r="F658" s="620">
        <v>4</v>
      </c>
      <c r="G658" s="620">
        <v>0</v>
      </c>
      <c r="H658" s="621">
        <v>46268</v>
      </c>
      <c r="I658" s="620" t="s">
        <v>295</v>
      </c>
      <c r="J658" s="622" t="s">
        <v>335</v>
      </c>
      <c r="K658" s="620" t="s">
        <v>22</v>
      </c>
      <c r="L658" s="620" t="s">
        <v>23</v>
      </c>
      <c r="M658" s="620" t="s">
        <v>23</v>
      </c>
      <c r="N658" s="621"/>
      <c r="O658" s="620" t="s">
        <v>24</v>
      </c>
      <c r="P658" s="620" t="s">
        <v>22</v>
      </c>
      <c r="Q658" s="620" t="s">
        <v>22</v>
      </c>
      <c r="R658" s="620"/>
      <c r="S658" s="620" t="s">
        <v>25</v>
      </c>
    </row>
    <row r="659" ht="25" spans="1:19">
      <c r="A659" s="620">
        <v>658</v>
      </c>
      <c r="B659" s="620" t="s">
        <v>19</v>
      </c>
      <c r="C659" s="620" t="s">
        <v>146</v>
      </c>
      <c r="D659" s="620">
        <v>6000063802</v>
      </c>
      <c r="E659" s="620">
        <v>1</v>
      </c>
      <c r="F659" s="620">
        <v>0</v>
      </c>
      <c r="G659" s="620">
        <v>1</v>
      </c>
      <c r="H659" s="621">
        <v>46268</v>
      </c>
      <c r="I659" s="620" t="s">
        <v>295</v>
      </c>
      <c r="J659" s="622">
        <v>516343010826035</v>
      </c>
      <c r="K659" s="620" t="s">
        <v>336</v>
      </c>
      <c r="L659" s="620" t="s">
        <v>23</v>
      </c>
      <c r="M659" s="620" t="s">
        <v>23</v>
      </c>
      <c r="N659" s="621"/>
      <c r="O659" s="620" t="s">
        <v>24</v>
      </c>
      <c r="P659" s="620" t="s">
        <v>27</v>
      </c>
      <c r="Q659" s="620" t="s">
        <v>28</v>
      </c>
      <c r="R659" s="620"/>
      <c r="S659" s="620" t="s">
        <v>25</v>
      </c>
    </row>
    <row r="660" spans="1:19">
      <c r="A660" s="620">
        <v>659</v>
      </c>
      <c r="B660" s="620" t="s">
        <v>19</v>
      </c>
      <c r="C660" s="620" t="s">
        <v>146</v>
      </c>
      <c r="D660" s="620">
        <v>6000063802</v>
      </c>
      <c r="E660" s="620">
        <v>5</v>
      </c>
      <c r="F660" s="620">
        <v>5</v>
      </c>
      <c r="G660" s="620">
        <v>0</v>
      </c>
      <c r="H660" s="621">
        <v>46268</v>
      </c>
      <c r="I660" s="620" t="s">
        <v>295</v>
      </c>
      <c r="J660" s="622" t="s">
        <v>337</v>
      </c>
      <c r="K660" s="620" t="s">
        <v>22</v>
      </c>
      <c r="L660" s="620" t="s">
        <v>23</v>
      </c>
      <c r="M660" s="620" t="s">
        <v>23</v>
      </c>
      <c r="N660" s="621"/>
      <c r="O660" s="620" t="s">
        <v>24</v>
      </c>
      <c r="P660" s="620" t="s">
        <v>22</v>
      </c>
      <c r="Q660" s="620" t="s">
        <v>22</v>
      </c>
      <c r="R660" s="620"/>
      <c r="S660" s="620" t="s">
        <v>25</v>
      </c>
    </row>
    <row r="661" spans="1:19">
      <c r="A661" s="620">
        <v>660</v>
      </c>
      <c r="B661" s="620" t="s">
        <v>19</v>
      </c>
      <c r="C661" s="620" t="s">
        <v>146</v>
      </c>
      <c r="D661" s="620">
        <v>6000043167</v>
      </c>
      <c r="E661" s="620">
        <v>1</v>
      </c>
      <c r="F661" s="620">
        <v>1</v>
      </c>
      <c r="G661" s="620">
        <v>0</v>
      </c>
      <c r="H661" s="621">
        <v>46269</v>
      </c>
      <c r="I661" s="620" t="s">
        <v>21</v>
      </c>
      <c r="J661" s="622">
        <v>516300010961460</v>
      </c>
      <c r="K661" s="620" t="s">
        <v>22</v>
      </c>
      <c r="L661" s="620" t="s">
        <v>23</v>
      </c>
      <c r="M661" s="620" t="s">
        <v>23</v>
      </c>
      <c r="N661" s="621"/>
      <c r="O661" s="620" t="s">
        <v>24</v>
      </c>
      <c r="P661" s="620" t="s">
        <v>22</v>
      </c>
      <c r="Q661" s="620" t="s">
        <v>22</v>
      </c>
      <c r="R661" s="620"/>
      <c r="S661" s="620" t="s">
        <v>25</v>
      </c>
    </row>
    <row r="662" spans="1:19">
      <c r="A662" s="620">
        <v>661</v>
      </c>
      <c r="B662" s="620" t="s">
        <v>19</v>
      </c>
      <c r="C662" s="620" t="s">
        <v>146</v>
      </c>
      <c r="D662" s="620">
        <v>6000064568</v>
      </c>
      <c r="E662" s="620">
        <v>9</v>
      </c>
      <c r="F662" s="620">
        <v>9</v>
      </c>
      <c r="G662" s="620">
        <v>0</v>
      </c>
      <c r="H662" s="621">
        <v>46269</v>
      </c>
      <c r="I662" s="620" t="s">
        <v>270</v>
      </c>
      <c r="J662" s="622" t="s">
        <v>338</v>
      </c>
      <c r="K662" s="620" t="s">
        <v>22</v>
      </c>
      <c r="L662" s="620" t="s">
        <v>23</v>
      </c>
      <c r="M662" s="620" t="s">
        <v>23</v>
      </c>
      <c r="N662" s="621"/>
      <c r="O662" s="620" t="s">
        <v>24</v>
      </c>
      <c r="P662" s="620" t="s">
        <v>22</v>
      </c>
      <c r="Q662" s="620" t="s">
        <v>22</v>
      </c>
      <c r="R662" s="620"/>
      <c r="S662" s="620" t="s">
        <v>25</v>
      </c>
    </row>
    <row r="663" ht="50" spans="1:19">
      <c r="A663" s="620">
        <v>662</v>
      </c>
      <c r="B663" s="620" t="s">
        <v>19</v>
      </c>
      <c r="C663" s="620" t="s">
        <v>146</v>
      </c>
      <c r="D663" s="620">
        <v>6000064568</v>
      </c>
      <c r="E663" s="620">
        <v>1</v>
      </c>
      <c r="F663" s="620">
        <v>0</v>
      </c>
      <c r="G663" s="620">
        <v>1</v>
      </c>
      <c r="H663" s="621">
        <v>46269</v>
      </c>
      <c r="I663" s="620" t="s">
        <v>270</v>
      </c>
      <c r="J663" s="622">
        <v>516339060826092</v>
      </c>
      <c r="K663" s="620" t="s">
        <v>31</v>
      </c>
      <c r="L663" s="620" t="s">
        <v>23</v>
      </c>
      <c r="M663" s="620" t="s">
        <v>23</v>
      </c>
      <c r="N663" s="621"/>
      <c r="O663" s="620" t="s">
        <v>24</v>
      </c>
      <c r="P663" s="620" t="s">
        <v>32</v>
      </c>
      <c r="Q663" s="620" t="s">
        <v>28</v>
      </c>
      <c r="R663" s="620"/>
      <c r="S663" s="620" t="s">
        <v>25</v>
      </c>
    </row>
    <row r="664" spans="1:19">
      <c r="A664" s="620">
        <v>663</v>
      </c>
      <c r="B664" s="620" t="s">
        <v>19</v>
      </c>
      <c r="C664" s="620" t="s">
        <v>146</v>
      </c>
      <c r="D664" s="620">
        <v>6000064568</v>
      </c>
      <c r="E664" s="620">
        <v>1</v>
      </c>
      <c r="F664" s="620">
        <v>0</v>
      </c>
      <c r="G664" s="620">
        <v>1</v>
      </c>
      <c r="H664" s="621">
        <v>46269</v>
      </c>
      <c r="I664" s="620" t="s">
        <v>270</v>
      </c>
      <c r="J664" s="622">
        <v>516339060826093</v>
      </c>
      <c r="K664" s="620" t="s">
        <v>197</v>
      </c>
      <c r="L664" s="620" t="s">
        <v>23</v>
      </c>
      <c r="M664" s="620" t="s">
        <v>23</v>
      </c>
      <c r="N664" s="621"/>
      <c r="O664" s="620" t="s">
        <v>24</v>
      </c>
      <c r="P664" s="620" t="s">
        <v>27</v>
      </c>
      <c r="Q664" s="620" t="s">
        <v>28</v>
      </c>
      <c r="R664" s="620"/>
      <c r="S664" s="620" t="s">
        <v>25</v>
      </c>
    </row>
    <row r="665" ht="50" spans="1:19">
      <c r="A665" s="620">
        <v>664</v>
      </c>
      <c r="B665" s="620" t="s">
        <v>19</v>
      </c>
      <c r="C665" s="620" t="s">
        <v>146</v>
      </c>
      <c r="D665" s="620">
        <v>6000064568</v>
      </c>
      <c r="E665" s="620">
        <v>1</v>
      </c>
      <c r="F665" s="620">
        <v>0</v>
      </c>
      <c r="G665" s="620">
        <v>1</v>
      </c>
      <c r="H665" s="621">
        <v>46269</v>
      </c>
      <c r="I665" s="620" t="s">
        <v>270</v>
      </c>
      <c r="J665" s="622">
        <v>516339060826094</v>
      </c>
      <c r="K665" s="620" t="s">
        <v>31</v>
      </c>
      <c r="L665" s="620" t="s">
        <v>23</v>
      </c>
      <c r="M665" s="620" t="s">
        <v>23</v>
      </c>
      <c r="N665" s="621"/>
      <c r="O665" s="620" t="s">
        <v>24</v>
      </c>
      <c r="P665" s="620" t="s">
        <v>32</v>
      </c>
      <c r="Q665" s="620" t="s">
        <v>28</v>
      </c>
      <c r="R665" s="620"/>
      <c r="S665" s="620" t="s">
        <v>25</v>
      </c>
    </row>
    <row r="666" spans="1:19">
      <c r="A666" s="620">
        <v>665</v>
      </c>
      <c r="B666" s="620" t="s">
        <v>19</v>
      </c>
      <c r="C666" s="620" t="s">
        <v>146</v>
      </c>
      <c r="D666" s="620">
        <v>6000064568</v>
      </c>
      <c r="E666" s="620">
        <v>1</v>
      </c>
      <c r="F666" s="620">
        <v>0</v>
      </c>
      <c r="G666" s="620">
        <v>1</v>
      </c>
      <c r="H666" s="621">
        <v>46269</v>
      </c>
      <c r="I666" s="620" t="s">
        <v>270</v>
      </c>
      <c r="J666" s="622">
        <v>516339060826095</v>
      </c>
      <c r="K666" s="620" t="s">
        <v>47</v>
      </c>
      <c r="L666" s="620" t="s">
        <v>23</v>
      </c>
      <c r="M666" s="620" t="s">
        <v>23</v>
      </c>
      <c r="N666" s="621"/>
      <c r="O666" s="620" t="s">
        <v>24</v>
      </c>
      <c r="P666" s="620" t="s">
        <v>45</v>
      </c>
      <c r="Q666" s="620" t="s">
        <v>46</v>
      </c>
      <c r="R666" s="620"/>
      <c r="S666" s="620" t="s">
        <v>25</v>
      </c>
    </row>
    <row r="667" spans="1:19">
      <c r="A667" s="620">
        <v>666</v>
      </c>
      <c r="B667" s="620" t="s">
        <v>19</v>
      </c>
      <c r="C667" s="620" t="s">
        <v>146</v>
      </c>
      <c r="D667" s="620">
        <v>6000064568</v>
      </c>
      <c r="E667" s="620">
        <v>1</v>
      </c>
      <c r="F667" s="620">
        <v>0</v>
      </c>
      <c r="G667" s="620">
        <v>1</v>
      </c>
      <c r="H667" s="621">
        <v>46269</v>
      </c>
      <c r="I667" s="620" t="s">
        <v>270</v>
      </c>
      <c r="J667" s="622">
        <v>516339060826096</v>
      </c>
      <c r="K667" s="620" t="s">
        <v>47</v>
      </c>
      <c r="L667" s="620" t="s">
        <v>23</v>
      </c>
      <c r="M667" s="620" t="s">
        <v>23</v>
      </c>
      <c r="N667" s="621"/>
      <c r="O667" s="620" t="s">
        <v>24</v>
      </c>
      <c r="P667" s="620" t="s">
        <v>45</v>
      </c>
      <c r="Q667" s="620" t="s">
        <v>46</v>
      </c>
      <c r="R667" s="620"/>
      <c r="S667" s="620" t="s">
        <v>25</v>
      </c>
    </row>
    <row r="668" spans="1:19">
      <c r="A668" s="620">
        <v>667</v>
      </c>
      <c r="B668" s="620" t="s">
        <v>19</v>
      </c>
      <c r="C668" s="620" t="s">
        <v>146</v>
      </c>
      <c r="D668" s="620">
        <v>6000064568</v>
      </c>
      <c r="E668" s="620">
        <v>5</v>
      </c>
      <c r="F668" s="620">
        <v>5</v>
      </c>
      <c r="G668" s="620">
        <v>0</v>
      </c>
      <c r="H668" s="621">
        <v>46269</v>
      </c>
      <c r="I668" s="620" t="s">
        <v>270</v>
      </c>
      <c r="J668" s="622" t="s">
        <v>339</v>
      </c>
      <c r="K668" s="620" t="s">
        <v>22</v>
      </c>
      <c r="L668" s="620" t="s">
        <v>23</v>
      </c>
      <c r="M668" s="620" t="s">
        <v>23</v>
      </c>
      <c r="N668" s="621"/>
      <c r="O668" s="620" t="s">
        <v>24</v>
      </c>
      <c r="P668" s="620" t="s">
        <v>22</v>
      </c>
      <c r="Q668" s="620" t="s">
        <v>22</v>
      </c>
      <c r="R668" s="620"/>
      <c r="S668" s="620" t="s">
        <v>25</v>
      </c>
    </row>
    <row r="669" spans="1:19">
      <c r="A669" s="620">
        <v>668</v>
      </c>
      <c r="B669" s="620" t="s">
        <v>19</v>
      </c>
      <c r="C669" s="620" t="s">
        <v>146</v>
      </c>
      <c r="D669" s="620">
        <v>6000064568</v>
      </c>
      <c r="E669" s="620">
        <v>1</v>
      </c>
      <c r="F669" s="620">
        <v>0</v>
      </c>
      <c r="G669" s="620">
        <v>1</v>
      </c>
      <c r="H669" s="621">
        <v>46269</v>
      </c>
      <c r="I669" s="620" t="s">
        <v>270</v>
      </c>
      <c r="J669" s="622">
        <v>516339060826102</v>
      </c>
      <c r="K669" s="620" t="s">
        <v>47</v>
      </c>
      <c r="L669" s="620" t="s">
        <v>23</v>
      </c>
      <c r="M669" s="620" t="s">
        <v>23</v>
      </c>
      <c r="N669" s="621"/>
      <c r="O669" s="620" t="s">
        <v>24</v>
      </c>
      <c r="P669" s="620" t="s">
        <v>45</v>
      </c>
      <c r="Q669" s="620" t="s">
        <v>46</v>
      </c>
      <c r="R669" s="620"/>
      <c r="S669" s="620" t="s">
        <v>25</v>
      </c>
    </row>
    <row r="670" spans="1:19">
      <c r="A670" s="620">
        <v>669</v>
      </c>
      <c r="B670" s="620" t="s">
        <v>19</v>
      </c>
      <c r="C670" s="620" t="s">
        <v>146</v>
      </c>
      <c r="D670" s="620">
        <v>6000064568</v>
      </c>
      <c r="E670" s="620">
        <v>1</v>
      </c>
      <c r="F670" s="620">
        <v>0</v>
      </c>
      <c r="G670" s="620">
        <v>1</v>
      </c>
      <c r="H670" s="621">
        <v>46269</v>
      </c>
      <c r="I670" s="620" t="s">
        <v>270</v>
      </c>
      <c r="J670" s="622">
        <v>516339060826103</v>
      </c>
      <c r="K670" s="620" t="s">
        <v>69</v>
      </c>
      <c r="L670" s="620" t="s">
        <v>23</v>
      </c>
      <c r="M670" s="620" t="s">
        <v>23</v>
      </c>
      <c r="N670" s="621"/>
      <c r="O670" s="620" t="s">
        <v>24</v>
      </c>
      <c r="P670" s="620" t="s">
        <v>45</v>
      </c>
      <c r="Q670" s="620" t="s">
        <v>46</v>
      </c>
      <c r="R670" s="620"/>
      <c r="S670" s="620" t="s">
        <v>25</v>
      </c>
    </row>
    <row r="671" spans="1:19">
      <c r="A671" s="620">
        <v>670</v>
      </c>
      <c r="B671" s="620" t="s">
        <v>19</v>
      </c>
      <c r="C671" s="620" t="s">
        <v>146</v>
      </c>
      <c r="D671" s="620">
        <v>6000043167</v>
      </c>
      <c r="E671" s="620">
        <v>2</v>
      </c>
      <c r="F671" s="620">
        <v>2</v>
      </c>
      <c r="G671" s="620">
        <v>0</v>
      </c>
      <c r="H671" s="621">
        <v>46270</v>
      </c>
      <c r="I671" s="620" t="s">
        <v>21</v>
      </c>
      <c r="J671" s="622" t="s">
        <v>340</v>
      </c>
      <c r="K671" s="620" t="s">
        <v>22</v>
      </c>
      <c r="L671" s="620" t="s">
        <v>23</v>
      </c>
      <c r="M671" s="620" t="s">
        <v>23</v>
      </c>
      <c r="N671" s="621"/>
      <c r="O671" s="620" t="s">
        <v>24</v>
      </c>
      <c r="P671" s="620" t="s">
        <v>22</v>
      </c>
      <c r="Q671" s="620" t="s">
        <v>22</v>
      </c>
      <c r="R671" s="620"/>
      <c r="S671" s="620" t="s">
        <v>25</v>
      </c>
    </row>
    <row r="672" ht="50" spans="1:19">
      <c r="A672" s="620">
        <v>671</v>
      </c>
      <c r="B672" s="620" t="s">
        <v>19</v>
      </c>
      <c r="C672" s="620" t="s">
        <v>146</v>
      </c>
      <c r="D672" s="620">
        <v>6000043167</v>
      </c>
      <c r="E672" s="620">
        <v>1</v>
      </c>
      <c r="F672" s="620">
        <v>0</v>
      </c>
      <c r="G672" s="620">
        <v>1</v>
      </c>
      <c r="H672" s="621">
        <v>46270</v>
      </c>
      <c r="I672" s="620" t="s">
        <v>21</v>
      </c>
      <c r="J672" s="622">
        <v>516300010961463</v>
      </c>
      <c r="K672" s="620" t="s">
        <v>31</v>
      </c>
      <c r="L672" s="620" t="s">
        <v>23</v>
      </c>
      <c r="M672" s="620" t="s">
        <v>23</v>
      </c>
      <c r="N672" s="621"/>
      <c r="O672" s="620" t="s">
        <v>24</v>
      </c>
      <c r="P672" s="620" t="s">
        <v>32</v>
      </c>
      <c r="Q672" s="620" t="s">
        <v>28</v>
      </c>
      <c r="R672" s="620"/>
      <c r="S672" s="620" t="s">
        <v>25</v>
      </c>
    </row>
    <row r="673" spans="1:19">
      <c r="A673" s="620">
        <v>672</v>
      </c>
      <c r="B673" s="620" t="s">
        <v>19</v>
      </c>
      <c r="C673" s="620" t="s">
        <v>146</v>
      </c>
      <c r="D673" s="620">
        <v>6000043167</v>
      </c>
      <c r="E673" s="620">
        <v>2</v>
      </c>
      <c r="F673" s="620">
        <v>2</v>
      </c>
      <c r="G673" s="620">
        <v>0</v>
      </c>
      <c r="H673" s="621">
        <v>46270</v>
      </c>
      <c r="I673" s="620" t="s">
        <v>21</v>
      </c>
      <c r="J673" s="622" t="s">
        <v>341</v>
      </c>
      <c r="K673" s="620" t="s">
        <v>22</v>
      </c>
      <c r="L673" s="620" t="s">
        <v>23</v>
      </c>
      <c r="M673" s="620" t="s">
        <v>23</v>
      </c>
      <c r="N673" s="621"/>
      <c r="O673" s="620" t="s">
        <v>24</v>
      </c>
      <c r="P673" s="620" t="s">
        <v>22</v>
      </c>
      <c r="Q673" s="620" t="s">
        <v>22</v>
      </c>
      <c r="R673" s="620"/>
      <c r="S673" s="620" t="s">
        <v>25</v>
      </c>
    </row>
    <row r="674" spans="1:19">
      <c r="A674" s="620">
        <v>673</v>
      </c>
      <c r="B674" s="620" t="s">
        <v>19</v>
      </c>
      <c r="C674" s="620" t="s">
        <v>146</v>
      </c>
      <c r="D674" s="620">
        <v>6000043167</v>
      </c>
      <c r="E674" s="620">
        <v>1</v>
      </c>
      <c r="F674" s="620">
        <v>0</v>
      </c>
      <c r="G674" s="620">
        <v>1</v>
      </c>
      <c r="H674" s="621">
        <v>46270</v>
      </c>
      <c r="I674" s="620" t="s">
        <v>21</v>
      </c>
      <c r="J674" s="622">
        <v>516300010961466</v>
      </c>
      <c r="K674" s="620" t="s">
        <v>219</v>
      </c>
      <c r="L674" s="620" t="s">
        <v>23</v>
      </c>
      <c r="M674" s="620" t="s">
        <v>23</v>
      </c>
      <c r="N674" s="621"/>
      <c r="O674" s="620" t="s">
        <v>24</v>
      </c>
      <c r="P674" s="620" t="s">
        <v>32</v>
      </c>
      <c r="Q674" s="620" t="s">
        <v>28</v>
      </c>
      <c r="R674" s="620"/>
      <c r="S674" s="620" t="s">
        <v>25</v>
      </c>
    </row>
    <row r="675" spans="1:19">
      <c r="A675" s="620">
        <v>674</v>
      </c>
      <c r="B675" s="620" t="s">
        <v>19</v>
      </c>
      <c r="C675" s="620" t="s">
        <v>146</v>
      </c>
      <c r="D675" s="620">
        <v>6000043167</v>
      </c>
      <c r="E675" s="620">
        <v>1</v>
      </c>
      <c r="F675" s="620">
        <v>1</v>
      </c>
      <c r="G675" s="620">
        <v>0</v>
      </c>
      <c r="H675" s="621">
        <v>46270</v>
      </c>
      <c r="I675" s="620" t="s">
        <v>21</v>
      </c>
      <c r="J675" s="622">
        <v>516300010961467</v>
      </c>
      <c r="K675" s="620" t="s">
        <v>22</v>
      </c>
      <c r="L675" s="620" t="s">
        <v>23</v>
      </c>
      <c r="M675" s="620" t="s">
        <v>23</v>
      </c>
      <c r="N675" s="621"/>
      <c r="O675" s="620" t="s">
        <v>24</v>
      </c>
      <c r="P675" s="620" t="s">
        <v>22</v>
      </c>
      <c r="Q675" s="620" t="s">
        <v>22</v>
      </c>
      <c r="R675" s="620"/>
      <c r="S675" s="620" t="s">
        <v>25</v>
      </c>
    </row>
    <row r="676" spans="1:19">
      <c r="A676" s="620">
        <v>675</v>
      </c>
      <c r="B676" s="620" t="s">
        <v>19</v>
      </c>
      <c r="C676" s="620" t="s">
        <v>146</v>
      </c>
      <c r="D676" s="620">
        <v>6000043167</v>
      </c>
      <c r="E676" s="620">
        <v>1</v>
      </c>
      <c r="F676" s="620">
        <v>0</v>
      </c>
      <c r="G676" s="620">
        <v>1</v>
      </c>
      <c r="H676" s="621">
        <v>46270</v>
      </c>
      <c r="I676" s="620" t="s">
        <v>21</v>
      </c>
      <c r="J676" s="622">
        <v>516300010961468</v>
      </c>
      <c r="K676" s="620" t="s">
        <v>38</v>
      </c>
      <c r="L676" s="620" t="s">
        <v>23</v>
      </c>
      <c r="M676" s="620" t="s">
        <v>23</v>
      </c>
      <c r="N676" s="621"/>
      <c r="O676" s="620" t="s">
        <v>24</v>
      </c>
      <c r="P676" s="620" t="s">
        <v>32</v>
      </c>
      <c r="Q676" s="620" t="s">
        <v>28</v>
      </c>
      <c r="R676" s="620"/>
      <c r="S676" s="620" t="s">
        <v>25</v>
      </c>
    </row>
    <row r="677" spans="1:19">
      <c r="A677" s="620">
        <v>676</v>
      </c>
      <c r="B677" s="620" t="s">
        <v>19</v>
      </c>
      <c r="C677" s="620" t="s">
        <v>146</v>
      </c>
      <c r="D677" s="620">
        <v>6000043167</v>
      </c>
      <c r="E677" s="620">
        <v>4</v>
      </c>
      <c r="F677" s="620">
        <v>4</v>
      </c>
      <c r="G677" s="620">
        <v>0</v>
      </c>
      <c r="H677" s="621">
        <v>46270</v>
      </c>
      <c r="I677" s="620" t="s">
        <v>21</v>
      </c>
      <c r="J677" s="622" t="s">
        <v>342</v>
      </c>
      <c r="K677" s="620" t="s">
        <v>22</v>
      </c>
      <c r="L677" s="620" t="s">
        <v>23</v>
      </c>
      <c r="M677" s="620" t="s">
        <v>23</v>
      </c>
      <c r="N677" s="621"/>
      <c r="O677" s="620" t="s">
        <v>24</v>
      </c>
      <c r="P677" s="620" t="s">
        <v>22</v>
      </c>
      <c r="Q677" s="620" t="s">
        <v>22</v>
      </c>
      <c r="R677" s="620"/>
      <c r="S677" s="620" t="s">
        <v>25</v>
      </c>
    </row>
    <row r="678" spans="1:19">
      <c r="A678" s="620">
        <v>677</v>
      </c>
      <c r="B678" s="620" t="s">
        <v>19</v>
      </c>
      <c r="C678" s="620" t="s">
        <v>146</v>
      </c>
      <c r="D678" s="620">
        <v>6000043167</v>
      </c>
      <c r="E678" s="620">
        <v>1</v>
      </c>
      <c r="F678" s="620">
        <v>0</v>
      </c>
      <c r="G678" s="620">
        <v>1</v>
      </c>
      <c r="H678" s="621">
        <v>46270</v>
      </c>
      <c r="I678" s="620" t="s">
        <v>21</v>
      </c>
      <c r="J678" s="622">
        <v>516300010961473</v>
      </c>
      <c r="K678" s="620" t="s">
        <v>47</v>
      </c>
      <c r="L678" s="620" t="s">
        <v>23</v>
      </c>
      <c r="M678" s="620" t="s">
        <v>23</v>
      </c>
      <c r="N678" s="621"/>
      <c r="O678" s="620" t="s">
        <v>24</v>
      </c>
      <c r="P678" s="620" t="s">
        <v>45</v>
      </c>
      <c r="Q678" s="620" t="s">
        <v>46</v>
      </c>
      <c r="R678" s="620"/>
      <c r="S678" s="620" t="s">
        <v>25</v>
      </c>
    </row>
    <row r="679" spans="1:19">
      <c r="A679" s="620">
        <v>678</v>
      </c>
      <c r="B679" s="620" t="s">
        <v>19</v>
      </c>
      <c r="C679" s="620" t="s">
        <v>146</v>
      </c>
      <c r="D679" s="620">
        <v>6000043167</v>
      </c>
      <c r="E679" s="620">
        <v>2</v>
      </c>
      <c r="F679" s="620">
        <v>2</v>
      </c>
      <c r="G679" s="620">
        <v>0</v>
      </c>
      <c r="H679" s="621">
        <v>46270</v>
      </c>
      <c r="I679" s="620" t="s">
        <v>21</v>
      </c>
      <c r="J679" s="622" t="s">
        <v>343</v>
      </c>
      <c r="K679" s="620" t="s">
        <v>22</v>
      </c>
      <c r="L679" s="620" t="s">
        <v>23</v>
      </c>
      <c r="M679" s="620" t="s">
        <v>23</v>
      </c>
      <c r="N679" s="621"/>
      <c r="O679" s="620" t="s">
        <v>24</v>
      </c>
      <c r="P679" s="620" t="s">
        <v>22</v>
      </c>
      <c r="Q679" s="620" t="s">
        <v>22</v>
      </c>
      <c r="R679" s="620"/>
      <c r="S679" s="620" t="s">
        <v>25</v>
      </c>
    </row>
    <row r="680" spans="1:19">
      <c r="A680" s="620">
        <v>679</v>
      </c>
      <c r="B680" s="620" t="s">
        <v>19</v>
      </c>
      <c r="C680" s="620" t="s">
        <v>146</v>
      </c>
      <c r="D680" s="620">
        <v>6000063802</v>
      </c>
      <c r="E680" s="620">
        <v>3</v>
      </c>
      <c r="F680" s="620">
        <v>3</v>
      </c>
      <c r="G680" s="620">
        <v>0</v>
      </c>
      <c r="H680" s="621">
        <v>46270</v>
      </c>
      <c r="I680" s="620" t="s">
        <v>295</v>
      </c>
      <c r="J680" s="622" t="s">
        <v>344</v>
      </c>
      <c r="K680" s="620" t="s">
        <v>22</v>
      </c>
      <c r="L680" s="620" t="s">
        <v>23</v>
      </c>
      <c r="M680" s="620" t="s">
        <v>23</v>
      </c>
      <c r="N680" s="621"/>
      <c r="O680" s="620" t="s">
        <v>24</v>
      </c>
      <c r="P680" s="620" t="s">
        <v>22</v>
      </c>
      <c r="Q680" s="620" t="s">
        <v>22</v>
      </c>
      <c r="R680" s="620"/>
      <c r="S680" s="620" t="s">
        <v>25</v>
      </c>
    </row>
    <row r="681" spans="1:19">
      <c r="A681" s="620">
        <v>680</v>
      </c>
      <c r="B681" s="620" t="s">
        <v>19</v>
      </c>
      <c r="C681" s="620" t="s">
        <v>116</v>
      </c>
      <c r="D681" s="620">
        <v>6000043167</v>
      </c>
      <c r="E681" s="620">
        <v>4</v>
      </c>
      <c r="F681" s="620">
        <v>4</v>
      </c>
      <c r="G681" s="620">
        <v>0</v>
      </c>
      <c r="H681" s="621">
        <v>46272</v>
      </c>
      <c r="I681" s="620" t="s">
        <v>21</v>
      </c>
      <c r="J681" s="622" t="s">
        <v>345</v>
      </c>
      <c r="K681" s="620" t="s">
        <v>22</v>
      </c>
      <c r="L681" s="620" t="s">
        <v>23</v>
      </c>
      <c r="M681" s="620" t="s">
        <v>23</v>
      </c>
      <c r="N681" s="621"/>
      <c r="O681" s="620" t="s">
        <v>24</v>
      </c>
      <c r="P681" s="620" t="s">
        <v>22</v>
      </c>
      <c r="Q681" s="620" t="s">
        <v>22</v>
      </c>
      <c r="R681" s="620"/>
      <c r="S681" s="620" t="s">
        <v>25</v>
      </c>
    </row>
    <row r="682" ht="25" spans="1:19">
      <c r="A682" s="620">
        <v>681</v>
      </c>
      <c r="B682" s="620" t="s">
        <v>19</v>
      </c>
      <c r="C682" s="620" t="s">
        <v>116</v>
      </c>
      <c r="D682" s="620">
        <v>6000043167</v>
      </c>
      <c r="E682" s="620">
        <v>1</v>
      </c>
      <c r="F682" s="620">
        <v>0</v>
      </c>
      <c r="G682" s="620">
        <v>1</v>
      </c>
      <c r="H682" s="621">
        <v>46272</v>
      </c>
      <c r="I682" s="620" t="s">
        <v>21</v>
      </c>
      <c r="J682" s="622">
        <v>516300010961480</v>
      </c>
      <c r="K682" s="620" t="s">
        <v>75</v>
      </c>
      <c r="L682" s="620" t="s">
        <v>23</v>
      </c>
      <c r="M682" s="620" t="s">
        <v>23</v>
      </c>
      <c r="N682" s="621"/>
      <c r="O682" s="620" t="s">
        <v>24</v>
      </c>
      <c r="P682" s="620" t="s">
        <v>76</v>
      </c>
      <c r="Q682" s="620" t="s">
        <v>46</v>
      </c>
      <c r="R682" s="620"/>
      <c r="S682" s="620" t="s">
        <v>25</v>
      </c>
    </row>
    <row r="683" spans="1:19">
      <c r="A683" s="620">
        <v>682</v>
      </c>
      <c r="B683" s="620" t="s">
        <v>19</v>
      </c>
      <c r="C683" s="620" t="s">
        <v>116</v>
      </c>
      <c r="D683" s="620">
        <v>6000043167</v>
      </c>
      <c r="E683" s="620">
        <v>3</v>
      </c>
      <c r="F683" s="620">
        <v>3</v>
      </c>
      <c r="G683" s="620">
        <v>0</v>
      </c>
      <c r="H683" s="621">
        <v>46272</v>
      </c>
      <c r="I683" s="620" t="s">
        <v>21</v>
      </c>
      <c r="J683" s="622" t="s">
        <v>346</v>
      </c>
      <c r="K683" s="620" t="s">
        <v>22</v>
      </c>
      <c r="L683" s="620" t="s">
        <v>23</v>
      </c>
      <c r="M683" s="620" t="s">
        <v>23</v>
      </c>
      <c r="N683" s="621"/>
      <c r="O683" s="620" t="s">
        <v>24</v>
      </c>
      <c r="P683" s="620" t="s">
        <v>22</v>
      </c>
      <c r="Q683" s="620" t="s">
        <v>22</v>
      </c>
      <c r="R683" s="620"/>
      <c r="S683" s="620" t="s">
        <v>25</v>
      </c>
    </row>
    <row r="684" ht="25" spans="1:19">
      <c r="A684" s="620">
        <v>683</v>
      </c>
      <c r="B684" s="620" t="s">
        <v>19</v>
      </c>
      <c r="C684" s="620" t="s">
        <v>116</v>
      </c>
      <c r="D684" s="620">
        <v>6000043167</v>
      </c>
      <c r="E684" s="620">
        <v>1</v>
      </c>
      <c r="F684" s="620">
        <v>0</v>
      </c>
      <c r="G684" s="620">
        <v>1</v>
      </c>
      <c r="H684" s="621">
        <v>46272</v>
      </c>
      <c r="I684" s="620" t="s">
        <v>21</v>
      </c>
      <c r="J684" s="622">
        <v>516300010961484</v>
      </c>
      <c r="K684" s="620" t="s">
        <v>75</v>
      </c>
      <c r="L684" s="620" t="s">
        <v>23</v>
      </c>
      <c r="M684" s="620" t="s">
        <v>23</v>
      </c>
      <c r="N684" s="621"/>
      <c r="O684" s="620" t="s">
        <v>24</v>
      </c>
      <c r="P684" s="620" t="s">
        <v>76</v>
      </c>
      <c r="Q684" s="620" t="s">
        <v>46</v>
      </c>
      <c r="R684" s="620"/>
      <c r="S684" s="620" t="s">
        <v>25</v>
      </c>
    </row>
    <row r="685" spans="1:19">
      <c r="A685" s="620">
        <v>684</v>
      </c>
      <c r="B685" s="620" t="s">
        <v>19</v>
      </c>
      <c r="C685" s="620" t="s">
        <v>116</v>
      </c>
      <c r="D685" s="620">
        <v>6000043167</v>
      </c>
      <c r="E685" s="620">
        <v>1</v>
      </c>
      <c r="F685" s="620">
        <v>1</v>
      </c>
      <c r="G685" s="620">
        <v>0</v>
      </c>
      <c r="H685" s="621">
        <v>46272</v>
      </c>
      <c r="I685" s="620" t="s">
        <v>21</v>
      </c>
      <c r="J685" s="622">
        <v>516300010961485</v>
      </c>
      <c r="K685" s="620" t="s">
        <v>22</v>
      </c>
      <c r="L685" s="620" t="s">
        <v>23</v>
      </c>
      <c r="M685" s="620" t="s">
        <v>23</v>
      </c>
      <c r="N685" s="621"/>
      <c r="O685" s="620" t="s">
        <v>24</v>
      </c>
      <c r="P685" s="620" t="s">
        <v>22</v>
      </c>
      <c r="Q685" s="620" t="s">
        <v>22</v>
      </c>
      <c r="R685" s="620"/>
      <c r="S685" s="620" t="s">
        <v>25</v>
      </c>
    </row>
    <row r="686" ht="50" spans="1:19">
      <c r="A686" s="620">
        <v>685</v>
      </c>
      <c r="B686" s="620" t="s">
        <v>19</v>
      </c>
      <c r="C686" s="620" t="s">
        <v>116</v>
      </c>
      <c r="D686" s="620">
        <v>6000043167</v>
      </c>
      <c r="E686" s="620">
        <v>1</v>
      </c>
      <c r="F686" s="620">
        <v>0</v>
      </c>
      <c r="G686" s="620">
        <v>1</v>
      </c>
      <c r="H686" s="621">
        <v>46272</v>
      </c>
      <c r="I686" s="620" t="s">
        <v>21</v>
      </c>
      <c r="J686" s="622">
        <v>516300010961486</v>
      </c>
      <c r="K686" s="620" t="s">
        <v>31</v>
      </c>
      <c r="L686" s="620" t="s">
        <v>23</v>
      </c>
      <c r="M686" s="620" t="s">
        <v>23</v>
      </c>
      <c r="N686" s="621"/>
      <c r="O686" s="620" t="s">
        <v>24</v>
      </c>
      <c r="P686" s="620" t="s">
        <v>32</v>
      </c>
      <c r="Q686" s="620" t="s">
        <v>28</v>
      </c>
      <c r="R686" s="620"/>
      <c r="S686" s="620" t="s">
        <v>25</v>
      </c>
    </row>
    <row r="687" spans="1:19">
      <c r="A687" s="620">
        <v>686</v>
      </c>
      <c r="B687" s="620" t="s">
        <v>19</v>
      </c>
      <c r="C687" s="620" t="s">
        <v>116</v>
      </c>
      <c r="D687" s="620">
        <v>6000043167</v>
      </c>
      <c r="E687" s="620">
        <v>1</v>
      </c>
      <c r="F687" s="620">
        <v>0</v>
      </c>
      <c r="G687" s="620">
        <v>1</v>
      </c>
      <c r="H687" s="621">
        <v>46272</v>
      </c>
      <c r="I687" s="620" t="s">
        <v>21</v>
      </c>
      <c r="J687" s="622">
        <v>516300010961487</v>
      </c>
      <c r="K687" s="620" t="s">
        <v>219</v>
      </c>
      <c r="L687" s="620" t="s">
        <v>23</v>
      </c>
      <c r="M687" s="620" t="s">
        <v>23</v>
      </c>
      <c r="N687" s="621"/>
      <c r="O687" s="620" t="s">
        <v>24</v>
      </c>
      <c r="P687" s="620" t="s">
        <v>32</v>
      </c>
      <c r="Q687" s="620" t="s">
        <v>28</v>
      </c>
      <c r="R687" s="620"/>
      <c r="S687" s="620" t="s">
        <v>25</v>
      </c>
    </row>
    <row r="688" spans="1:19">
      <c r="A688" s="620">
        <v>687</v>
      </c>
      <c r="B688" s="620" t="s">
        <v>19</v>
      </c>
      <c r="C688" s="620" t="s">
        <v>116</v>
      </c>
      <c r="D688" s="620">
        <v>6000043167</v>
      </c>
      <c r="E688" s="620">
        <v>1</v>
      </c>
      <c r="F688" s="620">
        <v>0</v>
      </c>
      <c r="G688" s="620">
        <v>1</v>
      </c>
      <c r="H688" s="621">
        <v>46272</v>
      </c>
      <c r="I688" s="620" t="s">
        <v>21</v>
      </c>
      <c r="J688" s="622">
        <v>516300010961488</v>
      </c>
      <c r="K688" s="620" t="s">
        <v>47</v>
      </c>
      <c r="L688" s="620" t="s">
        <v>23</v>
      </c>
      <c r="M688" s="620" t="s">
        <v>23</v>
      </c>
      <c r="N688" s="621"/>
      <c r="O688" s="620" t="s">
        <v>24</v>
      </c>
      <c r="P688" s="620" t="s">
        <v>45</v>
      </c>
      <c r="Q688" s="620" t="s">
        <v>46</v>
      </c>
      <c r="R688" s="620"/>
      <c r="S688" s="620" t="s">
        <v>25</v>
      </c>
    </row>
    <row r="689" spans="1:19">
      <c r="A689" s="620">
        <v>688</v>
      </c>
      <c r="B689" s="620" t="s">
        <v>19</v>
      </c>
      <c r="C689" s="620" t="s">
        <v>116</v>
      </c>
      <c r="D689" s="620">
        <v>6000043167</v>
      </c>
      <c r="E689" s="620">
        <v>9</v>
      </c>
      <c r="F689" s="620">
        <v>9</v>
      </c>
      <c r="G689" s="620">
        <v>0</v>
      </c>
      <c r="H689" s="621">
        <v>46272</v>
      </c>
      <c r="I689" s="620" t="s">
        <v>21</v>
      </c>
      <c r="J689" s="622" t="s">
        <v>347</v>
      </c>
      <c r="K689" s="620" t="s">
        <v>22</v>
      </c>
      <c r="L689" s="620" t="s">
        <v>23</v>
      </c>
      <c r="M689" s="620" t="s">
        <v>23</v>
      </c>
      <c r="N689" s="621"/>
      <c r="O689" s="620" t="s">
        <v>24</v>
      </c>
      <c r="P689" s="620" t="s">
        <v>22</v>
      </c>
      <c r="Q689" s="620" t="s">
        <v>22</v>
      </c>
      <c r="R689" s="620"/>
      <c r="S689" s="620" t="s">
        <v>25</v>
      </c>
    </row>
    <row r="690" ht="25" spans="1:19">
      <c r="A690" s="620">
        <v>689</v>
      </c>
      <c r="B690" s="620" t="s">
        <v>19</v>
      </c>
      <c r="C690" s="620" t="s">
        <v>116</v>
      </c>
      <c r="D690" s="620">
        <v>6000043167</v>
      </c>
      <c r="E690" s="620">
        <v>1</v>
      </c>
      <c r="F690" s="620">
        <v>0</v>
      </c>
      <c r="G690" s="620">
        <v>1</v>
      </c>
      <c r="H690" s="621">
        <v>46272</v>
      </c>
      <c r="I690" s="620" t="s">
        <v>21</v>
      </c>
      <c r="J690" s="622">
        <v>516300010961498</v>
      </c>
      <c r="K690" s="620" t="s">
        <v>75</v>
      </c>
      <c r="L690" s="620" t="s">
        <v>23</v>
      </c>
      <c r="M690" s="620" t="s">
        <v>23</v>
      </c>
      <c r="N690" s="621"/>
      <c r="O690" s="620" t="s">
        <v>24</v>
      </c>
      <c r="P690" s="620" t="s">
        <v>76</v>
      </c>
      <c r="Q690" s="620" t="s">
        <v>46</v>
      </c>
      <c r="R690" s="620"/>
      <c r="S690" s="620" t="s">
        <v>25</v>
      </c>
    </row>
    <row r="691" spans="1:19">
      <c r="A691" s="620">
        <v>690</v>
      </c>
      <c r="B691" s="620" t="s">
        <v>19</v>
      </c>
      <c r="C691" s="620" t="s">
        <v>116</v>
      </c>
      <c r="D691" s="620">
        <v>6000043167</v>
      </c>
      <c r="E691" s="620">
        <v>3</v>
      </c>
      <c r="F691" s="620">
        <v>3</v>
      </c>
      <c r="G691" s="620">
        <v>0</v>
      </c>
      <c r="H691" s="621">
        <v>46272</v>
      </c>
      <c r="I691" s="620" t="s">
        <v>21</v>
      </c>
      <c r="J691" s="622" t="s">
        <v>348</v>
      </c>
      <c r="K691" s="620" t="s">
        <v>22</v>
      </c>
      <c r="L691" s="620" t="s">
        <v>23</v>
      </c>
      <c r="M691" s="620" t="s">
        <v>23</v>
      </c>
      <c r="N691" s="621"/>
      <c r="O691" s="620" t="s">
        <v>24</v>
      </c>
      <c r="P691" s="620" t="s">
        <v>22</v>
      </c>
      <c r="Q691" s="620" t="s">
        <v>22</v>
      </c>
      <c r="R691" s="620"/>
      <c r="S691" s="620" t="s">
        <v>25</v>
      </c>
    </row>
    <row r="692" ht="25" spans="1:19">
      <c r="A692" s="620">
        <v>691</v>
      </c>
      <c r="B692" s="620" t="s">
        <v>19</v>
      </c>
      <c r="C692" s="620" t="s">
        <v>116</v>
      </c>
      <c r="D692" s="620">
        <v>6000043167</v>
      </c>
      <c r="E692" s="620">
        <v>1</v>
      </c>
      <c r="F692" s="620">
        <v>0</v>
      </c>
      <c r="G692" s="620">
        <v>1</v>
      </c>
      <c r="H692" s="621">
        <v>46272</v>
      </c>
      <c r="I692" s="620" t="s">
        <v>21</v>
      </c>
      <c r="J692" s="622">
        <v>516300010961502</v>
      </c>
      <c r="K692" s="620" t="s">
        <v>75</v>
      </c>
      <c r="L692" s="620" t="s">
        <v>23</v>
      </c>
      <c r="M692" s="620" t="s">
        <v>23</v>
      </c>
      <c r="N692" s="621"/>
      <c r="O692" s="620" t="s">
        <v>24</v>
      </c>
      <c r="P692" s="620" t="s">
        <v>76</v>
      </c>
      <c r="Q692" s="620" t="s">
        <v>46</v>
      </c>
      <c r="R692" s="620"/>
      <c r="S692" s="620" t="s">
        <v>25</v>
      </c>
    </row>
    <row r="693" spans="1:19">
      <c r="A693" s="620">
        <v>692</v>
      </c>
      <c r="B693" s="620" t="s">
        <v>19</v>
      </c>
      <c r="C693" s="620" t="s">
        <v>116</v>
      </c>
      <c r="D693" s="620">
        <v>6000043167</v>
      </c>
      <c r="E693" s="620">
        <v>1</v>
      </c>
      <c r="F693" s="620">
        <v>1</v>
      </c>
      <c r="G693" s="620">
        <v>0</v>
      </c>
      <c r="H693" s="621">
        <v>46272</v>
      </c>
      <c r="I693" s="620" t="s">
        <v>21</v>
      </c>
      <c r="J693" s="622">
        <v>516300010961503</v>
      </c>
      <c r="K693" s="620" t="s">
        <v>22</v>
      </c>
      <c r="L693" s="620" t="s">
        <v>23</v>
      </c>
      <c r="M693" s="620" t="s">
        <v>23</v>
      </c>
      <c r="N693" s="621"/>
      <c r="O693" s="620" t="s">
        <v>24</v>
      </c>
      <c r="P693" s="620" t="s">
        <v>22</v>
      </c>
      <c r="Q693" s="620" t="s">
        <v>22</v>
      </c>
      <c r="R693" s="620"/>
      <c r="S693" s="620" t="s">
        <v>25</v>
      </c>
    </row>
    <row r="694" spans="1:19">
      <c r="A694" s="620">
        <v>693</v>
      </c>
      <c r="B694" s="620" t="s">
        <v>19</v>
      </c>
      <c r="C694" s="620" t="s">
        <v>349</v>
      </c>
      <c r="D694" s="620">
        <v>6000043167</v>
      </c>
      <c r="E694" s="620">
        <v>3</v>
      </c>
      <c r="F694" s="620">
        <v>3</v>
      </c>
      <c r="G694" s="620">
        <v>0</v>
      </c>
      <c r="H694" s="621">
        <v>46273</v>
      </c>
      <c r="I694" s="620" t="s">
        <v>21</v>
      </c>
      <c r="J694" s="622" t="s">
        <v>350</v>
      </c>
      <c r="K694" s="620" t="s">
        <v>22</v>
      </c>
      <c r="L694" s="620" t="s">
        <v>23</v>
      </c>
      <c r="M694" s="620" t="s">
        <v>23</v>
      </c>
      <c r="N694" s="621"/>
      <c r="O694" s="620" t="s">
        <v>24</v>
      </c>
      <c r="P694" s="620" t="s">
        <v>22</v>
      </c>
      <c r="Q694" s="620" t="s">
        <v>22</v>
      </c>
      <c r="R694" s="620"/>
      <c r="S694" s="620" t="s">
        <v>25</v>
      </c>
    </row>
    <row r="695" spans="1:19">
      <c r="A695" s="620">
        <v>694</v>
      </c>
      <c r="B695" s="620" t="s">
        <v>19</v>
      </c>
      <c r="C695" s="620" t="s">
        <v>349</v>
      </c>
      <c r="D695" s="620">
        <v>6000043167</v>
      </c>
      <c r="E695" s="620">
        <v>1</v>
      </c>
      <c r="F695" s="620">
        <v>0</v>
      </c>
      <c r="G695" s="620">
        <v>1</v>
      </c>
      <c r="H695" s="621">
        <v>46273</v>
      </c>
      <c r="I695" s="620" t="s">
        <v>21</v>
      </c>
      <c r="J695" s="622">
        <v>516300010961507</v>
      </c>
      <c r="K695" s="620" t="s">
        <v>185</v>
      </c>
      <c r="L695" s="620" t="s">
        <v>23</v>
      </c>
      <c r="M695" s="620" t="s">
        <v>23</v>
      </c>
      <c r="N695" s="621"/>
      <c r="O695" s="620" t="s">
        <v>24</v>
      </c>
      <c r="P695" s="620" t="s">
        <v>186</v>
      </c>
      <c r="Q695" s="620" t="s">
        <v>28</v>
      </c>
      <c r="R695" s="620"/>
      <c r="S695" s="620" t="s">
        <v>25</v>
      </c>
    </row>
    <row r="696" spans="1:19">
      <c r="A696" s="620">
        <v>695</v>
      </c>
      <c r="B696" s="620" t="s">
        <v>19</v>
      </c>
      <c r="C696" s="620" t="s">
        <v>349</v>
      </c>
      <c r="D696" s="620">
        <v>6000043167</v>
      </c>
      <c r="E696" s="620">
        <v>2</v>
      </c>
      <c r="F696" s="620">
        <v>2</v>
      </c>
      <c r="G696" s="620">
        <v>0</v>
      </c>
      <c r="H696" s="621">
        <v>46273</v>
      </c>
      <c r="I696" s="620" t="s">
        <v>21</v>
      </c>
      <c r="J696" s="622" t="s">
        <v>351</v>
      </c>
      <c r="K696" s="620" t="s">
        <v>22</v>
      </c>
      <c r="L696" s="620" t="s">
        <v>23</v>
      </c>
      <c r="M696" s="620" t="s">
        <v>23</v>
      </c>
      <c r="N696" s="621"/>
      <c r="O696" s="620" t="s">
        <v>24</v>
      </c>
      <c r="P696" s="620" t="s">
        <v>22</v>
      </c>
      <c r="Q696" s="620" t="s">
        <v>22</v>
      </c>
      <c r="R696" s="620"/>
      <c r="S696" s="620" t="s">
        <v>25</v>
      </c>
    </row>
    <row r="697" spans="1:19">
      <c r="A697" s="620">
        <v>696</v>
      </c>
      <c r="B697" s="620" t="s">
        <v>19</v>
      </c>
      <c r="C697" s="620" t="s">
        <v>349</v>
      </c>
      <c r="D697" s="620">
        <v>6000043167</v>
      </c>
      <c r="E697" s="620">
        <v>1</v>
      </c>
      <c r="F697" s="620">
        <v>0</v>
      </c>
      <c r="G697" s="620">
        <v>1</v>
      </c>
      <c r="H697" s="621">
        <v>46273</v>
      </c>
      <c r="I697" s="620" t="s">
        <v>21</v>
      </c>
      <c r="J697" s="622">
        <v>516300010961510</v>
      </c>
      <c r="K697" s="620" t="s">
        <v>69</v>
      </c>
      <c r="L697" s="620" t="s">
        <v>23</v>
      </c>
      <c r="M697" s="620" t="s">
        <v>23</v>
      </c>
      <c r="N697" s="621"/>
      <c r="O697" s="620" t="s">
        <v>24</v>
      </c>
      <c r="P697" s="620" t="s">
        <v>45</v>
      </c>
      <c r="Q697" s="620" t="s">
        <v>46</v>
      </c>
      <c r="R697" s="620"/>
      <c r="S697" s="620" t="s">
        <v>25</v>
      </c>
    </row>
    <row r="698" spans="1:19">
      <c r="A698" s="620">
        <v>697</v>
      </c>
      <c r="B698" s="620" t="s">
        <v>19</v>
      </c>
      <c r="C698" s="620" t="s">
        <v>349</v>
      </c>
      <c r="D698" s="620">
        <v>6000043167</v>
      </c>
      <c r="E698" s="620">
        <v>3</v>
      </c>
      <c r="F698" s="620">
        <v>3</v>
      </c>
      <c r="G698" s="620">
        <v>0</v>
      </c>
      <c r="H698" s="621">
        <v>46273</v>
      </c>
      <c r="I698" s="620" t="s">
        <v>21</v>
      </c>
      <c r="J698" s="622" t="s">
        <v>352</v>
      </c>
      <c r="K698" s="620" t="s">
        <v>22</v>
      </c>
      <c r="L698" s="620" t="s">
        <v>23</v>
      </c>
      <c r="M698" s="620" t="s">
        <v>23</v>
      </c>
      <c r="N698" s="621"/>
      <c r="O698" s="620" t="s">
        <v>24</v>
      </c>
      <c r="P698" s="620" t="s">
        <v>22</v>
      </c>
      <c r="Q698" s="620" t="s">
        <v>22</v>
      </c>
      <c r="R698" s="620"/>
      <c r="S698" s="620" t="s">
        <v>25</v>
      </c>
    </row>
    <row r="699" spans="1:19">
      <c r="A699" s="620">
        <v>698</v>
      </c>
      <c r="B699" s="620" t="s">
        <v>19</v>
      </c>
      <c r="C699" s="620" t="s">
        <v>349</v>
      </c>
      <c r="D699" s="620">
        <v>6000043167</v>
      </c>
      <c r="E699" s="620">
        <v>1</v>
      </c>
      <c r="F699" s="620">
        <v>0</v>
      </c>
      <c r="G699" s="620">
        <v>1</v>
      </c>
      <c r="H699" s="621">
        <v>46273</v>
      </c>
      <c r="I699" s="620" t="s">
        <v>21</v>
      </c>
      <c r="J699" s="622">
        <v>516300010961514</v>
      </c>
      <c r="K699" s="620" t="s">
        <v>38</v>
      </c>
      <c r="L699" s="620" t="s">
        <v>23</v>
      </c>
      <c r="M699" s="620" t="s">
        <v>23</v>
      </c>
      <c r="N699" s="621"/>
      <c r="O699" s="620" t="s">
        <v>24</v>
      </c>
      <c r="P699" s="620" t="s">
        <v>32</v>
      </c>
      <c r="Q699" s="620" t="s">
        <v>28</v>
      </c>
      <c r="R699" s="620"/>
      <c r="S699" s="620" t="s">
        <v>25</v>
      </c>
    </row>
    <row r="700" spans="1:19">
      <c r="A700" s="620">
        <v>699</v>
      </c>
      <c r="B700" s="620" t="s">
        <v>19</v>
      </c>
      <c r="C700" s="620" t="s">
        <v>349</v>
      </c>
      <c r="D700" s="620">
        <v>6000043167</v>
      </c>
      <c r="E700" s="620">
        <v>1</v>
      </c>
      <c r="F700" s="620">
        <v>0</v>
      </c>
      <c r="G700" s="620">
        <v>1</v>
      </c>
      <c r="H700" s="621">
        <v>46273</v>
      </c>
      <c r="I700" s="620" t="s">
        <v>21</v>
      </c>
      <c r="J700" s="622">
        <v>516300010961515</v>
      </c>
      <c r="K700" s="620" t="s">
        <v>353</v>
      </c>
      <c r="L700" s="620" t="s">
        <v>23</v>
      </c>
      <c r="M700" s="620" t="s">
        <v>23</v>
      </c>
      <c r="N700" s="621"/>
      <c r="O700" s="620" t="s">
        <v>24</v>
      </c>
      <c r="P700" s="620" t="s">
        <v>202</v>
      </c>
      <c r="Q700" s="620" t="s">
        <v>46</v>
      </c>
      <c r="R700" s="620"/>
      <c r="S700" s="620" t="s">
        <v>25</v>
      </c>
    </row>
    <row r="701" spans="1:19">
      <c r="A701" s="620">
        <v>700</v>
      </c>
      <c r="B701" s="620" t="s">
        <v>19</v>
      </c>
      <c r="C701" s="620" t="s">
        <v>349</v>
      </c>
      <c r="D701" s="620">
        <v>6000043167</v>
      </c>
      <c r="E701" s="620">
        <v>2</v>
      </c>
      <c r="F701" s="620">
        <v>2</v>
      </c>
      <c r="G701" s="620">
        <v>0</v>
      </c>
      <c r="H701" s="621">
        <v>46273</v>
      </c>
      <c r="I701" s="620" t="s">
        <v>21</v>
      </c>
      <c r="J701" s="622" t="s">
        <v>354</v>
      </c>
      <c r="K701" s="620" t="s">
        <v>22</v>
      </c>
      <c r="L701" s="620" t="s">
        <v>23</v>
      </c>
      <c r="M701" s="620" t="s">
        <v>23</v>
      </c>
      <c r="N701" s="621"/>
      <c r="O701" s="620" t="s">
        <v>24</v>
      </c>
      <c r="P701" s="620" t="s">
        <v>22</v>
      </c>
      <c r="Q701" s="620" t="s">
        <v>22</v>
      </c>
      <c r="R701" s="620"/>
      <c r="S701" s="620" t="s">
        <v>25</v>
      </c>
    </row>
    <row r="702" spans="1:19">
      <c r="A702" s="620">
        <v>701</v>
      </c>
      <c r="B702" s="620" t="s">
        <v>19</v>
      </c>
      <c r="C702" s="620" t="s">
        <v>349</v>
      </c>
      <c r="D702" s="620">
        <v>6000043167</v>
      </c>
      <c r="E702" s="620">
        <v>1</v>
      </c>
      <c r="F702" s="620">
        <v>0</v>
      </c>
      <c r="G702" s="620">
        <v>1</v>
      </c>
      <c r="H702" s="621">
        <v>46273</v>
      </c>
      <c r="I702" s="620" t="s">
        <v>21</v>
      </c>
      <c r="J702" s="622">
        <v>516300010961518</v>
      </c>
      <c r="K702" s="620" t="s">
        <v>47</v>
      </c>
      <c r="L702" s="620" t="s">
        <v>23</v>
      </c>
      <c r="M702" s="620" t="s">
        <v>23</v>
      </c>
      <c r="N702" s="621"/>
      <c r="O702" s="620" t="s">
        <v>24</v>
      </c>
      <c r="P702" s="620" t="s">
        <v>45</v>
      </c>
      <c r="Q702" s="620" t="s">
        <v>46</v>
      </c>
      <c r="R702" s="620"/>
      <c r="S702" s="620" t="s">
        <v>25</v>
      </c>
    </row>
    <row r="703" spans="1:19">
      <c r="A703" s="620">
        <v>702</v>
      </c>
      <c r="B703" s="620" t="s">
        <v>19</v>
      </c>
      <c r="C703" s="620" t="s">
        <v>349</v>
      </c>
      <c r="D703" s="620">
        <v>6000043167</v>
      </c>
      <c r="E703" s="620">
        <v>4</v>
      </c>
      <c r="F703" s="620">
        <v>4</v>
      </c>
      <c r="G703" s="620">
        <v>0</v>
      </c>
      <c r="H703" s="621">
        <v>46273</v>
      </c>
      <c r="I703" s="620" t="s">
        <v>21</v>
      </c>
      <c r="J703" s="622" t="s">
        <v>355</v>
      </c>
      <c r="K703" s="620" t="s">
        <v>22</v>
      </c>
      <c r="L703" s="620" t="s">
        <v>23</v>
      </c>
      <c r="M703" s="620" t="s">
        <v>23</v>
      </c>
      <c r="N703" s="621"/>
      <c r="O703" s="620" t="s">
        <v>24</v>
      </c>
      <c r="P703" s="620" t="s">
        <v>22</v>
      </c>
      <c r="Q703" s="620" t="s">
        <v>22</v>
      </c>
      <c r="R703" s="620"/>
      <c r="S703" s="620" t="s">
        <v>25</v>
      </c>
    </row>
    <row r="704" spans="1:19">
      <c r="A704" s="620">
        <v>703</v>
      </c>
      <c r="B704" s="620" t="s">
        <v>19</v>
      </c>
      <c r="C704" s="620" t="s">
        <v>349</v>
      </c>
      <c r="D704" s="620">
        <v>6000043167</v>
      </c>
      <c r="E704" s="620">
        <v>1</v>
      </c>
      <c r="F704" s="620">
        <v>0</v>
      </c>
      <c r="G704" s="620">
        <v>1</v>
      </c>
      <c r="H704" s="621">
        <v>46273</v>
      </c>
      <c r="I704" s="620" t="s">
        <v>21</v>
      </c>
      <c r="J704" s="622">
        <v>516300010961523</v>
      </c>
      <c r="K704" s="620" t="s">
        <v>356</v>
      </c>
      <c r="L704" s="620" t="s">
        <v>23</v>
      </c>
      <c r="M704" s="620" t="s">
        <v>23</v>
      </c>
      <c r="N704" s="621"/>
      <c r="O704" s="620" t="s">
        <v>24</v>
      </c>
      <c r="P704" s="620" t="s">
        <v>357</v>
      </c>
      <c r="Q704" s="620" t="s">
        <v>46</v>
      </c>
      <c r="R704" s="620"/>
      <c r="S704" s="620" t="s">
        <v>25</v>
      </c>
    </row>
    <row r="705" spans="1:19">
      <c r="A705" s="620">
        <v>704</v>
      </c>
      <c r="B705" s="620" t="s">
        <v>19</v>
      </c>
      <c r="C705" s="620" t="s">
        <v>349</v>
      </c>
      <c r="D705" s="620">
        <v>6000043167</v>
      </c>
      <c r="E705" s="620">
        <v>1</v>
      </c>
      <c r="F705" s="620">
        <v>1</v>
      </c>
      <c r="G705" s="620">
        <v>0</v>
      </c>
      <c r="H705" s="621">
        <v>46273</v>
      </c>
      <c r="I705" s="620" t="s">
        <v>21</v>
      </c>
      <c r="J705" s="622">
        <v>516300010961524</v>
      </c>
      <c r="K705" s="620" t="s">
        <v>22</v>
      </c>
      <c r="L705" s="620" t="s">
        <v>23</v>
      </c>
      <c r="M705" s="620" t="s">
        <v>23</v>
      </c>
      <c r="N705" s="621"/>
      <c r="O705" s="620" t="s">
        <v>24</v>
      </c>
      <c r="P705" s="620" t="s">
        <v>22</v>
      </c>
      <c r="Q705" s="620" t="s">
        <v>22</v>
      </c>
      <c r="R705" s="620"/>
      <c r="S705" s="620" t="s">
        <v>25</v>
      </c>
    </row>
    <row r="706" spans="1:19">
      <c r="A706" s="620">
        <v>705</v>
      </c>
      <c r="B706" s="620" t="s">
        <v>19</v>
      </c>
      <c r="C706" s="620" t="s">
        <v>349</v>
      </c>
      <c r="D706" s="620">
        <v>6000043167</v>
      </c>
      <c r="E706" s="620">
        <v>5</v>
      </c>
      <c r="F706" s="620">
        <v>5</v>
      </c>
      <c r="G706" s="620">
        <v>0</v>
      </c>
      <c r="H706" s="621">
        <v>46274</v>
      </c>
      <c r="I706" s="620" t="s">
        <v>21</v>
      </c>
      <c r="J706" s="622" t="s">
        <v>358</v>
      </c>
      <c r="K706" s="620" t="s">
        <v>22</v>
      </c>
      <c r="L706" s="620" t="s">
        <v>23</v>
      </c>
      <c r="M706" s="620" t="s">
        <v>23</v>
      </c>
      <c r="N706" s="621"/>
      <c r="O706" s="620" t="s">
        <v>24</v>
      </c>
      <c r="P706" s="620" t="s">
        <v>22</v>
      </c>
      <c r="Q706" s="620" t="s">
        <v>22</v>
      </c>
      <c r="R706" s="620"/>
      <c r="S706" s="620" t="s">
        <v>25</v>
      </c>
    </row>
    <row r="707" ht="50" spans="1:19">
      <c r="A707" s="620">
        <v>706</v>
      </c>
      <c r="B707" s="620" t="s">
        <v>19</v>
      </c>
      <c r="C707" s="620" t="s">
        <v>349</v>
      </c>
      <c r="D707" s="620">
        <v>6000043167</v>
      </c>
      <c r="E707" s="620">
        <v>1</v>
      </c>
      <c r="F707" s="620">
        <v>0</v>
      </c>
      <c r="G707" s="620">
        <v>1</v>
      </c>
      <c r="H707" s="621">
        <v>46274</v>
      </c>
      <c r="I707" s="620" t="s">
        <v>21</v>
      </c>
      <c r="J707" s="622">
        <v>516300010961530</v>
      </c>
      <c r="K707" s="620" t="s">
        <v>31</v>
      </c>
      <c r="L707" s="620" t="s">
        <v>23</v>
      </c>
      <c r="M707" s="620" t="s">
        <v>23</v>
      </c>
      <c r="N707" s="621"/>
      <c r="O707" s="620" t="s">
        <v>24</v>
      </c>
      <c r="P707" s="620" t="s">
        <v>32</v>
      </c>
      <c r="Q707" s="620" t="s">
        <v>28</v>
      </c>
      <c r="R707" s="620"/>
      <c r="S707" s="620" t="s">
        <v>25</v>
      </c>
    </row>
    <row r="708" spans="1:19">
      <c r="A708" s="620">
        <v>707</v>
      </c>
      <c r="B708" s="620" t="s">
        <v>19</v>
      </c>
      <c r="C708" s="620" t="s">
        <v>349</v>
      </c>
      <c r="D708" s="620">
        <v>6000043167</v>
      </c>
      <c r="E708" s="620">
        <v>1</v>
      </c>
      <c r="F708" s="620">
        <v>1</v>
      </c>
      <c r="G708" s="620">
        <v>0</v>
      </c>
      <c r="H708" s="621">
        <v>46274</v>
      </c>
      <c r="I708" s="620" t="s">
        <v>21</v>
      </c>
      <c r="J708" s="622">
        <v>516300010961531</v>
      </c>
      <c r="K708" s="620" t="s">
        <v>22</v>
      </c>
      <c r="L708" s="620" t="s">
        <v>23</v>
      </c>
      <c r="M708" s="620" t="s">
        <v>23</v>
      </c>
      <c r="N708" s="621"/>
      <c r="O708" s="620" t="s">
        <v>24</v>
      </c>
      <c r="P708" s="620" t="s">
        <v>22</v>
      </c>
      <c r="Q708" s="620" t="s">
        <v>22</v>
      </c>
      <c r="R708" s="620"/>
      <c r="S708" s="620" t="s">
        <v>25</v>
      </c>
    </row>
    <row r="709" spans="1:19">
      <c r="A709" s="620">
        <v>708</v>
      </c>
      <c r="B709" s="620" t="s">
        <v>19</v>
      </c>
      <c r="C709" s="620" t="s">
        <v>349</v>
      </c>
      <c r="D709" s="620">
        <v>6000043167</v>
      </c>
      <c r="E709" s="620">
        <v>1</v>
      </c>
      <c r="F709" s="620">
        <v>0</v>
      </c>
      <c r="G709" s="620">
        <v>1</v>
      </c>
      <c r="H709" s="621">
        <v>46274</v>
      </c>
      <c r="I709" s="620" t="s">
        <v>21</v>
      </c>
      <c r="J709" s="622">
        <v>516300010961532</v>
      </c>
      <c r="K709" s="620" t="s">
        <v>47</v>
      </c>
      <c r="L709" s="620" t="s">
        <v>23</v>
      </c>
      <c r="M709" s="620" t="s">
        <v>23</v>
      </c>
      <c r="N709" s="621"/>
      <c r="O709" s="620" t="s">
        <v>24</v>
      </c>
      <c r="P709" s="620" t="s">
        <v>45</v>
      </c>
      <c r="Q709" s="620" t="s">
        <v>46</v>
      </c>
      <c r="R709" s="620"/>
      <c r="S709" s="620" t="s">
        <v>25</v>
      </c>
    </row>
    <row r="710" spans="1:19">
      <c r="A710" s="620">
        <v>709</v>
      </c>
      <c r="B710" s="620" t="s">
        <v>19</v>
      </c>
      <c r="C710" s="620" t="s">
        <v>349</v>
      </c>
      <c r="D710" s="620">
        <v>6000043167</v>
      </c>
      <c r="E710" s="620">
        <v>6</v>
      </c>
      <c r="F710" s="620">
        <v>6</v>
      </c>
      <c r="G710" s="620">
        <v>0</v>
      </c>
      <c r="H710" s="621">
        <v>46274</v>
      </c>
      <c r="I710" s="620" t="s">
        <v>21</v>
      </c>
      <c r="J710" s="622" t="s">
        <v>359</v>
      </c>
      <c r="K710" s="620" t="s">
        <v>22</v>
      </c>
      <c r="L710" s="620" t="s">
        <v>23</v>
      </c>
      <c r="M710" s="620" t="s">
        <v>23</v>
      </c>
      <c r="N710" s="621"/>
      <c r="O710" s="620" t="s">
        <v>24</v>
      </c>
      <c r="P710" s="620" t="s">
        <v>22</v>
      </c>
      <c r="Q710" s="620" t="s">
        <v>22</v>
      </c>
      <c r="R710" s="620"/>
      <c r="S710" s="620" t="s">
        <v>25</v>
      </c>
    </row>
    <row r="711" ht="25" spans="1:19">
      <c r="A711" s="620">
        <v>710</v>
      </c>
      <c r="B711" s="620" t="s">
        <v>19</v>
      </c>
      <c r="C711" s="620" t="s">
        <v>349</v>
      </c>
      <c r="D711" s="620">
        <v>6000043167</v>
      </c>
      <c r="E711" s="620">
        <v>1</v>
      </c>
      <c r="F711" s="620">
        <v>0</v>
      </c>
      <c r="G711" s="620">
        <v>1</v>
      </c>
      <c r="H711" s="621">
        <v>46274</v>
      </c>
      <c r="I711" s="620" t="s">
        <v>21</v>
      </c>
      <c r="J711" s="622">
        <v>516300010961539</v>
      </c>
      <c r="K711" s="620" t="s">
        <v>75</v>
      </c>
      <c r="L711" s="620" t="s">
        <v>23</v>
      </c>
      <c r="M711" s="620" t="s">
        <v>23</v>
      </c>
      <c r="N711" s="621"/>
      <c r="O711" s="620" t="s">
        <v>24</v>
      </c>
      <c r="P711" s="620" t="s">
        <v>76</v>
      </c>
      <c r="Q711" s="620" t="s">
        <v>46</v>
      </c>
      <c r="R711" s="620"/>
      <c r="S711" s="620" t="s">
        <v>25</v>
      </c>
    </row>
    <row r="712" spans="1:19">
      <c r="A712" s="620">
        <v>711</v>
      </c>
      <c r="B712" s="620" t="s">
        <v>19</v>
      </c>
      <c r="C712" s="620" t="s">
        <v>349</v>
      </c>
      <c r="D712" s="620">
        <v>6000043167</v>
      </c>
      <c r="E712" s="620">
        <v>2</v>
      </c>
      <c r="F712" s="620">
        <v>2</v>
      </c>
      <c r="G712" s="620">
        <v>0</v>
      </c>
      <c r="H712" s="621">
        <v>46274</v>
      </c>
      <c r="I712" s="620" t="s">
        <v>21</v>
      </c>
      <c r="J712" s="622" t="s">
        <v>360</v>
      </c>
      <c r="K712" s="620" t="s">
        <v>22</v>
      </c>
      <c r="L712" s="620" t="s">
        <v>23</v>
      </c>
      <c r="M712" s="620" t="s">
        <v>23</v>
      </c>
      <c r="N712" s="621"/>
      <c r="O712" s="620" t="s">
        <v>24</v>
      </c>
      <c r="P712" s="620" t="s">
        <v>22</v>
      </c>
      <c r="Q712" s="620" t="s">
        <v>22</v>
      </c>
      <c r="R712" s="620"/>
      <c r="S712" s="620" t="s">
        <v>25</v>
      </c>
    </row>
    <row r="713" spans="1:19">
      <c r="A713" s="620">
        <v>712</v>
      </c>
      <c r="B713" s="620" t="s">
        <v>19</v>
      </c>
      <c r="C713" s="620" t="s">
        <v>349</v>
      </c>
      <c r="D713" s="620">
        <v>6000043167</v>
      </c>
      <c r="E713" s="620">
        <v>1</v>
      </c>
      <c r="F713" s="620">
        <v>0</v>
      </c>
      <c r="G713" s="620">
        <v>1</v>
      </c>
      <c r="H713" s="621">
        <v>46274</v>
      </c>
      <c r="I713" s="620" t="s">
        <v>21</v>
      </c>
      <c r="J713" s="622">
        <v>516300010961542</v>
      </c>
      <c r="K713" s="620" t="s">
        <v>356</v>
      </c>
      <c r="L713" s="620" t="s">
        <v>23</v>
      </c>
      <c r="M713" s="620" t="s">
        <v>23</v>
      </c>
      <c r="N713" s="621"/>
      <c r="O713" s="620" t="s">
        <v>24</v>
      </c>
      <c r="P713" s="620" t="s">
        <v>357</v>
      </c>
      <c r="Q713" s="620" t="s">
        <v>46</v>
      </c>
      <c r="R713" s="620"/>
      <c r="S713" s="620" t="s">
        <v>25</v>
      </c>
    </row>
    <row r="714" spans="1:19">
      <c r="A714" s="620">
        <v>713</v>
      </c>
      <c r="B714" s="620" t="s">
        <v>19</v>
      </c>
      <c r="C714" s="620" t="s">
        <v>349</v>
      </c>
      <c r="D714" s="620">
        <v>6000043167</v>
      </c>
      <c r="E714" s="620">
        <v>7</v>
      </c>
      <c r="F714" s="620">
        <v>7</v>
      </c>
      <c r="G714" s="620">
        <v>0</v>
      </c>
      <c r="H714" s="621">
        <v>46274</v>
      </c>
      <c r="I714" s="620" t="s">
        <v>21</v>
      </c>
      <c r="J714" s="622" t="s">
        <v>361</v>
      </c>
      <c r="K714" s="620" t="s">
        <v>22</v>
      </c>
      <c r="L714" s="620" t="s">
        <v>23</v>
      </c>
      <c r="M714" s="620" t="s">
        <v>23</v>
      </c>
      <c r="N714" s="621"/>
      <c r="O714" s="620" t="s">
        <v>24</v>
      </c>
      <c r="P714" s="620" t="s">
        <v>22</v>
      </c>
      <c r="Q714" s="620" t="s">
        <v>22</v>
      </c>
      <c r="R714" s="620"/>
      <c r="S714" s="620" t="s">
        <v>25</v>
      </c>
    </row>
    <row r="715" spans="1:19">
      <c r="A715" s="620">
        <v>714</v>
      </c>
      <c r="B715" s="620" t="s">
        <v>19</v>
      </c>
      <c r="C715" s="620" t="s">
        <v>349</v>
      </c>
      <c r="D715" s="620">
        <v>6000043167</v>
      </c>
      <c r="E715" s="620">
        <v>1</v>
      </c>
      <c r="F715" s="620">
        <v>0</v>
      </c>
      <c r="G715" s="620">
        <v>1</v>
      </c>
      <c r="H715" s="621">
        <v>46274</v>
      </c>
      <c r="I715" s="620" t="s">
        <v>21</v>
      </c>
      <c r="J715" s="622">
        <v>516300010961550</v>
      </c>
      <c r="K715" s="620" t="s">
        <v>362</v>
      </c>
      <c r="L715" s="620" t="s">
        <v>23</v>
      </c>
      <c r="M715" s="620" t="s">
        <v>23</v>
      </c>
      <c r="N715" s="621"/>
      <c r="O715" s="620" t="s">
        <v>24</v>
      </c>
      <c r="P715" s="620" t="s">
        <v>59</v>
      </c>
      <c r="Q715" s="620" t="s">
        <v>28</v>
      </c>
      <c r="R715" s="620"/>
      <c r="S715" s="620" t="s">
        <v>25</v>
      </c>
    </row>
    <row r="716" spans="1:19">
      <c r="A716" s="620">
        <v>715</v>
      </c>
      <c r="B716" s="620" t="s">
        <v>19</v>
      </c>
      <c r="C716" s="620" t="s">
        <v>349</v>
      </c>
      <c r="D716" s="620">
        <v>6000043167</v>
      </c>
      <c r="E716" s="620">
        <v>1</v>
      </c>
      <c r="F716" s="620">
        <v>1</v>
      </c>
      <c r="G716" s="620">
        <v>0</v>
      </c>
      <c r="H716" s="621">
        <v>46274</v>
      </c>
      <c r="I716" s="620" t="s">
        <v>21</v>
      </c>
      <c r="J716" s="622">
        <v>516300010961551</v>
      </c>
      <c r="K716" s="620" t="s">
        <v>22</v>
      </c>
      <c r="L716" s="620" t="s">
        <v>23</v>
      </c>
      <c r="M716" s="620" t="s">
        <v>23</v>
      </c>
      <c r="N716" s="621"/>
      <c r="O716" s="620" t="s">
        <v>24</v>
      </c>
      <c r="P716" s="620" t="s">
        <v>22</v>
      </c>
      <c r="Q716" s="620" t="s">
        <v>22</v>
      </c>
      <c r="R716" s="620"/>
      <c r="S716" s="620" t="s">
        <v>25</v>
      </c>
    </row>
    <row r="717" ht="50" spans="1:19">
      <c r="A717" s="620">
        <v>716</v>
      </c>
      <c r="B717" s="620" t="s">
        <v>19</v>
      </c>
      <c r="C717" s="620" t="s">
        <v>349</v>
      </c>
      <c r="D717" s="620">
        <v>6000043167</v>
      </c>
      <c r="E717" s="620">
        <v>1</v>
      </c>
      <c r="F717" s="620">
        <v>0</v>
      </c>
      <c r="G717" s="620">
        <v>1</v>
      </c>
      <c r="H717" s="621">
        <v>46274</v>
      </c>
      <c r="I717" s="620" t="s">
        <v>21</v>
      </c>
      <c r="J717" s="622">
        <v>516300010961552</v>
      </c>
      <c r="K717" s="620" t="s">
        <v>31</v>
      </c>
      <c r="L717" s="620" t="s">
        <v>23</v>
      </c>
      <c r="M717" s="620" t="s">
        <v>23</v>
      </c>
      <c r="N717" s="621"/>
      <c r="O717" s="620" t="s">
        <v>24</v>
      </c>
      <c r="P717" s="620" t="s">
        <v>32</v>
      </c>
      <c r="Q717" s="620" t="s">
        <v>28</v>
      </c>
      <c r="R717" s="620"/>
      <c r="S717" s="620" t="s">
        <v>25</v>
      </c>
    </row>
    <row r="718" spans="1:19">
      <c r="A718" s="620">
        <v>717</v>
      </c>
      <c r="B718" s="620" t="s">
        <v>19</v>
      </c>
      <c r="C718" s="620" t="s">
        <v>349</v>
      </c>
      <c r="D718" s="620">
        <v>6000043167</v>
      </c>
      <c r="E718" s="620">
        <v>2</v>
      </c>
      <c r="F718" s="620">
        <v>2</v>
      </c>
      <c r="G718" s="620">
        <v>0</v>
      </c>
      <c r="H718" s="621">
        <v>46274</v>
      </c>
      <c r="I718" s="620" t="s">
        <v>21</v>
      </c>
      <c r="J718" s="622" t="s">
        <v>363</v>
      </c>
      <c r="K718" s="620" t="s">
        <v>22</v>
      </c>
      <c r="L718" s="620" t="s">
        <v>23</v>
      </c>
      <c r="M718" s="620" t="s">
        <v>23</v>
      </c>
      <c r="N718" s="621"/>
      <c r="O718" s="620" t="s">
        <v>24</v>
      </c>
      <c r="P718" s="620" t="s">
        <v>22</v>
      </c>
      <c r="Q718" s="620" t="s">
        <v>22</v>
      </c>
      <c r="R718" s="620"/>
      <c r="S718" s="620" t="s">
        <v>25</v>
      </c>
    </row>
    <row r="719" spans="1:19">
      <c r="A719" s="620">
        <v>718</v>
      </c>
      <c r="B719" s="620" t="s">
        <v>19</v>
      </c>
      <c r="C719" s="620" t="s">
        <v>146</v>
      </c>
      <c r="D719" s="620">
        <v>6000043167</v>
      </c>
      <c r="E719" s="620">
        <v>9</v>
      </c>
      <c r="F719" s="620">
        <v>9</v>
      </c>
      <c r="G719" s="620">
        <v>0</v>
      </c>
      <c r="H719" s="621">
        <v>46275</v>
      </c>
      <c r="I719" s="620" t="s">
        <v>21</v>
      </c>
      <c r="J719" s="622" t="s">
        <v>364</v>
      </c>
      <c r="K719" s="620" t="s">
        <v>22</v>
      </c>
      <c r="L719" s="620" t="s">
        <v>23</v>
      </c>
      <c r="M719" s="620" t="s">
        <v>23</v>
      </c>
      <c r="N719" s="621"/>
      <c r="O719" s="620" t="s">
        <v>24</v>
      </c>
      <c r="P719" s="620" t="s">
        <v>22</v>
      </c>
      <c r="Q719" s="620" t="s">
        <v>22</v>
      </c>
      <c r="R719" s="620"/>
      <c r="S719" s="620" t="s">
        <v>25</v>
      </c>
    </row>
    <row r="720" spans="1:19">
      <c r="A720" s="620">
        <v>719</v>
      </c>
      <c r="B720" s="620" t="s">
        <v>19</v>
      </c>
      <c r="C720" s="620" t="s">
        <v>146</v>
      </c>
      <c r="D720" s="620">
        <v>6000043167</v>
      </c>
      <c r="E720" s="620">
        <v>1</v>
      </c>
      <c r="F720" s="620">
        <v>0</v>
      </c>
      <c r="G720" s="620">
        <v>1</v>
      </c>
      <c r="H720" s="621">
        <v>46275</v>
      </c>
      <c r="I720" s="620" t="s">
        <v>21</v>
      </c>
      <c r="J720" s="622">
        <v>516300010961564</v>
      </c>
      <c r="K720" s="620" t="s">
        <v>47</v>
      </c>
      <c r="L720" s="620" t="s">
        <v>23</v>
      </c>
      <c r="M720" s="620" t="s">
        <v>23</v>
      </c>
      <c r="N720" s="621"/>
      <c r="O720" s="620" t="s">
        <v>24</v>
      </c>
      <c r="P720" s="620" t="s">
        <v>45</v>
      </c>
      <c r="Q720" s="620" t="s">
        <v>46</v>
      </c>
      <c r="R720" s="620"/>
      <c r="S720" s="620" t="s">
        <v>25</v>
      </c>
    </row>
    <row r="721" spans="1:19">
      <c r="A721" s="620">
        <v>720</v>
      </c>
      <c r="B721" s="620" t="s">
        <v>19</v>
      </c>
      <c r="C721" s="620" t="s">
        <v>146</v>
      </c>
      <c r="D721" s="620">
        <v>6000043167</v>
      </c>
      <c r="E721" s="620">
        <v>8</v>
      </c>
      <c r="F721" s="620">
        <v>8</v>
      </c>
      <c r="G721" s="620">
        <v>0</v>
      </c>
      <c r="H721" s="621">
        <v>46275</v>
      </c>
      <c r="I721" s="620" t="s">
        <v>21</v>
      </c>
      <c r="J721" s="622" t="s">
        <v>365</v>
      </c>
      <c r="K721" s="620" t="s">
        <v>22</v>
      </c>
      <c r="L721" s="620" t="s">
        <v>23</v>
      </c>
      <c r="M721" s="620" t="s">
        <v>23</v>
      </c>
      <c r="N721" s="621"/>
      <c r="O721" s="620" t="s">
        <v>24</v>
      </c>
      <c r="P721" s="620" t="s">
        <v>22</v>
      </c>
      <c r="Q721" s="620" t="s">
        <v>22</v>
      </c>
      <c r="R721" s="620"/>
      <c r="S721" s="620" t="s">
        <v>25</v>
      </c>
    </row>
    <row r="722" spans="1:19">
      <c r="A722" s="620">
        <v>721</v>
      </c>
      <c r="B722" s="620" t="s">
        <v>19</v>
      </c>
      <c r="C722" s="620" t="s">
        <v>146</v>
      </c>
      <c r="D722" s="620">
        <v>6000064568</v>
      </c>
      <c r="E722" s="620">
        <v>1</v>
      </c>
      <c r="F722" s="620">
        <v>0</v>
      </c>
      <c r="G722" s="620">
        <v>1</v>
      </c>
      <c r="H722" s="621">
        <v>46275</v>
      </c>
      <c r="I722" s="620" t="s">
        <v>270</v>
      </c>
      <c r="J722" s="622">
        <v>516339060826104</v>
      </c>
      <c r="K722" s="620" t="s">
        <v>44</v>
      </c>
      <c r="L722" s="620" t="s">
        <v>23</v>
      </c>
      <c r="M722" s="620" t="s">
        <v>23</v>
      </c>
      <c r="N722" s="621"/>
      <c r="O722" s="620" t="s">
        <v>24</v>
      </c>
      <c r="P722" s="620" t="s">
        <v>45</v>
      </c>
      <c r="Q722" s="620" t="s">
        <v>46</v>
      </c>
      <c r="R722" s="620"/>
      <c r="S722" s="620" t="s">
        <v>25</v>
      </c>
    </row>
    <row r="723" spans="1:19">
      <c r="A723" s="620">
        <v>722</v>
      </c>
      <c r="B723" s="620" t="s">
        <v>19</v>
      </c>
      <c r="C723" s="620" t="s">
        <v>146</v>
      </c>
      <c r="D723" s="620">
        <v>6000064568</v>
      </c>
      <c r="E723" s="620">
        <v>1</v>
      </c>
      <c r="F723" s="620">
        <v>1</v>
      </c>
      <c r="G723" s="620">
        <v>0</v>
      </c>
      <c r="H723" s="621">
        <v>46275</v>
      </c>
      <c r="I723" s="620" t="s">
        <v>270</v>
      </c>
      <c r="J723" s="622" t="s">
        <v>366</v>
      </c>
      <c r="K723" s="620" t="s">
        <v>22</v>
      </c>
      <c r="L723" s="620" t="s">
        <v>23</v>
      </c>
      <c r="M723" s="620" t="s">
        <v>23</v>
      </c>
      <c r="N723" s="621"/>
      <c r="O723" s="620" t="s">
        <v>24</v>
      </c>
      <c r="P723" s="620" t="s">
        <v>22</v>
      </c>
      <c r="Q723" s="620" t="s">
        <v>22</v>
      </c>
      <c r="R723" s="620"/>
      <c r="S723" s="620" t="s">
        <v>25</v>
      </c>
    </row>
    <row r="724" spans="1:19">
      <c r="A724" s="620">
        <v>723</v>
      </c>
      <c r="B724" s="620" t="s">
        <v>19</v>
      </c>
      <c r="C724" s="620" t="s">
        <v>146</v>
      </c>
      <c r="D724" s="620">
        <v>6000064568</v>
      </c>
      <c r="E724" s="620">
        <v>1</v>
      </c>
      <c r="F724" s="620">
        <v>0</v>
      </c>
      <c r="G724" s="620">
        <v>1</v>
      </c>
      <c r="H724" s="621">
        <v>46275</v>
      </c>
      <c r="I724" s="620" t="s">
        <v>270</v>
      </c>
      <c r="J724" s="622" t="s">
        <v>367</v>
      </c>
      <c r="K724" s="620" t="s">
        <v>44</v>
      </c>
      <c r="L724" s="620" t="s">
        <v>23</v>
      </c>
      <c r="M724" s="620" t="s">
        <v>23</v>
      </c>
      <c r="N724" s="621"/>
      <c r="O724" s="620" t="s">
        <v>24</v>
      </c>
      <c r="P724" s="620" t="s">
        <v>45</v>
      </c>
      <c r="Q724" s="620" t="s">
        <v>46</v>
      </c>
      <c r="R724" s="620"/>
      <c r="S724" s="620" t="s">
        <v>25</v>
      </c>
    </row>
    <row r="725" spans="1:19">
      <c r="A725" s="620">
        <v>724</v>
      </c>
      <c r="B725" s="620" t="s">
        <v>19</v>
      </c>
      <c r="C725" s="620" t="s">
        <v>146</v>
      </c>
      <c r="D725" s="620">
        <v>6000064568</v>
      </c>
      <c r="E725" s="620">
        <v>2</v>
      </c>
      <c r="F725" s="620">
        <v>2</v>
      </c>
      <c r="G725" s="620">
        <v>0</v>
      </c>
      <c r="H725" s="621">
        <v>46275</v>
      </c>
      <c r="I725" s="620" t="s">
        <v>270</v>
      </c>
      <c r="J725" s="622" t="s">
        <v>368</v>
      </c>
      <c r="K725" s="620" t="s">
        <v>22</v>
      </c>
      <c r="L725" s="620" t="s">
        <v>23</v>
      </c>
      <c r="M725" s="620" t="s">
        <v>23</v>
      </c>
      <c r="N725" s="621"/>
      <c r="O725" s="620" t="s">
        <v>24</v>
      </c>
      <c r="P725" s="620" t="s">
        <v>22</v>
      </c>
      <c r="Q725" s="620" t="s">
        <v>22</v>
      </c>
      <c r="R725" s="620"/>
      <c r="S725" s="620" t="s">
        <v>25</v>
      </c>
    </row>
    <row r="726" spans="1:19">
      <c r="A726" s="620">
        <v>725</v>
      </c>
      <c r="B726" s="620" t="s">
        <v>19</v>
      </c>
      <c r="C726" s="620" t="s">
        <v>146</v>
      </c>
      <c r="D726" s="620">
        <v>6000064568</v>
      </c>
      <c r="E726" s="620">
        <v>1</v>
      </c>
      <c r="F726" s="620">
        <v>0</v>
      </c>
      <c r="G726" s="620">
        <v>1</v>
      </c>
      <c r="H726" s="621">
        <v>46275</v>
      </c>
      <c r="I726" s="620" t="s">
        <v>270</v>
      </c>
      <c r="J726" s="622">
        <v>516339060826109</v>
      </c>
      <c r="K726" s="620" t="s">
        <v>71</v>
      </c>
      <c r="L726" s="620" t="s">
        <v>23</v>
      </c>
      <c r="M726" s="620" t="s">
        <v>23</v>
      </c>
      <c r="N726" s="621"/>
      <c r="O726" s="620" t="s">
        <v>24</v>
      </c>
      <c r="P726" s="620" t="s">
        <v>43</v>
      </c>
      <c r="Q726" s="620" t="s">
        <v>369</v>
      </c>
      <c r="R726" s="620"/>
      <c r="S726" s="620" t="s">
        <v>25</v>
      </c>
    </row>
    <row r="727" spans="1:19">
      <c r="A727" s="620">
        <v>726</v>
      </c>
      <c r="B727" s="620" t="s">
        <v>19</v>
      </c>
      <c r="C727" s="620" t="s">
        <v>146</v>
      </c>
      <c r="D727" s="620">
        <v>6000064568</v>
      </c>
      <c r="E727" s="620">
        <v>3</v>
      </c>
      <c r="F727" s="620">
        <v>3</v>
      </c>
      <c r="G727" s="620">
        <v>0</v>
      </c>
      <c r="H727" s="621">
        <v>46275</v>
      </c>
      <c r="I727" s="620" t="s">
        <v>270</v>
      </c>
      <c r="J727" s="622" t="s">
        <v>370</v>
      </c>
      <c r="K727" s="620" t="s">
        <v>22</v>
      </c>
      <c r="L727" s="620" t="s">
        <v>23</v>
      </c>
      <c r="M727" s="620" t="s">
        <v>23</v>
      </c>
      <c r="N727" s="621"/>
      <c r="O727" s="620" t="s">
        <v>24</v>
      </c>
      <c r="P727" s="620" t="s">
        <v>22</v>
      </c>
      <c r="Q727" s="620" t="s">
        <v>22</v>
      </c>
      <c r="R727" s="620"/>
      <c r="S727" s="620" t="s">
        <v>25</v>
      </c>
    </row>
    <row r="728" spans="1:19">
      <c r="A728" s="620">
        <v>727</v>
      </c>
      <c r="B728" s="620" t="s">
        <v>19</v>
      </c>
      <c r="C728" s="620" t="s">
        <v>146</v>
      </c>
      <c r="D728" s="620">
        <v>6000064568</v>
      </c>
      <c r="E728" s="620">
        <v>1</v>
      </c>
      <c r="F728" s="620">
        <v>0</v>
      </c>
      <c r="G728" s="620">
        <v>1</v>
      </c>
      <c r="H728" s="621">
        <v>46275</v>
      </c>
      <c r="I728" s="620" t="s">
        <v>270</v>
      </c>
      <c r="J728" s="622">
        <v>516339060826113</v>
      </c>
      <c r="K728" s="620" t="s">
        <v>103</v>
      </c>
      <c r="L728" s="620" t="s">
        <v>23</v>
      </c>
      <c r="M728" s="620" t="s">
        <v>23</v>
      </c>
      <c r="N728" s="621"/>
      <c r="O728" s="620" t="s">
        <v>24</v>
      </c>
      <c r="P728" s="620" t="s">
        <v>32</v>
      </c>
      <c r="Q728" s="620" t="s">
        <v>28</v>
      </c>
      <c r="R728" s="620"/>
      <c r="S728" s="620" t="s">
        <v>25</v>
      </c>
    </row>
    <row r="729" ht="25" spans="1:19">
      <c r="A729" s="620">
        <v>728</v>
      </c>
      <c r="B729" s="620" t="s">
        <v>19</v>
      </c>
      <c r="C729" s="620" t="s">
        <v>146</v>
      </c>
      <c r="D729" s="620">
        <v>6000064568</v>
      </c>
      <c r="E729" s="620">
        <v>1</v>
      </c>
      <c r="F729" s="620">
        <v>0</v>
      </c>
      <c r="G729" s="620">
        <v>1</v>
      </c>
      <c r="H729" s="621">
        <v>46275</v>
      </c>
      <c r="I729" s="620" t="s">
        <v>270</v>
      </c>
      <c r="J729" s="622">
        <v>516339060826114</v>
      </c>
      <c r="K729" s="620" t="s">
        <v>75</v>
      </c>
      <c r="L729" s="620" t="s">
        <v>23</v>
      </c>
      <c r="M729" s="620" t="s">
        <v>23</v>
      </c>
      <c r="N729" s="621"/>
      <c r="O729" s="620" t="s">
        <v>24</v>
      </c>
      <c r="P729" s="620" t="s">
        <v>76</v>
      </c>
      <c r="Q729" s="620" t="s">
        <v>46</v>
      </c>
      <c r="R729" s="620"/>
      <c r="S729" s="620" t="s">
        <v>25</v>
      </c>
    </row>
    <row r="730" spans="1:19">
      <c r="A730" s="620">
        <v>729</v>
      </c>
      <c r="B730" s="620" t="s">
        <v>19</v>
      </c>
      <c r="C730" s="620" t="s">
        <v>349</v>
      </c>
      <c r="D730" s="620">
        <v>6000043167</v>
      </c>
      <c r="E730" s="620">
        <v>1</v>
      </c>
      <c r="F730" s="620">
        <v>0</v>
      </c>
      <c r="G730" s="620">
        <v>1</v>
      </c>
      <c r="H730" s="621">
        <v>46276</v>
      </c>
      <c r="I730" s="620" t="s">
        <v>21</v>
      </c>
      <c r="J730" s="622">
        <v>516300010961573</v>
      </c>
      <c r="K730" s="620" t="s">
        <v>185</v>
      </c>
      <c r="L730" s="620" t="s">
        <v>23</v>
      </c>
      <c r="M730" s="620" t="s">
        <v>23</v>
      </c>
      <c r="N730" s="621"/>
      <c r="O730" s="620" t="s">
        <v>24</v>
      </c>
      <c r="P730" s="620" t="s">
        <v>186</v>
      </c>
      <c r="Q730" s="620" t="s">
        <v>28</v>
      </c>
      <c r="R730" s="620"/>
      <c r="S730" s="620" t="s">
        <v>25</v>
      </c>
    </row>
    <row r="731" spans="1:19">
      <c r="A731" s="620">
        <v>730</v>
      </c>
      <c r="B731" s="620" t="s">
        <v>19</v>
      </c>
      <c r="C731" s="620" t="s">
        <v>349</v>
      </c>
      <c r="D731" s="620">
        <v>6000043167</v>
      </c>
      <c r="E731" s="620">
        <v>2</v>
      </c>
      <c r="F731" s="620">
        <v>2</v>
      </c>
      <c r="G731" s="620">
        <v>0</v>
      </c>
      <c r="H731" s="621">
        <v>46276</v>
      </c>
      <c r="I731" s="620" t="s">
        <v>21</v>
      </c>
      <c r="J731" s="622" t="s">
        <v>371</v>
      </c>
      <c r="K731" s="620" t="s">
        <v>22</v>
      </c>
      <c r="L731" s="620" t="s">
        <v>23</v>
      </c>
      <c r="M731" s="620" t="s">
        <v>23</v>
      </c>
      <c r="N731" s="621"/>
      <c r="O731" s="620" t="s">
        <v>24</v>
      </c>
      <c r="P731" s="620" t="s">
        <v>22</v>
      </c>
      <c r="Q731" s="620" t="s">
        <v>22</v>
      </c>
      <c r="R731" s="620"/>
      <c r="S731" s="620" t="s">
        <v>25</v>
      </c>
    </row>
    <row r="732" spans="1:19">
      <c r="A732" s="620">
        <v>731</v>
      </c>
      <c r="B732" s="620" t="s">
        <v>19</v>
      </c>
      <c r="C732" s="620" t="s">
        <v>349</v>
      </c>
      <c r="D732" s="620">
        <v>6000043167</v>
      </c>
      <c r="E732" s="620">
        <v>1</v>
      </c>
      <c r="F732" s="620">
        <v>0</v>
      </c>
      <c r="G732" s="620">
        <v>1</v>
      </c>
      <c r="H732" s="621">
        <v>46276</v>
      </c>
      <c r="I732" s="620" t="s">
        <v>21</v>
      </c>
      <c r="J732" s="622">
        <v>516300010961576</v>
      </c>
      <c r="K732" s="620" t="s">
        <v>69</v>
      </c>
      <c r="L732" s="620" t="s">
        <v>23</v>
      </c>
      <c r="M732" s="620" t="s">
        <v>23</v>
      </c>
      <c r="N732" s="621"/>
      <c r="O732" s="620" t="s">
        <v>24</v>
      </c>
      <c r="P732" s="620" t="s">
        <v>45</v>
      </c>
      <c r="Q732" s="620" t="s">
        <v>46</v>
      </c>
      <c r="R732" s="620"/>
      <c r="S732" s="620" t="s">
        <v>25</v>
      </c>
    </row>
    <row r="733" spans="1:19">
      <c r="A733" s="620">
        <v>732</v>
      </c>
      <c r="B733" s="620" t="s">
        <v>19</v>
      </c>
      <c r="C733" s="620" t="s">
        <v>349</v>
      </c>
      <c r="D733" s="620">
        <v>6000043167</v>
      </c>
      <c r="E733" s="620">
        <v>3</v>
      </c>
      <c r="F733" s="620">
        <v>3</v>
      </c>
      <c r="G733" s="620">
        <v>0</v>
      </c>
      <c r="H733" s="621">
        <v>46276</v>
      </c>
      <c r="I733" s="620" t="s">
        <v>21</v>
      </c>
      <c r="J733" s="622" t="s">
        <v>372</v>
      </c>
      <c r="K733" s="620" t="s">
        <v>22</v>
      </c>
      <c r="L733" s="620" t="s">
        <v>23</v>
      </c>
      <c r="M733" s="620" t="s">
        <v>23</v>
      </c>
      <c r="N733" s="621"/>
      <c r="O733" s="620" t="s">
        <v>24</v>
      </c>
      <c r="P733" s="620" t="s">
        <v>22</v>
      </c>
      <c r="Q733" s="620" t="s">
        <v>22</v>
      </c>
      <c r="R733" s="620"/>
      <c r="S733" s="620" t="s">
        <v>25</v>
      </c>
    </row>
    <row r="734" spans="1:19">
      <c r="A734" s="620">
        <v>733</v>
      </c>
      <c r="B734" s="620" t="s">
        <v>19</v>
      </c>
      <c r="C734" s="620" t="s">
        <v>349</v>
      </c>
      <c r="D734" s="620">
        <v>6000043167</v>
      </c>
      <c r="E734" s="620">
        <v>1</v>
      </c>
      <c r="F734" s="620">
        <v>0</v>
      </c>
      <c r="G734" s="620">
        <v>1</v>
      </c>
      <c r="H734" s="621">
        <v>46276</v>
      </c>
      <c r="I734" s="620" t="s">
        <v>21</v>
      </c>
      <c r="J734" s="622">
        <v>516300010961580</v>
      </c>
      <c r="K734" s="620" t="s">
        <v>213</v>
      </c>
      <c r="L734" s="620" t="s">
        <v>23</v>
      </c>
      <c r="M734" s="620" t="s">
        <v>23</v>
      </c>
      <c r="N734" s="621"/>
      <c r="O734" s="620" t="s">
        <v>24</v>
      </c>
      <c r="P734" s="620" t="s">
        <v>45</v>
      </c>
      <c r="Q734" s="620" t="s">
        <v>46</v>
      </c>
      <c r="R734" s="620"/>
      <c r="S734" s="620" t="s">
        <v>25</v>
      </c>
    </row>
    <row r="735" spans="1:19">
      <c r="A735" s="620">
        <v>734</v>
      </c>
      <c r="B735" s="620" t="s">
        <v>19</v>
      </c>
      <c r="C735" s="620" t="s">
        <v>349</v>
      </c>
      <c r="D735" s="620">
        <v>6000043167</v>
      </c>
      <c r="E735" s="620">
        <v>2</v>
      </c>
      <c r="F735" s="620">
        <v>2</v>
      </c>
      <c r="G735" s="620">
        <v>0</v>
      </c>
      <c r="H735" s="621">
        <v>46276</v>
      </c>
      <c r="I735" s="620" t="s">
        <v>21</v>
      </c>
      <c r="J735" s="622" t="s">
        <v>373</v>
      </c>
      <c r="K735" s="620" t="s">
        <v>22</v>
      </c>
      <c r="L735" s="620" t="s">
        <v>23</v>
      </c>
      <c r="M735" s="620" t="s">
        <v>23</v>
      </c>
      <c r="N735" s="621"/>
      <c r="O735" s="620" t="s">
        <v>24</v>
      </c>
      <c r="P735" s="620" t="s">
        <v>22</v>
      </c>
      <c r="Q735" s="620" t="s">
        <v>22</v>
      </c>
      <c r="R735" s="620"/>
      <c r="S735" s="620" t="s">
        <v>25</v>
      </c>
    </row>
    <row r="736" ht="25" spans="1:19">
      <c r="A736" s="620">
        <v>735</v>
      </c>
      <c r="B736" s="620" t="s">
        <v>19</v>
      </c>
      <c r="C736" s="620" t="s">
        <v>349</v>
      </c>
      <c r="D736" s="620">
        <v>6000043167</v>
      </c>
      <c r="E736" s="620">
        <v>1</v>
      </c>
      <c r="F736" s="620">
        <v>0</v>
      </c>
      <c r="G736" s="620">
        <v>1</v>
      </c>
      <c r="H736" s="621">
        <v>46276</v>
      </c>
      <c r="I736" s="620" t="s">
        <v>21</v>
      </c>
      <c r="J736" s="622">
        <v>516300010961583</v>
      </c>
      <c r="K736" s="620" t="s">
        <v>75</v>
      </c>
      <c r="L736" s="620" t="s">
        <v>23</v>
      </c>
      <c r="M736" s="620" t="s">
        <v>23</v>
      </c>
      <c r="N736" s="621"/>
      <c r="O736" s="620" t="s">
        <v>24</v>
      </c>
      <c r="P736" s="620" t="s">
        <v>76</v>
      </c>
      <c r="Q736" s="620" t="s">
        <v>46</v>
      </c>
      <c r="R736" s="620"/>
      <c r="S736" s="620" t="s">
        <v>25</v>
      </c>
    </row>
    <row r="737" spans="1:19">
      <c r="A737" s="620">
        <v>736</v>
      </c>
      <c r="B737" s="620" t="s">
        <v>19</v>
      </c>
      <c r="C737" s="620" t="s">
        <v>349</v>
      </c>
      <c r="D737" s="620">
        <v>6000043167</v>
      </c>
      <c r="E737" s="620">
        <v>1</v>
      </c>
      <c r="F737" s="620">
        <v>0</v>
      </c>
      <c r="G737" s="620">
        <v>1</v>
      </c>
      <c r="H737" s="621">
        <v>46276</v>
      </c>
      <c r="I737" s="620" t="s">
        <v>21</v>
      </c>
      <c r="J737" s="622">
        <v>516300010961584</v>
      </c>
      <c r="K737" s="620" t="s">
        <v>374</v>
      </c>
      <c r="L737" s="620" t="s">
        <v>23</v>
      </c>
      <c r="M737" s="620" t="s">
        <v>23</v>
      </c>
      <c r="N737" s="621"/>
      <c r="O737" s="620" t="s">
        <v>24</v>
      </c>
      <c r="P737" s="620" t="s">
        <v>32</v>
      </c>
      <c r="Q737" s="620" t="s">
        <v>28</v>
      </c>
      <c r="R737" s="620"/>
      <c r="S737" s="620" t="s">
        <v>25</v>
      </c>
    </row>
    <row r="738" spans="1:19">
      <c r="A738" s="620">
        <v>737</v>
      </c>
      <c r="B738" s="620" t="s">
        <v>19</v>
      </c>
      <c r="C738" s="620" t="s">
        <v>349</v>
      </c>
      <c r="D738" s="620">
        <v>6000043167</v>
      </c>
      <c r="E738" s="620">
        <v>8</v>
      </c>
      <c r="F738" s="620">
        <v>8</v>
      </c>
      <c r="G738" s="620">
        <v>0</v>
      </c>
      <c r="H738" s="621">
        <v>46276</v>
      </c>
      <c r="I738" s="620" t="s">
        <v>21</v>
      </c>
      <c r="J738" s="622" t="s">
        <v>375</v>
      </c>
      <c r="K738" s="620" t="s">
        <v>22</v>
      </c>
      <c r="L738" s="620" t="s">
        <v>23</v>
      </c>
      <c r="M738" s="620" t="s">
        <v>23</v>
      </c>
      <c r="N738" s="621"/>
      <c r="O738" s="620" t="s">
        <v>24</v>
      </c>
      <c r="P738" s="620" t="s">
        <v>22</v>
      </c>
      <c r="Q738" s="620" t="s">
        <v>22</v>
      </c>
      <c r="R738" s="620"/>
      <c r="S738" s="620" t="s">
        <v>25</v>
      </c>
    </row>
    <row r="739" spans="1:19">
      <c r="A739" s="620">
        <v>738</v>
      </c>
      <c r="B739" s="620" t="s">
        <v>19</v>
      </c>
      <c r="C739" s="620" t="s">
        <v>349</v>
      </c>
      <c r="D739" s="620">
        <v>6000043167</v>
      </c>
      <c r="E739" s="620">
        <v>1</v>
      </c>
      <c r="F739" s="620">
        <v>0</v>
      </c>
      <c r="G739" s="620">
        <v>1</v>
      </c>
      <c r="H739" s="621">
        <v>46276</v>
      </c>
      <c r="I739" s="620" t="s">
        <v>21</v>
      </c>
      <c r="J739" s="622">
        <v>516300010961593</v>
      </c>
      <c r="K739" s="620" t="s">
        <v>213</v>
      </c>
      <c r="L739" s="620" t="s">
        <v>23</v>
      </c>
      <c r="M739" s="620" t="s">
        <v>23</v>
      </c>
      <c r="N739" s="621"/>
      <c r="O739" s="620" t="s">
        <v>24</v>
      </c>
      <c r="P739" s="620" t="s">
        <v>45</v>
      </c>
      <c r="Q739" s="620" t="s">
        <v>46</v>
      </c>
      <c r="R739" s="620"/>
      <c r="S739" s="620" t="s">
        <v>25</v>
      </c>
    </row>
    <row r="740" spans="1:19">
      <c r="A740" s="620">
        <v>739</v>
      </c>
      <c r="B740" s="620" t="s">
        <v>19</v>
      </c>
      <c r="C740" s="620" t="s">
        <v>349</v>
      </c>
      <c r="D740" s="620">
        <v>6000043167</v>
      </c>
      <c r="E740" s="620">
        <v>4</v>
      </c>
      <c r="F740" s="620">
        <v>4</v>
      </c>
      <c r="G740" s="620">
        <v>0</v>
      </c>
      <c r="H740" s="621">
        <v>46276</v>
      </c>
      <c r="I740" s="620" t="s">
        <v>21</v>
      </c>
      <c r="J740" s="622" t="s">
        <v>376</v>
      </c>
      <c r="K740" s="620" t="s">
        <v>22</v>
      </c>
      <c r="L740" s="620" t="s">
        <v>23</v>
      </c>
      <c r="M740" s="620" t="s">
        <v>23</v>
      </c>
      <c r="N740" s="621"/>
      <c r="O740" s="620" t="s">
        <v>24</v>
      </c>
      <c r="P740" s="620" t="s">
        <v>22</v>
      </c>
      <c r="Q740" s="620" t="s">
        <v>22</v>
      </c>
      <c r="R740" s="620"/>
      <c r="S740" s="620" t="s">
        <v>25</v>
      </c>
    </row>
    <row r="741" ht="50" spans="1:19">
      <c r="A741" s="620">
        <v>740</v>
      </c>
      <c r="B741" s="620" t="s">
        <v>19</v>
      </c>
      <c r="C741" s="620" t="s">
        <v>349</v>
      </c>
      <c r="D741" s="620">
        <v>6000043167</v>
      </c>
      <c r="E741" s="620">
        <v>1</v>
      </c>
      <c r="F741" s="620">
        <v>0</v>
      </c>
      <c r="G741" s="620">
        <v>1</v>
      </c>
      <c r="H741" s="621">
        <v>46276</v>
      </c>
      <c r="I741" s="620" t="s">
        <v>21</v>
      </c>
      <c r="J741" s="622">
        <v>516300010961598</v>
      </c>
      <c r="K741" s="620" t="s">
        <v>31</v>
      </c>
      <c r="L741" s="620" t="s">
        <v>23</v>
      </c>
      <c r="M741" s="620" t="s">
        <v>23</v>
      </c>
      <c r="N741" s="621"/>
      <c r="O741" s="620" t="s">
        <v>24</v>
      </c>
      <c r="P741" s="620" t="s">
        <v>32</v>
      </c>
      <c r="Q741" s="620" t="s">
        <v>28</v>
      </c>
      <c r="R741" s="620"/>
      <c r="S741" s="620" t="s">
        <v>25</v>
      </c>
    </row>
    <row r="742" ht="50" spans="1:19">
      <c r="A742" s="620">
        <v>741</v>
      </c>
      <c r="B742" s="620" t="s">
        <v>19</v>
      </c>
      <c r="C742" s="620" t="s">
        <v>349</v>
      </c>
      <c r="D742" s="620">
        <v>6000043167</v>
      </c>
      <c r="E742" s="620">
        <v>1</v>
      </c>
      <c r="F742" s="620">
        <v>0</v>
      </c>
      <c r="G742" s="620">
        <v>1</v>
      </c>
      <c r="H742" s="621">
        <v>46277</v>
      </c>
      <c r="I742" s="620" t="s">
        <v>21</v>
      </c>
      <c r="J742" s="622">
        <v>516300010961599</v>
      </c>
      <c r="K742" s="620" t="s">
        <v>31</v>
      </c>
      <c r="L742" s="620" t="s">
        <v>23</v>
      </c>
      <c r="M742" s="620" t="s">
        <v>23</v>
      </c>
      <c r="N742" s="621"/>
      <c r="O742" s="620" t="s">
        <v>24</v>
      </c>
      <c r="P742" s="620" t="s">
        <v>32</v>
      </c>
      <c r="Q742" s="620" t="s">
        <v>28</v>
      </c>
      <c r="R742" s="620"/>
      <c r="S742" s="620" t="s">
        <v>25</v>
      </c>
    </row>
    <row r="743" spans="1:19">
      <c r="A743" s="620">
        <v>742</v>
      </c>
      <c r="B743" s="620" t="s">
        <v>19</v>
      </c>
      <c r="C743" s="620" t="s">
        <v>349</v>
      </c>
      <c r="D743" s="620">
        <v>6000043167</v>
      </c>
      <c r="E743" s="620">
        <v>1</v>
      </c>
      <c r="F743" s="620">
        <v>1</v>
      </c>
      <c r="G743" s="620">
        <v>0</v>
      </c>
      <c r="H743" s="621">
        <v>46277</v>
      </c>
      <c r="I743" s="620" t="s">
        <v>21</v>
      </c>
      <c r="J743" s="622">
        <v>516300010961600</v>
      </c>
      <c r="K743" s="620" t="s">
        <v>22</v>
      </c>
      <c r="L743" s="620" t="s">
        <v>23</v>
      </c>
      <c r="M743" s="620" t="s">
        <v>23</v>
      </c>
      <c r="N743" s="621"/>
      <c r="O743" s="620" t="s">
        <v>24</v>
      </c>
      <c r="P743" s="620" t="s">
        <v>22</v>
      </c>
      <c r="Q743" s="620" t="s">
        <v>22</v>
      </c>
      <c r="R743" s="620"/>
      <c r="S743" s="620" t="s">
        <v>25</v>
      </c>
    </row>
    <row r="744" spans="1:19">
      <c r="A744" s="620">
        <v>743</v>
      </c>
      <c r="B744" s="620" t="s">
        <v>19</v>
      </c>
      <c r="C744" s="620" t="s">
        <v>349</v>
      </c>
      <c r="D744" s="620">
        <v>6000043167</v>
      </c>
      <c r="E744" s="620">
        <v>1</v>
      </c>
      <c r="F744" s="620">
        <v>0</v>
      </c>
      <c r="G744" s="620">
        <v>1</v>
      </c>
      <c r="H744" s="621">
        <v>46277</v>
      </c>
      <c r="I744" s="620" t="s">
        <v>21</v>
      </c>
      <c r="J744" s="622">
        <v>516300010961601</v>
      </c>
      <c r="K744" s="620" t="s">
        <v>71</v>
      </c>
      <c r="L744" s="620" t="s">
        <v>23</v>
      </c>
      <c r="M744" s="620" t="s">
        <v>23</v>
      </c>
      <c r="N744" s="621"/>
      <c r="O744" s="620" t="s">
        <v>24</v>
      </c>
      <c r="P744" s="620" t="s">
        <v>43</v>
      </c>
      <c r="Q744" s="620" t="s">
        <v>369</v>
      </c>
      <c r="R744" s="620"/>
      <c r="S744" s="620" t="s">
        <v>25</v>
      </c>
    </row>
    <row r="745" spans="1:19">
      <c r="A745" s="620">
        <v>744</v>
      </c>
      <c r="B745" s="620" t="s">
        <v>19</v>
      </c>
      <c r="C745" s="620" t="s">
        <v>349</v>
      </c>
      <c r="D745" s="620">
        <v>6000043167</v>
      </c>
      <c r="E745" s="620">
        <v>1</v>
      </c>
      <c r="F745" s="620">
        <v>1</v>
      </c>
      <c r="G745" s="620">
        <v>0</v>
      </c>
      <c r="H745" s="621">
        <v>46277</v>
      </c>
      <c r="I745" s="620" t="s">
        <v>21</v>
      </c>
      <c r="J745" s="622">
        <v>516300010961602</v>
      </c>
      <c r="K745" s="620" t="s">
        <v>22</v>
      </c>
      <c r="L745" s="620" t="s">
        <v>23</v>
      </c>
      <c r="M745" s="620" t="s">
        <v>23</v>
      </c>
      <c r="N745" s="621"/>
      <c r="O745" s="620" t="s">
        <v>24</v>
      </c>
      <c r="P745" s="620" t="s">
        <v>22</v>
      </c>
      <c r="Q745" s="620" t="s">
        <v>22</v>
      </c>
      <c r="R745" s="620"/>
      <c r="S745" s="620" t="s">
        <v>25</v>
      </c>
    </row>
    <row r="746" ht="50" spans="1:19">
      <c r="A746" s="620">
        <v>745</v>
      </c>
      <c r="B746" s="620" t="s">
        <v>19</v>
      </c>
      <c r="C746" s="620" t="s">
        <v>349</v>
      </c>
      <c r="D746" s="620">
        <v>6000043167</v>
      </c>
      <c r="E746" s="620">
        <v>1</v>
      </c>
      <c r="F746" s="620">
        <v>0</v>
      </c>
      <c r="G746" s="620">
        <v>1</v>
      </c>
      <c r="H746" s="621">
        <v>46277</v>
      </c>
      <c r="I746" s="620" t="s">
        <v>21</v>
      </c>
      <c r="J746" s="622">
        <v>516300010961603</v>
      </c>
      <c r="K746" s="620" t="s">
        <v>31</v>
      </c>
      <c r="L746" s="620" t="s">
        <v>23</v>
      </c>
      <c r="M746" s="620" t="s">
        <v>23</v>
      </c>
      <c r="N746" s="621"/>
      <c r="O746" s="620" t="s">
        <v>24</v>
      </c>
      <c r="P746" s="620" t="s">
        <v>32</v>
      </c>
      <c r="Q746" s="620" t="s">
        <v>28</v>
      </c>
      <c r="R746" s="620"/>
      <c r="S746" s="620" t="s">
        <v>25</v>
      </c>
    </row>
    <row r="747" ht="25" spans="1:19">
      <c r="A747" s="620">
        <v>746</v>
      </c>
      <c r="B747" s="620" t="s">
        <v>19</v>
      </c>
      <c r="C747" s="620" t="s">
        <v>349</v>
      </c>
      <c r="D747" s="620">
        <v>6000043167</v>
      </c>
      <c r="E747" s="620">
        <v>1</v>
      </c>
      <c r="F747" s="620">
        <v>0</v>
      </c>
      <c r="G747" s="620">
        <v>1</v>
      </c>
      <c r="H747" s="621">
        <v>46277</v>
      </c>
      <c r="I747" s="620" t="s">
        <v>21</v>
      </c>
      <c r="J747" s="622">
        <v>516300010961604</v>
      </c>
      <c r="K747" s="620" t="s">
        <v>377</v>
      </c>
      <c r="L747" s="620" t="s">
        <v>23</v>
      </c>
      <c r="M747" s="620" t="s">
        <v>23</v>
      </c>
      <c r="N747" s="621"/>
      <c r="O747" s="620" t="s">
        <v>24</v>
      </c>
      <c r="P747" s="620" t="s">
        <v>164</v>
      </c>
      <c r="Q747" s="620" t="s">
        <v>46</v>
      </c>
      <c r="R747" s="620"/>
      <c r="S747" s="620" t="s">
        <v>25</v>
      </c>
    </row>
    <row r="748" spans="1:19">
      <c r="A748" s="620">
        <v>747</v>
      </c>
      <c r="B748" s="620" t="s">
        <v>19</v>
      </c>
      <c r="C748" s="620" t="s">
        <v>349</v>
      </c>
      <c r="D748" s="620">
        <v>6000043167</v>
      </c>
      <c r="E748" s="620">
        <v>2</v>
      </c>
      <c r="F748" s="620">
        <v>2</v>
      </c>
      <c r="G748" s="620">
        <v>0</v>
      </c>
      <c r="H748" s="621">
        <v>46277</v>
      </c>
      <c r="I748" s="620" t="s">
        <v>21</v>
      </c>
      <c r="J748" s="622" t="s">
        <v>378</v>
      </c>
      <c r="K748" s="620" t="s">
        <v>22</v>
      </c>
      <c r="L748" s="620" t="s">
        <v>23</v>
      </c>
      <c r="M748" s="620" t="s">
        <v>23</v>
      </c>
      <c r="N748" s="621"/>
      <c r="O748" s="620" t="s">
        <v>24</v>
      </c>
      <c r="P748" s="620" t="s">
        <v>22</v>
      </c>
      <c r="Q748" s="620" t="s">
        <v>22</v>
      </c>
      <c r="R748" s="620"/>
      <c r="S748" s="620" t="s">
        <v>25</v>
      </c>
    </row>
    <row r="749" ht="25" spans="1:19">
      <c r="A749" s="620">
        <v>748</v>
      </c>
      <c r="B749" s="620" t="s">
        <v>19</v>
      </c>
      <c r="C749" s="620" t="s">
        <v>349</v>
      </c>
      <c r="D749" s="620">
        <v>6000043167</v>
      </c>
      <c r="E749" s="620">
        <v>1</v>
      </c>
      <c r="F749" s="620">
        <v>0</v>
      </c>
      <c r="G749" s="620">
        <v>1</v>
      </c>
      <c r="H749" s="621">
        <v>46277</v>
      </c>
      <c r="I749" s="620" t="s">
        <v>21</v>
      </c>
      <c r="J749" s="622">
        <v>516300010961607</v>
      </c>
      <c r="K749" s="620" t="s">
        <v>75</v>
      </c>
      <c r="L749" s="620" t="s">
        <v>23</v>
      </c>
      <c r="M749" s="620" t="s">
        <v>23</v>
      </c>
      <c r="N749" s="621"/>
      <c r="O749" s="620" t="s">
        <v>24</v>
      </c>
      <c r="P749" s="620" t="s">
        <v>76</v>
      </c>
      <c r="Q749" s="620" t="s">
        <v>46</v>
      </c>
      <c r="R749" s="620"/>
      <c r="S749" s="620" t="s">
        <v>25</v>
      </c>
    </row>
    <row r="750" spans="1:19">
      <c r="A750" s="620">
        <v>749</v>
      </c>
      <c r="B750" s="620" t="s">
        <v>19</v>
      </c>
      <c r="C750" s="620" t="s">
        <v>349</v>
      </c>
      <c r="D750" s="620">
        <v>6000043167</v>
      </c>
      <c r="E750" s="620">
        <v>2</v>
      </c>
      <c r="F750" s="620">
        <v>2</v>
      </c>
      <c r="G750" s="620">
        <v>0</v>
      </c>
      <c r="H750" s="621">
        <v>46277</v>
      </c>
      <c r="I750" s="620" t="s">
        <v>21</v>
      </c>
      <c r="J750" s="622" t="s">
        <v>379</v>
      </c>
      <c r="K750" s="620" t="s">
        <v>22</v>
      </c>
      <c r="L750" s="620" t="s">
        <v>23</v>
      </c>
      <c r="M750" s="620" t="s">
        <v>23</v>
      </c>
      <c r="N750" s="621"/>
      <c r="O750" s="620" t="s">
        <v>24</v>
      </c>
      <c r="P750" s="620" t="s">
        <v>22</v>
      </c>
      <c r="Q750" s="620" t="s">
        <v>22</v>
      </c>
      <c r="R750" s="620"/>
      <c r="S750" s="620" t="s">
        <v>25</v>
      </c>
    </row>
    <row r="751" spans="1:19">
      <c r="A751" s="620">
        <v>750</v>
      </c>
      <c r="B751" s="620" t="s">
        <v>19</v>
      </c>
      <c r="C751" s="620" t="s">
        <v>349</v>
      </c>
      <c r="D751" s="620">
        <v>6000043167</v>
      </c>
      <c r="E751" s="620">
        <v>1</v>
      </c>
      <c r="F751" s="620">
        <v>0</v>
      </c>
      <c r="G751" s="620">
        <v>1</v>
      </c>
      <c r="H751" s="621">
        <v>46277</v>
      </c>
      <c r="I751" s="620" t="s">
        <v>21</v>
      </c>
      <c r="J751" s="622">
        <v>516300010961610</v>
      </c>
      <c r="K751" s="620" t="s">
        <v>71</v>
      </c>
      <c r="L751" s="620" t="s">
        <v>23</v>
      </c>
      <c r="M751" s="620" t="s">
        <v>23</v>
      </c>
      <c r="N751" s="621"/>
      <c r="O751" s="620" t="s">
        <v>24</v>
      </c>
      <c r="P751" s="620" t="s">
        <v>43</v>
      </c>
      <c r="Q751" s="620" t="s">
        <v>369</v>
      </c>
      <c r="R751" s="620"/>
      <c r="S751" s="620" t="s">
        <v>25</v>
      </c>
    </row>
    <row r="752" spans="1:19">
      <c r="A752" s="620">
        <v>751</v>
      </c>
      <c r="B752" s="620" t="s">
        <v>19</v>
      </c>
      <c r="C752" s="620" t="s">
        <v>349</v>
      </c>
      <c r="D752" s="620">
        <v>6000043167</v>
      </c>
      <c r="E752" s="620">
        <v>2</v>
      </c>
      <c r="F752" s="620">
        <v>2</v>
      </c>
      <c r="G752" s="620">
        <v>0</v>
      </c>
      <c r="H752" s="621">
        <v>46277</v>
      </c>
      <c r="I752" s="620" t="s">
        <v>21</v>
      </c>
      <c r="J752" s="622" t="s">
        <v>380</v>
      </c>
      <c r="K752" s="620" t="s">
        <v>22</v>
      </c>
      <c r="L752" s="620" t="s">
        <v>23</v>
      </c>
      <c r="M752" s="620" t="s">
        <v>23</v>
      </c>
      <c r="N752" s="621"/>
      <c r="O752" s="620" t="s">
        <v>24</v>
      </c>
      <c r="P752" s="620" t="s">
        <v>22</v>
      </c>
      <c r="Q752" s="620" t="s">
        <v>22</v>
      </c>
      <c r="R752" s="620"/>
      <c r="S752" s="620" t="s">
        <v>25</v>
      </c>
    </row>
    <row r="753" spans="1:19">
      <c r="A753" s="620">
        <v>752</v>
      </c>
      <c r="B753" s="620" t="s">
        <v>19</v>
      </c>
      <c r="C753" s="620" t="s">
        <v>349</v>
      </c>
      <c r="D753" s="620">
        <v>6000043167</v>
      </c>
      <c r="E753" s="620">
        <v>1</v>
      </c>
      <c r="F753" s="620">
        <v>0</v>
      </c>
      <c r="G753" s="620">
        <v>1</v>
      </c>
      <c r="H753" s="621">
        <v>46277</v>
      </c>
      <c r="I753" s="620" t="s">
        <v>21</v>
      </c>
      <c r="J753" s="622">
        <v>516300010961613</v>
      </c>
      <c r="K753" s="620" t="s">
        <v>71</v>
      </c>
      <c r="L753" s="620" t="s">
        <v>23</v>
      </c>
      <c r="M753" s="620" t="s">
        <v>23</v>
      </c>
      <c r="N753" s="621"/>
      <c r="O753" s="620" t="s">
        <v>24</v>
      </c>
      <c r="P753" s="620" t="s">
        <v>43</v>
      </c>
      <c r="Q753" s="620" t="s">
        <v>369</v>
      </c>
      <c r="R753" s="620"/>
      <c r="S753" s="620" t="s">
        <v>25</v>
      </c>
    </row>
    <row r="754" spans="1:19">
      <c r="A754" s="620">
        <v>753</v>
      </c>
      <c r="B754" s="620" t="s">
        <v>19</v>
      </c>
      <c r="C754" s="620" t="s">
        <v>349</v>
      </c>
      <c r="D754" s="620">
        <v>6000043167</v>
      </c>
      <c r="E754" s="620">
        <v>1</v>
      </c>
      <c r="F754" s="620">
        <v>1</v>
      </c>
      <c r="G754" s="620">
        <v>0</v>
      </c>
      <c r="H754" s="621">
        <v>46277</v>
      </c>
      <c r="I754" s="620" t="s">
        <v>21</v>
      </c>
      <c r="J754" s="622">
        <v>516300010961614</v>
      </c>
      <c r="K754" s="620" t="s">
        <v>22</v>
      </c>
      <c r="L754" s="620" t="s">
        <v>23</v>
      </c>
      <c r="M754" s="620" t="s">
        <v>23</v>
      </c>
      <c r="N754" s="621"/>
      <c r="O754" s="620" t="s">
        <v>24</v>
      </c>
      <c r="P754" s="620" t="s">
        <v>22</v>
      </c>
      <c r="Q754" s="620" t="s">
        <v>22</v>
      </c>
      <c r="R754" s="620"/>
      <c r="S754" s="620" t="s">
        <v>25</v>
      </c>
    </row>
    <row r="755" ht="25" spans="1:19">
      <c r="A755" s="620">
        <v>754</v>
      </c>
      <c r="B755" s="620" t="s">
        <v>19</v>
      </c>
      <c r="C755" s="620" t="s">
        <v>349</v>
      </c>
      <c r="D755" s="620">
        <v>6000043167</v>
      </c>
      <c r="E755" s="620">
        <v>1</v>
      </c>
      <c r="F755" s="620">
        <v>0</v>
      </c>
      <c r="G755" s="620">
        <v>1</v>
      </c>
      <c r="H755" s="621">
        <v>46277</v>
      </c>
      <c r="I755" s="620" t="s">
        <v>21</v>
      </c>
      <c r="J755" s="622">
        <v>516300010961615</v>
      </c>
      <c r="K755" s="620" t="s">
        <v>75</v>
      </c>
      <c r="L755" s="620" t="s">
        <v>23</v>
      </c>
      <c r="M755" s="620" t="s">
        <v>23</v>
      </c>
      <c r="N755" s="621"/>
      <c r="O755" s="620" t="s">
        <v>24</v>
      </c>
      <c r="P755" s="620" t="s">
        <v>76</v>
      </c>
      <c r="Q755" s="620" t="s">
        <v>46</v>
      </c>
      <c r="R755" s="620"/>
      <c r="S755" s="620" t="s">
        <v>25</v>
      </c>
    </row>
    <row r="756" spans="1:19">
      <c r="A756" s="620">
        <v>755</v>
      </c>
      <c r="B756" s="620" t="s">
        <v>19</v>
      </c>
      <c r="C756" s="620" t="s">
        <v>349</v>
      </c>
      <c r="D756" s="620">
        <v>6000043167</v>
      </c>
      <c r="E756" s="620">
        <v>1</v>
      </c>
      <c r="F756" s="620">
        <v>1</v>
      </c>
      <c r="G756" s="620">
        <v>0</v>
      </c>
      <c r="H756" s="621">
        <v>46277</v>
      </c>
      <c r="I756" s="620" t="s">
        <v>21</v>
      </c>
      <c r="J756" s="622">
        <v>516300010961616</v>
      </c>
      <c r="K756" s="620" t="s">
        <v>22</v>
      </c>
      <c r="L756" s="620" t="s">
        <v>23</v>
      </c>
      <c r="M756" s="620" t="s">
        <v>23</v>
      </c>
      <c r="N756" s="621"/>
      <c r="O756" s="620" t="s">
        <v>24</v>
      </c>
      <c r="P756" s="620" t="s">
        <v>22</v>
      </c>
      <c r="Q756" s="620" t="s">
        <v>22</v>
      </c>
      <c r="R756" s="620"/>
      <c r="S756" s="620" t="s">
        <v>25</v>
      </c>
    </row>
    <row r="757" spans="1:19">
      <c r="A757" s="620">
        <v>756</v>
      </c>
      <c r="B757" s="620" t="s">
        <v>19</v>
      </c>
      <c r="C757" s="620" t="s">
        <v>349</v>
      </c>
      <c r="D757" s="620">
        <v>6000043167</v>
      </c>
      <c r="E757" s="620">
        <v>1</v>
      </c>
      <c r="F757" s="620">
        <v>0</v>
      </c>
      <c r="G757" s="620">
        <v>1</v>
      </c>
      <c r="H757" s="621">
        <v>46277</v>
      </c>
      <c r="I757" s="620" t="s">
        <v>21</v>
      </c>
      <c r="J757" s="622">
        <v>516300010961617</v>
      </c>
      <c r="K757" s="620" t="s">
        <v>381</v>
      </c>
      <c r="L757" s="620" t="s">
        <v>23</v>
      </c>
      <c r="M757" s="620" t="s">
        <v>23</v>
      </c>
      <c r="N757" s="621"/>
      <c r="O757" s="620" t="s">
        <v>24</v>
      </c>
      <c r="P757" s="620" t="s">
        <v>43</v>
      </c>
      <c r="Q757" s="620" t="s">
        <v>369</v>
      </c>
      <c r="R757" s="620"/>
      <c r="S757" s="620" t="s">
        <v>25</v>
      </c>
    </row>
    <row r="758" spans="1:19">
      <c r="A758" s="620">
        <v>757</v>
      </c>
      <c r="B758" s="620" t="s">
        <v>19</v>
      </c>
      <c r="C758" s="620" t="s">
        <v>349</v>
      </c>
      <c r="D758" s="620">
        <v>6000043167</v>
      </c>
      <c r="E758" s="620">
        <v>1</v>
      </c>
      <c r="F758" s="620">
        <v>0</v>
      </c>
      <c r="G758" s="620">
        <v>1</v>
      </c>
      <c r="H758" s="621">
        <v>46277</v>
      </c>
      <c r="I758" s="620" t="s">
        <v>21</v>
      </c>
      <c r="J758" s="622">
        <v>516300010961618</v>
      </c>
      <c r="K758" s="620" t="s">
        <v>47</v>
      </c>
      <c r="L758" s="620" t="s">
        <v>23</v>
      </c>
      <c r="M758" s="620" t="s">
        <v>23</v>
      </c>
      <c r="N758" s="621"/>
      <c r="O758" s="620" t="s">
        <v>24</v>
      </c>
      <c r="P758" s="620" t="s">
        <v>45</v>
      </c>
      <c r="Q758" s="620" t="s">
        <v>46</v>
      </c>
      <c r="R758" s="620"/>
      <c r="S758" s="620" t="s">
        <v>25</v>
      </c>
    </row>
    <row r="759" spans="1:19">
      <c r="A759" s="620">
        <v>758</v>
      </c>
      <c r="B759" s="620" t="s">
        <v>19</v>
      </c>
      <c r="C759" s="620" t="s">
        <v>349</v>
      </c>
      <c r="D759" s="620">
        <v>6000043167</v>
      </c>
      <c r="E759" s="620">
        <v>8</v>
      </c>
      <c r="F759" s="620">
        <v>8</v>
      </c>
      <c r="G759" s="620">
        <v>0</v>
      </c>
      <c r="H759" s="621">
        <v>46277</v>
      </c>
      <c r="I759" s="620" t="s">
        <v>21</v>
      </c>
      <c r="J759" s="622" t="s">
        <v>382</v>
      </c>
      <c r="K759" s="620" t="s">
        <v>22</v>
      </c>
      <c r="L759" s="620" t="s">
        <v>23</v>
      </c>
      <c r="M759" s="620" t="s">
        <v>23</v>
      </c>
      <c r="N759" s="621"/>
      <c r="O759" s="620" t="s">
        <v>24</v>
      </c>
      <c r="P759" s="620" t="s">
        <v>22</v>
      </c>
      <c r="Q759" s="620" t="s">
        <v>22</v>
      </c>
      <c r="R759" s="620"/>
      <c r="S759" s="620" t="s">
        <v>25</v>
      </c>
    </row>
    <row r="760" spans="1:19">
      <c r="A760" s="620">
        <v>759</v>
      </c>
      <c r="B760" s="620" t="s">
        <v>19</v>
      </c>
      <c r="C760" s="620" t="s">
        <v>349</v>
      </c>
      <c r="D760" s="620">
        <v>6000043167</v>
      </c>
      <c r="E760" s="620">
        <v>1</v>
      </c>
      <c r="F760" s="620">
        <v>0</v>
      </c>
      <c r="G760" s="620">
        <v>1</v>
      </c>
      <c r="H760" s="621">
        <v>46277</v>
      </c>
      <c r="I760" s="620" t="s">
        <v>21</v>
      </c>
      <c r="J760" s="622">
        <v>516300010961627</v>
      </c>
      <c r="K760" s="620" t="s">
        <v>71</v>
      </c>
      <c r="L760" s="620" t="s">
        <v>23</v>
      </c>
      <c r="M760" s="620" t="s">
        <v>23</v>
      </c>
      <c r="N760" s="621"/>
      <c r="O760" s="620" t="s">
        <v>24</v>
      </c>
      <c r="P760" s="620" t="s">
        <v>43</v>
      </c>
      <c r="Q760" s="620" t="s">
        <v>369</v>
      </c>
      <c r="R760" s="620"/>
      <c r="S760" s="620" t="s">
        <v>25</v>
      </c>
    </row>
    <row r="761" spans="1:19">
      <c r="A761" s="620">
        <v>760</v>
      </c>
      <c r="B761" s="620" t="s">
        <v>19</v>
      </c>
      <c r="C761" s="620" t="s">
        <v>349</v>
      </c>
      <c r="D761" s="620">
        <v>6000043167</v>
      </c>
      <c r="E761" s="620">
        <v>10</v>
      </c>
      <c r="F761" s="620">
        <v>10</v>
      </c>
      <c r="G761" s="620">
        <v>0</v>
      </c>
      <c r="H761" s="621">
        <v>46277</v>
      </c>
      <c r="I761" s="620" t="s">
        <v>21</v>
      </c>
      <c r="J761" s="622" t="s">
        <v>383</v>
      </c>
      <c r="K761" s="620" t="s">
        <v>22</v>
      </c>
      <c r="L761" s="620" t="s">
        <v>23</v>
      </c>
      <c r="M761" s="620" t="s">
        <v>23</v>
      </c>
      <c r="N761" s="621"/>
      <c r="O761" s="620" t="s">
        <v>24</v>
      </c>
      <c r="P761" s="620" t="s">
        <v>22</v>
      </c>
      <c r="Q761" s="620" t="s">
        <v>22</v>
      </c>
      <c r="R761" s="620"/>
      <c r="S761" s="620" t="s">
        <v>25</v>
      </c>
    </row>
    <row r="762" spans="1:19">
      <c r="A762" s="620">
        <v>761</v>
      </c>
      <c r="B762" s="620" t="s">
        <v>19</v>
      </c>
      <c r="C762" s="620" t="s">
        <v>349</v>
      </c>
      <c r="D762" s="620">
        <v>6000043167</v>
      </c>
      <c r="E762" s="620">
        <v>1</v>
      </c>
      <c r="F762" s="620">
        <v>0</v>
      </c>
      <c r="G762" s="620">
        <v>1</v>
      </c>
      <c r="H762" s="621">
        <v>46277</v>
      </c>
      <c r="I762" s="620" t="s">
        <v>21</v>
      </c>
      <c r="J762" s="622">
        <v>516300010961637</v>
      </c>
      <c r="K762" s="620" t="s">
        <v>47</v>
      </c>
      <c r="L762" s="620" t="s">
        <v>23</v>
      </c>
      <c r="M762" s="620" t="s">
        <v>23</v>
      </c>
      <c r="N762" s="621"/>
      <c r="O762" s="620" t="s">
        <v>24</v>
      </c>
      <c r="P762" s="620" t="s">
        <v>45</v>
      </c>
      <c r="Q762" s="620" t="s">
        <v>46</v>
      </c>
      <c r="R762" s="620"/>
      <c r="S762" s="620" t="s">
        <v>25</v>
      </c>
    </row>
    <row r="763" spans="1:19">
      <c r="A763" s="620">
        <v>762</v>
      </c>
      <c r="B763" s="620" t="s">
        <v>19</v>
      </c>
      <c r="C763" s="620" t="s">
        <v>349</v>
      </c>
      <c r="D763" s="620">
        <v>6000043167</v>
      </c>
      <c r="E763" s="620">
        <v>1</v>
      </c>
      <c r="F763" s="620">
        <v>1</v>
      </c>
      <c r="G763" s="620">
        <v>0</v>
      </c>
      <c r="H763" s="621">
        <v>46277</v>
      </c>
      <c r="I763" s="620" t="s">
        <v>21</v>
      </c>
      <c r="J763" s="622">
        <v>516300010961638</v>
      </c>
      <c r="K763" s="620" t="s">
        <v>22</v>
      </c>
      <c r="L763" s="620" t="s">
        <v>23</v>
      </c>
      <c r="M763" s="620" t="s">
        <v>23</v>
      </c>
      <c r="N763" s="621"/>
      <c r="O763" s="620" t="s">
        <v>24</v>
      </c>
      <c r="P763" s="620" t="s">
        <v>22</v>
      </c>
      <c r="Q763" s="620" t="s">
        <v>22</v>
      </c>
      <c r="R763" s="620"/>
      <c r="S763" s="620" t="s">
        <v>25</v>
      </c>
    </row>
    <row r="764" spans="1:19">
      <c r="A764" s="620">
        <v>763</v>
      </c>
      <c r="B764" s="620" t="s">
        <v>19</v>
      </c>
      <c r="C764" s="620" t="s">
        <v>349</v>
      </c>
      <c r="D764" s="620">
        <v>6000043167</v>
      </c>
      <c r="E764" s="620">
        <v>1</v>
      </c>
      <c r="F764" s="620">
        <v>0</v>
      </c>
      <c r="G764" s="620">
        <v>1</v>
      </c>
      <c r="H764" s="621">
        <v>46277</v>
      </c>
      <c r="I764" s="620" t="s">
        <v>21</v>
      </c>
      <c r="J764" s="622">
        <v>516300010961639</v>
      </c>
      <c r="K764" s="620" t="s">
        <v>69</v>
      </c>
      <c r="L764" s="620" t="s">
        <v>23</v>
      </c>
      <c r="M764" s="620" t="s">
        <v>23</v>
      </c>
      <c r="N764" s="621"/>
      <c r="O764" s="620" t="s">
        <v>24</v>
      </c>
      <c r="P764" s="620" t="s">
        <v>45</v>
      </c>
      <c r="Q764" s="620" t="s">
        <v>46</v>
      </c>
      <c r="R764" s="620"/>
      <c r="S764" s="620" t="s">
        <v>25</v>
      </c>
    </row>
    <row r="765" spans="1:19">
      <c r="A765" s="620">
        <v>764</v>
      </c>
      <c r="B765" s="620" t="s">
        <v>19</v>
      </c>
      <c r="C765" s="620" t="s">
        <v>349</v>
      </c>
      <c r="D765" s="620">
        <v>6000043167</v>
      </c>
      <c r="E765" s="620">
        <v>1</v>
      </c>
      <c r="F765" s="620">
        <v>0</v>
      </c>
      <c r="G765" s="620">
        <v>1</v>
      </c>
      <c r="H765" s="621">
        <v>46277</v>
      </c>
      <c r="I765" s="620" t="s">
        <v>21</v>
      </c>
      <c r="J765" s="622">
        <v>516300010961640</v>
      </c>
      <c r="K765" s="620" t="s">
        <v>69</v>
      </c>
      <c r="L765" s="620" t="s">
        <v>23</v>
      </c>
      <c r="M765" s="620" t="s">
        <v>23</v>
      </c>
      <c r="N765" s="621"/>
      <c r="O765" s="620" t="s">
        <v>24</v>
      </c>
      <c r="P765" s="620" t="s">
        <v>45</v>
      </c>
      <c r="Q765" s="620" t="s">
        <v>46</v>
      </c>
      <c r="R765" s="620"/>
      <c r="S765" s="620" t="s">
        <v>25</v>
      </c>
    </row>
    <row r="766" spans="1:19">
      <c r="A766" s="620">
        <v>765</v>
      </c>
      <c r="B766" s="620" t="s">
        <v>19</v>
      </c>
      <c r="C766" s="620" t="s">
        <v>349</v>
      </c>
      <c r="D766" s="620">
        <v>6000043167</v>
      </c>
      <c r="E766" s="620">
        <v>1</v>
      </c>
      <c r="F766" s="620">
        <v>1</v>
      </c>
      <c r="G766" s="620">
        <v>0</v>
      </c>
      <c r="H766" s="621">
        <v>46278</v>
      </c>
      <c r="I766" s="620" t="s">
        <v>21</v>
      </c>
      <c r="J766" s="622">
        <v>516300010961641</v>
      </c>
      <c r="K766" s="620" t="s">
        <v>22</v>
      </c>
      <c r="L766" s="620" t="s">
        <v>23</v>
      </c>
      <c r="M766" s="620" t="s">
        <v>23</v>
      </c>
      <c r="N766" s="621"/>
      <c r="O766" s="620" t="s">
        <v>24</v>
      </c>
      <c r="P766" s="620" t="s">
        <v>22</v>
      </c>
      <c r="Q766" s="620" t="s">
        <v>22</v>
      </c>
      <c r="R766" s="620"/>
      <c r="S766" s="620" t="s">
        <v>25</v>
      </c>
    </row>
    <row r="767" spans="1:19">
      <c r="A767" s="620">
        <v>766</v>
      </c>
      <c r="B767" s="620" t="s">
        <v>19</v>
      </c>
      <c r="C767" s="620" t="s">
        <v>349</v>
      </c>
      <c r="D767" s="620">
        <v>6000043167</v>
      </c>
      <c r="E767" s="620">
        <v>1</v>
      </c>
      <c r="F767" s="620">
        <v>0</v>
      </c>
      <c r="G767" s="620">
        <v>1</v>
      </c>
      <c r="H767" s="621">
        <v>46278</v>
      </c>
      <c r="I767" s="620" t="s">
        <v>21</v>
      </c>
      <c r="J767" s="622">
        <v>516300010961642</v>
      </c>
      <c r="K767" s="620" t="s">
        <v>69</v>
      </c>
      <c r="L767" s="620" t="s">
        <v>23</v>
      </c>
      <c r="M767" s="620" t="s">
        <v>23</v>
      </c>
      <c r="N767" s="621"/>
      <c r="O767" s="620" t="s">
        <v>24</v>
      </c>
      <c r="P767" s="620" t="s">
        <v>45</v>
      </c>
      <c r="Q767" s="620" t="s">
        <v>46</v>
      </c>
      <c r="R767" s="620"/>
      <c r="S767" s="620" t="s">
        <v>25</v>
      </c>
    </row>
    <row r="768" spans="1:19">
      <c r="A768" s="620">
        <v>767</v>
      </c>
      <c r="B768" s="620" t="s">
        <v>19</v>
      </c>
      <c r="C768" s="620" t="s">
        <v>349</v>
      </c>
      <c r="D768" s="620">
        <v>6000043167</v>
      </c>
      <c r="E768" s="620">
        <v>13</v>
      </c>
      <c r="F768" s="620">
        <v>13</v>
      </c>
      <c r="G768" s="620">
        <v>0</v>
      </c>
      <c r="H768" s="621">
        <v>46278</v>
      </c>
      <c r="I768" s="620" t="s">
        <v>21</v>
      </c>
      <c r="J768" s="622" t="s">
        <v>384</v>
      </c>
      <c r="K768" s="620" t="s">
        <v>22</v>
      </c>
      <c r="L768" s="620" t="s">
        <v>23</v>
      </c>
      <c r="M768" s="620" t="s">
        <v>23</v>
      </c>
      <c r="N768" s="621"/>
      <c r="O768" s="620" t="s">
        <v>24</v>
      </c>
      <c r="P768" s="620" t="s">
        <v>22</v>
      </c>
      <c r="Q768" s="620" t="s">
        <v>22</v>
      </c>
      <c r="R768" s="620"/>
      <c r="S768" s="620" t="s">
        <v>25</v>
      </c>
    </row>
    <row r="769" ht="50" spans="1:19">
      <c r="A769" s="620">
        <v>768</v>
      </c>
      <c r="B769" s="620" t="s">
        <v>19</v>
      </c>
      <c r="C769" s="620" t="s">
        <v>349</v>
      </c>
      <c r="D769" s="620">
        <v>6000043167</v>
      </c>
      <c r="E769" s="620">
        <v>1</v>
      </c>
      <c r="F769" s="620">
        <v>0</v>
      </c>
      <c r="G769" s="620">
        <v>1</v>
      </c>
      <c r="H769" s="621">
        <v>46278</v>
      </c>
      <c r="I769" s="620" t="s">
        <v>21</v>
      </c>
      <c r="J769" s="622">
        <v>516300010961656</v>
      </c>
      <c r="K769" s="620" t="s">
        <v>31</v>
      </c>
      <c r="L769" s="620" t="s">
        <v>23</v>
      </c>
      <c r="M769" s="620" t="s">
        <v>23</v>
      </c>
      <c r="N769" s="621"/>
      <c r="O769" s="620" t="s">
        <v>24</v>
      </c>
      <c r="P769" s="620" t="s">
        <v>32</v>
      </c>
      <c r="Q769" s="620" t="s">
        <v>28</v>
      </c>
      <c r="R769" s="620"/>
      <c r="S769" s="620" t="s">
        <v>25</v>
      </c>
    </row>
    <row r="770" spans="1:19">
      <c r="A770" s="620">
        <v>769</v>
      </c>
      <c r="B770" s="620" t="s">
        <v>19</v>
      </c>
      <c r="C770" s="620" t="s">
        <v>349</v>
      </c>
      <c r="D770" s="620">
        <v>6000043167</v>
      </c>
      <c r="E770" s="620">
        <v>2</v>
      </c>
      <c r="F770" s="620">
        <v>2</v>
      </c>
      <c r="G770" s="620">
        <v>0</v>
      </c>
      <c r="H770" s="621">
        <v>46278</v>
      </c>
      <c r="I770" s="620" t="s">
        <v>21</v>
      </c>
      <c r="J770" s="622" t="s">
        <v>385</v>
      </c>
      <c r="K770" s="620" t="s">
        <v>22</v>
      </c>
      <c r="L770" s="620" t="s">
        <v>23</v>
      </c>
      <c r="M770" s="620" t="s">
        <v>23</v>
      </c>
      <c r="N770" s="621"/>
      <c r="O770" s="620" t="s">
        <v>24</v>
      </c>
      <c r="P770" s="620" t="s">
        <v>22</v>
      </c>
      <c r="Q770" s="620" t="s">
        <v>22</v>
      </c>
      <c r="R770" s="620"/>
      <c r="S770" s="620" t="s">
        <v>25</v>
      </c>
    </row>
    <row r="771" ht="50" spans="1:19">
      <c r="A771" s="620">
        <v>770</v>
      </c>
      <c r="B771" s="620" t="s">
        <v>19</v>
      </c>
      <c r="C771" s="620" t="s">
        <v>349</v>
      </c>
      <c r="D771" s="620">
        <v>6000043167</v>
      </c>
      <c r="E771" s="620">
        <v>1</v>
      </c>
      <c r="F771" s="620">
        <v>0</v>
      </c>
      <c r="G771" s="620">
        <v>1</v>
      </c>
      <c r="H771" s="621">
        <v>46278</v>
      </c>
      <c r="I771" s="620" t="s">
        <v>21</v>
      </c>
      <c r="J771" s="622">
        <v>516300010961659</v>
      </c>
      <c r="K771" s="620" t="s">
        <v>31</v>
      </c>
      <c r="L771" s="620" t="s">
        <v>23</v>
      </c>
      <c r="M771" s="620" t="s">
        <v>23</v>
      </c>
      <c r="N771" s="621"/>
      <c r="O771" s="620" t="s">
        <v>24</v>
      </c>
      <c r="P771" s="620" t="s">
        <v>32</v>
      </c>
      <c r="Q771" s="620" t="s">
        <v>28</v>
      </c>
      <c r="R771" s="620"/>
      <c r="S771" s="620" t="s">
        <v>25</v>
      </c>
    </row>
    <row r="772" spans="1:19">
      <c r="A772" s="620">
        <v>771</v>
      </c>
      <c r="B772" s="620" t="s">
        <v>19</v>
      </c>
      <c r="C772" s="620" t="s">
        <v>349</v>
      </c>
      <c r="D772" s="620">
        <v>6000043167</v>
      </c>
      <c r="E772" s="620">
        <v>2</v>
      </c>
      <c r="F772" s="620">
        <v>2</v>
      </c>
      <c r="G772" s="620">
        <v>0</v>
      </c>
      <c r="H772" s="621">
        <v>46278</v>
      </c>
      <c r="I772" s="620" t="s">
        <v>21</v>
      </c>
      <c r="J772" s="622" t="s">
        <v>386</v>
      </c>
      <c r="K772" s="620" t="s">
        <v>22</v>
      </c>
      <c r="L772" s="620" t="s">
        <v>23</v>
      </c>
      <c r="M772" s="620" t="s">
        <v>23</v>
      </c>
      <c r="N772" s="621"/>
      <c r="O772" s="620" t="s">
        <v>24</v>
      </c>
      <c r="P772" s="620" t="s">
        <v>22</v>
      </c>
      <c r="Q772" s="620" t="s">
        <v>22</v>
      </c>
      <c r="R772" s="620"/>
      <c r="S772" s="620" t="s">
        <v>25</v>
      </c>
    </row>
    <row r="773" spans="1:19">
      <c r="A773" s="620">
        <v>772</v>
      </c>
      <c r="B773" s="620" t="s">
        <v>19</v>
      </c>
      <c r="C773" s="620" t="s">
        <v>349</v>
      </c>
      <c r="D773" s="620">
        <v>6000043167</v>
      </c>
      <c r="E773" s="620">
        <v>1</v>
      </c>
      <c r="F773" s="620">
        <v>0</v>
      </c>
      <c r="G773" s="620">
        <v>1</v>
      </c>
      <c r="H773" s="621">
        <v>46278</v>
      </c>
      <c r="I773" s="620" t="s">
        <v>21</v>
      </c>
      <c r="J773" s="622">
        <v>516300010961662</v>
      </c>
      <c r="K773" s="620" t="s">
        <v>213</v>
      </c>
      <c r="L773" s="620" t="s">
        <v>23</v>
      </c>
      <c r="M773" s="620" t="s">
        <v>23</v>
      </c>
      <c r="N773" s="621"/>
      <c r="O773" s="620" t="s">
        <v>24</v>
      </c>
      <c r="P773" s="620" t="s">
        <v>45</v>
      </c>
      <c r="Q773" s="620" t="s">
        <v>46</v>
      </c>
      <c r="R773" s="620"/>
      <c r="S773" s="620" t="s">
        <v>25</v>
      </c>
    </row>
    <row r="774" spans="1:19">
      <c r="A774" s="620">
        <v>773</v>
      </c>
      <c r="B774" s="620" t="s">
        <v>19</v>
      </c>
      <c r="C774" s="620" t="s">
        <v>349</v>
      </c>
      <c r="D774" s="620">
        <v>6000043167</v>
      </c>
      <c r="E774" s="620">
        <v>1</v>
      </c>
      <c r="F774" s="620">
        <v>1</v>
      </c>
      <c r="G774" s="620">
        <v>0</v>
      </c>
      <c r="H774" s="621">
        <v>46278</v>
      </c>
      <c r="I774" s="620" t="s">
        <v>21</v>
      </c>
      <c r="J774" s="622">
        <v>516300010961663</v>
      </c>
      <c r="K774" s="620" t="s">
        <v>22</v>
      </c>
      <c r="L774" s="620" t="s">
        <v>23</v>
      </c>
      <c r="M774" s="620" t="s">
        <v>23</v>
      </c>
      <c r="N774" s="621"/>
      <c r="O774" s="620" t="s">
        <v>24</v>
      </c>
      <c r="P774" s="620" t="s">
        <v>22</v>
      </c>
      <c r="Q774" s="620" t="s">
        <v>22</v>
      </c>
      <c r="R774" s="620"/>
      <c r="S774" s="620" t="s">
        <v>25</v>
      </c>
    </row>
    <row r="775" spans="1:19">
      <c r="A775" s="620">
        <v>774</v>
      </c>
      <c r="B775" s="620" t="s">
        <v>19</v>
      </c>
      <c r="C775" s="620" t="s">
        <v>146</v>
      </c>
      <c r="D775" s="620">
        <v>6000043167</v>
      </c>
      <c r="E775" s="620">
        <v>4</v>
      </c>
      <c r="F775" s="620">
        <v>4</v>
      </c>
      <c r="G775" s="620">
        <v>0</v>
      </c>
      <c r="H775" s="621">
        <v>46280</v>
      </c>
      <c r="I775" s="620" t="s">
        <v>21</v>
      </c>
      <c r="J775" s="622" t="s">
        <v>387</v>
      </c>
      <c r="K775" s="620" t="s">
        <v>22</v>
      </c>
      <c r="L775" s="620" t="s">
        <v>23</v>
      </c>
      <c r="M775" s="620" t="s">
        <v>23</v>
      </c>
      <c r="N775" s="621"/>
      <c r="O775" s="620" t="s">
        <v>24</v>
      </c>
      <c r="P775" s="620" t="s">
        <v>22</v>
      </c>
      <c r="Q775" s="620" t="s">
        <v>22</v>
      </c>
      <c r="R775" s="620"/>
      <c r="S775" s="620" t="s">
        <v>25</v>
      </c>
    </row>
    <row r="776" spans="1:19">
      <c r="A776" s="620">
        <v>775</v>
      </c>
      <c r="B776" s="620" t="s">
        <v>19</v>
      </c>
      <c r="C776" s="620" t="s">
        <v>146</v>
      </c>
      <c r="D776" s="620">
        <v>6000043167</v>
      </c>
      <c r="E776" s="620">
        <v>1</v>
      </c>
      <c r="F776" s="620">
        <v>0</v>
      </c>
      <c r="G776" s="620">
        <v>1</v>
      </c>
      <c r="H776" s="621">
        <v>46280</v>
      </c>
      <c r="I776" s="620" t="s">
        <v>21</v>
      </c>
      <c r="J776" s="622">
        <v>516300010961668</v>
      </c>
      <c r="K776" s="620" t="s">
        <v>185</v>
      </c>
      <c r="L776" s="620" t="s">
        <v>23</v>
      </c>
      <c r="M776" s="620" t="s">
        <v>23</v>
      </c>
      <c r="N776" s="621"/>
      <c r="O776" s="620" t="s">
        <v>24</v>
      </c>
      <c r="P776" s="620" t="s">
        <v>186</v>
      </c>
      <c r="Q776" s="620" t="s">
        <v>28</v>
      </c>
      <c r="R776" s="620"/>
      <c r="S776" s="620" t="s">
        <v>25</v>
      </c>
    </row>
    <row r="777" spans="1:19">
      <c r="A777" s="620">
        <v>776</v>
      </c>
      <c r="B777" s="620" t="s">
        <v>19</v>
      </c>
      <c r="C777" s="620" t="s">
        <v>146</v>
      </c>
      <c r="D777" s="620">
        <v>6000043167</v>
      </c>
      <c r="E777" s="620">
        <v>5</v>
      </c>
      <c r="F777" s="620">
        <v>5</v>
      </c>
      <c r="G777" s="620">
        <v>0</v>
      </c>
      <c r="H777" s="621">
        <v>46280</v>
      </c>
      <c r="I777" s="620" t="s">
        <v>21</v>
      </c>
      <c r="J777" s="622" t="s">
        <v>388</v>
      </c>
      <c r="K777" s="620" t="s">
        <v>22</v>
      </c>
      <c r="L777" s="620" t="s">
        <v>23</v>
      </c>
      <c r="M777" s="620" t="s">
        <v>23</v>
      </c>
      <c r="N777" s="621"/>
      <c r="O777" s="620" t="s">
        <v>24</v>
      </c>
      <c r="P777" s="620" t="s">
        <v>22</v>
      </c>
      <c r="Q777" s="620" t="s">
        <v>22</v>
      </c>
      <c r="R777" s="620"/>
      <c r="S777" s="620" t="s">
        <v>25</v>
      </c>
    </row>
    <row r="778" spans="1:19">
      <c r="A778" s="620">
        <v>777</v>
      </c>
      <c r="B778" s="620" t="s">
        <v>19</v>
      </c>
      <c r="C778" s="620" t="s">
        <v>146</v>
      </c>
      <c r="D778" s="620">
        <v>6000043167</v>
      </c>
      <c r="E778" s="620">
        <v>1</v>
      </c>
      <c r="F778" s="620">
        <v>0</v>
      </c>
      <c r="G778" s="620">
        <v>1</v>
      </c>
      <c r="H778" s="621">
        <v>46280</v>
      </c>
      <c r="I778" s="620" t="s">
        <v>21</v>
      </c>
      <c r="J778" s="622">
        <v>516300010961674</v>
      </c>
      <c r="K778" s="620" t="s">
        <v>47</v>
      </c>
      <c r="L778" s="620" t="s">
        <v>23</v>
      </c>
      <c r="M778" s="620" t="s">
        <v>23</v>
      </c>
      <c r="N778" s="621"/>
      <c r="O778" s="620" t="s">
        <v>24</v>
      </c>
      <c r="P778" s="620" t="s">
        <v>45</v>
      </c>
      <c r="Q778" s="620" t="s">
        <v>46</v>
      </c>
      <c r="R778" s="620"/>
      <c r="S778" s="620" t="s">
        <v>25</v>
      </c>
    </row>
    <row r="779" spans="1:19">
      <c r="A779" s="620">
        <v>778</v>
      </c>
      <c r="B779" s="620" t="s">
        <v>19</v>
      </c>
      <c r="C779" s="620" t="s">
        <v>146</v>
      </c>
      <c r="D779" s="620">
        <v>6000043167</v>
      </c>
      <c r="E779" s="620">
        <v>3</v>
      </c>
      <c r="F779" s="620">
        <v>3</v>
      </c>
      <c r="G779" s="620">
        <v>0</v>
      </c>
      <c r="H779" s="621">
        <v>46280</v>
      </c>
      <c r="I779" s="620" t="s">
        <v>21</v>
      </c>
      <c r="J779" s="622" t="s">
        <v>389</v>
      </c>
      <c r="K779" s="620" t="s">
        <v>22</v>
      </c>
      <c r="L779" s="620" t="s">
        <v>23</v>
      </c>
      <c r="M779" s="620" t="s">
        <v>23</v>
      </c>
      <c r="N779" s="621"/>
      <c r="O779" s="620" t="s">
        <v>24</v>
      </c>
      <c r="P779" s="620" t="s">
        <v>22</v>
      </c>
      <c r="Q779" s="620" t="s">
        <v>22</v>
      </c>
      <c r="R779" s="620"/>
      <c r="S779" s="620" t="s">
        <v>25</v>
      </c>
    </row>
    <row r="780" spans="1:19">
      <c r="A780" s="620">
        <v>779</v>
      </c>
      <c r="B780" s="620" t="s">
        <v>19</v>
      </c>
      <c r="C780" s="620" t="s">
        <v>146</v>
      </c>
      <c r="D780" s="620">
        <v>6000043167</v>
      </c>
      <c r="E780" s="620">
        <v>1</v>
      </c>
      <c r="F780" s="620">
        <v>0</v>
      </c>
      <c r="G780" s="620">
        <v>1</v>
      </c>
      <c r="H780" s="621">
        <v>46280</v>
      </c>
      <c r="I780" s="620" t="s">
        <v>21</v>
      </c>
      <c r="J780" s="622">
        <v>516300010961678</v>
      </c>
      <c r="K780" s="620" t="s">
        <v>356</v>
      </c>
      <c r="L780" s="620" t="s">
        <v>23</v>
      </c>
      <c r="M780" s="620" t="s">
        <v>23</v>
      </c>
      <c r="N780" s="621"/>
      <c r="O780" s="620" t="s">
        <v>24</v>
      </c>
      <c r="P780" s="620" t="s">
        <v>357</v>
      </c>
      <c r="Q780" s="620" t="s">
        <v>46</v>
      </c>
      <c r="R780" s="620"/>
      <c r="S780" s="620" t="s">
        <v>25</v>
      </c>
    </row>
    <row r="781" spans="1:19">
      <c r="A781" s="620">
        <v>780</v>
      </c>
      <c r="B781" s="620" t="s">
        <v>19</v>
      </c>
      <c r="C781" s="620" t="s">
        <v>146</v>
      </c>
      <c r="D781" s="620">
        <v>6000043167</v>
      </c>
      <c r="E781" s="620">
        <v>2</v>
      </c>
      <c r="F781" s="620">
        <v>2</v>
      </c>
      <c r="G781" s="620">
        <v>0</v>
      </c>
      <c r="H781" s="621">
        <v>46280</v>
      </c>
      <c r="I781" s="620" t="s">
        <v>21</v>
      </c>
      <c r="J781" s="622" t="s">
        <v>390</v>
      </c>
      <c r="K781" s="620" t="s">
        <v>22</v>
      </c>
      <c r="L781" s="620" t="s">
        <v>23</v>
      </c>
      <c r="M781" s="620" t="s">
        <v>23</v>
      </c>
      <c r="N781" s="621"/>
      <c r="O781" s="620" t="s">
        <v>24</v>
      </c>
      <c r="P781" s="620" t="s">
        <v>22</v>
      </c>
      <c r="Q781" s="620" t="s">
        <v>22</v>
      </c>
      <c r="R781" s="620"/>
      <c r="S781" s="620" t="s">
        <v>25</v>
      </c>
    </row>
    <row r="782" spans="1:19">
      <c r="A782" s="620">
        <v>781</v>
      </c>
      <c r="B782" s="620" t="s">
        <v>19</v>
      </c>
      <c r="C782" s="620" t="s">
        <v>146</v>
      </c>
      <c r="D782" s="620">
        <v>6000043167</v>
      </c>
      <c r="E782" s="620">
        <v>1</v>
      </c>
      <c r="F782" s="620">
        <v>0</v>
      </c>
      <c r="G782" s="620">
        <v>1</v>
      </c>
      <c r="H782" s="621">
        <v>46280</v>
      </c>
      <c r="I782" s="620" t="s">
        <v>21</v>
      </c>
      <c r="J782" s="622">
        <v>516300010961681</v>
      </c>
      <c r="K782" s="620" t="s">
        <v>47</v>
      </c>
      <c r="L782" s="620" t="s">
        <v>23</v>
      </c>
      <c r="M782" s="620" t="s">
        <v>23</v>
      </c>
      <c r="N782" s="621"/>
      <c r="O782" s="620" t="s">
        <v>24</v>
      </c>
      <c r="P782" s="620" t="s">
        <v>45</v>
      </c>
      <c r="Q782" s="620" t="s">
        <v>46</v>
      </c>
      <c r="R782" s="620"/>
      <c r="S782" s="620" t="s">
        <v>25</v>
      </c>
    </row>
    <row r="783" ht="25" spans="1:19">
      <c r="A783" s="620">
        <v>782</v>
      </c>
      <c r="B783" s="620" t="s">
        <v>19</v>
      </c>
      <c r="C783" s="620" t="s">
        <v>146</v>
      </c>
      <c r="D783" s="620">
        <v>6000043167</v>
      </c>
      <c r="E783" s="620">
        <v>1</v>
      </c>
      <c r="F783" s="620">
        <v>0</v>
      </c>
      <c r="G783" s="620">
        <v>1</v>
      </c>
      <c r="H783" s="621">
        <v>46280</v>
      </c>
      <c r="I783" s="620" t="s">
        <v>21</v>
      </c>
      <c r="J783" s="622">
        <v>516300010961682</v>
      </c>
      <c r="K783" s="620" t="s">
        <v>31</v>
      </c>
      <c r="L783" s="620" t="s">
        <v>23</v>
      </c>
      <c r="M783" s="620" t="s">
        <v>23</v>
      </c>
      <c r="N783" s="621"/>
      <c r="O783" s="620" t="s">
        <v>24</v>
      </c>
      <c r="P783" s="620" t="s">
        <v>32</v>
      </c>
      <c r="Q783" s="620" t="s">
        <v>28</v>
      </c>
      <c r="R783" s="620"/>
      <c r="S783" s="620" t="s">
        <v>25</v>
      </c>
    </row>
    <row r="784" spans="1:19">
      <c r="A784" s="620">
        <v>783</v>
      </c>
      <c r="B784" s="620" t="s">
        <v>19</v>
      </c>
      <c r="C784" s="620" t="s">
        <v>146</v>
      </c>
      <c r="D784" s="620">
        <v>6000043167</v>
      </c>
      <c r="E784" s="620">
        <v>3</v>
      </c>
      <c r="F784" s="620">
        <v>3</v>
      </c>
      <c r="G784" s="620">
        <v>0</v>
      </c>
      <c r="H784" s="621">
        <v>46280</v>
      </c>
      <c r="I784" s="620" t="s">
        <v>21</v>
      </c>
      <c r="J784" s="622" t="s">
        <v>391</v>
      </c>
      <c r="K784" s="620" t="s">
        <v>22</v>
      </c>
      <c r="L784" s="620" t="s">
        <v>23</v>
      </c>
      <c r="M784" s="620" t="s">
        <v>23</v>
      </c>
      <c r="N784" s="621"/>
      <c r="O784" s="620" t="s">
        <v>24</v>
      </c>
      <c r="P784" s="620" t="s">
        <v>22</v>
      </c>
      <c r="Q784" s="620" t="s">
        <v>22</v>
      </c>
      <c r="R784" s="620"/>
      <c r="S784" s="620" t="s">
        <v>25</v>
      </c>
    </row>
    <row r="785" spans="1:19">
      <c r="A785" s="620">
        <v>784</v>
      </c>
      <c r="B785" s="620" t="s">
        <v>19</v>
      </c>
      <c r="C785" s="620" t="s">
        <v>116</v>
      </c>
      <c r="D785" s="620">
        <v>6000043167</v>
      </c>
      <c r="E785" s="620">
        <v>8</v>
      </c>
      <c r="F785" s="620">
        <v>8</v>
      </c>
      <c r="G785" s="620">
        <v>0</v>
      </c>
      <c r="H785" s="621">
        <v>46281</v>
      </c>
      <c r="I785" s="620" t="s">
        <v>21</v>
      </c>
      <c r="J785" s="622" t="s">
        <v>392</v>
      </c>
      <c r="K785" s="620" t="s">
        <v>185</v>
      </c>
      <c r="L785" s="620" t="s">
        <v>23</v>
      </c>
      <c r="M785" s="620" t="s">
        <v>23</v>
      </c>
      <c r="N785" s="621"/>
      <c r="O785" s="620" t="s">
        <v>24</v>
      </c>
      <c r="P785" s="620" t="s">
        <v>22</v>
      </c>
      <c r="Q785" s="620" t="s">
        <v>22</v>
      </c>
      <c r="R785" s="620"/>
      <c r="S785" s="620" t="s">
        <v>25</v>
      </c>
    </row>
    <row r="786" spans="1:19">
      <c r="A786" s="620">
        <v>785</v>
      </c>
      <c r="B786" s="620" t="s">
        <v>19</v>
      </c>
      <c r="C786" s="620" t="s">
        <v>116</v>
      </c>
      <c r="D786" s="620">
        <v>6000043167</v>
      </c>
      <c r="E786" s="620">
        <v>6</v>
      </c>
      <c r="F786" s="620">
        <v>6</v>
      </c>
      <c r="G786" s="620">
        <v>0</v>
      </c>
      <c r="H786" s="621">
        <v>46281</v>
      </c>
      <c r="I786" s="620" t="s">
        <v>21</v>
      </c>
      <c r="J786" s="622" t="s">
        <v>393</v>
      </c>
      <c r="K786" s="620" t="s">
        <v>22</v>
      </c>
      <c r="L786" s="620" t="s">
        <v>23</v>
      </c>
      <c r="M786" s="620" t="s">
        <v>23</v>
      </c>
      <c r="N786" s="621"/>
      <c r="O786" s="620" t="s">
        <v>24</v>
      </c>
      <c r="P786" s="620" t="s">
        <v>22</v>
      </c>
      <c r="Q786" s="620" t="s">
        <v>22</v>
      </c>
      <c r="R786" s="620"/>
      <c r="S786" s="620" t="s">
        <v>25</v>
      </c>
    </row>
    <row r="787" ht="25" spans="1:19">
      <c r="A787" s="620">
        <v>786</v>
      </c>
      <c r="B787" s="620" t="s">
        <v>19</v>
      </c>
      <c r="C787" s="620" t="s">
        <v>116</v>
      </c>
      <c r="D787" s="620">
        <v>6000043167</v>
      </c>
      <c r="E787" s="620">
        <v>1</v>
      </c>
      <c r="F787" s="620">
        <v>0</v>
      </c>
      <c r="G787" s="620">
        <v>1</v>
      </c>
      <c r="H787" s="621">
        <v>46281</v>
      </c>
      <c r="I787" s="620" t="s">
        <v>21</v>
      </c>
      <c r="J787" s="622">
        <v>516300010961700</v>
      </c>
      <c r="K787" s="620" t="s">
        <v>75</v>
      </c>
      <c r="L787" s="620" t="s">
        <v>23</v>
      </c>
      <c r="M787" s="620" t="s">
        <v>23</v>
      </c>
      <c r="N787" s="621"/>
      <c r="O787" s="620" t="s">
        <v>24</v>
      </c>
      <c r="P787" s="620" t="s">
        <v>76</v>
      </c>
      <c r="Q787" s="620" t="s">
        <v>46</v>
      </c>
      <c r="R787" s="620"/>
      <c r="S787" s="620" t="s">
        <v>25</v>
      </c>
    </row>
    <row r="788" spans="1:19">
      <c r="A788" s="620">
        <v>787</v>
      </c>
      <c r="B788" s="620" t="s">
        <v>19</v>
      </c>
      <c r="C788" s="620" t="s">
        <v>116</v>
      </c>
      <c r="D788" s="620">
        <v>6000043167</v>
      </c>
      <c r="E788" s="620">
        <v>1</v>
      </c>
      <c r="F788" s="620">
        <v>0</v>
      </c>
      <c r="G788" s="620">
        <v>1</v>
      </c>
      <c r="H788" s="621">
        <v>46281</v>
      </c>
      <c r="I788" s="620" t="s">
        <v>21</v>
      </c>
      <c r="J788" s="622">
        <v>516300010961701</v>
      </c>
      <c r="K788" s="620" t="s">
        <v>44</v>
      </c>
      <c r="L788" s="620" t="s">
        <v>23</v>
      </c>
      <c r="M788" s="620" t="s">
        <v>23</v>
      </c>
      <c r="N788" s="621"/>
      <c r="O788" s="620" t="s">
        <v>24</v>
      </c>
      <c r="P788" s="620" t="s">
        <v>45</v>
      </c>
      <c r="Q788" s="620" t="s">
        <v>46</v>
      </c>
      <c r="R788" s="620"/>
      <c r="S788" s="620" t="s">
        <v>25</v>
      </c>
    </row>
    <row r="789" spans="1:19">
      <c r="A789" s="620">
        <v>788</v>
      </c>
      <c r="B789" s="620" t="s">
        <v>19</v>
      </c>
      <c r="C789" s="620" t="s">
        <v>116</v>
      </c>
      <c r="D789" s="620">
        <v>6000043167</v>
      </c>
      <c r="E789" s="620">
        <v>1</v>
      </c>
      <c r="F789" s="620">
        <v>0</v>
      </c>
      <c r="G789" s="620">
        <v>1</v>
      </c>
      <c r="H789" s="621">
        <v>46281</v>
      </c>
      <c r="I789" s="620" t="s">
        <v>21</v>
      </c>
      <c r="J789" s="622">
        <v>516300010961702</v>
      </c>
      <c r="K789" s="620" t="s">
        <v>213</v>
      </c>
      <c r="L789" s="620" t="s">
        <v>23</v>
      </c>
      <c r="M789" s="620" t="s">
        <v>23</v>
      </c>
      <c r="N789" s="621"/>
      <c r="O789" s="620" t="s">
        <v>24</v>
      </c>
      <c r="P789" s="620" t="s">
        <v>45</v>
      </c>
      <c r="Q789" s="620" t="s">
        <v>46</v>
      </c>
      <c r="R789" s="620"/>
      <c r="S789" s="620" t="s">
        <v>25</v>
      </c>
    </row>
    <row r="790" spans="1:19">
      <c r="A790" s="620">
        <v>789</v>
      </c>
      <c r="B790" s="620" t="s">
        <v>19</v>
      </c>
      <c r="C790" s="620" t="s">
        <v>116</v>
      </c>
      <c r="D790" s="620">
        <v>6000043167</v>
      </c>
      <c r="E790" s="620">
        <v>1</v>
      </c>
      <c r="F790" s="620">
        <v>1</v>
      </c>
      <c r="G790" s="620">
        <v>0</v>
      </c>
      <c r="H790" s="621">
        <v>46281</v>
      </c>
      <c r="I790" s="620" t="s">
        <v>21</v>
      </c>
      <c r="J790" s="622">
        <v>516300010961703</v>
      </c>
      <c r="K790" s="620" t="s">
        <v>22</v>
      </c>
      <c r="L790" s="620" t="s">
        <v>23</v>
      </c>
      <c r="M790" s="620" t="s">
        <v>23</v>
      </c>
      <c r="N790" s="621"/>
      <c r="O790" s="620" t="s">
        <v>24</v>
      </c>
      <c r="P790" s="620" t="s">
        <v>22</v>
      </c>
      <c r="Q790" s="620" t="s">
        <v>22</v>
      </c>
      <c r="R790" s="620"/>
      <c r="S790" s="620" t="s">
        <v>25</v>
      </c>
    </row>
    <row r="791" spans="1:19">
      <c r="A791" s="620">
        <v>790</v>
      </c>
      <c r="B791" s="620" t="s">
        <v>19</v>
      </c>
      <c r="C791" s="620" t="s">
        <v>116</v>
      </c>
      <c r="D791" s="620">
        <v>6000043167</v>
      </c>
      <c r="E791" s="620">
        <v>1</v>
      </c>
      <c r="F791" s="620">
        <v>0</v>
      </c>
      <c r="G791" s="620">
        <v>1</v>
      </c>
      <c r="H791" s="621">
        <v>46281</v>
      </c>
      <c r="I791" s="620" t="s">
        <v>21</v>
      </c>
      <c r="J791" s="622">
        <v>516300010961704</v>
      </c>
      <c r="K791" s="620" t="s">
        <v>47</v>
      </c>
      <c r="L791" s="620" t="s">
        <v>23</v>
      </c>
      <c r="M791" s="620" t="s">
        <v>23</v>
      </c>
      <c r="N791" s="621"/>
      <c r="O791" s="620" t="s">
        <v>24</v>
      </c>
      <c r="P791" s="620" t="s">
        <v>45</v>
      </c>
      <c r="Q791" s="620" t="s">
        <v>46</v>
      </c>
      <c r="R791" s="620"/>
      <c r="S791" s="620" t="s">
        <v>25</v>
      </c>
    </row>
    <row r="792" spans="1:19">
      <c r="A792" s="620">
        <v>791</v>
      </c>
      <c r="B792" s="620" t="s">
        <v>19</v>
      </c>
      <c r="C792" s="620" t="s">
        <v>116</v>
      </c>
      <c r="D792" s="620">
        <v>6000043167</v>
      </c>
      <c r="E792" s="620">
        <v>1</v>
      </c>
      <c r="F792" s="620">
        <v>0</v>
      </c>
      <c r="G792" s="620">
        <v>1</v>
      </c>
      <c r="H792" s="621">
        <v>46281</v>
      </c>
      <c r="I792" s="620" t="s">
        <v>21</v>
      </c>
      <c r="J792" s="622">
        <v>516300010961705</v>
      </c>
      <c r="K792" s="620" t="s">
        <v>213</v>
      </c>
      <c r="L792" s="620" t="s">
        <v>23</v>
      </c>
      <c r="M792" s="620" t="s">
        <v>23</v>
      </c>
      <c r="N792" s="621"/>
      <c r="O792" s="620" t="s">
        <v>24</v>
      </c>
      <c r="P792" s="620" t="s">
        <v>45</v>
      </c>
      <c r="Q792" s="620" t="s">
        <v>46</v>
      </c>
      <c r="R792" s="620"/>
      <c r="S792" s="620" t="s">
        <v>25</v>
      </c>
    </row>
    <row r="793" spans="1:19">
      <c r="A793" s="620">
        <v>792</v>
      </c>
      <c r="B793" s="620" t="s">
        <v>19</v>
      </c>
      <c r="C793" s="620" t="s">
        <v>116</v>
      </c>
      <c r="D793" s="620">
        <v>6000043167</v>
      </c>
      <c r="E793" s="620">
        <v>1</v>
      </c>
      <c r="F793" s="620">
        <v>1</v>
      </c>
      <c r="G793" s="620">
        <v>0</v>
      </c>
      <c r="H793" s="621">
        <v>46281</v>
      </c>
      <c r="I793" s="620" t="s">
        <v>21</v>
      </c>
      <c r="J793" s="622">
        <v>516300010961706</v>
      </c>
      <c r="K793" s="620" t="s">
        <v>22</v>
      </c>
      <c r="L793" s="620" t="s">
        <v>23</v>
      </c>
      <c r="M793" s="620" t="s">
        <v>23</v>
      </c>
      <c r="N793" s="621"/>
      <c r="O793" s="620" t="s">
        <v>24</v>
      </c>
      <c r="P793" s="620" t="s">
        <v>22</v>
      </c>
      <c r="Q793" s="620" t="s">
        <v>22</v>
      </c>
      <c r="R793" s="620"/>
      <c r="S793" s="620" t="s">
        <v>25</v>
      </c>
    </row>
    <row r="794" spans="1:19">
      <c r="A794" s="620">
        <v>793</v>
      </c>
      <c r="B794" s="620" t="s">
        <v>19</v>
      </c>
      <c r="C794" s="620" t="s">
        <v>116</v>
      </c>
      <c r="D794" s="620">
        <v>6000043167</v>
      </c>
      <c r="E794" s="620">
        <v>1</v>
      </c>
      <c r="F794" s="620">
        <v>0</v>
      </c>
      <c r="G794" s="620">
        <v>1</v>
      </c>
      <c r="H794" s="621">
        <v>46281</v>
      </c>
      <c r="I794" s="620" t="s">
        <v>21</v>
      </c>
      <c r="J794" s="622">
        <v>516300010961707</v>
      </c>
      <c r="K794" s="620" t="s">
        <v>356</v>
      </c>
      <c r="L794" s="620" t="s">
        <v>23</v>
      </c>
      <c r="M794" s="620" t="s">
        <v>23</v>
      </c>
      <c r="N794" s="621"/>
      <c r="O794" s="620" t="s">
        <v>24</v>
      </c>
      <c r="P794" s="620" t="s">
        <v>357</v>
      </c>
      <c r="Q794" s="620" t="s">
        <v>46</v>
      </c>
      <c r="R794" s="620"/>
      <c r="S794" s="620" t="s">
        <v>25</v>
      </c>
    </row>
    <row r="795" spans="1:19">
      <c r="A795" s="620">
        <v>794</v>
      </c>
      <c r="B795" s="620" t="s">
        <v>19</v>
      </c>
      <c r="C795" s="620" t="s">
        <v>116</v>
      </c>
      <c r="D795" s="620">
        <v>6000043167</v>
      </c>
      <c r="E795" s="620">
        <v>4</v>
      </c>
      <c r="F795" s="620">
        <v>4</v>
      </c>
      <c r="G795" s="620">
        <v>0</v>
      </c>
      <c r="H795" s="621">
        <v>46281</v>
      </c>
      <c r="I795" s="620" t="s">
        <v>21</v>
      </c>
      <c r="J795" s="622" t="s">
        <v>394</v>
      </c>
      <c r="K795" s="620" t="s">
        <v>22</v>
      </c>
      <c r="L795" s="620" t="s">
        <v>23</v>
      </c>
      <c r="M795" s="620" t="s">
        <v>23</v>
      </c>
      <c r="N795" s="621"/>
      <c r="O795" s="620" t="s">
        <v>24</v>
      </c>
      <c r="P795" s="620" t="s">
        <v>22</v>
      </c>
      <c r="Q795" s="620" t="s">
        <v>22</v>
      </c>
      <c r="R795" s="620"/>
      <c r="S795" s="620" t="s">
        <v>25</v>
      </c>
    </row>
    <row r="796" spans="1:19">
      <c r="A796" s="620">
        <v>795</v>
      </c>
      <c r="B796" s="620" t="s">
        <v>19</v>
      </c>
      <c r="C796" s="620" t="s">
        <v>116</v>
      </c>
      <c r="D796" s="620">
        <v>6000043167</v>
      </c>
      <c r="E796" s="620">
        <v>1</v>
      </c>
      <c r="F796" s="620">
        <v>0</v>
      </c>
      <c r="G796" s="620">
        <v>1</v>
      </c>
      <c r="H796" s="621">
        <v>46281</v>
      </c>
      <c r="I796" s="620" t="s">
        <v>21</v>
      </c>
      <c r="J796" s="622">
        <v>516300010961712</v>
      </c>
      <c r="K796" s="620" t="s">
        <v>44</v>
      </c>
      <c r="L796" s="620" t="s">
        <v>23</v>
      </c>
      <c r="M796" s="620" t="s">
        <v>23</v>
      </c>
      <c r="N796" s="621"/>
      <c r="O796" s="620" t="s">
        <v>24</v>
      </c>
      <c r="P796" s="620" t="s">
        <v>45</v>
      </c>
      <c r="Q796" s="620" t="s">
        <v>46</v>
      </c>
      <c r="R796" s="620"/>
      <c r="S796" s="620" t="s">
        <v>25</v>
      </c>
    </row>
    <row r="797" spans="1:19">
      <c r="A797" s="620">
        <v>796</v>
      </c>
      <c r="B797" s="620" t="s">
        <v>19</v>
      </c>
      <c r="C797" s="620" t="s">
        <v>116</v>
      </c>
      <c r="D797" s="620">
        <v>6000043167</v>
      </c>
      <c r="E797" s="620">
        <v>1</v>
      </c>
      <c r="F797" s="620">
        <v>0</v>
      </c>
      <c r="G797" s="620">
        <v>1</v>
      </c>
      <c r="H797" s="621">
        <v>46281</v>
      </c>
      <c r="I797" s="620" t="s">
        <v>21</v>
      </c>
      <c r="J797" s="622">
        <v>516300010961713</v>
      </c>
      <c r="K797" s="620" t="s">
        <v>213</v>
      </c>
      <c r="L797" s="620" t="s">
        <v>23</v>
      </c>
      <c r="M797" s="620" t="s">
        <v>23</v>
      </c>
      <c r="N797" s="621"/>
      <c r="O797" s="620" t="s">
        <v>24</v>
      </c>
      <c r="P797" s="620" t="s">
        <v>45</v>
      </c>
      <c r="Q797" s="620" t="s">
        <v>46</v>
      </c>
      <c r="R797" s="620"/>
      <c r="S797" s="620" t="s">
        <v>25</v>
      </c>
    </row>
    <row r="798" spans="1:19">
      <c r="A798" s="620">
        <v>797</v>
      </c>
      <c r="B798" s="620" t="s">
        <v>19</v>
      </c>
      <c r="C798" s="620" t="s">
        <v>116</v>
      </c>
      <c r="D798" s="620">
        <v>6000043167</v>
      </c>
      <c r="E798" s="620">
        <v>1</v>
      </c>
      <c r="F798" s="620">
        <v>0</v>
      </c>
      <c r="G798" s="620">
        <v>1</v>
      </c>
      <c r="H798" s="621">
        <v>46281</v>
      </c>
      <c r="I798" s="620" t="s">
        <v>21</v>
      </c>
      <c r="J798" s="622">
        <v>516300010961714</v>
      </c>
      <c r="K798" s="620" t="s">
        <v>69</v>
      </c>
      <c r="L798" s="620" t="s">
        <v>23</v>
      </c>
      <c r="M798" s="620" t="s">
        <v>23</v>
      </c>
      <c r="N798" s="621"/>
      <c r="O798" s="620" t="s">
        <v>24</v>
      </c>
      <c r="P798" s="620" t="s">
        <v>45</v>
      </c>
      <c r="Q798" s="620" t="s">
        <v>46</v>
      </c>
      <c r="R798" s="620"/>
      <c r="S798" s="620" t="s">
        <v>25</v>
      </c>
    </row>
    <row r="799" spans="1:19">
      <c r="A799" s="620">
        <v>798</v>
      </c>
      <c r="B799" s="620" t="s">
        <v>19</v>
      </c>
      <c r="C799" s="620" t="s">
        <v>116</v>
      </c>
      <c r="D799" s="620">
        <v>6000043167</v>
      </c>
      <c r="E799" s="620">
        <v>1</v>
      </c>
      <c r="F799" s="620">
        <v>0</v>
      </c>
      <c r="G799" s="620">
        <v>1</v>
      </c>
      <c r="H799" s="621">
        <v>46281</v>
      </c>
      <c r="I799" s="620" t="s">
        <v>21</v>
      </c>
      <c r="J799" s="622">
        <v>516300010961715</v>
      </c>
      <c r="K799" s="620" t="s">
        <v>69</v>
      </c>
      <c r="L799" s="620" t="s">
        <v>23</v>
      </c>
      <c r="M799" s="620" t="s">
        <v>23</v>
      </c>
      <c r="N799" s="621"/>
      <c r="O799" s="620" t="s">
        <v>24</v>
      </c>
      <c r="P799" s="620" t="s">
        <v>45</v>
      </c>
      <c r="Q799" s="620" t="s">
        <v>46</v>
      </c>
      <c r="R799" s="620"/>
      <c r="S799" s="620" t="s">
        <v>25</v>
      </c>
    </row>
    <row r="800" spans="1:19">
      <c r="A800" s="620">
        <v>799</v>
      </c>
      <c r="B800" s="620" t="s">
        <v>19</v>
      </c>
      <c r="C800" s="620" t="s">
        <v>116</v>
      </c>
      <c r="D800" s="620">
        <v>6000043167</v>
      </c>
      <c r="E800" s="620">
        <v>3</v>
      </c>
      <c r="F800" s="620">
        <v>3</v>
      </c>
      <c r="G800" s="620">
        <v>0</v>
      </c>
      <c r="H800" s="621">
        <v>46281</v>
      </c>
      <c r="I800" s="620" t="s">
        <v>21</v>
      </c>
      <c r="J800" s="622" t="s">
        <v>395</v>
      </c>
      <c r="K800" s="620" t="s">
        <v>22</v>
      </c>
      <c r="L800" s="620" t="s">
        <v>23</v>
      </c>
      <c r="M800" s="620" t="s">
        <v>23</v>
      </c>
      <c r="N800" s="621"/>
      <c r="O800" s="620" t="s">
        <v>24</v>
      </c>
      <c r="P800" s="620" t="s">
        <v>22</v>
      </c>
      <c r="Q800" s="620" t="s">
        <v>22</v>
      </c>
      <c r="R800" s="620"/>
      <c r="S800" s="620" t="s">
        <v>25</v>
      </c>
    </row>
    <row r="801" spans="1:19">
      <c r="A801" s="620">
        <v>800</v>
      </c>
      <c r="B801" s="620" t="s">
        <v>19</v>
      </c>
      <c r="C801" s="620" t="s">
        <v>349</v>
      </c>
      <c r="D801" s="620">
        <v>6000043167</v>
      </c>
      <c r="E801" s="620">
        <v>4</v>
      </c>
      <c r="F801" s="620">
        <v>4</v>
      </c>
      <c r="G801" s="620">
        <v>0</v>
      </c>
      <c r="H801" s="621">
        <v>46282</v>
      </c>
      <c r="I801" s="620" t="s">
        <v>21</v>
      </c>
      <c r="J801" s="622" t="s">
        <v>396</v>
      </c>
      <c r="K801" s="620" t="s">
        <v>22</v>
      </c>
      <c r="L801" s="620" t="s">
        <v>23</v>
      </c>
      <c r="M801" s="620" t="s">
        <v>23</v>
      </c>
      <c r="N801" s="621"/>
      <c r="O801" s="620" t="s">
        <v>24</v>
      </c>
      <c r="P801" s="620" t="s">
        <v>22</v>
      </c>
      <c r="Q801" s="620" t="s">
        <v>22</v>
      </c>
      <c r="R801" s="620"/>
      <c r="S801" s="620" t="s">
        <v>25</v>
      </c>
    </row>
    <row r="802" ht="25" spans="1:19">
      <c r="A802" s="620">
        <v>801</v>
      </c>
      <c r="B802" s="620" t="s">
        <v>19</v>
      </c>
      <c r="C802" s="620" t="s">
        <v>349</v>
      </c>
      <c r="D802" s="620">
        <v>6000043167</v>
      </c>
      <c r="E802" s="620">
        <v>1</v>
      </c>
      <c r="F802" s="620">
        <v>0</v>
      </c>
      <c r="G802" s="620">
        <v>1</v>
      </c>
      <c r="H802" s="621">
        <v>46282</v>
      </c>
      <c r="I802" s="620" t="s">
        <v>21</v>
      </c>
      <c r="J802" s="622">
        <v>516300010961723</v>
      </c>
      <c r="K802" s="620" t="s">
        <v>75</v>
      </c>
      <c r="L802" s="620" t="s">
        <v>23</v>
      </c>
      <c r="M802" s="620" t="s">
        <v>23</v>
      </c>
      <c r="N802" s="621"/>
      <c r="O802" s="620" t="s">
        <v>24</v>
      </c>
      <c r="P802" s="620" t="s">
        <v>76</v>
      </c>
      <c r="Q802" s="620" t="s">
        <v>46</v>
      </c>
      <c r="R802" s="620"/>
      <c r="S802" s="620" t="s">
        <v>25</v>
      </c>
    </row>
    <row r="803" spans="1:19">
      <c r="A803" s="620">
        <v>802</v>
      </c>
      <c r="B803" s="620" t="s">
        <v>19</v>
      </c>
      <c r="C803" s="620" t="s">
        <v>349</v>
      </c>
      <c r="D803" s="620">
        <v>6000043167</v>
      </c>
      <c r="E803" s="620">
        <v>2</v>
      </c>
      <c r="F803" s="620">
        <v>2</v>
      </c>
      <c r="G803" s="620">
        <v>0</v>
      </c>
      <c r="H803" s="621">
        <v>46282</v>
      </c>
      <c r="I803" s="620" t="s">
        <v>21</v>
      </c>
      <c r="J803" s="622" t="s">
        <v>397</v>
      </c>
      <c r="K803" s="620" t="s">
        <v>22</v>
      </c>
      <c r="L803" s="620" t="s">
        <v>23</v>
      </c>
      <c r="M803" s="620" t="s">
        <v>23</v>
      </c>
      <c r="N803" s="621"/>
      <c r="O803" s="620" t="s">
        <v>24</v>
      </c>
      <c r="P803" s="620" t="s">
        <v>22</v>
      </c>
      <c r="Q803" s="620" t="s">
        <v>22</v>
      </c>
      <c r="R803" s="620"/>
      <c r="S803" s="620" t="s">
        <v>25</v>
      </c>
    </row>
    <row r="804" ht="25" spans="1:19">
      <c r="A804" s="620">
        <v>803</v>
      </c>
      <c r="B804" s="620" t="s">
        <v>19</v>
      </c>
      <c r="C804" s="620" t="s">
        <v>349</v>
      </c>
      <c r="D804" s="620">
        <v>6000043167</v>
      </c>
      <c r="E804" s="620">
        <v>1</v>
      </c>
      <c r="F804" s="620">
        <v>0</v>
      </c>
      <c r="G804" s="620">
        <v>1</v>
      </c>
      <c r="H804" s="621">
        <v>46282</v>
      </c>
      <c r="I804" s="620" t="s">
        <v>21</v>
      </c>
      <c r="J804" s="622">
        <v>516300010961726</v>
      </c>
      <c r="K804" s="620" t="s">
        <v>31</v>
      </c>
      <c r="L804" s="620" t="s">
        <v>23</v>
      </c>
      <c r="M804" s="620" t="s">
        <v>23</v>
      </c>
      <c r="N804" s="621"/>
      <c r="O804" s="620" t="s">
        <v>24</v>
      </c>
      <c r="P804" s="620" t="s">
        <v>32</v>
      </c>
      <c r="Q804" s="620" t="s">
        <v>28</v>
      </c>
      <c r="R804" s="620"/>
      <c r="S804" s="620" t="s">
        <v>25</v>
      </c>
    </row>
    <row r="805" spans="1:19">
      <c r="A805" s="620">
        <v>804</v>
      </c>
      <c r="B805" s="620" t="s">
        <v>19</v>
      </c>
      <c r="C805" s="620" t="s">
        <v>349</v>
      </c>
      <c r="D805" s="620">
        <v>6000043167</v>
      </c>
      <c r="E805" s="620">
        <v>10</v>
      </c>
      <c r="F805" s="620">
        <v>10</v>
      </c>
      <c r="G805" s="620">
        <v>0</v>
      </c>
      <c r="H805" s="621">
        <v>46282</v>
      </c>
      <c r="I805" s="620" t="s">
        <v>21</v>
      </c>
      <c r="J805" s="622" t="s">
        <v>398</v>
      </c>
      <c r="K805" s="620" t="s">
        <v>22</v>
      </c>
      <c r="L805" s="620" t="s">
        <v>23</v>
      </c>
      <c r="M805" s="620" t="s">
        <v>23</v>
      </c>
      <c r="N805" s="621"/>
      <c r="O805" s="620" t="s">
        <v>24</v>
      </c>
      <c r="P805" s="620" t="s">
        <v>22</v>
      </c>
      <c r="Q805" s="620" t="s">
        <v>22</v>
      </c>
      <c r="R805" s="620"/>
      <c r="S805" s="620" t="s">
        <v>25</v>
      </c>
    </row>
    <row r="806" spans="1:19">
      <c r="A806" s="620">
        <v>805</v>
      </c>
      <c r="B806" s="620" t="s">
        <v>19</v>
      </c>
      <c r="C806" s="620" t="s">
        <v>146</v>
      </c>
      <c r="D806" s="620">
        <v>6000043167</v>
      </c>
      <c r="E806" s="620">
        <v>1</v>
      </c>
      <c r="F806" s="620">
        <v>1</v>
      </c>
      <c r="G806" s="620">
        <v>0</v>
      </c>
      <c r="H806" s="621">
        <v>46283</v>
      </c>
      <c r="I806" s="620" t="s">
        <v>21</v>
      </c>
      <c r="J806" s="622">
        <v>516300010961737</v>
      </c>
      <c r="K806" s="620" t="s">
        <v>22</v>
      </c>
      <c r="L806" s="620" t="s">
        <v>23</v>
      </c>
      <c r="M806" s="620" t="s">
        <v>23</v>
      </c>
      <c r="N806" s="621"/>
      <c r="O806" s="620" t="s">
        <v>24</v>
      </c>
      <c r="P806" s="620" t="s">
        <v>22</v>
      </c>
      <c r="Q806" s="620" t="s">
        <v>22</v>
      </c>
      <c r="R806" s="620"/>
      <c r="S806" s="620" t="s">
        <v>25</v>
      </c>
    </row>
    <row r="807" spans="1:19">
      <c r="A807" s="620">
        <v>806</v>
      </c>
      <c r="B807" s="620" t="s">
        <v>19</v>
      </c>
      <c r="C807" s="620" t="s">
        <v>146</v>
      </c>
      <c r="D807" s="620">
        <v>6000043167</v>
      </c>
      <c r="E807" s="620">
        <v>1</v>
      </c>
      <c r="F807" s="620">
        <v>0</v>
      </c>
      <c r="G807" s="620">
        <v>1</v>
      </c>
      <c r="H807" s="621">
        <v>46283</v>
      </c>
      <c r="I807" s="620" t="s">
        <v>21</v>
      </c>
      <c r="J807" s="622">
        <v>516300010961738</v>
      </c>
      <c r="K807" s="620" t="s">
        <v>44</v>
      </c>
      <c r="L807" s="620" t="s">
        <v>23</v>
      </c>
      <c r="M807" s="620" t="s">
        <v>23</v>
      </c>
      <c r="N807" s="621"/>
      <c r="O807" s="620" t="s">
        <v>24</v>
      </c>
      <c r="P807" s="620" t="s">
        <v>45</v>
      </c>
      <c r="Q807" s="620" t="s">
        <v>46</v>
      </c>
      <c r="R807" s="620"/>
      <c r="S807" s="620" t="s">
        <v>25</v>
      </c>
    </row>
    <row r="808" ht="25" spans="1:19">
      <c r="A808" s="620">
        <v>807</v>
      </c>
      <c r="B808" s="620" t="s">
        <v>19</v>
      </c>
      <c r="C808" s="620" t="s">
        <v>146</v>
      </c>
      <c r="D808" s="620">
        <v>6000043167</v>
      </c>
      <c r="E808" s="620">
        <v>1</v>
      </c>
      <c r="F808" s="620">
        <v>0</v>
      </c>
      <c r="G808" s="620">
        <v>1</v>
      </c>
      <c r="H808" s="621">
        <v>46283</v>
      </c>
      <c r="I808" s="620" t="s">
        <v>21</v>
      </c>
      <c r="J808" s="622">
        <v>516300010961739</v>
      </c>
      <c r="K808" s="620" t="s">
        <v>399</v>
      </c>
      <c r="L808" s="620" t="s">
        <v>23</v>
      </c>
      <c r="M808" s="620" t="s">
        <v>23</v>
      </c>
      <c r="N808" s="621"/>
      <c r="O808" s="620" t="s">
        <v>24</v>
      </c>
      <c r="P808" s="620" t="s">
        <v>27</v>
      </c>
      <c r="Q808" s="620" t="s">
        <v>28</v>
      </c>
      <c r="R808" s="620"/>
      <c r="S808" s="620" t="s">
        <v>25</v>
      </c>
    </row>
    <row r="809" spans="1:19">
      <c r="A809" s="620">
        <v>808</v>
      </c>
      <c r="B809" s="620" t="s">
        <v>19</v>
      </c>
      <c r="C809" s="620" t="s">
        <v>146</v>
      </c>
      <c r="D809" s="620">
        <v>6000043167</v>
      </c>
      <c r="E809" s="620">
        <v>1</v>
      </c>
      <c r="F809" s="620">
        <v>0</v>
      </c>
      <c r="G809" s="620">
        <v>1</v>
      </c>
      <c r="H809" s="621">
        <v>46283</v>
      </c>
      <c r="I809" s="620" t="s">
        <v>21</v>
      </c>
      <c r="J809" s="622">
        <v>516300010961739</v>
      </c>
      <c r="K809" s="620" t="s">
        <v>44</v>
      </c>
      <c r="L809" s="620" t="s">
        <v>23</v>
      </c>
      <c r="M809" s="620" t="s">
        <v>23</v>
      </c>
      <c r="N809" s="621"/>
      <c r="O809" s="620" t="s">
        <v>24</v>
      </c>
      <c r="P809" s="620" t="s">
        <v>45</v>
      </c>
      <c r="Q809" s="620" t="s">
        <v>46</v>
      </c>
      <c r="R809" s="620"/>
      <c r="S809" s="620" t="s">
        <v>25</v>
      </c>
    </row>
    <row r="810" spans="1:19">
      <c r="A810" s="620">
        <v>809</v>
      </c>
      <c r="B810" s="620" t="s">
        <v>19</v>
      </c>
      <c r="C810" s="620" t="s">
        <v>146</v>
      </c>
      <c r="D810" s="620">
        <v>6000043167</v>
      </c>
      <c r="E810" s="620">
        <v>1</v>
      </c>
      <c r="F810" s="620">
        <v>1</v>
      </c>
      <c r="G810" s="620">
        <v>0</v>
      </c>
      <c r="H810" s="621">
        <v>46283</v>
      </c>
      <c r="I810" s="620" t="s">
        <v>21</v>
      </c>
      <c r="J810" s="622">
        <v>516300010961740</v>
      </c>
      <c r="K810" s="620" t="s">
        <v>22</v>
      </c>
      <c r="L810" s="620" t="s">
        <v>23</v>
      </c>
      <c r="M810" s="620" t="s">
        <v>23</v>
      </c>
      <c r="N810" s="621"/>
      <c r="O810" s="620" t="s">
        <v>24</v>
      </c>
      <c r="P810" s="620" t="s">
        <v>22</v>
      </c>
      <c r="Q810" s="620" t="s">
        <v>22</v>
      </c>
      <c r="R810" s="620"/>
      <c r="S810" s="620" t="s">
        <v>25</v>
      </c>
    </row>
    <row r="811" spans="1:19">
      <c r="A811" s="620">
        <v>810</v>
      </c>
      <c r="B811" s="620" t="s">
        <v>19</v>
      </c>
      <c r="C811" s="620" t="s">
        <v>146</v>
      </c>
      <c r="D811" s="620">
        <v>6000043167</v>
      </c>
      <c r="E811" s="620">
        <v>1</v>
      </c>
      <c r="F811" s="620">
        <v>0</v>
      </c>
      <c r="G811" s="620">
        <v>1</v>
      </c>
      <c r="H811" s="621">
        <v>46283</v>
      </c>
      <c r="I811" s="620" t="s">
        <v>21</v>
      </c>
      <c r="J811" s="622">
        <v>516300010961741</v>
      </c>
      <c r="K811" s="620" t="s">
        <v>47</v>
      </c>
      <c r="L811" s="620" t="s">
        <v>23</v>
      </c>
      <c r="M811" s="620" t="s">
        <v>23</v>
      </c>
      <c r="N811" s="621"/>
      <c r="O811" s="620" t="s">
        <v>24</v>
      </c>
      <c r="P811" s="620" t="s">
        <v>45</v>
      </c>
      <c r="Q811" s="620" t="s">
        <v>46</v>
      </c>
      <c r="R811" s="620"/>
      <c r="S811" s="620" t="s">
        <v>25</v>
      </c>
    </row>
    <row r="812" ht="25" spans="1:19">
      <c r="A812" s="620">
        <v>811</v>
      </c>
      <c r="B812" s="620" t="s">
        <v>19</v>
      </c>
      <c r="C812" s="620" t="s">
        <v>146</v>
      </c>
      <c r="D812" s="620">
        <v>6000043167</v>
      </c>
      <c r="E812" s="620">
        <v>1</v>
      </c>
      <c r="F812" s="620">
        <v>0</v>
      </c>
      <c r="G812" s="620">
        <v>1</v>
      </c>
      <c r="H812" s="621">
        <v>46283</v>
      </c>
      <c r="I812" s="620" t="s">
        <v>21</v>
      </c>
      <c r="J812" s="622">
        <v>516300010961742</v>
      </c>
      <c r="K812" s="620" t="s">
        <v>75</v>
      </c>
      <c r="L812" s="620" t="s">
        <v>23</v>
      </c>
      <c r="M812" s="620" t="s">
        <v>23</v>
      </c>
      <c r="N812" s="621"/>
      <c r="O812" s="620" t="s">
        <v>24</v>
      </c>
      <c r="P812" s="620" t="s">
        <v>76</v>
      </c>
      <c r="Q812" s="620" t="s">
        <v>46</v>
      </c>
      <c r="R812" s="620"/>
      <c r="S812" s="620" t="s">
        <v>25</v>
      </c>
    </row>
    <row r="813" spans="1:19">
      <c r="A813" s="620">
        <v>812</v>
      </c>
      <c r="B813" s="620" t="s">
        <v>19</v>
      </c>
      <c r="C813" s="620" t="s">
        <v>146</v>
      </c>
      <c r="D813" s="620">
        <v>6000043167</v>
      </c>
      <c r="E813" s="620">
        <v>3</v>
      </c>
      <c r="F813" s="620">
        <v>3</v>
      </c>
      <c r="G813" s="620">
        <v>0</v>
      </c>
      <c r="H813" s="621">
        <v>46286</v>
      </c>
      <c r="I813" s="620" t="s">
        <v>21</v>
      </c>
      <c r="J813" s="622" t="s">
        <v>400</v>
      </c>
      <c r="K813" s="620" t="s">
        <v>22</v>
      </c>
      <c r="L813" s="620" t="s">
        <v>23</v>
      </c>
      <c r="M813" s="620" t="s">
        <v>23</v>
      </c>
      <c r="N813" s="621"/>
      <c r="O813" s="620" t="s">
        <v>24</v>
      </c>
      <c r="P813" s="620" t="s">
        <v>22</v>
      </c>
      <c r="Q813" s="620" t="s">
        <v>22</v>
      </c>
      <c r="R813" s="620"/>
      <c r="S813" s="620" t="s">
        <v>25</v>
      </c>
    </row>
    <row r="814" spans="1:19">
      <c r="A814" s="620">
        <v>813</v>
      </c>
      <c r="B814" s="620" t="s">
        <v>19</v>
      </c>
      <c r="C814" s="620" t="s">
        <v>146</v>
      </c>
      <c r="D814" s="620">
        <v>6000043167</v>
      </c>
      <c r="E814" s="620">
        <v>4</v>
      </c>
      <c r="F814" s="620">
        <v>4</v>
      </c>
      <c r="G814" s="620">
        <v>0</v>
      </c>
      <c r="H814" s="621">
        <v>46287</v>
      </c>
      <c r="I814" s="620" t="s">
        <v>21</v>
      </c>
      <c r="J814" s="622" t="s">
        <v>401</v>
      </c>
      <c r="K814" s="620" t="s">
        <v>22</v>
      </c>
      <c r="L814" s="620" t="s">
        <v>23</v>
      </c>
      <c r="M814" s="620" t="s">
        <v>23</v>
      </c>
      <c r="N814" s="621"/>
      <c r="O814" s="620" t="s">
        <v>24</v>
      </c>
      <c r="P814" s="620" t="s">
        <v>22</v>
      </c>
      <c r="Q814" s="620" t="s">
        <v>22</v>
      </c>
      <c r="R814" s="620"/>
      <c r="S814" s="620" t="s">
        <v>25</v>
      </c>
    </row>
    <row r="815" ht="25" spans="1:19">
      <c r="A815" s="620">
        <v>814</v>
      </c>
      <c r="B815" s="620" t="s">
        <v>19</v>
      </c>
      <c r="C815" s="620" t="s">
        <v>146</v>
      </c>
      <c r="D815" s="620">
        <v>6000043167</v>
      </c>
      <c r="E815" s="620">
        <v>1</v>
      </c>
      <c r="F815" s="620">
        <v>0</v>
      </c>
      <c r="G815" s="620">
        <v>1</v>
      </c>
      <c r="H815" s="621">
        <v>46287</v>
      </c>
      <c r="I815" s="620" t="s">
        <v>21</v>
      </c>
      <c r="J815" s="622">
        <v>51630010961751</v>
      </c>
      <c r="K815" s="620" t="s">
        <v>75</v>
      </c>
      <c r="L815" s="620" t="s">
        <v>23</v>
      </c>
      <c r="M815" s="620" t="s">
        <v>23</v>
      </c>
      <c r="N815" s="621"/>
      <c r="O815" s="620" t="s">
        <v>24</v>
      </c>
      <c r="P815" s="620" t="s">
        <v>76</v>
      </c>
      <c r="Q815" s="620" t="s">
        <v>46</v>
      </c>
      <c r="R815" s="620"/>
      <c r="S815" s="620" t="s">
        <v>25</v>
      </c>
    </row>
    <row r="816" spans="1:19">
      <c r="A816" s="620">
        <v>815</v>
      </c>
      <c r="B816" s="620" t="s">
        <v>19</v>
      </c>
      <c r="C816" s="620" t="s">
        <v>146</v>
      </c>
      <c r="D816" s="620">
        <v>6000043167</v>
      </c>
      <c r="E816" s="620">
        <v>2</v>
      </c>
      <c r="F816" s="620">
        <v>2</v>
      </c>
      <c r="G816" s="620">
        <v>0</v>
      </c>
      <c r="H816" s="621">
        <v>46287</v>
      </c>
      <c r="I816" s="620" t="s">
        <v>21</v>
      </c>
      <c r="J816" s="622" t="s">
        <v>402</v>
      </c>
      <c r="K816" s="620" t="s">
        <v>22</v>
      </c>
      <c r="L816" s="620" t="s">
        <v>23</v>
      </c>
      <c r="M816" s="620" t="s">
        <v>23</v>
      </c>
      <c r="N816" s="621"/>
      <c r="O816" s="620" t="s">
        <v>24</v>
      </c>
      <c r="P816" s="620" t="s">
        <v>22</v>
      </c>
      <c r="Q816" s="620" t="s">
        <v>22</v>
      </c>
      <c r="R816" s="620"/>
      <c r="S816" s="620" t="s">
        <v>25</v>
      </c>
    </row>
    <row r="817" spans="1:19">
      <c r="A817" s="620">
        <v>816</v>
      </c>
      <c r="B817" s="620" t="s">
        <v>19</v>
      </c>
      <c r="C817" s="620" t="s">
        <v>146</v>
      </c>
      <c r="D817" s="620">
        <v>6000043167</v>
      </c>
      <c r="E817" s="620">
        <v>1</v>
      </c>
      <c r="F817" s="620">
        <v>0</v>
      </c>
      <c r="G817" s="620">
        <v>1</v>
      </c>
      <c r="H817" s="621">
        <v>46287</v>
      </c>
      <c r="I817" s="620" t="s">
        <v>21</v>
      </c>
      <c r="J817" s="622">
        <v>516300010961754</v>
      </c>
      <c r="K817" s="620" t="s">
        <v>47</v>
      </c>
      <c r="L817" s="620"/>
      <c r="M817" s="620" t="s">
        <v>23</v>
      </c>
      <c r="N817" s="621"/>
      <c r="O817" s="620" t="s">
        <v>24</v>
      </c>
      <c r="P817" s="620" t="s">
        <v>45</v>
      </c>
      <c r="Q817" s="620" t="s">
        <v>46</v>
      </c>
      <c r="R817" s="620"/>
      <c r="S817" s="620" t="s">
        <v>25</v>
      </c>
    </row>
    <row r="818" spans="1:19">
      <c r="A818" s="620">
        <v>817</v>
      </c>
      <c r="B818" s="620" t="s">
        <v>19</v>
      </c>
      <c r="C818" s="620" t="s">
        <v>146</v>
      </c>
      <c r="D818" s="620">
        <v>6000043167</v>
      </c>
      <c r="E818" s="620">
        <v>3</v>
      </c>
      <c r="F818" s="620">
        <v>3</v>
      </c>
      <c r="G818" s="620">
        <v>0</v>
      </c>
      <c r="H818" s="621">
        <v>46287</v>
      </c>
      <c r="I818" s="620" t="s">
        <v>21</v>
      </c>
      <c r="J818" s="622" t="s">
        <v>403</v>
      </c>
      <c r="K818" s="620" t="s">
        <v>22</v>
      </c>
      <c r="L818" s="620" t="s">
        <v>23</v>
      </c>
      <c r="M818" s="620" t="s">
        <v>23</v>
      </c>
      <c r="N818" s="621"/>
      <c r="O818" s="620" t="s">
        <v>24</v>
      </c>
      <c r="P818" s="620" t="s">
        <v>22</v>
      </c>
      <c r="Q818" s="620" t="s">
        <v>22</v>
      </c>
      <c r="R818" s="620"/>
      <c r="S818" s="620" t="s">
        <v>25</v>
      </c>
    </row>
    <row r="819" spans="1:19">
      <c r="A819" s="620">
        <v>818</v>
      </c>
      <c r="B819" s="620" t="s">
        <v>19</v>
      </c>
      <c r="C819" s="620" t="s">
        <v>146</v>
      </c>
      <c r="D819" s="620">
        <v>6000043167</v>
      </c>
      <c r="E819" s="620">
        <v>1</v>
      </c>
      <c r="F819" s="620">
        <v>0</v>
      </c>
      <c r="G819" s="620">
        <v>1</v>
      </c>
      <c r="H819" s="621">
        <v>46287</v>
      </c>
      <c r="I819" s="620" t="s">
        <v>21</v>
      </c>
      <c r="J819" s="622">
        <v>516300010961758</v>
      </c>
      <c r="K819" s="620" t="s">
        <v>38</v>
      </c>
      <c r="L819" s="620"/>
      <c r="M819" s="620" t="s">
        <v>23</v>
      </c>
      <c r="N819" s="621"/>
      <c r="O819" s="620" t="s">
        <v>24</v>
      </c>
      <c r="P819" s="620" t="s">
        <v>32</v>
      </c>
      <c r="Q819" s="620" t="s">
        <v>28</v>
      </c>
      <c r="R819" s="620"/>
      <c r="S819" s="620" t="s">
        <v>25</v>
      </c>
    </row>
    <row r="820" spans="1:19">
      <c r="A820" s="620">
        <v>819</v>
      </c>
      <c r="B820" s="620" t="s">
        <v>19</v>
      </c>
      <c r="C820" s="620" t="s">
        <v>146</v>
      </c>
      <c r="D820" s="620">
        <v>6000043167</v>
      </c>
      <c r="E820" s="620">
        <v>1</v>
      </c>
      <c r="F820" s="620">
        <v>1</v>
      </c>
      <c r="G820" s="620">
        <v>0</v>
      </c>
      <c r="H820" s="621">
        <v>46287</v>
      </c>
      <c r="I820" s="620" t="s">
        <v>21</v>
      </c>
      <c r="J820" s="622">
        <v>516300010961759</v>
      </c>
      <c r="K820" s="620" t="s">
        <v>22</v>
      </c>
      <c r="L820" s="620" t="s">
        <v>23</v>
      </c>
      <c r="M820" s="620" t="s">
        <v>23</v>
      </c>
      <c r="N820" s="621"/>
      <c r="O820" s="620" t="s">
        <v>24</v>
      </c>
      <c r="P820" s="620" t="s">
        <v>22</v>
      </c>
      <c r="Q820" s="620" t="s">
        <v>22</v>
      </c>
      <c r="R820" s="620"/>
      <c r="S820" s="620" t="s">
        <v>25</v>
      </c>
    </row>
    <row r="821" spans="1:19">
      <c r="A821" s="620">
        <v>820</v>
      </c>
      <c r="B821" s="620" t="s">
        <v>19</v>
      </c>
      <c r="C821" s="620" t="s">
        <v>146</v>
      </c>
      <c r="D821" s="620">
        <v>6000064568</v>
      </c>
      <c r="E821" s="620">
        <v>4</v>
      </c>
      <c r="F821" s="620">
        <v>4</v>
      </c>
      <c r="G821" s="620">
        <v>0</v>
      </c>
      <c r="H821" s="621">
        <v>46287</v>
      </c>
      <c r="I821" s="620" t="s">
        <v>270</v>
      </c>
      <c r="J821" s="622" t="s">
        <v>404</v>
      </c>
      <c r="K821" s="620" t="s">
        <v>22</v>
      </c>
      <c r="L821" s="620" t="s">
        <v>23</v>
      </c>
      <c r="M821" s="620" t="s">
        <v>23</v>
      </c>
      <c r="N821" s="621"/>
      <c r="O821" s="620" t="s">
        <v>24</v>
      </c>
      <c r="P821" s="620" t="s">
        <v>22</v>
      </c>
      <c r="Q821" s="620" t="s">
        <v>22</v>
      </c>
      <c r="R821" s="620"/>
      <c r="S821" s="620" t="s">
        <v>25</v>
      </c>
    </row>
    <row r="822" ht="25" spans="1:19">
      <c r="A822" s="620">
        <v>821</v>
      </c>
      <c r="B822" s="620" t="s">
        <v>19</v>
      </c>
      <c r="C822" s="620" t="s">
        <v>146</v>
      </c>
      <c r="D822" s="620">
        <v>6000064568</v>
      </c>
      <c r="E822" s="620">
        <v>1</v>
      </c>
      <c r="F822" s="620">
        <v>0</v>
      </c>
      <c r="G822" s="620">
        <v>1</v>
      </c>
      <c r="H822" s="621">
        <v>46287</v>
      </c>
      <c r="I822" s="620" t="s">
        <v>270</v>
      </c>
      <c r="J822" s="622">
        <v>516339060926119</v>
      </c>
      <c r="K822" s="620" t="s">
        <v>31</v>
      </c>
      <c r="L822" s="620"/>
      <c r="M822" s="620" t="s">
        <v>23</v>
      </c>
      <c r="N822" s="621"/>
      <c r="O822" s="620" t="s">
        <v>24</v>
      </c>
      <c r="P822" s="620" t="s">
        <v>32</v>
      </c>
      <c r="Q822" s="620" t="s">
        <v>28</v>
      </c>
      <c r="R822" s="620"/>
      <c r="S822" s="620" t="s">
        <v>25</v>
      </c>
    </row>
    <row r="823" spans="1:19">
      <c r="A823" s="620">
        <v>822</v>
      </c>
      <c r="B823" s="620" t="s">
        <v>19</v>
      </c>
      <c r="C823" s="620" t="s">
        <v>146</v>
      </c>
      <c r="D823" s="620">
        <v>6000064568</v>
      </c>
      <c r="E823" s="620">
        <v>1</v>
      </c>
      <c r="F823" s="620">
        <v>0</v>
      </c>
      <c r="G823" s="620">
        <v>1</v>
      </c>
      <c r="H823" s="621">
        <v>46287</v>
      </c>
      <c r="I823" s="620" t="s">
        <v>270</v>
      </c>
      <c r="J823" s="622">
        <v>516339060926120</v>
      </c>
      <c r="K823" s="620" t="s">
        <v>47</v>
      </c>
      <c r="L823" s="620"/>
      <c r="M823" s="620" t="s">
        <v>23</v>
      </c>
      <c r="N823" s="621"/>
      <c r="O823" s="620" t="s">
        <v>24</v>
      </c>
      <c r="P823" s="620" t="s">
        <v>45</v>
      </c>
      <c r="Q823" s="620" t="s">
        <v>46</v>
      </c>
      <c r="R823" s="620"/>
      <c r="S823" s="620" t="s">
        <v>25</v>
      </c>
    </row>
    <row r="824" spans="1:19">
      <c r="A824" s="620">
        <v>823</v>
      </c>
      <c r="B824" s="620" t="s">
        <v>19</v>
      </c>
      <c r="C824" s="620" t="s">
        <v>146</v>
      </c>
      <c r="D824" s="620">
        <v>6000064568</v>
      </c>
      <c r="E824" s="620">
        <v>2</v>
      </c>
      <c r="F824" s="620">
        <v>2</v>
      </c>
      <c r="G824" s="620">
        <v>0</v>
      </c>
      <c r="H824" s="621">
        <v>46287</v>
      </c>
      <c r="I824" s="620" t="s">
        <v>270</v>
      </c>
      <c r="J824" s="622" t="s">
        <v>405</v>
      </c>
      <c r="K824" s="620" t="s">
        <v>22</v>
      </c>
      <c r="L824" s="620" t="s">
        <v>23</v>
      </c>
      <c r="M824" s="620" t="s">
        <v>23</v>
      </c>
      <c r="N824" s="621"/>
      <c r="O824" s="620" t="s">
        <v>24</v>
      </c>
      <c r="P824" s="620" t="s">
        <v>22</v>
      </c>
      <c r="Q824" s="620" t="s">
        <v>22</v>
      </c>
      <c r="R824" s="620"/>
      <c r="S824" s="620" t="s">
        <v>25</v>
      </c>
    </row>
    <row r="825" spans="1:19">
      <c r="A825" s="620">
        <v>824</v>
      </c>
      <c r="B825" s="620" t="s">
        <v>19</v>
      </c>
      <c r="C825" s="620" t="s">
        <v>146</v>
      </c>
      <c r="D825" s="620">
        <v>6000043167</v>
      </c>
      <c r="E825" s="620">
        <v>1</v>
      </c>
      <c r="F825" s="620">
        <v>1</v>
      </c>
      <c r="G825" s="620">
        <v>0</v>
      </c>
      <c r="H825" s="621">
        <v>46288</v>
      </c>
      <c r="I825" s="620" t="s">
        <v>21</v>
      </c>
      <c r="J825" s="622">
        <v>516300010961760</v>
      </c>
      <c r="K825" s="620" t="s">
        <v>22</v>
      </c>
      <c r="L825" s="620" t="s">
        <v>23</v>
      </c>
      <c r="M825" s="620" t="s">
        <v>23</v>
      </c>
      <c r="N825" s="621"/>
      <c r="O825" s="620" t="s">
        <v>24</v>
      </c>
      <c r="P825" s="620" t="s">
        <v>22</v>
      </c>
      <c r="Q825" s="620" t="s">
        <v>22</v>
      </c>
      <c r="R825" s="620"/>
      <c r="S825" s="620" t="s">
        <v>25</v>
      </c>
    </row>
    <row r="826" spans="1:19">
      <c r="A826" s="620">
        <v>825</v>
      </c>
      <c r="B826" s="620" t="s">
        <v>19</v>
      </c>
      <c r="C826" s="620" t="s">
        <v>146</v>
      </c>
      <c r="D826" s="620">
        <v>6000043167</v>
      </c>
      <c r="E826" s="620">
        <v>1</v>
      </c>
      <c r="F826" s="620">
        <v>0</v>
      </c>
      <c r="G826" s="620">
        <v>1</v>
      </c>
      <c r="H826" s="621">
        <v>46288</v>
      </c>
      <c r="I826" s="620" t="s">
        <v>21</v>
      </c>
      <c r="J826" s="622">
        <v>516300010961761</v>
      </c>
      <c r="K826" s="620" t="s">
        <v>38</v>
      </c>
      <c r="L826" s="620"/>
      <c r="M826" s="620" t="s">
        <v>23</v>
      </c>
      <c r="N826" s="621"/>
      <c r="O826" s="620" t="s">
        <v>24</v>
      </c>
      <c r="P826" s="620" t="s">
        <v>32</v>
      </c>
      <c r="Q826" s="620" t="s">
        <v>28</v>
      </c>
      <c r="R826" s="620"/>
      <c r="S826" s="620" t="s">
        <v>25</v>
      </c>
    </row>
    <row r="827" spans="1:19">
      <c r="A827" s="620">
        <v>826</v>
      </c>
      <c r="B827" s="620" t="s">
        <v>19</v>
      </c>
      <c r="C827" s="620" t="s">
        <v>146</v>
      </c>
      <c r="D827" s="620">
        <v>6000064568</v>
      </c>
      <c r="E827" s="620">
        <v>2</v>
      </c>
      <c r="F827" s="620">
        <v>2</v>
      </c>
      <c r="G827" s="620">
        <v>0</v>
      </c>
      <c r="H827" s="621">
        <v>46288</v>
      </c>
      <c r="I827" s="620" t="s">
        <v>270</v>
      </c>
      <c r="J827" s="622" t="s">
        <v>406</v>
      </c>
      <c r="K827" s="620" t="s">
        <v>22</v>
      </c>
      <c r="L827" s="620" t="s">
        <v>23</v>
      </c>
      <c r="M827" s="620" t="s">
        <v>23</v>
      </c>
      <c r="N827" s="621"/>
      <c r="O827" s="620" t="s">
        <v>24</v>
      </c>
      <c r="P827" s="620" t="s">
        <v>22</v>
      </c>
      <c r="Q827" s="620" t="s">
        <v>22</v>
      </c>
      <c r="R827" s="620"/>
      <c r="S827" s="620" t="s">
        <v>25</v>
      </c>
    </row>
    <row r="828" spans="1:19">
      <c r="A828" s="620">
        <v>827</v>
      </c>
      <c r="B828" s="620" t="s">
        <v>19</v>
      </c>
      <c r="C828" s="620" t="s">
        <v>146</v>
      </c>
      <c r="D828" s="620">
        <v>6000053445</v>
      </c>
      <c r="E828" s="620">
        <v>2</v>
      </c>
      <c r="F828" s="620">
        <v>2</v>
      </c>
      <c r="G828" s="620">
        <v>0</v>
      </c>
      <c r="H828" s="621">
        <v>46288</v>
      </c>
      <c r="I828" s="620" t="s">
        <v>407</v>
      </c>
      <c r="J828" s="622" t="s">
        <v>408</v>
      </c>
      <c r="K828" s="620" t="s">
        <v>22</v>
      </c>
      <c r="L828" s="620" t="s">
        <v>23</v>
      </c>
      <c r="M828" s="620" t="s">
        <v>23</v>
      </c>
      <c r="N828" s="621"/>
      <c r="O828" s="620" t="s">
        <v>24</v>
      </c>
      <c r="P828" s="620" t="s">
        <v>22</v>
      </c>
      <c r="Q828" s="620" t="s">
        <v>22</v>
      </c>
      <c r="R828" s="620"/>
      <c r="S828" s="620" t="s">
        <v>25</v>
      </c>
    </row>
    <row r="829" spans="1:19">
      <c r="A829" s="620">
        <v>828</v>
      </c>
      <c r="B829" s="620" t="s">
        <v>19</v>
      </c>
      <c r="C829" s="620" t="s">
        <v>146</v>
      </c>
      <c r="D829" s="620">
        <v>6000053445</v>
      </c>
      <c r="E829" s="620">
        <v>1</v>
      </c>
      <c r="F829" s="620">
        <v>0</v>
      </c>
      <c r="G829" s="620">
        <v>1</v>
      </c>
      <c r="H829" s="621">
        <v>46288</v>
      </c>
      <c r="I829" s="620" t="s">
        <v>407</v>
      </c>
      <c r="J829" s="622">
        <v>516314010926003</v>
      </c>
      <c r="K829" s="620" t="s">
        <v>213</v>
      </c>
      <c r="L829" s="620"/>
      <c r="M829" s="620" t="s">
        <v>23</v>
      </c>
      <c r="N829" s="621"/>
      <c r="O829" s="620" t="s">
        <v>24</v>
      </c>
      <c r="P829" s="620" t="s">
        <v>45</v>
      </c>
      <c r="Q829" s="620" t="s">
        <v>46</v>
      </c>
      <c r="R829" s="620"/>
      <c r="S829" s="620" t="s">
        <v>25</v>
      </c>
    </row>
    <row r="830" spans="1:19">
      <c r="A830" s="620">
        <v>829</v>
      </c>
      <c r="B830" s="620" t="s">
        <v>19</v>
      </c>
      <c r="C830" s="620" t="s">
        <v>146</v>
      </c>
      <c r="D830" s="620">
        <v>6000053445</v>
      </c>
      <c r="E830" s="620">
        <v>1</v>
      </c>
      <c r="F830" s="620">
        <v>1</v>
      </c>
      <c r="G830" s="620">
        <v>0</v>
      </c>
      <c r="H830" s="621">
        <v>46288</v>
      </c>
      <c r="I830" s="620" t="s">
        <v>407</v>
      </c>
      <c r="J830" s="622">
        <v>516314010926004</v>
      </c>
      <c r="K830" s="620" t="s">
        <v>22</v>
      </c>
      <c r="L830" s="620" t="s">
        <v>23</v>
      </c>
      <c r="M830" s="620" t="s">
        <v>23</v>
      </c>
      <c r="N830" s="621"/>
      <c r="O830" s="620" t="s">
        <v>24</v>
      </c>
      <c r="P830" s="620" t="s">
        <v>22</v>
      </c>
      <c r="Q830" s="620" t="s">
        <v>22</v>
      </c>
      <c r="R830" s="620"/>
      <c r="S830" s="620" t="s">
        <v>25</v>
      </c>
    </row>
    <row r="831" spans="1:19">
      <c r="A831" s="620">
        <v>830</v>
      </c>
      <c r="B831" s="620" t="s">
        <v>19</v>
      </c>
      <c r="C831" s="620" t="s">
        <v>146</v>
      </c>
      <c r="D831" s="620">
        <v>6000053445</v>
      </c>
      <c r="E831" s="620">
        <v>1</v>
      </c>
      <c r="F831" s="620">
        <v>0</v>
      </c>
      <c r="G831" s="620">
        <v>1</v>
      </c>
      <c r="H831" s="621">
        <v>46288</v>
      </c>
      <c r="I831" s="620" t="s">
        <v>407</v>
      </c>
      <c r="J831" s="622">
        <v>516314010926005</v>
      </c>
      <c r="K831" s="620" t="s">
        <v>44</v>
      </c>
      <c r="L831" s="620"/>
      <c r="M831" s="620" t="s">
        <v>23</v>
      </c>
      <c r="N831" s="621"/>
      <c r="O831" s="620" t="s">
        <v>24</v>
      </c>
      <c r="P831" s="620" t="s">
        <v>45</v>
      </c>
      <c r="Q831" s="620" t="s">
        <v>46</v>
      </c>
      <c r="R831" s="620"/>
      <c r="S831" s="620" t="s">
        <v>25</v>
      </c>
    </row>
    <row r="832" spans="1:19">
      <c r="A832" s="620">
        <v>831</v>
      </c>
      <c r="B832" s="620" t="s">
        <v>19</v>
      </c>
      <c r="C832" s="620" t="s">
        <v>146</v>
      </c>
      <c r="D832" s="620">
        <v>6000053445</v>
      </c>
      <c r="E832" s="620">
        <v>3</v>
      </c>
      <c r="F832" s="620">
        <v>3</v>
      </c>
      <c r="G832" s="620">
        <v>0</v>
      </c>
      <c r="H832" s="621">
        <v>46288</v>
      </c>
      <c r="I832" s="620" t="s">
        <v>407</v>
      </c>
      <c r="J832" s="622" t="s">
        <v>409</v>
      </c>
      <c r="K832" s="620" t="s">
        <v>22</v>
      </c>
      <c r="L832" s="620" t="s">
        <v>23</v>
      </c>
      <c r="M832" s="620" t="s">
        <v>23</v>
      </c>
      <c r="N832" s="621"/>
      <c r="O832" s="620" t="s">
        <v>24</v>
      </c>
      <c r="P832" s="620" t="s">
        <v>22</v>
      </c>
      <c r="Q832" s="620" t="s">
        <v>22</v>
      </c>
      <c r="R832" s="620"/>
      <c r="S832" s="620" t="s">
        <v>25</v>
      </c>
    </row>
    <row r="833" spans="1:19">
      <c r="A833" s="620">
        <v>832</v>
      </c>
      <c r="B833" s="620" t="s">
        <v>19</v>
      </c>
      <c r="C833" s="620" t="s">
        <v>146</v>
      </c>
      <c r="D833" s="620">
        <v>6000053445</v>
      </c>
      <c r="E833" s="620">
        <v>1</v>
      </c>
      <c r="F833" s="620">
        <v>0</v>
      </c>
      <c r="G833" s="620">
        <v>1</v>
      </c>
      <c r="H833" s="621">
        <v>46288</v>
      </c>
      <c r="I833" s="620" t="s">
        <v>407</v>
      </c>
      <c r="J833" s="622">
        <v>516314010926009</v>
      </c>
      <c r="K833" s="620" t="s">
        <v>47</v>
      </c>
      <c r="L833" s="620"/>
      <c r="M833" s="620" t="s">
        <v>23</v>
      </c>
      <c r="N833" s="621"/>
      <c r="O833" s="620" t="s">
        <v>24</v>
      </c>
      <c r="P833" s="620" t="s">
        <v>45</v>
      </c>
      <c r="Q833" s="620" t="s">
        <v>46</v>
      </c>
      <c r="R833" s="620"/>
      <c r="S833" s="620" t="s">
        <v>25</v>
      </c>
    </row>
    <row r="834" spans="1:19">
      <c r="A834" s="620">
        <v>833</v>
      </c>
      <c r="B834" s="620" t="s">
        <v>19</v>
      </c>
      <c r="C834" s="620" t="s">
        <v>146</v>
      </c>
      <c r="D834" s="620">
        <v>6000053445</v>
      </c>
      <c r="E834" s="620">
        <v>7</v>
      </c>
      <c r="F834" s="620">
        <v>7</v>
      </c>
      <c r="G834" s="620">
        <v>0</v>
      </c>
      <c r="H834" s="621">
        <v>46288</v>
      </c>
      <c r="I834" s="620" t="s">
        <v>407</v>
      </c>
      <c r="J834" s="622" t="s">
        <v>410</v>
      </c>
      <c r="K834" s="620" t="s">
        <v>22</v>
      </c>
      <c r="L834" s="620" t="s">
        <v>23</v>
      </c>
      <c r="M834" s="620" t="s">
        <v>23</v>
      </c>
      <c r="N834" s="621"/>
      <c r="O834" s="620" t="s">
        <v>24</v>
      </c>
      <c r="P834" s="620" t="s">
        <v>22</v>
      </c>
      <c r="Q834" s="620" t="s">
        <v>22</v>
      </c>
      <c r="R834" s="620"/>
      <c r="S834" s="620" t="s">
        <v>25</v>
      </c>
    </row>
    <row r="835" ht="25" spans="1:19">
      <c r="A835" s="620">
        <v>834</v>
      </c>
      <c r="B835" s="620" t="s">
        <v>19</v>
      </c>
      <c r="C835" s="620" t="s">
        <v>146</v>
      </c>
      <c r="D835" s="620">
        <v>6000043167</v>
      </c>
      <c r="E835" s="620">
        <v>1</v>
      </c>
      <c r="F835" s="620">
        <v>0</v>
      </c>
      <c r="G835" s="620">
        <v>1</v>
      </c>
      <c r="H835" s="621">
        <v>46289</v>
      </c>
      <c r="I835" s="620" t="s">
        <v>21</v>
      </c>
      <c r="J835" s="622">
        <v>516300010961762</v>
      </c>
      <c r="K835" s="620" t="s">
        <v>31</v>
      </c>
      <c r="L835" s="620"/>
      <c r="M835" s="620" t="s">
        <v>23</v>
      </c>
      <c r="N835" s="621"/>
      <c r="O835" s="620" t="s">
        <v>24</v>
      </c>
      <c r="P835" s="620" t="s">
        <v>32</v>
      </c>
      <c r="Q835" s="620" t="s">
        <v>28</v>
      </c>
      <c r="R835" s="620"/>
      <c r="S835" s="620" t="s">
        <v>25</v>
      </c>
    </row>
    <row r="836" spans="1:19">
      <c r="A836" s="620">
        <v>835</v>
      </c>
      <c r="B836" s="620" t="s">
        <v>19</v>
      </c>
      <c r="C836" s="620" t="s">
        <v>146</v>
      </c>
      <c r="D836" s="620">
        <v>6000043167</v>
      </c>
      <c r="E836" s="620">
        <v>2</v>
      </c>
      <c r="F836" s="620">
        <v>2</v>
      </c>
      <c r="G836" s="620">
        <v>0</v>
      </c>
      <c r="H836" s="621">
        <v>46289</v>
      </c>
      <c r="I836" s="620" t="s">
        <v>21</v>
      </c>
      <c r="J836" s="622" t="s">
        <v>411</v>
      </c>
      <c r="K836" s="620" t="s">
        <v>22</v>
      </c>
      <c r="L836" s="620"/>
      <c r="M836" s="620"/>
      <c r="N836" s="621"/>
      <c r="O836" s="620" t="s">
        <v>24</v>
      </c>
      <c r="P836" s="620" t="s">
        <v>22</v>
      </c>
      <c r="Q836" s="620" t="s">
        <v>22</v>
      </c>
      <c r="R836" s="620"/>
      <c r="S836" s="620" t="s">
        <v>25</v>
      </c>
    </row>
    <row r="837" spans="1:19">
      <c r="A837" s="620">
        <v>836</v>
      </c>
      <c r="B837" s="620" t="s">
        <v>19</v>
      </c>
      <c r="C837" s="620" t="s">
        <v>146</v>
      </c>
      <c r="D837" s="620">
        <v>6000043167</v>
      </c>
      <c r="E837" s="620">
        <v>1</v>
      </c>
      <c r="F837" s="620">
        <v>0</v>
      </c>
      <c r="G837" s="620">
        <v>1</v>
      </c>
      <c r="H837" s="621">
        <v>46289</v>
      </c>
      <c r="I837" s="620" t="s">
        <v>21</v>
      </c>
      <c r="J837" s="622">
        <v>516300010961765</v>
      </c>
      <c r="K837" s="620" t="s">
        <v>356</v>
      </c>
      <c r="L837" s="620"/>
      <c r="M837" s="620" t="s">
        <v>23</v>
      </c>
      <c r="N837" s="621"/>
      <c r="O837" s="620" t="s">
        <v>24</v>
      </c>
      <c r="P837" s="620" t="s">
        <v>357</v>
      </c>
      <c r="Q837" s="620" t="s">
        <v>46</v>
      </c>
      <c r="R837" s="620"/>
      <c r="S837" s="620" t="s">
        <v>25</v>
      </c>
    </row>
    <row r="838" spans="1:19">
      <c r="A838" s="620">
        <v>837</v>
      </c>
      <c r="B838" s="620" t="s">
        <v>19</v>
      </c>
      <c r="C838" s="620" t="s">
        <v>146</v>
      </c>
      <c r="D838" s="620">
        <v>6000043167</v>
      </c>
      <c r="E838" s="620">
        <v>1</v>
      </c>
      <c r="F838" s="620">
        <v>1</v>
      </c>
      <c r="G838" s="620">
        <v>0</v>
      </c>
      <c r="H838" s="621">
        <v>46289</v>
      </c>
      <c r="I838" s="620" t="s">
        <v>21</v>
      </c>
      <c r="J838" s="622">
        <v>516300010961766</v>
      </c>
      <c r="K838" s="620" t="s">
        <v>22</v>
      </c>
      <c r="L838" s="620"/>
      <c r="M838" s="620"/>
      <c r="N838" s="621"/>
      <c r="O838" s="620" t="s">
        <v>24</v>
      </c>
      <c r="P838" s="620" t="s">
        <v>22</v>
      </c>
      <c r="Q838" s="620" t="s">
        <v>22</v>
      </c>
      <c r="R838" s="620"/>
      <c r="S838" s="620" t="s">
        <v>25</v>
      </c>
    </row>
    <row r="839" spans="1:19">
      <c r="A839" s="620">
        <v>838</v>
      </c>
      <c r="B839" s="620" t="s">
        <v>19</v>
      </c>
      <c r="C839" s="620" t="s">
        <v>146</v>
      </c>
      <c r="D839" s="620">
        <v>6000043167</v>
      </c>
      <c r="E839" s="620">
        <v>1</v>
      </c>
      <c r="F839" s="620">
        <v>0</v>
      </c>
      <c r="G839" s="620">
        <v>1</v>
      </c>
      <c r="H839" s="621">
        <v>46289</v>
      </c>
      <c r="I839" s="620" t="s">
        <v>21</v>
      </c>
      <c r="J839" s="622">
        <v>516300010961767</v>
      </c>
      <c r="K839" s="620" t="s">
        <v>38</v>
      </c>
      <c r="L839" s="620"/>
      <c r="M839" s="620" t="s">
        <v>23</v>
      </c>
      <c r="N839" s="621"/>
      <c r="O839" s="620" t="s">
        <v>24</v>
      </c>
      <c r="P839" s="620" t="s">
        <v>32</v>
      </c>
      <c r="Q839" s="620" t="s">
        <v>28</v>
      </c>
      <c r="R839" s="620"/>
      <c r="S839" s="620" t="s">
        <v>25</v>
      </c>
    </row>
    <row r="840" spans="1:19">
      <c r="A840" s="620">
        <v>839</v>
      </c>
      <c r="B840" s="620" t="s">
        <v>19</v>
      </c>
      <c r="C840" s="620" t="s">
        <v>146</v>
      </c>
      <c r="D840" s="620">
        <v>6000043167</v>
      </c>
      <c r="E840" s="620">
        <v>2</v>
      </c>
      <c r="F840" s="620">
        <v>2</v>
      </c>
      <c r="G840" s="620">
        <v>0</v>
      </c>
      <c r="H840" s="621">
        <v>46289</v>
      </c>
      <c r="I840" s="620" t="s">
        <v>21</v>
      </c>
      <c r="J840" s="622" t="s">
        <v>412</v>
      </c>
      <c r="K840" s="620" t="s">
        <v>22</v>
      </c>
      <c r="L840" s="620"/>
      <c r="M840" s="620"/>
      <c r="N840" s="621"/>
      <c r="O840" s="620" t="s">
        <v>24</v>
      </c>
      <c r="P840" s="620" t="s">
        <v>22</v>
      </c>
      <c r="Q840" s="620" t="s">
        <v>22</v>
      </c>
      <c r="R840" s="620"/>
      <c r="S840" s="620" t="s">
        <v>25</v>
      </c>
    </row>
    <row r="841" spans="1:19">
      <c r="A841" s="620">
        <v>840</v>
      </c>
      <c r="B841" s="620" t="s">
        <v>19</v>
      </c>
      <c r="C841" s="620" t="s">
        <v>146</v>
      </c>
      <c r="D841" s="620">
        <v>6000043167</v>
      </c>
      <c r="E841" s="620">
        <v>1</v>
      </c>
      <c r="F841" s="620">
        <v>0</v>
      </c>
      <c r="G841" s="620">
        <v>1</v>
      </c>
      <c r="H841" s="621">
        <v>46289</v>
      </c>
      <c r="I841" s="620" t="s">
        <v>21</v>
      </c>
      <c r="J841" s="622">
        <v>516300010961770</v>
      </c>
      <c r="K841" s="620" t="s">
        <v>71</v>
      </c>
      <c r="L841" s="620"/>
      <c r="M841" s="620" t="s">
        <v>23</v>
      </c>
      <c r="N841" s="621"/>
      <c r="O841" s="620" t="s">
        <v>24</v>
      </c>
      <c r="P841" s="620" t="s">
        <v>43</v>
      </c>
      <c r="Q841" s="620" t="s">
        <v>369</v>
      </c>
      <c r="R841" s="620"/>
      <c r="S841" s="620" t="s">
        <v>25</v>
      </c>
    </row>
    <row r="842" spans="1:19">
      <c r="A842" s="620">
        <v>841</v>
      </c>
      <c r="B842" s="620" t="s">
        <v>19</v>
      </c>
      <c r="C842" s="620" t="s">
        <v>146</v>
      </c>
      <c r="D842" s="620">
        <v>6000043167</v>
      </c>
      <c r="E842" s="620">
        <v>3</v>
      </c>
      <c r="F842" s="620">
        <v>3</v>
      </c>
      <c r="G842" s="620">
        <v>0</v>
      </c>
      <c r="H842" s="621">
        <v>46289</v>
      </c>
      <c r="I842" s="620" t="s">
        <v>21</v>
      </c>
      <c r="J842" s="622" t="s">
        <v>413</v>
      </c>
      <c r="K842" s="620" t="s">
        <v>22</v>
      </c>
      <c r="L842" s="620"/>
      <c r="M842" s="620"/>
      <c r="N842" s="621"/>
      <c r="O842" s="620" t="s">
        <v>24</v>
      </c>
      <c r="P842" s="620" t="s">
        <v>22</v>
      </c>
      <c r="Q842" s="620" t="s">
        <v>22</v>
      </c>
      <c r="R842" s="620"/>
      <c r="S842" s="620" t="s">
        <v>25</v>
      </c>
    </row>
    <row r="843" spans="1:19">
      <c r="A843" s="620">
        <v>842</v>
      </c>
      <c r="B843" s="620" t="s">
        <v>19</v>
      </c>
      <c r="C843" s="620" t="s">
        <v>146</v>
      </c>
      <c r="D843" s="620">
        <v>6000043167</v>
      </c>
      <c r="E843" s="620">
        <v>1</v>
      </c>
      <c r="F843" s="620">
        <v>0</v>
      </c>
      <c r="G843" s="620">
        <v>1</v>
      </c>
      <c r="H843" s="621">
        <v>46289</v>
      </c>
      <c r="I843" s="620" t="s">
        <v>21</v>
      </c>
      <c r="J843" s="622">
        <v>516300010961774</v>
      </c>
      <c r="K843" s="620" t="s">
        <v>71</v>
      </c>
      <c r="L843" s="620"/>
      <c r="M843" s="620" t="s">
        <v>23</v>
      </c>
      <c r="N843" s="621"/>
      <c r="O843" s="620" t="s">
        <v>24</v>
      </c>
      <c r="P843" s="620" t="s">
        <v>43</v>
      </c>
      <c r="Q843" s="620" t="s">
        <v>369</v>
      </c>
      <c r="R843" s="620"/>
      <c r="S843" s="620" t="s">
        <v>25</v>
      </c>
    </row>
    <row r="844" spans="1:19">
      <c r="A844" s="620">
        <v>843</v>
      </c>
      <c r="B844" s="620" t="s">
        <v>19</v>
      </c>
      <c r="C844" s="620" t="s">
        <v>146</v>
      </c>
      <c r="D844" s="620">
        <v>6000043167</v>
      </c>
      <c r="E844" s="620">
        <v>2</v>
      </c>
      <c r="F844" s="620">
        <v>2</v>
      </c>
      <c r="G844" s="620">
        <v>0</v>
      </c>
      <c r="H844" s="621">
        <v>46289</v>
      </c>
      <c r="I844" s="620" t="s">
        <v>21</v>
      </c>
      <c r="J844" s="622" t="s">
        <v>414</v>
      </c>
      <c r="K844" s="620" t="s">
        <v>22</v>
      </c>
      <c r="L844" s="620"/>
      <c r="M844" s="620"/>
      <c r="N844" s="621"/>
      <c r="O844" s="620" t="s">
        <v>24</v>
      </c>
      <c r="P844" s="620" t="s">
        <v>22</v>
      </c>
      <c r="Q844" s="620" t="s">
        <v>22</v>
      </c>
      <c r="R844" s="620"/>
      <c r="S844" s="620" t="s">
        <v>25</v>
      </c>
    </row>
    <row r="845" spans="1:19">
      <c r="A845" s="620">
        <v>844</v>
      </c>
      <c r="B845" s="620" t="s">
        <v>19</v>
      </c>
      <c r="C845" s="620" t="s">
        <v>146</v>
      </c>
      <c r="D845" s="620">
        <v>6000043167</v>
      </c>
      <c r="E845" s="620">
        <v>1</v>
      </c>
      <c r="F845" s="620">
        <v>0</v>
      </c>
      <c r="G845" s="620">
        <v>1</v>
      </c>
      <c r="H845" s="621">
        <v>46289</v>
      </c>
      <c r="I845" s="620" t="s">
        <v>21</v>
      </c>
      <c r="J845" s="622">
        <v>516300010961777</v>
      </c>
      <c r="K845" s="620" t="s">
        <v>47</v>
      </c>
      <c r="L845" s="620"/>
      <c r="M845" s="620" t="s">
        <v>23</v>
      </c>
      <c r="N845" s="621"/>
      <c r="O845" s="620" t="s">
        <v>24</v>
      </c>
      <c r="P845" s="620" t="s">
        <v>45</v>
      </c>
      <c r="Q845" s="620" t="s">
        <v>46</v>
      </c>
      <c r="R845" s="620"/>
      <c r="S845" s="620" t="s">
        <v>25</v>
      </c>
    </row>
    <row r="846" spans="1:19">
      <c r="A846" s="620">
        <v>845</v>
      </c>
      <c r="B846" s="620" t="s">
        <v>19</v>
      </c>
      <c r="C846" s="620" t="s">
        <v>146</v>
      </c>
      <c r="D846" s="620">
        <v>6000043167</v>
      </c>
      <c r="E846" s="620">
        <v>2</v>
      </c>
      <c r="F846" s="620">
        <v>2</v>
      </c>
      <c r="G846" s="620">
        <v>0</v>
      </c>
      <c r="H846" s="621">
        <v>46289</v>
      </c>
      <c r="I846" s="620" t="s">
        <v>21</v>
      </c>
      <c r="J846" s="622" t="s">
        <v>415</v>
      </c>
      <c r="K846" s="620" t="s">
        <v>22</v>
      </c>
      <c r="L846" s="620"/>
      <c r="M846" s="620"/>
      <c r="N846" s="621"/>
      <c r="O846" s="620" t="s">
        <v>24</v>
      </c>
      <c r="P846" s="620" t="s">
        <v>22</v>
      </c>
      <c r="Q846" s="620" t="s">
        <v>22</v>
      </c>
      <c r="R846" s="620"/>
      <c r="S846" s="620" t="s">
        <v>25</v>
      </c>
    </row>
    <row r="847" spans="1:19">
      <c r="A847" s="620">
        <v>846</v>
      </c>
      <c r="B847" s="620" t="s">
        <v>19</v>
      </c>
      <c r="C847" s="620" t="s">
        <v>146</v>
      </c>
      <c r="D847" s="620">
        <v>6000043167</v>
      </c>
      <c r="E847" s="620">
        <v>1</v>
      </c>
      <c r="F847" s="620">
        <v>0</v>
      </c>
      <c r="G847" s="620">
        <v>1</v>
      </c>
      <c r="H847" s="621">
        <v>46289</v>
      </c>
      <c r="I847" s="620" t="s">
        <v>21</v>
      </c>
      <c r="J847" s="622">
        <v>516300010961780</v>
      </c>
      <c r="K847" s="620" t="s">
        <v>47</v>
      </c>
      <c r="L847" s="620"/>
      <c r="M847" s="620" t="s">
        <v>23</v>
      </c>
      <c r="N847" s="621"/>
      <c r="O847" s="620" t="s">
        <v>24</v>
      </c>
      <c r="P847" s="620" t="s">
        <v>45</v>
      </c>
      <c r="Q847" s="620" t="s">
        <v>46</v>
      </c>
      <c r="R847" s="620"/>
      <c r="S847" s="620" t="s">
        <v>25</v>
      </c>
    </row>
    <row r="848" spans="1:19">
      <c r="A848" s="620">
        <v>847</v>
      </c>
      <c r="B848" s="620" t="s">
        <v>19</v>
      </c>
      <c r="C848" s="620" t="s">
        <v>146</v>
      </c>
      <c r="D848" s="620">
        <v>6000043167</v>
      </c>
      <c r="E848" s="620">
        <v>3</v>
      </c>
      <c r="F848" s="620">
        <v>3</v>
      </c>
      <c r="G848" s="620">
        <v>0</v>
      </c>
      <c r="H848" s="621">
        <v>46289</v>
      </c>
      <c r="I848" s="620" t="s">
        <v>21</v>
      </c>
      <c r="J848" s="622" t="s">
        <v>416</v>
      </c>
      <c r="K848" s="620" t="s">
        <v>22</v>
      </c>
      <c r="L848" s="620"/>
      <c r="M848" s="620"/>
      <c r="N848" s="621"/>
      <c r="O848" s="620" t="s">
        <v>24</v>
      </c>
      <c r="P848" s="620" t="s">
        <v>22</v>
      </c>
      <c r="Q848" s="620" t="s">
        <v>22</v>
      </c>
      <c r="R848" s="620"/>
      <c r="S848" s="620" t="s">
        <v>25</v>
      </c>
    </row>
    <row r="849" spans="1:19">
      <c r="A849" s="620">
        <v>848</v>
      </c>
      <c r="B849" s="620" t="s">
        <v>19</v>
      </c>
      <c r="C849" s="620" t="s">
        <v>146</v>
      </c>
      <c r="D849" s="620">
        <v>6000043167</v>
      </c>
      <c r="E849" s="620">
        <v>3</v>
      </c>
      <c r="F849" s="620">
        <v>3</v>
      </c>
      <c r="G849" s="620">
        <v>0</v>
      </c>
      <c r="H849" s="621">
        <v>46290</v>
      </c>
      <c r="I849" s="620" t="s">
        <v>21</v>
      </c>
      <c r="J849" s="622" t="s">
        <v>417</v>
      </c>
      <c r="K849" s="620" t="s">
        <v>22</v>
      </c>
      <c r="L849" s="620"/>
      <c r="M849" s="620"/>
      <c r="N849" s="621"/>
      <c r="O849" s="620" t="s">
        <v>24</v>
      </c>
      <c r="P849" s="620" t="s">
        <v>22</v>
      </c>
      <c r="Q849" s="620" t="s">
        <v>22</v>
      </c>
      <c r="R849" s="620"/>
      <c r="S849" s="620" t="s">
        <v>25</v>
      </c>
    </row>
    <row r="850" spans="1:19">
      <c r="A850" s="620">
        <v>849</v>
      </c>
      <c r="B850" s="620" t="s">
        <v>19</v>
      </c>
      <c r="C850" s="620" t="s">
        <v>418</v>
      </c>
      <c r="D850" s="620">
        <v>6000053445</v>
      </c>
      <c r="E850" s="620">
        <v>6</v>
      </c>
      <c r="F850" s="620">
        <v>6</v>
      </c>
      <c r="G850" s="620">
        <v>0</v>
      </c>
      <c r="H850" s="621">
        <v>46290</v>
      </c>
      <c r="I850" s="620" t="s">
        <v>407</v>
      </c>
      <c r="J850" s="622" t="s">
        <v>419</v>
      </c>
      <c r="K850" s="620" t="s">
        <v>22</v>
      </c>
      <c r="L850" s="620"/>
      <c r="M850" s="620"/>
      <c r="N850" s="621"/>
      <c r="O850" s="620" t="s">
        <v>24</v>
      </c>
      <c r="P850" s="620" t="s">
        <v>22</v>
      </c>
      <c r="Q850" s="620" t="s">
        <v>22</v>
      </c>
      <c r="R850" s="620"/>
      <c r="S850" s="620" t="s">
        <v>25</v>
      </c>
    </row>
    <row r="851" spans="1:19">
      <c r="A851" s="620">
        <v>850</v>
      </c>
      <c r="B851" s="620" t="s">
        <v>19</v>
      </c>
      <c r="C851" s="620" t="s">
        <v>418</v>
      </c>
      <c r="D851" s="620">
        <v>6000053445</v>
      </c>
      <c r="E851" s="620">
        <v>1</v>
      </c>
      <c r="F851" s="620">
        <v>0</v>
      </c>
      <c r="G851" s="620">
        <v>1</v>
      </c>
      <c r="H851" s="621">
        <v>46290</v>
      </c>
      <c r="I851" s="620" t="s">
        <v>407</v>
      </c>
      <c r="J851" s="622">
        <v>516314010926023</v>
      </c>
      <c r="K851" s="620" t="s">
        <v>119</v>
      </c>
      <c r="L851" s="620"/>
      <c r="M851" s="620" t="s">
        <v>23</v>
      </c>
      <c r="N851" s="621"/>
      <c r="O851" s="620" t="s">
        <v>24</v>
      </c>
      <c r="P851" s="620" t="s">
        <v>52</v>
      </c>
      <c r="Q851" s="620" t="s">
        <v>46</v>
      </c>
      <c r="R851" s="620"/>
      <c r="S851" s="620" t="s">
        <v>25</v>
      </c>
    </row>
    <row r="852" spans="1:19">
      <c r="A852" s="620">
        <v>851</v>
      </c>
      <c r="B852" s="620" t="s">
        <v>19</v>
      </c>
      <c r="C852" s="620" t="s">
        <v>418</v>
      </c>
      <c r="D852" s="620">
        <v>6000053445</v>
      </c>
      <c r="E852" s="620">
        <v>1</v>
      </c>
      <c r="F852" s="620">
        <v>0</v>
      </c>
      <c r="G852" s="620">
        <v>1</v>
      </c>
      <c r="H852" s="621">
        <v>46290</v>
      </c>
      <c r="I852" s="620" t="s">
        <v>407</v>
      </c>
      <c r="J852" s="622">
        <v>516314010926024</v>
      </c>
      <c r="K852" s="620" t="s">
        <v>22</v>
      </c>
      <c r="L852" s="620"/>
      <c r="M852" s="620"/>
      <c r="N852" s="621"/>
      <c r="O852" s="620" t="s">
        <v>24</v>
      </c>
      <c r="P852" s="620" t="s">
        <v>22</v>
      </c>
      <c r="Q852" s="620" t="s">
        <v>22</v>
      </c>
      <c r="R852" s="620"/>
      <c r="S852" s="620" t="s">
        <v>25</v>
      </c>
    </row>
    <row r="853" spans="1:19">
      <c r="A853" s="620">
        <v>852</v>
      </c>
      <c r="B853" s="620" t="s">
        <v>19</v>
      </c>
      <c r="C853" s="620" t="s">
        <v>146</v>
      </c>
      <c r="D853" s="620">
        <v>6000053445</v>
      </c>
      <c r="E853" s="620">
        <v>5</v>
      </c>
      <c r="F853" s="620">
        <v>5</v>
      </c>
      <c r="G853" s="620">
        <v>0</v>
      </c>
      <c r="H853" s="621">
        <v>46291</v>
      </c>
      <c r="I853" s="620" t="s">
        <v>407</v>
      </c>
      <c r="J853" s="622" t="s">
        <v>420</v>
      </c>
      <c r="K853" s="620" t="s">
        <v>22</v>
      </c>
      <c r="L853" s="620"/>
      <c r="M853" s="620"/>
      <c r="N853" s="621"/>
      <c r="O853" s="620" t="s">
        <v>24</v>
      </c>
      <c r="P853" s="620" t="s">
        <v>22</v>
      </c>
      <c r="Q853" s="620" t="s">
        <v>22</v>
      </c>
      <c r="R853" s="620"/>
      <c r="S853" s="620" t="s">
        <v>25</v>
      </c>
    </row>
    <row r="854" ht="25" spans="1:19">
      <c r="A854" s="620">
        <v>853</v>
      </c>
      <c r="B854" s="620" t="s">
        <v>19</v>
      </c>
      <c r="C854" s="620" t="s">
        <v>146</v>
      </c>
      <c r="D854" s="620">
        <v>6000053445</v>
      </c>
      <c r="E854" s="620">
        <v>1</v>
      </c>
      <c r="F854" s="620">
        <v>0</v>
      </c>
      <c r="G854" s="620">
        <v>1</v>
      </c>
      <c r="H854" s="621">
        <v>46291</v>
      </c>
      <c r="I854" s="620" t="s">
        <v>407</v>
      </c>
      <c r="J854" s="622">
        <v>516314010926030</v>
      </c>
      <c r="K854" s="620" t="s">
        <v>421</v>
      </c>
      <c r="L854" s="620"/>
      <c r="M854" s="620" t="s">
        <v>23</v>
      </c>
      <c r="N854" s="621"/>
      <c r="O854" s="620" t="s">
        <v>24</v>
      </c>
      <c r="P854" s="620" t="s">
        <v>422</v>
      </c>
      <c r="Q854" s="620" t="s">
        <v>28</v>
      </c>
      <c r="R854" s="620"/>
      <c r="S854" s="620" t="s">
        <v>25</v>
      </c>
    </row>
    <row r="855" spans="1:19">
      <c r="A855" s="620">
        <v>854</v>
      </c>
      <c r="B855" s="620" t="s">
        <v>19</v>
      </c>
      <c r="C855" s="620" t="s">
        <v>146</v>
      </c>
      <c r="D855" s="620">
        <v>6000053445</v>
      </c>
      <c r="E855" s="620">
        <v>2</v>
      </c>
      <c r="F855" s="620">
        <v>2</v>
      </c>
      <c r="G855" s="620">
        <v>0</v>
      </c>
      <c r="H855" s="621">
        <v>46291</v>
      </c>
      <c r="I855" s="620" t="s">
        <v>407</v>
      </c>
      <c r="J855" s="622" t="s">
        <v>423</v>
      </c>
      <c r="K855" s="620" t="s">
        <v>22</v>
      </c>
      <c r="L855" s="620"/>
      <c r="M855" s="620"/>
      <c r="N855" s="621"/>
      <c r="O855" s="620" t="s">
        <v>24</v>
      </c>
      <c r="P855" s="620" t="s">
        <v>22</v>
      </c>
      <c r="Q855" s="620" t="s">
        <v>22</v>
      </c>
      <c r="R855" s="620"/>
      <c r="S855" s="620" t="s">
        <v>25</v>
      </c>
    </row>
    <row r="856" spans="1:19">
      <c r="A856" s="620">
        <v>855</v>
      </c>
      <c r="B856" s="620" t="s">
        <v>19</v>
      </c>
      <c r="C856" s="620" t="s">
        <v>146</v>
      </c>
      <c r="D856" s="620">
        <v>6000043167</v>
      </c>
      <c r="E856" s="620">
        <v>1</v>
      </c>
      <c r="F856" s="620">
        <v>1</v>
      </c>
      <c r="G856" s="620">
        <v>0</v>
      </c>
      <c r="H856" s="621">
        <v>46293</v>
      </c>
      <c r="I856" s="620" t="s">
        <v>21</v>
      </c>
      <c r="J856" s="622">
        <v>516300010961787</v>
      </c>
      <c r="K856" s="620" t="s">
        <v>22</v>
      </c>
      <c r="L856" s="620"/>
      <c r="M856" s="620"/>
      <c r="N856" s="621"/>
      <c r="O856" s="620"/>
      <c r="P856" s="620" t="s">
        <v>22</v>
      </c>
      <c r="Q856" s="620" t="s">
        <v>22</v>
      </c>
      <c r="R856" s="620"/>
      <c r="S856" s="620" t="s">
        <v>25</v>
      </c>
    </row>
    <row r="857" spans="1:19">
      <c r="A857" s="620">
        <v>856</v>
      </c>
      <c r="B857" s="620" t="s">
        <v>19</v>
      </c>
      <c r="C857" s="620" t="s">
        <v>146</v>
      </c>
      <c r="D857" s="620">
        <v>6000043167</v>
      </c>
      <c r="E857" s="620">
        <v>1</v>
      </c>
      <c r="F857" s="620">
        <v>0</v>
      </c>
      <c r="G857" s="620">
        <v>1</v>
      </c>
      <c r="H857" s="621">
        <v>46293</v>
      </c>
      <c r="I857" s="620" t="s">
        <v>21</v>
      </c>
      <c r="J857" s="622">
        <v>516300010961788</v>
      </c>
      <c r="K857" s="620" t="s">
        <v>38</v>
      </c>
      <c r="L857" s="620"/>
      <c r="M857" s="620" t="s">
        <v>23</v>
      </c>
      <c r="N857" s="621"/>
      <c r="O857" s="620" t="s">
        <v>24</v>
      </c>
      <c r="P857" s="620" t="s">
        <v>32</v>
      </c>
      <c r="Q857" s="620" t="s">
        <v>28</v>
      </c>
      <c r="R857" s="620"/>
      <c r="S857" s="620" t="s">
        <v>25</v>
      </c>
    </row>
    <row r="858" spans="1:19">
      <c r="A858" s="620">
        <v>857</v>
      </c>
      <c r="B858" s="620" t="s">
        <v>19</v>
      </c>
      <c r="C858" s="620" t="s">
        <v>146</v>
      </c>
      <c r="D858" s="620">
        <v>6000043167</v>
      </c>
      <c r="E858" s="620">
        <v>1</v>
      </c>
      <c r="F858" s="620">
        <v>0</v>
      </c>
      <c r="G858" s="620">
        <v>1</v>
      </c>
      <c r="H858" s="621">
        <v>46293</v>
      </c>
      <c r="I858" s="620" t="s">
        <v>21</v>
      </c>
      <c r="J858" s="622">
        <v>516300010961789</v>
      </c>
      <c r="K858" s="620" t="s">
        <v>185</v>
      </c>
      <c r="L858" s="620" t="s">
        <v>23</v>
      </c>
      <c r="M858" s="620" t="s">
        <v>23</v>
      </c>
      <c r="N858" s="621"/>
      <c r="O858" s="620" t="s">
        <v>24</v>
      </c>
      <c r="P858" s="620" t="s">
        <v>186</v>
      </c>
      <c r="Q858" s="620" t="s">
        <v>28</v>
      </c>
      <c r="R858" s="620"/>
      <c r="S858" s="620" t="s">
        <v>25</v>
      </c>
    </row>
    <row r="859" spans="1:19">
      <c r="A859" s="620">
        <v>858</v>
      </c>
      <c r="B859" s="620" t="s">
        <v>19</v>
      </c>
      <c r="C859" s="620" t="s">
        <v>146</v>
      </c>
      <c r="D859" s="620">
        <v>6000043167</v>
      </c>
      <c r="E859" s="620">
        <v>4</v>
      </c>
      <c r="F859" s="620">
        <v>4</v>
      </c>
      <c r="G859" s="620">
        <v>0</v>
      </c>
      <c r="H859" s="621">
        <v>46293</v>
      </c>
      <c r="I859" s="620" t="s">
        <v>21</v>
      </c>
      <c r="J859" s="622" t="s">
        <v>424</v>
      </c>
      <c r="K859" s="620" t="s">
        <v>22</v>
      </c>
      <c r="L859" s="620"/>
      <c r="M859" s="620"/>
      <c r="N859" s="621"/>
      <c r="O859" s="620"/>
      <c r="P859" s="620" t="s">
        <v>22</v>
      </c>
      <c r="Q859" s="620" t="s">
        <v>22</v>
      </c>
      <c r="R859" s="620"/>
      <c r="S859" s="620" t="s">
        <v>25</v>
      </c>
    </row>
    <row r="860" spans="1:19">
      <c r="A860" s="620">
        <v>859</v>
      </c>
      <c r="B860" s="620" t="s">
        <v>19</v>
      </c>
      <c r="C860" s="620" t="s">
        <v>146</v>
      </c>
      <c r="D860" s="620">
        <v>6000043167</v>
      </c>
      <c r="E860" s="620">
        <v>1</v>
      </c>
      <c r="F860" s="620">
        <v>0</v>
      </c>
      <c r="G860" s="620">
        <v>1</v>
      </c>
      <c r="H860" s="621">
        <v>46293</v>
      </c>
      <c r="I860" s="620" t="s">
        <v>21</v>
      </c>
      <c r="J860" s="622">
        <v>516300010961792</v>
      </c>
      <c r="K860" s="620" t="s">
        <v>38</v>
      </c>
      <c r="L860" s="620"/>
      <c r="M860" s="620" t="s">
        <v>23</v>
      </c>
      <c r="N860" s="621"/>
      <c r="O860" s="620" t="s">
        <v>24</v>
      </c>
      <c r="P860" s="620" t="s">
        <v>32</v>
      </c>
      <c r="Q860" s="620" t="s">
        <v>28</v>
      </c>
      <c r="R860" s="620"/>
      <c r="S860" s="620" t="s">
        <v>25</v>
      </c>
    </row>
    <row r="861" spans="1:19">
      <c r="A861" s="620">
        <v>860</v>
      </c>
      <c r="B861" s="620" t="s">
        <v>19</v>
      </c>
      <c r="C861" s="620" t="s">
        <v>146</v>
      </c>
      <c r="D861" s="620">
        <v>6000043167</v>
      </c>
      <c r="E861" s="620">
        <v>3</v>
      </c>
      <c r="F861" s="620">
        <v>3</v>
      </c>
      <c r="G861" s="620">
        <v>0</v>
      </c>
      <c r="H861" s="621">
        <v>46293</v>
      </c>
      <c r="I861" s="620" t="s">
        <v>21</v>
      </c>
      <c r="J861" s="622" t="s">
        <v>425</v>
      </c>
      <c r="K861" s="620" t="s">
        <v>22</v>
      </c>
      <c r="L861" s="620"/>
      <c r="M861" s="620"/>
      <c r="N861" s="621"/>
      <c r="O861" s="620"/>
      <c r="P861" s="620" t="s">
        <v>22</v>
      </c>
      <c r="Q861" s="620" t="s">
        <v>22</v>
      </c>
      <c r="R861" s="620"/>
      <c r="S861" s="620" t="s">
        <v>25</v>
      </c>
    </row>
    <row r="862" ht="25" spans="1:19">
      <c r="A862" s="620">
        <v>861</v>
      </c>
      <c r="B862" s="620" t="s">
        <v>19</v>
      </c>
      <c r="C862" s="620" t="s">
        <v>146</v>
      </c>
      <c r="D862" s="620">
        <v>6000043167</v>
      </c>
      <c r="E862" s="620">
        <v>1</v>
      </c>
      <c r="F862" s="620">
        <v>0</v>
      </c>
      <c r="G862" s="620">
        <v>1</v>
      </c>
      <c r="H862" s="621">
        <v>46293</v>
      </c>
      <c r="I862" s="620" t="s">
        <v>21</v>
      </c>
      <c r="J862" s="622">
        <v>516300010961796</v>
      </c>
      <c r="K862" s="620" t="s">
        <v>31</v>
      </c>
      <c r="L862" s="620"/>
      <c r="M862" s="620" t="s">
        <v>23</v>
      </c>
      <c r="N862" s="621"/>
      <c r="O862" s="620" t="s">
        <v>24</v>
      </c>
      <c r="P862" s="620" t="s">
        <v>32</v>
      </c>
      <c r="Q862" s="620" t="s">
        <v>28</v>
      </c>
      <c r="R862" s="620"/>
      <c r="S862" s="620" t="s">
        <v>25</v>
      </c>
    </row>
    <row r="863" spans="1:19">
      <c r="A863" s="620">
        <v>862</v>
      </c>
      <c r="B863" s="620" t="s">
        <v>19</v>
      </c>
      <c r="C863" s="620" t="s">
        <v>146</v>
      </c>
      <c r="D863" s="620">
        <v>6000043167</v>
      </c>
      <c r="E863" s="620">
        <v>3</v>
      </c>
      <c r="F863" s="620">
        <v>3</v>
      </c>
      <c r="G863" s="620">
        <v>0</v>
      </c>
      <c r="H863" s="621">
        <v>46294</v>
      </c>
      <c r="I863" s="620" t="s">
        <v>21</v>
      </c>
      <c r="J863" s="622" t="s">
        <v>426</v>
      </c>
      <c r="K863" s="620" t="s">
        <v>22</v>
      </c>
      <c r="L863" s="620"/>
      <c r="M863" s="620"/>
      <c r="N863" s="621"/>
      <c r="O863" s="620"/>
      <c r="P863" s="620" t="s">
        <v>22</v>
      </c>
      <c r="Q863" s="620" t="s">
        <v>22</v>
      </c>
      <c r="R863" s="620"/>
      <c r="S863" s="620" t="s">
        <v>25</v>
      </c>
    </row>
    <row r="864" ht="25" spans="1:19">
      <c r="A864" s="620">
        <v>863</v>
      </c>
      <c r="B864" s="620" t="s">
        <v>19</v>
      </c>
      <c r="C864" s="620" t="s">
        <v>146</v>
      </c>
      <c r="D864" s="620">
        <v>6000043167</v>
      </c>
      <c r="E864" s="620">
        <v>1</v>
      </c>
      <c r="F864" s="620">
        <v>0</v>
      </c>
      <c r="G864" s="620">
        <v>1</v>
      </c>
      <c r="H864" s="621">
        <v>46294</v>
      </c>
      <c r="I864" s="620" t="s">
        <v>21</v>
      </c>
      <c r="J864" s="622">
        <v>516300010961800</v>
      </c>
      <c r="K864" s="620" t="s">
        <v>75</v>
      </c>
      <c r="L864" s="620" t="s">
        <v>23</v>
      </c>
      <c r="M864" s="620" t="s">
        <v>23</v>
      </c>
      <c r="N864" s="621"/>
      <c r="O864" s="620" t="s">
        <v>24</v>
      </c>
      <c r="P864" s="620" t="s">
        <v>76</v>
      </c>
      <c r="Q864" s="620" t="s">
        <v>46</v>
      </c>
      <c r="R864" s="620"/>
      <c r="S864" s="620" t="s">
        <v>25</v>
      </c>
    </row>
    <row r="865" spans="1:19">
      <c r="A865" s="620">
        <v>864</v>
      </c>
      <c r="B865" s="620" t="s">
        <v>19</v>
      </c>
      <c r="C865" s="620" t="s">
        <v>146</v>
      </c>
      <c r="D865" s="620">
        <v>6000043167</v>
      </c>
      <c r="E865" s="620">
        <v>1</v>
      </c>
      <c r="F865" s="620">
        <v>1</v>
      </c>
      <c r="G865" s="620">
        <v>0</v>
      </c>
      <c r="H865" s="621">
        <v>46294</v>
      </c>
      <c r="I865" s="620" t="s">
        <v>21</v>
      </c>
      <c r="J865" s="622">
        <v>516300010961801</v>
      </c>
      <c r="K865" s="620" t="s">
        <v>22</v>
      </c>
      <c r="L865" s="620"/>
      <c r="M865" s="620"/>
      <c r="N865" s="621"/>
      <c r="O865" s="620"/>
      <c r="P865" s="620" t="s">
        <v>22</v>
      </c>
      <c r="Q865" s="620" t="s">
        <v>22</v>
      </c>
      <c r="R865" s="620"/>
      <c r="S865" s="620" t="s">
        <v>25</v>
      </c>
    </row>
    <row r="866" ht="25" spans="1:19">
      <c r="A866" s="620">
        <v>865</v>
      </c>
      <c r="B866" s="620" t="s">
        <v>19</v>
      </c>
      <c r="C866" s="620" t="s">
        <v>146</v>
      </c>
      <c r="D866" s="620">
        <v>6000043167</v>
      </c>
      <c r="E866" s="620">
        <v>1</v>
      </c>
      <c r="F866" s="620">
        <v>0</v>
      </c>
      <c r="G866" s="620">
        <v>1</v>
      </c>
      <c r="H866" s="621">
        <v>46294</v>
      </c>
      <c r="I866" s="620" t="s">
        <v>21</v>
      </c>
      <c r="J866" s="622">
        <v>516300010961802</v>
      </c>
      <c r="K866" s="620" t="s">
        <v>31</v>
      </c>
      <c r="L866" s="620"/>
      <c r="M866" s="620" t="s">
        <v>23</v>
      </c>
      <c r="N866" s="621"/>
      <c r="O866" s="620" t="s">
        <v>24</v>
      </c>
      <c r="P866" s="620" t="s">
        <v>32</v>
      </c>
      <c r="Q866" s="620" t="s">
        <v>28</v>
      </c>
      <c r="R866" s="620"/>
      <c r="S866" s="620" t="s">
        <v>25</v>
      </c>
    </row>
    <row r="867" spans="1:19">
      <c r="A867" s="620">
        <v>866</v>
      </c>
      <c r="B867" s="620" t="s">
        <v>19</v>
      </c>
      <c r="C867" s="620" t="s">
        <v>146</v>
      </c>
      <c r="D867" s="620">
        <v>6000053445</v>
      </c>
      <c r="E867" s="620">
        <v>1</v>
      </c>
      <c r="F867" s="620">
        <v>0</v>
      </c>
      <c r="G867" s="620">
        <v>1</v>
      </c>
      <c r="H867" s="621">
        <v>46294</v>
      </c>
      <c r="I867" s="620" t="s">
        <v>407</v>
      </c>
      <c r="J867" s="622">
        <v>516314010926033</v>
      </c>
      <c r="K867" s="620" t="s">
        <v>427</v>
      </c>
      <c r="L867" s="620"/>
      <c r="M867" s="620" t="s">
        <v>23</v>
      </c>
      <c r="N867" s="621"/>
      <c r="O867" s="620" t="s">
        <v>24</v>
      </c>
      <c r="P867" s="620" t="s">
        <v>59</v>
      </c>
      <c r="Q867" s="620" t="s">
        <v>28</v>
      </c>
      <c r="R867" s="620"/>
      <c r="S867" s="620" t="s">
        <v>25</v>
      </c>
    </row>
    <row r="868" spans="1:19">
      <c r="A868" s="620">
        <v>867</v>
      </c>
      <c r="B868" s="620" t="s">
        <v>19</v>
      </c>
      <c r="C868" s="620" t="s">
        <v>146</v>
      </c>
      <c r="D868" s="620">
        <v>6000053445</v>
      </c>
      <c r="E868" s="620">
        <v>2</v>
      </c>
      <c r="F868" s="620">
        <v>2</v>
      </c>
      <c r="G868" s="620">
        <v>0</v>
      </c>
      <c r="H868" s="621">
        <v>46294</v>
      </c>
      <c r="I868" s="620" t="s">
        <v>407</v>
      </c>
      <c r="J868" s="622" t="s">
        <v>428</v>
      </c>
      <c r="K868" s="620" t="s">
        <v>22</v>
      </c>
      <c r="L868" s="620"/>
      <c r="M868" s="620"/>
      <c r="N868" s="621"/>
      <c r="O868" s="620"/>
      <c r="P868" s="620" t="s">
        <v>22</v>
      </c>
      <c r="Q868" s="620" t="s">
        <v>22</v>
      </c>
      <c r="R868" s="620"/>
      <c r="S868" s="620" t="s">
        <v>25</v>
      </c>
    </row>
    <row r="869" spans="1:19">
      <c r="A869" s="620">
        <v>868</v>
      </c>
      <c r="B869" s="620" t="s">
        <v>19</v>
      </c>
      <c r="C869" s="620" t="s">
        <v>146</v>
      </c>
      <c r="D869" s="620">
        <v>6000053445</v>
      </c>
      <c r="E869" s="620">
        <v>1</v>
      </c>
      <c r="F869" s="620">
        <v>0</v>
      </c>
      <c r="G869" s="620">
        <v>1</v>
      </c>
      <c r="H869" s="621">
        <v>46294</v>
      </c>
      <c r="I869" s="620" t="s">
        <v>407</v>
      </c>
      <c r="J869" s="622">
        <v>516314010926036</v>
      </c>
      <c r="K869" s="620" t="s">
        <v>429</v>
      </c>
      <c r="L869" s="620"/>
      <c r="M869" s="620" t="s">
        <v>23</v>
      </c>
      <c r="N869" s="621"/>
      <c r="O869" s="620" t="s">
        <v>24</v>
      </c>
      <c r="P869" s="620" t="s">
        <v>59</v>
      </c>
      <c r="Q869" s="620" t="s">
        <v>28</v>
      </c>
      <c r="R869" s="620"/>
      <c r="S869" s="620" t="s">
        <v>25</v>
      </c>
    </row>
    <row r="870" spans="1:19">
      <c r="A870" s="620">
        <v>869</v>
      </c>
      <c r="B870" s="620" t="s">
        <v>19</v>
      </c>
      <c r="C870" s="620" t="s">
        <v>146</v>
      </c>
      <c r="D870" s="620">
        <v>6000053445</v>
      </c>
      <c r="E870" s="620">
        <v>7</v>
      </c>
      <c r="F870" s="620">
        <v>7</v>
      </c>
      <c r="G870" s="620">
        <v>0</v>
      </c>
      <c r="H870" s="621">
        <v>46294</v>
      </c>
      <c r="I870" s="620" t="s">
        <v>407</v>
      </c>
      <c r="J870" s="622" t="s">
        <v>430</v>
      </c>
      <c r="K870" s="620" t="s">
        <v>22</v>
      </c>
      <c r="L870" s="620"/>
      <c r="M870" s="620"/>
      <c r="N870" s="621"/>
      <c r="O870" s="620"/>
      <c r="P870" s="620" t="s">
        <v>22</v>
      </c>
      <c r="Q870" s="620" t="s">
        <v>22</v>
      </c>
      <c r="R870" s="620"/>
      <c r="S870" s="620" t="s">
        <v>25</v>
      </c>
    </row>
    <row r="871" spans="1:19">
      <c r="A871" s="620">
        <v>870</v>
      </c>
      <c r="B871" s="620" t="s">
        <v>19</v>
      </c>
      <c r="C871" s="620" t="s">
        <v>146</v>
      </c>
      <c r="D871" s="620">
        <v>6000053445</v>
      </c>
      <c r="E871" s="620">
        <v>1</v>
      </c>
      <c r="F871" s="620">
        <v>0</v>
      </c>
      <c r="G871" s="620">
        <v>1</v>
      </c>
      <c r="H871" s="621">
        <v>46294</v>
      </c>
      <c r="I871" s="620" t="s">
        <v>407</v>
      </c>
      <c r="J871" s="622">
        <v>516314010926044</v>
      </c>
      <c r="K871" s="620" t="s">
        <v>431</v>
      </c>
      <c r="L871" s="620"/>
      <c r="M871" s="620" t="s">
        <v>23</v>
      </c>
      <c r="N871" s="621"/>
      <c r="O871" s="620" t="s">
        <v>24</v>
      </c>
      <c r="P871" s="620" t="s">
        <v>32</v>
      </c>
      <c r="Q871" s="620" t="s">
        <v>28</v>
      </c>
      <c r="R871" s="620"/>
      <c r="S871" s="620" t="s">
        <v>25</v>
      </c>
    </row>
    <row r="872" ht="25" spans="1:19">
      <c r="A872" s="620">
        <v>871</v>
      </c>
      <c r="B872" s="620" t="s">
        <v>19</v>
      </c>
      <c r="C872" s="620" t="s">
        <v>146</v>
      </c>
      <c r="D872" s="620">
        <v>6000053445</v>
      </c>
      <c r="E872" s="620">
        <v>1</v>
      </c>
      <c r="F872" s="620">
        <v>0</v>
      </c>
      <c r="G872" s="620">
        <v>1</v>
      </c>
      <c r="H872" s="621">
        <v>46294</v>
      </c>
      <c r="I872" s="620" t="s">
        <v>407</v>
      </c>
      <c r="J872" s="622">
        <v>516314010926045</v>
      </c>
      <c r="K872" s="620" t="s">
        <v>432</v>
      </c>
      <c r="L872" s="620"/>
      <c r="M872" s="620" t="s">
        <v>23</v>
      </c>
      <c r="N872" s="621"/>
      <c r="O872" s="620"/>
      <c r="P872" s="620" t="s">
        <v>32</v>
      </c>
      <c r="Q872" s="620" t="s">
        <v>28</v>
      </c>
      <c r="R872" s="620"/>
      <c r="S872" s="620" t="s">
        <v>25</v>
      </c>
    </row>
    <row r="873" spans="1:19">
      <c r="A873" s="620">
        <v>872</v>
      </c>
      <c r="B873" s="620" t="s">
        <v>19</v>
      </c>
      <c r="C873" s="620" t="s">
        <v>146</v>
      </c>
      <c r="D873" s="620">
        <v>6000053445</v>
      </c>
      <c r="E873" s="620">
        <v>6</v>
      </c>
      <c r="F873" s="620">
        <v>6</v>
      </c>
      <c r="G873" s="620">
        <v>0</v>
      </c>
      <c r="H873" s="621">
        <v>46294</v>
      </c>
      <c r="I873" s="620" t="s">
        <v>407</v>
      </c>
      <c r="J873" s="622" t="s">
        <v>433</v>
      </c>
      <c r="K873" s="620" t="s">
        <v>22</v>
      </c>
      <c r="L873" s="620"/>
      <c r="M873" s="620"/>
      <c r="N873" s="621"/>
      <c r="O873" s="620"/>
      <c r="P873" s="620" t="s">
        <v>22</v>
      </c>
      <c r="Q873" s="620" t="s">
        <v>22</v>
      </c>
      <c r="R873" s="620"/>
      <c r="S873" s="620" t="s">
        <v>25</v>
      </c>
    </row>
    <row r="874" spans="1:19">
      <c r="A874" s="620">
        <v>873</v>
      </c>
      <c r="B874" s="620" t="s">
        <v>19</v>
      </c>
      <c r="C874" s="620" t="s">
        <v>146</v>
      </c>
      <c r="D874" s="620">
        <v>6000053445</v>
      </c>
      <c r="E874" s="620">
        <v>1</v>
      </c>
      <c r="F874" s="620">
        <v>1</v>
      </c>
      <c r="G874" s="620">
        <v>0</v>
      </c>
      <c r="H874" s="621">
        <v>46295</v>
      </c>
      <c r="I874" s="620" t="s">
        <v>407</v>
      </c>
      <c r="J874" s="622">
        <v>516314010926052</v>
      </c>
      <c r="K874" s="620" t="s">
        <v>22</v>
      </c>
      <c r="L874" s="620"/>
      <c r="M874" s="620"/>
      <c r="N874" s="621"/>
      <c r="O874" s="620"/>
      <c r="P874" s="620" t="s">
        <v>22</v>
      </c>
      <c r="Q874" s="620" t="s">
        <v>22</v>
      </c>
      <c r="R874" s="620"/>
      <c r="S874" s="620" t="s">
        <v>25</v>
      </c>
    </row>
    <row r="875" spans="1:19">
      <c r="A875" s="620">
        <v>874</v>
      </c>
      <c r="B875" s="620" t="s">
        <v>19</v>
      </c>
      <c r="C875" s="620" t="s">
        <v>146</v>
      </c>
      <c r="D875" s="620">
        <v>6000053445</v>
      </c>
      <c r="E875" s="620">
        <v>1</v>
      </c>
      <c r="F875" s="620">
        <v>0</v>
      </c>
      <c r="G875" s="620">
        <v>1</v>
      </c>
      <c r="H875" s="621">
        <v>46295</v>
      </c>
      <c r="I875" s="620" t="s">
        <v>407</v>
      </c>
      <c r="J875" s="622">
        <v>516314010926053</v>
      </c>
      <c r="K875" s="620" t="s">
        <v>44</v>
      </c>
      <c r="L875" s="620"/>
      <c r="M875" s="620" t="s">
        <v>23</v>
      </c>
      <c r="N875" s="621"/>
      <c r="O875" s="620" t="s">
        <v>24</v>
      </c>
      <c r="P875" s="620" t="s">
        <v>45</v>
      </c>
      <c r="Q875" s="620" t="s">
        <v>46</v>
      </c>
      <c r="R875" s="620"/>
      <c r="S875" s="620" t="s">
        <v>25</v>
      </c>
    </row>
    <row r="876" spans="1:19">
      <c r="A876" s="620">
        <v>875</v>
      </c>
      <c r="B876" s="620" t="s">
        <v>19</v>
      </c>
      <c r="C876" s="620" t="s">
        <v>146</v>
      </c>
      <c r="D876" s="620">
        <v>6000053445</v>
      </c>
      <c r="E876" s="620">
        <v>1</v>
      </c>
      <c r="F876" s="620">
        <v>1</v>
      </c>
      <c r="G876" s="620">
        <v>0</v>
      </c>
      <c r="H876" s="621">
        <v>46295</v>
      </c>
      <c r="I876" s="620" t="s">
        <v>407</v>
      </c>
      <c r="J876" s="622">
        <v>516314010926054</v>
      </c>
      <c r="K876" s="620" t="s">
        <v>22</v>
      </c>
      <c r="L876" s="620"/>
      <c r="M876" s="620"/>
      <c r="N876" s="621"/>
      <c r="O876" s="620"/>
      <c r="P876" s="620" t="s">
        <v>22</v>
      </c>
      <c r="Q876" s="620" t="s">
        <v>22</v>
      </c>
      <c r="R876" s="620"/>
      <c r="S876" s="620" t="s">
        <v>25</v>
      </c>
    </row>
    <row r="877" spans="1:19">
      <c r="A877" s="620">
        <v>876</v>
      </c>
      <c r="B877" s="620" t="s">
        <v>19</v>
      </c>
      <c r="C877" s="620" t="s">
        <v>146</v>
      </c>
      <c r="D877" s="620">
        <v>6000053445</v>
      </c>
      <c r="E877" s="620">
        <v>1</v>
      </c>
      <c r="F877" s="620">
        <v>0</v>
      </c>
      <c r="G877" s="620">
        <v>1</v>
      </c>
      <c r="H877" s="621">
        <v>46295</v>
      </c>
      <c r="I877" s="620" t="s">
        <v>407</v>
      </c>
      <c r="J877" s="622">
        <v>516314010926055</v>
      </c>
      <c r="K877" s="620" t="s">
        <v>47</v>
      </c>
      <c r="L877" s="620"/>
      <c r="M877" s="620" t="s">
        <v>23</v>
      </c>
      <c r="N877" s="621"/>
      <c r="O877" s="620" t="s">
        <v>24</v>
      </c>
      <c r="P877" s="620" t="s">
        <v>45</v>
      </c>
      <c r="Q877" s="620" t="s">
        <v>46</v>
      </c>
      <c r="R877" s="620"/>
      <c r="S877" s="620" t="s">
        <v>25</v>
      </c>
    </row>
    <row r="878" spans="1:19">
      <c r="A878" s="620">
        <v>877</v>
      </c>
      <c r="B878" s="620" t="s">
        <v>19</v>
      </c>
      <c r="C878" s="620" t="s">
        <v>146</v>
      </c>
      <c r="D878" s="620">
        <v>6000053445</v>
      </c>
      <c r="E878" s="620">
        <v>1</v>
      </c>
      <c r="F878" s="620">
        <v>0</v>
      </c>
      <c r="G878" s="620">
        <v>1</v>
      </c>
      <c r="H878" s="621">
        <v>46295</v>
      </c>
      <c r="I878" s="620" t="s">
        <v>407</v>
      </c>
      <c r="J878" s="622">
        <v>516314010926056</v>
      </c>
      <c r="K878" s="620" t="s">
        <v>431</v>
      </c>
      <c r="L878" s="620"/>
      <c r="M878" s="620" t="s">
        <v>23</v>
      </c>
      <c r="N878" s="621"/>
      <c r="O878" s="620" t="s">
        <v>24</v>
      </c>
      <c r="P878" s="620" t="s">
        <v>32</v>
      </c>
      <c r="Q878" s="620" t="s">
        <v>28</v>
      </c>
      <c r="R878" s="620"/>
      <c r="S878" s="620" t="s">
        <v>25</v>
      </c>
    </row>
    <row r="879" spans="1:19">
      <c r="A879" s="620">
        <v>878</v>
      </c>
      <c r="B879" s="620" t="s">
        <v>19</v>
      </c>
      <c r="C879" s="620" t="s">
        <v>146</v>
      </c>
      <c r="D879" s="620">
        <v>6000053445</v>
      </c>
      <c r="E879" s="620">
        <v>1</v>
      </c>
      <c r="F879" s="620">
        <v>1</v>
      </c>
      <c r="G879" s="620">
        <v>0</v>
      </c>
      <c r="H879" s="621">
        <v>46295</v>
      </c>
      <c r="I879" s="620" t="s">
        <v>407</v>
      </c>
      <c r="J879" s="622">
        <v>516314010926057</v>
      </c>
      <c r="K879" s="620" t="s">
        <v>22</v>
      </c>
      <c r="L879" s="620"/>
      <c r="M879" s="620"/>
      <c r="N879" s="621"/>
      <c r="O879" s="620"/>
      <c r="P879" s="620" t="s">
        <v>22</v>
      </c>
      <c r="Q879" s="620" t="s">
        <v>22</v>
      </c>
      <c r="R879" s="620"/>
      <c r="S879" s="620" t="s">
        <v>25</v>
      </c>
    </row>
    <row r="880" ht="25" spans="1:19">
      <c r="A880" s="620">
        <v>879</v>
      </c>
      <c r="B880" s="620" t="s">
        <v>19</v>
      </c>
      <c r="C880" s="620" t="s">
        <v>146</v>
      </c>
      <c r="D880" s="620">
        <v>6000053445</v>
      </c>
      <c r="E880" s="620">
        <v>1</v>
      </c>
      <c r="F880" s="620">
        <v>0</v>
      </c>
      <c r="G880" s="620">
        <v>1</v>
      </c>
      <c r="H880" s="621">
        <v>46295</v>
      </c>
      <c r="I880" s="620" t="s">
        <v>407</v>
      </c>
      <c r="J880" s="622">
        <v>516314010926058</v>
      </c>
      <c r="K880" s="620" t="s">
        <v>432</v>
      </c>
      <c r="L880" s="620"/>
      <c r="M880" s="620" t="s">
        <v>23</v>
      </c>
      <c r="N880" s="621"/>
      <c r="O880" s="620"/>
      <c r="P880" s="620" t="s">
        <v>32</v>
      </c>
      <c r="Q880" s="620" t="s">
        <v>28</v>
      </c>
      <c r="R880" s="620"/>
      <c r="S880" s="620" t="s">
        <v>25</v>
      </c>
    </row>
    <row r="881" spans="1:19">
      <c r="A881" s="620">
        <v>880</v>
      </c>
      <c r="B881" s="620" t="s">
        <v>19</v>
      </c>
      <c r="C881" s="620" t="s">
        <v>146</v>
      </c>
      <c r="D881" s="620">
        <v>6000064568</v>
      </c>
      <c r="E881" s="620">
        <v>5</v>
      </c>
      <c r="F881" s="620">
        <v>5</v>
      </c>
      <c r="G881" s="620">
        <v>0</v>
      </c>
      <c r="H881" s="621">
        <v>46295</v>
      </c>
      <c r="I881" s="620" t="s">
        <v>270</v>
      </c>
      <c r="J881" s="622" t="s">
        <v>434</v>
      </c>
      <c r="K881" s="620" t="s">
        <v>22</v>
      </c>
      <c r="L881" s="620"/>
      <c r="M881" s="620"/>
      <c r="N881" s="621"/>
      <c r="O881" s="620"/>
      <c r="P881" s="620" t="s">
        <v>22</v>
      </c>
      <c r="Q881" s="620" t="s">
        <v>22</v>
      </c>
      <c r="R881" s="620"/>
      <c r="S881" s="620" t="s">
        <v>25</v>
      </c>
    </row>
    <row r="882" spans="1:19">
      <c r="A882" s="620">
        <v>881</v>
      </c>
      <c r="B882" s="620" t="s">
        <v>19</v>
      </c>
      <c r="C882" s="620" t="s">
        <v>146</v>
      </c>
      <c r="D882" s="620">
        <v>6000064568</v>
      </c>
      <c r="E882" s="620">
        <v>1</v>
      </c>
      <c r="F882" s="620">
        <v>0</v>
      </c>
      <c r="G882" s="620">
        <v>1</v>
      </c>
      <c r="H882" s="621">
        <v>46295</v>
      </c>
      <c r="I882" s="620" t="s">
        <v>270</v>
      </c>
      <c r="J882" s="622">
        <v>516339060926130</v>
      </c>
      <c r="K882" s="620" t="s">
        <v>47</v>
      </c>
      <c r="L882" s="620"/>
      <c r="M882" s="620" t="s">
        <v>23</v>
      </c>
      <c r="N882" s="621"/>
      <c r="O882" s="620" t="s">
        <v>24</v>
      </c>
      <c r="P882" s="620" t="s">
        <v>45</v>
      </c>
      <c r="Q882" s="620" t="s">
        <v>46</v>
      </c>
      <c r="R882" s="620"/>
      <c r="S882" s="620" t="s">
        <v>25</v>
      </c>
    </row>
    <row r="883" spans="1:19">
      <c r="A883" s="620">
        <v>882</v>
      </c>
      <c r="B883" s="620" t="s">
        <v>19</v>
      </c>
      <c r="C883" s="620" t="s">
        <v>146</v>
      </c>
      <c r="D883" s="620">
        <v>6000064568</v>
      </c>
      <c r="E883" s="620">
        <v>1</v>
      </c>
      <c r="F883" s="620">
        <v>0</v>
      </c>
      <c r="G883" s="620">
        <v>1</v>
      </c>
      <c r="H883" s="621">
        <v>46295</v>
      </c>
      <c r="I883" s="620" t="s">
        <v>270</v>
      </c>
      <c r="J883" s="622">
        <v>516339060926131</v>
      </c>
      <c r="K883" s="620" t="s">
        <v>435</v>
      </c>
      <c r="L883" s="620"/>
      <c r="M883" s="620" t="s">
        <v>23</v>
      </c>
      <c r="N883" s="621"/>
      <c r="O883" s="620" t="s">
        <v>24</v>
      </c>
      <c r="P883" s="620" t="s">
        <v>45</v>
      </c>
      <c r="Q883" s="620" t="s">
        <v>46</v>
      </c>
      <c r="R883" s="620"/>
      <c r="S883" s="620" t="s">
        <v>25</v>
      </c>
    </row>
    <row r="884" spans="1:19">
      <c r="A884" s="620">
        <v>883</v>
      </c>
      <c r="B884" s="620" t="s">
        <v>19</v>
      </c>
      <c r="C884" s="620" t="s">
        <v>146</v>
      </c>
      <c r="D884" s="620">
        <v>6000064568</v>
      </c>
      <c r="E884" s="620">
        <v>3</v>
      </c>
      <c r="F884" s="620">
        <v>3</v>
      </c>
      <c r="G884" s="620">
        <v>0</v>
      </c>
      <c r="H884" s="621">
        <v>46295</v>
      </c>
      <c r="I884" s="620" t="s">
        <v>270</v>
      </c>
      <c r="J884" s="622" t="s">
        <v>436</v>
      </c>
      <c r="K884" s="620" t="s">
        <v>22</v>
      </c>
      <c r="L884" s="620"/>
      <c r="M884" s="620"/>
      <c r="N884" s="621"/>
      <c r="O884" s="620"/>
      <c r="P884" s="620" t="s">
        <v>22</v>
      </c>
      <c r="Q884" s="620" t="s">
        <v>22</v>
      </c>
      <c r="R884" s="620"/>
      <c r="S884" s="620" t="s">
        <v>25</v>
      </c>
    </row>
    <row r="885" spans="1:19">
      <c r="A885" s="620">
        <v>884</v>
      </c>
      <c r="B885" s="620"/>
      <c r="C885" s="620"/>
      <c r="D885" s="620"/>
      <c r="E885" s="620"/>
      <c r="F885" s="620"/>
      <c r="G885" s="620"/>
      <c r="H885" s="621"/>
      <c r="I885" s="620"/>
      <c r="J885" s="622"/>
      <c r="K885" s="620"/>
      <c r="L885" s="620"/>
      <c r="M885" s="620"/>
      <c r="N885" s="621"/>
      <c r="O885" s="620"/>
      <c r="P885" s="620"/>
      <c r="Q885" s="620"/>
      <c r="R885" s="620"/>
      <c r="S885" s="620" t="s">
        <v>25</v>
      </c>
    </row>
    <row r="886" spans="1:19">
      <c r="A886" s="620">
        <v>885</v>
      </c>
      <c r="B886" s="620"/>
      <c r="C886" s="620"/>
      <c r="D886" s="620"/>
      <c r="E886" s="620"/>
      <c r="F886" s="620"/>
      <c r="G886" s="620"/>
      <c r="H886" s="621"/>
      <c r="I886" s="620"/>
      <c r="J886" s="622"/>
      <c r="K886" s="620"/>
      <c r="L886" s="620"/>
      <c r="M886" s="620"/>
      <c r="N886" s="621"/>
      <c r="O886" s="620"/>
      <c r="P886" s="620"/>
      <c r="Q886" s="620"/>
      <c r="R886" s="620"/>
      <c r="S886" s="620" t="s">
        <v>25</v>
      </c>
    </row>
    <row r="887" spans="1:19">
      <c r="A887" s="620">
        <v>886</v>
      </c>
      <c r="B887" s="620"/>
      <c r="C887" s="620"/>
      <c r="D887" s="620"/>
      <c r="E887" s="620"/>
      <c r="F887" s="620"/>
      <c r="G887" s="620"/>
      <c r="H887" s="621"/>
      <c r="I887" s="620"/>
      <c r="J887" s="622"/>
      <c r="K887" s="620"/>
      <c r="L887" s="620"/>
      <c r="M887" s="620"/>
      <c r="N887" s="621"/>
      <c r="O887" s="620"/>
      <c r="P887" s="620"/>
      <c r="Q887" s="620"/>
      <c r="R887" s="620"/>
      <c r="S887" s="620" t="s">
        <v>25</v>
      </c>
    </row>
    <row r="888" spans="1:19">
      <c r="A888" s="620">
        <v>887</v>
      </c>
      <c r="B888" s="620"/>
      <c r="C888" s="620"/>
      <c r="D888" s="620"/>
      <c r="E888" s="620"/>
      <c r="F888" s="620"/>
      <c r="G888" s="620"/>
      <c r="H888" s="621"/>
      <c r="I888" s="620"/>
      <c r="J888" s="622"/>
      <c r="K888" s="620"/>
      <c r="L888" s="620"/>
      <c r="M888" s="620"/>
      <c r="N888" s="621"/>
      <c r="O888" s="620"/>
      <c r="P888" s="620"/>
      <c r="Q888" s="620"/>
      <c r="R888" s="620"/>
      <c r="S888" s="620" t="s">
        <v>25</v>
      </c>
    </row>
    <row r="889" spans="1:19">
      <c r="A889" s="620">
        <v>888</v>
      </c>
      <c r="B889" s="620"/>
      <c r="C889" s="620"/>
      <c r="D889" s="620"/>
      <c r="E889" s="620"/>
      <c r="F889" s="620"/>
      <c r="G889" s="620"/>
      <c r="H889" s="621"/>
      <c r="I889" s="620"/>
      <c r="J889" s="622"/>
      <c r="K889" s="620"/>
      <c r="L889" s="620"/>
      <c r="M889" s="620"/>
      <c r="N889" s="621"/>
      <c r="O889" s="620"/>
      <c r="P889" s="620"/>
      <c r="Q889" s="620"/>
      <c r="R889" s="620"/>
      <c r="S889" s="620" t="s">
        <v>25</v>
      </c>
    </row>
    <row r="890" spans="1:19">
      <c r="A890" s="620">
        <v>889</v>
      </c>
      <c r="B890" s="620"/>
      <c r="C890" s="620"/>
      <c r="D890" s="620"/>
      <c r="E890" s="620"/>
      <c r="F890" s="620"/>
      <c r="G890" s="620"/>
      <c r="H890" s="621"/>
      <c r="I890" s="620"/>
      <c r="J890" s="622"/>
      <c r="K890" s="620"/>
      <c r="L890" s="620"/>
      <c r="M890" s="620"/>
      <c r="N890" s="621"/>
      <c r="O890" s="620"/>
      <c r="P890" s="620"/>
      <c r="Q890" s="620"/>
      <c r="R890" s="620"/>
      <c r="S890" s="620" t="s">
        <v>25</v>
      </c>
    </row>
    <row r="891" spans="1:19">
      <c r="A891" s="620">
        <v>890</v>
      </c>
      <c r="B891" s="620"/>
      <c r="C891" s="620"/>
      <c r="D891" s="620"/>
      <c r="E891" s="620"/>
      <c r="F891" s="620"/>
      <c r="G891" s="620"/>
      <c r="H891" s="621"/>
      <c r="I891" s="620"/>
      <c r="J891" s="622"/>
      <c r="K891" s="620"/>
      <c r="L891" s="620"/>
      <c r="M891" s="620"/>
      <c r="N891" s="621"/>
      <c r="O891" s="620"/>
      <c r="P891" s="620"/>
      <c r="Q891" s="620"/>
      <c r="R891" s="620"/>
      <c r="S891" s="620" t="s">
        <v>25</v>
      </c>
    </row>
    <row r="892" spans="1:19">
      <c r="A892" s="620">
        <v>891</v>
      </c>
      <c r="B892" s="620"/>
      <c r="C892" s="620"/>
      <c r="D892" s="620"/>
      <c r="E892" s="620"/>
      <c r="F892" s="620"/>
      <c r="G892" s="620"/>
      <c r="H892" s="621"/>
      <c r="I892" s="620"/>
      <c r="J892" s="622"/>
      <c r="K892" s="620"/>
      <c r="L892" s="620"/>
      <c r="M892" s="620"/>
      <c r="N892" s="621"/>
      <c r="O892" s="620"/>
      <c r="P892" s="620"/>
      <c r="Q892" s="620"/>
      <c r="R892" s="620"/>
      <c r="S892" s="620" t="s">
        <v>25</v>
      </c>
    </row>
    <row r="893" spans="1:19">
      <c r="A893" s="620">
        <v>892</v>
      </c>
      <c r="B893" s="620"/>
      <c r="C893" s="620"/>
      <c r="D893" s="620"/>
      <c r="E893" s="620"/>
      <c r="F893" s="620"/>
      <c r="G893" s="620"/>
      <c r="H893" s="621"/>
      <c r="I893" s="620"/>
      <c r="J893" s="622"/>
      <c r="K893" s="620"/>
      <c r="L893" s="620"/>
      <c r="M893" s="620"/>
      <c r="N893" s="621"/>
      <c r="O893" s="620"/>
      <c r="P893" s="620"/>
      <c r="Q893" s="620"/>
      <c r="R893" s="620"/>
      <c r="S893" s="620" t="s">
        <v>25</v>
      </c>
    </row>
    <row r="894" spans="1:19">
      <c r="A894" s="620">
        <v>893</v>
      </c>
      <c r="B894" s="620"/>
      <c r="C894" s="620"/>
      <c r="D894" s="620"/>
      <c r="E894" s="620"/>
      <c r="F894" s="620"/>
      <c r="G894" s="620"/>
      <c r="H894" s="621"/>
      <c r="I894" s="620"/>
      <c r="J894" s="622"/>
      <c r="K894" s="620"/>
      <c r="L894" s="620"/>
      <c r="M894" s="620"/>
      <c r="N894" s="621"/>
      <c r="O894" s="620"/>
      <c r="P894" s="620"/>
      <c r="Q894" s="620"/>
      <c r="R894" s="620"/>
      <c r="S894" s="620" t="s">
        <v>25</v>
      </c>
    </row>
    <row r="895" spans="1:19">
      <c r="A895" s="620">
        <v>894</v>
      </c>
      <c r="B895" s="620"/>
      <c r="C895" s="620"/>
      <c r="D895" s="620"/>
      <c r="E895" s="620"/>
      <c r="F895" s="620"/>
      <c r="G895" s="620"/>
      <c r="H895" s="621"/>
      <c r="I895" s="620"/>
      <c r="J895" s="622"/>
      <c r="K895" s="620"/>
      <c r="L895" s="620"/>
      <c r="M895" s="620"/>
      <c r="N895" s="621"/>
      <c r="O895" s="620"/>
      <c r="P895" s="620"/>
      <c r="Q895" s="620"/>
      <c r="R895" s="620"/>
      <c r="S895" s="620" t="s">
        <v>25</v>
      </c>
    </row>
    <row r="896" spans="1:19">
      <c r="A896" s="620">
        <v>895</v>
      </c>
      <c r="B896" s="620"/>
      <c r="C896" s="620"/>
      <c r="D896" s="620"/>
      <c r="E896" s="620"/>
      <c r="F896" s="620"/>
      <c r="G896" s="620"/>
      <c r="H896" s="621"/>
      <c r="I896" s="620"/>
      <c r="J896" s="622"/>
      <c r="K896" s="620"/>
      <c r="L896" s="620"/>
      <c r="M896" s="620"/>
      <c r="N896" s="621"/>
      <c r="O896" s="620"/>
      <c r="P896" s="620"/>
      <c r="Q896" s="620"/>
      <c r="R896" s="620"/>
      <c r="S896" s="620" t="s">
        <v>25</v>
      </c>
    </row>
    <row r="897" spans="1:19">
      <c r="A897" s="620">
        <v>896</v>
      </c>
      <c r="B897" s="620"/>
      <c r="C897" s="620"/>
      <c r="D897" s="620"/>
      <c r="E897" s="620"/>
      <c r="F897" s="620"/>
      <c r="G897" s="620"/>
      <c r="H897" s="621"/>
      <c r="I897" s="620"/>
      <c r="J897" s="622"/>
      <c r="K897" s="620"/>
      <c r="L897" s="620"/>
      <c r="M897" s="620"/>
      <c r="N897" s="621"/>
      <c r="O897" s="620"/>
      <c r="P897" s="620"/>
      <c r="Q897" s="620"/>
      <c r="R897" s="620"/>
      <c r="S897" s="620" t="s">
        <v>25</v>
      </c>
    </row>
    <row r="898" spans="1:19">
      <c r="A898" s="620">
        <v>897</v>
      </c>
      <c r="B898" s="620"/>
      <c r="C898" s="620"/>
      <c r="D898" s="620"/>
      <c r="E898" s="620"/>
      <c r="F898" s="620"/>
      <c r="G898" s="620"/>
      <c r="H898" s="621"/>
      <c r="I898" s="620"/>
      <c r="J898" s="622"/>
      <c r="K898" s="620"/>
      <c r="L898" s="620"/>
      <c r="M898" s="620"/>
      <c r="N898" s="621"/>
      <c r="O898" s="620"/>
      <c r="P898" s="620"/>
      <c r="Q898" s="620"/>
      <c r="R898" s="620"/>
      <c r="S898" s="620" t="s">
        <v>25</v>
      </c>
    </row>
    <row r="899" spans="1:19">
      <c r="A899" s="620">
        <v>898</v>
      </c>
      <c r="B899" s="620"/>
      <c r="C899" s="620"/>
      <c r="D899" s="620"/>
      <c r="E899" s="620"/>
      <c r="F899" s="620"/>
      <c r="G899" s="620"/>
      <c r="H899" s="621"/>
      <c r="I899" s="620"/>
      <c r="J899" s="622"/>
      <c r="K899" s="620"/>
      <c r="L899" s="620"/>
      <c r="M899" s="620"/>
      <c r="N899" s="621"/>
      <c r="O899" s="620"/>
      <c r="P899" s="620"/>
      <c r="Q899" s="620"/>
      <c r="R899" s="620"/>
      <c r="S899" s="620" t="s">
        <v>25</v>
      </c>
    </row>
    <row r="900" spans="1:19">
      <c r="A900" s="620">
        <v>899</v>
      </c>
      <c r="B900" s="620"/>
      <c r="C900" s="620"/>
      <c r="D900" s="620"/>
      <c r="E900" s="620"/>
      <c r="F900" s="620"/>
      <c r="G900" s="620"/>
      <c r="H900" s="621"/>
      <c r="I900" s="620"/>
      <c r="J900" s="622"/>
      <c r="K900" s="620"/>
      <c r="L900" s="620"/>
      <c r="M900" s="620"/>
      <c r="N900" s="621"/>
      <c r="O900" s="620"/>
      <c r="P900" s="620"/>
      <c r="Q900" s="620"/>
      <c r="R900" s="620"/>
      <c r="S900" s="620" t="s">
        <v>25</v>
      </c>
    </row>
    <row r="901" spans="1:19">
      <c r="A901" s="620">
        <v>900</v>
      </c>
      <c r="B901" s="620"/>
      <c r="C901" s="620"/>
      <c r="D901" s="620"/>
      <c r="E901" s="620"/>
      <c r="F901" s="620"/>
      <c r="G901" s="620"/>
      <c r="H901" s="621"/>
      <c r="I901" s="620"/>
      <c r="J901" s="622"/>
      <c r="K901" s="620"/>
      <c r="L901" s="620"/>
      <c r="M901" s="620"/>
      <c r="N901" s="621"/>
      <c r="O901" s="620"/>
      <c r="P901" s="620"/>
      <c r="Q901" s="620"/>
      <c r="R901" s="620"/>
      <c r="S901" s="620" t="s">
        <v>25</v>
      </c>
    </row>
    <row r="902" spans="1:19">
      <c r="A902" s="620">
        <v>901</v>
      </c>
      <c r="B902" s="620"/>
      <c r="C902" s="620"/>
      <c r="D902" s="620"/>
      <c r="E902" s="620"/>
      <c r="F902" s="620"/>
      <c r="G902" s="620"/>
      <c r="H902" s="621"/>
      <c r="I902" s="620"/>
      <c r="J902" s="622"/>
      <c r="K902" s="620"/>
      <c r="L902" s="620"/>
      <c r="M902" s="620"/>
      <c r="N902" s="621"/>
      <c r="O902" s="620"/>
      <c r="P902" s="620"/>
      <c r="Q902" s="620"/>
      <c r="R902" s="620"/>
      <c r="S902" s="620" t="s">
        <v>25</v>
      </c>
    </row>
    <row r="903" spans="1:19">
      <c r="A903" s="620">
        <v>902</v>
      </c>
      <c r="B903" s="620"/>
      <c r="C903" s="620"/>
      <c r="D903" s="620"/>
      <c r="E903" s="620"/>
      <c r="F903" s="620"/>
      <c r="G903" s="620"/>
      <c r="H903" s="621"/>
      <c r="I903" s="620"/>
      <c r="J903" s="622"/>
      <c r="K903" s="620"/>
      <c r="L903" s="620"/>
      <c r="M903" s="620"/>
      <c r="N903" s="621"/>
      <c r="O903" s="620"/>
      <c r="P903" s="620"/>
      <c r="Q903" s="620"/>
      <c r="R903" s="620"/>
      <c r="S903" s="620" t="s">
        <v>25</v>
      </c>
    </row>
    <row r="904" spans="1:19">
      <c r="A904" s="620">
        <v>903</v>
      </c>
      <c r="B904" s="620"/>
      <c r="C904" s="620"/>
      <c r="D904" s="620"/>
      <c r="E904" s="620"/>
      <c r="F904" s="620"/>
      <c r="G904" s="620"/>
      <c r="H904" s="621"/>
      <c r="I904" s="620"/>
      <c r="J904" s="622"/>
      <c r="K904" s="620"/>
      <c r="L904" s="620"/>
      <c r="M904" s="620"/>
      <c r="N904" s="621"/>
      <c r="O904" s="620"/>
      <c r="P904" s="620"/>
      <c r="Q904" s="620"/>
      <c r="R904" s="620"/>
      <c r="S904" s="620" t="s">
        <v>25</v>
      </c>
    </row>
    <row r="905" spans="1:19">
      <c r="A905" s="620">
        <v>904</v>
      </c>
      <c r="B905" s="620"/>
      <c r="C905" s="620"/>
      <c r="D905" s="620"/>
      <c r="E905" s="620"/>
      <c r="F905" s="620"/>
      <c r="G905" s="620"/>
      <c r="H905" s="621"/>
      <c r="I905" s="620"/>
      <c r="J905" s="622"/>
      <c r="K905" s="620"/>
      <c r="L905" s="620"/>
      <c r="M905" s="620"/>
      <c r="N905" s="621"/>
      <c r="O905" s="620"/>
      <c r="P905" s="620"/>
      <c r="Q905" s="620"/>
      <c r="R905" s="620"/>
      <c r="S905" s="620" t="s">
        <v>25</v>
      </c>
    </row>
    <row r="906" spans="1:19">
      <c r="A906" s="620">
        <v>905</v>
      </c>
      <c r="B906" s="620"/>
      <c r="C906" s="620"/>
      <c r="D906" s="620"/>
      <c r="E906" s="620"/>
      <c r="F906" s="620"/>
      <c r="G906" s="620"/>
      <c r="H906" s="621"/>
      <c r="I906" s="620"/>
      <c r="J906" s="622"/>
      <c r="K906" s="620"/>
      <c r="L906" s="620"/>
      <c r="M906" s="620"/>
      <c r="N906" s="621"/>
      <c r="O906" s="620"/>
      <c r="P906" s="620"/>
      <c r="Q906" s="620"/>
      <c r="R906" s="620"/>
      <c r="S906" s="620" t="s">
        <v>25</v>
      </c>
    </row>
    <row r="907" spans="1:19">
      <c r="A907" s="620">
        <v>906</v>
      </c>
      <c r="B907" s="620"/>
      <c r="C907" s="620"/>
      <c r="D907" s="620"/>
      <c r="E907" s="620"/>
      <c r="F907" s="620"/>
      <c r="G907" s="620"/>
      <c r="H907" s="621"/>
      <c r="I907" s="620"/>
      <c r="J907" s="622"/>
      <c r="K907" s="620"/>
      <c r="L907" s="620"/>
      <c r="M907" s="620"/>
      <c r="N907" s="621"/>
      <c r="O907" s="620"/>
      <c r="P907" s="620"/>
      <c r="Q907" s="620"/>
      <c r="R907" s="620"/>
      <c r="S907" s="620" t="s">
        <v>25</v>
      </c>
    </row>
    <row r="908" spans="1:19">
      <c r="A908" s="620">
        <v>907</v>
      </c>
      <c r="B908" s="620"/>
      <c r="C908" s="620"/>
      <c r="D908" s="620"/>
      <c r="E908" s="620"/>
      <c r="F908" s="620"/>
      <c r="G908" s="620"/>
      <c r="H908" s="621"/>
      <c r="I908" s="620"/>
      <c r="J908" s="622"/>
      <c r="K908" s="620"/>
      <c r="L908" s="620"/>
      <c r="M908" s="620"/>
      <c r="N908" s="621"/>
      <c r="O908" s="620"/>
      <c r="P908" s="620"/>
      <c r="Q908" s="620"/>
      <c r="R908" s="620"/>
      <c r="S908" s="620" t="s">
        <v>25</v>
      </c>
    </row>
    <row r="909" spans="1:19">
      <c r="A909" s="620">
        <v>908</v>
      </c>
      <c r="B909" s="620"/>
      <c r="C909" s="620"/>
      <c r="D909" s="620"/>
      <c r="E909" s="620"/>
      <c r="F909" s="620"/>
      <c r="G909" s="620"/>
      <c r="H909" s="621"/>
      <c r="I909" s="620"/>
      <c r="J909" s="622"/>
      <c r="K909" s="620"/>
      <c r="L909" s="620"/>
      <c r="M909" s="620"/>
      <c r="N909" s="621"/>
      <c r="O909" s="620"/>
      <c r="P909" s="620"/>
      <c r="Q909" s="620"/>
      <c r="R909" s="620"/>
      <c r="S909" s="620" t="s">
        <v>25</v>
      </c>
    </row>
    <row r="910" spans="1:19">
      <c r="A910" s="620">
        <v>909</v>
      </c>
      <c r="B910" s="620"/>
      <c r="C910" s="620"/>
      <c r="D910" s="620"/>
      <c r="E910" s="620"/>
      <c r="F910" s="620"/>
      <c r="G910" s="620"/>
      <c r="H910" s="621"/>
      <c r="I910" s="620"/>
      <c r="J910" s="622"/>
      <c r="K910" s="620"/>
      <c r="L910" s="620"/>
      <c r="M910" s="620"/>
      <c r="N910" s="621"/>
      <c r="O910" s="620"/>
      <c r="P910" s="620"/>
      <c r="Q910" s="620"/>
      <c r="R910" s="620"/>
      <c r="S910" s="620" t="s">
        <v>25</v>
      </c>
    </row>
    <row r="911" spans="1:19">
      <c r="A911" s="620">
        <v>910</v>
      </c>
      <c r="B911" s="620"/>
      <c r="C911" s="620"/>
      <c r="D911" s="620"/>
      <c r="E911" s="620"/>
      <c r="F911" s="620"/>
      <c r="G911" s="620"/>
      <c r="H911" s="621"/>
      <c r="I911" s="620"/>
      <c r="J911" s="622"/>
      <c r="K911" s="620"/>
      <c r="L911" s="620"/>
      <c r="M911" s="620"/>
      <c r="N911" s="621"/>
      <c r="O911" s="620"/>
      <c r="P911" s="620"/>
      <c r="Q911" s="620"/>
      <c r="R911" s="620"/>
      <c r="S911" s="620" t="s">
        <v>25</v>
      </c>
    </row>
    <row r="912" spans="1:19">
      <c r="A912" s="620">
        <v>911</v>
      </c>
      <c r="B912" s="620"/>
      <c r="C912" s="620"/>
      <c r="D912" s="620"/>
      <c r="E912" s="620"/>
      <c r="F912" s="620"/>
      <c r="G912" s="620"/>
      <c r="H912" s="621"/>
      <c r="I912" s="620"/>
      <c r="J912" s="622"/>
      <c r="K912" s="620"/>
      <c r="L912" s="620"/>
      <c r="M912" s="620"/>
      <c r="N912" s="621"/>
      <c r="O912" s="620"/>
      <c r="P912" s="620"/>
      <c r="Q912" s="620"/>
      <c r="R912" s="620"/>
      <c r="S912" s="620" t="s">
        <v>25</v>
      </c>
    </row>
    <row r="913" spans="1:19">
      <c r="A913" s="620">
        <v>912</v>
      </c>
      <c r="B913" s="620"/>
      <c r="C913" s="620"/>
      <c r="D913" s="620"/>
      <c r="E913" s="620"/>
      <c r="F913" s="620"/>
      <c r="G913" s="620"/>
      <c r="H913" s="621"/>
      <c r="I913" s="620"/>
      <c r="J913" s="622"/>
      <c r="K913" s="620"/>
      <c r="L913" s="620"/>
      <c r="M913" s="620"/>
      <c r="N913" s="621"/>
      <c r="O913" s="620"/>
      <c r="P913" s="620"/>
      <c r="Q913" s="620"/>
      <c r="R913" s="620"/>
      <c r="S913" s="620" t="s">
        <v>25</v>
      </c>
    </row>
    <row r="914" spans="1:19">
      <c r="A914" s="620">
        <v>913</v>
      </c>
      <c r="B914" s="620"/>
      <c r="C914" s="620"/>
      <c r="D914" s="620"/>
      <c r="E914" s="620"/>
      <c r="F914" s="620"/>
      <c r="G914" s="620"/>
      <c r="H914" s="621"/>
      <c r="I914" s="620"/>
      <c r="J914" s="622"/>
      <c r="K914" s="620"/>
      <c r="L914" s="620"/>
      <c r="M914" s="620"/>
      <c r="N914" s="621"/>
      <c r="O914" s="620"/>
      <c r="P914" s="620"/>
      <c r="Q914" s="620"/>
      <c r="R914" s="620"/>
      <c r="S914" s="620" t="s">
        <v>25</v>
      </c>
    </row>
    <row r="915" spans="1:19">
      <c r="A915" s="620">
        <v>914</v>
      </c>
      <c r="B915" s="620"/>
      <c r="C915" s="620"/>
      <c r="D915" s="620"/>
      <c r="E915" s="620"/>
      <c r="F915" s="620"/>
      <c r="G915" s="620"/>
      <c r="H915" s="621"/>
      <c r="I915" s="620"/>
      <c r="J915" s="622"/>
      <c r="K915" s="620"/>
      <c r="L915" s="620"/>
      <c r="M915" s="620"/>
      <c r="N915" s="621"/>
      <c r="O915" s="620"/>
      <c r="P915" s="620"/>
      <c r="Q915" s="620"/>
      <c r="R915" s="620"/>
      <c r="S915" s="620" t="s">
        <v>25</v>
      </c>
    </row>
    <row r="916" spans="1:19">
      <c r="A916" s="620">
        <v>915</v>
      </c>
      <c r="B916" s="620"/>
      <c r="C916" s="620"/>
      <c r="D916" s="620"/>
      <c r="E916" s="620"/>
      <c r="F916" s="620"/>
      <c r="G916" s="620"/>
      <c r="H916" s="621"/>
      <c r="I916" s="620"/>
      <c r="J916" s="622"/>
      <c r="K916" s="620"/>
      <c r="L916" s="620"/>
      <c r="M916" s="620"/>
      <c r="N916" s="621"/>
      <c r="O916" s="620"/>
      <c r="P916" s="620"/>
      <c r="Q916" s="620"/>
      <c r="R916" s="620"/>
      <c r="S916" s="620" t="s">
        <v>25</v>
      </c>
    </row>
    <row r="917" spans="1:19">
      <c r="A917" s="620">
        <v>916</v>
      </c>
      <c r="B917" s="620"/>
      <c r="C917" s="620"/>
      <c r="D917" s="620"/>
      <c r="E917" s="620"/>
      <c r="F917" s="620"/>
      <c r="G917" s="620"/>
      <c r="H917" s="621"/>
      <c r="I917" s="620"/>
      <c r="J917" s="622"/>
      <c r="K917" s="620"/>
      <c r="L917" s="620"/>
      <c r="M917" s="620"/>
      <c r="N917" s="621"/>
      <c r="O917" s="620"/>
      <c r="P917" s="620"/>
      <c r="Q917" s="620"/>
      <c r="R917" s="620"/>
      <c r="S917" s="620" t="s">
        <v>25</v>
      </c>
    </row>
    <row r="918" spans="1:19">
      <c r="A918" s="620">
        <v>917</v>
      </c>
      <c r="B918" s="620"/>
      <c r="C918" s="620"/>
      <c r="D918" s="620"/>
      <c r="E918" s="620"/>
      <c r="F918" s="620"/>
      <c r="G918" s="620"/>
      <c r="H918" s="621"/>
      <c r="I918" s="620"/>
      <c r="J918" s="622"/>
      <c r="K918" s="620"/>
      <c r="L918" s="620"/>
      <c r="M918" s="620"/>
      <c r="N918" s="621"/>
      <c r="O918" s="620"/>
      <c r="P918" s="620"/>
      <c r="Q918" s="620"/>
      <c r="R918" s="620"/>
      <c r="S918" s="620" t="s">
        <v>25</v>
      </c>
    </row>
    <row r="919" spans="1:19">
      <c r="A919" s="620">
        <v>918</v>
      </c>
      <c r="B919" s="620"/>
      <c r="C919" s="620"/>
      <c r="D919" s="620"/>
      <c r="E919" s="620"/>
      <c r="F919" s="620"/>
      <c r="G919" s="620"/>
      <c r="H919" s="621"/>
      <c r="I919" s="620"/>
      <c r="J919" s="622"/>
      <c r="K919" s="620"/>
      <c r="L919" s="620"/>
      <c r="M919" s="620"/>
      <c r="N919" s="621"/>
      <c r="O919" s="620"/>
      <c r="P919" s="620"/>
      <c r="Q919" s="620"/>
      <c r="R919" s="620"/>
      <c r="S919" s="620" t="s">
        <v>25</v>
      </c>
    </row>
    <row r="920" spans="1:19">
      <c r="A920" s="620">
        <v>919</v>
      </c>
      <c r="B920" s="620" t="s">
        <v>19</v>
      </c>
      <c r="C920" s="620" t="s">
        <v>437</v>
      </c>
      <c r="D920" s="620">
        <v>6000053421</v>
      </c>
      <c r="E920" s="620">
        <v>1</v>
      </c>
      <c r="F920" s="620">
        <v>1</v>
      </c>
      <c r="G920" s="620">
        <v>0</v>
      </c>
      <c r="H920" s="621">
        <v>46121</v>
      </c>
      <c r="I920" s="620" t="s">
        <v>438</v>
      </c>
      <c r="J920" s="622">
        <v>516301480426001</v>
      </c>
      <c r="K920" s="620" t="s">
        <v>22</v>
      </c>
      <c r="L920" s="620" t="s">
        <v>439</v>
      </c>
      <c r="M920" s="620" t="s">
        <v>439</v>
      </c>
      <c r="N920" s="621">
        <f t="shared" ref="N920:N983" si="0">G3+1</f>
        <v>2</v>
      </c>
      <c r="O920" s="620" t="s">
        <v>24</v>
      </c>
      <c r="P920" s="620"/>
      <c r="Q920" s="620"/>
      <c r="R920" s="620"/>
      <c r="S920" s="620" t="s">
        <v>440</v>
      </c>
    </row>
    <row r="921" ht="100" spans="1:19">
      <c r="A921" s="620">
        <v>920</v>
      </c>
      <c r="B921" s="620" t="s">
        <v>19</v>
      </c>
      <c r="C921" s="620" t="s">
        <v>441</v>
      </c>
      <c r="D921" s="620">
        <v>6000053421</v>
      </c>
      <c r="E921" s="620">
        <v>1</v>
      </c>
      <c r="F921" s="620">
        <v>0</v>
      </c>
      <c r="G921" s="620">
        <v>1</v>
      </c>
      <c r="H921" s="621">
        <v>46121</v>
      </c>
      <c r="I921" s="620" t="s">
        <v>438</v>
      </c>
      <c r="J921" s="622">
        <v>516301480426002</v>
      </c>
      <c r="K921" s="620" t="s">
        <v>442</v>
      </c>
      <c r="L921" s="620" t="s">
        <v>439</v>
      </c>
      <c r="M921" s="620" t="s">
        <v>439</v>
      </c>
      <c r="N921" s="621">
        <f t="shared" si="0"/>
        <v>1</v>
      </c>
      <c r="O921" s="620" t="s">
        <v>24</v>
      </c>
      <c r="P921" s="620" t="s">
        <v>443</v>
      </c>
      <c r="Q921" s="620" t="s">
        <v>28</v>
      </c>
      <c r="R921" s="620"/>
      <c r="S921" s="620" t="s">
        <v>440</v>
      </c>
    </row>
    <row r="922" spans="1:19">
      <c r="A922" s="620">
        <v>921</v>
      </c>
      <c r="B922" s="620" t="s">
        <v>19</v>
      </c>
      <c r="C922" s="620" t="s">
        <v>441</v>
      </c>
      <c r="D922" s="620">
        <v>6000053421</v>
      </c>
      <c r="E922" s="620">
        <v>4</v>
      </c>
      <c r="F922" s="620">
        <v>4</v>
      </c>
      <c r="G922" s="620">
        <v>0</v>
      </c>
      <c r="H922" s="621">
        <v>46121</v>
      </c>
      <c r="I922" s="620" t="s">
        <v>438</v>
      </c>
      <c r="J922" s="622" t="s">
        <v>444</v>
      </c>
      <c r="K922" s="620" t="s">
        <v>22</v>
      </c>
      <c r="L922" s="620" t="s">
        <v>439</v>
      </c>
      <c r="M922" s="620" t="s">
        <v>439</v>
      </c>
      <c r="N922" s="621">
        <f t="shared" si="0"/>
        <v>1</v>
      </c>
      <c r="O922" s="620" t="s">
        <v>24</v>
      </c>
      <c r="P922" s="620"/>
      <c r="Q922" s="620"/>
      <c r="R922" s="620"/>
      <c r="S922" s="620" t="s">
        <v>440</v>
      </c>
    </row>
    <row r="923" ht="25" spans="1:19">
      <c r="A923" s="620">
        <v>922</v>
      </c>
      <c r="B923" s="620" t="s">
        <v>19</v>
      </c>
      <c r="C923" s="620" t="s">
        <v>445</v>
      </c>
      <c r="D923" s="620">
        <v>6000053421</v>
      </c>
      <c r="E923" s="620">
        <v>19</v>
      </c>
      <c r="F923" s="620">
        <v>19</v>
      </c>
      <c r="G923" s="620">
        <v>0</v>
      </c>
      <c r="H923" s="621">
        <v>46122</v>
      </c>
      <c r="I923" s="620" t="s">
        <v>438</v>
      </c>
      <c r="J923" s="622" t="s">
        <v>446</v>
      </c>
      <c r="K923" s="620" t="s">
        <v>22</v>
      </c>
      <c r="L923" s="620" t="s">
        <v>439</v>
      </c>
      <c r="M923" s="620" t="s">
        <v>439</v>
      </c>
      <c r="N923" s="621">
        <f t="shared" si="0"/>
        <v>2</v>
      </c>
      <c r="O923" s="620" t="s">
        <v>24</v>
      </c>
      <c r="P923" s="620"/>
      <c r="Q923" s="620"/>
      <c r="R923" s="620"/>
      <c r="S923" s="620" t="s">
        <v>440</v>
      </c>
    </row>
    <row r="924" spans="1:19">
      <c r="A924" s="620">
        <v>923</v>
      </c>
      <c r="B924" s="620" t="s">
        <v>19</v>
      </c>
      <c r="C924" s="620" t="s">
        <v>447</v>
      </c>
      <c r="D924" s="620">
        <v>6000053421</v>
      </c>
      <c r="E924" s="620">
        <v>6</v>
      </c>
      <c r="F924" s="620">
        <v>6</v>
      </c>
      <c r="G924" s="620">
        <v>0</v>
      </c>
      <c r="H924" s="621">
        <v>46141</v>
      </c>
      <c r="I924" s="620" t="s">
        <v>438</v>
      </c>
      <c r="J924" s="622" t="s">
        <v>448</v>
      </c>
      <c r="K924" s="620" t="s">
        <v>22</v>
      </c>
      <c r="L924" s="620" t="s">
        <v>439</v>
      </c>
      <c r="M924" s="620" t="s">
        <v>439</v>
      </c>
      <c r="N924" s="621">
        <f t="shared" si="0"/>
        <v>1</v>
      </c>
      <c r="O924" s="620" t="s">
        <v>24</v>
      </c>
      <c r="P924" s="620"/>
      <c r="Q924" s="620"/>
      <c r="R924" s="620"/>
      <c r="S924" s="620" t="s">
        <v>440</v>
      </c>
    </row>
    <row r="925" spans="1:19">
      <c r="A925" s="620">
        <v>924</v>
      </c>
      <c r="B925" s="620" t="s">
        <v>19</v>
      </c>
      <c r="C925" s="620" t="s">
        <v>447</v>
      </c>
      <c r="D925" s="620">
        <v>6000053421</v>
      </c>
      <c r="E925" s="620">
        <v>1</v>
      </c>
      <c r="F925" s="620">
        <v>0</v>
      </c>
      <c r="G925" s="620">
        <v>1</v>
      </c>
      <c r="H925" s="621">
        <v>46141</v>
      </c>
      <c r="I925" s="620" t="s">
        <v>438</v>
      </c>
      <c r="J925" s="622">
        <v>516301480426032</v>
      </c>
      <c r="K925" s="620" t="s">
        <v>449</v>
      </c>
      <c r="L925" s="620" t="s">
        <v>439</v>
      </c>
      <c r="M925" s="620" t="s">
        <v>439</v>
      </c>
      <c r="N925" s="621">
        <f t="shared" si="0"/>
        <v>2</v>
      </c>
      <c r="O925" s="620" t="s">
        <v>24</v>
      </c>
      <c r="P925" s="620" t="s">
        <v>450</v>
      </c>
      <c r="Q925" s="620" t="s">
        <v>28</v>
      </c>
      <c r="R925" s="620"/>
      <c r="S925" s="620" t="s">
        <v>440</v>
      </c>
    </row>
    <row r="926" spans="1:19">
      <c r="A926" s="620">
        <v>925</v>
      </c>
      <c r="B926" s="620" t="s">
        <v>19</v>
      </c>
      <c r="C926" s="620" t="s">
        <v>447</v>
      </c>
      <c r="D926" s="620">
        <v>6000053421</v>
      </c>
      <c r="E926" s="620">
        <v>1</v>
      </c>
      <c r="F926" s="620">
        <v>1</v>
      </c>
      <c r="G926" s="620">
        <v>0</v>
      </c>
      <c r="H926" s="621">
        <v>46141</v>
      </c>
      <c r="I926" s="620" t="s">
        <v>438</v>
      </c>
      <c r="J926" s="622">
        <v>516301480426033</v>
      </c>
      <c r="K926" s="620" t="s">
        <v>22</v>
      </c>
      <c r="L926" s="620" t="s">
        <v>439</v>
      </c>
      <c r="M926" s="620" t="s">
        <v>439</v>
      </c>
      <c r="N926" s="621">
        <f t="shared" si="0"/>
        <v>1</v>
      </c>
      <c r="O926" s="620" t="s">
        <v>24</v>
      </c>
      <c r="P926" s="620"/>
      <c r="Q926" s="620"/>
      <c r="R926" s="620"/>
      <c r="S926" s="620" t="s">
        <v>440</v>
      </c>
    </row>
    <row r="927" spans="1:19">
      <c r="A927" s="620">
        <v>926</v>
      </c>
      <c r="B927" s="620" t="s">
        <v>19</v>
      </c>
      <c r="C927" s="620" t="s">
        <v>447</v>
      </c>
      <c r="D927" s="620">
        <v>6000053421</v>
      </c>
      <c r="E927" s="620">
        <v>1</v>
      </c>
      <c r="F927" s="620">
        <v>0</v>
      </c>
      <c r="G927" s="620">
        <v>1</v>
      </c>
      <c r="H927" s="621">
        <v>46141</v>
      </c>
      <c r="I927" s="620" t="s">
        <v>438</v>
      </c>
      <c r="J927" s="622">
        <v>516301480426034</v>
      </c>
      <c r="K927" s="620" t="s">
        <v>451</v>
      </c>
      <c r="L927" s="620" t="s">
        <v>439</v>
      </c>
      <c r="M927" s="620" t="s">
        <v>439</v>
      </c>
      <c r="N927" s="621">
        <f t="shared" si="0"/>
        <v>2</v>
      </c>
      <c r="O927" s="620" t="s">
        <v>24</v>
      </c>
      <c r="P927" s="620" t="s">
        <v>452</v>
      </c>
      <c r="Q927" s="620" t="s">
        <v>453</v>
      </c>
      <c r="R927" s="620"/>
      <c r="S927" s="620" t="s">
        <v>440</v>
      </c>
    </row>
    <row r="928" spans="1:19">
      <c r="A928" s="620">
        <v>927</v>
      </c>
      <c r="B928" s="620" t="s">
        <v>19</v>
      </c>
      <c r="C928" s="620" t="s">
        <v>447</v>
      </c>
      <c r="D928" s="620">
        <v>6000053421</v>
      </c>
      <c r="E928" s="620">
        <v>1</v>
      </c>
      <c r="F928" s="620">
        <v>1</v>
      </c>
      <c r="G928" s="620">
        <v>0</v>
      </c>
      <c r="H928" s="621">
        <v>46141</v>
      </c>
      <c r="I928" s="620" t="s">
        <v>438</v>
      </c>
      <c r="J928" s="622">
        <v>516301480426035</v>
      </c>
      <c r="K928" s="620" t="s">
        <v>22</v>
      </c>
      <c r="L928" s="620" t="s">
        <v>439</v>
      </c>
      <c r="M928" s="620" t="s">
        <v>439</v>
      </c>
      <c r="N928" s="621">
        <f t="shared" si="0"/>
        <v>2</v>
      </c>
      <c r="O928" s="620" t="s">
        <v>24</v>
      </c>
      <c r="P928" s="620"/>
      <c r="Q928" s="620"/>
      <c r="R928" s="620"/>
      <c r="S928" s="620" t="s">
        <v>440</v>
      </c>
    </row>
    <row r="929" spans="1:19">
      <c r="A929" s="620">
        <v>928</v>
      </c>
      <c r="B929" s="620" t="s">
        <v>19</v>
      </c>
      <c r="C929" s="620" t="s">
        <v>441</v>
      </c>
      <c r="D929" s="620">
        <v>6000053421</v>
      </c>
      <c r="E929" s="620">
        <v>5</v>
      </c>
      <c r="F929" s="620">
        <v>5</v>
      </c>
      <c r="G929" s="620">
        <v>0</v>
      </c>
      <c r="H929" s="621">
        <v>46170</v>
      </c>
      <c r="I929" s="620" t="s">
        <v>438</v>
      </c>
      <c r="J929" s="622" t="s">
        <v>454</v>
      </c>
      <c r="K929" s="620" t="s">
        <v>22</v>
      </c>
      <c r="L929" s="620" t="s">
        <v>439</v>
      </c>
      <c r="M929" s="620" t="s">
        <v>439</v>
      </c>
      <c r="N929" s="621">
        <f t="shared" si="0"/>
        <v>1</v>
      </c>
      <c r="O929" s="620" t="s">
        <v>24</v>
      </c>
      <c r="P929" s="620"/>
      <c r="Q929" s="620"/>
      <c r="R929" s="620"/>
      <c r="S929" s="620" t="s">
        <v>440</v>
      </c>
    </row>
    <row r="930" ht="87.5" spans="1:19">
      <c r="A930" s="620">
        <v>929</v>
      </c>
      <c r="B930" s="620" t="s">
        <v>19</v>
      </c>
      <c r="C930" s="620" t="s">
        <v>441</v>
      </c>
      <c r="D930" s="620">
        <v>6000053421</v>
      </c>
      <c r="E930" s="620">
        <v>1</v>
      </c>
      <c r="F930" s="620">
        <v>0</v>
      </c>
      <c r="G930" s="620">
        <v>1</v>
      </c>
      <c r="H930" s="621">
        <v>46170</v>
      </c>
      <c r="I930" s="620" t="s">
        <v>438</v>
      </c>
      <c r="J930" s="622">
        <v>516301480526079</v>
      </c>
      <c r="K930" s="620" t="s">
        <v>455</v>
      </c>
      <c r="L930" s="620" t="s">
        <v>439</v>
      </c>
      <c r="M930" s="620" t="s">
        <v>439</v>
      </c>
      <c r="N930" s="621">
        <f t="shared" si="0"/>
        <v>2</v>
      </c>
      <c r="O930" s="620" t="s">
        <v>24</v>
      </c>
      <c r="P930" s="620" t="s">
        <v>456</v>
      </c>
      <c r="Q930" s="620" t="s">
        <v>28</v>
      </c>
      <c r="R930" s="620"/>
      <c r="S930" s="620" t="s">
        <v>440</v>
      </c>
    </row>
    <row r="931" spans="1:19">
      <c r="A931" s="620">
        <v>930</v>
      </c>
      <c r="B931" s="620" t="s">
        <v>19</v>
      </c>
      <c r="C931" s="620" t="s">
        <v>441</v>
      </c>
      <c r="D931" s="620">
        <v>6000053421</v>
      </c>
      <c r="E931" s="620">
        <v>1</v>
      </c>
      <c r="F931" s="620">
        <v>1</v>
      </c>
      <c r="G931" s="620">
        <v>0</v>
      </c>
      <c r="H931" s="621">
        <v>46170</v>
      </c>
      <c r="I931" s="620" t="s">
        <v>438</v>
      </c>
      <c r="J931" s="622">
        <v>516301480526080</v>
      </c>
      <c r="K931" s="620" t="s">
        <v>22</v>
      </c>
      <c r="L931" s="620" t="s">
        <v>439</v>
      </c>
      <c r="M931" s="620" t="s">
        <v>439</v>
      </c>
      <c r="N931" s="621">
        <f t="shared" si="0"/>
        <v>1</v>
      </c>
      <c r="O931" s="620" t="s">
        <v>24</v>
      </c>
      <c r="P931" s="620"/>
      <c r="Q931" s="620"/>
      <c r="R931" s="620"/>
      <c r="S931" s="620" t="s">
        <v>440</v>
      </c>
    </row>
    <row r="932" ht="87.5" spans="1:19">
      <c r="A932" s="620">
        <v>931</v>
      </c>
      <c r="B932" s="620" t="s">
        <v>19</v>
      </c>
      <c r="C932" s="620" t="s">
        <v>441</v>
      </c>
      <c r="D932" s="620">
        <v>6000053421</v>
      </c>
      <c r="E932" s="620">
        <v>1</v>
      </c>
      <c r="F932" s="620">
        <v>0</v>
      </c>
      <c r="G932" s="620">
        <v>1</v>
      </c>
      <c r="H932" s="621">
        <v>46170</v>
      </c>
      <c r="I932" s="620" t="s">
        <v>438</v>
      </c>
      <c r="J932" s="622">
        <v>516301480526081</v>
      </c>
      <c r="K932" s="620" t="s">
        <v>457</v>
      </c>
      <c r="L932" s="620" t="s">
        <v>439</v>
      </c>
      <c r="M932" s="620" t="s">
        <v>439</v>
      </c>
      <c r="N932" s="621">
        <f t="shared" si="0"/>
        <v>2</v>
      </c>
      <c r="O932" s="620" t="s">
        <v>24</v>
      </c>
      <c r="P932" s="620" t="s">
        <v>456</v>
      </c>
      <c r="Q932" s="620" t="s">
        <v>28</v>
      </c>
      <c r="R932" s="620"/>
      <c r="S932" s="620" t="s">
        <v>440</v>
      </c>
    </row>
    <row r="933" spans="1:19">
      <c r="A933" s="620">
        <v>932</v>
      </c>
      <c r="B933" s="620" t="s">
        <v>19</v>
      </c>
      <c r="C933" s="620" t="s">
        <v>441</v>
      </c>
      <c r="D933" s="620">
        <v>6000053421</v>
      </c>
      <c r="E933" s="620">
        <v>2</v>
      </c>
      <c r="F933" s="620">
        <v>2</v>
      </c>
      <c r="G933" s="620">
        <v>0</v>
      </c>
      <c r="H933" s="621">
        <v>46170</v>
      </c>
      <c r="I933" s="620" t="s">
        <v>438</v>
      </c>
      <c r="J933" s="622" t="s">
        <v>458</v>
      </c>
      <c r="K933" s="620" t="s">
        <v>22</v>
      </c>
      <c r="L933" s="620" t="s">
        <v>439</v>
      </c>
      <c r="M933" s="620" t="s">
        <v>439</v>
      </c>
      <c r="N933" s="621">
        <f t="shared" si="0"/>
        <v>2</v>
      </c>
      <c r="O933" s="620" t="s">
        <v>24</v>
      </c>
      <c r="P933" s="620"/>
      <c r="Q933" s="620"/>
      <c r="R933" s="620"/>
      <c r="S933" s="620" t="s">
        <v>440</v>
      </c>
    </row>
    <row r="934" ht="87.5" spans="1:19">
      <c r="A934" s="620">
        <v>933</v>
      </c>
      <c r="B934" s="620" t="s">
        <v>19</v>
      </c>
      <c r="C934" s="620" t="s">
        <v>441</v>
      </c>
      <c r="D934" s="620">
        <v>6000053421</v>
      </c>
      <c r="E934" s="620">
        <v>1</v>
      </c>
      <c r="F934" s="620">
        <v>0</v>
      </c>
      <c r="G934" s="620">
        <v>1</v>
      </c>
      <c r="H934" s="621">
        <v>46170</v>
      </c>
      <c r="I934" s="620" t="s">
        <v>438</v>
      </c>
      <c r="J934" s="622">
        <v>516301480526084</v>
      </c>
      <c r="K934" s="620" t="s">
        <v>459</v>
      </c>
      <c r="L934" s="620" t="s">
        <v>439</v>
      </c>
      <c r="M934" s="620" t="s">
        <v>439</v>
      </c>
      <c r="N934" s="621">
        <f t="shared" si="0"/>
        <v>2</v>
      </c>
      <c r="O934" s="620" t="s">
        <v>24</v>
      </c>
      <c r="P934" s="620" t="s">
        <v>450</v>
      </c>
      <c r="Q934" s="620" t="s">
        <v>28</v>
      </c>
      <c r="R934" s="620"/>
      <c r="S934" s="620" t="s">
        <v>440</v>
      </c>
    </row>
    <row r="935" spans="1:19">
      <c r="A935" s="620">
        <v>934</v>
      </c>
      <c r="B935" s="620" t="s">
        <v>19</v>
      </c>
      <c r="C935" s="620" t="s">
        <v>441</v>
      </c>
      <c r="D935" s="620">
        <v>6000053421</v>
      </c>
      <c r="E935" s="620">
        <v>2</v>
      </c>
      <c r="F935" s="620">
        <v>2</v>
      </c>
      <c r="G935" s="620">
        <v>0</v>
      </c>
      <c r="H935" s="621">
        <v>46170</v>
      </c>
      <c r="I935" s="620" t="s">
        <v>438</v>
      </c>
      <c r="J935" s="622" t="s">
        <v>460</v>
      </c>
      <c r="K935" s="620" t="s">
        <v>22</v>
      </c>
      <c r="L935" s="620" t="s">
        <v>439</v>
      </c>
      <c r="M935" s="620" t="s">
        <v>439</v>
      </c>
      <c r="N935" s="621">
        <f t="shared" si="0"/>
        <v>2</v>
      </c>
      <c r="O935" s="620" t="s">
        <v>24</v>
      </c>
      <c r="P935" s="620"/>
      <c r="Q935" s="620"/>
      <c r="R935" s="620"/>
      <c r="S935" s="620" t="s">
        <v>440</v>
      </c>
    </row>
    <row r="936" spans="1:19">
      <c r="A936" s="620">
        <v>935</v>
      </c>
      <c r="B936" s="620" t="s">
        <v>19</v>
      </c>
      <c r="C936" s="620" t="s">
        <v>441</v>
      </c>
      <c r="D936" s="620">
        <v>6000053421</v>
      </c>
      <c r="E936" s="620">
        <v>2</v>
      </c>
      <c r="F936" s="620">
        <v>2</v>
      </c>
      <c r="G936" s="620">
        <v>0</v>
      </c>
      <c r="H936" s="621">
        <v>46177</v>
      </c>
      <c r="I936" s="620" t="s">
        <v>438</v>
      </c>
      <c r="J936" s="622" t="s">
        <v>461</v>
      </c>
      <c r="K936" s="620" t="s">
        <v>22</v>
      </c>
      <c r="L936" s="620" t="s">
        <v>439</v>
      </c>
      <c r="M936" s="620" t="s">
        <v>439</v>
      </c>
      <c r="N936" s="621">
        <f t="shared" si="0"/>
        <v>1</v>
      </c>
      <c r="O936" s="620" t="s">
        <v>24</v>
      </c>
      <c r="P936" s="620"/>
      <c r="Q936" s="620"/>
      <c r="R936" s="620"/>
      <c r="S936" s="620" t="s">
        <v>440</v>
      </c>
    </row>
    <row r="937" spans="1:19">
      <c r="A937" s="620">
        <v>936</v>
      </c>
      <c r="B937" s="620" t="s">
        <v>19</v>
      </c>
      <c r="C937" s="620" t="s">
        <v>462</v>
      </c>
      <c r="D937" s="620">
        <v>6000053421</v>
      </c>
      <c r="E937" s="620">
        <v>13</v>
      </c>
      <c r="F937" s="620">
        <v>13</v>
      </c>
      <c r="G937" s="620">
        <v>0</v>
      </c>
      <c r="H937" s="621">
        <v>46181</v>
      </c>
      <c r="I937" s="620" t="s">
        <v>438</v>
      </c>
      <c r="J937" s="622" t="s">
        <v>463</v>
      </c>
      <c r="K937" s="620" t="s">
        <v>22</v>
      </c>
      <c r="L937" s="620" t="s">
        <v>439</v>
      </c>
      <c r="M937" s="620" t="s">
        <v>439</v>
      </c>
      <c r="N937" s="621">
        <f t="shared" si="0"/>
        <v>2</v>
      </c>
      <c r="O937" s="620" t="s">
        <v>24</v>
      </c>
      <c r="P937" s="620"/>
      <c r="Q937" s="620"/>
      <c r="R937" s="620"/>
      <c r="S937" s="620" t="s">
        <v>440</v>
      </c>
    </row>
    <row r="938" spans="1:19">
      <c r="A938" s="620">
        <v>937</v>
      </c>
      <c r="B938" s="620" t="s">
        <v>19</v>
      </c>
      <c r="C938" s="620" t="s">
        <v>462</v>
      </c>
      <c r="D938" s="620">
        <v>6000053421</v>
      </c>
      <c r="E938" s="620">
        <v>2</v>
      </c>
      <c r="F938" s="620">
        <v>2</v>
      </c>
      <c r="G938" s="620">
        <v>0</v>
      </c>
      <c r="H938" s="621">
        <v>46182</v>
      </c>
      <c r="I938" s="620" t="s">
        <v>438</v>
      </c>
      <c r="J938" s="622" t="s">
        <v>464</v>
      </c>
      <c r="K938" s="620" t="s">
        <v>22</v>
      </c>
      <c r="L938" s="620" t="s">
        <v>439</v>
      </c>
      <c r="M938" s="620" t="s">
        <v>439</v>
      </c>
      <c r="N938" s="621">
        <f t="shared" si="0"/>
        <v>2</v>
      </c>
      <c r="O938" s="620" t="s">
        <v>24</v>
      </c>
      <c r="P938" s="620"/>
      <c r="Q938" s="620"/>
      <c r="R938" s="620"/>
      <c r="S938" s="620" t="s">
        <v>440</v>
      </c>
    </row>
    <row r="939" ht="25" spans="1:19">
      <c r="A939" s="620">
        <v>938</v>
      </c>
      <c r="B939" s="620" t="s">
        <v>19</v>
      </c>
      <c r="C939" s="620" t="s">
        <v>462</v>
      </c>
      <c r="D939" s="620">
        <v>6000053421</v>
      </c>
      <c r="E939" s="620">
        <v>1</v>
      </c>
      <c r="F939" s="620">
        <v>0</v>
      </c>
      <c r="G939" s="620">
        <v>1</v>
      </c>
      <c r="H939" s="621">
        <v>46182</v>
      </c>
      <c r="I939" s="620" t="s">
        <v>438</v>
      </c>
      <c r="J939" s="622">
        <v>516301480626104</v>
      </c>
      <c r="K939" s="620" t="s">
        <v>465</v>
      </c>
      <c r="L939" s="620" t="s">
        <v>439</v>
      </c>
      <c r="M939" s="620" t="s">
        <v>439</v>
      </c>
      <c r="N939" s="621">
        <f t="shared" si="0"/>
        <v>1</v>
      </c>
      <c r="O939" s="620" t="s">
        <v>24</v>
      </c>
      <c r="P939" s="620" t="s">
        <v>443</v>
      </c>
      <c r="Q939" s="620" t="s">
        <v>28</v>
      </c>
      <c r="R939" s="620"/>
      <c r="S939" s="620" t="s">
        <v>440</v>
      </c>
    </row>
    <row r="940" spans="1:19">
      <c r="A940" s="620">
        <v>939</v>
      </c>
      <c r="B940" s="620" t="s">
        <v>19</v>
      </c>
      <c r="C940" s="620" t="s">
        <v>441</v>
      </c>
      <c r="D940" s="620">
        <v>6000053421</v>
      </c>
      <c r="E940" s="620">
        <v>3</v>
      </c>
      <c r="F940" s="620">
        <v>3</v>
      </c>
      <c r="G940" s="620">
        <v>0</v>
      </c>
      <c r="H940" s="621">
        <v>46182</v>
      </c>
      <c r="I940" s="620" t="s">
        <v>438</v>
      </c>
      <c r="J940" s="622" t="s">
        <v>466</v>
      </c>
      <c r="K940" s="620" t="s">
        <v>22</v>
      </c>
      <c r="L940" s="620" t="s">
        <v>439</v>
      </c>
      <c r="M940" s="620" t="s">
        <v>439</v>
      </c>
      <c r="N940" s="621">
        <f t="shared" si="0"/>
        <v>2</v>
      </c>
      <c r="O940" s="620" t="s">
        <v>24</v>
      </c>
      <c r="P940" s="620"/>
      <c r="Q940" s="620"/>
      <c r="R940" s="620"/>
      <c r="S940" s="620" t="s">
        <v>440</v>
      </c>
    </row>
    <row r="941" ht="25" spans="1:19">
      <c r="A941" s="620">
        <v>940</v>
      </c>
      <c r="B941" s="620" t="s">
        <v>19</v>
      </c>
      <c r="C941" s="620" t="s">
        <v>462</v>
      </c>
      <c r="D941" s="620">
        <v>6000053421</v>
      </c>
      <c r="E941" s="620">
        <v>1</v>
      </c>
      <c r="F941" s="620">
        <v>0</v>
      </c>
      <c r="G941" s="620">
        <v>1</v>
      </c>
      <c r="H941" s="621">
        <v>46182</v>
      </c>
      <c r="I941" s="620" t="s">
        <v>438</v>
      </c>
      <c r="J941" s="622">
        <v>516301480626108</v>
      </c>
      <c r="K941" s="620" t="s">
        <v>467</v>
      </c>
      <c r="L941" s="620" t="s">
        <v>439</v>
      </c>
      <c r="M941" s="620" t="s">
        <v>439</v>
      </c>
      <c r="N941" s="621">
        <f t="shared" si="0"/>
        <v>1</v>
      </c>
      <c r="O941" s="620" t="s">
        <v>24</v>
      </c>
      <c r="P941" s="620" t="s">
        <v>456</v>
      </c>
      <c r="Q941" s="620" t="s">
        <v>28</v>
      </c>
      <c r="R941" s="620"/>
      <c r="S941" s="620" t="s">
        <v>440</v>
      </c>
    </row>
    <row r="942" spans="1:19">
      <c r="A942" s="620">
        <v>941</v>
      </c>
      <c r="B942" s="620" t="s">
        <v>19</v>
      </c>
      <c r="C942" s="620" t="s">
        <v>441</v>
      </c>
      <c r="D942" s="620">
        <v>6000053421</v>
      </c>
      <c r="E942" s="620">
        <v>3</v>
      </c>
      <c r="F942" s="620">
        <v>3</v>
      </c>
      <c r="G942" s="620">
        <v>0</v>
      </c>
      <c r="H942" s="621">
        <v>46183</v>
      </c>
      <c r="I942" s="620" t="s">
        <v>438</v>
      </c>
      <c r="J942" s="622" t="s">
        <v>468</v>
      </c>
      <c r="K942" s="620" t="s">
        <v>22</v>
      </c>
      <c r="L942" s="620" t="s">
        <v>439</v>
      </c>
      <c r="M942" s="620" t="s">
        <v>439</v>
      </c>
      <c r="N942" s="621">
        <f t="shared" si="0"/>
        <v>2</v>
      </c>
      <c r="O942" s="620" t="s">
        <v>24</v>
      </c>
      <c r="P942" s="620"/>
      <c r="Q942" s="620"/>
      <c r="R942" s="620"/>
      <c r="S942" s="620" t="s">
        <v>440</v>
      </c>
    </row>
    <row r="943" spans="1:19">
      <c r="A943" s="620">
        <v>942</v>
      </c>
      <c r="B943" s="620" t="s">
        <v>19</v>
      </c>
      <c r="C943" s="620" t="s">
        <v>441</v>
      </c>
      <c r="D943" s="620">
        <v>6000053421</v>
      </c>
      <c r="E943" s="620">
        <v>1</v>
      </c>
      <c r="F943" s="620">
        <v>1</v>
      </c>
      <c r="G943" s="620">
        <v>0</v>
      </c>
      <c r="H943" s="621">
        <v>46186</v>
      </c>
      <c r="I943" s="620" t="s">
        <v>438</v>
      </c>
      <c r="J943" s="622">
        <v>516301480626112</v>
      </c>
      <c r="K943" s="620" t="s">
        <v>22</v>
      </c>
      <c r="L943" s="620" t="s">
        <v>439</v>
      </c>
      <c r="M943" s="620" t="s">
        <v>439</v>
      </c>
      <c r="N943" s="621">
        <f t="shared" si="0"/>
        <v>2</v>
      </c>
      <c r="O943" s="620" t="s">
        <v>24</v>
      </c>
      <c r="P943" s="620"/>
      <c r="Q943" s="620"/>
      <c r="R943" s="620"/>
      <c r="S943" s="620" t="s">
        <v>440</v>
      </c>
    </row>
    <row r="944" ht="25" spans="1:19">
      <c r="A944" s="620">
        <v>943</v>
      </c>
      <c r="B944" s="620" t="s">
        <v>19</v>
      </c>
      <c r="C944" s="620" t="s">
        <v>441</v>
      </c>
      <c r="D944" s="620">
        <v>6000053421</v>
      </c>
      <c r="E944" s="620">
        <v>1</v>
      </c>
      <c r="F944" s="620">
        <v>0</v>
      </c>
      <c r="G944" s="620">
        <v>1</v>
      </c>
      <c r="H944" s="621">
        <v>46186</v>
      </c>
      <c r="I944" s="620" t="s">
        <v>438</v>
      </c>
      <c r="J944" s="622">
        <v>516301480626113</v>
      </c>
      <c r="K944" s="620" t="s">
        <v>469</v>
      </c>
      <c r="L944" s="620" t="s">
        <v>439</v>
      </c>
      <c r="M944" s="620" t="s">
        <v>439</v>
      </c>
      <c r="N944" s="621">
        <f t="shared" si="0"/>
        <v>2</v>
      </c>
      <c r="O944" s="620" t="s">
        <v>24</v>
      </c>
      <c r="P944" s="620" t="s">
        <v>456</v>
      </c>
      <c r="Q944" s="620" t="s">
        <v>28</v>
      </c>
      <c r="R944" s="620"/>
      <c r="S944" s="620" t="s">
        <v>440</v>
      </c>
    </row>
    <row r="945" spans="1:19">
      <c r="A945" s="620">
        <v>944</v>
      </c>
      <c r="B945" s="620" t="s">
        <v>19</v>
      </c>
      <c r="C945" s="620" t="s">
        <v>441</v>
      </c>
      <c r="D945" s="620">
        <v>6000053421</v>
      </c>
      <c r="E945" s="620">
        <v>2</v>
      </c>
      <c r="F945" s="620">
        <v>2</v>
      </c>
      <c r="G945" s="620">
        <v>0</v>
      </c>
      <c r="H945" s="621">
        <v>46186</v>
      </c>
      <c r="I945" s="620" t="s">
        <v>438</v>
      </c>
      <c r="J945" s="622" t="s">
        <v>470</v>
      </c>
      <c r="K945" s="620" t="s">
        <v>22</v>
      </c>
      <c r="L945" s="620" t="s">
        <v>439</v>
      </c>
      <c r="M945" s="620" t="s">
        <v>439</v>
      </c>
      <c r="N945" s="621">
        <f t="shared" si="0"/>
        <v>1</v>
      </c>
      <c r="O945" s="620" t="s">
        <v>24</v>
      </c>
      <c r="P945" s="620"/>
      <c r="Q945" s="620"/>
      <c r="R945" s="620"/>
      <c r="S945" s="620" t="s">
        <v>440</v>
      </c>
    </row>
    <row r="946" ht="25" spans="1:19">
      <c r="A946" s="620">
        <v>945</v>
      </c>
      <c r="B946" s="620" t="s">
        <v>19</v>
      </c>
      <c r="C946" s="620" t="s">
        <v>441</v>
      </c>
      <c r="D946" s="620">
        <v>6000053421</v>
      </c>
      <c r="E946" s="620">
        <v>1</v>
      </c>
      <c r="F946" s="620">
        <v>0</v>
      </c>
      <c r="G946" s="620">
        <v>1</v>
      </c>
      <c r="H946" s="621">
        <v>46186</v>
      </c>
      <c r="I946" s="620" t="s">
        <v>438</v>
      </c>
      <c r="J946" s="622">
        <v>516301480626116</v>
      </c>
      <c r="K946" s="620" t="s">
        <v>471</v>
      </c>
      <c r="L946" s="620" t="s">
        <v>439</v>
      </c>
      <c r="M946" s="620" t="s">
        <v>439</v>
      </c>
      <c r="N946" s="621">
        <f t="shared" si="0"/>
        <v>1</v>
      </c>
      <c r="O946" s="620" t="s">
        <v>24</v>
      </c>
      <c r="P946" s="620" t="s">
        <v>450</v>
      </c>
      <c r="Q946" s="620" t="s">
        <v>28</v>
      </c>
      <c r="R946" s="620"/>
      <c r="S946" s="620" t="s">
        <v>440</v>
      </c>
    </row>
    <row r="947" spans="1:19">
      <c r="A947" s="620">
        <v>946</v>
      </c>
      <c r="B947" s="620" t="s">
        <v>19</v>
      </c>
      <c r="C947" s="620" t="s">
        <v>441</v>
      </c>
      <c r="D947" s="620">
        <v>6000053421</v>
      </c>
      <c r="E947" s="620">
        <v>5</v>
      </c>
      <c r="F947" s="620">
        <v>5</v>
      </c>
      <c r="G947" s="620">
        <v>0</v>
      </c>
      <c r="H947" s="621">
        <v>46188</v>
      </c>
      <c r="I947" s="620" t="s">
        <v>438</v>
      </c>
      <c r="J947" s="622" t="s">
        <v>472</v>
      </c>
      <c r="K947" s="620" t="s">
        <v>22</v>
      </c>
      <c r="L947" s="620" t="s">
        <v>439</v>
      </c>
      <c r="M947" s="620" t="s">
        <v>439</v>
      </c>
      <c r="N947" s="621">
        <f t="shared" si="0"/>
        <v>1</v>
      </c>
      <c r="O947" s="620" t="s">
        <v>24</v>
      </c>
      <c r="P947" s="620"/>
      <c r="Q947" s="620"/>
      <c r="R947" s="620"/>
      <c r="S947" s="620" t="s">
        <v>440</v>
      </c>
    </row>
    <row r="948" ht="25" spans="1:19">
      <c r="A948" s="620">
        <v>947</v>
      </c>
      <c r="B948" s="620" t="s">
        <v>19</v>
      </c>
      <c r="C948" s="620" t="s">
        <v>441</v>
      </c>
      <c r="D948" s="620">
        <v>6000053421</v>
      </c>
      <c r="E948" s="620">
        <v>1</v>
      </c>
      <c r="F948" s="620">
        <v>0</v>
      </c>
      <c r="G948" s="620">
        <v>1</v>
      </c>
      <c r="H948" s="621">
        <v>46188</v>
      </c>
      <c r="I948" s="620" t="s">
        <v>438</v>
      </c>
      <c r="J948" s="622">
        <v>516301480626122</v>
      </c>
      <c r="K948" s="620" t="s">
        <v>473</v>
      </c>
      <c r="L948" s="620" t="s">
        <v>439</v>
      </c>
      <c r="M948" s="620" t="s">
        <v>439</v>
      </c>
      <c r="N948" s="621">
        <f t="shared" si="0"/>
        <v>2</v>
      </c>
      <c r="O948" s="620" t="s">
        <v>24</v>
      </c>
      <c r="P948" s="620" t="s">
        <v>450</v>
      </c>
      <c r="Q948" s="620" t="s">
        <v>28</v>
      </c>
      <c r="R948" s="620"/>
      <c r="S948" s="620" t="s">
        <v>440</v>
      </c>
    </row>
    <row r="949" spans="1:19">
      <c r="A949" s="620">
        <v>948</v>
      </c>
      <c r="B949" s="620" t="s">
        <v>19</v>
      </c>
      <c r="C949" s="620" t="s">
        <v>441</v>
      </c>
      <c r="D949" s="620">
        <v>6000053421</v>
      </c>
      <c r="E949" s="620">
        <v>1</v>
      </c>
      <c r="F949" s="620">
        <v>0</v>
      </c>
      <c r="G949" s="620">
        <v>1</v>
      </c>
      <c r="H949" s="621">
        <v>46188</v>
      </c>
      <c r="I949" s="620" t="s">
        <v>438</v>
      </c>
      <c r="J949" s="622">
        <v>516301480626123</v>
      </c>
      <c r="K949" s="620" t="s">
        <v>474</v>
      </c>
      <c r="L949" s="620" t="s">
        <v>439</v>
      </c>
      <c r="M949" s="620" t="s">
        <v>439</v>
      </c>
      <c r="N949" s="621">
        <f t="shared" si="0"/>
        <v>1</v>
      </c>
      <c r="O949" s="620" t="s">
        <v>24</v>
      </c>
      <c r="P949" s="620" t="s">
        <v>475</v>
      </c>
      <c r="Q949" s="620" t="s">
        <v>453</v>
      </c>
      <c r="R949" s="620"/>
      <c r="S949" s="620" t="s">
        <v>440</v>
      </c>
    </row>
    <row r="950" spans="1:19">
      <c r="A950" s="620">
        <v>949</v>
      </c>
      <c r="B950" s="620" t="s">
        <v>19</v>
      </c>
      <c r="C950" s="620" t="s">
        <v>441</v>
      </c>
      <c r="D950" s="620">
        <v>6000053421</v>
      </c>
      <c r="E950" s="620">
        <v>8</v>
      </c>
      <c r="F950" s="620">
        <v>8</v>
      </c>
      <c r="G950" s="620">
        <v>0</v>
      </c>
      <c r="H950" s="621">
        <v>46188</v>
      </c>
      <c r="I950" s="620" t="s">
        <v>438</v>
      </c>
      <c r="J950" s="622" t="s">
        <v>476</v>
      </c>
      <c r="K950" s="620" t="s">
        <v>22</v>
      </c>
      <c r="L950" s="620" t="s">
        <v>439</v>
      </c>
      <c r="M950" s="620" t="s">
        <v>439</v>
      </c>
      <c r="N950" s="621">
        <f t="shared" si="0"/>
        <v>1</v>
      </c>
      <c r="O950" s="620" t="s">
        <v>24</v>
      </c>
      <c r="P950" s="620"/>
      <c r="Q950" s="620"/>
      <c r="R950" s="620"/>
      <c r="S950" s="620" t="s">
        <v>440</v>
      </c>
    </row>
    <row r="951" ht="125" spans="1:19">
      <c r="A951" s="620">
        <v>950</v>
      </c>
      <c r="B951" s="620" t="s">
        <v>19</v>
      </c>
      <c r="C951" s="620" t="s">
        <v>441</v>
      </c>
      <c r="D951" s="620">
        <v>6000053421</v>
      </c>
      <c r="E951" s="620">
        <v>1</v>
      </c>
      <c r="F951" s="620">
        <v>0</v>
      </c>
      <c r="G951" s="620">
        <v>1</v>
      </c>
      <c r="H951" s="621">
        <v>46192</v>
      </c>
      <c r="I951" s="620" t="s">
        <v>438</v>
      </c>
      <c r="J951" s="622">
        <v>516301480626132</v>
      </c>
      <c r="K951" s="620" t="s">
        <v>477</v>
      </c>
      <c r="L951" s="620" t="s">
        <v>439</v>
      </c>
      <c r="M951" s="620" t="s">
        <v>439</v>
      </c>
      <c r="N951" s="621">
        <f t="shared" si="0"/>
        <v>1</v>
      </c>
      <c r="O951" s="620" t="s">
        <v>24</v>
      </c>
      <c r="P951" s="620" t="s">
        <v>478</v>
      </c>
      <c r="Q951" s="620" t="s">
        <v>28</v>
      </c>
      <c r="R951" s="620"/>
      <c r="S951" s="620" t="s">
        <v>440</v>
      </c>
    </row>
    <row r="952" spans="1:19">
      <c r="A952" s="620">
        <v>951</v>
      </c>
      <c r="B952" s="620" t="s">
        <v>19</v>
      </c>
      <c r="C952" s="620" t="s">
        <v>441</v>
      </c>
      <c r="D952" s="620">
        <v>6000053421</v>
      </c>
      <c r="E952" s="620"/>
      <c r="F952" s="620"/>
      <c r="G952" s="620"/>
      <c r="H952" s="621">
        <v>46192</v>
      </c>
      <c r="I952" s="620" t="s">
        <v>438</v>
      </c>
      <c r="J952" s="622">
        <v>516301480626132</v>
      </c>
      <c r="K952" s="620" t="s">
        <v>479</v>
      </c>
      <c r="L952" s="620" t="s">
        <v>439</v>
      </c>
      <c r="M952" s="620" t="s">
        <v>439</v>
      </c>
      <c r="N952" s="621">
        <f t="shared" si="0"/>
        <v>1</v>
      </c>
      <c r="O952" s="620" t="s">
        <v>24</v>
      </c>
      <c r="P952" s="620" t="s">
        <v>443</v>
      </c>
      <c r="Q952" s="620" t="s">
        <v>28</v>
      </c>
      <c r="R952" s="620"/>
      <c r="S952" s="620" t="s">
        <v>440</v>
      </c>
    </row>
    <row r="953" spans="1:19">
      <c r="A953" s="620">
        <v>952</v>
      </c>
      <c r="B953" s="620" t="s">
        <v>19</v>
      </c>
      <c r="C953" s="620" t="s">
        <v>441</v>
      </c>
      <c r="D953" s="620">
        <v>6000053421</v>
      </c>
      <c r="E953" s="620">
        <v>5</v>
      </c>
      <c r="F953" s="620">
        <v>5</v>
      </c>
      <c r="G953" s="620">
        <v>0</v>
      </c>
      <c r="H953" s="621">
        <v>46192</v>
      </c>
      <c r="I953" s="620" t="s">
        <v>438</v>
      </c>
      <c r="J953" s="622" t="s">
        <v>480</v>
      </c>
      <c r="K953" s="620" t="s">
        <v>22</v>
      </c>
      <c r="L953" s="620" t="s">
        <v>439</v>
      </c>
      <c r="M953" s="620" t="s">
        <v>439</v>
      </c>
      <c r="N953" s="621">
        <f t="shared" si="0"/>
        <v>2</v>
      </c>
      <c r="O953" s="620" t="s">
        <v>24</v>
      </c>
      <c r="P953" s="620"/>
      <c r="Q953" s="620"/>
      <c r="R953" s="620"/>
      <c r="S953" s="620" t="s">
        <v>440</v>
      </c>
    </row>
    <row r="954" ht="25" spans="1:19">
      <c r="A954" s="620">
        <v>953</v>
      </c>
      <c r="B954" s="620" t="s">
        <v>19</v>
      </c>
      <c r="C954" s="620" t="s">
        <v>441</v>
      </c>
      <c r="D954" s="620">
        <v>6000053421</v>
      </c>
      <c r="E954" s="620">
        <v>1</v>
      </c>
      <c r="F954" s="620">
        <v>0</v>
      </c>
      <c r="G954" s="620">
        <v>1</v>
      </c>
      <c r="H954" s="621">
        <v>46192</v>
      </c>
      <c r="I954" s="620" t="s">
        <v>438</v>
      </c>
      <c r="J954" s="622">
        <v>516301480626138</v>
      </c>
      <c r="K954" s="620" t="s">
        <v>481</v>
      </c>
      <c r="L954" s="620" t="s">
        <v>439</v>
      </c>
      <c r="M954" s="620" t="s">
        <v>439</v>
      </c>
      <c r="N954" s="621">
        <f t="shared" si="0"/>
        <v>1</v>
      </c>
      <c r="O954" s="620" t="s">
        <v>24</v>
      </c>
      <c r="P954" s="620" t="s">
        <v>456</v>
      </c>
      <c r="Q954" s="620" t="s">
        <v>28</v>
      </c>
      <c r="R954" s="620"/>
      <c r="S954" s="620" t="s">
        <v>440</v>
      </c>
    </row>
    <row r="955" spans="1:19">
      <c r="A955" s="620">
        <v>954</v>
      </c>
      <c r="B955" s="620" t="s">
        <v>19</v>
      </c>
      <c r="C955" s="620" t="s">
        <v>441</v>
      </c>
      <c r="D955" s="620">
        <v>6000053421</v>
      </c>
      <c r="E955" s="620">
        <v>2</v>
      </c>
      <c r="F955" s="620">
        <v>2</v>
      </c>
      <c r="G955" s="620">
        <v>0</v>
      </c>
      <c r="H955" s="621">
        <v>46192</v>
      </c>
      <c r="I955" s="620" t="s">
        <v>438</v>
      </c>
      <c r="J955" s="622" t="s">
        <v>482</v>
      </c>
      <c r="K955" s="620" t="s">
        <v>22</v>
      </c>
      <c r="L955" s="620" t="s">
        <v>439</v>
      </c>
      <c r="M955" s="620" t="s">
        <v>439</v>
      </c>
      <c r="N955" s="621">
        <f t="shared" si="0"/>
        <v>2</v>
      </c>
      <c r="O955" s="620" t="s">
        <v>24</v>
      </c>
      <c r="P955" s="620"/>
      <c r="Q955" s="620"/>
      <c r="R955" s="620"/>
      <c r="S955" s="620" t="s">
        <v>440</v>
      </c>
    </row>
    <row r="956" spans="1:19">
      <c r="A956" s="620">
        <v>955</v>
      </c>
      <c r="B956" s="620" t="s">
        <v>19</v>
      </c>
      <c r="C956" s="620" t="s">
        <v>441</v>
      </c>
      <c r="D956" s="620">
        <v>6000053421</v>
      </c>
      <c r="E956" s="620">
        <v>1</v>
      </c>
      <c r="F956" s="620">
        <v>1</v>
      </c>
      <c r="G956" s="620">
        <v>0</v>
      </c>
      <c r="H956" s="621">
        <v>46192</v>
      </c>
      <c r="I956" s="620" t="s">
        <v>438</v>
      </c>
      <c r="J956" s="622">
        <v>516301480626141</v>
      </c>
      <c r="K956" s="620" t="s">
        <v>22</v>
      </c>
      <c r="L956" s="620" t="s">
        <v>439</v>
      </c>
      <c r="M956" s="620"/>
      <c r="N956" s="621">
        <f t="shared" si="0"/>
        <v>1</v>
      </c>
      <c r="O956" s="620"/>
      <c r="P956" s="620"/>
      <c r="Q956" s="620"/>
      <c r="R956" s="620"/>
      <c r="S956" s="620" t="s">
        <v>440</v>
      </c>
    </row>
    <row r="957" spans="1:19">
      <c r="A957" s="620">
        <v>956</v>
      </c>
      <c r="B957" s="620" t="s">
        <v>19</v>
      </c>
      <c r="C957" s="620" t="s">
        <v>441</v>
      </c>
      <c r="D957" s="620">
        <v>6000053421</v>
      </c>
      <c r="E957" s="620">
        <v>1</v>
      </c>
      <c r="F957" s="620">
        <v>0</v>
      </c>
      <c r="G957" s="620">
        <v>1</v>
      </c>
      <c r="H957" s="621">
        <v>46192</v>
      </c>
      <c r="I957" s="620" t="s">
        <v>438</v>
      </c>
      <c r="J957" s="622">
        <v>516301480626142</v>
      </c>
      <c r="K957" s="620" t="s">
        <v>483</v>
      </c>
      <c r="L957" s="620" t="s">
        <v>439</v>
      </c>
      <c r="M957" s="620" t="s">
        <v>439</v>
      </c>
      <c r="N957" s="621">
        <f t="shared" si="0"/>
        <v>2</v>
      </c>
      <c r="O957" s="620" t="s">
        <v>24</v>
      </c>
      <c r="P957" s="620" t="s">
        <v>484</v>
      </c>
      <c r="Q957" s="620" t="s">
        <v>28</v>
      </c>
      <c r="R957" s="620"/>
      <c r="S957" s="620" t="s">
        <v>440</v>
      </c>
    </row>
    <row r="958" spans="1:19">
      <c r="A958" s="620">
        <v>957</v>
      </c>
      <c r="B958" s="620" t="s">
        <v>19</v>
      </c>
      <c r="C958" s="620" t="s">
        <v>441</v>
      </c>
      <c r="D958" s="620">
        <v>6000053421</v>
      </c>
      <c r="E958" s="620">
        <v>2</v>
      </c>
      <c r="F958" s="620">
        <v>2</v>
      </c>
      <c r="G958" s="620">
        <v>0</v>
      </c>
      <c r="H958" s="621">
        <v>46192</v>
      </c>
      <c r="I958" s="620" t="s">
        <v>438</v>
      </c>
      <c r="J958" s="622" t="s">
        <v>485</v>
      </c>
      <c r="K958" s="620" t="s">
        <v>22</v>
      </c>
      <c r="L958" s="620" t="s">
        <v>439</v>
      </c>
      <c r="M958" s="620" t="s">
        <v>439</v>
      </c>
      <c r="N958" s="621">
        <f t="shared" si="0"/>
        <v>1</v>
      </c>
      <c r="O958" s="620" t="s">
        <v>24</v>
      </c>
      <c r="P958" s="620"/>
      <c r="Q958" s="620"/>
      <c r="R958" s="620"/>
      <c r="S958" s="620" t="s">
        <v>440</v>
      </c>
    </row>
    <row r="959" spans="1:19">
      <c r="A959" s="620">
        <v>958</v>
      </c>
      <c r="B959" s="620" t="s">
        <v>19</v>
      </c>
      <c r="C959" s="620" t="s">
        <v>441</v>
      </c>
      <c r="D959" s="620">
        <v>6000053421</v>
      </c>
      <c r="E959" s="620">
        <v>4</v>
      </c>
      <c r="F959" s="620">
        <v>4</v>
      </c>
      <c r="G959" s="620">
        <v>0</v>
      </c>
      <c r="H959" s="621">
        <v>46193</v>
      </c>
      <c r="I959" s="620" t="s">
        <v>438</v>
      </c>
      <c r="J959" s="622" t="s">
        <v>486</v>
      </c>
      <c r="K959" s="620" t="s">
        <v>22</v>
      </c>
      <c r="L959" s="620" t="s">
        <v>439</v>
      </c>
      <c r="M959" s="620" t="s">
        <v>439</v>
      </c>
      <c r="N959" s="621">
        <f t="shared" si="0"/>
        <v>2</v>
      </c>
      <c r="O959" s="620" t="s">
        <v>24</v>
      </c>
      <c r="P959" s="620"/>
      <c r="Q959" s="620"/>
      <c r="R959" s="620"/>
      <c r="S959" s="620" t="s">
        <v>440</v>
      </c>
    </row>
    <row r="960" ht="25" spans="1:19">
      <c r="A960" s="620">
        <v>959</v>
      </c>
      <c r="B960" s="620" t="s">
        <v>19</v>
      </c>
      <c r="C960" s="620" t="s">
        <v>441</v>
      </c>
      <c r="D960" s="620">
        <v>6000053421</v>
      </c>
      <c r="E960" s="620">
        <v>1</v>
      </c>
      <c r="F960" s="620">
        <v>0</v>
      </c>
      <c r="G960" s="620">
        <v>1</v>
      </c>
      <c r="H960" s="621">
        <v>46193</v>
      </c>
      <c r="I960" s="620" t="s">
        <v>438</v>
      </c>
      <c r="J960" s="622">
        <v>516301480626149</v>
      </c>
      <c r="K960" s="620" t="s">
        <v>487</v>
      </c>
      <c r="L960" s="620" t="s">
        <v>439</v>
      </c>
      <c r="M960" s="620" t="s">
        <v>439</v>
      </c>
      <c r="N960" s="621">
        <f t="shared" si="0"/>
        <v>1</v>
      </c>
      <c r="O960" s="620" t="s">
        <v>24</v>
      </c>
      <c r="P960" s="620" t="s">
        <v>456</v>
      </c>
      <c r="Q960" s="620" t="s">
        <v>28</v>
      </c>
      <c r="R960" s="620"/>
      <c r="S960" s="620" t="s">
        <v>440</v>
      </c>
    </row>
    <row r="961" spans="1:19">
      <c r="A961" s="620">
        <v>960</v>
      </c>
      <c r="B961" s="620" t="s">
        <v>19</v>
      </c>
      <c r="C961" s="620" t="s">
        <v>441</v>
      </c>
      <c r="D961" s="620">
        <v>6000053421</v>
      </c>
      <c r="E961" s="620">
        <v>2</v>
      </c>
      <c r="F961" s="620">
        <v>2</v>
      </c>
      <c r="G961" s="620">
        <v>0</v>
      </c>
      <c r="H961" s="621">
        <v>46193</v>
      </c>
      <c r="I961" s="620" t="s">
        <v>438</v>
      </c>
      <c r="J961" s="622" t="s">
        <v>488</v>
      </c>
      <c r="K961" s="620" t="s">
        <v>22</v>
      </c>
      <c r="L961" s="620" t="s">
        <v>439</v>
      </c>
      <c r="M961" s="620" t="s">
        <v>439</v>
      </c>
      <c r="N961" s="621">
        <f t="shared" si="0"/>
        <v>2</v>
      </c>
      <c r="O961" s="620" t="s">
        <v>24</v>
      </c>
      <c r="P961" s="620"/>
      <c r="Q961" s="620"/>
      <c r="R961" s="620"/>
      <c r="S961" s="620" t="s">
        <v>440</v>
      </c>
    </row>
    <row r="962" spans="1:19">
      <c r="A962" s="620">
        <v>961</v>
      </c>
      <c r="B962" s="620" t="s">
        <v>19</v>
      </c>
      <c r="C962" s="620" t="s">
        <v>441</v>
      </c>
      <c r="D962" s="620">
        <v>6000053421</v>
      </c>
      <c r="E962" s="620">
        <v>4</v>
      </c>
      <c r="F962" s="620">
        <v>4</v>
      </c>
      <c r="G962" s="620">
        <v>0</v>
      </c>
      <c r="H962" s="621">
        <v>46197</v>
      </c>
      <c r="I962" s="620" t="s">
        <v>438</v>
      </c>
      <c r="J962" s="622" t="s">
        <v>489</v>
      </c>
      <c r="K962" s="620" t="s">
        <v>22</v>
      </c>
      <c r="L962" s="620" t="s">
        <v>439</v>
      </c>
      <c r="M962" s="620" t="s">
        <v>439</v>
      </c>
      <c r="N962" s="621">
        <f t="shared" si="0"/>
        <v>2</v>
      </c>
      <c r="O962" s="620" t="s">
        <v>24</v>
      </c>
      <c r="P962" s="620"/>
      <c r="Q962" s="620"/>
      <c r="R962" s="620"/>
      <c r="S962" s="620" t="s">
        <v>440</v>
      </c>
    </row>
    <row r="963" ht="25" spans="1:19">
      <c r="A963" s="620">
        <v>962</v>
      </c>
      <c r="B963" s="620" t="s">
        <v>19</v>
      </c>
      <c r="C963" s="620" t="s">
        <v>441</v>
      </c>
      <c r="D963" s="620">
        <v>6000053421</v>
      </c>
      <c r="E963" s="620">
        <v>1</v>
      </c>
      <c r="F963" s="620">
        <v>0</v>
      </c>
      <c r="G963" s="620">
        <v>1</v>
      </c>
      <c r="H963" s="621">
        <v>46197</v>
      </c>
      <c r="I963" s="620" t="s">
        <v>438</v>
      </c>
      <c r="J963" s="622">
        <v>516301480626156</v>
      </c>
      <c r="K963" s="620" t="s">
        <v>490</v>
      </c>
      <c r="L963" s="620" t="s">
        <v>439</v>
      </c>
      <c r="M963" s="620" t="s">
        <v>439</v>
      </c>
      <c r="N963" s="621">
        <f t="shared" si="0"/>
        <v>1</v>
      </c>
      <c r="O963" s="620" t="s">
        <v>24</v>
      </c>
      <c r="P963" s="620" t="s">
        <v>443</v>
      </c>
      <c r="Q963" s="620" t="s">
        <v>28</v>
      </c>
      <c r="R963" s="620"/>
      <c r="S963" s="620" t="s">
        <v>440</v>
      </c>
    </row>
    <row r="964" spans="1:19">
      <c r="A964" s="620">
        <v>963</v>
      </c>
      <c r="B964" s="620" t="s">
        <v>19</v>
      </c>
      <c r="C964" s="620" t="s">
        <v>441</v>
      </c>
      <c r="D964" s="620">
        <v>6000053421</v>
      </c>
      <c r="E964" s="620">
        <v>2</v>
      </c>
      <c r="F964" s="620">
        <v>2</v>
      </c>
      <c r="G964" s="620">
        <v>0</v>
      </c>
      <c r="H964" s="621">
        <v>46197</v>
      </c>
      <c r="I964" s="620" t="s">
        <v>438</v>
      </c>
      <c r="J964" s="622" t="s">
        <v>491</v>
      </c>
      <c r="K964" s="620" t="s">
        <v>22</v>
      </c>
      <c r="L964" s="620" t="s">
        <v>439</v>
      </c>
      <c r="M964" s="620" t="s">
        <v>439</v>
      </c>
      <c r="N964" s="621">
        <f t="shared" si="0"/>
        <v>2</v>
      </c>
      <c r="O964" s="620" t="s">
        <v>24</v>
      </c>
      <c r="P964" s="620"/>
      <c r="Q964" s="620"/>
      <c r="R964" s="620"/>
      <c r="S964" s="620" t="s">
        <v>440</v>
      </c>
    </row>
    <row r="965" spans="1:19">
      <c r="A965" s="620">
        <v>964</v>
      </c>
      <c r="B965" s="620" t="s">
        <v>19</v>
      </c>
      <c r="C965" s="620" t="s">
        <v>441</v>
      </c>
      <c r="D965" s="620">
        <v>6000053421</v>
      </c>
      <c r="E965" s="620">
        <v>7</v>
      </c>
      <c r="F965" s="620">
        <v>7</v>
      </c>
      <c r="G965" s="620">
        <v>0</v>
      </c>
      <c r="H965" s="621">
        <v>46200</v>
      </c>
      <c r="I965" s="620" t="s">
        <v>438</v>
      </c>
      <c r="J965" s="622" t="s">
        <v>492</v>
      </c>
      <c r="K965" s="620" t="s">
        <v>22</v>
      </c>
      <c r="L965" s="620" t="s">
        <v>439</v>
      </c>
      <c r="M965" s="620" t="s">
        <v>439</v>
      </c>
      <c r="N965" s="621">
        <f t="shared" si="0"/>
        <v>2</v>
      </c>
      <c r="O965" s="620" t="s">
        <v>24</v>
      </c>
      <c r="P965" s="620"/>
      <c r="Q965" s="620"/>
      <c r="R965" s="620"/>
      <c r="S965" s="620" t="s">
        <v>440</v>
      </c>
    </row>
    <row r="966" ht="25" spans="1:19">
      <c r="A966" s="620">
        <v>965</v>
      </c>
      <c r="B966" s="620" t="s">
        <v>19</v>
      </c>
      <c r="C966" s="620" t="s">
        <v>441</v>
      </c>
      <c r="D966" s="620">
        <v>6000053421</v>
      </c>
      <c r="E966" s="620">
        <v>1</v>
      </c>
      <c r="F966" s="620">
        <v>0</v>
      </c>
      <c r="G966" s="620">
        <v>1</v>
      </c>
      <c r="H966" s="621">
        <v>46200</v>
      </c>
      <c r="I966" s="620" t="s">
        <v>438</v>
      </c>
      <c r="J966" s="622">
        <v>516301480626166</v>
      </c>
      <c r="K966" s="620" t="s">
        <v>493</v>
      </c>
      <c r="L966" s="620" t="s">
        <v>439</v>
      </c>
      <c r="M966" s="620" t="s">
        <v>439</v>
      </c>
      <c r="N966" s="621">
        <f t="shared" si="0"/>
        <v>1</v>
      </c>
      <c r="O966" s="620" t="s">
        <v>24</v>
      </c>
      <c r="P966" s="620" t="s">
        <v>456</v>
      </c>
      <c r="Q966" s="620" t="s">
        <v>28</v>
      </c>
      <c r="R966" s="620"/>
      <c r="S966" s="620" t="s">
        <v>440</v>
      </c>
    </row>
    <row r="967" spans="1:19">
      <c r="A967" s="620">
        <v>966</v>
      </c>
      <c r="B967" s="620" t="s">
        <v>19</v>
      </c>
      <c r="C967" s="620" t="s">
        <v>441</v>
      </c>
      <c r="D967" s="620">
        <v>6000053421</v>
      </c>
      <c r="E967" s="620">
        <v>1</v>
      </c>
      <c r="F967" s="620">
        <v>1</v>
      </c>
      <c r="G967" s="620">
        <v>0</v>
      </c>
      <c r="H967" s="621">
        <v>46200</v>
      </c>
      <c r="I967" s="620" t="s">
        <v>438</v>
      </c>
      <c r="J967" s="622">
        <v>516301480626167</v>
      </c>
      <c r="K967" s="620" t="s">
        <v>22</v>
      </c>
      <c r="L967" s="620" t="s">
        <v>439</v>
      </c>
      <c r="M967" s="620" t="s">
        <v>439</v>
      </c>
      <c r="N967" s="621">
        <f t="shared" si="0"/>
        <v>2</v>
      </c>
      <c r="O967" s="620" t="s">
        <v>24</v>
      </c>
      <c r="P967" s="620"/>
      <c r="Q967" s="620"/>
      <c r="R967" s="620"/>
      <c r="S967" s="620" t="s">
        <v>440</v>
      </c>
    </row>
    <row r="968" ht="25" spans="1:19">
      <c r="A968" s="620">
        <v>967</v>
      </c>
      <c r="B968" s="620" t="s">
        <v>19</v>
      </c>
      <c r="C968" s="620" t="s">
        <v>441</v>
      </c>
      <c r="D968" s="620">
        <v>6000053421</v>
      </c>
      <c r="E968" s="620">
        <v>1</v>
      </c>
      <c r="F968" s="620">
        <v>0</v>
      </c>
      <c r="G968" s="620">
        <v>1</v>
      </c>
      <c r="H968" s="621">
        <v>46200</v>
      </c>
      <c r="I968" s="620" t="s">
        <v>438</v>
      </c>
      <c r="J968" s="622">
        <v>516301480626168</v>
      </c>
      <c r="K968" s="620" t="s">
        <v>494</v>
      </c>
      <c r="L968" s="620" t="s">
        <v>439</v>
      </c>
      <c r="M968" s="620" t="s">
        <v>439</v>
      </c>
      <c r="N968" s="621">
        <f t="shared" si="0"/>
        <v>1</v>
      </c>
      <c r="O968" s="620" t="s">
        <v>24</v>
      </c>
      <c r="P968" s="620" t="s">
        <v>456</v>
      </c>
      <c r="Q968" s="620" t="s">
        <v>28</v>
      </c>
      <c r="R968" s="620"/>
      <c r="S968" s="620" t="s">
        <v>440</v>
      </c>
    </row>
    <row r="969" spans="1:19">
      <c r="A969" s="620">
        <v>968</v>
      </c>
      <c r="B969" s="620" t="s">
        <v>19</v>
      </c>
      <c r="C969" s="620" t="s">
        <v>441</v>
      </c>
      <c r="D969" s="620">
        <v>6000053421</v>
      </c>
      <c r="E969" s="620">
        <v>4</v>
      </c>
      <c r="F969" s="620">
        <v>4</v>
      </c>
      <c r="G969" s="620">
        <v>0</v>
      </c>
      <c r="H969" s="621">
        <v>46200</v>
      </c>
      <c r="I969" s="620" t="s">
        <v>438</v>
      </c>
      <c r="J969" s="622" t="s">
        <v>495</v>
      </c>
      <c r="K969" s="620" t="s">
        <v>22</v>
      </c>
      <c r="L969" s="620" t="s">
        <v>439</v>
      </c>
      <c r="M969" s="620" t="s">
        <v>439</v>
      </c>
      <c r="N969" s="621">
        <f t="shared" si="0"/>
        <v>1</v>
      </c>
      <c r="O969" s="620" t="s">
        <v>24</v>
      </c>
      <c r="P969" s="620"/>
      <c r="Q969" s="620"/>
      <c r="R969" s="620"/>
      <c r="S969" s="620" t="s">
        <v>440</v>
      </c>
    </row>
    <row r="970" spans="1:19">
      <c r="A970" s="620">
        <v>969</v>
      </c>
      <c r="B970" s="620" t="s">
        <v>19</v>
      </c>
      <c r="C970" s="620" t="s">
        <v>441</v>
      </c>
      <c r="D970" s="620">
        <v>6000053421</v>
      </c>
      <c r="E970" s="620">
        <v>1</v>
      </c>
      <c r="F970" s="620">
        <v>0</v>
      </c>
      <c r="G970" s="620">
        <v>1</v>
      </c>
      <c r="H970" s="621">
        <v>46200</v>
      </c>
      <c r="I970" s="620" t="s">
        <v>438</v>
      </c>
      <c r="J970" s="622">
        <v>516301480626173</v>
      </c>
      <c r="K970" s="620" t="s">
        <v>496</v>
      </c>
      <c r="L970" s="620" t="s">
        <v>439</v>
      </c>
      <c r="M970" s="620" t="s">
        <v>439</v>
      </c>
      <c r="N970" s="621">
        <f t="shared" si="0"/>
        <v>1</v>
      </c>
      <c r="O970" s="620" t="s">
        <v>24</v>
      </c>
      <c r="P970" s="620" t="s">
        <v>450</v>
      </c>
      <c r="Q970" s="620" t="s">
        <v>28</v>
      </c>
      <c r="R970" s="620"/>
      <c r="S970" s="620" t="s">
        <v>440</v>
      </c>
    </row>
    <row r="971" spans="1:19">
      <c r="A971" s="620">
        <v>970</v>
      </c>
      <c r="B971" s="620" t="s">
        <v>19</v>
      </c>
      <c r="C971" s="620" t="s">
        <v>441</v>
      </c>
      <c r="D971" s="620">
        <v>6000053421</v>
      </c>
      <c r="E971" s="620">
        <v>5</v>
      </c>
      <c r="F971" s="620">
        <v>5</v>
      </c>
      <c r="G971" s="620">
        <v>0</v>
      </c>
      <c r="H971" s="621">
        <v>46202</v>
      </c>
      <c r="I971" s="620" t="s">
        <v>438</v>
      </c>
      <c r="J971" s="622" t="s">
        <v>497</v>
      </c>
      <c r="K971" s="620" t="s">
        <v>22</v>
      </c>
      <c r="L971" s="620" t="s">
        <v>439</v>
      </c>
      <c r="M971" s="620" t="s">
        <v>439</v>
      </c>
      <c r="N971" s="621">
        <f t="shared" si="0"/>
        <v>2</v>
      </c>
      <c r="O971" s="620" t="s">
        <v>24</v>
      </c>
      <c r="P971" s="620"/>
      <c r="Q971" s="620"/>
      <c r="R971" s="620"/>
      <c r="S971" s="620" t="s">
        <v>440</v>
      </c>
    </row>
    <row r="972" spans="1:19">
      <c r="A972" s="620">
        <v>971</v>
      </c>
      <c r="B972" s="620" t="s">
        <v>19</v>
      </c>
      <c r="C972" s="620" t="s">
        <v>441</v>
      </c>
      <c r="D972" s="620">
        <v>6000053421</v>
      </c>
      <c r="E972" s="620">
        <v>3</v>
      </c>
      <c r="F972" s="620">
        <v>3</v>
      </c>
      <c r="G972" s="620">
        <v>0</v>
      </c>
      <c r="H972" s="621">
        <v>46204</v>
      </c>
      <c r="I972" s="620" t="s">
        <v>438</v>
      </c>
      <c r="J972" s="622" t="s">
        <v>498</v>
      </c>
      <c r="K972" s="620" t="s">
        <v>22</v>
      </c>
      <c r="L972" s="620" t="s">
        <v>439</v>
      </c>
      <c r="M972" s="620" t="s">
        <v>439</v>
      </c>
      <c r="N972" s="621">
        <f t="shared" si="0"/>
        <v>2</v>
      </c>
      <c r="O972" s="620" t="s">
        <v>24</v>
      </c>
      <c r="P972" s="620"/>
      <c r="Q972" s="620"/>
      <c r="R972" s="620"/>
      <c r="S972" s="620" t="s">
        <v>440</v>
      </c>
    </row>
    <row r="973" ht="25" spans="1:19">
      <c r="A973" s="620">
        <v>972</v>
      </c>
      <c r="B973" s="620" t="s">
        <v>19</v>
      </c>
      <c r="C973" s="620" t="s">
        <v>441</v>
      </c>
      <c r="D973" s="620">
        <v>6000053421</v>
      </c>
      <c r="E973" s="620">
        <v>1</v>
      </c>
      <c r="F973" s="620">
        <v>0</v>
      </c>
      <c r="G973" s="620">
        <v>1</v>
      </c>
      <c r="H973" s="621">
        <v>46204</v>
      </c>
      <c r="I973" s="620" t="s">
        <v>438</v>
      </c>
      <c r="J973" s="622">
        <v>516301480626182</v>
      </c>
      <c r="K973" s="620" t="s">
        <v>499</v>
      </c>
      <c r="L973" s="620" t="s">
        <v>439</v>
      </c>
      <c r="M973" s="620" t="s">
        <v>439</v>
      </c>
      <c r="N973" s="621">
        <f t="shared" si="0"/>
        <v>2</v>
      </c>
      <c r="O973" s="620" t="s">
        <v>24</v>
      </c>
      <c r="P973" s="620" t="s">
        <v>500</v>
      </c>
      <c r="Q973" s="620" t="s">
        <v>453</v>
      </c>
      <c r="R973" s="620"/>
      <c r="S973" s="620" t="s">
        <v>440</v>
      </c>
    </row>
    <row r="974" spans="1:19">
      <c r="A974" s="620">
        <v>973</v>
      </c>
      <c r="B974" s="620" t="s">
        <v>19</v>
      </c>
      <c r="C974" s="620" t="s">
        <v>441</v>
      </c>
      <c r="D974" s="620">
        <v>6000053421</v>
      </c>
      <c r="E974" s="620">
        <v>4</v>
      </c>
      <c r="F974" s="620">
        <v>4</v>
      </c>
      <c r="G974" s="620">
        <v>0</v>
      </c>
      <c r="H974" s="621">
        <v>46204</v>
      </c>
      <c r="I974" s="620" t="s">
        <v>438</v>
      </c>
      <c r="J974" s="622" t="s">
        <v>501</v>
      </c>
      <c r="K974" s="620" t="s">
        <v>22</v>
      </c>
      <c r="L974" s="620" t="s">
        <v>439</v>
      </c>
      <c r="M974" s="620" t="s">
        <v>439</v>
      </c>
      <c r="N974" s="621">
        <f t="shared" si="0"/>
        <v>2</v>
      </c>
      <c r="O974" s="620" t="s">
        <v>24</v>
      </c>
      <c r="P974" s="620"/>
      <c r="Q974" s="620"/>
      <c r="R974" s="620"/>
      <c r="S974" s="620" t="s">
        <v>440</v>
      </c>
    </row>
    <row r="975" spans="1:19">
      <c r="A975" s="620">
        <v>974</v>
      </c>
      <c r="B975" s="620" t="s">
        <v>19</v>
      </c>
      <c r="C975" s="620" t="s">
        <v>441</v>
      </c>
      <c r="D975" s="620">
        <v>6000053421</v>
      </c>
      <c r="E975" s="620">
        <v>1</v>
      </c>
      <c r="F975" s="620">
        <v>0</v>
      </c>
      <c r="G975" s="620">
        <v>1</v>
      </c>
      <c r="H975" s="621">
        <v>46204</v>
      </c>
      <c r="I975" s="620" t="s">
        <v>438</v>
      </c>
      <c r="J975" s="622">
        <v>516301480626187</v>
      </c>
      <c r="K975" s="620" t="s">
        <v>502</v>
      </c>
      <c r="L975" s="620" t="s">
        <v>439</v>
      </c>
      <c r="M975" s="620" t="s">
        <v>439</v>
      </c>
      <c r="N975" s="621">
        <f t="shared" si="0"/>
        <v>2</v>
      </c>
      <c r="O975" s="620" t="s">
        <v>24</v>
      </c>
      <c r="P975" s="620" t="s">
        <v>500</v>
      </c>
      <c r="Q975" s="620" t="s">
        <v>453</v>
      </c>
      <c r="R975" s="620"/>
      <c r="S975" s="620" t="s">
        <v>440</v>
      </c>
    </row>
    <row r="976" ht="25" spans="1:19">
      <c r="A976" s="620">
        <v>975</v>
      </c>
      <c r="B976" s="620" t="s">
        <v>19</v>
      </c>
      <c r="C976" s="620" t="s">
        <v>441</v>
      </c>
      <c r="D976" s="620">
        <v>6000053421</v>
      </c>
      <c r="E976" s="620">
        <v>1</v>
      </c>
      <c r="F976" s="620">
        <v>0</v>
      </c>
      <c r="G976" s="620">
        <v>1</v>
      </c>
      <c r="H976" s="621">
        <v>46204</v>
      </c>
      <c r="I976" s="620" t="s">
        <v>438</v>
      </c>
      <c r="J976" s="622">
        <v>516301480626188</v>
      </c>
      <c r="K976" s="620" t="s">
        <v>503</v>
      </c>
      <c r="L976" s="620" t="s">
        <v>439</v>
      </c>
      <c r="M976" s="620" t="s">
        <v>439</v>
      </c>
      <c r="N976" s="621">
        <f t="shared" si="0"/>
        <v>1</v>
      </c>
      <c r="O976" s="620" t="s">
        <v>24</v>
      </c>
      <c r="P976" s="620" t="s">
        <v>443</v>
      </c>
      <c r="Q976" s="620" t="s">
        <v>28</v>
      </c>
      <c r="R976" s="620"/>
      <c r="S976" s="620" t="s">
        <v>440</v>
      </c>
    </row>
    <row r="977" spans="1:19">
      <c r="A977" s="620">
        <v>976</v>
      </c>
      <c r="B977" s="620" t="s">
        <v>19</v>
      </c>
      <c r="C977" s="620" t="s">
        <v>441</v>
      </c>
      <c r="D977" s="620">
        <v>6000053421</v>
      </c>
      <c r="E977" s="620">
        <v>3</v>
      </c>
      <c r="F977" s="620">
        <v>3</v>
      </c>
      <c r="G977" s="620">
        <v>0</v>
      </c>
      <c r="H977" s="621">
        <v>46204</v>
      </c>
      <c r="I977" s="620" t="s">
        <v>438</v>
      </c>
      <c r="J977" s="622" t="s">
        <v>504</v>
      </c>
      <c r="K977" s="620" t="s">
        <v>22</v>
      </c>
      <c r="L977" s="620" t="s">
        <v>439</v>
      </c>
      <c r="M977" s="620" t="s">
        <v>439</v>
      </c>
      <c r="N977" s="621">
        <f t="shared" si="0"/>
        <v>1</v>
      </c>
      <c r="O977" s="620" t="s">
        <v>24</v>
      </c>
      <c r="P977" s="620"/>
      <c r="Q977" s="620"/>
      <c r="R977" s="620"/>
      <c r="S977" s="620" t="s">
        <v>440</v>
      </c>
    </row>
    <row r="978" spans="1:19">
      <c r="A978" s="620">
        <v>977</v>
      </c>
      <c r="B978" s="620" t="s">
        <v>19</v>
      </c>
      <c r="C978" s="620" t="s">
        <v>441</v>
      </c>
      <c r="D978" s="620">
        <v>6000053421</v>
      </c>
      <c r="E978" s="620">
        <v>4</v>
      </c>
      <c r="F978" s="620">
        <v>4</v>
      </c>
      <c r="G978" s="620">
        <v>0</v>
      </c>
      <c r="H978" s="621">
        <v>46204</v>
      </c>
      <c r="I978" s="620" t="s">
        <v>438</v>
      </c>
      <c r="J978" s="622" t="s">
        <v>505</v>
      </c>
      <c r="K978" s="620" t="s">
        <v>22</v>
      </c>
      <c r="L978" s="620" t="s">
        <v>439</v>
      </c>
      <c r="M978" s="620" t="s">
        <v>439</v>
      </c>
      <c r="N978" s="621">
        <f t="shared" si="0"/>
        <v>1</v>
      </c>
      <c r="O978" s="620"/>
      <c r="P978" s="620"/>
      <c r="Q978" s="620"/>
      <c r="R978" s="620"/>
      <c r="S978" s="620" t="s">
        <v>440</v>
      </c>
    </row>
    <row r="979" ht="37.5" spans="1:19">
      <c r="A979" s="620">
        <v>978</v>
      </c>
      <c r="B979" s="620" t="s">
        <v>19</v>
      </c>
      <c r="C979" s="620" t="s">
        <v>441</v>
      </c>
      <c r="D979" s="620">
        <v>6000053421</v>
      </c>
      <c r="E979" s="620">
        <v>1</v>
      </c>
      <c r="F979" s="620">
        <v>0</v>
      </c>
      <c r="G979" s="620">
        <v>1</v>
      </c>
      <c r="H979" s="621">
        <v>46204</v>
      </c>
      <c r="I979" s="620" t="s">
        <v>438</v>
      </c>
      <c r="J979" s="622">
        <v>516301480626196</v>
      </c>
      <c r="K979" s="620" t="s">
        <v>506</v>
      </c>
      <c r="L979" s="620" t="s">
        <v>439</v>
      </c>
      <c r="M979" s="620" t="s">
        <v>439</v>
      </c>
      <c r="N979" s="621">
        <f t="shared" si="0"/>
        <v>2</v>
      </c>
      <c r="O979" s="620" t="s">
        <v>24</v>
      </c>
      <c r="P979" s="620" t="s">
        <v>456</v>
      </c>
      <c r="Q979" s="620" t="s">
        <v>28</v>
      </c>
      <c r="R979" s="620"/>
      <c r="S979" s="620" t="s">
        <v>440</v>
      </c>
    </row>
    <row r="980" spans="1:19">
      <c r="A980" s="620">
        <v>979</v>
      </c>
      <c r="B980" s="620" t="s">
        <v>19</v>
      </c>
      <c r="C980" s="620" t="s">
        <v>441</v>
      </c>
      <c r="D980" s="620">
        <v>6000053421</v>
      </c>
      <c r="E980" s="620">
        <v>1</v>
      </c>
      <c r="F980" s="620">
        <v>1</v>
      </c>
      <c r="G980" s="620">
        <v>0</v>
      </c>
      <c r="H980" s="621">
        <v>46204</v>
      </c>
      <c r="I980" s="620" t="s">
        <v>438</v>
      </c>
      <c r="J980" s="622">
        <v>516301480626197</v>
      </c>
      <c r="K980" s="620" t="s">
        <v>22</v>
      </c>
      <c r="L980" s="620" t="s">
        <v>439</v>
      </c>
      <c r="M980" s="620" t="s">
        <v>439</v>
      </c>
      <c r="N980" s="621">
        <f t="shared" si="0"/>
        <v>1</v>
      </c>
      <c r="O980" s="620" t="s">
        <v>24</v>
      </c>
      <c r="P980" s="620"/>
      <c r="Q980" s="620"/>
      <c r="R980" s="620"/>
      <c r="S980" s="620" t="s">
        <v>440</v>
      </c>
    </row>
    <row r="981" spans="1:19">
      <c r="A981" s="620">
        <v>980</v>
      </c>
      <c r="B981" s="620" t="s">
        <v>19</v>
      </c>
      <c r="C981" s="620" t="s">
        <v>441</v>
      </c>
      <c r="D981" s="620">
        <v>6000053421</v>
      </c>
      <c r="E981" s="620">
        <v>2</v>
      </c>
      <c r="F981" s="620">
        <v>2</v>
      </c>
      <c r="G981" s="620">
        <v>0</v>
      </c>
      <c r="H981" s="621">
        <v>46204</v>
      </c>
      <c r="I981" s="620" t="s">
        <v>438</v>
      </c>
      <c r="J981" s="622" t="s">
        <v>507</v>
      </c>
      <c r="K981" s="620" t="s">
        <v>22</v>
      </c>
      <c r="L981" s="620" t="s">
        <v>439</v>
      </c>
      <c r="M981" s="620" t="s">
        <v>439</v>
      </c>
      <c r="N981" s="621">
        <f t="shared" si="0"/>
        <v>1</v>
      </c>
      <c r="O981" s="620" t="s">
        <v>24</v>
      </c>
      <c r="P981" s="620"/>
      <c r="Q981" s="620"/>
      <c r="R981" s="620"/>
      <c r="S981" s="620" t="s">
        <v>440</v>
      </c>
    </row>
    <row r="982" spans="1:19">
      <c r="A982" s="620">
        <v>981</v>
      </c>
      <c r="B982" s="620" t="s">
        <v>19</v>
      </c>
      <c r="C982" s="620" t="s">
        <v>441</v>
      </c>
      <c r="D982" s="620">
        <v>6000053421</v>
      </c>
      <c r="E982" s="620">
        <v>2</v>
      </c>
      <c r="F982" s="620">
        <v>2</v>
      </c>
      <c r="G982" s="620">
        <v>0</v>
      </c>
      <c r="H982" s="621">
        <v>46205</v>
      </c>
      <c r="I982" s="620" t="s">
        <v>438</v>
      </c>
      <c r="J982" s="622" t="s">
        <v>508</v>
      </c>
      <c r="K982" s="620" t="s">
        <v>22</v>
      </c>
      <c r="L982" s="620" t="s">
        <v>439</v>
      </c>
      <c r="M982" s="620" t="s">
        <v>439</v>
      </c>
      <c r="N982" s="621">
        <f t="shared" si="0"/>
        <v>2</v>
      </c>
      <c r="O982" s="620" t="s">
        <v>24</v>
      </c>
      <c r="P982" s="620"/>
      <c r="Q982" s="620"/>
      <c r="R982" s="620"/>
      <c r="S982" s="620" t="s">
        <v>440</v>
      </c>
    </row>
    <row r="983" spans="1:19">
      <c r="A983" s="620">
        <v>982</v>
      </c>
      <c r="B983" s="620" t="s">
        <v>19</v>
      </c>
      <c r="C983" s="620" t="s">
        <v>441</v>
      </c>
      <c r="D983" s="620">
        <v>6000053421</v>
      </c>
      <c r="E983" s="620">
        <v>5</v>
      </c>
      <c r="F983" s="620">
        <v>5</v>
      </c>
      <c r="G983" s="620">
        <v>0</v>
      </c>
      <c r="H983" s="621">
        <v>46210</v>
      </c>
      <c r="I983" s="620" t="s">
        <v>438</v>
      </c>
      <c r="J983" s="622" t="s">
        <v>509</v>
      </c>
      <c r="K983" s="620" t="s">
        <v>22</v>
      </c>
      <c r="L983" s="620" t="s">
        <v>439</v>
      </c>
      <c r="M983" s="620" t="s">
        <v>439</v>
      </c>
      <c r="N983" s="621">
        <f t="shared" si="0"/>
        <v>2</v>
      </c>
      <c r="O983" s="620" t="s">
        <v>24</v>
      </c>
      <c r="P983" s="620"/>
      <c r="Q983" s="620"/>
      <c r="R983" s="620"/>
      <c r="S983" s="620" t="s">
        <v>440</v>
      </c>
    </row>
    <row r="984" spans="1:19">
      <c r="A984" s="620">
        <v>983</v>
      </c>
      <c r="B984" s="620" t="s">
        <v>19</v>
      </c>
      <c r="C984" s="620" t="s">
        <v>441</v>
      </c>
      <c r="D984" s="620">
        <v>6000053421</v>
      </c>
      <c r="E984" s="620">
        <v>1</v>
      </c>
      <c r="F984" s="620">
        <v>0</v>
      </c>
      <c r="G984" s="620">
        <v>1</v>
      </c>
      <c r="H984" s="621">
        <v>46210</v>
      </c>
      <c r="I984" s="620" t="s">
        <v>438</v>
      </c>
      <c r="J984" s="622">
        <v>516301480726207</v>
      </c>
      <c r="K984" s="620" t="s">
        <v>510</v>
      </c>
      <c r="L984" s="620" t="s">
        <v>439</v>
      </c>
      <c r="M984" s="620" t="s">
        <v>439</v>
      </c>
      <c r="N984" s="621">
        <f t="shared" ref="N984:N1047" si="1">G67+1</f>
        <v>2</v>
      </c>
      <c r="O984" s="620" t="s">
        <v>24</v>
      </c>
      <c r="P984" s="620" t="s">
        <v>456</v>
      </c>
      <c r="Q984" s="620" t="s">
        <v>28</v>
      </c>
      <c r="R984" s="620"/>
      <c r="S984" s="620" t="s">
        <v>440</v>
      </c>
    </row>
    <row r="985" ht="37.5" spans="1:19">
      <c r="A985" s="620">
        <v>984</v>
      </c>
      <c r="B985" s="620" t="s">
        <v>19</v>
      </c>
      <c r="C985" s="620" t="s">
        <v>441</v>
      </c>
      <c r="D985" s="620">
        <v>6000053421</v>
      </c>
      <c r="E985" s="620">
        <v>1</v>
      </c>
      <c r="F985" s="620">
        <v>0</v>
      </c>
      <c r="G985" s="620">
        <v>1</v>
      </c>
      <c r="H985" s="621">
        <v>46210</v>
      </c>
      <c r="I985" s="620" t="s">
        <v>438</v>
      </c>
      <c r="J985" s="622">
        <v>516301480726208</v>
      </c>
      <c r="K985" s="620" t="s">
        <v>511</v>
      </c>
      <c r="L985" s="620" t="s">
        <v>439</v>
      </c>
      <c r="M985" s="620" t="s">
        <v>439</v>
      </c>
      <c r="N985" s="621">
        <f t="shared" si="1"/>
        <v>1</v>
      </c>
      <c r="O985" s="620" t="s">
        <v>24</v>
      </c>
      <c r="P985" s="620" t="s">
        <v>456</v>
      </c>
      <c r="Q985" s="620" t="s">
        <v>28</v>
      </c>
      <c r="R985" s="620"/>
      <c r="S985" s="620" t="s">
        <v>440</v>
      </c>
    </row>
    <row r="986" spans="1:19">
      <c r="A986" s="620">
        <v>985</v>
      </c>
      <c r="B986" s="620" t="s">
        <v>19</v>
      </c>
      <c r="C986" s="620" t="s">
        <v>441</v>
      </c>
      <c r="D986" s="620">
        <v>6000053421</v>
      </c>
      <c r="E986" s="620"/>
      <c r="F986" s="620"/>
      <c r="G986" s="620"/>
      <c r="H986" s="621">
        <v>46210</v>
      </c>
      <c r="I986" s="620" t="s">
        <v>438</v>
      </c>
      <c r="J986" s="622">
        <v>516301480726208</v>
      </c>
      <c r="K986" s="620" t="s">
        <v>512</v>
      </c>
      <c r="L986" s="620" t="s">
        <v>439</v>
      </c>
      <c r="M986" s="620" t="s">
        <v>439</v>
      </c>
      <c r="N986" s="621">
        <f t="shared" si="1"/>
        <v>2</v>
      </c>
      <c r="O986" s="620" t="s">
        <v>24</v>
      </c>
      <c r="P986" s="620" t="s">
        <v>456</v>
      </c>
      <c r="Q986" s="620" t="s">
        <v>28</v>
      </c>
      <c r="R986" s="620"/>
      <c r="S986" s="620" t="s">
        <v>440</v>
      </c>
    </row>
    <row r="987" spans="1:19">
      <c r="A987" s="620">
        <v>986</v>
      </c>
      <c r="B987" s="620" t="s">
        <v>19</v>
      </c>
      <c r="C987" s="620" t="s">
        <v>441</v>
      </c>
      <c r="D987" s="620">
        <v>6000053421</v>
      </c>
      <c r="E987" s="620">
        <v>1</v>
      </c>
      <c r="F987" s="620">
        <v>1</v>
      </c>
      <c r="G987" s="620">
        <v>0</v>
      </c>
      <c r="H987" s="621">
        <v>46210</v>
      </c>
      <c r="I987" s="620" t="s">
        <v>438</v>
      </c>
      <c r="J987" s="622">
        <v>516301480726209</v>
      </c>
      <c r="K987" s="620" t="s">
        <v>22</v>
      </c>
      <c r="L987" s="620" t="s">
        <v>439</v>
      </c>
      <c r="M987" s="620" t="s">
        <v>439</v>
      </c>
      <c r="N987" s="621">
        <f t="shared" si="1"/>
        <v>2</v>
      </c>
      <c r="O987" s="620" t="s">
        <v>24</v>
      </c>
      <c r="P987" s="620"/>
      <c r="Q987" s="620"/>
      <c r="R987" s="620"/>
      <c r="S987" s="620" t="s">
        <v>440</v>
      </c>
    </row>
    <row r="988" ht="25" spans="1:19">
      <c r="A988" s="620">
        <v>987</v>
      </c>
      <c r="B988" s="620" t="s">
        <v>19</v>
      </c>
      <c r="C988" s="620" t="s">
        <v>441</v>
      </c>
      <c r="D988" s="620">
        <v>6000053421</v>
      </c>
      <c r="E988" s="620">
        <v>1</v>
      </c>
      <c r="F988" s="620">
        <v>0</v>
      </c>
      <c r="G988" s="620">
        <v>1</v>
      </c>
      <c r="H988" s="621">
        <v>46210</v>
      </c>
      <c r="I988" s="620" t="s">
        <v>438</v>
      </c>
      <c r="J988" s="622">
        <v>516301480726210</v>
      </c>
      <c r="K988" s="620" t="s">
        <v>513</v>
      </c>
      <c r="L988" s="620" t="s">
        <v>439</v>
      </c>
      <c r="M988" s="620" t="s">
        <v>439</v>
      </c>
      <c r="N988" s="621">
        <f t="shared" si="1"/>
        <v>2</v>
      </c>
      <c r="O988" s="620" t="s">
        <v>24</v>
      </c>
      <c r="P988" s="620" t="s">
        <v>456</v>
      </c>
      <c r="Q988" s="620" t="s">
        <v>28</v>
      </c>
      <c r="R988" s="620"/>
      <c r="S988" s="620" t="s">
        <v>440</v>
      </c>
    </row>
    <row r="989" spans="1:19">
      <c r="A989" s="620">
        <v>988</v>
      </c>
      <c r="B989" s="620" t="s">
        <v>19</v>
      </c>
      <c r="C989" s="620" t="s">
        <v>441</v>
      </c>
      <c r="D989" s="620">
        <v>6000053421</v>
      </c>
      <c r="E989" s="620">
        <v>7</v>
      </c>
      <c r="F989" s="620">
        <v>7</v>
      </c>
      <c r="G989" s="620">
        <v>0</v>
      </c>
      <c r="H989" s="621">
        <v>46210</v>
      </c>
      <c r="I989" s="620" t="s">
        <v>438</v>
      </c>
      <c r="J989" s="622" t="s">
        <v>514</v>
      </c>
      <c r="K989" s="620" t="s">
        <v>22</v>
      </c>
      <c r="L989" s="620" t="s">
        <v>439</v>
      </c>
      <c r="M989" s="620" t="s">
        <v>439</v>
      </c>
      <c r="N989" s="621">
        <f t="shared" si="1"/>
        <v>1</v>
      </c>
      <c r="O989" s="620" t="s">
        <v>24</v>
      </c>
      <c r="P989" s="620"/>
      <c r="Q989" s="620"/>
      <c r="R989" s="620"/>
      <c r="S989" s="620" t="s">
        <v>440</v>
      </c>
    </row>
    <row r="990" spans="1:19">
      <c r="A990" s="620">
        <v>989</v>
      </c>
      <c r="B990" s="620" t="s">
        <v>19</v>
      </c>
      <c r="C990" s="620" t="s">
        <v>462</v>
      </c>
      <c r="D990" s="620">
        <v>6000053421</v>
      </c>
      <c r="E990" s="620">
        <v>16</v>
      </c>
      <c r="F990" s="620">
        <v>16</v>
      </c>
      <c r="G990" s="620">
        <v>0</v>
      </c>
      <c r="H990" s="621">
        <v>46212</v>
      </c>
      <c r="I990" s="620" t="s">
        <v>438</v>
      </c>
      <c r="J990" s="622" t="s">
        <v>515</v>
      </c>
      <c r="K990" s="620" t="s">
        <v>22</v>
      </c>
      <c r="L990" s="620" t="s">
        <v>439</v>
      </c>
      <c r="M990" s="620" t="s">
        <v>439</v>
      </c>
      <c r="N990" s="621">
        <f t="shared" si="1"/>
        <v>2</v>
      </c>
      <c r="O990" s="620" t="s">
        <v>24</v>
      </c>
      <c r="P990" s="620"/>
      <c r="Q990" s="620"/>
      <c r="R990" s="620"/>
      <c r="S990" s="620" t="s">
        <v>440</v>
      </c>
    </row>
    <row r="991" spans="1:19">
      <c r="A991" s="620">
        <v>990</v>
      </c>
      <c r="B991" s="620" t="s">
        <v>19</v>
      </c>
      <c r="C991" s="620" t="s">
        <v>441</v>
      </c>
      <c r="D991" s="620">
        <v>6000053421</v>
      </c>
      <c r="E991" s="620">
        <v>2</v>
      </c>
      <c r="F991" s="620">
        <v>2</v>
      </c>
      <c r="G991" s="620">
        <v>0</v>
      </c>
      <c r="H991" s="621">
        <v>46214</v>
      </c>
      <c r="I991" s="620" t="s">
        <v>438</v>
      </c>
      <c r="J991" s="622" t="s">
        <v>516</v>
      </c>
      <c r="K991" s="620" t="s">
        <v>22</v>
      </c>
      <c r="L991" s="620" t="s">
        <v>439</v>
      </c>
      <c r="M991" s="620" t="s">
        <v>439</v>
      </c>
      <c r="N991" s="621">
        <f t="shared" si="1"/>
        <v>1</v>
      </c>
      <c r="O991" s="620" t="s">
        <v>24</v>
      </c>
      <c r="P991" s="620"/>
      <c r="Q991" s="620"/>
      <c r="R991" s="620"/>
      <c r="S991" s="620" t="s">
        <v>440</v>
      </c>
    </row>
    <row r="992" ht="37.5" spans="1:19">
      <c r="A992" s="620">
        <v>991</v>
      </c>
      <c r="B992" s="620" t="s">
        <v>19</v>
      </c>
      <c r="C992" s="620" t="s">
        <v>441</v>
      </c>
      <c r="D992" s="620">
        <v>6000053421</v>
      </c>
      <c r="E992" s="620">
        <v>1</v>
      </c>
      <c r="F992" s="620">
        <v>0</v>
      </c>
      <c r="G992" s="620">
        <v>1</v>
      </c>
      <c r="H992" s="621">
        <v>46214</v>
      </c>
      <c r="I992" s="620" t="s">
        <v>438</v>
      </c>
      <c r="J992" s="622">
        <v>516301480726236</v>
      </c>
      <c r="K992" s="620" t="s">
        <v>517</v>
      </c>
      <c r="L992" s="620" t="s">
        <v>439</v>
      </c>
      <c r="M992" s="620" t="s">
        <v>439</v>
      </c>
      <c r="N992" s="621">
        <f t="shared" si="1"/>
        <v>2</v>
      </c>
      <c r="O992" s="620" t="s">
        <v>24</v>
      </c>
      <c r="P992" s="620" t="s">
        <v>443</v>
      </c>
      <c r="Q992" s="620" t="s">
        <v>28</v>
      </c>
      <c r="R992" s="620"/>
      <c r="S992" s="620" t="s">
        <v>440</v>
      </c>
    </row>
    <row r="993" ht="25" spans="1:19">
      <c r="A993" s="620">
        <v>992</v>
      </c>
      <c r="B993" s="620" t="s">
        <v>19</v>
      </c>
      <c r="C993" s="620" t="s">
        <v>441</v>
      </c>
      <c r="D993" s="620">
        <v>6000053421</v>
      </c>
      <c r="E993" s="620">
        <v>1</v>
      </c>
      <c r="F993" s="620">
        <v>0</v>
      </c>
      <c r="G993" s="620">
        <v>1</v>
      </c>
      <c r="H993" s="621">
        <v>46214</v>
      </c>
      <c r="I993" s="620" t="s">
        <v>438</v>
      </c>
      <c r="J993" s="622">
        <v>516301480726237</v>
      </c>
      <c r="K993" s="620" t="s">
        <v>518</v>
      </c>
      <c r="L993" s="620" t="s">
        <v>439</v>
      </c>
      <c r="M993" s="620" t="s">
        <v>439</v>
      </c>
      <c r="N993" s="621">
        <f t="shared" si="1"/>
        <v>2</v>
      </c>
      <c r="O993" s="620" t="s">
        <v>24</v>
      </c>
      <c r="P993" s="620" t="s">
        <v>443</v>
      </c>
      <c r="Q993" s="620" t="s">
        <v>28</v>
      </c>
      <c r="R993" s="620"/>
      <c r="S993" s="620" t="s">
        <v>440</v>
      </c>
    </row>
    <row r="994" spans="1:19">
      <c r="A994" s="620">
        <v>993</v>
      </c>
      <c r="B994" s="620" t="s">
        <v>19</v>
      </c>
      <c r="C994" s="620" t="s">
        <v>441</v>
      </c>
      <c r="D994" s="620">
        <v>6000053421</v>
      </c>
      <c r="E994" s="620">
        <v>2</v>
      </c>
      <c r="F994" s="620">
        <v>2</v>
      </c>
      <c r="G994" s="620">
        <v>0</v>
      </c>
      <c r="H994" s="621">
        <v>46214</v>
      </c>
      <c r="I994" s="620" t="s">
        <v>438</v>
      </c>
      <c r="J994" s="622" t="s">
        <v>519</v>
      </c>
      <c r="K994" s="620" t="s">
        <v>22</v>
      </c>
      <c r="L994" s="620" t="s">
        <v>439</v>
      </c>
      <c r="M994" s="620" t="s">
        <v>439</v>
      </c>
      <c r="N994" s="621">
        <f t="shared" si="1"/>
        <v>1</v>
      </c>
      <c r="O994" s="620" t="s">
        <v>24</v>
      </c>
      <c r="P994" s="620"/>
      <c r="Q994" s="620"/>
      <c r="R994" s="620"/>
      <c r="S994" s="620" t="s">
        <v>440</v>
      </c>
    </row>
    <row r="995" ht="87.5" spans="1:19">
      <c r="A995" s="620">
        <v>994</v>
      </c>
      <c r="B995" s="620" t="s">
        <v>19</v>
      </c>
      <c r="C995" s="620" t="s">
        <v>441</v>
      </c>
      <c r="D995" s="620">
        <v>6000053421</v>
      </c>
      <c r="E995" s="620">
        <v>1</v>
      </c>
      <c r="F995" s="620">
        <v>0</v>
      </c>
      <c r="G995" s="620">
        <v>1</v>
      </c>
      <c r="H995" s="621">
        <v>46214</v>
      </c>
      <c r="I995" s="620" t="s">
        <v>438</v>
      </c>
      <c r="J995" s="622">
        <v>516301480726240</v>
      </c>
      <c r="K995" s="620" t="s">
        <v>520</v>
      </c>
      <c r="L995" s="620" t="s">
        <v>439</v>
      </c>
      <c r="M995" s="620" t="s">
        <v>439</v>
      </c>
      <c r="N995" s="621">
        <f t="shared" si="1"/>
        <v>2</v>
      </c>
      <c r="O995" s="620" t="s">
        <v>24</v>
      </c>
      <c r="P995" s="620" t="s">
        <v>456</v>
      </c>
      <c r="Q995" s="620" t="s">
        <v>28</v>
      </c>
      <c r="R995" s="620"/>
      <c r="S995" s="620" t="s">
        <v>440</v>
      </c>
    </row>
    <row r="996" spans="1:19">
      <c r="A996" s="620">
        <v>995</v>
      </c>
      <c r="B996" s="620" t="s">
        <v>19</v>
      </c>
      <c r="C996" s="620" t="s">
        <v>441</v>
      </c>
      <c r="D996" s="620">
        <v>6000053421</v>
      </c>
      <c r="E996" s="620">
        <v>5</v>
      </c>
      <c r="F996" s="620">
        <v>5</v>
      </c>
      <c r="G996" s="620">
        <v>0</v>
      </c>
      <c r="H996" s="621">
        <v>46214</v>
      </c>
      <c r="I996" s="620" t="s">
        <v>438</v>
      </c>
      <c r="J996" s="622" t="s">
        <v>521</v>
      </c>
      <c r="K996" s="620" t="s">
        <v>22</v>
      </c>
      <c r="L996" s="620" t="s">
        <v>439</v>
      </c>
      <c r="M996" s="620" t="s">
        <v>439</v>
      </c>
      <c r="N996" s="621">
        <f t="shared" si="1"/>
        <v>1</v>
      </c>
      <c r="O996" s="620" t="s">
        <v>24</v>
      </c>
      <c r="P996" s="620"/>
      <c r="Q996" s="620"/>
      <c r="R996" s="620"/>
      <c r="S996" s="620" t="s">
        <v>440</v>
      </c>
    </row>
    <row r="997" ht="25" spans="1:19">
      <c r="A997" s="620">
        <v>996</v>
      </c>
      <c r="B997" s="620" t="s">
        <v>19</v>
      </c>
      <c r="C997" s="620" t="s">
        <v>441</v>
      </c>
      <c r="D997" s="620">
        <v>6000053421</v>
      </c>
      <c r="E997" s="620">
        <v>1</v>
      </c>
      <c r="F997" s="620">
        <v>0</v>
      </c>
      <c r="G997" s="620">
        <v>1</v>
      </c>
      <c r="H997" s="621">
        <v>46214</v>
      </c>
      <c r="I997" s="620" t="s">
        <v>438</v>
      </c>
      <c r="J997" s="622">
        <v>516301480726246</v>
      </c>
      <c r="K997" s="620" t="s">
        <v>522</v>
      </c>
      <c r="L997" s="620" t="s">
        <v>439</v>
      </c>
      <c r="M997" s="620" t="s">
        <v>439</v>
      </c>
      <c r="N997" s="621">
        <f t="shared" si="1"/>
        <v>1</v>
      </c>
      <c r="O997" s="620" t="s">
        <v>24</v>
      </c>
      <c r="P997" s="620" t="s">
        <v>456</v>
      </c>
      <c r="Q997" s="620" t="s">
        <v>28</v>
      </c>
      <c r="R997" s="620"/>
      <c r="S997" s="620" t="s">
        <v>440</v>
      </c>
    </row>
    <row r="998" ht="87.5" spans="1:19">
      <c r="A998" s="620">
        <v>997</v>
      </c>
      <c r="B998" s="620" t="s">
        <v>19</v>
      </c>
      <c r="C998" s="620" t="s">
        <v>441</v>
      </c>
      <c r="D998" s="620">
        <v>6000053421</v>
      </c>
      <c r="E998" s="620"/>
      <c r="F998" s="620"/>
      <c r="G998" s="620"/>
      <c r="H998" s="621">
        <v>46214</v>
      </c>
      <c r="I998" s="620" t="s">
        <v>438</v>
      </c>
      <c r="J998" s="622">
        <v>516301480726246</v>
      </c>
      <c r="K998" s="620" t="s">
        <v>523</v>
      </c>
      <c r="L998" s="620" t="s">
        <v>439</v>
      </c>
      <c r="M998" s="620" t="s">
        <v>439</v>
      </c>
      <c r="N998" s="621">
        <f t="shared" si="1"/>
        <v>2</v>
      </c>
      <c r="O998" s="620" t="s">
        <v>24</v>
      </c>
      <c r="P998" s="620" t="s">
        <v>456</v>
      </c>
      <c r="Q998" s="620" t="s">
        <v>28</v>
      </c>
      <c r="R998" s="620"/>
      <c r="S998" s="620" t="s">
        <v>440</v>
      </c>
    </row>
    <row r="999" spans="1:19">
      <c r="A999" s="620">
        <v>998</v>
      </c>
      <c r="B999" s="620" t="s">
        <v>19</v>
      </c>
      <c r="C999" s="620" t="s">
        <v>441</v>
      </c>
      <c r="D999" s="620">
        <v>6000053421</v>
      </c>
      <c r="E999" s="620">
        <v>9</v>
      </c>
      <c r="F999" s="620">
        <v>9</v>
      </c>
      <c r="G999" s="620">
        <v>0</v>
      </c>
      <c r="H999" s="621">
        <v>46214</v>
      </c>
      <c r="I999" s="620" t="s">
        <v>438</v>
      </c>
      <c r="J999" s="622" t="s">
        <v>524</v>
      </c>
      <c r="K999" s="620" t="s">
        <v>22</v>
      </c>
      <c r="L999" s="620" t="s">
        <v>439</v>
      </c>
      <c r="M999" s="620" t="s">
        <v>439</v>
      </c>
      <c r="N999" s="621">
        <f t="shared" si="1"/>
        <v>1</v>
      </c>
      <c r="O999" s="620" t="s">
        <v>24</v>
      </c>
      <c r="P999" s="620"/>
      <c r="Q999" s="620"/>
      <c r="R999" s="620"/>
      <c r="S999" s="620" t="s">
        <v>440</v>
      </c>
    </row>
    <row r="1000" ht="87.5" spans="1:19">
      <c r="A1000" s="620">
        <v>999</v>
      </c>
      <c r="B1000" s="620" t="s">
        <v>19</v>
      </c>
      <c r="C1000" s="620" t="s">
        <v>441</v>
      </c>
      <c r="D1000" s="620">
        <v>6000053421</v>
      </c>
      <c r="E1000" s="620">
        <v>1</v>
      </c>
      <c r="F1000" s="620">
        <v>0</v>
      </c>
      <c r="G1000" s="620">
        <v>1</v>
      </c>
      <c r="H1000" s="621">
        <v>46214</v>
      </c>
      <c r="I1000" s="620" t="s">
        <v>438</v>
      </c>
      <c r="J1000" s="622">
        <v>516301480726256</v>
      </c>
      <c r="K1000" s="620" t="s">
        <v>457</v>
      </c>
      <c r="L1000" s="620" t="s">
        <v>439</v>
      </c>
      <c r="M1000" s="620" t="s">
        <v>439</v>
      </c>
      <c r="N1000" s="621">
        <f t="shared" si="1"/>
        <v>2</v>
      </c>
      <c r="O1000" s="620" t="s">
        <v>24</v>
      </c>
      <c r="P1000" s="620" t="s">
        <v>456</v>
      </c>
      <c r="Q1000" s="620" t="s">
        <v>28</v>
      </c>
      <c r="R1000" s="620"/>
      <c r="S1000" s="620" t="s">
        <v>440</v>
      </c>
    </row>
    <row r="1001" ht="25" spans="1:19">
      <c r="A1001" s="620">
        <v>1000</v>
      </c>
      <c r="B1001" s="620" t="s">
        <v>19</v>
      </c>
      <c r="C1001" s="620" t="s">
        <v>441</v>
      </c>
      <c r="D1001" s="620">
        <v>6000053421</v>
      </c>
      <c r="E1001" s="620"/>
      <c r="F1001" s="620"/>
      <c r="G1001" s="620"/>
      <c r="H1001" s="621">
        <v>46214</v>
      </c>
      <c r="I1001" s="620" t="s">
        <v>438</v>
      </c>
      <c r="J1001" s="622">
        <v>516301480726256</v>
      </c>
      <c r="K1001" s="620" t="s">
        <v>525</v>
      </c>
      <c r="L1001" s="620" t="s">
        <v>439</v>
      </c>
      <c r="M1001" s="620" t="s">
        <v>439</v>
      </c>
      <c r="N1001" s="621">
        <f t="shared" si="1"/>
        <v>1</v>
      </c>
      <c r="O1001" s="620" t="s">
        <v>24</v>
      </c>
      <c r="P1001" s="620" t="s">
        <v>443</v>
      </c>
      <c r="Q1001" s="620" t="s">
        <v>28</v>
      </c>
      <c r="R1001" s="620"/>
      <c r="S1001" s="620" t="s">
        <v>440</v>
      </c>
    </row>
    <row r="1002" spans="1:19">
      <c r="A1002" s="620">
        <v>1001</v>
      </c>
      <c r="B1002" s="620" t="s">
        <v>19</v>
      </c>
      <c r="C1002" s="620" t="s">
        <v>441</v>
      </c>
      <c r="D1002" s="620">
        <v>6000053421</v>
      </c>
      <c r="E1002" s="620">
        <v>1</v>
      </c>
      <c r="F1002" s="620">
        <v>0</v>
      </c>
      <c r="G1002" s="620">
        <v>1</v>
      </c>
      <c r="H1002" s="621">
        <v>46214</v>
      </c>
      <c r="I1002" s="620" t="s">
        <v>438</v>
      </c>
      <c r="J1002" s="622">
        <v>516301480726257</v>
      </c>
      <c r="K1002" s="620" t="s">
        <v>526</v>
      </c>
      <c r="L1002" s="620" t="s">
        <v>439</v>
      </c>
      <c r="M1002" s="620" t="s">
        <v>439</v>
      </c>
      <c r="N1002" s="621">
        <f t="shared" si="1"/>
        <v>1</v>
      </c>
      <c r="O1002" s="620" t="s">
        <v>24</v>
      </c>
      <c r="P1002" s="620" t="s">
        <v>443</v>
      </c>
      <c r="Q1002" s="620" t="s">
        <v>28</v>
      </c>
      <c r="R1002" s="620"/>
      <c r="S1002" s="620" t="s">
        <v>440</v>
      </c>
    </row>
    <row r="1003" spans="1:19">
      <c r="A1003" s="620">
        <v>1002</v>
      </c>
      <c r="B1003" s="620" t="s">
        <v>19</v>
      </c>
      <c r="C1003" s="620" t="s">
        <v>441</v>
      </c>
      <c r="D1003" s="620">
        <v>6000053421</v>
      </c>
      <c r="E1003" s="620">
        <v>4</v>
      </c>
      <c r="F1003" s="620">
        <v>4</v>
      </c>
      <c r="G1003" s="620">
        <v>0</v>
      </c>
      <c r="H1003" s="621">
        <v>46214</v>
      </c>
      <c r="I1003" s="620" t="s">
        <v>438</v>
      </c>
      <c r="J1003" s="622" t="s">
        <v>527</v>
      </c>
      <c r="K1003" s="620" t="s">
        <v>22</v>
      </c>
      <c r="L1003" s="620" t="s">
        <v>439</v>
      </c>
      <c r="M1003" s="620" t="s">
        <v>439</v>
      </c>
      <c r="N1003" s="621">
        <f t="shared" si="1"/>
        <v>2</v>
      </c>
      <c r="O1003" s="620" t="s">
        <v>24</v>
      </c>
      <c r="P1003" s="620"/>
      <c r="Q1003" s="620"/>
      <c r="R1003" s="620"/>
      <c r="S1003" s="620" t="s">
        <v>440</v>
      </c>
    </row>
    <row r="1004" spans="1:19">
      <c r="A1004" s="620">
        <v>1003</v>
      </c>
      <c r="B1004" s="620" t="s">
        <v>19</v>
      </c>
      <c r="C1004" s="620" t="s">
        <v>441</v>
      </c>
      <c r="D1004" s="620">
        <v>6000053421</v>
      </c>
      <c r="E1004" s="620">
        <v>1</v>
      </c>
      <c r="F1004" s="620">
        <v>1</v>
      </c>
      <c r="G1004" s="620">
        <v>0</v>
      </c>
      <c r="H1004" s="621">
        <v>46219</v>
      </c>
      <c r="I1004" s="620" t="s">
        <v>438</v>
      </c>
      <c r="J1004" s="622">
        <v>516301480726262</v>
      </c>
      <c r="K1004" s="620" t="s">
        <v>22</v>
      </c>
      <c r="L1004" s="620" t="s">
        <v>439</v>
      </c>
      <c r="M1004" s="620"/>
      <c r="N1004" s="621">
        <f t="shared" si="1"/>
        <v>1</v>
      </c>
      <c r="O1004" s="620" t="s">
        <v>24</v>
      </c>
      <c r="P1004" s="620"/>
      <c r="Q1004" s="620"/>
      <c r="R1004" s="620"/>
      <c r="S1004" s="620" t="s">
        <v>440</v>
      </c>
    </row>
    <row r="1005" ht="25" spans="1:19">
      <c r="A1005" s="620">
        <v>1004</v>
      </c>
      <c r="B1005" s="620" t="s">
        <v>19</v>
      </c>
      <c r="C1005" s="620" t="s">
        <v>441</v>
      </c>
      <c r="D1005" s="620">
        <v>6000053421</v>
      </c>
      <c r="E1005" s="620">
        <v>1</v>
      </c>
      <c r="F1005" s="620">
        <v>0</v>
      </c>
      <c r="G1005" s="620">
        <v>1</v>
      </c>
      <c r="H1005" s="621">
        <v>46219</v>
      </c>
      <c r="I1005" s="620" t="s">
        <v>438</v>
      </c>
      <c r="J1005" s="622">
        <v>516301480726263</v>
      </c>
      <c r="K1005" s="620" t="s">
        <v>528</v>
      </c>
      <c r="L1005" s="620" t="s">
        <v>439</v>
      </c>
      <c r="M1005" s="620" t="s">
        <v>439</v>
      </c>
      <c r="N1005" s="621">
        <f t="shared" si="1"/>
        <v>2</v>
      </c>
      <c r="O1005" s="620" t="s">
        <v>24</v>
      </c>
      <c r="P1005" s="620" t="s">
        <v>456</v>
      </c>
      <c r="Q1005" s="620" t="s">
        <v>28</v>
      </c>
      <c r="R1005" s="620"/>
      <c r="S1005" s="620" t="s">
        <v>440</v>
      </c>
    </row>
    <row r="1006" ht="37.5" spans="1:19">
      <c r="A1006" s="620">
        <v>1005</v>
      </c>
      <c r="B1006" s="620" t="s">
        <v>19</v>
      </c>
      <c r="C1006" s="620" t="s">
        <v>441</v>
      </c>
      <c r="D1006" s="620">
        <v>6000053421</v>
      </c>
      <c r="E1006" s="620"/>
      <c r="F1006" s="620"/>
      <c r="G1006" s="620"/>
      <c r="H1006" s="621">
        <v>46219</v>
      </c>
      <c r="I1006" s="620" t="s">
        <v>438</v>
      </c>
      <c r="J1006" s="622">
        <v>516301480726263</v>
      </c>
      <c r="K1006" s="620" t="s">
        <v>529</v>
      </c>
      <c r="L1006" s="620" t="s">
        <v>439</v>
      </c>
      <c r="M1006" s="620" t="s">
        <v>439</v>
      </c>
      <c r="N1006" s="621">
        <f t="shared" si="1"/>
        <v>1</v>
      </c>
      <c r="O1006" s="620" t="s">
        <v>24</v>
      </c>
      <c r="P1006" s="620" t="s">
        <v>443</v>
      </c>
      <c r="Q1006" s="620" t="s">
        <v>28</v>
      </c>
      <c r="R1006" s="620"/>
      <c r="S1006" s="620" t="s">
        <v>440</v>
      </c>
    </row>
    <row r="1007" spans="1:19">
      <c r="A1007" s="620">
        <v>1006</v>
      </c>
      <c r="B1007" s="620" t="s">
        <v>19</v>
      </c>
      <c r="C1007" s="620" t="s">
        <v>441</v>
      </c>
      <c r="D1007" s="620">
        <v>6000053421</v>
      </c>
      <c r="E1007" s="620">
        <v>1</v>
      </c>
      <c r="F1007" s="620">
        <v>1</v>
      </c>
      <c r="G1007" s="620">
        <v>0</v>
      </c>
      <c r="H1007" s="621">
        <v>46219</v>
      </c>
      <c r="I1007" s="620" t="s">
        <v>438</v>
      </c>
      <c r="J1007" s="622">
        <v>516301480726264</v>
      </c>
      <c r="K1007" s="620" t="s">
        <v>530</v>
      </c>
      <c r="L1007" s="620" t="s">
        <v>439</v>
      </c>
      <c r="M1007" s="620" t="s">
        <v>439</v>
      </c>
      <c r="N1007" s="621">
        <f t="shared" si="1"/>
        <v>1</v>
      </c>
      <c r="O1007" s="620" t="s">
        <v>24</v>
      </c>
      <c r="P1007" s="620"/>
      <c r="Q1007" s="620"/>
      <c r="R1007" s="620"/>
      <c r="S1007" s="620" t="s">
        <v>440</v>
      </c>
    </row>
    <row r="1008" ht="37.5" spans="1:19">
      <c r="A1008" s="620">
        <v>1007</v>
      </c>
      <c r="B1008" s="620" t="s">
        <v>19</v>
      </c>
      <c r="C1008" s="620" t="s">
        <v>441</v>
      </c>
      <c r="D1008" s="620">
        <v>6000053421</v>
      </c>
      <c r="E1008" s="620">
        <v>1</v>
      </c>
      <c r="F1008" s="620">
        <v>0</v>
      </c>
      <c r="G1008" s="620">
        <v>1</v>
      </c>
      <c r="H1008" s="621">
        <v>46219</v>
      </c>
      <c r="I1008" s="620" t="s">
        <v>438</v>
      </c>
      <c r="J1008" s="622">
        <v>516301480726265</v>
      </c>
      <c r="K1008" s="620" t="s">
        <v>531</v>
      </c>
      <c r="L1008" s="620" t="s">
        <v>439</v>
      </c>
      <c r="M1008" s="620" t="s">
        <v>439</v>
      </c>
      <c r="N1008" s="621">
        <f t="shared" si="1"/>
        <v>2</v>
      </c>
      <c r="O1008" s="620" t="s">
        <v>24</v>
      </c>
      <c r="P1008" s="620" t="s">
        <v>456</v>
      </c>
      <c r="Q1008" s="620" t="s">
        <v>28</v>
      </c>
      <c r="R1008" s="620"/>
      <c r="S1008" s="620" t="s">
        <v>440</v>
      </c>
    </row>
    <row r="1009" ht="87.5" spans="1:19">
      <c r="A1009" s="620">
        <v>1008</v>
      </c>
      <c r="B1009" s="620" t="s">
        <v>19</v>
      </c>
      <c r="C1009" s="620" t="s">
        <v>441</v>
      </c>
      <c r="D1009" s="620">
        <v>6000053421</v>
      </c>
      <c r="E1009" s="620">
        <v>1</v>
      </c>
      <c r="F1009" s="620">
        <v>0</v>
      </c>
      <c r="G1009" s="620">
        <v>1</v>
      </c>
      <c r="H1009" s="621">
        <v>46219</v>
      </c>
      <c r="I1009" s="620" t="s">
        <v>438</v>
      </c>
      <c r="J1009" s="622">
        <v>516301480726266</v>
      </c>
      <c r="K1009" s="620" t="s">
        <v>523</v>
      </c>
      <c r="L1009" s="620" t="s">
        <v>439</v>
      </c>
      <c r="M1009" s="620" t="s">
        <v>439</v>
      </c>
      <c r="N1009" s="621">
        <f t="shared" si="1"/>
        <v>1</v>
      </c>
      <c r="O1009" s="620" t="s">
        <v>24</v>
      </c>
      <c r="P1009" s="620" t="s">
        <v>456</v>
      </c>
      <c r="Q1009" s="620" t="s">
        <v>28</v>
      </c>
      <c r="R1009" s="620"/>
      <c r="S1009" s="620" t="s">
        <v>440</v>
      </c>
    </row>
    <row r="1010" spans="1:19">
      <c r="A1010" s="620">
        <v>1009</v>
      </c>
      <c r="B1010" s="620" t="s">
        <v>19</v>
      </c>
      <c r="C1010" s="620" t="s">
        <v>441</v>
      </c>
      <c r="D1010" s="620">
        <v>6000053421</v>
      </c>
      <c r="E1010" s="620">
        <v>3</v>
      </c>
      <c r="F1010" s="620">
        <v>3</v>
      </c>
      <c r="G1010" s="620">
        <v>0</v>
      </c>
      <c r="H1010" s="621">
        <v>46219</v>
      </c>
      <c r="I1010" s="620" t="s">
        <v>438</v>
      </c>
      <c r="J1010" s="622" t="s">
        <v>532</v>
      </c>
      <c r="K1010" s="620" t="s">
        <v>22</v>
      </c>
      <c r="L1010" s="620" t="s">
        <v>439</v>
      </c>
      <c r="M1010" s="620" t="s">
        <v>439</v>
      </c>
      <c r="N1010" s="621">
        <f t="shared" si="1"/>
        <v>2</v>
      </c>
      <c r="O1010" s="620" t="s">
        <v>24</v>
      </c>
      <c r="P1010" s="620"/>
      <c r="Q1010" s="620"/>
      <c r="R1010" s="620"/>
      <c r="S1010" s="620" t="s">
        <v>440</v>
      </c>
    </row>
    <row r="1011" ht="37.5" spans="1:19">
      <c r="A1011" s="620">
        <v>1010</v>
      </c>
      <c r="B1011" s="620" t="s">
        <v>19</v>
      </c>
      <c r="C1011" s="620" t="s">
        <v>441</v>
      </c>
      <c r="D1011" s="620">
        <v>6000053421</v>
      </c>
      <c r="E1011" s="620">
        <v>1</v>
      </c>
      <c r="F1011" s="620">
        <v>0</v>
      </c>
      <c r="G1011" s="620">
        <v>1</v>
      </c>
      <c r="H1011" s="621">
        <v>46219</v>
      </c>
      <c r="I1011" s="620" t="s">
        <v>438</v>
      </c>
      <c r="J1011" s="622">
        <v>516301480726270</v>
      </c>
      <c r="K1011" s="620" t="s">
        <v>529</v>
      </c>
      <c r="L1011" s="620" t="s">
        <v>439</v>
      </c>
      <c r="M1011" s="620" t="s">
        <v>439</v>
      </c>
      <c r="N1011" s="621">
        <f t="shared" si="1"/>
        <v>1</v>
      </c>
      <c r="O1011" s="620" t="s">
        <v>24</v>
      </c>
      <c r="P1011" s="620" t="s">
        <v>443</v>
      </c>
      <c r="Q1011" s="620" t="s">
        <v>28</v>
      </c>
      <c r="R1011" s="620"/>
      <c r="S1011" s="620" t="s">
        <v>440</v>
      </c>
    </row>
    <row r="1012" spans="1:19">
      <c r="A1012" s="620">
        <v>1011</v>
      </c>
      <c r="B1012" s="620" t="s">
        <v>19</v>
      </c>
      <c r="C1012" s="620" t="s">
        <v>441</v>
      </c>
      <c r="D1012" s="620">
        <v>6000053421</v>
      </c>
      <c r="E1012" s="620">
        <v>1</v>
      </c>
      <c r="F1012" s="620">
        <v>1</v>
      </c>
      <c r="G1012" s="620">
        <v>0</v>
      </c>
      <c r="H1012" s="621">
        <v>46219</v>
      </c>
      <c r="I1012" s="620" t="s">
        <v>438</v>
      </c>
      <c r="J1012" s="622">
        <v>516301480726271</v>
      </c>
      <c r="K1012" s="620" t="s">
        <v>22</v>
      </c>
      <c r="L1012" s="620" t="s">
        <v>439</v>
      </c>
      <c r="M1012" s="620" t="s">
        <v>439</v>
      </c>
      <c r="N1012" s="621">
        <f t="shared" si="1"/>
        <v>1</v>
      </c>
      <c r="O1012" s="620" t="s">
        <v>24</v>
      </c>
      <c r="P1012" s="620"/>
      <c r="Q1012" s="620"/>
      <c r="R1012" s="620"/>
      <c r="S1012" s="620" t="s">
        <v>440</v>
      </c>
    </row>
    <row r="1013" ht="87.5" spans="1:19">
      <c r="A1013" s="620">
        <v>1012</v>
      </c>
      <c r="B1013" s="620" t="s">
        <v>19</v>
      </c>
      <c r="C1013" s="620" t="s">
        <v>441</v>
      </c>
      <c r="D1013" s="620">
        <v>6000053421</v>
      </c>
      <c r="E1013" s="620">
        <v>1</v>
      </c>
      <c r="F1013" s="620">
        <v>0</v>
      </c>
      <c r="G1013" s="620">
        <v>1</v>
      </c>
      <c r="H1013" s="621">
        <v>46219</v>
      </c>
      <c r="I1013" s="620" t="s">
        <v>438</v>
      </c>
      <c r="J1013" s="622">
        <v>516301480726272</v>
      </c>
      <c r="K1013" s="620" t="s">
        <v>533</v>
      </c>
      <c r="L1013" s="620" t="s">
        <v>439</v>
      </c>
      <c r="M1013" s="620" t="s">
        <v>439</v>
      </c>
      <c r="N1013" s="621">
        <f t="shared" si="1"/>
        <v>2</v>
      </c>
      <c r="O1013" s="620" t="s">
        <v>24</v>
      </c>
      <c r="P1013" s="620" t="s">
        <v>456</v>
      </c>
      <c r="Q1013" s="620" t="s">
        <v>28</v>
      </c>
      <c r="R1013" s="620"/>
      <c r="S1013" s="620" t="s">
        <v>440</v>
      </c>
    </row>
    <row r="1014" spans="1:19">
      <c r="A1014" s="620">
        <v>1013</v>
      </c>
      <c r="B1014" s="620" t="s">
        <v>19</v>
      </c>
      <c r="C1014" s="620" t="s">
        <v>441</v>
      </c>
      <c r="D1014" s="620">
        <v>6000053421</v>
      </c>
      <c r="E1014" s="620">
        <v>1</v>
      </c>
      <c r="F1014" s="620">
        <v>1</v>
      </c>
      <c r="G1014" s="620">
        <v>0</v>
      </c>
      <c r="H1014" s="621">
        <v>46219</v>
      </c>
      <c r="I1014" s="620" t="s">
        <v>438</v>
      </c>
      <c r="J1014" s="622">
        <v>516301480726273</v>
      </c>
      <c r="K1014" s="620" t="s">
        <v>22</v>
      </c>
      <c r="L1014" s="620" t="s">
        <v>439</v>
      </c>
      <c r="M1014" s="620" t="s">
        <v>439</v>
      </c>
      <c r="N1014" s="621">
        <f t="shared" si="1"/>
        <v>2</v>
      </c>
      <c r="O1014" s="620" t="s">
        <v>24</v>
      </c>
      <c r="P1014" s="620"/>
      <c r="Q1014" s="620"/>
      <c r="R1014" s="620"/>
      <c r="S1014" s="620" t="s">
        <v>440</v>
      </c>
    </row>
    <row r="1015" spans="1:19">
      <c r="A1015" s="620">
        <v>1014</v>
      </c>
      <c r="B1015" s="620" t="s">
        <v>19</v>
      </c>
      <c r="C1015" s="620" t="s">
        <v>441</v>
      </c>
      <c r="D1015" s="620">
        <v>6000053421</v>
      </c>
      <c r="E1015" s="620">
        <v>1</v>
      </c>
      <c r="F1015" s="620">
        <v>0</v>
      </c>
      <c r="G1015" s="620">
        <v>1</v>
      </c>
      <c r="H1015" s="621">
        <v>46219</v>
      </c>
      <c r="I1015" s="620" t="s">
        <v>438</v>
      </c>
      <c r="J1015" s="622">
        <v>516301480726274</v>
      </c>
      <c r="K1015" s="620" t="s">
        <v>534</v>
      </c>
      <c r="L1015" s="620" t="s">
        <v>439</v>
      </c>
      <c r="M1015" s="620" t="s">
        <v>439</v>
      </c>
      <c r="N1015" s="621">
        <f t="shared" si="1"/>
        <v>1</v>
      </c>
      <c r="O1015" s="620" t="s">
        <v>24</v>
      </c>
      <c r="P1015" s="620" t="s">
        <v>452</v>
      </c>
      <c r="Q1015" s="620" t="s">
        <v>453</v>
      </c>
      <c r="R1015" s="620"/>
      <c r="S1015" s="620" t="s">
        <v>440</v>
      </c>
    </row>
    <row r="1016" ht="25" spans="1:19">
      <c r="A1016" s="620">
        <v>1015</v>
      </c>
      <c r="B1016" s="620" t="s">
        <v>19</v>
      </c>
      <c r="C1016" s="620" t="s">
        <v>441</v>
      </c>
      <c r="D1016" s="620">
        <v>6000053421</v>
      </c>
      <c r="E1016" s="620">
        <v>1</v>
      </c>
      <c r="F1016" s="620">
        <v>0</v>
      </c>
      <c r="G1016" s="620">
        <v>1</v>
      </c>
      <c r="H1016" s="621">
        <v>46219</v>
      </c>
      <c r="I1016" s="620" t="s">
        <v>438</v>
      </c>
      <c r="J1016" s="622">
        <v>516301480726275</v>
      </c>
      <c r="K1016" s="620" t="s">
        <v>535</v>
      </c>
      <c r="L1016" s="620" t="s">
        <v>439</v>
      </c>
      <c r="M1016" s="620" t="s">
        <v>439</v>
      </c>
      <c r="N1016" s="621">
        <f t="shared" si="1"/>
        <v>2</v>
      </c>
      <c r="O1016" s="620" t="s">
        <v>24</v>
      </c>
      <c r="P1016" s="620" t="s">
        <v>456</v>
      </c>
      <c r="Q1016" s="620" t="s">
        <v>28</v>
      </c>
      <c r="R1016" s="620"/>
      <c r="S1016" s="620" t="s">
        <v>440</v>
      </c>
    </row>
    <row r="1017" spans="1:19">
      <c r="A1017" s="620">
        <v>1016</v>
      </c>
      <c r="B1017" s="620" t="s">
        <v>19</v>
      </c>
      <c r="C1017" s="620" t="s">
        <v>441</v>
      </c>
      <c r="D1017" s="620">
        <v>6000053421</v>
      </c>
      <c r="E1017" s="620">
        <v>2</v>
      </c>
      <c r="F1017" s="620">
        <v>2</v>
      </c>
      <c r="G1017" s="620">
        <v>0</v>
      </c>
      <c r="H1017" s="621">
        <v>46219</v>
      </c>
      <c r="I1017" s="620" t="s">
        <v>438</v>
      </c>
      <c r="J1017" s="622" t="s">
        <v>536</v>
      </c>
      <c r="K1017" s="620" t="s">
        <v>22</v>
      </c>
      <c r="L1017" s="620" t="s">
        <v>439</v>
      </c>
      <c r="M1017" s="620" t="s">
        <v>439</v>
      </c>
      <c r="N1017" s="621">
        <f t="shared" si="1"/>
        <v>2</v>
      </c>
      <c r="O1017" s="620" t="s">
        <v>24</v>
      </c>
      <c r="P1017" s="620"/>
      <c r="Q1017" s="620"/>
      <c r="R1017" s="620"/>
      <c r="S1017" s="620" t="s">
        <v>440</v>
      </c>
    </row>
    <row r="1018" spans="1:19">
      <c r="A1018" s="620">
        <v>1017</v>
      </c>
      <c r="B1018" s="620" t="s">
        <v>19</v>
      </c>
      <c r="C1018" s="620" t="s">
        <v>537</v>
      </c>
      <c r="D1018" s="620">
        <v>6000053421</v>
      </c>
      <c r="E1018" s="620">
        <v>16</v>
      </c>
      <c r="F1018" s="620">
        <v>16</v>
      </c>
      <c r="G1018" s="620">
        <v>0</v>
      </c>
      <c r="H1018" s="621">
        <v>46220</v>
      </c>
      <c r="I1018" s="620" t="s">
        <v>438</v>
      </c>
      <c r="J1018" s="622" t="s">
        <v>538</v>
      </c>
      <c r="K1018" s="620" t="s">
        <v>22</v>
      </c>
      <c r="L1018" s="620" t="s">
        <v>439</v>
      </c>
      <c r="M1018" s="620" t="s">
        <v>439</v>
      </c>
      <c r="N1018" s="621">
        <f t="shared" si="1"/>
        <v>1</v>
      </c>
      <c r="O1018" s="620" t="s">
        <v>24</v>
      </c>
      <c r="P1018" s="620"/>
      <c r="Q1018" s="620"/>
      <c r="R1018" s="620"/>
      <c r="S1018" s="620" t="s">
        <v>440</v>
      </c>
    </row>
    <row r="1019" spans="1:19">
      <c r="A1019" s="620">
        <v>1018</v>
      </c>
      <c r="B1019" s="620" t="s">
        <v>19</v>
      </c>
      <c r="C1019" s="620" t="s">
        <v>441</v>
      </c>
      <c r="D1019" s="620">
        <v>6000053421</v>
      </c>
      <c r="E1019" s="620">
        <v>7</v>
      </c>
      <c r="F1019" s="620">
        <v>7</v>
      </c>
      <c r="G1019" s="620">
        <v>0</v>
      </c>
      <c r="H1019" s="621">
        <v>46221</v>
      </c>
      <c r="I1019" s="620" t="s">
        <v>438</v>
      </c>
      <c r="J1019" s="622" t="s">
        <v>539</v>
      </c>
      <c r="K1019" s="620" t="s">
        <v>22</v>
      </c>
      <c r="L1019" s="620" t="s">
        <v>439</v>
      </c>
      <c r="M1019" s="620" t="s">
        <v>439</v>
      </c>
      <c r="N1019" s="621">
        <f t="shared" si="1"/>
        <v>2</v>
      </c>
      <c r="O1019" s="620" t="s">
        <v>24</v>
      </c>
      <c r="P1019" s="620"/>
      <c r="Q1019" s="620"/>
      <c r="R1019" s="620"/>
      <c r="S1019" s="620" t="s">
        <v>440</v>
      </c>
    </row>
    <row r="1020" ht="25" spans="1:19">
      <c r="A1020" s="620">
        <v>1019</v>
      </c>
      <c r="B1020" s="620" t="s">
        <v>19</v>
      </c>
      <c r="C1020" s="620" t="s">
        <v>441</v>
      </c>
      <c r="D1020" s="620">
        <v>6000053421</v>
      </c>
      <c r="E1020" s="620">
        <v>1</v>
      </c>
      <c r="F1020" s="620">
        <v>0</v>
      </c>
      <c r="G1020" s="620">
        <v>1</v>
      </c>
      <c r="H1020" s="621">
        <v>46221</v>
      </c>
      <c r="I1020" s="620" t="s">
        <v>438</v>
      </c>
      <c r="J1020" s="622">
        <v>516301480726301</v>
      </c>
      <c r="K1020" s="620" t="s">
        <v>540</v>
      </c>
      <c r="L1020" s="620" t="s">
        <v>439</v>
      </c>
      <c r="M1020" s="620" t="s">
        <v>439</v>
      </c>
      <c r="N1020" s="621">
        <f t="shared" si="1"/>
        <v>2</v>
      </c>
      <c r="O1020" s="620" t="s">
        <v>24</v>
      </c>
      <c r="P1020" s="620" t="s">
        <v>500</v>
      </c>
      <c r="Q1020" s="620" t="s">
        <v>453</v>
      </c>
      <c r="R1020" s="620"/>
      <c r="S1020" s="620" t="s">
        <v>440</v>
      </c>
    </row>
    <row r="1021" spans="1:19">
      <c r="A1021" s="620">
        <v>1020</v>
      </c>
      <c r="B1021" s="620" t="s">
        <v>19</v>
      </c>
      <c r="C1021" s="620" t="s">
        <v>441</v>
      </c>
      <c r="D1021" s="620">
        <v>6000053421</v>
      </c>
      <c r="E1021" s="620">
        <v>1</v>
      </c>
      <c r="F1021" s="620">
        <v>1</v>
      </c>
      <c r="G1021" s="620">
        <v>0</v>
      </c>
      <c r="H1021" s="621">
        <v>46221</v>
      </c>
      <c r="I1021" s="620" t="s">
        <v>438</v>
      </c>
      <c r="J1021" s="622">
        <v>516301480726302</v>
      </c>
      <c r="K1021" s="620" t="s">
        <v>22</v>
      </c>
      <c r="L1021" s="620" t="s">
        <v>439</v>
      </c>
      <c r="M1021" s="620" t="s">
        <v>439</v>
      </c>
      <c r="N1021" s="621">
        <f t="shared" si="1"/>
        <v>1</v>
      </c>
      <c r="O1021" s="620" t="s">
        <v>24</v>
      </c>
      <c r="P1021" s="620"/>
      <c r="Q1021" s="620"/>
      <c r="R1021" s="620"/>
      <c r="S1021" s="620" t="s">
        <v>440</v>
      </c>
    </row>
    <row r="1022" spans="1:19">
      <c r="A1022" s="620">
        <v>1021</v>
      </c>
      <c r="B1022" s="620" t="s">
        <v>19</v>
      </c>
      <c r="C1022" s="620" t="s">
        <v>441</v>
      </c>
      <c r="D1022" s="620">
        <v>6000053421</v>
      </c>
      <c r="E1022" s="620">
        <v>1</v>
      </c>
      <c r="F1022" s="620">
        <v>0</v>
      </c>
      <c r="G1022" s="620">
        <v>1</v>
      </c>
      <c r="H1022" s="621">
        <v>46221</v>
      </c>
      <c r="I1022" s="620" t="s">
        <v>438</v>
      </c>
      <c r="J1022" s="622">
        <v>516301480726303</v>
      </c>
      <c r="K1022" s="620" t="s">
        <v>541</v>
      </c>
      <c r="L1022" s="620" t="s">
        <v>439</v>
      </c>
      <c r="M1022" s="620" t="s">
        <v>439</v>
      </c>
      <c r="N1022" s="621">
        <f t="shared" si="1"/>
        <v>2</v>
      </c>
      <c r="O1022" s="620" t="s">
        <v>24</v>
      </c>
      <c r="P1022" s="620" t="s">
        <v>456</v>
      </c>
      <c r="Q1022" s="620" t="s">
        <v>28</v>
      </c>
      <c r="R1022" s="620"/>
      <c r="S1022" s="620" t="s">
        <v>440</v>
      </c>
    </row>
    <row r="1023" spans="1:19">
      <c r="A1023" s="620">
        <v>1022</v>
      </c>
      <c r="B1023" s="620" t="s">
        <v>19</v>
      </c>
      <c r="C1023" s="620" t="s">
        <v>441</v>
      </c>
      <c r="D1023" s="620">
        <v>6000053421</v>
      </c>
      <c r="E1023" s="620">
        <v>6</v>
      </c>
      <c r="F1023" s="620">
        <v>6</v>
      </c>
      <c r="G1023" s="620">
        <v>0</v>
      </c>
      <c r="H1023" s="621">
        <v>46221</v>
      </c>
      <c r="I1023" s="620" t="s">
        <v>438</v>
      </c>
      <c r="J1023" s="622" t="s">
        <v>542</v>
      </c>
      <c r="K1023" s="620" t="s">
        <v>22</v>
      </c>
      <c r="L1023" s="620" t="s">
        <v>439</v>
      </c>
      <c r="M1023" s="620" t="s">
        <v>439</v>
      </c>
      <c r="N1023" s="621">
        <f t="shared" si="1"/>
        <v>2</v>
      </c>
      <c r="O1023" s="620" t="s">
        <v>24</v>
      </c>
      <c r="P1023" s="620"/>
      <c r="Q1023" s="620"/>
      <c r="R1023" s="620"/>
      <c r="S1023" s="620" t="s">
        <v>440</v>
      </c>
    </row>
    <row r="1024" spans="1:19">
      <c r="A1024" s="620">
        <v>1023</v>
      </c>
      <c r="B1024" s="620" t="s">
        <v>19</v>
      </c>
      <c r="C1024" s="620" t="s">
        <v>441</v>
      </c>
      <c r="D1024" s="620">
        <v>6000053421</v>
      </c>
      <c r="E1024" s="620">
        <v>4</v>
      </c>
      <c r="F1024" s="620">
        <v>4</v>
      </c>
      <c r="G1024" s="620">
        <v>0</v>
      </c>
      <c r="H1024" s="621">
        <v>46221</v>
      </c>
      <c r="I1024" s="620" t="s">
        <v>438</v>
      </c>
      <c r="J1024" s="622" t="s">
        <v>543</v>
      </c>
      <c r="K1024" s="620" t="s">
        <v>22</v>
      </c>
      <c r="L1024" s="620" t="s">
        <v>439</v>
      </c>
      <c r="M1024" s="620" t="s">
        <v>439</v>
      </c>
      <c r="N1024" s="621">
        <f t="shared" si="1"/>
        <v>2</v>
      </c>
      <c r="O1024" s="620"/>
      <c r="P1024" s="620"/>
      <c r="Q1024" s="620"/>
      <c r="R1024" s="620"/>
      <c r="S1024" s="620" t="s">
        <v>440</v>
      </c>
    </row>
    <row r="1025" ht="37.5" spans="1:19">
      <c r="A1025" s="620">
        <v>1024</v>
      </c>
      <c r="B1025" s="620" t="s">
        <v>19</v>
      </c>
      <c r="C1025" s="620" t="s">
        <v>441</v>
      </c>
      <c r="D1025" s="620">
        <v>6000053421</v>
      </c>
      <c r="E1025" s="620">
        <v>1</v>
      </c>
      <c r="F1025" s="620">
        <v>0</v>
      </c>
      <c r="G1025" s="620">
        <v>1</v>
      </c>
      <c r="H1025" s="621">
        <v>46221</v>
      </c>
      <c r="I1025" s="620" t="s">
        <v>438</v>
      </c>
      <c r="J1025" s="622">
        <v>516301480726314</v>
      </c>
      <c r="K1025" s="620" t="s">
        <v>544</v>
      </c>
      <c r="L1025" s="620" t="s">
        <v>439</v>
      </c>
      <c r="M1025" s="620" t="s">
        <v>439</v>
      </c>
      <c r="N1025" s="621">
        <f t="shared" si="1"/>
        <v>1</v>
      </c>
      <c r="O1025" s="620" t="s">
        <v>24</v>
      </c>
      <c r="P1025" s="620" t="s">
        <v>456</v>
      </c>
      <c r="Q1025" s="620" t="s">
        <v>28</v>
      </c>
      <c r="R1025" s="620"/>
      <c r="S1025" s="620" t="s">
        <v>440</v>
      </c>
    </row>
    <row r="1026" spans="1:19">
      <c r="A1026" s="620">
        <v>1025</v>
      </c>
      <c r="B1026" s="620" t="s">
        <v>19</v>
      </c>
      <c r="C1026" s="620" t="s">
        <v>441</v>
      </c>
      <c r="D1026" s="620">
        <v>6000053421</v>
      </c>
      <c r="E1026" s="620">
        <v>3</v>
      </c>
      <c r="F1026" s="620">
        <v>3</v>
      </c>
      <c r="G1026" s="620">
        <v>0</v>
      </c>
      <c r="H1026" s="621">
        <v>46221</v>
      </c>
      <c r="I1026" s="620" t="s">
        <v>438</v>
      </c>
      <c r="J1026" s="622" t="s">
        <v>545</v>
      </c>
      <c r="K1026" s="620" t="s">
        <v>22</v>
      </c>
      <c r="L1026" s="620" t="s">
        <v>439</v>
      </c>
      <c r="M1026" s="620" t="s">
        <v>439</v>
      </c>
      <c r="N1026" s="621">
        <f t="shared" si="1"/>
        <v>2</v>
      </c>
      <c r="O1026" s="620" t="s">
        <v>24</v>
      </c>
      <c r="P1026" s="620"/>
      <c r="Q1026" s="620"/>
      <c r="R1026" s="620"/>
      <c r="S1026" s="620" t="s">
        <v>440</v>
      </c>
    </row>
    <row r="1027" spans="1:19">
      <c r="A1027" s="620">
        <v>1026</v>
      </c>
      <c r="B1027" s="620" t="s">
        <v>19</v>
      </c>
      <c r="C1027" s="620" t="s">
        <v>441</v>
      </c>
      <c r="D1027" s="620">
        <v>6000053421</v>
      </c>
      <c r="E1027" s="620">
        <v>3</v>
      </c>
      <c r="F1027" s="620">
        <v>3</v>
      </c>
      <c r="G1027" s="620">
        <v>0</v>
      </c>
      <c r="H1027" s="621">
        <v>46223</v>
      </c>
      <c r="I1027" s="620" t="s">
        <v>438</v>
      </c>
      <c r="J1027" s="622" t="s">
        <v>546</v>
      </c>
      <c r="K1027" s="620" t="s">
        <v>22</v>
      </c>
      <c r="L1027" s="620" t="s">
        <v>439</v>
      </c>
      <c r="M1027" s="620" t="s">
        <v>439</v>
      </c>
      <c r="N1027" s="621">
        <f t="shared" si="1"/>
        <v>2</v>
      </c>
      <c r="O1027" s="620" t="s">
        <v>24</v>
      </c>
      <c r="P1027" s="620"/>
      <c r="Q1027" s="620"/>
      <c r="R1027" s="620"/>
      <c r="S1027" s="620" t="s">
        <v>440</v>
      </c>
    </row>
    <row r="1028" spans="1:19">
      <c r="A1028" s="620">
        <v>1027</v>
      </c>
      <c r="B1028" s="620" t="s">
        <v>19</v>
      </c>
      <c r="C1028" s="620" t="s">
        <v>441</v>
      </c>
      <c r="D1028" s="620">
        <v>6000053421</v>
      </c>
      <c r="E1028" s="620">
        <v>1</v>
      </c>
      <c r="F1028" s="620">
        <v>0</v>
      </c>
      <c r="G1028" s="620">
        <v>1</v>
      </c>
      <c r="H1028" s="621">
        <v>46223</v>
      </c>
      <c r="I1028" s="620" t="s">
        <v>438</v>
      </c>
      <c r="J1028" s="622">
        <v>516301480726321</v>
      </c>
      <c r="K1028" s="620" t="s">
        <v>547</v>
      </c>
      <c r="L1028" s="620" t="s">
        <v>439</v>
      </c>
      <c r="M1028" s="620" t="s">
        <v>439</v>
      </c>
      <c r="N1028" s="621">
        <f t="shared" si="1"/>
        <v>2</v>
      </c>
      <c r="O1028" s="620" t="s">
        <v>24</v>
      </c>
      <c r="P1028" s="620" t="s">
        <v>43</v>
      </c>
      <c r="Q1028" s="620" t="s">
        <v>453</v>
      </c>
      <c r="R1028" s="620"/>
      <c r="S1028" s="620" t="s">
        <v>440</v>
      </c>
    </row>
    <row r="1029" spans="1:19">
      <c r="A1029" s="620">
        <v>1028</v>
      </c>
      <c r="B1029" s="620" t="s">
        <v>19</v>
      </c>
      <c r="C1029" s="620" t="s">
        <v>441</v>
      </c>
      <c r="D1029" s="620">
        <v>6000053421</v>
      </c>
      <c r="E1029" s="620">
        <v>12</v>
      </c>
      <c r="F1029" s="620">
        <v>12</v>
      </c>
      <c r="G1029" s="620">
        <v>0</v>
      </c>
      <c r="H1029" s="621">
        <v>46223</v>
      </c>
      <c r="I1029" s="620" t="s">
        <v>438</v>
      </c>
      <c r="J1029" s="622" t="s">
        <v>548</v>
      </c>
      <c r="K1029" s="620" t="s">
        <v>22</v>
      </c>
      <c r="L1029" s="620" t="s">
        <v>439</v>
      </c>
      <c r="M1029" s="620" t="s">
        <v>439</v>
      </c>
      <c r="N1029" s="621">
        <f t="shared" si="1"/>
        <v>1</v>
      </c>
      <c r="O1029" s="620" t="s">
        <v>24</v>
      </c>
      <c r="P1029" s="620"/>
      <c r="Q1029" s="620"/>
      <c r="R1029" s="620"/>
      <c r="S1029" s="620" t="s">
        <v>440</v>
      </c>
    </row>
    <row r="1030" spans="1:19">
      <c r="A1030" s="620">
        <v>1029</v>
      </c>
      <c r="B1030" s="620" t="s">
        <v>19</v>
      </c>
      <c r="C1030" s="620" t="s">
        <v>441</v>
      </c>
      <c r="D1030" s="620">
        <v>6000053421</v>
      </c>
      <c r="E1030" s="620">
        <v>15</v>
      </c>
      <c r="F1030" s="620">
        <v>15</v>
      </c>
      <c r="G1030" s="620">
        <v>0</v>
      </c>
      <c r="H1030" s="621">
        <v>46224</v>
      </c>
      <c r="I1030" s="620" t="s">
        <v>438</v>
      </c>
      <c r="J1030" s="622" t="s">
        <v>549</v>
      </c>
      <c r="K1030" s="620" t="s">
        <v>22</v>
      </c>
      <c r="L1030" s="620" t="s">
        <v>439</v>
      </c>
      <c r="M1030" s="620" t="s">
        <v>439</v>
      </c>
      <c r="N1030" s="621">
        <f t="shared" si="1"/>
        <v>2</v>
      </c>
      <c r="O1030" s="620" t="s">
        <v>24</v>
      </c>
      <c r="P1030" s="620"/>
      <c r="Q1030" s="620"/>
      <c r="R1030" s="620"/>
      <c r="S1030" s="620" t="s">
        <v>440</v>
      </c>
    </row>
    <row r="1031" ht="25" spans="1:19">
      <c r="A1031" s="620">
        <v>1030</v>
      </c>
      <c r="B1031" s="620" t="s">
        <v>19</v>
      </c>
      <c r="C1031" s="620" t="s">
        <v>441</v>
      </c>
      <c r="D1031" s="620">
        <v>6000053421</v>
      </c>
      <c r="E1031" s="620">
        <v>1</v>
      </c>
      <c r="F1031" s="620">
        <v>0</v>
      </c>
      <c r="G1031" s="620">
        <v>1</v>
      </c>
      <c r="H1031" s="621">
        <v>46224</v>
      </c>
      <c r="I1031" s="620" t="s">
        <v>438</v>
      </c>
      <c r="J1031" s="622">
        <v>516301480726349</v>
      </c>
      <c r="K1031" s="620" t="s">
        <v>550</v>
      </c>
      <c r="L1031" s="620" t="s">
        <v>439</v>
      </c>
      <c r="M1031" s="620" t="s">
        <v>439</v>
      </c>
      <c r="N1031" s="621">
        <f t="shared" si="1"/>
        <v>1</v>
      </c>
      <c r="O1031" s="620" t="s">
        <v>24</v>
      </c>
      <c r="P1031" s="620" t="s">
        <v>475</v>
      </c>
      <c r="Q1031" s="620" t="s">
        <v>453</v>
      </c>
      <c r="R1031" s="620"/>
      <c r="S1031" s="620" t="s">
        <v>440</v>
      </c>
    </row>
    <row r="1032" spans="1:19">
      <c r="A1032" s="620">
        <v>1031</v>
      </c>
      <c r="B1032" s="620" t="s">
        <v>19</v>
      </c>
      <c r="C1032" s="620" t="s">
        <v>551</v>
      </c>
      <c r="D1032" s="620">
        <v>6000053421</v>
      </c>
      <c r="E1032" s="620">
        <v>16</v>
      </c>
      <c r="F1032" s="620">
        <v>16</v>
      </c>
      <c r="G1032" s="620">
        <v>0</v>
      </c>
      <c r="H1032" s="621">
        <v>46228</v>
      </c>
      <c r="I1032" s="620" t="s">
        <v>438</v>
      </c>
      <c r="J1032" s="622" t="s">
        <v>552</v>
      </c>
      <c r="K1032" s="620" t="s">
        <v>22</v>
      </c>
      <c r="L1032" s="620" t="s">
        <v>439</v>
      </c>
      <c r="M1032" s="620" t="s">
        <v>439</v>
      </c>
      <c r="N1032" s="621">
        <f t="shared" si="1"/>
        <v>2</v>
      </c>
      <c r="O1032" s="620" t="s">
        <v>24</v>
      </c>
      <c r="P1032" s="620"/>
      <c r="Q1032" s="620"/>
      <c r="R1032" s="620"/>
      <c r="S1032" s="620" t="s">
        <v>440</v>
      </c>
    </row>
    <row r="1033" spans="1:19">
      <c r="A1033" s="620">
        <v>1032</v>
      </c>
      <c r="B1033" s="620" t="s">
        <v>19</v>
      </c>
      <c r="C1033" s="620" t="s">
        <v>553</v>
      </c>
      <c r="D1033" s="620">
        <v>6000053421</v>
      </c>
      <c r="E1033" s="620">
        <v>12</v>
      </c>
      <c r="F1033" s="620">
        <v>12</v>
      </c>
      <c r="G1033" s="620">
        <v>0</v>
      </c>
      <c r="H1033" s="621">
        <v>46229</v>
      </c>
      <c r="I1033" s="620" t="s">
        <v>438</v>
      </c>
      <c r="J1033" s="622" t="s">
        <v>554</v>
      </c>
      <c r="K1033" s="620" t="s">
        <v>22</v>
      </c>
      <c r="L1033" s="620" t="s">
        <v>439</v>
      </c>
      <c r="M1033" s="620" t="s">
        <v>439</v>
      </c>
      <c r="N1033" s="621">
        <f t="shared" si="1"/>
        <v>1</v>
      </c>
      <c r="O1033" s="620" t="s">
        <v>24</v>
      </c>
      <c r="P1033" s="620"/>
      <c r="Q1033" s="620"/>
      <c r="R1033" s="620"/>
      <c r="S1033" s="620" t="s">
        <v>440</v>
      </c>
    </row>
    <row r="1034" spans="1:19">
      <c r="A1034" s="620">
        <v>1033</v>
      </c>
      <c r="B1034" s="620" t="s">
        <v>19</v>
      </c>
      <c r="C1034" s="620" t="s">
        <v>553</v>
      </c>
      <c r="D1034" s="620">
        <v>6000053421</v>
      </c>
      <c r="E1034" s="620">
        <v>1</v>
      </c>
      <c r="F1034" s="620">
        <v>0</v>
      </c>
      <c r="G1034" s="620">
        <v>1</v>
      </c>
      <c r="H1034" s="621">
        <v>46229</v>
      </c>
      <c r="I1034" s="620" t="s">
        <v>438</v>
      </c>
      <c r="J1034" s="622">
        <v>516301480726378</v>
      </c>
      <c r="K1034" s="620" t="s">
        <v>555</v>
      </c>
      <c r="L1034" s="620" t="s">
        <v>439</v>
      </c>
      <c r="M1034" s="620" t="s">
        <v>439</v>
      </c>
      <c r="N1034" s="621">
        <f t="shared" si="1"/>
        <v>2</v>
      </c>
      <c r="O1034" s="620" t="s">
        <v>24</v>
      </c>
      <c r="P1034" s="620" t="s">
        <v>443</v>
      </c>
      <c r="Q1034" s="620" t="s">
        <v>28</v>
      </c>
      <c r="R1034" s="620"/>
      <c r="S1034" s="620" t="s">
        <v>440</v>
      </c>
    </row>
    <row r="1035" spans="1:19">
      <c r="A1035" s="620">
        <v>1034</v>
      </c>
      <c r="B1035" s="620" t="s">
        <v>19</v>
      </c>
      <c r="C1035" s="620" t="s">
        <v>553</v>
      </c>
      <c r="D1035" s="620">
        <v>6000053421</v>
      </c>
      <c r="E1035" s="620">
        <v>5</v>
      </c>
      <c r="F1035" s="620">
        <v>5</v>
      </c>
      <c r="G1035" s="620">
        <v>0</v>
      </c>
      <c r="H1035" s="621">
        <v>46232</v>
      </c>
      <c r="I1035" s="620" t="s">
        <v>438</v>
      </c>
      <c r="J1035" s="622" t="s">
        <v>556</v>
      </c>
      <c r="K1035" s="620" t="s">
        <v>22</v>
      </c>
      <c r="L1035" s="620" t="s">
        <v>439</v>
      </c>
      <c r="M1035" s="620" t="s">
        <v>439</v>
      </c>
      <c r="N1035" s="621">
        <f t="shared" si="1"/>
        <v>2</v>
      </c>
      <c r="O1035" s="620" t="s">
        <v>24</v>
      </c>
      <c r="P1035" s="620"/>
      <c r="Q1035" s="620"/>
      <c r="R1035" s="620"/>
      <c r="S1035" s="620" t="s">
        <v>440</v>
      </c>
    </row>
    <row r="1036" spans="1:19">
      <c r="A1036" s="620">
        <v>1035</v>
      </c>
      <c r="B1036" s="620" t="s">
        <v>19</v>
      </c>
      <c r="C1036" s="620" t="s">
        <v>553</v>
      </c>
      <c r="D1036" s="620">
        <v>6000053421</v>
      </c>
      <c r="E1036" s="620">
        <v>1</v>
      </c>
      <c r="F1036" s="620">
        <v>0</v>
      </c>
      <c r="G1036" s="620">
        <v>1</v>
      </c>
      <c r="H1036" s="621">
        <v>46229</v>
      </c>
      <c r="I1036" s="620" t="s">
        <v>438</v>
      </c>
      <c r="J1036" s="622">
        <v>516301480726384</v>
      </c>
      <c r="K1036" s="620" t="s">
        <v>557</v>
      </c>
      <c r="L1036" s="620" t="s">
        <v>439</v>
      </c>
      <c r="M1036" s="620" t="s">
        <v>439</v>
      </c>
      <c r="N1036" s="621">
        <f t="shared" si="1"/>
        <v>1</v>
      </c>
      <c r="O1036" s="620" t="s">
        <v>24</v>
      </c>
      <c r="P1036" s="620" t="s">
        <v>443</v>
      </c>
      <c r="Q1036" s="620" t="s">
        <v>28</v>
      </c>
      <c r="R1036" s="620"/>
      <c r="S1036" s="620" t="s">
        <v>440</v>
      </c>
    </row>
    <row r="1037" spans="1:19">
      <c r="A1037" s="620">
        <v>1036</v>
      </c>
      <c r="B1037" s="620" t="s">
        <v>19</v>
      </c>
      <c r="C1037" s="620" t="s">
        <v>553</v>
      </c>
      <c r="D1037" s="620">
        <v>6000053421</v>
      </c>
      <c r="E1037" s="620">
        <v>1</v>
      </c>
      <c r="F1037" s="620">
        <v>1</v>
      </c>
      <c r="G1037" s="620">
        <v>0</v>
      </c>
      <c r="H1037" s="621">
        <v>46229</v>
      </c>
      <c r="I1037" s="620" t="s">
        <v>438</v>
      </c>
      <c r="J1037" s="622">
        <v>516301480726385</v>
      </c>
      <c r="K1037" s="620" t="s">
        <v>22</v>
      </c>
      <c r="L1037" s="620" t="s">
        <v>439</v>
      </c>
      <c r="M1037" s="620" t="s">
        <v>439</v>
      </c>
      <c r="N1037" s="621">
        <f t="shared" si="1"/>
        <v>2</v>
      </c>
      <c r="O1037" s="620"/>
      <c r="P1037" s="620"/>
      <c r="Q1037" s="620"/>
      <c r="R1037" s="620"/>
      <c r="S1037" s="620" t="s">
        <v>440</v>
      </c>
    </row>
    <row r="1038" spans="1:19">
      <c r="A1038" s="620">
        <v>1037</v>
      </c>
      <c r="B1038" s="620" t="s">
        <v>19</v>
      </c>
      <c r="C1038" s="620" t="s">
        <v>441</v>
      </c>
      <c r="D1038" s="620">
        <v>6000053421</v>
      </c>
      <c r="E1038" s="620">
        <v>2</v>
      </c>
      <c r="F1038" s="620">
        <v>2</v>
      </c>
      <c r="G1038" s="620">
        <v>0</v>
      </c>
      <c r="H1038" s="621">
        <v>46232</v>
      </c>
      <c r="I1038" s="620" t="s">
        <v>438</v>
      </c>
      <c r="J1038" s="622" t="s">
        <v>558</v>
      </c>
      <c r="K1038" s="620" t="s">
        <v>22</v>
      </c>
      <c r="L1038" s="620" t="s">
        <v>439</v>
      </c>
      <c r="M1038" s="620" t="s">
        <v>439</v>
      </c>
      <c r="N1038" s="621">
        <f t="shared" si="1"/>
        <v>1</v>
      </c>
      <c r="O1038" s="620" t="s">
        <v>24</v>
      </c>
      <c r="P1038" s="620"/>
      <c r="Q1038" s="620"/>
      <c r="R1038" s="620"/>
      <c r="S1038" s="620" t="s">
        <v>440</v>
      </c>
    </row>
    <row r="1039" spans="1:19">
      <c r="A1039" s="620">
        <v>1038</v>
      </c>
      <c r="B1039" s="620" t="s">
        <v>19</v>
      </c>
      <c r="C1039" s="620" t="s">
        <v>441</v>
      </c>
      <c r="D1039" s="620">
        <v>6000053421</v>
      </c>
      <c r="E1039" s="620">
        <v>1</v>
      </c>
      <c r="F1039" s="620">
        <v>0</v>
      </c>
      <c r="G1039" s="620">
        <v>1</v>
      </c>
      <c r="H1039" s="621">
        <v>46232</v>
      </c>
      <c r="I1039" s="620" t="s">
        <v>438</v>
      </c>
      <c r="J1039" s="622">
        <v>516301480726388</v>
      </c>
      <c r="K1039" s="620" t="s">
        <v>559</v>
      </c>
      <c r="L1039" s="620" t="s">
        <v>439</v>
      </c>
      <c r="M1039" s="620" t="s">
        <v>439</v>
      </c>
      <c r="N1039" s="621">
        <f t="shared" si="1"/>
        <v>2</v>
      </c>
      <c r="O1039" s="620" t="s">
        <v>24</v>
      </c>
      <c r="P1039" s="620" t="s">
        <v>443</v>
      </c>
      <c r="Q1039" s="620" t="s">
        <v>28</v>
      </c>
      <c r="R1039" s="620"/>
      <c r="S1039" s="620" t="s">
        <v>440</v>
      </c>
    </row>
    <row r="1040" spans="1:19">
      <c r="A1040" s="620">
        <v>1039</v>
      </c>
      <c r="B1040" s="620" t="s">
        <v>19</v>
      </c>
      <c r="C1040" s="620" t="s">
        <v>441</v>
      </c>
      <c r="D1040" s="620">
        <v>6000053421</v>
      </c>
      <c r="E1040" s="620">
        <v>13</v>
      </c>
      <c r="F1040" s="620">
        <v>13</v>
      </c>
      <c r="G1040" s="620">
        <v>0</v>
      </c>
      <c r="H1040" s="621">
        <v>46232</v>
      </c>
      <c r="I1040" s="620" t="s">
        <v>438</v>
      </c>
      <c r="J1040" s="622" t="s">
        <v>560</v>
      </c>
      <c r="K1040" s="620" t="s">
        <v>22</v>
      </c>
      <c r="L1040" s="620" t="s">
        <v>439</v>
      </c>
      <c r="M1040" s="620" t="s">
        <v>439</v>
      </c>
      <c r="N1040" s="621">
        <f t="shared" si="1"/>
        <v>1</v>
      </c>
      <c r="O1040" s="620"/>
      <c r="P1040" s="620"/>
      <c r="Q1040" s="620"/>
      <c r="R1040" s="620"/>
      <c r="S1040" s="620" t="s">
        <v>440</v>
      </c>
    </row>
    <row r="1041" spans="1:19">
      <c r="A1041" s="620">
        <v>1040</v>
      </c>
      <c r="B1041" s="620" t="s">
        <v>19</v>
      </c>
      <c r="C1041" s="620" t="s">
        <v>441</v>
      </c>
      <c r="D1041" s="620">
        <v>6000053421</v>
      </c>
      <c r="E1041" s="620">
        <v>4</v>
      </c>
      <c r="F1041" s="620">
        <v>4</v>
      </c>
      <c r="G1041" s="620">
        <v>0</v>
      </c>
      <c r="H1041" s="621">
        <v>46233</v>
      </c>
      <c r="I1041" s="620" t="s">
        <v>438</v>
      </c>
      <c r="J1041" s="622" t="s">
        <v>561</v>
      </c>
      <c r="K1041" s="620" t="s">
        <v>22</v>
      </c>
      <c r="L1041" s="620" t="s">
        <v>439</v>
      </c>
      <c r="M1041" s="620" t="s">
        <v>439</v>
      </c>
      <c r="N1041" s="621">
        <f t="shared" si="1"/>
        <v>2</v>
      </c>
      <c r="O1041" s="620" t="s">
        <v>24</v>
      </c>
      <c r="P1041" s="620"/>
      <c r="Q1041" s="620"/>
      <c r="R1041" s="620"/>
      <c r="S1041" s="620" t="s">
        <v>440</v>
      </c>
    </row>
    <row r="1042" spans="1:19">
      <c r="A1042" s="620">
        <v>1041</v>
      </c>
      <c r="B1042" s="620" t="s">
        <v>19</v>
      </c>
      <c r="C1042" s="620" t="s">
        <v>441</v>
      </c>
      <c r="D1042" s="620">
        <v>6000053421</v>
      </c>
      <c r="E1042" s="620">
        <v>1</v>
      </c>
      <c r="F1042" s="620">
        <v>0</v>
      </c>
      <c r="G1042" s="620">
        <v>1</v>
      </c>
      <c r="H1042" s="621">
        <v>46233</v>
      </c>
      <c r="I1042" s="620" t="s">
        <v>438</v>
      </c>
      <c r="J1042" s="622">
        <v>516301480726406</v>
      </c>
      <c r="K1042" s="620" t="s">
        <v>562</v>
      </c>
      <c r="L1042" s="620" t="s">
        <v>439</v>
      </c>
      <c r="M1042" s="620" t="s">
        <v>439</v>
      </c>
      <c r="N1042" s="621">
        <f t="shared" si="1"/>
        <v>1</v>
      </c>
      <c r="O1042" s="620" t="s">
        <v>24</v>
      </c>
      <c r="P1042" s="620" t="s">
        <v>443</v>
      </c>
      <c r="Q1042" s="620" t="s">
        <v>28</v>
      </c>
      <c r="R1042" s="620"/>
      <c r="S1042" s="620" t="s">
        <v>440</v>
      </c>
    </row>
    <row r="1043" spans="1:19">
      <c r="A1043" s="620">
        <v>1042</v>
      </c>
      <c r="B1043" s="620" t="s">
        <v>19</v>
      </c>
      <c r="C1043" s="620" t="s">
        <v>441</v>
      </c>
      <c r="D1043" s="620">
        <v>6000053421</v>
      </c>
      <c r="E1043" s="620">
        <v>1</v>
      </c>
      <c r="F1043" s="620">
        <v>1</v>
      </c>
      <c r="G1043" s="620">
        <v>0</v>
      </c>
      <c r="H1043" s="621">
        <v>46233</v>
      </c>
      <c r="I1043" s="620" t="s">
        <v>438</v>
      </c>
      <c r="J1043" s="622">
        <v>516301480726407</v>
      </c>
      <c r="K1043" s="620" t="s">
        <v>22</v>
      </c>
      <c r="L1043" s="620" t="s">
        <v>439</v>
      </c>
      <c r="M1043" s="620" t="s">
        <v>439</v>
      </c>
      <c r="N1043" s="621">
        <f t="shared" si="1"/>
        <v>2</v>
      </c>
      <c r="O1043" s="620" t="s">
        <v>24</v>
      </c>
      <c r="P1043" s="620"/>
      <c r="Q1043" s="620"/>
      <c r="R1043" s="620"/>
      <c r="S1043" s="620" t="s">
        <v>440</v>
      </c>
    </row>
    <row r="1044" spans="1:19">
      <c r="A1044" s="620">
        <v>1043</v>
      </c>
      <c r="B1044" s="620" t="s">
        <v>19</v>
      </c>
      <c r="C1044" s="620" t="s">
        <v>441</v>
      </c>
      <c r="D1044" s="620">
        <v>6000053421</v>
      </c>
      <c r="E1044" s="620">
        <v>1</v>
      </c>
      <c r="F1044" s="620">
        <v>0</v>
      </c>
      <c r="G1044" s="620">
        <v>1</v>
      </c>
      <c r="H1044" s="621">
        <v>46233</v>
      </c>
      <c r="I1044" s="620" t="s">
        <v>438</v>
      </c>
      <c r="J1044" s="622">
        <v>516301480726408</v>
      </c>
      <c r="K1044" s="620" t="s">
        <v>563</v>
      </c>
      <c r="L1044" s="620" t="s">
        <v>439</v>
      </c>
      <c r="M1044" s="620" t="s">
        <v>439</v>
      </c>
      <c r="N1044" s="621">
        <f t="shared" si="1"/>
        <v>1</v>
      </c>
      <c r="O1044" s="620" t="s">
        <v>24</v>
      </c>
      <c r="P1044" s="620" t="s">
        <v>456</v>
      </c>
      <c r="Q1044" s="620" t="s">
        <v>28</v>
      </c>
      <c r="R1044" s="620"/>
      <c r="S1044" s="620" t="s">
        <v>440</v>
      </c>
    </row>
    <row r="1045" spans="1:19">
      <c r="A1045" s="620">
        <v>1044</v>
      </c>
      <c r="B1045" s="620" t="s">
        <v>19</v>
      </c>
      <c r="C1045" s="620" t="s">
        <v>441</v>
      </c>
      <c r="D1045" s="620">
        <v>6000053421</v>
      </c>
      <c r="E1045" s="620">
        <v>6</v>
      </c>
      <c r="F1045" s="620">
        <v>6</v>
      </c>
      <c r="G1045" s="620">
        <v>0</v>
      </c>
      <c r="H1045" s="621">
        <v>46233</v>
      </c>
      <c r="I1045" s="620" t="s">
        <v>438</v>
      </c>
      <c r="J1045" s="622" t="s">
        <v>564</v>
      </c>
      <c r="K1045" s="620" t="s">
        <v>22</v>
      </c>
      <c r="L1045" s="620" t="s">
        <v>439</v>
      </c>
      <c r="M1045" s="620" t="s">
        <v>439</v>
      </c>
      <c r="N1045" s="621">
        <f t="shared" si="1"/>
        <v>2</v>
      </c>
      <c r="O1045" s="620" t="s">
        <v>24</v>
      </c>
      <c r="P1045" s="620"/>
      <c r="Q1045" s="620"/>
      <c r="R1045" s="620"/>
      <c r="S1045" s="620" t="s">
        <v>440</v>
      </c>
    </row>
    <row r="1046" spans="1:19">
      <c r="A1046" s="620">
        <v>1045</v>
      </c>
      <c r="B1046" s="620" t="s">
        <v>19</v>
      </c>
      <c r="C1046" s="620" t="s">
        <v>565</v>
      </c>
      <c r="D1046" s="620">
        <v>6000053421</v>
      </c>
      <c r="E1046" s="620">
        <v>1</v>
      </c>
      <c r="F1046" s="620">
        <v>1</v>
      </c>
      <c r="G1046" s="620">
        <v>0</v>
      </c>
      <c r="H1046" s="621">
        <v>46233</v>
      </c>
      <c r="I1046" s="620" t="s">
        <v>438</v>
      </c>
      <c r="J1046" s="622">
        <v>516301480726415</v>
      </c>
      <c r="K1046" s="620" t="s">
        <v>22</v>
      </c>
      <c r="L1046" s="620" t="s">
        <v>439</v>
      </c>
      <c r="M1046" s="620" t="s">
        <v>439</v>
      </c>
      <c r="N1046" s="621">
        <f t="shared" si="1"/>
        <v>1</v>
      </c>
      <c r="O1046" s="620"/>
      <c r="P1046" s="620"/>
      <c r="Q1046" s="620"/>
      <c r="R1046" s="620"/>
      <c r="S1046" s="620" t="s">
        <v>440</v>
      </c>
    </row>
    <row r="1047" spans="1:19">
      <c r="A1047" s="620">
        <v>1046</v>
      </c>
      <c r="B1047" s="620" t="s">
        <v>19</v>
      </c>
      <c r="C1047" s="620" t="s">
        <v>441</v>
      </c>
      <c r="D1047" s="620">
        <v>6000053421</v>
      </c>
      <c r="E1047" s="620">
        <v>6</v>
      </c>
      <c r="F1047" s="620">
        <v>6</v>
      </c>
      <c r="G1047" s="620">
        <v>0</v>
      </c>
      <c r="H1047" s="621">
        <v>46234</v>
      </c>
      <c r="I1047" s="620" t="s">
        <v>438</v>
      </c>
      <c r="J1047" s="622" t="s">
        <v>566</v>
      </c>
      <c r="K1047" s="620" t="s">
        <v>22</v>
      </c>
      <c r="L1047" s="620" t="s">
        <v>439</v>
      </c>
      <c r="M1047" s="620" t="s">
        <v>439</v>
      </c>
      <c r="N1047" s="621">
        <f t="shared" si="1"/>
        <v>1</v>
      </c>
      <c r="O1047" s="620" t="s">
        <v>24</v>
      </c>
      <c r="P1047" s="620"/>
      <c r="Q1047" s="620"/>
      <c r="R1047" s="620"/>
      <c r="S1047" s="620" t="s">
        <v>440</v>
      </c>
    </row>
    <row r="1048" spans="1:19">
      <c r="A1048" s="620">
        <v>1047</v>
      </c>
      <c r="B1048" s="620" t="s">
        <v>19</v>
      </c>
      <c r="C1048" s="620" t="s">
        <v>565</v>
      </c>
      <c r="D1048" s="620" t="str">
        <f>IFERROR(__xludf.DUMMYFUNCTION("AI(""Fill an appropriate value for this cell based on the table context"")"),"6000053421")</f>
        <v>6000053421</v>
      </c>
      <c r="E1048" s="620">
        <v>4</v>
      </c>
      <c r="F1048" s="620">
        <v>4</v>
      </c>
      <c r="G1048" s="620">
        <v>0</v>
      </c>
      <c r="H1048" s="621">
        <v>46234</v>
      </c>
      <c r="I1048" s="620" t="s">
        <v>438</v>
      </c>
      <c r="J1048" s="622" t="s">
        <v>567</v>
      </c>
      <c r="K1048" s="620" t="s">
        <v>22</v>
      </c>
      <c r="L1048" s="620" t="s">
        <v>439</v>
      </c>
      <c r="M1048" s="620" t="s">
        <v>439</v>
      </c>
      <c r="N1048" s="621">
        <f t="shared" ref="N1048:N1111" si="2">G131+1</f>
        <v>2</v>
      </c>
      <c r="O1048" s="620"/>
      <c r="P1048" s="620"/>
      <c r="Q1048" s="620"/>
      <c r="R1048" s="620"/>
      <c r="S1048" s="620" t="s">
        <v>440</v>
      </c>
    </row>
    <row r="1049" ht="87.5" spans="1:19">
      <c r="A1049" s="620">
        <v>1048</v>
      </c>
      <c r="B1049" s="620" t="s">
        <v>19</v>
      </c>
      <c r="C1049" s="620" t="s">
        <v>441</v>
      </c>
      <c r="D1049" s="620">
        <v>6000053421</v>
      </c>
      <c r="E1049" s="620">
        <v>1</v>
      </c>
      <c r="F1049" s="620">
        <v>0</v>
      </c>
      <c r="G1049" s="620">
        <v>1</v>
      </c>
      <c r="H1049" s="621">
        <v>46234</v>
      </c>
      <c r="I1049" s="620" t="s">
        <v>438</v>
      </c>
      <c r="J1049" s="622">
        <v>516301480726426</v>
      </c>
      <c r="K1049" s="620" t="s">
        <v>568</v>
      </c>
      <c r="L1049" s="620" t="s">
        <v>439</v>
      </c>
      <c r="M1049" s="620" t="s">
        <v>439</v>
      </c>
      <c r="N1049" s="621">
        <f t="shared" si="2"/>
        <v>1</v>
      </c>
      <c r="O1049" s="620" t="s">
        <v>24</v>
      </c>
      <c r="P1049" s="620" t="s">
        <v>456</v>
      </c>
      <c r="Q1049" s="620" t="s">
        <v>28</v>
      </c>
      <c r="R1049" s="620"/>
      <c r="S1049" s="620" t="s">
        <v>440</v>
      </c>
    </row>
    <row r="1050" spans="1:19">
      <c r="A1050" s="620">
        <v>1049</v>
      </c>
      <c r="B1050" s="620" t="s">
        <v>19</v>
      </c>
      <c r="C1050" s="620" t="s">
        <v>441</v>
      </c>
      <c r="D1050" s="620">
        <v>6000053421</v>
      </c>
      <c r="E1050" s="620">
        <v>2</v>
      </c>
      <c r="F1050" s="620">
        <v>2</v>
      </c>
      <c r="G1050" s="620">
        <v>0</v>
      </c>
      <c r="H1050" s="621">
        <v>46234</v>
      </c>
      <c r="I1050" s="620" t="s">
        <v>438</v>
      </c>
      <c r="J1050" s="622" t="s">
        <v>569</v>
      </c>
      <c r="K1050" s="620" t="s">
        <v>22</v>
      </c>
      <c r="L1050" s="620" t="s">
        <v>439</v>
      </c>
      <c r="M1050" s="620" t="s">
        <v>439</v>
      </c>
      <c r="N1050" s="621">
        <f t="shared" si="2"/>
        <v>2</v>
      </c>
      <c r="O1050" s="620" t="s">
        <v>24</v>
      </c>
      <c r="P1050" s="620"/>
      <c r="Q1050" s="620"/>
      <c r="R1050" s="620"/>
      <c r="S1050" s="620" t="s">
        <v>440</v>
      </c>
    </row>
    <row r="1051" spans="1:19">
      <c r="A1051" s="620">
        <v>1050</v>
      </c>
      <c r="B1051" s="620" t="s">
        <v>19</v>
      </c>
      <c r="C1051" s="620" t="s">
        <v>565</v>
      </c>
      <c r="D1051" s="620">
        <v>6000053421</v>
      </c>
      <c r="E1051" s="620">
        <v>3</v>
      </c>
      <c r="F1051" s="620">
        <v>3</v>
      </c>
      <c r="G1051" s="620">
        <v>0</v>
      </c>
      <c r="H1051" s="621">
        <v>46234</v>
      </c>
      <c r="I1051" s="620" t="s">
        <v>438</v>
      </c>
      <c r="J1051" s="622" t="s">
        <v>570</v>
      </c>
      <c r="K1051" s="620" t="s">
        <v>22</v>
      </c>
      <c r="L1051" s="620" t="s">
        <v>439</v>
      </c>
      <c r="M1051" s="620" t="s">
        <v>439</v>
      </c>
      <c r="N1051" s="621">
        <f t="shared" si="2"/>
        <v>1</v>
      </c>
      <c r="O1051" s="620"/>
      <c r="P1051" s="620"/>
      <c r="Q1051" s="620"/>
      <c r="R1051" s="620"/>
      <c r="S1051" s="620" t="s">
        <v>440</v>
      </c>
    </row>
    <row r="1052" spans="1:19">
      <c r="A1052" s="620">
        <v>1051</v>
      </c>
      <c r="B1052" s="620" t="s">
        <v>19</v>
      </c>
      <c r="C1052" s="620" t="s">
        <v>441</v>
      </c>
      <c r="D1052" s="620">
        <v>6000053421</v>
      </c>
      <c r="E1052" s="620">
        <v>10</v>
      </c>
      <c r="F1052" s="620">
        <v>10</v>
      </c>
      <c r="G1052" s="620">
        <v>0</v>
      </c>
      <c r="H1052" s="621">
        <v>46237</v>
      </c>
      <c r="I1052" s="620" t="s">
        <v>438</v>
      </c>
      <c r="J1052" s="622" t="s">
        <v>571</v>
      </c>
      <c r="K1052" s="620" t="s">
        <v>22</v>
      </c>
      <c r="L1052" s="620" t="s">
        <v>439</v>
      </c>
      <c r="M1052" s="620" t="s">
        <v>439</v>
      </c>
      <c r="N1052" s="621">
        <f t="shared" si="2"/>
        <v>2</v>
      </c>
      <c r="O1052" s="620" t="s">
        <v>24</v>
      </c>
      <c r="P1052" s="620"/>
      <c r="Q1052" s="620"/>
      <c r="R1052" s="620"/>
      <c r="S1052" s="620" t="s">
        <v>440</v>
      </c>
    </row>
    <row r="1053" spans="1:19">
      <c r="A1053" s="620">
        <v>1052</v>
      </c>
      <c r="B1053" s="620" t="s">
        <v>19</v>
      </c>
      <c r="C1053" s="620" t="s">
        <v>441</v>
      </c>
      <c r="D1053" s="620">
        <v>6000053421</v>
      </c>
      <c r="E1053" s="620">
        <v>1</v>
      </c>
      <c r="F1053" s="620">
        <v>0</v>
      </c>
      <c r="G1053" s="620">
        <v>1</v>
      </c>
      <c r="H1053" s="621">
        <v>46237</v>
      </c>
      <c r="I1053" s="620" t="s">
        <v>438</v>
      </c>
      <c r="J1053" s="622">
        <v>516301480726442</v>
      </c>
      <c r="K1053" s="620" t="s">
        <v>572</v>
      </c>
      <c r="L1053" s="620" t="s">
        <v>439</v>
      </c>
      <c r="M1053" s="620" t="s">
        <v>439</v>
      </c>
      <c r="N1053" s="621">
        <f t="shared" si="2"/>
        <v>2</v>
      </c>
      <c r="O1053" s="620" t="s">
        <v>24</v>
      </c>
      <c r="P1053" s="620" t="s">
        <v>443</v>
      </c>
      <c r="Q1053" s="620" t="s">
        <v>28</v>
      </c>
      <c r="R1053" s="620"/>
      <c r="S1053" s="620" t="s">
        <v>440</v>
      </c>
    </row>
    <row r="1054" spans="1:19">
      <c r="A1054" s="620">
        <v>1053</v>
      </c>
      <c r="B1054" s="620" t="s">
        <v>19</v>
      </c>
      <c r="C1054" s="620" t="s">
        <v>441</v>
      </c>
      <c r="D1054" s="620">
        <v>6000053421</v>
      </c>
      <c r="E1054" s="620">
        <v>3</v>
      </c>
      <c r="F1054" s="620">
        <v>3</v>
      </c>
      <c r="G1054" s="620">
        <v>0</v>
      </c>
      <c r="H1054" s="621">
        <v>46237</v>
      </c>
      <c r="I1054" s="620" t="s">
        <v>438</v>
      </c>
      <c r="J1054" s="622" t="s">
        <v>573</v>
      </c>
      <c r="K1054" s="620" t="s">
        <v>22</v>
      </c>
      <c r="L1054" s="620" t="s">
        <v>439</v>
      </c>
      <c r="M1054" s="620" t="s">
        <v>439</v>
      </c>
      <c r="N1054" s="621">
        <f t="shared" si="2"/>
        <v>1</v>
      </c>
      <c r="O1054" s="620" t="s">
        <v>24</v>
      </c>
      <c r="P1054" s="620"/>
      <c r="Q1054" s="620"/>
      <c r="R1054" s="620"/>
      <c r="S1054" s="620" t="s">
        <v>440</v>
      </c>
    </row>
    <row r="1055" spans="1:19">
      <c r="A1055" s="620">
        <v>1054</v>
      </c>
      <c r="B1055" s="620" t="s">
        <v>19</v>
      </c>
      <c r="C1055" s="620" t="s">
        <v>441</v>
      </c>
      <c r="D1055" s="620">
        <v>6000053421</v>
      </c>
      <c r="E1055" s="620">
        <v>9</v>
      </c>
      <c r="F1055" s="620">
        <v>9</v>
      </c>
      <c r="G1055" s="620">
        <v>0</v>
      </c>
      <c r="H1055" s="621">
        <v>46238</v>
      </c>
      <c r="I1055" s="620" t="s">
        <v>438</v>
      </c>
      <c r="J1055" s="622" t="s">
        <v>574</v>
      </c>
      <c r="K1055" s="620" t="s">
        <v>22</v>
      </c>
      <c r="L1055" s="620" t="s">
        <v>439</v>
      </c>
      <c r="M1055" s="620" t="s">
        <v>439</v>
      </c>
      <c r="N1055" s="621">
        <f t="shared" si="2"/>
        <v>2</v>
      </c>
      <c r="O1055" s="620" t="s">
        <v>24</v>
      </c>
      <c r="P1055" s="620"/>
      <c r="Q1055" s="620"/>
      <c r="R1055" s="620"/>
      <c r="S1055" s="620" t="s">
        <v>440</v>
      </c>
    </row>
    <row r="1056" spans="1:19">
      <c r="A1056" s="620">
        <v>1055</v>
      </c>
      <c r="B1056" s="620" t="s">
        <v>19</v>
      </c>
      <c r="C1056" s="620" t="s">
        <v>565</v>
      </c>
      <c r="D1056" s="620">
        <v>6000053421</v>
      </c>
      <c r="E1056" s="620">
        <v>7</v>
      </c>
      <c r="F1056" s="620">
        <v>7</v>
      </c>
      <c r="G1056" s="620">
        <v>0</v>
      </c>
      <c r="H1056" s="621">
        <v>46238</v>
      </c>
      <c r="I1056" s="620" t="s">
        <v>438</v>
      </c>
      <c r="J1056" s="622" t="s">
        <v>575</v>
      </c>
      <c r="K1056" s="620" t="s">
        <v>22</v>
      </c>
      <c r="L1056" s="620" t="s">
        <v>439</v>
      </c>
      <c r="M1056" s="620" t="s">
        <v>439</v>
      </c>
      <c r="N1056" s="621">
        <f t="shared" si="2"/>
        <v>2</v>
      </c>
      <c r="O1056" s="620"/>
      <c r="P1056" s="620"/>
      <c r="Q1056" s="620"/>
      <c r="R1056" s="620"/>
      <c r="S1056" s="620" t="s">
        <v>440</v>
      </c>
    </row>
    <row r="1057" ht="25" spans="1:19">
      <c r="A1057" s="620">
        <v>1056</v>
      </c>
      <c r="B1057" s="620" t="s">
        <v>19</v>
      </c>
      <c r="C1057" s="620" t="s">
        <v>441</v>
      </c>
      <c r="D1057" s="620">
        <v>6000053421</v>
      </c>
      <c r="E1057" s="620">
        <v>1</v>
      </c>
      <c r="F1057" s="620">
        <v>0</v>
      </c>
      <c r="G1057" s="620">
        <v>1</v>
      </c>
      <c r="H1057" s="621">
        <v>46239</v>
      </c>
      <c r="I1057" s="620" t="s">
        <v>438</v>
      </c>
      <c r="J1057" s="622">
        <v>516301480826462</v>
      </c>
      <c r="K1057" s="620" t="s">
        <v>576</v>
      </c>
      <c r="L1057" s="620" t="s">
        <v>439</v>
      </c>
      <c r="M1057" s="620" t="s">
        <v>439</v>
      </c>
      <c r="N1057" s="621">
        <f t="shared" si="2"/>
        <v>1</v>
      </c>
      <c r="O1057" s="620" t="s">
        <v>24</v>
      </c>
      <c r="P1057" s="620" t="s">
        <v>443</v>
      </c>
      <c r="Q1057" s="620" t="s">
        <v>28</v>
      </c>
      <c r="R1057" s="620"/>
      <c r="S1057" s="620" t="s">
        <v>440</v>
      </c>
    </row>
    <row r="1058" spans="1:19">
      <c r="A1058" s="620">
        <v>1057</v>
      </c>
      <c r="B1058" s="620" t="s">
        <v>19</v>
      </c>
      <c r="C1058" s="620" t="s">
        <v>441</v>
      </c>
      <c r="D1058" s="620">
        <v>6000053421</v>
      </c>
      <c r="E1058" s="620">
        <v>5</v>
      </c>
      <c r="F1058" s="620">
        <v>5</v>
      </c>
      <c r="G1058" s="620">
        <v>0</v>
      </c>
      <c r="H1058" s="621">
        <v>46239</v>
      </c>
      <c r="I1058" s="620" t="s">
        <v>438</v>
      </c>
      <c r="J1058" s="622" t="s">
        <v>577</v>
      </c>
      <c r="K1058" s="620" t="s">
        <v>22</v>
      </c>
      <c r="L1058" s="620" t="s">
        <v>439</v>
      </c>
      <c r="M1058" s="620" t="s">
        <v>439</v>
      </c>
      <c r="N1058" s="621">
        <f t="shared" si="2"/>
        <v>2</v>
      </c>
      <c r="O1058" s="620" t="s">
        <v>24</v>
      </c>
      <c r="P1058" s="620"/>
      <c r="Q1058" s="620"/>
      <c r="R1058" s="620"/>
      <c r="S1058" s="620" t="s">
        <v>440</v>
      </c>
    </row>
    <row r="1059" ht="25" spans="1:19">
      <c r="A1059" s="620">
        <v>1058</v>
      </c>
      <c r="B1059" s="620" t="s">
        <v>19</v>
      </c>
      <c r="C1059" s="620" t="s">
        <v>441</v>
      </c>
      <c r="D1059" s="620">
        <v>6000053421</v>
      </c>
      <c r="E1059" s="620">
        <v>1</v>
      </c>
      <c r="F1059" s="620">
        <v>0</v>
      </c>
      <c r="G1059" s="620">
        <v>1</v>
      </c>
      <c r="H1059" s="621">
        <v>46239</v>
      </c>
      <c r="I1059" s="620" t="s">
        <v>438</v>
      </c>
      <c r="J1059" s="622">
        <v>516301480826468</v>
      </c>
      <c r="K1059" s="620" t="s">
        <v>578</v>
      </c>
      <c r="L1059" s="620" t="s">
        <v>439</v>
      </c>
      <c r="M1059" s="620" t="s">
        <v>439</v>
      </c>
      <c r="N1059" s="621">
        <f t="shared" si="2"/>
        <v>1</v>
      </c>
      <c r="O1059" s="620" t="s">
        <v>24</v>
      </c>
      <c r="P1059" s="620" t="s">
        <v>579</v>
      </c>
      <c r="Q1059" s="620" t="s">
        <v>28</v>
      </c>
      <c r="R1059" s="620"/>
      <c r="S1059" s="620" t="s">
        <v>440</v>
      </c>
    </row>
    <row r="1060" spans="1:19">
      <c r="A1060" s="620">
        <v>1059</v>
      </c>
      <c r="B1060" s="620" t="s">
        <v>19</v>
      </c>
      <c r="C1060" s="620" t="s">
        <v>441</v>
      </c>
      <c r="D1060" s="620">
        <v>6000053421</v>
      </c>
      <c r="E1060" s="620">
        <v>4</v>
      </c>
      <c r="F1060" s="620">
        <v>4</v>
      </c>
      <c r="G1060" s="620">
        <v>0</v>
      </c>
      <c r="H1060" s="621">
        <v>46239</v>
      </c>
      <c r="I1060" s="620" t="s">
        <v>438</v>
      </c>
      <c r="J1060" s="622" t="s">
        <v>580</v>
      </c>
      <c r="K1060" s="620" t="s">
        <v>22</v>
      </c>
      <c r="L1060" s="620" t="s">
        <v>439</v>
      </c>
      <c r="M1060" s="620" t="s">
        <v>439</v>
      </c>
      <c r="N1060" s="621">
        <f t="shared" si="2"/>
        <v>2</v>
      </c>
      <c r="O1060" s="620" t="s">
        <v>24</v>
      </c>
      <c r="P1060" s="620"/>
      <c r="Q1060" s="620"/>
      <c r="R1060" s="620"/>
      <c r="S1060" s="620" t="s">
        <v>440</v>
      </c>
    </row>
    <row r="1061" spans="1:19">
      <c r="A1061" s="620">
        <v>1060</v>
      </c>
      <c r="B1061" s="620" t="s">
        <v>19</v>
      </c>
      <c r="C1061" s="620" t="s">
        <v>441</v>
      </c>
      <c r="D1061" s="620">
        <v>6000053421</v>
      </c>
      <c r="E1061" s="620">
        <v>1</v>
      </c>
      <c r="F1061" s="620">
        <v>0</v>
      </c>
      <c r="G1061" s="620">
        <v>1</v>
      </c>
      <c r="H1061" s="621">
        <v>46239</v>
      </c>
      <c r="I1061" s="620" t="s">
        <v>438</v>
      </c>
      <c r="J1061" s="622">
        <v>516301480826473</v>
      </c>
      <c r="K1061" s="620" t="s">
        <v>581</v>
      </c>
      <c r="L1061" s="620" t="s">
        <v>439</v>
      </c>
      <c r="M1061" s="620" t="s">
        <v>439</v>
      </c>
      <c r="N1061" s="621">
        <f t="shared" si="2"/>
        <v>1</v>
      </c>
      <c r="O1061" s="620" t="s">
        <v>24</v>
      </c>
      <c r="P1061" s="620" t="s">
        <v>443</v>
      </c>
      <c r="Q1061" s="620" t="s">
        <v>28</v>
      </c>
      <c r="R1061" s="620"/>
      <c r="S1061" s="620" t="s">
        <v>440</v>
      </c>
    </row>
    <row r="1062" spans="1:19">
      <c r="A1062" s="620">
        <v>1061</v>
      </c>
      <c r="B1062" s="620" t="s">
        <v>19</v>
      </c>
      <c r="C1062" s="620" t="s">
        <v>441</v>
      </c>
      <c r="D1062" s="620">
        <v>6000053421</v>
      </c>
      <c r="E1062" s="620">
        <v>5</v>
      </c>
      <c r="F1062" s="620">
        <v>5</v>
      </c>
      <c r="G1062" s="620">
        <v>0</v>
      </c>
      <c r="H1062" s="621">
        <v>46239</v>
      </c>
      <c r="I1062" s="620" t="s">
        <v>438</v>
      </c>
      <c r="J1062" s="622" t="s">
        <v>582</v>
      </c>
      <c r="K1062" s="620" t="s">
        <v>22</v>
      </c>
      <c r="L1062" s="620" t="s">
        <v>439</v>
      </c>
      <c r="M1062" s="620" t="s">
        <v>439</v>
      </c>
      <c r="N1062" s="621">
        <f t="shared" si="2"/>
        <v>2</v>
      </c>
      <c r="O1062" s="620" t="s">
        <v>24</v>
      </c>
      <c r="P1062" s="620"/>
      <c r="Q1062" s="620"/>
      <c r="R1062" s="620"/>
      <c r="S1062" s="620" t="s">
        <v>440</v>
      </c>
    </row>
    <row r="1063" spans="1:19">
      <c r="A1063" s="620">
        <v>1062</v>
      </c>
      <c r="B1063" s="620" t="s">
        <v>19</v>
      </c>
      <c r="C1063" s="620" t="s">
        <v>441</v>
      </c>
      <c r="D1063" s="620">
        <v>6000053421</v>
      </c>
      <c r="E1063" s="620">
        <v>1</v>
      </c>
      <c r="F1063" s="620">
        <v>0</v>
      </c>
      <c r="G1063" s="620">
        <v>1</v>
      </c>
      <c r="H1063" s="621">
        <v>46240</v>
      </c>
      <c r="I1063" s="620" t="s">
        <v>438</v>
      </c>
      <c r="J1063" s="622">
        <v>516301480826479</v>
      </c>
      <c r="K1063" s="620" t="s">
        <v>583</v>
      </c>
      <c r="L1063" s="620" t="s">
        <v>439</v>
      </c>
      <c r="M1063" s="620" t="s">
        <v>439</v>
      </c>
      <c r="N1063" s="621">
        <f t="shared" si="2"/>
        <v>2</v>
      </c>
      <c r="O1063" s="620" t="s">
        <v>24</v>
      </c>
      <c r="P1063" s="620" t="s">
        <v>443</v>
      </c>
      <c r="Q1063" s="620" t="s">
        <v>28</v>
      </c>
      <c r="R1063" s="620"/>
      <c r="S1063" s="620" t="s">
        <v>440</v>
      </c>
    </row>
    <row r="1064" spans="1:19">
      <c r="A1064" s="620">
        <v>1063</v>
      </c>
      <c r="B1064" s="620" t="s">
        <v>19</v>
      </c>
      <c r="C1064" s="620" t="s">
        <v>441</v>
      </c>
      <c r="D1064" s="620">
        <v>6000053421</v>
      </c>
      <c r="E1064" s="620">
        <v>2</v>
      </c>
      <c r="F1064" s="620">
        <v>2</v>
      </c>
      <c r="G1064" s="620">
        <v>0</v>
      </c>
      <c r="H1064" s="621">
        <v>46240</v>
      </c>
      <c r="I1064" s="620" t="s">
        <v>438</v>
      </c>
      <c r="J1064" s="622" t="s">
        <v>584</v>
      </c>
      <c r="K1064" s="620" t="s">
        <v>22</v>
      </c>
      <c r="L1064" s="620" t="s">
        <v>439</v>
      </c>
      <c r="M1064" s="620" t="s">
        <v>439</v>
      </c>
      <c r="N1064" s="621">
        <f t="shared" si="2"/>
        <v>1</v>
      </c>
      <c r="O1064" s="620" t="s">
        <v>24</v>
      </c>
      <c r="P1064" s="620"/>
      <c r="Q1064" s="620"/>
      <c r="R1064" s="620"/>
      <c r="S1064" s="620" t="s">
        <v>440</v>
      </c>
    </row>
    <row r="1065" spans="1:19">
      <c r="A1065" s="620">
        <v>1064</v>
      </c>
      <c r="B1065" s="620" t="s">
        <v>19</v>
      </c>
      <c r="C1065" s="620" t="s">
        <v>441</v>
      </c>
      <c r="D1065" s="620">
        <v>6000053421</v>
      </c>
      <c r="E1065" s="620">
        <v>1</v>
      </c>
      <c r="F1065" s="620">
        <v>0</v>
      </c>
      <c r="G1065" s="620">
        <v>1</v>
      </c>
      <c r="H1065" s="621">
        <v>46240</v>
      </c>
      <c r="I1065" s="620" t="s">
        <v>438</v>
      </c>
      <c r="J1065" s="622">
        <v>516301480826482</v>
      </c>
      <c r="K1065" s="620" t="s">
        <v>585</v>
      </c>
      <c r="L1065" s="620" t="s">
        <v>439</v>
      </c>
      <c r="M1065" s="620" t="s">
        <v>439</v>
      </c>
      <c r="N1065" s="621">
        <f t="shared" si="2"/>
        <v>2</v>
      </c>
      <c r="O1065" s="620" t="s">
        <v>24</v>
      </c>
      <c r="P1065" s="620" t="s">
        <v>456</v>
      </c>
      <c r="Q1065" s="620" t="s">
        <v>28</v>
      </c>
      <c r="R1065" s="620"/>
      <c r="S1065" s="620" t="s">
        <v>440</v>
      </c>
    </row>
    <row r="1066" spans="1:19">
      <c r="A1066" s="620">
        <v>1065</v>
      </c>
      <c r="B1066" s="620" t="s">
        <v>19</v>
      </c>
      <c r="C1066" s="620" t="s">
        <v>441</v>
      </c>
      <c r="D1066" s="620">
        <v>6000053421</v>
      </c>
      <c r="E1066" s="620">
        <v>1</v>
      </c>
      <c r="F1066" s="620">
        <v>1</v>
      </c>
      <c r="G1066" s="620">
        <v>0</v>
      </c>
      <c r="H1066" s="621">
        <v>46240</v>
      </c>
      <c r="I1066" s="620" t="s">
        <v>438</v>
      </c>
      <c r="J1066" s="622">
        <v>516301480826483</v>
      </c>
      <c r="K1066" s="620" t="s">
        <v>22</v>
      </c>
      <c r="L1066" s="620" t="s">
        <v>439</v>
      </c>
      <c r="M1066" s="620" t="s">
        <v>439</v>
      </c>
      <c r="N1066" s="621">
        <f t="shared" si="2"/>
        <v>1</v>
      </c>
      <c r="O1066" s="620" t="s">
        <v>24</v>
      </c>
      <c r="P1066" s="620"/>
      <c r="Q1066" s="620"/>
      <c r="R1066" s="620"/>
      <c r="S1066" s="620" t="s">
        <v>440</v>
      </c>
    </row>
    <row r="1067" ht="25" spans="1:19">
      <c r="A1067" s="620">
        <v>1066</v>
      </c>
      <c r="B1067" s="620" t="s">
        <v>19</v>
      </c>
      <c r="C1067" s="620" t="s">
        <v>441</v>
      </c>
      <c r="D1067" s="620">
        <v>6000053421</v>
      </c>
      <c r="E1067" s="620">
        <v>1</v>
      </c>
      <c r="F1067" s="620">
        <v>0</v>
      </c>
      <c r="G1067" s="620">
        <v>1</v>
      </c>
      <c r="H1067" s="621">
        <v>46240</v>
      </c>
      <c r="I1067" s="620" t="s">
        <v>438</v>
      </c>
      <c r="J1067" s="622">
        <v>516301480826484</v>
      </c>
      <c r="K1067" s="620" t="s">
        <v>586</v>
      </c>
      <c r="L1067" s="620" t="s">
        <v>439</v>
      </c>
      <c r="M1067" s="620" t="s">
        <v>439</v>
      </c>
      <c r="N1067" s="621">
        <f t="shared" si="2"/>
        <v>1</v>
      </c>
      <c r="O1067" s="620" t="s">
        <v>24</v>
      </c>
      <c r="P1067" s="620" t="s">
        <v>478</v>
      </c>
      <c r="Q1067" s="620" t="s">
        <v>28</v>
      </c>
      <c r="R1067" s="620"/>
      <c r="S1067" s="620" t="s">
        <v>440</v>
      </c>
    </row>
    <row r="1068" spans="1:19">
      <c r="A1068" s="620">
        <v>1067</v>
      </c>
      <c r="B1068" s="620" t="s">
        <v>19</v>
      </c>
      <c r="C1068" s="620" t="s">
        <v>441</v>
      </c>
      <c r="D1068" s="620">
        <v>6000053421</v>
      </c>
      <c r="E1068" s="620">
        <v>4</v>
      </c>
      <c r="F1068" s="620">
        <v>4</v>
      </c>
      <c r="G1068" s="620">
        <v>0</v>
      </c>
      <c r="H1068" s="621">
        <v>46240</v>
      </c>
      <c r="I1068" s="620" t="s">
        <v>438</v>
      </c>
      <c r="J1068" s="622" t="s">
        <v>587</v>
      </c>
      <c r="K1068" s="620" t="s">
        <v>22</v>
      </c>
      <c r="L1068" s="620" t="s">
        <v>439</v>
      </c>
      <c r="M1068" s="620" t="s">
        <v>439</v>
      </c>
      <c r="N1068" s="621">
        <f t="shared" si="2"/>
        <v>2</v>
      </c>
      <c r="O1068" s="620" t="s">
        <v>24</v>
      </c>
      <c r="P1068" s="620"/>
      <c r="Q1068" s="620"/>
      <c r="R1068" s="620"/>
      <c r="S1068" s="620" t="s">
        <v>440</v>
      </c>
    </row>
    <row r="1069" ht="25" spans="1:19">
      <c r="A1069" s="620">
        <v>1068</v>
      </c>
      <c r="B1069" s="620" t="s">
        <v>19</v>
      </c>
      <c r="C1069" s="620" t="s">
        <v>441</v>
      </c>
      <c r="D1069" s="620">
        <v>6000053421</v>
      </c>
      <c r="E1069" s="620">
        <v>1</v>
      </c>
      <c r="F1069" s="620">
        <v>0</v>
      </c>
      <c r="G1069" s="620">
        <v>1</v>
      </c>
      <c r="H1069" s="621">
        <v>46240</v>
      </c>
      <c r="I1069" s="620" t="s">
        <v>438</v>
      </c>
      <c r="J1069" s="622">
        <v>516301480826489</v>
      </c>
      <c r="K1069" s="620" t="s">
        <v>588</v>
      </c>
      <c r="L1069" s="620" t="s">
        <v>439</v>
      </c>
      <c r="M1069" s="620" t="s">
        <v>439</v>
      </c>
      <c r="N1069" s="621">
        <f t="shared" si="2"/>
        <v>1</v>
      </c>
      <c r="O1069" s="620" t="s">
        <v>24</v>
      </c>
      <c r="P1069" s="620" t="s">
        <v>484</v>
      </c>
      <c r="Q1069" s="620" t="s">
        <v>28</v>
      </c>
      <c r="R1069" s="620"/>
      <c r="S1069" s="620" t="s">
        <v>440</v>
      </c>
    </row>
    <row r="1070" spans="1:19">
      <c r="A1070" s="620">
        <v>1069</v>
      </c>
      <c r="B1070" s="620" t="s">
        <v>19</v>
      </c>
      <c r="C1070" s="620" t="s">
        <v>565</v>
      </c>
      <c r="D1070" s="620">
        <v>6000053421</v>
      </c>
      <c r="E1070" s="620">
        <v>4</v>
      </c>
      <c r="F1070" s="620">
        <v>4</v>
      </c>
      <c r="G1070" s="620">
        <v>0</v>
      </c>
      <c r="H1070" s="621">
        <v>46240</v>
      </c>
      <c r="I1070" s="620" t="s">
        <v>438</v>
      </c>
      <c r="J1070" s="622" t="s">
        <v>589</v>
      </c>
      <c r="K1070" s="620" t="s">
        <v>22</v>
      </c>
      <c r="L1070" s="620" t="s">
        <v>439</v>
      </c>
      <c r="M1070" s="620" t="s">
        <v>439</v>
      </c>
      <c r="N1070" s="621">
        <f t="shared" si="2"/>
        <v>2</v>
      </c>
      <c r="O1070" s="620"/>
      <c r="P1070" s="620"/>
      <c r="Q1070" s="620"/>
      <c r="R1070" s="620"/>
      <c r="S1070" s="620" t="s">
        <v>440</v>
      </c>
    </row>
    <row r="1071" spans="1:19">
      <c r="A1071" s="620">
        <v>1070</v>
      </c>
      <c r="B1071" s="620" t="s">
        <v>19</v>
      </c>
      <c r="C1071" s="620" t="s">
        <v>462</v>
      </c>
      <c r="D1071" s="620">
        <v>6000053421</v>
      </c>
      <c r="E1071" s="620">
        <v>16</v>
      </c>
      <c r="F1071" s="620">
        <v>16</v>
      </c>
      <c r="G1071" s="620">
        <v>0</v>
      </c>
      <c r="H1071" s="621">
        <v>46242</v>
      </c>
      <c r="I1071" s="620" t="s">
        <v>438</v>
      </c>
      <c r="J1071" s="622" t="s">
        <v>590</v>
      </c>
      <c r="K1071" s="620" t="s">
        <v>22</v>
      </c>
      <c r="L1071" s="620" t="s">
        <v>439</v>
      </c>
      <c r="M1071" s="620" t="s">
        <v>439</v>
      </c>
      <c r="N1071" s="621">
        <f t="shared" si="2"/>
        <v>2</v>
      </c>
      <c r="O1071" s="620" t="s">
        <v>24</v>
      </c>
      <c r="P1071" s="620"/>
      <c r="Q1071" s="620"/>
      <c r="R1071" s="620"/>
      <c r="S1071" s="620" t="s">
        <v>440</v>
      </c>
    </row>
    <row r="1072" spans="1:19">
      <c r="A1072" s="620">
        <v>1071</v>
      </c>
      <c r="B1072" s="620" t="s">
        <v>19</v>
      </c>
      <c r="C1072" s="620" t="s">
        <v>441</v>
      </c>
      <c r="D1072" s="620">
        <v>6000053421</v>
      </c>
      <c r="E1072" s="620">
        <v>3</v>
      </c>
      <c r="F1072" s="620">
        <v>3</v>
      </c>
      <c r="G1072" s="620">
        <v>0</v>
      </c>
      <c r="H1072" s="621">
        <v>46244</v>
      </c>
      <c r="I1072" s="620" t="s">
        <v>438</v>
      </c>
      <c r="J1072" s="622" t="s">
        <v>591</v>
      </c>
      <c r="K1072" s="620" t="s">
        <v>22</v>
      </c>
      <c r="L1072" s="620" t="s">
        <v>439</v>
      </c>
      <c r="M1072" s="620" t="s">
        <v>439</v>
      </c>
      <c r="N1072" s="621">
        <f t="shared" si="2"/>
        <v>1</v>
      </c>
      <c r="O1072" s="620" t="s">
        <v>24</v>
      </c>
      <c r="P1072" s="620"/>
      <c r="Q1072" s="620"/>
      <c r="R1072" s="620"/>
      <c r="S1072" s="620" t="s">
        <v>440</v>
      </c>
    </row>
    <row r="1073" spans="1:19">
      <c r="A1073" s="620">
        <v>1072</v>
      </c>
      <c r="B1073" s="620" t="s">
        <v>19</v>
      </c>
      <c r="C1073" s="620" t="s">
        <v>441</v>
      </c>
      <c r="D1073" s="620">
        <v>6000053421</v>
      </c>
      <c r="E1073" s="620">
        <v>1</v>
      </c>
      <c r="F1073" s="620">
        <v>0</v>
      </c>
      <c r="G1073" s="620">
        <v>1</v>
      </c>
      <c r="H1073" s="621">
        <v>46244</v>
      </c>
      <c r="I1073" s="620" t="s">
        <v>438</v>
      </c>
      <c r="J1073" s="622">
        <v>516301480826513</v>
      </c>
      <c r="K1073" s="620" t="s">
        <v>592</v>
      </c>
      <c r="L1073" s="620" t="s">
        <v>439</v>
      </c>
      <c r="M1073" s="620" t="s">
        <v>439</v>
      </c>
      <c r="N1073" s="621">
        <f t="shared" si="2"/>
        <v>1</v>
      </c>
      <c r="O1073" s="620" t="s">
        <v>24</v>
      </c>
      <c r="P1073" s="620" t="s">
        <v>456</v>
      </c>
      <c r="Q1073" s="620" t="s">
        <v>28</v>
      </c>
      <c r="R1073" s="620"/>
      <c r="S1073" s="620" t="s">
        <v>440</v>
      </c>
    </row>
    <row r="1074" spans="1:19">
      <c r="A1074" s="620">
        <v>1073</v>
      </c>
      <c r="B1074" s="620" t="s">
        <v>19</v>
      </c>
      <c r="C1074" s="620" t="s">
        <v>441</v>
      </c>
      <c r="D1074" s="620">
        <v>6000053421</v>
      </c>
      <c r="E1074" s="620">
        <v>6</v>
      </c>
      <c r="F1074" s="620">
        <v>6</v>
      </c>
      <c r="G1074" s="620">
        <v>0</v>
      </c>
      <c r="H1074" s="621">
        <v>46244</v>
      </c>
      <c r="I1074" s="620" t="s">
        <v>438</v>
      </c>
      <c r="J1074" s="622" t="s">
        <v>593</v>
      </c>
      <c r="K1074" s="620" t="s">
        <v>22</v>
      </c>
      <c r="L1074" s="620" t="s">
        <v>439</v>
      </c>
      <c r="M1074" s="620" t="s">
        <v>439</v>
      </c>
      <c r="N1074" s="621">
        <f t="shared" si="2"/>
        <v>2</v>
      </c>
      <c r="O1074" s="620" t="s">
        <v>24</v>
      </c>
      <c r="P1074" s="620"/>
      <c r="Q1074" s="620"/>
      <c r="R1074" s="620"/>
      <c r="S1074" s="620" t="s">
        <v>440</v>
      </c>
    </row>
    <row r="1075" spans="1:19">
      <c r="A1075" s="620">
        <v>1074</v>
      </c>
      <c r="B1075" s="620" t="s">
        <v>19</v>
      </c>
      <c r="C1075" s="620" t="s">
        <v>441</v>
      </c>
      <c r="D1075" s="620">
        <v>6000053421</v>
      </c>
      <c r="E1075" s="620">
        <v>1</v>
      </c>
      <c r="F1075" s="620">
        <v>0</v>
      </c>
      <c r="G1075" s="620">
        <v>1</v>
      </c>
      <c r="H1075" s="621">
        <v>46244</v>
      </c>
      <c r="I1075" s="620" t="s">
        <v>438</v>
      </c>
      <c r="J1075" s="622">
        <v>516301480826520</v>
      </c>
      <c r="K1075" s="620" t="s">
        <v>594</v>
      </c>
      <c r="L1075" s="620" t="s">
        <v>439</v>
      </c>
      <c r="M1075" s="620" t="s">
        <v>439</v>
      </c>
      <c r="N1075" s="621">
        <f t="shared" si="2"/>
        <v>1</v>
      </c>
      <c r="O1075" s="620" t="s">
        <v>24</v>
      </c>
      <c r="P1075" s="620" t="s">
        <v>456</v>
      </c>
      <c r="Q1075" s="620" t="s">
        <v>28</v>
      </c>
      <c r="R1075" s="620"/>
      <c r="S1075" s="620" t="s">
        <v>440</v>
      </c>
    </row>
    <row r="1076" spans="1:19">
      <c r="A1076" s="620">
        <v>1075</v>
      </c>
      <c r="B1076" s="620" t="s">
        <v>19</v>
      </c>
      <c r="C1076" s="620" t="s">
        <v>441</v>
      </c>
      <c r="D1076" s="620">
        <v>6000053421</v>
      </c>
      <c r="E1076" s="620">
        <v>5</v>
      </c>
      <c r="F1076" s="620">
        <v>5</v>
      </c>
      <c r="G1076" s="620">
        <v>0</v>
      </c>
      <c r="H1076" s="621">
        <v>46244</v>
      </c>
      <c r="I1076" s="620" t="s">
        <v>438</v>
      </c>
      <c r="J1076" s="622" t="s">
        <v>595</v>
      </c>
      <c r="K1076" s="620" t="s">
        <v>22</v>
      </c>
      <c r="L1076" s="620" t="s">
        <v>439</v>
      </c>
      <c r="M1076" s="620" t="s">
        <v>439</v>
      </c>
      <c r="N1076" s="621">
        <f t="shared" si="2"/>
        <v>2</v>
      </c>
      <c r="O1076" s="620"/>
      <c r="P1076" s="620"/>
      <c r="Q1076" s="620"/>
      <c r="R1076" s="620"/>
      <c r="S1076" s="620" t="s">
        <v>440</v>
      </c>
    </row>
    <row r="1077" spans="1:19">
      <c r="A1077" s="620">
        <v>1076</v>
      </c>
      <c r="B1077" s="620" t="s">
        <v>19</v>
      </c>
      <c r="C1077" s="620" t="s">
        <v>441</v>
      </c>
      <c r="D1077" s="620">
        <v>6000053421</v>
      </c>
      <c r="E1077" s="620">
        <v>16</v>
      </c>
      <c r="F1077" s="620">
        <v>16</v>
      </c>
      <c r="G1077" s="620">
        <v>0</v>
      </c>
      <c r="H1077" s="621">
        <v>46246</v>
      </c>
      <c r="I1077" s="620" t="s">
        <v>438</v>
      </c>
      <c r="J1077" s="622" t="s">
        <v>596</v>
      </c>
      <c r="K1077" s="620" t="s">
        <v>22</v>
      </c>
      <c r="L1077" s="620" t="s">
        <v>439</v>
      </c>
      <c r="M1077" s="620" t="s">
        <v>439</v>
      </c>
      <c r="N1077" s="621">
        <f t="shared" si="2"/>
        <v>1</v>
      </c>
      <c r="O1077" s="620" t="s">
        <v>24</v>
      </c>
      <c r="P1077" s="620"/>
      <c r="Q1077" s="620"/>
      <c r="R1077" s="620"/>
      <c r="S1077" s="620" t="s">
        <v>440</v>
      </c>
    </row>
    <row r="1078" spans="1:19">
      <c r="A1078" s="620">
        <v>1077</v>
      </c>
      <c r="B1078" s="620" t="s">
        <v>19</v>
      </c>
      <c r="C1078" s="620" t="s">
        <v>441</v>
      </c>
      <c r="D1078" s="620">
        <v>6000053421</v>
      </c>
      <c r="E1078" s="620">
        <v>7</v>
      </c>
      <c r="F1078" s="620">
        <v>7</v>
      </c>
      <c r="G1078" s="620">
        <v>0</v>
      </c>
      <c r="H1078" s="621">
        <v>46248</v>
      </c>
      <c r="I1078" s="620" t="s">
        <v>438</v>
      </c>
      <c r="J1078" s="622" t="s">
        <v>597</v>
      </c>
      <c r="K1078" s="620" t="s">
        <v>22</v>
      </c>
      <c r="L1078" s="620" t="s">
        <v>439</v>
      </c>
      <c r="M1078" s="620" t="s">
        <v>439</v>
      </c>
      <c r="N1078" s="621">
        <f t="shared" si="2"/>
        <v>1</v>
      </c>
      <c r="O1078" s="620"/>
      <c r="P1078" s="620"/>
      <c r="Q1078" s="620"/>
      <c r="R1078" s="620"/>
      <c r="S1078" s="620" t="s">
        <v>440</v>
      </c>
    </row>
    <row r="1079" spans="1:19">
      <c r="A1079" s="620">
        <v>1078</v>
      </c>
      <c r="B1079" s="620" t="s">
        <v>19</v>
      </c>
      <c r="C1079" s="620" t="s">
        <v>441</v>
      </c>
      <c r="D1079" s="620">
        <v>6000053421</v>
      </c>
      <c r="E1079" s="620">
        <v>3</v>
      </c>
      <c r="F1079" s="620">
        <v>3</v>
      </c>
      <c r="G1079" s="620">
        <v>0</v>
      </c>
      <c r="H1079" s="621">
        <v>46248</v>
      </c>
      <c r="I1079" s="620" t="s">
        <v>438</v>
      </c>
      <c r="J1079" s="622" t="s">
        <v>598</v>
      </c>
      <c r="K1079" s="620" t="s">
        <v>22</v>
      </c>
      <c r="L1079" s="620" t="s">
        <v>439</v>
      </c>
      <c r="M1079" s="620" t="s">
        <v>439</v>
      </c>
      <c r="N1079" s="621">
        <f t="shared" si="2"/>
        <v>2</v>
      </c>
      <c r="O1079" s="620" t="s">
        <v>24</v>
      </c>
      <c r="P1079" s="620"/>
      <c r="Q1079" s="620"/>
      <c r="R1079" s="620"/>
      <c r="S1079" s="620" t="s">
        <v>440</v>
      </c>
    </row>
    <row r="1080" spans="1:19">
      <c r="A1080" s="620">
        <v>1079</v>
      </c>
      <c r="B1080" s="620" t="s">
        <v>19</v>
      </c>
      <c r="C1080" s="620" t="s">
        <v>599</v>
      </c>
      <c r="D1080" s="620">
        <v>6000053421</v>
      </c>
      <c r="E1080" s="620">
        <v>16</v>
      </c>
      <c r="F1080" s="620">
        <v>16</v>
      </c>
      <c r="G1080" s="620">
        <v>0</v>
      </c>
      <c r="H1080" s="621">
        <v>46252</v>
      </c>
      <c r="I1080" s="620" t="s">
        <v>438</v>
      </c>
      <c r="J1080" s="622" t="s">
        <v>600</v>
      </c>
      <c r="K1080" s="620" t="s">
        <v>22</v>
      </c>
      <c r="L1080" s="620" t="s">
        <v>439</v>
      </c>
      <c r="M1080" s="620" t="s">
        <v>439</v>
      </c>
      <c r="N1080" s="621">
        <f t="shared" si="2"/>
        <v>2</v>
      </c>
      <c r="O1080" s="620" t="s">
        <v>24</v>
      </c>
      <c r="P1080" s="620"/>
      <c r="Q1080" s="620"/>
      <c r="R1080" s="620"/>
      <c r="S1080" s="620" t="s">
        <v>440</v>
      </c>
    </row>
    <row r="1081" spans="1:19">
      <c r="A1081" s="620">
        <v>1080</v>
      </c>
      <c r="B1081" s="620" t="s">
        <v>19</v>
      </c>
      <c r="C1081" s="620" t="s">
        <v>601</v>
      </c>
      <c r="D1081" s="620">
        <v>6000053421</v>
      </c>
      <c r="E1081" s="620">
        <v>16</v>
      </c>
      <c r="F1081" s="620">
        <v>16</v>
      </c>
      <c r="G1081" s="620">
        <v>0</v>
      </c>
      <c r="H1081" s="621">
        <v>46254</v>
      </c>
      <c r="I1081" s="620" t="s">
        <v>438</v>
      </c>
      <c r="J1081" s="622" t="s">
        <v>602</v>
      </c>
      <c r="K1081" s="620" t="s">
        <v>22</v>
      </c>
      <c r="L1081" s="620" t="s">
        <v>439</v>
      </c>
      <c r="M1081" s="620" t="s">
        <v>439</v>
      </c>
      <c r="N1081" s="621">
        <f t="shared" si="2"/>
        <v>2</v>
      </c>
      <c r="O1081" s="620" t="s">
        <v>24</v>
      </c>
      <c r="P1081" s="620"/>
      <c r="Q1081" s="620"/>
      <c r="R1081" s="620"/>
      <c r="S1081" s="620" t="s">
        <v>440</v>
      </c>
    </row>
    <row r="1082" spans="1:19">
      <c r="A1082" s="620">
        <v>1081</v>
      </c>
      <c r="B1082" s="620" t="s">
        <v>19</v>
      </c>
      <c r="C1082" s="620" t="s">
        <v>441</v>
      </c>
      <c r="D1082" s="620">
        <v>6000053421</v>
      </c>
      <c r="E1082" s="620">
        <v>7</v>
      </c>
      <c r="F1082" s="620">
        <v>7</v>
      </c>
      <c r="G1082" s="620">
        <v>0</v>
      </c>
      <c r="H1082" s="621">
        <v>46259</v>
      </c>
      <c r="I1082" s="620" t="s">
        <v>438</v>
      </c>
      <c r="J1082" s="622" t="s">
        <v>603</v>
      </c>
      <c r="K1082" s="620" t="s">
        <v>22</v>
      </c>
      <c r="L1082" s="620" t="s">
        <v>439</v>
      </c>
      <c r="M1082" s="620" t="s">
        <v>439</v>
      </c>
      <c r="N1082" s="621">
        <f t="shared" si="2"/>
        <v>1</v>
      </c>
      <c r="O1082" s="620" t="s">
        <v>24</v>
      </c>
      <c r="P1082" s="620"/>
      <c r="Q1082" s="620"/>
      <c r="R1082" s="620"/>
      <c r="S1082" s="620" t="s">
        <v>440</v>
      </c>
    </row>
    <row r="1083" spans="1:19">
      <c r="A1083" s="620">
        <v>1082</v>
      </c>
      <c r="B1083" s="620" t="s">
        <v>19</v>
      </c>
      <c r="C1083" s="620" t="s">
        <v>441</v>
      </c>
      <c r="D1083" s="620">
        <v>6000053421</v>
      </c>
      <c r="E1083" s="620">
        <v>13</v>
      </c>
      <c r="F1083" s="620">
        <v>13</v>
      </c>
      <c r="G1083" s="620">
        <v>0</v>
      </c>
      <c r="H1083" s="621">
        <v>46260</v>
      </c>
      <c r="I1083" s="620" t="s">
        <v>438</v>
      </c>
      <c r="J1083" s="622" t="s">
        <v>604</v>
      </c>
      <c r="K1083" s="620" t="s">
        <v>22</v>
      </c>
      <c r="L1083" s="620" t="s">
        <v>439</v>
      </c>
      <c r="M1083" s="620" t="s">
        <v>439</v>
      </c>
      <c r="N1083" s="621">
        <f t="shared" si="2"/>
        <v>2</v>
      </c>
      <c r="O1083" s="620" t="s">
        <v>24</v>
      </c>
      <c r="P1083" s="620"/>
      <c r="Q1083" s="620"/>
      <c r="R1083" s="620"/>
      <c r="S1083" s="620" t="s">
        <v>440</v>
      </c>
    </row>
    <row r="1084" spans="1:19">
      <c r="A1084" s="620">
        <v>1083</v>
      </c>
      <c r="B1084" s="620" t="s">
        <v>19</v>
      </c>
      <c r="C1084" s="620" t="s">
        <v>441</v>
      </c>
      <c r="D1084" s="620">
        <v>6000053421</v>
      </c>
      <c r="E1084" s="620">
        <v>7</v>
      </c>
      <c r="F1084" s="620">
        <v>7</v>
      </c>
      <c r="G1084" s="620">
        <v>0</v>
      </c>
      <c r="H1084" s="621">
        <v>46261</v>
      </c>
      <c r="I1084" s="620" t="s">
        <v>438</v>
      </c>
      <c r="J1084" s="622" t="s">
        <v>605</v>
      </c>
      <c r="K1084" s="620" t="s">
        <v>22</v>
      </c>
      <c r="L1084" s="620" t="s">
        <v>439</v>
      </c>
      <c r="M1084" s="620" t="s">
        <v>439</v>
      </c>
      <c r="N1084" s="621">
        <f t="shared" si="2"/>
        <v>1</v>
      </c>
      <c r="O1084" s="620" t="s">
        <v>24</v>
      </c>
      <c r="P1084" s="620"/>
      <c r="Q1084" s="620"/>
      <c r="R1084" s="620"/>
      <c r="S1084" s="620" t="s">
        <v>440</v>
      </c>
    </row>
    <row r="1085" spans="1:19">
      <c r="A1085" s="620">
        <v>1084</v>
      </c>
      <c r="B1085" s="620" t="s">
        <v>19</v>
      </c>
      <c r="C1085" s="620" t="s">
        <v>441</v>
      </c>
      <c r="D1085" s="620">
        <v>6000053421</v>
      </c>
      <c r="E1085" s="620">
        <v>13</v>
      </c>
      <c r="F1085" s="620">
        <v>13</v>
      </c>
      <c r="G1085" s="620">
        <v>0</v>
      </c>
      <c r="H1085" s="621">
        <v>46261</v>
      </c>
      <c r="I1085" s="620" t="s">
        <v>438</v>
      </c>
      <c r="J1085" s="622" t="s">
        <v>606</v>
      </c>
      <c r="K1085" s="620" t="s">
        <v>22</v>
      </c>
      <c r="L1085" s="620" t="s">
        <v>439</v>
      </c>
      <c r="M1085" s="620" t="s">
        <v>439</v>
      </c>
      <c r="N1085" s="621">
        <f t="shared" si="2"/>
        <v>2</v>
      </c>
      <c r="O1085" s="620" t="s">
        <v>24</v>
      </c>
      <c r="P1085" s="620"/>
      <c r="Q1085" s="620"/>
      <c r="R1085" s="620"/>
      <c r="S1085" s="620" t="s">
        <v>440</v>
      </c>
    </row>
    <row r="1086" spans="1:19">
      <c r="A1086" s="620">
        <v>1085</v>
      </c>
      <c r="B1086" s="620" t="s">
        <v>19</v>
      </c>
      <c r="C1086" s="620" t="s">
        <v>441</v>
      </c>
      <c r="D1086" s="620">
        <v>6000053421</v>
      </c>
      <c r="E1086" s="620">
        <v>1</v>
      </c>
      <c r="F1086" s="620">
        <v>1</v>
      </c>
      <c r="G1086" s="620">
        <v>0</v>
      </c>
      <c r="H1086" s="621">
        <v>46264</v>
      </c>
      <c r="I1086" s="620" t="s">
        <v>438</v>
      </c>
      <c r="J1086" s="622">
        <v>516301480826624</v>
      </c>
      <c r="K1086" s="620" t="s">
        <v>22</v>
      </c>
      <c r="L1086" s="620" t="s">
        <v>439</v>
      </c>
      <c r="M1086" s="620" t="s">
        <v>439</v>
      </c>
      <c r="N1086" s="621">
        <f t="shared" si="2"/>
        <v>1</v>
      </c>
      <c r="O1086" s="620" t="s">
        <v>24</v>
      </c>
      <c r="P1086" s="620"/>
      <c r="Q1086" s="620"/>
      <c r="R1086" s="620"/>
      <c r="S1086" s="620" t="s">
        <v>440</v>
      </c>
    </row>
    <row r="1087" ht="25" spans="1:19">
      <c r="A1087" s="620">
        <v>1086</v>
      </c>
      <c r="B1087" s="620" t="s">
        <v>19</v>
      </c>
      <c r="C1087" s="620" t="s">
        <v>441</v>
      </c>
      <c r="D1087" s="620">
        <v>6000053421</v>
      </c>
      <c r="E1087" s="620">
        <v>1</v>
      </c>
      <c r="F1087" s="620">
        <v>0</v>
      </c>
      <c r="G1087" s="620">
        <v>1</v>
      </c>
      <c r="H1087" s="621">
        <v>46264</v>
      </c>
      <c r="I1087" s="620" t="s">
        <v>438</v>
      </c>
      <c r="J1087" s="622">
        <v>516301480826625</v>
      </c>
      <c r="K1087" s="620" t="s">
        <v>607</v>
      </c>
      <c r="L1087" s="620" t="s">
        <v>439</v>
      </c>
      <c r="M1087" s="620" t="s">
        <v>439</v>
      </c>
      <c r="N1087" s="621">
        <f t="shared" si="2"/>
        <v>2</v>
      </c>
      <c r="O1087" s="620" t="s">
        <v>24</v>
      </c>
      <c r="P1087" s="620" t="s">
        <v>456</v>
      </c>
      <c r="Q1087" s="620" t="s">
        <v>28</v>
      </c>
      <c r="R1087" s="620"/>
      <c r="S1087" s="620" t="s">
        <v>440</v>
      </c>
    </row>
    <row r="1088" spans="1:19">
      <c r="A1088" s="620">
        <v>1087</v>
      </c>
      <c r="B1088" s="620" t="s">
        <v>19</v>
      </c>
      <c r="C1088" s="620" t="s">
        <v>441</v>
      </c>
      <c r="D1088" s="620">
        <v>6000053421</v>
      </c>
      <c r="E1088" s="620">
        <v>1</v>
      </c>
      <c r="F1088" s="620">
        <v>0</v>
      </c>
      <c r="G1088" s="620">
        <v>1</v>
      </c>
      <c r="H1088" s="621">
        <v>46264</v>
      </c>
      <c r="I1088" s="620" t="s">
        <v>438</v>
      </c>
      <c r="J1088" s="622">
        <v>516301480826626</v>
      </c>
      <c r="K1088" s="620" t="s">
        <v>608</v>
      </c>
      <c r="L1088" s="620" t="s">
        <v>439</v>
      </c>
      <c r="M1088" s="620" t="s">
        <v>439</v>
      </c>
      <c r="N1088" s="621">
        <f t="shared" si="2"/>
        <v>2</v>
      </c>
      <c r="O1088" s="620" t="s">
        <v>24</v>
      </c>
      <c r="P1088" s="620" t="s">
        <v>443</v>
      </c>
      <c r="Q1088" s="620" t="s">
        <v>28</v>
      </c>
      <c r="R1088" s="620"/>
      <c r="S1088" s="620" t="s">
        <v>440</v>
      </c>
    </row>
    <row r="1089" spans="1:19">
      <c r="A1089" s="620">
        <v>1088</v>
      </c>
      <c r="B1089" s="620" t="s">
        <v>19</v>
      </c>
      <c r="C1089" s="620" t="s">
        <v>441</v>
      </c>
      <c r="D1089" s="620">
        <v>6000053421</v>
      </c>
      <c r="E1089" s="620">
        <v>12</v>
      </c>
      <c r="F1089" s="620">
        <v>12</v>
      </c>
      <c r="G1089" s="620">
        <v>0</v>
      </c>
      <c r="H1089" s="621">
        <v>46264</v>
      </c>
      <c r="I1089" s="620" t="s">
        <v>438</v>
      </c>
      <c r="J1089" s="622" t="s">
        <v>609</v>
      </c>
      <c r="K1089" s="620" t="s">
        <v>22</v>
      </c>
      <c r="L1089" s="620" t="s">
        <v>439</v>
      </c>
      <c r="M1089" s="620" t="s">
        <v>439</v>
      </c>
      <c r="N1089" s="621">
        <f t="shared" si="2"/>
        <v>1</v>
      </c>
      <c r="O1089" s="620" t="s">
        <v>24</v>
      </c>
      <c r="P1089" s="620"/>
      <c r="Q1089" s="620"/>
      <c r="R1089" s="620"/>
      <c r="S1089" s="620" t="s">
        <v>440</v>
      </c>
    </row>
    <row r="1090" spans="1:19">
      <c r="A1090" s="620">
        <v>1089</v>
      </c>
      <c r="B1090" s="620" t="s">
        <v>19</v>
      </c>
      <c r="C1090" s="620" t="s">
        <v>537</v>
      </c>
      <c r="D1090" s="620">
        <v>6000053421</v>
      </c>
      <c r="E1090" s="620">
        <v>8</v>
      </c>
      <c r="F1090" s="620">
        <v>8</v>
      </c>
      <c r="G1090" s="620">
        <v>0</v>
      </c>
      <c r="H1090" s="621">
        <v>46265</v>
      </c>
      <c r="I1090" s="620" t="s">
        <v>438</v>
      </c>
      <c r="J1090" s="622" t="s">
        <v>610</v>
      </c>
      <c r="K1090" s="620" t="s">
        <v>22</v>
      </c>
      <c r="L1090" s="620" t="s">
        <v>439</v>
      </c>
      <c r="M1090" s="620" t="s">
        <v>439</v>
      </c>
      <c r="N1090" s="621">
        <f t="shared" si="2"/>
        <v>1</v>
      </c>
      <c r="O1090" s="620" t="s">
        <v>24</v>
      </c>
      <c r="P1090" s="620"/>
      <c r="Q1090" s="620"/>
      <c r="R1090" s="620"/>
      <c r="S1090" s="620" t="s">
        <v>440</v>
      </c>
    </row>
    <row r="1091" ht="37.5" spans="1:19">
      <c r="A1091" s="620">
        <v>1090</v>
      </c>
      <c r="B1091" s="620" t="s">
        <v>19</v>
      </c>
      <c r="C1091" s="620" t="s">
        <v>441</v>
      </c>
      <c r="D1091" s="620">
        <v>6000053421</v>
      </c>
      <c r="E1091" s="620">
        <v>1</v>
      </c>
      <c r="F1091" s="620">
        <v>0</v>
      </c>
      <c r="G1091" s="620">
        <v>1</v>
      </c>
      <c r="H1091" s="621">
        <v>46266</v>
      </c>
      <c r="I1091" s="620" t="s">
        <v>438</v>
      </c>
      <c r="J1091" s="622">
        <v>516301480826647</v>
      </c>
      <c r="K1091" s="620" t="s">
        <v>611</v>
      </c>
      <c r="L1091" s="620" t="s">
        <v>439</v>
      </c>
      <c r="M1091" s="620" t="s">
        <v>439</v>
      </c>
      <c r="N1091" s="621">
        <f t="shared" si="2"/>
        <v>2</v>
      </c>
      <c r="O1091" s="620" t="s">
        <v>24</v>
      </c>
      <c r="P1091" s="620" t="s">
        <v>456</v>
      </c>
      <c r="Q1091" s="620" t="s">
        <v>28</v>
      </c>
      <c r="R1091" s="620"/>
      <c r="S1091" s="620" t="s">
        <v>440</v>
      </c>
    </row>
    <row r="1092" ht="37.5" spans="1:19">
      <c r="A1092" s="620">
        <v>1091</v>
      </c>
      <c r="B1092" s="620" t="s">
        <v>19</v>
      </c>
      <c r="C1092" s="620" t="s">
        <v>441</v>
      </c>
      <c r="D1092" s="620">
        <v>6000053421</v>
      </c>
      <c r="E1092" s="620">
        <v>1</v>
      </c>
      <c r="F1092" s="620">
        <v>0</v>
      </c>
      <c r="G1092" s="620">
        <v>1</v>
      </c>
      <c r="H1092" s="621">
        <v>46266</v>
      </c>
      <c r="I1092" s="620" t="s">
        <v>438</v>
      </c>
      <c r="J1092" s="622">
        <v>516301480826648</v>
      </c>
      <c r="K1092" s="620" t="s">
        <v>611</v>
      </c>
      <c r="L1092" s="620" t="s">
        <v>439</v>
      </c>
      <c r="M1092" s="620" t="s">
        <v>439</v>
      </c>
      <c r="N1092" s="621">
        <f t="shared" si="2"/>
        <v>1</v>
      </c>
      <c r="O1092" s="620" t="s">
        <v>24</v>
      </c>
      <c r="P1092" s="620" t="s">
        <v>456</v>
      </c>
      <c r="Q1092" s="620" t="s">
        <v>28</v>
      </c>
      <c r="R1092" s="620"/>
      <c r="S1092" s="620" t="s">
        <v>440</v>
      </c>
    </row>
    <row r="1093" spans="1:19">
      <c r="A1093" s="620">
        <v>1092</v>
      </c>
      <c r="B1093" s="620" t="s">
        <v>19</v>
      </c>
      <c r="C1093" s="620" t="s">
        <v>441</v>
      </c>
      <c r="D1093" s="620">
        <v>6000053421</v>
      </c>
      <c r="E1093" s="620">
        <v>1</v>
      </c>
      <c r="F1093" s="620">
        <v>1</v>
      </c>
      <c r="G1093" s="620">
        <v>0</v>
      </c>
      <c r="H1093" s="621">
        <v>46266</v>
      </c>
      <c r="I1093" s="620" t="s">
        <v>438</v>
      </c>
      <c r="J1093" s="622">
        <v>516301480826649</v>
      </c>
      <c r="K1093" s="620" t="s">
        <v>22</v>
      </c>
      <c r="L1093" s="620" t="s">
        <v>439</v>
      </c>
      <c r="M1093" s="620"/>
      <c r="N1093" s="621">
        <f t="shared" si="2"/>
        <v>2</v>
      </c>
      <c r="O1093" s="620" t="s">
        <v>24</v>
      </c>
      <c r="P1093" s="620"/>
      <c r="Q1093" s="620"/>
      <c r="R1093" s="620"/>
      <c r="S1093" s="620" t="s">
        <v>440</v>
      </c>
    </row>
    <row r="1094" ht="37.5" spans="1:19">
      <c r="A1094" s="620">
        <v>1093</v>
      </c>
      <c r="B1094" s="620" t="s">
        <v>19</v>
      </c>
      <c r="C1094" s="620" t="s">
        <v>441</v>
      </c>
      <c r="D1094" s="620">
        <v>6000053421</v>
      </c>
      <c r="E1094" s="620">
        <v>1</v>
      </c>
      <c r="F1094" s="620">
        <v>0</v>
      </c>
      <c r="G1094" s="620">
        <v>1</v>
      </c>
      <c r="H1094" s="621">
        <v>46266</v>
      </c>
      <c r="I1094" s="620" t="s">
        <v>438</v>
      </c>
      <c r="J1094" s="622">
        <v>516301480826650</v>
      </c>
      <c r="K1094" s="620" t="s">
        <v>611</v>
      </c>
      <c r="L1094" s="620" t="s">
        <v>439</v>
      </c>
      <c r="M1094" s="620" t="s">
        <v>439</v>
      </c>
      <c r="N1094" s="621">
        <f t="shared" si="2"/>
        <v>2</v>
      </c>
      <c r="O1094" s="620" t="s">
        <v>24</v>
      </c>
      <c r="P1094" s="620" t="s">
        <v>456</v>
      </c>
      <c r="Q1094" s="620" t="s">
        <v>28</v>
      </c>
      <c r="R1094" s="620"/>
      <c r="S1094" s="620" t="s">
        <v>440</v>
      </c>
    </row>
    <row r="1095" spans="1:19">
      <c r="A1095" s="620">
        <v>1094</v>
      </c>
      <c r="B1095" s="620" t="s">
        <v>19</v>
      </c>
      <c r="C1095" s="620" t="s">
        <v>441</v>
      </c>
      <c r="D1095" s="620">
        <v>6000053421</v>
      </c>
      <c r="E1095" s="620">
        <v>2</v>
      </c>
      <c r="F1095" s="620">
        <v>2</v>
      </c>
      <c r="G1095" s="620">
        <v>0</v>
      </c>
      <c r="H1095" s="621">
        <v>46266</v>
      </c>
      <c r="I1095" s="620" t="s">
        <v>438</v>
      </c>
      <c r="J1095" s="622" t="s">
        <v>612</v>
      </c>
      <c r="K1095" s="620" t="s">
        <v>22</v>
      </c>
      <c r="L1095" s="620" t="s">
        <v>439</v>
      </c>
      <c r="M1095" s="620" t="s">
        <v>439</v>
      </c>
      <c r="N1095" s="621">
        <f t="shared" si="2"/>
        <v>2</v>
      </c>
      <c r="O1095" s="620" t="s">
        <v>24</v>
      </c>
      <c r="P1095" s="620"/>
      <c r="Q1095" s="620"/>
      <c r="R1095" s="620"/>
      <c r="S1095" s="620" t="s">
        <v>440</v>
      </c>
    </row>
    <row r="1096" ht="37.5" spans="1:19">
      <c r="A1096" s="620">
        <v>1095</v>
      </c>
      <c r="B1096" s="620" t="s">
        <v>19</v>
      </c>
      <c r="C1096" s="620" t="s">
        <v>441</v>
      </c>
      <c r="D1096" s="620">
        <v>6000053421</v>
      </c>
      <c r="E1096" s="620">
        <v>1</v>
      </c>
      <c r="F1096" s="620">
        <v>0</v>
      </c>
      <c r="G1096" s="620">
        <v>1</v>
      </c>
      <c r="H1096" s="621">
        <v>46266</v>
      </c>
      <c r="I1096" s="620" t="s">
        <v>438</v>
      </c>
      <c r="J1096" s="622">
        <v>516301480826653</v>
      </c>
      <c r="K1096" s="620" t="s">
        <v>611</v>
      </c>
      <c r="L1096" s="620" t="s">
        <v>439</v>
      </c>
      <c r="M1096" s="620" t="s">
        <v>439</v>
      </c>
      <c r="N1096" s="621">
        <f t="shared" si="2"/>
        <v>1</v>
      </c>
      <c r="O1096" s="620" t="s">
        <v>24</v>
      </c>
      <c r="P1096" s="620" t="s">
        <v>456</v>
      </c>
      <c r="Q1096" s="620" t="s">
        <v>28</v>
      </c>
      <c r="R1096" s="620"/>
      <c r="S1096" s="620" t="s">
        <v>440</v>
      </c>
    </row>
    <row r="1097" spans="1:19">
      <c r="A1097" s="620">
        <v>1096</v>
      </c>
      <c r="B1097" s="620" t="s">
        <v>19</v>
      </c>
      <c r="C1097" s="620" t="s">
        <v>441</v>
      </c>
      <c r="D1097" s="620">
        <v>6000053421</v>
      </c>
      <c r="E1097" s="620">
        <v>5</v>
      </c>
      <c r="F1097" s="620">
        <v>5</v>
      </c>
      <c r="G1097" s="620">
        <v>0</v>
      </c>
      <c r="H1097" s="621">
        <v>46266</v>
      </c>
      <c r="I1097" s="620" t="s">
        <v>438</v>
      </c>
      <c r="J1097" s="622" t="s">
        <v>613</v>
      </c>
      <c r="K1097" s="620" t="s">
        <v>22</v>
      </c>
      <c r="L1097" s="620" t="s">
        <v>439</v>
      </c>
      <c r="M1097" s="620" t="s">
        <v>439</v>
      </c>
      <c r="N1097" s="621">
        <f t="shared" si="2"/>
        <v>1</v>
      </c>
      <c r="O1097" s="620" t="s">
        <v>24</v>
      </c>
      <c r="P1097" s="620"/>
      <c r="Q1097" s="620"/>
      <c r="R1097" s="620"/>
      <c r="S1097" s="620" t="s">
        <v>440</v>
      </c>
    </row>
    <row r="1098" spans="1:19">
      <c r="A1098" s="620">
        <v>1097</v>
      </c>
      <c r="B1098" s="620" t="s">
        <v>19</v>
      </c>
      <c r="C1098" s="620" t="s">
        <v>565</v>
      </c>
      <c r="D1098" s="620">
        <v>6000053421</v>
      </c>
      <c r="E1098" s="620">
        <v>11</v>
      </c>
      <c r="F1098" s="620">
        <v>11</v>
      </c>
      <c r="G1098" s="620">
        <v>0</v>
      </c>
      <c r="H1098" s="621">
        <v>46267</v>
      </c>
      <c r="I1098" s="620" t="s">
        <v>438</v>
      </c>
      <c r="J1098" s="622" t="s">
        <v>614</v>
      </c>
      <c r="K1098" s="620" t="s">
        <v>22</v>
      </c>
      <c r="L1098" s="620" t="s">
        <v>439</v>
      </c>
      <c r="M1098" s="620" t="s">
        <v>439</v>
      </c>
      <c r="N1098" s="621">
        <f t="shared" si="2"/>
        <v>1</v>
      </c>
      <c r="O1098" s="620" t="s">
        <v>24</v>
      </c>
      <c r="P1098" s="620"/>
      <c r="Q1098" s="620"/>
      <c r="R1098" s="620"/>
      <c r="S1098" s="620" t="s">
        <v>440</v>
      </c>
    </row>
    <row r="1099" spans="1:19">
      <c r="A1099" s="620">
        <v>1098</v>
      </c>
      <c r="B1099" s="620" t="s">
        <v>19</v>
      </c>
      <c r="C1099" s="620" t="s">
        <v>599</v>
      </c>
      <c r="D1099" s="620">
        <v>6000053421</v>
      </c>
      <c r="E1099" s="620">
        <v>16</v>
      </c>
      <c r="F1099" s="620">
        <v>16</v>
      </c>
      <c r="G1099" s="620">
        <v>0</v>
      </c>
      <c r="H1099" s="621">
        <v>46270</v>
      </c>
      <c r="I1099" s="620" t="s">
        <v>438</v>
      </c>
      <c r="J1099" s="622" t="s">
        <v>615</v>
      </c>
      <c r="K1099" s="620" t="s">
        <v>22</v>
      </c>
      <c r="L1099" s="620" t="s">
        <v>439</v>
      </c>
      <c r="M1099" s="620" t="s">
        <v>439</v>
      </c>
      <c r="N1099" s="621">
        <f t="shared" si="2"/>
        <v>2</v>
      </c>
      <c r="O1099" s="620" t="s">
        <v>24</v>
      </c>
      <c r="P1099" s="620"/>
      <c r="Q1099" s="620"/>
      <c r="R1099" s="620"/>
      <c r="S1099" s="620" t="s">
        <v>440</v>
      </c>
    </row>
    <row r="1100" spans="1:19">
      <c r="A1100" s="620">
        <v>1099</v>
      </c>
      <c r="B1100" s="620" t="s">
        <v>19</v>
      </c>
      <c r="C1100" s="620" t="s">
        <v>599</v>
      </c>
      <c r="D1100" s="620">
        <v>6000053421</v>
      </c>
      <c r="E1100" s="620">
        <v>5</v>
      </c>
      <c r="F1100" s="620">
        <v>5</v>
      </c>
      <c r="G1100" s="620">
        <v>0</v>
      </c>
      <c r="H1100" s="621">
        <v>46272</v>
      </c>
      <c r="I1100" s="620" t="s">
        <v>438</v>
      </c>
      <c r="J1100" s="622" t="s">
        <v>616</v>
      </c>
      <c r="K1100" s="620" t="s">
        <v>22</v>
      </c>
      <c r="L1100" s="620" t="s">
        <v>439</v>
      </c>
      <c r="M1100" s="620" t="s">
        <v>439</v>
      </c>
      <c r="N1100" s="621">
        <f t="shared" si="2"/>
        <v>1</v>
      </c>
      <c r="O1100" s="620" t="s">
        <v>24</v>
      </c>
      <c r="P1100" s="620"/>
      <c r="Q1100" s="620"/>
      <c r="R1100" s="620"/>
      <c r="S1100" s="620" t="s">
        <v>440</v>
      </c>
    </row>
    <row r="1101" spans="1:19">
      <c r="A1101" s="620">
        <v>1100</v>
      </c>
      <c r="B1101" s="620" t="s">
        <v>19</v>
      </c>
      <c r="C1101" s="620" t="s">
        <v>441</v>
      </c>
      <c r="D1101" s="620">
        <v>6000053421</v>
      </c>
      <c r="E1101" s="620">
        <v>3</v>
      </c>
      <c r="F1101" s="620">
        <v>3</v>
      </c>
      <c r="G1101" s="620">
        <v>0</v>
      </c>
      <c r="H1101" s="621">
        <v>46273</v>
      </c>
      <c r="I1101" s="620" t="s">
        <v>438</v>
      </c>
      <c r="J1101" s="622" t="s">
        <v>617</v>
      </c>
      <c r="K1101" s="620" t="s">
        <v>22</v>
      </c>
      <c r="L1101" s="620" t="s">
        <v>439</v>
      </c>
      <c r="M1101" s="620" t="s">
        <v>439</v>
      </c>
      <c r="N1101" s="621">
        <f t="shared" si="2"/>
        <v>2</v>
      </c>
      <c r="O1101" s="620" t="s">
        <v>24</v>
      </c>
      <c r="P1101" s="620"/>
      <c r="Q1101" s="620"/>
      <c r="R1101" s="620"/>
      <c r="S1101" s="620" t="s">
        <v>440</v>
      </c>
    </row>
    <row r="1102" ht="37.5" spans="1:19">
      <c r="A1102" s="620">
        <v>1101</v>
      </c>
      <c r="B1102" s="620" t="s">
        <v>19</v>
      </c>
      <c r="C1102" s="620" t="s">
        <v>565</v>
      </c>
      <c r="D1102" s="620">
        <v>6000053421</v>
      </c>
      <c r="E1102" s="620">
        <v>1</v>
      </c>
      <c r="F1102" s="620">
        <v>0</v>
      </c>
      <c r="G1102" s="620">
        <v>1</v>
      </c>
      <c r="H1102" s="621">
        <v>46273</v>
      </c>
      <c r="I1102" s="620" t="s">
        <v>438</v>
      </c>
      <c r="J1102" s="622">
        <v>516301480926694</v>
      </c>
      <c r="K1102" s="620" t="s">
        <v>611</v>
      </c>
      <c r="L1102" s="620" t="s">
        <v>439</v>
      </c>
      <c r="M1102" s="620" t="s">
        <v>439</v>
      </c>
      <c r="N1102" s="621">
        <f t="shared" si="2"/>
        <v>1</v>
      </c>
      <c r="O1102" s="620" t="s">
        <v>24</v>
      </c>
      <c r="P1102" s="620" t="s">
        <v>456</v>
      </c>
      <c r="Q1102" s="620" t="s">
        <v>28</v>
      </c>
      <c r="R1102" s="620"/>
      <c r="S1102" s="620" t="s">
        <v>440</v>
      </c>
    </row>
    <row r="1103" spans="1:19">
      <c r="A1103" s="620">
        <v>1102</v>
      </c>
      <c r="B1103" s="620" t="s">
        <v>19</v>
      </c>
      <c r="C1103" s="620" t="s">
        <v>565</v>
      </c>
      <c r="D1103" s="620">
        <v>6000053421</v>
      </c>
      <c r="E1103" s="620">
        <v>4</v>
      </c>
      <c r="F1103" s="620">
        <v>4</v>
      </c>
      <c r="G1103" s="620">
        <v>0</v>
      </c>
      <c r="H1103" s="621">
        <v>46273</v>
      </c>
      <c r="I1103" s="620" t="s">
        <v>438</v>
      </c>
      <c r="J1103" s="622" t="s">
        <v>618</v>
      </c>
      <c r="K1103" s="620" t="s">
        <v>22</v>
      </c>
      <c r="L1103" s="620" t="s">
        <v>439</v>
      </c>
      <c r="M1103" s="620" t="s">
        <v>439</v>
      </c>
      <c r="N1103" s="621">
        <f t="shared" si="2"/>
        <v>1</v>
      </c>
      <c r="O1103" s="620" t="s">
        <v>24</v>
      </c>
      <c r="P1103" s="620"/>
      <c r="Q1103" s="620"/>
      <c r="R1103" s="620"/>
      <c r="S1103" s="620" t="s">
        <v>440</v>
      </c>
    </row>
    <row r="1104" ht="37.5" spans="1:19">
      <c r="A1104" s="620">
        <v>1103</v>
      </c>
      <c r="B1104" s="620" t="s">
        <v>19</v>
      </c>
      <c r="C1104" s="620" t="s">
        <v>565</v>
      </c>
      <c r="D1104" s="620">
        <v>6000053421</v>
      </c>
      <c r="E1104" s="620">
        <v>1</v>
      </c>
      <c r="F1104" s="620">
        <v>0</v>
      </c>
      <c r="G1104" s="620">
        <v>1</v>
      </c>
      <c r="H1104" s="621">
        <v>46273</v>
      </c>
      <c r="I1104" s="620" t="s">
        <v>438</v>
      </c>
      <c r="J1104" s="622">
        <v>516301480926699</v>
      </c>
      <c r="K1104" s="620" t="s">
        <v>611</v>
      </c>
      <c r="L1104" s="620" t="s">
        <v>439</v>
      </c>
      <c r="M1104" s="620" t="s">
        <v>439</v>
      </c>
      <c r="N1104" s="621">
        <f t="shared" si="2"/>
        <v>2</v>
      </c>
      <c r="O1104" s="620" t="s">
        <v>24</v>
      </c>
      <c r="P1104" s="620" t="s">
        <v>456</v>
      </c>
      <c r="Q1104" s="620" t="s">
        <v>28</v>
      </c>
      <c r="R1104" s="620"/>
      <c r="S1104" s="620" t="s">
        <v>440</v>
      </c>
    </row>
    <row r="1105" spans="1:19">
      <c r="A1105" s="620">
        <v>1104</v>
      </c>
      <c r="B1105" s="620" t="s">
        <v>19</v>
      </c>
      <c r="C1105" s="620" t="s">
        <v>565</v>
      </c>
      <c r="D1105" s="620">
        <v>6000053421</v>
      </c>
      <c r="E1105" s="620">
        <v>1</v>
      </c>
      <c r="F1105" s="620">
        <v>1</v>
      </c>
      <c r="G1105" s="620">
        <v>0</v>
      </c>
      <c r="H1105" s="621">
        <v>46273</v>
      </c>
      <c r="I1105" s="620" t="s">
        <v>438</v>
      </c>
      <c r="J1105" s="622">
        <v>516301480926700</v>
      </c>
      <c r="K1105" s="620" t="s">
        <v>22</v>
      </c>
      <c r="L1105" s="620" t="s">
        <v>439</v>
      </c>
      <c r="M1105" s="620" t="s">
        <v>439</v>
      </c>
      <c r="N1105" s="621">
        <f t="shared" si="2"/>
        <v>1</v>
      </c>
      <c r="O1105" s="620" t="s">
        <v>24</v>
      </c>
      <c r="P1105" s="620"/>
      <c r="Q1105" s="620"/>
      <c r="R1105" s="620"/>
      <c r="S1105" s="620" t="s">
        <v>440</v>
      </c>
    </row>
    <row r="1106" spans="1:19">
      <c r="A1106" s="620">
        <v>1105</v>
      </c>
      <c r="B1106" s="620" t="s">
        <v>19</v>
      </c>
      <c r="C1106" s="620" t="s">
        <v>565</v>
      </c>
      <c r="D1106" s="620">
        <v>6000053421</v>
      </c>
      <c r="E1106" s="620">
        <v>1</v>
      </c>
      <c r="F1106" s="620">
        <v>1</v>
      </c>
      <c r="G1106" s="620">
        <v>0</v>
      </c>
      <c r="H1106" s="621">
        <v>46273</v>
      </c>
      <c r="I1106" s="620" t="s">
        <v>438</v>
      </c>
      <c r="J1106" s="622">
        <v>516301480926701</v>
      </c>
      <c r="K1106" s="620" t="s">
        <v>22</v>
      </c>
      <c r="L1106" s="620" t="s">
        <v>439</v>
      </c>
      <c r="M1106" s="620" t="s">
        <v>439</v>
      </c>
      <c r="N1106" s="621">
        <f t="shared" si="2"/>
        <v>1</v>
      </c>
      <c r="O1106" s="620" t="s">
        <v>24</v>
      </c>
      <c r="P1106" s="620"/>
      <c r="Q1106" s="620"/>
      <c r="R1106" s="620"/>
      <c r="S1106" s="620" t="s">
        <v>440</v>
      </c>
    </row>
    <row r="1107" spans="1:19">
      <c r="A1107" s="620">
        <v>1106</v>
      </c>
      <c r="B1107" s="620" t="s">
        <v>19</v>
      </c>
      <c r="C1107" s="620" t="s">
        <v>441</v>
      </c>
      <c r="D1107" s="620">
        <v>6000053421</v>
      </c>
      <c r="E1107" s="620">
        <v>2</v>
      </c>
      <c r="F1107" s="620">
        <v>2</v>
      </c>
      <c r="G1107" s="620">
        <v>0</v>
      </c>
      <c r="H1107" s="621">
        <v>46274</v>
      </c>
      <c r="I1107" s="620" t="s">
        <v>438</v>
      </c>
      <c r="J1107" s="622" t="s">
        <v>619</v>
      </c>
      <c r="K1107" s="620" t="s">
        <v>22</v>
      </c>
      <c r="L1107" s="620" t="s">
        <v>439</v>
      </c>
      <c r="M1107" s="620" t="s">
        <v>439</v>
      </c>
      <c r="N1107" s="621">
        <f t="shared" si="2"/>
        <v>2</v>
      </c>
      <c r="O1107" s="620" t="s">
        <v>24</v>
      </c>
      <c r="P1107" s="620"/>
      <c r="Q1107" s="620"/>
      <c r="R1107" s="620"/>
      <c r="S1107" s="620" t="s">
        <v>440</v>
      </c>
    </row>
    <row r="1108" ht="25" spans="1:19">
      <c r="A1108" s="620">
        <v>1107</v>
      </c>
      <c r="B1108" s="620" t="s">
        <v>19</v>
      </c>
      <c r="C1108" s="620" t="s">
        <v>441</v>
      </c>
      <c r="D1108" s="620">
        <v>6000053421</v>
      </c>
      <c r="E1108" s="620">
        <v>1</v>
      </c>
      <c r="F1108" s="620">
        <v>0</v>
      </c>
      <c r="G1108" s="620">
        <v>1</v>
      </c>
      <c r="H1108" s="621">
        <v>46274</v>
      </c>
      <c r="I1108" s="620" t="s">
        <v>438</v>
      </c>
      <c r="J1108" s="622">
        <v>516301480926704</v>
      </c>
      <c r="K1108" s="620" t="s">
        <v>620</v>
      </c>
      <c r="L1108" s="620" t="s">
        <v>439</v>
      </c>
      <c r="M1108" s="620" t="s">
        <v>439</v>
      </c>
      <c r="N1108" s="621">
        <f t="shared" si="2"/>
        <v>2</v>
      </c>
      <c r="O1108" s="620" t="s">
        <v>24</v>
      </c>
      <c r="P1108" s="620" t="s">
        <v>456</v>
      </c>
      <c r="Q1108" s="620" t="s">
        <v>28</v>
      </c>
      <c r="R1108" s="620"/>
      <c r="S1108" s="620" t="s">
        <v>440</v>
      </c>
    </row>
    <row r="1109" spans="1:19">
      <c r="A1109" s="620">
        <v>1108</v>
      </c>
      <c r="B1109" s="620" t="s">
        <v>19</v>
      </c>
      <c r="C1109" s="620" t="s">
        <v>441</v>
      </c>
      <c r="D1109" s="620">
        <v>6000053421</v>
      </c>
      <c r="E1109" s="620">
        <v>5</v>
      </c>
      <c r="F1109" s="620">
        <v>5</v>
      </c>
      <c r="G1109" s="620">
        <v>0</v>
      </c>
      <c r="H1109" s="621">
        <v>46274</v>
      </c>
      <c r="I1109" s="620" t="s">
        <v>438</v>
      </c>
      <c r="J1109" s="622" t="s">
        <v>621</v>
      </c>
      <c r="K1109" s="620" t="s">
        <v>22</v>
      </c>
      <c r="L1109" s="620" t="s">
        <v>439</v>
      </c>
      <c r="M1109" s="620" t="s">
        <v>439</v>
      </c>
      <c r="N1109" s="621">
        <f t="shared" si="2"/>
        <v>1</v>
      </c>
      <c r="O1109" s="620" t="s">
        <v>24</v>
      </c>
      <c r="P1109" s="620"/>
      <c r="Q1109" s="620"/>
      <c r="R1109" s="620"/>
      <c r="S1109" s="620" t="s">
        <v>440</v>
      </c>
    </row>
    <row r="1110" ht="25" spans="1:19">
      <c r="A1110" s="620">
        <v>1109</v>
      </c>
      <c r="B1110" s="620" t="s">
        <v>19</v>
      </c>
      <c r="C1110" s="620" t="s">
        <v>441</v>
      </c>
      <c r="D1110" s="620">
        <v>6000053421</v>
      </c>
      <c r="E1110" s="620">
        <v>1</v>
      </c>
      <c r="F1110" s="620">
        <v>0</v>
      </c>
      <c r="G1110" s="620">
        <v>1</v>
      </c>
      <c r="H1110" s="621">
        <v>46274</v>
      </c>
      <c r="I1110" s="620" t="s">
        <v>438</v>
      </c>
      <c r="J1110" s="622">
        <v>516301480926710</v>
      </c>
      <c r="K1110" s="620" t="s">
        <v>622</v>
      </c>
      <c r="L1110" s="620" t="s">
        <v>439</v>
      </c>
      <c r="M1110" s="620" t="s">
        <v>439</v>
      </c>
      <c r="N1110" s="621">
        <f t="shared" si="2"/>
        <v>2</v>
      </c>
      <c r="O1110" s="620" t="s">
        <v>24</v>
      </c>
      <c r="P1110" s="620" t="s">
        <v>456</v>
      </c>
      <c r="Q1110" s="620" t="s">
        <v>28</v>
      </c>
      <c r="R1110" s="620"/>
      <c r="S1110" s="620" t="s">
        <v>440</v>
      </c>
    </row>
    <row r="1111" spans="1:19">
      <c r="A1111" s="620">
        <v>1110</v>
      </c>
      <c r="B1111" s="620" t="s">
        <v>19</v>
      </c>
      <c r="C1111" s="620" t="s">
        <v>441</v>
      </c>
      <c r="D1111" s="620">
        <v>6000053421</v>
      </c>
      <c r="E1111" s="620">
        <v>6</v>
      </c>
      <c r="F1111" s="620">
        <v>6</v>
      </c>
      <c r="G1111" s="620">
        <v>0</v>
      </c>
      <c r="H1111" s="621">
        <v>46274</v>
      </c>
      <c r="I1111" s="620" t="s">
        <v>438</v>
      </c>
      <c r="J1111" s="622" t="s">
        <v>623</v>
      </c>
      <c r="K1111" s="620" t="s">
        <v>22</v>
      </c>
      <c r="L1111" s="620" t="s">
        <v>439</v>
      </c>
      <c r="M1111" s="620" t="s">
        <v>439</v>
      </c>
      <c r="N1111" s="621">
        <f t="shared" si="2"/>
        <v>2</v>
      </c>
      <c r="O1111" s="620" t="s">
        <v>24</v>
      </c>
      <c r="P1111" s="620"/>
      <c r="Q1111" s="620"/>
      <c r="R1111" s="620"/>
      <c r="S1111" s="620" t="s">
        <v>440</v>
      </c>
    </row>
    <row r="1112" spans="1:19">
      <c r="A1112" s="620">
        <v>1111</v>
      </c>
      <c r="B1112" s="620" t="s">
        <v>19</v>
      </c>
      <c r="C1112" s="620" t="s">
        <v>441</v>
      </c>
      <c r="D1112" s="620">
        <v>6000064696</v>
      </c>
      <c r="E1112" s="620">
        <v>1</v>
      </c>
      <c r="F1112" s="620">
        <v>1</v>
      </c>
      <c r="G1112" s="620">
        <v>0</v>
      </c>
      <c r="H1112" s="621">
        <v>46162</v>
      </c>
      <c r="I1112" s="620" t="s">
        <v>624</v>
      </c>
      <c r="J1112" s="622">
        <v>516336270526001</v>
      </c>
      <c r="K1112" s="620" t="s">
        <v>22</v>
      </c>
      <c r="L1112" s="620" t="s">
        <v>439</v>
      </c>
      <c r="M1112" s="620" t="s">
        <v>439</v>
      </c>
      <c r="N1112" s="621">
        <f t="shared" ref="N1112:N1175" si="3">G195+1</f>
        <v>1</v>
      </c>
      <c r="O1112" s="620" t="s">
        <v>24</v>
      </c>
      <c r="P1112" s="620"/>
      <c r="Q1112" s="620"/>
      <c r="R1112" s="620"/>
      <c r="S1112" s="620" t="s">
        <v>440</v>
      </c>
    </row>
    <row r="1113" spans="1:19">
      <c r="A1113" s="620">
        <v>1112</v>
      </c>
      <c r="B1113" s="620" t="s">
        <v>19</v>
      </c>
      <c r="C1113" s="620" t="s">
        <v>441</v>
      </c>
      <c r="D1113" s="620">
        <v>6000064696</v>
      </c>
      <c r="E1113" s="620">
        <v>1</v>
      </c>
      <c r="F1113" s="620">
        <v>1</v>
      </c>
      <c r="G1113" s="620">
        <v>0</v>
      </c>
      <c r="H1113" s="621">
        <v>46241</v>
      </c>
      <c r="I1113" s="620" t="s">
        <v>624</v>
      </c>
      <c r="J1113" s="622">
        <v>516336270726002</v>
      </c>
      <c r="K1113" s="620" t="s">
        <v>22</v>
      </c>
      <c r="L1113" s="620" t="s">
        <v>439</v>
      </c>
      <c r="M1113" s="620" t="s">
        <v>439</v>
      </c>
      <c r="N1113" s="621">
        <f t="shared" si="3"/>
        <v>2</v>
      </c>
      <c r="O1113" s="620" t="s">
        <v>24</v>
      </c>
      <c r="P1113" s="620"/>
      <c r="Q1113" s="620"/>
      <c r="R1113" s="620"/>
      <c r="S1113" s="620" t="s">
        <v>440</v>
      </c>
    </row>
    <row r="1114" ht="25" spans="1:19">
      <c r="A1114" s="620">
        <v>1113</v>
      </c>
      <c r="B1114" s="620" t="s">
        <v>19</v>
      </c>
      <c r="C1114" s="620" t="s">
        <v>441</v>
      </c>
      <c r="D1114" s="620">
        <v>6000052974</v>
      </c>
      <c r="E1114" s="620">
        <v>1</v>
      </c>
      <c r="F1114" s="620">
        <v>0</v>
      </c>
      <c r="G1114" s="620">
        <v>1</v>
      </c>
      <c r="H1114" s="621">
        <v>46128</v>
      </c>
      <c r="I1114" s="620" t="s">
        <v>625</v>
      </c>
      <c r="J1114" s="622">
        <v>516301260426023</v>
      </c>
      <c r="K1114" s="620" t="s">
        <v>626</v>
      </c>
      <c r="L1114" s="620" t="s">
        <v>439</v>
      </c>
      <c r="M1114" s="620" t="s">
        <v>439</v>
      </c>
      <c r="N1114" s="621">
        <f t="shared" si="3"/>
        <v>1</v>
      </c>
      <c r="O1114" s="620" t="s">
        <v>24</v>
      </c>
      <c r="P1114" s="620" t="s">
        <v>452</v>
      </c>
      <c r="Q1114" s="620" t="s">
        <v>453</v>
      </c>
      <c r="R1114" s="620"/>
      <c r="S1114" s="620" t="s">
        <v>440</v>
      </c>
    </row>
    <row r="1115" spans="1:19">
      <c r="A1115" s="620">
        <v>1114</v>
      </c>
      <c r="B1115" s="620" t="s">
        <v>19</v>
      </c>
      <c r="C1115" s="620" t="s">
        <v>441</v>
      </c>
      <c r="D1115" s="620">
        <v>6000052974</v>
      </c>
      <c r="E1115" s="620">
        <v>2</v>
      </c>
      <c r="F1115" s="620">
        <v>2</v>
      </c>
      <c r="G1115" s="620">
        <v>0</v>
      </c>
      <c r="H1115" s="621">
        <v>46241</v>
      </c>
      <c r="I1115" s="620" t="s">
        <v>625</v>
      </c>
      <c r="J1115" s="622" t="s">
        <v>627</v>
      </c>
      <c r="K1115" s="620" t="s">
        <v>22</v>
      </c>
      <c r="L1115" s="620" t="s">
        <v>439</v>
      </c>
      <c r="M1115" s="620" t="s">
        <v>439</v>
      </c>
      <c r="N1115" s="621">
        <f t="shared" si="3"/>
        <v>2</v>
      </c>
      <c r="O1115" s="620" t="s">
        <v>24</v>
      </c>
      <c r="P1115" s="620"/>
      <c r="Q1115" s="620"/>
      <c r="R1115" s="620"/>
      <c r="S1115" s="620" t="s">
        <v>440</v>
      </c>
    </row>
    <row r="1116" spans="1:19">
      <c r="A1116" s="620">
        <v>1115</v>
      </c>
      <c r="B1116" s="620" t="s">
        <v>19</v>
      </c>
      <c r="C1116" s="620" t="s">
        <v>441</v>
      </c>
      <c r="D1116" s="620">
        <v>6000052974</v>
      </c>
      <c r="E1116" s="620">
        <v>1</v>
      </c>
      <c r="F1116" s="620">
        <v>1</v>
      </c>
      <c r="G1116" s="620">
        <v>0</v>
      </c>
      <c r="H1116" s="621">
        <v>46115</v>
      </c>
      <c r="I1116" s="620" t="s">
        <v>625</v>
      </c>
      <c r="J1116" s="622">
        <v>516301260326011</v>
      </c>
      <c r="K1116" s="620" t="s">
        <v>22</v>
      </c>
      <c r="L1116" s="620" t="s">
        <v>439</v>
      </c>
      <c r="M1116" s="620" t="s">
        <v>439</v>
      </c>
      <c r="N1116" s="621">
        <f t="shared" si="3"/>
        <v>2</v>
      </c>
      <c r="O1116" s="620" t="s">
        <v>24</v>
      </c>
      <c r="P1116" s="620"/>
      <c r="Q1116" s="620"/>
      <c r="R1116" s="620"/>
      <c r="S1116" s="620" t="s">
        <v>440</v>
      </c>
    </row>
    <row r="1117" ht="25" spans="1:19">
      <c r="A1117" s="620">
        <v>1116</v>
      </c>
      <c r="B1117" s="620" t="s">
        <v>19</v>
      </c>
      <c r="C1117" s="620" t="s">
        <v>441</v>
      </c>
      <c r="D1117" s="620">
        <v>6000052974</v>
      </c>
      <c r="E1117" s="620">
        <v>1</v>
      </c>
      <c r="F1117" s="620">
        <v>0</v>
      </c>
      <c r="G1117" s="620">
        <v>1</v>
      </c>
      <c r="H1117" s="621">
        <v>46115</v>
      </c>
      <c r="I1117" s="620" t="s">
        <v>625</v>
      </c>
      <c r="J1117" s="622">
        <v>51630126032612</v>
      </c>
      <c r="K1117" s="620" t="s">
        <v>628</v>
      </c>
      <c r="L1117" s="620" t="s">
        <v>439</v>
      </c>
      <c r="M1117" s="620" t="s">
        <v>439</v>
      </c>
      <c r="N1117" s="621">
        <f t="shared" si="3"/>
        <v>1</v>
      </c>
      <c r="O1117" s="620" t="s">
        <v>24</v>
      </c>
      <c r="P1117" s="620" t="s">
        <v>478</v>
      </c>
      <c r="Q1117" s="620" t="s">
        <v>28</v>
      </c>
      <c r="R1117" s="620"/>
      <c r="S1117" s="620" t="s">
        <v>440</v>
      </c>
    </row>
    <row r="1118" spans="1:19">
      <c r="A1118" s="620">
        <v>1117</v>
      </c>
      <c r="B1118" s="620" t="s">
        <v>19</v>
      </c>
      <c r="C1118" s="620" t="s">
        <v>441</v>
      </c>
      <c r="D1118" s="620">
        <v>6000052974</v>
      </c>
      <c r="E1118" s="620">
        <v>1</v>
      </c>
      <c r="F1118" s="620">
        <v>1</v>
      </c>
      <c r="G1118" s="620">
        <v>0</v>
      </c>
      <c r="H1118" s="621">
        <v>46116</v>
      </c>
      <c r="I1118" s="620" t="s">
        <v>625</v>
      </c>
      <c r="J1118" s="622">
        <v>516301260326013</v>
      </c>
      <c r="K1118" s="620" t="s">
        <v>22</v>
      </c>
      <c r="L1118" s="620" t="s">
        <v>439</v>
      </c>
      <c r="M1118" s="620" t="s">
        <v>439</v>
      </c>
      <c r="N1118" s="621">
        <f t="shared" si="3"/>
        <v>2</v>
      </c>
      <c r="O1118" s="620" t="s">
        <v>24</v>
      </c>
      <c r="P1118" s="620"/>
      <c r="Q1118" s="620"/>
      <c r="R1118" s="620"/>
      <c r="S1118" s="620" t="s">
        <v>440</v>
      </c>
    </row>
    <row r="1119" ht="25" spans="1:19">
      <c r="A1119" s="620">
        <v>1118</v>
      </c>
      <c r="B1119" s="620" t="s">
        <v>19</v>
      </c>
      <c r="C1119" s="620" t="s">
        <v>441</v>
      </c>
      <c r="D1119" s="620">
        <v>6000052974</v>
      </c>
      <c r="E1119" s="620">
        <v>1</v>
      </c>
      <c r="F1119" s="620">
        <v>0</v>
      </c>
      <c r="G1119" s="620">
        <v>1</v>
      </c>
      <c r="H1119" s="621">
        <v>46116</v>
      </c>
      <c r="I1119" s="620" t="s">
        <v>625</v>
      </c>
      <c r="J1119" s="622">
        <v>516301260326014</v>
      </c>
      <c r="K1119" s="620" t="s">
        <v>628</v>
      </c>
      <c r="L1119" s="620" t="s">
        <v>439</v>
      </c>
      <c r="M1119" s="620" t="s">
        <v>439</v>
      </c>
      <c r="N1119" s="621">
        <f t="shared" si="3"/>
        <v>1</v>
      </c>
      <c r="O1119" s="620" t="s">
        <v>24</v>
      </c>
      <c r="P1119" s="620" t="s">
        <v>478</v>
      </c>
      <c r="Q1119" s="620" t="s">
        <v>28</v>
      </c>
      <c r="R1119" s="620"/>
      <c r="S1119" s="620" t="s">
        <v>440</v>
      </c>
    </row>
    <row r="1120" spans="1:19">
      <c r="A1120" s="620">
        <v>1119</v>
      </c>
      <c r="B1120" s="620" t="s">
        <v>19</v>
      </c>
      <c r="C1120" s="620" t="s">
        <v>441</v>
      </c>
      <c r="D1120" s="620">
        <v>6000052974</v>
      </c>
      <c r="E1120" s="620">
        <v>2</v>
      </c>
      <c r="F1120" s="620">
        <v>2</v>
      </c>
      <c r="G1120" s="620">
        <v>0</v>
      </c>
      <c r="H1120" s="621">
        <v>46116</v>
      </c>
      <c r="I1120" s="620" t="s">
        <v>625</v>
      </c>
      <c r="J1120" s="622" t="s">
        <v>629</v>
      </c>
      <c r="K1120" s="620" t="s">
        <v>22</v>
      </c>
      <c r="L1120" s="620" t="s">
        <v>439</v>
      </c>
      <c r="M1120" s="620" t="s">
        <v>439</v>
      </c>
      <c r="N1120" s="621">
        <f t="shared" si="3"/>
        <v>2</v>
      </c>
      <c r="O1120" s="620" t="s">
        <v>24</v>
      </c>
      <c r="P1120" s="620"/>
      <c r="Q1120" s="620"/>
      <c r="R1120" s="620"/>
      <c r="S1120" s="620" t="s">
        <v>440</v>
      </c>
    </row>
    <row r="1121" spans="1:19">
      <c r="A1121" s="620">
        <v>1120</v>
      </c>
      <c r="B1121" s="620" t="s">
        <v>19</v>
      </c>
      <c r="C1121" s="620" t="s">
        <v>630</v>
      </c>
      <c r="D1121" s="620">
        <v>6000052974</v>
      </c>
      <c r="E1121" s="620">
        <v>6</v>
      </c>
      <c r="F1121" s="620">
        <v>6</v>
      </c>
      <c r="G1121" s="620">
        <v>0</v>
      </c>
      <c r="H1121" s="621">
        <v>46129</v>
      </c>
      <c r="I1121" s="620" t="s">
        <v>625</v>
      </c>
      <c r="J1121" s="622" t="s">
        <v>631</v>
      </c>
      <c r="K1121" s="620" t="s">
        <v>22</v>
      </c>
      <c r="L1121" s="620" t="s">
        <v>439</v>
      </c>
      <c r="M1121" s="620" t="s">
        <v>439</v>
      </c>
      <c r="N1121" s="621">
        <f t="shared" si="3"/>
        <v>1</v>
      </c>
      <c r="O1121" s="620" t="s">
        <v>24</v>
      </c>
      <c r="P1121" s="620"/>
      <c r="Q1121" s="620"/>
      <c r="R1121" s="620"/>
      <c r="S1121" s="620" t="s">
        <v>440</v>
      </c>
    </row>
    <row r="1122" spans="1:19">
      <c r="A1122" s="620">
        <v>1121</v>
      </c>
      <c r="B1122" s="620" t="s">
        <v>19</v>
      </c>
      <c r="C1122" s="620" t="s">
        <v>630</v>
      </c>
      <c r="D1122" s="620">
        <v>6000052974</v>
      </c>
      <c r="E1122" s="620">
        <v>1</v>
      </c>
      <c r="F1122" s="620">
        <v>0</v>
      </c>
      <c r="G1122" s="620">
        <v>1</v>
      </c>
      <c r="H1122" s="621">
        <v>46129</v>
      </c>
      <c r="I1122" s="620" t="s">
        <v>625</v>
      </c>
      <c r="J1122" s="622">
        <v>516301260426019</v>
      </c>
      <c r="K1122" s="620" t="s">
        <v>632</v>
      </c>
      <c r="L1122" s="620" t="s">
        <v>439</v>
      </c>
      <c r="M1122" s="620" t="s">
        <v>439</v>
      </c>
      <c r="N1122" s="621">
        <f t="shared" si="3"/>
        <v>2</v>
      </c>
      <c r="O1122" s="620" t="s">
        <v>24</v>
      </c>
      <c r="P1122" s="620" t="s">
        <v>456</v>
      </c>
      <c r="Q1122" s="620" t="s">
        <v>28</v>
      </c>
      <c r="R1122" s="620"/>
      <c r="S1122" s="620" t="s">
        <v>440</v>
      </c>
    </row>
    <row r="1123" spans="1:19">
      <c r="A1123" s="620">
        <v>1122</v>
      </c>
      <c r="B1123" s="620" t="s">
        <v>19</v>
      </c>
      <c r="C1123" s="620" t="s">
        <v>630</v>
      </c>
      <c r="D1123" s="620">
        <v>6000052974</v>
      </c>
      <c r="E1123" s="620">
        <v>1</v>
      </c>
      <c r="F1123" s="620">
        <v>1</v>
      </c>
      <c r="G1123" s="620">
        <v>0</v>
      </c>
      <c r="H1123" s="621">
        <v>46129</v>
      </c>
      <c r="I1123" s="620" t="s">
        <v>625</v>
      </c>
      <c r="J1123" s="622">
        <v>516301260426020</v>
      </c>
      <c r="K1123" s="620" t="s">
        <v>22</v>
      </c>
      <c r="L1123" s="620" t="s">
        <v>439</v>
      </c>
      <c r="M1123" s="620" t="s">
        <v>439</v>
      </c>
      <c r="N1123" s="621">
        <f t="shared" si="3"/>
        <v>1</v>
      </c>
      <c r="O1123" s="620" t="s">
        <v>24</v>
      </c>
      <c r="P1123" s="620"/>
      <c r="Q1123" s="620"/>
      <c r="R1123" s="620"/>
      <c r="S1123" s="620" t="s">
        <v>440</v>
      </c>
    </row>
    <row r="1124" spans="1:19">
      <c r="A1124" s="620">
        <v>1123</v>
      </c>
      <c r="B1124" s="620" t="s">
        <v>19</v>
      </c>
      <c r="C1124" s="620" t="s">
        <v>630</v>
      </c>
      <c r="D1124" s="620">
        <v>6000052974</v>
      </c>
      <c r="E1124" s="620">
        <v>1</v>
      </c>
      <c r="F1124" s="620">
        <v>0</v>
      </c>
      <c r="G1124" s="620">
        <v>1</v>
      </c>
      <c r="H1124" s="621">
        <v>46129</v>
      </c>
      <c r="I1124" s="620" t="s">
        <v>625</v>
      </c>
      <c r="J1124" s="622">
        <v>516301260426021</v>
      </c>
      <c r="K1124" s="620" t="s">
        <v>633</v>
      </c>
      <c r="L1124" s="620" t="s">
        <v>439</v>
      </c>
      <c r="M1124" s="620" t="s">
        <v>439</v>
      </c>
      <c r="N1124" s="621">
        <f t="shared" si="3"/>
        <v>2</v>
      </c>
      <c r="O1124" s="620" t="s">
        <v>24</v>
      </c>
      <c r="P1124" s="620" t="s">
        <v>456</v>
      </c>
      <c r="Q1124" s="620" t="s">
        <v>28</v>
      </c>
      <c r="R1124" s="620"/>
      <c r="S1124" s="620" t="s">
        <v>440</v>
      </c>
    </row>
    <row r="1125" spans="1:19">
      <c r="A1125" s="620">
        <v>1124</v>
      </c>
      <c r="B1125" s="620" t="s">
        <v>19</v>
      </c>
      <c r="C1125" s="620" t="s">
        <v>630</v>
      </c>
      <c r="D1125" s="620">
        <v>6000052974</v>
      </c>
      <c r="E1125" s="620">
        <v>1</v>
      </c>
      <c r="F1125" s="620">
        <v>1</v>
      </c>
      <c r="G1125" s="620">
        <v>0</v>
      </c>
      <c r="H1125" s="621">
        <v>46129</v>
      </c>
      <c r="I1125" s="620" t="s">
        <v>625</v>
      </c>
      <c r="J1125" s="622">
        <v>516301260426022</v>
      </c>
      <c r="K1125" s="620" t="s">
        <v>22</v>
      </c>
      <c r="L1125" s="620" t="s">
        <v>439</v>
      </c>
      <c r="M1125" s="620" t="s">
        <v>439</v>
      </c>
      <c r="N1125" s="621">
        <f t="shared" si="3"/>
        <v>1</v>
      </c>
      <c r="O1125" s="620" t="s">
        <v>24</v>
      </c>
      <c r="P1125" s="620"/>
      <c r="Q1125" s="620"/>
      <c r="R1125" s="620"/>
      <c r="S1125" s="620" t="s">
        <v>440</v>
      </c>
    </row>
    <row r="1126" spans="1:19">
      <c r="A1126" s="620">
        <v>1125</v>
      </c>
      <c r="B1126" s="620" t="s">
        <v>19</v>
      </c>
      <c r="C1126" s="620" t="s">
        <v>441</v>
      </c>
      <c r="D1126" s="620">
        <v>6000052974</v>
      </c>
      <c r="E1126" s="620">
        <v>2</v>
      </c>
      <c r="F1126" s="620">
        <v>2</v>
      </c>
      <c r="G1126" s="620">
        <v>0</v>
      </c>
      <c r="H1126" s="621">
        <v>46241</v>
      </c>
      <c r="I1126" s="620" t="s">
        <v>625</v>
      </c>
      <c r="J1126" s="622" t="s">
        <v>634</v>
      </c>
      <c r="K1126" s="620" t="s">
        <v>22</v>
      </c>
      <c r="L1126" s="620" t="s">
        <v>439</v>
      </c>
      <c r="M1126" s="620" t="s">
        <v>439</v>
      </c>
      <c r="N1126" s="621">
        <f t="shared" si="3"/>
        <v>2</v>
      </c>
      <c r="O1126" s="620" t="s">
        <v>24</v>
      </c>
      <c r="P1126" s="620"/>
      <c r="Q1126" s="620"/>
      <c r="R1126" s="620"/>
      <c r="S1126" s="620" t="s">
        <v>440</v>
      </c>
    </row>
    <row r="1127" spans="1:19">
      <c r="A1127" s="620">
        <v>1126</v>
      </c>
      <c r="B1127" s="620" t="s">
        <v>19</v>
      </c>
      <c r="C1127" s="620" t="s">
        <v>441</v>
      </c>
      <c r="D1127" s="620">
        <v>6000064902</v>
      </c>
      <c r="E1127" s="620">
        <v>1</v>
      </c>
      <c r="F1127" s="620">
        <v>1</v>
      </c>
      <c r="G1127" s="620">
        <v>0</v>
      </c>
      <c r="H1127" s="621">
        <v>46213</v>
      </c>
      <c r="I1127" s="620" t="s">
        <v>635</v>
      </c>
      <c r="J1127" s="622">
        <v>516323260726001</v>
      </c>
      <c r="K1127" s="620" t="s">
        <v>22</v>
      </c>
      <c r="L1127" s="620" t="s">
        <v>439</v>
      </c>
      <c r="M1127" s="620" t="s">
        <v>439</v>
      </c>
      <c r="N1127" s="621">
        <f t="shared" si="3"/>
        <v>1</v>
      </c>
      <c r="O1127" s="620" t="s">
        <v>24</v>
      </c>
      <c r="P1127" s="620"/>
      <c r="Q1127" s="620"/>
      <c r="R1127" s="620"/>
      <c r="S1127" s="620" t="s">
        <v>440</v>
      </c>
    </row>
    <row r="1128" spans="1:19">
      <c r="A1128" s="620">
        <v>1127</v>
      </c>
      <c r="B1128" s="620" t="s">
        <v>19</v>
      </c>
      <c r="C1128" s="620" t="s">
        <v>441</v>
      </c>
      <c r="D1128" s="620">
        <v>6000064902</v>
      </c>
      <c r="E1128" s="620">
        <v>1</v>
      </c>
      <c r="F1128" s="620">
        <v>1</v>
      </c>
      <c r="G1128" s="620">
        <v>0</v>
      </c>
      <c r="H1128" s="621">
        <v>46241</v>
      </c>
      <c r="I1128" s="620" t="s">
        <v>635</v>
      </c>
      <c r="J1128" s="622">
        <v>516323260826002</v>
      </c>
      <c r="K1128" s="620" t="s">
        <v>22</v>
      </c>
      <c r="L1128" s="620" t="s">
        <v>439</v>
      </c>
      <c r="M1128" s="620" t="s">
        <v>439</v>
      </c>
      <c r="N1128" s="621">
        <f t="shared" si="3"/>
        <v>1</v>
      </c>
      <c r="O1128" s="620" t="s">
        <v>24</v>
      </c>
      <c r="P1128" s="620"/>
      <c r="Q1128" s="620"/>
      <c r="R1128" s="620"/>
      <c r="S1128" s="620" t="s">
        <v>440</v>
      </c>
    </row>
    <row r="1129" spans="1:19">
      <c r="A1129" s="620">
        <v>1128</v>
      </c>
      <c r="B1129" s="620" t="s">
        <v>19</v>
      </c>
      <c r="C1129" s="620" t="s">
        <v>441</v>
      </c>
      <c r="D1129" s="620">
        <v>6000052795</v>
      </c>
      <c r="E1129" s="620">
        <v>5</v>
      </c>
      <c r="F1129" s="620">
        <v>5</v>
      </c>
      <c r="G1129" s="620">
        <v>0</v>
      </c>
      <c r="H1129" s="621">
        <v>46147</v>
      </c>
      <c r="I1129" s="620" t="s">
        <v>636</v>
      </c>
      <c r="J1129" s="622" t="s">
        <v>637</v>
      </c>
      <c r="K1129" s="620" t="s">
        <v>22</v>
      </c>
      <c r="L1129" s="620" t="s">
        <v>439</v>
      </c>
      <c r="M1129" s="620" t="s">
        <v>439</v>
      </c>
      <c r="N1129" s="621">
        <f t="shared" si="3"/>
        <v>2</v>
      </c>
      <c r="O1129" s="620" t="s">
        <v>24</v>
      </c>
      <c r="P1129" s="620"/>
      <c r="Q1129" s="620"/>
      <c r="R1129" s="620"/>
      <c r="S1129" s="620" t="s">
        <v>440</v>
      </c>
    </row>
    <row r="1130" spans="1:19">
      <c r="A1130" s="620">
        <v>1129</v>
      </c>
      <c r="B1130" s="620" t="s">
        <v>19</v>
      </c>
      <c r="C1130" s="620" t="s">
        <v>537</v>
      </c>
      <c r="D1130" s="620">
        <v>6000052795</v>
      </c>
      <c r="E1130" s="620">
        <v>5</v>
      </c>
      <c r="F1130" s="620">
        <v>5</v>
      </c>
      <c r="G1130" s="620">
        <v>0</v>
      </c>
      <c r="H1130" s="621">
        <v>46221</v>
      </c>
      <c r="I1130" s="620" t="s">
        <v>636</v>
      </c>
      <c r="J1130" s="622" t="s">
        <v>638</v>
      </c>
      <c r="K1130" s="620" t="s">
        <v>22</v>
      </c>
      <c r="L1130" s="620" t="s">
        <v>439</v>
      </c>
      <c r="M1130" s="620" t="s">
        <v>439</v>
      </c>
      <c r="N1130" s="621">
        <f t="shared" si="3"/>
        <v>1</v>
      </c>
      <c r="O1130" s="620" t="s">
        <v>24</v>
      </c>
      <c r="P1130" s="620"/>
      <c r="Q1130" s="620"/>
      <c r="R1130" s="620"/>
      <c r="S1130" s="620" t="s">
        <v>440</v>
      </c>
    </row>
    <row r="1131" ht="25" spans="1:19">
      <c r="A1131" s="620">
        <v>1130</v>
      </c>
      <c r="B1131" s="620" t="s">
        <v>19</v>
      </c>
      <c r="C1131" s="620" t="s">
        <v>537</v>
      </c>
      <c r="D1131" s="620">
        <v>6000052795</v>
      </c>
      <c r="E1131" s="620">
        <v>1</v>
      </c>
      <c r="F1131" s="620">
        <v>0</v>
      </c>
      <c r="G1131" s="620">
        <v>1</v>
      </c>
      <c r="H1131" s="621">
        <v>46221</v>
      </c>
      <c r="I1131" s="620" t="s">
        <v>636</v>
      </c>
      <c r="J1131" s="622">
        <v>516302260726011</v>
      </c>
      <c r="K1131" s="620" t="s">
        <v>639</v>
      </c>
      <c r="L1131" s="620" t="s">
        <v>439</v>
      </c>
      <c r="M1131" s="620" t="s">
        <v>439</v>
      </c>
      <c r="N1131" s="621">
        <f t="shared" si="3"/>
        <v>2</v>
      </c>
      <c r="O1131" s="620" t="s">
        <v>24</v>
      </c>
      <c r="P1131" s="620" t="s">
        <v>478</v>
      </c>
      <c r="Q1131" s="620" t="s">
        <v>28</v>
      </c>
      <c r="R1131" s="620"/>
      <c r="S1131" s="620" t="s">
        <v>440</v>
      </c>
    </row>
    <row r="1132" spans="1:19">
      <c r="A1132" s="620">
        <v>1131</v>
      </c>
      <c r="B1132" s="620" t="s">
        <v>19</v>
      </c>
      <c r="C1132" s="620" t="s">
        <v>537</v>
      </c>
      <c r="D1132" s="620">
        <v>6000052795</v>
      </c>
      <c r="E1132" s="620">
        <v>1</v>
      </c>
      <c r="F1132" s="620">
        <v>0</v>
      </c>
      <c r="G1132" s="620">
        <v>1</v>
      </c>
      <c r="H1132" s="621">
        <v>46221</v>
      </c>
      <c r="I1132" s="620" t="s">
        <v>636</v>
      </c>
      <c r="J1132" s="622">
        <v>516302260726012</v>
      </c>
      <c r="K1132" s="620" t="s">
        <v>640</v>
      </c>
      <c r="L1132" s="620" t="s">
        <v>439</v>
      </c>
      <c r="M1132" s="620" t="s">
        <v>439</v>
      </c>
      <c r="N1132" s="621">
        <f t="shared" si="3"/>
        <v>1</v>
      </c>
      <c r="O1132" s="620" t="s">
        <v>24</v>
      </c>
      <c r="P1132" s="620" t="s">
        <v>443</v>
      </c>
      <c r="Q1132" s="620" t="s">
        <v>28</v>
      </c>
      <c r="R1132" s="620"/>
      <c r="S1132" s="620" t="s">
        <v>440</v>
      </c>
    </row>
    <row r="1133" ht="25" spans="1:19">
      <c r="A1133" s="620">
        <v>1132</v>
      </c>
      <c r="B1133" s="620" t="s">
        <v>19</v>
      </c>
      <c r="C1133" s="620" t="s">
        <v>537</v>
      </c>
      <c r="D1133" s="620">
        <v>6000052795</v>
      </c>
      <c r="E1133" s="620">
        <v>1</v>
      </c>
      <c r="F1133" s="620">
        <v>0</v>
      </c>
      <c r="G1133" s="620">
        <v>1</v>
      </c>
      <c r="H1133" s="621">
        <v>46221</v>
      </c>
      <c r="I1133" s="620" t="s">
        <v>636</v>
      </c>
      <c r="J1133" s="622">
        <v>516302260726013</v>
      </c>
      <c r="K1133" s="620" t="s">
        <v>639</v>
      </c>
      <c r="L1133" s="620" t="s">
        <v>439</v>
      </c>
      <c r="M1133" s="620" t="s">
        <v>439</v>
      </c>
      <c r="N1133" s="621">
        <f t="shared" si="3"/>
        <v>2</v>
      </c>
      <c r="O1133" s="620" t="s">
        <v>24</v>
      </c>
      <c r="P1133" s="620" t="s">
        <v>478</v>
      </c>
      <c r="Q1133" s="620" t="s">
        <v>28</v>
      </c>
      <c r="R1133" s="620"/>
      <c r="S1133" s="620" t="s">
        <v>440</v>
      </c>
    </row>
    <row r="1134" spans="1:19">
      <c r="A1134" s="620">
        <v>1133</v>
      </c>
      <c r="B1134" s="620" t="s">
        <v>19</v>
      </c>
      <c r="C1134" s="620" t="s">
        <v>537</v>
      </c>
      <c r="D1134" s="620">
        <v>6000052795</v>
      </c>
      <c r="E1134" s="620">
        <v>8</v>
      </c>
      <c r="F1134" s="620">
        <v>8</v>
      </c>
      <c r="G1134" s="620">
        <v>0</v>
      </c>
      <c r="H1134" s="621">
        <v>46221</v>
      </c>
      <c r="I1134" s="620" t="s">
        <v>636</v>
      </c>
      <c r="J1134" s="622" t="s">
        <v>641</v>
      </c>
      <c r="K1134" s="620" t="s">
        <v>22</v>
      </c>
      <c r="L1134" s="620" t="s">
        <v>439</v>
      </c>
      <c r="M1134" s="620" t="s">
        <v>439</v>
      </c>
      <c r="N1134" s="621">
        <f t="shared" si="3"/>
        <v>1</v>
      </c>
      <c r="O1134" s="620" t="s">
        <v>24</v>
      </c>
      <c r="P1134" s="620"/>
      <c r="Q1134" s="620"/>
      <c r="R1134" s="620"/>
      <c r="S1134" s="620" t="s">
        <v>440</v>
      </c>
    </row>
    <row r="1135" spans="1:19">
      <c r="A1135" s="620">
        <v>1134</v>
      </c>
      <c r="B1135" s="620" t="s">
        <v>19</v>
      </c>
      <c r="C1135" s="620" t="s">
        <v>441</v>
      </c>
      <c r="D1135" s="620">
        <v>6000052795</v>
      </c>
      <c r="E1135" s="620">
        <v>3</v>
      </c>
      <c r="F1135" s="620">
        <v>3</v>
      </c>
      <c r="G1135" s="620">
        <v>0</v>
      </c>
      <c r="H1135" s="621">
        <v>46255</v>
      </c>
      <c r="I1135" s="620" t="s">
        <v>636</v>
      </c>
      <c r="J1135" s="622" t="s">
        <v>642</v>
      </c>
      <c r="K1135" s="620" t="s">
        <v>22</v>
      </c>
      <c r="L1135" s="620" t="s">
        <v>439</v>
      </c>
      <c r="M1135" s="620" t="s">
        <v>439</v>
      </c>
      <c r="N1135" s="621">
        <f t="shared" si="3"/>
        <v>2</v>
      </c>
      <c r="O1135" s="620" t="s">
        <v>24</v>
      </c>
      <c r="P1135" s="620"/>
      <c r="Q1135" s="620"/>
      <c r="R1135" s="620"/>
      <c r="S1135" s="620" t="s">
        <v>440</v>
      </c>
    </row>
    <row r="1136" ht="25" spans="1:19">
      <c r="A1136" s="620">
        <v>1135</v>
      </c>
      <c r="B1136" s="620" t="s">
        <v>19</v>
      </c>
      <c r="C1136" s="620" t="s">
        <v>441</v>
      </c>
      <c r="D1136" s="620">
        <v>6000052795</v>
      </c>
      <c r="E1136" s="620">
        <v>1</v>
      </c>
      <c r="F1136" s="620">
        <v>0</v>
      </c>
      <c r="G1136" s="620">
        <v>1</v>
      </c>
      <c r="H1136" s="621">
        <v>46255</v>
      </c>
      <c r="I1136" s="620" t="s">
        <v>636</v>
      </c>
      <c r="J1136" s="622">
        <v>516302260826025</v>
      </c>
      <c r="K1136" s="620" t="s">
        <v>643</v>
      </c>
      <c r="L1136" s="620" t="s">
        <v>439</v>
      </c>
      <c r="M1136" s="620" t="s">
        <v>439</v>
      </c>
      <c r="N1136" s="621">
        <f t="shared" si="3"/>
        <v>2</v>
      </c>
      <c r="O1136" s="620" t="s">
        <v>24</v>
      </c>
      <c r="P1136" s="620" t="s">
        <v>456</v>
      </c>
      <c r="Q1136" s="620" t="s">
        <v>28</v>
      </c>
      <c r="R1136" s="620"/>
      <c r="S1136" s="620" t="s">
        <v>440</v>
      </c>
    </row>
    <row r="1137" ht="25" spans="1:19">
      <c r="A1137" s="620">
        <v>1136</v>
      </c>
      <c r="B1137" s="620" t="s">
        <v>19</v>
      </c>
      <c r="C1137" s="620" t="s">
        <v>441</v>
      </c>
      <c r="D1137" s="620">
        <v>6000052795</v>
      </c>
      <c r="E1137" s="620"/>
      <c r="F1137" s="620"/>
      <c r="G1137" s="620"/>
      <c r="H1137" s="621">
        <v>46255</v>
      </c>
      <c r="I1137" s="620" t="s">
        <v>636</v>
      </c>
      <c r="J1137" s="622">
        <v>516302260826025</v>
      </c>
      <c r="K1137" s="620" t="s">
        <v>644</v>
      </c>
      <c r="L1137" s="620" t="s">
        <v>439</v>
      </c>
      <c r="M1137" s="620" t="s">
        <v>439</v>
      </c>
      <c r="N1137" s="621">
        <f t="shared" si="3"/>
        <v>1</v>
      </c>
      <c r="O1137" s="620" t="s">
        <v>24</v>
      </c>
      <c r="P1137" s="620" t="s">
        <v>443</v>
      </c>
      <c r="Q1137" s="620" t="s">
        <v>28</v>
      </c>
      <c r="R1137" s="620"/>
      <c r="S1137" s="620" t="s">
        <v>440</v>
      </c>
    </row>
    <row r="1138" ht="25" spans="1:19">
      <c r="A1138" s="620">
        <v>1137</v>
      </c>
      <c r="B1138" s="620" t="s">
        <v>19</v>
      </c>
      <c r="C1138" s="620" t="s">
        <v>441</v>
      </c>
      <c r="D1138" s="620">
        <v>6000052795</v>
      </c>
      <c r="E1138" s="620"/>
      <c r="F1138" s="620"/>
      <c r="G1138" s="620"/>
      <c r="H1138" s="621">
        <v>46255</v>
      </c>
      <c r="I1138" s="620" t="s">
        <v>636</v>
      </c>
      <c r="J1138" s="622">
        <v>516302260826025</v>
      </c>
      <c r="K1138" s="620" t="s">
        <v>645</v>
      </c>
      <c r="L1138" s="620" t="s">
        <v>439</v>
      </c>
      <c r="M1138" s="620" t="s">
        <v>439</v>
      </c>
      <c r="N1138" s="621">
        <f t="shared" si="3"/>
        <v>2</v>
      </c>
      <c r="O1138" s="620" t="s">
        <v>24</v>
      </c>
      <c r="P1138" s="620" t="s">
        <v>456</v>
      </c>
      <c r="Q1138" s="620" t="s">
        <v>28</v>
      </c>
      <c r="R1138" s="620"/>
      <c r="S1138" s="620" t="s">
        <v>440</v>
      </c>
    </row>
    <row r="1139" spans="1:19">
      <c r="A1139" s="620">
        <v>1138</v>
      </c>
      <c r="B1139" s="620" t="s">
        <v>19</v>
      </c>
      <c r="C1139" s="620" t="s">
        <v>441</v>
      </c>
      <c r="D1139" s="620">
        <v>6000052795</v>
      </c>
      <c r="E1139" s="620">
        <v>2</v>
      </c>
      <c r="F1139" s="620">
        <v>2</v>
      </c>
      <c r="G1139" s="620">
        <v>0</v>
      </c>
      <c r="H1139" s="621">
        <v>46255</v>
      </c>
      <c r="I1139" s="620" t="s">
        <v>636</v>
      </c>
      <c r="J1139" s="622" t="s">
        <v>646</v>
      </c>
      <c r="K1139" s="620" t="s">
        <v>22</v>
      </c>
      <c r="L1139" s="620" t="s">
        <v>439</v>
      </c>
      <c r="M1139" s="620" t="s">
        <v>439</v>
      </c>
      <c r="N1139" s="621">
        <f t="shared" si="3"/>
        <v>1</v>
      </c>
      <c r="O1139" s="620" t="s">
        <v>24</v>
      </c>
      <c r="P1139" s="620"/>
      <c r="Q1139" s="620"/>
      <c r="R1139" s="620"/>
      <c r="S1139" s="620" t="s">
        <v>440</v>
      </c>
    </row>
    <row r="1140" ht="25" spans="1:19">
      <c r="A1140" s="620">
        <v>1139</v>
      </c>
      <c r="B1140" s="620" t="s">
        <v>19</v>
      </c>
      <c r="C1140" s="620" t="s">
        <v>441</v>
      </c>
      <c r="D1140" s="620">
        <v>6000052795</v>
      </c>
      <c r="E1140" s="620">
        <v>1</v>
      </c>
      <c r="F1140" s="620">
        <v>0</v>
      </c>
      <c r="G1140" s="620">
        <v>1</v>
      </c>
      <c r="H1140" s="621">
        <v>46255</v>
      </c>
      <c r="I1140" s="620" t="s">
        <v>636</v>
      </c>
      <c r="J1140" s="622">
        <v>516302260826028</v>
      </c>
      <c r="K1140" s="620" t="s">
        <v>647</v>
      </c>
      <c r="L1140" s="620" t="s">
        <v>439</v>
      </c>
      <c r="M1140" s="620" t="s">
        <v>439</v>
      </c>
      <c r="N1140" s="621">
        <f t="shared" si="3"/>
        <v>2</v>
      </c>
      <c r="O1140" s="620" t="s">
        <v>24</v>
      </c>
      <c r="P1140" s="620" t="s">
        <v>579</v>
      </c>
      <c r="Q1140" s="620" t="s">
        <v>28</v>
      </c>
      <c r="R1140" s="620"/>
      <c r="S1140" s="620" t="s">
        <v>440</v>
      </c>
    </row>
    <row r="1141" spans="1:19">
      <c r="A1141" s="620">
        <v>1140</v>
      </c>
      <c r="B1141" s="620" t="s">
        <v>19</v>
      </c>
      <c r="C1141" s="620" t="s">
        <v>441</v>
      </c>
      <c r="D1141" s="620">
        <v>6000052795</v>
      </c>
      <c r="E1141" s="620">
        <v>1</v>
      </c>
      <c r="F1141" s="620">
        <v>1</v>
      </c>
      <c r="G1141" s="620">
        <v>0</v>
      </c>
      <c r="H1141" s="621">
        <v>46255</v>
      </c>
      <c r="I1141" s="620" t="s">
        <v>636</v>
      </c>
      <c r="J1141" s="622">
        <v>516302260826029</v>
      </c>
      <c r="K1141" s="620" t="s">
        <v>22</v>
      </c>
      <c r="L1141" s="620" t="s">
        <v>439</v>
      </c>
      <c r="M1141" s="620" t="s">
        <v>439</v>
      </c>
      <c r="N1141" s="621">
        <f t="shared" si="3"/>
        <v>2</v>
      </c>
      <c r="O1141" s="620" t="s">
        <v>24</v>
      </c>
      <c r="P1141" s="620"/>
      <c r="Q1141" s="620"/>
      <c r="R1141" s="620"/>
      <c r="S1141" s="620" t="s">
        <v>440</v>
      </c>
    </row>
    <row r="1142" ht="25" spans="1:19">
      <c r="A1142" s="620">
        <v>1141</v>
      </c>
      <c r="B1142" s="620" t="s">
        <v>19</v>
      </c>
      <c r="C1142" s="620" t="s">
        <v>441</v>
      </c>
      <c r="D1142" s="620">
        <v>6000052795</v>
      </c>
      <c r="E1142" s="620">
        <v>1</v>
      </c>
      <c r="F1142" s="620">
        <v>0</v>
      </c>
      <c r="G1142" s="620">
        <v>1</v>
      </c>
      <c r="H1142" s="621">
        <v>46255</v>
      </c>
      <c r="I1142" s="620" t="s">
        <v>636</v>
      </c>
      <c r="J1142" s="622">
        <v>516302260826030</v>
      </c>
      <c r="K1142" s="620" t="s">
        <v>647</v>
      </c>
      <c r="L1142" s="620" t="s">
        <v>439</v>
      </c>
      <c r="M1142" s="620" t="s">
        <v>439</v>
      </c>
      <c r="N1142" s="621">
        <f t="shared" si="3"/>
        <v>2</v>
      </c>
      <c r="O1142" s="620" t="s">
        <v>24</v>
      </c>
      <c r="P1142" s="620" t="s">
        <v>579</v>
      </c>
      <c r="Q1142" s="620" t="s">
        <v>28</v>
      </c>
      <c r="R1142" s="620"/>
      <c r="S1142" s="620" t="s">
        <v>440</v>
      </c>
    </row>
    <row r="1143" spans="1:19">
      <c r="A1143" s="620">
        <v>1142</v>
      </c>
      <c r="B1143" s="620" t="s">
        <v>19</v>
      </c>
      <c r="C1143" s="620" t="s">
        <v>537</v>
      </c>
      <c r="D1143" s="620">
        <v>6000052795</v>
      </c>
      <c r="E1143" s="620">
        <v>3</v>
      </c>
      <c r="F1143" s="620">
        <v>3</v>
      </c>
      <c r="G1143" s="620">
        <v>0</v>
      </c>
      <c r="H1143" s="621">
        <v>46262</v>
      </c>
      <c r="I1143" s="620" t="s">
        <v>636</v>
      </c>
      <c r="J1143" s="622" t="s">
        <v>648</v>
      </c>
      <c r="K1143" s="620" t="s">
        <v>22</v>
      </c>
      <c r="L1143" s="620" t="s">
        <v>439</v>
      </c>
      <c r="M1143" s="620"/>
      <c r="N1143" s="621">
        <f t="shared" si="3"/>
        <v>2</v>
      </c>
      <c r="O1143" s="620" t="s">
        <v>24</v>
      </c>
      <c r="P1143" s="620"/>
      <c r="Q1143" s="620"/>
      <c r="R1143" s="620"/>
      <c r="S1143" s="620" t="s">
        <v>440</v>
      </c>
    </row>
    <row r="1144" spans="1:19">
      <c r="A1144" s="620">
        <v>1143</v>
      </c>
      <c r="B1144" s="620" t="s">
        <v>19</v>
      </c>
      <c r="C1144" s="620" t="s">
        <v>537</v>
      </c>
      <c r="D1144" s="620">
        <v>6000052795</v>
      </c>
      <c r="E1144" s="620">
        <v>1</v>
      </c>
      <c r="F1144" s="620">
        <v>0</v>
      </c>
      <c r="G1144" s="620">
        <v>1</v>
      </c>
      <c r="H1144" s="621">
        <v>46262</v>
      </c>
      <c r="I1144" s="620" t="s">
        <v>636</v>
      </c>
      <c r="J1144" s="622">
        <v>516302260826034</v>
      </c>
      <c r="K1144" s="620" t="s">
        <v>649</v>
      </c>
      <c r="L1144" s="620" t="s">
        <v>439</v>
      </c>
      <c r="M1144" s="620" t="s">
        <v>439</v>
      </c>
      <c r="N1144" s="621">
        <f t="shared" si="3"/>
        <v>1</v>
      </c>
      <c r="O1144" s="620" t="s">
        <v>24</v>
      </c>
      <c r="P1144" s="620" t="s">
        <v>478</v>
      </c>
      <c r="Q1144" s="620" t="s">
        <v>28</v>
      </c>
      <c r="R1144" s="620"/>
      <c r="S1144" s="620" t="s">
        <v>440</v>
      </c>
    </row>
    <row r="1145" spans="1:19">
      <c r="A1145" s="620">
        <v>1144</v>
      </c>
      <c r="B1145" s="620" t="s">
        <v>19</v>
      </c>
      <c r="C1145" s="620" t="s">
        <v>650</v>
      </c>
      <c r="D1145" s="620">
        <v>9000030399</v>
      </c>
      <c r="E1145" s="620">
        <v>16</v>
      </c>
      <c r="F1145" s="620">
        <v>16</v>
      </c>
      <c r="G1145" s="620">
        <v>0</v>
      </c>
      <c r="H1145" s="621">
        <v>46189</v>
      </c>
      <c r="I1145" s="620" t="s">
        <v>651</v>
      </c>
      <c r="J1145" s="622" t="s">
        <v>652</v>
      </c>
      <c r="K1145" s="620" t="s">
        <v>22</v>
      </c>
      <c r="L1145" s="620" t="s">
        <v>439</v>
      </c>
      <c r="M1145" s="620" t="s">
        <v>439</v>
      </c>
      <c r="N1145" s="621">
        <f t="shared" si="3"/>
        <v>2</v>
      </c>
      <c r="O1145" s="620" t="s">
        <v>24</v>
      </c>
      <c r="P1145" s="620"/>
      <c r="Q1145" s="620"/>
      <c r="R1145" s="620"/>
      <c r="S1145" s="620" t="s">
        <v>440</v>
      </c>
    </row>
    <row r="1146" spans="1:19">
      <c r="A1146" s="620">
        <v>1145</v>
      </c>
      <c r="B1146" s="620" t="s">
        <v>19</v>
      </c>
      <c r="C1146" s="620" t="s">
        <v>441</v>
      </c>
      <c r="D1146" s="620">
        <v>9000030399</v>
      </c>
      <c r="E1146" s="620">
        <v>3</v>
      </c>
      <c r="F1146" s="620">
        <v>3</v>
      </c>
      <c r="G1146" s="620">
        <v>0</v>
      </c>
      <c r="H1146" s="621">
        <v>46190</v>
      </c>
      <c r="I1146" s="620" t="s">
        <v>651</v>
      </c>
      <c r="J1146" s="622" t="s">
        <v>653</v>
      </c>
      <c r="K1146" s="620" t="s">
        <v>22</v>
      </c>
      <c r="L1146" s="620" t="s">
        <v>439</v>
      </c>
      <c r="M1146" s="620" t="s">
        <v>439</v>
      </c>
      <c r="N1146" s="621">
        <f t="shared" si="3"/>
        <v>1</v>
      </c>
      <c r="O1146" s="620" t="s">
        <v>24</v>
      </c>
      <c r="P1146" s="620"/>
      <c r="Q1146" s="620"/>
      <c r="R1146" s="620"/>
      <c r="S1146" s="620" t="s">
        <v>440</v>
      </c>
    </row>
    <row r="1147" ht="25" spans="1:19">
      <c r="A1147" s="620">
        <v>1146</v>
      </c>
      <c r="B1147" s="620" t="s">
        <v>19</v>
      </c>
      <c r="C1147" s="620" t="s">
        <v>441</v>
      </c>
      <c r="D1147" s="620">
        <v>9000030399</v>
      </c>
      <c r="E1147" s="620">
        <v>1</v>
      </c>
      <c r="F1147" s="620">
        <v>0</v>
      </c>
      <c r="G1147" s="620">
        <v>1</v>
      </c>
      <c r="H1147" s="621">
        <v>46190</v>
      </c>
      <c r="I1147" s="620" t="s">
        <v>651</v>
      </c>
      <c r="J1147" s="622">
        <v>516339020726020</v>
      </c>
      <c r="K1147" s="620" t="s">
        <v>654</v>
      </c>
      <c r="L1147" s="620" t="s">
        <v>439</v>
      </c>
      <c r="M1147" s="620" t="s">
        <v>439</v>
      </c>
      <c r="N1147" s="621">
        <f t="shared" si="3"/>
        <v>2</v>
      </c>
      <c r="O1147" s="620" t="s">
        <v>24</v>
      </c>
      <c r="P1147" s="620" t="s">
        <v>456</v>
      </c>
      <c r="Q1147" s="620" t="s">
        <v>28</v>
      </c>
      <c r="R1147" s="620"/>
      <c r="S1147" s="620" t="s">
        <v>440</v>
      </c>
    </row>
    <row r="1148" spans="1:19">
      <c r="A1148" s="620">
        <v>1147</v>
      </c>
      <c r="B1148" s="620" t="s">
        <v>19</v>
      </c>
      <c r="C1148" s="620" t="s">
        <v>441</v>
      </c>
      <c r="D1148" s="620">
        <v>9000030399</v>
      </c>
      <c r="E1148" s="620">
        <v>4</v>
      </c>
      <c r="F1148" s="620">
        <v>4</v>
      </c>
      <c r="G1148" s="620">
        <v>0</v>
      </c>
      <c r="H1148" s="621">
        <v>46190</v>
      </c>
      <c r="I1148" s="620" t="s">
        <v>651</v>
      </c>
      <c r="J1148" s="622" t="s">
        <v>655</v>
      </c>
      <c r="K1148" s="620" t="s">
        <v>22</v>
      </c>
      <c r="L1148" s="620" t="s">
        <v>439</v>
      </c>
      <c r="M1148" s="620" t="s">
        <v>439</v>
      </c>
      <c r="N1148" s="621">
        <f t="shared" si="3"/>
        <v>1</v>
      </c>
      <c r="O1148" s="620" t="s">
        <v>24</v>
      </c>
      <c r="P1148" s="620"/>
      <c r="Q1148" s="620"/>
      <c r="R1148" s="620"/>
      <c r="S1148" s="620" t="s">
        <v>440</v>
      </c>
    </row>
    <row r="1149" spans="1:19">
      <c r="A1149" s="620">
        <v>1148</v>
      </c>
      <c r="B1149" s="620" t="s">
        <v>19</v>
      </c>
      <c r="C1149" s="620" t="s">
        <v>441</v>
      </c>
      <c r="D1149" s="620">
        <v>9000030399</v>
      </c>
      <c r="E1149" s="620">
        <v>1</v>
      </c>
      <c r="F1149" s="620">
        <v>0</v>
      </c>
      <c r="G1149" s="620">
        <v>1</v>
      </c>
      <c r="H1149" s="621">
        <v>46190</v>
      </c>
      <c r="I1149" s="620" t="s">
        <v>651</v>
      </c>
      <c r="J1149" s="622">
        <v>516339020726025</v>
      </c>
      <c r="K1149" s="620" t="s">
        <v>656</v>
      </c>
      <c r="L1149" s="620" t="s">
        <v>439</v>
      </c>
      <c r="M1149" s="620" t="s">
        <v>439</v>
      </c>
      <c r="N1149" s="621">
        <f t="shared" si="3"/>
        <v>2</v>
      </c>
      <c r="O1149" s="620" t="s">
        <v>24</v>
      </c>
      <c r="P1149" s="620" t="s">
        <v>456</v>
      </c>
      <c r="Q1149" s="620" t="s">
        <v>28</v>
      </c>
      <c r="R1149" s="620"/>
      <c r="S1149" s="620" t="s">
        <v>440</v>
      </c>
    </row>
    <row r="1150" spans="1:19">
      <c r="A1150" s="620">
        <v>1149</v>
      </c>
      <c r="B1150" s="620" t="s">
        <v>19</v>
      </c>
      <c r="C1150" s="620" t="s">
        <v>441</v>
      </c>
      <c r="D1150" s="620">
        <v>9000030399</v>
      </c>
      <c r="E1150" s="620">
        <v>1</v>
      </c>
      <c r="F1150" s="620">
        <v>0</v>
      </c>
      <c r="G1150" s="620">
        <v>1</v>
      </c>
      <c r="H1150" s="621">
        <v>46190</v>
      </c>
      <c r="I1150" s="620" t="s">
        <v>651</v>
      </c>
      <c r="J1150" s="622">
        <v>516339020726026</v>
      </c>
      <c r="K1150" s="620" t="s">
        <v>657</v>
      </c>
      <c r="L1150" s="620" t="s">
        <v>439</v>
      </c>
      <c r="M1150" s="620" t="s">
        <v>439</v>
      </c>
      <c r="N1150" s="621">
        <f t="shared" si="3"/>
        <v>1</v>
      </c>
      <c r="O1150" s="620" t="s">
        <v>24</v>
      </c>
      <c r="P1150" s="620" t="s">
        <v>456</v>
      </c>
      <c r="Q1150" s="620" t="s">
        <v>28</v>
      </c>
      <c r="R1150" s="620"/>
      <c r="S1150" s="620" t="s">
        <v>440</v>
      </c>
    </row>
    <row r="1151" spans="1:19">
      <c r="A1151" s="620">
        <v>1150</v>
      </c>
      <c r="B1151" s="620" t="s">
        <v>19</v>
      </c>
      <c r="C1151" s="620" t="s">
        <v>441</v>
      </c>
      <c r="D1151" s="620">
        <v>9000030399</v>
      </c>
      <c r="E1151" s="620">
        <v>6</v>
      </c>
      <c r="F1151" s="620">
        <v>6</v>
      </c>
      <c r="G1151" s="620">
        <v>0</v>
      </c>
      <c r="H1151" s="621">
        <v>46190</v>
      </c>
      <c r="I1151" s="620" t="s">
        <v>651</v>
      </c>
      <c r="J1151" s="622" t="s">
        <v>658</v>
      </c>
      <c r="K1151" s="620" t="s">
        <v>22</v>
      </c>
      <c r="L1151" s="620" t="s">
        <v>439</v>
      </c>
      <c r="M1151" s="620" t="s">
        <v>439</v>
      </c>
      <c r="N1151" s="621">
        <f t="shared" si="3"/>
        <v>2</v>
      </c>
      <c r="O1151" s="620" t="s">
        <v>24</v>
      </c>
      <c r="P1151" s="620"/>
      <c r="Q1151" s="620"/>
      <c r="R1151" s="620"/>
      <c r="S1151" s="620" t="s">
        <v>440</v>
      </c>
    </row>
    <row r="1152" spans="1:19">
      <c r="A1152" s="620">
        <v>1151</v>
      </c>
      <c r="B1152" s="620" t="s">
        <v>19</v>
      </c>
      <c r="C1152" s="620" t="s">
        <v>441</v>
      </c>
      <c r="D1152" s="620">
        <v>9000030399</v>
      </c>
      <c r="E1152" s="620">
        <v>4</v>
      </c>
      <c r="F1152" s="620">
        <v>4</v>
      </c>
      <c r="G1152" s="620">
        <v>0</v>
      </c>
      <c r="H1152" s="621">
        <v>46191</v>
      </c>
      <c r="I1152" s="620" t="s">
        <v>651</v>
      </c>
      <c r="J1152" s="622" t="s">
        <v>659</v>
      </c>
      <c r="K1152" s="620" t="s">
        <v>22</v>
      </c>
      <c r="L1152" s="620" t="s">
        <v>439</v>
      </c>
      <c r="M1152" s="620" t="s">
        <v>439</v>
      </c>
      <c r="N1152" s="621">
        <f t="shared" si="3"/>
        <v>1</v>
      </c>
      <c r="O1152" s="620" t="s">
        <v>24</v>
      </c>
      <c r="P1152" s="620"/>
      <c r="Q1152" s="620"/>
      <c r="R1152" s="620"/>
      <c r="S1152" s="620" t="s">
        <v>440</v>
      </c>
    </row>
    <row r="1153" spans="1:19">
      <c r="A1153" s="620">
        <v>1152</v>
      </c>
      <c r="B1153" s="620" t="s">
        <v>19</v>
      </c>
      <c r="C1153" s="620" t="s">
        <v>441</v>
      </c>
      <c r="D1153" s="620">
        <v>9000030399</v>
      </c>
      <c r="E1153" s="620">
        <v>6</v>
      </c>
      <c r="F1153" s="620">
        <v>6</v>
      </c>
      <c r="G1153" s="620">
        <v>0</v>
      </c>
      <c r="H1153" s="621">
        <v>46199</v>
      </c>
      <c r="I1153" s="620" t="s">
        <v>651</v>
      </c>
      <c r="J1153" s="622" t="s">
        <v>660</v>
      </c>
      <c r="K1153" s="620" t="s">
        <v>22</v>
      </c>
      <c r="L1153" s="620" t="s">
        <v>439</v>
      </c>
      <c r="M1153" s="620" t="s">
        <v>439</v>
      </c>
      <c r="N1153" s="621">
        <f t="shared" si="3"/>
        <v>1</v>
      </c>
      <c r="O1153" s="620" t="s">
        <v>24</v>
      </c>
      <c r="P1153" s="620"/>
      <c r="Q1153" s="620"/>
      <c r="R1153" s="620"/>
      <c r="S1153" s="620" t="s">
        <v>440</v>
      </c>
    </row>
    <row r="1154" ht="25" spans="1:19">
      <c r="A1154" s="620">
        <v>1153</v>
      </c>
      <c r="B1154" s="620" t="s">
        <v>19</v>
      </c>
      <c r="C1154" s="620" t="s">
        <v>441</v>
      </c>
      <c r="D1154" s="620">
        <v>9000030399</v>
      </c>
      <c r="E1154" s="620">
        <v>1</v>
      </c>
      <c r="F1154" s="620">
        <v>0</v>
      </c>
      <c r="G1154" s="620">
        <v>1</v>
      </c>
      <c r="H1154" s="621">
        <v>46199</v>
      </c>
      <c r="I1154" s="620" t="s">
        <v>651</v>
      </c>
      <c r="J1154" s="622">
        <v>516339020626043</v>
      </c>
      <c r="K1154" s="620" t="s">
        <v>661</v>
      </c>
      <c r="L1154" s="620" t="s">
        <v>439</v>
      </c>
      <c r="M1154" s="620" t="s">
        <v>439</v>
      </c>
      <c r="N1154" s="621">
        <f t="shared" si="3"/>
        <v>2</v>
      </c>
      <c r="O1154" s="620" t="s">
        <v>24</v>
      </c>
      <c r="P1154" s="620" t="s">
        <v>456</v>
      </c>
      <c r="Q1154" s="620" t="s">
        <v>28</v>
      </c>
      <c r="R1154" s="620"/>
      <c r="S1154" s="620" t="s">
        <v>440</v>
      </c>
    </row>
    <row r="1155" spans="1:19">
      <c r="A1155" s="620">
        <v>1154</v>
      </c>
      <c r="B1155" s="620" t="s">
        <v>19</v>
      </c>
      <c r="C1155" s="620" t="s">
        <v>441</v>
      </c>
      <c r="D1155" s="620">
        <v>9000030399</v>
      </c>
      <c r="E1155" s="620">
        <v>8</v>
      </c>
      <c r="F1155" s="620">
        <v>8</v>
      </c>
      <c r="G1155" s="620">
        <v>0</v>
      </c>
      <c r="H1155" s="621">
        <v>46199</v>
      </c>
      <c r="I1155" s="620" t="s">
        <v>651</v>
      </c>
      <c r="J1155" s="622" t="s">
        <v>662</v>
      </c>
      <c r="K1155" s="620" t="s">
        <v>22</v>
      </c>
      <c r="L1155" s="620" t="s">
        <v>439</v>
      </c>
      <c r="M1155" s="620" t="s">
        <v>439</v>
      </c>
      <c r="N1155" s="621">
        <f t="shared" si="3"/>
        <v>1</v>
      </c>
      <c r="O1155" s="620" t="s">
        <v>24</v>
      </c>
      <c r="P1155" s="620"/>
      <c r="Q1155" s="620"/>
      <c r="R1155" s="620"/>
      <c r="S1155" s="620" t="s">
        <v>440</v>
      </c>
    </row>
    <row r="1156" ht="25" spans="1:19">
      <c r="A1156" s="620">
        <v>1155</v>
      </c>
      <c r="B1156" s="620" t="s">
        <v>19</v>
      </c>
      <c r="C1156" s="620" t="s">
        <v>441</v>
      </c>
      <c r="D1156" s="620">
        <v>9000030399</v>
      </c>
      <c r="E1156" s="620">
        <v>1</v>
      </c>
      <c r="F1156" s="620">
        <v>0</v>
      </c>
      <c r="G1156" s="620">
        <v>1</v>
      </c>
      <c r="H1156" s="621">
        <v>46199</v>
      </c>
      <c r="I1156" s="620" t="s">
        <v>651</v>
      </c>
      <c r="J1156" s="622">
        <v>516339020626052</v>
      </c>
      <c r="K1156" s="620" t="s">
        <v>663</v>
      </c>
      <c r="L1156" s="620" t="s">
        <v>439</v>
      </c>
      <c r="M1156" s="620" t="s">
        <v>439</v>
      </c>
      <c r="N1156" s="621">
        <f t="shared" si="3"/>
        <v>2</v>
      </c>
      <c r="O1156" s="620" t="s">
        <v>24</v>
      </c>
      <c r="P1156" s="620" t="s">
        <v>456</v>
      </c>
      <c r="Q1156" s="620" t="s">
        <v>28</v>
      </c>
      <c r="R1156" s="620"/>
      <c r="S1156" s="620" t="s">
        <v>440</v>
      </c>
    </row>
    <row r="1157" spans="1:19">
      <c r="A1157" s="620">
        <v>1156</v>
      </c>
      <c r="B1157" s="620" t="s">
        <v>19</v>
      </c>
      <c r="C1157" s="620" t="s">
        <v>441</v>
      </c>
      <c r="D1157" s="620">
        <v>9000030399</v>
      </c>
      <c r="E1157" s="620">
        <v>4</v>
      </c>
      <c r="F1157" s="620">
        <v>4</v>
      </c>
      <c r="G1157" s="620">
        <v>0</v>
      </c>
      <c r="H1157" s="621">
        <v>46199</v>
      </c>
      <c r="I1157" s="620" t="s">
        <v>651</v>
      </c>
      <c r="J1157" s="622" t="s">
        <v>664</v>
      </c>
      <c r="K1157" s="620" t="s">
        <v>22</v>
      </c>
      <c r="L1157" s="620" t="s">
        <v>439</v>
      </c>
      <c r="M1157" s="620" t="s">
        <v>439</v>
      </c>
      <c r="N1157" s="621">
        <f t="shared" si="3"/>
        <v>1</v>
      </c>
      <c r="O1157" s="620" t="s">
        <v>24</v>
      </c>
      <c r="P1157" s="620"/>
      <c r="Q1157" s="620"/>
      <c r="R1157" s="620"/>
      <c r="S1157" s="620" t="s">
        <v>440</v>
      </c>
    </row>
    <row r="1158" spans="1:19">
      <c r="A1158" s="620">
        <v>1157</v>
      </c>
      <c r="B1158" s="620" t="s">
        <v>19</v>
      </c>
      <c r="C1158" s="620" t="s">
        <v>462</v>
      </c>
      <c r="D1158" s="620">
        <v>9000030399</v>
      </c>
      <c r="E1158" s="620">
        <v>15</v>
      </c>
      <c r="F1158" s="620">
        <v>15</v>
      </c>
      <c r="G1158" s="620">
        <v>0</v>
      </c>
      <c r="H1158" s="621">
        <v>46219</v>
      </c>
      <c r="I1158" s="620" t="s">
        <v>651</v>
      </c>
      <c r="J1158" s="622" t="s">
        <v>665</v>
      </c>
      <c r="K1158" s="620" t="s">
        <v>22</v>
      </c>
      <c r="L1158" s="620" t="s">
        <v>439</v>
      </c>
      <c r="M1158" s="620" t="s">
        <v>439</v>
      </c>
      <c r="N1158" s="621">
        <f t="shared" si="3"/>
        <v>2</v>
      </c>
      <c r="O1158" s="620" t="s">
        <v>24</v>
      </c>
      <c r="P1158" s="620"/>
      <c r="Q1158" s="620"/>
      <c r="R1158" s="620"/>
      <c r="S1158" s="620" t="s">
        <v>440</v>
      </c>
    </row>
    <row r="1159" ht="25" spans="1:19">
      <c r="A1159" s="620">
        <v>1158</v>
      </c>
      <c r="B1159" s="620" t="s">
        <v>19</v>
      </c>
      <c r="C1159" s="620" t="s">
        <v>462</v>
      </c>
      <c r="D1159" s="620">
        <v>9000030399</v>
      </c>
      <c r="E1159" s="620">
        <v>1</v>
      </c>
      <c r="F1159" s="620">
        <v>0</v>
      </c>
      <c r="G1159" s="620">
        <v>1</v>
      </c>
      <c r="H1159" s="621">
        <v>46219</v>
      </c>
      <c r="I1159" s="620" t="s">
        <v>651</v>
      </c>
      <c r="J1159" s="622">
        <v>516339020726072</v>
      </c>
      <c r="K1159" s="620" t="s">
        <v>666</v>
      </c>
      <c r="L1159" s="620" t="s">
        <v>439</v>
      </c>
      <c r="M1159" s="620" t="s">
        <v>439</v>
      </c>
      <c r="N1159" s="621">
        <f t="shared" si="3"/>
        <v>1</v>
      </c>
      <c r="O1159" s="620" t="s">
        <v>24</v>
      </c>
      <c r="P1159" s="620" t="s">
        <v>456</v>
      </c>
      <c r="Q1159" s="620" t="s">
        <v>28</v>
      </c>
      <c r="R1159" s="620"/>
      <c r="S1159" s="620" t="s">
        <v>440</v>
      </c>
    </row>
    <row r="1160" spans="1:19">
      <c r="A1160" s="620">
        <v>1159</v>
      </c>
      <c r="B1160" s="620" t="s">
        <v>19</v>
      </c>
      <c r="C1160" s="620" t="s">
        <v>462</v>
      </c>
      <c r="D1160" s="620">
        <v>9000030399</v>
      </c>
      <c r="E1160" s="620">
        <v>2</v>
      </c>
      <c r="F1160" s="620">
        <v>2</v>
      </c>
      <c r="G1160" s="620">
        <v>0</v>
      </c>
      <c r="H1160" s="621">
        <v>46219</v>
      </c>
      <c r="I1160" s="620" t="s">
        <v>651</v>
      </c>
      <c r="J1160" s="622" t="s">
        <v>667</v>
      </c>
      <c r="K1160" s="620" t="s">
        <v>22</v>
      </c>
      <c r="L1160" s="620" t="s">
        <v>439</v>
      </c>
      <c r="M1160" s="620" t="s">
        <v>439</v>
      </c>
      <c r="N1160" s="621">
        <f t="shared" si="3"/>
        <v>2</v>
      </c>
      <c r="O1160" s="620" t="s">
        <v>24</v>
      </c>
      <c r="P1160" s="620"/>
      <c r="Q1160" s="620"/>
      <c r="R1160" s="620"/>
      <c r="S1160" s="620" t="s">
        <v>440</v>
      </c>
    </row>
    <row r="1161" spans="1:19">
      <c r="A1161" s="620">
        <v>1160</v>
      </c>
      <c r="B1161" s="620" t="s">
        <v>19</v>
      </c>
      <c r="C1161" s="620" t="s">
        <v>553</v>
      </c>
      <c r="D1161" s="620">
        <v>9000030399</v>
      </c>
      <c r="E1161" s="620">
        <v>5</v>
      </c>
      <c r="F1161" s="620">
        <v>5</v>
      </c>
      <c r="G1161" s="620">
        <v>0</v>
      </c>
      <c r="H1161" s="621">
        <v>46227</v>
      </c>
      <c r="I1161" s="620" t="s">
        <v>651</v>
      </c>
      <c r="J1161" s="622" t="s">
        <v>668</v>
      </c>
      <c r="K1161" s="620" t="s">
        <v>22</v>
      </c>
      <c r="L1161" s="620" t="s">
        <v>439</v>
      </c>
      <c r="M1161" s="620" t="s">
        <v>439</v>
      </c>
      <c r="N1161" s="621">
        <f t="shared" si="3"/>
        <v>1</v>
      </c>
      <c r="O1161" s="620" t="s">
        <v>24</v>
      </c>
      <c r="P1161" s="620"/>
      <c r="Q1161" s="620"/>
      <c r="R1161" s="620"/>
      <c r="S1161" s="620" t="s">
        <v>440</v>
      </c>
    </row>
    <row r="1162" spans="1:19">
      <c r="A1162" s="620">
        <v>1161</v>
      </c>
      <c r="B1162" s="620" t="s">
        <v>19</v>
      </c>
      <c r="C1162" s="620" t="s">
        <v>441</v>
      </c>
      <c r="D1162" s="620">
        <v>9000030399</v>
      </c>
      <c r="E1162" s="620">
        <v>1</v>
      </c>
      <c r="F1162" s="620">
        <v>0</v>
      </c>
      <c r="G1162" s="620">
        <v>1</v>
      </c>
      <c r="H1162" s="621">
        <v>46227</v>
      </c>
      <c r="I1162" s="620" t="s">
        <v>651</v>
      </c>
      <c r="J1162" s="622">
        <v>516339020726080</v>
      </c>
      <c r="K1162" s="620" t="s">
        <v>669</v>
      </c>
      <c r="L1162" s="620" t="s">
        <v>439</v>
      </c>
      <c r="M1162" s="620" t="s">
        <v>439</v>
      </c>
      <c r="N1162" s="621">
        <f t="shared" si="3"/>
        <v>2</v>
      </c>
      <c r="O1162" s="620" t="s">
        <v>24</v>
      </c>
      <c r="P1162" s="620" t="s">
        <v>456</v>
      </c>
      <c r="Q1162" s="620" t="s">
        <v>28</v>
      </c>
      <c r="R1162" s="620"/>
      <c r="S1162" s="620" t="s">
        <v>440</v>
      </c>
    </row>
    <row r="1163" spans="1:19">
      <c r="A1163" s="620">
        <v>1162</v>
      </c>
      <c r="B1163" s="620" t="s">
        <v>19</v>
      </c>
      <c r="C1163" s="620" t="s">
        <v>441</v>
      </c>
      <c r="D1163" s="620">
        <v>9000030399</v>
      </c>
      <c r="E1163" s="620">
        <v>1</v>
      </c>
      <c r="F1163" s="620">
        <v>0</v>
      </c>
      <c r="G1163" s="620">
        <v>1</v>
      </c>
      <c r="H1163" s="621">
        <v>46227</v>
      </c>
      <c r="I1163" s="620" t="s">
        <v>651</v>
      </c>
      <c r="J1163" s="622">
        <v>516339020726081</v>
      </c>
      <c r="K1163" s="620" t="s">
        <v>669</v>
      </c>
      <c r="L1163" s="620" t="s">
        <v>439</v>
      </c>
      <c r="M1163" s="620" t="s">
        <v>439</v>
      </c>
      <c r="N1163" s="621">
        <f t="shared" si="3"/>
        <v>2</v>
      </c>
      <c r="O1163" s="620" t="s">
        <v>24</v>
      </c>
      <c r="P1163" s="620" t="s">
        <v>456</v>
      </c>
      <c r="Q1163" s="620" t="s">
        <v>28</v>
      </c>
      <c r="R1163" s="620"/>
      <c r="S1163" s="620" t="s">
        <v>440</v>
      </c>
    </row>
    <row r="1164" spans="1:19">
      <c r="A1164" s="620">
        <v>1163</v>
      </c>
      <c r="B1164" s="620" t="s">
        <v>19</v>
      </c>
      <c r="C1164" s="620" t="s">
        <v>553</v>
      </c>
      <c r="D1164" s="620">
        <v>9000030399</v>
      </c>
      <c r="E1164" s="620">
        <v>1</v>
      </c>
      <c r="F1164" s="620">
        <v>1</v>
      </c>
      <c r="G1164" s="620">
        <v>0</v>
      </c>
      <c r="H1164" s="621">
        <v>46227</v>
      </c>
      <c r="I1164" s="620" t="s">
        <v>651</v>
      </c>
      <c r="J1164" s="622">
        <v>516339020726082</v>
      </c>
      <c r="K1164" s="620" t="s">
        <v>22</v>
      </c>
      <c r="L1164" s="620" t="s">
        <v>439</v>
      </c>
      <c r="M1164" s="620" t="s">
        <v>439</v>
      </c>
      <c r="N1164" s="621">
        <f t="shared" si="3"/>
        <v>2</v>
      </c>
      <c r="O1164" s="620" t="s">
        <v>24</v>
      </c>
      <c r="P1164" s="620"/>
      <c r="Q1164" s="620"/>
      <c r="R1164" s="620"/>
      <c r="S1164" s="620" t="s">
        <v>440</v>
      </c>
    </row>
    <row r="1165" spans="1:19">
      <c r="A1165" s="620">
        <v>1164</v>
      </c>
      <c r="B1165" s="620" t="s">
        <v>19</v>
      </c>
      <c r="C1165" s="620" t="s">
        <v>553</v>
      </c>
      <c r="D1165" s="620">
        <v>9000030399</v>
      </c>
      <c r="E1165" s="620">
        <v>8</v>
      </c>
      <c r="F1165" s="620">
        <v>8</v>
      </c>
      <c r="G1165" s="620">
        <v>0</v>
      </c>
      <c r="H1165" s="621">
        <v>46228</v>
      </c>
      <c r="I1165" s="620" t="s">
        <v>651</v>
      </c>
      <c r="J1165" s="622" t="s">
        <v>670</v>
      </c>
      <c r="K1165" s="620" t="s">
        <v>22</v>
      </c>
      <c r="L1165" s="620" t="s">
        <v>439</v>
      </c>
      <c r="M1165" s="620" t="s">
        <v>439</v>
      </c>
      <c r="N1165" s="621">
        <f t="shared" si="3"/>
        <v>2</v>
      </c>
      <c r="O1165" s="620" t="s">
        <v>24</v>
      </c>
      <c r="P1165" s="620"/>
      <c r="Q1165" s="620"/>
      <c r="R1165" s="620"/>
      <c r="S1165" s="620" t="s">
        <v>440</v>
      </c>
    </row>
    <row r="1166" spans="1:19">
      <c r="A1166" s="620">
        <v>1165</v>
      </c>
      <c r="B1166" s="620" t="s">
        <v>19</v>
      </c>
      <c r="C1166" s="620" t="s">
        <v>553</v>
      </c>
      <c r="D1166" s="620">
        <v>9000030399</v>
      </c>
      <c r="E1166" s="620">
        <v>8</v>
      </c>
      <c r="F1166" s="620">
        <v>8</v>
      </c>
      <c r="G1166" s="620">
        <v>0</v>
      </c>
      <c r="H1166" s="621">
        <v>46230</v>
      </c>
      <c r="I1166" s="620" t="s">
        <v>651</v>
      </c>
      <c r="J1166" s="622" t="s">
        <v>671</v>
      </c>
      <c r="K1166" s="620" t="s">
        <v>22</v>
      </c>
      <c r="L1166" s="620" t="s">
        <v>439</v>
      </c>
      <c r="M1166" s="620" t="s">
        <v>439</v>
      </c>
      <c r="N1166" s="621">
        <f t="shared" si="3"/>
        <v>2</v>
      </c>
      <c r="O1166" s="620" t="s">
        <v>24</v>
      </c>
      <c r="P1166" s="620"/>
      <c r="Q1166" s="620"/>
      <c r="R1166" s="620"/>
      <c r="S1166" s="620" t="s">
        <v>440</v>
      </c>
    </row>
    <row r="1167" spans="1:19">
      <c r="A1167" s="620">
        <v>1166</v>
      </c>
      <c r="B1167" s="620" t="s">
        <v>19</v>
      </c>
      <c r="C1167" s="620" t="s">
        <v>441</v>
      </c>
      <c r="D1167" s="620">
        <v>9000030399</v>
      </c>
      <c r="E1167" s="620">
        <v>8</v>
      </c>
      <c r="F1167" s="620">
        <v>8</v>
      </c>
      <c r="G1167" s="620">
        <v>0</v>
      </c>
      <c r="H1167" s="621">
        <v>46232</v>
      </c>
      <c r="I1167" s="620" t="s">
        <v>651</v>
      </c>
      <c r="J1167" s="622" t="s">
        <v>672</v>
      </c>
      <c r="K1167" s="620" t="s">
        <v>22</v>
      </c>
      <c r="L1167" s="620" t="s">
        <v>439</v>
      </c>
      <c r="M1167" s="620" t="s">
        <v>439</v>
      </c>
      <c r="N1167" s="621">
        <f t="shared" si="3"/>
        <v>2</v>
      </c>
      <c r="O1167" s="620" t="s">
        <v>24</v>
      </c>
      <c r="P1167" s="620"/>
      <c r="Q1167" s="620"/>
      <c r="R1167" s="620"/>
      <c r="S1167" s="620" t="s">
        <v>440</v>
      </c>
    </row>
    <row r="1168" spans="1:19">
      <c r="A1168" s="620">
        <v>1167</v>
      </c>
      <c r="B1168" s="620" t="s">
        <v>19</v>
      </c>
      <c r="C1168" s="620" t="s">
        <v>673</v>
      </c>
      <c r="D1168" s="620">
        <v>9000030399</v>
      </c>
      <c r="E1168" s="620">
        <v>9</v>
      </c>
      <c r="F1168" s="620">
        <v>9</v>
      </c>
      <c r="G1168" s="620">
        <v>0</v>
      </c>
      <c r="H1168" s="621">
        <v>46247</v>
      </c>
      <c r="I1168" s="620" t="s">
        <v>651</v>
      </c>
      <c r="J1168" s="622" t="s">
        <v>674</v>
      </c>
      <c r="K1168" s="620" t="s">
        <v>22</v>
      </c>
      <c r="L1168" s="620" t="s">
        <v>439</v>
      </c>
      <c r="M1168" s="620" t="s">
        <v>439</v>
      </c>
      <c r="N1168" s="621">
        <f t="shared" si="3"/>
        <v>2</v>
      </c>
      <c r="O1168" s="620" t="s">
        <v>24</v>
      </c>
      <c r="P1168" s="620"/>
      <c r="Q1168" s="620"/>
      <c r="R1168" s="620"/>
      <c r="S1168" s="620" t="s">
        <v>440</v>
      </c>
    </row>
    <row r="1169" spans="1:19">
      <c r="A1169" s="620">
        <v>1168</v>
      </c>
      <c r="B1169" s="620" t="s">
        <v>19</v>
      </c>
      <c r="C1169" s="620" t="s">
        <v>673</v>
      </c>
      <c r="D1169" s="620">
        <v>9000023856</v>
      </c>
      <c r="E1169" s="620">
        <v>19</v>
      </c>
      <c r="F1169" s="620">
        <v>19</v>
      </c>
      <c r="G1169" s="620">
        <v>0</v>
      </c>
      <c r="H1169" s="621">
        <v>46251</v>
      </c>
      <c r="I1169" s="620" t="s">
        <v>675</v>
      </c>
      <c r="J1169" s="622" t="s">
        <v>676</v>
      </c>
      <c r="K1169" s="620" t="s">
        <v>22</v>
      </c>
      <c r="L1169" s="620" t="s">
        <v>439</v>
      </c>
      <c r="M1169" s="620" t="s">
        <v>439</v>
      </c>
      <c r="N1169" s="621">
        <f t="shared" si="3"/>
        <v>2</v>
      </c>
      <c r="O1169" s="620" t="s">
        <v>24</v>
      </c>
      <c r="P1169" s="620"/>
      <c r="Q1169" s="620"/>
      <c r="R1169" s="620"/>
      <c r="S1169" s="620" t="s">
        <v>440</v>
      </c>
    </row>
    <row r="1170" ht="25" spans="1:19">
      <c r="A1170" s="620">
        <v>1169</v>
      </c>
      <c r="B1170" s="620" t="s">
        <v>19</v>
      </c>
      <c r="C1170" s="620" t="s">
        <v>441</v>
      </c>
      <c r="D1170" s="620">
        <v>9000023856</v>
      </c>
      <c r="E1170" s="620">
        <v>1</v>
      </c>
      <c r="F1170" s="620">
        <v>0</v>
      </c>
      <c r="G1170" s="620">
        <v>1</v>
      </c>
      <c r="H1170" s="621">
        <v>46253</v>
      </c>
      <c r="I1170" s="620" t="s">
        <v>675</v>
      </c>
      <c r="J1170" s="622">
        <v>516314000826020</v>
      </c>
      <c r="K1170" s="620" t="s">
        <v>677</v>
      </c>
      <c r="L1170" s="620" t="s">
        <v>439</v>
      </c>
      <c r="M1170" s="620" t="s">
        <v>439</v>
      </c>
      <c r="N1170" s="621">
        <f t="shared" si="3"/>
        <v>2</v>
      </c>
      <c r="O1170" s="620" t="s">
        <v>24</v>
      </c>
      <c r="P1170" s="620" t="s">
        <v>478</v>
      </c>
      <c r="Q1170" s="620" t="s">
        <v>28</v>
      </c>
      <c r="R1170" s="620"/>
      <c r="S1170" s="620" t="s">
        <v>440</v>
      </c>
    </row>
    <row r="1171" spans="1:19">
      <c r="A1171" s="620">
        <v>1170</v>
      </c>
      <c r="B1171" s="620" t="s">
        <v>19</v>
      </c>
      <c r="C1171" s="620" t="s">
        <v>441</v>
      </c>
      <c r="D1171" s="620">
        <v>9000023856</v>
      </c>
      <c r="E1171" s="620">
        <v>5</v>
      </c>
      <c r="F1171" s="620">
        <v>5</v>
      </c>
      <c r="G1171" s="620">
        <v>0</v>
      </c>
      <c r="H1171" s="621">
        <v>46253</v>
      </c>
      <c r="I1171" s="620" t="s">
        <v>675</v>
      </c>
      <c r="J1171" s="622" t="s">
        <v>678</v>
      </c>
      <c r="K1171" s="620" t="s">
        <v>22</v>
      </c>
      <c r="L1171" s="620" t="s">
        <v>439</v>
      </c>
      <c r="M1171" s="620" t="s">
        <v>439</v>
      </c>
      <c r="N1171" s="621">
        <f t="shared" si="3"/>
        <v>2</v>
      </c>
      <c r="O1171" s="620" t="s">
        <v>24</v>
      </c>
      <c r="P1171" s="620"/>
      <c r="Q1171" s="620"/>
      <c r="R1171" s="620"/>
      <c r="S1171" s="620" t="s">
        <v>440</v>
      </c>
    </row>
    <row r="1172" ht="25" spans="1:19">
      <c r="A1172" s="620">
        <v>1171</v>
      </c>
      <c r="B1172" s="620" t="s">
        <v>19</v>
      </c>
      <c r="C1172" s="620" t="s">
        <v>441</v>
      </c>
      <c r="D1172" s="620">
        <v>9000023856</v>
      </c>
      <c r="E1172" s="620">
        <v>1</v>
      </c>
      <c r="F1172" s="620">
        <v>0</v>
      </c>
      <c r="G1172" s="620">
        <v>1</v>
      </c>
      <c r="H1172" s="621">
        <v>46253</v>
      </c>
      <c r="I1172" s="620" t="s">
        <v>675</v>
      </c>
      <c r="J1172" s="622">
        <v>516314000826026</v>
      </c>
      <c r="K1172" s="620" t="s">
        <v>677</v>
      </c>
      <c r="L1172" s="620" t="s">
        <v>439</v>
      </c>
      <c r="M1172" s="620" t="s">
        <v>439</v>
      </c>
      <c r="N1172" s="621">
        <f t="shared" si="3"/>
        <v>2</v>
      </c>
      <c r="O1172" s="620" t="s">
        <v>24</v>
      </c>
      <c r="P1172" s="620" t="s">
        <v>478</v>
      </c>
      <c r="Q1172" s="620" t="s">
        <v>28</v>
      </c>
      <c r="R1172" s="620"/>
      <c r="S1172" s="620" t="s">
        <v>440</v>
      </c>
    </row>
    <row r="1173" spans="1:19">
      <c r="A1173" s="620">
        <v>1172</v>
      </c>
      <c r="B1173" s="620" t="s">
        <v>19</v>
      </c>
      <c r="C1173" s="620" t="s">
        <v>441</v>
      </c>
      <c r="D1173" s="620">
        <v>9000023856</v>
      </c>
      <c r="E1173" s="620">
        <v>2</v>
      </c>
      <c r="F1173" s="620">
        <v>2</v>
      </c>
      <c r="G1173" s="620">
        <v>0</v>
      </c>
      <c r="H1173" s="621">
        <v>46253</v>
      </c>
      <c r="I1173" s="620" t="s">
        <v>675</v>
      </c>
      <c r="J1173" s="622" t="s">
        <v>679</v>
      </c>
      <c r="K1173" s="620" t="s">
        <v>22</v>
      </c>
      <c r="L1173" s="620" t="s">
        <v>439</v>
      </c>
      <c r="M1173" s="620" t="s">
        <v>439</v>
      </c>
      <c r="N1173" s="621">
        <f t="shared" si="3"/>
        <v>2</v>
      </c>
      <c r="O1173" s="620" t="s">
        <v>24</v>
      </c>
      <c r="P1173" s="620"/>
      <c r="Q1173" s="620"/>
      <c r="R1173" s="620"/>
      <c r="S1173" s="620" t="s">
        <v>440</v>
      </c>
    </row>
    <row r="1174" ht="25" spans="1:19">
      <c r="A1174" s="620">
        <v>1173</v>
      </c>
      <c r="B1174" s="620" t="s">
        <v>19</v>
      </c>
      <c r="C1174" s="620" t="s">
        <v>441</v>
      </c>
      <c r="D1174" s="620">
        <v>9000023856</v>
      </c>
      <c r="E1174" s="620">
        <v>1</v>
      </c>
      <c r="F1174" s="620">
        <v>0</v>
      </c>
      <c r="G1174" s="620">
        <v>1</v>
      </c>
      <c r="H1174" s="621">
        <v>46253</v>
      </c>
      <c r="I1174" s="620" t="s">
        <v>675</v>
      </c>
      <c r="J1174" s="622">
        <v>516314000826029</v>
      </c>
      <c r="K1174" s="620" t="s">
        <v>680</v>
      </c>
      <c r="L1174" s="620" t="s">
        <v>439</v>
      </c>
      <c r="M1174" s="620" t="s">
        <v>439</v>
      </c>
      <c r="N1174" s="621">
        <f t="shared" si="3"/>
        <v>2</v>
      </c>
      <c r="O1174" s="620" t="s">
        <v>24</v>
      </c>
      <c r="P1174" s="620" t="s">
        <v>478</v>
      </c>
      <c r="Q1174" s="620" t="s">
        <v>28</v>
      </c>
      <c r="R1174" s="620"/>
      <c r="S1174" s="620" t="s">
        <v>440</v>
      </c>
    </row>
    <row r="1175" spans="1:19">
      <c r="A1175" s="620">
        <v>1174</v>
      </c>
      <c r="B1175" s="620" t="s">
        <v>19</v>
      </c>
      <c r="C1175" s="620" t="s">
        <v>441</v>
      </c>
      <c r="D1175" s="620">
        <v>9000023856</v>
      </c>
      <c r="E1175" s="620">
        <v>7</v>
      </c>
      <c r="F1175" s="620">
        <v>7</v>
      </c>
      <c r="G1175" s="620">
        <v>0</v>
      </c>
      <c r="H1175" s="621">
        <v>46253</v>
      </c>
      <c r="I1175" s="620" t="s">
        <v>675</v>
      </c>
      <c r="J1175" s="622" t="s">
        <v>681</v>
      </c>
      <c r="K1175" s="620" t="s">
        <v>22</v>
      </c>
      <c r="L1175" s="620" t="s">
        <v>439</v>
      </c>
      <c r="M1175" s="620" t="s">
        <v>439</v>
      </c>
      <c r="N1175" s="621">
        <f t="shared" si="3"/>
        <v>2</v>
      </c>
      <c r="O1175" s="620" t="s">
        <v>24</v>
      </c>
      <c r="P1175" s="620"/>
      <c r="Q1175" s="620"/>
      <c r="R1175" s="620"/>
      <c r="S1175" s="620" t="s">
        <v>440</v>
      </c>
    </row>
    <row r="1176" spans="1:19">
      <c r="A1176" s="620">
        <v>1175</v>
      </c>
      <c r="B1176" s="620" t="s">
        <v>19</v>
      </c>
      <c r="C1176" s="620" t="s">
        <v>441</v>
      </c>
      <c r="D1176" s="620">
        <v>9000023856</v>
      </c>
      <c r="E1176" s="620">
        <v>7</v>
      </c>
      <c r="F1176" s="620">
        <v>7</v>
      </c>
      <c r="G1176" s="620">
        <v>0</v>
      </c>
      <c r="H1176" s="621">
        <v>46256</v>
      </c>
      <c r="I1176" s="620" t="s">
        <v>675</v>
      </c>
      <c r="J1176" s="622" t="s">
        <v>682</v>
      </c>
      <c r="K1176" s="620" t="s">
        <v>22</v>
      </c>
      <c r="L1176" s="620" t="s">
        <v>439</v>
      </c>
      <c r="M1176" s="620" t="s">
        <v>439</v>
      </c>
      <c r="N1176" s="621">
        <f t="shared" ref="N1176:N1183" si="4">G259+1</f>
        <v>2</v>
      </c>
      <c r="O1176" s="620" t="s">
        <v>24</v>
      </c>
      <c r="P1176" s="620"/>
      <c r="Q1176" s="620"/>
      <c r="R1176" s="620"/>
      <c r="S1176" s="620" t="s">
        <v>440</v>
      </c>
    </row>
    <row r="1177" spans="1:19">
      <c r="A1177" s="620">
        <v>1176</v>
      </c>
      <c r="B1177" s="620" t="s">
        <v>19</v>
      </c>
      <c r="C1177" s="620" t="s">
        <v>537</v>
      </c>
      <c r="D1177" s="620">
        <v>9000023856</v>
      </c>
      <c r="E1177" s="620">
        <v>9</v>
      </c>
      <c r="F1177" s="620">
        <v>9</v>
      </c>
      <c r="G1177" s="620">
        <v>0</v>
      </c>
      <c r="H1177" s="621">
        <v>46257</v>
      </c>
      <c r="I1177" s="620" t="s">
        <v>675</v>
      </c>
      <c r="J1177" s="622" t="s">
        <v>683</v>
      </c>
      <c r="K1177" s="620" t="s">
        <v>22</v>
      </c>
      <c r="L1177" s="620" t="s">
        <v>439</v>
      </c>
      <c r="M1177" s="620" t="s">
        <v>439</v>
      </c>
      <c r="N1177" s="621">
        <f t="shared" si="4"/>
        <v>2</v>
      </c>
      <c r="O1177" s="620" t="s">
        <v>24</v>
      </c>
      <c r="P1177" s="620"/>
      <c r="Q1177" s="620"/>
      <c r="R1177" s="620"/>
      <c r="S1177" s="620" t="s">
        <v>440</v>
      </c>
    </row>
    <row r="1178" spans="1:19">
      <c r="A1178" s="620">
        <v>1177</v>
      </c>
      <c r="B1178" s="620" t="s">
        <v>19</v>
      </c>
      <c r="C1178" s="620" t="s">
        <v>441</v>
      </c>
      <c r="D1178" s="620">
        <v>9000023856</v>
      </c>
      <c r="E1178" s="620">
        <v>3</v>
      </c>
      <c r="F1178" s="620">
        <v>3</v>
      </c>
      <c r="G1178" s="620">
        <v>0</v>
      </c>
      <c r="H1178" s="621">
        <v>46259</v>
      </c>
      <c r="I1178" s="620" t="s">
        <v>675</v>
      </c>
      <c r="J1178" s="622" t="s">
        <v>684</v>
      </c>
      <c r="K1178" s="620" t="s">
        <v>22</v>
      </c>
      <c r="L1178" s="620" t="s">
        <v>439</v>
      </c>
      <c r="M1178" s="620" t="s">
        <v>439</v>
      </c>
      <c r="N1178" s="621">
        <f t="shared" si="4"/>
        <v>2</v>
      </c>
      <c r="O1178" s="620" t="s">
        <v>24</v>
      </c>
      <c r="P1178" s="620"/>
      <c r="Q1178" s="620"/>
      <c r="R1178" s="620"/>
      <c r="S1178" s="620" t="s">
        <v>440</v>
      </c>
    </row>
    <row r="1179" ht="25" spans="1:19">
      <c r="A1179" s="620">
        <v>1178</v>
      </c>
      <c r="B1179" s="620" t="s">
        <v>19</v>
      </c>
      <c r="C1179" s="620" t="s">
        <v>441</v>
      </c>
      <c r="D1179" s="620">
        <v>9000023856</v>
      </c>
      <c r="E1179" s="620">
        <v>1</v>
      </c>
      <c r="F1179" s="620">
        <v>0</v>
      </c>
      <c r="G1179" s="620">
        <v>1</v>
      </c>
      <c r="H1179" s="621">
        <v>46259</v>
      </c>
      <c r="I1179" s="620" t="s">
        <v>675</v>
      </c>
      <c r="J1179" s="622">
        <v>516314000826056</v>
      </c>
      <c r="K1179" s="620" t="s">
        <v>685</v>
      </c>
      <c r="L1179" s="620" t="s">
        <v>439</v>
      </c>
      <c r="M1179" s="620" t="s">
        <v>439</v>
      </c>
      <c r="N1179" s="621">
        <f t="shared" si="4"/>
        <v>2</v>
      </c>
      <c r="O1179" s="620" t="s">
        <v>24</v>
      </c>
      <c r="P1179" s="620" t="s">
        <v>456</v>
      </c>
      <c r="Q1179" s="620" t="s">
        <v>28</v>
      </c>
      <c r="R1179" s="620"/>
      <c r="S1179" s="620" t="s">
        <v>440</v>
      </c>
    </row>
    <row r="1180" spans="1:19">
      <c r="A1180" s="620">
        <v>1179</v>
      </c>
      <c r="B1180" s="620" t="s">
        <v>19</v>
      </c>
      <c r="C1180" s="620" t="s">
        <v>441</v>
      </c>
      <c r="D1180" s="620">
        <v>9000023856</v>
      </c>
      <c r="E1180" s="620">
        <v>4</v>
      </c>
      <c r="F1180" s="620">
        <v>4</v>
      </c>
      <c r="G1180" s="620">
        <v>0</v>
      </c>
      <c r="H1180" s="621">
        <v>46259</v>
      </c>
      <c r="I1180" s="620" t="s">
        <v>675</v>
      </c>
      <c r="J1180" s="622" t="s">
        <v>686</v>
      </c>
      <c r="K1180" s="620" t="s">
        <v>22</v>
      </c>
      <c r="L1180" s="620" t="s">
        <v>439</v>
      </c>
      <c r="M1180" s="620" t="s">
        <v>439</v>
      </c>
      <c r="N1180" s="621">
        <f t="shared" si="4"/>
        <v>2</v>
      </c>
      <c r="O1180" s="620" t="s">
        <v>24</v>
      </c>
      <c r="P1180" s="620"/>
      <c r="Q1180" s="620"/>
      <c r="R1180" s="620"/>
      <c r="S1180" s="620" t="s">
        <v>440</v>
      </c>
    </row>
    <row r="1181" spans="1:19">
      <c r="A1181" s="620">
        <v>1180</v>
      </c>
      <c r="B1181" s="620" t="s">
        <v>19</v>
      </c>
      <c r="C1181" s="620" t="s">
        <v>441</v>
      </c>
      <c r="D1181" s="620">
        <v>9000023856</v>
      </c>
      <c r="E1181" s="620">
        <v>7</v>
      </c>
      <c r="F1181" s="620">
        <v>7</v>
      </c>
      <c r="G1181" s="620">
        <v>0</v>
      </c>
      <c r="H1181" s="621">
        <v>46260</v>
      </c>
      <c r="I1181" s="620" t="s">
        <v>675</v>
      </c>
      <c r="J1181" s="622" t="s">
        <v>687</v>
      </c>
      <c r="K1181" s="620" t="s">
        <v>22</v>
      </c>
      <c r="L1181" s="620" t="s">
        <v>439</v>
      </c>
      <c r="M1181" s="620" t="s">
        <v>439</v>
      </c>
      <c r="N1181" s="621">
        <f t="shared" si="4"/>
        <v>2</v>
      </c>
      <c r="O1181" s="620" t="s">
        <v>24</v>
      </c>
      <c r="P1181" s="620"/>
      <c r="Q1181" s="620"/>
      <c r="R1181" s="620"/>
      <c r="S1181" s="620" t="s">
        <v>440</v>
      </c>
    </row>
    <row r="1182" spans="1:19">
      <c r="A1182" s="620">
        <v>1181</v>
      </c>
      <c r="B1182" s="620" t="s">
        <v>19</v>
      </c>
      <c r="C1182" s="620" t="s">
        <v>441</v>
      </c>
      <c r="D1182" s="620">
        <v>9000023856</v>
      </c>
      <c r="E1182" s="620">
        <v>7</v>
      </c>
      <c r="F1182" s="620">
        <v>7</v>
      </c>
      <c r="G1182" s="620">
        <v>0</v>
      </c>
      <c r="H1182" s="621">
        <v>46263</v>
      </c>
      <c r="I1182" s="620" t="s">
        <v>675</v>
      </c>
      <c r="J1182" s="622" t="s">
        <v>688</v>
      </c>
      <c r="K1182" s="620" t="s">
        <v>22</v>
      </c>
      <c r="L1182" s="620" t="s">
        <v>439</v>
      </c>
      <c r="M1182" s="620" t="s">
        <v>439</v>
      </c>
      <c r="N1182" s="621">
        <f t="shared" si="4"/>
        <v>1</v>
      </c>
      <c r="O1182" s="620" t="s">
        <v>24</v>
      </c>
      <c r="P1182" s="620"/>
      <c r="Q1182" s="620"/>
      <c r="R1182" s="620"/>
      <c r="S1182" s="620" t="s">
        <v>440</v>
      </c>
    </row>
    <row r="1183" spans="1:19">
      <c r="A1183" s="620">
        <v>1182</v>
      </c>
      <c r="B1183" s="620" t="s">
        <v>19</v>
      </c>
      <c r="C1183" s="620" t="s">
        <v>553</v>
      </c>
      <c r="D1183" s="620">
        <v>9000023856</v>
      </c>
      <c r="E1183" s="620">
        <v>8</v>
      </c>
      <c r="F1183" s="620">
        <v>8</v>
      </c>
      <c r="G1183" s="620">
        <v>0</v>
      </c>
      <c r="H1183" s="621">
        <v>46265</v>
      </c>
      <c r="I1183" s="620" t="s">
        <v>675</v>
      </c>
      <c r="J1183" s="622" t="s">
        <v>689</v>
      </c>
      <c r="K1183" s="620" t="s">
        <v>22</v>
      </c>
      <c r="L1183" s="620" t="s">
        <v>439</v>
      </c>
      <c r="M1183" s="620" t="s">
        <v>439</v>
      </c>
      <c r="N1183" s="621">
        <f t="shared" si="4"/>
        <v>1</v>
      </c>
      <c r="O1183" s="620" t="s">
        <v>24</v>
      </c>
      <c r="P1183" s="620"/>
      <c r="Q1183" s="620"/>
      <c r="R1183" s="620"/>
      <c r="S1183" s="620" t="s">
        <v>440</v>
      </c>
    </row>
    <row r="1184" spans="1:19">
      <c r="A1184" s="620">
        <v>1183</v>
      </c>
      <c r="B1184" s="620" t="s">
        <v>19</v>
      </c>
      <c r="C1184" s="620" t="s">
        <v>565</v>
      </c>
      <c r="D1184" s="620">
        <v>9000023856</v>
      </c>
      <c r="E1184" s="620">
        <v>5</v>
      </c>
      <c r="F1184" s="620">
        <v>5</v>
      </c>
      <c r="G1184" s="620">
        <v>0</v>
      </c>
      <c r="H1184" s="621">
        <v>46269</v>
      </c>
      <c r="I1184" s="620" t="s">
        <v>675</v>
      </c>
      <c r="J1184" s="622" t="s">
        <v>690</v>
      </c>
      <c r="K1184" s="620" t="s">
        <v>22</v>
      </c>
      <c r="L1184" s="620"/>
      <c r="M1184" s="620"/>
      <c r="N1184" s="621"/>
      <c r="O1184" s="620"/>
      <c r="P1184" s="620"/>
      <c r="Q1184" s="620"/>
      <c r="R1184" s="620"/>
      <c r="S1184" s="620" t="s">
        <v>440</v>
      </c>
    </row>
    <row r="1185" ht="25" spans="1:19">
      <c r="A1185" s="620">
        <v>1184</v>
      </c>
      <c r="B1185" s="620" t="s">
        <v>19</v>
      </c>
      <c r="C1185" s="620" t="s">
        <v>565</v>
      </c>
      <c r="D1185" s="620">
        <v>9000023856</v>
      </c>
      <c r="E1185" s="620">
        <v>1</v>
      </c>
      <c r="F1185" s="620">
        <v>0</v>
      </c>
      <c r="G1185" s="620">
        <v>1</v>
      </c>
      <c r="H1185" s="621">
        <v>46269</v>
      </c>
      <c r="I1185" s="620" t="s">
        <v>675</v>
      </c>
      <c r="J1185" s="622">
        <v>516314000926088</v>
      </c>
      <c r="K1185" s="620" t="s">
        <v>691</v>
      </c>
      <c r="L1185" s="620"/>
      <c r="M1185" s="620"/>
      <c r="N1185" s="621"/>
      <c r="O1185" s="620"/>
      <c r="P1185" s="620" t="s">
        <v>456</v>
      </c>
      <c r="Q1185" s="620" t="s">
        <v>28</v>
      </c>
      <c r="R1185" s="620"/>
      <c r="S1185" s="620" t="s">
        <v>440</v>
      </c>
    </row>
    <row r="1186" spans="1:19">
      <c r="A1186" s="620">
        <v>1185</v>
      </c>
      <c r="B1186" s="620" t="s">
        <v>19</v>
      </c>
      <c r="C1186" s="620" t="s">
        <v>565</v>
      </c>
      <c r="D1186" s="620">
        <v>9000023856</v>
      </c>
      <c r="E1186" s="620">
        <v>6</v>
      </c>
      <c r="F1186" s="620">
        <v>6</v>
      </c>
      <c r="G1186" s="620">
        <v>0</v>
      </c>
      <c r="H1186" s="621">
        <v>46269</v>
      </c>
      <c r="I1186" s="620" t="s">
        <v>675</v>
      </c>
      <c r="J1186" s="622" t="s">
        <v>692</v>
      </c>
      <c r="K1186" s="620" t="s">
        <v>22</v>
      </c>
      <c r="L1186" s="620"/>
      <c r="M1186" s="620"/>
      <c r="N1186" s="621"/>
      <c r="O1186" s="620"/>
      <c r="P1186" s="620"/>
      <c r="Q1186" s="620"/>
      <c r="R1186" s="620"/>
      <c r="S1186" s="620" t="s">
        <v>440</v>
      </c>
    </row>
    <row r="1187" spans="1:19">
      <c r="A1187" s="620">
        <v>1186</v>
      </c>
      <c r="B1187" s="620"/>
      <c r="C1187" s="620" t="s">
        <v>565</v>
      </c>
      <c r="D1187" s="620">
        <v>9000023856</v>
      </c>
      <c r="E1187" s="620">
        <v>12</v>
      </c>
      <c r="F1187" s="620">
        <v>12</v>
      </c>
      <c r="G1187" s="620">
        <v>0</v>
      </c>
      <c r="H1187" s="621">
        <v>46270</v>
      </c>
      <c r="I1187" s="620" t="s">
        <v>675</v>
      </c>
      <c r="J1187" s="622" t="s">
        <v>693</v>
      </c>
      <c r="K1187" s="620"/>
      <c r="L1187" s="620"/>
      <c r="M1187" s="620"/>
      <c r="N1187" s="621"/>
      <c r="O1187" s="620"/>
      <c r="P1187" s="620"/>
      <c r="Q1187" s="620"/>
      <c r="R1187" s="620"/>
      <c r="S1187" s="620" t="s">
        <v>440</v>
      </c>
    </row>
    <row r="1188" spans="1:19">
      <c r="A1188" s="620">
        <v>1187</v>
      </c>
      <c r="B1188" s="620" t="s">
        <v>19</v>
      </c>
      <c r="C1188" s="620" t="s">
        <v>441</v>
      </c>
      <c r="D1188" s="620">
        <v>6000064678</v>
      </c>
      <c r="E1188" s="620">
        <v>8</v>
      </c>
      <c r="F1188" s="620">
        <v>8</v>
      </c>
      <c r="G1188" s="620">
        <v>0</v>
      </c>
      <c r="H1188" s="621">
        <v>46184</v>
      </c>
      <c r="I1188" s="620" t="s">
        <v>694</v>
      </c>
      <c r="J1188" s="622" t="s">
        <v>695</v>
      </c>
      <c r="K1188" s="620" t="s">
        <v>22</v>
      </c>
      <c r="L1188" s="620" t="s">
        <v>439</v>
      </c>
      <c r="M1188" s="620" t="s">
        <v>439</v>
      </c>
      <c r="N1188" s="621">
        <f t="shared" ref="N1188:N1251" si="5">G271+1</f>
        <v>1</v>
      </c>
      <c r="O1188" s="620" t="s">
        <v>24</v>
      </c>
      <c r="P1188" s="620"/>
      <c r="Q1188" s="620"/>
      <c r="R1188" s="620"/>
      <c r="S1188" s="620" t="s">
        <v>440</v>
      </c>
    </row>
    <row r="1189" spans="1:19">
      <c r="A1189" s="620">
        <v>1188</v>
      </c>
      <c r="B1189" s="620" t="s">
        <v>19</v>
      </c>
      <c r="C1189" s="620" t="s">
        <v>441</v>
      </c>
      <c r="D1189" s="620">
        <v>6000064678</v>
      </c>
      <c r="E1189" s="620">
        <v>1</v>
      </c>
      <c r="F1189" s="620">
        <v>0</v>
      </c>
      <c r="G1189" s="620">
        <v>1</v>
      </c>
      <c r="H1189" s="621">
        <v>46184</v>
      </c>
      <c r="I1189" s="620" t="s">
        <v>694</v>
      </c>
      <c r="J1189" s="622">
        <v>516339010626009</v>
      </c>
      <c r="K1189" s="620" t="s">
        <v>696</v>
      </c>
      <c r="L1189" s="620" t="s">
        <v>439</v>
      </c>
      <c r="M1189" s="620" t="s">
        <v>439</v>
      </c>
      <c r="N1189" s="621">
        <f t="shared" si="5"/>
        <v>2</v>
      </c>
      <c r="O1189" s="620" t="s">
        <v>24</v>
      </c>
      <c r="P1189" s="620" t="s">
        <v>452</v>
      </c>
      <c r="Q1189" s="620" t="s">
        <v>453</v>
      </c>
      <c r="R1189" s="620"/>
      <c r="S1189" s="620" t="s">
        <v>440</v>
      </c>
    </row>
    <row r="1190" spans="1:19">
      <c r="A1190" s="620">
        <v>1189</v>
      </c>
      <c r="B1190" s="620" t="s">
        <v>19</v>
      </c>
      <c r="C1190" s="620" t="s">
        <v>441</v>
      </c>
      <c r="D1190" s="620">
        <v>6000064678</v>
      </c>
      <c r="E1190" s="620">
        <v>2</v>
      </c>
      <c r="F1190" s="620">
        <v>2</v>
      </c>
      <c r="G1190" s="620">
        <v>0</v>
      </c>
      <c r="H1190" s="621">
        <v>46184</v>
      </c>
      <c r="I1190" s="620" t="s">
        <v>694</v>
      </c>
      <c r="J1190" s="622" t="s">
        <v>697</v>
      </c>
      <c r="K1190" s="620" t="s">
        <v>22</v>
      </c>
      <c r="L1190" s="620" t="s">
        <v>439</v>
      </c>
      <c r="M1190" s="620" t="s">
        <v>439</v>
      </c>
      <c r="N1190" s="621">
        <f t="shared" si="5"/>
        <v>1</v>
      </c>
      <c r="O1190" s="620" t="s">
        <v>24</v>
      </c>
      <c r="P1190" s="620"/>
      <c r="Q1190" s="620"/>
      <c r="R1190" s="620"/>
      <c r="S1190" s="620" t="s">
        <v>440</v>
      </c>
    </row>
    <row r="1191" ht="25" spans="1:19">
      <c r="A1191" s="620">
        <v>1190</v>
      </c>
      <c r="B1191" s="620" t="s">
        <v>19</v>
      </c>
      <c r="C1191" s="620" t="s">
        <v>441</v>
      </c>
      <c r="D1191" s="620">
        <v>6000064678</v>
      </c>
      <c r="E1191" s="620">
        <v>1</v>
      </c>
      <c r="F1191" s="620">
        <v>0</v>
      </c>
      <c r="G1191" s="620">
        <v>1</v>
      </c>
      <c r="H1191" s="621">
        <v>46184</v>
      </c>
      <c r="I1191" s="620" t="s">
        <v>694</v>
      </c>
      <c r="J1191" s="622">
        <v>516339010626012</v>
      </c>
      <c r="K1191" s="620" t="s">
        <v>698</v>
      </c>
      <c r="L1191" s="620" t="s">
        <v>439</v>
      </c>
      <c r="M1191" s="620" t="s">
        <v>439</v>
      </c>
      <c r="N1191" s="621">
        <f t="shared" si="5"/>
        <v>2</v>
      </c>
      <c r="O1191" s="620" t="s">
        <v>24</v>
      </c>
      <c r="P1191" s="620" t="s">
        <v>456</v>
      </c>
      <c r="Q1191" s="620" t="s">
        <v>28</v>
      </c>
      <c r="R1191" s="620"/>
      <c r="S1191" s="620" t="s">
        <v>440</v>
      </c>
    </row>
    <row r="1192" spans="1:19">
      <c r="A1192" s="620">
        <v>1191</v>
      </c>
      <c r="B1192" s="620" t="s">
        <v>19</v>
      </c>
      <c r="C1192" s="620" t="s">
        <v>441</v>
      </c>
      <c r="D1192" s="620">
        <v>6000064678</v>
      </c>
      <c r="E1192" s="620">
        <v>4</v>
      </c>
      <c r="F1192" s="620">
        <v>4</v>
      </c>
      <c r="G1192" s="620">
        <v>0</v>
      </c>
      <c r="H1192" s="621">
        <v>46184</v>
      </c>
      <c r="I1192" s="620" t="s">
        <v>694</v>
      </c>
      <c r="J1192" s="622" t="s">
        <v>699</v>
      </c>
      <c r="K1192" s="620" t="s">
        <v>22</v>
      </c>
      <c r="L1192" s="620" t="s">
        <v>439</v>
      </c>
      <c r="M1192" s="620" t="s">
        <v>439</v>
      </c>
      <c r="N1192" s="621">
        <f t="shared" si="5"/>
        <v>1</v>
      </c>
      <c r="O1192" s="620" t="s">
        <v>24</v>
      </c>
      <c r="P1192" s="620"/>
      <c r="Q1192" s="620"/>
      <c r="R1192" s="620"/>
      <c r="S1192" s="620" t="s">
        <v>440</v>
      </c>
    </row>
    <row r="1193" ht="25" spans="1:19">
      <c r="A1193" s="620">
        <v>1192</v>
      </c>
      <c r="B1193" s="620" t="s">
        <v>19</v>
      </c>
      <c r="C1193" s="620" t="s">
        <v>700</v>
      </c>
      <c r="D1193" s="620">
        <v>6000064678</v>
      </c>
      <c r="E1193" s="620">
        <v>1</v>
      </c>
      <c r="F1193" s="620">
        <v>0</v>
      </c>
      <c r="G1193" s="620">
        <v>1</v>
      </c>
      <c r="H1193" s="621">
        <v>46185</v>
      </c>
      <c r="I1193" s="620" t="s">
        <v>694</v>
      </c>
      <c r="J1193" s="622" t="s">
        <v>701</v>
      </c>
      <c r="K1193" s="620" t="s">
        <v>702</v>
      </c>
      <c r="L1193" s="620" t="s">
        <v>439</v>
      </c>
      <c r="M1193" s="620" t="s">
        <v>439</v>
      </c>
      <c r="N1193" s="621">
        <f t="shared" si="5"/>
        <v>2</v>
      </c>
      <c r="O1193" s="620" t="s">
        <v>24</v>
      </c>
      <c r="P1193" s="620" t="s">
        <v>456</v>
      </c>
      <c r="Q1193" s="620" t="s">
        <v>28</v>
      </c>
      <c r="R1193" s="620"/>
      <c r="S1193" s="620" t="s">
        <v>440</v>
      </c>
    </row>
    <row r="1194" ht="25" spans="1:19">
      <c r="A1194" s="620">
        <v>1193</v>
      </c>
      <c r="B1194" s="620" t="s">
        <v>19</v>
      </c>
      <c r="C1194" s="620" t="s">
        <v>700</v>
      </c>
      <c r="D1194" s="620">
        <v>6000064678</v>
      </c>
      <c r="E1194" s="620">
        <v>6</v>
      </c>
      <c r="F1194" s="620">
        <v>6</v>
      </c>
      <c r="G1194" s="620">
        <v>0</v>
      </c>
      <c r="H1194" s="621">
        <v>46185</v>
      </c>
      <c r="I1194" s="620" t="s">
        <v>694</v>
      </c>
      <c r="J1194" s="622" t="s">
        <v>703</v>
      </c>
      <c r="K1194" s="620" t="s">
        <v>22</v>
      </c>
      <c r="L1194" s="620" t="s">
        <v>439</v>
      </c>
      <c r="M1194" s="620" t="s">
        <v>439</v>
      </c>
      <c r="N1194" s="621">
        <f t="shared" si="5"/>
        <v>2</v>
      </c>
      <c r="O1194" s="620" t="s">
        <v>24</v>
      </c>
      <c r="P1194" s="620"/>
      <c r="Q1194" s="620"/>
      <c r="R1194" s="620"/>
      <c r="S1194" s="620" t="s">
        <v>440</v>
      </c>
    </row>
    <row r="1195" ht="25" spans="1:19">
      <c r="A1195" s="620">
        <v>1194</v>
      </c>
      <c r="B1195" s="620" t="s">
        <v>19</v>
      </c>
      <c r="C1195" s="620" t="s">
        <v>700</v>
      </c>
      <c r="D1195" s="620">
        <v>6000064678</v>
      </c>
      <c r="E1195" s="620">
        <v>1</v>
      </c>
      <c r="F1195" s="620">
        <v>0</v>
      </c>
      <c r="G1195" s="620">
        <v>1</v>
      </c>
      <c r="H1195" s="621">
        <v>46185</v>
      </c>
      <c r="I1195" s="620" t="s">
        <v>694</v>
      </c>
      <c r="J1195" s="622">
        <v>516339010626024</v>
      </c>
      <c r="K1195" s="620" t="s">
        <v>702</v>
      </c>
      <c r="L1195" s="620" t="s">
        <v>439</v>
      </c>
      <c r="M1195" s="620"/>
      <c r="N1195" s="621">
        <f t="shared" si="5"/>
        <v>1</v>
      </c>
      <c r="O1195" s="620" t="s">
        <v>24</v>
      </c>
      <c r="P1195" s="620" t="s">
        <v>456</v>
      </c>
      <c r="Q1195" s="620" t="s">
        <v>28</v>
      </c>
      <c r="R1195" s="620"/>
      <c r="S1195" s="620" t="s">
        <v>440</v>
      </c>
    </row>
    <row r="1196" ht="25" spans="1:19">
      <c r="A1196" s="620">
        <v>1195</v>
      </c>
      <c r="B1196" s="620" t="s">
        <v>19</v>
      </c>
      <c r="C1196" s="620" t="s">
        <v>700</v>
      </c>
      <c r="D1196" s="620">
        <v>6000064678</v>
      </c>
      <c r="E1196" s="620">
        <v>15</v>
      </c>
      <c r="F1196" s="620">
        <v>15</v>
      </c>
      <c r="G1196" s="620">
        <v>0</v>
      </c>
      <c r="H1196" s="621">
        <v>46185</v>
      </c>
      <c r="I1196" s="620" t="s">
        <v>694</v>
      </c>
      <c r="J1196" s="622" t="s">
        <v>704</v>
      </c>
      <c r="K1196" s="620" t="s">
        <v>22</v>
      </c>
      <c r="L1196" s="620" t="s">
        <v>439</v>
      </c>
      <c r="M1196" s="620" t="s">
        <v>439</v>
      </c>
      <c r="N1196" s="621">
        <f t="shared" si="5"/>
        <v>2</v>
      </c>
      <c r="O1196" s="620" t="s">
        <v>24</v>
      </c>
      <c r="P1196" s="620"/>
      <c r="Q1196" s="620"/>
      <c r="R1196" s="620"/>
      <c r="S1196" s="620" t="s">
        <v>440</v>
      </c>
    </row>
    <row r="1197" spans="1:19">
      <c r="A1197" s="620">
        <v>1196</v>
      </c>
      <c r="B1197" s="620" t="s">
        <v>19</v>
      </c>
      <c r="C1197" s="620" t="s">
        <v>441</v>
      </c>
      <c r="D1197" s="620">
        <v>6000064678</v>
      </c>
      <c r="E1197" s="620">
        <v>1</v>
      </c>
      <c r="F1197" s="620">
        <v>1</v>
      </c>
      <c r="G1197" s="620">
        <v>0</v>
      </c>
      <c r="H1197" s="621">
        <v>46198</v>
      </c>
      <c r="I1197" s="620" t="s">
        <v>694</v>
      </c>
      <c r="J1197" s="622">
        <v>516339010626041</v>
      </c>
      <c r="K1197" s="620" t="s">
        <v>22</v>
      </c>
      <c r="L1197" s="620" t="s">
        <v>439</v>
      </c>
      <c r="M1197" s="620" t="s">
        <v>439</v>
      </c>
      <c r="N1197" s="621">
        <f t="shared" si="5"/>
        <v>1</v>
      </c>
      <c r="O1197" s="620" t="s">
        <v>24</v>
      </c>
      <c r="P1197" s="620"/>
      <c r="Q1197" s="620"/>
      <c r="R1197" s="620"/>
      <c r="S1197" s="620" t="s">
        <v>440</v>
      </c>
    </row>
    <row r="1198" spans="1:19">
      <c r="A1198" s="620">
        <v>1197</v>
      </c>
      <c r="B1198" s="620" t="s">
        <v>19</v>
      </c>
      <c r="C1198" s="620" t="s">
        <v>441</v>
      </c>
      <c r="D1198" s="620">
        <v>6000064678</v>
      </c>
      <c r="E1198" s="620">
        <v>1</v>
      </c>
      <c r="F1198" s="620">
        <v>0</v>
      </c>
      <c r="G1198" s="620">
        <v>1</v>
      </c>
      <c r="H1198" s="621">
        <v>46198</v>
      </c>
      <c r="I1198" s="620" t="s">
        <v>694</v>
      </c>
      <c r="J1198" s="622">
        <v>516339010626042</v>
      </c>
      <c r="K1198" s="620" t="s">
        <v>705</v>
      </c>
      <c r="L1198" s="620" t="s">
        <v>439</v>
      </c>
      <c r="M1198" s="620" t="s">
        <v>439</v>
      </c>
      <c r="N1198" s="621">
        <f t="shared" si="5"/>
        <v>2</v>
      </c>
      <c r="O1198" s="620" t="s">
        <v>24</v>
      </c>
      <c r="P1198" s="620" t="s">
        <v>452</v>
      </c>
      <c r="Q1198" s="620" t="s">
        <v>453</v>
      </c>
      <c r="R1198" s="620"/>
      <c r="S1198" s="620" t="s">
        <v>440</v>
      </c>
    </row>
    <row r="1199" spans="1:19">
      <c r="A1199" s="620">
        <v>1198</v>
      </c>
      <c r="B1199" s="620" t="s">
        <v>19</v>
      </c>
      <c r="C1199" s="620" t="s">
        <v>441</v>
      </c>
      <c r="D1199" s="620">
        <v>6000064678</v>
      </c>
      <c r="E1199" s="620">
        <v>2</v>
      </c>
      <c r="F1199" s="620">
        <v>2</v>
      </c>
      <c r="G1199" s="620">
        <v>0</v>
      </c>
      <c r="H1199" s="621">
        <v>46198</v>
      </c>
      <c r="I1199" s="620" t="s">
        <v>694</v>
      </c>
      <c r="J1199" s="622" t="s">
        <v>706</v>
      </c>
      <c r="K1199" s="620" t="s">
        <v>22</v>
      </c>
      <c r="L1199" s="620" t="s">
        <v>439</v>
      </c>
      <c r="M1199" s="620" t="s">
        <v>439</v>
      </c>
      <c r="N1199" s="621">
        <f t="shared" si="5"/>
        <v>1</v>
      </c>
      <c r="O1199" s="620" t="s">
        <v>24</v>
      </c>
      <c r="P1199" s="620"/>
      <c r="Q1199" s="620"/>
      <c r="R1199" s="620"/>
      <c r="S1199" s="620" t="s">
        <v>440</v>
      </c>
    </row>
    <row r="1200" spans="1:19">
      <c r="A1200" s="620">
        <v>1199</v>
      </c>
      <c r="B1200" s="620" t="s">
        <v>19</v>
      </c>
      <c r="C1200" s="620" t="s">
        <v>441</v>
      </c>
      <c r="D1200" s="620">
        <v>6000064678</v>
      </c>
      <c r="E1200" s="620">
        <v>1</v>
      </c>
      <c r="F1200" s="620">
        <v>0</v>
      </c>
      <c r="G1200" s="620">
        <v>1</v>
      </c>
      <c r="H1200" s="621">
        <v>46198</v>
      </c>
      <c r="I1200" s="620" t="s">
        <v>694</v>
      </c>
      <c r="J1200" s="622">
        <v>516339010626045</v>
      </c>
      <c r="K1200" s="620" t="s">
        <v>707</v>
      </c>
      <c r="L1200" s="620" t="s">
        <v>439</v>
      </c>
      <c r="M1200" s="620" t="s">
        <v>439</v>
      </c>
      <c r="N1200" s="621">
        <f t="shared" si="5"/>
        <v>2</v>
      </c>
      <c r="O1200" s="620" t="s">
        <v>24</v>
      </c>
      <c r="P1200" s="620" t="s">
        <v>43</v>
      </c>
      <c r="Q1200" s="620" t="s">
        <v>453</v>
      </c>
      <c r="R1200" s="620"/>
      <c r="S1200" s="620" t="s">
        <v>440</v>
      </c>
    </row>
    <row r="1201" spans="1:19">
      <c r="A1201" s="620">
        <v>1200</v>
      </c>
      <c r="B1201" s="620" t="s">
        <v>19</v>
      </c>
      <c r="C1201" s="620" t="s">
        <v>441</v>
      </c>
      <c r="D1201" s="620">
        <v>6000064678</v>
      </c>
      <c r="E1201" s="620">
        <v>8</v>
      </c>
      <c r="F1201" s="620">
        <v>8</v>
      </c>
      <c r="G1201" s="620">
        <v>0</v>
      </c>
      <c r="H1201" s="621">
        <v>46198</v>
      </c>
      <c r="I1201" s="620" t="s">
        <v>694</v>
      </c>
      <c r="J1201" s="622" t="s">
        <v>708</v>
      </c>
      <c r="K1201" s="620" t="s">
        <v>22</v>
      </c>
      <c r="L1201" s="620" t="s">
        <v>439</v>
      </c>
      <c r="M1201" s="620" t="s">
        <v>439</v>
      </c>
      <c r="N1201" s="621">
        <f t="shared" si="5"/>
        <v>1</v>
      </c>
      <c r="O1201" s="620" t="s">
        <v>24</v>
      </c>
      <c r="P1201" s="620"/>
      <c r="Q1201" s="620"/>
      <c r="R1201" s="620"/>
      <c r="S1201" s="620" t="s">
        <v>440</v>
      </c>
    </row>
    <row r="1202" spans="1:19">
      <c r="A1202" s="620">
        <v>1201</v>
      </c>
      <c r="B1202" s="620" t="s">
        <v>19</v>
      </c>
      <c r="C1202" s="620" t="s">
        <v>441</v>
      </c>
      <c r="D1202" s="620">
        <v>6000064678</v>
      </c>
      <c r="E1202" s="620">
        <v>1</v>
      </c>
      <c r="F1202" s="620">
        <v>0</v>
      </c>
      <c r="G1202" s="620">
        <v>1</v>
      </c>
      <c r="H1202" s="621">
        <v>46198</v>
      </c>
      <c r="I1202" s="620" t="s">
        <v>694</v>
      </c>
      <c r="J1202" s="622">
        <v>516339010626054</v>
      </c>
      <c r="K1202" s="620" t="s">
        <v>429</v>
      </c>
      <c r="L1202" s="620" t="s">
        <v>439</v>
      </c>
      <c r="M1202" s="620" t="s">
        <v>439</v>
      </c>
      <c r="N1202" s="621">
        <f t="shared" si="5"/>
        <v>2</v>
      </c>
      <c r="O1202" s="620" t="s">
        <v>24</v>
      </c>
      <c r="P1202" s="620" t="s">
        <v>450</v>
      </c>
      <c r="Q1202" s="620" t="s">
        <v>28</v>
      </c>
      <c r="R1202" s="620"/>
      <c r="S1202" s="620" t="s">
        <v>440</v>
      </c>
    </row>
    <row r="1203" spans="1:19">
      <c r="A1203" s="620">
        <v>1202</v>
      </c>
      <c r="B1203" s="620" t="s">
        <v>19</v>
      </c>
      <c r="C1203" s="620" t="s">
        <v>441</v>
      </c>
      <c r="D1203" s="620">
        <v>6000064678</v>
      </c>
      <c r="E1203" s="620">
        <v>1</v>
      </c>
      <c r="F1203" s="620">
        <v>1</v>
      </c>
      <c r="G1203" s="620">
        <v>0</v>
      </c>
      <c r="H1203" s="621">
        <v>46198</v>
      </c>
      <c r="I1203" s="620" t="s">
        <v>694</v>
      </c>
      <c r="J1203" s="622">
        <v>516339010626055</v>
      </c>
      <c r="K1203" s="620" t="s">
        <v>22</v>
      </c>
      <c r="L1203" s="620" t="s">
        <v>439</v>
      </c>
      <c r="M1203" s="620" t="s">
        <v>439</v>
      </c>
      <c r="N1203" s="621">
        <f t="shared" si="5"/>
        <v>2</v>
      </c>
      <c r="O1203" s="620" t="s">
        <v>24</v>
      </c>
      <c r="P1203" s="620"/>
      <c r="Q1203" s="620"/>
      <c r="R1203" s="620"/>
      <c r="S1203" s="620" t="s">
        <v>440</v>
      </c>
    </row>
    <row r="1204" spans="1:19">
      <c r="A1204" s="620">
        <v>1203</v>
      </c>
      <c r="B1204" s="620" t="s">
        <v>19</v>
      </c>
      <c r="C1204" s="620" t="s">
        <v>441</v>
      </c>
      <c r="D1204" s="620">
        <v>6000064678</v>
      </c>
      <c r="E1204" s="620">
        <v>1</v>
      </c>
      <c r="F1204" s="620">
        <v>0</v>
      </c>
      <c r="G1204" s="620">
        <v>1</v>
      </c>
      <c r="H1204" s="621">
        <v>46198</v>
      </c>
      <c r="I1204" s="620" t="s">
        <v>694</v>
      </c>
      <c r="J1204" s="622">
        <v>516339010626056</v>
      </c>
      <c r="K1204" s="620" t="s">
        <v>709</v>
      </c>
      <c r="L1204" s="620" t="s">
        <v>439</v>
      </c>
      <c r="M1204" s="620" t="s">
        <v>439</v>
      </c>
      <c r="N1204" s="621">
        <f t="shared" si="5"/>
        <v>2</v>
      </c>
      <c r="O1204" s="620" t="s">
        <v>24</v>
      </c>
      <c r="P1204" s="620" t="s">
        <v>43</v>
      </c>
      <c r="Q1204" s="620" t="s">
        <v>28</v>
      </c>
      <c r="R1204" s="620"/>
      <c r="S1204" s="620" t="s">
        <v>440</v>
      </c>
    </row>
    <row r="1205" spans="1:19">
      <c r="A1205" s="620">
        <v>1204</v>
      </c>
      <c r="B1205" s="620" t="s">
        <v>19</v>
      </c>
      <c r="C1205" s="620" t="s">
        <v>441</v>
      </c>
      <c r="D1205" s="620">
        <v>6000064678</v>
      </c>
      <c r="E1205" s="620">
        <v>13</v>
      </c>
      <c r="F1205" s="620">
        <v>13</v>
      </c>
      <c r="G1205" s="620">
        <v>0</v>
      </c>
      <c r="H1205" s="621">
        <v>46207</v>
      </c>
      <c r="I1205" s="620" t="s">
        <v>694</v>
      </c>
      <c r="J1205" s="622" t="s">
        <v>710</v>
      </c>
      <c r="K1205" s="620" t="s">
        <v>22</v>
      </c>
      <c r="L1205" s="620" t="s">
        <v>439</v>
      </c>
      <c r="M1205" s="620" t="s">
        <v>439</v>
      </c>
      <c r="N1205" s="621">
        <f t="shared" si="5"/>
        <v>1</v>
      </c>
      <c r="O1205" s="620" t="s">
        <v>24</v>
      </c>
      <c r="P1205" s="620"/>
      <c r="Q1205" s="620"/>
      <c r="R1205" s="620"/>
      <c r="S1205" s="620" t="s">
        <v>440</v>
      </c>
    </row>
    <row r="1206" spans="1:19">
      <c r="A1206" s="620">
        <v>1205</v>
      </c>
      <c r="B1206" s="620" t="s">
        <v>19</v>
      </c>
      <c r="C1206" s="620" t="s">
        <v>441</v>
      </c>
      <c r="D1206" s="620">
        <v>6000064678</v>
      </c>
      <c r="E1206" s="620">
        <v>6</v>
      </c>
      <c r="F1206" s="620">
        <v>6</v>
      </c>
      <c r="G1206" s="620">
        <v>0</v>
      </c>
      <c r="H1206" s="621">
        <v>46208</v>
      </c>
      <c r="I1206" s="620" t="s">
        <v>694</v>
      </c>
      <c r="J1206" s="622" t="s">
        <v>711</v>
      </c>
      <c r="K1206" s="620" t="s">
        <v>22</v>
      </c>
      <c r="L1206" s="620" t="s">
        <v>439</v>
      </c>
      <c r="M1206" s="620" t="s">
        <v>439</v>
      </c>
      <c r="N1206" s="621">
        <f t="shared" si="5"/>
        <v>2</v>
      </c>
      <c r="O1206" s="620" t="s">
        <v>24</v>
      </c>
      <c r="P1206" s="620"/>
      <c r="Q1206" s="620"/>
      <c r="R1206" s="620"/>
      <c r="S1206" s="620" t="s">
        <v>440</v>
      </c>
    </row>
    <row r="1207" spans="1:19">
      <c r="A1207" s="620">
        <v>1206</v>
      </c>
      <c r="B1207" s="620" t="s">
        <v>19</v>
      </c>
      <c r="C1207" s="620" t="s">
        <v>441</v>
      </c>
      <c r="D1207" s="620">
        <v>6000064678</v>
      </c>
      <c r="E1207" s="620">
        <v>32</v>
      </c>
      <c r="F1207" s="620">
        <v>32</v>
      </c>
      <c r="G1207" s="620">
        <v>0</v>
      </c>
      <c r="H1207" s="621">
        <v>46225</v>
      </c>
      <c r="I1207" s="620" t="s">
        <v>694</v>
      </c>
      <c r="J1207" s="622" t="s">
        <v>712</v>
      </c>
      <c r="K1207" s="620" t="s">
        <v>22</v>
      </c>
      <c r="L1207" s="620" t="s">
        <v>439</v>
      </c>
      <c r="M1207" s="620" t="s">
        <v>439</v>
      </c>
      <c r="N1207" s="621">
        <f t="shared" si="5"/>
        <v>2</v>
      </c>
      <c r="O1207" s="620" t="s">
        <v>24</v>
      </c>
      <c r="P1207" s="620"/>
      <c r="Q1207" s="620"/>
      <c r="R1207" s="620"/>
      <c r="S1207" s="620" t="s">
        <v>440</v>
      </c>
    </row>
    <row r="1208" spans="1:19">
      <c r="A1208" s="620">
        <v>1207</v>
      </c>
      <c r="B1208" s="620" t="s">
        <v>19</v>
      </c>
      <c r="C1208" s="620" t="s">
        <v>441</v>
      </c>
      <c r="D1208" s="620">
        <v>6000064678</v>
      </c>
      <c r="E1208" s="620">
        <v>1</v>
      </c>
      <c r="F1208" s="620">
        <v>0</v>
      </c>
      <c r="G1208" s="620">
        <v>1</v>
      </c>
      <c r="H1208" s="621">
        <v>46225</v>
      </c>
      <c r="I1208" s="620" t="s">
        <v>694</v>
      </c>
      <c r="J1208" s="622">
        <v>516339010726094</v>
      </c>
      <c r="K1208" s="620" t="s">
        <v>713</v>
      </c>
      <c r="L1208" s="620" t="s">
        <v>439</v>
      </c>
      <c r="M1208" s="620" t="s">
        <v>439</v>
      </c>
      <c r="N1208" s="621">
        <f t="shared" si="5"/>
        <v>1</v>
      </c>
      <c r="O1208" s="620" t="s">
        <v>24</v>
      </c>
      <c r="P1208" s="620" t="s">
        <v>443</v>
      </c>
      <c r="Q1208" s="620" t="s">
        <v>28</v>
      </c>
      <c r="R1208" s="620"/>
      <c r="S1208" s="620" t="s">
        <v>440</v>
      </c>
    </row>
    <row r="1209" spans="1:19">
      <c r="A1209" s="620">
        <v>1208</v>
      </c>
      <c r="B1209" s="620" t="s">
        <v>19</v>
      </c>
      <c r="C1209" s="620" t="s">
        <v>441</v>
      </c>
      <c r="D1209" s="620">
        <v>6000064678</v>
      </c>
      <c r="E1209" s="620">
        <v>7</v>
      </c>
      <c r="F1209" s="620">
        <v>7</v>
      </c>
      <c r="G1209" s="620">
        <v>0</v>
      </c>
      <c r="H1209" s="621">
        <v>46225</v>
      </c>
      <c r="I1209" s="620" t="s">
        <v>694</v>
      </c>
      <c r="J1209" s="622" t="s">
        <v>714</v>
      </c>
      <c r="K1209" s="620" t="s">
        <v>22</v>
      </c>
      <c r="L1209" s="620" t="s">
        <v>439</v>
      </c>
      <c r="M1209" s="620" t="s">
        <v>439</v>
      </c>
      <c r="N1209" s="621">
        <f t="shared" si="5"/>
        <v>2</v>
      </c>
      <c r="O1209" s="620" t="s">
        <v>24</v>
      </c>
      <c r="P1209" s="620"/>
      <c r="Q1209" s="620"/>
      <c r="R1209" s="620"/>
      <c r="S1209" s="620" t="s">
        <v>440</v>
      </c>
    </row>
    <row r="1210" spans="1:19">
      <c r="A1210" s="620">
        <v>1209</v>
      </c>
      <c r="B1210" s="620" t="s">
        <v>19</v>
      </c>
      <c r="C1210" s="620" t="s">
        <v>441</v>
      </c>
      <c r="D1210" s="620">
        <v>6000064678</v>
      </c>
      <c r="E1210" s="620">
        <v>1</v>
      </c>
      <c r="F1210" s="620">
        <v>0</v>
      </c>
      <c r="G1210" s="620">
        <v>1</v>
      </c>
      <c r="H1210" s="621">
        <v>46225</v>
      </c>
      <c r="I1210" s="620" t="s">
        <v>694</v>
      </c>
      <c r="J1210" s="622">
        <v>516339010726102</v>
      </c>
      <c r="K1210" s="620" t="s">
        <v>715</v>
      </c>
      <c r="L1210" s="620" t="s">
        <v>439</v>
      </c>
      <c r="M1210" s="620" t="s">
        <v>439</v>
      </c>
      <c r="N1210" s="621">
        <f t="shared" si="5"/>
        <v>1</v>
      </c>
      <c r="O1210" s="620" t="s">
        <v>24</v>
      </c>
      <c r="P1210" s="620" t="s">
        <v>579</v>
      </c>
      <c r="Q1210" s="620" t="s">
        <v>28</v>
      </c>
      <c r="R1210" s="620"/>
      <c r="S1210" s="620" t="s">
        <v>440</v>
      </c>
    </row>
    <row r="1211" spans="1:19">
      <c r="A1211" s="620">
        <v>1210</v>
      </c>
      <c r="B1211" s="620" t="s">
        <v>19</v>
      </c>
      <c r="C1211" s="620" t="s">
        <v>441</v>
      </c>
      <c r="D1211" s="620">
        <v>6000064678</v>
      </c>
      <c r="E1211" s="620">
        <v>1</v>
      </c>
      <c r="F1211" s="620">
        <v>0</v>
      </c>
      <c r="G1211" s="620">
        <v>1</v>
      </c>
      <c r="H1211" s="621">
        <v>46225</v>
      </c>
      <c r="I1211" s="620" t="s">
        <v>694</v>
      </c>
      <c r="J1211" s="622">
        <v>516339010726103</v>
      </c>
      <c r="K1211" s="620" t="s">
        <v>716</v>
      </c>
      <c r="L1211" s="620" t="s">
        <v>439</v>
      </c>
      <c r="M1211" s="620" t="s">
        <v>439</v>
      </c>
      <c r="N1211" s="621">
        <f t="shared" si="5"/>
        <v>2</v>
      </c>
      <c r="O1211" s="620" t="s">
        <v>24</v>
      </c>
      <c r="P1211" s="620" t="s">
        <v>43</v>
      </c>
      <c r="Q1211" s="620" t="s">
        <v>453</v>
      </c>
      <c r="R1211" s="620"/>
      <c r="S1211" s="620" t="s">
        <v>440</v>
      </c>
    </row>
    <row r="1212" spans="1:19">
      <c r="A1212" s="620">
        <v>1211</v>
      </c>
      <c r="B1212" s="620" t="s">
        <v>19</v>
      </c>
      <c r="C1212" s="620" t="s">
        <v>441</v>
      </c>
      <c r="D1212" s="620">
        <v>6000064678</v>
      </c>
      <c r="E1212" s="620">
        <v>2</v>
      </c>
      <c r="F1212" s="620">
        <v>2</v>
      </c>
      <c r="G1212" s="620">
        <v>0</v>
      </c>
      <c r="H1212" s="621">
        <v>46225</v>
      </c>
      <c r="I1212" s="620" t="s">
        <v>694</v>
      </c>
      <c r="J1212" s="622" t="s">
        <v>717</v>
      </c>
      <c r="K1212" s="620" t="s">
        <v>22</v>
      </c>
      <c r="L1212" s="620" t="s">
        <v>439</v>
      </c>
      <c r="M1212" s="620" t="s">
        <v>439</v>
      </c>
      <c r="N1212" s="621">
        <f t="shared" si="5"/>
        <v>2</v>
      </c>
      <c r="O1212" s="620" t="s">
        <v>24</v>
      </c>
      <c r="P1212" s="620"/>
      <c r="Q1212" s="620"/>
      <c r="R1212" s="620"/>
      <c r="S1212" s="620" t="s">
        <v>440</v>
      </c>
    </row>
    <row r="1213" spans="1:19">
      <c r="A1213" s="620">
        <v>1212</v>
      </c>
      <c r="B1213" s="620" t="s">
        <v>19</v>
      </c>
      <c r="C1213" s="620" t="s">
        <v>441</v>
      </c>
      <c r="D1213" s="620">
        <v>6000064678</v>
      </c>
      <c r="E1213" s="620">
        <v>1</v>
      </c>
      <c r="F1213" s="620">
        <v>0</v>
      </c>
      <c r="G1213" s="620">
        <v>1</v>
      </c>
      <c r="H1213" s="621">
        <v>46225</v>
      </c>
      <c r="I1213" s="620" t="s">
        <v>694</v>
      </c>
      <c r="J1213" s="622">
        <v>516339010726106</v>
      </c>
      <c r="K1213" s="620" t="s">
        <v>718</v>
      </c>
      <c r="L1213" s="620" t="s">
        <v>439</v>
      </c>
      <c r="M1213" s="620" t="s">
        <v>439</v>
      </c>
      <c r="N1213" s="621">
        <f t="shared" si="5"/>
        <v>2</v>
      </c>
      <c r="O1213" s="620" t="s">
        <v>24</v>
      </c>
      <c r="P1213" s="620" t="s">
        <v>456</v>
      </c>
      <c r="Q1213" s="620" t="s">
        <v>28</v>
      </c>
      <c r="R1213" s="620"/>
      <c r="S1213" s="620" t="s">
        <v>440</v>
      </c>
    </row>
    <row r="1214" spans="1:19">
      <c r="A1214" s="620">
        <v>1213</v>
      </c>
      <c r="B1214" s="620" t="s">
        <v>19</v>
      </c>
      <c r="C1214" s="620" t="s">
        <v>113</v>
      </c>
      <c r="D1214" s="620">
        <v>6000064678</v>
      </c>
      <c r="E1214" s="620">
        <v>5</v>
      </c>
      <c r="F1214" s="620">
        <v>5</v>
      </c>
      <c r="G1214" s="620">
        <v>0</v>
      </c>
      <c r="H1214" s="621">
        <v>46226</v>
      </c>
      <c r="I1214" s="620" t="s">
        <v>694</v>
      </c>
      <c r="J1214" s="622" t="s">
        <v>719</v>
      </c>
      <c r="K1214" s="620" t="s">
        <v>22</v>
      </c>
      <c r="L1214" s="620" t="s">
        <v>439</v>
      </c>
      <c r="M1214" s="620" t="s">
        <v>439</v>
      </c>
      <c r="N1214" s="621">
        <f t="shared" si="5"/>
        <v>1</v>
      </c>
      <c r="O1214" s="620" t="s">
        <v>24</v>
      </c>
      <c r="P1214" s="620"/>
      <c r="Q1214" s="620"/>
      <c r="R1214" s="620"/>
      <c r="S1214" s="620" t="s">
        <v>440</v>
      </c>
    </row>
    <row r="1215" spans="1:19">
      <c r="A1215" s="620">
        <v>1214</v>
      </c>
      <c r="B1215" s="620" t="s">
        <v>19</v>
      </c>
      <c r="C1215" s="620" t="s">
        <v>113</v>
      </c>
      <c r="D1215" s="620">
        <v>6000064678</v>
      </c>
      <c r="E1215" s="620">
        <v>1</v>
      </c>
      <c r="F1215" s="620">
        <v>0</v>
      </c>
      <c r="G1215" s="620">
        <v>1</v>
      </c>
      <c r="H1215" s="621">
        <v>46226</v>
      </c>
      <c r="I1215" s="620" t="s">
        <v>694</v>
      </c>
      <c r="J1215" s="622">
        <v>516339010726112</v>
      </c>
      <c r="K1215" s="620" t="s">
        <v>720</v>
      </c>
      <c r="L1215" s="620" t="s">
        <v>439</v>
      </c>
      <c r="M1215" s="620" t="s">
        <v>439</v>
      </c>
      <c r="N1215" s="621">
        <f t="shared" si="5"/>
        <v>2</v>
      </c>
      <c r="O1215" s="620" t="s">
        <v>24</v>
      </c>
      <c r="P1215" s="620"/>
      <c r="Q1215" s="620"/>
      <c r="R1215" s="620"/>
      <c r="S1215" s="620" t="s">
        <v>440</v>
      </c>
    </row>
    <row r="1216" spans="1:19">
      <c r="A1216" s="620">
        <v>1215</v>
      </c>
      <c r="B1216" s="620" t="s">
        <v>19</v>
      </c>
      <c r="C1216" s="620" t="s">
        <v>113</v>
      </c>
      <c r="D1216" s="620">
        <v>6000064678</v>
      </c>
      <c r="E1216" s="620">
        <v>3</v>
      </c>
      <c r="F1216" s="620">
        <v>3</v>
      </c>
      <c r="G1216" s="620">
        <v>0</v>
      </c>
      <c r="H1216" s="621">
        <v>46226</v>
      </c>
      <c r="I1216" s="620" t="s">
        <v>694</v>
      </c>
      <c r="J1216" s="622" t="s">
        <v>721</v>
      </c>
      <c r="K1216" s="620" t="s">
        <v>22</v>
      </c>
      <c r="L1216" s="620" t="s">
        <v>439</v>
      </c>
      <c r="M1216" s="620" t="s">
        <v>439</v>
      </c>
      <c r="N1216" s="621">
        <f t="shared" si="5"/>
        <v>1</v>
      </c>
      <c r="O1216" s="620" t="s">
        <v>24</v>
      </c>
      <c r="P1216" s="620"/>
      <c r="Q1216" s="620"/>
      <c r="R1216" s="620"/>
      <c r="S1216" s="620" t="s">
        <v>440</v>
      </c>
    </row>
    <row r="1217" spans="1:19">
      <c r="A1217" s="620">
        <v>1216</v>
      </c>
      <c r="B1217" s="620" t="s">
        <v>19</v>
      </c>
      <c r="C1217" s="620" t="s">
        <v>537</v>
      </c>
      <c r="D1217" s="620">
        <v>6000064678</v>
      </c>
      <c r="E1217" s="620">
        <v>16</v>
      </c>
      <c r="F1217" s="620">
        <v>16</v>
      </c>
      <c r="G1217" s="620">
        <v>0</v>
      </c>
      <c r="H1217" s="621">
        <v>46249</v>
      </c>
      <c r="I1217" s="620" t="s">
        <v>694</v>
      </c>
      <c r="J1217" s="622" t="s">
        <v>722</v>
      </c>
      <c r="K1217" s="620" t="s">
        <v>22</v>
      </c>
      <c r="L1217" s="620" t="s">
        <v>439</v>
      </c>
      <c r="M1217" s="620" t="s">
        <v>439</v>
      </c>
      <c r="N1217" s="621">
        <f t="shared" si="5"/>
        <v>2</v>
      </c>
      <c r="O1217" s="620" t="s">
        <v>24</v>
      </c>
      <c r="P1217" s="620"/>
      <c r="Q1217" s="620"/>
      <c r="R1217" s="620"/>
      <c r="S1217" s="620" t="s">
        <v>440</v>
      </c>
    </row>
    <row r="1218" spans="1:19">
      <c r="A1218" s="620">
        <v>1217</v>
      </c>
      <c r="B1218" s="620" t="s">
        <v>19</v>
      </c>
      <c r="C1218" s="620" t="s">
        <v>537</v>
      </c>
      <c r="D1218" s="620">
        <v>6000064678</v>
      </c>
      <c r="E1218" s="620">
        <v>1</v>
      </c>
      <c r="F1218" s="620">
        <v>0</v>
      </c>
      <c r="G1218" s="620">
        <v>1</v>
      </c>
      <c r="H1218" s="621">
        <v>46249</v>
      </c>
      <c r="I1218" s="620" t="s">
        <v>694</v>
      </c>
      <c r="J1218" s="622">
        <v>516339010826132</v>
      </c>
      <c r="K1218" s="620" t="s">
        <v>723</v>
      </c>
      <c r="L1218" s="620" t="s">
        <v>439</v>
      </c>
      <c r="M1218" s="620" t="s">
        <v>439</v>
      </c>
      <c r="N1218" s="621">
        <f t="shared" si="5"/>
        <v>1</v>
      </c>
      <c r="O1218" s="620" t="s">
        <v>24</v>
      </c>
      <c r="P1218" s="620" t="s">
        <v>443</v>
      </c>
      <c r="Q1218" s="620" t="s">
        <v>28</v>
      </c>
      <c r="R1218" s="620"/>
      <c r="S1218" s="620" t="s">
        <v>440</v>
      </c>
    </row>
    <row r="1219" spans="1:19">
      <c r="A1219" s="620">
        <v>1218</v>
      </c>
      <c r="B1219" s="620" t="s">
        <v>19</v>
      </c>
      <c r="C1219" s="620" t="s">
        <v>537</v>
      </c>
      <c r="D1219" s="620">
        <v>6000064678</v>
      </c>
      <c r="E1219" s="620">
        <v>1</v>
      </c>
      <c r="F1219" s="620">
        <v>1</v>
      </c>
      <c r="G1219" s="620">
        <v>0</v>
      </c>
      <c r="H1219" s="621">
        <v>46249</v>
      </c>
      <c r="I1219" s="620" t="s">
        <v>694</v>
      </c>
      <c r="J1219" s="622">
        <v>516339010826133</v>
      </c>
      <c r="K1219" s="620" t="s">
        <v>22</v>
      </c>
      <c r="L1219" s="620" t="s">
        <v>439</v>
      </c>
      <c r="M1219" s="620" t="s">
        <v>439</v>
      </c>
      <c r="N1219" s="621">
        <f t="shared" si="5"/>
        <v>2</v>
      </c>
      <c r="O1219" s="620" t="s">
        <v>24</v>
      </c>
      <c r="P1219" s="620"/>
      <c r="Q1219" s="620"/>
      <c r="R1219" s="620"/>
      <c r="S1219" s="620" t="s">
        <v>440</v>
      </c>
    </row>
    <row r="1220" spans="1:19">
      <c r="A1220" s="620">
        <v>1219</v>
      </c>
      <c r="B1220" s="620" t="s">
        <v>19</v>
      </c>
      <c r="C1220" s="620" t="s">
        <v>441</v>
      </c>
      <c r="D1220" s="620">
        <v>6000064678</v>
      </c>
      <c r="E1220" s="620">
        <v>3</v>
      </c>
      <c r="F1220" s="620">
        <v>3</v>
      </c>
      <c r="G1220" s="620">
        <v>0</v>
      </c>
      <c r="H1220" s="621">
        <v>46251</v>
      </c>
      <c r="I1220" s="620" t="s">
        <v>694</v>
      </c>
      <c r="J1220" s="622" t="s">
        <v>724</v>
      </c>
      <c r="K1220" s="620" t="s">
        <v>22</v>
      </c>
      <c r="L1220" s="620" t="s">
        <v>439</v>
      </c>
      <c r="M1220" s="620" t="s">
        <v>439</v>
      </c>
      <c r="N1220" s="621">
        <f t="shared" si="5"/>
        <v>2</v>
      </c>
      <c r="O1220" s="620" t="s">
        <v>24</v>
      </c>
      <c r="P1220" s="620"/>
      <c r="Q1220" s="620"/>
      <c r="R1220" s="620"/>
      <c r="S1220" s="620" t="s">
        <v>440</v>
      </c>
    </row>
    <row r="1221" ht="25" spans="1:19">
      <c r="A1221" s="620">
        <v>1220</v>
      </c>
      <c r="B1221" s="620" t="s">
        <v>19</v>
      </c>
      <c r="C1221" s="620" t="s">
        <v>441</v>
      </c>
      <c r="D1221" s="620">
        <v>6000064678</v>
      </c>
      <c r="E1221" s="620">
        <v>1</v>
      </c>
      <c r="F1221" s="620">
        <v>0</v>
      </c>
      <c r="G1221" s="620">
        <v>1</v>
      </c>
      <c r="H1221" s="621">
        <v>46251</v>
      </c>
      <c r="I1221" s="620" t="s">
        <v>694</v>
      </c>
      <c r="J1221" s="622">
        <v>516339010826137</v>
      </c>
      <c r="K1221" s="620" t="s">
        <v>725</v>
      </c>
      <c r="L1221" s="620" t="s">
        <v>439</v>
      </c>
      <c r="M1221" s="620" t="s">
        <v>439</v>
      </c>
      <c r="N1221" s="621">
        <f t="shared" si="5"/>
        <v>1</v>
      </c>
      <c r="O1221" s="620" t="s">
        <v>24</v>
      </c>
      <c r="P1221" s="620" t="s">
        <v>456</v>
      </c>
      <c r="Q1221" s="620" t="s">
        <v>28</v>
      </c>
      <c r="R1221" s="620"/>
      <c r="S1221" s="620" t="s">
        <v>440</v>
      </c>
    </row>
    <row r="1222" spans="1:19">
      <c r="A1222" s="620">
        <v>1221</v>
      </c>
      <c r="B1222" s="620" t="s">
        <v>19</v>
      </c>
      <c r="C1222" s="620" t="s">
        <v>441</v>
      </c>
      <c r="D1222" s="620">
        <v>6000064678</v>
      </c>
      <c r="E1222" s="620">
        <v>3</v>
      </c>
      <c r="F1222" s="620">
        <v>3</v>
      </c>
      <c r="G1222" s="620">
        <v>0</v>
      </c>
      <c r="H1222" s="621">
        <v>46251</v>
      </c>
      <c r="I1222" s="620" t="s">
        <v>694</v>
      </c>
      <c r="J1222" s="622" t="s">
        <v>726</v>
      </c>
      <c r="K1222" s="620" t="s">
        <v>22</v>
      </c>
      <c r="L1222" s="620" t="s">
        <v>439</v>
      </c>
      <c r="M1222" s="620" t="s">
        <v>439</v>
      </c>
      <c r="N1222" s="621">
        <f t="shared" si="5"/>
        <v>2</v>
      </c>
      <c r="O1222" s="620" t="s">
        <v>24</v>
      </c>
      <c r="P1222" s="620"/>
      <c r="Q1222" s="620"/>
      <c r="R1222" s="620"/>
      <c r="S1222" s="620" t="s">
        <v>440</v>
      </c>
    </row>
    <row r="1223" ht="25" spans="1:19">
      <c r="A1223" s="620">
        <v>1222</v>
      </c>
      <c r="B1223" s="620" t="s">
        <v>19</v>
      </c>
      <c r="C1223" s="620" t="s">
        <v>441</v>
      </c>
      <c r="D1223" s="620">
        <v>6000064678</v>
      </c>
      <c r="E1223" s="620">
        <v>1</v>
      </c>
      <c r="F1223" s="620">
        <v>0</v>
      </c>
      <c r="G1223" s="620">
        <v>1</v>
      </c>
      <c r="H1223" s="621">
        <v>46251</v>
      </c>
      <c r="I1223" s="620" t="s">
        <v>694</v>
      </c>
      <c r="J1223" s="622">
        <v>516339010826151</v>
      </c>
      <c r="K1223" s="620" t="s">
        <v>727</v>
      </c>
      <c r="L1223" s="620" t="s">
        <v>439</v>
      </c>
      <c r="M1223" s="620" t="s">
        <v>439</v>
      </c>
      <c r="N1223" s="621">
        <f t="shared" si="5"/>
        <v>2</v>
      </c>
      <c r="O1223" s="620" t="s">
        <v>24</v>
      </c>
      <c r="P1223" s="620" t="s">
        <v>443</v>
      </c>
      <c r="Q1223" s="620" t="s">
        <v>28</v>
      </c>
      <c r="R1223" s="620"/>
      <c r="S1223" s="620" t="s">
        <v>440</v>
      </c>
    </row>
    <row r="1224" ht="25" spans="1:19">
      <c r="A1224" s="620">
        <v>1223</v>
      </c>
      <c r="B1224" s="620" t="s">
        <v>19</v>
      </c>
      <c r="C1224" s="620" t="s">
        <v>441</v>
      </c>
      <c r="D1224" s="620">
        <v>6000064678</v>
      </c>
      <c r="E1224" s="620">
        <v>1</v>
      </c>
      <c r="F1224" s="620">
        <v>0</v>
      </c>
      <c r="G1224" s="620">
        <v>1</v>
      </c>
      <c r="H1224" s="621">
        <v>46251</v>
      </c>
      <c r="I1224" s="620" t="s">
        <v>694</v>
      </c>
      <c r="J1224" s="622">
        <v>516339010826152</v>
      </c>
      <c r="K1224" s="620" t="s">
        <v>620</v>
      </c>
      <c r="L1224" s="620" t="s">
        <v>439</v>
      </c>
      <c r="M1224" s="620" t="s">
        <v>439</v>
      </c>
      <c r="N1224" s="621">
        <f t="shared" si="5"/>
        <v>2</v>
      </c>
      <c r="O1224" s="620" t="s">
        <v>24</v>
      </c>
      <c r="P1224" s="620" t="s">
        <v>456</v>
      </c>
      <c r="Q1224" s="620" t="s">
        <v>28</v>
      </c>
      <c r="R1224" s="620"/>
      <c r="S1224" s="620" t="s">
        <v>440</v>
      </c>
    </row>
    <row r="1225" spans="1:19">
      <c r="A1225" s="620">
        <v>1224</v>
      </c>
      <c r="B1225" s="620" t="s">
        <v>19</v>
      </c>
      <c r="C1225" s="620" t="s">
        <v>441</v>
      </c>
      <c r="D1225" s="620">
        <v>6000064678</v>
      </c>
      <c r="E1225" s="620">
        <v>9</v>
      </c>
      <c r="F1225" s="620">
        <v>9</v>
      </c>
      <c r="G1225" s="620">
        <v>0</v>
      </c>
      <c r="H1225" s="621">
        <v>46251</v>
      </c>
      <c r="I1225" s="620" t="s">
        <v>694</v>
      </c>
      <c r="J1225" s="622" t="s">
        <v>728</v>
      </c>
      <c r="K1225" s="620" t="s">
        <v>22</v>
      </c>
      <c r="L1225" s="620" t="s">
        <v>439</v>
      </c>
      <c r="M1225" s="620" t="s">
        <v>439</v>
      </c>
      <c r="N1225" s="621">
        <f t="shared" si="5"/>
        <v>1</v>
      </c>
      <c r="O1225" s="620" t="s">
        <v>24</v>
      </c>
      <c r="P1225" s="620"/>
      <c r="Q1225" s="620"/>
      <c r="R1225" s="620"/>
      <c r="S1225" s="620" t="s">
        <v>440</v>
      </c>
    </row>
    <row r="1226" spans="1:19">
      <c r="A1226" s="620">
        <v>1225</v>
      </c>
      <c r="B1226" s="620" t="s">
        <v>19</v>
      </c>
      <c r="C1226" s="620" t="s">
        <v>441</v>
      </c>
      <c r="D1226" s="620">
        <v>6000064678</v>
      </c>
      <c r="E1226" s="620">
        <v>1</v>
      </c>
      <c r="F1226" s="620">
        <v>0</v>
      </c>
      <c r="G1226" s="620">
        <v>1</v>
      </c>
      <c r="H1226" s="621">
        <v>46251</v>
      </c>
      <c r="I1226" s="620" t="s">
        <v>694</v>
      </c>
      <c r="J1226" s="622">
        <v>516339010826162</v>
      </c>
      <c r="K1226" s="620" t="s">
        <v>729</v>
      </c>
      <c r="L1226" s="620" t="s">
        <v>439</v>
      </c>
      <c r="M1226" s="620" t="s">
        <v>439</v>
      </c>
      <c r="N1226" s="621">
        <f t="shared" si="5"/>
        <v>2</v>
      </c>
      <c r="O1226" s="620" t="s">
        <v>24</v>
      </c>
      <c r="P1226" s="620" t="s">
        <v>456</v>
      </c>
      <c r="Q1226" s="620" t="s">
        <v>28</v>
      </c>
      <c r="R1226" s="620"/>
      <c r="S1226" s="620" t="s">
        <v>440</v>
      </c>
    </row>
    <row r="1227" ht="25" spans="1:19">
      <c r="A1227" s="620">
        <v>1226</v>
      </c>
      <c r="B1227" s="620" t="s">
        <v>19</v>
      </c>
      <c r="C1227" s="620" t="s">
        <v>441</v>
      </c>
      <c r="D1227" s="620">
        <v>6000064678</v>
      </c>
      <c r="E1227" s="620">
        <v>1</v>
      </c>
      <c r="F1227" s="620">
        <v>0</v>
      </c>
      <c r="G1227" s="620">
        <v>1</v>
      </c>
      <c r="H1227" s="621">
        <v>46251</v>
      </c>
      <c r="I1227" s="620" t="s">
        <v>694</v>
      </c>
      <c r="J1227" s="622">
        <v>516339010826163</v>
      </c>
      <c r="K1227" s="620" t="s">
        <v>730</v>
      </c>
      <c r="L1227" s="620" t="s">
        <v>439</v>
      </c>
      <c r="M1227" s="620" t="s">
        <v>439</v>
      </c>
      <c r="N1227" s="621">
        <f t="shared" si="5"/>
        <v>1</v>
      </c>
      <c r="O1227" s="620" t="s">
        <v>24</v>
      </c>
      <c r="P1227" s="620" t="s">
        <v>443</v>
      </c>
      <c r="Q1227" s="620" t="s">
        <v>28</v>
      </c>
      <c r="R1227" s="620"/>
      <c r="S1227" s="620" t="s">
        <v>440</v>
      </c>
    </row>
    <row r="1228" ht="25" spans="1:19">
      <c r="A1228" s="620">
        <v>1227</v>
      </c>
      <c r="B1228" s="620" t="s">
        <v>19</v>
      </c>
      <c r="C1228" s="620" t="s">
        <v>441</v>
      </c>
      <c r="D1228" s="620">
        <v>6000064678</v>
      </c>
      <c r="E1228" s="620">
        <v>1</v>
      </c>
      <c r="F1228" s="620">
        <v>0</v>
      </c>
      <c r="G1228" s="620">
        <v>1</v>
      </c>
      <c r="H1228" s="621">
        <v>46251</v>
      </c>
      <c r="I1228" s="620" t="s">
        <v>694</v>
      </c>
      <c r="J1228" s="622">
        <v>516339010826164</v>
      </c>
      <c r="K1228" s="620" t="s">
        <v>730</v>
      </c>
      <c r="L1228" s="620" t="s">
        <v>439</v>
      </c>
      <c r="M1228" s="620" t="s">
        <v>439</v>
      </c>
      <c r="N1228" s="621">
        <f t="shared" si="5"/>
        <v>1</v>
      </c>
      <c r="O1228" s="620" t="s">
        <v>24</v>
      </c>
      <c r="P1228" s="620" t="s">
        <v>443</v>
      </c>
      <c r="Q1228" s="620" t="s">
        <v>28</v>
      </c>
      <c r="R1228" s="620"/>
      <c r="S1228" s="620" t="s">
        <v>440</v>
      </c>
    </row>
    <row r="1229" spans="1:19">
      <c r="A1229" s="620">
        <v>1228</v>
      </c>
      <c r="B1229" s="620" t="s">
        <v>19</v>
      </c>
      <c r="C1229" s="620" t="s">
        <v>441</v>
      </c>
      <c r="D1229" s="620">
        <v>6000064678</v>
      </c>
      <c r="E1229" s="620">
        <v>1</v>
      </c>
      <c r="F1229" s="620">
        <v>1</v>
      </c>
      <c r="G1229" s="620">
        <v>0</v>
      </c>
      <c r="H1229" s="621">
        <v>46251</v>
      </c>
      <c r="I1229" s="620" t="s">
        <v>694</v>
      </c>
      <c r="J1229" s="622">
        <v>516339010826165</v>
      </c>
      <c r="K1229" s="620" t="s">
        <v>22</v>
      </c>
      <c r="L1229" s="620" t="s">
        <v>439</v>
      </c>
      <c r="M1229" s="620" t="s">
        <v>439</v>
      </c>
      <c r="N1229" s="621">
        <f t="shared" si="5"/>
        <v>2</v>
      </c>
      <c r="O1229" s="620" t="s">
        <v>24</v>
      </c>
      <c r="P1229" s="620"/>
      <c r="Q1229" s="620"/>
      <c r="R1229" s="620"/>
      <c r="S1229" s="620" t="s">
        <v>440</v>
      </c>
    </row>
    <row r="1230" spans="1:19">
      <c r="A1230" s="620">
        <v>1229</v>
      </c>
      <c r="B1230" s="620" t="s">
        <v>19</v>
      </c>
      <c r="C1230" s="620" t="s">
        <v>537</v>
      </c>
      <c r="D1230" s="620">
        <v>6000064678</v>
      </c>
      <c r="E1230" s="620">
        <v>16</v>
      </c>
      <c r="F1230" s="620">
        <v>16</v>
      </c>
      <c r="G1230" s="620">
        <v>0</v>
      </c>
      <c r="H1230" s="621">
        <v>46257</v>
      </c>
      <c r="I1230" s="620" t="s">
        <v>694</v>
      </c>
      <c r="J1230" s="622" t="s">
        <v>731</v>
      </c>
      <c r="K1230" s="620" t="s">
        <v>22</v>
      </c>
      <c r="L1230" s="620" t="s">
        <v>439</v>
      </c>
      <c r="M1230" s="620" t="s">
        <v>439</v>
      </c>
      <c r="N1230" s="621">
        <f t="shared" si="5"/>
        <v>1</v>
      </c>
      <c r="O1230" s="620" t="s">
        <v>24</v>
      </c>
      <c r="P1230" s="620"/>
      <c r="Q1230" s="620"/>
      <c r="R1230" s="620"/>
      <c r="S1230" s="620" t="s">
        <v>440</v>
      </c>
    </row>
    <row r="1231" spans="1:19">
      <c r="A1231" s="620">
        <v>1230</v>
      </c>
      <c r="B1231" s="620" t="s">
        <v>19</v>
      </c>
      <c r="C1231" s="620" t="s">
        <v>441</v>
      </c>
      <c r="D1231" s="620">
        <v>6000064678</v>
      </c>
      <c r="E1231" s="620">
        <v>4</v>
      </c>
      <c r="F1231" s="620">
        <v>4</v>
      </c>
      <c r="G1231" s="620">
        <v>0</v>
      </c>
      <c r="H1231" s="621">
        <v>46258</v>
      </c>
      <c r="I1231" s="620" t="s">
        <v>694</v>
      </c>
      <c r="J1231" s="622" t="s">
        <v>732</v>
      </c>
      <c r="K1231" s="620" t="s">
        <v>22</v>
      </c>
      <c r="L1231" s="620" t="s">
        <v>439</v>
      </c>
      <c r="M1231" s="620" t="s">
        <v>439</v>
      </c>
      <c r="N1231" s="621">
        <f t="shared" si="5"/>
        <v>2</v>
      </c>
      <c r="O1231" s="620" t="s">
        <v>24</v>
      </c>
      <c r="P1231" s="620"/>
      <c r="Q1231" s="620"/>
      <c r="R1231" s="620"/>
      <c r="S1231" s="620" t="s">
        <v>440</v>
      </c>
    </row>
    <row r="1232" ht="37.5" spans="1:19">
      <c r="A1232" s="620">
        <v>1231</v>
      </c>
      <c r="B1232" s="620" t="s">
        <v>19</v>
      </c>
      <c r="C1232" s="620" t="s">
        <v>441</v>
      </c>
      <c r="D1232" s="620">
        <v>6000064678</v>
      </c>
      <c r="E1232" s="620">
        <v>1</v>
      </c>
      <c r="F1232" s="620">
        <v>0</v>
      </c>
      <c r="G1232" s="620">
        <v>1</v>
      </c>
      <c r="H1232" s="621">
        <v>46258</v>
      </c>
      <c r="I1232" s="620" t="s">
        <v>694</v>
      </c>
      <c r="J1232" s="622">
        <v>516339010826186</v>
      </c>
      <c r="K1232" s="620" t="s">
        <v>611</v>
      </c>
      <c r="L1232" s="620" t="s">
        <v>439</v>
      </c>
      <c r="M1232" s="620" t="s">
        <v>439</v>
      </c>
      <c r="N1232" s="621">
        <f t="shared" si="5"/>
        <v>1</v>
      </c>
      <c r="O1232" s="620" t="s">
        <v>24</v>
      </c>
      <c r="P1232" s="620" t="s">
        <v>456</v>
      </c>
      <c r="Q1232" s="620" t="s">
        <v>28</v>
      </c>
      <c r="R1232" s="620"/>
      <c r="S1232" s="620" t="s">
        <v>440</v>
      </c>
    </row>
    <row r="1233" spans="1:19">
      <c r="A1233" s="620">
        <v>1232</v>
      </c>
      <c r="B1233" s="620" t="s">
        <v>19</v>
      </c>
      <c r="C1233" s="620" t="s">
        <v>441</v>
      </c>
      <c r="D1233" s="620">
        <v>6000064678</v>
      </c>
      <c r="E1233" s="620">
        <v>11</v>
      </c>
      <c r="F1233" s="620">
        <v>11</v>
      </c>
      <c r="G1233" s="620">
        <v>0</v>
      </c>
      <c r="H1233" s="621">
        <v>46258</v>
      </c>
      <c r="I1233" s="620" t="s">
        <v>694</v>
      </c>
      <c r="J1233" s="622" t="s">
        <v>733</v>
      </c>
      <c r="K1233" s="620" t="s">
        <v>22</v>
      </c>
      <c r="L1233" s="620" t="s">
        <v>439</v>
      </c>
      <c r="M1233" s="620" t="s">
        <v>439</v>
      </c>
      <c r="N1233" s="621">
        <f t="shared" si="5"/>
        <v>1</v>
      </c>
      <c r="O1233" s="620" t="s">
        <v>24</v>
      </c>
      <c r="P1233" s="620"/>
      <c r="Q1233" s="620"/>
      <c r="R1233" s="620"/>
      <c r="S1233" s="620" t="s">
        <v>440</v>
      </c>
    </row>
    <row r="1234" spans="1:19">
      <c r="A1234" s="620">
        <v>1233</v>
      </c>
      <c r="B1234" s="620" t="s">
        <v>19</v>
      </c>
      <c r="C1234" s="620" t="s">
        <v>599</v>
      </c>
      <c r="D1234" s="620">
        <v>6000064678</v>
      </c>
      <c r="E1234" s="620">
        <v>1</v>
      </c>
      <c r="F1234" s="620">
        <v>0</v>
      </c>
      <c r="G1234" s="620">
        <v>1</v>
      </c>
      <c r="H1234" s="621">
        <v>46268</v>
      </c>
      <c r="I1234" s="620" t="s">
        <v>694</v>
      </c>
      <c r="J1234" s="622">
        <v>516339010926198</v>
      </c>
      <c r="K1234" s="620" t="s">
        <v>734</v>
      </c>
      <c r="L1234" s="620" t="s">
        <v>439</v>
      </c>
      <c r="M1234" s="620" t="s">
        <v>439</v>
      </c>
      <c r="N1234" s="621">
        <f t="shared" si="5"/>
        <v>2</v>
      </c>
      <c r="O1234" s="620" t="s">
        <v>24</v>
      </c>
      <c r="P1234" s="620" t="s">
        <v>452</v>
      </c>
      <c r="Q1234" s="620" t="s">
        <v>453</v>
      </c>
      <c r="R1234" s="620"/>
      <c r="S1234" s="620" t="s">
        <v>440</v>
      </c>
    </row>
    <row r="1235" spans="1:19">
      <c r="A1235" s="620">
        <v>1234</v>
      </c>
      <c r="B1235" s="620" t="s">
        <v>19</v>
      </c>
      <c r="C1235" s="620" t="s">
        <v>599</v>
      </c>
      <c r="D1235" s="620">
        <v>6000064678</v>
      </c>
      <c r="E1235" s="620">
        <v>5</v>
      </c>
      <c r="F1235" s="620">
        <v>5</v>
      </c>
      <c r="G1235" s="620">
        <v>0</v>
      </c>
      <c r="H1235" s="621">
        <v>46268</v>
      </c>
      <c r="I1235" s="620" t="s">
        <v>694</v>
      </c>
      <c r="J1235" s="622" t="s">
        <v>735</v>
      </c>
      <c r="K1235" s="620" t="s">
        <v>22</v>
      </c>
      <c r="L1235" s="620" t="s">
        <v>439</v>
      </c>
      <c r="M1235" s="620" t="s">
        <v>439</v>
      </c>
      <c r="N1235" s="621">
        <f t="shared" si="5"/>
        <v>2</v>
      </c>
      <c r="O1235" s="620" t="s">
        <v>24</v>
      </c>
      <c r="P1235" s="620"/>
      <c r="Q1235" s="620"/>
      <c r="R1235" s="620"/>
      <c r="S1235" s="620" t="s">
        <v>440</v>
      </c>
    </row>
    <row r="1236" ht="87.5" spans="1:19">
      <c r="A1236" s="620">
        <v>1235</v>
      </c>
      <c r="B1236" s="620" t="s">
        <v>19</v>
      </c>
      <c r="C1236" s="620" t="s">
        <v>599</v>
      </c>
      <c r="D1236" s="620">
        <v>6000064678</v>
      </c>
      <c r="E1236" s="620">
        <v>1</v>
      </c>
      <c r="F1236" s="620">
        <v>0</v>
      </c>
      <c r="G1236" s="620">
        <v>1</v>
      </c>
      <c r="H1236" s="621">
        <v>46268</v>
      </c>
      <c r="I1236" s="620" t="s">
        <v>694</v>
      </c>
      <c r="J1236" s="622">
        <v>516339010926204</v>
      </c>
      <c r="K1236" s="620" t="s">
        <v>736</v>
      </c>
      <c r="L1236" s="620" t="s">
        <v>439</v>
      </c>
      <c r="M1236" s="620" t="s">
        <v>439</v>
      </c>
      <c r="N1236" s="621">
        <f t="shared" si="5"/>
        <v>1</v>
      </c>
      <c r="O1236" s="620" t="s">
        <v>24</v>
      </c>
      <c r="P1236" s="620" t="s">
        <v>456</v>
      </c>
      <c r="Q1236" s="620" t="s">
        <v>28</v>
      </c>
      <c r="R1236" s="620"/>
      <c r="S1236" s="620" t="s">
        <v>440</v>
      </c>
    </row>
    <row r="1237" spans="1:19">
      <c r="A1237" s="620">
        <v>1236</v>
      </c>
      <c r="B1237" s="620" t="s">
        <v>19</v>
      </c>
      <c r="C1237" s="620" t="s">
        <v>599</v>
      </c>
      <c r="D1237" s="620">
        <v>6000064678</v>
      </c>
      <c r="E1237" s="620">
        <v>5</v>
      </c>
      <c r="F1237" s="620">
        <v>5</v>
      </c>
      <c r="G1237" s="620">
        <v>0</v>
      </c>
      <c r="H1237" s="621">
        <v>46268</v>
      </c>
      <c r="I1237" s="620" t="s">
        <v>694</v>
      </c>
      <c r="J1237" s="622" t="s">
        <v>737</v>
      </c>
      <c r="K1237" s="620" t="s">
        <v>22</v>
      </c>
      <c r="L1237" s="620" t="s">
        <v>439</v>
      </c>
      <c r="M1237" s="620" t="s">
        <v>439</v>
      </c>
      <c r="N1237" s="621">
        <f t="shared" si="5"/>
        <v>1</v>
      </c>
      <c r="O1237" s="620" t="s">
        <v>24</v>
      </c>
      <c r="P1237" s="620"/>
      <c r="Q1237" s="620"/>
      <c r="R1237" s="620"/>
      <c r="S1237" s="620" t="s">
        <v>440</v>
      </c>
    </row>
    <row r="1238" spans="1:19">
      <c r="A1238" s="620">
        <v>1237</v>
      </c>
      <c r="B1238" s="620" t="s">
        <v>19</v>
      </c>
      <c r="C1238" s="620" t="s">
        <v>565</v>
      </c>
      <c r="D1238" s="620">
        <v>9000023856</v>
      </c>
      <c r="E1238" s="620">
        <v>12</v>
      </c>
      <c r="F1238" s="620">
        <v>12</v>
      </c>
      <c r="G1238" s="620">
        <v>0</v>
      </c>
      <c r="H1238" s="621">
        <v>46273</v>
      </c>
      <c r="I1238" s="620" t="s">
        <v>694</v>
      </c>
      <c r="J1238" s="622" t="s">
        <v>738</v>
      </c>
      <c r="K1238" s="620" t="s">
        <v>22</v>
      </c>
      <c r="L1238" s="620" t="s">
        <v>439</v>
      </c>
      <c r="M1238" s="620" t="s">
        <v>439</v>
      </c>
      <c r="N1238" s="621">
        <f t="shared" si="5"/>
        <v>2</v>
      </c>
      <c r="O1238" s="620"/>
      <c r="P1238" s="620"/>
      <c r="Q1238" s="620"/>
      <c r="R1238" s="620"/>
      <c r="S1238" s="620" t="s">
        <v>440</v>
      </c>
    </row>
    <row r="1239" spans="1:19">
      <c r="A1239" s="620">
        <v>1238</v>
      </c>
      <c r="B1239" s="620" t="s">
        <v>19</v>
      </c>
      <c r="C1239" s="620" t="s">
        <v>599</v>
      </c>
      <c r="D1239" s="620">
        <v>6000064678</v>
      </c>
      <c r="E1239" s="620">
        <v>6</v>
      </c>
      <c r="F1239" s="620">
        <v>6</v>
      </c>
      <c r="G1239" s="620">
        <v>0</v>
      </c>
      <c r="H1239" s="621">
        <v>46268</v>
      </c>
      <c r="I1239" s="620" t="s">
        <v>694</v>
      </c>
      <c r="J1239" s="622" t="s">
        <v>739</v>
      </c>
      <c r="K1239" s="620" t="s">
        <v>22</v>
      </c>
      <c r="L1239" s="620" t="s">
        <v>439</v>
      </c>
      <c r="M1239" s="620" t="s">
        <v>439</v>
      </c>
      <c r="N1239" s="621">
        <f t="shared" si="5"/>
        <v>2</v>
      </c>
      <c r="O1239" s="620" t="s">
        <v>24</v>
      </c>
      <c r="P1239" s="620"/>
      <c r="Q1239" s="620"/>
      <c r="R1239" s="620"/>
      <c r="S1239" s="620" t="s">
        <v>440</v>
      </c>
    </row>
    <row r="1240" ht="87.5" spans="1:19">
      <c r="A1240" s="620">
        <v>1239</v>
      </c>
      <c r="B1240" s="620" t="s">
        <v>19</v>
      </c>
      <c r="C1240" s="620" t="s">
        <v>599</v>
      </c>
      <c r="D1240" s="620">
        <v>6000064678</v>
      </c>
      <c r="E1240" s="620">
        <v>1</v>
      </c>
      <c r="F1240" s="620">
        <v>0</v>
      </c>
      <c r="G1240" s="620">
        <v>1</v>
      </c>
      <c r="H1240" s="621">
        <v>46268</v>
      </c>
      <c r="I1240" s="620" t="s">
        <v>694</v>
      </c>
      <c r="J1240" s="622">
        <v>516339010926204</v>
      </c>
      <c r="K1240" s="620" t="s">
        <v>740</v>
      </c>
      <c r="L1240" s="620" t="s">
        <v>439</v>
      </c>
      <c r="M1240" s="620" t="s">
        <v>439</v>
      </c>
      <c r="N1240" s="621">
        <f t="shared" si="5"/>
        <v>1</v>
      </c>
      <c r="O1240" s="620" t="s">
        <v>24</v>
      </c>
      <c r="P1240" s="620" t="s">
        <v>456</v>
      </c>
      <c r="Q1240" s="620" t="s">
        <v>28</v>
      </c>
      <c r="R1240" s="620"/>
      <c r="S1240" s="620" t="s">
        <v>440</v>
      </c>
    </row>
    <row r="1241" spans="1:19">
      <c r="A1241" s="620">
        <v>1240</v>
      </c>
      <c r="B1241" s="620" t="s">
        <v>19</v>
      </c>
      <c r="C1241" s="620" t="s">
        <v>599</v>
      </c>
      <c r="D1241" s="620">
        <v>6000064678</v>
      </c>
      <c r="E1241" s="620">
        <v>5</v>
      </c>
      <c r="F1241" s="620">
        <v>5</v>
      </c>
      <c r="G1241" s="620">
        <v>0</v>
      </c>
      <c r="H1241" s="621">
        <v>46268</v>
      </c>
      <c r="I1241" s="620" t="s">
        <v>694</v>
      </c>
      <c r="J1241" s="622" t="s">
        <v>741</v>
      </c>
      <c r="K1241" s="620" t="s">
        <v>22</v>
      </c>
      <c r="L1241" s="620" t="s">
        <v>439</v>
      </c>
      <c r="M1241" s="620" t="s">
        <v>439</v>
      </c>
      <c r="N1241" s="621">
        <f t="shared" si="5"/>
        <v>2</v>
      </c>
      <c r="O1241" s="620" t="s">
        <v>24</v>
      </c>
      <c r="P1241" s="620"/>
      <c r="Q1241" s="620"/>
      <c r="R1241" s="620"/>
      <c r="S1241" s="620" t="s">
        <v>440</v>
      </c>
    </row>
    <row r="1242" ht="87.5" spans="1:19">
      <c r="A1242" s="620">
        <v>1241</v>
      </c>
      <c r="B1242" s="620" t="s">
        <v>19</v>
      </c>
      <c r="C1242" s="620" t="s">
        <v>599</v>
      </c>
      <c r="D1242" s="620">
        <v>6000064678</v>
      </c>
      <c r="E1242" s="620">
        <v>1</v>
      </c>
      <c r="F1242" s="620">
        <v>0</v>
      </c>
      <c r="G1242" s="620">
        <v>1</v>
      </c>
      <c r="H1242" s="621">
        <v>46270</v>
      </c>
      <c r="I1242" s="620" t="s">
        <v>694</v>
      </c>
      <c r="J1242" s="622">
        <v>516339010926210</v>
      </c>
      <c r="K1242" s="620" t="s">
        <v>533</v>
      </c>
      <c r="L1242" s="620" t="s">
        <v>439</v>
      </c>
      <c r="M1242" s="620" t="s">
        <v>439</v>
      </c>
      <c r="N1242" s="621">
        <f t="shared" si="5"/>
        <v>2</v>
      </c>
      <c r="O1242" s="620" t="s">
        <v>24</v>
      </c>
      <c r="P1242" s="620" t="s">
        <v>456</v>
      </c>
      <c r="Q1242" s="620" t="s">
        <v>28</v>
      </c>
      <c r="R1242" s="620"/>
      <c r="S1242" s="620" t="s">
        <v>440</v>
      </c>
    </row>
    <row r="1243" spans="1:19">
      <c r="A1243" s="620">
        <v>1242</v>
      </c>
      <c r="B1243" s="620" t="s">
        <v>19</v>
      </c>
      <c r="C1243" s="620" t="s">
        <v>599</v>
      </c>
      <c r="D1243" s="620">
        <v>6000064678</v>
      </c>
      <c r="E1243" s="620">
        <v>1</v>
      </c>
      <c r="F1243" s="620">
        <v>1</v>
      </c>
      <c r="G1243" s="620">
        <v>0</v>
      </c>
      <c r="H1243" s="621">
        <v>46270</v>
      </c>
      <c r="I1243" s="620" t="s">
        <v>694</v>
      </c>
      <c r="J1243" s="622">
        <v>516339010926211</v>
      </c>
      <c r="K1243" s="620" t="s">
        <v>22</v>
      </c>
      <c r="L1243" s="620" t="s">
        <v>439</v>
      </c>
      <c r="M1243" s="620" t="s">
        <v>439</v>
      </c>
      <c r="N1243" s="621">
        <f t="shared" si="5"/>
        <v>1</v>
      </c>
      <c r="O1243" s="620" t="s">
        <v>24</v>
      </c>
      <c r="P1243" s="620"/>
      <c r="Q1243" s="620"/>
      <c r="R1243" s="620"/>
      <c r="S1243" s="620" t="s">
        <v>440</v>
      </c>
    </row>
    <row r="1244" spans="1:19">
      <c r="A1244" s="620">
        <v>1243</v>
      </c>
      <c r="B1244" s="620" t="s">
        <v>19</v>
      </c>
      <c r="C1244" s="620" t="s">
        <v>599</v>
      </c>
      <c r="D1244" s="620">
        <v>6000064678</v>
      </c>
      <c r="E1244" s="620">
        <v>1</v>
      </c>
      <c r="F1244" s="620">
        <v>0</v>
      </c>
      <c r="G1244" s="620">
        <v>1</v>
      </c>
      <c r="H1244" s="621">
        <v>46270</v>
      </c>
      <c r="I1244" s="620" t="s">
        <v>694</v>
      </c>
      <c r="J1244" s="622">
        <v>516339010926212</v>
      </c>
      <c r="K1244" s="620" t="s">
        <v>742</v>
      </c>
      <c r="L1244" s="620" t="s">
        <v>439</v>
      </c>
      <c r="M1244" s="620" t="s">
        <v>439</v>
      </c>
      <c r="N1244" s="621">
        <f t="shared" si="5"/>
        <v>2</v>
      </c>
      <c r="O1244" s="620" t="s">
        <v>24</v>
      </c>
      <c r="P1244" s="620" t="s">
        <v>443</v>
      </c>
      <c r="Q1244" s="620" t="s">
        <v>28</v>
      </c>
      <c r="R1244" s="620"/>
      <c r="S1244" s="620" t="s">
        <v>440</v>
      </c>
    </row>
    <row r="1245" spans="1:19">
      <c r="A1245" s="620">
        <v>1244</v>
      </c>
      <c r="B1245" s="620" t="s">
        <v>19</v>
      </c>
      <c r="C1245" s="620" t="s">
        <v>599</v>
      </c>
      <c r="D1245" s="620">
        <v>6000064678</v>
      </c>
      <c r="E1245" s="620">
        <v>2</v>
      </c>
      <c r="F1245" s="620">
        <v>2</v>
      </c>
      <c r="G1245" s="620">
        <v>0</v>
      </c>
      <c r="H1245" s="621">
        <v>46270</v>
      </c>
      <c r="I1245" s="620" t="s">
        <v>694</v>
      </c>
      <c r="J1245" s="622" t="s">
        <v>743</v>
      </c>
      <c r="K1245" s="620" t="s">
        <v>22</v>
      </c>
      <c r="L1245" s="620" t="s">
        <v>439</v>
      </c>
      <c r="M1245" s="620" t="s">
        <v>439</v>
      </c>
      <c r="N1245" s="621">
        <f t="shared" si="5"/>
        <v>2</v>
      </c>
      <c r="O1245" s="620" t="s">
        <v>24</v>
      </c>
      <c r="P1245" s="620"/>
      <c r="Q1245" s="620"/>
      <c r="R1245" s="620"/>
      <c r="S1245" s="620" t="s">
        <v>440</v>
      </c>
    </row>
    <row r="1246" spans="1:19">
      <c r="A1246" s="620">
        <v>1245</v>
      </c>
      <c r="B1246" s="620" t="s">
        <v>19</v>
      </c>
      <c r="C1246" s="620" t="s">
        <v>599</v>
      </c>
      <c r="D1246" s="620">
        <v>6000064678</v>
      </c>
      <c r="E1246" s="620">
        <v>1</v>
      </c>
      <c r="F1246" s="620">
        <v>0</v>
      </c>
      <c r="G1246" s="620">
        <v>1</v>
      </c>
      <c r="H1246" s="621">
        <v>46270</v>
      </c>
      <c r="I1246" s="620" t="s">
        <v>694</v>
      </c>
      <c r="J1246" s="622">
        <v>516339010926215</v>
      </c>
      <c r="K1246" s="620" t="s">
        <v>744</v>
      </c>
      <c r="L1246" s="620" t="s">
        <v>439</v>
      </c>
      <c r="M1246" s="620" t="s">
        <v>439</v>
      </c>
      <c r="N1246" s="621">
        <f t="shared" si="5"/>
        <v>1</v>
      </c>
      <c r="O1246" s="620" t="s">
        <v>24</v>
      </c>
      <c r="P1246" s="620" t="s">
        <v>450</v>
      </c>
      <c r="Q1246" s="620" t="s">
        <v>28</v>
      </c>
      <c r="R1246" s="620"/>
      <c r="S1246" s="620" t="s">
        <v>440</v>
      </c>
    </row>
    <row r="1247" spans="1:19">
      <c r="A1247" s="620">
        <v>1246</v>
      </c>
      <c r="B1247" s="620" t="s">
        <v>19</v>
      </c>
      <c r="C1247" s="620" t="s">
        <v>599</v>
      </c>
      <c r="D1247" s="620">
        <v>6000064678</v>
      </c>
      <c r="E1247" s="620">
        <v>1</v>
      </c>
      <c r="F1247" s="620">
        <v>1</v>
      </c>
      <c r="G1247" s="620">
        <v>0</v>
      </c>
      <c r="H1247" s="621">
        <v>46270</v>
      </c>
      <c r="I1247" s="620" t="s">
        <v>694</v>
      </c>
      <c r="J1247" s="622">
        <v>516339010926216</v>
      </c>
      <c r="K1247" s="620" t="s">
        <v>22</v>
      </c>
      <c r="L1247" s="620" t="s">
        <v>439</v>
      </c>
      <c r="M1247" s="620" t="s">
        <v>439</v>
      </c>
      <c r="N1247" s="621">
        <f t="shared" si="5"/>
        <v>2</v>
      </c>
      <c r="O1247" s="620" t="s">
        <v>24</v>
      </c>
      <c r="P1247" s="620"/>
      <c r="Q1247" s="620"/>
      <c r="R1247" s="620"/>
      <c r="S1247" s="620" t="s">
        <v>440</v>
      </c>
    </row>
    <row r="1248" spans="1:19">
      <c r="A1248" s="620">
        <v>1247</v>
      </c>
      <c r="B1248" s="620" t="s">
        <v>19</v>
      </c>
      <c r="C1248" s="620" t="s">
        <v>599</v>
      </c>
      <c r="D1248" s="620">
        <v>6000064678</v>
      </c>
      <c r="E1248" s="620">
        <v>1</v>
      </c>
      <c r="F1248" s="620">
        <v>0</v>
      </c>
      <c r="G1248" s="620">
        <v>1</v>
      </c>
      <c r="H1248" s="621">
        <v>46270</v>
      </c>
      <c r="I1248" s="620" t="s">
        <v>694</v>
      </c>
      <c r="J1248" s="622">
        <v>516339010926217</v>
      </c>
      <c r="K1248" s="620" t="s">
        <v>745</v>
      </c>
      <c r="L1248" s="620" t="s">
        <v>439</v>
      </c>
      <c r="M1248" s="620" t="s">
        <v>439</v>
      </c>
      <c r="N1248" s="621">
        <f t="shared" si="5"/>
        <v>1</v>
      </c>
      <c r="O1248" s="620" t="s">
        <v>24</v>
      </c>
      <c r="P1248" s="620" t="s">
        <v>450</v>
      </c>
      <c r="Q1248" s="620" t="s">
        <v>28</v>
      </c>
      <c r="R1248" s="620"/>
      <c r="S1248" s="620" t="s">
        <v>440</v>
      </c>
    </row>
    <row r="1249" spans="1:19">
      <c r="A1249" s="620">
        <v>1248</v>
      </c>
      <c r="B1249" s="620" t="s">
        <v>19</v>
      </c>
      <c r="C1249" s="620" t="s">
        <v>599</v>
      </c>
      <c r="D1249" s="620">
        <v>6000064678</v>
      </c>
      <c r="E1249" s="620">
        <v>1</v>
      </c>
      <c r="F1249" s="620">
        <v>0</v>
      </c>
      <c r="G1249" s="620">
        <v>1</v>
      </c>
      <c r="H1249" s="621">
        <v>46270</v>
      </c>
      <c r="I1249" s="620" t="s">
        <v>694</v>
      </c>
      <c r="J1249" s="622">
        <v>516339010926218</v>
      </c>
      <c r="K1249" s="620" t="s">
        <v>746</v>
      </c>
      <c r="L1249" s="620" t="s">
        <v>439</v>
      </c>
      <c r="M1249" s="620" t="s">
        <v>439</v>
      </c>
      <c r="N1249" s="621">
        <f t="shared" si="5"/>
        <v>1</v>
      </c>
      <c r="O1249" s="620" t="s">
        <v>24</v>
      </c>
      <c r="P1249" s="620" t="s">
        <v>456</v>
      </c>
      <c r="Q1249" s="620" t="s">
        <v>28</v>
      </c>
      <c r="R1249" s="620"/>
      <c r="S1249" s="620" t="s">
        <v>440</v>
      </c>
    </row>
    <row r="1250" spans="1:19">
      <c r="A1250" s="620">
        <v>1249</v>
      </c>
      <c r="B1250" s="620" t="s">
        <v>19</v>
      </c>
      <c r="C1250" s="620" t="s">
        <v>599</v>
      </c>
      <c r="D1250" s="620">
        <v>6000064678</v>
      </c>
      <c r="E1250" s="620">
        <v>2</v>
      </c>
      <c r="F1250" s="620">
        <v>2</v>
      </c>
      <c r="G1250" s="620">
        <v>0</v>
      </c>
      <c r="H1250" s="621">
        <v>46270</v>
      </c>
      <c r="I1250" s="620" t="s">
        <v>694</v>
      </c>
      <c r="J1250" s="622" t="s">
        <v>747</v>
      </c>
      <c r="K1250" s="620" t="s">
        <v>22</v>
      </c>
      <c r="L1250" s="620" t="s">
        <v>439</v>
      </c>
      <c r="M1250" s="620" t="s">
        <v>439</v>
      </c>
      <c r="N1250" s="621">
        <f t="shared" si="5"/>
        <v>2</v>
      </c>
      <c r="O1250" s="620" t="s">
        <v>24</v>
      </c>
      <c r="P1250" s="620"/>
      <c r="Q1250" s="620"/>
      <c r="R1250" s="620"/>
      <c r="S1250" s="620" t="s">
        <v>440</v>
      </c>
    </row>
    <row r="1251" spans="1:19">
      <c r="A1251" s="620">
        <v>1250</v>
      </c>
      <c r="B1251" s="620" t="s">
        <v>19</v>
      </c>
      <c r="C1251" s="620" t="s">
        <v>599</v>
      </c>
      <c r="D1251" s="620">
        <v>6000064678</v>
      </c>
      <c r="E1251" s="620">
        <v>1</v>
      </c>
      <c r="F1251" s="620">
        <v>0</v>
      </c>
      <c r="G1251" s="620">
        <v>1</v>
      </c>
      <c r="H1251" s="621">
        <v>46270</v>
      </c>
      <c r="I1251" s="620" t="s">
        <v>694</v>
      </c>
      <c r="J1251" s="622">
        <v>516339010926221</v>
      </c>
      <c r="K1251" s="620" t="s">
        <v>715</v>
      </c>
      <c r="L1251" s="620" t="s">
        <v>439</v>
      </c>
      <c r="M1251" s="620" t="s">
        <v>439</v>
      </c>
      <c r="N1251" s="621">
        <f t="shared" si="5"/>
        <v>1</v>
      </c>
      <c r="O1251" s="620" t="s">
        <v>24</v>
      </c>
      <c r="P1251" s="620" t="s">
        <v>579</v>
      </c>
      <c r="Q1251" s="620" t="s">
        <v>28</v>
      </c>
      <c r="R1251" s="620"/>
      <c r="S1251" s="620" t="s">
        <v>440</v>
      </c>
    </row>
    <row r="1252" spans="1:19">
      <c r="A1252" s="620">
        <v>1251</v>
      </c>
      <c r="B1252" s="620" t="s">
        <v>19</v>
      </c>
      <c r="C1252" s="620" t="s">
        <v>462</v>
      </c>
      <c r="D1252" s="620">
        <v>6000064678</v>
      </c>
      <c r="E1252" s="620">
        <v>8</v>
      </c>
      <c r="F1252" s="620">
        <v>8</v>
      </c>
      <c r="G1252" s="620">
        <v>0</v>
      </c>
      <c r="H1252" s="621">
        <v>46273</v>
      </c>
      <c r="I1252" s="620" t="s">
        <v>694</v>
      </c>
      <c r="J1252" s="622" t="s">
        <v>748</v>
      </c>
      <c r="K1252" s="620" t="s">
        <v>530</v>
      </c>
      <c r="L1252" s="620" t="s">
        <v>439</v>
      </c>
      <c r="M1252" s="620" t="s">
        <v>439</v>
      </c>
      <c r="N1252" s="621">
        <f t="shared" ref="N1252:N1301" si="6">G335+1</f>
        <v>2</v>
      </c>
      <c r="O1252" s="620" t="s">
        <v>24</v>
      </c>
      <c r="P1252" s="620"/>
      <c r="Q1252" s="620"/>
      <c r="R1252" s="620"/>
      <c r="S1252" s="620" t="s">
        <v>440</v>
      </c>
    </row>
    <row r="1253" ht="37.5" spans="1:19">
      <c r="A1253" s="620">
        <v>1252</v>
      </c>
      <c r="B1253" s="620" t="s">
        <v>19</v>
      </c>
      <c r="C1253" s="620" t="s">
        <v>441</v>
      </c>
      <c r="D1253" s="620">
        <v>6000053421</v>
      </c>
      <c r="E1253" s="620">
        <v>1</v>
      </c>
      <c r="F1253" s="620">
        <v>0</v>
      </c>
      <c r="G1253" s="620">
        <v>1</v>
      </c>
      <c r="H1253" s="621">
        <v>46275</v>
      </c>
      <c r="I1253" s="620" t="s">
        <v>438</v>
      </c>
      <c r="J1253" s="622">
        <v>516301480926717</v>
      </c>
      <c r="K1253" s="620" t="s">
        <v>611</v>
      </c>
      <c r="L1253" s="620" t="s">
        <v>439</v>
      </c>
      <c r="M1253" s="620" t="s">
        <v>439</v>
      </c>
      <c r="N1253" s="621">
        <f t="shared" si="6"/>
        <v>1</v>
      </c>
      <c r="O1253" s="620" t="s">
        <v>24</v>
      </c>
      <c r="P1253" s="620" t="s">
        <v>456</v>
      </c>
      <c r="Q1253" s="620" t="s">
        <v>28</v>
      </c>
      <c r="R1253" s="620"/>
      <c r="S1253" s="620" t="s">
        <v>440</v>
      </c>
    </row>
    <row r="1254" ht="25" spans="1:19">
      <c r="A1254" s="620">
        <v>1253</v>
      </c>
      <c r="B1254" s="620" t="s">
        <v>19</v>
      </c>
      <c r="C1254" s="620" t="s">
        <v>441</v>
      </c>
      <c r="D1254" s="620">
        <v>6000053421</v>
      </c>
      <c r="E1254" s="620">
        <v>1</v>
      </c>
      <c r="F1254" s="620">
        <v>0</v>
      </c>
      <c r="G1254" s="620">
        <v>1</v>
      </c>
      <c r="H1254" s="621">
        <v>46275</v>
      </c>
      <c r="I1254" s="620" t="s">
        <v>438</v>
      </c>
      <c r="J1254" s="622">
        <v>516301480926717</v>
      </c>
      <c r="K1254" s="620" t="s">
        <v>749</v>
      </c>
      <c r="L1254" s="620" t="s">
        <v>439</v>
      </c>
      <c r="M1254" s="620" t="s">
        <v>439</v>
      </c>
      <c r="N1254" s="621">
        <f t="shared" si="6"/>
        <v>2</v>
      </c>
      <c r="O1254" s="620" t="s">
        <v>24</v>
      </c>
      <c r="P1254" s="620" t="s">
        <v>456</v>
      </c>
      <c r="Q1254" s="620" t="s">
        <v>28</v>
      </c>
      <c r="R1254" s="620"/>
      <c r="S1254" s="620" t="s">
        <v>440</v>
      </c>
    </row>
    <row r="1255" spans="1:19">
      <c r="A1255" s="620">
        <v>1254</v>
      </c>
      <c r="B1255" s="620" t="s">
        <v>19</v>
      </c>
      <c r="C1255" s="620" t="s">
        <v>441</v>
      </c>
      <c r="D1255" s="620">
        <v>6000053421</v>
      </c>
      <c r="E1255" s="620">
        <v>3</v>
      </c>
      <c r="F1255" s="620">
        <v>3</v>
      </c>
      <c r="G1255" s="620">
        <v>0</v>
      </c>
      <c r="H1255" s="621">
        <v>46275</v>
      </c>
      <c r="I1255" s="620" t="s">
        <v>438</v>
      </c>
      <c r="J1255" s="622" t="s">
        <v>750</v>
      </c>
      <c r="K1255" s="620" t="s">
        <v>22</v>
      </c>
      <c r="L1255" s="620" t="s">
        <v>439</v>
      </c>
      <c r="M1255" s="620" t="s">
        <v>439</v>
      </c>
      <c r="N1255" s="621">
        <f t="shared" si="6"/>
        <v>2</v>
      </c>
      <c r="O1255" s="620" t="s">
        <v>24</v>
      </c>
      <c r="P1255" s="620"/>
      <c r="Q1255" s="620"/>
      <c r="R1255" s="620"/>
      <c r="S1255" s="620" t="s">
        <v>440</v>
      </c>
    </row>
    <row r="1256" ht="37.5" spans="1:19">
      <c r="A1256" s="620">
        <v>1255</v>
      </c>
      <c r="B1256" s="620" t="s">
        <v>19</v>
      </c>
      <c r="C1256" s="620" t="s">
        <v>441</v>
      </c>
      <c r="D1256" s="620">
        <v>6000053421</v>
      </c>
      <c r="E1256" s="620">
        <v>1</v>
      </c>
      <c r="F1256" s="620">
        <v>0</v>
      </c>
      <c r="G1256" s="620">
        <v>1</v>
      </c>
      <c r="H1256" s="621">
        <v>46275</v>
      </c>
      <c r="I1256" s="620" t="s">
        <v>438</v>
      </c>
      <c r="J1256" s="622">
        <v>516301480926721</v>
      </c>
      <c r="K1256" s="620" t="s">
        <v>611</v>
      </c>
      <c r="L1256" s="620" t="s">
        <v>439</v>
      </c>
      <c r="M1256" s="620" t="s">
        <v>439</v>
      </c>
      <c r="N1256" s="621">
        <f t="shared" si="6"/>
        <v>1</v>
      </c>
      <c r="O1256" s="620" t="s">
        <v>24</v>
      </c>
      <c r="P1256" s="620" t="s">
        <v>456</v>
      </c>
      <c r="Q1256" s="620" t="s">
        <v>28</v>
      </c>
      <c r="R1256" s="620"/>
      <c r="S1256" s="620" t="s">
        <v>440</v>
      </c>
    </row>
    <row r="1257" spans="1:19">
      <c r="A1257" s="620">
        <v>1256</v>
      </c>
      <c r="B1257" s="620" t="s">
        <v>19</v>
      </c>
      <c r="C1257" s="620" t="s">
        <v>441</v>
      </c>
      <c r="D1257" s="620">
        <v>6000053421</v>
      </c>
      <c r="E1257" s="620">
        <v>2</v>
      </c>
      <c r="F1257" s="620">
        <v>2</v>
      </c>
      <c r="G1257" s="620">
        <v>0</v>
      </c>
      <c r="H1257" s="621">
        <v>46275</v>
      </c>
      <c r="I1257" s="620" t="s">
        <v>438</v>
      </c>
      <c r="J1257" s="622" t="s">
        <v>751</v>
      </c>
      <c r="K1257" s="620" t="s">
        <v>22</v>
      </c>
      <c r="L1257" s="620" t="s">
        <v>439</v>
      </c>
      <c r="M1257" s="620" t="s">
        <v>439</v>
      </c>
      <c r="N1257" s="621">
        <f t="shared" si="6"/>
        <v>2</v>
      </c>
      <c r="O1257" s="620" t="s">
        <v>24</v>
      </c>
      <c r="P1257" s="620"/>
      <c r="Q1257" s="620"/>
      <c r="R1257" s="620"/>
      <c r="S1257" s="620" t="s">
        <v>440</v>
      </c>
    </row>
    <row r="1258" ht="37.5" spans="1:19">
      <c r="A1258" s="620">
        <v>1257</v>
      </c>
      <c r="B1258" s="620" t="s">
        <v>19</v>
      </c>
      <c r="C1258" s="620" t="s">
        <v>441</v>
      </c>
      <c r="D1258" s="620">
        <v>6000053421</v>
      </c>
      <c r="E1258" s="620">
        <v>1</v>
      </c>
      <c r="F1258" s="620">
        <v>0</v>
      </c>
      <c r="G1258" s="620">
        <v>1</v>
      </c>
      <c r="H1258" s="621">
        <v>46275</v>
      </c>
      <c r="I1258" s="620" t="s">
        <v>438</v>
      </c>
      <c r="J1258" s="622">
        <v>516301480926724</v>
      </c>
      <c r="K1258" s="620" t="s">
        <v>611</v>
      </c>
      <c r="L1258" s="620" t="s">
        <v>439</v>
      </c>
      <c r="M1258" s="620" t="s">
        <v>439</v>
      </c>
      <c r="N1258" s="621">
        <f t="shared" si="6"/>
        <v>1</v>
      </c>
      <c r="O1258" s="620" t="s">
        <v>24</v>
      </c>
      <c r="P1258" s="620" t="s">
        <v>456</v>
      </c>
      <c r="Q1258" s="620" t="s">
        <v>28</v>
      </c>
      <c r="R1258" s="620"/>
      <c r="S1258" s="620" t="s">
        <v>440</v>
      </c>
    </row>
    <row r="1259" spans="1:19">
      <c r="A1259" s="620">
        <v>1258</v>
      </c>
      <c r="B1259" s="620" t="s">
        <v>19</v>
      </c>
      <c r="C1259" s="620" t="s">
        <v>441</v>
      </c>
      <c r="D1259" s="620">
        <v>6000053421</v>
      </c>
      <c r="E1259" s="620">
        <v>1</v>
      </c>
      <c r="F1259" s="620">
        <v>1</v>
      </c>
      <c r="G1259" s="620">
        <v>0</v>
      </c>
      <c r="H1259" s="621">
        <v>46275</v>
      </c>
      <c r="I1259" s="620" t="s">
        <v>438</v>
      </c>
      <c r="J1259" s="622">
        <v>516301480926725</v>
      </c>
      <c r="K1259" s="620" t="s">
        <v>22</v>
      </c>
      <c r="L1259" s="620" t="s">
        <v>439</v>
      </c>
      <c r="M1259" s="620" t="s">
        <v>439</v>
      </c>
      <c r="N1259" s="621">
        <f t="shared" si="6"/>
        <v>2</v>
      </c>
      <c r="O1259" s="620" t="s">
        <v>24</v>
      </c>
      <c r="P1259" s="620"/>
      <c r="Q1259" s="620"/>
      <c r="R1259" s="620"/>
      <c r="S1259" s="620" t="s">
        <v>440</v>
      </c>
    </row>
    <row r="1260" ht="37.5" spans="1:19">
      <c r="A1260" s="620">
        <v>1259</v>
      </c>
      <c r="B1260" s="620" t="s">
        <v>19</v>
      </c>
      <c r="C1260" s="620" t="s">
        <v>441</v>
      </c>
      <c r="D1260" s="620">
        <v>6000053421</v>
      </c>
      <c r="E1260" s="620">
        <v>1</v>
      </c>
      <c r="F1260" s="620">
        <v>0</v>
      </c>
      <c r="G1260" s="620">
        <v>1</v>
      </c>
      <c r="H1260" s="621">
        <v>46275</v>
      </c>
      <c r="I1260" s="620" t="s">
        <v>438</v>
      </c>
      <c r="J1260" s="622">
        <v>516301480926726</v>
      </c>
      <c r="K1260" s="620" t="s">
        <v>611</v>
      </c>
      <c r="L1260" s="620" t="s">
        <v>439</v>
      </c>
      <c r="M1260" s="620" t="s">
        <v>439</v>
      </c>
      <c r="N1260" s="621">
        <f t="shared" si="6"/>
        <v>1</v>
      </c>
      <c r="O1260" s="620" t="s">
        <v>24</v>
      </c>
      <c r="P1260" s="620" t="s">
        <v>456</v>
      </c>
      <c r="Q1260" s="620" t="s">
        <v>28</v>
      </c>
      <c r="R1260" s="620"/>
      <c r="S1260" s="620" t="s">
        <v>440</v>
      </c>
    </row>
    <row r="1261" spans="1:19">
      <c r="A1261" s="620">
        <v>1260</v>
      </c>
      <c r="B1261" s="620" t="s">
        <v>19</v>
      </c>
      <c r="C1261" s="620" t="s">
        <v>441</v>
      </c>
      <c r="D1261" s="620">
        <v>6000053421</v>
      </c>
      <c r="E1261" s="620">
        <v>2</v>
      </c>
      <c r="F1261" s="620">
        <v>2</v>
      </c>
      <c r="G1261" s="620">
        <v>0</v>
      </c>
      <c r="H1261" s="621">
        <v>46275</v>
      </c>
      <c r="I1261" s="620" t="s">
        <v>438</v>
      </c>
      <c r="J1261" s="622" t="s">
        <v>752</v>
      </c>
      <c r="K1261" s="620" t="s">
        <v>22</v>
      </c>
      <c r="L1261" s="620" t="s">
        <v>439</v>
      </c>
      <c r="M1261" s="620" t="s">
        <v>439</v>
      </c>
      <c r="N1261" s="621">
        <f t="shared" si="6"/>
        <v>2</v>
      </c>
      <c r="O1261" s="620" t="s">
        <v>24</v>
      </c>
      <c r="P1261" s="620"/>
      <c r="Q1261" s="620"/>
      <c r="R1261" s="620"/>
      <c r="S1261" s="620" t="s">
        <v>440</v>
      </c>
    </row>
    <row r="1262" ht="25" spans="1:19">
      <c r="A1262" s="620">
        <v>1261</v>
      </c>
      <c r="B1262" s="620" t="s">
        <v>19</v>
      </c>
      <c r="C1262" s="620" t="s">
        <v>441</v>
      </c>
      <c r="D1262" s="620">
        <v>6000053421</v>
      </c>
      <c r="E1262" s="620">
        <v>1</v>
      </c>
      <c r="F1262" s="620">
        <v>0</v>
      </c>
      <c r="G1262" s="620">
        <v>1</v>
      </c>
      <c r="H1262" s="621">
        <v>46275</v>
      </c>
      <c r="I1262" s="620" t="s">
        <v>438</v>
      </c>
      <c r="J1262" s="622">
        <v>516301480926729</v>
      </c>
      <c r="K1262" s="620" t="s">
        <v>753</v>
      </c>
      <c r="L1262" s="620" t="s">
        <v>439</v>
      </c>
      <c r="M1262" s="620" t="s">
        <v>439</v>
      </c>
      <c r="N1262" s="621">
        <f t="shared" si="6"/>
        <v>1</v>
      </c>
      <c r="O1262" s="620" t="s">
        <v>24</v>
      </c>
      <c r="P1262" s="620" t="s">
        <v>443</v>
      </c>
      <c r="Q1262" s="620" t="s">
        <v>28</v>
      </c>
      <c r="R1262" s="620"/>
      <c r="S1262" s="620" t="s">
        <v>440</v>
      </c>
    </row>
    <row r="1263" ht="37.5" spans="1:19">
      <c r="A1263" s="620">
        <v>1262</v>
      </c>
      <c r="B1263" s="620" t="s">
        <v>19</v>
      </c>
      <c r="C1263" s="620" t="s">
        <v>441</v>
      </c>
      <c r="D1263" s="620">
        <v>6000053421</v>
      </c>
      <c r="E1263" s="620">
        <v>1</v>
      </c>
      <c r="F1263" s="620">
        <v>0</v>
      </c>
      <c r="G1263" s="620">
        <v>1</v>
      </c>
      <c r="H1263" s="621">
        <v>46275</v>
      </c>
      <c r="I1263" s="620" t="s">
        <v>438</v>
      </c>
      <c r="J1263" s="622">
        <v>516301480926730</v>
      </c>
      <c r="K1263" s="620" t="s">
        <v>611</v>
      </c>
      <c r="L1263" s="620" t="s">
        <v>439</v>
      </c>
      <c r="M1263" s="620" t="s">
        <v>439</v>
      </c>
      <c r="N1263" s="621">
        <f t="shared" si="6"/>
        <v>2</v>
      </c>
      <c r="O1263" s="620" t="s">
        <v>24</v>
      </c>
      <c r="P1263" s="620" t="s">
        <v>456</v>
      </c>
      <c r="Q1263" s="620" t="s">
        <v>28</v>
      </c>
      <c r="R1263" s="620"/>
      <c r="S1263" s="620" t="s">
        <v>440</v>
      </c>
    </row>
    <row r="1264" ht="37.5" spans="1:19">
      <c r="A1264" s="620">
        <v>1263</v>
      </c>
      <c r="B1264" s="620" t="s">
        <v>19</v>
      </c>
      <c r="C1264" s="620" t="s">
        <v>441</v>
      </c>
      <c r="D1264" s="620">
        <v>6000053421</v>
      </c>
      <c r="E1264" s="620">
        <v>1</v>
      </c>
      <c r="F1264" s="620">
        <v>0</v>
      </c>
      <c r="G1264" s="620">
        <v>1</v>
      </c>
      <c r="H1264" s="621">
        <v>46275</v>
      </c>
      <c r="I1264" s="620" t="s">
        <v>438</v>
      </c>
      <c r="J1264" s="622">
        <v>516301480926731</v>
      </c>
      <c r="K1264" s="620" t="s">
        <v>611</v>
      </c>
      <c r="L1264" s="620" t="s">
        <v>439</v>
      </c>
      <c r="M1264" s="620" t="s">
        <v>439</v>
      </c>
      <c r="N1264" s="621">
        <f t="shared" si="6"/>
        <v>1</v>
      </c>
      <c r="O1264" s="620" t="s">
        <v>24</v>
      </c>
      <c r="P1264" s="620" t="s">
        <v>456</v>
      </c>
      <c r="Q1264" s="620" t="s">
        <v>28</v>
      </c>
      <c r="R1264" s="620"/>
      <c r="S1264" s="620" t="s">
        <v>440</v>
      </c>
    </row>
    <row r="1265" spans="1:19">
      <c r="A1265" s="620">
        <v>1264</v>
      </c>
      <c r="B1265" s="620" t="s">
        <v>19</v>
      </c>
      <c r="C1265" s="620" t="s">
        <v>441</v>
      </c>
      <c r="D1265" s="620">
        <v>6000053421</v>
      </c>
      <c r="E1265" s="620">
        <v>1</v>
      </c>
      <c r="F1265" s="620">
        <v>1</v>
      </c>
      <c r="G1265" s="620">
        <v>0</v>
      </c>
      <c r="H1265" s="621">
        <v>46275</v>
      </c>
      <c r="I1265" s="620" t="s">
        <v>438</v>
      </c>
      <c r="J1265" s="622">
        <v>516301480926732</v>
      </c>
      <c r="K1265" s="620" t="s">
        <v>22</v>
      </c>
      <c r="L1265" s="620" t="s">
        <v>439</v>
      </c>
      <c r="M1265" s="620" t="s">
        <v>439</v>
      </c>
      <c r="N1265" s="621">
        <f t="shared" si="6"/>
        <v>1</v>
      </c>
      <c r="O1265" s="620" t="s">
        <v>24</v>
      </c>
      <c r="P1265" s="620"/>
      <c r="Q1265" s="620"/>
      <c r="R1265" s="620"/>
      <c r="S1265" s="620" t="s">
        <v>440</v>
      </c>
    </row>
    <row r="1266" spans="1:19">
      <c r="A1266" s="620">
        <v>1265</v>
      </c>
      <c r="B1266" s="620" t="s">
        <v>19</v>
      </c>
      <c r="C1266" s="620" t="s">
        <v>441</v>
      </c>
      <c r="D1266" s="620">
        <v>6000053421</v>
      </c>
      <c r="E1266" s="620">
        <v>1</v>
      </c>
      <c r="F1266" s="620">
        <v>1</v>
      </c>
      <c r="G1266" s="620">
        <v>0</v>
      </c>
      <c r="H1266" s="621">
        <v>46276</v>
      </c>
      <c r="I1266" s="620" t="s">
        <v>438</v>
      </c>
      <c r="J1266" s="622">
        <v>516301480926733</v>
      </c>
      <c r="K1266" s="620" t="s">
        <v>22</v>
      </c>
      <c r="L1266" s="620" t="s">
        <v>439</v>
      </c>
      <c r="M1266" s="620" t="s">
        <v>439</v>
      </c>
      <c r="N1266" s="621">
        <f t="shared" si="6"/>
        <v>2</v>
      </c>
      <c r="O1266" s="620" t="s">
        <v>24</v>
      </c>
      <c r="P1266" s="620"/>
      <c r="Q1266" s="620"/>
      <c r="R1266" s="620"/>
      <c r="S1266" s="620" t="s">
        <v>440</v>
      </c>
    </row>
    <row r="1267" ht="25" spans="1:19">
      <c r="A1267" s="620">
        <v>1266</v>
      </c>
      <c r="B1267" s="620" t="s">
        <v>19</v>
      </c>
      <c r="C1267" s="620" t="s">
        <v>441</v>
      </c>
      <c r="D1267" s="620">
        <v>6000053421</v>
      </c>
      <c r="E1267" s="620">
        <v>1</v>
      </c>
      <c r="F1267" s="620">
        <v>0</v>
      </c>
      <c r="G1267" s="620">
        <v>1</v>
      </c>
      <c r="H1267" s="621">
        <v>46276</v>
      </c>
      <c r="I1267" s="620" t="s">
        <v>438</v>
      </c>
      <c r="J1267" s="622">
        <v>516301480926734</v>
      </c>
      <c r="K1267" s="620" t="s">
        <v>754</v>
      </c>
      <c r="L1267" s="620" t="s">
        <v>439</v>
      </c>
      <c r="M1267" s="620" t="s">
        <v>439</v>
      </c>
      <c r="N1267" s="621">
        <f t="shared" si="6"/>
        <v>2</v>
      </c>
      <c r="O1267" s="620" t="s">
        <v>24</v>
      </c>
      <c r="P1267" s="620" t="s">
        <v>456</v>
      </c>
      <c r="Q1267" s="620" t="s">
        <v>28</v>
      </c>
      <c r="R1267" s="620"/>
      <c r="S1267" s="620" t="s">
        <v>440</v>
      </c>
    </row>
    <row r="1268" ht="25" spans="1:19">
      <c r="A1268" s="620">
        <v>1267</v>
      </c>
      <c r="B1268" s="620" t="s">
        <v>19</v>
      </c>
      <c r="C1268" s="620" t="s">
        <v>441</v>
      </c>
      <c r="D1268" s="620">
        <v>6000053421</v>
      </c>
      <c r="E1268" s="620"/>
      <c r="F1268" s="620"/>
      <c r="G1268" s="620"/>
      <c r="H1268" s="621">
        <v>46276</v>
      </c>
      <c r="I1268" s="620" t="s">
        <v>438</v>
      </c>
      <c r="J1268" s="622">
        <v>516301480926734</v>
      </c>
      <c r="K1268" s="620" t="s">
        <v>755</v>
      </c>
      <c r="L1268" s="620" t="s">
        <v>439</v>
      </c>
      <c r="M1268" s="620" t="s">
        <v>439</v>
      </c>
      <c r="N1268" s="621">
        <f t="shared" si="6"/>
        <v>2</v>
      </c>
      <c r="O1268" s="620" t="s">
        <v>24</v>
      </c>
      <c r="P1268" s="620" t="s">
        <v>456</v>
      </c>
      <c r="Q1268" s="620" t="s">
        <v>28</v>
      </c>
      <c r="R1268" s="620"/>
      <c r="S1268" s="620" t="s">
        <v>440</v>
      </c>
    </row>
    <row r="1269" spans="1:19">
      <c r="A1269" s="620">
        <v>1268</v>
      </c>
      <c r="B1269" s="620" t="s">
        <v>19</v>
      </c>
      <c r="C1269" s="620" t="s">
        <v>441</v>
      </c>
      <c r="D1269" s="620">
        <v>6000053421</v>
      </c>
      <c r="E1269" s="620">
        <v>6</v>
      </c>
      <c r="F1269" s="620">
        <v>6</v>
      </c>
      <c r="G1269" s="620">
        <v>0</v>
      </c>
      <c r="H1269" s="621">
        <v>46276</v>
      </c>
      <c r="I1269" s="620" t="s">
        <v>438</v>
      </c>
      <c r="J1269" s="622" t="s">
        <v>756</v>
      </c>
      <c r="K1269" s="620" t="s">
        <v>22</v>
      </c>
      <c r="L1269" s="620" t="s">
        <v>439</v>
      </c>
      <c r="M1269" s="620" t="s">
        <v>439</v>
      </c>
      <c r="N1269" s="621">
        <f t="shared" si="6"/>
        <v>2</v>
      </c>
      <c r="O1269" s="620" t="s">
        <v>24</v>
      </c>
      <c r="P1269" s="620"/>
      <c r="Q1269" s="620"/>
      <c r="R1269" s="620"/>
      <c r="S1269" s="620" t="s">
        <v>440</v>
      </c>
    </row>
    <row r="1270" ht="25" spans="1:19">
      <c r="A1270" s="620">
        <v>1269</v>
      </c>
      <c r="B1270" s="620" t="s">
        <v>19</v>
      </c>
      <c r="C1270" s="620" t="s">
        <v>441</v>
      </c>
      <c r="D1270" s="620">
        <v>6000053421</v>
      </c>
      <c r="E1270" s="620">
        <v>1</v>
      </c>
      <c r="F1270" s="620">
        <v>0</v>
      </c>
      <c r="G1270" s="620">
        <v>1</v>
      </c>
      <c r="H1270" s="621">
        <v>46276</v>
      </c>
      <c r="I1270" s="620" t="s">
        <v>438</v>
      </c>
      <c r="J1270" s="622">
        <v>516301480926741</v>
      </c>
      <c r="K1270" s="620" t="s">
        <v>757</v>
      </c>
      <c r="L1270" s="620" t="s">
        <v>439</v>
      </c>
      <c r="M1270" s="620" t="s">
        <v>439</v>
      </c>
      <c r="N1270" s="621">
        <f t="shared" si="6"/>
        <v>1</v>
      </c>
      <c r="O1270" s="620" t="s">
        <v>24</v>
      </c>
      <c r="P1270" s="620" t="s">
        <v>456</v>
      </c>
      <c r="Q1270" s="620" t="s">
        <v>28</v>
      </c>
      <c r="R1270" s="620"/>
      <c r="S1270" s="620" t="s">
        <v>440</v>
      </c>
    </row>
    <row r="1271" spans="1:19">
      <c r="A1271" s="620">
        <v>1270</v>
      </c>
      <c r="B1271" s="620" t="s">
        <v>19</v>
      </c>
      <c r="C1271" s="620" t="s">
        <v>441</v>
      </c>
      <c r="D1271" s="620">
        <v>6000053421</v>
      </c>
      <c r="E1271" s="620">
        <v>2</v>
      </c>
      <c r="F1271" s="620">
        <v>2</v>
      </c>
      <c r="G1271" s="620">
        <v>0</v>
      </c>
      <c r="H1271" s="621">
        <v>46276</v>
      </c>
      <c r="I1271" s="620" t="s">
        <v>438</v>
      </c>
      <c r="J1271" s="622" t="s">
        <v>758</v>
      </c>
      <c r="K1271" s="620" t="s">
        <v>22</v>
      </c>
      <c r="L1271" s="620" t="s">
        <v>439</v>
      </c>
      <c r="M1271" s="620" t="s">
        <v>439</v>
      </c>
      <c r="N1271" s="621">
        <f t="shared" si="6"/>
        <v>2</v>
      </c>
      <c r="O1271" s="620" t="s">
        <v>24</v>
      </c>
      <c r="P1271" s="620"/>
      <c r="Q1271" s="620"/>
      <c r="R1271" s="620"/>
      <c r="S1271" s="620" t="s">
        <v>440</v>
      </c>
    </row>
    <row r="1272" ht="25" spans="1:19">
      <c r="A1272" s="620">
        <v>1271</v>
      </c>
      <c r="B1272" s="620" t="s">
        <v>19</v>
      </c>
      <c r="C1272" s="620" t="s">
        <v>441</v>
      </c>
      <c r="D1272" s="620">
        <v>6000053421</v>
      </c>
      <c r="E1272" s="620">
        <v>1</v>
      </c>
      <c r="F1272" s="620">
        <v>0</v>
      </c>
      <c r="G1272" s="620">
        <v>1</v>
      </c>
      <c r="H1272" s="621">
        <v>46276</v>
      </c>
      <c r="I1272" s="620" t="s">
        <v>438</v>
      </c>
      <c r="J1272" s="622">
        <v>516301480926744</v>
      </c>
      <c r="K1272" s="620" t="s">
        <v>759</v>
      </c>
      <c r="L1272" s="620" t="s">
        <v>439</v>
      </c>
      <c r="M1272" s="620" t="s">
        <v>439</v>
      </c>
      <c r="N1272" s="621">
        <f t="shared" si="6"/>
        <v>1</v>
      </c>
      <c r="O1272" s="620" t="s">
        <v>24</v>
      </c>
      <c r="P1272" s="620" t="s">
        <v>456</v>
      </c>
      <c r="Q1272" s="620" t="s">
        <v>28</v>
      </c>
      <c r="R1272" s="620"/>
      <c r="S1272" s="620" t="s">
        <v>440</v>
      </c>
    </row>
    <row r="1273" spans="1:19">
      <c r="A1273" s="620">
        <v>1272</v>
      </c>
      <c r="B1273" s="620" t="s">
        <v>19</v>
      </c>
      <c r="C1273" s="620" t="s">
        <v>441</v>
      </c>
      <c r="D1273" s="620">
        <v>6000053421</v>
      </c>
      <c r="E1273" s="620">
        <v>1</v>
      </c>
      <c r="F1273" s="620">
        <v>1</v>
      </c>
      <c r="G1273" s="620">
        <v>0</v>
      </c>
      <c r="H1273" s="621">
        <v>46276</v>
      </c>
      <c r="I1273" s="620" t="s">
        <v>438</v>
      </c>
      <c r="J1273" s="622">
        <v>516301480926745</v>
      </c>
      <c r="K1273" s="620" t="s">
        <v>22</v>
      </c>
      <c r="L1273" s="620" t="s">
        <v>439</v>
      </c>
      <c r="M1273" s="620" t="s">
        <v>439</v>
      </c>
      <c r="N1273" s="621">
        <f t="shared" si="6"/>
        <v>2</v>
      </c>
      <c r="O1273" s="620" t="s">
        <v>24</v>
      </c>
      <c r="P1273" s="620"/>
      <c r="Q1273" s="620"/>
      <c r="R1273" s="620"/>
      <c r="S1273" s="620" t="s">
        <v>440</v>
      </c>
    </row>
    <row r="1274" ht="25" spans="1:19">
      <c r="A1274" s="620">
        <v>1273</v>
      </c>
      <c r="B1274" s="620" t="s">
        <v>19</v>
      </c>
      <c r="C1274" s="620" t="s">
        <v>441</v>
      </c>
      <c r="D1274" s="620">
        <v>6000053421</v>
      </c>
      <c r="E1274" s="620">
        <v>1</v>
      </c>
      <c r="F1274" s="620">
        <v>0</v>
      </c>
      <c r="G1274" s="620">
        <v>1</v>
      </c>
      <c r="H1274" s="621">
        <v>46276</v>
      </c>
      <c r="I1274" s="620" t="s">
        <v>438</v>
      </c>
      <c r="J1274" s="622">
        <v>516301480926746</v>
      </c>
      <c r="K1274" s="620" t="s">
        <v>760</v>
      </c>
      <c r="L1274" s="620" t="s">
        <v>439</v>
      </c>
      <c r="M1274" s="620" t="s">
        <v>439</v>
      </c>
      <c r="N1274" s="621">
        <f t="shared" si="6"/>
        <v>1</v>
      </c>
      <c r="O1274" s="620" t="s">
        <v>24</v>
      </c>
      <c r="P1274" s="620" t="s">
        <v>456</v>
      </c>
      <c r="Q1274" s="620" t="s">
        <v>28</v>
      </c>
      <c r="R1274" s="620"/>
      <c r="S1274" s="620" t="s">
        <v>440</v>
      </c>
    </row>
    <row r="1275" ht="25" spans="1:19">
      <c r="A1275" s="620">
        <v>1274</v>
      </c>
      <c r="B1275" s="620" t="s">
        <v>19</v>
      </c>
      <c r="C1275" s="620" t="s">
        <v>441</v>
      </c>
      <c r="D1275" s="620">
        <v>6000053421</v>
      </c>
      <c r="E1275" s="620">
        <v>1</v>
      </c>
      <c r="F1275" s="620">
        <v>0</v>
      </c>
      <c r="G1275" s="620">
        <v>1</v>
      </c>
      <c r="H1275" s="621">
        <v>46276</v>
      </c>
      <c r="I1275" s="620" t="s">
        <v>438</v>
      </c>
      <c r="J1275" s="622">
        <v>516301480926747</v>
      </c>
      <c r="K1275" s="620" t="s">
        <v>760</v>
      </c>
      <c r="L1275" s="620" t="s">
        <v>439</v>
      </c>
      <c r="M1275" s="620" t="s">
        <v>439</v>
      </c>
      <c r="N1275" s="621">
        <f t="shared" si="6"/>
        <v>2</v>
      </c>
      <c r="O1275" s="620" t="s">
        <v>24</v>
      </c>
      <c r="P1275" s="620" t="s">
        <v>456</v>
      </c>
      <c r="Q1275" s="620" t="s">
        <v>28</v>
      </c>
      <c r="R1275" s="620"/>
      <c r="S1275" s="620" t="s">
        <v>440</v>
      </c>
    </row>
    <row r="1276" spans="1:19">
      <c r="A1276" s="620">
        <v>1275</v>
      </c>
      <c r="B1276" s="620" t="s">
        <v>19</v>
      </c>
      <c r="C1276" s="620" t="s">
        <v>441</v>
      </c>
      <c r="D1276" s="620">
        <v>6000053421</v>
      </c>
      <c r="E1276" s="620">
        <v>1</v>
      </c>
      <c r="F1276" s="620">
        <v>1</v>
      </c>
      <c r="G1276" s="620">
        <v>0</v>
      </c>
      <c r="H1276" s="621">
        <v>46276</v>
      </c>
      <c r="I1276" s="620" t="s">
        <v>438</v>
      </c>
      <c r="J1276" s="622">
        <v>516301480926748</v>
      </c>
      <c r="K1276" s="620" t="s">
        <v>22</v>
      </c>
      <c r="L1276" s="620" t="s">
        <v>439</v>
      </c>
      <c r="M1276" s="620" t="s">
        <v>439</v>
      </c>
      <c r="N1276" s="621">
        <f t="shared" si="6"/>
        <v>1</v>
      </c>
      <c r="O1276" s="620" t="s">
        <v>24</v>
      </c>
      <c r="P1276" s="620"/>
      <c r="Q1276" s="620"/>
      <c r="R1276" s="620"/>
      <c r="S1276" s="620" t="s">
        <v>440</v>
      </c>
    </row>
    <row r="1277" spans="1:19">
      <c r="A1277" s="620">
        <v>1276</v>
      </c>
      <c r="B1277" s="620" t="s">
        <v>19</v>
      </c>
      <c r="C1277" s="620" t="s">
        <v>441</v>
      </c>
      <c r="D1277" s="620">
        <v>9000023856</v>
      </c>
      <c r="E1277" s="620">
        <v>2</v>
      </c>
      <c r="F1277" s="620">
        <v>2</v>
      </c>
      <c r="G1277" s="620">
        <v>0</v>
      </c>
      <c r="H1277" s="621">
        <v>46276</v>
      </c>
      <c r="I1277" s="620" t="s">
        <v>675</v>
      </c>
      <c r="J1277" s="622" t="s">
        <v>761</v>
      </c>
      <c r="K1277" s="620" t="s">
        <v>22</v>
      </c>
      <c r="L1277" s="620"/>
      <c r="M1277" s="620" t="s">
        <v>439</v>
      </c>
      <c r="N1277" s="621">
        <f t="shared" si="6"/>
        <v>1</v>
      </c>
      <c r="O1277" s="620" t="s">
        <v>24</v>
      </c>
      <c r="P1277" s="620"/>
      <c r="Q1277" s="620"/>
      <c r="R1277" s="620"/>
      <c r="S1277" s="620" t="s">
        <v>440</v>
      </c>
    </row>
    <row r="1278" ht="25" spans="1:19">
      <c r="A1278" s="620">
        <v>1277</v>
      </c>
      <c r="B1278" s="620" t="s">
        <v>19</v>
      </c>
      <c r="C1278" s="620" t="s">
        <v>441</v>
      </c>
      <c r="D1278" s="620">
        <v>9000023856</v>
      </c>
      <c r="E1278" s="620">
        <v>1</v>
      </c>
      <c r="F1278" s="620">
        <v>0</v>
      </c>
      <c r="G1278" s="620">
        <v>1</v>
      </c>
      <c r="H1278" s="621">
        <v>46276</v>
      </c>
      <c r="I1278" s="620" t="s">
        <v>675</v>
      </c>
      <c r="J1278" s="622">
        <v>516314000926109</v>
      </c>
      <c r="K1278" s="620" t="s">
        <v>762</v>
      </c>
      <c r="L1278" s="620" t="s">
        <v>439</v>
      </c>
      <c r="M1278" s="620" t="s">
        <v>439</v>
      </c>
      <c r="N1278" s="621">
        <f t="shared" si="6"/>
        <v>2</v>
      </c>
      <c r="O1278" s="620" t="s">
        <v>24</v>
      </c>
      <c r="P1278" s="620" t="s">
        <v>456</v>
      </c>
      <c r="Q1278" s="620" t="s">
        <v>28</v>
      </c>
      <c r="R1278" s="620"/>
      <c r="S1278" s="620" t="s">
        <v>440</v>
      </c>
    </row>
    <row r="1279" spans="1:19">
      <c r="A1279" s="620">
        <v>1278</v>
      </c>
      <c r="B1279" s="620" t="s">
        <v>19</v>
      </c>
      <c r="C1279" s="620" t="s">
        <v>441</v>
      </c>
      <c r="D1279" s="620">
        <v>9000023856</v>
      </c>
      <c r="E1279" s="620">
        <v>3</v>
      </c>
      <c r="F1279" s="620">
        <v>3</v>
      </c>
      <c r="G1279" s="620">
        <v>0</v>
      </c>
      <c r="H1279" s="621">
        <v>46276</v>
      </c>
      <c r="I1279" s="620" t="s">
        <v>675</v>
      </c>
      <c r="J1279" s="622" t="s">
        <v>763</v>
      </c>
      <c r="K1279" s="620" t="s">
        <v>22</v>
      </c>
      <c r="L1279" s="620"/>
      <c r="M1279" s="620" t="s">
        <v>439</v>
      </c>
      <c r="N1279" s="621">
        <f t="shared" si="6"/>
        <v>1</v>
      </c>
      <c r="O1279" s="620" t="s">
        <v>24</v>
      </c>
      <c r="P1279" s="620"/>
      <c r="Q1279" s="620"/>
      <c r="R1279" s="620"/>
      <c r="S1279" s="620" t="s">
        <v>440</v>
      </c>
    </row>
    <row r="1280" ht="25" spans="1:19">
      <c r="A1280" s="620">
        <v>1279</v>
      </c>
      <c r="B1280" s="620" t="s">
        <v>19</v>
      </c>
      <c r="C1280" s="620" t="s">
        <v>441</v>
      </c>
      <c r="D1280" s="620">
        <v>9000023856</v>
      </c>
      <c r="E1280" s="620">
        <v>1</v>
      </c>
      <c r="F1280" s="620">
        <v>0</v>
      </c>
      <c r="G1280" s="620">
        <v>1</v>
      </c>
      <c r="H1280" s="621">
        <v>46276</v>
      </c>
      <c r="I1280" s="620" t="s">
        <v>675</v>
      </c>
      <c r="J1280" s="622">
        <v>516314000926113</v>
      </c>
      <c r="K1280" s="620" t="s">
        <v>764</v>
      </c>
      <c r="L1280" s="620" t="s">
        <v>439</v>
      </c>
      <c r="M1280" s="620" t="s">
        <v>439</v>
      </c>
      <c r="N1280" s="621">
        <f t="shared" si="6"/>
        <v>2</v>
      </c>
      <c r="O1280" s="620" t="s">
        <v>24</v>
      </c>
      <c r="P1280" s="620" t="s">
        <v>456</v>
      </c>
      <c r="Q1280" s="620" t="s">
        <v>28</v>
      </c>
      <c r="R1280" s="620"/>
      <c r="S1280" s="620" t="s">
        <v>440</v>
      </c>
    </row>
    <row r="1281" spans="1:19">
      <c r="A1281" s="620">
        <v>1280</v>
      </c>
      <c r="B1281" s="620" t="s">
        <v>19</v>
      </c>
      <c r="C1281" s="620" t="s">
        <v>441</v>
      </c>
      <c r="D1281" s="620">
        <v>6000053421</v>
      </c>
      <c r="E1281" s="620">
        <v>1</v>
      </c>
      <c r="F1281" s="620">
        <v>1</v>
      </c>
      <c r="G1281" s="620">
        <v>0</v>
      </c>
      <c r="H1281" s="621">
        <v>46278</v>
      </c>
      <c r="I1281" s="620" t="s">
        <v>438</v>
      </c>
      <c r="J1281" s="622">
        <v>516301480926749</v>
      </c>
      <c r="K1281" s="620" t="s">
        <v>22</v>
      </c>
      <c r="L1281" s="620"/>
      <c r="M1281" s="620" t="s">
        <v>439</v>
      </c>
      <c r="N1281" s="621">
        <f t="shared" si="6"/>
        <v>2</v>
      </c>
      <c r="O1281" s="620" t="s">
        <v>24</v>
      </c>
      <c r="P1281" s="620"/>
      <c r="Q1281" s="620"/>
      <c r="R1281" s="620"/>
      <c r="S1281" s="620" t="s">
        <v>440</v>
      </c>
    </row>
    <row r="1282" spans="1:19">
      <c r="A1282" s="620">
        <v>1281</v>
      </c>
      <c r="B1282" s="620" t="s">
        <v>19</v>
      </c>
      <c r="C1282" s="620" t="s">
        <v>441</v>
      </c>
      <c r="D1282" s="620">
        <v>6000053421</v>
      </c>
      <c r="E1282" s="620">
        <v>1</v>
      </c>
      <c r="F1282" s="620">
        <v>0</v>
      </c>
      <c r="G1282" s="620">
        <v>1</v>
      </c>
      <c r="H1282" s="621">
        <v>46278</v>
      </c>
      <c r="I1282" s="620" t="s">
        <v>438</v>
      </c>
      <c r="J1282" s="622">
        <v>516301480926750</v>
      </c>
      <c r="K1282" s="620" t="s">
        <v>765</v>
      </c>
      <c r="L1282" s="620" t="s">
        <v>439</v>
      </c>
      <c r="M1282" s="620" t="s">
        <v>439</v>
      </c>
      <c r="N1282" s="621">
        <f t="shared" si="6"/>
        <v>1</v>
      </c>
      <c r="O1282" s="620" t="s">
        <v>24</v>
      </c>
      <c r="P1282" s="620" t="s">
        <v>43</v>
      </c>
      <c r="Q1282" s="620" t="s">
        <v>28</v>
      </c>
      <c r="R1282" s="620"/>
      <c r="S1282" s="620" t="s">
        <v>440</v>
      </c>
    </row>
    <row r="1283" spans="1:19">
      <c r="A1283" s="620">
        <v>1282</v>
      </c>
      <c r="B1283" s="620" t="s">
        <v>19</v>
      </c>
      <c r="C1283" s="620" t="s">
        <v>441</v>
      </c>
      <c r="D1283" s="620">
        <v>6000053421</v>
      </c>
      <c r="E1283" s="620">
        <v>1</v>
      </c>
      <c r="F1283" s="620">
        <v>1</v>
      </c>
      <c r="G1283" s="620">
        <v>0</v>
      </c>
      <c r="H1283" s="621">
        <v>46278</v>
      </c>
      <c r="I1283" s="620" t="s">
        <v>438</v>
      </c>
      <c r="J1283" s="622">
        <v>516301480926751</v>
      </c>
      <c r="K1283" s="620" t="s">
        <v>22</v>
      </c>
      <c r="L1283" s="620"/>
      <c r="M1283" s="620" t="s">
        <v>439</v>
      </c>
      <c r="N1283" s="621">
        <f t="shared" si="6"/>
        <v>2</v>
      </c>
      <c r="O1283" s="620" t="s">
        <v>24</v>
      </c>
      <c r="P1283" s="620"/>
      <c r="Q1283" s="620"/>
      <c r="R1283" s="620"/>
      <c r="S1283" s="620" t="s">
        <v>440</v>
      </c>
    </row>
    <row r="1284" ht="87.5" spans="1:19">
      <c r="A1284" s="620">
        <v>1283</v>
      </c>
      <c r="B1284" s="620" t="s">
        <v>19</v>
      </c>
      <c r="C1284" s="620" t="s">
        <v>441</v>
      </c>
      <c r="D1284" s="620">
        <v>6000053421</v>
      </c>
      <c r="E1284" s="620">
        <v>1</v>
      </c>
      <c r="F1284" s="620">
        <v>0</v>
      </c>
      <c r="G1284" s="620">
        <v>1</v>
      </c>
      <c r="H1284" s="621">
        <v>46278</v>
      </c>
      <c r="I1284" s="620" t="s">
        <v>438</v>
      </c>
      <c r="J1284" s="622">
        <v>516301480926752</v>
      </c>
      <c r="K1284" s="620" t="s">
        <v>766</v>
      </c>
      <c r="L1284" s="620" t="s">
        <v>439</v>
      </c>
      <c r="M1284" s="620" t="s">
        <v>439</v>
      </c>
      <c r="N1284" s="621">
        <f t="shared" si="6"/>
        <v>2</v>
      </c>
      <c r="O1284" s="620" t="s">
        <v>24</v>
      </c>
      <c r="P1284" s="620" t="s">
        <v>456</v>
      </c>
      <c r="Q1284" s="620" t="s">
        <v>28</v>
      </c>
      <c r="R1284" s="620"/>
      <c r="S1284" s="620" t="s">
        <v>440</v>
      </c>
    </row>
    <row r="1285" ht="25" spans="1:19">
      <c r="A1285" s="620">
        <v>1284</v>
      </c>
      <c r="B1285" s="620" t="s">
        <v>19</v>
      </c>
      <c r="C1285" s="620" t="s">
        <v>441</v>
      </c>
      <c r="D1285" s="620">
        <v>6000053421</v>
      </c>
      <c r="E1285" s="620">
        <v>1</v>
      </c>
      <c r="F1285" s="620">
        <v>0</v>
      </c>
      <c r="G1285" s="620">
        <v>1</v>
      </c>
      <c r="H1285" s="621">
        <v>46278</v>
      </c>
      <c r="I1285" s="620" t="s">
        <v>438</v>
      </c>
      <c r="J1285" s="622">
        <v>516301480926753</v>
      </c>
      <c r="K1285" s="620" t="s">
        <v>767</v>
      </c>
      <c r="L1285" s="620" t="s">
        <v>439</v>
      </c>
      <c r="M1285" s="620" t="s">
        <v>439</v>
      </c>
      <c r="N1285" s="621">
        <f t="shared" si="6"/>
        <v>1</v>
      </c>
      <c r="O1285" s="620" t="s">
        <v>24</v>
      </c>
      <c r="P1285" s="620" t="s">
        <v>456</v>
      </c>
      <c r="Q1285" s="620" t="s">
        <v>28</v>
      </c>
      <c r="R1285" s="620"/>
      <c r="S1285" s="620" t="s">
        <v>440</v>
      </c>
    </row>
    <row r="1286" spans="1:19">
      <c r="A1286" s="620">
        <v>1285</v>
      </c>
      <c r="B1286" s="620" t="s">
        <v>19</v>
      </c>
      <c r="C1286" s="620" t="s">
        <v>441</v>
      </c>
      <c r="D1286" s="620">
        <v>6000053421</v>
      </c>
      <c r="E1286" s="620">
        <v>6</v>
      </c>
      <c r="F1286" s="620">
        <v>6</v>
      </c>
      <c r="G1286" s="620">
        <v>0</v>
      </c>
      <c r="H1286" s="621">
        <v>46278</v>
      </c>
      <c r="I1286" s="620" t="s">
        <v>438</v>
      </c>
      <c r="J1286" s="622" t="s">
        <v>768</v>
      </c>
      <c r="K1286" s="620" t="s">
        <v>22</v>
      </c>
      <c r="L1286" s="620"/>
      <c r="M1286" s="620" t="s">
        <v>439</v>
      </c>
      <c r="N1286" s="621">
        <f t="shared" si="6"/>
        <v>2</v>
      </c>
      <c r="O1286" s="620" t="s">
        <v>24</v>
      </c>
      <c r="P1286" s="620"/>
      <c r="Q1286" s="620"/>
      <c r="R1286" s="620"/>
      <c r="S1286" s="620" t="s">
        <v>440</v>
      </c>
    </row>
    <row r="1287" ht="25" spans="1:19">
      <c r="A1287" s="620">
        <v>1286</v>
      </c>
      <c r="B1287" s="620" t="s">
        <v>19</v>
      </c>
      <c r="C1287" s="620" t="s">
        <v>441</v>
      </c>
      <c r="D1287" s="620">
        <v>6000053421</v>
      </c>
      <c r="E1287" s="620">
        <v>1</v>
      </c>
      <c r="F1287" s="620">
        <v>0</v>
      </c>
      <c r="G1287" s="620">
        <v>1</v>
      </c>
      <c r="H1287" s="621">
        <v>46278</v>
      </c>
      <c r="I1287" s="620" t="s">
        <v>438</v>
      </c>
      <c r="J1287" s="622" t="s">
        <v>769</v>
      </c>
      <c r="K1287" s="620" t="s">
        <v>770</v>
      </c>
      <c r="L1287" s="620" t="s">
        <v>439</v>
      </c>
      <c r="M1287" s="620" t="s">
        <v>439</v>
      </c>
      <c r="N1287" s="621">
        <f t="shared" si="6"/>
        <v>2</v>
      </c>
      <c r="O1287" s="620" t="s">
        <v>24</v>
      </c>
      <c r="P1287" s="620" t="s">
        <v>579</v>
      </c>
      <c r="Q1287" s="620" t="s">
        <v>28</v>
      </c>
      <c r="R1287" s="620"/>
      <c r="S1287" s="620" t="s">
        <v>440</v>
      </c>
    </row>
    <row r="1288" spans="1:19">
      <c r="A1288" s="620">
        <v>1287</v>
      </c>
      <c r="B1288" s="620" t="s">
        <v>19</v>
      </c>
      <c r="C1288" s="620" t="s">
        <v>441</v>
      </c>
      <c r="D1288" s="620">
        <v>6000053421</v>
      </c>
      <c r="E1288" s="620">
        <v>4</v>
      </c>
      <c r="F1288" s="620">
        <v>4</v>
      </c>
      <c r="G1288" s="620">
        <v>0</v>
      </c>
      <c r="H1288" s="621">
        <v>46278</v>
      </c>
      <c r="I1288" s="620" t="s">
        <v>438</v>
      </c>
      <c r="J1288" s="622" t="s">
        <v>771</v>
      </c>
      <c r="K1288" s="620" t="s">
        <v>22</v>
      </c>
      <c r="L1288" s="620"/>
      <c r="M1288" s="620" t="s">
        <v>439</v>
      </c>
      <c r="N1288" s="621">
        <f t="shared" si="6"/>
        <v>1</v>
      </c>
      <c r="O1288" s="620" t="s">
        <v>24</v>
      </c>
      <c r="P1288" s="620"/>
      <c r="Q1288" s="620"/>
      <c r="R1288" s="620"/>
      <c r="S1288" s="620" t="s">
        <v>440</v>
      </c>
    </row>
    <row r="1289" ht="25" spans="1:19">
      <c r="A1289" s="620">
        <v>1288</v>
      </c>
      <c r="B1289" s="620" t="s">
        <v>19</v>
      </c>
      <c r="C1289" s="620" t="s">
        <v>441</v>
      </c>
      <c r="D1289" s="620">
        <v>6000053421</v>
      </c>
      <c r="E1289" s="620">
        <v>1</v>
      </c>
      <c r="F1289" s="620">
        <v>0</v>
      </c>
      <c r="G1289" s="620">
        <v>1</v>
      </c>
      <c r="H1289" s="621">
        <v>46278</v>
      </c>
      <c r="I1289" s="620" t="s">
        <v>438</v>
      </c>
      <c r="J1289" s="622">
        <v>516301480926765</v>
      </c>
      <c r="K1289" s="620" t="s">
        <v>772</v>
      </c>
      <c r="L1289" s="620" t="s">
        <v>439</v>
      </c>
      <c r="M1289" s="620" t="s">
        <v>439</v>
      </c>
      <c r="N1289" s="621">
        <f t="shared" si="6"/>
        <v>2</v>
      </c>
      <c r="O1289" s="620" t="s">
        <v>24</v>
      </c>
      <c r="P1289" s="620" t="s">
        <v>456</v>
      </c>
      <c r="Q1289" s="620"/>
      <c r="R1289" s="620"/>
      <c r="S1289" s="620" t="s">
        <v>440</v>
      </c>
    </row>
    <row r="1290" spans="1:19">
      <c r="A1290" s="620">
        <v>1289</v>
      </c>
      <c r="B1290" s="620" t="s">
        <v>19</v>
      </c>
      <c r="C1290" s="620" t="s">
        <v>441</v>
      </c>
      <c r="D1290" s="620">
        <v>6000053421</v>
      </c>
      <c r="E1290" s="620">
        <v>3</v>
      </c>
      <c r="F1290" s="620">
        <v>3</v>
      </c>
      <c r="G1290" s="620">
        <v>0</v>
      </c>
      <c r="H1290" s="621">
        <v>46278</v>
      </c>
      <c r="I1290" s="620" t="s">
        <v>438</v>
      </c>
      <c r="J1290" s="622" t="s">
        <v>773</v>
      </c>
      <c r="K1290" s="620" t="s">
        <v>22</v>
      </c>
      <c r="L1290" s="620"/>
      <c r="M1290" s="620" t="s">
        <v>439</v>
      </c>
      <c r="N1290" s="621">
        <f t="shared" si="6"/>
        <v>1</v>
      </c>
      <c r="O1290" s="620" t="s">
        <v>24</v>
      </c>
      <c r="P1290" s="620"/>
      <c r="Q1290" s="620"/>
      <c r="R1290" s="620"/>
      <c r="S1290" s="620" t="s">
        <v>440</v>
      </c>
    </row>
    <row r="1291" spans="1:19">
      <c r="A1291" s="620">
        <v>1290</v>
      </c>
      <c r="B1291" s="620" t="s">
        <v>19</v>
      </c>
      <c r="C1291" s="620" t="s">
        <v>441</v>
      </c>
      <c r="D1291" s="620">
        <v>6000064678</v>
      </c>
      <c r="E1291" s="620">
        <v>1</v>
      </c>
      <c r="F1291" s="620">
        <v>1</v>
      </c>
      <c r="G1291" s="620">
        <v>0</v>
      </c>
      <c r="H1291" s="621">
        <v>46278</v>
      </c>
      <c r="I1291" s="620" t="s">
        <v>694</v>
      </c>
      <c r="J1291" s="622">
        <v>516339010926230</v>
      </c>
      <c r="K1291" s="620" t="s">
        <v>22</v>
      </c>
      <c r="L1291" s="620"/>
      <c r="M1291" s="620" t="s">
        <v>439</v>
      </c>
      <c r="N1291" s="621">
        <f t="shared" si="6"/>
        <v>2</v>
      </c>
      <c r="O1291" s="620" t="s">
        <v>24</v>
      </c>
      <c r="P1291" s="620"/>
      <c r="Q1291" s="620"/>
      <c r="R1291" s="620"/>
      <c r="S1291" s="620" t="s">
        <v>440</v>
      </c>
    </row>
    <row r="1292" ht="37.5" spans="1:19">
      <c r="A1292" s="620">
        <v>1291</v>
      </c>
      <c r="B1292" s="620" t="s">
        <v>19</v>
      </c>
      <c r="C1292" s="620" t="s">
        <v>441</v>
      </c>
      <c r="D1292" s="620">
        <v>6000064678</v>
      </c>
      <c r="E1292" s="620">
        <v>1</v>
      </c>
      <c r="F1292" s="620">
        <v>0</v>
      </c>
      <c r="G1292" s="620">
        <v>1</v>
      </c>
      <c r="H1292" s="621">
        <v>46278</v>
      </c>
      <c r="I1292" s="620" t="s">
        <v>694</v>
      </c>
      <c r="J1292" s="622">
        <v>516339010926231</v>
      </c>
      <c r="K1292" s="620" t="s">
        <v>611</v>
      </c>
      <c r="L1292" s="620"/>
      <c r="M1292" s="620" t="s">
        <v>439</v>
      </c>
      <c r="N1292" s="621">
        <f t="shared" si="6"/>
        <v>2</v>
      </c>
      <c r="O1292" s="620" t="s">
        <v>24</v>
      </c>
      <c r="P1292" s="620" t="s">
        <v>456</v>
      </c>
      <c r="Q1292" s="620" t="s">
        <v>28</v>
      </c>
      <c r="R1292" s="620"/>
      <c r="S1292" s="620" t="s">
        <v>440</v>
      </c>
    </row>
    <row r="1293" spans="1:19">
      <c r="A1293" s="620">
        <v>1292</v>
      </c>
      <c r="B1293" s="620" t="s">
        <v>19</v>
      </c>
      <c r="C1293" s="620" t="s">
        <v>441</v>
      </c>
      <c r="D1293" s="620">
        <v>6000064678</v>
      </c>
      <c r="E1293" s="620">
        <v>1</v>
      </c>
      <c r="F1293" s="620">
        <v>1</v>
      </c>
      <c r="G1293" s="620">
        <v>0</v>
      </c>
      <c r="H1293" s="621">
        <v>46278</v>
      </c>
      <c r="I1293" s="620" t="s">
        <v>694</v>
      </c>
      <c r="J1293" s="622">
        <v>516339010926232</v>
      </c>
      <c r="K1293" s="620" t="s">
        <v>22</v>
      </c>
      <c r="L1293" s="620"/>
      <c r="M1293" s="620" t="s">
        <v>439</v>
      </c>
      <c r="N1293" s="621">
        <f t="shared" si="6"/>
        <v>1</v>
      </c>
      <c r="O1293" s="620" t="s">
        <v>24</v>
      </c>
      <c r="P1293" s="620"/>
      <c r="Q1293" s="620"/>
      <c r="R1293" s="620"/>
      <c r="S1293" s="620" t="s">
        <v>440</v>
      </c>
    </row>
    <row r="1294" spans="1:19">
      <c r="A1294" s="620">
        <v>1293</v>
      </c>
      <c r="B1294" s="620" t="s">
        <v>19</v>
      </c>
      <c r="C1294" s="620" t="s">
        <v>441</v>
      </c>
      <c r="D1294" s="620">
        <v>6000064678</v>
      </c>
      <c r="E1294" s="620">
        <v>1</v>
      </c>
      <c r="F1294" s="620">
        <v>0</v>
      </c>
      <c r="G1294" s="620">
        <v>1</v>
      </c>
      <c r="H1294" s="621">
        <v>46278</v>
      </c>
      <c r="I1294" s="620" t="s">
        <v>694</v>
      </c>
      <c r="J1294" s="622">
        <v>516339010926233</v>
      </c>
      <c r="K1294" s="620" t="s">
        <v>774</v>
      </c>
      <c r="L1294" s="620" t="s">
        <v>439</v>
      </c>
      <c r="M1294" s="620" t="s">
        <v>439</v>
      </c>
      <c r="N1294" s="621">
        <f t="shared" si="6"/>
        <v>2</v>
      </c>
      <c r="O1294" s="620" t="s">
        <v>24</v>
      </c>
      <c r="P1294" s="620" t="s">
        <v>443</v>
      </c>
      <c r="Q1294" s="620" t="s">
        <v>28</v>
      </c>
      <c r="R1294" s="620"/>
      <c r="S1294" s="620" t="s">
        <v>440</v>
      </c>
    </row>
    <row r="1295" spans="1:19">
      <c r="A1295" s="620">
        <v>1294</v>
      </c>
      <c r="B1295" s="620" t="s">
        <v>19</v>
      </c>
      <c r="C1295" s="620" t="s">
        <v>441</v>
      </c>
      <c r="D1295" s="620">
        <v>6000064678</v>
      </c>
      <c r="E1295" s="620">
        <v>1</v>
      </c>
      <c r="F1295" s="620">
        <v>1</v>
      </c>
      <c r="G1295" s="620">
        <v>0</v>
      </c>
      <c r="H1295" s="621">
        <v>46278</v>
      </c>
      <c r="I1295" s="620" t="s">
        <v>694</v>
      </c>
      <c r="J1295" s="622">
        <v>516339010926234</v>
      </c>
      <c r="K1295" s="620" t="s">
        <v>22</v>
      </c>
      <c r="L1295" s="620"/>
      <c r="M1295" s="620" t="s">
        <v>439</v>
      </c>
      <c r="N1295" s="621">
        <f t="shared" si="6"/>
        <v>1</v>
      </c>
      <c r="O1295" s="620" t="s">
        <v>24</v>
      </c>
      <c r="P1295" s="620"/>
      <c r="Q1295" s="620"/>
      <c r="R1295" s="620"/>
      <c r="S1295" s="620" t="s">
        <v>440</v>
      </c>
    </row>
    <row r="1296" ht="37.5" spans="1:19">
      <c r="A1296" s="620">
        <v>1295</v>
      </c>
      <c r="B1296" s="620" t="s">
        <v>19</v>
      </c>
      <c r="C1296" s="620" t="s">
        <v>441</v>
      </c>
      <c r="D1296" s="620">
        <v>6000064678</v>
      </c>
      <c r="E1296" s="620">
        <v>1</v>
      </c>
      <c r="F1296" s="620">
        <v>0</v>
      </c>
      <c r="G1296" s="620">
        <v>1</v>
      </c>
      <c r="H1296" s="621">
        <v>46278</v>
      </c>
      <c r="I1296" s="620" t="s">
        <v>694</v>
      </c>
      <c r="J1296" s="622">
        <v>516339010926235</v>
      </c>
      <c r="K1296" s="620" t="s">
        <v>775</v>
      </c>
      <c r="L1296" s="620"/>
      <c r="M1296" s="620" t="s">
        <v>439</v>
      </c>
      <c r="N1296" s="621">
        <f t="shared" si="6"/>
        <v>2</v>
      </c>
      <c r="O1296" s="620" t="s">
        <v>24</v>
      </c>
      <c r="P1296" s="620" t="s">
        <v>456</v>
      </c>
      <c r="Q1296" s="620" t="s">
        <v>28</v>
      </c>
      <c r="R1296" s="620"/>
      <c r="S1296" s="620" t="s">
        <v>440</v>
      </c>
    </row>
    <row r="1297" spans="1:19">
      <c r="A1297" s="620">
        <v>1296</v>
      </c>
      <c r="B1297" s="620" t="s">
        <v>19</v>
      </c>
      <c r="C1297" s="620" t="s">
        <v>441</v>
      </c>
      <c r="D1297" s="620">
        <v>6000064678</v>
      </c>
      <c r="E1297" s="620">
        <v>1</v>
      </c>
      <c r="F1297" s="620">
        <v>1</v>
      </c>
      <c r="G1297" s="620">
        <v>0</v>
      </c>
      <c r="H1297" s="621">
        <v>46278</v>
      </c>
      <c r="I1297" s="620" t="s">
        <v>694</v>
      </c>
      <c r="J1297" s="622">
        <v>516339010926236</v>
      </c>
      <c r="K1297" s="620" t="s">
        <v>22</v>
      </c>
      <c r="L1297" s="620"/>
      <c r="M1297" s="620" t="s">
        <v>439</v>
      </c>
      <c r="N1297" s="621">
        <f t="shared" si="6"/>
        <v>1</v>
      </c>
      <c r="O1297" s="620" t="s">
        <v>24</v>
      </c>
      <c r="P1297" s="620"/>
      <c r="Q1297" s="620"/>
      <c r="R1297" s="620"/>
      <c r="S1297" s="620" t="s">
        <v>440</v>
      </c>
    </row>
    <row r="1298" spans="1:19">
      <c r="A1298" s="620">
        <v>1297</v>
      </c>
      <c r="B1298" s="620" t="s">
        <v>19</v>
      </c>
      <c r="C1298" s="620" t="s">
        <v>441</v>
      </c>
      <c r="D1298" s="620">
        <v>6000064678</v>
      </c>
      <c r="E1298" s="620">
        <v>1</v>
      </c>
      <c r="F1298" s="620">
        <v>0</v>
      </c>
      <c r="G1298" s="620">
        <v>1</v>
      </c>
      <c r="H1298" s="621">
        <v>46278</v>
      </c>
      <c r="I1298" s="620" t="s">
        <v>694</v>
      </c>
      <c r="J1298" s="622">
        <v>516339010926237</v>
      </c>
      <c r="K1298" s="620" t="s">
        <v>774</v>
      </c>
      <c r="L1298" s="620" t="s">
        <v>439</v>
      </c>
      <c r="M1298" s="620" t="s">
        <v>439</v>
      </c>
      <c r="N1298" s="621">
        <f t="shared" si="6"/>
        <v>2</v>
      </c>
      <c r="O1298" s="620" t="s">
        <v>24</v>
      </c>
      <c r="P1298" s="620" t="s">
        <v>443</v>
      </c>
      <c r="Q1298" s="620" t="s">
        <v>28</v>
      </c>
      <c r="R1298" s="620"/>
      <c r="S1298" s="620" t="s">
        <v>440</v>
      </c>
    </row>
    <row r="1299" spans="1:19">
      <c r="A1299" s="620">
        <v>1298</v>
      </c>
      <c r="B1299" s="620" t="s">
        <v>19</v>
      </c>
      <c r="C1299" s="620" t="s">
        <v>441</v>
      </c>
      <c r="D1299" s="620">
        <v>6000064678</v>
      </c>
      <c r="E1299" s="620">
        <v>2</v>
      </c>
      <c r="F1299" s="620">
        <v>2</v>
      </c>
      <c r="G1299" s="620">
        <v>0</v>
      </c>
      <c r="H1299" s="621">
        <v>46278</v>
      </c>
      <c r="I1299" s="620" t="s">
        <v>694</v>
      </c>
      <c r="J1299" s="622" t="s">
        <v>776</v>
      </c>
      <c r="K1299" s="620" t="s">
        <v>22</v>
      </c>
      <c r="L1299" s="620"/>
      <c r="M1299" s="620" t="s">
        <v>439</v>
      </c>
      <c r="N1299" s="621">
        <f t="shared" si="6"/>
        <v>1</v>
      </c>
      <c r="O1299" s="620" t="s">
        <v>24</v>
      </c>
      <c r="P1299" s="620"/>
      <c r="Q1299" s="620"/>
      <c r="R1299" s="620"/>
      <c r="S1299" s="620" t="s">
        <v>440</v>
      </c>
    </row>
    <row r="1300" ht="25" spans="1:19">
      <c r="A1300" s="620">
        <v>1299</v>
      </c>
      <c r="B1300" s="620" t="s">
        <v>19</v>
      </c>
      <c r="C1300" s="620" t="s">
        <v>441</v>
      </c>
      <c r="D1300" s="620">
        <v>9000023856</v>
      </c>
      <c r="E1300" s="620">
        <v>1</v>
      </c>
      <c r="F1300" s="620">
        <v>0</v>
      </c>
      <c r="G1300" s="620">
        <v>1</v>
      </c>
      <c r="H1300" s="621">
        <v>46286</v>
      </c>
      <c r="I1300" s="620" t="s">
        <v>675</v>
      </c>
      <c r="J1300" s="622">
        <v>516314000926114</v>
      </c>
      <c r="K1300" s="620" t="s">
        <v>777</v>
      </c>
      <c r="L1300" s="620"/>
      <c r="M1300" s="620" t="s">
        <v>439</v>
      </c>
      <c r="N1300" s="621">
        <f t="shared" si="6"/>
        <v>2</v>
      </c>
      <c r="O1300" s="620" t="s">
        <v>24</v>
      </c>
      <c r="P1300" s="620" t="s">
        <v>456</v>
      </c>
      <c r="Q1300" s="620" t="s">
        <v>28</v>
      </c>
      <c r="R1300" s="620"/>
      <c r="S1300" s="620" t="s">
        <v>440</v>
      </c>
    </row>
    <row r="1301" spans="1:19">
      <c r="A1301" s="620">
        <v>1300</v>
      </c>
      <c r="B1301" s="620" t="s">
        <v>19</v>
      </c>
      <c r="C1301" s="620" t="s">
        <v>441</v>
      </c>
      <c r="D1301" s="620"/>
      <c r="E1301" s="620"/>
      <c r="F1301" s="620"/>
      <c r="G1301" s="620"/>
      <c r="H1301" s="621">
        <v>46286</v>
      </c>
      <c r="I1301" s="620" t="s">
        <v>675</v>
      </c>
      <c r="J1301" s="622"/>
      <c r="K1301" s="620" t="s">
        <v>778</v>
      </c>
      <c r="L1301" s="620"/>
      <c r="M1301" s="620" t="s">
        <v>439</v>
      </c>
      <c r="N1301" s="621">
        <f t="shared" si="6"/>
        <v>1</v>
      </c>
      <c r="O1301" s="620" t="s">
        <v>24</v>
      </c>
      <c r="P1301" s="620" t="s">
        <v>443</v>
      </c>
      <c r="Q1301" s="620" t="s">
        <v>28</v>
      </c>
      <c r="R1301" s="620"/>
      <c r="S1301" s="620" t="s">
        <v>440</v>
      </c>
    </row>
    <row r="1302" spans="1:19">
      <c r="A1302" s="620">
        <v>1301</v>
      </c>
      <c r="B1302" s="620" t="s">
        <v>19</v>
      </c>
      <c r="C1302" s="620" t="s">
        <v>565</v>
      </c>
      <c r="D1302" s="620">
        <v>6000053421</v>
      </c>
      <c r="E1302" s="620">
        <v>4</v>
      </c>
      <c r="F1302" s="620">
        <v>4</v>
      </c>
      <c r="G1302" s="620">
        <v>0</v>
      </c>
      <c r="H1302" s="621">
        <v>46281</v>
      </c>
      <c r="I1302" s="620" t="s">
        <v>438</v>
      </c>
      <c r="J1302" s="622" t="s">
        <v>779</v>
      </c>
      <c r="K1302" s="620" t="s">
        <v>22</v>
      </c>
      <c r="L1302" s="620"/>
      <c r="M1302" s="620"/>
      <c r="N1302" s="621"/>
      <c r="O1302" s="620"/>
      <c r="P1302" s="620"/>
      <c r="Q1302" s="620"/>
      <c r="R1302" s="620"/>
      <c r="S1302" s="620" t="s">
        <v>440</v>
      </c>
    </row>
    <row r="1303" spans="1:19">
      <c r="A1303" s="620">
        <v>1302</v>
      </c>
      <c r="B1303" s="620" t="s">
        <v>19</v>
      </c>
      <c r="C1303" s="620" t="s">
        <v>565</v>
      </c>
      <c r="D1303" s="620">
        <v>6000053421</v>
      </c>
      <c r="E1303" s="620">
        <v>12</v>
      </c>
      <c r="F1303" s="620">
        <v>12</v>
      </c>
      <c r="G1303" s="620">
        <v>0</v>
      </c>
      <c r="H1303" s="621">
        <v>46281</v>
      </c>
      <c r="I1303" s="620" t="s">
        <v>438</v>
      </c>
      <c r="J1303" s="622" t="s">
        <v>780</v>
      </c>
      <c r="K1303" s="620" t="s">
        <v>22</v>
      </c>
      <c r="L1303" s="620"/>
      <c r="M1303" s="620"/>
      <c r="N1303" s="621"/>
      <c r="O1303" s="620"/>
      <c r="P1303" s="620"/>
      <c r="Q1303" s="620"/>
      <c r="R1303" s="620"/>
      <c r="S1303" s="620" t="s">
        <v>440</v>
      </c>
    </row>
    <row r="1304" spans="1:19">
      <c r="A1304" s="620">
        <v>1303</v>
      </c>
      <c r="B1304" s="620" t="s">
        <v>19</v>
      </c>
      <c r="C1304" s="620" t="s">
        <v>565</v>
      </c>
      <c r="D1304" s="620">
        <v>6000053421</v>
      </c>
      <c r="E1304" s="620">
        <v>18</v>
      </c>
      <c r="F1304" s="620">
        <v>18</v>
      </c>
      <c r="G1304" s="620">
        <v>0</v>
      </c>
      <c r="H1304" s="621">
        <v>46283</v>
      </c>
      <c r="I1304" s="620" t="s">
        <v>438</v>
      </c>
      <c r="J1304" s="622" t="s">
        <v>781</v>
      </c>
      <c r="K1304" s="620" t="s">
        <v>22</v>
      </c>
      <c r="L1304" s="620"/>
      <c r="M1304" s="620"/>
      <c r="N1304" s="621"/>
      <c r="O1304" s="620"/>
      <c r="P1304" s="620"/>
      <c r="Q1304" s="620"/>
      <c r="R1304" s="620"/>
      <c r="S1304" s="620" t="s">
        <v>440</v>
      </c>
    </row>
    <row r="1305" spans="1:19">
      <c r="A1305" s="620">
        <v>1304</v>
      </c>
      <c r="B1305" s="620" t="s">
        <v>19</v>
      </c>
      <c r="C1305" s="620" t="s">
        <v>565</v>
      </c>
      <c r="D1305" s="620">
        <v>6000053421</v>
      </c>
      <c r="E1305" s="620">
        <v>15</v>
      </c>
      <c r="F1305" s="620">
        <v>15</v>
      </c>
      <c r="G1305" s="620">
        <v>0</v>
      </c>
      <c r="H1305" s="621">
        <v>46284</v>
      </c>
      <c r="I1305" s="620" t="s">
        <v>438</v>
      </c>
      <c r="J1305" s="622" t="s">
        <v>782</v>
      </c>
      <c r="K1305" s="620" t="s">
        <v>22</v>
      </c>
      <c r="L1305" s="620"/>
      <c r="M1305" s="620"/>
      <c r="N1305" s="621"/>
      <c r="O1305" s="620"/>
      <c r="P1305" s="620"/>
      <c r="Q1305" s="620"/>
      <c r="R1305" s="620"/>
      <c r="S1305" s="620" t="s">
        <v>440</v>
      </c>
    </row>
    <row r="1306" ht="25" spans="1:19">
      <c r="A1306" s="620">
        <v>1305</v>
      </c>
      <c r="B1306" s="620" t="s">
        <v>19</v>
      </c>
      <c r="C1306" s="620" t="s">
        <v>565</v>
      </c>
      <c r="D1306" s="620">
        <v>6000053421</v>
      </c>
      <c r="E1306" s="620">
        <v>1</v>
      </c>
      <c r="F1306" s="620">
        <v>0</v>
      </c>
      <c r="G1306" s="620">
        <v>1</v>
      </c>
      <c r="H1306" s="621">
        <v>46284</v>
      </c>
      <c r="I1306" s="620" t="s">
        <v>438</v>
      </c>
      <c r="J1306" s="622">
        <v>516301480926818</v>
      </c>
      <c r="K1306" s="620" t="s">
        <v>783</v>
      </c>
      <c r="L1306" s="620"/>
      <c r="M1306" s="620"/>
      <c r="N1306" s="621"/>
      <c r="O1306" s="620"/>
      <c r="P1306" s="620" t="s">
        <v>456</v>
      </c>
      <c r="Q1306" s="620" t="s">
        <v>28</v>
      </c>
      <c r="R1306" s="620"/>
      <c r="S1306" s="620" t="s">
        <v>440</v>
      </c>
    </row>
    <row r="1307" ht="100" spans="1:19">
      <c r="A1307" s="620">
        <v>1306</v>
      </c>
      <c r="B1307" s="620" t="s">
        <v>19</v>
      </c>
      <c r="C1307" s="620" t="s">
        <v>565</v>
      </c>
      <c r="D1307" s="620">
        <v>6000053421</v>
      </c>
      <c r="E1307" s="620">
        <v>1</v>
      </c>
      <c r="F1307" s="620">
        <v>0</v>
      </c>
      <c r="G1307" s="620">
        <v>1</v>
      </c>
      <c r="H1307" s="621">
        <v>46284</v>
      </c>
      <c r="I1307" s="620" t="s">
        <v>438</v>
      </c>
      <c r="J1307" s="622">
        <v>516301480926819</v>
      </c>
      <c r="K1307" s="620" t="s">
        <v>784</v>
      </c>
      <c r="L1307" s="620" t="s">
        <v>439</v>
      </c>
      <c r="M1307" s="620" t="s">
        <v>439</v>
      </c>
      <c r="N1307" s="621">
        <f>G390+1</f>
        <v>1</v>
      </c>
      <c r="O1307" s="620"/>
      <c r="P1307" s="620" t="s">
        <v>443</v>
      </c>
      <c r="Q1307" s="620" t="s">
        <v>28</v>
      </c>
      <c r="R1307" s="620"/>
      <c r="S1307" s="620" t="s">
        <v>440</v>
      </c>
    </row>
    <row r="1308" spans="1:19">
      <c r="A1308" s="620">
        <v>1307</v>
      </c>
      <c r="B1308" s="620"/>
      <c r="C1308" s="620" t="s">
        <v>565</v>
      </c>
      <c r="D1308" s="620">
        <v>6000053421</v>
      </c>
      <c r="E1308" s="620">
        <v>1</v>
      </c>
      <c r="F1308" s="620">
        <v>0</v>
      </c>
      <c r="G1308" s="620">
        <v>1</v>
      </c>
      <c r="H1308" s="621">
        <v>46284</v>
      </c>
      <c r="I1308" s="620" t="s">
        <v>438</v>
      </c>
      <c r="J1308" s="622">
        <v>516301480926820</v>
      </c>
      <c r="K1308" s="620" t="s">
        <v>785</v>
      </c>
      <c r="L1308" s="620"/>
      <c r="M1308" s="620" t="s">
        <v>439</v>
      </c>
      <c r="N1308" s="621">
        <f>G391+1</f>
        <v>1</v>
      </c>
      <c r="O1308" s="620" t="s">
        <v>24</v>
      </c>
      <c r="P1308" s="620" t="s">
        <v>500</v>
      </c>
      <c r="Q1308" s="620" t="s">
        <v>453</v>
      </c>
      <c r="R1308" s="620"/>
      <c r="S1308" s="620" t="s">
        <v>440</v>
      </c>
    </row>
    <row r="1309" spans="1:19">
      <c r="A1309" s="620">
        <v>1308</v>
      </c>
      <c r="B1309" s="620" t="s">
        <v>19</v>
      </c>
      <c r="C1309" s="620" t="s">
        <v>565</v>
      </c>
      <c r="D1309" s="620">
        <v>6000053421</v>
      </c>
      <c r="E1309" s="620">
        <v>2</v>
      </c>
      <c r="F1309" s="620">
        <v>2</v>
      </c>
      <c r="G1309" s="620">
        <v>0</v>
      </c>
      <c r="H1309" s="621">
        <v>46284</v>
      </c>
      <c r="I1309" s="620" t="s">
        <v>438</v>
      </c>
      <c r="J1309" s="622" t="s">
        <v>786</v>
      </c>
      <c r="K1309" s="620" t="s">
        <v>22</v>
      </c>
      <c r="L1309" s="620"/>
      <c r="M1309" s="620"/>
      <c r="N1309" s="621"/>
      <c r="O1309" s="620"/>
      <c r="P1309" s="620"/>
      <c r="Q1309" s="620"/>
      <c r="R1309" s="620"/>
      <c r="S1309" s="620" t="s">
        <v>440</v>
      </c>
    </row>
    <row r="1310" ht="25" spans="1:19">
      <c r="A1310" s="620">
        <v>1309</v>
      </c>
      <c r="B1310" s="620" t="s">
        <v>19</v>
      </c>
      <c r="C1310" s="620" t="s">
        <v>441</v>
      </c>
      <c r="D1310" s="620">
        <v>9000023856</v>
      </c>
      <c r="E1310" s="620">
        <v>1</v>
      </c>
      <c r="F1310" s="620">
        <v>0</v>
      </c>
      <c r="G1310" s="620">
        <v>1</v>
      </c>
      <c r="H1310" s="621">
        <v>46286</v>
      </c>
      <c r="I1310" s="620" t="s">
        <v>675</v>
      </c>
      <c r="J1310" s="622">
        <v>516314000926115</v>
      </c>
      <c r="K1310" s="620" t="s">
        <v>787</v>
      </c>
      <c r="L1310" s="620"/>
      <c r="M1310" s="620" t="s">
        <v>439</v>
      </c>
      <c r="N1310" s="621">
        <f>G393+1</f>
        <v>1</v>
      </c>
      <c r="O1310" s="620" t="s">
        <v>24</v>
      </c>
      <c r="P1310" s="620" t="s">
        <v>443</v>
      </c>
      <c r="Q1310" s="620" t="s">
        <v>28</v>
      </c>
      <c r="R1310" s="620"/>
      <c r="S1310" s="620" t="s">
        <v>440</v>
      </c>
    </row>
    <row r="1311" spans="1:19">
      <c r="A1311" s="620">
        <v>1310</v>
      </c>
      <c r="B1311" s="620" t="s">
        <v>19</v>
      </c>
      <c r="C1311" s="620" t="s">
        <v>441</v>
      </c>
      <c r="D1311" s="620">
        <v>9000023856</v>
      </c>
      <c r="E1311" s="620">
        <v>1</v>
      </c>
      <c r="F1311" s="620">
        <v>1</v>
      </c>
      <c r="G1311" s="620">
        <v>0</v>
      </c>
      <c r="H1311" s="621">
        <v>46286</v>
      </c>
      <c r="I1311" s="620" t="s">
        <v>675</v>
      </c>
      <c r="J1311" s="622">
        <v>516314000926116</v>
      </c>
      <c r="K1311" s="620" t="s">
        <v>22</v>
      </c>
      <c r="L1311" s="620"/>
      <c r="M1311" s="620"/>
      <c r="N1311" s="621"/>
      <c r="O1311" s="620"/>
      <c r="P1311" s="620"/>
      <c r="Q1311" s="620"/>
      <c r="R1311" s="620"/>
      <c r="S1311" s="620" t="s">
        <v>440</v>
      </c>
    </row>
    <row r="1312" ht="25" spans="1:19">
      <c r="A1312" s="620">
        <v>1311</v>
      </c>
      <c r="B1312" s="620" t="s">
        <v>19</v>
      </c>
      <c r="C1312" s="620" t="s">
        <v>441</v>
      </c>
      <c r="D1312" s="620">
        <v>9000023856</v>
      </c>
      <c r="E1312" s="620">
        <v>1</v>
      </c>
      <c r="F1312" s="620">
        <v>0</v>
      </c>
      <c r="G1312" s="620">
        <v>1</v>
      </c>
      <c r="H1312" s="621">
        <v>46286</v>
      </c>
      <c r="I1312" s="620" t="s">
        <v>675</v>
      </c>
      <c r="J1312" s="622">
        <v>516314000926117</v>
      </c>
      <c r="K1312" s="620" t="s">
        <v>788</v>
      </c>
      <c r="L1312" s="620"/>
      <c r="M1312" s="620" t="s">
        <v>439</v>
      </c>
      <c r="N1312" s="621">
        <f>G395+1</f>
        <v>1</v>
      </c>
      <c r="O1312" s="620" t="s">
        <v>24</v>
      </c>
      <c r="P1312" s="620" t="s">
        <v>456</v>
      </c>
      <c r="Q1312" s="620" t="s">
        <v>28</v>
      </c>
      <c r="R1312" s="620"/>
      <c r="S1312" s="620" t="s">
        <v>440</v>
      </c>
    </row>
    <row r="1313" ht="25" spans="1:19">
      <c r="A1313" s="620">
        <v>1312</v>
      </c>
      <c r="B1313" s="620" t="s">
        <v>19</v>
      </c>
      <c r="C1313" s="620" t="s">
        <v>441</v>
      </c>
      <c r="D1313" s="620">
        <v>9000023856</v>
      </c>
      <c r="E1313" s="620">
        <v>1</v>
      </c>
      <c r="F1313" s="620">
        <v>0</v>
      </c>
      <c r="G1313" s="620">
        <v>1</v>
      </c>
      <c r="H1313" s="621">
        <v>46286</v>
      </c>
      <c r="I1313" s="620" t="s">
        <v>675</v>
      </c>
      <c r="J1313" s="622">
        <v>516314000926118</v>
      </c>
      <c r="K1313" s="620" t="s">
        <v>788</v>
      </c>
      <c r="L1313" s="620"/>
      <c r="M1313" s="620" t="s">
        <v>439</v>
      </c>
      <c r="N1313" s="621">
        <f>G396+1</f>
        <v>2</v>
      </c>
      <c r="O1313" s="620" t="s">
        <v>24</v>
      </c>
      <c r="P1313" s="620" t="s">
        <v>456</v>
      </c>
      <c r="Q1313" s="620" t="s">
        <v>28</v>
      </c>
      <c r="R1313" s="620"/>
      <c r="S1313" s="620" t="s">
        <v>440</v>
      </c>
    </row>
    <row r="1314" ht="25" spans="1:19">
      <c r="A1314" s="620">
        <v>1313</v>
      </c>
      <c r="B1314" s="620" t="s">
        <v>19</v>
      </c>
      <c r="C1314" s="620" t="s">
        <v>441</v>
      </c>
      <c r="D1314" s="620">
        <v>9000023856</v>
      </c>
      <c r="E1314" s="620">
        <v>1</v>
      </c>
      <c r="F1314" s="620">
        <v>0</v>
      </c>
      <c r="G1314" s="620">
        <v>1</v>
      </c>
      <c r="H1314" s="621">
        <v>46286</v>
      </c>
      <c r="I1314" s="620" t="s">
        <v>675</v>
      </c>
      <c r="J1314" s="622">
        <v>516314000926119</v>
      </c>
      <c r="K1314" s="620" t="s">
        <v>787</v>
      </c>
      <c r="L1314" s="620"/>
      <c r="M1314" s="620" t="s">
        <v>439</v>
      </c>
      <c r="N1314" s="621">
        <f>G397+1</f>
        <v>1</v>
      </c>
      <c r="O1314" s="620" t="s">
        <v>24</v>
      </c>
      <c r="P1314" s="620" t="s">
        <v>443</v>
      </c>
      <c r="Q1314" s="620" t="s">
        <v>28</v>
      </c>
      <c r="R1314" s="620"/>
      <c r="S1314" s="620" t="s">
        <v>440</v>
      </c>
    </row>
    <row r="1315" spans="1:19">
      <c r="A1315" s="620">
        <v>1314</v>
      </c>
      <c r="B1315" s="620" t="s">
        <v>19</v>
      </c>
      <c r="C1315" s="620" t="s">
        <v>441</v>
      </c>
      <c r="D1315" s="620">
        <v>9000023856</v>
      </c>
      <c r="E1315" s="620">
        <v>2</v>
      </c>
      <c r="F1315" s="620">
        <v>2</v>
      </c>
      <c r="G1315" s="620">
        <v>0</v>
      </c>
      <c r="H1315" s="621">
        <v>46286</v>
      </c>
      <c r="I1315" s="620" t="s">
        <v>675</v>
      </c>
      <c r="J1315" s="622" t="s">
        <v>789</v>
      </c>
      <c r="K1315" s="620" t="s">
        <v>22</v>
      </c>
      <c r="L1315" s="620"/>
      <c r="M1315" s="620"/>
      <c r="N1315" s="621"/>
      <c r="O1315" s="620"/>
      <c r="P1315" s="620"/>
      <c r="Q1315" s="620"/>
      <c r="R1315" s="620"/>
      <c r="S1315" s="620" t="s">
        <v>440</v>
      </c>
    </row>
    <row r="1316" ht="87.5" spans="1:19">
      <c r="A1316" s="620">
        <v>1315</v>
      </c>
      <c r="B1316" s="620" t="s">
        <v>19</v>
      </c>
      <c r="C1316" s="620" t="s">
        <v>441</v>
      </c>
      <c r="D1316" s="620">
        <v>9000023856</v>
      </c>
      <c r="E1316" s="620">
        <v>1</v>
      </c>
      <c r="F1316" s="620">
        <v>0</v>
      </c>
      <c r="G1316" s="620">
        <v>1</v>
      </c>
      <c r="H1316" s="621">
        <v>46286</v>
      </c>
      <c r="I1316" s="620" t="s">
        <v>675</v>
      </c>
      <c r="J1316" s="622">
        <v>516314000926122</v>
      </c>
      <c r="K1316" s="620" t="s">
        <v>790</v>
      </c>
      <c r="L1316" s="620"/>
      <c r="M1316" s="620" t="s">
        <v>439</v>
      </c>
      <c r="N1316" s="621">
        <f>G399+1</f>
        <v>1</v>
      </c>
      <c r="O1316" s="620" t="s">
        <v>24</v>
      </c>
      <c r="P1316" s="620" t="s">
        <v>484</v>
      </c>
      <c r="Q1316" s="620" t="s">
        <v>28</v>
      </c>
      <c r="R1316" s="620"/>
      <c r="S1316" s="620" t="s">
        <v>440</v>
      </c>
    </row>
    <row r="1317" spans="1:19">
      <c r="A1317" s="620">
        <v>1316</v>
      </c>
      <c r="B1317" s="620" t="s">
        <v>19</v>
      </c>
      <c r="C1317" s="620" t="s">
        <v>441</v>
      </c>
      <c r="D1317" s="620">
        <v>9000023856</v>
      </c>
      <c r="E1317" s="620">
        <v>1</v>
      </c>
      <c r="F1317" s="620">
        <v>1</v>
      </c>
      <c r="G1317" s="620">
        <v>0</v>
      </c>
      <c r="H1317" s="621">
        <v>46286</v>
      </c>
      <c r="I1317" s="620" t="s">
        <v>675</v>
      </c>
      <c r="J1317" s="622">
        <v>516314000926123</v>
      </c>
      <c r="K1317" s="620" t="s">
        <v>22</v>
      </c>
      <c r="L1317" s="620"/>
      <c r="M1317" s="620"/>
      <c r="N1317" s="621"/>
      <c r="O1317" s="620"/>
      <c r="P1317" s="620"/>
      <c r="Q1317" s="620"/>
      <c r="R1317" s="620"/>
      <c r="S1317" s="620" t="s">
        <v>440</v>
      </c>
    </row>
    <row r="1318" ht="87.5" spans="1:19">
      <c r="A1318" s="620">
        <v>1317</v>
      </c>
      <c r="B1318" s="620" t="s">
        <v>19</v>
      </c>
      <c r="C1318" s="620" t="s">
        <v>441</v>
      </c>
      <c r="D1318" s="620">
        <v>9000023856</v>
      </c>
      <c r="E1318" s="620">
        <v>1</v>
      </c>
      <c r="F1318" s="620">
        <v>0</v>
      </c>
      <c r="G1318" s="620">
        <v>1</v>
      </c>
      <c r="H1318" s="621">
        <v>46286</v>
      </c>
      <c r="I1318" s="620" t="s">
        <v>675</v>
      </c>
      <c r="J1318" s="622">
        <v>516314000926124</v>
      </c>
      <c r="K1318" s="620" t="s">
        <v>791</v>
      </c>
      <c r="L1318" s="620"/>
      <c r="M1318" s="620" t="s">
        <v>439</v>
      </c>
      <c r="N1318" s="621">
        <f>G401+1</f>
        <v>2</v>
      </c>
      <c r="O1318" s="620" t="s">
        <v>24</v>
      </c>
      <c r="P1318" s="620" t="s">
        <v>484</v>
      </c>
      <c r="Q1318" s="620" t="s">
        <v>28</v>
      </c>
      <c r="R1318" s="620"/>
      <c r="S1318" s="620" t="s">
        <v>440</v>
      </c>
    </row>
    <row r="1319" spans="1:19">
      <c r="A1319" s="620">
        <v>1318</v>
      </c>
      <c r="B1319" s="620" t="s">
        <v>19</v>
      </c>
      <c r="C1319" s="620" t="s">
        <v>599</v>
      </c>
      <c r="D1319" s="620">
        <v>6000053421</v>
      </c>
      <c r="E1319" s="620">
        <v>1</v>
      </c>
      <c r="F1319" s="620">
        <v>1</v>
      </c>
      <c r="G1319" s="620">
        <v>0</v>
      </c>
      <c r="H1319" s="621">
        <v>46287</v>
      </c>
      <c r="I1319" s="620" t="s">
        <v>438</v>
      </c>
      <c r="J1319" s="622">
        <v>516301480926823</v>
      </c>
      <c r="K1319" s="620" t="s">
        <v>22</v>
      </c>
      <c r="L1319" s="620"/>
      <c r="M1319" s="620"/>
      <c r="N1319" s="621"/>
      <c r="O1319" s="620"/>
      <c r="P1319" s="620"/>
      <c r="Q1319" s="620"/>
      <c r="R1319" s="620"/>
      <c r="S1319" s="620" t="s">
        <v>440</v>
      </c>
    </row>
    <row r="1320" spans="1:19">
      <c r="A1320" s="620">
        <v>1319</v>
      </c>
      <c r="B1320" s="620" t="s">
        <v>19</v>
      </c>
      <c r="C1320" s="620" t="s">
        <v>599</v>
      </c>
      <c r="D1320" s="620">
        <v>6000053421</v>
      </c>
      <c r="E1320" s="620">
        <v>1</v>
      </c>
      <c r="F1320" s="620">
        <v>0</v>
      </c>
      <c r="G1320" s="620">
        <v>1</v>
      </c>
      <c r="H1320" s="621">
        <v>46287</v>
      </c>
      <c r="I1320" s="620" t="s">
        <v>438</v>
      </c>
      <c r="J1320" s="622">
        <v>516301480926824</v>
      </c>
      <c r="K1320" s="620" t="s">
        <v>792</v>
      </c>
      <c r="L1320" s="620"/>
      <c r="M1320" s="620" t="s">
        <v>439</v>
      </c>
      <c r="N1320" s="621">
        <f>G403+1</f>
        <v>1</v>
      </c>
      <c r="O1320" s="620"/>
      <c r="P1320" s="620" t="s">
        <v>500</v>
      </c>
      <c r="Q1320" s="620" t="s">
        <v>453</v>
      </c>
      <c r="R1320" s="620"/>
      <c r="S1320" s="620" t="s">
        <v>440</v>
      </c>
    </row>
    <row r="1321" spans="1:19">
      <c r="A1321" s="620">
        <v>1320</v>
      </c>
      <c r="B1321" s="620" t="s">
        <v>19</v>
      </c>
      <c r="C1321" s="620" t="s">
        <v>599</v>
      </c>
      <c r="D1321" s="620">
        <v>6000053421</v>
      </c>
      <c r="E1321" s="620">
        <v>1</v>
      </c>
      <c r="F1321" s="620">
        <v>0</v>
      </c>
      <c r="G1321" s="620">
        <v>1</v>
      </c>
      <c r="H1321" s="621">
        <v>46287</v>
      </c>
      <c r="I1321" s="620" t="s">
        <v>438</v>
      </c>
      <c r="J1321" s="622">
        <v>516301480926825</v>
      </c>
      <c r="K1321" s="620" t="s">
        <v>793</v>
      </c>
      <c r="L1321" s="620"/>
      <c r="M1321" s="620" t="s">
        <v>439</v>
      </c>
      <c r="N1321" s="621">
        <f>G404+1</f>
        <v>2</v>
      </c>
      <c r="O1321" s="620"/>
      <c r="P1321" s="620" t="s">
        <v>456</v>
      </c>
      <c r="Q1321" s="620" t="s">
        <v>28</v>
      </c>
      <c r="R1321" s="620"/>
      <c r="S1321" s="620" t="s">
        <v>440</v>
      </c>
    </row>
    <row r="1322" spans="1:19">
      <c r="A1322" s="620">
        <v>1321</v>
      </c>
      <c r="B1322" s="620" t="s">
        <v>19</v>
      </c>
      <c r="C1322" s="620" t="s">
        <v>599</v>
      </c>
      <c r="D1322" s="620">
        <v>6000053421</v>
      </c>
      <c r="E1322" s="620">
        <v>11</v>
      </c>
      <c r="F1322" s="620">
        <v>11</v>
      </c>
      <c r="G1322" s="620">
        <v>0</v>
      </c>
      <c r="H1322" s="621">
        <v>46287</v>
      </c>
      <c r="I1322" s="620" t="s">
        <v>438</v>
      </c>
      <c r="J1322" s="622" t="s">
        <v>794</v>
      </c>
      <c r="K1322" s="620" t="s">
        <v>22</v>
      </c>
      <c r="L1322" s="620"/>
      <c r="M1322" s="620"/>
      <c r="N1322" s="621"/>
      <c r="O1322" s="620"/>
      <c r="P1322" s="620"/>
      <c r="Q1322" s="620"/>
      <c r="R1322" s="620"/>
      <c r="S1322" s="620" t="s">
        <v>440</v>
      </c>
    </row>
    <row r="1323" spans="1:19">
      <c r="A1323" s="620">
        <v>1322</v>
      </c>
      <c r="B1323" s="620" t="s">
        <v>19</v>
      </c>
      <c r="C1323" s="620" t="s">
        <v>441</v>
      </c>
      <c r="D1323" s="620">
        <v>6000064678</v>
      </c>
      <c r="E1323" s="620">
        <v>3</v>
      </c>
      <c r="F1323" s="620">
        <v>3</v>
      </c>
      <c r="G1323" s="620">
        <v>0</v>
      </c>
      <c r="H1323" s="621">
        <v>46288</v>
      </c>
      <c r="I1323" s="620" t="s">
        <v>694</v>
      </c>
      <c r="J1323" s="622" t="s">
        <v>795</v>
      </c>
      <c r="K1323" s="620" t="s">
        <v>22</v>
      </c>
      <c r="L1323" s="620"/>
      <c r="M1323" s="620"/>
      <c r="N1323" s="621"/>
      <c r="O1323" s="620"/>
      <c r="P1323" s="620"/>
      <c r="Q1323" s="620"/>
      <c r="R1323" s="620"/>
      <c r="S1323" s="620" t="s">
        <v>440</v>
      </c>
    </row>
    <row r="1324" ht="25" spans="1:19">
      <c r="A1324" s="620">
        <v>1323</v>
      </c>
      <c r="B1324" s="620" t="s">
        <v>19</v>
      </c>
      <c r="C1324" s="620" t="s">
        <v>441</v>
      </c>
      <c r="D1324" s="620">
        <v>6000064678</v>
      </c>
      <c r="E1324" s="620">
        <v>1</v>
      </c>
      <c r="F1324" s="620">
        <v>0</v>
      </c>
      <c r="G1324" s="620">
        <v>1</v>
      </c>
      <c r="H1324" s="621">
        <v>46288</v>
      </c>
      <c r="I1324" s="620" t="s">
        <v>694</v>
      </c>
      <c r="J1324" s="622">
        <v>516339010926243</v>
      </c>
      <c r="K1324" s="620" t="s">
        <v>796</v>
      </c>
      <c r="L1324" s="620" t="s">
        <v>439</v>
      </c>
      <c r="M1324" s="620" t="s">
        <v>439</v>
      </c>
      <c r="N1324" s="621">
        <f>G407+1</f>
        <v>1</v>
      </c>
      <c r="O1324" s="620" t="s">
        <v>24</v>
      </c>
      <c r="P1324" s="620" t="s">
        <v>443</v>
      </c>
      <c r="Q1324" s="620" t="s">
        <v>28</v>
      </c>
      <c r="R1324" s="620"/>
      <c r="S1324" s="620" t="s">
        <v>440</v>
      </c>
    </row>
    <row r="1325" spans="1:19">
      <c r="A1325" s="620">
        <v>1324</v>
      </c>
      <c r="B1325" s="620" t="s">
        <v>19</v>
      </c>
      <c r="C1325" s="620" t="s">
        <v>441</v>
      </c>
      <c r="D1325" s="620">
        <v>6000064678</v>
      </c>
      <c r="E1325" s="620">
        <v>9</v>
      </c>
      <c r="F1325" s="620">
        <v>9</v>
      </c>
      <c r="G1325" s="620">
        <v>0</v>
      </c>
      <c r="H1325" s="621">
        <v>46288</v>
      </c>
      <c r="I1325" s="620" t="s">
        <v>694</v>
      </c>
      <c r="J1325" s="622" t="s">
        <v>797</v>
      </c>
      <c r="K1325" s="620" t="s">
        <v>22</v>
      </c>
      <c r="L1325" s="620"/>
      <c r="M1325" s="620"/>
      <c r="N1325" s="621"/>
      <c r="O1325" s="620"/>
      <c r="P1325" s="620"/>
      <c r="Q1325" s="620"/>
      <c r="R1325" s="620"/>
      <c r="S1325" s="620" t="s">
        <v>440</v>
      </c>
    </row>
    <row r="1326" spans="1:19">
      <c r="A1326" s="620">
        <v>1325</v>
      </c>
      <c r="B1326" s="620" t="s">
        <v>19</v>
      </c>
      <c r="C1326" s="620" t="s">
        <v>599</v>
      </c>
      <c r="D1326" s="620">
        <v>6000064678</v>
      </c>
      <c r="E1326" s="620">
        <v>5</v>
      </c>
      <c r="F1326" s="620">
        <v>5</v>
      </c>
      <c r="G1326" s="620">
        <v>0</v>
      </c>
      <c r="H1326" s="621">
        <v>46289</v>
      </c>
      <c r="I1326" s="620" t="s">
        <v>694</v>
      </c>
      <c r="J1326" s="622" t="s">
        <v>798</v>
      </c>
      <c r="K1326" s="620" t="s">
        <v>22</v>
      </c>
      <c r="L1326" s="620"/>
      <c r="M1326" s="620"/>
      <c r="N1326" s="621"/>
      <c r="O1326" s="620"/>
      <c r="P1326" s="620"/>
      <c r="Q1326" s="620"/>
      <c r="R1326" s="620"/>
      <c r="S1326" s="620" t="s">
        <v>440</v>
      </c>
    </row>
    <row r="1327" spans="1:19">
      <c r="A1327" s="620">
        <v>1326</v>
      </c>
      <c r="B1327" s="620" t="s">
        <v>19</v>
      </c>
      <c r="C1327" s="620" t="s">
        <v>599</v>
      </c>
      <c r="D1327" s="620">
        <v>6000064678</v>
      </c>
      <c r="E1327" s="620">
        <v>1</v>
      </c>
      <c r="F1327" s="620">
        <v>0</v>
      </c>
      <c r="G1327" s="620">
        <v>1</v>
      </c>
      <c r="H1327" s="621">
        <v>46289</v>
      </c>
      <c r="I1327" s="620" t="s">
        <v>694</v>
      </c>
      <c r="J1327" s="622">
        <v>516339010926258</v>
      </c>
      <c r="K1327" s="620" t="s">
        <v>799</v>
      </c>
      <c r="L1327" s="620"/>
      <c r="M1327" s="620" t="s">
        <v>439</v>
      </c>
      <c r="N1327" s="621">
        <f>G410+1</f>
        <v>2</v>
      </c>
      <c r="O1327" s="620"/>
      <c r="P1327" s="620" t="s">
        <v>456</v>
      </c>
      <c r="Q1327" s="620" t="s">
        <v>28</v>
      </c>
      <c r="R1327" s="620"/>
      <c r="S1327" s="620" t="s">
        <v>440</v>
      </c>
    </row>
    <row r="1328" spans="1:19">
      <c r="A1328" s="620">
        <v>1327</v>
      </c>
      <c r="B1328" s="620" t="s">
        <v>19</v>
      </c>
      <c r="C1328" s="620" t="s">
        <v>599</v>
      </c>
      <c r="D1328" s="620">
        <v>6000064678</v>
      </c>
      <c r="E1328" s="620">
        <v>2</v>
      </c>
      <c r="F1328" s="620">
        <v>2</v>
      </c>
      <c r="G1328" s="620">
        <v>0</v>
      </c>
      <c r="H1328" s="621">
        <v>46289</v>
      </c>
      <c r="I1328" s="620" t="s">
        <v>694</v>
      </c>
      <c r="J1328" s="622" t="s">
        <v>800</v>
      </c>
      <c r="K1328" s="620" t="s">
        <v>22</v>
      </c>
      <c r="L1328" s="620"/>
      <c r="M1328" s="620"/>
      <c r="N1328" s="621"/>
      <c r="O1328" s="620"/>
      <c r="P1328" s="620"/>
      <c r="Q1328" s="620"/>
      <c r="R1328" s="620"/>
      <c r="S1328" s="620" t="s">
        <v>440</v>
      </c>
    </row>
    <row r="1329" spans="1:19">
      <c r="A1329" s="620">
        <v>1328</v>
      </c>
      <c r="B1329" s="620" t="s">
        <v>19</v>
      </c>
      <c r="C1329" s="620" t="s">
        <v>565</v>
      </c>
      <c r="D1329" s="620">
        <v>6000053421</v>
      </c>
      <c r="E1329" s="620">
        <v>4</v>
      </c>
      <c r="F1329" s="620">
        <v>4</v>
      </c>
      <c r="G1329" s="620">
        <v>0</v>
      </c>
      <c r="H1329" s="621">
        <v>46294</v>
      </c>
      <c r="I1329" s="620" t="s">
        <v>438</v>
      </c>
      <c r="J1329" s="622" t="s">
        <v>801</v>
      </c>
      <c r="K1329" s="620" t="s">
        <v>22</v>
      </c>
      <c r="L1329" s="620" t="s">
        <v>439</v>
      </c>
      <c r="M1329" s="620" t="s">
        <v>439</v>
      </c>
      <c r="N1329" s="621">
        <f t="shared" ref="N1329:N1334" si="7">G412+1</f>
        <v>1</v>
      </c>
      <c r="O1329" s="620" t="s">
        <v>24</v>
      </c>
      <c r="P1329" s="620"/>
      <c r="Q1329" s="620"/>
      <c r="R1329" s="620"/>
      <c r="S1329" s="620" t="s">
        <v>440</v>
      </c>
    </row>
    <row r="1330" spans="1:19">
      <c r="A1330" s="620">
        <v>1329</v>
      </c>
      <c r="B1330" s="620" t="s">
        <v>19</v>
      </c>
      <c r="C1330" s="620" t="s">
        <v>565</v>
      </c>
      <c r="D1330" s="620">
        <v>6000053421</v>
      </c>
      <c r="E1330" s="620">
        <v>1</v>
      </c>
      <c r="F1330" s="620">
        <v>1</v>
      </c>
      <c r="G1330" s="620">
        <v>0</v>
      </c>
      <c r="H1330" s="621">
        <v>46294</v>
      </c>
      <c r="I1330" s="620" t="s">
        <v>438</v>
      </c>
      <c r="J1330" s="622">
        <v>516301480926841</v>
      </c>
      <c r="K1330" s="620" t="s">
        <v>22</v>
      </c>
      <c r="L1330" s="620" t="s">
        <v>439</v>
      </c>
      <c r="M1330" s="620" t="s">
        <v>439</v>
      </c>
      <c r="N1330" s="621">
        <f t="shared" si="7"/>
        <v>2</v>
      </c>
      <c r="O1330" s="620" t="s">
        <v>24</v>
      </c>
      <c r="P1330" s="620"/>
      <c r="Q1330" s="620"/>
      <c r="R1330" s="620"/>
      <c r="S1330" s="620" t="s">
        <v>440</v>
      </c>
    </row>
    <row r="1331" ht="25" spans="1:19">
      <c r="A1331" s="620">
        <v>1330</v>
      </c>
      <c r="B1331" s="620" t="s">
        <v>19</v>
      </c>
      <c r="C1331" s="620" t="s">
        <v>565</v>
      </c>
      <c r="D1331" s="620">
        <v>6000053421</v>
      </c>
      <c r="E1331" s="620">
        <v>1</v>
      </c>
      <c r="F1331" s="620">
        <v>0</v>
      </c>
      <c r="G1331" s="620">
        <v>1</v>
      </c>
      <c r="H1331" s="621">
        <v>46294</v>
      </c>
      <c r="I1331" s="620" t="s">
        <v>438</v>
      </c>
      <c r="J1331" s="622">
        <v>516301480926842</v>
      </c>
      <c r="K1331" s="620" t="s">
        <v>802</v>
      </c>
      <c r="L1331" s="620" t="s">
        <v>439</v>
      </c>
      <c r="M1331" s="620" t="s">
        <v>439</v>
      </c>
      <c r="N1331" s="621">
        <f t="shared" si="7"/>
        <v>2</v>
      </c>
      <c r="O1331" s="620" t="s">
        <v>24</v>
      </c>
      <c r="P1331" s="620" t="s">
        <v>456</v>
      </c>
      <c r="Q1331" s="620" t="s">
        <v>28</v>
      </c>
      <c r="R1331" s="620"/>
      <c r="S1331" s="620" t="s">
        <v>440</v>
      </c>
    </row>
    <row r="1332" spans="1:19">
      <c r="A1332" s="620">
        <v>1331</v>
      </c>
      <c r="B1332" s="620" t="s">
        <v>19</v>
      </c>
      <c r="C1332" s="620" t="s">
        <v>565</v>
      </c>
      <c r="D1332" s="620">
        <v>6000053421</v>
      </c>
      <c r="E1332" s="620">
        <v>2</v>
      </c>
      <c r="F1332" s="620">
        <v>2</v>
      </c>
      <c r="G1332" s="620">
        <v>0</v>
      </c>
      <c r="H1332" s="621">
        <v>46294</v>
      </c>
      <c r="I1332" s="620" t="s">
        <v>438</v>
      </c>
      <c r="J1332" s="622" t="s">
        <v>803</v>
      </c>
      <c r="K1332" s="620" t="s">
        <v>22</v>
      </c>
      <c r="L1332" s="620" t="s">
        <v>439</v>
      </c>
      <c r="M1332" s="620" t="s">
        <v>439</v>
      </c>
      <c r="N1332" s="621">
        <f t="shared" si="7"/>
        <v>1</v>
      </c>
      <c r="O1332" s="620" t="s">
        <v>24</v>
      </c>
      <c r="P1332" s="620"/>
      <c r="Q1332" s="620"/>
      <c r="R1332" s="620"/>
      <c r="S1332" s="620" t="s">
        <v>440</v>
      </c>
    </row>
    <row r="1333" ht="75" spans="1:19">
      <c r="A1333" s="620">
        <v>1332</v>
      </c>
      <c r="B1333" s="620" t="s">
        <v>19</v>
      </c>
      <c r="C1333" s="620" t="s">
        <v>565</v>
      </c>
      <c r="D1333" s="620">
        <v>9000030399</v>
      </c>
      <c r="E1333" s="620">
        <v>1</v>
      </c>
      <c r="F1333" s="620">
        <v>0</v>
      </c>
      <c r="G1333" s="620">
        <v>1</v>
      </c>
      <c r="H1333" s="621">
        <v>46294</v>
      </c>
      <c r="I1333" s="620" t="s">
        <v>651</v>
      </c>
      <c r="J1333" s="622">
        <v>516339020926120</v>
      </c>
      <c r="K1333" s="620" t="s">
        <v>804</v>
      </c>
      <c r="L1333" s="620" t="s">
        <v>439</v>
      </c>
      <c r="M1333" s="620" t="s">
        <v>439</v>
      </c>
      <c r="N1333" s="621">
        <f t="shared" si="7"/>
        <v>1</v>
      </c>
      <c r="O1333" s="620" t="s">
        <v>24</v>
      </c>
      <c r="P1333" s="620" t="s">
        <v>456</v>
      </c>
      <c r="Q1333" s="620" t="s">
        <v>28</v>
      </c>
      <c r="R1333" s="620"/>
      <c r="S1333" s="620" t="s">
        <v>440</v>
      </c>
    </row>
    <row r="1334" spans="1:19">
      <c r="A1334" s="620">
        <v>1333</v>
      </c>
      <c r="B1334" s="620" t="s">
        <v>19</v>
      </c>
      <c r="C1334" s="620" t="s">
        <v>565</v>
      </c>
      <c r="D1334" s="620">
        <v>9000030399</v>
      </c>
      <c r="E1334" s="620">
        <v>4</v>
      </c>
      <c r="F1334" s="620">
        <v>4</v>
      </c>
      <c r="G1334" s="620">
        <v>0</v>
      </c>
      <c r="H1334" s="621">
        <v>46294</v>
      </c>
      <c r="I1334" s="620" t="s">
        <v>651</v>
      </c>
      <c r="J1334" s="622" t="s">
        <v>805</v>
      </c>
      <c r="K1334" s="620" t="s">
        <v>22</v>
      </c>
      <c r="L1334" s="620" t="s">
        <v>439</v>
      </c>
      <c r="M1334" s="620" t="s">
        <v>439</v>
      </c>
      <c r="N1334" s="621">
        <f t="shared" si="7"/>
        <v>1</v>
      </c>
      <c r="O1334" s="620" t="s">
        <v>24</v>
      </c>
      <c r="P1334" s="620"/>
      <c r="Q1334" s="620"/>
      <c r="R1334" s="620"/>
      <c r="S1334" s="620" t="s">
        <v>440</v>
      </c>
    </row>
    <row r="1335" spans="1:19">
      <c r="A1335" s="620">
        <v>1334</v>
      </c>
      <c r="B1335" s="620"/>
      <c r="C1335" s="620" t="s">
        <v>565</v>
      </c>
      <c r="D1335" s="620">
        <v>9000030399</v>
      </c>
      <c r="E1335" s="620">
        <v>2</v>
      </c>
      <c r="F1335" s="620">
        <v>2</v>
      </c>
      <c r="G1335" s="620">
        <v>0</v>
      </c>
      <c r="H1335" s="621">
        <v>46294</v>
      </c>
      <c r="I1335" s="620" t="s">
        <v>651</v>
      </c>
      <c r="J1335" s="622" t="s">
        <v>806</v>
      </c>
      <c r="K1335" s="620" t="s">
        <v>22</v>
      </c>
      <c r="L1335" s="620"/>
      <c r="M1335" s="620"/>
      <c r="N1335" s="621"/>
      <c r="O1335" s="620" t="s">
        <v>24</v>
      </c>
      <c r="P1335" s="620"/>
      <c r="Q1335" s="620"/>
      <c r="R1335" s="620"/>
      <c r="S1335" s="620" t="s">
        <v>440</v>
      </c>
    </row>
    <row r="1336" spans="1:19">
      <c r="A1336" s="620">
        <v>1335</v>
      </c>
      <c r="B1336" s="620" t="s">
        <v>19</v>
      </c>
      <c r="C1336" s="620" t="s">
        <v>565</v>
      </c>
      <c r="D1336" s="620">
        <v>6000053421</v>
      </c>
      <c r="E1336" s="620">
        <v>12</v>
      </c>
      <c r="F1336" s="620">
        <v>12</v>
      </c>
      <c r="G1336" s="620">
        <v>0</v>
      </c>
      <c r="H1336" s="621">
        <v>46295</v>
      </c>
      <c r="I1336" s="620" t="s">
        <v>438</v>
      </c>
      <c r="J1336" s="622" t="s">
        <v>807</v>
      </c>
      <c r="K1336" s="620" t="s">
        <v>22</v>
      </c>
      <c r="L1336" s="620"/>
      <c r="M1336" s="620"/>
      <c r="N1336" s="621"/>
      <c r="O1336" s="620"/>
      <c r="P1336" s="620"/>
      <c r="Q1336" s="620"/>
      <c r="R1336" s="620"/>
      <c r="S1336" s="620" t="s">
        <v>440</v>
      </c>
    </row>
    <row r="1337" ht="25" spans="1:19">
      <c r="A1337" s="620">
        <v>1336</v>
      </c>
      <c r="B1337" s="620" t="s">
        <v>19</v>
      </c>
      <c r="C1337" s="620" t="s">
        <v>565</v>
      </c>
      <c r="D1337" s="620">
        <v>6000053421</v>
      </c>
      <c r="E1337" s="620">
        <v>1</v>
      </c>
      <c r="F1337" s="620">
        <v>0</v>
      </c>
      <c r="G1337" s="620">
        <v>1</v>
      </c>
      <c r="H1337" s="621">
        <v>46295</v>
      </c>
      <c r="I1337" s="620" t="s">
        <v>438</v>
      </c>
      <c r="J1337" s="622">
        <v>516301480926857</v>
      </c>
      <c r="K1337" s="620" t="s">
        <v>808</v>
      </c>
      <c r="L1337" s="620"/>
      <c r="M1337" s="620"/>
      <c r="N1337" s="621"/>
      <c r="O1337" s="620"/>
      <c r="P1337" s="620" t="s">
        <v>456</v>
      </c>
      <c r="Q1337" s="620" t="s">
        <v>28</v>
      </c>
      <c r="R1337" s="620"/>
      <c r="S1337" s="620" t="s">
        <v>440</v>
      </c>
    </row>
    <row r="1338" spans="1:19">
      <c r="A1338" s="620">
        <v>1337</v>
      </c>
      <c r="B1338" s="620" t="s">
        <v>19</v>
      </c>
      <c r="C1338" s="620" t="s">
        <v>565</v>
      </c>
      <c r="D1338" s="620">
        <v>6000053421</v>
      </c>
      <c r="E1338" s="620">
        <v>1</v>
      </c>
      <c r="F1338" s="620">
        <v>1</v>
      </c>
      <c r="G1338" s="620">
        <v>0</v>
      </c>
      <c r="H1338" s="621">
        <v>46295</v>
      </c>
      <c r="I1338" s="620" t="s">
        <v>438</v>
      </c>
      <c r="J1338" s="622">
        <v>516301480926858</v>
      </c>
      <c r="K1338" s="620" t="s">
        <v>22</v>
      </c>
      <c r="L1338" s="620"/>
      <c r="M1338" s="620"/>
      <c r="N1338" s="621"/>
      <c r="O1338" s="620"/>
      <c r="P1338" s="620"/>
      <c r="Q1338" s="620"/>
      <c r="R1338" s="620"/>
      <c r="S1338" s="620" t="s">
        <v>440</v>
      </c>
    </row>
    <row r="1339" spans="1:19">
      <c r="A1339" s="620">
        <v>1338</v>
      </c>
      <c r="B1339" s="620" t="s">
        <v>19</v>
      </c>
      <c r="C1339" s="620" t="s">
        <v>809</v>
      </c>
      <c r="D1339" s="620"/>
      <c r="E1339" s="620">
        <v>1</v>
      </c>
      <c r="F1339" s="620">
        <v>1</v>
      </c>
      <c r="G1339" s="620">
        <v>0</v>
      </c>
      <c r="H1339" s="621">
        <v>46295</v>
      </c>
      <c r="I1339" s="620" t="s">
        <v>438</v>
      </c>
      <c r="J1339" s="622" t="s">
        <v>809</v>
      </c>
      <c r="K1339" s="620" t="s">
        <v>22</v>
      </c>
      <c r="L1339" s="620" t="s">
        <v>439</v>
      </c>
      <c r="M1339" s="620"/>
      <c r="N1339" s="621"/>
      <c r="O1339" s="620" t="s">
        <v>24</v>
      </c>
      <c r="P1339" s="620"/>
      <c r="Q1339" s="620"/>
      <c r="R1339" s="620"/>
      <c r="S1339" s="620" t="s">
        <v>440</v>
      </c>
    </row>
    <row r="1340" spans="1:19">
      <c r="A1340" s="620">
        <v>1339</v>
      </c>
      <c r="B1340" s="620" t="s">
        <v>19</v>
      </c>
      <c r="C1340" s="620" t="s">
        <v>810</v>
      </c>
      <c r="D1340" s="620">
        <v>6000054465</v>
      </c>
      <c r="E1340" s="620">
        <v>2</v>
      </c>
      <c r="F1340" s="620">
        <v>2</v>
      </c>
      <c r="G1340" s="620">
        <v>0</v>
      </c>
      <c r="H1340" s="621">
        <v>46122</v>
      </c>
      <c r="I1340" s="620" t="s">
        <v>811</v>
      </c>
      <c r="J1340" s="622" t="s">
        <v>812</v>
      </c>
      <c r="K1340" s="620" t="s">
        <v>22</v>
      </c>
      <c r="L1340" s="620" t="s">
        <v>23</v>
      </c>
      <c r="M1340" s="620" t="s">
        <v>23</v>
      </c>
      <c r="N1340" s="621"/>
      <c r="O1340" s="620" t="s">
        <v>24</v>
      </c>
      <c r="P1340" s="620" t="s">
        <v>22</v>
      </c>
      <c r="Q1340" s="620" t="s">
        <v>22</v>
      </c>
      <c r="R1340" s="620"/>
      <c r="S1340" s="620" t="s">
        <v>813</v>
      </c>
    </row>
    <row r="1341" ht="25" spans="1:19">
      <c r="A1341" s="620">
        <v>1340</v>
      </c>
      <c r="B1341" s="620" t="s">
        <v>19</v>
      </c>
      <c r="C1341" s="620" t="s">
        <v>810</v>
      </c>
      <c r="D1341" s="620">
        <v>6000054465</v>
      </c>
      <c r="E1341" s="620">
        <v>1</v>
      </c>
      <c r="F1341" s="620">
        <v>0</v>
      </c>
      <c r="G1341" s="620">
        <v>1</v>
      </c>
      <c r="H1341" s="621">
        <v>46122</v>
      </c>
      <c r="I1341" s="620" t="s">
        <v>811</v>
      </c>
      <c r="J1341" s="622">
        <v>516309050426003</v>
      </c>
      <c r="K1341" s="620" t="s">
        <v>814</v>
      </c>
      <c r="L1341" s="620" t="s">
        <v>23</v>
      </c>
      <c r="M1341" s="620" t="s">
        <v>23</v>
      </c>
      <c r="N1341" s="621">
        <v>46123</v>
      </c>
      <c r="O1341" s="620" t="s">
        <v>24</v>
      </c>
      <c r="P1341" s="620" t="s">
        <v>478</v>
      </c>
      <c r="Q1341" s="620" t="s">
        <v>28</v>
      </c>
      <c r="R1341" s="620"/>
      <c r="S1341" s="620" t="s">
        <v>813</v>
      </c>
    </row>
    <row r="1342" spans="1:19">
      <c r="A1342" s="620">
        <v>1341</v>
      </c>
      <c r="B1342" s="620" t="s">
        <v>19</v>
      </c>
      <c r="C1342" s="620" t="s">
        <v>810</v>
      </c>
      <c r="D1342" s="620">
        <v>6000054465</v>
      </c>
      <c r="E1342" s="620">
        <v>1</v>
      </c>
      <c r="F1342" s="620">
        <v>1</v>
      </c>
      <c r="G1342" s="620">
        <v>0</v>
      </c>
      <c r="H1342" s="621">
        <v>46122</v>
      </c>
      <c r="I1342" s="620" t="s">
        <v>811</v>
      </c>
      <c r="J1342" s="622">
        <v>516309050426004</v>
      </c>
      <c r="K1342" s="620" t="s">
        <v>22</v>
      </c>
      <c r="L1342" s="620" t="s">
        <v>23</v>
      </c>
      <c r="M1342" s="620" t="s">
        <v>23</v>
      </c>
      <c r="N1342" s="621"/>
      <c r="O1342" s="620" t="s">
        <v>24</v>
      </c>
      <c r="P1342" s="620" t="s">
        <v>22</v>
      </c>
      <c r="Q1342" s="620" t="s">
        <v>22</v>
      </c>
      <c r="R1342" s="620"/>
      <c r="S1342" s="620" t="s">
        <v>813</v>
      </c>
    </row>
    <row r="1343" spans="1:19">
      <c r="A1343" s="620">
        <v>1342</v>
      </c>
      <c r="B1343" s="620" t="s">
        <v>19</v>
      </c>
      <c r="C1343" s="620" t="s">
        <v>810</v>
      </c>
      <c r="D1343" s="620">
        <v>6000054465</v>
      </c>
      <c r="E1343" s="620">
        <v>7</v>
      </c>
      <c r="F1343" s="620">
        <v>7</v>
      </c>
      <c r="G1343" s="620">
        <v>0</v>
      </c>
      <c r="H1343" s="621">
        <v>46123</v>
      </c>
      <c r="I1343" s="620" t="s">
        <v>811</v>
      </c>
      <c r="J1343" s="622" t="s">
        <v>815</v>
      </c>
      <c r="K1343" s="620" t="s">
        <v>22</v>
      </c>
      <c r="L1343" s="620" t="s">
        <v>23</v>
      </c>
      <c r="M1343" s="620" t="s">
        <v>23</v>
      </c>
      <c r="N1343" s="621"/>
      <c r="O1343" s="620" t="s">
        <v>24</v>
      </c>
      <c r="P1343" s="620" t="s">
        <v>22</v>
      </c>
      <c r="Q1343" s="620" t="s">
        <v>22</v>
      </c>
      <c r="R1343" s="620"/>
      <c r="S1343" s="620" t="s">
        <v>813</v>
      </c>
    </row>
    <row r="1344" spans="1:19">
      <c r="A1344" s="620">
        <v>1343</v>
      </c>
      <c r="B1344" s="620" t="s">
        <v>19</v>
      </c>
      <c r="C1344" s="620" t="s">
        <v>810</v>
      </c>
      <c r="D1344" s="620">
        <v>6000054465</v>
      </c>
      <c r="E1344" s="620">
        <v>1</v>
      </c>
      <c r="F1344" s="620">
        <v>0</v>
      </c>
      <c r="G1344" s="620">
        <v>1</v>
      </c>
      <c r="H1344" s="621">
        <v>46123</v>
      </c>
      <c r="I1344" s="620" t="s">
        <v>811</v>
      </c>
      <c r="J1344" s="622">
        <v>516309050426012</v>
      </c>
      <c r="K1344" s="620" t="s">
        <v>816</v>
      </c>
      <c r="L1344" s="620" t="s">
        <v>23</v>
      </c>
      <c r="M1344" s="620" t="s">
        <v>23</v>
      </c>
      <c r="N1344" s="621">
        <v>46124</v>
      </c>
      <c r="O1344" s="620" t="s">
        <v>24</v>
      </c>
      <c r="P1344" s="620" t="s">
        <v>478</v>
      </c>
      <c r="Q1344" s="620" t="s">
        <v>28</v>
      </c>
      <c r="R1344" s="620"/>
      <c r="S1344" s="620" t="s">
        <v>813</v>
      </c>
    </row>
    <row r="1345" spans="1:19">
      <c r="A1345" s="620">
        <v>1344</v>
      </c>
      <c r="B1345" s="620" t="s">
        <v>19</v>
      </c>
      <c r="C1345" s="620" t="s">
        <v>810</v>
      </c>
      <c r="D1345" s="620">
        <v>6000054465</v>
      </c>
      <c r="E1345" s="620">
        <v>1</v>
      </c>
      <c r="F1345" s="620">
        <v>1</v>
      </c>
      <c r="G1345" s="620">
        <v>0</v>
      </c>
      <c r="H1345" s="621">
        <v>46123</v>
      </c>
      <c r="I1345" s="620" t="s">
        <v>811</v>
      </c>
      <c r="J1345" s="622">
        <v>516309050426013</v>
      </c>
      <c r="K1345" s="620" t="s">
        <v>22</v>
      </c>
      <c r="L1345" s="620" t="s">
        <v>23</v>
      </c>
      <c r="M1345" s="620" t="s">
        <v>23</v>
      </c>
      <c r="N1345" s="621"/>
      <c r="O1345" s="620" t="s">
        <v>24</v>
      </c>
      <c r="P1345" s="620" t="s">
        <v>22</v>
      </c>
      <c r="Q1345" s="620" t="s">
        <v>22</v>
      </c>
      <c r="R1345" s="620"/>
      <c r="S1345" s="620" t="s">
        <v>813</v>
      </c>
    </row>
    <row r="1346" ht="25" spans="1:19">
      <c r="A1346" s="620">
        <v>1345</v>
      </c>
      <c r="B1346" s="620" t="s">
        <v>19</v>
      </c>
      <c r="C1346" s="620" t="s">
        <v>810</v>
      </c>
      <c r="D1346" s="620">
        <v>6000054465</v>
      </c>
      <c r="E1346" s="620">
        <v>1</v>
      </c>
      <c r="F1346" s="620">
        <v>0</v>
      </c>
      <c r="G1346" s="620">
        <v>1</v>
      </c>
      <c r="H1346" s="621">
        <v>46123</v>
      </c>
      <c r="I1346" s="620" t="s">
        <v>811</v>
      </c>
      <c r="J1346" s="622">
        <v>516309050426014</v>
      </c>
      <c r="K1346" s="620" t="s">
        <v>817</v>
      </c>
      <c r="L1346" s="620" t="s">
        <v>23</v>
      </c>
      <c r="M1346" s="620" t="s">
        <v>23</v>
      </c>
      <c r="N1346" s="621">
        <v>46124</v>
      </c>
      <c r="O1346" s="620" t="s">
        <v>24</v>
      </c>
      <c r="P1346" s="620" t="s">
        <v>818</v>
      </c>
      <c r="Q1346" s="620" t="s">
        <v>819</v>
      </c>
      <c r="R1346" s="620"/>
      <c r="S1346" s="620" t="s">
        <v>813</v>
      </c>
    </row>
    <row r="1347" spans="1:19">
      <c r="A1347" s="620">
        <v>1346</v>
      </c>
      <c r="B1347" s="620" t="s">
        <v>19</v>
      </c>
      <c r="C1347" s="620" t="s">
        <v>810</v>
      </c>
      <c r="D1347" s="620">
        <v>6000054465</v>
      </c>
      <c r="E1347" s="620">
        <v>5</v>
      </c>
      <c r="F1347" s="620">
        <v>5</v>
      </c>
      <c r="G1347" s="620">
        <v>0</v>
      </c>
      <c r="H1347" s="621">
        <v>46123</v>
      </c>
      <c r="I1347" s="620" t="s">
        <v>811</v>
      </c>
      <c r="J1347" s="622" t="s">
        <v>820</v>
      </c>
      <c r="K1347" s="620" t="s">
        <v>22</v>
      </c>
      <c r="L1347" s="620" t="s">
        <v>23</v>
      </c>
      <c r="M1347" s="620" t="s">
        <v>23</v>
      </c>
      <c r="N1347" s="621"/>
      <c r="O1347" s="620" t="s">
        <v>24</v>
      </c>
      <c r="P1347" s="620" t="s">
        <v>22</v>
      </c>
      <c r="Q1347" s="620" t="s">
        <v>22</v>
      </c>
      <c r="R1347" s="620"/>
      <c r="S1347" s="620" t="s">
        <v>813</v>
      </c>
    </row>
    <row r="1348" spans="1:19">
      <c r="A1348" s="620">
        <v>1347</v>
      </c>
      <c r="B1348" s="620" t="s">
        <v>19</v>
      </c>
      <c r="C1348" s="620" t="s">
        <v>810</v>
      </c>
      <c r="D1348" s="620">
        <v>6000054465</v>
      </c>
      <c r="E1348" s="620">
        <v>4</v>
      </c>
      <c r="F1348" s="620">
        <v>4</v>
      </c>
      <c r="G1348" s="620">
        <v>0</v>
      </c>
      <c r="H1348" s="621">
        <v>46124</v>
      </c>
      <c r="I1348" s="620" t="s">
        <v>811</v>
      </c>
      <c r="J1348" s="622" t="s">
        <v>821</v>
      </c>
      <c r="K1348" s="620" t="s">
        <v>22</v>
      </c>
      <c r="L1348" s="620" t="s">
        <v>23</v>
      </c>
      <c r="M1348" s="620" t="s">
        <v>23</v>
      </c>
      <c r="N1348" s="621"/>
      <c r="O1348" s="620" t="s">
        <v>24</v>
      </c>
      <c r="P1348" s="620" t="s">
        <v>22</v>
      </c>
      <c r="Q1348" s="620" t="s">
        <v>22</v>
      </c>
      <c r="R1348" s="620"/>
      <c r="S1348" s="620" t="s">
        <v>813</v>
      </c>
    </row>
    <row r="1349" spans="1:19">
      <c r="A1349" s="620">
        <v>1348</v>
      </c>
      <c r="B1349" s="620" t="s">
        <v>19</v>
      </c>
      <c r="C1349" s="620" t="s">
        <v>810</v>
      </c>
      <c r="D1349" s="620">
        <v>6000054465</v>
      </c>
      <c r="E1349" s="620">
        <v>2</v>
      </c>
      <c r="F1349" s="620">
        <v>2</v>
      </c>
      <c r="G1349" s="620">
        <v>0</v>
      </c>
      <c r="H1349" s="621">
        <v>46127</v>
      </c>
      <c r="I1349" s="620" t="s">
        <v>811</v>
      </c>
      <c r="J1349" s="622" t="s">
        <v>822</v>
      </c>
      <c r="K1349" s="620" t="s">
        <v>22</v>
      </c>
      <c r="L1349" s="620" t="s">
        <v>23</v>
      </c>
      <c r="M1349" s="620" t="s">
        <v>23</v>
      </c>
      <c r="N1349" s="621"/>
      <c r="O1349" s="620" t="s">
        <v>24</v>
      </c>
      <c r="P1349" s="620" t="s">
        <v>22</v>
      </c>
      <c r="Q1349" s="620" t="s">
        <v>22</v>
      </c>
      <c r="R1349" s="620"/>
      <c r="S1349" s="620" t="s">
        <v>813</v>
      </c>
    </row>
    <row r="1350" spans="1:19">
      <c r="A1350" s="620">
        <v>1349</v>
      </c>
      <c r="B1350" s="620" t="s">
        <v>19</v>
      </c>
      <c r="C1350" s="620" t="s">
        <v>810</v>
      </c>
      <c r="D1350" s="620">
        <v>6000054465</v>
      </c>
      <c r="E1350" s="620">
        <v>6</v>
      </c>
      <c r="F1350" s="620">
        <v>6</v>
      </c>
      <c r="G1350" s="620">
        <v>0</v>
      </c>
      <c r="H1350" s="621">
        <v>46129</v>
      </c>
      <c r="I1350" s="620" t="s">
        <v>811</v>
      </c>
      <c r="J1350" s="622" t="s">
        <v>823</v>
      </c>
      <c r="K1350" s="620" t="s">
        <v>22</v>
      </c>
      <c r="L1350" s="620" t="s">
        <v>23</v>
      </c>
      <c r="M1350" s="620" t="s">
        <v>23</v>
      </c>
      <c r="N1350" s="621"/>
      <c r="O1350" s="620" t="s">
        <v>24</v>
      </c>
      <c r="P1350" s="620" t="s">
        <v>22</v>
      </c>
      <c r="Q1350" s="620" t="s">
        <v>22</v>
      </c>
      <c r="R1350" s="620"/>
      <c r="S1350" s="620" t="s">
        <v>813</v>
      </c>
    </row>
    <row r="1351" spans="1:19">
      <c r="A1351" s="620">
        <v>1350</v>
      </c>
      <c r="B1351" s="620" t="s">
        <v>19</v>
      </c>
      <c r="C1351" s="620" t="s">
        <v>810</v>
      </c>
      <c r="D1351" s="620">
        <v>6000054465</v>
      </c>
      <c r="E1351" s="620">
        <v>4</v>
      </c>
      <c r="F1351" s="620">
        <v>4</v>
      </c>
      <c r="G1351" s="620">
        <v>0</v>
      </c>
      <c r="H1351" s="621">
        <v>46130</v>
      </c>
      <c r="I1351" s="620" t="s">
        <v>811</v>
      </c>
      <c r="J1351" s="622" t="s">
        <v>824</v>
      </c>
      <c r="K1351" s="620" t="s">
        <v>22</v>
      </c>
      <c r="L1351" s="620" t="s">
        <v>23</v>
      </c>
      <c r="M1351" s="620" t="s">
        <v>23</v>
      </c>
      <c r="N1351" s="621"/>
      <c r="O1351" s="620" t="s">
        <v>24</v>
      </c>
      <c r="P1351" s="620" t="s">
        <v>22</v>
      </c>
      <c r="Q1351" s="620" t="s">
        <v>22</v>
      </c>
      <c r="R1351" s="620"/>
      <c r="S1351" s="620" t="s">
        <v>813</v>
      </c>
    </row>
    <row r="1352" spans="1:19">
      <c r="A1352" s="620">
        <v>1351</v>
      </c>
      <c r="B1352" s="620" t="s">
        <v>19</v>
      </c>
      <c r="C1352" s="620" t="s">
        <v>810</v>
      </c>
      <c r="D1352" s="620">
        <v>6000054465</v>
      </c>
      <c r="E1352" s="620">
        <v>4</v>
      </c>
      <c r="F1352" s="620">
        <v>4</v>
      </c>
      <c r="G1352" s="620">
        <v>0</v>
      </c>
      <c r="H1352" s="621">
        <v>46136</v>
      </c>
      <c r="I1352" s="620" t="s">
        <v>811</v>
      </c>
      <c r="J1352" s="622" t="s">
        <v>825</v>
      </c>
      <c r="K1352" s="620" t="s">
        <v>22</v>
      </c>
      <c r="L1352" s="620" t="s">
        <v>23</v>
      </c>
      <c r="M1352" s="620" t="s">
        <v>23</v>
      </c>
      <c r="N1352" s="621"/>
      <c r="O1352" s="620" t="s">
        <v>24</v>
      </c>
      <c r="P1352" s="620" t="s">
        <v>22</v>
      </c>
      <c r="Q1352" s="620" t="s">
        <v>22</v>
      </c>
      <c r="R1352" s="620"/>
      <c r="S1352" s="620" t="s">
        <v>813</v>
      </c>
    </row>
    <row r="1353" ht="25" spans="1:19">
      <c r="A1353" s="620">
        <v>1352</v>
      </c>
      <c r="B1353" s="620" t="s">
        <v>19</v>
      </c>
      <c r="C1353" s="620" t="s">
        <v>810</v>
      </c>
      <c r="D1353" s="620">
        <v>6000054465</v>
      </c>
      <c r="E1353" s="620">
        <v>1</v>
      </c>
      <c r="F1353" s="620">
        <v>0</v>
      </c>
      <c r="G1353" s="620">
        <v>1</v>
      </c>
      <c r="H1353" s="621">
        <v>46136</v>
      </c>
      <c r="I1353" s="620" t="s">
        <v>811</v>
      </c>
      <c r="J1353" s="622">
        <v>516309050426040</v>
      </c>
      <c r="K1353" s="620" t="s">
        <v>826</v>
      </c>
      <c r="L1353" s="620" t="s">
        <v>23</v>
      </c>
      <c r="M1353" s="620" t="s">
        <v>23</v>
      </c>
      <c r="N1353" s="621">
        <v>46137</v>
      </c>
      <c r="O1353" s="620" t="s">
        <v>24</v>
      </c>
      <c r="P1353" s="620" t="s">
        <v>32</v>
      </c>
      <c r="Q1353" s="620" t="s">
        <v>28</v>
      </c>
      <c r="R1353" s="620"/>
      <c r="S1353" s="620" t="s">
        <v>813</v>
      </c>
    </row>
    <row r="1354" spans="1:19">
      <c r="A1354" s="620">
        <v>1353</v>
      </c>
      <c r="B1354" s="620" t="s">
        <v>19</v>
      </c>
      <c r="C1354" s="620" t="s">
        <v>810</v>
      </c>
      <c r="D1354" s="620">
        <v>6000054465</v>
      </c>
      <c r="E1354" s="620">
        <v>1</v>
      </c>
      <c r="F1354" s="620">
        <v>1</v>
      </c>
      <c r="G1354" s="620">
        <v>0</v>
      </c>
      <c r="H1354" s="621">
        <v>46149</v>
      </c>
      <c r="I1354" s="620" t="s">
        <v>811</v>
      </c>
      <c r="J1354" s="622">
        <v>516309050526041</v>
      </c>
      <c r="K1354" s="620" t="s">
        <v>22</v>
      </c>
      <c r="L1354" s="620" t="s">
        <v>23</v>
      </c>
      <c r="M1354" s="620" t="s">
        <v>23</v>
      </c>
      <c r="N1354" s="621"/>
      <c r="O1354" s="620" t="s">
        <v>24</v>
      </c>
      <c r="P1354" s="620" t="s">
        <v>22</v>
      </c>
      <c r="Q1354" s="620" t="s">
        <v>22</v>
      </c>
      <c r="R1354" s="620"/>
      <c r="S1354" s="620" t="s">
        <v>813</v>
      </c>
    </row>
    <row r="1355" ht="37.5" spans="1:19">
      <c r="A1355" s="620">
        <v>1354</v>
      </c>
      <c r="B1355" s="620" t="s">
        <v>19</v>
      </c>
      <c r="C1355" s="620" t="s">
        <v>810</v>
      </c>
      <c r="D1355" s="620">
        <v>6000054465</v>
      </c>
      <c r="E1355" s="620">
        <v>1</v>
      </c>
      <c r="F1355" s="620">
        <v>0</v>
      </c>
      <c r="G1355" s="620">
        <v>1</v>
      </c>
      <c r="H1355" s="621">
        <v>46149</v>
      </c>
      <c r="I1355" s="620" t="s">
        <v>811</v>
      </c>
      <c r="J1355" s="622">
        <v>516309050526042</v>
      </c>
      <c r="K1355" s="620" t="s">
        <v>827</v>
      </c>
      <c r="L1355" s="620" t="s">
        <v>23</v>
      </c>
      <c r="M1355" s="620" t="s">
        <v>23</v>
      </c>
      <c r="N1355" s="621">
        <v>46150</v>
      </c>
      <c r="O1355" s="620" t="s">
        <v>24</v>
      </c>
      <c r="P1355" s="620" t="s">
        <v>828</v>
      </c>
      <c r="Q1355" s="620" t="s">
        <v>453</v>
      </c>
      <c r="R1355" s="620"/>
      <c r="S1355" s="620" t="s">
        <v>813</v>
      </c>
    </row>
    <row r="1356" spans="1:19">
      <c r="A1356" s="620">
        <v>1355</v>
      </c>
      <c r="B1356" s="620" t="s">
        <v>19</v>
      </c>
      <c r="C1356" s="620" t="s">
        <v>810</v>
      </c>
      <c r="D1356" s="620">
        <v>6000054465</v>
      </c>
      <c r="E1356" s="620">
        <v>1</v>
      </c>
      <c r="F1356" s="620">
        <v>1</v>
      </c>
      <c r="G1356" s="620">
        <v>0</v>
      </c>
      <c r="H1356" s="621">
        <v>46149</v>
      </c>
      <c r="I1356" s="620" t="s">
        <v>811</v>
      </c>
      <c r="J1356" s="622">
        <v>516309050526043</v>
      </c>
      <c r="K1356" s="620" t="s">
        <v>22</v>
      </c>
      <c r="L1356" s="620" t="s">
        <v>23</v>
      </c>
      <c r="M1356" s="620" t="s">
        <v>23</v>
      </c>
      <c r="N1356" s="621"/>
      <c r="O1356" s="620" t="s">
        <v>24</v>
      </c>
      <c r="P1356" s="620" t="s">
        <v>22</v>
      </c>
      <c r="Q1356" s="620" t="s">
        <v>22</v>
      </c>
      <c r="R1356" s="620"/>
      <c r="S1356" s="620" t="s">
        <v>813</v>
      </c>
    </row>
    <row r="1357" ht="25" spans="1:19">
      <c r="A1357" s="620">
        <v>1356</v>
      </c>
      <c r="B1357" s="620" t="s">
        <v>19</v>
      </c>
      <c r="C1357" s="620" t="s">
        <v>810</v>
      </c>
      <c r="D1357" s="620">
        <v>6000054465</v>
      </c>
      <c r="E1357" s="620">
        <v>1</v>
      </c>
      <c r="F1357" s="620">
        <v>0</v>
      </c>
      <c r="G1357" s="620">
        <v>1</v>
      </c>
      <c r="H1357" s="621">
        <v>46149</v>
      </c>
      <c r="I1357" s="620" t="s">
        <v>811</v>
      </c>
      <c r="J1357" s="622">
        <v>516309050526044</v>
      </c>
      <c r="K1357" s="620" t="s">
        <v>829</v>
      </c>
      <c r="L1357" s="620" t="s">
        <v>23</v>
      </c>
      <c r="M1357" s="620" t="s">
        <v>23</v>
      </c>
      <c r="N1357" s="621">
        <v>46150</v>
      </c>
      <c r="O1357" s="620" t="s">
        <v>24</v>
      </c>
      <c r="P1357" s="620" t="s">
        <v>32</v>
      </c>
      <c r="Q1357" s="620" t="s">
        <v>28</v>
      </c>
      <c r="R1357" s="620"/>
      <c r="S1357" s="620" t="s">
        <v>813</v>
      </c>
    </row>
    <row r="1358" spans="1:19">
      <c r="A1358" s="620">
        <v>1357</v>
      </c>
      <c r="B1358" s="620" t="s">
        <v>19</v>
      </c>
      <c r="C1358" s="620" t="s">
        <v>810</v>
      </c>
      <c r="D1358" s="620">
        <v>6000054465</v>
      </c>
      <c r="E1358" s="620">
        <v>1</v>
      </c>
      <c r="F1358" s="620">
        <v>1</v>
      </c>
      <c r="G1358" s="620">
        <v>0</v>
      </c>
      <c r="H1358" s="621">
        <v>46149</v>
      </c>
      <c r="I1358" s="620" t="s">
        <v>811</v>
      </c>
      <c r="J1358" s="622">
        <v>516309050526045</v>
      </c>
      <c r="K1358" s="620" t="s">
        <v>22</v>
      </c>
      <c r="L1358" s="620" t="s">
        <v>23</v>
      </c>
      <c r="M1358" s="620" t="s">
        <v>23</v>
      </c>
      <c r="N1358" s="621"/>
      <c r="O1358" s="620" t="s">
        <v>24</v>
      </c>
      <c r="P1358" s="620" t="s">
        <v>22</v>
      </c>
      <c r="Q1358" s="620" t="s">
        <v>22</v>
      </c>
      <c r="R1358" s="620"/>
      <c r="S1358" s="620" t="s">
        <v>813</v>
      </c>
    </row>
    <row r="1359" spans="1:19">
      <c r="A1359" s="620">
        <v>1358</v>
      </c>
      <c r="B1359" s="620" t="s">
        <v>19</v>
      </c>
      <c r="C1359" s="620" t="s">
        <v>810</v>
      </c>
      <c r="D1359" s="620">
        <v>6000054465</v>
      </c>
      <c r="E1359" s="620">
        <v>13</v>
      </c>
      <c r="F1359" s="620">
        <v>13</v>
      </c>
      <c r="G1359" s="620">
        <v>0</v>
      </c>
      <c r="H1359" s="621">
        <v>46154</v>
      </c>
      <c r="I1359" s="620" t="s">
        <v>811</v>
      </c>
      <c r="J1359" s="622" t="s">
        <v>830</v>
      </c>
      <c r="K1359" s="620" t="s">
        <v>22</v>
      </c>
      <c r="L1359" s="620" t="s">
        <v>23</v>
      </c>
      <c r="M1359" s="620" t="s">
        <v>23</v>
      </c>
      <c r="N1359" s="621"/>
      <c r="O1359" s="620" t="s">
        <v>24</v>
      </c>
      <c r="P1359" s="620" t="s">
        <v>22</v>
      </c>
      <c r="Q1359" s="620" t="s">
        <v>22</v>
      </c>
      <c r="R1359" s="620"/>
      <c r="S1359" s="620" t="s">
        <v>813</v>
      </c>
    </row>
    <row r="1360" spans="1:19">
      <c r="A1360" s="620">
        <v>21</v>
      </c>
      <c r="B1360" s="620" t="s">
        <v>19</v>
      </c>
      <c r="C1360" s="620" t="s">
        <v>810</v>
      </c>
      <c r="D1360" s="620">
        <v>6000052972</v>
      </c>
      <c r="E1360" s="620">
        <v>5</v>
      </c>
      <c r="F1360" s="620">
        <v>5</v>
      </c>
      <c r="G1360" s="620">
        <v>0</v>
      </c>
      <c r="H1360" s="621">
        <v>46158</v>
      </c>
      <c r="I1360" s="620" t="s">
        <v>831</v>
      </c>
      <c r="J1360" s="622" t="s">
        <v>832</v>
      </c>
      <c r="K1360" s="620" t="s">
        <v>22</v>
      </c>
      <c r="L1360" s="620" t="s">
        <v>23</v>
      </c>
      <c r="M1360" s="620" t="s">
        <v>23</v>
      </c>
      <c r="N1360" s="621"/>
      <c r="O1360" s="620" t="s">
        <v>24</v>
      </c>
      <c r="P1360" s="620" t="s">
        <v>22</v>
      </c>
      <c r="Q1360" s="620" t="s">
        <v>22</v>
      </c>
      <c r="R1360" s="620"/>
      <c r="S1360" s="620" t="s">
        <v>813</v>
      </c>
    </row>
    <row r="1361" spans="1:19">
      <c r="A1361" s="620">
        <v>22</v>
      </c>
      <c r="B1361" s="620" t="s">
        <v>19</v>
      </c>
      <c r="C1361" s="620" t="s">
        <v>810</v>
      </c>
      <c r="D1361" s="620">
        <v>6000052972</v>
      </c>
      <c r="E1361" s="620">
        <v>5</v>
      </c>
      <c r="F1361" s="620">
        <v>5</v>
      </c>
      <c r="G1361" s="620">
        <v>0</v>
      </c>
      <c r="H1361" s="621">
        <v>46158</v>
      </c>
      <c r="I1361" s="620" t="s">
        <v>831</v>
      </c>
      <c r="J1361" s="622" t="s">
        <v>832</v>
      </c>
      <c r="K1361" s="620" t="s">
        <v>22</v>
      </c>
      <c r="L1361" s="620" t="s">
        <v>23</v>
      </c>
      <c r="M1361" s="620" t="s">
        <v>23</v>
      </c>
      <c r="N1361" s="621"/>
      <c r="O1361" s="620" t="s">
        <v>24</v>
      </c>
      <c r="P1361" s="620" t="s">
        <v>22</v>
      </c>
      <c r="Q1361" s="620" t="s">
        <v>22</v>
      </c>
      <c r="R1361" s="620"/>
      <c r="S1361" s="620" t="s">
        <v>813</v>
      </c>
    </row>
    <row r="1362" spans="1:19">
      <c r="A1362" s="620">
        <v>23</v>
      </c>
      <c r="B1362" s="620" t="s">
        <v>19</v>
      </c>
      <c r="C1362" s="620" t="s">
        <v>810</v>
      </c>
      <c r="D1362" s="620">
        <v>6000054465</v>
      </c>
      <c r="E1362" s="620">
        <v>1</v>
      </c>
      <c r="F1362" s="620">
        <v>0</v>
      </c>
      <c r="G1362" s="620">
        <v>1</v>
      </c>
      <c r="H1362" s="621">
        <v>46162</v>
      </c>
      <c r="I1362" s="620" t="s">
        <v>811</v>
      </c>
      <c r="J1362" s="622">
        <v>516309050526001</v>
      </c>
      <c r="K1362" s="620" t="s">
        <v>827</v>
      </c>
      <c r="L1362" s="620" t="s">
        <v>23</v>
      </c>
      <c r="M1362" s="620" t="s">
        <v>23</v>
      </c>
      <c r="N1362" s="621">
        <v>46163</v>
      </c>
      <c r="O1362" s="620" t="s">
        <v>24</v>
      </c>
      <c r="P1362" s="620" t="s">
        <v>833</v>
      </c>
      <c r="Q1362" s="620" t="s">
        <v>834</v>
      </c>
      <c r="R1362" s="620"/>
      <c r="S1362" s="620" t="s">
        <v>813</v>
      </c>
    </row>
    <row r="1363" spans="1:19">
      <c r="A1363" s="620">
        <v>24</v>
      </c>
      <c r="B1363" s="620" t="s">
        <v>19</v>
      </c>
      <c r="C1363" s="620" t="s">
        <v>810</v>
      </c>
      <c r="D1363" s="620">
        <v>6000054465</v>
      </c>
      <c r="E1363" s="620">
        <v>1</v>
      </c>
      <c r="F1363" s="620">
        <v>0</v>
      </c>
      <c r="G1363" s="620">
        <v>1</v>
      </c>
      <c r="H1363" s="621">
        <v>46162</v>
      </c>
      <c r="I1363" s="620" t="s">
        <v>811</v>
      </c>
      <c r="J1363" s="622">
        <v>516309050526002</v>
      </c>
      <c r="K1363" s="620" t="s">
        <v>827</v>
      </c>
      <c r="L1363" s="620" t="s">
        <v>23</v>
      </c>
      <c r="M1363" s="620" t="s">
        <v>23</v>
      </c>
      <c r="N1363" s="621">
        <v>46163</v>
      </c>
      <c r="O1363" s="620" t="s">
        <v>24</v>
      </c>
      <c r="P1363" s="620" t="s">
        <v>833</v>
      </c>
      <c r="Q1363" s="620" t="s">
        <v>834</v>
      </c>
      <c r="R1363" s="620"/>
      <c r="S1363" s="620" t="s">
        <v>813</v>
      </c>
    </row>
    <row r="1364" spans="1:19">
      <c r="A1364" s="620">
        <v>25</v>
      </c>
      <c r="B1364" s="620" t="s">
        <v>19</v>
      </c>
      <c r="C1364" s="620" t="s">
        <v>810</v>
      </c>
      <c r="D1364" s="620">
        <v>6000054465</v>
      </c>
      <c r="E1364" s="620">
        <v>1</v>
      </c>
      <c r="F1364" s="620">
        <v>0</v>
      </c>
      <c r="G1364" s="620">
        <v>1</v>
      </c>
      <c r="H1364" s="621">
        <v>46162</v>
      </c>
      <c r="I1364" s="620" t="s">
        <v>811</v>
      </c>
      <c r="J1364" s="622">
        <v>516309050526003</v>
      </c>
      <c r="K1364" s="620" t="s">
        <v>827</v>
      </c>
      <c r="L1364" s="620" t="s">
        <v>23</v>
      </c>
      <c r="M1364" s="620" t="s">
        <v>23</v>
      </c>
      <c r="N1364" s="621">
        <v>46163</v>
      </c>
      <c r="O1364" s="620" t="s">
        <v>24</v>
      </c>
      <c r="P1364" s="620" t="s">
        <v>833</v>
      </c>
      <c r="Q1364" s="620" t="s">
        <v>834</v>
      </c>
      <c r="R1364" s="620"/>
      <c r="S1364" s="620" t="s">
        <v>813</v>
      </c>
    </row>
    <row r="1365" spans="1:19">
      <c r="A1365" s="620">
        <v>26</v>
      </c>
      <c r="B1365" s="620" t="s">
        <v>19</v>
      </c>
      <c r="C1365" s="620" t="s">
        <v>810</v>
      </c>
      <c r="D1365" s="620">
        <v>6000054465</v>
      </c>
      <c r="E1365" s="620">
        <v>9</v>
      </c>
      <c r="F1365" s="620">
        <v>9</v>
      </c>
      <c r="G1365" s="620">
        <v>0</v>
      </c>
      <c r="H1365" s="621">
        <v>46162</v>
      </c>
      <c r="I1365" s="620" t="s">
        <v>811</v>
      </c>
      <c r="J1365" s="622" t="s">
        <v>835</v>
      </c>
      <c r="K1365" s="620" t="s">
        <v>22</v>
      </c>
      <c r="L1365" s="620" t="s">
        <v>23</v>
      </c>
      <c r="M1365" s="620" t="s">
        <v>23</v>
      </c>
      <c r="N1365" s="621"/>
      <c r="O1365" s="620" t="s">
        <v>24</v>
      </c>
      <c r="P1365" s="620" t="s">
        <v>22</v>
      </c>
      <c r="Q1365" s="620" t="s">
        <v>22</v>
      </c>
      <c r="R1365" s="620"/>
      <c r="S1365" s="620" t="s">
        <v>813</v>
      </c>
    </row>
    <row r="1366" spans="1:19">
      <c r="A1366" s="620">
        <v>27</v>
      </c>
      <c r="B1366" s="620" t="s">
        <v>19</v>
      </c>
      <c r="C1366" s="620" t="s">
        <v>810</v>
      </c>
      <c r="D1366" s="620">
        <v>6000054465</v>
      </c>
      <c r="E1366" s="620">
        <v>1</v>
      </c>
      <c r="F1366" s="620">
        <v>0</v>
      </c>
      <c r="G1366" s="620">
        <v>1</v>
      </c>
      <c r="H1366" s="621">
        <v>46162</v>
      </c>
      <c r="I1366" s="620" t="s">
        <v>811</v>
      </c>
      <c r="J1366" s="622">
        <v>516309050526013</v>
      </c>
      <c r="K1366" s="620" t="s">
        <v>836</v>
      </c>
      <c r="L1366" s="620" t="s">
        <v>23</v>
      </c>
      <c r="M1366" s="620" t="s">
        <v>23</v>
      </c>
      <c r="N1366" s="621">
        <v>46163</v>
      </c>
      <c r="O1366" s="620" t="s">
        <v>24</v>
      </c>
      <c r="P1366" s="620" t="s">
        <v>32</v>
      </c>
      <c r="Q1366" s="620" t="s">
        <v>28</v>
      </c>
      <c r="R1366" s="620"/>
      <c r="S1366" s="620" t="s">
        <v>813</v>
      </c>
    </row>
    <row r="1367" spans="1:19">
      <c r="A1367" s="620">
        <v>28</v>
      </c>
      <c r="B1367" s="620" t="s">
        <v>19</v>
      </c>
      <c r="C1367" s="620" t="s">
        <v>810</v>
      </c>
      <c r="D1367" s="620">
        <v>6000054463</v>
      </c>
      <c r="E1367" s="620">
        <v>10</v>
      </c>
      <c r="F1367" s="620">
        <v>10</v>
      </c>
      <c r="G1367" s="620">
        <v>0</v>
      </c>
      <c r="H1367" s="621">
        <v>46162</v>
      </c>
      <c r="I1367" s="620" t="s">
        <v>837</v>
      </c>
      <c r="J1367" s="622" t="s">
        <v>838</v>
      </c>
      <c r="K1367" s="620" t="s">
        <v>22</v>
      </c>
      <c r="L1367" s="620" t="s">
        <v>23</v>
      </c>
      <c r="M1367" s="620" t="s">
        <v>23</v>
      </c>
      <c r="N1367" s="621"/>
      <c r="O1367" s="620" t="s">
        <v>24</v>
      </c>
      <c r="P1367" s="620" t="s">
        <v>22</v>
      </c>
      <c r="Q1367" s="620" t="s">
        <v>22</v>
      </c>
      <c r="R1367" s="620"/>
      <c r="S1367" s="620" t="s">
        <v>813</v>
      </c>
    </row>
    <row r="1368" spans="1:19">
      <c r="A1368" s="620">
        <v>29</v>
      </c>
      <c r="B1368" s="620" t="s">
        <v>19</v>
      </c>
      <c r="C1368" s="620" t="s">
        <v>810</v>
      </c>
      <c r="D1368" s="620">
        <v>6000064637</v>
      </c>
      <c r="E1368" s="620">
        <v>1</v>
      </c>
      <c r="F1368" s="620">
        <v>0</v>
      </c>
      <c r="G1368" s="620">
        <v>1</v>
      </c>
      <c r="H1368" s="621">
        <v>46162</v>
      </c>
      <c r="I1368" s="620" t="s">
        <v>839</v>
      </c>
      <c r="J1368" s="622">
        <v>516313050526011</v>
      </c>
      <c r="K1368" s="620" t="s">
        <v>827</v>
      </c>
      <c r="L1368" s="620" t="s">
        <v>23</v>
      </c>
      <c r="M1368" s="620" t="s">
        <v>23</v>
      </c>
      <c r="N1368" s="621">
        <v>46163</v>
      </c>
      <c r="O1368" s="620" t="s">
        <v>24</v>
      </c>
      <c r="P1368" s="620" t="s">
        <v>833</v>
      </c>
      <c r="Q1368" s="620" t="s">
        <v>834</v>
      </c>
      <c r="R1368" s="620"/>
      <c r="S1368" s="620" t="s">
        <v>813</v>
      </c>
    </row>
    <row r="1369" spans="1:19">
      <c r="A1369" s="620">
        <v>30</v>
      </c>
      <c r="B1369" s="620" t="s">
        <v>19</v>
      </c>
      <c r="C1369" s="620" t="s">
        <v>810</v>
      </c>
      <c r="D1369" s="620">
        <v>6000064637</v>
      </c>
      <c r="E1369" s="620">
        <v>1</v>
      </c>
      <c r="F1369" s="620">
        <v>0</v>
      </c>
      <c r="G1369" s="620">
        <v>1</v>
      </c>
      <c r="H1369" s="621">
        <v>46162</v>
      </c>
      <c r="I1369" s="620" t="s">
        <v>839</v>
      </c>
      <c r="J1369" s="622">
        <v>516313050526012</v>
      </c>
      <c r="K1369" s="620" t="s">
        <v>827</v>
      </c>
      <c r="L1369" s="620" t="s">
        <v>23</v>
      </c>
      <c r="M1369" s="620" t="s">
        <v>23</v>
      </c>
      <c r="N1369" s="621">
        <v>46163</v>
      </c>
      <c r="O1369" s="620" t="s">
        <v>24</v>
      </c>
      <c r="P1369" s="620" t="s">
        <v>833</v>
      </c>
      <c r="Q1369" s="620" t="s">
        <v>834</v>
      </c>
      <c r="R1369" s="620"/>
      <c r="S1369" s="620" t="s">
        <v>813</v>
      </c>
    </row>
    <row r="1370" spans="1:19">
      <c r="A1370" s="620">
        <v>31</v>
      </c>
      <c r="B1370" s="620" t="s">
        <v>19</v>
      </c>
      <c r="C1370" s="620" t="s">
        <v>37</v>
      </c>
      <c r="D1370" s="620">
        <v>6000064637</v>
      </c>
      <c r="E1370" s="620">
        <v>1</v>
      </c>
      <c r="F1370" s="620">
        <v>0</v>
      </c>
      <c r="G1370" s="620">
        <v>1</v>
      </c>
      <c r="H1370" s="621">
        <v>46162</v>
      </c>
      <c r="I1370" s="620" t="s">
        <v>839</v>
      </c>
      <c r="J1370" s="622">
        <v>516313050526013</v>
      </c>
      <c r="K1370" s="620"/>
      <c r="L1370" s="620" t="s">
        <v>23</v>
      </c>
      <c r="M1370" s="620" t="s">
        <v>23</v>
      </c>
      <c r="N1370" s="621">
        <v>46163</v>
      </c>
      <c r="O1370" s="620" t="s">
        <v>24</v>
      </c>
      <c r="P1370" s="620" t="s">
        <v>833</v>
      </c>
      <c r="Q1370" s="620" t="s">
        <v>834</v>
      </c>
      <c r="R1370" s="620"/>
      <c r="S1370" s="620" t="s">
        <v>813</v>
      </c>
    </row>
    <row r="1371" spans="1:19">
      <c r="A1371" s="620">
        <v>32</v>
      </c>
      <c r="B1371" s="620" t="s">
        <v>19</v>
      </c>
      <c r="C1371" s="620" t="s">
        <v>810</v>
      </c>
      <c r="D1371" s="620">
        <v>6000064637</v>
      </c>
      <c r="E1371" s="620">
        <v>4</v>
      </c>
      <c r="F1371" s="620">
        <v>4</v>
      </c>
      <c r="G1371" s="620">
        <v>0</v>
      </c>
      <c r="H1371" s="621">
        <v>46162</v>
      </c>
      <c r="I1371" s="620" t="s">
        <v>839</v>
      </c>
      <c r="J1371" s="622" t="s">
        <v>840</v>
      </c>
      <c r="K1371" s="620" t="s">
        <v>22</v>
      </c>
      <c r="L1371" s="620" t="s">
        <v>23</v>
      </c>
      <c r="M1371" s="620" t="s">
        <v>23</v>
      </c>
      <c r="N1371" s="621"/>
      <c r="O1371" s="620" t="s">
        <v>24</v>
      </c>
      <c r="P1371" s="620" t="s">
        <v>22</v>
      </c>
      <c r="Q1371" s="620" t="s">
        <v>22</v>
      </c>
      <c r="R1371" s="620"/>
      <c r="S1371" s="620" t="s">
        <v>813</v>
      </c>
    </row>
    <row r="1372" spans="1:19">
      <c r="A1372" s="620">
        <v>33</v>
      </c>
      <c r="B1372" s="620" t="s">
        <v>19</v>
      </c>
      <c r="C1372" s="620" t="s">
        <v>810</v>
      </c>
      <c r="D1372" s="620">
        <v>6000064634</v>
      </c>
      <c r="E1372" s="620">
        <v>2</v>
      </c>
      <c r="F1372" s="620">
        <v>2</v>
      </c>
      <c r="G1372" s="620">
        <v>0</v>
      </c>
      <c r="H1372" s="621">
        <v>46171</v>
      </c>
      <c r="I1372" s="620" t="s">
        <v>841</v>
      </c>
      <c r="J1372" s="622" t="s">
        <v>842</v>
      </c>
      <c r="K1372" s="620" t="s">
        <v>22</v>
      </c>
      <c r="L1372" s="620" t="s">
        <v>23</v>
      </c>
      <c r="M1372" s="620" t="s">
        <v>23</v>
      </c>
      <c r="N1372" s="621"/>
      <c r="O1372" s="620" t="s">
        <v>24</v>
      </c>
      <c r="P1372" s="620" t="s">
        <v>22</v>
      </c>
      <c r="Q1372" s="620" t="s">
        <v>22</v>
      </c>
      <c r="R1372" s="620"/>
      <c r="S1372" s="620" t="s">
        <v>813</v>
      </c>
    </row>
    <row r="1373" spans="1:19">
      <c r="A1373" s="620">
        <v>34</v>
      </c>
      <c r="B1373" s="620" t="s">
        <v>19</v>
      </c>
      <c r="C1373" s="620" t="s">
        <v>810</v>
      </c>
      <c r="D1373" s="620">
        <v>6000064634</v>
      </c>
      <c r="E1373" s="620">
        <v>1</v>
      </c>
      <c r="F1373" s="620">
        <v>0</v>
      </c>
      <c r="G1373" s="620">
        <v>1</v>
      </c>
      <c r="H1373" s="621">
        <v>46171</v>
      </c>
      <c r="I1373" s="620" t="s">
        <v>841</v>
      </c>
      <c r="J1373" s="622">
        <v>516309050526016</v>
      </c>
      <c r="K1373" s="620" t="s">
        <v>843</v>
      </c>
      <c r="L1373" s="620" t="s">
        <v>23</v>
      </c>
      <c r="M1373" s="620" t="s">
        <v>23</v>
      </c>
      <c r="N1373" s="621">
        <v>46172</v>
      </c>
      <c r="O1373" s="620" t="s">
        <v>24</v>
      </c>
      <c r="P1373" s="620" t="s">
        <v>478</v>
      </c>
      <c r="Q1373" s="620" t="s">
        <v>28</v>
      </c>
      <c r="R1373" s="620"/>
      <c r="S1373" s="620" t="s">
        <v>813</v>
      </c>
    </row>
    <row r="1374" spans="1:19">
      <c r="A1374" s="620">
        <v>35</v>
      </c>
      <c r="B1374" s="620" t="s">
        <v>19</v>
      </c>
      <c r="C1374" s="620" t="s">
        <v>810</v>
      </c>
      <c r="D1374" s="620">
        <v>6000064634</v>
      </c>
      <c r="E1374" s="620">
        <v>2</v>
      </c>
      <c r="F1374" s="620">
        <v>2</v>
      </c>
      <c r="G1374" s="620">
        <v>0</v>
      </c>
      <c r="H1374" s="621">
        <v>46171</v>
      </c>
      <c r="I1374" s="620" t="s">
        <v>841</v>
      </c>
      <c r="J1374" s="622" t="s">
        <v>844</v>
      </c>
      <c r="K1374" s="620" t="s">
        <v>22</v>
      </c>
      <c r="L1374" s="620" t="s">
        <v>23</v>
      </c>
      <c r="M1374" s="620" t="s">
        <v>23</v>
      </c>
      <c r="N1374" s="621"/>
      <c r="O1374" s="620" t="s">
        <v>24</v>
      </c>
      <c r="P1374" s="620" t="s">
        <v>22</v>
      </c>
      <c r="Q1374" s="620" t="s">
        <v>22</v>
      </c>
      <c r="R1374" s="620"/>
      <c r="S1374" s="620" t="s">
        <v>813</v>
      </c>
    </row>
    <row r="1375" spans="1:19">
      <c r="A1375" s="620">
        <v>36</v>
      </c>
      <c r="B1375" s="620" t="s">
        <v>19</v>
      </c>
      <c r="C1375" s="620" t="s">
        <v>810</v>
      </c>
      <c r="D1375" s="620">
        <v>6000064634</v>
      </c>
      <c r="E1375" s="620">
        <v>8</v>
      </c>
      <c r="F1375" s="620">
        <v>8</v>
      </c>
      <c r="G1375" s="620">
        <v>0</v>
      </c>
      <c r="H1375" s="621">
        <v>46172</v>
      </c>
      <c r="I1375" s="620" t="s">
        <v>841</v>
      </c>
      <c r="J1375" s="622" t="s">
        <v>845</v>
      </c>
      <c r="K1375" s="620" t="s">
        <v>22</v>
      </c>
      <c r="L1375" s="620" t="s">
        <v>23</v>
      </c>
      <c r="M1375" s="620" t="s">
        <v>23</v>
      </c>
      <c r="N1375" s="621"/>
      <c r="O1375" s="620" t="s">
        <v>24</v>
      </c>
      <c r="P1375" s="620" t="s">
        <v>22</v>
      </c>
      <c r="Q1375" s="620" t="s">
        <v>22</v>
      </c>
      <c r="R1375" s="620"/>
      <c r="S1375" s="620" t="s">
        <v>813</v>
      </c>
    </row>
    <row r="1376" spans="1:19">
      <c r="A1376" s="620">
        <v>37</v>
      </c>
      <c r="B1376" s="620" t="s">
        <v>19</v>
      </c>
      <c r="C1376" s="620" t="s">
        <v>810</v>
      </c>
      <c r="D1376" s="620">
        <v>6000064637</v>
      </c>
      <c r="E1376" s="620">
        <v>10</v>
      </c>
      <c r="F1376" s="620">
        <v>10</v>
      </c>
      <c r="G1376" s="620">
        <v>0</v>
      </c>
      <c r="H1376" s="621">
        <v>46172</v>
      </c>
      <c r="I1376" s="620" t="s">
        <v>839</v>
      </c>
      <c r="J1376" s="622" t="s">
        <v>846</v>
      </c>
      <c r="K1376" s="620" t="s">
        <v>22</v>
      </c>
      <c r="L1376" s="620" t="s">
        <v>23</v>
      </c>
      <c r="M1376" s="620" t="s">
        <v>23</v>
      </c>
      <c r="N1376" s="621"/>
      <c r="O1376" s="620" t="s">
        <v>24</v>
      </c>
      <c r="P1376" s="620" t="s">
        <v>22</v>
      </c>
      <c r="Q1376" s="620" t="s">
        <v>22</v>
      </c>
      <c r="R1376" s="620"/>
      <c r="S1376" s="620" t="s">
        <v>813</v>
      </c>
    </row>
    <row r="1377" spans="1:19">
      <c r="A1377" s="620">
        <v>38</v>
      </c>
      <c r="B1377" s="620" t="s">
        <v>19</v>
      </c>
      <c r="C1377" s="620" t="s">
        <v>810</v>
      </c>
      <c r="D1377" s="620">
        <v>6000064634</v>
      </c>
      <c r="E1377" s="620">
        <v>5</v>
      </c>
      <c r="F1377" s="620">
        <v>5</v>
      </c>
      <c r="G1377" s="620">
        <v>0</v>
      </c>
      <c r="H1377" s="621">
        <v>46179</v>
      </c>
      <c r="I1377" s="620" t="s">
        <v>841</v>
      </c>
      <c r="J1377" s="622" t="s">
        <v>847</v>
      </c>
      <c r="K1377" s="620" t="s">
        <v>22</v>
      </c>
      <c r="L1377" s="620" t="s">
        <v>23</v>
      </c>
      <c r="M1377" s="620" t="s">
        <v>23</v>
      </c>
      <c r="N1377" s="621"/>
      <c r="O1377" s="620" t="s">
        <v>24</v>
      </c>
      <c r="P1377" s="620" t="s">
        <v>22</v>
      </c>
      <c r="Q1377" s="620" t="s">
        <v>22</v>
      </c>
      <c r="R1377" s="620"/>
      <c r="S1377" s="620" t="s">
        <v>813</v>
      </c>
    </row>
    <row r="1378" ht="25" spans="1:19">
      <c r="A1378" s="620">
        <v>39</v>
      </c>
      <c r="B1378" s="620" t="s">
        <v>19</v>
      </c>
      <c r="C1378" s="620" t="s">
        <v>84</v>
      </c>
      <c r="D1378" s="620">
        <v>6000064634</v>
      </c>
      <c r="E1378" s="620">
        <v>1</v>
      </c>
      <c r="F1378" s="620">
        <v>0</v>
      </c>
      <c r="G1378" s="620">
        <v>1</v>
      </c>
      <c r="H1378" s="621">
        <v>46179</v>
      </c>
      <c r="I1378" s="620" t="s">
        <v>841</v>
      </c>
      <c r="J1378" s="622">
        <v>516309050626032</v>
      </c>
      <c r="K1378" s="620" t="s">
        <v>848</v>
      </c>
      <c r="L1378" s="620" t="s">
        <v>23</v>
      </c>
      <c r="M1378" s="620" t="s">
        <v>23</v>
      </c>
      <c r="N1378" s="621">
        <v>46180</v>
      </c>
      <c r="O1378" s="620" t="s">
        <v>24</v>
      </c>
      <c r="P1378" s="620" t="s">
        <v>32</v>
      </c>
      <c r="Q1378" s="620" t="s">
        <v>28</v>
      </c>
      <c r="R1378" s="620"/>
      <c r="S1378" s="620" t="s">
        <v>813</v>
      </c>
    </row>
    <row r="1379" spans="1:19">
      <c r="A1379" s="620">
        <v>40</v>
      </c>
      <c r="B1379" s="620" t="s">
        <v>19</v>
      </c>
      <c r="C1379" s="620" t="s">
        <v>84</v>
      </c>
      <c r="D1379" s="620">
        <v>6000064634</v>
      </c>
      <c r="E1379" s="620">
        <v>2</v>
      </c>
      <c r="F1379" s="620">
        <v>2</v>
      </c>
      <c r="G1379" s="620">
        <v>0</v>
      </c>
      <c r="H1379" s="621">
        <v>46179</v>
      </c>
      <c r="I1379" s="620" t="s">
        <v>841</v>
      </c>
      <c r="J1379" s="622" t="s">
        <v>849</v>
      </c>
      <c r="K1379" s="620" t="s">
        <v>22</v>
      </c>
      <c r="L1379" s="620" t="s">
        <v>23</v>
      </c>
      <c r="M1379" s="620" t="s">
        <v>23</v>
      </c>
      <c r="N1379" s="621"/>
      <c r="O1379" s="620" t="s">
        <v>24</v>
      </c>
      <c r="P1379" s="620" t="s">
        <v>22</v>
      </c>
      <c r="Q1379" s="620" t="s">
        <v>22</v>
      </c>
      <c r="R1379" s="620"/>
      <c r="S1379" s="620" t="s">
        <v>813</v>
      </c>
    </row>
    <row r="1380" spans="1:19">
      <c r="A1380" s="620">
        <v>41</v>
      </c>
      <c r="B1380" s="620" t="s">
        <v>19</v>
      </c>
      <c r="C1380" s="620" t="s">
        <v>810</v>
      </c>
      <c r="D1380" s="620">
        <v>6000064634</v>
      </c>
      <c r="E1380" s="620">
        <v>5</v>
      </c>
      <c r="F1380" s="620">
        <v>5</v>
      </c>
      <c r="G1380" s="620">
        <v>0</v>
      </c>
      <c r="H1380" s="621">
        <v>46180</v>
      </c>
      <c r="I1380" s="620" t="s">
        <v>841</v>
      </c>
      <c r="J1380" s="622" t="s">
        <v>850</v>
      </c>
      <c r="K1380" s="620" t="s">
        <v>22</v>
      </c>
      <c r="L1380" s="620" t="s">
        <v>23</v>
      </c>
      <c r="M1380" s="620" t="s">
        <v>23</v>
      </c>
      <c r="N1380" s="621"/>
      <c r="O1380" s="620" t="s">
        <v>24</v>
      </c>
      <c r="P1380" s="620" t="s">
        <v>22</v>
      </c>
      <c r="Q1380" s="620" t="s">
        <v>22</v>
      </c>
      <c r="R1380" s="620"/>
      <c r="S1380" s="620" t="s">
        <v>813</v>
      </c>
    </row>
    <row r="1381" spans="1:19">
      <c r="A1381" s="620">
        <v>42</v>
      </c>
      <c r="B1381" s="620" t="s">
        <v>19</v>
      </c>
      <c r="C1381" s="620" t="s">
        <v>810</v>
      </c>
      <c r="D1381" s="620">
        <v>6000064637</v>
      </c>
      <c r="E1381" s="620">
        <v>7</v>
      </c>
      <c r="F1381" s="620">
        <v>7</v>
      </c>
      <c r="G1381" s="620">
        <v>0</v>
      </c>
      <c r="H1381" s="621">
        <v>46181</v>
      </c>
      <c r="I1381" s="620" t="s">
        <v>839</v>
      </c>
      <c r="J1381" s="622" t="s">
        <v>851</v>
      </c>
      <c r="K1381" s="620" t="s">
        <v>22</v>
      </c>
      <c r="L1381" s="620" t="s">
        <v>23</v>
      </c>
      <c r="M1381" s="620" t="s">
        <v>23</v>
      </c>
      <c r="N1381" s="621"/>
      <c r="O1381" s="620" t="s">
        <v>24</v>
      </c>
      <c r="P1381" s="620" t="s">
        <v>22</v>
      </c>
      <c r="Q1381" s="620" t="s">
        <v>22</v>
      </c>
      <c r="R1381" s="620"/>
      <c r="S1381" s="620" t="s">
        <v>813</v>
      </c>
    </row>
    <row r="1382" spans="1:19">
      <c r="A1382" s="620">
        <v>43</v>
      </c>
      <c r="B1382" s="620" t="s">
        <v>19</v>
      </c>
      <c r="C1382" s="620" t="s">
        <v>810</v>
      </c>
      <c r="D1382" s="620">
        <v>6000064637</v>
      </c>
      <c r="E1382" s="620">
        <v>1</v>
      </c>
      <c r="F1382" s="620">
        <v>1</v>
      </c>
      <c r="G1382" s="620">
        <v>0</v>
      </c>
      <c r="H1382" s="621">
        <v>46181</v>
      </c>
      <c r="I1382" s="620" t="s">
        <v>839</v>
      </c>
      <c r="J1382" s="622">
        <v>516313050626035</v>
      </c>
      <c r="K1382" s="620" t="s">
        <v>22</v>
      </c>
      <c r="L1382" s="620" t="s">
        <v>23</v>
      </c>
      <c r="M1382" s="620" t="s">
        <v>23</v>
      </c>
      <c r="N1382" s="621"/>
      <c r="O1382" s="620" t="s">
        <v>24</v>
      </c>
      <c r="P1382" s="620" t="s">
        <v>22</v>
      </c>
      <c r="Q1382" s="620" t="s">
        <v>22</v>
      </c>
      <c r="R1382" s="620"/>
      <c r="S1382" s="620" t="s">
        <v>813</v>
      </c>
    </row>
    <row r="1383" spans="1:19">
      <c r="A1383" s="620">
        <v>44</v>
      </c>
      <c r="B1383" s="620" t="s">
        <v>19</v>
      </c>
      <c r="C1383" s="620" t="s">
        <v>810</v>
      </c>
      <c r="D1383" s="620">
        <v>6000064634</v>
      </c>
      <c r="E1383" s="620">
        <v>2</v>
      </c>
      <c r="F1383" s="620">
        <v>2</v>
      </c>
      <c r="G1383" s="620">
        <v>0</v>
      </c>
      <c r="H1383" s="621">
        <v>46186</v>
      </c>
      <c r="I1383" s="620" t="s">
        <v>841</v>
      </c>
      <c r="J1383" s="622" t="s">
        <v>852</v>
      </c>
      <c r="K1383" s="620" t="s">
        <v>22</v>
      </c>
      <c r="L1383" s="620" t="s">
        <v>23</v>
      </c>
      <c r="M1383" s="620" t="s">
        <v>23</v>
      </c>
      <c r="N1383" s="621"/>
      <c r="O1383" s="620" t="s">
        <v>24</v>
      </c>
      <c r="P1383" s="620" t="s">
        <v>22</v>
      </c>
      <c r="Q1383" s="620" t="s">
        <v>22</v>
      </c>
      <c r="R1383" s="620"/>
      <c r="S1383" s="620" t="s">
        <v>813</v>
      </c>
    </row>
    <row r="1384" spans="1:19">
      <c r="A1384" s="620">
        <v>45</v>
      </c>
      <c r="B1384" s="620" t="s">
        <v>19</v>
      </c>
      <c r="C1384" s="620" t="s">
        <v>810</v>
      </c>
      <c r="D1384" s="620">
        <v>6000064634</v>
      </c>
      <c r="E1384" s="620">
        <v>1</v>
      </c>
      <c r="F1384" s="620">
        <v>0</v>
      </c>
      <c r="G1384" s="620">
        <v>1</v>
      </c>
      <c r="H1384" s="621">
        <v>46189</v>
      </c>
      <c r="I1384" s="620" t="s">
        <v>841</v>
      </c>
      <c r="J1384" s="622">
        <v>516309050626042</v>
      </c>
      <c r="K1384" s="620" t="s">
        <v>827</v>
      </c>
      <c r="L1384" s="620" t="s">
        <v>23</v>
      </c>
      <c r="M1384" s="620" t="s">
        <v>23</v>
      </c>
      <c r="N1384" s="621">
        <v>46190</v>
      </c>
      <c r="O1384" s="620" t="s">
        <v>24</v>
      </c>
      <c r="P1384" s="620" t="s">
        <v>833</v>
      </c>
      <c r="Q1384" s="620" t="s">
        <v>834</v>
      </c>
      <c r="R1384" s="620"/>
      <c r="S1384" s="620" t="s">
        <v>813</v>
      </c>
    </row>
    <row r="1385" spans="1:19">
      <c r="A1385" s="620">
        <v>46</v>
      </c>
      <c r="B1385" s="620" t="s">
        <v>19</v>
      </c>
      <c r="C1385" s="620" t="s">
        <v>810</v>
      </c>
      <c r="D1385" s="620">
        <v>6000064634</v>
      </c>
      <c r="E1385" s="620">
        <v>1</v>
      </c>
      <c r="F1385" s="620">
        <v>0</v>
      </c>
      <c r="G1385" s="620">
        <v>1</v>
      </c>
      <c r="H1385" s="621">
        <v>46189</v>
      </c>
      <c r="I1385" s="620" t="s">
        <v>841</v>
      </c>
      <c r="J1385" s="622">
        <v>516309050626043</v>
      </c>
      <c r="K1385" s="620" t="s">
        <v>827</v>
      </c>
      <c r="L1385" s="620" t="s">
        <v>23</v>
      </c>
      <c r="M1385" s="620" t="s">
        <v>23</v>
      </c>
      <c r="N1385" s="621">
        <v>46190</v>
      </c>
      <c r="O1385" s="620" t="s">
        <v>24</v>
      </c>
      <c r="P1385" s="620" t="s">
        <v>833</v>
      </c>
      <c r="Q1385" s="620" t="s">
        <v>834</v>
      </c>
      <c r="R1385" s="620"/>
      <c r="S1385" s="620" t="s">
        <v>813</v>
      </c>
    </row>
    <row r="1386" spans="1:19">
      <c r="A1386" s="620">
        <v>47</v>
      </c>
      <c r="B1386" s="620" t="s">
        <v>19</v>
      </c>
      <c r="C1386" s="620" t="s">
        <v>810</v>
      </c>
      <c r="D1386" s="620">
        <v>6000064634</v>
      </c>
      <c r="E1386" s="620">
        <v>1</v>
      </c>
      <c r="F1386" s="620">
        <v>1</v>
      </c>
      <c r="G1386" s="620">
        <v>0</v>
      </c>
      <c r="H1386" s="621">
        <v>46189</v>
      </c>
      <c r="I1386" s="620" t="s">
        <v>841</v>
      </c>
      <c r="J1386" s="622">
        <v>516309050626044</v>
      </c>
      <c r="K1386" s="620" t="s">
        <v>22</v>
      </c>
      <c r="L1386" s="620" t="s">
        <v>23</v>
      </c>
      <c r="M1386" s="620" t="s">
        <v>23</v>
      </c>
      <c r="N1386" s="621"/>
      <c r="O1386" s="620" t="s">
        <v>24</v>
      </c>
      <c r="P1386" s="620" t="s">
        <v>22</v>
      </c>
      <c r="Q1386" s="620" t="s">
        <v>22</v>
      </c>
      <c r="R1386" s="620"/>
      <c r="S1386" s="620" t="s">
        <v>813</v>
      </c>
    </row>
    <row r="1387" spans="1:19">
      <c r="A1387" s="620">
        <v>48</v>
      </c>
      <c r="B1387" s="620" t="s">
        <v>19</v>
      </c>
      <c r="C1387" s="620" t="s">
        <v>810</v>
      </c>
      <c r="D1387" s="620">
        <v>6000064634</v>
      </c>
      <c r="E1387" s="620">
        <v>1</v>
      </c>
      <c r="F1387" s="620">
        <v>0</v>
      </c>
      <c r="G1387" s="620">
        <v>1</v>
      </c>
      <c r="H1387" s="621">
        <v>46189</v>
      </c>
      <c r="I1387" s="620" t="s">
        <v>841</v>
      </c>
      <c r="J1387" s="622">
        <v>516309050626045</v>
      </c>
      <c r="K1387" s="620" t="s">
        <v>827</v>
      </c>
      <c r="L1387" s="620" t="s">
        <v>23</v>
      </c>
      <c r="M1387" s="620" t="s">
        <v>23</v>
      </c>
      <c r="N1387" s="621">
        <v>46190</v>
      </c>
      <c r="O1387" s="620" t="s">
        <v>24</v>
      </c>
      <c r="P1387" s="620" t="s">
        <v>833</v>
      </c>
      <c r="Q1387" s="620" t="s">
        <v>834</v>
      </c>
      <c r="R1387" s="620"/>
      <c r="S1387" s="620" t="s">
        <v>813</v>
      </c>
    </row>
    <row r="1388" spans="1:19">
      <c r="A1388" s="620">
        <v>49</v>
      </c>
      <c r="B1388" s="620" t="s">
        <v>19</v>
      </c>
      <c r="C1388" s="620" t="s">
        <v>810</v>
      </c>
      <c r="D1388" s="620">
        <v>6000064634</v>
      </c>
      <c r="E1388" s="620">
        <v>1</v>
      </c>
      <c r="F1388" s="620">
        <v>0</v>
      </c>
      <c r="G1388" s="620">
        <v>1</v>
      </c>
      <c r="H1388" s="621">
        <v>46189</v>
      </c>
      <c r="I1388" s="620" t="s">
        <v>841</v>
      </c>
      <c r="J1388" s="622">
        <v>516309050626046</v>
      </c>
      <c r="K1388" s="620" t="s">
        <v>827</v>
      </c>
      <c r="L1388" s="620" t="s">
        <v>23</v>
      </c>
      <c r="M1388" s="620" t="s">
        <v>23</v>
      </c>
      <c r="N1388" s="621">
        <v>46190</v>
      </c>
      <c r="O1388" s="620" t="s">
        <v>24</v>
      </c>
      <c r="P1388" s="620" t="s">
        <v>833</v>
      </c>
      <c r="Q1388" s="620" t="s">
        <v>834</v>
      </c>
      <c r="R1388" s="620"/>
      <c r="S1388" s="620" t="s">
        <v>813</v>
      </c>
    </row>
    <row r="1389" spans="1:19">
      <c r="A1389" s="620">
        <v>50</v>
      </c>
      <c r="B1389" s="620" t="s">
        <v>19</v>
      </c>
      <c r="C1389" s="620" t="s">
        <v>810</v>
      </c>
      <c r="D1389" s="620">
        <v>6000064634</v>
      </c>
      <c r="E1389" s="620">
        <v>1</v>
      </c>
      <c r="F1389" s="620">
        <v>0</v>
      </c>
      <c r="G1389" s="620">
        <v>1</v>
      </c>
      <c r="H1389" s="621">
        <v>46189</v>
      </c>
      <c r="I1389" s="620" t="s">
        <v>841</v>
      </c>
      <c r="J1389" s="622">
        <v>516309050626047</v>
      </c>
      <c r="K1389" s="620" t="s">
        <v>827</v>
      </c>
      <c r="L1389" s="620" t="s">
        <v>23</v>
      </c>
      <c r="M1389" s="620" t="s">
        <v>23</v>
      </c>
      <c r="N1389" s="621">
        <v>46190</v>
      </c>
      <c r="O1389" s="620" t="s">
        <v>24</v>
      </c>
      <c r="P1389" s="620" t="s">
        <v>833</v>
      </c>
      <c r="Q1389" s="620" t="s">
        <v>834</v>
      </c>
      <c r="R1389" s="620"/>
      <c r="S1389" s="620" t="s">
        <v>813</v>
      </c>
    </row>
    <row r="1390" spans="1:19">
      <c r="A1390" s="620">
        <v>51</v>
      </c>
      <c r="B1390" s="620" t="s">
        <v>19</v>
      </c>
      <c r="C1390" s="620" t="s">
        <v>810</v>
      </c>
      <c r="D1390" s="620">
        <v>6000064634</v>
      </c>
      <c r="E1390" s="620">
        <v>1</v>
      </c>
      <c r="F1390" s="620">
        <v>0</v>
      </c>
      <c r="G1390" s="620">
        <v>1</v>
      </c>
      <c r="H1390" s="621">
        <v>46189</v>
      </c>
      <c r="I1390" s="620" t="s">
        <v>841</v>
      </c>
      <c r="J1390" s="622">
        <v>516309050626048</v>
      </c>
      <c r="K1390" s="620" t="s">
        <v>827</v>
      </c>
      <c r="L1390" s="620" t="s">
        <v>23</v>
      </c>
      <c r="M1390" s="620" t="s">
        <v>23</v>
      </c>
      <c r="N1390" s="621">
        <v>46190</v>
      </c>
      <c r="O1390" s="620" t="s">
        <v>24</v>
      </c>
      <c r="P1390" s="620" t="s">
        <v>833</v>
      </c>
      <c r="Q1390" s="620" t="s">
        <v>834</v>
      </c>
      <c r="R1390" s="620"/>
      <c r="S1390" s="620" t="s">
        <v>813</v>
      </c>
    </row>
    <row r="1391" spans="1:19">
      <c r="A1391" s="620">
        <v>52</v>
      </c>
      <c r="B1391" s="620" t="s">
        <v>19</v>
      </c>
      <c r="C1391" s="620" t="s">
        <v>810</v>
      </c>
      <c r="D1391" s="620">
        <v>6000064634</v>
      </c>
      <c r="E1391" s="620">
        <v>1</v>
      </c>
      <c r="F1391" s="620">
        <v>0</v>
      </c>
      <c r="G1391" s="620">
        <v>1</v>
      </c>
      <c r="H1391" s="621">
        <v>46189</v>
      </c>
      <c r="I1391" s="620" t="s">
        <v>841</v>
      </c>
      <c r="J1391" s="622">
        <v>516309050626049</v>
      </c>
      <c r="K1391" s="620" t="s">
        <v>827</v>
      </c>
      <c r="L1391" s="620" t="s">
        <v>23</v>
      </c>
      <c r="M1391" s="620" t="s">
        <v>23</v>
      </c>
      <c r="N1391" s="621">
        <v>46190</v>
      </c>
      <c r="O1391" s="620" t="s">
        <v>24</v>
      </c>
      <c r="P1391" s="620" t="s">
        <v>833</v>
      </c>
      <c r="Q1391" s="620" t="s">
        <v>834</v>
      </c>
      <c r="R1391" s="620"/>
      <c r="S1391" s="620" t="s">
        <v>813</v>
      </c>
    </row>
    <row r="1392" spans="1:19">
      <c r="A1392" s="620">
        <v>53</v>
      </c>
      <c r="B1392" s="620" t="s">
        <v>19</v>
      </c>
      <c r="C1392" s="620" t="s">
        <v>810</v>
      </c>
      <c r="D1392" s="620">
        <v>6000064634</v>
      </c>
      <c r="E1392" s="620">
        <v>8</v>
      </c>
      <c r="F1392" s="620">
        <v>8</v>
      </c>
      <c r="G1392" s="620">
        <v>0</v>
      </c>
      <c r="H1392" s="621">
        <v>46189</v>
      </c>
      <c r="I1392" s="620" t="s">
        <v>841</v>
      </c>
      <c r="J1392" s="622" t="s">
        <v>853</v>
      </c>
      <c r="K1392" s="620" t="s">
        <v>22</v>
      </c>
      <c r="L1392" s="620" t="s">
        <v>23</v>
      </c>
      <c r="M1392" s="620" t="s">
        <v>23</v>
      </c>
      <c r="N1392" s="621"/>
      <c r="O1392" s="620" t="s">
        <v>24</v>
      </c>
      <c r="P1392" s="620" t="s">
        <v>22</v>
      </c>
      <c r="Q1392" s="620" t="s">
        <v>22</v>
      </c>
      <c r="R1392" s="620"/>
      <c r="S1392" s="620" t="s">
        <v>813</v>
      </c>
    </row>
    <row r="1393" spans="1:19">
      <c r="A1393" s="620">
        <v>54</v>
      </c>
      <c r="B1393" s="620" t="s">
        <v>19</v>
      </c>
      <c r="C1393" s="620" t="s">
        <v>810</v>
      </c>
      <c r="D1393" s="620">
        <v>6000064634</v>
      </c>
      <c r="E1393" s="620">
        <v>4</v>
      </c>
      <c r="F1393" s="620">
        <v>4</v>
      </c>
      <c r="G1393" s="620">
        <v>0</v>
      </c>
      <c r="H1393" s="621">
        <v>46190</v>
      </c>
      <c r="I1393" s="620" t="s">
        <v>841</v>
      </c>
      <c r="J1393" s="622" t="s">
        <v>854</v>
      </c>
      <c r="K1393" s="620" t="s">
        <v>22</v>
      </c>
      <c r="L1393" s="620" t="s">
        <v>23</v>
      </c>
      <c r="M1393" s="620" t="s">
        <v>23</v>
      </c>
      <c r="N1393" s="621"/>
      <c r="O1393" s="620" t="s">
        <v>24</v>
      </c>
      <c r="P1393" s="620" t="s">
        <v>22</v>
      </c>
      <c r="Q1393" s="620" t="s">
        <v>22</v>
      </c>
      <c r="R1393" s="620"/>
      <c r="S1393" s="620" t="s">
        <v>813</v>
      </c>
    </row>
    <row r="1394" spans="1:19">
      <c r="A1394" s="620">
        <v>55</v>
      </c>
      <c r="B1394" s="620" t="s">
        <v>19</v>
      </c>
      <c r="C1394" s="620" t="s">
        <v>84</v>
      </c>
      <c r="D1394" s="620">
        <v>6000052972</v>
      </c>
      <c r="E1394" s="620">
        <v>16</v>
      </c>
      <c r="F1394" s="620">
        <v>16</v>
      </c>
      <c r="G1394" s="620">
        <v>0</v>
      </c>
      <c r="H1394" s="621">
        <v>46191</v>
      </c>
      <c r="I1394" s="620" t="s">
        <v>831</v>
      </c>
      <c r="J1394" s="622" t="s">
        <v>855</v>
      </c>
      <c r="K1394" s="620" t="s">
        <v>22</v>
      </c>
      <c r="L1394" s="620" t="s">
        <v>23</v>
      </c>
      <c r="M1394" s="620" t="s">
        <v>23</v>
      </c>
      <c r="N1394" s="621"/>
      <c r="O1394" s="620" t="s">
        <v>24</v>
      </c>
      <c r="P1394" s="620" t="s">
        <v>22</v>
      </c>
      <c r="Q1394" s="620" t="s">
        <v>22</v>
      </c>
      <c r="R1394" s="620"/>
      <c r="S1394" s="620" t="s">
        <v>813</v>
      </c>
    </row>
    <row r="1395" spans="1:19">
      <c r="A1395" s="620">
        <v>56</v>
      </c>
      <c r="B1395" s="620" t="s">
        <v>19</v>
      </c>
      <c r="C1395" s="620" t="s">
        <v>84</v>
      </c>
      <c r="D1395" s="620">
        <v>6000064637</v>
      </c>
      <c r="E1395" s="620">
        <v>13</v>
      </c>
      <c r="F1395" s="620">
        <v>13</v>
      </c>
      <c r="G1395" s="620">
        <v>0</v>
      </c>
      <c r="H1395" s="621">
        <v>46197</v>
      </c>
      <c r="I1395" s="620" t="s">
        <v>839</v>
      </c>
      <c r="J1395" s="622" t="s">
        <v>856</v>
      </c>
      <c r="K1395" s="620" t="s">
        <v>22</v>
      </c>
      <c r="L1395" s="620" t="s">
        <v>23</v>
      </c>
      <c r="M1395" s="620" t="s">
        <v>23</v>
      </c>
      <c r="N1395" s="621"/>
      <c r="O1395" s="620" t="s">
        <v>24</v>
      </c>
      <c r="P1395" s="620" t="s">
        <v>22</v>
      </c>
      <c r="Q1395" s="620" t="s">
        <v>22</v>
      </c>
      <c r="R1395" s="620"/>
      <c r="S1395" s="620" t="s">
        <v>813</v>
      </c>
    </row>
    <row r="1396" ht="25" spans="1:19">
      <c r="A1396" s="620">
        <v>57</v>
      </c>
      <c r="B1396" s="620" t="s">
        <v>19</v>
      </c>
      <c r="C1396" s="620" t="s">
        <v>84</v>
      </c>
      <c r="D1396" s="620">
        <v>6000064637</v>
      </c>
      <c r="E1396" s="620">
        <v>1</v>
      </c>
      <c r="F1396" s="620">
        <v>0</v>
      </c>
      <c r="G1396" s="620">
        <v>1</v>
      </c>
      <c r="H1396" s="621">
        <v>46197</v>
      </c>
      <c r="I1396" s="620" t="s">
        <v>839</v>
      </c>
      <c r="J1396" s="622">
        <v>516313050626049</v>
      </c>
      <c r="K1396" s="620" t="s">
        <v>848</v>
      </c>
      <c r="L1396" s="620" t="s">
        <v>23</v>
      </c>
      <c r="M1396" s="620" t="s">
        <v>23</v>
      </c>
      <c r="N1396" s="621">
        <v>46198</v>
      </c>
      <c r="O1396" s="620" t="s">
        <v>24</v>
      </c>
      <c r="P1396" s="620" t="s">
        <v>32</v>
      </c>
      <c r="Q1396" s="620" t="s">
        <v>28</v>
      </c>
      <c r="R1396" s="620"/>
      <c r="S1396" s="620" t="s">
        <v>813</v>
      </c>
    </row>
    <row r="1397" spans="1:19">
      <c r="A1397" s="620">
        <v>58</v>
      </c>
      <c r="B1397" s="620" t="s">
        <v>19</v>
      </c>
      <c r="C1397" s="620" t="s">
        <v>84</v>
      </c>
      <c r="D1397" s="620">
        <v>6000064637</v>
      </c>
      <c r="E1397" s="620">
        <v>1</v>
      </c>
      <c r="F1397" s="620">
        <v>1</v>
      </c>
      <c r="G1397" s="620">
        <v>0</v>
      </c>
      <c r="H1397" s="621">
        <v>46197</v>
      </c>
      <c r="I1397" s="620" t="s">
        <v>839</v>
      </c>
      <c r="J1397" s="622">
        <v>516313050626050</v>
      </c>
      <c r="K1397" s="620" t="s">
        <v>22</v>
      </c>
      <c r="L1397" s="620" t="s">
        <v>23</v>
      </c>
      <c r="M1397" s="620" t="s">
        <v>23</v>
      </c>
      <c r="N1397" s="621"/>
      <c r="O1397" s="620" t="s">
        <v>24</v>
      </c>
      <c r="P1397" s="620" t="s">
        <v>22</v>
      </c>
      <c r="Q1397" s="620" t="s">
        <v>22</v>
      </c>
      <c r="R1397" s="620"/>
      <c r="S1397" s="620" t="s">
        <v>813</v>
      </c>
    </row>
    <row r="1398" ht="37.5" spans="1:19">
      <c r="A1398" s="620">
        <v>59</v>
      </c>
      <c r="B1398" s="620" t="s">
        <v>19</v>
      </c>
      <c r="C1398" s="620" t="s">
        <v>84</v>
      </c>
      <c r="D1398" s="620">
        <v>6000064637</v>
      </c>
      <c r="E1398" s="620">
        <v>1</v>
      </c>
      <c r="F1398" s="620">
        <v>0</v>
      </c>
      <c r="G1398" s="620">
        <v>1</v>
      </c>
      <c r="H1398" s="621">
        <v>46197</v>
      </c>
      <c r="I1398" s="620" t="s">
        <v>839</v>
      </c>
      <c r="J1398" s="622">
        <v>516313050626051</v>
      </c>
      <c r="K1398" s="620" t="s">
        <v>857</v>
      </c>
      <c r="L1398" s="620" t="s">
        <v>23</v>
      </c>
      <c r="M1398" s="620" t="s">
        <v>23</v>
      </c>
      <c r="N1398" s="621">
        <v>46198</v>
      </c>
      <c r="O1398" s="620" t="s">
        <v>24</v>
      </c>
      <c r="P1398" s="620" t="s">
        <v>828</v>
      </c>
      <c r="Q1398" s="620" t="s">
        <v>453</v>
      </c>
      <c r="R1398" s="620"/>
      <c r="S1398" s="620" t="s">
        <v>813</v>
      </c>
    </row>
    <row r="1399" spans="1:19">
      <c r="A1399" s="620">
        <v>60</v>
      </c>
      <c r="B1399" s="620" t="s">
        <v>19</v>
      </c>
      <c r="C1399" s="620" t="s">
        <v>84</v>
      </c>
      <c r="D1399" s="620">
        <v>6000064637</v>
      </c>
      <c r="E1399" s="620">
        <v>4</v>
      </c>
      <c r="F1399" s="620">
        <v>4</v>
      </c>
      <c r="G1399" s="620">
        <v>0</v>
      </c>
      <c r="H1399" s="621">
        <v>46197</v>
      </c>
      <c r="I1399" s="620" t="s">
        <v>839</v>
      </c>
      <c r="J1399" s="622" t="s">
        <v>858</v>
      </c>
      <c r="K1399" s="620" t="s">
        <v>22</v>
      </c>
      <c r="L1399" s="620" t="s">
        <v>23</v>
      </c>
      <c r="M1399" s="620" t="s">
        <v>23</v>
      </c>
      <c r="N1399" s="621"/>
      <c r="O1399" s="620" t="s">
        <v>24</v>
      </c>
      <c r="P1399" s="620" t="s">
        <v>22</v>
      </c>
      <c r="Q1399" s="620" t="s">
        <v>22</v>
      </c>
      <c r="R1399" s="620"/>
      <c r="S1399" s="620" t="s">
        <v>813</v>
      </c>
    </row>
    <row r="1400" ht="25" spans="1:19">
      <c r="A1400" s="620">
        <v>61</v>
      </c>
      <c r="B1400" s="620" t="s">
        <v>19</v>
      </c>
      <c r="C1400" s="620" t="s">
        <v>84</v>
      </c>
      <c r="D1400" s="620">
        <v>6000064469</v>
      </c>
      <c r="E1400" s="620">
        <v>11</v>
      </c>
      <c r="F1400" s="620">
        <v>11</v>
      </c>
      <c r="G1400" s="620">
        <v>0</v>
      </c>
      <c r="H1400" s="621">
        <v>46198</v>
      </c>
      <c r="I1400" s="620" t="s">
        <v>859</v>
      </c>
      <c r="J1400" s="622" t="s">
        <v>860</v>
      </c>
      <c r="K1400" s="620" t="s">
        <v>22</v>
      </c>
      <c r="L1400" s="620" t="s">
        <v>23</v>
      </c>
      <c r="M1400" s="620" t="s">
        <v>23</v>
      </c>
      <c r="N1400" s="621"/>
      <c r="O1400" s="620" t="s">
        <v>24</v>
      </c>
      <c r="P1400" s="620" t="s">
        <v>22</v>
      </c>
      <c r="Q1400" s="620" t="s">
        <v>22</v>
      </c>
      <c r="R1400" s="620"/>
      <c r="S1400" s="620" t="s">
        <v>813</v>
      </c>
    </row>
    <row r="1401" ht="25" spans="1:19">
      <c r="A1401" s="620">
        <v>62</v>
      </c>
      <c r="B1401" s="620" t="s">
        <v>19</v>
      </c>
      <c r="C1401" s="620" t="s">
        <v>84</v>
      </c>
      <c r="D1401" s="620">
        <v>6000064469</v>
      </c>
      <c r="E1401" s="620">
        <v>1</v>
      </c>
      <c r="F1401" s="620">
        <v>0</v>
      </c>
      <c r="G1401" s="620">
        <v>1</v>
      </c>
      <c r="H1401" s="621">
        <v>46198</v>
      </c>
      <c r="I1401" s="620" t="s">
        <v>859</v>
      </c>
      <c r="J1401" s="622">
        <v>516339080626052</v>
      </c>
      <c r="K1401" s="620" t="s">
        <v>826</v>
      </c>
      <c r="L1401" s="620" t="s">
        <v>23</v>
      </c>
      <c r="M1401" s="620" t="s">
        <v>23</v>
      </c>
      <c r="N1401" s="621">
        <v>46199</v>
      </c>
      <c r="O1401" s="620" t="s">
        <v>24</v>
      </c>
      <c r="P1401" s="620" t="s">
        <v>32</v>
      </c>
      <c r="Q1401" s="620" t="s">
        <v>28</v>
      </c>
      <c r="R1401" s="620"/>
      <c r="S1401" s="620" t="s">
        <v>813</v>
      </c>
    </row>
    <row r="1402" ht="25" spans="1:19">
      <c r="A1402" s="620">
        <v>63</v>
      </c>
      <c r="B1402" s="620" t="s">
        <v>19</v>
      </c>
      <c r="C1402" s="620" t="s">
        <v>84</v>
      </c>
      <c r="D1402" s="620">
        <v>6000064469</v>
      </c>
      <c r="E1402" s="620">
        <v>4</v>
      </c>
      <c r="F1402" s="620">
        <v>4</v>
      </c>
      <c r="G1402" s="620">
        <v>0</v>
      </c>
      <c r="H1402" s="621">
        <v>46198</v>
      </c>
      <c r="I1402" s="620" t="s">
        <v>859</v>
      </c>
      <c r="J1402" s="622" t="s">
        <v>861</v>
      </c>
      <c r="K1402" s="620" t="s">
        <v>22</v>
      </c>
      <c r="L1402" s="620" t="s">
        <v>23</v>
      </c>
      <c r="M1402" s="620" t="s">
        <v>23</v>
      </c>
      <c r="N1402" s="621"/>
      <c r="O1402" s="620" t="s">
        <v>24</v>
      </c>
      <c r="P1402" s="620" t="s">
        <v>22</v>
      </c>
      <c r="Q1402" s="620" t="s">
        <v>22</v>
      </c>
      <c r="R1402" s="620"/>
      <c r="S1402" s="620" t="s">
        <v>813</v>
      </c>
    </row>
    <row r="1403" spans="1:19">
      <c r="A1403" s="620">
        <v>64</v>
      </c>
      <c r="B1403" s="620" t="s">
        <v>19</v>
      </c>
      <c r="C1403" s="620" t="s">
        <v>810</v>
      </c>
      <c r="D1403" s="620">
        <v>6000064634</v>
      </c>
      <c r="E1403" s="620">
        <v>4</v>
      </c>
      <c r="F1403" s="620">
        <v>4</v>
      </c>
      <c r="G1403" s="620">
        <v>0</v>
      </c>
      <c r="H1403" s="621">
        <v>46199</v>
      </c>
      <c r="I1403" s="620" t="s">
        <v>841</v>
      </c>
      <c r="J1403" s="622" t="s">
        <v>862</v>
      </c>
      <c r="K1403" s="620" t="s">
        <v>22</v>
      </c>
      <c r="L1403" s="620" t="s">
        <v>23</v>
      </c>
      <c r="M1403" s="620" t="s">
        <v>23</v>
      </c>
      <c r="N1403" s="621"/>
      <c r="O1403" s="620" t="s">
        <v>24</v>
      </c>
      <c r="P1403" s="620" t="s">
        <v>22</v>
      </c>
      <c r="Q1403" s="620" t="s">
        <v>22</v>
      </c>
      <c r="R1403" s="620"/>
      <c r="S1403" s="620" t="s">
        <v>813</v>
      </c>
    </row>
    <row r="1404" ht="25" spans="1:19">
      <c r="A1404" s="620">
        <v>65</v>
      </c>
      <c r="B1404" s="620" t="s">
        <v>19</v>
      </c>
      <c r="C1404" s="620" t="s">
        <v>84</v>
      </c>
      <c r="D1404" s="620">
        <v>6000064634</v>
      </c>
      <c r="E1404" s="620">
        <v>1</v>
      </c>
      <c r="F1404" s="620">
        <v>0</v>
      </c>
      <c r="G1404" s="620">
        <v>1</v>
      </c>
      <c r="H1404" s="621">
        <v>46199</v>
      </c>
      <c r="I1404" s="620" t="s">
        <v>841</v>
      </c>
      <c r="J1404" s="622">
        <v>516309050626066</v>
      </c>
      <c r="K1404" s="620" t="s">
        <v>848</v>
      </c>
      <c r="L1404" s="620" t="s">
        <v>23</v>
      </c>
      <c r="M1404" s="620" t="s">
        <v>23</v>
      </c>
      <c r="N1404" s="621">
        <v>46200</v>
      </c>
      <c r="O1404" s="620" t="s">
        <v>24</v>
      </c>
      <c r="P1404" s="620" t="s">
        <v>32</v>
      </c>
      <c r="Q1404" s="620" t="s">
        <v>28</v>
      </c>
      <c r="R1404" s="620"/>
      <c r="S1404" s="620" t="s">
        <v>813</v>
      </c>
    </row>
    <row r="1405" spans="1:19">
      <c r="A1405" s="620">
        <v>66</v>
      </c>
      <c r="B1405" s="620" t="s">
        <v>19</v>
      </c>
      <c r="C1405" s="620" t="s">
        <v>84</v>
      </c>
      <c r="D1405" s="620">
        <v>6000064634</v>
      </c>
      <c r="E1405" s="620">
        <v>6</v>
      </c>
      <c r="F1405" s="620">
        <v>6</v>
      </c>
      <c r="G1405" s="620">
        <v>0</v>
      </c>
      <c r="H1405" s="621">
        <v>46199</v>
      </c>
      <c r="I1405" s="620" t="s">
        <v>841</v>
      </c>
      <c r="J1405" s="622" t="s">
        <v>863</v>
      </c>
      <c r="K1405" s="620" t="s">
        <v>22</v>
      </c>
      <c r="L1405" s="620" t="s">
        <v>23</v>
      </c>
      <c r="M1405" s="620" t="s">
        <v>23</v>
      </c>
      <c r="N1405" s="621"/>
      <c r="O1405" s="620" t="s">
        <v>24</v>
      </c>
      <c r="P1405" s="620" t="s">
        <v>22</v>
      </c>
      <c r="Q1405" s="620" t="s">
        <v>22</v>
      </c>
      <c r="R1405" s="620"/>
      <c r="S1405" s="620" t="s">
        <v>813</v>
      </c>
    </row>
    <row r="1406" ht="25" spans="1:19">
      <c r="A1406" s="620">
        <v>67</v>
      </c>
      <c r="B1406" s="620" t="s">
        <v>19</v>
      </c>
      <c r="C1406" s="620" t="s">
        <v>84</v>
      </c>
      <c r="D1406" s="620">
        <v>6000064634</v>
      </c>
      <c r="E1406" s="620">
        <v>1</v>
      </c>
      <c r="F1406" s="620">
        <v>0</v>
      </c>
      <c r="G1406" s="620">
        <v>1</v>
      </c>
      <c r="H1406" s="621">
        <v>46199</v>
      </c>
      <c r="I1406" s="620" t="s">
        <v>841</v>
      </c>
      <c r="J1406" s="622">
        <v>516309050626073</v>
      </c>
      <c r="K1406" s="620" t="s">
        <v>848</v>
      </c>
      <c r="L1406" s="620" t="s">
        <v>23</v>
      </c>
      <c r="M1406" s="620" t="s">
        <v>23</v>
      </c>
      <c r="N1406" s="621">
        <v>46200</v>
      </c>
      <c r="O1406" s="620" t="s">
        <v>24</v>
      </c>
      <c r="P1406" s="620" t="s">
        <v>32</v>
      </c>
      <c r="Q1406" s="620" t="s">
        <v>28</v>
      </c>
      <c r="R1406" s="620"/>
      <c r="S1406" s="620" t="s">
        <v>813</v>
      </c>
    </row>
    <row r="1407" spans="1:19">
      <c r="A1407" s="620">
        <v>68</v>
      </c>
      <c r="B1407" s="620" t="s">
        <v>19</v>
      </c>
      <c r="C1407" s="620" t="s">
        <v>84</v>
      </c>
      <c r="D1407" s="620">
        <v>6000064634</v>
      </c>
      <c r="E1407" s="620">
        <v>3</v>
      </c>
      <c r="F1407" s="620">
        <v>3</v>
      </c>
      <c r="G1407" s="620">
        <v>0</v>
      </c>
      <c r="H1407" s="621">
        <v>46199</v>
      </c>
      <c r="I1407" s="620" t="s">
        <v>841</v>
      </c>
      <c r="J1407" s="622" t="s">
        <v>864</v>
      </c>
      <c r="K1407" s="620" t="s">
        <v>22</v>
      </c>
      <c r="L1407" s="620" t="s">
        <v>23</v>
      </c>
      <c r="M1407" s="620" t="s">
        <v>23</v>
      </c>
      <c r="N1407" s="621"/>
      <c r="O1407" s="620" t="s">
        <v>24</v>
      </c>
      <c r="P1407" s="620" t="s">
        <v>22</v>
      </c>
      <c r="Q1407" s="620" t="s">
        <v>22</v>
      </c>
      <c r="R1407" s="620"/>
      <c r="S1407" s="620" t="s">
        <v>813</v>
      </c>
    </row>
    <row r="1408" ht="25" spans="1:19">
      <c r="A1408" s="620">
        <v>69</v>
      </c>
      <c r="B1408" s="620" t="s">
        <v>19</v>
      </c>
      <c r="C1408" s="620" t="s">
        <v>84</v>
      </c>
      <c r="D1408" s="620">
        <v>6000064634</v>
      </c>
      <c r="E1408" s="620">
        <v>1</v>
      </c>
      <c r="F1408" s="620">
        <v>0</v>
      </c>
      <c r="G1408" s="620">
        <v>1</v>
      </c>
      <c r="H1408" s="621">
        <v>46199</v>
      </c>
      <c r="I1408" s="620" t="s">
        <v>841</v>
      </c>
      <c r="J1408" s="622">
        <v>516309050626077</v>
      </c>
      <c r="K1408" s="620" t="s">
        <v>848</v>
      </c>
      <c r="L1408" s="620" t="s">
        <v>23</v>
      </c>
      <c r="M1408" s="620" t="s">
        <v>23</v>
      </c>
      <c r="N1408" s="621">
        <v>46200</v>
      </c>
      <c r="O1408" s="620" t="s">
        <v>24</v>
      </c>
      <c r="P1408" s="620" t="s">
        <v>32</v>
      </c>
      <c r="Q1408" s="620" t="s">
        <v>28</v>
      </c>
      <c r="R1408" s="620"/>
      <c r="S1408" s="620" t="s">
        <v>813</v>
      </c>
    </row>
    <row r="1409" spans="1:19">
      <c r="A1409" s="620">
        <v>70</v>
      </c>
      <c r="B1409" s="620" t="s">
        <v>19</v>
      </c>
      <c r="C1409" s="620" t="s">
        <v>84</v>
      </c>
      <c r="D1409" s="620">
        <v>6000064634</v>
      </c>
      <c r="E1409" s="620">
        <v>10</v>
      </c>
      <c r="F1409" s="620">
        <v>10</v>
      </c>
      <c r="G1409" s="620">
        <v>0</v>
      </c>
      <c r="H1409" s="621">
        <v>46204</v>
      </c>
      <c r="I1409" s="620" t="s">
        <v>841</v>
      </c>
      <c r="J1409" s="622" t="s">
        <v>865</v>
      </c>
      <c r="K1409" s="620" t="s">
        <v>22</v>
      </c>
      <c r="L1409" s="620" t="s">
        <v>23</v>
      </c>
      <c r="M1409" s="620" t="s">
        <v>23</v>
      </c>
      <c r="N1409" s="621"/>
      <c r="O1409" s="620" t="s">
        <v>24</v>
      </c>
      <c r="P1409" s="620" t="s">
        <v>22</v>
      </c>
      <c r="Q1409" s="620" t="s">
        <v>22</v>
      </c>
      <c r="R1409" s="620"/>
      <c r="S1409" s="620" t="s">
        <v>813</v>
      </c>
    </row>
    <row r="1410" spans="1:19">
      <c r="A1410" s="620">
        <v>71</v>
      </c>
      <c r="B1410" s="620" t="s">
        <v>19</v>
      </c>
      <c r="C1410" s="620" t="s">
        <v>84</v>
      </c>
      <c r="D1410" s="620">
        <v>6000064637</v>
      </c>
      <c r="E1410" s="620">
        <v>1</v>
      </c>
      <c r="F1410" s="620">
        <v>1</v>
      </c>
      <c r="G1410" s="620">
        <v>0</v>
      </c>
      <c r="H1410" s="621">
        <v>46205</v>
      </c>
      <c r="I1410" s="620" t="s">
        <v>839</v>
      </c>
      <c r="J1410" s="622">
        <v>516313050626056</v>
      </c>
      <c r="K1410" s="620" t="s">
        <v>22</v>
      </c>
      <c r="L1410" s="620" t="s">
        <v>23</v>
      </c>
      <c r="M1410" s="620" t="s">
        <v>23</v>
      </c>
      <c r="N1410" s="621"/>
      <c r="O1410" s="620" t="s">
        <v>24</v>
      </c>
      <c r="P1410" s="620" t="s">
        <v>22</v>
      </c>
      <c r="Q1410" s="620" t="s">
        <v>22</v>
      </c>
      <c r="R1410" s="620"/>
      <c r="S1410" s="620" t="s">
        <v>813</v>
      </c>
    </row>
    <row r="1411" ht="37.5" spans="1:19">
      <c r="A1411" s="620">
        <v>72</v>
      </c>
      <c r="B1411" s="620" t="s">
        <v>19</v>
      </c>
      <c r="C1411" s="620" t="s">
        <v>84</v>
      </c>
      <c r="D1411" s="620">
        <v>6000064637</v>
      </c>
      <c r="E1411" s="620">
        <v>1</v>
      </c>
      <c r="F1411" s="620">
        <v>0</v>
      </c>
      <c r="G1411" s="620">
        <v>1</v>
      </c>
      <c r="H1411" s="621">
        <v>46205</v>
      </c>
      <c r="I1411" s="620" t="s">
        <v>839</v>
      </c>
      <c r="J1411" s="622">
        <v>516313050626057</v>
      </c>
      <c r="K1411" s="620" t="s">
        <v>866</v>
      </c>
      <c r="L1411" s="620" t="s">
        <v>23</v>
      </c>
      <c r="M1411" s="620" t="s">
        <v>23</v>
      </c>
      <c r="N1411" s="621">
        <v>46206</v>
      </c>
      <c r="O1411" s="620" t="s">
        <v>24</v>
      </c>
      <c r="P1411" s="620" t="s">
        <v>828</v>
      </c>
      <c r="Q1411" s="620" t="s">
        <v>453</v>
      </c>
      <c r="R1411" s="620"/>
      <c r="S1411" s="620" t="s">
        <v>813</v>
      </c>
    </row>
    <row r="1412" spans="1:19">
      <c r="A1412" s="620">
        <v>73</v>
      </c>
      <c r="B1412" s="620" t="s">
        <v>19</v>
      </c>
      <c r="C1412" s="620" t="s">
        <v>84</v>
      </c>
      <c r="D1412" s="620">
        <v>6000064637</v>
      </c>
      <c r="E1412" s="620">
        <v>3</v>
      </c>
      <c r="F1412" s="620">
        <v>3</v>
      </c>
      <c r="G1412" s="620">
        <v>0</v>
      </c>
      <c r="H1412" s="621">
        <v>46205</v>
      </c>
      <c r="I1412" s="620" t="s">
        <v>839</v>
      </c>
      <c r="J1412" s="622" t="s">
        <v>867</v>
      </c>
      <c r="K1412" s="620" t="s">
        <v>22</v>
      </c>
      <c r="L1412" s="620" t="s">
        <v>23</v>
      </c>
      <c r="M1412" s="620" t="s">
        <v>23</v>
      </c>
      <c r="N1412" s="621"/>
      <c r="O1412" s="620" t="s">
        <v>24</v>
      </c>
      <c r="P1412" s="620" t="s">
        <v>22</v>
      </c>
      <c r="Q1412" s="620" t="s">
        <v>22</v>
      </c>
      <c r="R1412" s="620"/>
      <c r="S1412" s="620" t="s">
        <v>813</v>
      </c>
    </row>
    <row r="1413" ht="37.5" spans="1:19">
      <c r="A1413" s="620">
        <v>74</v>
      </c>
      <c r="B1413" s="620" t="s">
        <v>19</v>
      </c>
      <c r="C1413" s="620" t="s">
        <v>84</v>
      </c>
      <c r="D1413" s="620">
        <v>6000064637</v>
      </c>
      <c r="E1413" s="620">
        <v>1</v>
      </c>
      <c r="F1413" s="620">
        <v>0</v>
      </c>
      <c r="G1413" s="620">
        <v>1</v>
      </c>
      <c r="H1413" s="621">
        <v>46205</v>
      </c>
      <c r="I1413" s="620" t="s">
        <v>839</v>
      </c>
      <c r="J1413" s="622">
        <v>516313050626061</v>
      </c>
      <c r="K1413" s="620" t="s">
        <v>868</v>
      </c>
      <c r="L1413" s="620" t="s">
        <v>23</v>
      </c>
      <c r="M1413" s="620" t="s">
        <v>23</v>
      </c>
      <c r="N1413" s="621">
        <v>46206</v>
      </c>
      <c r="O1413" s="620" t="s">
        <v>24</v>
      </c>
      <c r="P1413" s="620" t="s">
        <v>828</v>
      </c>
      <c r="Q1413" s="620" t="s">
        <v>453</v>
      </c>
      <c r="R1413" s="620"/>
      <c r="S1413" s="620" t="s">
        <v>813</v>
      </c>
    </row>
    <row r="1414" spans="1:19">
      <c r="A1414" s="620">
        <v>75</v>
      </c>
      <c r="B1414" s="620" t="s">
        <v>19</v>
      </c>
      <c r="C1414" s="620" t="s">
        <v>84</v>
      </c>
      <c r="D1414" s="620">
        <v>6000064637</v>
      </c>
      <c r="E1414" s="620">
        <v>4</v>
      </c>
      <c r="F1414" s="620">
        <v>4</v>
      </c>
      <c r="G1414" s="620">
        <v>0</v>
      </c>
      <c r="H1414" s="621">
        <v>46205</v>
      </c>
      <c r="I1414" s="620" t="s">
        <v>839</v>
      </c>
      <c r="J1414" s="622" t="s">
        <v>869</v>
      </c>
      <c r="K1414" s="620" t="s">
        <v>22</v>
      </c>
      <c r="L1414" s="620" t="s">
        <v>23</v>
      </c>
      <c r="M1414" s="620" t="s">
        <v>23</v>
      </c>
      <c r="N1414" s="621"/>
      <c r="O1414" s="620" t="s">
        <v>24</v>
      </c>
      <c r="P1414" s="620" t="s">
        <v>22</v>
      </c>
      <c r="Q1414" s="620" t="s">
        <v>22</v>
      </c>
      <c r="R1414" s="620"/>
      <c r="S1414" s="620" t="s">
        <v>813</v>
      </c>
    </row>
    <row r="1415" spans="1:19">
      <c r="A1415" s="620">
        <v>76</v>
      </c>
      <c r="B1415" s="620" t="s">
        <v>19</v>
      </c>
      <c r="C1415" s="620" t="s">
        <v>84</v>
      </c>
      <c r="D1415" s="620">
        <v>6000064634</v>
      </c>
      <c r="E1415" s="620">
        <v>6</v>
      </c>
      <c r="F1415" s="620">
        <v>6</v>
      </c>
      <c r="G1415" s="620">
        <v>0</v>
      </c>
      <c r="H1415" s="621">
        <v>46205</v>
      </c>
      <c r="I1415" s="620" t="s">
        <v>841</v>
      </c>
      <c r="J1415" s="622" t="s">
        <v>870</v>
      </c>
      <c r="K1415" s="620" t="s">
        <v>22</v>
      </c>
      <c r="L1415" s="620" t="s">
        <v>23</v>
      </c>
      <c r="M1415" s="620" t="s">
        <v>23</v>
      </c>
      <c r="N1415" s="621"/>
      <c r="O1415" s="620" t="s">
        <v>24</v>
      </c>
      <c r="P1415" s="620" t="s">
        <v>22</v>
      </c>
      <c r="Q1415" s="620" t="s">
        <v>22</v>
      </c>
      <c r="R1415" s="620"/>
      <c r="S1415" s="620" t="s">
        <v>813</v>
      </c>
    </row>
    <row r="1416" ht="25" spans="1:19">
      <c r="A1416" s="620">
        <v>77</v>
      </c>
      <c r="B1416" s="620" t="s">
        <v>19</v>
      </c>
      <c r="C1416" s="620" t="s">
        <v>84</v>
      </c>
      <c r="D1416" s="620">
        <v>6000064469</v>
      </c>
      <c r="E1416" s="620">
        <v>18</v>
      </c>
      <c r="F1416" s="620">
        <v>18</v>
      </c>
      <c r="G1416" s="620">
        <v>0</v>
      </c>
      <c r="H1416" s="621">
        <v>46206</v>
      </c>
      <c r="I1416" s="620" t="s">
        <v>859</v>
      </c>
      <c r="J1416" s="622" t="s">
        <v>871</v>
      </c>
      <c r="K1416" s="620" t="s">
        <v>22</v>
      </c>
      <c r="L1416" s="620" t="s">
        <v>23</v>
      </c>
      <c r="M1416" s="620" t="s">
        <v>23</v>
      </c>
      <c r="N1416" s="621"/>
      <c r="O1416" s="620" t="s">
        <v>24</v>
      </c>
      <c r="P1416" s="620" t="s">
        <v>22</v>
      </c>
      <c r="Q1416" s="620" t="s">
        <v>22</v>
      </c>
      <c r="R1416" s="620"/>
      <c r="S1416" s="620" t="s">
        <v>813</v>
      </c>
    </row>
    <row r="1417" spans="1:19">
      <c r="A1417" s="620">
        <v>78</v>
      </c>
      <c r="B1417" s="620" t="s">
        <v>19</v>
      </c>
      <c r="C1417" s="620" t="s">
        <v>84</v>
      </c>
      <c r="D1417" s="620">
        <v>6000064634</v>
      </c>
      <c r="E1417" s="620">
        <v>3</v>
      </c>
      <c r="F1417" s="620">
        <v>3</v>
      </c>
      <c r="G1417" s="620">
        <v>0</v>
      </c>
      <c r="H1417" s="621">
        <v>46207</v>
      </c>
      <c r="I1417" s="620" t="s">
        <v>841</v>
      </c>
      <c r="J1417" s="622" t="s">
        <v>872</v>
      </c>
      <c r="K1417" s="620" t="s">
        <v>22</v>
      </c>
      <c r="L1417" s="620" t="s">
        <v>23</v>
      </c>
      <c r="M1417" s="620" t="s">
        <v>23</v>
      </c>
      <c r="N1417" s="621"/>
      <c r="O1417" s="620" t="s">
        <v>24</v>
      </c>
      <c r="P1417" s="620" t="s">
        <v>22</v>
      </c>
      <c r="Q1417" s="620" t="s">
        <v>22</v>
      </c>
      <c r="R1417" s="620"/>
      <c r="S1417" s="620" t="s">
        <v>813</v>
      </c>
    </row>
    <row r="1418" ht="25" spans="1:19">
      <c r="A1418" s="620">
        <v>79</v>
      </c>
      <c r="B1418" s="620" t="s">
        <v>19</v>
      </c>
      <c r="C1418" s="620" t="s">
        <v>873</v>
      </c>
      <c r="D1418" s="620">
        <v>6000064634</v>
      </c>
      <c r="E1418" s="620">
        <v>1</v>
      </c>
      <c r="F1418" s="620">
        <v>0</v>
      </c>
      <c r="G1418" s="620">
        <v>1</v>
      </c>
      <c r="H1418" s="621">
        <v>46207</v>
      </c>
      <c r="I1418" s="620" t="s">
        <v>841</v>
      </c>
      <c r="J1418" s="622">
        <v>516309050726098</v>
      </c>
      <c r="K1418" s="620" t="s">
        <v>829</v>
      </c>
      <c r="L1418" s="620" t="s">
        <v>23</v>
      </c>
      <c r="M1418" s="620" t="s">
        <v>23</v>
      </c>
      <c r="N1418" s="621">
        <v>46208</v>
      </c>
      <c r="O1418" s="620" t="s">
        <v>24</v>
      </c>
      <c r="P1418" s="620" t="s">
        <v>32</v>
      </c>
      <c r="Q1418" s="620" t="s">
        <v>28</v>
      </c>
      <c r="R1418" s="620"/>
      <c r="S1418" s="620" t="s">
        <v>813</v>
      </c>
    </row>
    <row r="1419" spans="1:19">
      <c r="A1419" s="620">
        <v>80</v>
      </c>
      <c r="B1419" s="620" t="s">
        <v>19</v>
      </c>
      <c r="C1419" s="620" t="s">
        <v>84</v>
      </c>
      <c r="D1419" s="620">
        <v>6000064634</v>
      </c>
      <c r="E1419" s="620">
        <v>5</v>
      </c>
      <c r="F1419" s="620">
        <v>5</v>
      </c>
      <c r="G1419" s="620">
        <v>0</v>
      </c>
      <c r="H1419" s="621">
        <v>46207</v>
      </c>
      <c r="I1419" s="620" t="s">
        <v>841</v>
      </c>
      <c r="J1419" s="622" t="s">
        <v>874</v>
      </c>
      <c r="K1419" s="620" t="s">
        <v>22</v>
      </c>
      <c r="L1419" s="620" t="s">
        <v>23</v>
      </c>
      <c r="M1419" s="620" t="s">
        <v>23</v>
      </c>
      <c r="N1419" s="621"/>
      <c r="O1419" s="620" t="s">
        <v>24</v>
      </c>
      <c r="P1419" s="620" t="s">
        <v>22</v>
      </c>
      <c r="Q1419" s="620" t="s">
        <v>22</v>
      </c>
      <c r="R1419" s="620"/>
      <c r="S1419" s="620" t="s">
        <v>813</v>
      </c>
    </row>
    <row r="1420" spans="1:19">
      <c r="A1420" s="620">
        <v>81</v>
      </c>
      <c r="B1420" s="620" t="s">
        <v>19</v>
      </c>
      <c r="C1420" s="620" t="s">
        <v>84</v>
      </c>
      <c r="D1420" s="620">
        <v>6000064634</v>
      </c>
      <c r="E1420" s="620">
        <v>10</v>
      </c>
      <c r="F1420" s="620">
        <v>10</v>
      </c>
      <c r="G1420" s="620">
        <v>0</v>
      </c>
      <c r="H1420" s="621">
        <v>46209</v>
      </c>
      <c r="I1420" s="620" t="s">
        <v>841</v>
      </c>
      <c r="J1420" s="622" t="s">
        <v>875</v>
      </c>
      <c r="K1420" s="620" t="s">
        <v>22</v>
      </c>
      <c r="L1420" s="620" t="s">
        <v>23</v>
      </c>
      <c r="M1420" s="620" t="s">
        <v>23</v>
      </c>
      <c r="N1420" s="621"/>
      <c r="O1420" s="620" t="s">
        <v>24</v>
      </c>
      <c r="P1420" s="620" t="s">
        <v>22</v>
      </c>
      <c r="Q1420" s="620" t="s">
        <v>22</v>
      </c>
      <c r="R1420" s="620"/>
      <c r="S1420" s="620" t="s">
        <v>813</v>
      </c>
    </row>
    <row r="1421" spans="1:19">
      <c r="A1421" s="620">
        <v>82</v>
      </c>
      <c r="B1421" s="620" t="s">
        <v>19</v>
      </c>
      <c r="C1421" s="620" t="s">
        <v>84</v>
      </c>
      <c r="D1421" s="620">
        <v>6000064634</v>
      </c>
      <c r="E1421" s="620">
        <v>5</v>
      </c>
      <c r="F1421" s="620">
        <v>5</v>
      </c>
      <c r="G1421" s="620">
        <v>0</v>
      </c>
      <c r="H1421" s="621">
        <v>46211</v>
      </c>
      <c r="I1421" s="620" t="s">
        <v>841</v>
      </c>
      <c r="J1421" s="622" t="s">
        <v>876</v>
      </c>
      <c r="K1421" s="620" t="s">
        <v>22</v>
      </c>
      <c r="L1421" s="620" t="s">
        <v>23</v>
      </c>
      <c r="M1421" s="620" t="s">
        <v>23</v>
      </c>
      <c r="N1421" s="621"/>
      <c r="O1421" s="620" t="s">
        <v>24</v>
      </c>
      <c r="P1421" s="620" t="s">
        <v>22</v>
      </c>
      <c r="Q1421" s="620" t="s">
        <v>22</v>
      </c>
      <c r="R1421" s="620"/>
      <c r="S1421" s="620" t="s">
        <v>813</v>
      </c>
    </row>
    <row r="1422" spans="1:19">
      <c r="A1422" s="620">
        <v>83</v>
      </c>
      <c r="B1422" s="620" t="s">
        <v>19</v>
      </c>
      <c r="C1422" s="620" t="s">
        <v>84</v>
      </c>
      <c r="D1422" s="620">
        <v>6000064634</v>
      </c>
      <c r="E1422" s="620">
        <v>1</v>
      </c>
      <c r="F1422" s="620">
        <v>0</v>
      </c>
      <c r="G1422" s="620">
        <v>1</v>
      </c>
      <c r="H1422" s="621">
        <v>46211</v>
      </c>
      <c r="I1422" s="620" t="s">
        <v>841</v>
      </c>
      <c r="J1422" s="622">
        <v>516309050726119</v>
      </c>
      <c r="K1422" s="620" t="s">
        <v>827</v>
      </c>
      <c r="L1422" s="620" t="s">
        <v>23</v>
      </c>
      <c r="M1422" s="620" t="s">
        <v>23</v>
      </c>
      <c r="N1422" s="621">
        <v>46212</v>
      </c>
      <c r="O1422" s="620" t="s">
        <v>24</v>
      </c>
      <c r="P1422" s="620" t="s">
        <v>833</v>
      </c>
      <c r="Q1422" s="620" t="s">
        <v>834</v>
      </c>
      <c r="R1422" s="620"/>
      <c r="S1422" s="620" t="s">
        <v>813</v>
      </c>
    </row>
    <row r="1423" spans="1:19">
      <c r="A1423" s="620">
        <v>84</v>
      </c>
      <c r="B1423" s="620" t="s">
        <v>19</v>
      </c>
      <c r="C1423" s="620" t="s">
        <v>84</v>
      </c>
      <c r="D1423" s="620">
        <v>6000064634</v>
      </c>
      <c r="E1423" s="620">
        <v>3</v>
      </c>
      <c r="F1423" s="620">
        <v>3</v>
      </c>
      <c r="G1423" s="620">
        <v>0</v>
      </c>
      <c r="H1423" s="621">
        <v>46211</v>
      </c>
      <c r="I1423" s="620" t="s">
        <v>841</v>
      </c>
      <c r="J1423" s="622" t="s">
        <v>877</v>
      </c>
      <c r="K1423" s="620" t="s">
        <v>22</v>
      </c>
      <c r="L1423" s="620" t="s">
        <v>23</v>
      </c>
      <c r="M1423" s="620" t="s">
        <v>23</v>
      </c>
      <c r="N1423" s="621"/>
      <c r="O1423" s="620" t="s">
        <v>24</v>
      </c>
      <c r="P1423" s="620" t="s">
        <v>22</v>
      </c>
      <c r="Q1423" s="620" t="s">
        <v>22</v>
      </c>
      <c r="R1423" s="620"/>
      <c r="S1423" s="620" t="s">
        <v>813</v>
      </c>
    </row>
    <row r="1424" spans="1:19">
      <c r="A1424" s="620">
        <v>85</v>
      </c>
      <c r="B1424" s="620" t="s">
        <v>19</v>
      </c>
      <c r="C1424" s="620" t="s">
        <v>84</v>
      </c>
      <c r="D1424" s="620">
        <v>6000064634</v>
      </c>
      <c r="E1424" s="620">
        <v>1</v>
      </c>
      <c r="F1424" s="620">
        <v>0</v>
      </c>
      <c r="G1424" s="620">
        <v>1</v>
      </c>
      <c r="H1424" s="621">
        <v>46211</v>
      </c>
      <c r="I1424" s="620" t="s">
        <v>841</v>
      </c>
      <c r="J1424" s="622">
        <v>516309050726123</v>
      </c>
      <c r="K1424" s="620" t="s">
        <v>827</v>
      </c>
      <c r="L1424" s="620" t="s">
        <v>23</v>
      </c>
      <c r="M1424" s="620" t="s">
        <v>23</v>
      </c>
      <c r="N1424" s="621">
        <v>46212</v>
      </c>
      <c r="O1424" s="620" t="s">
        <v>24</v>
      </c>
      <c r="P1424" s="620" t="s">
        <v>833</v>
      </c>
      <c r="Q1424" s="620" t="s">
        <v>834</v>
      </c>
      <c r="R1424" s="620"/>
      <c r="S1424" s="620" t="s">
        <v>813</v>
      </c>
    </row>
    <row r="1425" spans="1:19">
      <c r="A1425" s="620">
        <v>86</v>
      </c>
      <c r="B1425" s="620" t="s">
        <v>19</v>
      </c>
      <c r="C1425" s="620" t="s">
        <v>84</v>
      </c>
      <c r="D1425" s="620">
        <v>6000064634</v>
      </c>
      <c r="E1425" s="620">
        <v>3</v>
      </c>
      <c r="F1425" s="620">
        <v>3</v>
      </c>
      <c r="G1425" s="620">
        <v>0</v>
      </c>
      <c r="H1425" s="621">
        <v>46211</v>
      </c>
      <c r="I1425" s="620" t="s">
        <v>841</v>
      </c>
      <c r="J1425" s="622" t="s">
        <v>878</v>
      </c>
      <c r="K1425" s="620" t="s">
        <v>22</v>
      </c>
      <c r="L1425" s="620" t="s">
        <v>23</v>
      </c>
      <c r="M1425" s="620" t="s">
        <v>23</v>
      </c>
      <c r="N1425" s="621"/>
      <c r="O1425" s="620" t="s">
        <v>24</v>
      </c>
      <c r="P1425" s="620" t="s">
        <v>22</v>
      </c>
      <c r="Q1425" s="620" t="s">
        <v>22</v>
      </c>
      <c r="R1425" s="620"/>
      <c r="S1425" s="620" t="s">
        <v>813</v>
      </c>
    </row>
    <row r="1426" spans="1:19">
      <c r="A1426" s="620">
        <v>87</v>
      </c>
      <c r="B1426" s="620" t="s">
        <v>19</v>
      </c>
      <c r="C1426" s="620" t="s">
        <v>84</v>
      </c>
      <c r="D1426" s="620">
        <v>6000064634</v>
      </c>
      <c r="E1426" s="620">
        <v>1</v>
      </c>
      <c r="F1426" s="620">
        <v>1</v>
      </c>
      <c r="G1426" s="620">
        <v>0</v>
      </c>
      <c r="H1426" s="621">
        <v>46212</v>
      </c>
      <c r="I1426" s="620" t="s">
        <v>841</v>
      </c>
      <c r="J1426" s="622">
        <v>516309050726127</v>
      </c>
      <c r="K1426" s="620" t="s">
        <v>22</v>
      </c>
      <c r="L1426" s="620" t="s">
        <v>23</v>
      </c>
      <c r="M1426" s="620" t="s">
        <v>23</v>
      </c>
      <c r="N1426" s="621"/>
      <c r="O1426" s="620" t="s">
        <v>24</v>
      </c>
      <c r="P1426" s="620" t="s">
        <v>22</v>
      </c>
      <c r="Q1426" s="620" t="s">
        <v>22</v>
      </c>
      <c r="R1426" s="620"/>
      <c r="S1426" s="620" t="s">
        <v>813</v>
      </c>
    </row>
    <row r="1427" spans="1:19">
      <c r="A1427" s="620">
        <v>88</v>
      </c>
      <c r="B1427" s="620" t="s">
        <v>19</v>
      </c>
      <c r="C1427" s="620" t="s">
        <v>84</v>
      </c>
      <c r="D1427" s="620">
        <v>6000064634</v>
      </c>
      <c r="E1427" s="620">
        <v>1</v>
      </c>
      <c r="F1427" s="620">
        <v>0</v>
      </c>
      <c r="G1427" s="620">
        <v>1</v>
      </c>
      <c r="H1427" s="621">
        <v>46212</v>
      </c>
      <c r="I1427" s="620" t="s">
        <v>841</v>
      </c>
      <c r="J1427" s="622">
        <v>516309050726128</v>
      </c>
      <c r="K1427" s="620" t="s">
        <v>827</v>
      </c>
      <c r="L1427" s="620" t="s">
        <v>23</v>
      </c>
      <c r="M1427" s="620" t="s">
        <v>23</v>
      </c>
      <c r="N1427" s="621">
        <v>46212</v>
      </c>
      <c r="O1427" s="620" t="s">
        <v>24</v>
      </c>
      <c r="P1427" s="620" t="s">
        <v>833</v>
      </c>
      <c r="Q1427" s="620" t="s">
        <v>834</v>
      </c>
      <c r="R1427" s="620"/>
      <c r="S1427" s="620" t="s">
        <v>813</v>
      </c>
    </row>
    <row r="1428" spans="1:19">
      <c r="A1428" s="620">
        <v>89</v>
      </c>
      <c r="B1428" s="620" t="s">
        <v>19</v>
      </c>
      <c r="C1428" s="620" t="s">
        <v>84</v>
      </c>
      <c r="D1428" s="620">
        <v>6000064634</v>
      </c>
      <c r="E1428" s="620">
        <v>1</v>
      </c>
      <c r="F1428" s="620">
        <v>1</v>
      </c>
      <c r="G1428" s="620">
        <v>0</v>
      </c>
      <c r="H1428" s="621">
        <v>46212</v>
      </c>
      <c r="I1428" s="620" t="s">
        <v>841</v>
      </c>
      <c r="J1428" s="622">
        <v>516309050726129</v>
      </c>
      <c r="K1428" s="620" t="s">
        <v>22</v>
      </c>
      <c r="L1428" s="620" t="s">
        <v>23</v>
      </c>
      <c r="M1428" s="620" t="s">
        <v>23</v>
      </c>
      <c r="N1428" s="621"/>
      <c r="O1428" s="620" t="s">
        <v>24</v>
      </c>
      <c r="P1428" s="620" t="s">
        <v>22</v>
      </c>
      <c r="Q1428" s="620" t="s">
        <v>22</v>
      </c>
      <c r="R1428" s="620"/>
      <c r="S1428" s="620" t="s">
        <v>813</v>
      </c>
    </row>
    <row r="1429" spans="1:19">
      <c r="A1429" s="620">
        <v>90</v>
      </c>
      <c r="B1429" s="620" t="s">
        <v>19</v>
      </c>
      <c r="C1429" s="620" t="s">
        <v>84</v>
      </c>
      <c r="D1429" s="620">
        <v>6000064634</v>
      </c>
      <c r="E1429" s="620">
        <v>1</v>
      </c>
      <c r="F1429" s="620">
        <v>0</v>
      </c>
      <c r="G1429" s="620">
        <v>1</v>
      </c>
      <c r="H1429" s="621">
        <v>46212</v>
      </c>
      <c r="I1429" s="620" t="s">
        <v>841</v>
      </c>
      <c r="J1429" s="622">
        <v>516309050726130</v>
      </c>
      <c r="K1429" s="620" t="s">
        <v>827</v>
      </c>
      <c r="L1429" s="620" t="s">
        <v>23</v>
      </c>
      <c r="M1429" s="620" t="s">
        <v>23</v>
      </c>
      <c r="N1429" s="621">
        <v>46212</v>
      </c>
      <c r="O1429" s="620" t="s">
        <v>24</v>
      </c>
      <c r="P1429" s="620" t="s">
        <v>833</v>
      </c>
      <c r="Q1429" s="620" t="s">
        <v>28</v>
      </c>
      <c r="R1429" s="620"/>
      <c r="S1429" s="620" t="s">
        <v>813</v>
      </c>
    </row>
    <row r="1430" spans="1:19">
      <c r="A1430" s="620">
        <v>91</v>
      </c>
      <c r="B1430" s="620" t="s">
        <v>19</v>
      </c>
      <c r="C1430" s="620" t="s">
        <v>84</v>
      </c>
      <c r="D1430" s="620">
        <v>6000064634</v>
      </c>
      <c r="E1430" s="620">
        <v>7</v>
      </c>
      <c r="F1430" s="620">
        <v>7</v>
      </c>
      <c r="G1430" s="620">
        <v>0</v>
      </c>
      <c r="H1430" s="621">
        <v>46212</v>
      </c>
      <c r="I1430" s="620" t="s">
        <v>841</v>
      </c>
      <c r="J1430" s="622" t="s">
        <v>879</v>
      </c>
      <c r="K1430" s="620" t="s">
        <v>22</v>
      </c>
      <c r="L1430" s="620" t="s">
        <v>23</v>
      </c>
      <c r="M1430" s="620" t="s">
        <v>23</v>
      </c>
      <c r="N1430" s="621"/>
      <c r="O1430" s="620" t="s">
        <v>24</v>
      </c>
      <c r="P1430" s="620" t="s">
        <v>22</v>
      </c>
      <c r="Q1430" s="620" t="s">
        <v>22</v>
      </c>
      <c r="R1430" s="620"/>
      <c r="S1430" s="620" t="s">
        <v>813</v>
      </c>
    </row>
    <row r="1431" spans="1:19">
      <c r="A1431" s="620">
        <v>92</v>
      </c>
      <c r="B1431" s="620" t="s">
        <v>19</v>
      </c>
      <c r="C1431" s="620" t="s">
        <v>84</v>
      </c>
      <c r="D1431" s="620">
        <v>6000064634</v>
      </c>
      <c r="E1431" s="620">
        <v>5</v>
      </c>
      <c r="F1431" s="620">
        <v>5</v>
      </c>
      <c r="G1431" s="620">
        <v>0</v>
      </c>
      <c r="H1431" s="621">
        <v>46213</v>
      </c>
      <c r="I1431" s="620" t="s">
        <v>841</v>
      </c>
      <c r="J1431" s="622" t="s">
        <v>880</v>
      </c>
      <c r="K1431" s="620" t="s">
        <v>22</v>
      </c>
      <c r="L1431" s="620" t="s">
        <v>23</v>
      </c>
      <c r="M1431" s="620" t="s">
        <v>23</v>
      </c>
      <c r="N1431" s="621"/>
      <c r="O1431" s="620" t="s">
        <v>24</v>
      </c>
      <c r="P1431" s="620" t="s">
        <v>22</v>
      </c>
      <c r="Q1431" s="620" t="s">
        <v>22</v>
      </c>
      <c r="R1431" s="620"/>
      <c r="S1431" s="620" t="s">
        <v>813</v>
      </c>
    </row>
    <row r="1432" ht="25" spans="1:19">
      <c r="A1432" s="620">
        <v>93</v>
      </c>
      <c r="B1432" s="620" t="s">
        <v>19</v>
      </c>
      <c r="C1432" s="620" t="s">
        <v>84</v>
      </c>
      <c r="D1432" s="620">
        <v>6000064469</v>
      </c>
      <c r="E1432" s="620">
        <v>40</v>
      </c>
      <c r="F1432" s="620">
        <v>40</v>
      </c>
      <c r="G1432" s="620">
        <v>0</v>
      </c>
      <c r="H1432" s="621">
        <v>46216</v>
      </c>
      <c r="I1432" s="620" t="s">
        <v>859</v>
      </c>
      <c r="J1432" s="622" t="s">
        <v>881</v>
      </c>
      <c r="K1432" s="620" t="s">
        <v>22</v>
      </c>
      <c r="L1432" s="620" t="s">
        <v>23</v>
      </c>
      <c r="M1432" s="620" t="s">
        <v>23</v>
      </c>
      <c r="N1432" s="621"/>
      <c r="O1432" s="620" t="s">
        <v>24</v>
      </c>
      <c r="P1432" s="620" t="s">
        <v>22</v>
      </c>
      <c r="Q1432" s="620" t="s">
        <v>22</v>
      </c>
      <c r="R1432" s="620"/>
      <c r="S1432" s="620" t="s">
        <v>813</v>
      </c>
    </row>
    <row r="1433" ht="25" spans="1:19">
      <c r="A1433" s="620">
        <v>94</v>
      </c>
      <c r="B1433" s="620" t="s">
        <v>19</v>
      </c>
      <c r="C1433" s="620" t="s">
        <v>84</v>
      </c>
      <c r="D1433" s="620">
        <v>6000064469</v>
      </c>
      <c r="E1433" s="620">
        <v>9</v>
      </c>
      <c r="F1433" s="620">
        <v>9</v>
      </c>
      <c r="G1433" s="620">
        <v>0</v>
      </c>
      <c r="H1433" s="621">
        <v>46218</v>
      </c>
      <c r="I1433" s="620" t="s">
        <v>859</v>
      </c>
      <c r="J1433" s="622" t="s">
        <v>882</v>
      </c>
      <c r="K1433" s="620" t="s">
        <v>22</v>
      </c>
      <c r="L1433" s="620" t="s">
        <v>23</v>
      </c>
      <c r="M1433" s="620" t="s">
        <v>23</v>
      </c>
      <c r="N1433" s="621"/>
      <c r="O1433" s="620" t="s">
        <v>24</v>
      </c>
      <c r="P1433" s="620" t="s">
        <v>22</v>
      </c>
      <c r="Q1433" s="620" t="s">
        <v>22</v>
      </c>
      <c r="R1433" s="620"/>
      <c r="S1433" s="620" t="s">
        <v>813</v>
      </c>
    </row>
    <row r="1434" ht="25" spans="1:19">
      <c r="A1434" s="620">
        <v>95</v>
      </c>
      <c r="B1434" s="620" t="s">
        <v>19</v>
      </c>
      <c r="C1434" s="620" t="s">
        <v>84</v>
      </c>
      <c r="D1434" s="620">
        <v>6000064469</v>
      </c>
      <c r="E1434" s="620">
        <v>1</v>
      </c>
      <c r="F1434" s="620">
        <v>0</v>
      </c>
      <c r="G1434" s="620">
        <v>1</v>
      </c>
      <c r="H1434" s="621">
        <v>46218</v>
      </c>
      <c r="I1434" s="620" t="s">
        <v>859</v>
      </c>
      <c r="J1434" s="622">
        <v>516339080726084</v>
      </c>
      <c r="K1434" s="620" t="s">
        <v>848</v>
      </c>
      <c r="L1434" s="620" t="s">
        <v>23</v>
      </c>
      <c r="M1434" s="620" t="s">
        <v>23</v>
      </c>
      <c r="N1434" s="621">
        <v>46219</v>
      </c>
      <c r="O1434" s="620" t="s">
        <v>24</v>
      </c>
      <c r="P1434" s="620" t="s">
        <v>32</v>
      </c>
      <c r="Q1434" s="620" t="s">
        <v>28</v>
      </c>
      <c r="R1434" s="620"/>
      <c r="S1434" s="620" t="s">
        <v>813</v>
      </c>
    </row>
    <row r="1435" ht="25" spans="1:19">
      <c r="A1435" s="620">
        <v>96</v>
      </c>
      <c r="B1435" s="620" t="s">
        <v>19</v>
      </c>
      <c r="C1435" s="620" t="s">
        <v>84</v>
      </c>
      <c r="D1435" s="620">
        <v>6000064469</v>
      </c>
      <c r="E1435" s="620">
        <v>3</v>
      </c>
      <c r="F1435" s="620">
        <v>3</v>
      </c>
      <c r="G1435" s="620">
        <v>0</v>
      </c>
      <c r="H1435" s="621">
        <v>46218</v>
      </c>
      <c r="I1435" s="620" t="s">
        <v>859</v>
      </c>
      <c r="J1435" s="622" t="s">
        <v>883</v>
      </c>
      <c r="K1435" s="620" t="s">
        <v>22</v>
      </c>
      <c r="L1435" s="620" t="s">
        <v>23</v>
      </c>
      <c r="M1435" s="620" t="s">
        <v>23</v>
      </c>
      <c r="N1435" s="621"/>
      <c r="O1435" s="620" t="s">
        <v>24</v>
      </c>
      <c r="P1435" s="620" t="s">
        <v>22</v>
      </c>
      <c r="Q1435" s="620" t="s">
        <v>22</v>
      </c>
      <c r="R1435" s="620"/>
      <c r="S1435" s="620" t="s">
        <v>813</v>
      </c>
    </row>
    <row r="1436" ht="25" spans="1:19">
      <c r="A1436" s="620">
        <v>97</v>
      </c>
      <c r="B1436" s="620" t="s">
        <v>19</v>
      </c>
      <c r="C1436" s="620" t="s">
        <v>84</v>
      </c>
      <c r="D1436" s="620">
        <v>6000064469</v>
      </c>
      <c r="E1436" s="620">
        <v>1</v>
      </c>
      <c r="F1436" s="620">
        <v>0</v>
      </c>
      <c r="G1436" s="620">
        <v>1</v>
      </c>
      <c r="H1436" s="621">
        <v>46218</v>
      </c>
      <c r="I1436" s="620" t="s">
        <v>859</v>
      </c>
      <c r="J1436" s="622">
        <v>516339080726088</v>
      </c>
      <c r="K1436" s="620" t="s">
        <v>884</v>
      </c>
      <c r="L1436" s="620" t="s">
        <v>23</v>
      </c>
      <c r="M1436" s="620" t="s">
        <v>23</v>
      </c>
      <c r="N1436" s="621">
        <v>46219</v>
      </c>
      <c r="O1436" s="620" t="s">
        <v>24</v>
      </c>
      <c r="P1436" s="620" t="s">
        <v>450</v>
      </c>
      <c r="Q1436" s="620" t="s">
        <v>28</v>
      </c>
      <c r="R1436" s="620"/>
      <c r="S1436" s="620" t="s">
        <v>813</v>
      </c>
    </row>
    <row r="1437" ht="25" spans="1:19">
      <c r="A1437" s="620">
        <v>98</v>
      </c>
      <c r="B1437" s="620" t="s">
        <v>19</v>
      </c>
      <c r="C1437" s="620" t="s">
        <v>84</v>
      </c>
      <c r="D1437" s="620">
        <v>6000064469</v>
      </c>
      <c r="E1437" s="620">
        <v>2</v>
      </c>
      <c r="F1437" s="620">
        <v>2</v>
      </c>
      <c r="G1437" s="620">
        <v>0</v>
      </c>
      <c r="H1437" s="621">
        <v>46218</v>
      </c>
      <c r="I1437" s="620" t="s">
        <v>859</v>
      </c>
      <c r="J1437" s="622" t="s">
        <v>885</v>
      </c>
      <c r="K1437" s="620" t="s">
        <v>22</v>
      </c>
      <c r="L1437" s="620" t="s">
        <v>23</v>
      </c>
      <c r="M1437" s="620" t="s">
        <v>23</v>
      </c>
      <c r="N1437" s="621"/>
      <c r="O1437" s="620" t="s">
        <v>24</v>
      </c>
      <c r="P1437" s="620" t="s">
        <v>22</v>
      </c>
      <c r="Q1437" s="620" t="s">
        <v>22</v>
      </c>
      <c r="R1437" s="620"/>
      <c r="S1437" s="620" t="s">
        <v>813</v>
      </c>
    </row>
    <row r="1438" spans="1:19">
      <c r="A1438" s="620">
        <v>99</v>
      </c>
      <c r="B1438" s="620" t="s">
        <v>19</v>
      </c>
      <c r="C1438" s="620" t="s">
        <v>84</v>
      </c>
      <c r="D1438" s="620">
        <v>6000064637</v>
      </c>
      <c r="E1438" s="620">
        <v>10</v>
      </c>
      <c r="F1438" s="620">
        <v>10</v>
      </c>
      <c r="G1438" s="620">
        <v>0</v>
      </c>
      <c r="H1438" s="621">
        <v>46220</v>
      </c>
      <c r="I1438" s="620" t="s">
        <v>839</v>
      </c>
      <c r="J1438" s="622" t="s">
        <v>886</v>
      </c>
      <c r="K1438" s="620" t="s">
        <v>22</v>
      </c>
      <c r="L1438" s="620" t="s">
        <v>23</v>
      </c>
      <c r="M1438" s="620" t="s">
        <v>23</v>
      </c>
      <c r="N1438" s="621"/>
      <c r="O1438" s="620" t="s">
        <v>24</v>
      </c>
      <c r="P1438" s="620" t="s">
        <v>22</v>
      </c>
      <c r="Q1438" s="620" t="s">
        <v>22</v>
      </c>
      <c r="R1438" s="620"/>
      <c r="S1438" s="620" t="s">
        <v>813</v>
      </c>
    </row>
    <row r="1439" spans="1:19">
      <c r="A1439" s="620">
        <v>100</v>
      </c>
      <c r="B1439" s="620" t="s">
        <v>19</v>
      </c>
      <c r="C1439" s="620" t="s">
        <v>84</v>
      </c>
      <c r="D1439" s="620">
        <v>6000064637</v>
      </c>
      <c r="E1439" s="620">
        <v>2</v>
      </c>
      <c r="F1439" s="620">
        <v>2</v>
      </c>
      <c r="G1439" s="620">
        <v>0</v>
      </c>
      <c r="H1439" s="621">
        <v>46220</v>
      </c>
      <c r="I1439" s="620" t="s">
        <v>839</v>
      </c>
      <c r="J1439" s="622" t="s">
        <v>887</v>
      </c>
      <c r="K1439" s="620" t="s">
        <v>22</v>
      </c>
      <c r="L1439" s="620" t="s">
        <v>23</v>
      </c>
      <c r="M1439" s="620" t="s">
        <v>23</v>
      </c>
      <c r="N1439" s="621"/>
      <c r="O1439" s="620" t="s">
        <v>24</v>
      </c>
      <c r="P1439" s="620" t="s">
        <v>22</v>
      </c>
      <c r="Q1439" s="620" t="s">
        <v>22</v>
      </c>
      <c r="R1439" s="620"/>
      <c r="S1439" s="620" t="s">
        <v>813</v>
      </c>
    </row>
    <row r="1440" ht="25" spans="1:19">
      <c r="A1440" s="620">
        <v>101</v>
      </c>
      <c r="B1440" s="620" t="s">
        <v>19</v>
      </c>
      <c r="C1440" s="620" t="s">
        <v>84</v>
      </c>
      <c r="D1440" s="620">
        <v>6000064637</v>
      </c>
      <c r="E1440" s="620">
        <v>1</v>
      </c>
      <c r="F1440" s="620">
        <v>0</v>
      </c>
      <c r="G1440" s="620">
        <v>1</v>
      </c>
      <c r="H1440" s="621">
        <v>46220</v>
      </c>
      <c r="I1440" s="620" t="s">
        <v>839</v>
      </c>
      <c r="J1440" s="622">
        <v>516313050726079</v>
      </c>
      <c r="K1440" s="620" t="s">
        <v>848</v>
      </c>
      <c r="L1440" s="620" t="s">
        <v>23</v>
      </c>
      <c r="M1440" s="620" t="s">
        <v>23</v>
      </c>
      <c r="N1440" s="621">
        <v>46221</v>
      </c>
      <c r="O1440" s="620" t="s">
        <v>24</v>
      </c>
      <c r="P1440" s="620" t="s">
        <v>32</v>
      </c>
      <c r="Q1440" s="620" t="s">
        <v>28</v>
      </c>
      <c r="R1440" s="620"/>
      <c r="S1440" s="620" t="s">
        <v>813</v>
      </c>
    </row>
    <row r="1441" spans="1:19">
      <c r="A1441" s="620">
        <v>102</v>
      </c>
      <c r="B1441" s="620" t="s">
        <v>19</v>
      </c>
      <c r="C1441" s="620" t="s">
        <v>84</v>
      </c>
      <c r="D1441" s="620">
        <v>6000052972</v>
      </c>
      <c r="E1441" s="620">
        <v>18</v>
      </c>
      <c r="F1441" s="620">
        <v>18</v>
      </c>
      <c r="G1441" s="620">
        <v>0</v>
      </c>
      <c r="H1441" s="621">
        <v>46221</v>
      </c>
      <c r="I1441" s="620" t="s">
        <v>831</v>
      </c>
      <c r="J1441" s="622" t="s">
        <v>855</v>
      </c>
      <c r="K1441" s="620" t="s">
        <v>22</v>
      </c>
      <c r="L1441" s="620" t="s">
        <v>23</v>
      </c>
      <c r="M1441" s="620" t="s">
        <v>23</v>
      </c>
      <c r="N1441" s="621"/>
      <c r="O1441" s="620" t="s">
        <v>24</v>
      </c>
      <c r="P1441" s="620" t="s">
        <v>22</v>
      </c>
      <c r="Q1441" s="620" t="s">
        <v>22</v>
      </c>
      <c r="R1441" s="620"/>
      <c r="S1441" s="620" t="s">
        <v>813</v>
      </c>
    </row>
    <row r="1442" spans="1:19">
      <c r="A1442" s="620">
        <v>103</v>
      </c>
      <c r="B1442" s="620" t="s">
        <v>19</v>
      </c>
      <c r="C1442" s="620" t="s">
        <v>84</v>
      </c>
      <c r="D1442" s="620">
        <v>6000064637</v>
      </c>
      <c r="E1442" s="620">
        <v>1</v>
      </c>
      <c r="F1442" s="620">
        <v>1</v>
      </c>
      <c r="G1442" s="620">
        <v>0</v>
      </c>
      <c r="H1442" s="621">
        <v>46222</v>
      </c>
      <c r="I1442" s="620" t="s">
        <v>839</v>
      </c>
      <c r="J1442" s="622">
        <v>516313050726080</v>
      </c>
      <c r="K1442" s="620" t="s">
        <v>22</v>
      </c>
      <c r="L1442" s="620" t="s">
        <v>23</v>
      </c>
      <c r="M1442" s="620" t="s">
        <v>23</v>
      </c>
      <c r="N1442" s="621"/>
      <c r="O1442" s="620" t="s">
        <v>24</v>
      </c>
      <c r="P1442" s="620" t="s">
        <v>22</v>
      </c>
      <c r="Q1442" s="620" t="s">
        <v>22</v>
      </c>
      <c r="R1442" s="620"/>
      <c r="S1442" s="620" t="s">
        <v>813</v>
      </c>
    </row>
    <row r="1443" ht="25" spans="1:19">
      <c r="A1443" s="620">
        <v>104</v>
      </c>
      <c r="B1443" s="620" t="s">
        <v>19</v>
      </c>
      <c r="C1443" s="620" t="s">
        <v>84</v>
      </c>
      <c r="D1443" s="620">
        <v>6000064637</v>
      </c>
      <c r="E1443" s="620">
        <v>1</v>
      </c>
      <c r="F1443" s="620">
        <v>0</v>
      </c>
      <c r="G1443" s="620">
        <v>1</v>
      </c>
      <c r="H1443" s="621">
        <v>46222</v>
      </c>
      <c r="I1443" s="620" t="s">
        <v>839</v>
      </c>
      <c r="J1443" s="622">
        <v>516313050726081</v>
      </c>
      <c r="K1443" s="620" t="s">
        <v>826</v>
      </c>
      <c r="L1443" s="620" t="s">
        <v>23</v>
      </c>
      <c r="M1443" s="620" t="s">
        <v>23</v>
      </c>
      <c r="N1443" s="621">
        <v>46223</v>
      </c>
      <c r="O1443" s="620" t="s">
        <v>24</v>
      </c>
      <c r="P1443" s="620" t="s">
        <v>32</v>
      </c>
      <c r="Q1443" s="620" t="s">
        <v>28</v>
      </c>
      <c r="R1443" s="620"/>
      <c r="S1443" s="620" t="s">
        <v>813</v>
      </c>
    </row>
    <row r="1444" spans="1:19">
      <c r="A1444" s="620">
        <v>105</v>
      </c>
      <c r="B1444" s="620" t="s">
        <v>19</v>
      </c>
      <c r="C1444" s="620" t="s">
        <v>84</v>
      </c>
      <c r="D1444" s="620">
        <v>6000054463</v>
      </c>
      <c r="E1444" s="620">
        <v>3</v>
      </c>
      <c r="F1444" s="620">
        <v>3</v>
      </c>
      <c r="G1444" s="620">
        <v>0</v>
      </c>
      <c r="H1444" s="621">
        <v>46222</v>
      </c>
      <c r="I1444" s="620" t="s">
        <v>837</v>
      </c>
      <c r="J1444" s="622" t="s">
        <v>888</v>
      </c>
      <c r="K1444" s="620" t="s">
        <v>22</v>
      </c>
      <c r="L1444" s="620" t="s">
        <v>23</v>
      </c>
      <c r="M1444" s="620" t="s">
        <v>23</v>
      </c>
      <c r="N1444" s="621"/>
      <c r="O1444" s="620" t="s">
        <v>24</v>
      </c>
      <c r="P1444" s="620" t="s">
        <v>22</v>
      </c>
      <c r="Q1444" s="620" t="s">
        <v>22</v>
      </c>
      <c r="R1444" s="620"/>
      <c r="S1444" s="620" t="s">
        <v>813</v>
      </c>
    </row>
    <row r="1445" spans="1:19">
      <c r="A1445" s="620">
        <v>106</v>
      </c>
      <c r="B1445" s="620" t="s">
        <v>19</v>
      </c>
      <c r="C1445" s="620" t="s">
        <v>84</v>
      </c>
      <c r="D1445" s="620">
        <v>6000054463</v>
      </c>
      <c r="E1445" s="620">
        <v>1</v>
      </c>
      <c r="F1445" s="620">
        <v>0</v>
      </c>
      <c r="G1445" s="620">
        <v>1</v>
      </c>
      <c r="H1445" s="621">
        <v>46222</v>
      </c>
      <c r="I1445" s="620" t="s">
        <v>837</v>
      </c>
      <c r="J1445" s="622">
        <v>516313050726085</v>
      </c>
      <c r="K1445" s="620" t="s">
        <v>889</v>
      </c>
      <c r="L1445" s="620" t="s">
        <v>23</v>
      </c>
      <c r="M1445" s="620" t="s">
        <v>23</v>
      </c>
      <c r="N1445" s="621">
        <v>46223</v>
      </c>
      <c r="O1445" s="620" t="s">
        <v>24</v>
      </c>
      <c r="P1445" s="620" t="s">
        <v>478</v>
      </c>
      <c r="Q1445" s="620" t="s">
        <v>28</v>
      </c>
      <c r="R1445" s="620"/>
      <c r="S1445" s="620" t="s">
        <v>813</v>
      </c>
    </row>
    <row r="1446" spans="1:19">
      <c r="A1446" s="620">
        <v>107</v>
      </c>
      <c r="B1446" s="620" t="s">
        <v>19</v>
      </c>
      <c r="C1446" s="620" t="s">
        <v>84</v>
      </c>
      <c r="D1446" s="620">
        <v>6000054463</v>
      </c>
      <c r="E1446" s="620">
        <v>4</v>
      </c>
      <c r="F1446" s="620">
        <v>4</v>
      </c>
      <c r="G1446" s="620">
        <v>0</v>
      </c>
      <c r="H1446" s="621">
        <v>46222</v>
      </c>
      <c r="I1446" s="620" t="s">
        <v>837</v>
      </c>
      <c r="J1446" s="622" t="s">
        <v>890</v>
      </c>
      <c r="K1446" s="620" t="s">
        <v>22</v>
      </c>
      <c r="L1446" s="620" t="s">
        <v>23</v>
      </c>
      <c r="M1446" s="620" t="s">
        <v>23</v>
      </c>
      <c r="N1446" s="621"/>
      <c r="O1446" s="620" t="s">
        <v>24</v>
      </c>
      <c r="P1446" s="620" t="s">
        <v>22</v>
      </c>
      <c r="Q1446" s="620" t="s">
        <v>22</v>
      </c>
      <c r="R1446" s="620"/>
      <c r="S1446" s="620" t="s">
        <v>813</v>
      </c>
    </row>
    <row r="1447" spans="1:19">
      <c r="A1447" s="620">
        <v>108</v>
      </c>
      <c r="B1447" s="620" t="s">
        <v>19</v>
      </c>
      <c r="C1447" s="620" t="s">
        <v>84</v>
      </c>
      <c r="D1447" s="620">
        <v>6000064637</v>
      </c>
      <c r="E1447" s="620">
        <v>4</v>
      </c>
      <c r="F1447" s="620">
        <v>4</v>
      </c>
      <c r="G1447" s="620">
        <v>0</v>
      </c>
      <c r="H1447" s="621">
        <v>46222</v>
      </c>
      <c r="I1447" s="620" t="s">
        <v>839</v>
      </c>
      <c r="J1447" s="622" t="s">
        <v>891</v>
      </c>
      <c r="K1447" s="620" t="s">
        <v>22</v>
      </c>
      <c r="L1447" s="620" t="s">
        <v>23</v>
      </c>
      <c r="M1447" s="620" t="s">
        <v>23</v>
      </c>
      <c r="N1447" s="621"/>
      <c r="O1447" s="620" t="s">
        <v>24</v>
      </c>
      <c r="P1447" s="620" t="s">
        <v>22</v>
      </c>
      <c r="Q1447" s="620" t="s">
        <v>22</v>
      </c>
      <c r="R1447" s="620"/>
      <c r="S1447" s="620" t="s">
        <v>813</v>
      </c>
    </row>
    <row r="1448" spans="1:19">
      <c r="A1448" s="620">
        <v>109</v>
      </c>
      <c r="B1448" s="620" t="s">
        <v>19</v>
      </c>
      <c r="C1448" s="620" t="s">
        <v>84</v>
      </c>
      <c r="D1448" s="620">
        <v>6000064637</v>
      </c>
      <c r="E1448" s="620">
        <v>1</v>
      </c>
      <c r="F1448" s="620">
        <v>0</v>
      </c>
      <c r="G1448" s="620">
        <v>1</v>
      </c>
      <c r="H1448" s="621">
        <v>46222</v>
      </c>
      <c r="I1448" s="620" t="s">
        <v>839</v>
      </c>
      <c r="J1448" s="622">
        <v>516313050726094</v>
      </c>
      <c r="K1448" s="620" t="s">
        <v>827</v>
      </c>
      <c r="L1448" s="620" t="s">
        <v>23</v>
      </c>
      <c r="M1448" s="620" t="s">
        <v>23</v>
      </c>
      <c r="N1448" s="621">
        <v>46223</v>
      </c>
      <c r="O1448" s="620" t="s">
        <v>24</v>
      </c>
      <c r="P1448" s="620" t="s">
        <v>833</v>
      </c>
      <c r="Q1448" s="620" t="s">
        <v>834</v>
      </c>
      <c r="R1448" s="620"/>
      <c r="S1448" s="620" t="s">
        <v>813</v>
      </c>
    </row>
    <row r="1449" spans="1:19">
      <c r="A1449" s="620">
        <v>110</v>
      </c>
      <c r="B1449" s="620" t="s">
        <v>19</v>
      </c>
      <c r="C1449" s="620" t="s">
        <v>84</v>
      </c>
      <c r="D1449" s="620">
        <v>6000064637</v>
      </c>
      <c r="E1449" s="620">
        <v>7</v>
      </c>
      <c r="F1449" s="620">
        <v>7</v>
      </c>
      <c r="G1449" s="620">
        <v>0</v>
      </c>
      <c r="H1449" s="621">
        <v>46223</v>
      </c>
      <c r="I1449" s="620" t="s">
        <v>839</v>
      </c>
      <c r="J1449" s="622" t="s">
        <v>892</v>
      </c>
      <c r="K1449" s="620" t="s">
        <v>22</v>
      </c>
      <c r="L1449" s="620" t="s">
        <v>23</v>
      </c>
      <c r="M1449" s="620" t="s">
        <v>23</v>
      </c>
      <c r="N1449" s="621"/>
      <c r="O1449" s="620" t="s">
        <v>24</v>
      </c>
      <c r="P1449" s="620" t="s">
        <v>22</v>
      </c>
      <c r="Q1449" s="620" t="s">
        <v>22</v>
      </c>
      <c r="R1449" s="620"/>
      <c r="S1449" s="620" t="s">
        <v>813</v>
      </c>
    </row>
    <row r="1450" ht="37.5" spans="1:19">
      <c r="A1450" s="620">
        <v>111</v>
      </c>
      <c r="B1450" s="620" t="s">
        <v>19</v>
      </c>
      <c r="C1450" s="620" t="s">
        <v>84</v>
      </c>
      <c r="D1450" s="620">
        <v>6000064637</v>
      </c>
      <c r="E1450" s="620">
        <v>1</v>
      </c>
      <c r="F1450" s="620">
        <v>0</v>
      </c>
      <c r="G1450" s="620">
        <v>1</v>
      </c>
      <c r="H1450" s="621">
        <v>46223</v>
      </c>
      <c r="I1450" s="620" t="s">
        <v>839</v>
      </c>
      <c r="J1450" s="622">
        <v>516313050626102</v>
      </c>
      <c r="K1450" s="620" t="s">
        <v>848</v>
      </c>
      <c r="L1450" s="620" t="s">
        <v>23</v>
      </c>
      <c r="M1450" s="620" t="s">
        <v>23</v>
      </c>
      <c r="N1450" s="621">
        <v>46224</v>
      </c>
      <c r="O1450" s="620" t="s">
        <v>24</v>
      </c>
      <c r="P1450" s="620" t="s">
        <v>32</v>
      </c>
      <c r="Q1450" s="620" t="s">
        <v>28</v>
      </c>
      <c r="R1450" s="620"/>
      <c r="S1450" s="620" t="s">
        <v>813</v>
      </c>
    </row>
    <row r="1451" ht="25" spans="1:19">
      <c r="A1451" s="620">
        <v>112</v>
      </c>
      <c r="B1451" s="620" t="s">
        <v>19</v>
      </c>
      <c r="C1451" s="620" t="s">
        <v>84</v>
      </c>
      <c r="D1451" s="620">
        <v>6000064637</v>
      </c>
      <c r="E1451" s="620">
        <v>1</v>
      </c>
      <c r="F1451" s="620">
        <v>0</v>
      </c>
      <c r="G1451" s="620">
        <v>1</v>
      </c>
      <c r="H1451" s="621">
        <v>46223</v>
      </c>
      <c r="I1451" s="620" t="s">
        <v>839</v>
      </c>
      <c r="J1451" s="622">
        <v>516313050626103</v>
      </c>
      <c r="K1451" s="620" t="s">
        <v>848</v>
      </c>
      <c r="L1451" s="620" t="s">
        <v>23</v>
      </c>
      <c r="M1451" s="620" t="s">
        <v>23</v>
      </c>
      <c r="N1451" s="621">
        <v>46224</v>
      </c>
      <c r="O1451" s="620" t="s">
        <v>24</v>
      </c>
      <c r="P1451" s="620" t="s">
        <v>32</v>
      </c>
      <c r="Q1451" s="620" t="s">
        <v>28</v>
      </c>
      <c r="R1451" s="620"/>
      <c r="S1451" s="620" t="s">
        <v>813</v>
      </c>
    </row>
    <row r="1452" spans="1:19">
      <c r="A1452" s="620">
        <v>113</v>
      </c>
      <c r="B1452" s="620" t="s">
        <v>19</v>
      </c>
      <c r="C1452" s="620" t="s">
        <v>84</v>
      </c>
      <c r="D1452" s="620">
        <v>6000064637</v>
      </c>
      <c r="E1452" s="620">
        <v>1</v>
      </c>
      <c r="F1452" s="620">
        <v>1</v>
      </c>
      <c r="G1452" s="620">
        <v>0</v>
      </c>
      <c r="H1452" s="621">
        <v>46223</v>
      </c>
      <c r="I1452" s="620" t="s">
        <v>839</v>
      </c>
      <c r="J1452" s="622">
        <v>516313050726104</v>
      </c>
      <c r="K1452" s="620" t="s">
        <v>22</v>
      </c>
      <c r="L1452" s="620" t="s">
        <v>23</v>
      </c>
      <c r="M1452" s="620" t="s">
        <v>23</v>
      </c>
      <c r="N1452" s="621"/>
      <c r="O1452" s="620" t="s">
        <v>24</v>
      </c>
      <c r="P1452" s="620" t="s">
        <v>22</v>
      </c>
      <c r="Q1452" s="620" t="s">
        <v>22</v>
      </c>
      <c r="R1452" s="620"/>
      <c r="S1452" s="620" t="s">
        <v>813</v>
      </c>
    </row>
    <row r="1453" spans="1:19">
      <c r="A1453" s="620">
        <v>114</v>
      </c>
      <c r="B1453" s="620" t="s">
        <v>19</v>
      </c>
      <c r="C1453" s="620" t="s">
        <v>84</v>
      </c>
      <c r="D1453" s="620">
        <v>6000064637</v>
      </c>
      <c r="E1453" s="620">
        <v>1</v>
      </c>
      <c r="F1453" s="620">
        <v>0</v>
      </c>
      <c r="G1453" s="620">
        <v>1</v>
      </c>
      <c r="H1453" s="621">
        <v>46223</v>
      </c>
      <c r="I1453" s="620" t="s">
        <v>839</v>
      </c>
      <c r="J1453" s="622">
        <v>516313050626105</v>
      </c>
      <c r="K1453" s="620" t="s">
        <v>827</v>
      </c>
      <c r="L1453" s="620" t="s">
        <v>23</v>
      </c>
      <c r="M1453" s="620" t="s">
        <v>23</v>
      </c>
      <c r="N1453" s="621">
        <v>46224</v>
      </c>
      <c r="O1453" s="620" t="s">
        <v>24</v>
      </c>
      <c r="P1453" s="620" t="s">
        <v>833</v>
      </c>
      <c r="Q1453" s="620" t="s">
        <v>834</v>
      </c>
      <c r="R1453" s="620"/>
      <c r="S1453" s="620" t="s">
        <v>813</v>
      </c>
    </row>
    <row r="1454" spans="1:19">
      <c r="A1454" s="620">
        <v>115</v>
      </c>
      <c r="B1454" s="620" t="s">
        <v>19</v>
      </c>
      <c r="C1454" s="620" t="s">
        <v>84</v>
      </c>
      <c r="D1454" s="620">
        <v>6000064634</v>
      </c>
      <c r="E1454" s="620">
        <v>1</v>
      </c>
      <c r="F1454" s="620">
        <v>1</v>
      </c>
      <c r="G1454" s="620">
        <v>0</v>
      </c>
      <c r="H1454" s="621">
        <v>46224</v>
      </c>
      <c r="I1454" s="620" t="s">
        <v>841</v>
      </c>
      <c r="J1454" s="622">
        <v>516309050726143</v>
      </c>
      <c r="K1454" s="620" t="s">
        <v>22</v>
      </c>
      <c r="L1454" s="620" t="s">
        <v>23</v>
      </c>
      <c r="M1454" s="620" t="s">
        <v>23</v>
      </c>
      <c r="N1454" s="621"/>
      <c r="O1454" s="620" t="s">
        <v>24</v>
      </c>
      <c r="P1454" s="620" t="s">
        <v>22</v>
      </c>
      <c r="Q1454" s="620" t="s">
        <v>22</v>
      </c>
      <c r="R1454" s="620"/>
      <c r="S1454" s="620" t="s">
        <v>813</v>
      </c>
    </row>
    <row r="1455" spans="1:19">
      <c r="A1455" s="620">
        <v>116</v>
      </c>
      <c r="B1455" s="620" t="s">
        <v>19</v>
      </c>
      <c r="C1455" s="620" t="s">
        <v>84</v>
      </c>
      <c r="D1455" s="620">
        <v>6000064634</v>
      </c>
      <c r="E1455" s="620">
        <v>1</v>
      </c>
      <c r="F1455" s="620">
        <v>0</v>
      </c>
      <c r="G1455" s="620">
        <v>1</v>
      </c>
      <c r="H1455" s="621">
        <v>46224</v>
      </c>
      <c r="I1455" s="620" t="s">
        <v>841</v>
      </c>
      <c r="J1455" s="622">
        <v>516309050726144</v>
      </c>
      <c r="K1455" s="620" t="s">
        <v>827</v>
      </c>
      <c r="L1455" s="620" t="s">
        <v>23</v>
      </c>
      <c r="M1455" s="620" t="s">
        <v>23</v>
      </c>
      <c r="N1455" s="621">
        <v>46225</v>
      </c>
      <c r="O1455" s="620" t="s">
        <v>24</v>
      </c>
      <c r="P1455" s="620" t="s">
        <v>833</v>
      </c>
      <c r="Q1455" s="620" t="s">
        <v>834</v>
      </c>
      <c r="R1455" s="620"/>
      <c r="S1455" s="620" t="s">
        <v>813</v>
      </c>
    </row>
    <row r="1456" spans="1:19">
      <c r="A1456" s="620">
        <v>117</v>
      </c>
      <c r="B1456" s="620" t="s">
        <v>19</v>
      </c>
      <c r="C1456" s="620" t="s">
        <v>84</v>
      </c>
      <c r="D1456" s="620">
        <v>6000064634</v>
      </c>
      <c r="E1456" s="620">
        <v>12</v>
      </c>
      <c r="F1456" s="620">
        <v>12</v>
      </c>
      <c r="G1456" s="620">
        <v>0</v>
      </c>
      <c r="H1456" s="621">
        <v>46224</v>
      </c>
      <c r="I1456" s="620" t="s">
        <v>841</v>
      </c>
      <c r="J1456" s="622" t="s">
        <v>893</v>
      </c>
      <c r="K1456" s="620" t="s">
        <v>22</v>
      </c>
      <c r="L1456" s="620" t="s">
        <v>23</v>
      </c>
      <c r="M1456" s="620" t="s">
        <v>23</v>
      </c>
      <c r="N1456" s="621"/>
      <c r="O1456" s="620" t="s">
        <v>24</v>
      </c>
      <c r="P1456" s="620" t="s">
        <v>22</v>
      </c>
      <c r="Q1456" s="620" t="s">
        <v>22</v>
      </c>
      <c r="R1456" s="620"/>
      <c r="S1456" s="620" t="s">
        <v>813</v>
      </c>
    </row>
    <row r="1457" ht="50" spans="1:19">
      <c r="A1457" s="620">
        <v>118</v>
      </c>
      <c r="B1457" s="620" t="s">
        <v>19</v>
      </c>
      <c r="C1457" s="620" t="s">
        <v>84</v>
      </c>
      <c r="D1457" s="620">
        <v>6000064634</v>
      </c>
      <c r="E1457" s="620">
        <v>1</v>
      </c>
      <c r="F1457" s="620">
        <v>0</v>
      </c>
      <c r="G1457" s="620">
        <v>1</v>
      </c>
      <c r="H1457" s="621">
        <v>46224</v>
      </c>
      <c r="I1457" s="620" t="s">
        <v>841</v>
      </c>
      <c r="J1457" s="622">
        <v>516309050726157</v>
      </c>
      <c r="K1457" s="620" t="s">
        <v>894</v>
      </c>
      <c r="L1457" s="620" t="s">
        <v>23</v>
      </c>
      <c r="M1457" s="620" t="s">
        <v>23</v>
      </c>
      <c r="N1457" s="621">
        <v>46225</v>
      </c>
      <c r="O1457" s="620" t="s">
        <v>24</v>
      </c>
      <c r="P1457" s="620" t="s">
        <v>450</v>
      </c>
      <c r="Q1457" s="620" t="s">
        <v>28</v>
      </c>
      <c r="R1457" s="620"/>
      <c r="S1457" s="620" t="s">
        <v>813</v>
      </c>
    </row>
    <row r="1458" spans="1:19">
      <c r="A1458" s="620">
        <v>119</v>
      </c>
      <c r="B1458" s="620" t="s">
        <v>19</v>
      </c>
      <c r="C1458" s="620" t="s">
        <v>84</v>
      </c>
      <c r="D1458" s="620">
        <v>6000064634</v>
      </c>
      <c r="E1458" s="620">
        <v>1</v>
      </c>
      <c r="F1458" s="620">
        <v>1</v>
      </c>
      <c r="G1458" s="620">
        <v>0</v>
      </c>
      <c r="H1458" s="621">
        <v>46224</v>
      </c>
      <c r="I1458" s="620" t="s">
        <v>841</v>
      </c>
      <c r="J1458" s="622">
        <v>516309050726158</v>
      </c>
      <c r="K1458" s="620" t="s">
        <v>22</v>
      </c>
      <c r="L1458" s="620" t="s">
        <v>23</v>
      </c>
      <c r="M1458" s="620" t="s">
        <v>23</v>
      </c>
      <c r="N1458" s="621"/>
      <c r="O1458" s="620" t="s">
        <v>24</v>
      </c>
      <c r="P1458" s="620" t="s">
        <v>22</v>
      </c>
      <c r="Q1458" s="620" t="s">
        <v>22</v>
      </c>
      <c r="R1458" s="620"/>
      <c r="S1458" s="620" t="s">
        <v>813</v>
      </c>
    </row>
    <row r="1459" spans="1:19">
      <c r="A1459" s="620">
        <v>120</v>
      </c>
      <c r="B1459" s="620" t="s">
        <v>19</v>
      </c>
      <c r="C1459" s="620" t="s">
        <v>84</v>
      </c>
      <c r="D1459" s="620">
        <v>6000064634</v>
      </c>
      <c r="E1459" s="620">
        <v>15</v>
      </c>
      <c r="F1459" s="620">
        <v>15</v>
      </c>
      <c r="G1459" s="620">
        <v>0</v>
      </c>
      <c r="H1459" s="621">
        <v>46226</v>
      </c>
      <c r="I1459" s="620" t="s">
        <v>841</v>
      </c>
      <c r="J1459" s="622" t="s">
        <v>895</v>
      </c>
      <c r="K1459" s="620" t="s">
        <v>22</v>
      </c>
      <c r="L1459" s="620" t="s">
        <v>23</v>
      </c>
      <c r="M1459" s="620" t="s">
        <v>23</v>
      </c>
      <c r="N1459" s="621"/>
      <c r="O1459" s="620" t="s">
        <v>24</v>
      </c>
      <c r="P1459" s="620" t="s">
        <v>22</v>
      </c>
      <c r="Q1459" s="620" t="s">
        <v>22</v>
      </c>
      <c r="R1459" s="620"/>
      <c r="S1459" s="620" t="s">
        <v>813</v>
      </c>
    </row>
    <row r="1460" ht="25" spans="1:19">
      <c r="A1460" s="620">
        <v>121</v>
      </c>
      <c r="B1460" s="620" t="s">
        <v>19</v>
      </c>
      <c r="C1460" s="620" t="s">
        <v>84</v>
      </c>
      <c r="D1460" s="620">
        <v>6000064469</v>
      </c>
      <c r="E1460" s="620">
        <v>4</v>
      </c>
      <c r="F1460" s="620">
        <v>4</v>
      </c>
      <c r="G1460" s="620">
        <v>0</v>
      </c>
      <c r="H1460" s="621">
        <v>46227</v>
      </c>
      <c r="I1460" s="620" t="s">
        <v>859</v>
      </c>
      <c r="J1460" s="622" t="s">
        <v>896</v>
      </c>
      <c r="K1460" s="620" t="s">
        <v>22</v>
      </c>
      <c r="L1460" s="620" t="s">
        <v>23</v>
      </c>
      <c r="M1460" s="620" t="s">
        <v>23</v>
      </c>
      <c r="N1460" s="621"/>
      <c r="O1460" s="620" t="s">
        <v>24</v>
      </c>
      <c r="P1460" s="620" t="s">
        <v>22</v>
      </c>
      <c r="Q1460" s="620" t="s">
        <v>22</v>
      </c>
      <c r="R1460" s="620"/>
      <c r="S1460" s="620" t="s">
        <v>813</v>
      </c>
    </row>
    <row r="1461" ht="25" spans="1:19">
      <c r="A1461" s="620">
        <v>122</v>
      </c>
      <c r="B1461" s="620" t="s">
        <v>19</v>
      </c>
      <c r="C1461" s="620" t="s">
        <v>84</v>
      </c>
      <c r="D1461" s="620">
        <v>6000064469</v>
      </c>
      <c r="E1461" s="620">
        <v>1</v>
      </c>
      <c r="F1461" s="620">
        <v>0</v>
      </c>
      <c r="G1461" s="620">
        <v>1</v>
      </c>
      <c r="H1461" s="621">
        <v>46227</v>
      </c>
      <c r="I1461" s="620" t="s">
        <v>859</v>
      </c>
      <c r="J1461" s="622">
        <v>516339080726095</v>
      </c>
      <c r="K1461" s="620" t="s">
        <v>827</v>
      </c>
      <c r="L1461" s="620" t="s">
        <v>23</v>
      </c>
      <c r="M1461" s="620" t="s">
        <v>23</v>
      </c>
      <c r="N1461" s="621">
        <v>46228</v>
      </c>
      <c r="O1461" s="620" t="s">
        <v>24</v>
      </c>
      <c r="P1461" s="620" t="s">
        <v>833</v>
      </c>
      <c r="Q1461" s="620" t="s">
        <v>834</v>
      </c>
      <c r="R1461" s="620"/>
      <c r="S1461" s="620" t="s">
        <v>813</v>
      </c>
    </row>
    <row r="1462" ht="25" spans="1:19">
      <c r="A1462" s="620">
        <v>123</v>
      </c>
      <c r="B1462" s="620" t="s">
        <v>19</v>
      </c>
      <c r="C1462" s="620" t="s">
        <v>84</v>
      </c>
      <c r="D1462" s="620">
        <v>6000064469</v>
      </c>
      <c r="E1462" s="620">
        <v>2</v>
      </c>
      <c r="F1462" s="620">
        <v>2</v>
      </c>
      <c r="G1462" s="620">
        <v>0</v>
      </c>
      <c r="H1462" s="621">
        <v>46227</v>
      </c>
      <c r="I1462" s="620" t="s">
        <v>859</v>
      </c>
      <c r="J1462" s="622" t="s">
        <v>897</v>
      </c>
      <c r="K1462" s="620" t="s">
        <v>22</v>
      </c>
      <c r="L1462" s="620" t="s">
        <v>23</v>
      </c>
      <c r="M1462" s="620" t="s">
        <v>23</v>
      </c>
      <c r="N1462" s="621"/>
      <c r="O1462" s="620" t="s">
        <v>24</v>
      </c>
      <c r="P1462" s="620" t="s">
        <v>22</v>
      </c>
      <c r="Q1462" s="620" t="s">
        <v>22</v>
      </c>
      <c r="R1462" s="620"/>
      <c r="S1462" s="620" t="s">
        <v>813</v>
      </c>
    </row>
    <row r="1463" ht="25" spans="1:19">
      <c r="A1463" s="620">
        <v>124</v>
      </c>
      <c r="B1463" s="620" t="s">
        <v>19</v>
      </c>
      <c r="C1463" s="620" t="s">
        <v>84</v>
      </c>
      <c r="D1463" s="620">
        <v>6000064469</v>
      </c>
      <c r="E1463" s="620">
        <v>1</v>
      </c>
      <c r="F1463" s="620">
        <v>0</v>
      </c>
      <c r="G1463" s="620">
        <v>1</v>
      </c>
      <c r="H1463" s="621">
        <v>46227</v>
      </c>
      <c r="I1463" s="620" t="s">
        <v>859</v>
      </c>
      <c r="J1463" s="622">
        <v>516339080726098</v>
      </c>
      <c r="K1463" s="620" t="s">
        <v>827</v>
      </c>
      <c r="L1463" s="620" t="s">
        <v>23</v>
      </c>
      <c r="M1463" s="620" t="s">
        <v>23</v>
      </c>
      <c r="N1463" s="621">
        <v>46228</v>
      </c>
      <c r="O1463" s="620" t="s">
        <v>24</v>
      </c>
      <c r="P1463" s="620" t="s">
        <v>833</v>
      </c>
      <c r="Q1463" s="620" t="s">
        <v>834</v>
      </c>
      <c r="R1463" s="620"/>
      <c r="S1463" s="620" t="s">
        <v>813</v>
      </c>
    </row>
    <row r="1464" ht="25" spans="1:19">
      <c r="A1464" s="620">
        <v>125</v>
      </c>
      <c r="B1464" s="620" t="s">
        <v>19</v>
      </c>
      <c r="C1464" s="620" t="s">
        <v>84</v>
      </c>
      <c r="D1464" s="620">
        <v>6000064469</v>
      </c>
      <c r="E1464" s="620">
        <v>13</v>
      </c>
      <c r="F1464" s="620">
        <v>13</v>
      </c>
      <c r="G1464" s="620">
        <v>0</v>
      </c>
      <c r="H1464" s="621">
        <v>46227</v>
      </c>
      <c r="I1464" s="620" t="s">
        <v>859</v>
      </c>
      <c r="J1464" s="622" t="s">
        <v>898</v>
      </c>
      <c r="K1464" s="620" t="s">
        <v>22</v>
      </c>
      <c r="L1464" s="620" t="s">
        <v>23</v>
      </c>
      <c r="M1464" s="620" t="s">
        <v>23</v>
      </c>
      <c r="N1464" s="621"/>
      <c r="O1464" s="620" t="s">
        <v>24</v>
      </c>
      <c r="P1464" s="620" t="s">
        <v>22</v>
      </c>
      <c r="Q1464" s="620" t="s">
        <v>22</v>
      </c>
      <c r="R1464" s="620" t="s">
        <v>899</v>
      </c>
      <c r="S1464" s="620" t="s">
        <v>813</v>
      </c>
    </row>
    <row r="1465" ht="25" spans="1:19">
      <c r="A1465" s="620">
        <v>126</v>
      </c>
      <c r="B1465" s="620" t="s">
        <v>19</v>
      </c>
      <c r="C1465" s="620" t="s">
        <v>84</v>
      </c>
      <c r="D1465" s="620">
        <v>6000064469</v>
      </c>
      <c r="E1465" s="620">
        <v>1</v>
      </c>
      <c r="F1465" s="620">
        <v>0</v>
      </c>
      <c r="G1465" s="620">
        <v>1</v>
      </c>
      <c r="H1465" s="621">
        <v>46227</v>
      </c>
      <c r="I1465" s="620" t="s">
        <v>859</v>
      </c>
      <c r="J1465" s="622">
        <v>516339080726112</v>
      </c>
      <c r="K1465" s="620" t="s">
        <v>900</v>
      </c>
      <c r="L1465" s="620" t="s">
        <v>23</v>
      </c>
      <c r="M1465" s="620" t="s">
        <v>23</v>
      </c>
      <c r="N1465" s="621">
        <v>46228</v>
      </c>
      <c r="O1465" s="620" t="s">
        <v>24</v>
      </c>
      <c r="P1465" s="620" t="s">
        <v>901</v>
      </c>
      <c r="Q1465" s="620" t="s">
        <v>28</v>
      </c>
      <c r="R1465" s="620"/>
      <c r="S1465" s="620" t="s">
        <v>813</v>
      </c>
    </row>
    <row r="1466" ht="25" spans="1:19">
      <c r="A1466" s="620">
        <v>127</v>
      </c>
      <c r="B1466" s="620" t="s">
        <v>19</v>
      </c>
      <c r="C1466" s="620" t="s">
        <v>84</v>
      </c>
      <c r="D1466" s="620">
        <v>6000064469</v>
      </c>
      <c r="E1466" s="620">
        <v>3</v>
      </c>
      <c r="F1466" s="620">
        <v>3</v>
      </c>
      <c r="G1466" s="620">
        <v>0</v>
      </c>
      <c r="H1466" s="621">
        <v>46227</v>
      </c>
      <c r="I1466" s="620" t="s">
        <v>859</v>
      </c>
      <c r="J1466" s="622" t="s">
        <v>902</v>
      </c>
      <c r="K1466" s="620" t="s">
        <v>22</v>
      </c>
      <c r="L1466" s="620" t="s">
        <v>23</v>
      </c>
      <c r="M1466" s="620" t="s">
        <v>23</v>
      </c>
      <c r="N1466" s="621"/>
      <c r="O1466" s="620" t="s">
        <v>24</v>
      </c>
      <c r="P1466" s="620" t="s">
        <v>22</v>
      </c>
      <c r="Q1466" s="620" t="s">
        <v>22</v>
      </c>
      <c r="R1466" s="620"/>
      <c r="S1466" s="620" t="s">
        <v>813</v>
      </c>
    </row>
    <row r="1467" spans="1:19">
      <c r="A1467" s="620">
        <v>128</v>
      </c>
      <c r="B1467" s="620" t="s">
        <v>19</v>
      </c>
      <c r="C1467" s="620" t="s">
        <v>84</v>
      </c>
      <c r="D1467" s="620">
        <v>6000064634</v>
      </c>
      <c r="E1467" s="620">
        <v>8</v>
      </c>
      <c r="F1467" s="620">
        <v>8</v>
      </c>
      <c r="G1467" s="620">
        <v>0</v>
      </c>
      <c r="H1467" s="621">
        <v>46228</v>
      </c>
      <c r="I1467" s="620" t="s">
        <v>841</v>
      </c>
      <c r="J1467" s="622" t="s">
        <v>903</v>
      </c>
      <c r="K1467" s="620" t="s">
        <v>22</v>
      </c>
      <c r="L1467" s="620" t="s">
        <v>23</v>
      </c>
      <c r="M1467" s="620" t="s">
        <v>23</v>
      </c>
      <c r="N1467" s="621"/>
      <c r="O1467" s="620" t="s">
        <v>24</v>
      </c>
      <c r="P1467" s="620" t="s">
        <v>22</v>
      </c>
      <c r="Q1467" s="620" t="s">
        <v>22</v>
      </c>
      <c r="R1467" s="620"/>
      <c r="S1467" s="620" t="s">
        <v>813</v>
      </c>
    </row>
    <row r="1468" ht="25" spans="1:19">
      <c r="A1468" s="620">
        <v>129</v>
      </c>
      <c r="B1468" s="620" t="s">
        <v>19</v>
      </c>
      <c r="C1468" s="620" t="s">
        <v>84</v>
      </c>
      <c r="D1468" s="620">
        <v>6000064634</v>
      </c>
      <c r="E1468" s="620">
        <v>1</v>
      </c>
      <c r="F1468" s="620">
        <v>0</v>
      </c>
      <c r="G1468" s="620">
        <v>1</v>
      </c>
      <c r="H1468" s="621">
        <v>46228</v>
      </c>
      <c r="I1468" s="620" t="s">
        <v>841</v>
      </c>
      <c r="J1468" s="622">
        <v>516309050726182</v>
      </c>
      <c r="K1468" s="620" t="s">
        <v>848</v>
      </c>
      <c r="L1468" s="620" t="s">
        <v>23</v>
      </c>
      <c r="M1468" s="620" t="s">
        <v>23</v>
      </c>
      <c r="N1468" s="621">
        <v>46229</v>
      </c>
      <c r="O1468" s="620" t="s">
        <v>24</v>
      </c>
      <c r="P1468" s="620" t="s">
        <v>32</v>
      </c>
      <c r="Q1468" s="620" t="s">
        <v>28</v>
      </c>
      <c r="R1468" s="620"/>
      <c r="S1468" s="620" t="s">
        <v>813</v>
      </c>
    </row>
    <row r="1469" spans="1:19">
      <c r="A1469" s="620">
        <v>130</v>
      </c>
      <c r="B1469" s="620" t="s">
        <v>19</v>
      </c>
      <c r="C1469" s="620" t="s">
        <v>84</v>
      </c>
      <c r="D1469" s="620">
        <v>6000064634</v>
      </c>
      <c r="E1469" s="620">
        <v>2</v>
      </c>
      <c r="F1469" s="620">
        <v>2</v>
      </c>
      <c r="G1469" s="620">
        <v>0</v>
      </c>
      <c r="H1469" s="621">
        <v>46228</v>
      </c>
      <c r="I1469" s="620" t="s">
        <v>841</v>
      </c>
      <c r="J1469" s="622" t="s">
        <v>904</v>
      </c>
      <c r="K1469" s="620" t="s">
        <v>22</v>
      </c>
      <c r="L1469" s="620" t="s">
        <v>23</v>
      </c>
      <c r="M1469" s="620" t="s">
        <v>23</v>
      </c>
      <c r="N1469" s="621"/>
      <c r="O1469" s="620" t="s">
        <v>24</v>
      </c>
      <c r="P1469" s="620" t="s">
        <v>22</v>
      </c>
      <c r="Q1469" s="620" t="s">
        <v>22</v>
      </c>
      <c r="R1469" s="620"/>
      <c r="S1469" s="620" t="s">
        <v>813</v>
      </c>
    </row>
    <row r="1470" ht="37.5" spans="1:19">
      <c r="A1470" s="620">
        <v>131</v>
      </c>
      <c r="B1470" s="620" t="s">
        <v>19</v>
      </c>
      <c r="C1470" s="620" t="s">
        <v>84</v>
      </c>
      <c r="D1470" s="620">
        <v>6000064634</v>
      </c>
      <c r="E1470" s="620">
        <v>1</v>
      </c>
      <c r="F1470" s="620">
        <v>0</v>
      </c>
      <c r="G1470" s="620">
        <v>1</v>
      </c>
      <c r="H1470" s="621">
        <v>46228</v>
      </c>
      <c r="I1470" s="620" t="s">
        <v>841</v>
      </c>
      <c r="J1470" s="622">
        <v>516309050726185</v>
      </c>
      <c r="K1470" s="620" t="s">
        <v>905</v>
      </c>
      <c r="L1470" s="620" t="s">
        <v>23</v>
      </c>
      <c r="M1470" s="620" t="s">
        <v>23</v>
      </c>
      <c r="N1470" s="621">
        <v>46229</v>
      </c>
      <c r="O1470" s="620" t="s">
        <v>24</v>
      </c>
      <c r="P1470" s="620" t="s">
        <v>828</v>
      </c>
      <c r="Q1470" s="620" t="s">
        <v>453</v>
      </c>
      <c r="R1470" s="620"/>
      <c r="S1470" s="620" t="s">
        <v>813</v>
      </c>
    </row>
    <row r="1471" spans="1:19">
      <c r="A1471" s="620">
        <v>132</v>
      </c>
      <c r="B1471" s="620" t="s">
        <v>19</v>
      </c>
      <c r="C1471" s="620" t="s">
        <v>84</v>
      </c>
      <c r="D1471" s="620">
        <v>6000064634</v>
      </c>
      <c r="E1471" s="620">
        <v>5</v>
      </c>
      <c r="F1471" s="620">
        <v>5</v>
      </c>
      <c r="G1471" s="620">
        <v>0</v>
      </c>
      <c r="H1471" s="621">
        <v>46228</v>
      </c>
      <c r="I1471" s="620" t="s">
        <v>841</v>
      </c>
      <c r="J1471" s="622" t="s">
        <v>906</v>
      </c>
      <c r="K1471" s="620" t="s">
        <v>22</v>
      </c>
      <c r="L1471" s="620" t="s">
        <v>23</v>
      </c>
      <c r="M1471" s="620" t="s">
        <v>23</v>
      </c>
      <c r="N1471" s="621"/>
      <c r="O1471" s="620" t="s">
        <v>24</v>
      </c>
      <c r="P1471" s="620" t="s">
        <v>22</v>
      </c>
      <c r="Q1471" s="620" t="s">
        <v>22</v>
      </c>
      <c r="R1471" s="620"/>
      <c r="S1471" s="620" t="s">
        <v>813</v>
      </c>
    </row>
    <row r="1472" spans="1:19">
      <c r="A1472" s="620">
        <v>133</v>
      </c>
      <c r="B1472" s="620" t="s">
        <v>19</v>
      </c>
      <c r="C1472" s="620" t="s">
        <v>84</v>
      </c>
      <c r="D1472" s="620">
        <v>6000064637</v>
      </c>
      <c r="E1472" s="620">
        <v>16</v>
      </c>
      <c r="F1472" s="620">
        <v>16</v>
      </c>
      <c r="G1472" s="620">
        <v>0</v>
      </c>
      <c r="H1472" s="621">
        <v>46230</v>
      </c>
      <c r="I1472" s="620" t="s">
        <v>839</v>
      </c>
      <c r="J1472" s="622" t="s">
        <v>907</v>
      </c>
      <c r="K1472" s="620" t="s">
        <v>22</v>
      </c>
      <c r="L1472" s="620" t="s">
        <v>23</v>
      </c>
      <c r="M1472" s="620" t="s">
        <v>23</v>
      </c>
      <c r="N1472" s="621"/>
      <c r="O1472" s="620" t="s">
        <v>24</v>
      </c>
      <c r="P1472" s="620" t="s">
        <v>22</v>
      </c>
      <c r="Q1472" s="620" t="s">
        <v>22</v>
      </c>
      <c r="R1472" s="620"/>
      <c r="S1472" s="620" t="s">
        <v>813</v>
      </c>
    </row>
    <row r="1473" spans="1:19">
      <c r="A1473" s="620">
        <v>134</v>
      </c>
      <c r="B1473" s="620" t="s">
        <v>19</v>
      </c>
      <c r="C1473" s="620" t="s">
        <v>84</v>
      </c>
      <c r="D1473" s="620">
        <v>6000064634</v>
      </c>
      <c r="E1473" s="620">
        <v>20</v>
      </c>
      <c r="F1473" s="620">
        <v>20</v>
      </c>
      <c r="G1473" s="620">
        <v>0</v>
      </c>
      <c r="H1473" s="621">
        <v>46230</v>
      </c>
      <c r="I1473" s="620" t="s">
        <v>841</v>
      </c>
      <c r="J1473" s="622" t="s">
        <v>908</v>
      </c>
      <c r="K1473" s="620" t="s">
        <v>22</v>
      </c>
      <c r="L1473" s="620" t="s">
        <v>23</v>
      </c>
      <c r="M1473" s="620" t="s">
        <v>23</v>
      </c>
      <c r="N1473" s="621"/>
      <c r="O1473" s="620" t="s">
        <v>24</v>
      </c>
      <c r="P1473" s="620" t="s">
        <v>22</v>
      </c>
      <c r="Q1473" s="620" t="s">
        <v>22</v>
      </c>
      <c r="R1473" s="620"/>
      <c r="S1473" s="620" t="s">
        <v>813</v>
      </c>
    </row>
    <row r="1474" ht="25" spans="1:19">
      <c r="A1474" s="620">
        <v>135</v>
      </c>
      <c r="B1474" s="620" t="s">
        <v>19</v>
      </c>
      <c r="C1474" s="620" t="s">
        <v>84</v>
      </c>
      <c r="D1474" s="620">
        <v>6000064637</v>
      </c>
      <c r="E1474" s="620">
        <v>1</v>
      </c>
      <c r="F1474" s="620">
        <v>0</v>
      </c>
      <c r="G1474" s="620">
        <v>1</v>
      </c>
      <c r="H1474" s="621">
        <v>46233</v>
      </c>
      <c r="I1474" s="620" t="s">
        <v>839</v>
      </c>
      <c r="J1474" s="622">
        <v>516313050626136</v>
      </c>
      <c r="K1474" s="620" t="s">
        <v>826</v>
      </c>
      <c r="L1474" s="620" t="s">
        <v>23</v>
      </c>
      <c r="M1474" s="620" t="s">
        <v>23</v>
      </c>
      <c r="N1474" s="621">
        <v>46234</v>
      </c>
      <c r="O1474" s="620" t="s">
        <v>24</v>
      </c>
      <c r="P1474" s="620" t="s">
        <v>32</v>
      </c>
      <c r="Q1474" s="620" t="s">
        <v>28</v>
      </c>
      <c r="R1474" s="620"/>
      <c r="S1474" s="620" t="s">
        <v>813</v>
      </c>
    </row>
    <row r="1475" spans="1:19">
      <c r="A1475" s="620">
        <v>136</v>
      </c>
      <c r="B1475" s="620" t="s">
        <v>19</v>
      </c>
      <c r="C1475" s="620" t="s">
        <v>84</v>
      </c>
      <c r="D1475" s="620">
        <v>6000064637</v>
      </c>
      <c r="E1475" s="620">
        <v>14</v>
      </c>
      <c r="F1475" s="620">
        <v>14</v>
      </c>
      <c r="G1475" s="620">
        <v>0</v>
      </c>
      <c r="H1475" s="621">
        <v>46234</v>
      </c>
      <c r="I1475" s="620" t="s">
        <v>839</v>
      </c>
      <c r="J1475" s="622" t="s">
        <v>909</v>
      </c>
      <c r="K1475" s="620" t="s">
        <v>22</v>
      </c>
      <c r="L1475" s="620" t="s">
        <v>23</v>
      </c>
      <c r="M1475" s="620" t="s">
        <v>23</v>
      </c>
      <c r="N1475" s="621"/>
      <c r="O1475" s="620" t="s">
        <v>24</v>
      </c>
      <c r="P1475" s="620" t="s">
        <v>22</v>
      </c>
      <c r="Q1475" s="620" t="s">
        <v>22</v>
      </c>
      <c r="R1475" s="620"/>
      <c r="S1475" s="620" t="s">
        <v>813</v>
      </c>
    </row>
    <row r="1476" spans="1:19">
      <c r="A1476" s="620">
        <v>137</v>
      </c>
      <c r="B1476" s="620" t="s">
        <v>19</v>
      </c>
      <c r="C1476" s="620" t="s">
        <v>84</v>
      </c>
      <c r="D1476" s="620">
        <v>6000064637</v>
      </c>
      <c r="E1476" s="620">
        <v>16</v>
      </c>
      <c r="F1476" s="620">
        <v>16</v>
      </c>
      <c r="G1476" s="620">
        <v>0</v>
      </c>
      <c r="H1476" s="621">
        <v>46234</v>
      </c>
      <c r="I1476" s="620" t="s">
        <v>839</v>
      </c>
      <c r="J1476" s="622" t="s">
        <v>910</v>
      </c>
      <c r="K1476" s="620" t="s">
        <v>22</v>
      </c>
      <c r="L1476" s="620" t="s">
        <v>23</v>
      </c>
      <c r="M1476" s="620" t="s">
        <v>23</v>
      </c>
      <c r="N1476" s="621"/>
      <c r="O1476" s="620" t="s">
        <v>24</v>
      </c>
      <c r="P1476" s="620" t="s">
        <v>22</v>
      </c>
      <c r="Q1476" s="620" t="s">
        <v>22</v>
      </c>
      <c r="R1476" s="620"/>
      <c r="S1476" s="620" t="s">
        <v>813</v>
      </c>
    </row>
    <row r="1477" spans="1:19">
      <c r="A1477" s="620">
        <v>138</v>
      </c>
      <c r="B1477" s="620" t="s">
        <v>19</v>
      </c>
      <c r="C1477" s="620" t="s">
        <v>84</v>
      </c>
      <c r="D1477" s="620">
        <v>6000064634</v>
      </c>
      <c r="E1477" s="620">
        <v>30</v>
      </c>
      <c r="F1477" s="620">
        <v>30</v>
      </c>
      <c r="G1477" s="620">
        <v>0</v>
      </c>
      <c r="H1477" s="621">
        <v>46237</v>
      </c>
      <c r="I1477" s="620" t="s">
        <v>841</v>
      </c>
      <c r="J1477" s="622" t="s">
        <v>911</v>
      </c>
      <c r="K1477" s="620" t="s">
        <v>22</v>
      </c>
      <c r="L1477" s="620" t="s">
        <v>23</v>
      </c>
      <c r="M1477" s="620" t="s">
        <v>23</v>
      </c>
      <c r="N1477" s="621"/>
      <c r="O1477" s="620" t="s">
        <v>24</v>
      </c>
      <c r="P1477" s="620" t="s">
        <v>22</v>
      </c>
      <c r="Q1477" s="620" t="s">
        <v>22</v>
      </c>
      <c r="R1477" s="620"/>
      <c r="S1477" s="620" t="s">
        <v>813</v>
      </c>
    </row>
    <row r="1478" spans="1:19">
      <c r="A1478" s="620">
        <v>139</v>
      </c>
      <c r="B1478" s="620" t="s">
        <v>19</v>
      </c>
      <c r="C1478" s="620" t="s">
        <v>84</v>
      </c>
      <c r="D1478" s="620">
        <v>6000052972</v>
      </c>
      <c r="E1478" s="620">
        <v>2</v>
      </c>
      <c r="F1478" s="620">
        <v>2</v>
      </c>
      <c r="G1478" s="620">
        <v>0</v>
      </c>
      <c r="H1478" s="621">
        <v>46239</v>
      </c>
      <c r="I1478" s="620" t="s">
        <v>831</v>
      </c>
      <c r="J1478" s="622" t="s">
        <v>912</v>
      </c>
      <c r="K1478" s="620" t="s">
        <v>22</v>
      </c>
      <c r="L1478" s="620" t="s">
        <v>23</v>
      </c>
      <c r="M1478" s="620" t="s">
        <v>23</v>
      </c>
      <c r="N1478" s="621"/>
      <c r="O1478" s="620" t="s">
        <v>24</v>
      </c>
      <c r="P1478" s="620" t="s">
        <v>22</v>
      </c>
      <c r="Q1478" s="620" t="s">
        <v>22</v>
      </c>
      <c r="R1478" s="620"/>
      <c r="S1478" s="620" t="s">
        <v>813</v>
      </c>
    </row>
    <row r="1479" spans="1:19">
      <c r="A1479" s="620">
        <v>140</v>
      </c>
      <c r="B1479" s="620" t="s">
        <v>19</v>
      </c>
      <c r="C1479" s="620" t="s">
        <v>84</v>
      </c>
      <c r="D1479" s="620">
        <v>6000052972</v>
      </c>
      <c r="E1479" s="620">
        <v>2</v>
      </c>
      <c r="F1479" s="620">
        <v>2</v>
      </c>
      <c r="G1479" s="620">
        <v>0</v>
      </c>
      <c r="H1479" s="621">
        <v>46239</v>
      </c>
      <c r="I1479" s="620" t="s">
        <v>831</v>
      </c>
      <c r="J1479" s="622" t="s">
        <v>912</v>
      </c>
      <c r="K1479" s="620" t="s">
        <v>22</v>
      </c>
      <c r="L1479" s="620" t="s">
        <v>23</v>
      </c>
      <c r="M1479" s="620" t="s">
        <v>23</v>
      </c>
      <c r="N1479" s="621"/>
      <c r="O1479" s="620" t="s">
        <v>24</v>
      </c>
      <c r="P1479" s="620" t="s">
        <v>22</v>
      </c>
      <c r="Q1479" s="620" t="s">
        <v>22</v>
      </c>
      <c r="R1479" s="620"/>
      <c r="S1479" s="620" t="s">
        <v>813</v>
      </c>
    </row>
    <row r="1480" ht="50" spans="1:19">
      <c r="A1480" s="620">
        <v>141</v>
      </c>
      <c r="B1480" s="620" t="s">
        <v>19</v>
      </c>
      <c r="C1480" s="620" t="s">
        <v>84</v>
      </c>
      <c r="D1480" s="620">
        <v>6000052972</v>
      </c>
      <c r="E1480" s="620">
        <v>1</v>
      </c>
      <c r="F1480" s="620">
        <v>0</v>
      </c>
      <c r="G1480" s="620">
        <v>1</v>
      </c>
      <c r="H1480" s="621">
        <v>46239</v>
      </c>
      <c r="I1480" s="620" t="s">
        <v>831</v>
      </c>
      <c r="J1480" s="622">
        <v>516302060726024</v>
      </c>
      <c r="K1480" s="620" t="s">
        <v>884</v>
      </c>
      <c r="L1480" s="620" t="s">
        <v>23</v>
      </c>
      <c r="M1480" s="620" t="s">
        <v>23</v>
      </c>
      <c r="N1480" s="621">
        <v>46240</v>
      </c>
      <c r="O1480" s="620" t="s">
        <v>24</v>
      </c>
      <c r="P1480" s="620" t="s">
        <v>450</v>
      </c>
      <c r="Q1480" s="620" t="s">
        <v>28</v>
      </c>
      <c r="R1480" s="620"/>
      <c r="S1480" s="620" t="s">
        <v>813</v>
      </c>
    </row>
    <row r="1481" spans="1:19">
      <c r="A1481" s="620">
        <v>142</v>
      </c>
      <c r="B1481" s="620" t="s">
        <v>19</v>
      </c>
      <c r="C1481" s="620" t="s">
        <v>84</v>
      </c>
      <c r="D1481" s="620">
        <v>6000052972</v>
      </c>
      <c r="E1481" s="620">
        <v>7</v>
      </c>
      <c r="F1481" s="620">
        <v>7</v>
      </c>
      <c r="G1481" s="620">
        <v>0</v>
      </c>
      <c r="H1481" s="621">
        <v>46239</v>
      </c>
      <c r="I1481" s="620" t="s">
        <v>831</v>
      </c>
      <c r="J1481" s="622" t="s">
        <v>913</v>
      </c>
      <c r="K1481" s="620" t="s">
        <v>22</v>
      </c>
      <c r="L1481" s="620" t="s">
        <v>23</v>
      </c>
      <c r="M1481" s="620" t="s">
        <v>23</v>
      </c>
      <c r="N1481" s="621"/>
      <c r="O1481" s="620" t="s">
        <v>24</v>
      </c>
      <c r="P1481" s="620" t="s">
        <v>22</v>
      </c>
      <c r="Q1481" s="620" t="s">
        <v>22</v>
      </c>
      <c r="R1481" s="620"/>
      <c r="S1481" s="620" t="s">
        <v>813</v>
      </c>
    </row>
    <row r="1482" spans="1:19">
      <c r="A1482" s="620">
        <v>244</v>
      </c>
      <c r="B1482" s="620" t="s">
        <v>19</v>
      </c>
      <c r="C1482" s="620" t="s">
        <v>84</v>
      </c>
      <c r="D1482" s="620">
        <v>6000063187</v>
      </c>
      <c r="E1482" s="620">
        <v>1</v>
      </c>
      <c r="F1482" s="620">
        <v>1</v>
      </c>
      <c r="G1482" s="620">
        <v>0</v>
      </c>
      <c r="H1482" s="621">
        <v>46240</v>
      </c>
      <c r="I1482" s="620" t="s">
        <v>914</v>
      </c>
      <c r="J1482" s="622">
        <v>516323050826001</v>
      </c>
      <c r="K1482" s="620" t="s">
        <v>22</v>
      </c>
      <c r="L1482" s="620"/>
      <c r="M1482" s="620"/>
      <c r="N1482" s="621"/>
      <c r="O1482" s="620"/>
      <c r="P1482" s="620" t="s">
        <v>22</v>
      </c>
      <c r="Q1482" s="620" t="s">
        <v>22</v>
      </c>
      <c r="R1482" s="620"/>
      <c r="S1482" s="620" t="s">
        <v>813</v>
      </c>
    </row>
    <row r="1483" spans="1:19">
      <c r="A1483" s="620">
        <v>144</v>
      </c>
      <c r="B1483" s="620" t="s">
        <v>19</v>
      </c>
      <c r="C1483" s="620" t="s">
        <v>84</v>
      </c>
      <c r="D1483" s="620">
        <v>6000064637</v>
      </c>
      <c r="E1483" s="620">
        <v>6</v>
      </c>
      <c r="F1483" s="620">
        <v>6</v>
      </c>
      <c r="G1483" s="620">
        <v>0</v>
      </c>
      <c r="H1483" s="621">
        <v>46241</v>
      </c>
      <c r="I1483" s="620" t="s">
        <v>839</v>
      </c>
      <c r="J1483" s="622" t="s">
        <v>915</v>
      </c>
      <c r="K1483" s="620" t="s">
        <v>22</v>
      </c>
      <c r="L1483" s="620" t="s">
        <v>23</v>
      </c>
      <c r="M1483" s="620" t="s">
        <v>23</v>
      </c>
      <c r="N1483" s="621"/>
      <c r="O1483" s="620" t="s">
        <v>24</v>
      </c>
      <c r="P1483" s="620" t="s">
        <v>22</v>
      </c>
      <c r="Q1483" s="620" t="s">
        <v>22</v>
      </c>
      <c r="R1483" s="620"/>
      <c r="S1483" s="620" t="s">
        <v>813</v>
      </c>
    </row>
    <row r="1484" ht="75" spans="1:19">
      <c r="A1484" s="620">
        <v>145</v>
      </c>
      <c r="B1484" s="620" t="s">
        <v>19</v>
      </c>
      <c r="C1484" s="620" t="s">
        <v>84</v>
      </c>
      <c r="D1484" s="620">
        <v>6000064637</v>
      </c>
      <c r="E1484" s="620">
        <v>1</v>
      </c>
      <c r="F1484" s="620">
        <v>0</v>
      </c>
      <c r="G1484" s="620">
        <v>1</v>
      </c>
      <c r="H1484" s="621">
        <v>46241</v>
      </c>
      <c r="I1484" s="620" t="s">
        <v>839</v>
      </c>
      <c r="J1484" s="622">
        <v>516313050826159</v>
      </c>
      <c r="K1484" s="620" t="s">
        <v>916</v>
      </c>
      <c r="L1484" s="620" t="s">
        <v>23</v>
      </c>
      <c r="M1484" s="620" t="s">
        <v>23</v>
      </c>
      <c r="N1484" s="621">
        <v>46242</v>
      </c>
      <c r="O1484" s="620" t="s">
        <v>24</v>
      </c>
      <c r="P1484" s="620" t="s">
        <v>450</v>
      </c>
      <c r="Q1484" s="620" t="s">
        <v>28</v>
      </c>
      <c r="R1484" s="620"/>
      <c r="S1484" s="620" t="s">
        <v>813</v>
      </c>
    </row>
    <row r="1485" spans="1:19">
      <c r="A1485" s="620">
        <v>146</v>
      </c>
      <c r="B1485" s="620" t="s">
        <v>19</v>
      </c>
      <c r="C1485" s="620" t="s">
        <v>84</v>
      </c>
      <c r="D1485" s="620">
        <v>6000064637</v>
      </c>
      <c r="E1485" s="620">
        <v>2</v>
      </c>
      <c r="F1485" s="620">
        <v>2</v>
      </c>
      <c r="G1485" s="620">
        <v>0</v>
      </c>
      <c r="H1485" s="621">
        <v>46241</v>
      </c>
      <c r="I1485" s="620" t="s">
        <v>839</v>
      </c>
      <c r="J1485" s="622" t="s">
        <v>917</v>
      </c>
      <c r="K1485" s="620" t="s">
        <v>22</v>
      </c>
      <c r="L1485" s="620" t="s">
        <v>23</v>
      </c>
      <c r="M1485" s="620" t="s">
        <v>23</v>
      </c>
      <c r="N1485" s="621"/>
      <c r="O1485" s="620" t="s">
        <v>24</v>
      </c>
      <c r="P1485" s="620" t="s">
        <v>22</v>
      </c>
      <c r="Q1485" s="620" t="s">
        <v>22</v>
      </c>
      <c r="R1485" s="620"/>
      <c r="S1485" s="620" t="s">
        <v>813</v>
      </c>
    </row>
    <row r="1486" ht="25" spans="1:19">
      <c r="A1486" s="620">
        <v>147</v>
      </c>
      <c r="B1486" s="620" t="s">
        <v>19</v>
      </c>
      <c r="C1486" s="620" t="s">
        <v>84</v>
      </c>
      <c r="D1486" s="620">
        <v>6000064637</v>
      </c>
      <c r="E1486" s="620">
        <v>1</v>
      </c>
      <c r="F1486" s="620">
        <v>0</v>
      </c>
      <c r="G1486" s="620">
        <v>1</v>
      </c>
      <c r="H1486" s="621">
        <v>46241</v>
      </c>
      <c r="I1486" s="620" t="s">
        <v>839</v>
      </c>
      <c r="J1486" s="622">
        <v>516313050826162</v>
      </c>
      <c r="K1486" s="620" t="s">
        <v>829</v>
      </c>
      <c r="L1486" s="620" t="s">
        <v>23</v>
      </c>
      <c r="M1486" s="620" t="s">
        <v>23</v>
      </c>
      <c r="N1486" s="621">
        <v>46242</v>
      </c>
      <c r="O1486" s="620" t="s">
        <v>24</v>
      </c>
      <c r="P1486" s="620" t="s">
        <v>32</v>
      </c>
      <c r="Q1486" s="620" t="s">
        <v>28</v>
      </c>
      <c r="R1486" s="620"/>
      <c r="S1486" s="620" t="s">
        <v>813</v>
      </c>
    </row>
    <row r="1487" spans="1:19">
      <c r="A1487" s="620">
        <v>148</v>
      </c>
      <c r="B1487" s="620" t="s">
        <v>19</v>
      </c>
      <c r="C1487" s="620" t="s">
        <v>84</v>
      </c>
      <c r="D1487" s="620">
        <v>6000064637</v>
      </c>
      <c r="E1487" s="620">
        <v>6</v>
      </c>
      <c r="F1487" s="620">
        <v>6</v>
      </c>
      <c r="G1487" s="620">
        <v>0</v>
      </c>
      <c r="H1487" s="621">
        <v>46241</v>
      </c>
      <c r="I1487" s="620" t="s">
        <v>839</v>
      </c>
      <c r="J1487" s="622" t="s">
        <v>918</v>
      </c>
      <c r="K1487" s="620" t="s">
        <v>22</v>
      </c>
      <c r="L1487" s="620" t="s">
        <v>23</v>
      </c>
      <c r="M1487" s="620" t="s">
        <v>23</v>
      </c>
      <c r="N1487" s="621"/>
      <c r="O1487" s="620" t="s">
        <v>24</v>
      </c>
      <c r="P1487" s="620" t="s">
        <v>22</v>
      </c>
      <c r="Q1487" s="620" t="s">
        <v>22</v>
      </c>
      <c r="R1487" s="620"/>
      <c r="S1487" s="620" t="s">
        <v>813</v>
      </c>
    </row>
    <row r="1488" spans="1:19">
      <c r="A1488" s="620">
        <v>149</v>
      </c>
      <c r="B1488" s="620" t="s">
        <v>19</v>
      </c>
      <c r="C1488" s="620" t="s">
        <v>84</v>
      </c>
      <c r="D1488" s="620">
        <v>6000064637</v>
      </c>
      <c r="E1488" s="620">
        <v>16</v>
      </c>
      <c r="F1488" s="620">
        <v>16</v>
      </c>
      <c r="G1488" s="620">
        <v>0</v>
      </c>
      <c r="H1488" s="621">
        <v>46241</v>
      </c>
      <c r="I1488" s="620" t="s">
        <v>839</v>
      </c>
      <c r="J1488" s="622" t="s">
        <v>919</v>
      </c>
      <c r="K1488" s="620" t="s">
        <v>22</v>
      </c>
      <c r="L1488" s="620" t="s">
        <v>23</v>
      </c>
      <c r="M1488" s="620" t="s">
        <v>23</v>
      </c>
      <c r="N1488" s="621"/>
      <c r="O1488" s="620" t="s">
        <v>24</v>
      </c>
      <c r="P1488" s="620" t="s">
        <v>22</v>
      </c>
      <c r="Q1488" s="620" t="s">
        <v>22</v>
      </c>
      <c r="R1488" s="620"/>
      <c r="S1488" s="620" t="s">
        <v>813</v>
      </c>
    </row>
    <row r="1489" spans="1:19">
      <c r="A1489" s="620">
        <v>150</v>
      </c>
      <c r="B1489" s="620" t="s">
        <v>19</v>
      </c>
      <c r="C1489" s="620" t="s">
        <v>84</v>
      </c>
      <c r="D1489" s="620">
        <v>6000064634</v>
      </c>
      <c r="E1489" s="620">
        <v>7</v>
      </c>
      <c r="F1489" s="620">
        <v>7</v>
      </c>
      <c r="G1489" s="620">
        <v>0</v>
      </c>
      <c r="H1489" s="621">
        <v>46244</v>
      </c>
      <c r="I1489" s="620" t="s">
        <v>841</v>
      </c>
      <c r="J1489" s="622" t="s">
        <v>920</v>
      </c>
      <c r="K1489" s="620" t="s">
        <v>22</v>
      </c>
      <c r="L1489" s="620" t="s">
        <v>23</v>
      </c>
      <c r="M1489" s="620" t="s">
        <v>23</v>
      </c>
      <c r="N1489" s="621"/>
      <c r="O1489" s="620" t="s">
        <v>24</v>
      </c>
      <c r="P1489" s="620" t="s">
        <v>22</v>
      </c>
      <c r="Q1489" s="620" t="s">
        <v>22</v>
      </c>
      <c r="R1489" s="620"/>
      <c r="S1489" s="620" t="s">
        <v>813</v>
      </c>
    </row>
    <row r="1490" spans="1:19">
      <c r="A1490" s="620">
        <v>151</v>
      </c>
      <c r="B1490" s="620" t="s">
        <v>19</v>
      </c>
      <c r="C1490" s="620" t="s">
        <v>84</v>
      </c>
      <c r="D1490" s="620">
        <v>6000064634</v>
      </c>
      <c r="E1490" s="620">
        <v>1</v>
      </c>
      <c r="F1490" s="620">
        <v>0</v>
      </c>
      <c r="G1490" s="620">
        <v>1</v>
      </c>
      <c r="H1490" s="621">
        <v>46244</v>
      </c>
      <c r="I1490" s="620" t="s">
        <v>841</v>
      </c>
      <c r="J1490" s="622">
        <v>516309050826248</v>
      </c>
      <c r="K1490" s="620" t="s">
        <v>827</v>
      </c>
      <c r="L1490" s="620" t="s">
        <v>23</v>
      </c>
      <c r="M1490" s="620" t="s">
        <v>23</v>
      </c>
      <c r="N1490" s="621">
        <v>46245</v>
      </c>
      <c r="O1490" s="620" t="s">
        <v>24</v>
      </c>
      <c r="P1490" s="620" t="s">
        <v>833</v>
      </c>
      <c r="Q1490" s="620" t="s">
        <v>834</v>
      </c>
      <c r="R1490" s="620"/>
      <c r="S1490" s="620" t="s">
        <v>813</v>
      </c>
    </row>
    <row r="1491" spans="1:19">
      <c r="A1491" s="620">
        <v>152</v>
      </c>
      <c r="B1491" s="620" t="s">
        <v>19</v>
      </c>
      <c r="C1491" s="620" t="s">
        <v>84</v>
      </c>
      <c r="D1491" s="620">
        <v>6000064634</v>
      </c>
      <c r="E1491" s="620">
        <v>4</v>
      </c>
      <c r="F1491" s="620">
        <v>4</v>
      </c>
      <c r="G1491" s="620">
        <v>0</v>
      </c>
      <c r="H1491" s="621">
        <v>46244</v>
      </c>
      <c r="I1491" s="620" t="s">
        <v>841</v>
      </c>
      <c r="J1491" s="622" t="s">
        <v>921</v>
      </c>
      <c r="K1491" s="620" t="s">
        <v>22</v>
      </c>
      <c r="L1491" s="620" t="s">
        <v>23</v>
      </c>
      <c r="M1491" s="620" t="s">
        <v>23</v>
      </c>
      <c r="N1491" s="621"/>
      <c r="O1491" s="620" t="s">
        <v>24</v>
      </c>
      <c r="P1491" s="620" t="s">
        <v>22</v>
      </c>
      <c r="Q1491" s="620" t="s">
        <v>22</v>
      </c>
      <c r="R1491" s="620"/>
      <c r="S1491" s="620" t="s">
        <v>813</v>
      </c>
    </row>
    <row r="1492" spans="1:19">
      <c r="A1492" s="620">
        <v>153</v>
      </c>
      <c r="B1492" s="620" t="s">
        <v>19</v>
      </c>
      <c r="C1492" s="620" t="s">
        <v>84</v>
      </c>
      <c r="D1492" s="620">
        <v>6000064634</v>
      </c>
      <c r="E1492" s="620">
        <v>1</v>
      </c>
      <c r="F1492" s="620">
        <v>0</v>
      </c>
      <c r="G1492" s="620">
        <v>1</v>
      </c>
      <c r="H1492" s="621">
        <v>46244</v>
      </c>
      <c r="I1492" s="620" t="s">
        <v>841</v>
      </c>
      <c r="J1492" s="622">
        <v>516309050826253</v>
      </c>
      <c r="K1492" s="620" t="s">
        <v>827</v>
      </c>
      <c r="L1492" s="620" t="s">
        <v>23</v>
      </c>
      <c r="M1492" s="620" t="s">
        <v>23</v>
      </c>
      <c r="N1492" s="621">
        <v>46245</v>
      </c>
      <c r="O1492" s="620" t="s">
        <v>24</v>
      </c>
      <c r="P1492" s="620" t="s">
        <v>833</v>
      </c>
      <c r="Q1492" s="620" t="s">
        <v>834</v>
      </c>
      <c r="R1492" s="620"/>
      <c r="S1492" s="620" t="s">
        <v>813</v>
      </c>
    </row>
    <row r="1493" spans="1:19">
      <c r="A1493" s="620">
        <v>154</v>
      </c>
      <c r="B1493" s="620" t="s">
        <v>19</v>
      </c>
      <c r="C1493" s="620" t="s">
        <v>84</v>
      </c>
      <c r="D1493" s="620">
        <v>6000064634</v>
      </c>
      <c r="E1493" s="620">
        <v>3</v>
      </c>
      <c r="F1493" s="620">
        <v>3</v>
      </c>
      <c r="G1493" s="620">
        <v>0</v>
      </c>
      <c r="H1493" s="621">
        <v>46244</v>
      </c>
      <c r="I1493" s="620" t="s">
        <v>841</v>
      </c>
      <c r="J1493" s="622" t="s">
        <v>922</v>
      </c>
      <c r="K1493" s="620" t="s">
        <v>22</v>
      </c>
      <c r="L1493" s="620" t="s">
        <v>23</v>
      </c>
      <c r="M1493" s="620" t="s">
        <v>23</v>
      </c>
      <c r="N1493" s="621"/>
      <c r="O1493" s="620" t="s">
        <v>24</v>
      </c>
      <c r="P1493" s="620" t="s">
        <v>22</v>
      </c>
      <c r="Q1493" s="620" t="s">
        <v>22</v>
      </c>
      <c r="R1493" s="620"/>
      <c r="S1493" s="620" t="s">
        <v>813</v>
      </c>
    </row>
    <row r="1494" ht="25" spans="1:19">
      <c r="A1494" s="620">
        <v>155</v>
      </c>
      <c r="B1494" s="620" t="s">
        <v>19</v>
      </c>
      <c r="C1494" s="620" t="s">
        <v>923</v>
      </c>
      <c r="D1494" s="620">
        <v>6000050678</v>
      </c>
      <c r="E1494" s="620">
        <v>2</v>
      </c>
      <c r="F1494" s="620">
        <v>2</v>
      </c>
      <c r="G1494" s="620">
        <v>0</v>
      </c>
      <c r="H1494" s="621">
        <v>46245</v>
      </c>
      <c r="I1494" s="620" t="s">
        <v>924</v>
      </c>
      <c r="J1494" s="622" t="s">
        <v>925</v>
      </c>
      <c r="K1494" s="620" t="s">
        <v>22</v>
      </c>
      <c r="L1494" s="620" t="s">
        <v>23</v>
      </c>
      <c r="M1494" s="620" t="s">
        <v>23</v>
      </c>
      <c r="N1494" s="621"/>
      <c r="O1494" s="620" t="s">
        <v>24</v>
      </c>
      <c r="P1494" s="620" t="s">
        <v>22</v>
      </c>
      <c r="Q1494" s="620" t="s">
        <v>22</v>
      </c>
      <c r="R1494" s="620"/>
      <c r="S1494" s="620" t="s">
        <v>813</v>
      </c>
    </row>
    <row r="1495" ht="25" spans="1:19">
      <c r="A1495" s="620">
        <v>156</v>
      </c>
      <c r="B1495" s="620" t="s">
        <v>19</v>
      </c>
      <c r="C1495" s="620" t="s">
        <v>923</v>
      </c>
      <c r="D1495" s="620">
        <v>6000050678</v>
      </c>
      <c r="E1495" s="620">
        <v>1</v>
      </c>
      <c r="F1495" s="620">
        <v>0</v>
      </c>
      <c r="G1495" s="620">
        <v>1</v>
      </c>
      <c r="H1495" s="621">
        <v>46245</v>
      </c>
      <c r="I1495" s="620" t="s">
        <v>924</v>
      </c>
      <c r="J1495" s="622">
        <v>516314050826003</v>
      </c>
      <c r="K1495" s="620" t="s">
        <v>926</v>
      </c>
      <c r="L1495" s="620" t="s">
        <v>23</v>
      </c>
      <c r="M1495" s="620" t="s">
        <v>23</v>
      </c>
      <c r="N1495" s="621">
        <v>46246</v>
      </c>
      <c r="O1495" s="620" t="s">
        <v>24</v>
      </c>
      <c r="P1495" s="620" t="s">
        <v>927</v>
      </c>
      <c r="Q1495" s="620" t="s">
        <v>28</v>
      </c>
      <c r="R1495" s="620"/>
      <c r="S1495" s="620" t="s">
        <v>813</v>
      </c>
    </row>
    <row r="1496" ht="25" spans="1:19">
      <c r="A1496" s="620">
        <v>157</v>
      </c>
      <c r="B1496" s="620" t="s">
        <v>19</v>
      </c>
      <c r="C1496" s="620" t="s">
        <v>923</v>
      </c>
      <c r="D1496" s="620">
        <v>6000050678</v>
      </c>
      <c r="E1496" s="620">
        <v>3</v>
      </c>
      <c r="F1496" s="620">
        <v>3</v>
      </c>
      <c r="G1496" s="620">
        <v>0</v>
      </c>
      <c r="H1496" s="621">
        <v>46245</v>
      </c>
      <c r="I1496" s="620" t="s">
        <v>924</v>
      </c>
      <c r="J1496" s="622" t="s">
        <v>928</v>
      </c>
      <c r="K1496" s="620" t="s">
        <v>22</v>
      </c>
      <c r="L1496" s="620" t="s">
        <v>23</v>
      </c>
      <c r="M1496" s="620" t="s">
        <v>23</v>
      </c>
      <c r="N1496" s="621"/>
      <c r="O1496" s="620" t="s">
        <v>24</v>
      </c>
      <c r="P1496" s="620" t="s">
        <v>22</v>
      </c>
      <c r="Q1496" s="620" t="s">
        <v>22</v>
      </c>
      <c r="R1496" s="620"/>
      <c r="S1496" s="620" t="s">
        <v>813</v>
      </c>
    </row>
    <row r="1497" ht="25" spans="1:19">
      <c r="A1497" s="620">
        <v>158</v>
      </c>
      <c r="B1497" s="620" t="s">
        <v>19</v>
      </c>
      <c r="C1497" s="620" t="s">
        <v>923</v>
      </c>
      <c r="D1497" s="620">
        <v>6000050678</v>
      </c>
      <c r="E1497" s="620">
        <v>1</v>
      </c>
      <c r="F1497" s="620">
        <v>0</v>
      </c>
      <c r="G1497" s="620">
        <v>1</v>
      </c>
      <c r="H1497" s="621">
        <v>46245</v>
      </c>
      <c r="I1497" s="620" t="s">
        <v>924</v>
      </c>
      <c r="J1497" s="622">
        <v>516314050826007</v>
      </c>
      <c r="K1497" s="620" t="s">
        <v>926</v>
      </c>
      <c r="L1497" s="620" t="s">
        <v>23</v>
      </c>
      <c r="M1497" s="620" t="s">
        <v>23</v>
      </c>
      <c r="N1497" s="621">
        <v>46246</v>
      </c>
      <c r="O1497" s="620" t="s">
        <v>24</v>
      </c>
      <c r="P1497" s="620" t="s">
        <v>927</v>
      </c>
      <c r="Q1497" s="620" t="s">
        <v>28</v>
      </c>
      <c r="R1497" s="620"/>
      <c r="S1497" s="620" t="s">
        <v>813</v>
      </c>
    </row>
    <row r="1498" ht="25" spans="1:19">
      <c r="A1498" s="620">
        <v>159</v>
      </c>
      <c r="B1498" s="620" t="s">
        <v>19</v>
      </c>
      <c r="C1498" s="620" t="s">
        <v>923</v>
      </c>
      <c r="D1498" s="620">
        <v>6000050678</v>
      </c>
      <c r="E1498" s="620">
        <v>1</v>
      </c>
      <c r="F1498" s="620">
        <v>1</v>
      </c>
      <c r="G1498" s="620">
        <v>0</v>
      </c>
      <c r="H1498" s="621">
        <v>46245</v>
      </c>
      <c r="I1498" s="620" t="s">
        <v>924</v>
      </c>
      <c r="J1498" s="622">
        <v>516314050826008</v>
      </c>
      <c r="K1498" s="620" t="s">
        <v>22</v>
      </c>
      <c r="L1498" s="620" t="s">
        <v>23</v>
      </c>
      <c r="M1498" s="620" t="s">
        <v>23</v>
      </c>
      <c r="N1498" s="621"/>
      <c r="O1498" s="620" t="s">
        <v>24</v>
      </c>
      <c r="P1498" s="620" t="s">
        <v>22</v>
      </c>
      <c r="Q1498" s="620" t="s">
        <v>22</v>
      </c>
      <c r="R1498" s="620"/>
      <c r="S1498" s="620" t="s">
        <v>813</v>
      </c>
    </row>
    <row r="1499" ht="25" spans="1:19">
      <c r="A1499" s="620">
        <v>160</v>
      </c>
      <c r="B1499" s="620" t="s">
        <v>19</v>
      </c>
      <c r="C1499" s="620" t="s">
        <v>923</v>
      </c>
      <c r="D1499" s="620">
        <v>6000050678</v>
      </c>
      <c r="E1499" s="620">
        <v>1</v>
      </c>
      <c r="F1499" s="620">
        <v>0</v>
      </c>
      <c r="G1499" s="620">
        <v>1</v>
      </c>
      <c r="H1499" s="621">
        <v>46245</v>
      </c>
      <c r="I1499" s="620" t="s">
        <v>924</v>
      </c>
      <c r="J1499" s="622">
        <v>516314050826009</v>
      </c>
      <c r="K1499" s="620" t="s">
        <v>926</v>
      </c>
      <c r="L1499" s="620" t="s">
        <v>23</v>
      </c>
      <c r="M1499" s="620" t="s">
        <v>23</v>
      </c>
      <c r="N1499" s="621">
        <v>46246</v>
      </c>
      <c r="O1499" s="620" t="s">
        <v>24</v>
      </c>
      <c r="P1499" s="620" t="s">
        <v>927</v>
      </c>
      <c r="Q1499" s="620" t="s">
        <v>28</v>
      </c>
      <c r="R1499" s="620"/>
      <c r="S1499" s="620" t="s">
        <v>813</v>
      </c>
    </row>
    <row r="1500" ht="25" spans="1:19">
      <c r="A1500" s="620">
        <v>161</v>
      </c>
      <c r="B1500" s="620" t="s">
        <v>19</v>
      </c>
      <c r="C1500" s="620" t="s">
        <v>923</v>
      </c>
      <c r="D1500" s="620">
        <v>6000050678</v>
      </c>
      <c r="E1500" s="620">
        <v>3</v>
      </c>
      <c r="F1500" s="620">
        <v>3</v>
      </c>
      <c r="G1500" s="620">
        <v>0</v>
      </c>
      <c r="H1500" s="621">
        <v>46245</v>
      </c>
      <c r="I1500" s="620" t="s">
        <v>924</v>
      </c>
      <c r="J1500" s="622" t="s">
        <v>929</v>
      </c>
      <c r="K1500" s="620" t="s">
        <v>22</v>
      </c>
      <c r="L1500" s="620" t="s">
        <v>23</v>
      </c>
      <c r="M1500" s="620" t="s">
        <v>23</v>
      </c>
      <c r="N1500" s="621"/>
      <c r="O1500" s="620" t="s">
        <v>24</v>
      </c>
      <c r="P1500" s="620" t="s">
        <v>22</v>
      </c>
      <c r="Q1500" s="620" t="s">
        <v>22</v>
      </c>
      <c r="R1500" s="620"/>
      <c r="S1500" s="620" t="s">
        <v>813</v>
      </c>
    </row>
    <row r="1501" ht="25" spans="1:19">
      <c r="A1501" s="620">
        <v>162</v>
      </c>
      <c r="B1501" s="620" t="s">
        <v>19</v>
      </c>
      <c r="C1501" s="620" t="s">
        <v>923</v>
      </c>
      <c r="D1501" s="620">
        <v>6000050678</v>
      </c>
      <c r="E1501" s="620">
        <v>1</v>
      </c>
      <c r="F1501" s="620">
        <v>0</v>
      </c>
      <c r="G1501" s="620">
        <v>1</v>
      </c>
      <c r="H1501" s="621">
        <v>46245</v>
      </c>
      <c r="I1501" s="620" t="s">
        <v>924</v>
      </c>
      <c r="J1501" s="622">
        <v>516314050826013</v>
      </c>
      <c r="K1501" s="620" t="s">
        <v>926</v>
      </c>
      <c r="L1501" s="620" t="s">
        <v>23</v>
      </c>
      <c r="M1501" s="620" t="s">
        <v>23</v>
      </c>
      <c r="N1501" s="621">
        <v>46246</v>
      </c>
      <c r="O1501" s="620" t="s">
        <v>24</v>
      </c>
      <c r="P1501" s="620" t="s">
        <v>927</v>
      </c>
      <c r="Q1501" s="620" t="s">
        <v>28</v>
      </c>
      <c r="R1501" s="620"/>
      <c r="S1501" s="620" t="s">
        <v>813</v>
      </c>
    </row>
    <row r="1502" ht="25" spans="1:19">
      <c r="A1502" s="620">
        <v>163</v>
      </c>
      <c r="B1502" s="620" t="s">
        <v>19</v>
      </c>
      <c r="C1502" s="620" t="s">
        <v>923</v>
      </c>
      <c r="D1502" s="620">
        <v>6000050678</v>
      </c>
      <c r="E1502" s="620">
        <v>1</v>
      </c>
      <c r="F1502" s="620">
        <v>0</v>
      </c>
      <c r="G1502" s="620">
        <v>1</v>
      </c>
      <c r="H1502" s="621">
        <v>46245</v>
      </c>
      <c r="I1502" s="620" t="s">
        <v>924</v>
      </c>
      <c r="J1502" s="622">
        <v>516314050826014</v>
      </c>
      <c r="K1502" s="620" t="s">
        <v>926</v>
      </c>
      <c r="L1502" s="620" t="s">
        <v>23</v>
      </c>
      <c r="M1502" s="620" t="s">
        <v>23</v>
      </c>
      <c r="N1502" s="621">
        <v>46246</v>
      </c>
      <c r="O1502" s="620" t="s">
        <v>24</v>
      </c>
      <c r="P1502" s="620" t="s">
        <v>927</v>
      </c>
      <c r="Q1502" s="620" t="s">
        <v>28</v>
      </c>
      <c r="R1502" s="620"/>
      <c r="S1502" s="620" t="s">
        <v>813</v>
      </c>
    </row>
    <row r="1503" ht="25" spans="1:19">
      <c r="A1503" s="620">
        <v>164</v>
      </c>
      <c r="B1503" s="620" t="s">
        <v>19</v>
      </c>
      <c r="C1503" s="620" t="s">
        <v>923</v>
      </c>
      <c r="D1503" s="620">
        <v>6000050678</v>
      </c>
      <c r="E1503" s="620">
        <v>3</v>
      </c>
      <c r="F1503" s="620">
        <v>3</v>
      </c>
      <c r="G1503" s="620">
        <v>0</v>
      </c>
      <c r="H1503" s="621">
        <v>46245</v>
      </c>
      <c r="I1503" s="620" t="s">
        <v>924</v>
      </c>
      <c r="J1503" s="622" t="s">
        <v>930</v>
      </c>
      <c r="K1503" s="620" t="s">
        <v>22</v>
      </c>
      <c r="L1503" s="620" t="s">
        <v>23</v>
      </c>
      <c r="M1503" s="620" t="s">
        <v>23</v>
      </c>
      <c r="N1503" s="621"/>
      <c r="O1503" s="620" t="s">
        <v>24</v>
      </c>
      <c r="P1503" s="620" t="s">
        <v>22</v>
      </c>
      <c r="Q1503" s="620" t="s">
        <v>22</v>
      </c>
      <c r="R1503" s="620"/>
      <c r="S1503" s="620" t="s">
        <v>813</v>
      </c>
    </row>
    <row r="1504" ht="25" spans="1:19">
      <c r="A1504" s="620">
        <v>165</v>
      </c>
      <c r="B1504" s="620" t="s">
        <v>19</v>
      </c>
      <c r="C1504" s="620" t="s">
        <v>923</v>
      </c>
      <c r="D1504" s="620">
        <v>6000050678</v>
      </c>
      <c r="E1504" s="620">
        <v>1</v>
      </c>
      <c r="F1504" s="620">
        <v>0</v>
      </c>
      <c r="G1504" s="620">
        <v>1</v>
      </c>
      <c r="H1504" s="621">
        <v>46245</v>
      </c>
      <c r="I1504" s="620" t="s">
        <v>924</v>
      </c>
      <c r="J1504" s="622">
        <v>516314050826018</v>
      </c>
      <c r="K1504" s="620" t="s">
        <v>926</v>
      </c>
      <c r="L1504" s="620" t="s">
        <v>23</v>
      </c>
      <c r="M1504" s="620" t="s">
        <v>23</v>
      </c>
      <c r="N1504" s="621">
        <v>46246</v>
      </c>
      <c r="O1504" s="620" t="s">
        <v>24</v>
      </c>
      <c r="P1504" s="620" t="s">
        <v>927</v>
      </c>
      <c r="Q1504" s="620" t="s">
        <v>28</v>
      </c>
      <c r="R1504" s="620"/>
      <c r="S1504" s="620" t="s">
        <v>813</v>
      </c>
    </row>
    <row r="1505" spans="1:19">
      <c r="A1505" s="620">
        <v>166</v>
      </c>
      <c r="B1505" s="620" t="s">
        <v>19</v>
      </c>
      <c r="C1505" s="620" t="s">
        <v>923</v>
      </c>
      <c r="D1505" s="620">
        <v>6000064634</v>
      </c>
      <c r="E1505" s="620">
        <v>1</v>
      </c>
      <c r="F1505" s="620">
        <v>1</v>
      </c>
      <c r="G1505" s="620">
        <v>0</v>
      </c>
      <c r="H1505" s="621">
        <v>46245</v>
      </c>
      <c r="I1505" s="620" t="s">
        <v>841</v>
      </c>
      <c r="J1505" s="622">
        <v>516309050826257</v>
      </c>
      <c r="K1505" s="620" t="s">
        <v>22</v>
      </c>
      <c r="L1505" s="620" t="s">
        <v>23</v>
      </c>
      <c r="M1505" s="620" t="s">
        <v>23</v>
      </c>
      <c r="N1505" s="621"/>
      <c r="O1505" s="620" t="s">
        <v>24</v>
      </c>
      <c r="P1505" s="620" t="s">
        <v>22</v>
      </c>
      <c r="Q1505" s="620" t="s">
        <v>22</v>
      </c>
      <c r="R1505" s="620"/>
      <c r="S1505" s="620" t="s">
        <v>813</v>
      </c>
    </row>
    <row r="1506" ht="25" spans="1:19">
      <c r="A1506" s="620">
        <v>167</v>
      </c>
      <c r="B1506" s="620" t="s">
        <v>19</v>
      </c>
      <c r="C1506" s="620" t="s">
        <v>923</v>
      </c>
      <c r="D1506" s="620">
        <v>6000064634</v>
      </c>
      <c r="E1506" s="620">
        <v>1</v>
      </c>
      <c r="F1506" s="620">
        <v>0</v>
      </c>
      <c r="G1506" s="620">
        <v>1</v>
      </c>
      <c r="H1506" s="621">
        <v>46245</v>
      </c>
      <c r="I1506" s="620" t="s">
        <v>841</v>
      </c>
      <c r="J1506" s="622">
        <v>516309050826258</v>
      </c>
      <c r="K1506" s="620" t="s">
        <v>848</v>
      </c>
      <c r="L1506" s="620" t="s">
        <v>23</v>
      </c>
      <c r="M1506" s="620" t="s">
        <v>23</v>
      </c>
      <c r="N1506" s="621">
        <v>46246</v>
      </c>
      <c r="O1506" s="620" t="s">
        <v>24</v>
      </c>
      <c r="P1506" s="620" t="s">
        <v>32</v>
      </c>
      <c r="Q1506" s="620" t="s">
        <v>28</v>
      </c>
      <c r="R1506" s="620"/>
      <c r="S1506" s="620" t="s">
        <v>813</v>
      </c>
    </row>
    <row r="1507" spans="1:19">
      <c r="A1507" s="620">
        <v>168</v>
      </c>
      <c r="B1507" s="620" t="s">
        <v>19</v>
      </c>
      <c r="C1507" s="620" t="s">
        <v>923</v>
      </c>
      <c r="D1507" s="620">
        <v>6000064634</v>
      </c>
      <c r="E1507" s="620">
        <v>7</v>
      </c>
      <c r="F1507" s="620">
        <v>7</v>
      </c>
      <c r="G1507" s="620">
        <v>0</v>
      </c>
      <c r="H1507" s="621">
        <v>46245</v>
      </c>
      <c r="I1507" s="620" t="s">
        <v>841</v>
      </c>
      <c r="J1507" s="622" t="s">
        <v>931</v>
      </c>
      <c r="K1507" s="620" t="s">
        <v>22</v>
      </c>
      <c r="L1507" s="620" t="s">
        <v>23</v>
      </c>
      <c r="M1507" s="620" t="s">
        <v>23</v>
      </c>
      <c r="N1507" s="621"/>
      <c r="O1507" s="620" t="s">
        <v>24</v>
      </c>
      <c r="P1507" s="620" t="s">
        <v>22</v>
      </c>
      <c r="Q1507" s="620" t="s">
        <v>22</v>
      </c>
      <c r="R1507" s="620"/>
      <c r="S1507" s="620" t="s">
        <v>813</v>
      </c>
    </row>
    <row r="1508" ht="25" spans="1:19">
      <c r="A1508" s="620">
        <v>169</v>
      </c>
      <c r="B1508" s="620" t="s">
        <v>19</v>
      </c>
      <c r="C1508" s="620" t="s">
        <v>923</v>
      </c>
      <c r="D1508" s="620">
        <v>6000064634</v>
      </c>
      <c r="E1508" s="620">
        <v>1</v>
      </c>
      <c r="F1508" s="620">
        <v>0</v>
      </c>
      <c r="G1508" s="620">
        <v>1</v>
      </c>
      <c r="H1508" s="621">
        <v>46245</v>
      </c>
      <c r="I1508" s="620" t="s">
        <v>841</v>
      </c>
      <c r="J1508" s="622">
        <v>516309050826266</v>
      </c>
      <c r="K1508" s="620" t="s">
        <v>848</v>
      </c>
      <c r="L1508" s="620" t="s">
        <v>23</v>
      </c>
      <c r="M1508" s="620" t="s">
        <v>23</v>
      </c>
      <c r="N1508" s="621">
        <v>46246</v>
      </c>
      <c r="O1508" s="620" t="s">
        <v>24</v>
      </c>
      <c r="P1508" s="620" t="s">
        <v>32</v>
      </c>
      <c r="Q1508" s="620" t="s">
        <v>28</v>
      </c>
      <c r="R1508" s="620"/>
      <c r="S1508" s="620" t="s">
        <v>813</v>
      </c>
    </row>
    <row r="1509" spans="1:19">
      <c r="A1509" s="620">
        <v>170</v>
      </c>
      <c r="B1509" s="620" t="s">
        <v>19</v>
      </c>
      <c r="C1509" s="620" t="s">
        <v>923</v>
      </c>
      <c r="D1509" s="620">
        <v>6000064634</v>
      </c>
      <c r="E1509" s="620">
        <v>6</v>
      </c>
      <c r="F1509" s="620">
        <v>6</v>
      </c>
      <c r="G1509" s="620">
        <v>0</v>
      </c>
      <c r="H1509" s="621">
        <v>46245</v>
      </c>
      <c r="I1509" s="620" t="s">
        <v>841</v>
      </c>
      <c r="J1509" s="622" t="s">
        <v>932</v>
      </c>
      <c r="K1509" s="620" t="s">
        <v>22</v>
      </c>
      <c r="L1509" s="620" t="s">
        <v>23</v>
      </c>
      <c r="M1509" s="620" t="s">
        <v>23</v>
      </c>
      <c r="N1509" s="621"/>
      <c r="O1509" s="620" t="s">
        <v>24</v>
      </c>
      <c r="P1509" s="620" t="s">
        <v>22</v>
      </c>
      <c r="Q1509" s="620" t="s">
        <v>22</v>
      </c>
      <c r="R1509" s="620"/>
      <c r="S1509" s="620" t="s">
        <v>813</v>
      </c>
    </row>
    <row r="1510" spans="1:19">
      <c r="A1510" s="620">
        <v>171</v>
      </c>
      <c r="B1510" s="620" t="s">
        <v>19</v>
      </c>
      <c r="C1510" s="620" t="s">
        <v>84</v>
      </c>
      <c r="D1510" s="620">
        <v>6000064637</v>
      </c>
      <c r="E1510" s="620">
        <v>3</v>
      </c>
      <c r="F1510" s="620">
        <v>3</v>
      </c>
      <c r="G1510" s="620">
        <v>0</v>
      </c>
      <c r="H1510" s="621">
        <v>46246</v>
      </c>
      <c r="I1510" s="620" t="s">
        <v>839</v>
      </c>
      <c r="J1510" s="622" t="s">
        <v>933</v>
      </c>
      <c r="K1510" s="620" t="s">
        <v>22</v>
      </c>
      <c r="L1510" s="620" t="s">
        <v>23</v>
      </c>
      <c r="M1510" s="620" t="s">
        <v>23</v>
      </c>
      <c r="N1510" s="621"/>
      <c r="O1510" s="620" t="s">
        <v>24</v>
      </c>
      <c r="P1510" s="620" t="s">
        <v>22</v>
      </c>
      <c r="Q1510" s="620" t="s">
        <v>22</v>
      </c>
      <c r="R1510" s="620"/>
      <c r="S1510" s="620" t="s">
        <v>813</v>
      </c>
    </row>
    <row r="1511" ht="25" spans="1:19">
      <c r="A1511" s="620">
        <v>172</v>
      </c>
      <c r="B1511" s="620" t="s">
        <v>19</v>
      </c>
      <c r="C1511" s="620" t="s">
        <v>84</v>
      </c>
      <c r="D1511" s="620">
        <v>6000064637</v>
      </c>
      <c r="E1511" s="620">
        <v>1</v>
      </c>
      <c r="F1511" s="620">
        <v>0</v>
      </c>
      <c r="G1511" s="620">
        <v>1</v>
      </c>
      <c r="H1511" s="621">
        <v>46246</v>
      </c>
      <c r="I1511" s="620" t="s">
        <v>839</v>
      </c>
      <c r="J1511" s="622">
        <v>516313050826188</v>
      </c>
      <c r="K1511" s="620" t="s">
        <v>848</v>
      </c>
      <c r="L1511" s="620" t="s">
        <v>23</v>
      </c>
      <c r="M1511" s="620" t="s">
        <v>23</v>
      </c>
      <c r="N1511" s="621">
        <v>46247</v>
      </c>
      <c r="O1511" s="620" t="s">
        <v>24</v>
      </c>
      <c r="P1511" s="620" t="s">
        <v>32</v>
      </c>
      <c r="Q1511" s="620" t="s">
        <v>28</v>
      </c>
      <c r="R1511" s="620"/>
      <c r="S1511" s="620" t="s">
        <v>813</v>
      </c>
    </row>
    <row r="1512" spans="1:19">
      <c r="A1512" s="620">
        <v>173</v>
      </c>
      <c r="B1512" s="620" t="s">
        <v>19</v>
      </c>
      <c r="C1512" s="620" t="s">
        <v>84</v>
      </c>
      <c r="D1512" s="620">
        <v>6000064637</v>
      </c>
      <c r="E1512" s="620">
        <v>5</v>
      </c>
      <c r="F1512" s="620">
        <v>5</v>
      </c>
      <c r="G1512" s="620">
        <v>0</v>
      </c>
      <c r="H1512" s="621">
        <v>46246</v>
      </c>
      <c r="I1512" s="620" t="s">
        <v>839</v>
      </c>
      <c r="J1512" s="622" t="s">
        <v>934</v>
      </c>
      <c r="K1512" s="620" t="s">
        <v>22</v>
      </c>
      <c r="L1512" s="620" t="s">
        <v>23</v>
      </c>
      <c r="M1512" s="620" t="s">
        <v>23</v>
      </c>
      <c r="N1512" s="621"/>
      <c r="O1512" s="620" t="s">
        <v>24</v>
      </c>
      <c r="P1512" s="620" t="s">
        <v>22</v>
      </c>
      <c r="Q1512" s="620" t="s">
        <v>22</v>
      </c>
      <c r="R1512" s="620"/>
      <c r="S1512" s="620" t="s">
        <v>813</v>
      </c>
    </row>
    <row r="1513" spans="1:19">
      <c r="A1513" s="620">
        <v>174</v>
      </c>
      <c r="B1513" s="620" t="s">
        <v>19</v>
      </c>
      <c r="C1513" s="620" t="s">
        <v>84</v>
      </c>
      <c r="D1513" s="620">
        <v>6000064637</v>
      </c>
      <c r="E1513" s="620">
        <v>1</v>
      </c>
      <c r="F1513" s="620">
        <v>0</v>
      </c>
      <c r="G1513" s="620">
        <v>1</v>
      </c>
      <c r="H1513" s="621">
        <v>46246</v>
      </c>
      <c r="I1513" s="620" t="s">
        <v>839</v>
      </c>
      <c r="J1513" s="622">
        <v>516313050826194</v>
      </c>
      <c r="K1513" s="620" t="s">
        <v>827</v>
      </c>
      <c r="L1513" s="620" t="s">
        <v>23</v>
      </c>
      <c r="M1513" s="620" t="s">
        <v>23</v>
      </c>
      <c r="N1513" s="621">
        <v>46247</v>
      </c>
      <c r="O1513" s="620" t="s">
        <v>24</v>
      </c>
      <c r="P1513" s="620" t="s">
        <v>833</v>
      </c>
      <c r="Q1513" s="620" t="s">
        <v>834</v>
      </c>
      <c r="R1513" s="620"/>
      <c r="S1513" s="620" t="s">
        <v>813</v>
      </c>
    </row>
    <row r="1514" spans="1:19">
      <c r="A1514" s="620">
        <v>175</v>
      </c>
      <c r="B1514" s="620" t="s">
        <v>19</v>
      </c>
      <c r="C1514" s="620" t="s">
        <v>84</v>
      </c>
      <c r="D1514" s="620">
        <v>6000064637</v>
      </c>
      <c r="E1514" s="620">
        <v>1</v>
      </c>
      <c r="F1514" s="620">
        <v>1</v>
      </c>
      <c r="G1514" s="620">
        <v>0</v>
      </c>
      <c r="H1514" s="621">
        <v>46246</v>
      </c>
      <c r="I1514" s="620" t="s">
        <v>839</v>
      </c>
      <c r="J1514" s="622">
        <v>516313050826195</v>
      </c>
      <c r="K1514" s="620" t="s">
        <v>22</v>
      </c>
      <c r="L1514" s="620" t="s">
        <v>23</v>
      </c>
      <c r="M1514" s="620" t="s">
        <v>23</v>
      </c>
      <c r="N1514" s="621"/>
      <c r="O1514" s="620" t="s">
        <v>24</v>
      </c>
      <c r="P1514" s="620" t="s">
        <v>22</v>
      </c>
      <c r="Q1514" s="620" t="s">
        <v>22</v>
      </c>
      <c r="R1514" s="620"/>
      <c r="S1514" s="620" t="s">
        <v>813</v>
      </c>
    </row>
    <row r="1515" spans="1:19">
      <c r="A1515" s="620">
        <v>176</v>
      </c>
      <c r="B1515" s="620" t="s">
        <v>19</v>
      </c>
      <c r="C1515" s="620" t="s">
        <v>84</v>
      </c>
      <c r="D1515" s="620">
        <v>6000064637</v>
      </c>
      <c r="E1515" s="620">
        <v>1</v>
      </c>
      <c r="F1515" s="620">
        <v>0</v>
      </c>
      <c r="G1515" s="620">
        <v>1</v>
      </c>
      <c r="H1515" s="621">
        <v>46246</v>
      </c>
      <c r="I1515" s="620" t="s">
        <v>839</v>
      </c>
      <c r="J1515" s="622">
        <v>516313050826196</v>
      </c>
      <c r="K1515" s="620" t="s">
        <v>827</v>
      </c>
      <c r="L1515" s="620" t="s">
        <v>23</v>
      </c>
      <c r="M1515" s="620" t="s">
        <v>23</v>
      </c>
      <c r="N1515" s="621">
        <v>46247</v>
      </c>
      <c r="O1515" s="620" t="s">
        <v>24</v>
      </c>
      <c r="P1515" s="620" t="s">
        <v>833</v>
      </c>
      <c r="Q1515" s="620" t="s">
        <v>834</v>
      </c>
      <c r="R1515" s="620"/>
      <c r="S1515" s="620" t="s">
        <v>813</v>
      </c>
    </row>
    <row r="1516" spans="1:19">
      <c r="A1516" s="620">
        <v>177</v>
      </c>
      <c r="B1516" s="620" t="s">
        <v>19</v>
      </c>
      <c r="C1516" s="620" t="s">
        <v>84</v>
      </c>
      <c r="D1516" s="620">
        <v>6000064637</v>
      </c>
      <c r="E1516" s="620">
        <v>4</v>
      </c>
      <c r="F1516" s="620">
        <v>4</v>
      </c>
      <c r="G1516" s="620">
        <v>0</v>
      </c>
      <c r="H1516" s="621">
        <v>46246</v>
      </c>
      <c r="I1516" s="620" t="s">
        <v>839</v>
      </c>
      <c r="J1516" s="622" t="s">
        <v>935</v>
      </c>
      <c r="K1516" s="620" t="s">
        <v>22</v>
      </c>
      <c r="L1516" s="620" t="s">
        <v>23</v>
      </c>
      <c r="M1516" s="620" t="s">
        <v>23</v>
      </c>
      <c r="N1516" s="621"/>
      <c r="O1516" s="620" t="s">
        <v>24</v>
      </c>
      <c r="P1516" s="620" t="s">
        <v>22</v>
      </c>
      <c r="Q1516" s="620" t="s">
        <v>22</v>
      </c>
      <c r="R1516" s="620"/>
      <c r="S1516" s="620" t="s">
        <v>813</v>
      </c>
    </row>
    <row r="1517" spans="1:19">
      <c r="A1517" s="620">
        <v>178</v>
      </c>
      <c r="B1517" s="620" t="s">
        <v>19</v>
      </c>
      <c r="C1517" s="620" t="s">
        <v>84</v>
      </c>
      <c r="D1517" s="620">
        <v>6000064634</v>
      </c>
      <c r="E1517" s="620">
        <v>7</v>
      </c>
      <c r="F1517" s="620">
        <v>7</v>
      </c>
      <c r="G1517" s="620">
        <v>0</v>
      </c>
      <c r="H1517" s="621">
        <v>46247</v>
      </c>
      <c r="I1517" s="620" t="s">
        <v>841</v>
      </c>
      <c r="J1517" s="622" t="s">
        <v>936</v>
      </c>
      <c r="K1517" s="620" t="s">
        <v>22</v>
      </c>
      <c r="L1517" s="620" t="s">
        <v>23</v>
      </c>
      <c r="M1517" s="620" t="s">
        <v>23</v>
      </c>
      <c r="N1517" s="621"/>
      <c r="O1517" s="620" t="s">
        <v>24</v>
      </c>
      <c r="P1517" s="620" t="s">
        <v>22</v>
      </c>
      <c r="Q1517" s="620" t="s">
        <v>22</v>
      </c>
      <c r="R1517" s="620"/>
      <c r="S1517" s="620" t="s">
        <v>813</v>
      </c>
    </row>
    <row r="1518" ht="25" spans="1:19">
      <c r="A1518" s="620">
        <v>179</v>
      </c>
      <c r="B1518" s="620" t="s">
        <v>19</v>
      </c>
      <c r="C1518" s="620" t="s">
        <v>84</v>
      </c>
      <c r="D1518" s="620">
        <v>6000064634</v>
      </c>
      <c r="E1518" s="620">
        <v>1</v>
      </c>
      <c r="F1518" s="620">
        <v>0</v>
      </c>
      <c r="G1518" s="620">
        <v>1</v>
      </c>
      <c r="H1518" s="621">
        <v>46247</v>
      </c>
      <c r="I1518" s="620" t="s">
        <v>841</v>
      </c>
      <c r="J1518" s="622">
        <v>516309050826280</v>
      </c>
      <c r="K1518" s="620" t="s">
        <v>848</v>
      </c>
      <c r="L1518" s="620" t="s">
        <v>23</v>
      </c>
      <c r="M1518" s="620" t="s">
        <v>23</v>
      </c>
      <c r="N1518" s="621">
        <v>46248</v>
      </c>
      <c r="O1518" s="620" t="s">
        <v>24</v>
      </c>
      <c r="P1518" s="620" t="s">
        <v>32</v>
      </c>
      <c r="Q1518" s="620" t="s">
        <v>28</v>
      </c>
      <c r="R1518" s="620"/>
      <c r="S1518" s="620" t="s">
        <v>813</v>
      </c>
    </row>
    <row r="1519" spans="1:19">
      <c r="A1519" s="620">
        <v>180</v>
      </c>
      <c r="B1519" s="620" t="s">
        <v>19</v>
      </c>
      <c r="C1519" s="620" t="s">
        <v>84</v>
      </c>
      <c r="D1519" s="620">
        <v>6000064634</v>
      </c>
      <c r="E1519" s="620">
        <v>2</v>
      </c>
      <c r="F1519" s="620">
        <v>2</v>
      </c>
      <c r="G1519" s="620">
        <v>0</v>
      </c>
      <c r="H1519" s="621">
        <v>46247</v>
      </c>
      <c r="I1519" s="620" t="s">
        <v>841</v>
      </c>
      <c r="J1519" s="622" t="s">
        <v>937</v>
      </c>
      <c r="K1519" s="620" t="s">
        <v>22</v>
      </c>
      <c r="L1519" s="620" t="s">
        <v>23</v>
      </c>
      <c r="M1519" s="620" t="s">
        <v>23</v>
      </c>
      <c r="N1519" s="621"/>
      <c r="O1519" s="620" t="s">
        <v>24</v>
      </c>
      <c r="P1519" s="620" t="s">
        <v>22</v>
      </c>
      <c r="Q1519" s="620" t="s">
        <v>22</v>
      </c>
      <c r="R1519" s="620"/>
      <c r="S1519" s="620" t="s">
        <v>813</v>
      </c>
    </row>
    <row r="1520" ht="25" spans="1:19">
      <c r="A1520" s="620">
        <v>181</v>
      </c>
      <c r="B1520" s="620" t="s">
        <v>19</v>
      </c>
      <c r="C1520" s="620" t="s">
        <v>84</v>
      </c>
      <c r="D1520" s="620">
        <v>6000050678</v>
      </c>
      <c r="E1520" s="620">
        <v>6</v>
      </c>
      <c r="F1520" s="620">
        <v>6</v>
      </c>
      <c r="G1520" s="620">
        <v>0</v>
      </c>
      <c r="H1520" s="621">
        <v>46248</v>
      </c>
      <c r="I1520" s="620" t="s">
        <v>924</v>
      </c>
      <c r="J1520" s="622" t="s">
        <v>938</v>
      </c>
      <c r="K1520" s="620" t="s">
        <v>22</v>
      </c>
      <c r="L1520" s="620" t="s">
        <v>23</v>
      </c>
      <c r="M1520" s="620" t="s">
        <v>23</v>
      </c>
      <c r="N1520" s="621"/>
      <c r="O1520" s="620" t="s">
        <v>24</v>
      </c>
      <c r="P1520" s="620" t="s">
        <v>22</v>
      </c>
      <c r="Q1520" s="620" t="s">
        <v>22</v>
      </c>
      <c r="R1520" s="620"/>
      <c r="S1520" s="620" t="s">
        <v>813</v>
      </c>
    </row>
    <row r="1521" ht="25" spans="1:19">
      <c r="A1521" s="620">
        <v>182</v>
      </c>
      <c r="B1521" s="620" t="s">
        <v>19</v>
      </c>
      <c r="C1521" s="620" t="s">
        <v>84</v>
      </c>
      <c r="D1521" s="620">
        <v>6000050678</v>
      </c>
      <c r="E1521" s="620">
        <v>1</v>
      </c>
      <c r="F1521" s="620">
        <v>0</v>
      </c>
      <c r="G1521" s="620">
        <v>1</v>
      </c>
      <c r="H1521" s="621">
        <v>46248</v>
      </c>
      <c r="I1521" s="620" t="s">
        <v>924</v>
      </c>
      <c r="J1521" s="622">
        <v>516314050826025</v>
      </c>
      <c r="K1521" s="620" t="s">
        <v>848</v>
      </c>
      <c r="L1521" s="620" t="s">
        <v>23</v>
      </c>
      <c r="M1521" s="620" t="s">
        <v>23</v>
      </c>
      <c r="N1521" s="621">
        <v>46249</v>
      </c>
      <c r="O1521" s="620" t="s">
        <v>24</v>
      </c>
      <c r="P1521" s="620" t="s">
        <v>32</v>
      </c>
      <c r="Q1521" s="620" t="s">
        <v>28</v>
      </c>
      <c r="R1521" s="620"/>
      <c r="S1521" s="620" t="s">
        <v>813</v>
      </c>
    </row>
    <row r="1522" ht="25" spans="1:19">
      <c r="A1522" s="620">
        <v>183</v>
      </c>
      <c r="B1522" s="620" t="s">
        <v>19</v>
      </c>
      <c r="C1522" s="620" t="s">
        <v>84</v>
      </c>
      <c r="D1522" s="620">
        <v>6000050678</v>
      </c>
      <c r="E1522" s="620">
        <v>1</v>
      </c>
      <c r="F1522" s="620">
        <v>1</v>
      </c>
      <c r="G1522" s="620">
        <v>0</v>
      </c>
      <c r="H1522" s="621">
        <v>46248</v>
      </c>
      <c r="I1522" s="620" t="s">
        <v>924</v>
      </c>
      <c r="J1522" s="622">
        <v>516314050826026</v>
      </c>
      <c r="K1522" s="620" t="s">
        <v>22</v>
      </c>
      <c r="L1522" s="620" t="s">
        <v>23</v>
      </c>
      <c r="M1522" s="620" t="s">
        <v>23</v>
      </c>
      <c r="N1522" s="621"/>
      <c r="O1522" s="620" t="s">
        <v>24</v>
      </c>
      <c r="P1522" s="620" t="s">
        <v>22</v>
      </c>
      <c r="Q1522" s="620" t="s">
        <v>22</v>
      </c>
      <c r="R1522" s="620"/>
      <c r="S1522" s="620" t="s">
        <v>813</v>
      </c>
    </row>
    <row r="1523" ht="25" spans="1:19">
      <c r="A1523" s="620">
        <v>184</v>
      </c>
      <c r="B1523" s="620" t="s">
        <v>19</v>
      </c>
      <c r="C1523" s="620" t="s">
        <v>84</v>
      </c>
      <c r="D1523" s="620">
        <v>6000050678</v>
      </c>
      <c r="E1523" s="620">
        <v>1</v>
      </c>
      <c r="F1523" s="620">
        <v>0</v>
      </c>
      <c r="G1523" s="620">
        <v>1</v>
      </c>
      <c r="H1523" s="621">
        <v>46248</v>
      </c>
      <c r="I1523" s="620" t="s">
        <v>924</v>
      </c>
      <c r="J1523" s="622">
        <v>516314050826027</v>
      </c>
      <c r="K1523" s="620" t="s">
        <v>826</v>
      </c>
      <c r="L1523" s="620" t="s">
        <v>23</v>
      </c>
      <c r="M1523" s="620" t="s">
        <v>23</v>
      </c>
      <c r="N1523" s="621">
        <v>46249</v>
      </c>
      <c r="O1523" s="620" t="s">
        <v>24</v>
      </c>
      <c r="P1523" s="620" t="s">
        <v>32</v>
      </c>
      <c r="Q1523" s="620" t="s">
        <v>28</v>
      </c>
      <c r="R1523" s="620"/>
      <c r="S1523" s="620" t="s">
        <v>813</v>
      </c>
    </row>
    <row r="1524" ht="25" spans="1:19">
      <c r="A1524" s="620">
        <v>185</v>
      </c>
      <c r="B1524" s="620" t="s">
        <v>19</v>
      </c>
      <c r="C1524" s="620" t="s">
        <v>84</v>
      </c>
      <c r="D1524" s="620">
        <v>6000050678</v>
      </c>
      <c r="E1524" s="620">
        <v>5</v>
      </c>
      <c r="F1524" s="620">
        <v>5</v>
      </c>
      <c r="G1524" s="620">
        <v>0</v>
      </c>
      <c r="H1524" s="621">
        <v>46248</v>
      </c>
      <c r="I1524" s="620" t="s">
        <v>924</v>
      </c>
      <c r="J1524" s="622" t="s">
        <v>939</v>
      </c>
      <c r="K1524" s="620" t="s">
        <v>22</v>
      </c>
      <c r="L1524" s="620" t="s">
        <v>23</v>
      </c>
      <c r="M1524" s="620" t="s">
        <v>23</v>
      </c>
      <c r="N1524" s="621"/>
      <c r="O1524" s="620" t="s">
        <v>24</v>
      </c>
      <c r="P1524" s="620" t="s">
        <v>22</v>
      </c>
      <c r="Q1524" s="620" t="s">
        <v>22</v>
      </c>
      <c r="R1524" s="620"/>
      <c r="S1524" s="620" t="s">
        <v>813</v>
      </c>
    </row>
    <row r="1525" ht="37.5" spans="1:19">
      <c r="A1525" s="620">
        <v>186</v>
      </c>
      <c r="B1525" s="620" t="s">
        <v>19</v>
      </c>
      <c r="C1525" s="620" t="s">
        <v>84</v>
      </c>
      <c r="D1525" s="620">
        <v>6000050678</v>
      </c>
      <c r="E1525" s="620">
        <v>1</v>
      </c>
      <c r="F1525" s="620">
        <v>0</v>
      </c>
      <c r="G1525" s="620">
        <v>1</v>
      </c>
      <c r="H1525" s="621">
        <v>46248</v>
      </c>
      <c r="I1525" s="620" t="s">
        <v>924</v>
      </c>
      <c r="J1525" s="622">
        <v>516314050826033</v>
      </c>
      <c r="K1525" s="620" t="s">
        <v>940</v>
      </c>
      <c r="L1525" s="620" t="s">
        <v>23</v>
      </c>
      <c r="M1525" s="620" t="s">
        <v>23</v>
      </c>
      <c r="N1525" s="621">
        <v>46249</v>
      </c>
      <c r="O1525" s="620" t="s">
        <v>24</v>
      </c>
      <c r="P1525" s="620" t="s">
        <v>828</v>
      </c>
      <c r="Q1525" s="620" t="s">
        <v>453</v>
      </c>
      <c r="R1525" s="620"/>
      <c r="S1525" s="620" t="s">
        <v>813</v>
      </c>
    </row>
    <row r="1526" ht="25" spans="1:19">
      <c r="A1526" s="620">
        <v>187</v>
      </c>
      <c r="B1526" s="620" t="s">
        <v>19</v>
      </c>
      <c r="C1526" s="620" t="s">
        <v>84</v>
      </c>
      <c r="D1526" s="620">
        <v>6000050678</v>
      </c>
      <c r="E1526" s="620">
        <v>1</v>
      </c>
      <c r="F1526" s="620">
        <v>1</v>
      </c>
      <c r="G1526" s="620">
        <v>0</v>
      </c>
      <c r="H1526" s="621">
        <v>46248</v>
      </c>
      <c r="I1526" s="620" t="s">
        <v>924</v>
      </c>
      <c r="J1526" s="622">
        <v>516314050826034</v>
      </c>
      <c r="K1526" s="620" t="s">
        <v>22</v>
      </c>
      <c r="L1526" s="620" t="s">
        <v>23</v>
      </c>
      <c r="M1526" s="620" t="s">
        <v>23</v>
      </c>
      <c r="N1526" s="621"/>
      <c r="O1526" s="620" t="s">
        <v>24</v>
      </c>
      <c r="P1526" s="620" t="s">
        <v>22</v>
      </c>
      <c r="Q1526" s="620" t="s">
        <v>22</v>
      </c>
      <c r="R1526" s="620"/>
      <c r="S1526" s="620" t="s">
        <v>813</v>
      </c>
    </row>
    <row r="1527" ht="25" spans="1:19">
      <c r="A1527" s="620">
        <v>188</v>
      </c>
      <c r="B1527" s="620" t="s">
        <v>19</v>
      </c>
      <c r="C1527" s="620" t="s">
        <v>84</v>
      </c>
      <c r="D1527" s="620">
        <v>6000050678</v>
      </c>
      <c r="E1527" s="620">
        <v>16</v>
      </c>
      <c r="F1527" s="620">
        <v>16</v>
      </c>
      <c r="G1527" s="620">
        <v>0</v>
      </c>
      <c r="H1527" s="621">
        <v>46251</v>
      </c>
      <c r="I1527" s="620" t="s">
        <v>924</v>
      </c>
      <c r="J1527" s="622" t="s">
        <v>941</v>
      </c>
      <c r="K1527" s="620" t="s">
        <v>22</v>
      </c>
      <c r="L1527" s="620" t="s">
        <v>23</v>
      </c>
      <c r="M1527" s="620" t="s">
        <v>23</v>
      </c>
      <c r="N1527" s="621"/>
      <c r="O1527" s="620" t="s">
        <v>24</v>
      </c>
      <c r="P1527" s="620" t="s">
        <v>22</v>
      </c>
      <c r="Q1527" s="620" t="s">
        <v>22</v>
      </c>
      <c r="R1527" s="620"/>
      <c r="S1527" s="620" t="s">
        <v>813</v>
      </c>
    </row>
    <row r="1528" spans="1:19">
      <c r="A1528" s="620">
        <v>189</v>
      </c>
      <c r="B1528" s="620" t="s">
        <v>19</v>
      </c>
      <c r="C1528" s="620" t="s">
        <v>84</v>
      </c>
      <c r="D1528" s="620">
        <v>6000064637</v>
      </c>
      <c r="E1528" s="620">
        <v>9</v>
      </c>
      <c r="F1528" s="620">
        <v>9</v>
      </c>
      <c r="G1528" s="620">
        <v>0</v>
      </c>
      <c r="H1528" s="621">
        <v>46252</v>
      </c>
      <c r="I1528" s="620" t="s">
        <v>839</v>
      </c>
      <c r="J1528" s="622" t="s">
        <v>942</v>
      </c>
      <c r="K1528" s="620" t="s">
        <v>22</v>
      </c>
      <c r="L1528" s="620" t="s">
        <v>23</v>
      </c>
      <c r="M1528" s="620" t="s">
        <v>23</v>
      </c>
      <c r="N1528" s="621"/>
      <c r="O1528" s="620" t="s">
        <v>24</v>
      </c>
      <c r="P1528" s="620" t="s">
        <v>22</v>
      </c>
      <c r="Q1528" s="620" t="s">
        <v>22</v>
      </c>
      <c r="R1528" s="620"/>
      <c r="S1528" s="620" t="s">
        <v>813</v>
      </c>
    </row>
    <row r="1529" ht="25" spans="1:19">
      <c r="A1529" s="620">
        <v>190</v>
      </c>
      <c r="B1529" s="620" t="s">
        <v>19</v>
      </c>
      <c r="C1529" s="620" t="s">
        <v>84</v>
      </c>
      <c r="D1529" s="620">
        <v>6000064637</v>
      </c>
      <c r="E1529" s="620">
        <v>1</v>
      </c>
      <c r="F1529" s="620">
        <v>0</v>
      </c>
      <c r="G1529" s="620">
        <v>1</v>
      </c>
      <c r="H1529" s="621">
        <v>46252</v>
      </c>
      <c r="I1529" s="620" t="s">
        <v>839</v>
      </c>
      <c r="J1529" s="622">
        <v>516313050826210</v>
      </c>
      <c r="K1529" s="620" t="s">
        <v>848</v>
      </c>
      <c r="L1529" s="620" t="s">
        <v>23</v>
      </c>
      <c r="M1529" s="620" t="s">
        <v>23</v>
      </c>
      <c r="N1529" s="621">
        <v>46253</v>
      </c>
      <c r="O1529" s="620" t="s">
        <v>24</v>
      </c>
      <c r="P1529" s="620" t="s">
        <v>32</v>
      </c>
      <c r="Q1529" s="620" t="s">
        <v>28</v>
      </c>
      <c r="R1529" s="620"/>
      <c r="S1529" s="620" t="s">
        <v>813</v>
      </c>
    </row>
    <row r="1530" spans="1:19">
      <c r="A1530" s="620">
        <v>191</v>
      </c>
      <c r="B1530" s="620" t="s">
        <v>19</v>
      </c>
      <c r="C1530" s="620" t="s">
        <v>84</v>
      </c>
      <c r="D1530" s="620">
        <v>6000064637</v>
      </c>
      <c r="E1530" s="620">
        <v>5</v>
      </c>
      <c r="F1530" s="620">
        <v>5</v>
      </c>
      <c r="G1530" s="620">
        <v>0</v>
      </c>
      <c r="H1530" s="621">
        <v>46252</v>
      </c>
      <c r="I1530" s="620" t="s">
        <v>839</v>
      </c>
      <c r="J1530" s="622" t="s">
        <v>943</v>
      </c>
      <c r="K1530" s="620" t="s">
        <v>22</v>
      </c>
      <c r="L1530" s="620" t="s">
        <v>23</v>
      </c>
      <c r="M1530" s="620" t="s">
        <v>23</v>
      </c>
      <c r="N1530" s="621"/>
      <c r="O1530" s="620" t="s">
        <v>24</v>
      </c>
      <c r="P1530" s="620" t="s">
        <v>22</v>
      </c>
      <c r="Q1530" s="620" t="s">
        <v>22</v>
      </c>
      <c r="R1530" s="620"/>
      <c r="S1530" s="620" t="s">
        <v>813</v>
      </c>
    </row>
    <row r="1531" ht="37.5" spans="1:19">
      <c r="A1531" s="620">
        <v>192</v>
      </c>
      <c r="B1531" s="620" t="s">
        <v>19</v>
      </c>
      <c r="C1531" s="620" t="s">
        <v>84</v>
      </c>
      <c r="D1531" s="620">
        <v>6000064637</v>
      </c>
      <c r="E1531" s="620">
        <v>1</v>
      </c>
      <c r="F1531" s="620">
        <v>0</v>
      </c>
      <c r="G1531" s="620">
        <v>1</v>
      </c>
      <c r="H1531" s="621">
        <v>46252</v>
      </c>
      <c r="I1531" s="620" t="s">
        <v>839</v>
      </c>
      <c r="J1531" s="622">
        <v>516313050826216</v>
      </c>
      <c r="K1531" s="620" t="s">
        <v>944</v>
      </c>
      <c r="L1531" s="620" t="s">
        <v>23</v>
      </c>
      <c r="M1531" s="620" t="s">
        <v>23</v>
      </c>
      <c r="N1531" s="621">
        <v>46255</v>
      </c>
      <c r="O1531" s="620" t="s">
        <v>24</v>
      </c>
      <c r="P1531" s="620" t="s">
        <v>945</v>
      </c>
      <c r="Q1531" s="620" t="s">
        <v>28</v>
      </c>
      <c r="R1531" s="620"/>
      <c r="S1531" s="620" t="s">
        <v>813</v>
      </c>
    </row>
    <row r="1532" spans="1:19">
      <c r="A1532" s="620">
        <v>193</v>
      </c>
      <c r="B1532" s="620" t="s">
        <v>19</v>
      </c>
      <c r="C1532" s="620" t="s">
        <v>84</v>
      </c>
      <c r="D1532" s="620">
        <v>6000064634</v>
      </c>
      <c r="E1532" s="620">
        <v>4</v>
      </c>
      <c r="F1532" s="620">
        <v>4</v>
      </c>
      <c r="G1532" s="620">
        <v>0</v>
      </c>
      <c r="H1532" s="621">
        <v>46253</v>
      </c>
      <c r="I1532" s="620" t="s">
        <v>841</v>
      </c>
      <c r="J1532" s="622" t="s">
        <v>946</v>
      </c>
      <c r="K1532" s="620" t="s">
        <v>22</v>
      </c>
      <c r="L1532" s="620" t="s">
        <v>23</v>
      </c>
      <c r="M1532" s="620" t="s">
        <v>23</v>
      </c>
      <c r="N1532" s="621"/>
      <c r="O1532" s="620" t="s">
        <v>24</v>
      </c>
      <c r="P1532" s="620" t="s">
        <v>22</v>
      </c>
      <c r="Q1532" s="620" t="s">
        <v>22</v>
      </c>
      <c r="R1532" s="620"/>
      <c r="S1532" s="620" t="s">
        <v>813</v>
      </c>
    </row>
    <row r="1533" ht="25" spans="1:19">
      <c r="A1533" s="620">
        <v>194</v>
      </c>
      <c r="B1533" s="620" t="s">
        <v>19</v>
      </c>
      <c r="C1533" s="620" t="s">
        <v>84</v>
      </c>
      <c r="D1533" s="620">
        <v>6000050678</v>
      </c>
      <c r="E1533" s="620">
        <v>6</v>
      </c>
      <c r="F1533" s="620">
        <v>6</v>
      </c>
      <c r="G1533" s="620">
        <v>0</v>
      </c>
      <c r="H1533" s="621">
        <v>46254</v>
      </c>
      <c r="I1533" s="620" t="s">
        <v>924</v>
      </c>
      <c r="J1533" s="622" t="s">
        <v>947</v>
      </c>
      <c r="K1533" s="620" t="s">
        <v>22</v>
      </c>
      <c r="L1533" s="620" t="s">
        <v>23</v>
      </c>
      <c r="M1533" s="620" t="s">
        <v>23</v>
      </c>
      <c r="N1533" s="621"/>
      <c r="O1533" s="620" t="s">
        <v>24</v>
      </c>
      <c r="P1533" s="620" t="s">
        <v>22</v>
      </c>
      <c r="Q1533" s="620" t="s">
        <v>22</v>
      </c>
      <c r="R1533" s="620"/>
      <c r="S1533" s="620" t="s">
        <v>813</v>
      </c>
    </row>
    <row r="1534" ht="50" spans="1:19">
      <c r="A1534" s="620">
        <v>195</v>
      </c>
      <c r="B1534" s="620" t="s">
        <v>19</v>
      </c>
      <c r="C1534" s="620" t="s">
        <v>84</v>
      </c>
      <c r="D1534" s="620">
        <v>6000050678</v>
      </c>
      <c r="E1534" s="620">
        <v>1</v>
      </c>
      <c r="F1534" s="620">
        <v>0</v>
      </c>
      <c r="G1534" s="620">
        <v>1</v>
      </c>
      <c r="H1534" s="621">
        <v>46254</v>
      </c>
      <c r="I1534" s="620" t="s">
        <v>924</v>
      </c>
      <c r="J1534" s="622">
        <v>516314050826057</v>
      </c>
      <c r="K1534" s="620" t="s">
        <v>948</v>
      </c>
      <c r="L1534" s="620" t="s">
        <v>23</v>
      </c>
      <c r="M1534" s="620" t="s">
        <v>23</v>
      </c>
      <c r="N1534" s="621">
        <v>46255</v>
      </c>
      <c r="O1534" s="620" t="s">
        <v>24</v>
      </c>
      <c r="P1534" s="620" t="s">
        <v>450</v>
      </c>
      <c r="Q1534" s="620" t="s">
        <v>28</v>
      </c>
      <c r="R1534" s="620"/>
      <c r="S1534" s="620" t="s">
        <v>813</v>
      </c>
    </row>
    <row r="1535" ht="25" spans="1:19">
      <c r="A1535" s="620">
        <v>196</v>
      </c>
      <c r="B1535" s="620" t="s">
        <v>19</v>
      </c>
      <c r="C1535" s="620" t="s">
        <v>84</v>
      </c>
      <c r="D1535" s="620">
        <v>6000050678</v>
      </c>
      <c r="E1535" s="620">
        <v>9</v>
      </c>
      <c r="F1535" s="620">
        <v>9</v>
      </c>
      <c r="G1535" s="620">
        <v>0</v>
      </c>
      <c r="H1535" s="621">
        <v>46254</v>
      </c>
      <c r="I1535" s="620" t="s">
        <v>924</v>
      </c>
      <c r="J1535" s="622" t="s">
        <v>949</v>
      </c>
      <c r="K1535" s="620" t="s">
        <v>22</v>
      </c>
      <c r="L1535" s="620" t="s">
        <v>23</v>
      </c>
      <c r="M1535" s="620" t="s">
        <v>23</v>
      </c>
      <c r="N1535" s="621"/>
      <c r="O1535" s="620" t="s">
        <v>24</v>
      </c>
      <c r="P1535" s="620" t="s">
        <v>22</v>
      </c>
      <c r="Q1535" s="620" t="s">
        <v>22</v>
      </c>
      <c r="R1535" s="620"/>
      <c r="S1535" s="620" t="s">
        <v>813</v>
      </c>
    </row>
    <row r="1536" ht="50" spans="1:19">
      <c r="A1536" s="620">
        <v>197</v>
      </c>
      <c r="B1536" s="620" t="s">
        <v>19</v>
      </c>
      <c r="C1536" s="620" t="s">
        <v>923</v>
      </c>
      <c r="D1536" s="620">
        <v>6000050678</v>
      </c>
      <c r="E1536" s="620">
        <v>1</v>
      </c>
      <c r="F1536" s="620">
        <v>0</v>
      </c>
      <c r="G1536" s="620">
        <v>1</v>
      </c>
      <c r="H1536" s="621">
        <v>46254</v>
      </c>
      <c r="I1536" s="620" t="s">
        <v>924</v>
      </c>
      <c r="J1536" s="622">
        <v>516314050826067</v>
      </c>
      <c r="K1536" s="620" t="s">
        <v>950</v>
      </c>
      <c r="L1536" s="620" t="s">
        <v>23</v>
      </c>
      <c r="M1536" s="620" t="s">
        <v>23</v>
      </c>
      <c r="N1536" s="621">
        <v>46255</v>
      </c>
      <c r="O1536" s="620" t="s">
        <v>24</v>
      </c>
      <c r="P1536" s="620" t="s">
        <v>927</v>
      </c>
      <c r="Q1536" s="620" t="s">
        <v>28</v>
      </c>
      <c r="R1536" s="620"/>
      <c r="S1536" s="620" t="s">
        <v>813</v>
      </c>
    </row>
    <row r="1537" ht="25" spans="1:19">
      <c r="A1537" s="620">
        <v>198</v>
      </c>
      <c r="B1537" s="620" t="s">
        <v>19</v>
      </c>
      <c r="C1537" s="620" t="s">
        <v>923</v>
      </c>
      <c r="D1537" s="620">
        <v>6000050678</v>
      </c>
      <c r="E1537" s="620">
        <v>11</v>
      </c>
      <c r="F1537" s="620">
        <v>11</v>
      </c>
      <c r="G1537" s="620">
        <v>0</v>
      </c>
      <c r="H1537" s="621">
        <v>46254</v>
      </c>
      <c r="I1537" s="620" t="s">
        <v>924</v>
      </c>
      <c r="J1537" s="622" t="s">
        <v>951</v>
      </c>
      <c r="K1537" s="620" t="s">
        <v>22</v>
      </c>
      <c r="L1537" s="620" t="s">
        <v>23</v>
      </c>
      <c r="M1537" s="620" t="s">
        <v>23</v>
      </c>
      <c r="N1537" s="621"/>
      <c r="O1537" s="620" t="s">
        <v>24</v>
      </c>
      <c r="P1537" s="620" t="s">
        <v>22</v>
      </c>
      <c r="Q1537" s="620" t="s">
        <v>22</v>
      </c>
      <c r="R1537" s="620"/>
      <c r="S1537" s="620" t="s">
        <v>813</v>
      </c>
    </row>
    <row r="1538" ht="50" spans="1:19">
      <c r="A1538" s="620">
        <v>199</v>
      </c>
      <c r="B1538" s="620" t="s">
        <v>19</v>
      </c>
      <c r="C1538" s="620" t="s">
        <v>923</v>
      </c>
      <c r="D1538" s="620">
        <v>6000050678</v>
      </c>
      <c r="E1538" s="620">
        <v>1</v>
      </c>
      <c r="F1538" s="620">
        <v>0</v>
      </c>
      <c r="G1538" s="620">
        <v>1</v>
      </c>
      <c r="H1538" s="621">
        <v>46254</v>
      </c>
      <c r="I1538" s="620" t="s">
        <v>924</v>
      </c>
      <c r="J1538" s="622">
        <v>516314050826079</v>
      </c>
      <c r="K1538" s="620" t="s">
        <v>950</v>
      </c>
      <c r="L1538" s="620" t="s">
        <v>23</v>
      </c>
      <c r="M1538" s="620" t="s">
        <v>23</v>
      </c>
      <c r="N1538" s="621">
        <v>46255</v>
      </c>
      <c r="O1538" s="620" t="s">
        <v>24</v>
      </c>
      <c r="P1538" s="620" t="s">
        <v>927</v>
      </c>
      <c r="Q1538" s="620" t="s">
        <v>28</v>
      </c>
      <c r="R1538" s="620"/>
      <c r="S1538" s="620" t="s">
        <v>813</v>
      </c>
    </row>
    <row r="1539" ht="25" spans="1:19">
      <c r="A1539" s="620">
        <v>200</v>
      </c>
      <c r="B1539" s="620" t="s">
        <v>19</v>
      </c>
      <c r="C1539" s="620" t="s">
        <v>923</v>
      </c>
      <c r="D1539" s="620">
        <v>6000050678</v>
      </c>
      <c r="E1539" s="620">
        <v>3</v>
      </c>
      <c r="F1539" s="620">
        <v>3</v>
      </c>
      <c r="G1539" s="620">
        <v>0</v>
      </c>
      <c r="H1539" s="621">
        <v>46254</v>
      </c>
      <c r="I1539" s="620" t="s">
        <v>924</v>
      </c>
      <c r="J1539" s="622" t="s">
        <v>952</v>
      </c>
      <c r="K1539" s="620" t="s">
        <v>22</v>
      </c>
      <c r="L1539" s="620" t="s">
        <v>23</v>
      </c>
      <c r="M1539" s="620" t="s">
        <v>23</v>
      </c>
      <c r="N1539" s="621"/>
      <c r="O1539" s="620" t="s">
        <v>24</v>
      </c>
      <c r="P1539" s="620" t="s">
        <v>22</v>
      </c>
      <c r="Q1539" s="620" t="s">
        <v>22</v>
      </c>
      <c r="R1539" s="620"/>
      <c r="S1539" s="620" t="s">
        <v>813</v>
      </c>
    </row>
    <row r="1540" spans="1:19">
      <c r="A1540" s="620">
        <v>201</v>
      </c>
      <c r="B1540" s="620" t="s">
        <v>19</v>
      </c>
      <c r="C1540" s="620" t="s">
        <v>84</v>
      </c>
      <c r="D1540" s="620">
        <v>6000064637</v>
      </c>
      <c r="E1540" s="620">
        <v>13</v>
      </c>
      <c r="F1540" s="620">
        <v>13</v>
      </c>
      <c r="G1540" s="620">
        <v>0</v>
      </c>
      <c r="H1540" s="621">
        <v>46254</v>
      </c>
      <c r="I1540" s="620" t="s">
        <v>839</v>
      </c>
      <c r="J1540" s="622" t="s">
        <v>953</v>
      </c>
      <c r="K1540" s="620" t="s">
        <v>22</v>
      </c>
      <c r="L1540" s="620" t="s">
        <v>23</v>
      </c>
      <c r="M1540" s="620" t="s">
        <v>23</v>
      </c>
      <c r="N1540" s="621"/>
      <c r="O1540" s="620" t="s">
        <v>24</v>
      </c>
      <c r="P1540" s="620" t="s">
        <v>22</v>
      </c>
      <c r="Q1540" s="620" t="s">
        <v>22</v>
      </c>
      <c r="R1540" s="620"/>
      <c r="S1540" s="620" t="s">
        <v>813</v>
      </c>
    </row>
    <row r="1541" ht="25" spans="1:19">
      <c r="A1541" s="620">
        <v>202</v>
      </c>
      <c r="B1541" s="620" t="s">
        <v>19</v>
      </c>
      <c r="C1541" s="620" t="s">
        <v>84</v>
      </c>
      <c r="D1541" s="620">
        <v>6000064637</v>
      </c>
      <c r="E1541" s="620">
        <v>1</v>
      </c>
      <c r="F1541" s="620">
        <v>0</v>
      </c>
      <c r="G1541" s="620">
        <v>1</v>
      </c>
      <c r="H1541" s="621">
        <v>46254</v>
      </c>
      <c r="I1541" s="620" t="s">
        <v>839</v>
      </c>
      <c r="J1541" s="622">
        <v>516313050826230</v>
      </c>
      <c r="K1541" s="620" t="s">
        <v>954</v>
      </c>
      <c r="L1541" s="620" t="s">
        <v>23</v>
      </c>
      <c r="M1541" s="620" t="s">
        <v>23</v>
      </c>
      <c r="N1541" s="621">
        <v>46255</v>
      </c>
      <c r="O1541" s="620" t="s">
        <v>24</v>
      </c>
      <c r="P1541" s="620" t="s">
        <v>478</v>
      </c>
      <c r="Q1541" s="620" t="s">
        <v>28</v>
      </c>
      <c r="R1541" s="620"/>
      <c r="S1541" s="620" t="s">
        <v>813</v>
      </c>
    </row>
    <row r="1542" ht="50" spans="1:19">
      <c r="A1542" s="620">
        <v>203</v>
      </c>
      <c r="B1542" s="620" t="s">
        <v>19</v>
      </c>
      <c r="C1542" s="620" t="s">
        <v>84</v>
      </c>
      <c r="D1542" s="620">
        <v>6000064637</v>
      </c>
      <c r="E1542" s="620">
        <v>1</v>
      </c>
      <c r="F1542" s="620">
        <v>0</v>
      </c>
      <c r="G1542" s="620">
        <v>1</v>
      </c>
      <c r="H1542" s="621">
        <v>46254</v>
      </c>
      <c r="I1542" s="620" t="s">
        <v>839</v>
      </c>
      <c r="J1542" s="622">
        <v>516313050826231</v>
      </c>
      <c r="K1542" s="620" t="s">
        <v>955</v>
      </c>
      <c r="L1542" s="620" t="s">
        <v>23</v>
      </c>
      <c r="M1542" s="620" t="s">
        <v>23</v>
      </c>
      <c r="N1542" s="621">
        <v>46255</v>
      </c>
      <c r="O1542" s="620" t="s">
        <v>24</v>
      </c>
      <c r="P1542" s="620" t="s">
        <v>956</v>
      </c>
      <c r="Q1542" s="620" t="s">
        <v>28</v>
      </c>
      <c r="R1542" s="620"/>
      <c r="S1542" s="620" t="s">
        <v>813</v>
      </c>
    </row>
    <row r="1543" ht="25" spans="1:19">
      <c r="A1543" s="620">
        <v>204</v>
      </c>
      <c r="B1543" s="620" t="s">
        <v>19</v>
      </c>
      <c r="C1543" s="620" t="s">
        <v>84</v>
      </c>
      <c r="D1543" s="620">
        <v>6000064637</v>
      </c>
      <c r="E1543" s="620">
        <v>1</v>
      </c>
      <c r="F1543" s="620">
        <v>0</v>
      </c>
      <c r="G1543" s="620">
        <v>1</v>
      </c>
      <c r="H1543" s="621">
        <v>46254</v>
      </c>
      <c r="I1543" s="620" t="s">
        <v>839</v>
      </c>
      <c r="J1543" s="622">
        <v>516313050826232</v>
      </c>
      <c r="K1543" s="620" t="s">
        <v>954</v>
      </c>
      <c r="L1543" s="620" t="s">
        <v>23</v>
      </c>
      <c r="M1543" s="620" t="s">
        <v>23</v>
      </c>
      <c r="N1543" s="621">
        <v>46255</v>
      </c>
      <c r="O1543" s="620" t="s">
        <v>24</v>
      </c>
      <c r="P1543" s="620" t="s">
        <v>478</v>
      </c>
      <c r="Q1543" s="620" t="s">
        <v>28</v>
      </c>
      <c r="R1543" s="620"/>
      <c r="S1543" s="620" t="s">
        <v>813</v>
      </c>
    </row>
    <row r="1544" spans="1:19">
      <c r="A1544" s="620">
        <v>205</v>
      </c>
      <c r="B1544" s="620" t="s">
        <v>19</v>
      </c>
      <c r="C1544" s="620" t="s">
        <v>84</v>
      </c>
      <c r="D1544" s="620">
        <v>6000064634</v>
      </c>
      <c r="E1544" s="620">
        <v>18</v>
      </c>
      <c r="F1544" s="620">
        <v>18</v>
      </c>
      <c r="G1544" s="620">
        <v>0</v>
      </c>
      <c r="H1544" s="621">
        <v>46260</v>
      </c>
      <c r="I1544" s="620" t="s">
        <v>841</v>
      </c>
      <c r="J1544" s="622" t="s">
        <v>957</v>
      </c>
      <c r="K1544" s="620" t="s">
        <v>22</v>
      </c>
      <c r="L1544" s="620" t="s">
        <v>23</v>
      </c>
      <c r="M1544" s="620" t="s">
        <v>23</v>
      </c>
      <c r="N1544" s="621"/>
      <c r="O1544" s="620" t="s">
        <v>24</v>
      </c>
      <c r="P1544" s="620" t="s">
        <v>22</v>
      </c>
      <c r="Q1544" s="620" t="s">
        <v>22</v>
      </c>
      <c r="R1544" s="620"/>
      <c r="S1544" s="620" t="s">
        <v>813</v>
      </c>
    </row>
    <row r="1545" ht="37.5" spans="1:19">
      <c r="A1545" s="620">
        <v>206</v>
      </c>
      <c r="B1545" s="620" t="s">
        <v>19</v>
      </c>
      <c r="C1545" s="620" t="s">
        <v>84</v>
      </c>
      <c r="D1545" s="620">
        <v>6000064634</v>
      </c>
      <c r="E1545" s="620">
        <v>1</v>
      </c>
      <c r="F1545" s="620">
        <v>0</v>
      </c>
      <c r="G1545" s="620">
        <v>1</v>
      </c>
      <c r="H1545" s="621">
        <v>46260</v>
      </c>
      <c r="I1545" s="620" t="s">
        <v>841</v>
      </c>
      <c r="J1545" s="622">
        <v>516309050826305</v>
      </c>
      <c r="K1545" s="620" t="s">
        <v>866</v>
      </c>
      <c r="L1545" s="620" t="s">
        <v>23</v>
      </c>
      <c r="M1545" s="620" t="s">
        <v>23</v>
      </c>
      <c r="N1545" s="621">
        <v>46261</v>
      </c>
      <c r="O1545" s="620" t="s">
        <v>24</v>
      </c>
      <c r="P1545" s="620" t="s">
        <v>828</v>
      </c>
      <c r="Q1545" s="620" t="s">
        <v>453</v>
      </c>
      <c r="R1545" s="620"/>
      <c r="S1545" s="620" t="s">
        <v>813</v>
      </c>
    </row>
    <row r="1546" spans="1:19">
      <c r="A1546" s="620">
        <v>207</v>
      </c>
      <c r="B1546" s="620" t="s">
        <v>19</v>
      </c>
      <c r="C1546" s="620" t="s">
        <v>84</v>
      </c>
      <c r="D1546" s="620">
        <v>6000064634</v>
      </c>
      <c r="E1546" s="620">
        <v>1</v>
      </c>
      <c r="F1546" s="620">
        <v>1</v>
      </c>
      <c r="G1546" s="620">
        <v>0</v>
      </c>
      <c r="H1546" s="621">
        <v>46260</v>
      </c>
      <c r="I1546" s="620" t="s">
        <v>841</v>
      </c>
      <c r="J1546" s="622">
        <v>516309050826306</v>
      </c>
      <c r="K1546" s="620" t="s">
        <v>22</v>
      </c>
      <c r="L1546" s="620" t="s">
        <v>23</v>
      </c>
      <c r="M1546" s="620" t="s">
        <v>23</v>
      </c>
      <c r="N1546" s="621"/>
      <c r="O1546" s="620" t="s">
        <v>24</v>
      </c>
      <c r="P1546" s="620" t="s">
        <v>22</v>
      </c>
      <c r="Q1546" s="620" t="s">
        <v>22</v>
      </c>
      <c r="R1546" s="620"/>
      <c r="S1546" s="620" t="s">
        <v>813</v>
      </c>
    </row>
    <row r="1547" spans="1:19">
      <c r="A1547" s="620">
        <v>208</v>
      </c>
      <c r="B1547" s="620" t="s">
        <v>19</v>
      </c>
      <c r="C1547" s="620" t="s">
        <v>84</v>
      </c>
      <c r="D1547" s="620">
        <v>6000064637</v>
      </c>
      <c r="E1547" s="620">
        <v>1</v>
      </c>
      <c r="F1547" s="620">
        <v>0</v>
      </c>
      <c r="G1547" s="620">
        <v>1</v>
      </c>
      <c r="H1547" s="621">
        <v>46261</v>
      </c>
      <c r="I1547" s="620" t="s">
        <v>839</v>
      </c>
      <c r="J1547" s="622">
        <v>516313050826233</v>
      </c>
      <c r="K1547" s="620" t="s">
        <v>827</v>
      </c>
      <c r="L1547" s="620" t="s">
        <v>23</v>
      </c>
      <c r="M1547" s="620" t="s">
        <v>23</v>
      </c>
      <c r="N1547" s="621">
        <v>46262</v>
      </c>
      <c r="O1547" s="620" t="s">
        <v>24</v>
      </c>
      <c r="P1547" s="620" t="s">
        <v>833</v>
      </c>
      <c r="Q1547" s="620" t="s">
        <v>834</v>
      </c>
      <c r="R1547" s="620"/>
      <c r="S1547" s="620" t="s">
        <v>813</v>
      </c>
    </row>
    <row r="1548" ht="25" spans="1:19">
      <c r="A1548" s="620">
        <v>209</v>
      </c>
      <c r="B1548" s="620" t="s">
        <v>19</v>
      </c>
      <c r="C1548" s="620" t="s">
        <v>84</v>
      </c>
      <c r="D1548" s="620">
        <v>6000064637</v>
      </c>
      <c r="E1548" s="620">
        <v>1</v>
      </c>
      <c r="F1548" s="620">
        <v>0</v>
      </c>
      <c r="G1548" s="620">
        <v>1</v>
      </c>
      <c r="H1548" s="621">
        <v>46261</v>
      </c>
      <c r="I1548" s="620" t="s">
        <v>839</v>
      </c>
      <c r="J1548" s="622">
        <v>516313050826234</v>
      </c>
      <c r="K1548" s="620" t="s">
        <v>848</v>
      </c>
      <c r="L1548" s="620" t="s">
        <v>23</v>
      </c>
      <c r="M1548" s="620" t="s">
        <v>23</v>
      </c>
      <c r="N1548" s="621">
        <v>46262</v>
      </c>
      <c r="O1548" s="620" t="s">
        <v>24</v>
      </c>
      <c r="P1548" s="620" t="s">
        <v>32</v>
      </c>
      <c r="Q1548" s="620" t="s">
        <v>28</v>
      </c>
      <c r="R1548" s="620"/>
      <c r="S1548" s="620" t="s">
        <v>813</v>
      </c>
    </row>
    <row r="1549" spans="1:19">
      <c r="A1549" s="620">
        <v>210</v>
      </c>
      <c r="B1549" s="620" t="s">
        <v>19</v>
      </c>
      <c r="C1549" s="620" t="s">
        <v>84</v>
      </c>
      <c r="D1549" s="620">
        <v>6000064637</v>
      </c>
      <c r="E1549" s="620">
        <v>1</v>
      </c>
      <c r="F1549" s="620">
        <v>1</v>
      </c>
      <c r="G1549" s="620">
        <v>0</v>
      </c>
      <c r="H1549" s="621">
        <v>46261</v>
      </c>
      <c r="I1549" s="620" t="s">
        <v>839</v>
      </c>
      <c r="J1549" s="622">
        <v>516313050826235</v>
      </c>
      <c r="K1549" s="620" t="s">
        <v>22</v>
      </c>
      <c r="L1549" s="620" t="s">
        <v>23</v>
      </c>
      <c r="M1549" s="620" t="s">
        <v>23</v>
      </c>
      <c r="N1549" s="621"/>
      <c r="O1549" s="620" t="s">
        <v>24</v>
      </c>
      <c r="P1549" s="620" t="s">
        <v>22</v>
      </c>
      <c r="Q1549" s="620" t="s">
        <v>22</v>
      </c>
      <c r="R1549" s="620"/>
      <c r="S1549" s="620" t="s">
        <v>813</v>
      </c>
    </row>
    <row r="1550" ht="50" spans="1:19">
      <c r="A1550" s="620">
        <v>211</v>
      </c>
      <c r="B1550" s="620" t="s">
        <v>19</v>
      </c>
      <c r="C1550" s="620" t="s">
        <v>84</v>
      </c>
      <c r="D1550" s="620">
        <v>6000064637</v>
      </c>
      <c r="E1550" s="620">
        <v>1</v>
      </c>
      <c r="F1550" s="620">
        <v>0</v>
      </c>
      <c r="G1550" s="620">
        <v>1</v>
      </c>
      <c r="H1550" s="621">
        <v>46261</v>
      </c>
      <c r="I1550" s="620" t="s">
        <v>839</v>
      </c>
      <c r="J1550" s="622">
        <v>516313050826236</v>
      </c>
      <c r="K1550" s="620" t="s">
        <v>948</v>
      </c>
      <c r="L1550" s="620" t="s">
        <v>23</v>
      </c>
      <c r="M1550" s="620" t="s">
        <v>23</v>
      </c>
      <c r="N1550" s="621">
        <v>46262</v>
      </c>
      <c r="O1550" s="620" t="s">
        <v>24</v>
      </c>
      <c r="P1550" s="620" t="s">
        <v>450</v>
      </c>
      <c r="Q1550" s="620" t="s">
        <v>28</v>
      </c>
      <c r="R1550" s="620"/>
      <c r="S1550" s="620" t="s">
        <v>813</v>
      </c>
    </row>
    <row r="1551" spans="1:19">
      <c r="A1551" s="620">
        <v>212</v>
      </c>
      <c r="B1551" s="620" t="s">
        <v>19</v>
      </c>
      <c r="C1551" s="620" t="s">
        <v>84</v>
      </c>
      <c r="D1551" s="620">
        <v>6000064637</v>
      </c>
      <c r="E1551" s="620">
        <v>15</v>
      </c>
      <c r="F1551" s="620">
        <v>15</v>
      </c>
      <c r="G1551" s="620">
        <v>0</v>
      </c>
      <c r="H1551" s="621">
        <v>46261</v>
      </c>
      <c r="I1551" s="620" t="s">
        <v>839</v>
      </c>
      <c r="J1551" s="622" t="s">
        <v>958</v>
      </c>
      <c r="K1551" s="620" t="s">
        <v>22</v>
      </c>
      <c r="L1551" s="620" t="s">
        <v>23</v>
      </c>
      <c r="M1551" s="620" t="s">
        <v>23</v>
      </c>
      <c r="N1551" s="621"/>
      <c r="O1551" s="620" t="s">
        <v>24</v>
      </c>
      <c r="P1551" s="620" t="s">
        <v>22</v>
      </c>
      <c r="Q1551" s="620" t="s">
        <v>22</v>
      </c>
      <c r="R1551" s="620"/>
      <c r="S1551" s="620" t="s">
        <v>813</v>
      </c>
    </row>
    <row r="1552" ht="25" spans="1:19">
      <c r="A1552" s="620">
        <v>213</v>
      </c>
      <c r="B1552" s="620" t="s">
        <v>19</v>
      </c>
      <c r="C1552" s="620" t="s">
        <v>84</v>
      </c>
      <c r="D1552" s="620">
        <v>6000064637</v>
      </c>
      <c r="E1552" s="620">
        <v>1</v>
      </c>
      <c r="F1552" s="620">
        <v>0</v>
      </c>
      <c r="G1552" s="620">
        <v>1</v>
      </c>
      <c r="H1552" s="621">
        <v>46261</v>
      </c>
      <c r="I1552" s="620" t="s">
        <v>839</v>
      </c>
      <c r="J1552" s="622">
        <v>516313050826252</v>
      </c>
      <c r="K1552" s="620" t="s">
        <v>959</v>
      </c>
      <c r="L1552" s="620" t="s">
        <v>23</v>
      </c>
      <c r="M1552" s="620" t="s">
        <v>23</v>
      </c>
      <c r="N1552" s="621">
        <v>46262</v>
      </c>
      <c r="O1552" s="620" t="s">
        <v>24</v>
      </c>
      <c r="P1552" s="620" t="s">
        <v>475</v>
      </c>
      <c r="Q1552" s="620" t="s">
        <v>834</v>
      </c>
      <c r="R1552" s="620"/>
      <c r="S1552" s="620" t="s">
        <v>813</v>
      </c>
    </row>
    <row r="1553" ht="25" spans="1:19">
      <c r="A1553" s="620">
        <v>214</v>
      </c>
      <c r="B1553" s="620" t="s">
        <v>19</v>
      </c>
      <c r="C1553" s="620" t="s">
        <v>84</v>
      </c>
      <c r="D1553" s="620">
        <v>6000050678</v>
      </c>
      <c r="E1553" s="620">
        <v>6</v>
      </c>
      <c r="F1553" s="620">
        <v>6</v>
      </c>
      <c r="G1553" s="620">
        <v>0</v>
      </c>
      <c r="H1553" s="621">
        <v>46262</v>
      </c>
      <c r="I1553" s="620" t="s">
        <v>924</v>
      </c>
      <c r="J1553" s="622" t="s">
        <v>960</v>
      </c>
      <c r="K1553" s="620" t="s">
        <v>22</v>
      </c>
      <c r="L1553" s="620" t="s">
        <v>23</v>
      </c>
      <c r="M1553" s="620" t="s">
        <v>23</v>
      </c>
      <c r="N1553" s="621"/>
      <c r="O1553" s="620" t="s">
        <v>24</v>
      </c>
      <c r="P1553" s="620" t="s">
        <v>22</v>
      </c>
      <c r="Q1553" s="620" t="s">
        <v>22</v>
      </c>
      <c r="R1553" s="620"/>
      <c r="S1553" s="620" t="s">
        <v>813</v>
      </c>
    </row>
    <row r="1554" ht="25" spans="1:19">
      <c r="A1554" s="620">
        <v>215</v>
      </c>
      <c r="B1554" s="620" t="s">
        <v>19</v>
      </c>
      <c r="C1554" s="620" t="s">
        <v>961</v>
      </c>
      <c r="D1554" s="620">
        <v>6000050678</v>
      </c>
      <c r="E1554" s="620">
        <v>1</v>
      </c>
      <c r="F1554" s="620">
        <v>0</v>
      </c>
      <c r="G1554" s="620">
        <v>1</v>
      </c>
      <c r="H1554" s="621">
        <v>46263</v>
      </c>
      <c r="I1554" s="620" t="s">
        <v>924</v>
      </c>
      <c r="J1554" s="622">
        <v>516314050826089</v>
      </c>
      <c r="K1554" s="620" t="s">
        <v>827</v>
      </c>
      <c r="L1554" s="620" t="s">
        <v>23</v>
      </c>
      <c r="M1554" s="620" t="s">
        <v>23</v>
      </c>
      <c r="N1554" s="621">
        <v>46264</v>
      </c>
      <c r="O1554" s="620" t="s">
        <v>24</v>
      </c>
      <c r="P1554" s="620" t="s">
        <v>833</v>
      </c>
      <c r="Q1554" s="620" t="s">
        <v>834</v>
      </c>
      <c r="R1554" s="620"/>
      <c r="S1554" s="620" t="s">
        <v>813</v>
      </c>
    </row>
    <row r="1555" ht="25" spans="1:19">
      <c r="A1555" s="620">
        <v>216</v>
      </c>
      <c r="B1555" s="620" t="s">
        <v>19</v>
      </c>
      <c r="C1555" s="620" t="s">
        <v>961</v>
      </c>
      <c r="D1555" s="620">
        <v>6000050678</v>
      </c>
      <c r="E1555" s="620">
        <v>7</v>
      </c>
      <c r="F1555" s="620">
        <v>7</v>
      </c>
      <c r="G1555" s="620">
        <v>0</v>
      </c>
      <c r="H1555" s="621">
        <v>46263</v>
      </c>
      <c r="I1555" s="620" t="s">
        <v>924</v>
      </c>
      <c r="J1555" s="622" t="s">
        <v>962</v>
      </c>
      <c r="K1555" s="620" t="s">
        <v>22</v>
      </c>
      <c r="L1555" s="620" t="s">
        <v>23</v>
      </c>
      <c r="M1555" s="620" t="s">
        <v>23</v>
      </c>
      <c r="N1555" s="621"/>
      <c r="O1555" s="620" t="s">
        <v>24</v>
      </c>
      <c r="P1555" s="620" t="s">
        <v>22</v>
      </c>
      <c r="Q1555" s="620" t="s">
        <v>22</v>
      </c>
      <c r="R1555" s="620"/>
      <c r="S1555" s="620" t="s">
        <v>813</v>
      </c>
    </row>
    <row r="1556" ht="25" spans="1:19">
      <c r="A1556" s="620">
        <v>217</v>
      </c>
      <c r="B1556" s="620" t="s">
        <v>19</v>
      </c>
      <c r="C1556" s="620" t="s">
        <v>961</v>
      </c>
      <c r="D1556" s="620">
        <v>6000050678</v>
      </c>
      <c r="E1556" s="620">
        <v>1</v>
      </c>
      <c r="F1556" s="620">
        <v>0</v>
      </c>
      <c r="G1556" s="620">
        <v>1</v>
      </c>
      <c r="H1556" s="621">
        <v>46263</v>
      </c>
      <c r="I1556" s="620" t="s">
        <v>924</v>
      </c>
      <c r="J1556" s="622">
        <v>516314050826097</v>
      </c>
      <c r="K1556" s="620" t="s">
        <v>963</v>
      </c>
      <c r="L1556" s="620" t="s">
        <v>23</v>
      </c>
      <c r="M1556" s="620" t="s">
        <v>23</v>
      </c>
      <c r="N1556" s="621">
        <v>46264</v>
      </c>
      <c r="O1556" s="620" t="s">
        <v>24</v>
      </c>
      <c r="P1556" s="620" t="s">
        <v>32</v>
      </c>
      <c r="Q1556" s="620" t="s">
        <v>28</v>
      </c>
      <c r="R1556" s="620"/>
      <c r="S1556" s="620" t="s">
        <v>813</v>
      </c>
    </row>
    <row r="1557" ht="25" spans="1:19">
      <c r="A1557" s="620">
        <v>218</v>
      </c>
      <c r="B1557" s="620" t="s">
        <v>19</v>
      </c>
      <c r="C1557" s="620" t="s">
        <v>961</v>
      </c>
      <c r="D1557" s="620">
        <v>6000050678</v>
      </c>
      <c r="E1557" s="620">
        <v>5</v>
      </c>
      <c r="F1557" s="620">
        <v>5</v>
      </c>
      <c r="G1557" s="620">
        <v>0</v>
      </c>
      <c r="H1557" s="621">
        <v>46263</v>
      </c>
      <c r="I1557" s="620" t="s">
        <v>924</v>
      </c>
      <c r="J1557" s="622" t="s">
        <v>964</v>
      </c>
      <c r="K1557" s="620" t="s">
        <v>22</v>
      </c>
      <c r="L1557" s="620" t="s">
        <v>23</v>
      </c>
      <c r="M1557" s="620" t="s">
        <v>23</v>
      </c>
      <c r="N1557" s="621"/>
      <c r="O1557" s="620" t="s">
        <v>24</v>
      </c>
      <c r="P1557" s="620" t="s">
        <v>22</v>
      </c>
      <c r="Q1557" s="620" t="s">
        <v>22</v>
      </c>
      <c r="R1557" s="620"/>
      <c r="S1557" s="620" t="s">
        <v>813</v>
      </c>
    </row>
    <row r="1558" ht="25" spans="1:19">
      <c r="A1558" s="620">
        <v>219</v>
      </c>
      <c r="B1558" s="620" t="s">
        <v>19</v>
      </c>
      <c r="C1558" s="620" t="s">
        <v>961</v>
      </c>
      <c r="D1558" s="620">
        <v>6000050678</v>
      </c>
      <c r="E1558" s="620">
        <v>1</v>
      </c>
      <c r="F1558" s="620">
        <v>0</v>
      </c>
      <c r="G1558" s="620">
        <v>1</v>
      </c>
      <c r="H1558" s="621">
        <v>46263</v>
      </c>
      <c r="I1558" s="620" t="s">
        <v>924</v>
      </c>
      <c r="J1558" s="622">
        <v>516314050826103</v>
      </c>
      <c r="K1558" s="620" t="s">
        <v>827</v>
      </c>
      <c r="L1558" s="620" t="s">
        <v>23</v>
      </c>
      <c r="M1558" s="620" t="s">
        <v>23</v>
      </c>
      <c r="N1558" s="621">
        <v>46264</v>
      </c>
      <c r="O1558" s="620" t="s">
        <v>24</v>
      </c>
      <c r="P1558" s="620" t="s">
        <v>833</v>
      </c>
      <c r="Q1558" s="620" t="s">
        <v>834</v>
      </c>
      <c r="R1558" s="620"/>
      <c r="S1558" s="620" t="s">
        <v>813</v>
      </c>
    </row>
    <row r="1559" ht="25" spans="1:19">
      <c r="A1559" s="620">
        <v>220</v>
      </c>
      <c r="B1559" s="620" t="s">
        <v>19</v>
      </c>
      <c r="C1559" s="620" t="s">
        <v>961</v>
      </c>
      <c r="D1559" s="620">
        <v>6000050678</v>
      </c>
      <c r="E1559" s="620">
        <v>2</v>
      </c>
      <c r="F1559" s="620">
        <v>2</v>
      </c>
      <c r="G1559" s="620">
        <v>0</v>
      </c>
      <c r="H1559" s="621">
        <v>46263</v>
      </c>
      <c r="I1559" s="620" t="s">
        <v>924</v>
      </c>
      <c r="J1559" s="622" t="s">
        <v>965</v>
      </c>
      <c r="K1559" s="620" t="s">
        <v>22</v>
      </c>
      <c r="L1559" s="620" t="s">
        <v>23</v>
      </c>
      <c r="M1559" s="620" t="s">
        <v>23</v>
      </c>
      <c r="N1559" s="621"/>
      <c r="O1559" s="620" t="s">
        <v>24</v>
      </c>
      <c r="P1559" s="620" t="s">
        <v>22</v>
      </c>
      <c r="Q1559" s="620" t="s">
        <v>22</v>
      </c>
      <c r="R1559" s="620"/>
      <c r="S1559" s="620" t="s">
        <v>813</v>
      </c>
    </row>
    <row r="1560" spans="1:19">
      <c r="A1560" s="620">
        <v>222</v>
      </c>
      <c r="B1560" s="620" t="s">
        <v>19</v>
      </c>
      <c r="C1560" s="620" t="s">
        <v>966</v>
      </c>
      <c r="D1560" s="620">
        <v>6000064634</v>
      </c>
      <c r="E1560" s="620">
        <v>11</v>
      </c>
      <c r="F1560" s="620">
        <v>11</v>
      </c>
      <c r="G1560" s="620">
        <v>0</v>
      </c>
      <c r="H1560" s="621">
        <v>46263</v>
      </c>
      <c r="I1560" s="620" t="s">
        <v>841</v>
      </c>
      <c r="J1560" s="622" t="s">
        <v>967</v>
      </c>
      <c r="K1560" s="620" t="s">
        <v>22</v>
      </c>
      <c r="L1560" s="620" t="s">
        <v>23</v>
      </c>
      <c r="M1560" s="620" t="s">
        <v>23</v>
      </c>
      <c r="N1560" s="621"/>
      <c r="O1560" s="620" t="s">
        <v>24</v>
      </c>
      <c r="P1560" s="620" t="s">
        <v>22</v>
      </c>
      <c r="Q1560" s="620" t="s">
        <v>22</v>
      </c>
      <c r="R1560" s="620"/>
      <c r="S1560" s="620" t="s">
        <v>813</v>
      </c>
    </row>
    <row r="1561" ht="50" spans="1:19">
      <c r="A1561" s="620">
        <v>223</v>
      </c>
      <c r="B1561" s="620" t="s">
        <v>19</v>
      </c>
      <c r="C1561" s="620" t="s">
        <v>966</v>
      </c>
      <c r="D1561" s="620">
        <v>6000064634</v>
      </c>
      <c r="E1561" s="620">
        <v>1</v>
      </c>
      <c r="F1561" s="620">
        <v>0</v>
      </c>
      <c r="G1561" s="620">
        <v>1</v>
      </c>
      <c r="H1561" s="621">
        <v>46263</v>
      </c>
      <c r="I1561" s="620" t="s">
        <v>841</v>
      </c>
      <c r="J1561" s="622">
        <v>516309050826316</v>
      </c>
      <c r="K1561" s="620" t="s">
        <v>429</v>
      </c>
      <c r="L1561" s="620" t="s">
        <v>23</v>
      </c>
      <c r="M1561" s="620" t="s">
        <v>23</v>
      </c>
      <c r="N1561" s="621">
        <v>46264</v>
      </c>
      <c r="O1561" s="620" t="s">
        <v>24</v>
      </c>
      <c r="P1561" s="620" t="s">
        <v>450</v>
      </c>
      <c r="Q1561" s="620" t="s">
        <v>28</v>
      </c>
      <c r="R1561" s="620"/>
      <c r="S1561" s="620" t="s">
        <v>813</v>
      </c>
    </row>
    <row r="1562" spans="1:19">
      <c r="A1562" s="620">
        <v>224</v>
      </c>
      <c r="B1562" s="620" t="s">
        <v>19</v>
      </c>
      <c r="C1562" s="620" t="s">
        <v>966</v>
      </c>
      <c r="D1562" s="620">
        <v>6000064634</v>
      </c>
      <c r="E1562" s="620">
        <v>1</v>
      </c>
      <c r="F1562" s="620">
        <v>1</v>
      </c>
      <c r="G1562" s="620">
        <v>0</v>
      </c>
      <c r="H1562" s="621">
        <v>46263</v>
      </c>
      <c r="I1562" s="620" t="s">
        <v>841</v>
      </c>
      <c r="J1562" s="622">
        <v>516309050826317</v>
      </c>
      <c r="K1562" s="620" t="s">
        <v>22</v>
      </c>
      <c r="L1562" s="620" t="s">
        <v>23</v>
      </c>
      <c r="M1562" s="620" t="s">
        <v>23</v>
      </c>
      <c r="N1562" s="621"/>
      <c r="O1562" s="620" t="s">
        <v>24</v>
      </c>
      <c r="P1562" s="620" t="s">
        <v>22</v>
      </c>
      <c r="Q1562" s="620" t="s">
        <v>22</v>
      </c>
      <c r="R1562" s="620"/>
      <c r="S1562" s="620" t="s">
        <v>813</v>
      </c>
    </row>
    <row r="1563" spans="1:19">
      <c r="A1563" s="620">
        <v>225</v>
      </c>
      <c r="B1563" s="620" t="s">
        <v>19</v>
      </c>
      <c r="C1563" s="620" t="s">
        <v>84</v>
      </c>
      <c r="D1563" s="620">
        <v>6000064634</v>
      </c>
      <c r="E1563" s="620">
        <v>4</v>
      </c>
      <c r="F1563" s="620">
        <v>4</v>
      </c>
      <c r="G1563" s="620">
        <v>0</v>
      </c>
      <c r="H1563" s="621">
        <v>46264</v>
      </c>
      <c r="I1563" s="620" t="s">
        <v>841</v>
      </c>
      <c r="J1563" s="622" t="s">
        <v>968</v>
      </c>
      <c r="K1563" s="620" t="s">
        <v>22</v>
      </c>
      <c r="L1563" s="620" t="s">
        <v>23</v>
      </c>
      <c r="M1563" s="620" t="s">
        <v>23</v>
      </c>
      <c r="N1563" s="621"/>
      <c r="O1563" s="620" t="s">
        <v>24</v>
      </c>
      <c r="P1563" s="620" t="s">
        <v>22</v>
      </c>
      <c r="Q1563" s="620" t="s">
        <v>22</v>
      </c>
      <c r="R1563" s="620"/>
      <c r="S1563" s="620" t="s">
        <v>813</v>
      </c>
    </row>
    <row r="1564" ht="25" spans="1:19">
      <c r="A1564" s="620">
        <v>228</v>
      </c>
      <c r="B1564" s="620" t="s">
        <v>19</v>
      </c>
      <c r="C1564" s="620" t="s">
        <v>84</v>
      </c>
      <c r="D1564" s="620">
        <v>6000064883</v>
      </c>
      <c r="E1564" s="620">
        <v>1</v>
      </c>
      <c r="F1564" s="620">
        <v>0</v>
      </c>
      <c r="G1564" s="620">
        <v>1</v>
      </c>
      <c r="H1564" s="621">
        <v>46267</v>
      </c>
      <c r="I1564" s="620" t="s">
        <v>969</v>
      </c>
      <c r="J1564" s="622">
        <v>516338050826001</v>
      </c>
      <c r="K1564" s="620" t="s">
        <v>826</v>
      </c>
      <c r="L1564" s="620" t="s">
        <v>23</v>
      </c>
      <c r="M1564" s="620" t="s">
        <v>23</v>
      </c>
      <c r="N1564" s="621">
        <v>46268</v>
      </c>
      <c r="O1564" s="620" t="s">
        <v>24</v>
      </c>
      <c r="P1564" s="620" t="s">
        <v>32</v>
      </c>
      <c r="Q1564" s="620" t="s">
        <v>28</v>
      </c>
      <c r="R1564" s="620"/>
      <c r="S1564" s="620" t="s">
        <v>813</v>
      </c>
    </row>
    <row r="1565" ht="25" spans="1:19">
      <c r="A1565" s="620">
        <v>229</v>
      </c>
      <c r="B1565" s="620" t="s">
        <v>19</v>
      </c>
      <c r="C1565" s="620" t="s">
        <v>84</v>
      </c>
      <c r="D1565" s="620">
        <v>6000064883</v>
      </c>
      <c r="E1565" s="620">
        <v>1</v>
      </c>
      <c r="F1565" s="620">
        <v>0</v>
      </c>
      <c r="G1565" s="620">
        <v>1</v>
      </c>
      <c r="H1565" s="621">
        <v>46267</v>
      </c>
      <c r="I1565" s="620" t="s">
        <v>969</v>
      </c>
      <c r="J1565" s="622">
        <v>516338050826002</v>
      </c>
      <c r="K1565" s="620" t="s">
        <v>970</v>
      </c>
      <c r="L1565" s="620" t="s">
        <v>23</v>
      </c>
      <c r="M1565" s="620" t="s">
        <v>23</v>
      </c>
      <c r="N1565" s="621">
        <v>46268</v>
      </c>
      <c r="O1565" s="620" t="s">
        <v>24</v>
      </c>
      <c r="P1565" s="620" t="s">
        <v>478</v>
      </c>
      <c r="Q1565" s="620" t="s">
        <v>28</v>
      </c>
      <c r="R1565" s="620"/>
      <c r="S1565" s="620" t="s">
        <v>813</v>
      </c>
    </row>
    <row r="1566" spans="1:19">
      <c r="A1566" s="620">
        <v>230</v>
      </c>
      <c r="B1566" s="620" t="s">
        <v>19</v>
      </c>
      <c r="C1566" s="620" t="s">
        <v>84</v>
      </c>
      <c r="D1566" s="620">
        <v>6000064883</v>
      </c>
      <c r="E1566" s="620">
        <v>2</v>
      </c>
      <c r="F1566" s="620">
        <v>2</v>
      </c>
      <c r="G1566" s="620">
        <v>0</v>
      </c>
      <c r="H1566" s="621">
        <v>46267</v>
      </c>
      <c r="I1566" s="620" t="s">
        <v>969</v>
      </c>
      <c r="J1566" s="622" t="s">
        <v>971</v>
      </c>
      <c r="K1566" s="620" t="s">
        <v>22</v>
      </c>
      <c r="L1566" s="620" t="s">
        <v>23</v>
      </c>
      <c r="M1566" s="620" t="s">
        <v>23</v>
      </c>
      <c r="N1566" s="621"/>
      <c r="O1566" s="620" t="s">
        <v>24</v>
      </c>
      <c r="P1566" s="620" t="s">
        <v>22</v>
      </c>
      <c r="Q1566" s="620" t="s">
        <v>22</v>
      </c>
      <c r="R1566" s="620"/>
      <c r="S1566" s="620" t="s">
        <v>813</v>
      </c>
    </row>
    <row r="1567" spans="1:19">
      <c r="A1567" s="620">
        <v>231</v>
      </c>
      <c r="B1567" s="620" t="s">
        <v>19</v>
      </c>
      <c r="C1567" s="620" t="s">
        <v>84</v>
      </c>
      <c r="D1567" s="620">
        <v>6000064883</v>
      </c>
      <c r="E1567" s="620">
        <v>1</v>
      </c>
      <c r="F1567" s="620">
        <v>0</v>
      </c>
      <c r="G1567" s="620">
        <v>1</v>
      </c>
      <c r="H1567" s="621">
        <v>46267</v>
      </c>
      <c r="I1567" s="620" t="s">
        <v>969</v>
      </c>
      <c r="J1567" s="622">
        <v>516338050826005</v>
      </c>
      <c r="K1567" s="620" t="s">
        <v>972</v>
      </c>
      <c r="L1567" s="620" t="s">
        <v>23</v>
      </c>
      <c r="M1567" s="620" t="s">
        <v>23</v>
      </c>
      <c r="N1567" s="621">
        <v>46268</v>
      </c>
      <c r="O1567" s="620" t="s">
        <v>24</v>
      </c>
      <c r="P1567" s="620" t="s">
        <v>478</v>
      </c>
      <c r="Q1567" s="620" t="s">
        <v>28</v>
      </c>
      <c r="R1567" s="620"/>
      <c r="S1567" s="620" t="s">
        <v>813</v>
      </c>
    </row>
    <row r="1568" spans="1:19">
      <c r="A1568" s="620">
        <v>232</v>
      </c>
      <c r="B1568" s="620" t="s">
        <v>19</v>
      </c>
      <c r="C1568" s="620" t="s">
        <v>84</v>
      </c>
      <c r="D1568" s="620">
        <v>6000064883</v>
      </c>
      <c r="E1568" s="620">
        <v>3</v>
      </c>
      <c r="F1568" s="620">
        <v>3</v>
      </c>
      <c r="G1568" s="620">
        <v>0</v>
      </c>
      <c r="H1568" s="621">
        <v>46267</v>
      </c>
      <c r="I1568" s="620" t="s">
        <v>969</v>
      </c>
      <c r="J1568" s="622" t="s">
        <v>973</v>
      </c>
      <c r="K1568" s="620" t="s">
        <v>22</v>
      </c>
      <c r="L1568" s="620" t="s">
        <v>23</v>
      </c>
      <c r="M1568" s="620" t="s">
        <v>23</v>
      </c>
      <c r="N1568" s="621"/>
      <c r="O1568" s="620" t="s">
        <v>24</v>
      </c>
      <c r="P1568" s="620" t="s">
        <v>22</v>
      </c>
      <c r="Q1568" s="620" t="s">
        <v>22</v>
      </c>
      <c r="R1568" s="620"/>
      <c r="S1568" s="620" t="s">
        <v>813</v>
      </c>
    </row>
    <row r="1569" ht="25" spans="1:19">
      <c r="A1569" s="620">
        <v>233</v>
      </c>
      <c r="B1569" s="620" t="s">
        <v>19</v>
      </c>
      <c r="C1569" s="620" t="s">
        <v>84</v>
      </c>
      <c r="D1569" s="620">
        <v>6000064883</v>
      </c>
      <c r="E1569" s="620">
        <v>1</v>
      </c>
      <c r="F1569" s="620">
        <v>0</v>
      </c>
      <c r="G1569" s="620">
        <v>1</v>
      </c>
      <c r="H1569" s="621">
        <v>46267</v>
      </c>
      <c r="I1569" s="620" t="s">
        <v>969</v>
      </c>
      <c r="J1569" s="622">
        <v>516338050826009</v>
      </c>
      <c r="K1569" s="620" t="s">
        <v>826</v>
      </c>
      <c r="L1569" s="620" t="s">
        <v>23</v>
      </c>
      <c r="M1569" s="620" t="s">
        <v>23</v>
      </c>
      <c r="N1569" s="621">
        <v>46268</v>
      </c>
      <c r="O1569" s="620" t="s">
        <v>24</v>
      </c>
      <c r="P1569" s="620" t="s">
        <v>32</v>
      </c>
      <c r="Q1569" s="620" t="s">
        <v>28</v>
      </c>
      <c r="R1569" s="620"/>
      <c r="S1569" s="620" t="s">
        <v>813</v>
      </c>
    </row>
    <row r="1570" spans="1:19">
      <c r="A1570" s="620">
        <v>234</v>
      </c>
      <c r="B1570" s="620" t="s">
        <v>19</v>
      </c>
      <c r="C1570" s="620" t="s">
        <v>84</v>
      </c>
      <c r="D1570" s="620">
        <v>6000064883</v>
      </c>
      <c r="E1570" s="620">
        <v>1</v>
      </c>
      <c r="F1570" s="620">
        <v>0</v>
      </c>
      <c r="G1570" s="620">
        <v>1</v>
      </c>
      <c r="H1570" s="621">
        <v>46267</v>
      </c>
      <c r="I1570" s="620" t="s">
        <v>969</v>
      </c>
      <c r="J1570" s="622">
        <v>516338050826010</v>
      </c>
      <c r="K1570" s="620" t="s">
        <v>900</v>
      </c>
      <c r="L1570" s="620" t="s">
        <v>23</v>
      </c>
      <c r="M1570" s="620" t="s">
        <v>23</v>
      </c>
      <c r="N1570" s="621">
        <v>46268</v>
      </c>
      <c r="O1570" s="620" t="s">
        <v>24</v>
      </c>
      <c r="P1570" s="620" t="s">
        <v>901</v>
      </c>
      <c r="Q1570" s="620" t="s">
        <v>28</v>
      </c>
      <c r="R1570" s="620"/>
      <c r="S1570" s="620" t="s">
        <v>813</v>
      </c>
    </row>
    <row r="1571" spans="1:19">
      <c r="A1571" s="620">
        <v>235</v>
      </c>
      <c r="B1571" s="620" t="s">
        <v>19</v>
      </c>
      <c r="C1571" s="620" t="s">
        <v>146</v>
      </c>
      <c r="D1571" s="620">
        <v>6000064883</v>
      </c>
      <c r="E1571" s="620">
        <v>1</v>
      </c>
      <c r="F1571" s="620">
        <v>1</v>
      </c>
      <c r="G1571" s="620">
        <v>0</v>
      </c>
      <c r="H1571" s="621">
        <v>46267</v>
      </c>
      <c r="I1571" s="620" t="s">
        <v>969</v>
      </c>
      <c r="J1571" s="622">
        <v>516338050826011</v>
      </c>
      <c r="K1571" s="620" t="s">
        <v>22</v>
      </c>
      <c r="L1571" s="620" t="s">
        <v>23</v>
      </c>
      <c r="M1571" s="620" t="s">
        <v>23</v>
      </c>
      <c r="N1571" s="621"/>
      <c r="O1571" s="620" t="s">
        <v>24</v>
      </c>
      <c r="P1571" s="620" t="s">
        <v>22</v>
      </c>
      <c r="Q1571" s="620" t="s">
        <v>22</v>
      </c>
      <c r="R1571" s="620"/>
      <c r="S1571" s="620" t="s">
        <v>813</v>
      </c>
    </row>
    <row r="1572" ht="50" spans="1:19">
      <c r="A1572" s="620">
        <v>236</v>
      </c>
      <c r="B1572" s="620" t="s">
        <v>19</v>
      </c>
      <c r="C1572" s="620" t="s">
        <v>146</v>
      </c>
      <c r="D1572" s="620">
        <v>6000064883</v>
      </c>
      <c r="E1572" s="620">
        <v>1</v>
      </c>
      <c r="F1572" s="620">
        <v>0</v>
      </c>
      <c r="G1572" s="620">
        <v>1</v>
      </c>
      <c r="H1572" s="621">
        <v>46267</v>
      </c>
      <c r="I1572" s="620" t="s">
        <v>969</v>
      </c>
      <c r="J1572" s="622">
        <v>516338050826012</v>
      </c>
      <c r="K1572" s="620" t="s">
        <v>884</v>
      </c>
      <c r="L1572" s="620" t="s">
        <v>23</v>
      </c>
      <c r="M1572" s="620" t="s">
        <v>23</v>
      </c>
      <c r="N1572" s="621">
        <v>46268</v>
      </c>
      <c r="O1572" s="620" t="s">
        <v>24</v>
      </c>
      <c r="P1572" s="620" t="s">
        <v>450</v>
      </c>
      <c r="Q1572" s="620" t="s">
        <v>28</v>
      </c>
      <c r="R1572" s="620"/>
      <c r="S1572" s="620" t="s">
        <v>813</v>
      </c>
    </row>
    <row r="1573" spans="1:19">
      <c r="A1573" s="620">
        <v>237</v>
      </c>
      <c r="B1573" s="620" t="s">
        <v>19</v>
      </c>
      <c r="C1573" s="620" t="s">
        <v>84</v>
      </c>
      <c r="D1573" s="620">
        <v>6000064883</v>
      </c>
      <c r="E1573" s="620">
        <v>6</v>
      </c>
      <c r="F1573" s="620">
        <v>6</v>
      </c>
      <c r="G1573" s="620">
        <v>0</v>
      </c>
      <c r="H1573" s="621">
        <v>46267</v>
      </c>
      <c r="I1573" s="620" t="s">
        <v>969</v>
      </c>
      <c r="J1573" s="622" t="s">
        <v>974</v>
      </c>
      <c r="K1573" s="620" t="s">
        <v>22</v>
      </c>
      <c r="L1573" s="620" t="s">
        <v>23</v>
      </c>
      <c r="M1573" s="620" t="s">
        <v>23</v>
      </c>
      <c r="N1573" s="621"/>
      <c r="O1573" s="620" t="s">
        <v>24</v>
      </c>
      <c r="P1573" s="620" t="s">
        <v>22</v>
      </c>
      <c r="Q1573" s="620" t="s">
        <v>22</v>
      </c>
      <c r="R1573" s="620"/>
      <c r="S1573" s="620" t="s">
        <v>813</v>
      </c>
    </row>
    <row r="1574" ht="50" spans="1:19">
      <c r="A1574" s="620">
        <v>238</v>
      </c>
      <c r="B1574" s="620" t="s">
        <v>19</v>
      </c>
      <c r="C1574" s="620" t="s">
        <v>84</v>
      </c>
      <c r="D1574" s="620">
        <v>6000064883</v>
      </c>
      <c r="E1574" s="620">
        <v>1</v>
      </c>
      <c r="F1574" s="620">
        <v>0</v>
      </c>
      <c r="G1574" s="620">
        <v>1</v>
      </c>
      <c r="H1574" s="621">
        <v>46267</v>
      </c>
      <c r="I1574" s="620" t="s">
        <v>969</v>
      </c>
      <c r="J1574" s="622">
        <v>516338050826019</v>
      </c>
      <c r="K1574" s="620" t="s">
        <v>427</v>
      </c>
      <c r="L1574" s="620" t="s">
        <v>23</v>
      </c>
      <c r="M1574" s="620" t="s">
        <v>23</v>
      </c>
      <c r="N1574" s="621">
        <v>46268</v>
      </c>
      <c r="O1574" s="620" t="s">
        <v>24</v>
      </c>
      <c r="P1574" s="620" t="s">
        <v>450</v>
      </c>
      <c r="Q1574" s="620" t="s">
        <v>28</v>
      </c>
      <c r="R1574" s="620"/>
      <c r="S1574" s="620" t="s">
        <v>813</v>
      </c>
    </row>
    <row r="1575" spans="1:19">
      <c r="A1575" s="620">
        <v>239</v>
      </c>
      <c r="B1575" s="620" t="s">
        <v>19</v>
      </c>
      <c r="C1575" s="620" t="s">
        <v>84</v>
      </c>
      <c r="D1575" s="620">
        <v>6000064883</v>
      </c>
      <c r="E1575" s="620">
        <v>1</v>
      </c>
      <c r="F1575" s="620">
        <v>1</v>
      </c>
      <c r="G1575" s="620">
        <v>0</v>
      </c>
      <c r="H1575" s="621">
        <v>46267</v>
      </c>
      <c r="I1575" s="620" t="s">
        <v>969</v>
      </c>
      <c r="J1575" s="622">
        <v>516338050826020</v>
      </c>
      <c r="K1575" s="620" t="s">
        <v>22</v>
      </c>
      <c r="L1575" s="620" t="s">
        <v>23</v>
      </c>
      <c r="M1575" s="620" t="s">
        <v>23</v>
      </c>
      <c r="N1575" s="621"/>
      <c r="O1575" s="620" t="s">
        <v>24</v>
      </c>
      <c r="P1575" s="620" t="s">
        <v>22</v>
      </c>
      <c r="Q1575" s="620" t="s">
        <v>22</v>
      </c>
      <c r="R1575" s="620"/>
      <c r="S1575" s="620" t="s">
        <v>813</v>
      </c>
    </row>
    <row r="1576" spans="1:19">
      <c r="A1576" s="620">
        <v>240</v>
      </c>
      <c r="B1576" s="620" t="s">
        <v>19</v>
      </c>
      <c r="C1576" s="620" t="s">
        <v>84</v>
      </c>
      <c r="D1576" s="620">
        <v>6000064634</v>
      </c>
      <c r="E1576" s="620">
        <v>5</v>
      </c>
      <c r="F1576" s="620">
        <v>5</v>
      </c>
      <c r="G1576" s="620">
        <v>0</v>
      </c>
      <c r="H1576" s="621">
        <v>46269</v>
      </c>
      <c r="I1576" s="620" t="s">
        <v>841</v>
      </c>
      <c r="J1576" s="622" t="s">
        <v>975</v>
      </c>
      <c r="K1576" s="620" t="s">
        <v>22</v>
      </c>
      <c r="L1576" s="620" t="s">
        <v>23</v>
      </c>
      <c r="M1576" s="620" t="s">
        <v>23</v>
      </c>
      <c r="N1576" s="621"/>
      <c r="O1576" s="620" t="s">
        <v>24</v>
      </c>
      <c r="P1576" s="620" t="s">
        <v>22</v>
      </c>
      <c r="Q1576" s="620" t="s">
        <v>22</v>
      </c>
      <c r="R1576" s="620"/>
      <c r="S1576" s="620" t="s">
        <v>813</v>
      </c>
    </row>
    <row r="1577" ht="50" spans="1:19">
      <c r="A1577" s="620">
        <v>241</v>
      </c>
      <c r="B1577" s="620" t="s">
        <v>19</v>
      </c>
      <c r="C1577" s="620" t="s">
        <v>84</v>
      </c>
      <c r="D1577" s="620">
        <v>6000064634</v>
      </c>
      <c r="E1577" s="620">
        <v>1</v>
      </c>
      <c r="F1577" s="620">
        <v>0</v>
      </c>
      <c r="G1577" s="620">
        <v>1</v>
      </c>
      <c r="H1577" s="621">
        <v>46269</v>
      </c>
      <c r="I1577" s="620" t="s">
        <v>841</v>
      </c>
      <c r="J1577" s="622">
        <v>516309050926327</v>
      </c>
      <c r="K1577" s="620" t="s">
        <v>976</v>
      </c>
      <c r="L1577" s="620" t="s">
        <v>23</v>
      </c>
      <c r="M1577" s="620" t="s">
        <v>23</v>
      </c>
      <c r="N1577" s="621">
        <v>46270</v>
      </c>
      <c r="O1577" s="620" t="s">
        <v>24</v>
      </c>
      <c r="P1577" s="620" t="s">
        <v>450</v>
      </c>
      <c r="Q1577" s="620" t="s">
        <v>28</v>
      </c>
      <c r="R1577" s="620"/>
      <c r="S1577" s="620" t="s">
        <v>813</v>
      </c>
    </row>
    <row r="1578" ht="25" spans="1:19">
      <c r="A1578" s="620">
        <v>242</v>
      </c>
      <c r="B1578" s="620" t="s">
        <v>19</v>
      </c>
      <c r="C1578" s="620" t="s">
        <v>84</v>
      </c>
      <c r="D1578" s="620">
        <v>6000064634</v>
      </c>
      <c r="E1578" s="620">
        <v>1</v>
      </c>
      <c r="F1578" s="620">
        <v>0</v>
      </c>
      <c r="G1578" s="620">
        <v>1</v>
      </c>
      <c r="H1578" s="621">
        <v>46269</v>
      </c>
      <c r="I1578" s="620" t="s">
        <v>841</v>
      </c>
      <c r="J1578" s="622">
        <v>516309050926328</v>
      </c>
      <c r="K1578" s="620" t="s">
        <v>829</v>
      </c>
      <c r="L1578" s="620" t="s">
        <v>23</v>
      </c>
      <c r="M1578" s="620" t="s">
        <v>23</v>
      </c>
      <c r="N1578" s="621">
        <v>46270</v>
      </c>
      <c r="O1578" s="620" t="s">
        <v>24</v>
      </c>
      <c r="P1578" s="620" t="s">
        <v>32</v>
      </c>
      <c r="Q1578" s="620" t="s">
        <v>28</v>
      </c>
      <c r="R1578" s="620"/>
      <c r="S1578" s="620" t="s">
        <v>813</v>
      </c>
    </row>
    <row r="1579" spans="1:19">
      <c r="A1579" s="620">
        <v>243</v>
      </c>
      <c r="B1579" s="620" t="s">
        <v>19</v>
      </c>
      <c r="C1579" s="620" t="s">
        <v>84</v>
      </c>
      <c r="D1579" s="620">
        <v>6000064634</v>
      </c>
      <c r="E1579" s="620">
        <v>9</v>
      </c>
      <c r="F1579" s="620">
        <v>9</v>
      </c>
      <c r="G1579" s="620">
        <v>0</v>
      </c>
      <c r="H1579" s="621">
        <v>46269</v>
      </c>
      <c r="I1579" s="620" t="s">
        <v>841</v>
      </c>
      <c r="J1579" s="622" t="s">
        <v>977</v>
      </c>
      <c r="K1579" s="620" t="s">
        <v>22</v>
      </c>
      <c r="L1579" s="620" t="s">
        <v>23</v>
      </c>
      <c r="M1579" s="620" t="s">
        <v>23</v>
      </c>
      <c r="N1579" s="621"/>
      <c r="O1579" s="620" t="s">
        <v>24</v>
      </c>
      <c r="P1579" s="620" t="s">
        <v>22</v>
      </c>
      <c r="Q1579" s="620" t="s">
        <v>22</v>
      </c>
      <c r="R1579" s="620"/>
      <c r="S1579" s="620" t="s">
        <v>813</v>
      </c>
    </row>
    <row r="1580" spans="1:19">
      <c r="A1580" s="620">
        <v>244</v>
      </c>
      <c r="B1580" s="620" t="s">
        <v>19</v>
      </c>
      <c r="C1580" s="620" t="s">
        <v>84</v>
      </c>
      <c r="D1580" s="620">
        <v>6000064634</v>
      </c>
      <c r="E1580" s="620">
        <v>6</v>
      </c>
      <c r="F1580" s="620">
        <v>6</v>
      </c>
      <c r="G1580" s="620">
        <v>0</v>
      </c>
      <c r="H1580" s="621">
        <v>46274</v>
      </c>
      <c r="I1580" s="620" t="s">
        <v>841</v>
      </c>
      <c r="J1580" s="622" t="s">
        <v>978</v>
      </c>
      <c r="K1580" s="620" t="s">
        <v>22</v>
      </c>
      <c r="L1580" s="620" t="s">
        <v>23</v>
      </c>
      <c r="M1580" s="620" t="s">
        <v>23</v>
      </c>
      <c r="N1580" s="621"/>
      <c r="O1580" s="620" t="s">
        <v>24</v>
      </c>
      <c r="P1580" s="620" t="s">
        <v>22</v>
      </c>
      <c r="Q1580" s="620" t="s">
        <v>22</v>
      </c>
      <c r="R1580" s="620"/>
      <c r="S1580" s="620" t="s">
        <v>813</v>
      </c>
    </row>
    <row r="1581" ht="25" spans="1:19">
      <c r="A1581" s="620">
        <v>245</v>
      </c>
      <c r="B1581" s="620" t="s">
        <v>19</v>
      </c>
      <c r="C1581" s="620" t="s">
        <v>84</v>
      </c>
      <c r="D1581" s="620">
        <v>6000064634</v>
      </c>
      <c r="E1581" s="620">
        <v>1</v>
      </c>
      <c r="F1581" s="620">
        <v>0</v>
      </c>
      <c r="G1581" s="620">
        <v>1</v>
      </c>
      <c r="H1581" s="621">
        <v>46274</v>
      </c>
      <c r="I1581" s="620" t="s">
        <v>841</v>
      </c>
      <c r="J1581" s="622">
        <v>516309050926344</v>
      </c>
      <c r="K1581" s="620" t="s">
        <v>848</v>
      </c>
      <c r="L1581" s="620" t="s">
        <v>23</v>
      </c>
      <c r="M1581" s="620" t="s">
        <v>23</v>
      </c>
      <c r="N1581" s="621">
        <v>46275</v>
      </c>
      <c r="O1581" s="620" t="s">
        <v>24</v>
      </c>
      <c r="P1581" s="620" t="s">
        <v>32</v>
      </c>
      <c r="Q1581" s="620" t="s">
        <v>28</v>
      </c>
      <c r="R1581" s="620"/>
      <c r="S1581" s="620" t="s">
        <v>813</v>
      </c>
    </row>
    <row r="1582" spans="1:19">
      <c r="A1582" s="620">
        <v>246</v>
      </c>
      <c r="B1582" s="620" t="s">
        <v>19</v>
      </c>
      <c r="C1582" s="620" t="s">
        <v>84</v>
      </c>
      <c r="D1582" s="620">
        <v>6000064634</v>
      </c>
      <c r="E1582" s="620">
        <v>4</v>
      </c>
      <c r="F1582" s="620">
        <v>4</v>
      </c>
      <c r="G1582" s="620">
        <v>0</v>
      </c>
      <c r="H1582" s="621">
        <v>46274</v>
      </c>
      <c r="I1582" s="620" t="s">
        <v>841</v>
      </c>
      <c r="J1582" s="622" t="s">
        <v>979</v>
      </c>
      <c r="K1582" s="620" t="s">
        <v>22</v>
      </c>
      <c r="L1582" s="620" t="s">
        <v>23</v>
      </c>
      <c r="M1582" s="620" t="s">
        <v>23</v>
      </c>
      <c r="N1582" s="621"/>
      <c r="O1582" s="620" t="s">
        <v>24</v>
      </c>
      <c r="P1582" s="620" t="s">
        <v>22</v>
      </c>
      <c r="Q1582" s="620" t="s">
        <v>22</v>
      </c>
      <c r="R1582" s="620"/>
      <c r="S1582" s="620" t="s">
        <v>813</v>
      </c>
    </row>
    <row r="1583" ht="25" spans="1:19">
      <c r="A1583" s="620">
        <v>247</v>
      </c>
      <c r="B1583" s="620" t="s">
        <v>19</v>
      </c>
      <c r="C1583" s="620" t="s">
        <v>84</v>
      </c>
      <c r="D1583" s="620">
        <v>6000064634</v>
      </c>
      <c r="E1583" s="620">
        <v>1</v>
      </c>
      <c r="F1583" s="620">
        <v>0</v>
      </c>
      <c r="G1583" s="620">
        <v>1</v>
      </c>
      <c r="H1583" s="621">
        <v>46274</v>
      </c>
      <c r="I1583" s="620" t="s">
        <v>841</v>
      </c>
      <c r="J1583" s="622">
        <v>516309050926349</v>
      </c>
      <c r="K1583" s="620" t="s">
        <v>980</v>
      </c>
      <c r="L1583" s="620" t="s">
        <v>23</v>
      </c>
      <c r="M1583" s="620" t="s">
        <v>23</v>
      </c>
      <c r="N1583" s="621">
        <v>46275</v>
      </c>
      <c r="O1583" s="620" t="s">
        <v>24</v>
      </c>
      <c r="P1583" s="620" t="s">
        <v>981</v>
      </c>
      <c r="Q1583" s="620" t="s">
        <v>28</v>
      </c>
      <c r="R1583" s="620"/>
      <c r="S1583" s="620" t="s">
        <v>813</v>
      </c>
    </row>
    <row r="1584" ht="25" spans="1:19">
      <c r="A1584" s="620">
        <v>248</v>
      </c>
      <c r="B1584" s="620" t="s">
        <v>19</v>
      </c>
      <c r="C1584" s="620" t="s">
        <v>84</v>
      </c>
      <c r="D1584" s="620">
        <v>6000064634</v>
      </c>
      <c r="E1584" s="620">
        <v>1</v>
      </c>
      <c r="F1584" s="620">
        <v>0</v>
      </c>
      <c r="G1584" s="620">
        <v>1</v>
      </c>
      <c r="H1584" s="621">
        <v>46274</v>
      </c>
      <c r="I1584" s="620" t="s">
        <v>841</v>
      </c>
      <c r="J1584" s="622">
        <v>516309050926350</v>
      </c>
      <c r="K1584" s="620" t="s">
        <v>848</v>
      </c>
      <c r="L1584" s="620" t="s">
        <v>23</v>
      </c>
      <c r="M1584" s="620" t="s">
        <v>23</v>
      </c>
      <c r="N1584" s="621">
        <v>46275</v>
      </c>
      <c r="O1584" s="620" t="s">
        <v>24</v>
      </c>
      <c r="P1584" s="620" t="s">
        <v>32</v>
      </c>
      <c r="Q1584" s="620" t="s">
        <v>28</v>
      </c>
      <c r="R1584" s="620"/>
      <c r="S1584" s="620" t="s">
        <v>813</v>
      </c>
    </row>
    <row r="1585" spans="1:19">
      <c r="A1585" s="620">
        <v>249</v>
      </c>
      <c r="B1585" s="620" t="s">
        <v>19</v>
      </c>
      <c r="C1585" s="620" t="s">
        <v>84</v>
      </c>
      <c r="D1585" s="620">
        <v>6000064634</v>
      </c>
      <c r="E1585" s="620">
        <v>2</v>
      </c>
      <c r="F1585" s="620">
        <v>2</v>
      </c>
      <c r="G1585" s="620">
        <v>0</v>
      </c>
      <c r="H1585" s="621">
        <v>46274</v>
      </c>
      <c r="I1585" s="620" t="s">
        <v>841</v>
      </c>
      <c r="J1585" s="622" t="s">
        <v>982</v>
      </c>
      <c r="K1585" s="620" t="s">
        <v>22</v>
      </c>
      <c r="L1585" s="620" t="s">
        <v>23</v>
      </c>
      <c r="M1585" s="620" t="s">
        <v>23</v>
      </c>
      <c r="N1585" s="621"/>
      <c r="O1585" s="620" t="s">
        <v>24</v>
      </c>
      <c r="P1585" s="620" t="s">
        <v>22</v>
      </c>
      <c r="Q1585" s="620" t="s">
        <v>22</v>
      </c>
      <c r="R1585" s="620"/>
      <c r="S1585" s="620" t="s">
        <v>813</v>
      </c>
    </row>
    <row r="1586" ht="25" spans="1:19">
      <c r="A1586" s="620">
        <v>250</v>
      </c>
      <c r="B1586" s="620" t="s">
        <v>19</v>
      </c>
      <c r="C1586" s="620" t="s">
        <v>84</v>
      </c>
      <c r="D1586" s="620">
        <v>6000064634</v>
      </c>
      <c r="E1586" s="620">
        <v>1</v>
      </c>
      <c r="F1586" s="620">
        <v>0</v>
      </c>
      <c r="G1586" s="620">
        <v>1</v>
      </c>
      <c r="H1586" s="621">
        <v>46274</v>
      </c>
      <c r="I1586" s="620" t="s">
        <v>841</v>
      </c>
      <c r="J1586" s="622">
        <v>516309050926353</v>
      </c>
      <c r="K1586" s="620" t="s">
        <v>963</v>
      </c>
      <c r="L1586" s="620" t="s">
        <v>23</v>
      </c>
      <c r="M1586" s="620" t="s">
        <v>23</v>
      </c>
      <c r="N1586" s="621">
        <v>46275</v>
      </c>
      <c r="O1586" s="620" t="s">
        <v>24</v>
      </c>
      <c r="P1586" s="620" t="s">
        <v>32</v>
      </c>
      <c r="Q1586" s="620" t="s">
        <v>28</v>
      </c>
      <c r="R1586" s="620"/>
      <c r="S1586" s="620" t="s">
        <v>813</v>
      </c>
    </row>
    <row r="1587" ht="25" spans="1:19">
      <c r="A1587" s="620">
        <v>251</v>
      </c>
      <c r="B1587" s="620" t="s">
        <v>19</v>
      </c>
      <c r="C1587" s="620" t="s">
        <v>84</v>
      </c>
      <c r="D1587" s="620">
        <v>6000050678</v>
      </c>
      <c r="E1587" s="620">
        <v>5</v>
      </c>
      <c r="F1587" s="620">
        <v>5</v>
      </c>
      <c r="G1587" s="620">
        <v>0</v>
      </c>
      <c r="H1587" s="621">
        <v>46274</v>
      </c>
      <c r="I1587" s="620" t="s">
        <v>924</v>
      </c>
      <c r="J1587" s="622" t="s">
        <v>983</v>
      </c>
      <c r="K1587" s="620" t="s">
        <v>22</v>
      </c>
      <c r="L1587" s="620" t="s">
        <v>23</v>
      </c>
      <c r="M1587" s="620" t="s">
        <v>23</v>
      </c>
      <c r="N1587" s="621"/>
      <c r="O1587" s="620" t="s">
        <v>24</v>
      </c>
      <c r="P1587" s="620" t="s">
        <v>22</v>
      </c>
      <c r="Q1587" s="620" t="s">
        <v>22</v>
      </c>
      <c r="R1587" s="620"/>
      <c r="S1587" s="620" t="s">
        <v>813</v>
      </c>
    </row>
    <row r="1588" ht="25" spans="1:19">
      <c r="A1588" s="620">
        <v>252</v>
      </c>
      <c r="B1588" s="620" t="s">
        <v>19</v>
      </c>
      <c r="C1588" s="620" t="s">
        <v>84</v>
      </c>
      <c r="D1588" s="620">
        <v>6000050678</v>
      </c>
      <c r="E1588" s="620">
        <v>1</v>
      </c>
      <c r="F1588" s="620">
        <v>0</v>
      </c>
      <c r="G1588" s="620">
        <v>1</v>
      </c>
      <c r="H1588" s="621">
        <v>46274</v>
      </c>
      <c r="I1588" s="620" t="s">
        <v>924</v>
      </c>
      <c r="J1588" s="622">
        <v>516314050926112</v>
      </c>
      <c r="K1588" s="620" t="s">
        <v>829</v>
      </c>
      <c r="L1588" s="620" t="s">
        <v>23</v>
      </c>
      <c r="M1588" s="620" t="s">
        <v>23</v>
      </c>
      <c r="N1588" s="621">
        <v>46275</v>
      </c>
      <c r="O1588" s="620" t="s">
        <v>24</v>
      </c>
      <c r="P1588" s="620" t="s">
        <v>32</v>
      </c>
      <c r="Q1588" s="620" t="s">
        <v>28</v>
      </c>
      <c r="R1588" s="620"/>
      <c r="S1588" s="620" t="s">
        <v>813</v>
      </c>
    </row>
    <row r="1589" ht="25" spans="1:19">
      <c r="A1589" s="620">
        <v>253</v>
      </c>
      <c r="B1589" s="620" t="s">
        <v>19</v>
      </c>
      <c r="C1589" s="620" t="s">
        <v>84</v>
      </c>
      <c r="D1589" s="620">
        <v>6000050678</v>
      </c>
      <c r="E1589" s="620">
        <v>1</v>
      </c>
      <c r="F1589" s="620">
        <v>1</v>
      </c>
      <c r="G1589" s="620">
        <v>0</v>
      </c>
      <c r="H1589" s="621">
        <v>46274</v>
      </c>
      <c r="I1589" s="620" t="s">
        <v>924</v>
      </c>
      <c r="J1589" s="622">
        <v>516314050926113</v>
      </c>
      <c r="K1589" s="620" t="s">
        <v>22</v>
      </c>
      <c r="L1589" s="620" t="s">
        <v>23</v>
      </c>
      <c r="M1589" s="620" t="s">
        <v>23</v>
      </c>
      <c r="N1589" s="621"/>
      <c r="O1589" s="620" t="s">
        <v>24</v>
      </c>
      <c r="P1589" s="620" t="s">
        <v>22</v>
      </c>
      <c r="Q1589" s="620" t="s">
        <v>22</v>
      </c>
      <c r="R1589" s="620"/>
      <c r="S1589" s="620" t="s">
        <v>813</v>
      </c>
    </row>
    <row r="1590" ht="50" spans="1:19">
      <c r="A1590" s="620">
        <v>254</v>
      </c>
      <c r="B1590" s="620" t="s">
        <v>19</v>
      </c>
      <c r="C1590" s="620" t="s">
        <v>84</v>
      </c>
      <c r="D1590" s="620">
        <v>6000050678</v>
      </c>
      <c r="E1590" s="620">
        <v>1</v>
      </c>
      <c r="F1590" s="620">
        <v>0</v>
      </c>
      <c r="G1590" s="620">
        <v>1</v>
      </c>
      <c r="H1590" s="621">
        <v>46274</v>
      </c>
      <c r="I1590" s="620" t="s">
        <v>924</v>
      </c>
      <c r="J1590" s="622">
        <v>516314050926114</v>
      </c>
      <c r="K1590" s="620" t="s">
        <v>950</v>
      </c>
      <c r="L1590" s="620" t="s">
        <v>23</v>
      </c>
      <c r="M1590" s="620" t="s">
        <v>23</v>
      </c>
      <c r="N1590" s="621">
        <v>46275</v>
      </c>
      <c r="O1590" s="620" t="s">
        <v>24</v>
      </c>
      <c r="P1590" s="620" t="s">
        <v>927</v>
      </c>
      <c r="Q1590" s="620" t="s">
        <v>28</v>
      </c>
      <c r="R1590" s="620"/>
      <c r="S1590" s="620" t="s">
        <v>813</v>
      </c>
    </row>
    <row r="1591" spans="1:19">
      <c r="A1591" s="620">
        <v>255</v>
      </c>
      <c r="B1591" s="620" t="s">
        <v>19</v>
      </c>
      <c r="C1591" s="620" t="s">
        <v>84</v>
      </c>
      <c r="D1591" s="620">
        <v>6000064634</v>
      </c>
      <c r="E1591" s="620">
        <v>8</v>
      </c>
      <c r="F1591" s="620">
        <v>8</v>
      </c>
      <c r="G1591" s="620">
        <v>0</v>
      </c>
      <c r="H1591" s="621">
        <v>46275</v>
      </c>
      <c r="I1591" s="620" t="s">
        <v>841</v>
      </c>
      <c r="J1591" s="622" t="s">
        <v>984</v>
      </c>
      <c r="K1591" s="620" t="s">
        <v>22</v>
      </c>
      <c r="L1591" s="620" t="s">
        <v>23</v>
      </c>
      <c r="M1591" s="620" t="s">
        <v>23</v>
      </c>
      <c r="N1591" s="621"/>
      <c r="O1591" s="620" t="s">
        <v>24</v>
      </c>
      <c r="P1591" s="620" t="s">
        <v>22</v>
      </c>
      <c r="Q1591" s="620" t="s">
        <v>22</v>
      </c>
      <c r="R1591" s="620"/>
      <c r="S1591" s="620" t="s">
        <v>813</v>
      </c>
    </row>
    <row r="1592" spans="1:19">
      <c r="A1592" s="620">
        <v>256</v>
      </c>
      <c r="B1592" s="620" t="s">
        <v>19</v>
      </c>
      <c r="C1592" s="620" t="s">
        <v>84</v>
      </c>
      <c r="D1592" s="620">
        <v>6000064634</v>
      </c>
      <c r="E1592" s="620">
        <v>1</v>
      </c>
      <c r="F1592" s="620">
        <v>0</v>
      </c>
      <c r="G1592" s="620">
        <v>1</v>
      </c>
      <c r="H1592" s="621">
        <v>46275</v>
      </c>
      <c r="I1592" s="620" t="s">
        <v>841</v>
      </c>
      <c r="J1592" s="622">
        <v>516309050926362</v>
      </c>
      <c r="K1592" s="620" t="s">
        <v>985</v>
      </c>
      <c r="L1592" s="620" t="s">
        <v>23</v>
      </c>
      <c r="M1592" s="620" t="s">
        <v>23</v>
      </c>
      <c r="N1592" s="621">
        <v>46276</v>
      </c>
      <c r="O1592" s="620" t="s">
        <v>24</v>
      </c>
      <c r="P1592" s="620" t="s">
        <v>32</v>
      </c>
      <c r="Q1592" s="620" t="s">
        <v>28</v>
      </c>
      <c r="R1592" s="620"/>
      <c r="S1592" s="620" t="s">
        <v>813</v>
      </c>
    </row>
    <row r="1593" spans="1:19">
      <c r="A1593" s="620">
        <v>257</v>
      </c>
      <c r="B1593" s="620" t="s">
        <v>19</v>
      </c>
      <c r="C1593" s="620" t="s">
        <v>84</v>
      </c>
      <c r="D1593" s="620">
        <v>6000064634</v>
      </c>
      <c r="E1593" s="620">
        <v>3</v>
      </c>
      <c r="F1593" s="620">
        <v>3</v>
      </c>
      <c r="G1593" s="620">
        <v>0</v>
      </c>
      <c r="H1593" s="621">
        <v>46275</v>
      </c>
      <c r="I1593" s="620" t="s">
        <v>841</v>
      </c>
      <c r="J1593" s="622" t="s">
        <v>986</v>
      </c>
      <c r="K1593" s="620" t="s">
        <v>22</v>
      </c>
      <c r="L1593" s="620" t="s">
        <v>23</v>
      </c>
      <c r="M1593" s="620" t="s">
        <v>23</v>
      </c>
      <c r="N1593" s="621"/>
      <c r="O1593" s="620" t="s">
        <v>24</v>
      </c>
      <c r="P1593" s="620" t="s">
        <v>22</v>
      </c>
      <c r="Q1593" s="620" t="s">
        <v>22</v>
      </c>
      <c r="R1593" s="620"/>
      <c r="S1593" s="620" t="s">
        <v>813</v>
      </c>
    </row>
    <row r="1594" ht="25" spans="1:19">
      <c r="A1594" s="620">
        <v>258</v>
      </c>
      <c r="B1594" s="620" t="s">
        <v>19</v>
      </c>
      <c r="C1594" s="620" t="s">
        <v>84</v>
      </c>
      <c r="D1594" s="620">
        <v>6000064634</v>
      </c>
      <c r="E1594" s="620">
        <v>1</v>
      </c>
      <c r="F1594" s="620">
        <v>0</v>
      </c>
      <c r="G1594" s="620">
        <v>1</v>
      </c>
      <c r="H1594" s="621">
        <v>46275</v>
      </c>
      <c r="I1594" s="620" t="s">
        <v>841</v>
      </c>
      <c r="J1594" s="622">
        <v>516309050926366</v>
      </c>
      <c r="K1594" s="620" t="s">
        <v>848</v>
      </c>
      <c r="L1594" s="620" t="s">
        <v>23</v>
      </c>
      <c r="M1594" s="620" t="s">
        <v>23</v>
      </c>
      <c r="N1594" s="621">
        <v>46276</v>
      </c>
      <c r="O1594" s="620" t="s">
        <v>24</v>
      </c>
      <c r="P1594" s="620" t="s">
        <v>32</v>
      </c>
      <c r="Q1594" s="620" t="s">
        <v>28</v>
      </c>
      <c r="R1594" s="620"/>
      <c r="S1594" s="620" t="s">
        <v>813</v>
      </c>
    </row>
    <row r="1595" spans="1:19">
      <c r="A1595" s="620">
        <v>259</v>
      </c>
      <c r="B1595" s="620" t="s">
        <v>19</v>
      </c>
      <c r="C1595" s="620" t="s">
        <v>84</v>
      </c>
      <c r="D1595" s="620">
        <v>6000064634</v>
      </c>
      <c r="E1595" s="620">
        <v>10</v>
      </c>
      <c r="F1595" s="620">
        <v>10</v>
      </c>
      <c r="G1595" s="620">
        <v>0</v>
      </c>
      <c r="H1595" s="621">
        <v>46275</v>
      </c>
      <c r="I1595" s="620" t="s">
        <v>841</v>
      </c>
      <c r="J1595" s="622" t="s">
        <v>987</v>
      </c>
      <c r="K1595" s="620" t="s">
        <v>22</v>
      </c>
      <c r="L1595" s="620" t="s">
        <v>23</v>
      </c>
      <c r="M1595" s="620" t="s">
        <v>23</v>
      </c>
      <c r="N1595" s="621"/>
      <c r="O1595" s="620" t="s">
        <v>24</v>
      </c>
      <c r="P1595" s="620" t="s">
        <v>22</v>
      </c>
      <c r="Q1595" s="620" t="s">
        <v>22</v>
      </c>
      <c r="R1595" s="620"/>
      <c r="S1595" s="620" t="s">
        <v>813</v>
      </c>
    </row>
    <row r="1596" ht="25" spans="1:19">
      <c r="A1596" s="620">
        <v>260</v>
      </c>
      <c r="B1596" s="620" t="s">
        <v>19</v>
      </c>
      <c r="C1596" s="620" t="s">
        <v>84</v>
      </c>
      <c r="D1596" s="620">
        <v>6000064634</v>
      </c>
      <c r="E1596" s="620">
        <v>1</v>
      </c>
      <c r="F1596" s="620">
        <v>0</v>
      </c>
      <c r="G1596" s="620">
        <v>1</v>
      </c>
      <c r="H1596" s="621">
        <v>46275</v>
      </c>
      <c r="I1596" s="620" t="s">
        <v>841</v>
      </c>
      <c r="J1596" s="622">
        <v>516309050926377</v>
      </c>
      <c r="K1596" s="620" t="s">
        <v>848</v>
      </c>
      <c r="L1596" s="620" t="s">
        <v>23</v>
      </c>
      <c r="M1596" s="620" t="s">
        <v>23</v>
      </c>
      <c r="N1596" s="621">
        <v>46276</v>
      </c>
      <c r="O1596" s="620" t="s">
        <v>24</v>
      </c>
      <c r="P1596" s="620" t="s">
        <v>32</v>
      </c>
      <c r="Q1596" s="620" t="s">
        <v>28</v>
      </c>
      <c r="R1596" s="620"/>
      <c r="S1596" s="620" t="s">
        <v>813</v>
      </c>
    </row>
    <row r="1597" spans="1:19">
      <c r="A1597" s="620">
        <v>261</v>
      </c>
      <c r="B1597" s="620" t="s">
        <v>19</v>
      </c>
      <c r="C1597" s="620" t="s">
        <v>84</v>
      </c>
      <c r="D1597" s="620">
        <v>6000064634</v>
      </c>
      <c r="E1597" s="620">
        <v>2</v>
      </c>
      <c r="F1597" s="620">
        <v>2</v>
      </c>
      <c r="G1597" s="620">
        <v>0</v>
      </c>
      <c r="H1597" s="621">
        <v>46275</v>
      </c>
      <c r="I1597" s="620" t="s">
        <v>841</v>
      </c>
      <c r="J1597" s="622" t="s">
        <v>988</v>
      </c>
      <c r="K1597" s="620" t="s">
        <v>22</v>
      </c>
      <c r="L1597" s="620" t="s">
        <v>23</v>
      </c>
      <c r="M1597" s="620" t="s">
        <v>23</v>
      </c>
      <c r="N1597" s="621"/>
      <c r="O1597" s="620" t="s">
        <v>24</v>
      </c>
      <c r="P1597" s="620" t="s">
        <v>22</v>
      </c>
      <c r="Q1597" s="620" t="s">
        <v>22</v>
      </c>
      <c r="R1597" s="620"/>
      <c r="S1597" s="620" t="s">
        <v>813</v>
      </c>
    </row>
    <row r="1598" spans="1:19">
      <c r="A1598" s="620">
        <v>262</v>
      </c>
      <c r="B1598" s="620" t="s">
        <v>19</v>
      </c>
      <c r="C1598" s="620" t="s">
        <v>84</v>
      </c>
      <c r="D1598" s="620">
        <v>6000064634</v>
      </c>
      <c r="E1598" s="620">
        <v>2</v>
      </c>
      <c r="F1598" s="620">
        <v>2</v>
      </c>
      <c r="G1598" s="620">
        <v>0</v>
      </c>
      <c r="H1598" s="621">
        <v>46276</v>
      </c>
      <c r="I1598" s="620" t="s">
        <v>841</v>
      </c>
      <c r="J1598" s="622" t="s">
        <v>989</v>
      </c>
      <c r="K1598" s="620" t="s">
        <v>22</v>
      </c>
      <c r="L1598" s="620" t="s">
        <v>23</v>
      </c>
      <c r="M1598" s="620" t="s">
        <v>23</v>
      </c>
      <c r="N1598" s="621"/>
      <c r="O1598" s="620" t="s">
        <v>24</v>
      </c>
      <c r="P1598" s="620" t="s">
        <v>22</v>
      </c>
      <c r="Q1598" s="620" t="s">
        <v>22</v>
      </c>
      <c r="R1598" s="620"/>
      <c r="S1598" s="620" t="s">
        <v>813</v>
      </c>
    </row>
    <row r="1599" ht="37.5" spans="1:19">
      <c r="A1599" s="620">
        <v>263</v>
      </c>
      <c r="B1599" s="620" t="s">
        <v>19</v>
      </c>
      <c r="C1599" s="620" t="s">
        <v>84</v>
      </c>
      <c r="D1599" s="620">
        <v>6000064634</v>
      </c>
      <c r="E1599" s="620">
        <v>1</v>
      </c>
      <c r="F1599" s="620">
        <v>0</v>
      </c>
      <c r="G1599" s="620">
        <v>1</v>
      </c>
      <c r="H1599" s="621">
        <v>46276</v>
      </c>
      <c r="I1599" s="620" t="s">
        <v>841</v>
      </c>
      <c r="J1599" s="622">
        <v>516309050926382</v>
      </c>
      <c r="K1599" s="620" t="s">
        <v>848</v>
      </c>
      <c r="L1599" s="620" t="s">
        <v>23</v>
      </c>
      <c r="M1599" s="620" t="s">
        <v>23</v>
      </c>
      <c r="N1599" s="621">
        <v>46277</v>
      </c>
      <c r="O1599" s="620" t="s">
        <v>24</v>
      </c>
      <c r="P1599" s="620" t="s">
        <v>32</v>
      </c>
      <c r="Q1599" s="620" t="s">
        <v>28</v>
      </c>
      <c r="R1599" s="620"/>
      <c r="S1599" s="620" t="s">
        <v>813</v>
      </c>
    </row>
    <row r="1600" spans="1:19">
      <c r="A1600" s="620">
        <v>263</v>
      </c>
      <c r="B1600" s="620" t="s">
        <v>19</v>
      </c>
      <c r="C1600" s="620" t="s">
        <v>84</v>
      </c>
      <c r="D1600" s="620">
        <v>6000064634</v>
      </c>
      <c r="E1600" s="620">
        <v>5</v>
      </c>
      <c r="F1600" s="620">
        <v>5</v>
      </c>
      <c r="G1600" s="620">
        <v>0</v>
      </c>
      <c r="H1600" s="621">
        <v>46276</v>
      </c>
      <c r="I1600" s="620" t="s">
        <v>841</v>
      </c>
      <c r="J1600" s="622" t="s">
        <v>990</v>
      </c>
      <c r="K1600" s="620" t="s">
        <v>22</v>
      </c>
      <c r="L1600" s="620" t="s">
        <v>23</v>
      </c>
      <c r="M1600" s="620" t="s">
        <v>23</v>
      </c>
      <c r="N1600" s="621"/>
      <c r="O1600" s="620" t="s">
        <v>24</v>
      </c>
      <c r="P1600" s="620" t="s">
        <v>22</v>
      </c>
      <c r="Q1600" s="620" t="s">
        <v>22</v>
      </c>
      <c r="R1600" s="620"/>
      <c r="S1600" s="620" t="s">
        <v>813</v>
      </c>
    </row>
    <row r="1601" ht="37.5" spans="1:19">
      <c r="A1601" s="620">
        <v>267</v>
      </c>
      <c r="B1601" s="620" t="s">
        <v>19</v>
      </c>
      <c r="C1601" s="620" t="s">
        <v>84</v>
      </c>
      <c r="D1601" s="620">
        <v>6000064634</v>
      </c>
      <c r="E1601" s="620">
        <v>1</v>
      </c>
      <c r="F1601" s="620">
        <v>0</v>
      </c>
      <c r="G1601" s="620">
        <v>1</v>
      </c>
      <c r="H1601" s="621">
        <v>46276</v>
      </c>
      <c r="I1601" s="620" t="s">
        <v>841</v>
      </c>
      <c r="J1601" s="622">
        <v>516309050926388</v>
      </c>
      <c r="K1601" s="620" t="s">
        <v>991</v>
      </c>
      <c r="L1601" s="620" t="s">
        <v>23</v>
      </c>
      <c r="M1601" s="620" t="s">
        <v>23</v>
      </c>
      <c r="N1601" s="621">
        <v>46277</v>
      </c>
      <c r="O1601" s="620" t="s">
        <v>24</v>
      </c>
      <c r="P1601" s="620" t="s">
        <v>828</v>
      </c>
      <c r="Q1601" s="620" t="s">
        <v>453</v>
      </c>
      <c r="R1601" s="620"/>
      <c r="S1601" s="620" t="s">
        <v>813</v>
      </c>
    </row>
    <row r="1602" spans="1:19">
      <c r="A1602" s="620">
        <v>264</v>
      </c>
      <c r="B1602" s="620" t="s">
        <v>19</v>
      </c>
      <c r="C1602" s="620" t="s">
        <v>84</v>
      </c>
      <c r="D1602" s="620">
        <v>6000064634</v>
      </c>
      <c r="E1602" s="620">
        <v>10</v>
      </c>
      <c r="F1602" s="620">
        <v>10</v>
      </c>
      <c r="G1602" s="620">
        <v>0</v>
      </c>
      <c r="H1602" s="621">
        <v>46276</v>
      </c>
      <c r="I1602" s="620" t="s">
        <v>841</v>
      </c>
      <c r="J1602" s="622" t="s">
        <v>992</v>
      </c>
      <c r="K1602" s="620" t="s">
        <v>22</v>
      </c>
      <c r="L1602" s="620" t="s">
        <v>23</v>
      </c>
      <c r="M1602" s="620" t="s">
        <v>23</v>
      </c>
      <c r="N1602" s="621"/>
      <c r="O1602" s="620" t="s">
        <v>24</v>
      </c>
      <c r="P1602" s="620" t="s">
        <v>22</v>
      </c>
      <c r="Q1602" s="620" t="s">
        <v>22</v>
      </c>
      <c r="R1602" s="620"/>
      <c r="S1602" s="620" t="s">
        <v>813</v>
      </c>
    </row>
    <row r="1603" ht="37.5" spans="1:19">
      <c r="A1603" s="620">
        <v>265</v>
      </c>
      <c r="B1603" s="620" t="s">
        <v>19</v>
      </c>
      <c r="C1603" s="620" t="s">
        <v>84</v>
      </c>
      <c r="D1603" s="620">
        <v>6000064634</v>
      </c>
      <c r="E1603" s="620">
        <v>1</v>
      </c>
      <c r="F1603" s="620">
        <v>0</v>
      </c>
      <c r="G1603" s="620">
        <v>1</v>
      </c>
      <c r="H1603" s="621">
        <v>46276</v>
      </c>
      <c r="I1603" s="620" t="s">
        <v>841</v>
      </c>
      <c r="J1603" s="622">
        <v>516309050926393</v>
      </c>
      <c r="K1603" s="620" t="s">
        <v>993</v>
      </c>
      <c r="L1603" s="620" t="s">
        <v>23</v>
      </c>
      <c r="M1603" s="620" t="s">
        <v>23</v>
      </c>
      <c r="N1603" s="621">
        <v>46277</v>
      </c>
      <c r="O1603" s="620" t="s">
        <v>24</v>
      </c>
      <c r="P1603" s="620" t="s">
        <v>994</v>
      </c>
      <c r="Q1603" s="620" t="s">
        <v>453</v>
      </c>
      <c r="R1603" s="620"/>
      <c r="S1603" s="620" t="s">
        <v>813</v>
      </c>
    </row>
    <row r="1604" spans="1:19">
      <c r="A1604" s="620">
        <v>269</v>
      </c>
      <c r="B1604" s="620" t="s">
        <v>19</v>
      </c>
      <c r="C1604" s="620" t="s">
        <v>84</v>
      </c>
      <c r="D1604" s="620">
        <v>6000064634</v>
      </c>
      <c r="E1604" s="620">
        <v>2</v>
      </c>
      <c r="F1604" s="620">
        <v>2</v>
      </c>
      <c r="G1604" s="620">
        <v>0</v>
      </c>
      <c r="H1604" s="621">
        <v>46276</v>
      </c>
      <c r="I1604" s="620" t="s">
        <v>841</v>
      </c>
      <c r="J1604" s="622" t="s">
        <v>995</v>
      </c>
      <c r="K1604" s="620" t="s">
        <v>22</v>
      </c>
      <c r="L1604" s="620" t="s">
        <v>23</v>
      </c>
      <c r="M1604" s="620" t="s">
        <v>23</v>
      </c>
      <c r="N1604" s="621"/>
      <c r="O1604" s="620" t="s">
        <v>24</v>
      </c>
      <c r="P1604" s="620" t="s">
        <v>22</v>
      </c>
      <c r="Q1604" s="620" t="s">
        <v>22</v>
      </c>
      <c r="R1604" s="620"/>
      <c r="S1604" s="620" t="s">
        <v>813</v>
      </c>
    </row>
    <row r="1605" spans="1:19">
      <c r="A1605" s="620">
        <v>270</v>
      </c>
      <c r="B1605" s="620" t="s">
        <v>19</v>
      </c>
      <c r="C1605" s="620" t="s">
        <v>84</v>
      </c>
      <c r="D1605" s="620">
        <v>6000064637</v>
      </c>
      <c r="E1605" s="620">
        <v>11</v>
      </c>
      <c r="F1605" s="620">
        <v>11</v>
      </c>
      <c r="G1605" s="620">
        <v>0</v>
      </c>
      <c r="H1605" s="621">
        <v>46276</v>
      </c>
      <c r="I1605" s="620" t="s">
        <v>839</v>
      </c>
      <c r="J1605" s="622" t="s">
        <v>996</v>
      </c>
      <c r="K1605" s="620" t="s">
        <v>22</v>
      </c>
      <c r="L1605" s="620" t="s">
        <v>23</v>
      </c>
      <c r="M1605" s="620" t="s">
        <v>23</v>
      </c>
      <c r="N1605" s="621"/>
      <c r="O1605" s="620" t="s">
        <v>24</v>
      </c>
      <c r="P1605" s="620" t="s">
        <v>22</v>
      </c>
      <c r="Q1605" s="620" t="s">
        <v>22</v>
      </c>
      <c r="R1605" s="620"/>
      <c r="S1605" s="620" t="s">
        <v>813</v>
      </c>
    </row>
    <row r="1606" spans="1:19">
      <c r="A1606" s="620">
        <v>271</v>
      </c>
      <c r="B1606" s="620" t="s">
        <v>19</v>
      </c>
      <c r="C1606" s="620" t="s">
        <v>84</v>
      </c>
      <c r="D1606" s="620">
        <v>6000064637</v>
      </c>
      <c r="E1606" s="620">
        <v>1</v>
      </c>
      <c r="F1606" s="620">
        <v>0</v>
      </c>
      <c r="G1606" s="620">
        <v>1</v>
      </c>
      <c r="H1606" s="621">
        <v>46276</v>
      </c>
      <c r="I1606" s="620" t="s">
        <v>839</v>
      </c>
      <c r="J1606" s="622">
        <v>516313050926264</v>
      </c>
      <c r="K1606" s="620" t="s">
        <v>827</v>
      </c>
      <c r="L1606" s="620" t="s">
        <v>23</v>
      </c>
      <c r="M1606" s="620" t="s">
        <v>23</v>
      </c>
      <c r="N1606" s="621">
        <v>46277</v>
      </c>
      <c r="O1606" s="620" t="s">
        <v>24</v>
      </c>
      <c r="P1606" s="620" t="s">
        <v>833</v>
      </c>
      <c r="Q1606" s="620" t="s">
        <v>834</v>
      </c>
      <c r="R1606" s="620"/>
      <c r="S1606" s="620" t="s">
        <v>813</v>
      </c>
    </row>
    <row r="1607" spans="1:19">
      <c r="A1607" s="620">
        <v>272</v>
      </c>
      <c r="B1607" s="620" t="s">
        <v>19</v>
      </c>
      <c r="C1607" s="620" t="s">
        <v>84</v>
      </c>
      <c r="D1607" s="620">
        <v>6000064637</v>
      </c>
      <c r="E1607" s="620">
        <v>1</v>
      </c>
      <c r="F1607" s="620">
        <v>1</v>
      </c>
      <c r="G1607" s="620">
        <v>0</v>
      </c>
      <c r="H1607" s="621">
        <v>46276</v>
      </c>
      <c r="I1607" s="620" t="s">
        <v>839</v>
      </c>
      <c r="J1607" s="622">
        <v>516313050926265</v>
      </c>
      <c r="K1607" s="620" t="s">
        <v>22</v>
      </c>
      <c r="L1607" s="620" t="s">
        <v>23</v>
      </c>
      <c r="M1607" s="620" t="s">
        <v>23</v>
      </c>
      <c r="N1607" s="621"/>
      <c r="O1607" s="620" t="s">
        <v>24</v>
      </c>
      <c r="P1607" s="620" t="s">
        <v>22</v>
      </c>
      <c r="Q1607" s="620" t="s">
        <v>22</v>
      </c>
      <c r="R1607" s="620"/>
      <c r="S1607" s="620" t="s">
        <v>813</v>
      </c>
    </row>
    <row r="1608" spans="1:19">
      <c r="A1608" s="620">
        <v>273</v>
      </c>
      <c r="B1608" s="620" t="s">
        <v>19</v>
      </c>
      <c r="C1608" s="620" t="s">
        <v>84</v>
      </c>
      <c r="D1608" s="620">
        <v>6000064637</v>
      </c>
      <c r="E1608" s="620">
        <v>1</v>
      </c>
      <c r="F1608" s="620">
        <v>0</v>
      </c>
      <c r="G1608" s="620">
        <v>1</v>
      </c>
      <c r="H1608" s="621">
        <v>46276</v>
      </c>
      <c r="I1608" s="620" t="s">
        <v>839</v>
      </c>
      <c r="J1608" s="622">
        <v>516313050926266</v>
      </c>
      <c r="K1608" s="620" t="s">
        <v>997</v>
      </c>
      <c r="L1608" s="620" t="s">
        <v>23</v>
      </c>
      <c r="M1608" s="620" t="s">
        <v>23</v>
      </c>
      <c r="N1608" s="621">
        <v>46277</v>
      </c>
      <c r="O1608" s="620" t="s">
        <v>24</v>
      </c>
      <c r="P1608" s="620" t="s">
        <v>818</v>
      </c>
      <c r="Q1608" s="620" t="s">
        <v>819</v>
      </c>
      <c r="R1608" s="620"/>
      <c r="S1608" s="620" t="s">
        <v>813</v>
      </c>
    </row>
    <row r="1609" spans="1:19">
      <c r="A1609" s="620">
        <v>274</v>
      </c>
      <c r="B1609" s="620" t="s">
        <v>19</v>
      </c>
      <c r="C1609" s="620" t="s">
        <v>84</v>
      </c>
      <c r="D1609" s="620">
        <v>6000064637</v>
      </c>
      <c r="E1609" s="620">
        <v>2</v>
      </c>
      <c r="F1609" s="620">
        <v>2</v>
      </c>
      <c r="G1609" s="620">
        <v>0</v>
      </c>
      <c r="H1609" s="621">
        <v>46276</v>
      </c>
      <c r="I1609" s="620" t="s">
        <v>839</v>
      </c>
      <c r="J1609" s="622" t="s">
        <v>998</v>
      </c>
      <c r="K1609" s="620" t="s">
        <v>22</v>
      </c>
      <c r="L1609" s="620" t="s">
        <v>23</v>
      </c>
      <c r="M1609" s="620" t="s">
        <v>23</v>
      </c>
      <c r="N1609" s="621"/>
      <c r="O1609" s="620" t="s">
        <v>24</v>
      </c>
      <c r="P1609" s="620" t="s">
        <v>22</v>
      </c>
      <c r="Q1609" s="620" t="s">
        <v>22</v>
      </c>
      <c r="R1609" s="620"/>
      <c r="S1609" s="620" t="s">
        <v>813</v>
      </c>
    </row>
    <row r="1610" ht="25" spans="1:19">
      <c r="A1610" s="620">
        <v>275</v>
      </c>
      <c r="B1610" s="620" t="s">
        <v>19</v>
      </c>
      <c r="C1610" s="620" t="s">
        <v>84</v>
      </c>
      <c r="D1610" s="620">
        <v>6000064637</v>
      </c>
      <c r="E1610" s="620">
        <v>1</v>
      </c>
      <c r="F1610" s="620">
        <v>0</v>
      </c>
      <c r="G1610" s="620">
        <v>1</v>
      </c>
      <c r="H1610" s="621">
        <v>46276</v>
      </c>
      <c r="I1610" s="620" t="s">
        <v>839</v>
      </c>
      <c r="J1610" s="622">
        <v>516313050926269</v>
      </c>
      <c r="K1610" s="620" t="s">
        <v>826</v>
      </c>
      <c r="L1610" s="620" t="s">
        <v>23</v>
      </c>
      <c r="M1610" s="620" t="s">
        <v>23</v>
      </c>
      <c r="N1610" s="621">
        <v>46277</v>
      </c>
      <c r="O1610" s="620" t="s">
        <v>24</v>
      </c>
      <c r="P1610" s="620" t="s">
        <v>32</v>
      </c>
      <c r="Q1610" s="620" t="s">
        <v>28</v>
      </c>
      <c r="R1610" s="620"/>
      <c r="S1610" s="620" t="s">
        <v>813</v>
      </c>
    </row>
    <row r="1611" ht="37.5" spans="1:19">
      <c r="A1611" s="620">
        <v>276</v>
      </c>
      <c r="B1611" s="620" t="s">
        <v>19</v>
      </c>
      <c r="C1611" s="620" t="s">
        <v>84</v>
      </c>
      <c r="D1611" s="620">
        <v>6000064637</v>
      </c>
      <c r="E1611" s="620">
        <v>1</v>
      </c>
      <c r="F1611" s="620">
        <v>0</v>
      </c>
      <c r="G1611" s="620">
        <v>1</v>
      </c>
      <c r="H1611" s="621">
        <v>46276</v>
      </c>
      <c r="I1611" s="620" t="s">
        <v>839</v>
      </c>
      <c r="J1611" s="622">
        <v>516313050926270</v>
      </c>
      <c r="K1611" s="620" t="s">
        <v>999</v>
      </c>
      <c r="L1611" s="620" t="s">
        <v>23</v>
      </c>
      <c r="M1611" s="620" t="s">
        <v>23</v>
      </c>
      <c r="N1611" s="621">
        <v>46277</v>
      </c>
      <c r="O1611" s="620" t="s">
        <v>24</v>
      </c>
      <c r="P1611" s="620" t="s">
        <v>828</v>
      </c>
      <c r="Q1611" s="620" t="s">
        <v>453</v>
      </c>
      <c r="R1611" s="620"/>
      <c r="S1611" s="620" t="s">
        <v>813</v>
      </c>
    </row>
    <row r="1612" spans="1:19">
      <c r="A1612" s="620">
        <v>277</v>
      </c>
      <c r="B1612" s="620" t="s">
        <v>19</v>
      </c>
      <c r="C1612" s="620" t="s">
        <v>84</v>
      </c>
      <c r="D1612" s="620">
        <v>6000064637</v>
      </c>
      <c r="E1612" s="620">
        <v>2</v>
      </c>
      <c r="F1612" s="620">
        <v>2</v>
      </c>
      <c r="G1612" s="620">
        <v>0</v>
      </c>
      <c r="H1612" s="621">
        <v>46276</v>
      </c>
      <c r="I1612" s="620" t="s">
        <v>839</v>
      </c>
      <c r="J1612" s="622" t="s">
        <v>1000</v>
      </c>
      <c r="K1612" s="620" t="s">
        <v>22</v>
      </c>
      <c r="L1612" s="620" t="s">
        <v>23</v>
      </c>
      <c r="M1612" s="620" t="s">
        <v>23</v>
      </c>
      <c r="N1612" s="621"/>
      <c r="O1612" s="620" t="s">
        <v>24</v>
      </c>
      <c r="P1612" s="620" t="s">
        <v>22</v>
      </c>
      <c r="Q1612" s="620" t="s">
        <v>22</v>
      </c>
      <c r="R1612" s="620"/>
      <c r="S1612" s="620" t="s">
        <v>813</v>
      </c>
    </row>
    <row r="1613" spans="1:19">
      <c r="A1613" s="620">
        <v>288</v>
      </c>
      <c r="B1613" s="620" t="s">
        <v>19</v>
      </c>
      <c r="C1613" s="620" t="s">
        <v>84</v>
      </c>
      <c r="D1613" s="620">
        <v>6000054463</v>
      </c>
      <c r="E1613" s="620">
        <v>1</v>
      </c>
      <c r="F1613" s="620">
        <v>1</v>
      </c>
      <c r="G1613" s="620">
        <v>0</v>
      </c>
      <c r="H1613" s="621">
        <v>46277</v>
      </c>
      <c r="I1613" s="620" t="s">
        <v>811</v>
      </c>
      <c r="J1613" s="622">
        <v>516309050926069</v>
      </c>
      <c r="K1613" s="620" t="s">
        <v>22</v>
      </c>
      <c r="L1613" s="620"/>
      <c r="M1613" s="620" t="s">
        <v>23</v>
      </c>
      <c r="N1613" s="621"/>
      <c r="O1613" s="620" t="s">
        <v>24</v>
      </c>
      <c r="P1613" s="620" t="s">
        <v>22</v>
      </c>
      <c r="Q1613" s="620" t="s">
        <v>22</v>
      </c>
      <c r="R1613" s="620"/>
      <c r="S1613" s="620" t="s">
        <v>813</v>
      </c>
    </row>
    <row r="1614" ht="25" spans="1:19">
      <c r="A1614" s="620">
        <v>289</v>
      </c>
      <c r="B1614" s="620" t="s">
        <v>19</v>
      </c>
      <c r="C1614" s="620" t="s">
        <v>84</v>
      </c>
      <c r="D1614" s="620">
        <v>6000054463</v>
      </c>
      <c r="E1614" s="620">
        <v>1</v>
      </c>
      <c r="F1614" s="620">
        <v>0</v>
      </c>
      <c r="G1614" s="620">
        <v>1</v>
      </c>
      <c r="H1614" s="621">
        <v>46277</v>
      </c>
      <c r="I1614" s="620" t="s">
        <v>811</v>
      </c>
      <c r="J1614" s="622">
        <v>516309050926070</v>
      </c>
      <c r="K1614" s="620" t="s">
        <v>817</v>
      </c>
      <c r="L1614" s="620"/>
      <c r="M1614" s="620" t="s">
        <v>23</v>
      </c>
      <c r="N1614" s="621">
        <v>46278</v>
      </c>
      <c r="O1614" s="620" t="s">
        <v>24</v>
      </c>
      <c r="P1614" s="620" t="s">
        <v>818</v>
      </c>
      <c r="Q1614" s="620" t="s">
        <v>819</v>
      </c>
      <c r="R1614" s="620"/>
      <c r="S1614" s="620" t="s">
        <v>813</v>
      </c>
    </row>
    <row r="1615" spans="1:19">
      <c r="A1615" s="620">
        <v>290</v>
      </c>
      <c r="B1615" s="620" t="s">
        <v>19</v>
      </c>
      <c r="C1615" s="620" t="s">
        <v>84</v>
      </c>
      <c r="D1615" s="620">
        <v>6000054463</v>
      </c>
      <c r="E1615" s="620">
        <v>1</v>
      </c>
      <c r="F1615" s="620">
        <v>0</v>
      </c>
      <c r="G1615" s="620">
        <v>1</v>
      </c>
      <c r="H1615" s="621">
        <v>46277</v>
      </c>
      <c r="I1615" s="620" t="s">
        <v>811</v>
      </c>
      <c r="J1615" s="622">
        <v>516309050926071</v>
      </c>
      <c r="K1615" s="620" t="s">
        <v>985</v>
      </c>
      <c r="L1615" s="620" t="s">
        <v>23</v>
      </c>
      <c r="M1615" s="620" t="s">
        <v>23</v>
      </c>
      <c r="N1615" s="621">
        <v>46278</v>
      </c>
      <c r="O1615" s="620" t="s">
        <v>24</v>
      </c>
      <c r="P1615" s="620" t="s">
        <v>32</v>
      </c>
      <c r="Q1615" s="620" t="s">
        <v>28</v>
      </c>
      <c r="R1615" s="620"/>
      <c r="S1615" s="620" t="s">
        <v>813</v>
      </c>
    </row>
    <row r="1616" spans="1:19">
      <c r="A1616" s="620">
        <v>291</v>
      </c>
      <c r="B1616" s="620" t="s">
        <v>19</v>
      </c>
      <c r="C1616" s="620" t="s">
        <v>84</v>
      </c>
      <c r="D1616" s="620">
        <v>6000054463</v>
      </c>
      <c r="E1616" s="620">
        <v>7</v>
      </c>
      <c r="F1616" s="620">
        <v>7</v>
      </c>
      <c r="G1616" s="620">
        <v>0</v>
      </c>
      <c r="H1616" s="621">
        <v>46277</v>
      </c>
      <c r="I1616" s="620" t="s">
        <v>811</v>
      </c>
      <c r="J1616" s="622" t="s">
        <v>1001</v>
      </c>
      <c r="K1616" s="620" t="s">
        <v>22</v>
      </c>
      <c r="L1616" s="620" t="s">
        <v>23</v>
      </c>
      <c r="M1616" s="620" t="s">
        <v>23</v>
      </c>
      <c r="N1616" s="621"/>
      <c r="O1616" s="620" t="s">
        <v>24</v>
      </c>
      <c r="P1616" s="620" t="s">
        <v>22</v>
      </c>
      <c r="Q1616" s="620" t="s">
        <v>22</v>
      </c>
      <c r="R1616" s="620"/>
      <c r="S1616" s="620" t="s">
        <v>813</v>
      </c>
    </row>
    <row r="1617" spans="1:19">
      <c r="A1617" s="620">
        <v>278</v>
      </c>
      <c r="B1617" s="620" t="s">
        <v>19</v>
      </c>
      <c r="C1617" s="620" t="s">
        <v>84</v>
      </c>
      <c r="D1617" s="620">
        <v>6000064637</v>
      </c>
      <c r="E1617" s="620">
        <v>1</v>
      </c>
      <c r="F1617" s="620">
        <v>1</v>
      </c>
      <c r="G1617" s="620">
        <v>0</v>
      </c>
      <c r="H1617" s="621">
        <v>46278</v>
      </c>
      <c r="I1617" s="620" t="s">
        <v>839</v>
      </c>
      <c r="J1617" s="622">
        <v>516313050926273</v>
      </c>
      <c r="K1617" s="620" t="s">
        <v>22</v>
      </c>
      <c r="L1617" s="620" t="s">
        <v>23</v>
      </c>
      <c r="M1617" s="620" t="s">
        <v>23</v>
      </c>
      <c r="N1617" s="621"/>
      <c r="O1617" s="620" t="s">
        <v>24</v>
      </c>
      <c r="P1617" s="620" t="s">
        <v>22</v>
      </c>
      <c r="Q1617" s="620" t="s">
        <v>22</v>
      </c>
      <c r="R1617" s="620"/>
      <c r="S1617" s="620" t="s">
        <v>813</v>
      </c>
    </row>
    <row r="1618" ht="50" spans="1:19">
      <c r="A1618" s="620">
        <v>279</v>
      </c>
      <c r="B1618" s="620" t="s">
        <v>19</v>
      </c>
      <c r="C1618" s="620" t="s">
        <v>84</v>
      </c>
      <c r="D1618" s="620">
        <v>6000064637</v>
      </c>
      <c r="E1618" s="620">
        <v>1</v>
      </c>
      <c r="F1618" s="620">
        <v>0</v>
      </c>
      <c r="G1618" s="620">
        <v>1</v>
      </c>
      <c r="H1618" s="621">
        <v>46278</v>
      </c>
      <c r="I1618" s="620" t="s">
        <v>839</v>
      </c>
      <c r="J1618" s="622">
        <v>516313050926274</v>
      </c>
      <c r="K1618" s="620" t="s">
        <v>955</v>
      </c>
      <c r="L1618" s="620" t="s">
        <v>23</v>
      </c>
      <c r="M1618" s="620" t="s">
        <v>23</v>
      </c>
      <c r="N1618" s="621">
        <v>46278</v>
      </c>
      <c r="O1618" s="620" t="s">
        <v>24</v>
      </c>
      <c r="P1618" s="620" t="s">
        <v>956</v>
      </c>
      <c r="Q1618" s="620" t="s">
        <v>28</v>
      </c>
      <c r="R1618" s="620"/>
      <c r="S1618" s="620" t="s">
        <v>813</v>
      </c>
    </row>
    <row r="1619" spans="1:19">
      <c r="A1619" s="620">
        <v>280</v>
      </c>
      <c r="B1619" s="620" t="s">
        <v>19</v>
      </c>
      <c r="C1619" s="620" t="s">
        <v>84</v>
      </c>
      <c r="D1619" s="620">
        <v>6000064637</v>
      </c>
      <c r="E1619" s="620">
        <v>1</v>
      </c>
      <c r="F1619" s="620">
        <v>1</v>
      </c>
      <c r="G1619" s="620">
        <v>0</v>
      </c>
      <c r="H1619" s="621">
        <v>46278</v>
      </c>
      <c r="I1619" s="620" t="s">
        <v>839</v>
      </c>
      <c r="J1619" s="622">
        <v>516313050926275</v>
      </c>
      <c r="K1619" s="620" t="s">
        <v>22</v>
      </c>
      <c r="L1619" s="620" t="s">
        <v>23</v>
      </c>
      <c r="M1619" s="620" t="s">
        <v>23</v>
      </c>
      <c r="N1619" s="621"/>
      <c r="O1619" s="620" t="s">
        <v>24</v>
      </c>
      <c r="P1619" s="620" t="s">
        <v>22</v>
      </c>
      <c r="Q1619" s="620" t="s">
        <v>22</v>
      </c>
      <c r="R1619" s="620"/>
      <c r="S1619" s="620" t="s">
        <v>813</v>
      </c>
    </row>
    <row r="1620" ht="25" spans="1:19">
      <c r="A1620" s="620">
        <v>281</v>
      </c>
      <c r="B1620" s="620" t="s">
        <v>19</v>
      </c>
      <c r="C1620" s="620" t="s">
        <v>84</v>
      </c>
      <c r="D1620" s="620">
        <v>6000064637</v>
      </c>
      <c r="E1620" s="620">
        <v>1</v>
      </c>
      <c r="F1620" s="620">
        <v>0</v>
      </c>
      <c r="G1620" s="620">
        <v>1</v>
      </c>
      <c r="H1620" s="621">
        <v>46278</v>
      </c>
      <c r="I1620" s="620" t="s">
        <v>839</v>
      </c>
      <c r="J1620" s="622">
        <v>516313050926276</v>
      </c>
      <c r="K1620" s="620" t="s">
        <v>1002</v>
      </c>
      <c r="L1620" s="620" t="s">
        <v>23</v>
      </c>
      <c r="M1620" s="620" t="s">
        <v>23</v>
      </c>
      <c r="N1620" s="621">
        <v>46278</v>
      </c>
      <c r="O1620" s="620" t="s">
        <v>24</v>
      </c>
      <c r="P1620" s="620" t="s">
        <v>981</v>
      </c>
      <c r="Q1620" s="620" t="s">
        <v>28</v>
      </c>
      <c r="R1620" s="620"/>
      <c r="S1620" s="620" t="s">
        <v>813</v>
      </c>
    </row>
    <row r="1621" spans="1:19">
      <c r="A1621" s="620">
        <v>282</v>
      </c>
      <c r="B1621" s="620" t="s">
        <v>19</v>
      </c>
      <c r="C1621" s="620" t="s">
        <v>84</v>
      </c>
      <c r="D1621" s="620">
        <v>6000064637</v>
      </c>
      <c r="E1621" s="620">
        <v>3</v>
      </c>
      <c r="F1621" s="620">
        <v>3</v>
      </c>
      <c r="G1621" s="620">
        <v>0</v>
      </c>
      <c r="H1621" s="621">
        <v>46278</v>
      </c>
      <c r="I1621" s="620" t="s">
        <v>839</v>
      </c>
      <c r="J1621" s="622" t="s">
        <v>1003</v>
      </c>
      <c r="K1621" s="620" t="s">
        <v>22</v>
      </c>
      <c r="L1621" s="620" t="s">
        <v>23</v>
      </c>
      <c r="M1621" s="620" t="s">
        <v>23</v>
      </c>
      <c r="N1621" s="621"/>
      <c r="O1621" s="620" t="s">
        <v>24</v>
      </c>
      <c r="P1621" s="620" t="s">
        <v>22</v>
      </c>
      <c r="Q1621" s="620" t="s">
        <v>22</v>
      </c>
      <c r="R1621" s="620"/>
      <c r="S1621" s="620" t="s">
        <v>813</v>
      </c>
    </row>
    <row r="1622" ht="37.5" spans="1:19">
      <c r="A1622" s="620">
        <v>283</v>
      </c>
      <c r="B1622" s="620" t="s">
        <v>19</v>
      </c>
      <c r="C1622" s="620" t="s">
        <v>84</v>
      </c>
      <c r="D1622" s="620">
        <v>6000064637</v>
      </c>
      <c r="E1622" s="620">
        <v>1</v>
      </c>
      <c r="F1622" s="620">
        <v>0</v>
      </c>
      <c r="G1622" s="620">
        <v>1</v>
      </c>
      <c r="H1622" s="621">
        <v>46278</v>
      </c>
      <c r="I1622" s="620" t="s">
        <v>839</v>
      </c>
      <c r="J1622" s="622">
        <v>516313050926280</v>
      </c>
      <c r="K1622" s="620" t="s">
        <v>868</v>
      </c>
      <c r="L1622" s="620" t="s">
        <v>23</v>
      </c>
      <c r="M1622" s="620" t="s">
        <v>23</v>
      </c>
      <c r="N1622" s="621">
        <v>46278</v>
      </c>
      <c r="O1622" s="620" t="s">
        <v>24</v>
      </c>
      <c r="P1622" s="620" t="s">
        <v>828</v>
      </c>
      <c r="Q1622" s="620" t="s">
        <v>453</v>
      </c>
      <c r="R1622" s="620"/>
      <c r="S1622" s="620" t="s">
        <v>813</v>
      </c>
    </row>
    <row r="1623" spans="1:19">
      <c r="A1623" s="620">
        <v>284</v>
      </c>
      <c r="B1623" s="620" t="s">
        <v>19</v>
      </c>
      <c r="C1623" s="620" t="s">
        <v>84</v>
      </c>
      <c r="D1623" s="620">
        <v>6000064637</v>
      </c>
      <c r="E1623" s="620">
        <v>4</v>
      </c>
      <c r="F1623" s="620">
        <v>4</v>
      </c>
      <c r="G1623" s="620">
        <v>0</v>
      </c>
      <c r="H1623" s="621">
        <v>46278</v>
      </c>
      <c r="I1623" s="620" t="s">
        <v>839</v>
      </c>
      <c r="J1623" s="622" t="s">
        <v>1004</v>
      </c>
      <c r="K1623" s="620" t="s">
        <v>22</v>
      </c>
      <c r="L1623" s="620" t="s">
        <v>23</v>
      </c>
      <c r="M1623" s="620" t="s">
        <v>23</v>
      </c>
      <c r="N1623" s="621"/>
      <c r="O1623" s="620" t="s">
        <v>24</v>
      </c>
      <c r="P1623" s="620" t="s">
        <v>22</v>
      </c>
      <c r="Q1623" s="620" t="s">
        <v>22</v>
      </c>
      <c r="R1623" s="620"/>
      <c r="S1623" s="620" t="s">
        <v>813</v>
      </c>
    </row>
    <row r="1624" spans="1:19">
      <c r="A1624" s="620">
        <v>285</v>
      </c>
      <c r="B1624" s="620" t="s">
        <v>19</v>
      </c>
      <c r="C1624" s="620" t="s">
        <v>84</v>
      </c>
      <c r="D1624" s="620">
        <v>6000064634</v>
      </c>
      <c r="E1624" s="620">
        <v>2</v>
      </c>
      <c r="F1624" s="620">
        <v>2</v>
      </c>
      <c r="G1624" s="620">
        <v>0</v>
      </c>
      <c r="H1624" s="621">
        <v>46278</v>
      </c>
      <c r="I1624" s="620" t="s">
        <v>841</v>
      </c>
      <c r="J1624" s="622" t="s">
        <v>1005</v>
      </c>
      <c r="K1624" s="620" t="s">
        <v>22</v>
      </c>
      <c r="L1624" s="620" t="s">
        <v>23</v>
      </c>
      <c r="M1624" s="620" t="s">
        <v>23</v>
      </c>
      <c r="N1624" s="621"/>
      <c r="O1624" s="620" t="s">
        <v>24</v>
      </c>
      <c r="P1624" s="620" t="s">
        <v>22</v>
      </c>
      <c r="Q1624" s="620" t="s">
        <v>22</v>
      </c>
      <c r="R1624" s="620"/>
      <c r="S1624" s="620" t="s">
        <v>813</v>
      </c>
    </row>
    <row r="1625" ht="25" spans="1:19">
      <c r="A1625" s="620">
        <v>286</v>
      </c>
      <c r="B1625" s="620" t="s">
        <v>19</v>
      </c>
      <c r="C1625" s="620" t="s">
        <v>84</v>
      </c>
      <c r="D1625" s="620">
        <v>6000064634</v>
      </c>
      <c r="E1625" s="620">
        <v>1</v>
      </c>
      <c r="F1625" s="620">
        <v>0</v>
      </c>
      <c r="G1625" s="620">
        <v>1</v>
      </c>
      <c r="H1625" s="621">
        <v>46278</v>
      </c>
      <c r="I1625" s="620" t="s">
        <v>841</v>
      </c>
      <c r="J1625" s="622">
        <v>516309050926398</v>
      </c>
      <c r="K1625" s="620" t="s">
        <v>1006</v>
      </c>
      <c r="L1625" s="620" t="s">
        <v>23</v>
      </c>
      <c r="M1625" s="620" t="s">
        <v>23</v>
      </c>
      <c r="N1625" s="621">
        <v>46278</v>
      </c>
      <c r="O1625" s="620" t="s">
        <v>24</v>
      </c>
      <c r="P1625" s="620" t="s">
        <v>32</v>
      </c>
      <c r="Q1625" s="620" t="s">
        <v>28</v>
      </c>
      <c r="R1625" s="620"/>
      <c r="S1625" s="620" t="s">
        <v>813</v>
      </c>
    </row>
    <row r="1626" spans="1:19">
      <c r="A1626" s="620">
        <v>287</v>
      </c>
      <c r="B1626" s="620" t="s">
        <v>19</v>
      </c>
      <c r="C1626" s="620" t="s">
        <v>84</v>
      </c>
      <c r="D1626" s="620">
        <v>6000064634</v>
      </c>
      <c r="E1626" s="620">
        <v>11</v>
      </c>
      <c r="F1626" s="620">
        <v>11</v>
      </c>
      <c r="G1626" s="620">
        <v>0</v>
      </c>
      <c r="H1626" s="621">
        <v>46278</v>
      </c>
      <c r="I1626" s="620" t="s">
        <v>841</v>
      </c>
      <c r="J1626" s="622" t="s">
        <v>1007</v>
      </c>
      <c r="K1626" s="620" t="s">
        <v>22</v>
      </c>
      <c r="L1626" s="620" t="s">
        <v>23</v>
      </c>
      <c r="M1626" s="620" t="s">
        <v>23</v>
      </c>
      <c r="N1626" s="621"/>
      <c r="O1626" s="620" t="s">
        <v>24</v>
      </c>
      <c r="P1626" s="620" t="s">
        <v>22</v>
      </c>
      <c r="Q1626" s="620" t="s">
        <v>22</v>
      </c>
      <c r="R1626" s="620"/>
      <c r="S1626" s="620" t="s">
        <v>813</v>
      </c>
    </row>
    <row r="1627" spans="1:19">
      <c r="A1627" s="620">
        <v>292</v>
      </c>
      <c r="B1627" s="620" t="s">
        <v>19</v>
      </c>
      <c r="C1627" s="620" t="s">
        <v>84</v>
      </c>
      <c r="D1627" s="620">
        <v>6000064467</v>
      </c>
      <c r="E1627" s="620">
        <v>3</v>
      </c>
      <c r="F1627" s="620">
        <v>3</v>
      </c>
      <c r="G1627" s="620">
        <v>0</v>
      </c>
      <c r="H1627" s="621">
        <v>46281</v>
      </c>
      <c r="I1627" s="620" t="s">
        <v>1008</v>
      </c>
      <c r="J1627" s="622" t="s">
        <v>1009</v>
      </c>
      <c r="K1627" s="620" t="s">
        <v>22</v>
      </c>
      <c r="L1627" s="620" t="s">
        <v>23</v>
      </c>
      <c r="M1627" s="620" t="s">
        <v>23</v>
      </c>
      <c r="N1627" s="621"/>
      <c r="O1627" s="620" t="s">
        <v>24</v>
      </c>
      <c r="P1627" s="620" t="s">
        <v>22</v>
      </c>
      <c r="Q1627" s="620" t="s">
        <v>22</v>
      </c>
      <c r="R1627" s="620"/>
      <c r="S1627" s="620" t="s">
        <v>813</v>
      </c>
    </row>
    <row r="1628" ht="25" spans="1:19">
      <c r="A1628" s="620">
        <v>293</v>
      </c>
      <c r="B1628" s="620" t="s">
        <v>19</v>
      </c>
      <c r="C1628" s="620" t="s">
        <v>84</v>
      </c>
      <c r="D1628" s="620">
        <v>6000064467</v>
      </c>
      <c r="E1628" s="620">
        <v>1</v>
      </c>
      <c r="F1628" s="620">
        <v>0</v>
      </c>
      <c r="G1628" s="620">
        <v>1</v>
      </c>
      <c r="H1628" s="621">
        <v>46281</v>
      </c>
      <c r="I1628" s="620" t="s">
        <v>1008</v>
      </c>
      <c r="J1628" s="622">
        <v>516339200926004</v>
      </c>
      <c r="K1628" s="620" t="s">
        <v>826</v>
      </c>
      <c r="L1628" s="620" t="s">
        <v>23</v>
      </c>
      <c r="M1628" s="620" t="s">
        <v>23</v>
      </c>
      <c r="N1628" s="621">
        <v>46282</v>
      </c>
      <c r="O1628" s="620" t="s">
        <v>24</v>
      </c>
      <c r="P1628" s="620" t="s">
        <v>32</v>
      </c>
      <c r="Q1628" s="620" t="s">
        <v>28</v>
      </c>
      <c r="R1628" s="620"/>
      <c r="S1628" s="620" t="s">
        <v>813</v>
      </c>
    </row>
    <row r="1629" spans="1:19">
      <c r="A1629" s="620">
        <v>294</v>
      </c>
      <c r="B1629" s="620" t="s">
        <v>19</v>
      </c>
      <c r="C1629" s="620" t="s">
        <v>84</v>
      </c>
      <c r="D1629" s="620">
        <v>6000064467</v>
      </c>
      <c r="E1629" s="620">
        <v>10</v>
      </c>
      <c r="F1629" s="620">
        <v>10</v>
      </c>
      <c r="G1629" s="620">
        <v>0</v>
      </c>
      <c r="H1629" s="621">
        <v>46281</v>
      </c>
      <c r="I1629" s="620" t="s">
        <v>1008</v>
      </c>
      <c r="J1629" s="622" t="s">
        <v>1010</v>
      </c>
      <c r="K1629" s="620" t="s">
        <v>22</v>
      </c>
      <c r="L1629" s="620" t="s">
        <v>23</v>
      </c>
      <c r="M1629" s="620" t="s">
        <v>23</v>
      </c>
      <c r="N1629" s="621"/>
      <c r="O1629" s="620" t="s">
        <v>24</v>
      </c>
      <c r="P1629" s="620" t="s">
        <v>22</v>
      </c>
      <c r="Q1629" s="620" t="s">
        <v>22</v>
      </c>
      <c r="R1629" s="620"/>
      <c r="S1629" s="620" t="s">
        <v>813</v>
      </c>
    </row>
    <row r="1630" ht="25" spans="1:19">
      <c r="A1630" s="620">
        <v>295</v>
      </c>
      <c r="B1630" s="620" t="s">
        <v>19</v>
      </c>
      <c r="C1630" s="620" t="s">
        <v>84</v>
      </c>
      <c r="D1630" s="620">
        <v>6000064467</v>
      </c>
      <c r="E1630" s="620">
        <v>1</v>
      </c>
      <c r="F1630" s="620">
        <v>0</v>
      </c>
      <c r="G1630" s="620">
        <v>1</v>
      </c>
      <c r="H1630" s="621">
        <v>46281</v>
      </c>
      <c r="I1630" s="620" t="s">
        <v>1008</v>
      </c>
      <c r="J1630" s="622">
        <v>516339200926015</v>
      </c>
      <c r="K1630" s="620" t="s">
        <v>848</v>
      </c>
      <c r="L1630" s="620" t="s">
        <v>23</v>
      </c>
      <c r="M1630" s="620" t="s">
        <v>23</v>
      </c>
      <c r="N1630" s="621">
        <v>46282</v>
      </c>
      <c r="O1630" s="620" t="s">
        <v>24</v>
      </c>
      <c r="P1630" s="620" t="s">
        <v>32</v>
      </c>
      <c r="Q1630" s="620" t="s">
        <v>28</v>
      </c>
      <c r="R1630" s="620"/>
      <c r="S1630" s="620" t="s">
        <v>813</v>
      </c>
    </row>
    <row r="1631" spans="1:19">
      <c r="A1631" s="620">
        <v>296</v>
      </c>
      <c r="B1631" s="620" t="s">
        <v>19</v>
      </c>
      <c r="C1631" s="620" t="s">
        <v>84</v>
      </c>
      <c r="D1631" s="620">
        <v>6000064467</v>
      </c>
      <c r="E1631" s="620">
        <v>1</v>
      </c>
      <c r="F1631" s="620">
        <v>1</v>
      </c>
      <c r="G1631" s="620">
        <v>0</v>
      </c>
      <c r="H1631" s="621">
        <v>46281</v>
      </c>
      <c r="I1631" s="620" t="s">
        <v>1008</v>
      </c>
      <c r="J1631" s="622">
        <v>516339200926016</v>
      </c>
      <c r="K1631" s="620" t="s">
        <v>22</v>
      </c>
      <c r="L1631" s="620" t="s">
        <v>23</v>
      </c>
      <c r="M1631" s="620" t="s">
        <v>23</v>
      </c>
      <c r="N1631" s="621"/>
      <c r="O1631" s="620" t="s">
        <v>24</v>
      </c>
      <c r="P1631" s="620" t="s">
        <v>22</v>
      </c>
      <c r="Q1631" s="620" t="s">
        <v>22</v>
      </c>
      <c r="R1631" s="620"/>
      <c r="S1631" s="620" t="s">
        <v>813</v>
      </c>
    </row>
    <row r="1632" spans="1:19">
      <c r="A1632" s="620">
        <v>297</v>
      </c>
      <c r="B1632" s="620" t="s">
        <v>19</v>
      </c>
      <c r="C1632" s="620" t="s">
        <v>84</v>
      </c>
      <c r="D1632" s="620">
        <v>6000064883</v>
      </c>
      <c r="E1632" s="620">
        <v>2</v>
      </c>
      <c r="F1632" s="620">
        <v>2</v>
      </c>
      <c r="G1632" s="620">
        <v>0</v>
      </c>
      <c r="H1632" s="621">
        <v>46281</v>
      </c>
      <c r="I1632" s="620" t="s">
        <v>969</v>
      </c>
      <c r="J1632" s="622" t="s">
        <v>1011</v>
      </c>
      <c r="K1632" s="620" t="s">
        <v>22</v>
      </c>
      <c r="L1632" s="620" t="s">
        <v>23</v>
      </c>
      <c r="M1632" s="620" t="s">
        <v>23</v>
      </c>
      <c r="N1632" s="621"/>
      <c r="O1632" s="620" t="s">
        <v>24</v>
      </c>
      <c r="P1632" s="620" t="s">
        <v>22</v>
      </c>
      <c r="Q1632" s="620" t="s">
        <v>22</v>
      </c>
      <c r="R1632" s="620"/>
      <c r="S1632" s="620" t="s">
        <v>813</v>
      </c>
    </row>
    <row r="1633" ht="37.5" spans="1:19">
      <c r="A1633" s="620">
        <v>298</v>
      </c>
      <c r="B1633" s="620" t="s">
        <v>19</v>
      </c>
      <c r="C1633" s="620" t="s">
        <v>84</v>
      </c>
      <c r="D1633" s="620">
        <v>6000064883</v>
      </c>
      <c r="E1633" s="620">
        <v>1</v>
      </c>
      <c r="F1633" s="620">
        <v>0</v>
      </c>
      <c r="G1633" s="620">
        <v>1</v>
      </c>
      <c r="H1633" s="621">
        <v>46281</v>
      </c>
      <c r="I1633" s="620" t="s">
        <v>969</v>
      </c>
      <c r="J1633" s="622">
        <v>516338050926023</v>
      </c>
      <c r="K1633" s="620" t="s">
        <v>1012</v>
      </c>
      <c r="L1633" s="620" t="s">
        <v>23</v>
      </c>
      <c r="M1633" s="620" t="s">
        <v>23</v>
      </c>
      <c r="N1633" s="621">
        <v>46282</v>
      </c>
      <c r="O1633" s="620" t="s">
        <v>24</v>
      </c>
      <c r="P1633" s="620" t="s">
        <v>828</v>
      </c>
      <c r="Q1633" s="620" t="s">
        <v>453</v>
      </c>
      <c r="R1633" s="620"/>
      <c r="S1633" s="620" t="s">
        <v>813</v>
      </c>
    </row>
    <row r="1634" spans="1:19">
      <c r="A1634" s="620">
        <v>299</v>
      </c>
      <c r="B1634" s="620" t="s">
        <v>19</v>
      </c>
      <c r="C1634" s="620" t="s">
        <v>84</v>
      </c>
      <c r="D1634" s="620">
        <v>6000064883</v>
      </c>
      <c r="E1634" s="620">
        <v>3</v>
      </c>
      <c r="F1634" s="620">
        <v>3</v>
      </c>
      <c r="G1634" s="620">
        <v>0</v>
      </c>
      <c r="H1634" s="621">
        <v>46281</v>
      </c>
      <c r="I1634" s="620" t="s">
        <v>969</v>
      </c>
      <c r="J1634" s="622" t="s">
        <v>1013</v>
      </c>
      <c r="K1634" s="620" t="s">
        <v>22</v>
      </c>
      <c r="L1634" s="620" t="s">
        <v>23</v>
      </c>
      <c r="M1634" s="620" t="s">
        <v>23</v>
      </c>
      <c r="N1634" s="621"/>
      <c r="O1634" s="620" t="s">
        <v>24</v>
      </c>
      <c r="P1634" s="620" t="s">
        <v>22</v>
      </c>
      <c r="Q1634" s="620" t="s">
        <v>22</v>
      </c>
      <c r="R1634" s="620"/>
      <c r="S1634" s="620" t="s">
        <v>813</v>
      </c>
    </row>
    <row r="1635" ht="25" spans="1:19">
      <c r="A1635" s="620">
        <v>300</v>
      </c>
      <c r="B1635" s="620" t="s">
        <v>19</v>
      </c>
      <c r="C1635" s="620" t="s">
        <v>84</v>
      </c>
      <c r="D1635" s="620">
        <v>6000064883</v>
      </c>
      <c r="E1635" s="620">
        <v>1</v>
      </c>
      <c r="F1635" s="620">
        <v>0</v>
      </c>
      <c r="G1635" s="620">
        <v>1</v>
      </c>
      <c r="H1635" s="621">
        <v>46281</v>
      </c>
      <c r="I1635" s="620" t="s">
        <v>969</v>
      </c>
      <c r="J1635" s="622">
        <v>516338050926027</v>
      </c>
      <c r="K1635" s="620" t="s">
        <v>848</v>
      </c>
      <c r="L1635" s="620" t="s">
        <v>23</v>
      </c>
      <c r="M1635" s="620" t="s">
        <v>23</v>
      </c>
      <c r="N1635" s="621">
        <v>46282</v>
      </c>
      <c r="O1635" s="620" t="s">
        <v>24</v>
      </c>
      <c r="P1635" s="620" t="s">
        <v>32</v>
      </c>
      <c r="Q1635" s="620" t="s">
        <v>28</v>
      </c>
      <c r="R1635" s="620"/>
      <c r="S1635" s="620" t="s">
        <v>813</v>
      </c>
    </row>
    <row r="1636" spans="1:19">
      <c r="A1636" s="620">
        <v>301</v>
      </c>
      <c r="B1636" s="620" t="s">
        <v>19</v>
      </c>
      <c r="C1636" s="620" t="s">
        <v>84</v>
      </c>
      <c r="D1636" s="620">
        <v>6000064883</v>
      </c>
      <c r="E1636" s="620">
        <v>2</v>
      </c>
      <c r="F1636" s="620">
        <v>2</v>
      </c>
      <c r="G1636" s="620">
        <v>0</v>
      </c>
      <c r="H1636" s="621">
        <v>46281</v>
      </c>
      <c r="I1636" s="620" t="s">
        <v>969</v>
      </c>
      <c r="J1636" s="622" t="s">
        <v>1014</v>
      </c>
      <c r="K1636" s="620" t="s">
        <v>22</v>
      </c>
      <c r="L1636" s="620" t="s">
        <v>23</v>
      </c>
      <c r="M1636" s="620" t="s">
        <v>23</v>
      </c>
      <c r="N1636" s="621"/>
      <c r="O1636" s="620" t="s">
        <v>24</v>
      </c>
      <c r="P1636" s="620" t="s">
        <v>22</v>
      </c>
      <c r="Q1636" s="620" t="s">
        <v>22</v>
      </c>
      <c r="R1636" s="620"/>
      <c r="S1636" s="620" t="s">
        <v>813</v>
      </c>
    </row>
    <row r="1637" ht="25" spans="1:19">
      <c r="A1637" s="620">
        <v>302</v>
      </c>
      <c r="B1637" s="620" t="s">
        <v>19</v>
      </c>
      <c r="C1637" s="620" t="s">
        <v>84</v>
      </c>
      <c r="D1637" s="620">
        <v>6000064883</v>
      </c>
      <c r="E1637" s="620">
        <v>1</v>
      </c>
      <c r="F1637" s="620">
        <v>0</v>
      </c>
      <c r="G1637" s="620">
        <v>1</v>
      </c>
      <c r="H1637" s="621">
        <v>46281</v>
      </c>
      <c r="I1637" s="620" t="s">
        <v>969</v>
      </c>
      <c r="J1637" s="622">
        <v>516338050926030</v>
      </c>
      <c r="K1637" s="620" t="s">
        <v>848</v>
      </c>
      <c r="L1637" s="620" t="s">
        <v>23</v>
      </c>
      <c r="M1637" s="620" t="s">
        <v>23</v>
      </c>
      <c r="N1637" s="621">
        <v>46282</v>
      </c>
      <c r="O1637" s="620" t="s">
        <v>24</v>
      </c>
      <c r="P1637" s="620" t="s">
        <v>32</v>
      </c>
      <c r="Q1637" s="620" t="s">
        <v>28</v>
      </c>
      <c r="R1637" s="620"/>
      <c r="S1637" s="620" t="s">
        <v>813</v>
      </c>
    </row>
    <row r="1638" spans="1:19">
      <c r="A1638" s="620">
        <v>303</v>
      </c>
      <c r="B1638" s="620" t="s">
        <v>19</v>
      </c>
      <c r="C1638" s="620" t="s">
        <v>84</v>
      </c>
      <c r="D1638" s="620">
        <v>6000064883</v>
      </c>
      <c r="E1638" s="620">
        <v>3</v>
      </c>
      <c r="F1638" s="620">
        <v>3</v>
      </c>
      <c r="G1638" s="620">
        <v>0</v>
      </c>
      <c r="H1638" s="621">
        <v>46281</v>
      </c>
      <c r="I1638" s="620" t="s">
        <v>969</v>
      </c>
      <c r="J1638" s="622" t="s">
        <v>1015</v>
      </c>
      <c r="K1638" s="620" t="s">
        <v>22</v>
      </c>
      <c r="L1638" s="620" t="s">
        <v>23</v>
      </c>
      <c r="M1638" s="620" t="s">
        <v>23</v>
      </c>
      <c r="N1638" s="621"/>
      <c r="O1638" s="620" t="s">
        <v>24</v>
      </c>
      <c r="P1638" s="620" t="s">
        <v>22</v>
      </c>
      <c r="Q1638" s="620" t="s">
        <v>22</v>
      </c>
      <c r="R1638" s="620"/>
      <c r="S1638" s="620" t="s">
        <v>813</v>
      </c>
    </row>
    <row r="1639" spans="1:19">
      <c r="A1639" s="620">
        <v>304</v>
      </c>
      <c r="B1639" s="620" t="s">
        <v>19</v>
      </c>
      <c r="C1639" s="620" t="s">
        <v>84</v>
      </c>
      <c r="D1639" s="620">
        <v>6000064883</v>
      </c>
      <c r="E1639" s="620">
        <v>1</v>
      </c>
      <c r="F1639" s="620">
        <v>0</v>
      </c>
      <c r="G1639" s="620">
        <v>1</v>
      </c>
      <c r="H1639" s="621">
        <v>46281</v>
      </c>
      <c r="I1639" s="620" t="s">
        <v>969</v>
      </c>
      <c r="J1639" s="622">
        <v>516338050926034</v>
      </c>
      <c r="K1639" s="620" t="s">
        <v>827</v>
      </c>
      <c r="L1639" s="620" t="s">
        <v>23</v>
      </c>
      <c r="M1639" s="620" t="s">
        <v>23</v>
      </c>
      <c r="N1639" s="621">
        <v>46282</v>
      </c>
      <c r="O1639" s="620" t="s">
        <v>24</v>
      </c>
      <c r="P1639" s="620" t="s">
        <v>833</v>
      </c>
      <c r="Q1639" s="620" t="s">
        <v>834</v>
      </c>
      <c r="R1639" s="620"/>
      <c r="S1639" s="620" t="s">
        <v>813</v>
      </c>
    </row>
    <row r="1640" spans="1:19">
      <c r="A1640" s="620">
        <v>305</v>
      </c>
      <c r="B1640" s="620" t="s">
        <v>19</v>
      </c>
      <c r="C1640" s="620" t="s">
        <v>84</v>
      </c>
      <c r="D1640" s="620">
        <v>6000064883</v>
      </c>
      <c r="E1640" s="620">
        <v>3</v>
      </c>
      <c r="F1640" s="620">
        <v>3</v>
      </c>
      <c r="G1640" s="620">
        <v>0</v>
      </c>
      <c r="H1640" s="621">
        <v>46281</v>
      </c>
      <c r="I1640" s="620" t="s">
        <v>969</v>
      </c>
      <c r="J1640" s="622" t="s">
        <v>1016</v>
      </c>
      <c r="K1640" s="620" t="s">
        <v>22</v>
      </c>
      <c r="L1640" s="620" t="s">
        <v>23</v>
      </c>
      <c r="M1640" s="620" t="s">
        <v>23</v>
      </c>
      <c r="N1640" s="621"/>
      <c r="O1640" s="620" t="s">
        <v>24</v>
      </c>
      <c r="P1640" s="620" t="s">
        <v>22</v>
      </c>
      <c r="Q1640" s="620" t="s">
        <v>22</v>
      </c>
      <c r="R1640" s="620"/>
      <c r="S1640" s="620" t="s">
        <v>813</v>
      </c>
    </row>
    <row r="1641" spans="1:19">
      <c r="A1641" s="620">
        <v>306</v>
      </c>
      <c r="B1641" s="620" t="s">
        <v>19</v>
      </c>
      <c r="C1641" s="620" t="s">
        <v>84</v>
      </c>
      <c r="D1641" s="620">
        <v>6000064883</v>
      </c>
      <c r="E1641" s="620">
        <v>1</v>
      </c>
      <c r="F1641" s="620">
        <v>0</v>
      </c>
      <c r="G1641" s="620">
        <v>1</v>
      </c>
      <c r="H1641" s="621">
        <v>46281</v>
      </c>
      <c r="I1641" s="620" t="s">
        <v>969</v>
      </c>
      <c r="J1641" s="622">
        <v>516338050926038</v>
      </c>
      <c r="K1641" s="620" t="s">
        <v>827</v>
      </c>
      <c r="L1641" s="620" t="s">
        <v>23</v>
      </c>
      <c r="M1641" s="620" t="s">
        <v>23</v>
      </c>
      <c r="N1641" s="621">
        <v>46282</v>
      </c>
      <c r="O1641" s="620" t="s">
        <v>24</v>
      </c>
      <c r="P1641" s="620" t="s">
        <v>833</v>
      </c>
      <c r="Q1641" s="620" t="s">
        <v>834</v>
      </c>
      <c r="R1641" s="620"/>
      <c r="S1641" s="620" t="s">
        <v>813</v>
      </c>
    </row>
    <row r="1642" spans="1:19">
      <c r="A1642" s="620">
        <v>307</v>
      </c>
      <c r="B1642" s="620" t="s">
        <v>19</v>
      </c>
      <c r="C1642" s="620" t="s">
        <v>84</v>
      </c>
      <c r="D1642" s="620">
        <v>6000064883</v>
      </c>
      <c r="E1642" s="620">
        <v>2</v>
      </c>
      <c r="F1642" s="620">
        <v>2</v>
      </c>
      <c r="G1642" s="620">
        <v>0</v>
      </c>
      <c r="H1642" s="621">
        <v>46281</v>
      </c>
      <c r="I1642" s="620" t="s">
        <v>969</v>
      </c>
      <c r="J1642" s="622" t="s">
        <v>1017</v>
      </c>
      <c r="K1642" s="620" t="s">
        <v>22</v>
      </c>
      <c r="L1642" s="620" t="s">
        <v>23</v>
      </c>
      <c r="M1642" s="620" t="s">
        <v>23</v>
      </c>
      <c r="N1642" s="621"/>
      <c r="O1642" s="620" t="s">
        <v>24</v>
      </c>
      <c r="P1642" s="620" t="s">
        <v>22</v>
      </c>
      <c r="Q1642" s="620" t="s">
        <v>22</v>
      </c>
      <c r="R1642" s="620"/>
      <c r="S1642" s="620" t="s">
        <v>813</v>
      </c>
    </row>
    <row r="1643" spans="1:19">
      <c r="A1643" s="620">
        <v>308</v>
      </c>
      <c r="B1643" s="620" t="s">
        <v>19</v>
      </c>
      <c r="C1643" s="620" t="s">
        <v>84</v>
      </c>
      <c r="D1643" s="620">
        <v>6000052971</v>
      </c>
      <c r="E1643" s="620">
        <v>4</v>
      </c>
      <c r="F1643" s="620">
        <v>4</v>
      </c>
      <c r="G1643" s="620">
        <v>0</v>
      </c>
      <c r="H1643" s="621">
        <v>46282</v>
      </c>
      <c r="I1643" s="620" t="s">
        <v>1018</v>
      </c>
      <c r="J1643" s="622" t="s">
        <v>1019</v>
      </c>
      <c r="K1643" s="620" t="s">
        <v>22</v>
      </c>
      <c r="L1643" s="620" t="s">
        <v>23</v>
      </c>
      <c r="M1643" s="620" t="s">
        <v>23</v>
      </c>
      <c r="N1643" s="621"/>
      <c r="O1643" s="620" t="s">
        <v>24</v>
      </c>
      <c r="P1643" s="620" t="s">
        <v>22</v>
      </c>
      <c r="Q1643" s="620" t="s">
        <v>22</v>
      </c>
      <c r="R1643" s="620"/>
      <c r="S1643" s="620" t="s">
        <v>813</v>
      </c>
    </row>
    <row r="1644" ht="25" spans="1:19">
      <c r="A1644" s="620">
        <v>309</v>
      </c>
      <c r="B1644" s="620" t="s">
        <v>19</v>
      </c>
      <c r="C1644" s="620" t="s">
        <v>84</v>
      </c>
      <c r="D1644" s="620">
        <v>6000052971</v>
      </c>
      <c r="E1644" s="620">
        <v>1</v>
      </c>
      <c r="F1644" s="620">
        <v>0</v>
      </c>
      <c r="G1644" s="620">
        <v>1</v>
      </c>
      <c r="H1644" s="621">
        <v>46282</v>
      </c>
      <c r="I1644" s="620" t="s">
        <v>1018</v>
      </c>
      <c r="J1644" s="622">
        <v>516301050926005</v>
      </c>
      <c r="K1644" s="620" t="s">
        <v>826</v>
      </c>
      <c r="L1644" s="620" t="s">
        <v>23</v>
      </c>
      <c r="M1644" s="620" t="s">
        <v>23</v>
      </c>
      <c r="N1644" s="621">
        <v>46283</v>
      </c>
      <c r="O1644" s="620" t="s">
        <v>24</v>
      </c>
      <c r="P1644" s="620" t="s">
        <v>32</v>
      </c>
      <c r="Q1644" s="620" t="s">
        <v>28</v>
      </c>
      <c r="R1644" s="620"/>
      <c r="S1644" s="620" t="s">
        <v>813</v>
      </c>
    </row>
    <row r="1645" spans="1:19">
      <c r="A1645" s="620">
        <v>310</v>
      </c>
      <c r="B1645" s="620" t="s">
        <v>19</v>
      </c>
      <c r="C1645" s="620" t="s">
        <v>84</v>
      </c>
      <c r="D1645" s="620">
        <v>6000052971</v>
      </c>
      <c r="E1645" s="620">
        <v>3</v>
      </c>
      <c r="F1645" s="620">
        <v>3</v>
      </c>
      <c r="G1645" s="620">
        <v>0</v>
      </c>
      <c r="H1645" s="621">
        <v>46282</v>
      </c>
      <c r="I1645" s="620" t="s">
        <v>1018</v>
      </c>
      <c r="J1645" s="622" t="s">
        <v>1020</v>
      </c>
      <c r="K1645" s="620" t="s">
        <v>22</v>
      </c>
      <c r="L1645" s="620" t="s">
        <v>23</v>
      </c>
      <c r="M1645" s="620" t="s">
        <v>23</v>
      </c>
      <c r="N1645" s="621"/>
      <c r="O1645" s="620" t="s">
        <v>24</v>
      </c>
      <c r="P1645" s="620" t="s">
        <v>22</v>
      </c>
      <c r="Q1645" s="620" t="s">
        <v>22</v>
      </c>
      <c r="R1645" s="620"/>
      <c r="S1645" s="620" t="s">
        <v>813</v>
      </c>
    </row>
    <row r="1646" ht="25" spans="1:19">
      <c r="A1646" s="620">
        <v>311</v>
      </c>
      <c r="B1646" s="620" t="s">
        <v>19</v>
      </c>
      <c r="C1646" s="620" t="s">
        <v>84</v>
      </c>
      <c r="D1646" s="620">
        <v>6000052971</v>
      </c>
      <c r="E1646" s="620">
        <v>1</v>
      </c>
      <c r="F1646" s="620">
        <v>0</v>
      </c>
      <c r="G1646" s="620">
        <v>1</v>
      </c>
      <c r="H1646" s="621">
        <v>46282</v>
      </c>
      <c r="I1646" s="620" t="s">
        <v>1018</v>
      </c>
      <c r="J1646" s="622">
        <v>516301050926009</v>
      </c>
      <c r="K1646" s="620" t="s">
        <v>848</v>
      </c>
      <c r="L1646" s="620" t="s">
        <v>23</v>
      </c>
      <c r="M1646" s="620" t="s">
        <v>23</v>
      </c>
      <c r="N1646" s="621">
        <v>46283</v>
      </c>
      <c r="O1646" s="620" t="s">
        <v>24</v>
      </c>
      <c r="P1646" s="620" t="s">
        <v>32</v>
      </c>
      <c r="Q1646" s="620" t="s">
        <v>28</v>
      </c>
      <c r="R1646" s="620"/>
      <c r="S1646" s="620" t="s">
        <v>813</v>
      </c>
    </row>
    <row r="1647" spans="1:19">
      <c r="A1647" s="620">
        <v>312</v>
      </c>
      <c r="B1647" s="620" t="s">
        <v>19</v>
      </c>
      <c r="C1647" s="620" t="s">
        <v>84</v>
      </c>
      <c r="D1647" s="620">
        <v>6000052971</v>
      </c>
      <c r="E1647" s="620">
        <v>7</v>
      </c>
      <c r="F1647" s="620">
        <v>7</v>
      </c>
      <c r="G1647" s="620">
        <v>0</v>
      </c>
      <c r="H1647" s="621">
        <v>46282</v>
      </c>
      <c r="I1647" s="620" t="s">
        <v>1018</v>
      </c>
      <c r="J1647" s="622" t="s">
        <v>1021</v>
      </c>
      <c r="K1647" s="620" t="s">
        <v>22</v>
      </c>
      <c r="L1647" s="620" t="s">
        <v>23</v>
      </c>
      <c r="M1647" s="620" t="s">
        <v>23</v>
      </c>
      <c r="N1647" s="621"/>
      <c r="O1647" s="620" t="s">
        <v>24</v>
      </c>
      <c r="P1647" s="620" t="s">
        <v>22</v>
      </c>
      <c r="Q1647" s="620" t="s">
        <v>22</v>
      </c>
      <c r="R1647" s="620"/>
      <c r="S1647" s="620" t="s">
        <v>813</v>
      </c>
    </row>
    <row r="1648" ht="25" spans="1:19">
      <c r="A1648" s="620">
        <v>313</v>
      </c>
      <c r="B1648" s="620" t="s">
        <v>19</v>
      </c>
      <c r="C1648" s="620" t="s">
        <v>84</v>
      </c>
      <c r="D1648" s="620">
        <v>6000052971</v>
      </c>
      <c r="E1648" s="620">
        <v>1</v>
      </c>
      <c r="F1648" s="620">
        <v>0</v>
      </c>
      <c r="G1648" s="620">
        <v>1</v>
      </c>
      <c r="H1648" s="621">
        <v>46282</v>
      </c>
      <c r="I1648" s="620" t="s">
        <v>1018</v>
      </c>
      <c r="J1648" s="622">
        <v>516301050926017</v>
      </c>
      <c r="K1648" s="620" t="s">
        <v>826</v>
      </c>
      <c r="L1648" s="620" t="s">
        <v>23</v>
      </c>
      <c r="M1648" s="620" t="s">
        <v>23</v>
      </c>
      <c r="N1648" s="621">
        <v>46283</v>
      </c>
      <c r="O1648" s="620" t="s">
        <v>24</v>
      </c>
      <c r="P1648" s="620" t="s">
        <v>32</v>
      </c>
      <c r="Q1648" s="620" t="s">
        <v>28</v>
      </c>
      <c r="R1648" s="620"/>
      <c r="S1648" s="620" t="s">
        <v>813</v>
      </c>
    </row>
    <row r="1649" spans="1:19">
      <c r="A1649" s="620">
        <v>314</v>
      </c>
      <c r="B1649" s="620" t="s">
        <v>19</v>
      </c>
      <c r="C1649" s="620" t="s">
        <v>84</v>
      </c>
      <c r="D1649" s="620">
        <v>6000052971</v>
      </c>
      <c r="E1649" s="620">
        <v>3</v>
      </c>
      <c r="F1649" s="620">
        <v>3</v>
      </c>
      <c r="G1649" s="620">
        <v>0</v>
      </c>
      <c r="H1649" s="621">
        <v>46282</v>
      </c>
      <c r="I1649" s="620" t="s">
        <v>1018</v>
      </c>
      <c r="J1649" s="622" t="s">
        <v>1022</v>
      </c>
      <c r="K1649" s="620" t="s">
        <v>22</v>
      </c>
      <c r="L1649" s="620" t="s">
        <v>23</v>
      </c>
      <c r="M1649" s="620" t="s">
        <v>23</v>
      </c>
      <c r="N1649" s="621"/>
      <c r="O1649" s="620" t="s">
        <v>24</v>
      </c>
      <c r="P1649" s="620" t="s">
        <v>22</v>
      </c>
      <c r="Q1649" s="620" t="s">
        <v>22</v>
      </c>
      <c r="R1649" s="620"/>
      <c r="S1649" s="620" t="s">
        <v>813</v>
      </c>
    </row>
    <row r="1650" ht="25" spans="1:19">
      <c r="A1650" s="620">
        <v>315</v>
      </c>
      <c r="B1650" s="620" t="s">
        <v>19</v>
      </c>
      <c r="C1650" s="620" t="s">
        <v>84</v>
      </c>
      <c r="D1650" s="620">
        <v>6000050678</v>
      </c>
      <c r="E1650" s="620">
        <v>2</v>
      </c>
      <c r="F1650" s="620">
        <v>2</v>
      </c>
      <c r="G1650" s="620">
        <v>0</v>
      </c>
      <c r="H1650" s="621">
        <v>46282</v>
      </c>
      <c r="I1650" s="620" t="s">
        <v>924</v>
      </c>
      <c r="J1650" s="622" t="s">
        <v>1023</v>
      </c>
      <c r="K1650" s="620" t="s">
        <v>22</v>
      </c>
      <c r="L1650" s="620" t="s">
        <v>23</v>
      </c>
      <c r="M1650" s="620" t="s">
        <v>23</v>
      </c>
      <c r="N1650" s="621"/>
      <c r="O1650" s="620" t="s">
        <v>24</v>
      </c>
      <c r="P1650" s="620" t="s">
        <v>22</v>
      </c>
      <c r="Q1650" s="620" t="s">
        <v>22</v>
      </c>
      <c r="R1650" s="620"/>
      <c r="S1650" s="620" t="s">
        <v>813</v>
      </c>
    </row>
    <row r="1651" ht="50" spans="1:19">
      <c r="A1651" s="620">
        <v>316</v>
      </c>
      <c r="B1651" s="620" t="s">
        <v>19</v>
      </c>
      <c r="C1651" s="620" t="s">
        <v>84</v>
      </c>
      <c r="D1651" s="620">
        <v>6000050678</v>
      </c>
      <c r="E1651" s="620">
        <v>1</v>
      </c>
      <c r="F1651" s="620">
        <v>0</v>
      </c>
      <c r="G1651" s="620">
        <v>1</v>
      </c>
      <c r="H1651" s="621">
        <v>46282</v>
      </c>
      <c r="I1651" s="620" t="s">
        <v>924</v>
      </c>
      <c r="J1651" s="622">
        <v>516314050926117</v>
      </c>
      <c r="K1651" s="620" t="s">
        <v>884</v>
      </c>
      <c r="L1651" s="620" t="s">
        <v>23</v>
      </c>
      <c r="M1651" s="620" t="s">
        <v>23</v>
      </c>
      <c r="N1651" s="621">
        <v>46283</v>
      </c>
      <c r="O1651" s="620" t="s">
        <v>24</v>
      </c>
      <c r="P1651" s="620" t="s">
        <v>450</v>
      </c>
      <c r="Q1651" s="620" t="s">
        <v>28</v>
      </c>
      <c r="R1651" s="620"/>
      <c r="S1651" s="620" t="s">
        <v>813</v>
      </c>
    </row>
    <row r="1652" ht="25" spans="1:19">
      <c r="A1652" s="620">
        <v>317</v>
      </c>
      <c r="B1652" s="620" t="s">
        <v>19</v>
      </c>
      <c r="C1652" s="620" t="s">
        <v>84</v>
      </c>
      <c r="D1652" s="620">
        <v>6000050678</v>
      </c>
      <c r="E1652" s="620">
        <v>9</v>
      </c>
      <c r="F1652" s="620">
        <v>9</v>
      </c>
      <c r="G1652" s="620">
        <v>0</v>
      </c>
      <c r="H1652" s="621">
        <v>46282</v>
      </c>
      <c r="I1652" s="620" t="s">
        <v>924</v>
      </c>
      <c r="J1652" s="622" t="s">
        <v>1024</v>
      </c>
      <c r="K1652" s="620" t="s">
        <v>22</v>
      </c>
      <c r="L1652" s="620" t="s">
        <v>23</v>
      </c>
      <c r="M1652" s="620" t="s">
        <v>23</v>
      </c>
      <c r="N1652" s="621"/>
      <c r="O1652" s="620" t="s">
        <v>24</v>
      </c>
      <c r="P1652" s="620" t="s">
        <v>22</v>
      </c>
      <c r="Q1652" s="620" t="s">
        <v>22</v>
      </c>
      <c r="R1652" s="620"/>
      <c r="S1652" s="620" t="s">
        <v>813</v>
      </c>
    </row>
    <row r="1653" spans="1:19">
      <c r="A1653" s="620">
        <v>318</v>
      </c>
      <c r="B1653" s="620" t="s">
        <v>19</v>
      </c>
      <c r="C1653" s="620" t="s">
        <v>84</v>
      </c>
      <c r="D1653" s="620">
        <v>6000064467</v>
      </c>
      <c r="E1653" s="620">
        <v>9</v>
      </c>
      <c r="F1653" s="620">
        <v>9</v>
      </c>
      <c r="G1653" s="620">
        <v>0</v>
      </c>
      <c r="H1653" s="621">
        <v>46282</v>
      </c>
      <c r="I1653" s="620" t="s">
        <v>1008</v>
      </c>
      <c r="J1653" s="622" t="s">
        <v>1025</v>
      </c>
      <c r="K1653" s="620" t="s">
        <v>22</v>
      </c>
      <c r="L1653" s="620"/>
      <c r="M1653" s="620"/>
      <c r="N1653" s="621"/>
      <c r="O1653" s="620"/>
      <c r="P1653" s="620" t="s">
        <v>22</v>
      </c>
      <c r="Q1653" s="620" t="s">
        <v>22</v>
      </c>
      <c r="R1653" s="620"/>
      <c r="S1653" s="620" t="s">
        <v>813</v>
      </c>
    </row>
    <row r="1654" ht="50" spans="1:19">
      <c r="A1654" s="620">
        <v>319</v>
      </c>
      <c r="B1654" s="620" t="s">
        <v>19</v>
      </c>
      <c r="C1654" s="620" t="s">
        <v>84</v>
      </c>
      <c r="D1654" s="620">
        <v>6000064467</v>
      </c>
      <c r="E1654" s="620">
        <v>1</v>
      </c>
      <c r="F1654" s="620">
        <v>0</v>
      </c>
      <c r="G1654" s="620">
        <v>1</v>
      </c>
      <c r="H1654" s="621">
        <v>46282</v>
      </c>
      <c r="I1654" s="620" t="s">
        <v>1008</v>
      </c>
      <c r="J1654" s="622">
        <v>516339200926026</v>
      </c>
      <c r="K1654" s="620" t="s">
        <v>1026</v>
      </c>
      <c r="L1654" s="620" t="s">
        <v>23</v>
      </c>
      <c r="M1654" s="620" t="s">
        <v>23</v>
      </c>
      <c r="N1654" s="621">
        <v>46283</v>
      </c>
      <c r="O1654" s="620" t="s">
        <v>24</v>
      </c>
      <c r="P1654" s="620" t="s">
        <v>450</v>
      </c>
      <c r="Q1654" s="620" t="s">
        <v>28</v>
      </c>
      <c r="R1654" s="620"/>
      <c r="S1654" s="620" t="s">
        <v>813</v>
      </c>
    </row>
    <row r="1655" ht="25" spans="1:19">
      <c r="A1655" s="620">
        <v>320</v>
      </c>
      <c r="B1655" s="620" t="s">
        <v>19</v>
      </c>
      <c r="C1655" s="620" t="s">
        <v>84</v>
      </c>
      <c r="D1655" s="620">
        <v>6000064467</v>
      </c>
      <c r="E1655" s="620">
        <v>1</v>
      </c>
      <c r="F1655" s="620">
        <v>0</v>
      </c>
      <c r="G1655" s="620">
        <v>1</v>
      </c>
      <c r="H1655" s="621">
        <v>46282</v>
      </c>
      <c r="I1655" s="620" t="s">
        <v>1008</v>
      </c>
      <c r="J1655" s="622">
        <v>516339200926027</v>
      </c>
      <c r="K1655" s="620" t="s">
        <v>963</v>
      </c>
      <c r="L1655" s="620" t="s">
        <v>23</v>
      </c>
      <c r="M1655" s="620" t="s">
        <v>23</v>
      </c>
      <c r="N1655" s="621">
        <v>46283</v>
      </c>
      <c r="O1655" s="620" t="s">
        <v>24</v>
      </c>
      <c r="P1655" s="620" t="s">
        <v>32</v>
      </c>
      <c r="Q1655" s="620" t="s">
        <v>28</v>
      </c>
      <c r="R1655" s="620"/>
      <c r="S1655" s="620" t="s">
        <v>813</v>
      </c>
    </row>
    <row r="1656" spans="1:19">
      <c r="A1656" s="620">
        <v>321</v>
      </c>
      <c r="B1656" s="620" t="s">
        <v>19</v>
      </c>
      <c r="C1656" s="620" t="s">
        <v>84</v>
      </c>
      <c r="D1656" s="620">
        <v>6000064467</v>
      </c>
      <c r="E1656" s="620">
        <v>5</v>
      </c>
      <c r="F1656" s="620">
        <v>5</v>
      </c>
      <c r="G1656" s="620">
        <v>0</v>
      </c>
      <c r="H1656" s="621">
        <v>46282</v>
      </c>
      <c r="I1656" s="620" t="s">
        <v>1008</v>
      </c>
      <c r="J1656" s="622" t="s">
        <v>1027</v>
      </c>
      <c r="K1656" s="620" t="s">
        <v>22</v>
      </c>
      <c r="L1656" s="620"/>
      <c r="M1656" s="620"/>
      <c r="N1656" s="621"/>
      <c r="O1656" s="620"/>
      <c r="P1656" s="620" t="s">
        <v>22</v>
      </c>
      <c r="Q1656" s="620" t="s">
        <v>22</v>
      </c>
      <c r="R1656" s="620"/>
      <c r="S1656" s="620" t="s">
        <v>813</v>
      </c>
    </row>
    <row r="1657" spans="1:19">
      <c r="A1657" s="620">
        <v>322</v>
      </c>
      <c r="B1657" s="620" t="s">
        <v>19</v>
      </c>
      <c r="C1657" s="620" t="s">
        <v>84</v>
      </c>
      <c r="D1657" s="620">
        <v>6000052971</v>
      </c>
      <c r="E1657" s="620">
        <v>5</v>
      </c>
      <c r="F1657" s="620">
        <v>5</v>
      </c>
      <c r="G1657" s="620">
        <v>0</v>
      </c>
      <c r="H1657" s="621">
        <v>46293</v>
      </c>
      <c r="I1657" s="620" t="s">
        <v>1018</v>
      </c>
      <c r="J1657" s="622" t="s">
        <v>1028</v>
      </c>
      <c r="K1657" s="620" t="s">
        <v>22</v>
      </c>
      <c r="L1657" s="620"/>
      <c r="M1657" s="620"/>
      <c r="N1657" s="621"/>
      <c r="O1657" s="620"/>
      <c r="P1657" s="620" t="s">
        <v>22</v>
      </c>
      <c r="Q1657" s="620" t="s">
        <v>22</v>
      </c>
      <c r="R1657" s="620"/>
      <c r="S1657" s="620" t="s">
        <v>813</v>
      </c>
    </row>
    <row r="1658" ht="25" spans="1:19">
      <c r="A1658" s="620">
        <v>323</v>
      </c>
      <c r="B1658" s="620" t="s">
        <v>19</v>
      </c>
      <c r="C1658" s="620" t="s">
        <v>84</v>
      </c>
      <c r="D1658" s="620">
        <v>6000052971</v>
      </c>
      <c r="E1658" s="620">
        <v>1</v>
      </c>
      <c r="F1658" s="620">
        <v>0</v>
      </c>
      <c r="G1658" s="620">
        <v>1</v>
      </c>
      <c r="H1658" s="621">
        <v>46293</v>
      </c>
      <c r="I1658" s="620" t="s">
        <v>1018</v>
      </c>
      <c r="J1658" s="622">
        <v>516301050926026</v>
      </c>
      <c r="K1658" s="620" t="s">
        <v>848</v>
      </c>
      <c r="L1658" s="620" t="s">
        <v>23</v>
      </c>
      <c r="M1658" s="620" t="s">
        <v>23</v>
      </c>
      <c r="N1658" s="621">
        <v>46294</v>
      </c>
      <c r="O1658" s="620" t="s">
        <v>24</v>
      </c>
      <c r="P1658" s="620" t="s">
        <v>32</v>
      </c>
      <c r="Q1658" s="620" t="s">
        <v>28</v>
      </c>
      <c r="R1658" s="620"/>
      <c r="S1658" s="620" t="s">
        <v>813</v>
      </c>
    </row>
    <row r="1659" spans="1:19">
      <c r="A1659" s="620">
        <v>324</v>
      </c>
      <c r="B1659" s="620" t="s">
        <v>19</v>
      </c>
      <c r="C1659" s="620" t="s">
        <v>84</v>
      </c>
      <c r="D1659" s="620">
        <v>6000052971</v>
      </c>
      <c r="E1659" s="620">
        <v>14</v>
      </c>
      <c r="F1659" s="620">
        <v>14</v>
      </c>
      <c r="G1659" s="620">
        <v>0</v>
      </c>
      <c r="H1659" s="621">
        <v>46293</v>
      </c>
      <c r="I1659" s="620" t="s">
        <v>1018</v>
      </c>
      <c r="J1659" s="622" t="s">
        <v>1029</v>
      </c>
      <c r="K1659" s="620" t="s">
        <v>22</v>
      </c>
      <c r="L1659" s="620"/>
      <c r="M1659" s="620"/>
      <c r="N1659" s="621"/>
      <c r="O1659" s="620"/>
      <c r="P1659" s="620" t="s">
        <v>22</v>
      </c>
      <c r="Q1659" s="620" t="s">
        <v>22</v>
      </c>
      <c r="R1659" s="620"/>
      <c r="S1659" s="620" t="s">
        <v>813</v>
      </c>
    </row>
    <row r="1660" spans="1:19">
      <c r="A1660" s="620">
        <v>330</v>
      </c>
      <c r="B1660" s="620" t="s">
        <v>19</v>
      </c>
      <c r="C1660" s="620" t="s">
        <v>84</v>
      </c>
      <c r="D1660" s="620">
        <v>6000054462</v>
      </c>
      <c r="E1660" s="620">
        <v>4</v>
      </c>
      <c r="F1660" s="620">
        <v>4</v>
      </c>
      <c r="G1660" s="620">
        <v>0</v>
      </c>
      <c r="H1660" s="621">
        <v>46293</v>
      </c>
      <c r="I1660" s="620" t="s">
        <v>1030</v>
      </c>
      <c r="J1660" s="622" t="s">
        <v>1031</v>
      </c>
      <c r="K1660" s="620" t="s">
        <v>22</v>
      </c>
      <c r="L1660" s="620"/>
      <c r="M1660" s="620"/>
      <c r="N1660" s="621"/>
      <c r="O1660" s="620"/>
      <c r="P1660" s="620" t="s">
        <v>22</v>
      </c>
      <c r="Q1660" s="620" t="s">
        <v>22</v>
      </c>
      <c r="R1660" s="620"/>
      <c r="S1660" s="620" t="s">
        <v>813</v>
      </c>
    </row>
    <row r="1661" spans="1:19">
      <c r="A1661" s="620">
        <v>331</v>
      </c>
      <c r="B1661" s="620" t="s">
        <v>19</v>
      </c>
      <c r="C1661" s="620" t="s">
        <v>84</v>
      </c>
      <c r="D1661" s="620">
        <v>6000054462</v>
      </c>
      <c r="E1661" s="620">
        <v>1</v>
      </c>
      <c r="F1661" s="620">
        <v>0</v>
      </c>
      <c r="G1661" s="620">
        <v>1</v>
      </c>
      <c r="H1661" s="621">
        <v>46293</v>
      </c>
      <c r="I1661" s="620" t="s">
        <v>1030</v>
      </c>
      <c r="J1661" s="622">
        <v>516315050926005</v>
      </c>
      <c r="K1661" s="620" t="s">
        <v>827</v>
      </c>
      <c r="L1661" s="620" t="s">
        <v>23</v>
      </c>
      <c r="M1661" s="620" t="s">
        <v>23</v>
      </c>
      <c r="N1661" s="621">
        <f>G324+1</f>
        <v>2</v>
      </c>
      <c r="O1661" s="620" t="s">
        <v>24</v>
      </c>
      <c r="P1661" s="620" t="s">
        <v>833</v>
      </c>
      <c r="Q1661" s="620" t="s">
        <v>834</v>
      </c>
      <c r="R1661" s="620"/>
      <c r="S1661" s="620" t="s">
        <v>813</v>
      </c>
    </row>
    <row r="1662" spans="1:19">
      <c r="A1662" s="620">
        <v>332</v>
      </c>
      <c r="B1662" s="620" t="s">
        <v>19</v>
      </c>
      <c r="C1662" s="620" t="s">
        <v>84</v>
      </c>
      <c r="D1662" s="620">
        <v>6000054462</v>
      </c>
      <c r="E1662" s="620">
        <v>2</v>
      </c>
      <c r="F1662" s="620">
        <v>2</v>
      </c>
      <c r="G1662" s="620">
        <v>0</v>
      </c>
      <c r="H1662" s="621">
        <v>46293</v>
      </c>
      <c r="I1662" s="620" t="s">
        <v>1030</v>
      </c>
      <c r="J1662" s="622" t="s">
        <v>1032</v>
      </c>
      <c r="K1662" s="620"/>
      <c r="L1662" s="620"/>
      <c r="M1662" s="620"/>
      <c r="N1662" s="621"/>
      <c r="O1662" s="620"/>
      <c r="P1662" s="620" t="s">
        <v>22</v>
      </c>
      <c r="Q1662" s="620" t="s">
        <v>22</v>
      </c>
      <c r="R1662" s="620"/>
      <c r="S1662" s="620" t="s">
        <v>813</v>
      </c>
    </row>
    <row r="1663" ht="25" spans="1:19">
      <c r="A1663" s="620">
        <v>333</v>
      </c>
      <c r="B1663" s="620" t="s">
        <v>19</v>
      </c>
      <c r="C1663" s="620" t="s">
        <v>84</v>
      </c>
      <c r="D1663" s="620">
        <v>6000054462</v>
      </c>
      <c r="E1663" s="620">
        <v>1</v>
      </c>
      <c r="F1663" s="620">
        <v>0</v>
      </c>
      <c r="G1663" s="620">
        <v>1</v>
      </c>
      <c r="H1663" s="621">
        <v>46293</v>
      </c>
      <c r="I1663" s="620" t="s">
        <v>1030</v>
      </c>
      <c r="J1663" s="622">
        <v>516315050926008</v>
      </c>
      <c r="K1663" s="620" t="s">
        <v>848</v>
      </c>
      <c r="L1663" s="620" t="s">
        <v>23</v>
      </c>
      <c r="M1663" s="620" t="s">
        <v>23</v>
      </c>
      <c r="N1663" s="621">
        <v>46294</v>
      </c>
      <c r="O1663" s="620" t="s">
        <v>24</v>
      </c>
      <c r="P1663" s="620" t="s">
        <v>32</v>
      </c>
      <c r="Q1663" s="620" t="s">
        <v>28</v>
      </c>
      <c r="R1663" s="620"/>
      <c r="S1663" s="620" t="s">
        <v>813</v>
      </c>
    </row>
    <row r="1664" spans="1:19">
      <c r="A1664" s="620">
        <v>334</v>
      </c>
      <c r="B1664" s="620" t="s">
        <v>19</v>
      </c>
      <c r="C1664" s="620" t="s">
        <v>84</v>
      </c>
      <c r="D1664" s="620">
        <v>6000054462</v>
      </c>
      <c r="E1664" s="620">
        <v>4</v>
      </c>
      <c r="F1664" s="620">
        <v>4</v>
      </c>
      <c r="G1664" s="620">
        <v>0</v>
      </c>
      <c r="H1664" s="621">
        <v>46293</v>
      </c>
      <c r="I1664" s="620" t="s">
        <v>1030</v>
      </c>
      <c r="J1664" s="622" t="s">
        <v>1033</v>
      </c>
      <c r="K1664" s="620" t="s">
        <v>22</v>
      </c>
      <c r="L1664" s="620"/>
      <c r="M1664" s="620"/>
      <c r="N1664" s="621"/>
      <c r="O1664" s="620"/>
      <c r="P1664" s="620" t="s">
        <v>22</v>
      </c>
      <c r="Q1664" s="620" t="s">
        <v>22</v>
      </c>
      <c r="R1664" s="620"/>
      <c r="S1664" s="620" t="s">
        <v>813</v>
      </c>
    </row>
    <row r="1665" spans="1:19">
      <c r="A1665" s="620">
        <v>335</v>
      </c>
      <c r="B1665" s="620" t="s">
        <v>19</v>
      </c>
      <c r="C1665" s="620" t="s">
        <v>84</v>
      </c>
      <c r="D1665" s="620">
        <v>6000054462</v>
      </c>
      <c r="E1665" s="620">
        <v>1</v>
      </c>
      <c r="F1665" s="620">
        <v>0</v>
      </c>
      <c r="G1665" s="620">
        <v>1</v>
      </c>
      <c r="H1665" s="621">
        <v>46293</v>
      </c>
      <c r="I1665" s="620" t="s">
        <v>1030</v>
      </c>
      <c r="J1665" s="622">
        <v>516315050926013</v>
      </c>
      <c r="K1665" s="620" t="s">
        <v>827</v>
      </c>
      <c r="L1665" s="620" t="s">
        <v>23</v>
      </c>
      <c r="M1665" s="620" t="s">
        <v>23</v>
      </c>
      <c r="N1665" s="621">
        <f>G328+1</f>
        <v>2</v>
      </c>
      <c r="O1665" s="620" t="s">
        <v>24</v>
      </c>
      <c r="P1665" s="620" t="s">
        <v>833</v>
      </c>
      <c r="Q1665" s="620" t="s">
        <v>834</v>
      </c>
      <c r="R1665" s="620"/>
      <c r="S1665" s="620" t="s">
        <v>813</v>
      </c>
    </row>
    <row r="1666" spans="1:19">
      <c r="A1666" s="620">
        <v>336</v>
      </c>
      <c r="B1666" s="620" t="s">
        <v>19</v>
      </c>
      <c r="C1666" s="620" t="s">
        <v>84</v>
      </c>
      <c r="D1666" s="620">
        <v>6000054462</v>
      </c>
      <c r="E1666" s="620">
        <v>3</v>
      </c>
      <c r="F1666" s="620">
        <v>3</v>
      </c>
      <c r="G1666" s="620">
        <v>0</v>
      </c>
      <c r="H1666" s="621">
        <v>46293</v>
      </c>
      <c r="I1666" s="620" t="s">
        <v>1030</v>
      </c>
      <c r="J1666" s="622" t="s">
        <v>1034</v>
      </c>
      <c r="K1666" s="620" t="s">
        <v>22</v>
      </c>
      <c r="L1666" s="620"/>
      <c r="M1666" s="620"/>
      <c r="N1666" s="621"/>
      <c r="O1666" s="620"/>
      <c r="P1666" s="620" t="s">
        <v>22</v>
      </c>
      <c r="Q1666" s="620" t="s">
        <v>22</v>
      </c>
      <c r="R1666" s="620"/>
      <c r="S1666" s="620" t="s">
        <v>813</v>
      </c>
    </row>
    <row r="1667" ht="25" spans="1:19">
      <c r="A1667" s="620">
        <v>330</v>
      </c>
      <c r="B1667" s="620" t="s">
        <v>19</v>
      </c>
      <c r="C1667" s="620" t="s">
        <v>84</v>
      </c>
      <c r="D1667" s="620">
        <v>6000050678</v>
      </c>
      <c r="E1667" s="620">
        <v>2</v>
      </c>
      <c r="F1667" s="620">
        <v>2</v>
      </c>
      <c r="G1667" s="620">
        <v>0</v>
      </c>
      <c r="H1667" s="621">
        <v>46293</v>
      </c>
      <c r="I1667" s="620" t="s">
        <v>924</v>
      </c>
      <c r="J1667" s="622">
        <v>516314050926125</v>
      </c>
      <c r="K1667" s="620" t="s">
        <v>22</v>
      </c>
      <c r="L1667" s="620"/>
      <c r="M1667" s="620"/>
      <c r="N1667" s="621"/>
      <c r="O1667" s="620"/>
      <c r="P1667" s="620" t="s">
        <v>22</v>
      </c>
      <c r="Q1667" s="620" t="s">
        <v>22</v>
      </c>
      <c r="R1667" s="620"/>
      <c r="S1667" s="620" t="s">
        <v>813</v>
      </c>
    </row>
    <row r="1668" ht="25" spans="1:19">
      <c r="A1668" s="620">
        <v>331</v>
      </c>
      <c r="B1668" s="620" t="s">
        <v>19</v>
      </c>
      <c r="C1668" s="620" t="s">
        <v>84</v>
      </c>
      <c r="D1668" s="620">
        <v>6000050678</v>
      </c>
      <c r="E1668" s="620">
        <v>1</v>
      </c>
      <c r="F1668" s="620">
        <v>0</v>
      </c>
      <c r="G1668" s="620">
        <v>1</v>
      </c>
      <c r="H1668" s="621">
        <v>46293</v>
      </c>
      <c r="I1668" s="620" t="s">
        <v>924</v>
      </c>
      <c r="J1668" s="622">
        <v>516314050926126</v>
      </c>
      <c r="K1668" s="620" t="s">
        <v>826</v>
      </c>
      <c r="L1668" s="620" t="s">
        <v>23</v>
      </c>
      <c r="M1668" s="620"/>
      <c r="N1668" s="621"/>
      <c r="O1668" s="620"/>
      <c r="P1668" s="620" t="s">
        <v>32</v>
      </c>
      <c r="Q1668" s="620" t="s">
        <v>28</v>
      </c>
      <c r="R1668" s="620"/>
      <c r="S1668" s="620" t="s">
        <v>813</v>
      </c>
    </row>
    <row r="1669" ht="25" spans="1:19">
      <c r="A1669" s="620">
        <v>332</v>
      </c>
      <c r="B1669" s="620" t="s">
        <v>19</v>
      </c>
      <c r="C1669" s="620" t="s">
        <v>84</v>
      </c>
      <c r="D1669" s="620">
        <v>6000050678</v>
      </c>
      <c r="E1669" s="620">
        <v>3</v>
      </c>
      <c r="F1669" s="620">
        <v>3</v>
      </c>
      <c r="G1669" s="620">
        <v>0</v>
      </c>
      <c r="H1669" s="621">
        <v>46293</v>
      </c>
      <c r="I1669" s="620" t="s">
        <v>924</v>
      </c>
      <c r="J1669" s="622" t="s">
        <v>1035</v>
      </c>
      <c r="K1669" s="620" t="s">
        <v>22</v>
      </c>
      <c r="L1669" s="620"/>
      <c r="M1669" s="620"/>
      <c r="N1669" s="621"/>
      <c r="O1669" s="620"/>
      <c r="P1669" s="620" t="s">
        <v>22</v>
      </c>
      <c r="Q1669" s="620" t="s">
        <v>22</v>
      </c>
      <c r="R1669" s="620"/>
      <c r="S1669" s="620" t="s">
        <v>813</v>
      </c>
    </row>
    <row r="1670" ht="25" spans="1:19">
      <c r="A1670" s="620">
        <v>333</v>
      </c>
      <c r="B1670" s="620" t="s">
        <v>19</v>
      </c>
      <c r="C1670" s="620" t="s">
        <v>84</v>
      </c>
      <c r="D1670" s="620">
        <v>6000050678</v>
      </c>
      <c r="E1670" s="620">
        <v>1</v>
      </c>
      <c r="F1670" s="620">
        <v>0</v>
      </c>
      <c r="G1670" s="620">
        <v>1</v>
      </c>
      <c r="H1670" s="621">
        <v>46293</v>
      </c>
      <c r="I1670" s="620" t="s">
        <v>924</v>
      </c>
      <c r="J1670" s="622">
        <v>516314050926130</v>
      </c>
      <c r="K1670" s="620" t="s">
        <v>985</v>
      </c>
      <c r="L1670" s="620"/>
      <c r="M1670" s="620"/>
      <c r="N1670" s="621"/>
      <c r="O1670" s="620"/>
      <c r="P1670" s="620" t="s">
        <v>32</v>
      </c>
      <c r="Q1670" s="620" t="s">
        <v>28</v>
      </c>
      <c r="R1670" s="620"/>
      <c r="S1670" s="620" t="s">
        <v>813</v>
      </c>
    </row>
    <row r="1671" ht="25" spans="1:19">
      <c r="A1671" s="620">
        <v>334</v>
      </c>
      <c r="B1671" s="620" t="s">
        <v>19</v>
      </c>
      <c r="C1671" s="620" t="s">
        <v>84</v>
      </c>
      <c r="D1671" s="620">
        <v>6000050678</v>
      </c>
      <c r="E1671" s="620">
        <v>2</v>
      </c>
      <c r="F1671" s="620">
        <v>2</v>
      </c>
      <c r="G1671" s="620">
        <v>0</v>
      </c>
      <c r="H1671" s="621">
        <v>46293</v>
      </c>
      <c r="I1671" s="620" t="s">
        <v>924</v>
      </c>
      <c r="J1671" s="622" t="s">
        <v>1036</v>
      </c>
      <c r="K1671" s="620" t="s">
        <v>22</v>
      </c>
      <c r="L1671" s="620"/>
      <c r="M1671" s="620"/>
      <c r="N1671" s="621"/>
      <c r="O1671" s="620"/>
      <c r="P1671" s="620" t="s">
        <v>22</v>
      </c>
      <c r="Q1671" s="620" t="s">
        <v>22</v>
      </c>
      <c r="R1671" s="620"/>
      <c r="S1671" s="620" t="s">
        <v>813</v>
      </c>
    </row>
    <row r="1672" spans="1:19">
      <c r="A1672" s="620">
        <v>325</v>
      </c>
      <c r="B1672" s="620" t="s">
        <v>19</v>
      </c>
      <c r="C1672" s="620" t="s">
        <v>84</v>
      </c>
      <c r="D1672" s="620">
        <v>6000064467</v>
      </c>
      <c r="E1672" s="620">
        <v>4</v>
      </c>
      <c r="F1672" s="620">
        <v>4</v>
      </c>
      <c r="G1672" s="620">
        <v>0</v>
      </c>
      <c r="H1672" s="621">
        <v>46294</v>
      </c>
      <c r="I1672" s="620" t="s">
        <v>1008</v>
      </c>
      <c r="J1672" s="622" t="s">
        <v>1037</v>
      </c>
      <c r="K1672" s="620" t="s">
        <v>22</v>
      </c>
      <c r="L1672" s="620"/>
      <c r="M1672" s="620"/>
      <c r="N1672" s="621"/>
      <c r="O1672" s="620"/>
      <c r="P1672" s="620" t="s">
        <v>22</v>
      </c>
      <c r="Q1672" s="620" t="s">
        <v>22</v>
      </c>
      <c r="R1672" s="620"/>
      <c r="S1672" s="620" t="s">
        <v>813</v>
      </c>
    </row>
    <row r="1673" spans="1:19">
      <c r="A1673" s="620">
        <v>326</v>
      </c>
      <c r="B1673" s="620" t="s">
        <v>19</v>
      </c>
      <c r="C1673" s="620" t="s">
        <v>84</v>
      </c>
      <c r="D1673" s="620">
        <v>6000064467</v>
      </c>
      <c r="E1673" s="620">
        <v>1</v>
      </c>
      <c r="F1673" s="620">
        <v>0</v>
      </c>
      <c r="G1673" s="620">
        <v>1</v>
      </c>
      <c r="H1673" s="621">
        <v>46294</v>
      </c>
      <c r="I1673" s="620" t="s">
        <v>1008</v>
      </c>
      <c r="J1673" s="622">
        <v>516339200926037</v>
      </c>
      <c r="K1673" s="620" t="s">
        <v>1038</v>
      </c>
      <c r="L1673" s="620"/>
      <c r="M1673" s="620"/>
      <c r="N1673" s="621"/>
      <c r="O1673" s="620"/>
      <c r="P1673" s="620" t="s">
        <v>35</v>
      </c>
      <c r="Q1673" s="620" t="s">
        <v>28</v>
      </c>
      <c r="R1673" s="620"/>
      <c r="S1673" s="620" t="s">
        <v>813</v>
      </c>
    </row>
    <row r="1674" spans="1:19">
      <c r="A1674" s="620">
        <v>327</v>
      </c>
      <c r="B1674" s="620" t="s">
        <v>19</v>
      </c>
      <c r="C1674" s="620" t="s">
        <v>84</v>
      </c>
      <c r="D1674" s="620">
        <v>6000064467</v>
      </c>
      <c r="E1674" s="620">
        <v>3</v>
      </c>
      <c r="F1674" s="620">
        <v>3</v>
      </c>
      <c r="G1674" s="620">
        <v>0</v>
      </c>
      <c r="H1674" s="621">
        <v>46294</v>
      </c>
      <c r="I1674" s="620" t="s">
        <v>1008</v>
      </c>
      <c r="J1674" s="622" t="s">
        <v>1039</v>
      </c>
      <c r="K1674" s="620" t="s">
        <v>22</v>
      </c>
      <c r="L1674" s="620"/>
      <c r="M1674" s="620"/>
      <c r="N1674" s="621"/>
      <c r="O1674" s="620"/>
      <c r="P1674" s="620" t="s">
        <v>22</v>
      </c>
      <c r="Q1674" s="620" t="s">
        <v>22</v>
      </c>
      <c r="R1674" s="620"/>
      <c r="S1674" s="620" t="s">
        <v>813</v>
      </c>
    </row>
    <row r="1675" ht="37.5" spans="1:19">
      <c r="A1675" s="620">
        <v>328</v>
      </c>
      <c r="B1675" s="620" t="s">
        <v>19</v>
      </c>
      <c r="C1675" s="620" t="s">
        <v>84</v>
      </c>
      <c r="D1675" s="620">
        <v>6000064467</v>
      </c>
      <c r="E1675" s="620">
        <v>1</v>
      </c>
      <c r="F1675" s="620">
        <v>0</v>
      </c>
      <c r="G1675" s="620">
        <v>1</v>
      </c>
      <c r="H1675" s="621">
        <v>46294</v>
      </c>
      <c r="I1675" s="620" t="s">
        <v>1008</v>
      </c>
      <c r="J1675" s="622">
        <v>516339200926041</v>
      </c>
      <c r="K1675" s="620" t="s">
        <v>940</v>
      </c>
      <c r="L1675" s="620" t="s">
        <v>23</v>
      </c>
      <c r="M1675" s="620" t="s">
        <v>23</v>
      </c>
      <c r="N1675" s="621">
        <f>G338+1</f>
        <v>2</v>
      </c>
      <c r="O1675" s="620" t="s">
        <v>24</v>
      </c>
      <c r="P1675" s="620" t="s">
        <v>828</v>
      </c>
      <c r="Q1675" s="620" t="s">
        <v>453</v>
      </c>
      <c r="R1675" s="620"/>
      <c r="S1675" s="620" t="s">
        <v>813</v>
      </c>
    </row>
    <row r="1676" spans="1:19">
      <c r="A1676" s="620">
        <v>329</v>
      </c>
      <c r="B1676" s="620" t="s">
        <v>19</v>
      </c>
      <c r="C1676" s="620" t="s">
        <v>84</v>
      </c>
      <c r="D1676" s="620">
        <v>6000064467</v>
      </c>
      <c r="E1676" s="620">
        <v>1</v>
      </c>
      <c r="F1676" s="620">
        <v>1</v>
      </c>
      <c r="G1676" s="620">
        <v>0</v>
      </c>
      <c r="H1676" s="621">
        <v>46294</v>
      </c>
      <c r="I1676" s="620" t="s">
        <v>1008</v>
      </c>
      <c r="J1676" s="622">
        <v>516339200926042</v>
      </c>
      <c r="K1676" s="620" t="s">
        <v>22</v>
      </c>
      <c r="L1676" s="620"/>
      <c r="M1676" s="620"/>
      <c r="N1676" s="621"/>
      <c r="O1676" s="620"/>
      <c r="P1676" s="620" t="s">
        <v>22</v>
      </c>
      <c r="Q1676" s="620" t="s">
        <v>22</v>
      </c>
      <c r="R1676" s="620"/>
      <c r="S1676" s="620" t="s">
        <v>813</v>
      </c>
    </row>
    <row r="1677" spans="1:19">
      <c r="A1677" s="620">
        <v>330</v>
      </c>
      <c r="B1677" s="620" t="s">
        <v>19</v>
      </c>
      <c r="C1677" s="620" t="s">
        <v>84</v>
      </c>
      <c r="D1677" s="620">
        <v>6000064467</v>
      </c>
      <c r="E1677" s="620">
        <v>3</v>
      </c>
      <c r="F1677" s="620">
        <v>3</v>
      </c>
      <c r="G1677" s="620">
        <v>0</v>
      </c>
      <c r="H1677" s="621">
        <v>46295</v>
      </c>
      <c r="I1677" s="620" t="s">
        <v>1008</v>
      </c>
      <c r="J1677" s="622" t="s">
        <v>1040</v>
      </c>
      <c r="K1677" s="620" t="s">
        <v>22</v>
      </c>
      <c r="L1677" s="620"/>
      <c r="M1677" s="620"/>
      <c r="N1677" s="621"/>
      <c r="O1677" s="620"/>
      <c r="P1677" s="620"/>
      <c r="Q1677" s="620" t="s">
        <v>22</v>
      </c>
      <c r="R1677" s="620"/>
      <c r="S1677" s="620" t="s">
        <v>813</v>
      </c>
    </row>
    <row r="1678" spans="1:19">
      <c r="A1678" s="620">
        <v>331</v>
      </c>
      <c r="B1678" s="620" t="s">
        <v>19</v>
      </c>
      <c r="C1678" s="620" t="s">
        <v>84</v>
      </c>
      <c r="D1678" s="620">
        <v>6000064467</v>
      </c>
      <c r="E1678" s="620">
        <v>1</v>
      </c>
      <c r="F1678" s="620">
        <v>0</v>
      </c>
      <c r="G1678" s="620">
        <v>1</v>
      </c>
      <c r="H1678" s="621">
        <v>46295</v>
      </c>
      <c r="I1678" s="620" t="s">
        <v>1008</v>
      </c>
      <c r="J1678" s="622">
        <v>516339200926046</v>
      </c>
      <c r="K1678" s="620" t="s">
        <v>1041</v>
      </c>
      <c r="L1678" s="620"/>
      <c r="M1678" s="620"/>
      <c r="N1678" s="621"/>
      <c r="O1678" s="620"/>
      <c r="P1678" s="620" t="s">
        <v>956</v>
      </c>
      <c r="Q1678" s="620" t="s">
        <v>28</v>
      </c>
      <c r="R1678" s="620"/>
      <c r="S1678" s="620" t="s">
        <v>813</v>
      </c>
    </row>
    <row r="1679" spans="1:19">
      <c r="A1679" s="620">
        <v>332</v>
      </c>
      <c r="B1679" s="620" t="s">
        <v>19</v>
      </c>
      <c r="C1679" s="620" t="s">
        <v>84</v>
      </c>
      <c r="D1679" s="620">
        <v>6000064467</v>
      </c>
      <c r="E1679" s="620">
        <v>16</v>
      </c>
      <c r="F1679" s="620">
        <v>16</v>
      </c>
      <c r="G1679" s="620">
        <v>0</v>
      </c>
      <c r="H1679" s="621">
        <v>46295</v>
      </c>
      <c r="I1679" s="620" t="s">
        <v>1008</v>
      </c>
      <c r="J1679" s="622" t="s">
        <v>1042</v>
      </c>
      <c r="K1679" s="620" t="s">
        <v>22</v>
      </c>
      <c r="L1679" s="620"/>
      <c r="M1679" s="620"/>
      <c r="N1679" s="621"/>
      <c r="O1679" s="620"/>
      <c r="P1679" s="620" t="s">
        <v>22</v>
      </c>
      <c r="Q1679" s="620" t="s">
        <v>22</v>
      </c>
      <c r="R1679" s="620"/>
      <c r="S1679" s="620" t="s">
        <v>813</v>
      </c>
    </row>
    <row r="1680" spans="1:19">
      <c r="A1680" s="620">
        <v>1</v>
      </c>
      <c r="B1680" s="620" t="s">
        <v>19</v>
      </c>
      <c r="C1680" s="620" t="s">
        <v>1043</v>
      </c>
      <c r="D1680" s="620">
        <v>6000033492</v>
      </c>
      <c r="E1680" s="620">
        <v>18</v>
      </c>
      <c r="F1680" s="620">
        <v>18</v>
      </c>
      <c r="G1680" s="620">
        <v>0</v>
      </c>
      <c r="H1680" s="621">
        <v>46120</v>
      </c>
      <c r="I1680" s="620" t="s">
        <v>1044</v>
      </c>
      <c r="J1680" s="622" t="s">
        <v>1045</v>
      </c>
      <c r="K1680" s="620" t="s">
        <v>22</v>
      </c>
      <c r="L1680" s="620" t="s">
        <v>1046</v>
      </c>
      <c r="M1680" s="620" t="s">
        <v>1046</v>
      </c>
      <c r="N1680" s="621">
        <f t="shared" ref="N1680:N1713" si="8">G3+1</f>
        <v>2</v>
      </c>
      <c r="O1680" s="620" t="s">
        <v>24</v>
      </c>
      <c r="P1680" s="620" t="s">
        <v>22</v>
      </c>
      <c r="Q1680" s="620" t="s">
        <v>22</v>
      </c>
      <c r="R1680" s="620"/>
      <c r="S1680" s="620" t="s">
        <v>1047</v>
      </c>
    </row>
    <row r="1681" ht="25" spans="1:19">
      <c r="A1681" s="620">
        <v>2</v>
      </c>
      <c r="B1681" s="620" t="s">
        <v>19</v>
      </c>
      <c r="C1681" s="620" t="s">
        <v>1043</v>
      </c>
      <c r="D1681" s="620">
        <v>6000033492</v>
      </c>
      <c r="E1681" s="620">
        <v>1</v>
      </c>
      <c r="F1681" s="620">
        <v>0</v>
      </c>
      <c r="G1681" s="620">
        <v>1</v>
      </c>
      <c r="H1681" s="621">
        <v>46120</v>
      </c>
      <c r="I1681" s="620" t="s">
        <v>1044</v>
      </c>
      <c r="J1681" s="622" t="s">
        <v>1048</v>
      </c>
      <c r="K1681" s="620" t="s">
        <v>1049</v>
      </c>
      <c r="L1681" s="620" t="s">
        <v>1046</v>
      </c>
      <c r="M1681" s="620" t="s">
        <v>1046</v>
      </c>
      <c r="N1681" s="621">
        <f t="shared" si="8"/>
        <v>1</v>
      </c>
      <c r="O1681" s="620" t="s">
        <v>24</v>
      </c>
      <c r="P1681" s="620" t="s">
        <v>32</v>
      </c>
      <c r="Q1681" s="620" t="s">
        <v>28</v>
      </c>
      <c r="R1681" s="620"/>
      <c r="S1681" s="620" t="s">
        <v>1047</v>
      </c>
    </row>
    <row r="1682" spans="1:19">
      <c r="A1682" s="620">
        <v>3</v>
      </c>
      <c r="B1682" s="620" t="s">
        <v>19</v>
      </c>
      <c r="C1682" s="620" t="s">
        <v>1043</v>
      </c>
      <c r="D1682" s="620">
        <v>6000033492</v>
      </c>
      <c r="E1682" s="620">
        <v>6</v>
      </c>
      <c r="F1682" s="620">
        <v>6</v>
      </c>
      <c r="G1682" s="620">
        <v>0</v>
      </c>
      <c r="H1682" s="621">
        <v>46120</v>
      </c>
      <c r="I1682" s="620" t="s">
        <v>1044</v>
      </c>
      <c r="J1682" s="622" t="s">
        <v>1050</v>
      </c>
      <c r="K1682" s="620" t="s">
        <v>22</v>
      </c>
      <c r="L1682" s="620" t="s">
        <v>1046</v>
      </c>
      <c r="M1682" s="620" t="s">
        <v>1046</v>
      </c>
      <c r="N1682" s="621">
        <f t="shared" si="8"/>
        <v>1</v>
      </c>
      <c r="O1682" s="620" t="s">
        <v>24</v>
      </c>
      <c r="P1682" s="620" t="s">
        <v>22</v>
      </c>
      <c r="Q1682" s="620" t="s">
        <v>22</v>
      </c>
      <c r="R1682" s="620"/>
      <c r="S1682" s="620" t="s">
        <v>1047</v>
      </c>
    </row>
    <row r="1683" spans="1:19">
      <c r="A1683" s="620">
        <v>4</v>
      </c>
      <c r="B1683" s="620" t="s">
        <v>19</v>
      </c>
      <c r="C1683" s="620" t="s">
        <v>1043</v>
      </c>
      <c r="D1683" s="620">
        <v>6000033492</v>
      </c>
      <c r="E1683" s="620">
        <v>14</v>
      </c>
      <c r="F1683" s="620">
        <v>14</v>
      </c>
      <c r="G1683" s="620">
        <v>0</v>
      </c>
      <c r="H1683" s="621">
        <v>46121</v>
      </c>
      <c r="I1683" s="620" t="s">
        <v>1044</v>
      </c>
      <c r="J1683" s="622" t="s">
        <v>1051</v>
      </c>
      <c r="K1683" s="620" t="s">
        <v>22</v>
      </c>
      <c r="L1683" s="620" t="s">
        <v>1046</v>
      </c>
      <c r="M1683" s="620" t="s">
        <v>1046</v>
      </c>
      <c r="N1683" s="621">
        <f t="shared" si="8"/>
        <v>2</v>
      </c>
      <c r="O1683" s="620" t="s">
        <v>24</v>
      </c>
      <c r="P1683" s="620" t="s">
        <v>22</v>
      </c>
      <c r="Q1683" s="620" t="s">
        <v>22</v>
      </c>
      <c r="R1683" s="620"/>
      <c r="S1683" s="620" t="s">
        <v>1047</v>
      </c>
    </row>
    <row r="1684" spans="1:19">
      <c r="A1684" s="620">
        <v>5</v>
      </c>
      <c r="B1684" s="620" t="s">
        <v>19</v>
      </c>
      <c r="C1684" s="620" t="s">
        <v>1043</v>
      </c>
      <c r="D1684" s="620">
        <v>6000033492</v>
      </c>
      <c r="E1684" s="620">
        <v>11</v>
      </c>
      <c r="F1684" s="620">
        <v>11</v>
      </c>
      <c r="G1684" s="620">
        <v>0</v>
      </c>
      <c r="H1684" s="621">
        <v>46122</v>
      </c>
      <c r="I1684" s="620" t="s">
        <v>1044</v>
      </c>
      <c r="J1684" s="622" t="s">
        <v>1052</v>
      </c>
      <c r="K1684" s="620" t="s">
        <v>22</v>
      </c>
      <c r="L1684" s="620" t="s">
        <v>1046</v>
      </c>
      <c r="M1684" s="620" t="s">
        <v>1046</v>
      </c>
      <c r="N1684" s="621">
        <f t="shared" si="8"/>
        <v>1</v>
      </c>
      <c r="O1684" s="620" t="s">
        <v>24</v>
      </c>
      <c r="P1684" s="620" t="s">
        <v>22</v>
      </c>
      <c r="Q1684" s="620" t="s">
        <v>22</v>
      </c>
      <c r="R1684" s="620"/>
      <c r="S1684" s="620" t="s">
        <v>1047</v>
      </c>
    </row>
    <row r="1685" spans="1:19">
      <c r="A1685" s="620">
        <v>6</v>
      </c>
      <c r="B1685" s="620" t="s">
        <v>19</v>
      </c>
      <c r="C1685" s="620" t="s">
        <v>1043</v>
      </c>
      <c r="D1685" s="620">
        <v>6000033492</v>
      </c>
      <c r="E1685" s="620">
        <v>20</v>
      </c>
      <c r="F1685" s="620">
        <v>20</v>
      </c>
      <c r="G1685" s="620">
        <v>0</v>
      </c>
      <c r="H1685" s="621">
        <v>46129</v>
      </c>
      <c r="I1685" s="620" t="s">
        <v>1044</v>
      </c>
      <c r="J1685" s="622" t="s">
        <v>1053</v>
      </c>
      <c r="K1685" s="620" t="s">
        <v>22</v>
      </c>
      <c r="L1685" s="620" t="s">
        <v>1046</v>
      </c>
      <c r="M1685" s="620" t="s">
        <v>1046</v>
      </c>
      <c r="N1685" s="621">
        <f t="shared" si="8"/>
        <v>2</v>
      </c>
      <c r="O1685" s="620" t="s">
        <v>24</v>
      </c>
      <c r="P1685" s="620" t="s">
        <v>22</v>
      </c>
      <c r="Q1685" s="620" t="s">
        <v>22</v>
      </c>
      <c r="R1685" s="620"/>
      <c r="S1685" s="620" t="s">
        <v>1047</v>
      </c>
    </row>
    <row r="1686" spans="1:19">
      <c r="A1686" s="620">
        <v>7</v>
      </c>
      <c r="B1686" s="620" t="s">
        <v>19</v>
      </c>
      <c r="C1686" s="620" t="s">
        <v>84</v>
      </c>
      <c r="D1686" s="620">
        <v>6000033492</v>
      </c>
      <c r="E1686" s="620">
        <v>10</v>
      </c>
      <c r="F1686" s="620">
        <v>10</v>
      </c>
      <c r="G1686" s="620">
        <v>0</v>
      </c>
      <c r="H1686" s="621">
        <v>46142</v>
      </c>
      <c r="I1686" s="620" t="s">
        <v>1044</v>
      </c>
      <c r="J1686" s="622" t="s">
        <v>1054</v>
      </c>
      <c r="K1686" s="620" t="s">
        <v>22</v>
      </c>
      <c r="L1686" s="620" t="s">
        <v>1046</v>
      </c>
      <c r="M1686" s="620" t="s">
        <v>1046</v>
      </c>
      <c r="N1686" s="621">
        <f t="shared" si="8"/>
        <v>1</v>
      </c>
      <c r="O1686" s="620" t="s">
        <v>24</v>
      </c>
      <c r="P1686" s="620" t="s">
        <v>22</v>
      </c>
      <c r="Q1686" s="620" t="s">
        <v>22</v>
      </c>
      <c r="R1686" s="620"/>
      <c r="S1686" s="620" t="s">
        <v>1047</v>
      </c>
    </row>
    <row r="1687" spans="1:19">
      <c r="A1687" s="620">
        <v>8</v>
      </c>
      <c r="B1687" s="620" t="s">
        <v>19</v>
      </c>
      <c r="C1687" s="620" t="s">
        <v>84</v>
      </c>
      <c r="D1687" s="620">
        <v>6000033492</v>
      </c>
      <c r="E1687" s="620">
        <v>22</v>
      </c>
      <c r="F1687" s="620">
        <v>22</v>
      </c>
      <c r="G1687" s="620">
        <v>0</v>
      </c>
      <c r="H1687" s="621">
        <v>46154</v>
      </c>
      <c r="I1687" s="620" t="s">
        <v>1044</v>
      </c>
      <c r="J1687" s="622" t="s">
        <v>1055</v>
      </c>
      <c r="K1687" s="620" t="s">
        <v>22</v>
      </c>
      <c r="L1687" s="620" t="s">
        <v>1046</v>
      </c>
      <c r="M1687" s="620" t="s">
        <v>1046</v>
      </c>
      <c r="N1687" s="621">
        <f t="shared" si="8"/>
        <v>2</v>
      </c>
      <c r="O1687" s="620" t="s">
        <v>24</v>
      </c>
      <c r="P1687" s="620" t="s">
        <v>22</v>
      </c>
      <c r="Q1687" s="620" t="s">
        <v>22</v>
      </c>
      <c r="R1687" s="620"/>
      <c r="S1687" s="620" t="s">
        <v>1047</v>
      </c>
    </row>
    <row r="1688" spans="1:19">
      <c r="A1688" s="620">
        <v>9</v>
      </c>
      <c r="B1688" s="620" t="s">
        <v>19</v>
      </c>
      <c r="C1688" s="620" t="s">
        <v>84</v>
      </c>
      <c r="D1688" s="620">
        <v>6000033492</v>
      </c>
      <c r="E1688" s="620">
        <v>12</v>
      </c>
      <c r="F1688" s="620">
        <v>12</v>
      </c>
      <c r="G1688" s="620">
        <v>0</v>
      </c>
      <c r="H1688" s="621">
        <v>46157</v>
      </c>
      <c r="I1688" s="620" t="s">
        <v>1044</v>
      </c>
      <c r="J1688" s="622" t="s">
        <v>1056</v>
      </c>
      <c r="K1688" s="620" t="s">
        <v>22</v>
      </c>
      <c r="L1688" s="620" t="s">
        <v>1046</v>
      </c>
      <c r="M1688" s="620" t="s">
        <v>1046</v>
      </c>
      <c r="N1688" s="621">
        <f t="shared" si="8"/>
        <v>2</v>
      </c>
      <c r="O1688" s="620" t="s">
        <v>24</v>
      </c>
      <c r="P1688" s="620" t="s">
        <v>22</v>
      </c>
      <c r="Q1688" s="620" t="s">
        <v>22</v>
      </c>
      <c r="R1688" s="620"/>
      <c r="S1688" s="620" t="s">
        <v>1047</v>
      </c>
    </row>
    <row r="1689" spans="1:19">
      <c r="A1689" s="620">
        <v>10</v>
      </c>
      <c r="B1689" s="620" t="s">
        <v>19</v>
      </c>
      <c r="C1689" s="620" t="s">
        <v>84</v>
      </c>
      <c r="D1689" s="620">
        <v>6000033492</v>
      </c>
      <c r="E1689" s="620">
        <v>3</v>
      </c>
      <c r="F1689" s="620">
        <v>3</v>
      </c>
      <c r="G1689" s="620">
        <v>0</v>
      </c>
      <c r="H1689" s="621">
        <v>46158</v>
      </c>
      <c r="I1689" s="620" t="s">
        <v>1044</v>
      </c>
      <c r="J1689" s="622" t="s">
        <v>1057</v>
      </c>
      <c r="K1689" s="620" t="s">
        <v>22</v>
      </c>
      <c r="L1689" s="620" t="s">
        <v>1046</v>
      </c>
      <c r="M1689" s="620" t="s">
        <v>1046</v>
      </c>
      <c r="N1689" s="621">
        <f t="shared" si="8"/>
        <v>1</v>
      </c>
      <c r="O1689" s="620" t="s">
        <v>24</v>
      </c>
      <c r="P1689" s="620" t="s">
        <v>22</v>
      </c>
      <c r="Q1689" s="620" t="s">
        <v>22</v>
      </c>
      <c r="R1689" s="620"/>
      <c r="S1689" s="620" t="s">
        <v>1047</v>
      </c>
    </row>
    <row r="1690" spans="1:19">
      <c r="A1690" s="620">
        <v>11</v>
      </c>
      <c r="B1690" s="620" t="s">
        <v>19</v>
      </c>
      <c r="C1690" s="620" t="s">
        <v>84</v>
      </c>
      <c r="D1690" s="620">
        <v>6000033492</v>
      </c>
      <c r="E1690" s="620">
        <v>1</v>
      </c>
      <c r="F1690" s="620">
        <v>0</v>
      </c>
      <c r="G1690" s="620">
        <v>1</v>
      </c>
      <c r="H1690" s="621">
        <v>46158</v>
      </c>
      <c r="I1690" s="620" t="s">
        <v>1044</v>
      </c>
      <c r="J1690" s="622">
        <v>516329200526118</v>
      </c>
      <c r="K1690" s="620" t="s">
        <v>1058</v>
      </c>
      <c r="L1690" s="620" t="s">
        <v>1046</v>
      </c>
      <c r="M1690" s="620" t="s">
        <v>1046</v>
      </c>
      <c r="N1690" s="621">
        <f t="shared" si="8"/>
        <v>2</v>
      </c>
      <c r="O1690" s="620" t="s">
        <v>24</v>
      </c>
      <c r="P1690" s="620" t="s">
        <v>43</v>
      </c>
      <c r="Q1690" s="620" t="s">
        <v>453</v>
      </c>
      <c r="R1690" s="620"/>
      <c r="S1690" s="620" t="s">
        <v>1047</v>
      </c>
    </row>
    <row r="1691" spans="1:19">
      <c r="A1691" s="620">
        <v>12</v>
      </c>
      <c r="B1691" s="620" t="s">
        <v>19</v>
      </c>
      <c r="C1691" s="620" t="s">
        <v>84</v>
      </c>
      <c r="D1691" s="620">
        <v>6000033492</v>
      </c>
      <c r="E1691" s="620">
        <v>8</v>
      </c>
      <c r="F1691" s="620">
        <v>8</v>
      </c>
      <c r="G1691" s="620">
        <v>0</v>
      </c>
      <c r="H1691" s="621">
        <v>46158</v>
      </c>
      <c r="I1691" s="620" t="s">
        <v>1044</v>
      </c>
      <c r="J1691" s="622" t="s">
        <v>1059</v>
      </c>
      <c r="K1691" s="620" t="s">
        <v>22</v>
      </c>
      <c r="L1691" s="620" t="s">
        <v>1046</v>
      </c>
      <c r="M1691" s="620" t="s">
        <v>1046</v>
      </c>
      <c r="N1691" s="621">
        <f t="shared" si="8"/>
        <v>1</v>
      </c>
      <c r="O1691" s="620" t="s">
        <v>24</v>
      </c>
      <c r="P1691" s="620" t="s">
        <v>22</v>
      </c>
      <c r="Q1691" s="620" t="s">
        <v>22</v>
      </c>
      <c r="R1691" s="620"/>
      <c r="S1691" s="620" t="s">
        <v>1047</v>
      </c>
    </row>
    <row r="1692" spans="1:19">
      <c r="A1692" s="620">
        <v>13</v>
      </c>
      <c r="B1692" s="620" t="s">
        <v>19</v>
      </c>
      <c r="C1692" s="620" t="s">
        <v>1060</v>
      </c>
      <c r="D1692" s="620">
        <v>6000033492</v>
      </c>
      <c r="E1692" s="620">
        <v>8</v>
      </c>
      <c r="F1692" s="620">
        <v>8</v>
      </c>
      <c r="G1692" s="620">
        <v>0</v>
      </c>
      <c r="H1692" s="621">
        <v>46168</v>
      </c>
      <c r="I1692" s="620" t="s">
        <v>1044</v>
      </c>
      <c r="J1692" s="622" t="s">
        <v>1061</v>
      </c>
      <c r="K1692" s="620" t="s">
        <v>22</v>
      </c>
      <c r="L1692" s="620" t="s">
        <v>1046</v>
      </c>
      <c r="M1692" s="620" t="s">
        <v>1046</v>
      </c>
      <c r="N1692" s="621">
        <f t="shared" si="8"/>
        <v>2</v>
      </c>
      <c r="O1692" s="620" t="s">
        <v>24</v>
      </c>
      <c r="P1692" s="620" t="s">
        <v>22</v>
      </c>
      <c r="Q1692" s="620" t="s">
        <v>22</v>
      </c>
      <c r="R1692" s="620"/>
      <c r="S1692" s="620" t="s">
        <v>1047</v>
      </c>
    </row>
    <row r="1693" spans="1:19">
      <c r="A1693" s="620">
        <v>14</v>
      </c>
      <c r="B1693" s="620" t="s">
        <v>19</v>
      </c>
      <c r="C1693" s="620" t="s">
        <v>1062</v>
      </c>
      <c r="D1693" s="620">
        <v>6000033492</v>
      </c>
      <c r="E1693" s="620">
        <v>1</v>
      </c>
      <c r="F1693" s="620">
        <v>0</v>
      </c>
      <c r="G1693" s="620">
        <v>1</v>
      </c>
      <c r="H1693" s="621">
        <v>46168</v>
      </c>
      <c r="I1693" s="620" t="s">
        <v>1044</v>
      </c>
      <c r="J1693" s="622">
        <v>516329200526135</v>
      </c>
      <c r="K1693" s="620" t="s">
        <v>1063</v>
      </c>
      <c r="L1693" s="620" t="s">
        <v>1046</v>
      </c>
      <c r="M1693" s="620" t="s">
        <v>1046</v>
      </c>
      <c r="N1693" s="621">
        <f t="shared" si="8"/>
        <v>2</v>
      </c>
      <c r="O1693" s="620" t="s">
        <v>24</v>
      </c>
      <c r="P1693" s="620" t="s">
        <v>452</v>
      </c>
      <c r="Q1693" s="620" t="s">
        <v>28</v>
      </c>
      <c r="R1693" s="620"/>
      <c r="S1693" s="620" t="s">
        <v>1047</v>
      </c>
    </row>
    <row r="1694" spans="1:19">
      <c r="A1694" s="620">
        <v>15</v>
      </c>
      <c r="B1694" s="620" t="s">
        <v>19</v>
      </c>
      <c r="C1694" s="620" t="s">
        <v>1062</v>
      </c>
      <c r="D1694" s="620">
        <v>6000033492</v>
      </c>
      <c r="E1694" s="620">
        <v>6</v>
      </c>
      <c r="F1694" s="620">
        <v>6</v>
      </c>
      <c r="G1694" s="620">
        <v>0</v>
      </c>
      <c r="H1694" s="621">
        <v>46168</v>
      </c>
      <c r="I1694" s="620" t="s">
        <v>1044</v>
      </c>
      <c r="J1694" s="622" t="s">
        <v>1064</v>
      </c>
      <c r="K1694" s="620" t="s">
        <v>22</v>
      </c>
      <c r="L1694" s="620" t="s">
        <v>1046</v>
      </c>
      <c r="M1694" s="620" t="s">
        <v>1046</v>
      </c>
      <c r="N1694" s="621">
        <f t="shared" si="8"/>
        <v>2</v>
      </c>
      <c r="O1694" s="620" t="s">
        <v>24</v>
      </c>
      <c r="P1694" s="620" t="s">
        <v>22</v>
      </c>
      <c r="Q1694" s="620" t="s">
        <v>22</v>
      </c>
      <c r="R1694" s="620"/>
      <c r="S1694" s="620" t="s">
        <v>1047</v>
      </c>
    </row>
    <row r="1695" spans="1:19">
      <c r="A1695" s="620">
        <v>16</v>
      </c>
      <c r="B1695" s="620" t="s">
        <v>19</v>
      </c>
      <c r="C1695" s="620" t="s">
        <v>1062</v>
      </c>
      <c r="D1695" s="620">
        <v>6000033492</v>
      </c>
      <c r="E1695" s="620">
        <v>1</v>
      </c>
      <c r="F1695" s="620">
        <v>0</v>
      </c>
      <c r="G1695" s="620">
        <v>1</v>
      </c>
      <c r="H1695" s="621">
        <v>46168</v>
      </c>
      <c r="I1695" s="620" t="s">
        <v>1044</v>
      </c>
      <c r="J1695" s="622">
        <v>516329200526142</v>
      </c>
      <c r="K1695" s="620" t="s">
        <v>1063</v>
      </c>
      <c r="L1695" s="620" t="s">
        <v>1046</v>
      </c>
      <c r="M1695" s="620" t="s">
        <v>1046</v>
      </c>
      <c r="N1695" s="621">
        <f t="shared" si="8"/>
        <v>2</v>
      </c>
      <c r="O1695" s="620" t="s">
        <v>24</v>
      </c>
      <c r="P1695" s="620" t="s">
        <v>452</v>
      </c>
      <c r="Q1695" s="620" t="s">
        <v>28</v>
      </c>
      <c r="R1695" s="620"/>
      <c r="S1695" s="620" t="s">
        <v>1047</v>
      </c>
    </row>
    <row r="1696" spans="1:19">
      <c r="A1696" s="620">
        <v>17</v>
      </c>
      <c r="B1696" s="620" t="s">
        <v>19</v>
      </c>
      <c r="C1696" s="620" t="s">
        <v>1062</v>
      </c>
      <c r="D1696" s="620">
        <v>6000033492</v>
      </c>
      <c r="E1696" s="620">
        <v>1</v>
      </c>
      <c r="F1696" s="620">
        <v>1</v>
      </c>
      <c r="G1696" s="620">
        <v>0</v>
      </c>
      <c r="H1696" s="621">
        <v>46168</v>
      </c>
      <c r="I1696" s="620" t="s">
        <v>1044</v>
      </c>
      <c r="J1696" s="622">
        <v>516329200526143</v>
      </c>
      <c r="K1696" s="620" t="s">
        <v>22</v>
      </c>
      <c r="L1696" s="620" t="s">
        <v>1046</v>
      </c>
      <c r="M1696" s="620" t="s">
        <v>1046</v>
      </c>
      <c r="N1696" s="621">
        <f t="shared" si="8"/>
        <v>1</v>
      </c>
      <c r="O1696" s="620" t="s">
        <v>24</v>
      </c>
      <c r="P1696" s="620" t="s">
        <v>22</v>
      </c>
      <c r="Q1696" s="620" t="s">
        <v>22</v>
      </c>
      <c r="R1696" s="620"/>
      <c r="S1696" s="620" t="s">
        <v>1047</v>
      </c>
    </row>
    <row r="1697" spans="1:19">
      <c r="A1697" s="620">
        <v>18</v>
      </c>
      <c r="B1697" s="620" t="s">
        <v>19</v>
      </c>
      <c r="C1697" s="620" t="s">
        <v>1062</v>
      </c>
      <c r="D1697" s="620">
        <v>6000033492</v>
      </c>
      <c r="E1697" s="620">
        <v>1</v>
      </c>
      <c r="F1697" s="620">
        <v>0</v>
      </c>
      <c r="G1697" s="620">
        <v>1</v>
      </c>
      <c r="H1697" s="621">
        <v>46168</v>
      </c>
      <c r="I1697" s="620" t="s">
        <v>1044</v>
      </c>
      <c r="J1697" s="622">
        <v>516329200526144</v>
      </c>
      <c r="K1697" s="620" t="s">
        <v>1063</v>
      </c>
      <c r="L1697" s="620" t="s">
        <v>1046</v>
      </c>
      <c r="M1697" s="620" t="s">
        <v>1046</v>
      </c>
      <c r="N1697" s="621">
        <f t="shared" si="8"/>
        <v>2</v>
      </c>
      <c r="O1697" s="620" t="s">
        <v>24</v>
      </c>
      <c r="P1697" s="620" t="s">
        <v>452</v>
      </c>
      <c r="Q1697" s="620" t="s">
        <v>28</v>
      </c>
      <c r="R1697" s="620"/>
      <c r="S1697" s="620" t="s">
        <v>1047</v>
      </c>
    </row>
    <row r="1698" spans="1:19">
      <c r="A1698" s="620">
        <v>19</v>
      </c>
      <c r="B1698" s="620" t="s">
        <v>19</v>
      </c>
      <c r="C1698" s="620" t="s">
        <v>1062</v>
      </c>
      <c r="D1698" s="620">
        <v>6000033492</v>
      </c>
      <c r="E1698" s="620">
        <v>1</v>
      </c>
      <c r="F1698" s="620">
        <v>1</v>
      </c>
      <c r="G1698" s="620">
        <v>0</v>
      </c>
      <c r="H1698" s="621">
        <v>46168</v>
      </c>
      <c r="I1698" s="620" t="s">
        <v>1044</v>
      </c>
      <c r="J1698" s="622">
        <v>516329200526145</v>
      </c>
      <c r="K1698" s="620" t="s">
        <v>22</v>
      </c>
      <c r="L1698" s="620" t="s">
        <v>1046</v>
      </c>
      <c r="M1698" s="620" t="s">
        <v>1046</v>
      </c>
      <c r="N1698" s="621">
        <f t="shared" si="8"/>
        <v>2</v>
      </c>
      <c r="O1698" s="620" t="s">
        <v>24</v>
      </c>
      <c r="P1698" s="620" t="s">
        <v>22</v>
      </c>
      <c r="Q1698" s="620" t="s">
        <v>22</v>
      </c>
      <c r="R1698" s="620"/>
      <c r="S1698" s="620" t="s">
        <v>1047</v>
      </c>
    </row>
    <row r="1699" spans="1:19">
      <c r="A1699" s="620">
        <v>20</v>
      </c>
      <c r="B1699" s="620" t="s">
        <v>19</v>
      </c>
      <c r="C1699" s="620" t="s">
        <v>1062</v>
      </c>
      <c r="D1699" s="620">
        <v>6000033492</v>
      </c>
      <c r="E1699" s="620">
        <v>1</v>
      </c>
      <c r="F1699" s="620">
        <v>1</v>
      </c>
      <c r="G1699" s="620">
        <v>0</v>
      </c>
      <c r="H1699" s="621">
        <v>46169</v>
      </c>
      <c r="I1699" s="620" t="s">
        <v>1044</v>
      </c>
      <c r="J1699" s="622">
        <v>516329200526146</v>
      </c>
      <c r="K1699" s="620" t="s">
        <v>22</v>
      </c>
      <c r="L1699" s="620" t="s">
        <v>1046</v>
      </c>
      <c r="M1699" s="620" t="s">
        <v>1046</v>
      </c>
      <c r="N1699" s="621">
        <f t="shared" si="8"/>
        <v>1</v>
      </c>
      <c r="O1699" s="620" t="s">
        <v>24</v>
      </c>
      <c r="P1699" s="620" t="s">
        <v>22</v>
      </c>
      <c r="Q1699" s="620" t="s">
        <v>22</v>
      </c>
      <c r="R1699" s="620"/>
      <c r="S1699" s="620" t="s">
        <v>1047</v>
      </c>
    </row>
    <row r="1700" spans="1:19">
      <c r="A1700" s="620">
        <v>21</v>
      </c>
      <c r="B1700" s="620" t="s">
        <v>19</v>
      </c>
      <c r="C1700" s="620" t="s">
        <v>113</v>
      </c>
      <c r="D1700" s="620">
        <v>6000033492</v>
      </c>
      <c r="E1700" s="620">
        <v>4</v>
      </c>
      <c r="F1700" s="620">
        <v>4</v>
      </c>
      <c r="G1700" s="620">
        <v>0</v>
      </c>
      <c r="H1700" s="621">
        <v>46170</v>
      </c>
      <c r="I1700" s="620" t="s">
        <v>1044</v>
      </c>
      <c r="J1700" s="622" t="s">
        <v>1065</v>
      </c>
      <c r="K1700" s="620" t="s">
        <v>22</v>
      </c>
      <c r="L1700" s="620" t="s">
        <v>1046</v>
      </c>
      <c r="M1700" s="620" t="s">
        <v>1046</v>
      </c>
      <c r="N1700" s="621">
        <f t="shared" si="8"/>
        <v>2</v>
      </c>
      <c r="O1700" s="620" t="s">
        <v>24</v>
      </c>
      <c r="P1700" s="620" t="s">
        <v>22</v>
      </c>
      <c r="Q1700" s="620" t="s">
        <v>22</v>
      </c>
      <c r="R1700" s="620"/>
      <c r="S1700" s="620" t="s">
        <v>1047</v>
      </c>
    </row>
    <row r="1701" spans="1:19">
      <c r="A1701" s="620">
        <v>22</v>
      </c>
      <c r="B1701" s="620" t="s">
        <v>19</v>
      </c>
      <c r="C1701" s="620" t="s">
        <v>113</v>
      </c>
      <c r="D1701" s="620">
        <v>6000033492</v>
      </c>
      <c r="E1701" s="620">
        <v>2</v>
      </c>
      <c r="F1701" s="620">
        <v>2</v>
      </c>
      <c r="G1701" s="620">
        <v>0</v>
      </c>
      <c r="H1701" s="621">
        <v>46171</v>
      </c>
      <c r="I1701" s="620" t="s">
        <v>1044</v>
      </c>
      <c r="J1701" s="622" t="s">
        <v>1066</v>
      </c>
      <c r="K1701" s="620" t="s">
        <v>22</v>
      </c>
      <c r="L1701" s="620" t="s">
        <v>1046</v>
      </c>
      <c r="M1701" s="620" t="s">
        <v>1046</v>
      </c>
      <c r="N1701" s="621">
        <f t="shared" si="8"/>
        <v>1</v>
      </c>
      <c r="O1701" s="620" t="s">
        <v>24</v>
      </c>
      <c r="P1701" s="620" t="s">
        <v>22</v>
      </c>
      <c r="Q1701" s="620" t="s">
        <v>22</v>
      </c>
      <c r="R1701" s="620"/>
      <c r="S1701" s="620" t="s">
        <v>1047</v>
      </c>
    </row>
    <row r="1702" spans="1:19">
      <c r="A1702" s="620">
        <v>23</v>
      </c>
      <c r="B1702" s="620" t="s">
        <v>19</v>
      </c>
      <c r="C1702" s="620" t="s">
        <v>113</v>
      </c>
      <c r="D1702" s="620">
        <v>6000033492</v>
      </c>
      <c r="E1702" s="620">
        <v>5</v>
      </c>
      <c r="F1702" s="620">
        <v>5</v>
      </c>
      <c r="G1702" s="620">
        <v>0</v>
      </c>
      <c r="H1702" s="621">
        <v>46178</v>
      </c>
      <c r="I1702" s="620" t="s">
        <v>1044</v>
      </c>
      <c r="J1702" s="622" t="s">
        <v>1067</v>
      </c>
      <c r="K1702" s="620" t="s">
        <v>22</v>
      </c>
      <c r="L1702" s="620" t="s">
        <v>1046</v>
      </c>
      <c r="M1702" s="620" t="s">
        <v>1046</v>
      </c>
      <c r="N1702" s="621">
        <f t="shared" si="8"/>
        <v>2</v>
      </c>
      <c r="O1702" s="620" t="s">
        <v>24</v>
      </c>
      <c r="P1702" s="620" t="s">
        <v>22</v>
      </c>
      <c r="Q1702" s="620" t="s">
        <v>22</v>
      </c>
      <c r="R1702" s="620"/>
      <c r="S1702" s="620" t="s">
        <v>1047</v>
      </c>
    </row>
    <row r="1703" spans="1:19">
      <c r="A1703" s="620">
        <v>24</v>
      </c>
      <c r="B1703" s="620" t="s">
        <v>19</v>
      </c>
      <c r="C1703" s="620" t="s">
        <v>113</v>
      </c>
      <c r="D1703" s="620">
        <v>6000033492</v>
      </c>
      <c r="E1703" s="620">
        <v>1</v>
      </c>
      <c r="F1703" s="620">
        <v>0</v>
      </c>
      <c r="G1703" s="620">
        <v>1</v>
      </c>
      <c r="H1703" s="621">
        <v>46178</v>
      </c>
      <c r="I1703" s="620" t="s">
        <v>1044</v>
      </c>
      <c r="J1703" s="622">
        <v>516329200526158</v>
      </c>
      <c r="K1703" s="620" t="s">
        <v>1068</v>
      </c>
      <c r="L1703" s="620" t="s">
        <v>1046</v>
      </c>
      <c r="M1703" s="620" t="s">
        <v>1046</v>
      </c>
      <c r="N1703" s="621">
        <f t="shared" si="8"/>
        <v>2</v>
      </c>
      <c r="O1703" s="620" t="s">
        <v>24</v>
      </c>
      <c r="P1703" s="620" t="s">
        <v>369</v>
      </c>
      <c r="Q1703" s="620" t="s">
        <v>1069</v>
      </c>
      <c r="R1703" s="620"/>
      <c r="S1703" s="620" t="s">
        <v>1047</v>
      </c>
    </row>
    <row r="1704" spans="1:19">
      <c r="A1704" s="620">
        <v>25</v>
      </c>
      <c r="B1704" s="620" t="s">
        <v>19</v>
      </c>
      <c r="C1704" s="620" t="s">
        <v>113</v>
      </c>
      <c r="D1704" s="620">
        <v>6000033492</v>
      </c>
      <c r="E1704" s="620">
        <v>4</v>
      </c>
      <c r="F1704" s="620">
        <v>4</v>
      </c>
      <c r="G1704" s="620">
        <v>0</v>
      </c>
      <c r="H1704" s="621">
        <v>46178</v>
      </c>
      <c r="I1704" s="620" t="s">
        <v>1044</v>
      </c>
      <c r="J1704" s="622" t="s">
        <v>1070</v>
      </c>
      <c r="K1704" s="620" t="s">
        <v>22</v>
      </c>
      <c r="L1704" s="620" t="s">
        <v>1046</v>
      </c>
      <c r="M1704" s="620" t="s">
        <v>1046</v>
      </c>
      <c r="N1704" s="621">
        <f t="shared" si="8"/>
        <v>2</v>
      </c>
      <c r="O1704" s="620" t="s">
        <v>24</v>
      </c>
      <c r="P1704" s="620" t="s">
        <v>22</v>
      </c>
      <c r="Q1704" s="620" t="s">
        <v>22</v>
      </c>
      <c r="R1704" s="620"/>
      <c r="S1704" s="620" t="s">
        <v>1047</v>
      </c>
    </row>
    <row r="1705" spans="1:19">
      <c r="A1705" s="620">
        <v>26</v>
      </c>
      <c r="B1705" s="620" t="s">
        <v>19</v>
      </c>
      <c r="C1705" s="620" t="s">
        <v>84</v>
      </c>
      <c r="D1705" s="620">
        <v>6000033492</v>
      </c>
      <c r="E1705" s="620">
        <v>10</v>
      </c>
      <c r="F1705" s="620">
        <v>10</v>
      </c>
      <c r="G1705" s="620">
        <v>0</v>
      </c>
      <c r="H1705" s="621">
        <v>46179</v>
      </c>
      <c r="I1705" s="620" t="s">
        <v>1044</v>
      </c>
      <c r="J1705" s="622" t="s">
        <v>1071</v>
      </c>
      <c r="K1705" s="620" t="s">
        <v>22</v>
      </c>
      <c r="L1705" s="620" t="s">
        <v>1046</v>
      </c>
      <c r="M1705" s="620" t="s">
        <v>1046</v>
      </c>
      <c r="N1705" s="621">
        <f t="shared" si="8"/>
        <v>1</v>
      </c>
      <c r="O1705" s="620" t="s">
        <v>24</v>
      </c>
      <c r="P1705" s="620" t="s">
        <v>22</v>
      </c>
      <c r="Q1705" s="620" t="s">
        <v>22</v>
      </c>
      <c r="R1705" s="620"/>
      <c r="S1705" s="620" t="s">
        <v>1047</v>
      </c>
    </row>
    <row r="1706" spans="1:19">
      <c r="A1706" s="620">
        <v>27</v>
      </c>
      <c r="B1706" s="620" t="s">
        <v>19</v>
      </c>
      <c r="C1706" s="620" t="s">
        <v>84</v>
      </c>
      <c r="D1706" s="620">
        <v>6000033492</v>
      </c>
      <c r="E1706" s="620">
        <v>10</v>
      </c>
      <c r="F1706" s="620">
        <v>10</v>
      </c>
      <c r="G1706" s="620">
        <v>0</v>
      </c>
      <c r="H1706" s="621">
        <v>46181</v>
      </c>
      <c r="I1706" s="620" t="s">
        <v>1044</v>
      </c>
      <c r="J1706" s="622" t="s">
        <v>1072</v>
      </c>
      <c r="K1706" s="620" t="s">
        <v>22</v>
      </c>
      <c r="L1706" s="620" t="s">
        <v>1046</v>
      </c>
      <c r="M1706" s="620" t="s">
        <v>1046</v>
      </c>
      <c r="N1706" s="621">
        <f t="shared" si="8"/>
        <v>1</v>
      </c>
      <c r="O1706" s="620" t="s">
        <v>24</v>
      </c>
      <c r="P1706" s="620" t="s">
        <v>22</v>
      </c>
      <c r="Q1706" s="620" t="s">
        <v>22</v>
      </c>
      <c r="R1706" s="620"/>
      <c r="S1706" s="620" t="s">
        <v>1047</v>
      </c>
    </row>
    <row r="1707" spans="1:19">
      <c r="A1707" s="620">
        <v>28</v>
      </c>
      <c r="B1707" s="620" t="s">
        <v>19</v>
      </c>
      <c r="C1707" s="620" t="s">
        <v>84</v>
      </c>
      <c r="D1707" s="620">
        <v>6000033492</v>
      </c>
      <c r="E1707" s="620">
        <v>1</v>
      </c>
      <c r="F1707" s="620">
        <v>0</v>
      </c>
      <c r="G1707" s="620">
        <v>1</v>
      </c>
      <c r="H1707" s="621">
        <v>46181</v>
      </c>
      <c r="I1707" s="620" t="s">
        <v>1044</v>
      </c>
      <c r="J1707" s="622">
        <v>516329200626183</v>
      </c>
      <c r="K1707" s="620" t="s">
        <v>1073</v>
      </c>
      <c r="L1707" s="620" t="s">
        <v>1046</v>
      </c>
      <c r="M1707" s="620" t="s">
        <v>1046</v>
      </c>
      <c r="N1707" s="621">
        <f t="shared" si="8"/>
        <v>1</v>
      </c>
      <c r="O1707" s="620" t="s">
        <v>24</v>
      </c>
      <c r="P1707" s="620" t="s">
        <v>369</v>
      </c>
      <c r="Q1707" s="620" t="s">
        <v>1069</v>
      </c>
      <c r="R1707" s="620"/>
      <c r="S1707" s="620" t="s">
        <v>1047</v>
      </c>
    </row>
    <row r="1708" spans="1:19">
      <c r="A1708" s="620">
        <v>29</v>
      </c>
      <c r="B1708" s="620" t="s">
        <v>19</v>
      </c>
      <c r="C1708" s="620" t="s">
        <v>84</v>
      </c>
      <c r="D1708" s="620">
        <v>6000033492</v>
      </c>
      <c r="E1708" s="620">
        <v>9</v>
      </c>
      <c r="F1708" s="620">
        <v>9</v>
      </c>
      <c r="G1708" s="620">
        <v>0</v>
      </c>
      <c r="H1708" s="621">
        <v>46181</v>
      </c>
      <c r="I1708" s="620" t="s">
        <v>1044</v>
      </c>
      <c r="J1708" s="622" t="s">
        <v>1074</v>
      </c>
      <c r="K1708" s="620" t="s">
        <v>22</v>
      </c>
      <c r="L1708" s="620" t="s">
        <v>1046</v>
      </c>
      <c r="M1708" s="620" t="s">
        <v>1046</v>
      </c>
      <c r="N1708" s="621">
        <f t="shared" si="8"/>
        <v>2</v>
      </c>
      <c r="O1708" s="620" t="s">
        <v>24</v>
      </c>
      <c r="P1708" s="620" t="s">
        <v>22</v>
      </c>
      <c r="Q1708" s="620" t="s">
        <v>22</v>
      </c>
      <c r="R1708" s="620"/>
      <c r="S1708" s="620" t="s">
        <v>1047</v>
      </c>
    </row>
    <row r="1709" spans="1:19">
      <c r="A1709" s="620">
        <v>30</v>
      </c>
      <c r="B1709" s="620" t="s">
        <v>19</v>
      </c>
      <c r="C1709" s="620" t="s">
        <v>84</v>
      </c>
      <c r="D1709" s="620">
        <v>6000033492</v>
      </c>
      <c r="E1709" s="620">
        <v>32</v>
      </c>
      <c r="F1709" s="620">
        <v>32</v>
      </c>
      <c r="G1709" s="620">
        <v>0</v>
      </c>
      <c r="H1709" s="621">
        <v>46182</v>
      </c>
      <c r="I1709" s="620" t="s">
        <v>1044</v>
      </c>
      <c r="J1709" s="622" t="s">
        <v>1075</v>
      </c>
      <c r="K1709" s="620" t="s">
        <v>22</v>
      </c>
      <c r="L1709" s="620" t="s">
        <v>1046</v>
      </c>
      <c r="M1709" s="620" t="s">
        <v>1046</v>
      </c>
      <c r="N1709" s="621">
        <f t="shared" si="8"/>
        <v>1</v>
      </c>
      <c r="O1709" s="620" t="s">
        <v>24</v>
      </c>
      <c r="P1709" s="620" t="s">
        <v>22</v>
      </c>
      <c r="Q1709" s="620" t="s">
        <v>22</v>
      </c>
      <c r="R1709" s="620"/>
      <c r="S1709" s="620" t="s">
        <v>1047</v>
      </c>
    </row>
    <row r="1710" spans="1:19">
      <c r="A1710" s="620">
        <v>31</v>
      </c>
      <c r="B1710" s="620" t="s">
        <v>19</v>
      </c>
      <c r="C1710" s="620" t="s">
        <v>84</v>
      </c>
      <c r="D1710" s="620">
        <v>6000033492</v>
      </c>
      <c r="E1710" s="620">
        <v>22</v>
      </c>
      <c r="F1710" s="620">
        <v>22</v>
      </c>
      <c r="G1710" s="620">
        <v>0</v>
      </c>
      <c r="H1710" s="621">
        <v>46183</v>
      </c>
      <c r="I1710" s="620" t="s">
        <v>1044</v>
      </c>
      <c r="J1710" s="622" t="s">
        <v>1076</v>
      </c>
      <c r="K1710" s="620" t="s">
        <v>22</v>
      </c>
      <c r="L1710" s="620" t="s">
        <v>1046</v>
      </c>
      <c r="M1710" s="620" t="s">
        <v>1046</v>
      </c>
      <c r="N1710" s="621">
        <f t="shared" si="8"/>
        <v>1</v>
      </c>
      <c r="O1710" s="620" t="s">
        <v>24</v>
      </c>
      <c r="P1710" s="620" t="s">
        <v>22</v>
      </c>
      <c r="Q1710" s="620" t="s">
        <v>22</v>
      </c>
      <c r="R1710" s="620"/>
      <c r="S1710" s="620" t="s">
        <v>1047</v>
      </c>
    </row>
    <row r="1711" spans="1:19">
      <c r="A1711" s="620">
        <v>32</v>
      </c>
      <c r="B1711" s="620" t="s">
        <v>19</v>
      </c>
      <c r="C1711" s="620" t="s">
        <v>84</v>
      </c>
      <c r="D1711" s="620">
        <v>6000033492</v>
      </c>
      <c r="E1711" s="620">
        <v>2</v>
      </c>
      <c r="F1711" s="620">
        <v>2</v>
      </c>
      <c r="G1711" s="620">
        <v>0</v>
      </c>
      <c r="H1711" s="621">
        <v>46185</v>
      </c>
      <c r="I1711" s="620" t="s">
        <v>1044</v>
      </c>
      <c r="J1711" s="622" t="s">
        <v>1077</v>
      </c>
      <c r="K1711" s="620" t="s">
        <v>22</v>
      </c>
      <c r="L1711" s="620" t="s">
        <v>1046</v>
      </c>
      <c r="M1711" s="620" t="s">
        <v>1046</v>
      </c>
      <c r="N1711" s="621">
        <f t="shared" si="8"/>
        <v>1</v>
      </c>
      <c r="O1711" s="620" t="s">
        <v>24</v>
      </c>
      <c r="P1711" s="620" t="s">
        <v>22</v>
      </c>
      <c r="Q1711" s="620" t="s">
        <v>22</v>
      </c>
      <c r="R1711" s="620"/>
      <c r="S1711" s="620" t="s">
        <v>1047</v>
      </c>
    </row>
    <row r="1712" ht="25" spans="1:19">
      <c r="A1712" s="620">
        <v>33</v>
      </c>
      <c r="B1712" s="620" t="s">
        <v>19</v>
      </c>
      <c r="C1712" s="620" t="s">
        <v>84</v>
      </c>
      <c r="D1712" s="620">
        <v>6000033492</v>
      </c>
      <c r="E1712" s="620">
        <v>1</v>
      </c>
      <c r="F1712" s="620">
        <v>0</v>
      </c>
      <c r="G1712" s="620">
        <v>1</v>
      </c>
      <c r="H1712" s="621">
        <v>46185</v>
      </c>
      <c r="I1712" s="620" t="s">
        <v>1044</v>
      </c>
      <c r="J1712" s="622">
        <v>516329200626249</v>
      </c>
      <c r="K1712" s="620" t="s">
        <v>1078</v>
      </c>
      <c r="L1712" s="620" t="s">
        <v>1046</v>
      </c>
      <c r="M1712" s="620" t="s">
        <v>1046</v>
      </c>
      <c r="N1712" s="621">
        <f t="shared" si="8"/>
        <v>1</v>
      </c>
      <c r="O1712" s="620" t="s">
        <v>24</v>
      </c>
      <c r="P1712" s="620" t="s">
        <v>32</v>
      </c>
      <c r="Q1712" s="620" t="s">
        <v>28</v>
      </c>
      <c r="R1712" s="620"/>
      <c r="S1712" s="620" t="s">
        <v>1047</v>
      </c>
    </row>
    <row r="1713" spans="1:19">
      <c r="A1713" s="620">
        <v>34</v>
      </c>
      <c r="B1713" s="620" t="s">
        <v>19</v>
      </c>
      <c r="C1713" s="620" t="s">
        <v>84</v>
      </c>
      <c r="D1713" s="620">
        <v>6000033492</v>
      </c>
      <c r="E1713" s="620">
        <v>6</v>
      </c>
      <c r="F1713" s="620">
        <v>6</v>
      </c>
      <c r="G1713" s="620">
        <v>0</v>
      </c>
      <c r="H1713" s="621">
        <v>46185</v>
      </c>
      <c r="I1713" s="620" t="s">
        <v>1044</v>
      </c>
      <c r="J1713" s="622" t="s">
        <v>1079</v>
      </c>
      <c r="K1713" s="620" t="s">
        <v>22</v>
      </c>
      <c r="L1713" s="620" t="s">
        <v>1046</v>
      </c>
      <c r="M1713" s="620" t="s">
        <v>1046</v>
      </c>
      <c r="N1713" s="621">
        <f t="shared" si="8"/>
        <v>2</v>
      </c>
      <c r="O1713" s="620" t="s">
        <v>24</v>
      </c>
      <c r="P1713" s="620" t="s">
        <v>22</v>
      </c>
      <c r="Q1713" s="620" t="s">
        <v>22</v>
      </c>
      <c r="R1713" s="620"/>
      <c r="S1713" s="620" t="s">
        <v>1047</v>
      </c>
    </row>
    <row r="1714" ht="25" spans="1:19">
      <c r="A1714" s="620">
        <v>35</v>
      </c>
      <c r="B1714" s="620" t="s">
        <v>19</v>
      </c>
      <c r="C1714" s="620" t="s">
        <v>84</v>
      </c>
      <c r="D1714" s="620">
        <v>6000033492</v>
      </c>
      <c r="E1714" s="620">
        <v>1</v>
      </c>
      <c r="F1714" s="620">
        <v>0</v>
      </c>
      <c r="G1714" s="620">
        <v>1</v>
      </c>
      <c r="H1714" s="621">
        <v>46185</v>
      </c>
      <c r="I1714" s="620" t="s">
        <v>1044</v>
      </c>
      <c r="J1714" s="622">
        <v>516329200626256</v>
      </c>
      <c r="K1714" s="620" t="s">
        <v>1080</v>
      </c>
      <c r="L1714" s="620" t="s">
        <v>1046</v>
      </c>
      <c r="M1714" s="620" t="s">
        <v>1046</v>
      </c>
      <c r="N1714" s="621">
        <v>46186</v>
      </c>
      <c r="O1714" s="620" t="s">
        <v>24</v>
      </c>
      <c r="P1714" s="620" t="s">
        <v>450</v>
      </c>
      <c r="Q1714" s="620" t="s">
        <v>28</v>
      </c>
      <c r="R1714" s="620"/>
      <c r="S1714" s="620" t="s">
        <v>1047</v>
      </c>
    </row>
    <row r="1715" spans="1:19">
      <c r="A1715" s="620">
        <v>36</v>
      </c>
      <c r="B1715" s="620" t="s">
        <v>19</v>
      </c>
      <c r="C1715" s="620" t="s">
        <v>84</v>
      </c>
      <c r="D1715" s="620">
        <v>6000033492</v>
      </c>
      <c r="E1715" s="620">
        <v>5</v>
      </c>
      <c r="F1715" s="620">
        <v>5</v>
      </c>
      <c r="G1715" s="620">
        <v>0</v>
      </c>
      <c r="H1715" s="621">
        <v>46185</v>
      </c>
      <c r="I1715" s="620" t="s">
        <v>1044</v>
      </c>
      <c r="J1715" s="622" t="s">
        <v>1081</v>
      </c>
      <c r="K1715" s="620" t="s">
        <v>22</v>
      </c>
      <c r="L1715" s="620" t="s">
        <v>1046</v>
      </c>
      <c r="M1715" s="620" t="s">
        <v>1046</v>
      </c>
      <c r="N1715" s="621">
        <f t="shared" ref="N1715:N1728" si="9">G38+1</f>
        <v>2</v>
      </c>
      <c r="O1715" s="620" t="s">
        <v>24</v>
      </c>
      <c r="P1715" s="620" t="s">
        <v>22</v>
      </c>
      <c r="Q1715" s="620" t="s">
        <v>22</v>
      </c>
      <c r="R1715" s="620"/>
      <c r="S1715" s="620" t="s">
        <v>1047</v>
      </c>
    </row>
    <row r="1716" spans="1:19">
      <c r="A1716" s="620">
        <v>37</v>
      </c>
      <c r="B1716" s="620" t="s">
        <v>19</v>
      </c>
      <c r="C1716" s="620" t="s">
        <v>84</v>
      </c>
      <c r="D1716" s="620">
        <v>6000033492</v>
      </c>
      <c r="E1716" s="620">
        <v>20</v>
      </c>
      <c r="F1716" s="620">
        <v>20</v>
      </c>
      <c r="G1716" s="620">
        <v>0</v>
      </c>
      <c r="H1716" s="621">
        <v>46188</v>
      </c>
      <c r="I1716" s="620" t="s">
        <v>1044</v>
      </c>
      <c r="J1716" s="622" t="s">
        <v>1082</v>
      </c>
      <c r="K1716" s="620" t="s">
        <v>22</v>
      </c>
      <c r="L1716" s="620" t="s">
        <v>1046</v>
      </c>
      <c r="M1716" s="620" t="s">
        <v>1046</v>
      </c>
      <c r="N1716" s="621">
        <f t="shared" si="9"/>
        <v>1</v>
      </c>
      <c r="O1716" s="620" t="s">
        <v>24</v>
      </c>
      <c r="P1716" s="620" t="s">
        <v>22</v>
      </c>
      <c r="Q1716" s="620" t="s">
        <v>22</v>
      </c>
      <c r="R1716" s="620"/>
      <c r="S1716" s="620" t="s">
        <v>1047</v>
      </c>
    </row>
    <row r="1717" spans="1:19">
      <c r="A1717" s="620">
        <v>38</v>
      </c>
      <c r="B1717" s="620" t="s">
        <v>19</v>
      </c>
      <c r="C1717" s="620" t="s">
        <v>84</v>
      </c>
      <c r="D1717" s="620">
        <v>6000033492</v>
      </c>
      <c r="E1717" s="620">
        <v>15</v>
      </c>
      <c r="F1717" s="620">
        <v>15</v>
      </c>
      <c r="G1717" s="620">
        <v>0</v>
      </c>
      <c r="H1717" s="621">
        <v>46189</v>
      </c>
      <c r="I1717" s="620" t="s">
        <v>1044</v>
      </c>
      <c r="J1717" s="622" t="s">
        <v>1083</v>
      </c>
      <c r="K1717" s="620" t="s">
        <v>22</v>
      </c>
      <c r="L1717" s="620" t="s">
        <v>1046</v>
      </c>
      <c r="M1717" s="620" t="s">
        <v>1046</v>
      </c>
      <c r="N1717" s="621">
        <f t="shared" si="9"/>
        <v>2</v>
      </c>
      <c r="O1717" s="620" t="s">
        <v>24</v>
      </c>
      <c r="P1717" s="620" t="s">
        <v>22</v>
      </c>
      <c r="Q1717" s="620" t="s">
        <v>22</v>
      </c>
      <c r="R1717" s="620"/>
      <c r="S1717" s="620" t="s">
        <v>1047</v>
      </c>
    </row>
    <row r="1718" spans="1:19">
      <c r="A1718" s="620">
        <v>39</v>
      </c>
      <c r="B1718" s="620" t="s">
        <v>19</v>
      </c>
      <c r="C1718" s="620" t="s">
        <v>84</v>
      </c>
      <c r="D1718" s="620">
        <v>6000033492</v>
      </c>
      <c r="E1718" s="620">
        <v>13</v>
      </c>
      <c r="F1718" s="620">
        <v>13</v>
      </c>
      <c r="G1718" s="620">
        <v>0</v>
      </c>
      <c r="H1718" s="621">
        <v>46190</v>
      </c>
      <c r="I1718" s="620" t="s">
        <v>1044</v>
      </c>
      <c r="J1718" s="622" t="s">
        <v>1084</v>
      </c>
      <c r="K1718" s="620" t="s">
        <v>22</v>
      </c>
      <c r="L1718" s="620" t="s">
        <v>1046</v>
      </c>
      <c r="M1718" s="620" t="s">
        <v>1046</v>
      </c>
      <c r="N1718" s="621">
        <f t="shared" si="9"/>
        <v>1</v>
      </c>
      <c r="O1718" s="620" t="s">
        <v>24</v>
      </c>
      <c r="P1718" s="620" t="s">
        <v>22</v>
      </c>
      <c r="Q1718" s="620" t="s">
        <v>22</v>
      </c>
      <c r="R1718" s="620"/>
      <c r="S1718" s="620" t="s">
        <v>1047</v>
      </c>
    </row>
    <row r="1719" spans="1:19">
      <c r="A1719" s="620">
        <v>40</v>
      </c>
      <c r="B1719" s="620" t="s">
        <v>19</v>
      </c>
      <c r="C1719" s="620" t="s">
        <v>1085</v>
      </c>
      <c r="D1719" s="620">
        <v>6000033492</v>
      </c>
      <c r="E1719" s="620">
        <v>2</v>
      </c>
      <c r="F1719" s="620">
        <v>2</v>
      </c>
      <c r="G1719" s="620">
        <v>0</v>
      </c>
      <c r="H1719" s="621">
        <v>46192</v>
      </c>
      <c r="I1719" s="620" t="s">
        <v>1044</v>
      </c>
      <c r="J1719" s="622" t="s">
        <v>1086</v>
      </c>
      <c r="K1719" s="620" t="s">
        <v>22</v>
      </c>
      <c r="L1719" s="620" t="s">
        <v>1046</v>
      </c>
      <c r="M1719" s="620" t="s">
        <v>1046</v>
      </c>
      <c r="N1719" s="621">
        <f t="shared" si="9"/>
        <v>2</v>
      </c>
      <c r="O1719" s="620" t="s">
        <v>24</v>
      </c>
      <c r="P1719" s="620" t="s">
        <v>22</v>
      </c>
      <c r="Q1719" s="620" t="s">
        <v>22</v>
      </c>
      <c r="R1719" s="620"/>
      <c r="S1719" s="620" t="s">
        <v>1047</v>
      </c>
    </row>
    <row r="1720" spans="1:19">
      <c r="A1720" s="620">
        <v>41</v>
      </c>
      <c r="B1720" s="620" t="s">
        <v>19</v>
      </c>
      <c r="C1720" s="620" t="s">
        <v>1085</v>
      </c>
      <c r="D1720" s="620">
        <v>6000033492</v>
      </c>
      <c r="E1720" s="620">
        <v>1</v>
      </c>
      <c r="F1720" s="620">
        <v>0</v>
      </c>
      <c r="G1720" s="620">
        <v>1</v>
      </c>
      <c r="H1720" s="621">
        <v>46192</v>
      </c>
      <c r="I1720" s="620" t="s">
        <v>1044</v>
      </c>
      <c r="J1720" s="622">
        <v>516329200626312</v>
      </c>
      <c r="K1720" s="620" t="s">
        <v>1087</v>
      </c>
      <c r="L1720" s="620" t="s">
        <v>1046</v>
      </c>
      <c r="M1720" s="620" t="s">
        <v>1046</v>
      </c>
      <c r="N1720" s="621">
        <f t="shared" si="9"/>
        <v>1</v>
      </c>
      <c r="O1720" s="620" t="s">
        <v>24</v>
      </c>
      <c r="P1720" s="620" t="s">
        <v>369</v>
      </c>
      <c r="Q1720" s="620" t="s">
        <v>1069</v>
      </c>
      <c r="R1720" s="620"/>
      <c r="S1720" s="620" t="s">
        <v>1047</v>
      </c>
    </row>
    <row r="1721" spans="1:19">
      <c r="A1721" s="620">
        <v>42</v>
      </c>
      <c r="B1721" s="620" t="s">
        <v>19</v>
      </c>
      <c r="C1721" s="620" t="s">
        <v>1085</v>
      </c>
      <c r="D1721" s="620">
        <v>6000033492</v>
      </c>
      <c r="E1721" s="620">
        <v>1</v>
      </c>
      <c r="F1721" s="620">
        <v>1</v>
      </c>
      <c r="G1721" s="620">
        <v>0</v>
      </c>
      <c r="H1721" s="621">
        <v>46192</v>
      </c>
      <c r="I1721" s="620" t="s">
        <v>1044</v>
      </c>
      <c r="J1721" s="622">
        <v>516329200626313</v>
      </c>
      <c r="K1721" s="620" t="s">
        <v>22</v>
      </c>
      <c r="L1721" s="620" t="s">
        <v>1046</v>
      </c>
      <c r="M1721" s="620" t="s">
        <v>1046</v>
      </c>
      <c r="N1721" s="621">
        <f t="shared" si="9"/>
        <v>2</v>
      </c>
      <c r="O1721" s="620" t="s">
        <v>24</v>
      </c>
      <c r="P1721" s="620" t="s">
        <v>22</v>
      </c>
      <c r="Q1721" s="620" t="s">
        <v>22</v>
      </c>
      <c r="R1721" s="620"/>
      <c r="S1721" s="620" t="s">
        <v>1047</v>
      </c>
    </row>
    <row r="1722" spans="1:19">
      <c r="A1722" s="620">
        <v>43</v>
      </c>
      <c r="B1722" s="620" t="s">
        <v>19</v>
      </c>
      <c r="C1722" s="620" t="s">
        <v>1085</v>
      </c>
      <c r="D1722" s="620">
        <v>6000033492</v>
      </c>
      <c r="E1722" s="620">
        <v>1</v>
      </c>
      <c r="F1722" s="620">
        <v>0</v>
      </c>
      <c r="G1722" s="620">
        <v>1</v>
      </c>
      <c r="H1722" s="621">
        <v>46192</v>
      </c>
      <c r="I1722" s="620" t="s">
        <v>1044</v>
      </c>
      <c r="J1722" s="622">
        <v>516329200626314</v>
      </c>
      <c r="K1722" s="620" t="s">
        <v>1063</v>
      </c>
      <c r="L1722" s="620" t="s">
        <v>1046</v>
      </c>
      <c r="M1722" s="620" t="s">
        <v>1046</v>
      </c>
      <c r="N1722" s="621">
        <f t="shared" si="9"/>
        <v>2</v>
      </c>
      <c r="O1722" s="620" t="s">
        <v>24</v>
      </c>
      <c r="P1722" s="620" t="s">
        <v>452</v>
      </c>
      <c r="Q1722" s="620" t="s">
        <v>28</v>
      </c>
      <c r="R1722" s="620"/>
      <c r="S1722" s="620" t="s">
        <v>1047</v>
      </c>
    </row>
    <row r="1723" spans="1:19">
      <c r="A1723" s="620">
        <v>44</v>
      </c>
      <c r="B1723" s="620" t="s">
        <v>19</v>
      </c>
      <c r="C1723" s="620" t="s">
        <v>1085</v>
      </c>
      <c r="D1723" s="620">
        <v>6000033492</v>
      </c>
      <c r="E1723" s="620">
        <v>4</v>
      </c>
      <c r="F1723" s="620">
        <v>4</v>
      </c>
      <c r="G1723" s="620">
        <v>0</v>
      </c>
      <c r="H1723" s="621">
        <v>46192</v>
      </c>
      <c r="I1723" s="620" t="s">
        <v>1044</v>
      </c>
      <c r="J1723" s="622" t="s">
        <v>1088</v>
      </c>
      <c r="K1723" s="620" t="s">
        <v>22</v>
      </c>
      <c r="L1723" s="620" t="s">
        <v>1046</v>
      </c>
      <c r="M1723" s="620" t="s">
        <v>1046</v>
      </c>
      <c r="N1723" s="621">
        <f t="shared" si="9"/>
        <v>1</v>
      </c>
      <c r="O1723" s="620" t="s">
        <v>24</v>
      </c>
      <c r="P1723" s="620" t="s">
        <v>22</v>
      </c>
      <c r="Q1723" s="620" t="s">
        <v>22</v>
      </c>
      <c r="R1723" s="620"/>
      <c r="S1723" s="620" t="s">
        <v>1047</v>
      </c>
    </row>
    <row r="1724" spans="1:19">
      <c r="A1724" s="620">
        <v>45</v>
      </c>
      <c r="B1724" s="620" t="s">
        <v>19</v>
      </c>
      <c r="C1724" s="620" t="s">
        <v>1085</v>
      </c>
      <c r="D1724" s="620">
        <v>6000033492</v>
      </c>
      <c r="E1724" s="620">
        <v>1</v>
      </c>
      <c r="F1724" s="620">
        <v>0</v>
      </c>
      <c r="G1724" s="620">
        <v>1</v>
      </c>
      <c r="H1724" s="621">
        <v>46192</v>
      </c>
      <c r="I1724" s="620" t="s">
        <v>1044</v>
      </c>
      <c r="J1724" s="622">
        <v>516329200626319</v>
      </c>
      <c r="K1724" s="620" t="s">
        <v>1089</v>
      </c>
      <c r="L1724" s="620" t="s">
        <v>1046</v>
      </c>
      <c r="M1724" s="620" t="s">
        <v>1046</v>
      </c>
      <c r="N1724" s="621">
        <f t="shared" si="9"/>
        <v>2</v>
      </c>
      <c r="O1724" s="620" t="s">
        <v>24</v>
      </c>
      <c r="P1724" s="620" t="s">
        <v>369</v>
      </c>
      <c r="Q1724" s="620" t="s">
        <v>1069</v>
      </c>
      <c r="R1724" s="620"/>
      <c r="S1724" s="620" t="s">
        <v>1047</v>
      </c>
    </row>
    <row r="1725" spans="1:19">
      <c r="A1725" s="620">
        <v>46</v>
      </c>
      <c r="B1725" s="620" t="s">
        <v>19</v>
      </c>
      <c r="C1725" s="620" t="s">
        <v>1085</v>
      </c>
      <c r="D1725" s="620">
        <v>6000033492</v>
      </c>
      <c r="E1725" s="620">
        <v>12</v>
      </c>
      <c r="F1725" s="620">
        <v>12</v>
      </c>
      <c r="G1725" s="620">
        <v>0</v>
      </c>
      <c r="H1725" s="621">
        <v>46192</v>
      </c>
      <c r="I1725" s="620" t="s">
        <v>1044</v>
      </c>
      <c r="J1725" s="622" t="s">
        <v>1090</v>
      </c>
      <c r="K1725" s="620" t="s">
        <v>22</v>
      </c>
      <c r="L1725" s="620" t="s">
        <v>1046</v>
      </c>
      <c r="M1725" s="620" t="s">
        <v>1046</v>
      </c>
      <c r="N1725" s="621">
        <f t="shared" si="9"/>
        <v>2</v>
      </c>
      <c r="O1725" s="620" t="s">
        <v>24</v>
      </c>
      <c r="P1725" s="620" t="s">
        <v>22</v>
      </c>
      <c r="Q1725" s="620" t="s">
        <v>22</v>
      </c>
      <c r="R1725" s="620"/>
      <c r="S1725" s="620" t="s">
        <v>1047</v>
      </c>
    </row>
    <row r="1726" spans="1:19">
      <c r="A1726" s="620">
        <v>47</v>
      </c>
      <c r="B1726" s="620" t="s">
        <v>19</v>
      </c>
      <c r="C1726" s="620" t="s">
        <v>1085</v>
      </c>
      <c r="D1726" s="620">
        <v>6000033492</v>
      </c>
      <c r="E1726" s="620">
        <v>19</v>
      </c>
      <c r="F1726" s="620">
        <v>19</v>
      </c>
      <c r="G1726" s="620">
        <v>0</v>
      </c>
      <c r="H1726" s="621">
        <v>46193</v>
      </c>
      <c r="I1726" s="620" t="s">
        <v>1044</v>
      </c>
      <c r="J1726" s="622" t="s">
        <v>1091</v>
      </c>
      <c r="K1726" s="620" t="s">
        <v>22</v>
      </c>
      <c r="L1726" s="620" t="s">
        <v>1046</v>
      </c>
      <c r="M1726" s="620" t="s">
        <v>1046</v>
      </c>
      <c r="N1726" s="621">
        <f t="shared" si="9"/>
        <v>1</v>
      </c>
      <c r="O1726" s="620" t="s">
        <v>24</v>
      </c>
      <c r="P1726" s="620" t="s">
        <v>22</v>
      </c>
      <c r="Q1726" s="620" t="s">
        <v>22</v>
      </c>
      <c r="R1726" s="620"/>
      <c r="S1726" s="620" t="s">
        <v>1047</v>
      </c>
    </row>
    <row r="1727" spans="1:19">
      <c r="A1727" s="620">
        <v>48</v>
      </c>
      <c r="B1727" s="620" t="s">
        <v>19</v>
      </c>
      <c r="C1727" s="620" t="s">
        <v>1085</v>
      </c>
      <c r="D1727" s="620">
        <v>6000033492</v>
      </c>
      <c r="E1727" s="620">
        <v>8</v>
      </c>
      <c r="F1727" s="620">
        <v>8</v>
      </c>
      <c r="G1727" s="620">
        <v>0</v>
      </c>
      <c r="H1727" s="621">
        <v>46193</v>
      </c>
      <c r="I1727" s="620" t="s">
        <v>1044</v>
      </c>
      <c r="J1727" s="622" t="s">
        <v>1092</v>
      </c>
      <c r="K1727" s="620" t="s">
        <v>22</v>
      </c>
      <c r="L1727" s="620" t="s">
        <v>1046</v>
      </c>
      <c r="M1727" s="620" t="s">
        <v>1046</v>
      </c>
      <c r="N1727" s="621">
        <f t="shared" si="9"/>
        <v>2</v>
      </c>
      <c r="O1727" s="620" t="s">
        <v>24</v>
      </c>
      <c r="P1727" s="620" t="s">
        <v>22</v>
      </c>
      <c r="Q1727" s="620" t="s">
        <v>22</v>
      </c>
      <c r="R1727" s="620"/>
      <c r="S1727" s="620" t="s">
        <v>1047</v>
      </c>
    </row>
    <row r="1728" spans="1:19">
      <c r="A1728" s="620">
        <v>49</v>
      </c>
      <c r="B1728" s="620" t="s">
        <v>19</v>
      </c>
      <c r="C1728" s="620" t="s">
        <v>1085</v>
      </c>
      <c r="D1728" s="620">
        <v>6000033492</v>
      </c>
      <c r="E1728" s="620">
        <v>7</v>
      </c>
      <c r="F1728" s="620">
        <v>7</v>
      </c>
      <c r="G1728" s="620">
        <v>0</v>
      </c>
      <c r="H1728" s="621">
        <v>46195</v>
      </c>
      <c r="I1728" s="620" t="s">
        <v>1044</v>
      </c>
      <c r="J1728" s="622" t="s">
        <v>1093</v>
      </c>
      <c r="K1728" s="620" t="s">
        <v>22</v>
      </c>
      <c r="L1728" s="620" t="s">
        <v>1046</v>
      </c>
      <c r="M1728" s="620" t="s">
        <v>1046</v>
      </c>
      <c r="N1728" s="621">
        <f t="shared" si="9"/>
        <v>1</v>
      </c>
      <c r="O1728" s="620" t="s">
        <v>24</v>
      </c>
      <c r="P1728" s="620" t="s">
        <v>22</v>
      </c>
      <c r="Q1728" s="620" t="s">
        <v>22</v>
      </c>
      <c r="R1728" s="620"/>
      <c r="S1728" s="620" t="s">
        <v>1047</v>
      </c>
    </row>
    <row r="1729" ht="25" spans="1:19">
      <c r="A1729" s="620">
        <v>50</v>
      </c>
      <c r="B1729" s="620" t="s">
        <v>19</v>
      </c>
      <c r="C1729" s="620" t="s">
        <v>1085</v>
      </c>
      <c r="D1729" s="620">
        <v>6000033492</v>
      </c>
      <c r="E1729" s="620">
        <v>1</v>
      </c>
      <c r="F1729" s="620">
        <v>0</v>
      </c>
      <c r="G1729" s="620">
        <v>1</v>
      </c>
      <c r="H1729" s="621">
        <v>46195</v>
      </c>
      <c r="I1729" s="620" t="s">
        <v>1044</v>
      </c>
      <c r="J1729" s="622" t="s">
        <v>1094</v>
      </c>
      <c r="K1729" s="620" t="s">
        <v>1080</v>
      </c>
      <c r="L1729" s="620" t="s">
        <v>1046</v>
      </c>
      <c r="M1729" s="620" t="s">
        <v>1046</v>
      </c>
      <c r="N1729" s="621">
        <v>46196</v>
      </c>
      <c r="O1729" s="620" t="s">
        <v>24</v>
      </c>
      <c r="P1729" s="620" t="s">
        <v>450</v>
      </c>
      <c r="Q1729" s="620" t="s">
        <v>28</v>
      </c>
      <c r="R1729" s="620"/>
      <c r="S1729" s="620" t="s">
        <v>1047</v>
      </c>
    </row>
    <row r="1730" spans="1:19">
      <c r="A1730" s="620">
        <v>51</v>
      </c>
      <c r="B1730" s="620" t="s">
        <v>19</v>
      </c>
      <c r="C1730" s="620" t="s">
        <v>1085</v>
      </c>
      <c r="D1730" s="620">
        <v>6000033492</v>
      </c>
      <c r="E1730" s="620">
        <v>1</v>
      </c>
      <c r="F1730" s="620">
        <v>1</v>
      </c>
      <c r="G1730" s="620">
        <v>0</v>
      </c>
      <c r="H1730" s="621">
        <v>46195</v>
      </c>
      <c r="I1730" s="620" t="s">
        <v>1044</v>
      </c>
      <c r="J1730" s="622" t="s">
        <v>1095</v>
      </c>
      <c r="K1730" s="620" t="s">
        <v>22</v>
      </c>
      <c r="L1730" s="620" t="s">
        <v>1046</v>
      </c>
      <c r="M1730" s="620" t="s">
        <v>1046</v>
      </c>
      <c r="N1730" s="621">
        <f>G53+1</f>
        <v>1</v>
      </c>
      <c r="O1730" s="620" t="s">
        <v>24</v>
      </c>
      <c r="P1730" s="620" t="s">
        <v>22</v>
      </c>
      <c r="Q1730" s="620" t="s">
        <v>22</v>
      </c>
      <c r="R1730" s="620"/>
      <c r="S1730" s="620" t="s">
        <v>1047</v>
      </c>
    </row>
    <row r="1731" ht="25" spans="1:19">
      <c r="A1731" s="620">
        <v>52</v>
      </c>
      <c r="B1731" s="620" t="s">
        <v>19</v>
      </c>
      <c r="C1731" s="620" t="s">
        <v>1085</v>
      </c>
      <c r="D1731" s="620">
        <v>6000033492</v>
      </c>
      <c r="E1731" s="620">
        <v>1</v>
      </c>
      <c r="F1731" s="620">
        <v>0</v>
      </c>
      <c r="G1731" s="620">
        <v>1</v>
      </c>
      <c r="H1731" s="621">
        <v>46195</v>
      </c>
      <c r="I1731" s="620" t="s">
        <v>1044</v>
      </c>
      <c r="J1731" s="622" t="s">
        <v>1096</v>
      </c>
      <c r="K1731" s="620" t="s">
        <v>1097</v>
      </c>
      <c r="L1731" s="620" t="s">
        <v>1046</v>
      </c>
      <c r="M1731" s="620" t="s">
        <v>1046</v>
      </c>
      <c r="N1731" s="621">
        <f>G54+1</f>
        <v>2</v>
      </c>
      <c r="O1731" s="620" t="s">
        <v>24</v>
      </c>
      <c r="P1731" s="620" t="s">
        <v>32</v>
      </c>
      <c r="Q1731" s="620" t="s">
        <v>28</v>
      </c>
      <c r="R1731" s="620"/>
      <c r="S1731" s="620" t="s">
        <v>1047</v>
      </c>
    </row>
    <row r="1732" spans="1:19">
      <c r="A1732" s="620">
        <v>53</v>
      </c>
      <c r="B1732" s="620" t="s">
        <v>19</v>
      </c>
      <c r="C1732" s="620" t="s">
        <v>1085</v>
      </c>
      <c r="D1732" s="620">
        <v>6000033492</v>
      </c>
      <c r="E1732" s="620">
        <v>13</v>
      </c>
      <c r="F1732" s="620">
        <v>13</v>
      </c>
      <c r="G1732" s="620">
        <v>0</v>
      </c>
      <c r="H1732" s="621">
        <v>46195</v>
      </c>
      <c r="I1732" s="620" t="s">
        <v>1044</v>
      </c>
      <c r="J1732" s="622" t="s">
        <v>1098</v>
      </c>
      <c r="K1732" s="620" t="s">
        <v>22</v>
      </c>
      <c r="L1732" s="620" t="s">
        <v>1046</v>
      </c>
      <c r="M1732" s="620" t="s">
        <v>1046</v>
      </c>
      <c r="N1732" s="621">
        <f>G55+1</f>
        <v>2</v>
      </c>
      <c r="O1732" s="620" t="s">
        <v>24</v>
      </c>
      <c r="P1732" s="620" t="s">
        <v>22</v>
      </c>
      <c r="Q1732" s="620" t="s">
        <v>22</v>
      </c>
      <c r="R1732" s="620"/>
      <c r="S1732" s="620" t="s">
        <v>1047</v>
      </c>
    </row>
    <row r="1733" spans="1:19">
      <c r="A1733" s="620">
        <v>54</v>
      </c>
      <c r="B1733" s="620" t="s">
        <v>19</v>
      </c>
      <c r="C1733" s="620" t="s">
        <v>1085</v>
      </c>
      <c r="D1733" s="620">
        <v>6000033492</v>
      </c>
      <c r="E1733" s="620">
        <v>8</v>
      </c>
      <c r="F1733" s="620">
        <v>8</v>
      </c>
      <c r="G1733" s="620">
        <v>0</v>
      </c>
      <c r="H1733" s="621">
        <v>46196</v>
      </c>
      <c r="I1733" s="620" t="s">
        <v>1044</v>
      </c>
      <c r="J1733" s="622" t="s">
        <v>1099</v>
      </c>
      <c r="K1733" s="620" t="s">
        <v>22</v>
      </c>
      <c r="L1733" s="620" t="s">
        <v>1046</v>
      </c>
      <c r="M1733" s="620" t="s">
        <v>1046</v>
      </c>
      <c r="N1733" s="621">
        <f>G56+1</f>
        <v>2</v>
      </c>
      <c r="O1733" s="620" t="s">
        <v>24</v>
      </c>
      <c r="P1733" s="620" t="s">
        <v>22</v>
      </c>
      <c r="Q1733" s="620" t="s">
        <v>22</v>
      </c>
      <c r="R1733" s="620"/>
      <c r="S1733" s="620" t="s">
        <v>1047</v>
      </c>
    </row>
    <row r="1734" spans="1:19">
      <c r="A1734" s="620">
        <v>55</v>
      </c>
      <c r="B1734" s="620" t="s">
        <v>19</v>
      </c>
      <c r="C1734" s="620" t="s">
        <v>1085</v>
      </c>
      <c r="D1734" s="620">
        <v>6000033492</v>
      </c>
      <c r="E1734" s="620">
        <v>10</v>
      </c>
      <c r="F1734" s="620">
        <v>10</v>
      </c>
      <c r="G1734" s="620">
        <v>0</v>
      </c>
      <c r="H1734" s="621">
        <v>46197</v>
      </c>
      <c r="I1734" s="620" t="s">
        <v>1044</v>
      </c>
      <c r="J1734" s="622" t="s">
        <v>1100</v>
      </c>
      <c r="K1734" s="620" t="s">
        <v>22</v>
      </c>
      <c r="L1734" s="620" t="s">
        <v>1046</v>
      </c>
      <c r="M1734" s="620" t="s">
        <v>1046</v>
      </c>
      <c r="N1734" s="621">
        <f>G57+1</f>
        <v>2</v>
      </c>
      <c r="O1734" s="620" t="s">
        <v>24</v>
      </c>
      <c r="P1734" s="620" t="s">
        <v>22</v>
      </c>
      <c r="Q1734" s="620" t="s">
        <v>22</v>
      </c>
      <c r="R1734" s="620"/>
      <c r="S1734" s="620" t="s">
        <v>1047</v>
      </c>
    </row>
    <row r="1735" spans="1:19">
      <c r="A1735" s="620">
        <v>56</v>
      </c>
      <c r="B1735" s="620" t="s">
        <v>19</v>
      </c>
      <c r="C1735" s="620" t="s">
        <v>1085</v>
      </c>
      <c r="D1735" s="620">
        <v>6000033492</v>
      </c>
      <c r="E1735" s="620">
        <v>1</v>
      </c>
      <c r="F1735" s="620">
        <v>0</v>
      </c>
      <c r="G1735" s="620">
        <v>1</v>
      </c>
      <c r="H1735" s="621">
        <v>46197</v>
      </c>
      <c r="I1735" s="620" t="s">
        <v>1044</v>
      </c>
      <c r="J1735" s="622">
        <v>516329200626400</v>
      </c>
      <c r="K1735" s="620" t="s">
        <v>1101</v>
      </c>
      <c r="L1735" s="620" t="s">
        <v>1046</v>
      </c>
      <c r="M1735" s="620" t="s">
        <v>1046</v>
      </c>
      <c r="N1735" s="621"/>
      <c r="O1735" s="620"/>
      <c r="P1735" s="620" t="s">
        <v>369</v>
      </c>
      <c r="Q1735" s="620" t="s">
        <v>1069</v>
      </c>
      <c r="R1735" s="620"/>
      <c r="S1735" s="620" t="s">
        <v>1047</v>
      </c>
    </row>
    <row r="1736" spans="1:19">
      <c r="A1736" s="620">
        <v>57</v>
      </c>
      <c r="B1736" s="620" t="s">
        <v>19</v>
      </c>
      <c r="C1736" s="620" t="s">
        <v>1085</v>
      </c>
      <c r="D1736" s="620">
        <v>6000033492</v>
      </c>
      <c r="E1736" s="620">
        <v>9</v>
      </c>
      <c r="F1736" s="620">
        <v>9</v>
      </c>
      <c r="G1736" s="620">
        <v>0</v>
      </c>
      <c r="H1736" s="621">
        <v>46197</v>
      </c>
      <c r="I1736" s="620" t="s">
        <v>1044</v>
      </c>
      <c r="J1736" s="622" t="s">
        <v>1102</v>
      </c>
      <c r="K1736" s="620" t="s">
        <v>22</v>
      </c>
      <c r="L1736" s="620"/>
      <c r="M1736" s="620" t="s">
        <v>1046</v>
      </c>
      <c r="N1736" s="621"/>
      <c r="O1736" s="620"/>
      <c r="P1736" s="620" t="s">
        <v>22</v>
      </c>
      <c r="Q1736" s="620" t="s">
        <v>22</v>
      </c>
      <c r="R1736" s="620"/>
      <c r="S1736" s="620" t="s">
        <v>1047</v>
      </c>
    </row>
    <row r="1737" spans="1:19">
      <c r="A1737" s="620">
        <v>58</v>
      </c>
      <c r="B1737" s="620" t="s">
        <v>19</v>
      </c>
      <c r="C1737" s="620" t="s">
        <v>1085</v>
      </c>
      <c r="D1737" s="620">
        <v>6000033492</v>
      </c>
      <c r="E1737" s="620">
        <v>29</v>
      </c>
      <c r="F1737" s="620">
        <v>29</v>
      </c>
      <c r="G1737" s="620">
        <v>0</v>
      </c>
      <c r="H1737" s="621">
        <v>46199</v>
      </c>
      <c r="I1737" s="620" t="s">
        <v>1044</v>
      </c>
      <c r="J1737" s="622" t="s">
        <v>1103</v>
      </c>
      <c r="K1737" s="620" t="s">
        <v>22</v>
      </c>
      <c r="L1737" s="620" t="s">
        <v>1046</v>
      </c>
      <c r="M1737" s="620" t="s">
        <v>1046</v>
      </c>
      <c r="N1737" s="621">
        <f>G60+1</f>
        <v>1</v>
      </c>
      <c r="O1737" s="620" t="s">
        <v>24</v>
      </c>
      <c r="P1737" s="620" t="s">
        <v>22</v>
      </c>
      <c r="Q1737" s="620" t="s">
        <v>22</v>
      </c>
      <c r="R1737" s="620"/>
      <c r="S1737" s="620" t="s">
        <v>1047</v>
      </c>
    </row>
    <row r="1738" spans="1:19">
      <c r="A1738" s="620">
        <v>59</v>
      </c>
      <c r="B1738" s="620" t="s">
        <v>19</v>
      </c>
      <c r="C1738" s="620" t="s">
        <v>1085</v>
      </c>
      <c r="D1738" s="620">
        <v>6000033492</v>
      </c>
      <c r="E1738" s="620">
        <v>19</v>
      </c>
      <c r="F1738" s="620">
        <v>19</v>
      </c>
      <c r="G1738" s="620">
        <v>0</v>
      </c>
      <c r="H1738" s="621">
        <v>46202</v>
      </c>
      <c r="I1738" s="620" t="s">
        <v>1044</v>
      </c>
      <c r="J1738" s="622" t="s">
        <v>1104</v>
      </c>
      <c r="K1738" s="620" t="s">
        <v>22</v>
      </c>
      <c r="L1738" s="620" t="s">
        <v>1046</v>
      </c>
      <c r="M1738" s="620" t="s">
        <v>1046</v>
      </c>
      <c r="N1738" s="621">
        <f>G61+1</f>
        <v>1</v>
      </c>
      <c r="O1738" s="620" t="s">
        <v>24</v>
      </c>
      <c r="P1738" s="620" t="s">
        <v>22</v>
      </c>
      <c r="Q1738" s="620" t="s">
        <v>22</v>
      </c>
      <c r="R1738" s="620"/>
      <c r="S1738" s="620" t="s">
        <v>1047</v>
      </c>
    </row>
    <row r="1739" ht="25" spans="1:19">
      <c r="A1739" s="620">
        <v>60</v>
      </c>
      <c r="B1739" s="620" t="s">
        <v>19</v>
      </c>
      <c r="C1739" s="620" t="s">
        <v>1085</v>
      </c>
      <c r="D1739" s="620">
        <v>6000033492</v>
      </c>
      <c r="E1739" s="620">
        <v>1</v>
      </c>
      <c r="F1739" s="620">
        <v>0</v>
      </c>
      <c r="G1739" s="620">
        <v>1</v>
      </c>
      <c r="H1739" s="621">
        <v>46202</v>
      </c>
      <c r="I1739" s="620" t="s">
        <v>1044</v>
      </c>
      <c r="J1739" s="622">
        <v>516329200626458</v>
      </c>
      <c r="K1739" s="620" t="s">
        <v>1097</v>
      </c>
      <c r="L1739" s="620" t="s">
        <v>1046</v>
      </c>
      <c r="M1739" s="620" t="s">
        <v>1046</v>
      </c>
      <c r="N1739" s="621"/>
      <c r="O1739" s="620"/>
      <c r="P1739" s="620" t="s">
        <v>32</v>
      </c>
      <c r="Q1739" s="620" t="s">
        <v>28</v>
      </c>
      <c r="R1739" s="620"/>
      <c r="S1739" s="620" t="s">
        <v>1047</v>
      </c>
    </row>
    <row r="1740" spans="1:19">
      <c r="A1740" s="620">
        <v>61</v>
      </c>
      <c r="B1740" s="620" t="s">
        <v>19</v>
      </c>
      <c r="C1740" s="620" t="s">
        <v>1085</v>
      </c>
      <c r="D1740" s="620">
        <v>6000033492</v>
      </c>
      <c r="E1740" s="620">
        <v>15</v>
      </c>
      <c r="F1740" s="620">
        <v>15</v>
      </c>
      <c r="G1740" s="620">
        <v>0</v>
      </c>
      <c r="H1740" s="621">
        <v>46202</v>
      </c>
      <c r="I1740" s="620" t="s">
        <v>1044</v>
      </c>
      <c r="J1740" s="622" t="s">
        <v>1105</v>
      </c>
      <c r="K1740" s="620" t="s">
        <v>22</v>
      </c>
      <c r="L1740" s="620"/>
      <c r="M1740" s="620" t="s">
        <v>1046</v>
      </c>
      <c r="N1740" s="621"/>
      <c r="O1740" s="620"/>
      <c r="P1740" s="620" t="s">
        <v>22</v>
      </c>
      <c r="Q1740" s="620" t="s">
        <v>22</v>
      </c>
      <c r="R1740" s="620"/>
      <c r="S1740" s="620" t="s">
        <v>1047</v>
      </c>
    </row>
    <row r="1741" spans="1:19">
      <c r="A1741" s="620">
        <v>62</v>
      </c>
      <c r="B1741" s="620" t="s">
        <v>19</v>
      </c>
      <c r="C1741" s="620" t="s">
        <v>1085</v>
      </c>
      <c r="D1741" s="620">
        <v>6000033492</v>
      </c>
      <c r="E1741" s="620">
        <v>8</v>
      </c>
      <c r="F1741" s="620">
        <v>8</v>
      </c>
      <c r="G1741" s="620">
        <v>0</v>
      </c>
      <c r="H1741" s="621">
        <v>46203</v>
      </c>
      <c r="I1741" s="620" t="s">
        <v>1044</v>
      </c>
      <c r="J1741" s="622" t="s">
        <v>1106</v>
      </c>
      <c r="K1741" s="620" t="s">
        <v>22</v>
      </c>
      <c r="L1741" s="620" t="s">
        <v>1046</v>
      </c>
      <c r="M1741" s="620" t="s">
        <v>1046</v>
      </c>
      <c r="N1741" s="621">
        <f>G64+1</f>
        <v>1</v>
      </c>
      <c r="O1741" s="620" t="s">
        <v>24</v>
      </c>
      <c r="P1741" s="620" t="s">
        <v>22</v>
      </c>
      <c r="Q1741" s="620" t="s">
        <v>22</v>
      </c>
      <c r="R1741" s="620"/>
      <c r="S1741" s="620" t="s">
        <v>1047</v>
      </c>
    </row>
    <row r="1742" spans="1:19">
      <c r="A1742" s="620">
        <v>63</v>
      </c>
      <c r="B1742" s="620" t="s">
        <v>19</v>
      </c>
      <c r="C1742" s="620" t="s">
        <v>84</v>
      </c>
      <c r="D1742" s="620">
        <v>6000033492</v>
      </c>
      <c r="E1742" s="620">
        <v>15</v>
      </c>
      <c r="F1742" s="620">
        <v>15</v>
      </c>
      <c r="G1742" s="620">
        <v>0</v>
      </c>
      <c r="H1742" s="621">
        <v>46204</v>
      </c>
      <c r="I1742" s="620" t="s">
        <v>1044</v>
      </c>
      <c r="J1742" s="622" t="s">
        <v>1107</v>
      </c>
      <c r="K1742" s="620" t="s">
        <v>22</v>
      </c>
      <c r="L1742" s="620" t="s">
        <v>1046</v>
      </c>
      <c r="M1742" s="620" t="s">
        <v>1046</v>
      </c>
      <c r="N1742" s="621">
        <f>G65+1</f>
        <v>2</v>
      </c>
      <c r="O1742" s="620" t="s">
        <v>24</v>
      </c>
      <c r="P1742" s="620" t="s">
        <v>22</v>
      </c>
      <c r="Q1742" s="620" t="s">
        <v>22</v>
      </c>
      <c r="R1742" s="620"/>
      <c r="S1742" s="620" t="s">
        <v>1047</v>
      </c>
    </row>
    <row r="1743" spans="1:19">
      <c r="A1743" s="620">
        <v>64</v>
      </c>
      <c r="B1743" s="620" t="s">
        <v>19</v>
      </c>
      <c r="C1743" s="620" t="s">
        <v>84</v>
      </c>
      <c r="D1743" s="620">
        <v>6000033492</v>
      </c>
      <c r="E1743" s="620">
        <v>5</v>
      </c>
      <c r="F1743" s="620">
        <v>5</v>
      </c>
      <c r="G1743" s="620">
        <v>0</v>
      </c>
      <c r="H1743" s="621">
        <v>46205</v>
      </c>
      <c r="I1743" s="620" t="s">
        <v>1044</v>
      </c>
      <c r="J1743" s="622" t="s">
        <v>1108</v>
      </c>
      <c r="K1743" s="620" t="s">
        <v>22</v>
      </c>
      <c r="L1743" s="620" t="s">
        <v>1046</v>
      </c>
      <c r="M1743" s="620" t="s">
        <v>1046</v>
      </c>
      <c r="N1743" s="621">
        <f>G66+1</f>
        <v>2</v>
      </c>
      <c r="O1743" s="620" t="s">
        <v>24</v>
      </c>
      <c r="P1743" s="620" t="s">
        <v>22</v>
      </c>
      <c r="Q1743" s="620" t="s">
        <v>22</v>
      </c>
      <c r="R1743" s="620"/>
      <c r="S1743" s="620" t="s">
        <v>1047</v>
      </c>
    </row>
    <row r="1744" ht="25" spans="1:19">
      <c r="A1744" s="620">
        <v>65</v>
      </c>
      <c r="B1744" s="620" t="s">
        <v>19</v>
      </c>
      <c r="C1744" s="620" t="s">
        <v>84</v>
      </c>
      <c r="D1744" s="620">
        <v>6000033492</v>
      </c>
      <c r="E1744" s="620">
        <v>1</v>
      </c>
      <c r="F1744" s="620">
        <v>0</v>
      </c>
      <c r="G1744" s="620">
        <v>1</v>
      </c>
      <c r="H1744" s="621">
        <v>46205</v>
      </c>
      <c r="I1744" s="620" t="s">
        <v>1044</v>
      </c>
      <c r="J1744" s="622">
        <v>51632900726502</v>
      </c>
      <c r="K1744" s="620" t="s">
        <v>1097</v>
      </c>
      <c r="L1744" s="620" t="s">
        <v>1046</v>
      </c>
      <c r="M1744" s="620" t="s">
        <v>1046</v>
      </c>
      <c r="N1744" s="621"/>
      <c r="O1744" s="620" t="s">
        <v>24</v>
      </c>
      <c r="P1744" s="620" t="s">
        <v>32</v>
      </c>
      <c r="Q1744" s="620" t="s">
        <v>28</v>
      </c>
      <c r="R1744" s="620"/>
      <c r="S1744" s="620" t="s">
        <v>1047</v>
      </c>
    </row>
    <row r="1745" spans="1:19">
      <c r="A1745" s="620">
        <v>66</v>
      </c>
      <c r="B1745" s="620" t="s">
        <v>19</v>
      </c>
      <c r="C1745" s="620" t="s">
        <v>84</v>
      </c>
      <c r="D1745" s="620">
        <v>6000033492</v>
      </c>
      <c r="E1745" s="620">
        <v>2</v>
      </c>
      <c r="F1745" s="620">
        <v>2</v>
      </c>
      <c r="G1745" s="620">
        <v>0</v>
      </c>
      <c r="H1745" s="621">
        <v>46205</v>
      </c>
      <c r="I1745" s="620" t="s">
        <v>1044</v>
      </c>
      <c r="J1745" s="622" t="s">
        <v>1109</v>
      </c>
      <c r="K1745" s="620" t="s">
        <v>22</v>
      </c>
      <c r="L1745" s="620"/>
      <c r="M1745" s="620" t="s">
        <v>1046</v>
      </c>
      <c r="N1745" s="621"/>
      <c r="O1745" s="620"/>
      <c r="P1745" s="620" t="s">
        <v>22</v>
      </c>
      <c r="Q1745" s="620" t="s">
        <v>22</v>
      </c>
      <c r="R1745" s="620"/>
      <c r="S1745" s="620" t="s">
        <v>1047</v>
      </c>
    </row>
    <row r="1746" spans="1:19">
      <c r="A1746" s="620">
        <v>67</v>
      </c>
      <c r="B1746" s="620" t="s">
        <v>19</v>
      </c>
      <c r="C1746" s="620" t="s">
        <v>84</v>
      </c>
      <c r="D1746" s="620">
        <v>6000033492</v>
      </c>
      <c r="E1746" s="620">
        <v>10</v>
      </c>
      <c r="F1746" s="620">
        <v>10</v>
      </c>
      <c r="G1746" s="620">
        <v>0</v>
      </c>
      <c r="H1746" s="621">
        <v>46205</v>
      </c>
      <c r="I1746" s="620" t="s">
        <v>1044</v>
      </c>
      <c r="J1746" s="622" t="s">
        <v>1110</v>
      </c>
      <c r="K1746" s="620" t="s">
        <v>22</v>
      </c>
      <c r="L1746" s="620" t="s">
        <v>1046</v>
      </c>
      <c r="M1746" s="620" t="s">
        <v>1046</v>
      </c>
      <c r="N1746" s="621">
        <f t="shared" ref="N1746:N1758" si="10">G69+1</f>
        <v>2</v>
      </c>
      <c r="O1746" s="620" t="s">
        <v>24</v>
      </c>
      <c r="P1746" s="620" t="s">
        <v>22</v>
      </c>
      <c r="Q1746" s="620" t="s">
        <v>22</v>
      </c>
      <c r="R1746" s="620"/>
      <c r="S1746" s="620" t="s">
        <v>1047</v>
      </c>
    </row>
    <row r="1747" spans="1:19">
      <c r="A1747" s="620">
        <v>68</v>
      </c>
      <c r="B1747" s="620" t="s">
        <v>19</v>
      </c>
      <c r="C1747" s="620" t="s">
        <v>1085</v>
      </c>
      <c r="D1747" s="620">
        <v>6000033492</v>
      </c>
      <c r="E1747" s="620">
        <v>5</v>
      </c>
      <c r="F1747" s="620">
        <v>5</v>
      </c>
      <c r="G1747" s="620">
        <v>0</v>
      </c>
      <c r="H1747" s="621">
        <v>46206</v>
      </c>
      <c r="I1747" s="620" t="s">
        <v>1044</v>
      </c>
      <c r="J1747" s="622" t="s">
        <v>1111</v>
      </c>
      <c r="K1747" s="620" t="s">
        <v>22</v>
      </c>
      <c r="L1747" s="620" t="s">
        <v>1046</v>
      </c>
      <c r="M1747" s="620" t="s">
        <v>1046</v>
      </c>
      <c r="N1747" s="621">
        <f t="shared" si="10"/>
        <v>2</v>
      </c>
      <c r="O1747" s="620" t="s">
        <v>24</v>
      </c>
      <c r="P1747" s="620" t="s">
        <v>22</v>
      </c>
      <c r="Q1747" s="620" t="s">
        <v>22</v>
      </c>
      <c r="R1747" s="620"/>
      <c r="S1747" s="620" t="s">
        <v>1047</v>
      </c>
    </row>
    <row r="1748" ht="25" spans="1:19">
      <c r="A1748" s="620">
        <v>69</v>
      </c>
      <c r="B1748" s="620" t="s">
        <v>19</v>
      </c>
      <c r="C1748" s="620" t="s">
        <v>1085</v>
      </c>
      <c r="D1748" s="620">
        <v>6000033492</v>
      </c>
      <c r="E1748" s="620">
        <v>1</v>
      </c>
      <c r="F1748" s="620">
        <v>0</v>
      </c>
      <c r="G1748" s="620">
        <v>1</v>
      </c>
      <c r="H1748" s="621">
        <v>46206</v>
      </c>
      <c r="I1748" s="620" t="s">
        <v>1044</v>
      </c>
      <c r="J1748" s="622">
        <v>51632900726520</v>
      </c>
      <c r="K1748" s="620" t="s">
        <v>1097</v>
      </c>
      <c r="L1748" s="620" t="s">
        <v>1046</v>
      </c>
      <c r="M1748" s="620" t="s">
        <v>1046</v>
      </c>
      <c r="N1748" s="621">
        <f t="shared" si="10"/>
        <v>2</v>
      </c>
      <c r="O1748" s="620" t="s">
        <v>24</v>
      </c>
      <c r="P1748" s="620" t="s">
        <v>32</v>
      </c>
      <c r="Q1748" s="620" t="s">
        <v>28</v>
      </c>
      <c r="R1748" s="620"/>
      <c r="S1748" s="620" t="s">
        <v>1047</v>
      </c>
    </row>
    <row r="1749" spans="1:19">
      <c r="A1749" s="620">
        <v>70</v>
      </c>
      <c r="B1749" s="620" t="s">
        <v>19</v>
      </c>
      <c r="C1749" s="620" t="s">
        <v>1085</v>
      </c>
      <c r="D1749" s="620">
        <v>6000033492</v>
      </c>
      <c r="E1749" s="620">
        <v>7</v>
      </c>
      <c r="F1749" s="620">
        <v>7</v>
      </c>
      <c r="G1749" s="620">
        <v>0</v>
      </c>
      <c r="H1749" s="621">
        <v>46206</v>
      </c>
      <c r="I1749" s="620" t="s">
        <v>1044</v>
      </c>
      <c r="J1749" s="622" t="s">
        <v>1112</v>
      </c>
      <c r="K1749" s="620" t="s">
        <v>22</v>
      </c>
      <c r="L1749" s="620" t="s">
        <v>1046</v>
      </c>
      <c r="M1749" s="620" t="s">
        <v>1046</v>
      </c>
      <c r="N1749" s="621">
        <f t="shared" si="10"/>
        <v>1</v>
      </c>
      <c r="O1749" s="620" t="s">
        <v>24</v>
      </c>
      <c r="P1749" s="620" t="s">
        <v>22</v>
      </c>
      <c r="Q1749" s="620" t="s">
        <v>22</v>
      </c>
      <c r="R1749" s="620"/>
      <c r="S1749" s="620" t="s">
        <v>1047</v>
      </c>
    </row>
    <row r="1750" ht="25" spans="1:19">
      <c r="A1750" s="620">
        <v>71</v>
      </c>
      <c r="B1750" s="620" t="s">
        <v>19</v>
      </c>
      <c r="C1750" s="620" t="s">
        <v>1085</v>
      </c>
      <c r="D1750" s="620">
        <v>6000033492</v>
      </c>
      <c r="E1750" s="620">
        <v>1</v>
      </c>
      <c r="F1750" s="620">
        <v>0</v>
      </c>
      <c r="G1750" s="620">
        <v>1</v>
      </c>
      <c r="H1750" s="621">
        <v>46206</v>
      </c>
      <c r="I1750" s="620" t="s">
        <v>1044</v>
      </c>
      <c r="J1750" s="622">
        <v>51632900726528</v>
      </c>
      <c r="K1750" s="620" t="s">
        <v>1097</v>
      </c>
      <c r="L1750" s="620" t="s">
        <v>1046</v>
      </c>
      <c r="M1750" s="620" t="s">
        <v>1046</v>
      </c>
      <c r="N1750" s="621">
        <f t="shared" si="10"/>
        <v>2</v>
      </c>
      <c r="O1750" s="620" t="s">
        <v>24</v>
      </c>
      <c r="P1750" s="620" t="s">
        <v>32</v>
      </c>
      <c r="Q1750" s="620" t="s">
        <v>28</v>
      </c>
      <c r="R1750" s="620"/>
      <c r="S1750" s="620" t="s">
        <v>1047</v>
      </c>
    </row>
    <row r="1751" spans="1:19">
      <c r="A1751" s="620">
        <v>72</v>
      </c>
      <c r="B1751" s="620" t="s">
        <v>19</v>
      </c>
      <c r="C1751" s="620" t="s">
        <v>1085</v>
      </c>
      <c r="D1751" s="620">
        <v>6000033492</v>
      </c>
      <c r="E1751" s="620">
        <v>12</v>
      </c>
      <c r="F1751" s="620">
        <v>12</v>
      </c>
      <c r="G1751" s="620">
        <v>0</v>
      </c>
      <c r="H1751" s="621">
        <v>46206</v>
      </c>
      <c r="I1751" s="620" t="s">
        <v>1044</v>
      </c>
      <c r="J1751" s="622" t="s">
        <v>1113</v>
      </c>
      <c r="K1751" s="620" t="s">
        <v>22</v>
      </c>
      <c r="L1751" s="620" t="s">
        <v>1046</v>
      </c>
      <c r="M1751" s="620" t="s">
        <v>1046</v>
      </c>
      <c r="N1751" s="621">
        <f t="shared" si="10"/>
        <v>1</v>
      </c>
      <c r="O1751" s="620" t="s">
        <v>24</v>
      </c>
      <c r="P1751" s="620" t="s">
        <v>22</v>
      </c>
      <c r="Q1751" s="620" t="s">
        <v>22</v>
      </c>
      <c r="R1751" s="620"/>
      <c r="S1751" s="620" t="s">
        <v>1047</v>
      </c>
    </row>
    <row r="1752" spans="1:19">
      <c r="A1752" s="620">
        <v>73</v>
      </c>
      <c r="B1752" s="620" t="s">
        <v>19</v>
      </c>
      <c r="C1752" s="620" t="s">
        <v>1085</v>
      </c>
      <c r="D1752" s="620">
        <v>6000033492</v>
      </c>
      <c r="E1752" s="620">
        <v>20</v>
      </c>
      <c r="F1752" s="620">
        <v>20</v>
      </c>
      <c r="G1752" s="620">
        <v>0</v>
      </c>
      <c r="H1752" s="621">
        <v>46207</v>
      </c>
      <c r="I1752" s="620" t="s">
        <v>1044</v>
      </c>
      <c r="J1752" s="622" t="s">
        <v>1114</v>
      </c>
      <c r="K1752" s="620" t="s">
        <v>22</v>
      </c>
      <c r="L1752" s="620" t="s">
        <v>1046</v>
      </c>
      <c r="M1752" s="620" t="s">
        <v>1046</v>
      </c>
      <c r="N1752" s="621">
        <f t="shared" si="10"/>
        <v>2</v>
      </c>
      <c r="O1752" s="620" t="s">
        <v>24</v>
      </c>
      <c r="P1752" s="620" t="s">
        <v>22</v>
      </c>
      <c r="Q1752" s="620" t="s">
        <v>22</v>
      </c>
      <c r="R1752" s="620"/>
      <c r="S1752" s="620" t="s">
        <v>1047</v>
      </c>
    </row>
    <row r="1753" spans="1:19">
      <c r="A1753" s="620">
        <v>74</v>
      </c>
      <c r="B1753" s="620" t="s">
        <v>19</v>
      </c>
      <c r="C1753" s="620" t="s">
        <v>1085</v>
      </c>
      <c r="D1753" s="620">
        <v>6000033492</v>
      </c>
      <c r="E1753" s="620">
        <v>12</v>
      </c>
      <c r="F1753" s="620">
        <v>12</v>
      </c>
      <c r="G1753" s="620">
        <v>0</v>
      </c>
      <c r="H1753" s="621">
        <v>46209</v>
      </c>
      <c r="I1753" s="620" t="s">
        <v>1044</v>
      </c>
      <c r="J1753" s="622" t="s">
        <v>1115</v>
      </c>
      <c r="K1753" s="620" t="s">
        <v>22</v>
      </c>
      <c r="L1753" s="620" t="s">
        <v>1046</v>
      </c>
      <c r="M1753" s="620" t="s">
        <v>1046</v>
      </c>
      <c r="N1753" s="621">
        <f t="shared" si="10"/>
        <v>2</v>
      </c>
      <c r="O1753" s="620" t="s">
        <v>24</v>
      </c>
      <c r="P1753" s="620" t="s">
        <v>22</v>
      </c>
      <c r="Q1753" s="620" t="s">
        <v>22</v>
      </c>
      <c r="R1753" s="620"/>
      <c r="S1753" s="620" t="s">
        <v>1047</v>
      </c>
    </row>
    <row r="1754" spans="1:19">
      <c r="A1754" s="620">
        <v>75</v>
      </c>
      <c r="B1754" s="620" t="s">
        <v>19</v>
      </c>
      <c r="C1754" s="620" t="s">
        <v>1085</v>
      </c>
      <c r="D1754" s="620">
        <v>6000033492</v>
      </c>
      <c r="E1754" s="620">
        <v>8</v>
      </c>
      <c r="F1754" s="620">
        <v>8</v>
      </c>
      <c r="G1754" s="620">
        <v>0</v>
      </c>
      <c r="H1754" s="621">
        <v>46210</v>
      </c>
      <c r="I1754" s="620" t="s">
        <v>1044</v>
      </c>
      <c r="J1754" s="622" t="s">
        <v>1116</v>
      </c>
      <c r="K1754" s="620" t="s">
        <v>22</v>
      </c>
      <c r="L1754" s="620" t="s">
        <v>1046</v>
      </c>
      <c r="M1754" s="620" t="s">
        <v>1046</v>
      </c>
      <c r="N1754" s="621">
        <f t="shared" si="10"/>
        <v>1</v>
      </c>
      <c r="O1754" s="620" t="s">
        <v>24</v>
      </c>
      <c r="P1754" s="620" t="s">
        <v>22</v>
      </c>
      <c r="Q1754" s="620" t="s">
        <v>22</v>
      </c>
      <c r="R1754" s="620"/>
      <c r="S1754" s="620" t="s">
        <v>1047</v>
      </c>
    </row>
    <row r="1755" spans="1:19">
      <c r="A1755" s="620">
        <v>76</v>
      </c>
      <c r="B1755" s="620" t="s">
        <v>19</v>
      </c>
      <c r="C1755" s="620" t="s">
        <v>1085</v>
      </c>
      <c r="D1755" s="620">
        <v>6000033492</v>
      </c>
      <c r="E1755" s="620">
        <v>1</v>
      </c>
      <c r="F1755" s="620">
        <v>0</v>
      </c>
      <c r="G1755" s="620">
        <v>1</v>
      </c>
      <c r="H1755" s="621">
        <v>46210</v>
      </c>
      <c r="I1755" s="620" t="s">
        <v>1044</v>
      </c>
      <c r="J1755" s="622">
        <v>516329200726581</v>
      </c>
      <c r="K1755" s="620" t="s">
        <v>1117</v>
      </c>
      <c r="L1755" s="620" t="s">
        <v>1046</v>
      </c>
      <c r="M1755" s="620" t="s">
        <v>1046</v>
      </c>
      <c r="N1755" s="621">
        <f t="shared" si="10"/>
        <v>2</v>
      </c>
      <c r="O1755" s="620" t="s">
        <v>24</v>
      </c>
      <c r="P1755" s="620" t="s">
        <v>32</v>
      </c>
      <c r="Q1755" s="620" t="s">
        <v>28</v>
      </c>
      <c r="R1755" s="620"/>
      <c r="S1755" s="620" t="s">
        <v>1047</v>
      </c>
    </row>
    <row r="1756" spans="1:19">
      <c r="A1756" s="620">
        <v>77</v>
      </c>
      <c r="B1756" s="620" t="s">
        <v>19</v>
      </c>
      <c r="C1756" s="620" t="s">
        <v>1085</v>
      </c>
      <c r="D1756" s="620">
        <v>6000033492</v>
      </c>
      <c r="E1756" s="620">
        <v>7</v>
      </c>
      <c r="F1756" s="620">
        <v>7</v>
      </c>
      <c r="G1756" s="620">
        <v>0</v>
      </c>
      <c r="H1756" s="621">
        <v>46210</v>
      </c>
      <c r="I1756" s="620" t="s">
        <v>1044</v>
      </c>
      <c r="J1756" s="622" t="s">
        <v>1118</v>
      </c>
      <c r="K1756" s="620" t="s">
        <v>22</v>
      </c>
      <c r="L1756" s="620" t="s">
        <v>1046</v>
      </c>
      <c r="M1756" s="620" t="s">
        <v>1046</v>
      </c>
      <c r="N1756" s="621">
        <f t="shared" si="10"/>
        <v>1</v>
      </c>
      <c r="O1756" s="620" t="s">
        <v>24</v>
      </c>
      <c r="P1756" s="620" t="s">
        <v>22</v>
      </c>
      <c r="Q1756" s="620" t="s">
        <v>22</v>
      </c>
      <c r="R1756" s="620"/>
      <c r="S1756" s="620" t="s">
        <v>1047</v>
      </c>
    </row>
    <row r="1757" spans="1:19">
      <c r="A1757" s="620">
        <v>78</v>
      </c>
      <c r="B1757" s="620" t="s">
        <v>19</v>
      </c>
      <c r="C1757" s="620" t="s">
        <v>1085</v>
      </c>
      <c r="D1757" s="620">
        <v>6000033492</v>
      </c>
      <c r="E1757" s="620">
        <v>12</v>
      </c>
      <c r="F1757" s="620">
        <v>12</v>
      </c>
      <c r="G1757" s="620">
        <v>0</v>
      </c>
      <c r="H1757" s="621">
        <v>46211</v>
      </c>
      <c r="I1757" s="620" t="s">
        <v>1044</v>
      </c>
      <c r="J1757" s="622" t="s">
        <v>1119</v>
      </c>
      <c r="K1757" s="620" t="s">
        <v>22</v>
      </c>
      <c r="L1757" s="620" t="s">
        <v>1046</v>
      </c>
      <c r="M1757" s="620" t="s">
        <v>1046</v>
      </c>
      <c r="N1757" s="621">
        <f t="shared" si="10"/>
        <v>1</v>
      </c>
      <c r="O1757" s="620" t="s">
        <v>24</v>
      </c>
      <c r="P1757" s="620" t="s">
        <v>22</v>
      </c>
      <c r="Q1757" s="620" t="s">
        <v>22</v>
      </c>
      <c r="R1757" s="620"/>
      <c r="S1757" s="620" t="s">
        <v>1047</v>
      </c>
    </row>
    <row r="1758" spans="1:19">
      <c r="A1758" s="620">
        <v>79</v>
      </c>
      <c r="B1758" s="620" t="s">
        <v>19</v>
      </c>
      <c r="C1758" s="620" t="s">
        <v>1120</v>
      </c>
      <c r="D1758" s="620">
        <v>6000033492</v>
      </c>
      <c r="E1758" s="620">
        <v>4</v>
      </c>
      <c r="F1758" s="620">
        <v>4</v>
      </c>
      <c r="G1758" s="620">
        <v>0</v>
      </c>
      <c r="H1758" s="621">
        <v>46212</v>
      </c>
      <c r="I1758" s="620" t="s">
        <v>1044</v>
      </c>
      <c r="J1758" s="622" t="s">
        <v>1121</v>
      </c>
      <c r="K1758" s="620" t="s">
        <v>22</v>
      </c>
      <c r="L1758" s="620" t="s">
        <v>1046</v>
      </c>
      <c r="M1758" s="620" t="s">
        <v>1046</v>
      </c>
      <c r="N1758" s="621">
        <f t="shared" si="10"/>
        <v>2</v>
      </c>
      <c r="O1758" s="620" t="s">
        <v>24</v>
      </c>
      <c r="P1758" s="620" t="s">
        <v>22</v>
      </c>
      <c r="Q1758" s="620" t="s">
        <v>22</v>
      </c>
      <c r="R1758" s="620"/>
      <c r="S1758" s="620" t="s">
        <v>1047</v>
      </c>
    </row>
    <row r="1759" ht="25" spans="1:19">
      <c r="A1759" s="620">
        <v>80</v>
      </c>
      <c r="B1759" s="620" t="s">
        <v>19</v>
      </c>
      <c r="C1759" s="620" t="s">
        <v>1085</v>
      </c>
      <c r="D1759" s="620">
        <v>6000033492</v>
      </c>
      <c r="E1759" s="620">
        <v>1</v>
      </c>
      <c r="F1759" s="620">
        <v>0</v>
      </c>
      <c r="G1759" s="620">
        <v>1</v>
      </c>
      <c r="H1759" s="621">
        <v>46213</v>
      </c>
      <c r="I1759" s="620" t="s">
        <v>1044</v>
      </c>
      <c r="J1759" s="622">
        <v>51632920072605</v>
      </c>
      <c r="K1759" s="620" t="s">
        <v>1122</v>
      </c>
      <c r="L1759" s="620" t="s">
        <v>1046</v>
      </c>
      <c r="M1759" s="620" t="s">
        <v>1046</v>
      </c>
      <c r="N1759" s="621">
        <v>46184</v>
      </c>
      <c r="O1759" s="620" t="s">
        <v>24</v>
      </c>
      <c r="P1759" s="620" t="s">
        <v>1123</v>
      </c>
      <c r="Q1759" s="620" t="s">
        <v>1069</v>
      </c>
      <c r="R1759" s="620"/>
      <c r="S1759" s="620" t="s">
        <v>1047</v>
      </c>
    </row>
    <row r="1760" spans="1:19">
      <c r="A1760" s="620">
        <v>81</v>
      </c>
      <c r="B1760" s="620" t="s">
        <v>19</v>
      </c>
      <c r="C1760" s="620" t="s">
        <v>1085</v>
      </c>
      <c r="D1760" s="620">
        <v>6000033492</v>
      </c>
      <c r="E1760" s="620">
        <v>6</v>
      </c>
      <c r="F1760" s="620">
        <v>6</v>
      </c>
      <c r="G1760" s="620">
        <v>0</v>
      </c>
      <c r="H1760" s="621">
        <v>46213</v>
      </c>
      <c r="I1760" s="620" t="s">
        <v>1044</v>
      </c>
      <c r="J1760" s="622" t="s">
        <v>1124</v>
      </c>
      <c r="K1760" s="620" t="s">
        <v>22</v>
      </c>
      <c r="L1760" s="620" t="s">
        <v>1046</v>
      </c>
      <c r="M1760" s="620" t="s">
        <v>1046</v>
      </c>
      <c r="N1760" s="621">
        <f>G83+1</f>
        <v>2</v>
      </c>
      <c r="O1760" s="620" t="s">
        <v>24</v>
      </c>
      <c r="P1760" s="620" t="s">
        <v>22</v>
      </c>
      <c r="Q1760" s="620" t="s">
        <v>22</v>
      </c>
      <c r="R1760" s="620"/>
      <c r="S1760" s="620" t="s">
        <v>1047</v>
      </c>
    </row>
    <row r="1761" spans="1:19">
      <c r="A1761" s="620">
        <v>82</v>
      </c>
      <c r="B1761" s="620" t="s">
        <v>19</v>
      </c>
      <c r="C1761" s="620" t="s">
        <v>1085</v>
      </c>
      <c r="D1761" s="620">
        <v>6000033492</v>
      </c>
      <c r="E1761" s="620">
        <v>1</v>
      </c>
      <c r="F1761" s="620">
        <v>0</v>
      </c>
      <c r="G1761" s="620">
        <v>1</v>
      </c>
      <c r="H1761" s="621">
        <v>46213</v>
      </c>
      <c r="I1761" s="620" t="s">
        <v>1044</v>
      </c>
      <c r="J1761" s="622">
        <v>51632920072612</v>
      </c>
      <c r="K1761" s="620" t="s">
        <v>1063</v>
      </c>
      <c r="L1761" s="620" t="s">
        <v>1046</v>
      </c>
      <c r="M1761" s="620" t="s">
        <v>1046</v>
      </c>
      <c r="N1761" s="621">
        <f>G84+1</f>
        <v>1</v>
      </c>
      <c r="O1761" s="620" t="s">
        <v>24</v>
      </c>
      <c r="P1761" s="620" t="s">
        <v>452</v>
      </c>
      <c r="Q1761" s="620" t="s">
        <v>28</v>
      </c>
      <c r="R1761" s="620"/>
      <c r="S1761" s="620" t="s">
        <v>1047</v>
      </c>
    </row>
    <row r="1762" spans="1:19">
      <c r="A1762" s="620">
        <v>83</v>
      </c>
      <c r="B1762" s="620" t="s">
        <v>19</v>
      </c>
      <c r="C1762" s="620" t="s">
        <v>1085</v>
      </c>
      <c r="D1762" s="620">
        <v>6000033492</v>
      </c>
      <c r="E1762" s="620">
        <v>8</v>
      </c>
      <c r="F1762" s="620">
        <v>8</v>
      </c>
      <c r="G1762" s="620">
        <v>0</v>
      </c>
      <c r="H1762" s="621">
        <v>46213</v>
      </c>
      <c r="I1762" s="620" t="s">
        <v>1044</v>
      </c>
      <c r="J1762" s="622" t="s">
        <v>1125</v>
      </c>
      <c r="K1762" s="620" t="s">
        <v>22</v>
      </c>
      <c r="L1762" s="620" t="s">
        <v>1046</v>
      </c>
      <c r="M1762" s="620" t="s">
        <v>1046</v>
      </c>
      <c r="N1762" s="621">
        <f>G85+1</f>
        <v>1</v>
      </c>
      <c r="O1762" s="620" t="s">
        <v>24</v>
      </c>
      <c r="P1762" s="620" t="s">
        <v>22</v>
      </c>
      <c r="Q1762" s="620" t="s">
        <v>22</v>
      </c>
      <c r="R1762" s="620"/>
      <c r="S1762" s="620" t="s">
        <v>1047</v>
      </c>
    </row>
    <row r="1763" spans="1:19">
      <c r="A1763" s="620">
        <v>84</v>
      </c>
      <c r="B1763" s="620" t="s">
        <v>19</v>
      </c>
      <c r="C1763" s="620" t="s">
        <v>1085</v>
      </c>
      <c r="D1763" s="620">
        <v>6000033492</v>
      </c>
      <c r="E1763" s="620">
        <v>1</v>
      </c>
      <c r="F1763" s="620">
        <v>1</v>
      </c>
      <c r="G1763" s="620">
        <v>0</v>
      </c>
      <c r="H1763" s="621">
        <v>46214</v>
      </c>
      <c r="I1763" s="620" t="s">
        <v>1044</v>
      </c>
      <c r="J1763" s="622">
        <v>51632920072621</v>
      </c>
      <c r="K1763" s="620" t="s">
        <v>22</v>
      </c>
      <c r="L1763" s="620" t="s">
        <v>1046</v>
      </c>
      <c r="M1763" s="620" t="s">
        <v>1046</v>
      </c>
      <c r="N1763" s="621">
        <f>G86+1</f>
        <v>2</v>
      </c>
      <c r="O1763" s="620" t="s">
        <v>24</v>
      </c>
      <c r="P1763" s="620" t="s">
        <v>22</v>
      </c>
      <c r="Q1763" s="620" t="s">
        <v>22</v>
      </c>
      <c r="R1763" s="620"/>
      <c r="S1763" s="620" t="s">
        <v>1047</v>
      </c>
    </row>
    <row r="1764" ht="25" spans="1:19">
      <c r="A1764" s="620">
        <v>85</v>
      </c>
      <c r="B1764" s="620" t="s">
        <v>19</v>
      </c>
      <c r="C1764" s="620" t="s">
        <v>1085</v>
      </c>
      <c r="D1764" s="620">
        <v>6000033492</v>
      </c>
      <c r="E1764" s="620">
        <v>1</v>
      </c>
      <c r="F1764" s="620">
        <v>0</v>
      </c>
      <c r="G1764" s="620">
        <v>1</v>
      </c>
      <c r="H1764" s="621">
        <v>46214</v>
      </c>
      <c r="I1764" s="620" t="s">
        <v>1044</v>
      </c>
      <c r="J1764" s="622">
        <v>51632920072622</v>
      </c>
      <c r="K1764" s="620" t="s">
        <v>1126</v>
      </c>
      <c r="L1764" s="620" t="s">
        <v>1046</v>
      </c>
      <c r="M1764" s="620" t="s">
        <v>1046</v>
      </c>
      <c r="N1764" s="621"/>
      <c r="O1764" s="620"/>
      <c r="P1764" s="620" t="s">
        <v>32</v>
      </c>
      <c r="Q1764" s="620" t="s">
        <v>28</v>
      </c>
      <c r="R1764" s="620"/>
      <c r="S1764" s="620" t="s">
        <v>1047</v>
      </c>
    </row>
    <row r="1765" spans="1:19">
      <c r="A1765" s="620">
        <v>86</v>
      </c>
      <c r="B1765" s="620" t="s">
        <v>19</v>
      </c>
      <c r="C1765" s="620" t="s">
        <v>1085</v>
      </c>
      <c r="D1765" s="620">
        <v>6000033492</v>
      </c>
      <c r="E1765" s="620">
        <v>9</v>
      </c>
      <c r="F1765" s="620">
        <v>9</v>
      </c>
      <c r="G1765" s="620">
        <v>0</v>
      </c>
      <c r="H1765" s="621">
        <v>46214</v>
      </c>
      <c r="I1765" s="620" t="s">
        <v>1044</v>
      </c>
      <c r="J1765" s="622" t="s">
        <v>1127</v>
      </c>
      <c r="K1765" s="620" t="s">
        <v>22</v>
      </c>
      <c r="L1765" s="620"/>
      <c r="M1765" s="620" t="s">
        <v>1046</v>
      </c>
      <c r="N1765" s="621"/>
      <c r="O1765" s="620"/>
      <c r="P1765" s="620" t="s">
        <v>22</v>
      </c>
      <c r="Q1765" s="620" t="s">
        <v>22</v>
      </c>
      <c r="R1765" s="620"/>
      <c r="S1765" s="620" t="s">
        <v>1047</v>
      </c>
    </row>
    <row r="1766" ht="25" spans="1:19">
      <c r="A1766" s="620">
        <v>90</v>
      </c>
      <c r="B1766" s="620" t="s">
        <v>19</v>
      </c>
      <c r="C1766" s="620" t="s">
        <v>1085</v>
      </c>
      <c r="D1766" s="620">
        <v>6000033492</v>
      </c>
      <c r="E1766" s="620">
        <v>1</v>
      </c>
      <c r="F1766" s="620">
        <v>0</v>
      </c>
      <c r="G1766" s="620">
        <v>1</v>
      </c>
      <c r="H1766" s="621">
        <v>46214</v>
      </c>
      <c r="I1766" s="620" t="s">
        <v>1044</v>
      </c>
      <c r="J1766" s="622">
        <v>51632920072632</v>
      </c>
      <c r="K1766" s="620" t="s">
        <v>1126</v>
      </c>
      <c r="L1766" s="620" t="s">
        <v>1046</v>
      </c>
      <c r="M1766" s="620" t="s">
        <v>1046</v>
      </c>
      <c r="N1766" s="621">
        <f t="shared" ref="N1766:N1781" si="11">G89+1</f>
        <v>1</v>
      </c>
      <c r="O1766" s="620" t="s">
        <v>24</v>
      </c>
      <c r="P1766" s="620" t="s">
        <v>32</v>
      </c>
      <c r="Q1766" s="620" t="s">
        <v>28</v>
      </c>
      <c r="R1766" s="620"/>
      <c r="S1766" s="620" t="s">
        <v>1047</v>
      </c>
    </row>
    <row r="1767" spans="1:19">
      <c r="A1767" s="620">
        <v>91</v>
      </c>
      <c r="B1767" s="620" t="s">
        <v>19</v>
      </c>
      <c r="C1767" s="620" t="s">
        <v>1085</v>
      </c>
      <c r="D1767" s="620">
        <v>6000033492</v>
      </c>
      <c r="E1767" s="620">
        <v>4</v>
      </c>
      <c r="F1767" s="620">
        <v>4</v>
      </c>
      <c r="G1767" s="620">
        <v>0</v>
      </c>
      <c r="H1767" s="621">
        <v>46214</v>
      </c>
      <c r="I1767" s="620" t="s">
        <v>1044</v>
      </c>
      <c r="J1767" s="622" t="s">
        <v>1128</v>
      </c>
      <c r="K1767" s="620" t="s">
        <v>22</v>
      </c>
      <c r="L1767" s="620" t="s">
        <v>1046</v>
      </c>
      <c r="M1767" s="620" t="s">
        <v>1046</v>
      </c>
      <c r="N1767" s="621">
        <f t="shared" si="11"/>
        <v>1</v>
      </c>
      <c r="O1767" s="620" t="s">
        <v>24</v>
      </c>
      <c r="P1767" s="620" t="s">
        <v>22</v>
      </c>
      <c r="Q1767" s="620" t="s">
        <v>22</v>
      </c>
      <c r="R1767" s="620"/>
      <c r="S1767" s="620" t="s">
        <v>1047</v>
      </c>
    </row>
    <row r="1768" ht="25" spans="1:19">
      <c r="A1768" s="620">
        <v>92</v>
      </c>
      <c r="B1768" s="620" t="s">
        <v>19</v>
      </c>
      <c r="C1768" s="620" t="s">
        <v>1085</v>
      </c>
      <c r="D1768" s="620">
        <v>6000033492</v>
      </c>
      <c r="E1768" s="620">
        <v>1</v>
      </c>
      <c r="F1768" s="620">
        <v>0</v>
      </c>
      <c r="G1768" s="620">
        <v>1</v>
      </c>
      <c r="H1768" s="621">
        <v>46214</v>
      </c>
      <c r="I1768" s="620" t="s">
        <v>1044</v>
      </c>
      <c r="J1768" s="622">
        <v>51632920072637</v>
      </c>
      <c r="K1768" s="620" t="s">
        <v>1126</v>
      </c>
      <c r="L1768" s="620" t="s">
        <v>1046</v>
      </c>
      <c r="M1768" s="620" t="s">
        <v>1046</v>
      </c>
      <c r="N1768" s="621">
        <f t="shared" si="11"/>
        <v>2</v>
      </c>
      <c r="O1768" s="620" t="s">
        <v>24</v>
      </c>
      <c r="P1768" s="620" t="s">
        <v>32</v>
      </c>
      <c r="Q1768" s="620" t="s">
        <v>28</v>
      </c>
      <c r="R1768" s="620"/>
      <c r="S1768" s="620" t="s">
        <v>1047</v>
      </c>
    </row>
    <row r="1769" spans="1:19">
      <c r="A1769" s="620">
        <v>93</v>
      </c>
      <c r="B1769" s="620" t="s">
        <v>19</v>
      </c>
      <c r="C1769" s="620" t="s">
        <v>1085</v>
      </c>
      <c r="D1769" s="620">
        <v>6000033492</v>
      </c>
      <c r="E1769" s="620">
        <v>7</v>
      </c>
      <c r="F1769" s="620">
        <v>7</v>
      </c>
      <c r="G1769" s="620">
        <v>0</v>
      </c>
      <c r="H1769" s="621">
        <v>46214</v>
      </c>
      <c r="I1769" s="620" t="s">
        <v>1044</v>
      </c>
      <c r="J1769" s="622" t="s">
        <v>1129</v>
      </c>
      <c r="K1769" s="620" t="s">
        <v>22</v>
      </c>
      <c r="L1769" s="620" t="s">
        <v>1046</v>
      </c>
      <c r="M1769" s="620" t="s">
        <v>1046</v>
      </c>
      <c r="N1769" s="621">
        <f t="shared" si="11"/>
        <v>1</v>
      </c>
      <c r="O1769" s="620" t="s">
        <v>24</v>
      </c>
      <c r="P1769" s="620" t="s">
        <v>22</v>
      </c>
      <c r="Q1769" s="620" t="s">
        <v>22</v>
      </c>
      <c r="R1769" s="620"/>
      <c r="S1769" s="620" t="s">
        <v>1047</v>
      </c>
    </row>
    <row r="1770" ht="25" spans="1:19">
      <c r="A1770" s="620">
        <v>94</v>
      </c>
      <c r="B1770" s="620" t="s">
        <v>19</v>
      </c>
      <c r="C1770" s="620" t="s">
        <v>1085</v>
      </c>
      <c r="D1770" s="620">
        <v>6000033492</v>
      </c>
      <c r="E1770" s="620">
        <v>1</v>
      </c>
      <c r="F1770" s="620">
        <v>0</v>
      </c>
      <c r="G1770" s="620">
        <v>1</v>
      </c>
      <c r="H1770" s="621">
        <v>46214</v>
      </c>
      <c r="I1770" s="620" t="s">
        <v>1044</v>
      </c>
      <c r="J1770" s="622">
        <v>51632920072645</v>
      </c>
      <c r="K1770" s="620" t="s">
        <v>1126</v>
      </c>
      <c r="L1770" s="620" t="s">
        <v>1046</v>
      </c>
      <c r="M1770" s="620" t="s">
        <v>1046</v>
      </c>
      <c r="N1770" s="621">
        <f t="shared" si="11"/>
        <v>2</v>
      </c>
      <c r="O1770" s="620" t="s">
        <v>24</v>
      </c>
      <c r="P1770" s="620" t="s">
        <v>32</v>
      </c>
      <c r="Q1770" s="620" t="s">
        <v>28</v>
      </c>
      <c r="R1770" s="620"/>
      <c r="S1770" s="620" t="s">
        <v>1047</v>
      </c>
    </row>
    <row r="1771" spans="1:19">
      <c r="A1771" s="620">
        <v>95</v>
      </c>
      <c r="B1771" s="620" t="s">
        <v>19</v>
      </c>
      <c r="C1771" s="620" t="s">
        <v>1085</v>
      </c>
      <c r="D1771" s="620">
        <v>6000033492</v>
      </c>
      <c r="E1771" s="620">
        <v>2</v>
      </c>
      <c r="F1771" s="620">
        <v>2</v>
      </c>
      <c r="G1771" s="620">
        <v>0</v>
      </c>
      <c r="H1771" s="621">
        <v>46214</v>
      </c>
      <c r="I1771" s="620" t="s">
        <v>1044</v>
      </c>
      <c r="J1771" s="622" t="s">
        <v>1130</v>
      </c>
      <c r="K1771" s="620" t="s">
        <v>22</v>
      </c>
      <c r="L1771" s="620" t="s">
        <v>1046</v>
      </c>
      <c r="M1771" s="620" t="s">
        <v>1046</v>
      </c>
      <c r="N1771" s="621">
        <f t="shared" si="11"/>
        <v>1</v>
      </c>
      <c r="O1771" s="620" t="s">
        <v>24</v>
      </c>
      <c r="P1771" s="620" t="s">
        <v>22</v>
      </c>
      <c r="Q1771" s="620" t="s">
        <v>22</v>
      </c>
      <c r="R1771" s="620"/>
      <c r="S1771" s="620" t="s">
        <v>1047</v>
      </c>
    </row>
    <row r="1772" ht="25" spans="1:19">
      <c r="A1772" s="620">
        <v>96</v>
      </c>
      <c r="B1772" s="620" t="s">
        <v>19</v>
      </c>
      <c r="C1772" s="620" t="s">
        <v>1085</v>
      </c>
      <c r="D1772" s="620">
        <v>6000033492</v>
      </c>
      <c r="E1772" s="620">
        <v>1</v>
      </c>
      <c r="F1772" s="620">
        <v>0</v>
      </c>
      <c r="G1772" s="620">
        <v>1</v>
      </c>
      <c r="H1772" s="621">
        <v>46214</v>
      </c>
      <c r="I1772" s="620" t="s">
        <v>1044</v>
      </c>
      <c r="J1772" s="622">
        <v>51632920072648</v>
      </c>
      <c r="K1772" s="620" t="s">
        <v>1126</v>
      </c>
      <c r="L1772" s="620" t="s">
        <v>1046</v>
      </c>
      <c r="M1772" s="620" t="s">
        <v>1046</v>
      </c>
      <c r="N1772" s="621">
        <f t="shared" si="11"/>
        <v>1</v>
      </c>
      <c r="O1772" s="620"/>
      <c r="P1772" s="620" t="s">
        <v>32</v>
      </c>
      <c r="Q1772" s="620" t="s">
        <v>28</v>
      </c>
      <c r="R1772" s="620"/>
      <c r="S1772" s="620" t="s">
        <v>1047</v>
      </c>
    </row>
    <row r="1773" spans="1:19">
      <c r="A1773" s="620">
        <v>97</v>
      </c>
      <c r="B1773" s="620" t="s">
        <v>19</v>
      </c>
      <c r="C1773" s="620" t="s">
        <v>1085</v>
      </c>
      <c r="D1773" s="620">
        <v>6000033492</v>
      </c>
      <c r="E1773" s="620">
        <v>3</v>
      </c>
      <c r="F1773" s="620">
        <v>3</v>
      </c>
      <c r="G1773" s="620">
        <v>0</v>
      </c>
      <c r="H1773" s="621">
        <v>46214</v>
      </c>
      <c r="I1773" s="620" t="s">
        <v>1044</v>
      </c>
      <c r="J1773" s="622" t="s">
        <v>1131</v>
      </c>
      <c r="K1773" s="620" t="s">
        <v>22</v>
      </c>
      <c r="L1773" s="620"/>
      <c r="M1773" s="620" t="s">
        <v>1046</v>
      </c>
      <c r="N1773" s="621">
        <f t="shared" si="11"/>
        <v>2</v>
      </c>
      <c r="O1773" s="620"/>
      <c r="P1773" s="620" t="s">
        <v>22</v>
      </c>
      <c r="Q1773" s="620" t="s">
        <v>22</v>
      </c>
      <c r="R1773" s="620"/>
      <c r="S1773" s="620" t="s">
        <v>1047</v>
      </c>
    </row>
    <row r="1774" ht="25" spans="1:19">
      <c r="A1774" s="620">
        <v>98</v>
      </c>
      <c r="B1774" s="620" t="s">
        <v>19</v>
      </c>
      <c r="C1774" s="620" t="s">
        <v>1085</v>
      </c>
      <c r="D1774" s="620">
        <v>6000033492</v>
      </c>
      <c r="E1774" s="620">
        <v>1</v>
      </c>
      <c r="F1774" s="620">
        <v>0</v>
      </c>
      <c r="G1774" s="620">
        <v>1</v>
      </c>
      <c r="H1774" s="621">
        <v>46214</v>
      </c>
      <c r="I1774" s="620" t="s">
        <v>1044</v>
      </c>
      <c r="J1774" s="622">
        <v>51632920072652</v>
      </c>
      <c r="K1774" s="620" t="s">
        <v>1126</v>
      </c>
      <c r="L1774" s="620" t="s">
        <v>1046</v>
      </c>
      <c r="M1774" s="620" t="s">
        <v>1046</v>
      </c>
      <c r="N1774" s="621">
        <f t="shared" si="11"/>
        <v>2</v>
      </c>
      <c r="O1774" s="620"/>
      <c r="P1774" s="620" t="s">
        <v>32</v>
      </c>
      <c r="Q1774" s="620" t="s">
        <v>28</v>
      </c>
      <c r="R1774" s="620"/>
      <c r="S1774" s="620" t="s">
        <v>1047</v>
      </c>
    </row>
    <row r="1775" spans="1:19">
      <c r="A1775" s="620">
        <v>99</v>
      </c>
      <c r="B1775" s="620" t="s">
        <v>19</v>
      </c>
      <c r="C1775" s="620" t="s">
        <v>1085</v>
      </c>
      <c r="D1775" s="620">
        <v>6000033492</v>
      </c>
      <c r="E1775" s="620">
        <v>5</v>
      </c>
      <c r="F1775" s="620">
        <v>5</v>
      </c>
      <c r="G1775" s="620">
        <v>0</v>
      </c>
      <c r="H1775" s="621">
        <v>46214</v>
      </c>
      <c r="I1775" s="620" t="s">
        <v>1044</v>
      </c>
      <c r="J1775" s="622" t="s">
        <v>1132</v>
      </c>
      <c r="K1775" s="620" t="s">
        <v>22</v>
      </c>
      <c r="L1775" s="620"/>
      <c r="M1775" s="620" t="s">
        <v>1046</v>
      </c>
      <c r="N1775" s="621">
        <f t="shared" si="11"/>
        <v>1</v>
      </c>
      <c r="O1775" s="620"/>
      <c r="P1775" s="620" t="s">
        <v>22</v>
      </c>
      <c r="Q1775" s="620" t="s">
        <v>22</v>
      </c>
      <c r="R1775" s="620"/>
      <c r="S1775" s="620" t="s">
        <v>1047</v>
      </c>
    </row>
    <row r="1776" ht="25" spans="1:19">
      <c r="A1776" s="620">
        <v>100</v>
      </c>
      <c r="B1776" s="620" t="s">
        <v>19</v>
      </c>
      <c r="C1776" s="620" t="s">
        <v>1085</v>
      </c>
      <c r="D1776" s="620">
        <v>6000033492</v>
      </c>
      <c r="E1776" s="620">
        <v>1</v>
      </c>
      <c r="F1776" s="620">
        <v>0</v>
      </c>
      <c r="G1776" s="620">
        <v>1</v>
      </c>
      <c r="H1776" s="621">
        <v>46214</v>
      </c>
      <c r="I1776" s="620" t="s">
        <v>1044</v>
      </c>
      <c r="J1776" s="622">
        <v>51632920072658</v>
      </c>
      <c r="K1776" s="620" t="s">
        <v>1126</v>
      </c>
      <c r="L1776" s="620" t="s">
        <v>1046</v>
      </c>
      <c r="M1776" s="620" t="s">
        <v>1046</v>
      </c>
      <c r="N1776" s="621">
        <f t="shared" si="11"/>
        <v>2</v>
      </c>
      <c r="O1776" s="620"/>
      <c r="P1776" s="620" t="s">
        <v>32</v>
      </c>
      <c r="Q1776" s="620" t="s">
        <v>28</v>
      </c>
      <c r="R1776" s="620"/>
      <c r="S1776" s="620" t="s">
        <v>1047</v>
      </c>
    </row>
    <row r="1777" spans="1:19">
      <c r="A1777" s="620">
        <v>101</v>
      </c>
      <c r="B1777" s="620" t="s">
        <v>19</v>
      </c>
      <c r="C1777" s="620" t="s">
        <v>1085</v>
      </c>
      <c r="D1777" s="620">
        <v>6000033492</v>
      </c>
      <c r="E1777" s="620">
        <v>10</v>
      </c>
      <c r="F1777" s="620">
        <v>10</v>
      </c>
      <c r="G1777" s="620">
        <v>0</v>
      </c>
      <c r="H1777" s="621">
        <v>46214</v>
      </c>
      <c r="I1777" s="620" t="s">
        <v>1044</v>
      </c>
      <c r="J1777" s="622" t="s">
        <v>1133</v>
      </c>
      <c r="K1777" s="620" t="s">
        <v>22</v>
      </c>
      <c r="L1777" s="620"/>
      <c r="M1777" s="620" t="s">
        <v>1046</v>
      </c>
      <c r="N1777" s="621">
        <f t="shared" si="11"/>
        <v>2</v>
      </c>
      <c r="O1777" s="620"/>
      <c r="P1777" s="620" t="s">
        <v>22</v>
      </c>
      <c r="Q1777" s="620" t="s">
        <v>22</v>
      </c>
      <c r="R1777" s="620"/>
      <c r="S1777" s="620" t="s">
        <v>1047</v>
      </c>
    </row>
    <row r="1778" spans="1:19">
      <c r="A1778" s="620">
        <v>102</v>
      </c>
      <c r="B1778" s="620" t="s">
        <v>19</v>
      </c>
      <c r="C1778" s="620" t="s">
        <v>1134</v>
      </c>
      <c r="D1778" s="620">
        <v>6000033492</v>
      </c>
      <c r="E1778" s="620">
        <v>5</v>
      </c>
      <c r="F1778" s="620">
        <v>5</v>
      </c>
      <c r="G1778" s="620">
        <v>0</v>
      </c>
      <c r="H1778" s="621">
        <v>46216</v>
      </c>
      <c r="I1778" s="620" t="s">
        <v>1044</v>
      </c>
      <c r="J1778" s="622" t="s">
        <v>1135</v>
      </c>
      <c r="K1778" s="620" t="s">
        <v>22</v>
      </c>
      <c r="L1778" s="620" t="s">
        <v>1046</v>
      </c>
      <c r="M1778" s="620" t="s">
        <v>1046</v>
      </c>
      <c r="N1778" s="621">
        <f t="shared" si="11"/>
        <v>1</v>
      </c>
      <c r="O1778" s="620" t="s">
        <v>24</v>
      </c>
      <c r="P1778" s="620" t="s">
        <v>22</v>
      </c>
      <c r="Q1778" s="620" t="s">
        <v>22</v>
      </c>
      <c r="R1778" s="620"/>
      <c r="S1778" s="620" t="s">
        <v>1047</v>
      </c>
    </row>
    <row r="1779" spans="1:19">
      <c r="A1779" s="620">
        <v>103</v>
      </c>
      <c r="B1779" s="620" t="s">
        <v>19</v>
      </c>
      <c r="C1779" s="620" t="s">
        <v>1134</v>
      </c>
      <c r="D1779" s="620">
        <v>6000033492</v>
      </c>
      <c r="E1779" s="620">
        <v>1</v>
      </c>
      <c r="F1779" s="620">
        <v>0</v>
      </c>
      <c r="G1779" s="620">
        <v>1</v>
      </c>
      <c r="H1779" s="621">
        <v>46216</v>
      </c>
      <c r="I1779" s="620" t="s">
        <v>1044</v>
      </c>
      <c r="J1779" s="622" t="s">
        <v>1136</v>
      </c>
      <c r="K1779" s="620" t="s">
        <v>1058</v>
      </c>
      <c r="L1779" s="620" t="s">
        <v>1046</v>
      </c>
      <c r="M1779" s="620" t="s">
        <v>1046</v>
      </c>
      <c r="N1779" s="621">
        <f t="shared" si="11"/>
        <v>2</v>
      </c>
      <c r="O1779" s="620" t="s">
        <v>24</v>
      </c>
      <c r="P1779" s="620" t="s">
        <v>43</v>
      </c>
      <c r="Q1779" s="620" t="s">
        <v>453</v>
      </c>
      <c r="R1779" s="620"/>
      <c r="S1779" s="620" t="s">
        <v>1047</v>
      </c>
    </row>
    <row r="1780" spans="1:19">
      <c r="A1780" s="620">
        <v>104</v>
      </c>
      <c r="B1780" s="620" t="s">
        <v>19</v>
      </c>
      <c r="C1780" s="620" t="s">
        <v>1134</v>
      </c>
      <c r="D1780" s="620">
        <v>6000033492</v>
      </c>
      <c r="E1780" s="620">
        <v>18</v>
      </c>
      <c r="F1780" s="620">
        <v>18</v>
      </c>
      <c r="G1780" s="620">
        <v>0</v>
      </c>
      <c r="H1780" s="621">
        <v>46216</v>
      </c>
      <c r="I1780" s="620" t="s">
        <v>1044</v>
      </c>
      <c r="J1780" s="622" t="s">
        <v>1137</v>
      </c>
      <c r="K1780" s="620" t="s">
        <v>22</v>
      </c>
      <c r="L1780" s="620" t="s">
        <v>1046</v>
      </c>
      <c r="M1780" s="620" t="s">
        <v>1046</v>
      </c>
      <c r="N1780" s="621">
        <f t="shared" si="11"/>
        <v>2</v>
      </c>
      <c r="O1780" s="620" t="s">
        <v>24</v>
      </c>
      <c r="P1780" s="620" t="s">
        <v>22</v>
      </c>
      <c r="Q1780" s="620" t="s">
        <v>22</v>
      </c>
      <c r="R1780" s="620"/>
      <c r="S1780" s="620" t="s">
        <v>1047</v>
      </c>
    </row>
    <row r="1781" spans="1:19">
      <c r="A1781" s="620">
        <v>105</v>
      </c>
      <c r="B1781" s="620" t="s">
        <v>19</v>
      </c>
      <c r="C1781" s="620" t="s">
        <v>1138</v>
      </c>
      <c r="D1781" s="620">
        <v>6000033492</v>
      </c>
      <c r="E1781" s="620">
        <v>1</v>
      </c>
      <c r="F1781" s="620">
        <v>0</v>
      </c>
      <c r="G1781" s="620">
        <v>1</v>
      </c>
      <c r="H1781" s="621">
        <v>46217</v>
      </c>
      <c r="I1781" s="620" t="s">
        <v>1044</v>
      </c>
      <c r="J1781" s="622">
        <v>516329200726693</v>
      </c>
      <c r="K1781" s="620" t="s">
        <v>1063</v>
      </c>
      <c r="L1781" s="620" t="s">
        <v>1046</v>
      </c>
      <c r="M1781" s="620" t="s">
        <v>1046</v>
      </c>
      <c r="N1781" s="621">
        <f t="shared" si="11"/>
        <v>1</v>
      </c>
      <c r="O1781" s="623">
        <v>46219</v>
      </c>
      <c r="P1781" s="620" t="s">
        <v>452</v>
      </c>
      <c r="Q1781" s="620" t="s">
        <v>28</v>
      </c>
      <c r="R1781" s="620"/>
      <c r="S1781" s="620" t="s">
        <v>1047</v>
      </c>
    </row>
    <row r="1782" spans="1:19">
      <c r="A1782" s="620">
        <v>106</v>
      </c>
      <c r="B1782" s="620" t="s">
        <v>19</v>
      </c>
      <c r="C1782" s="620" t="s">
        <v>1138</v>
      </c>
      <c r="D1782" s="620">
        <v>6000033492</v>
      </c>
      <c r="E1782" s="620">
        <v>6</v>
      </c>
      <c r="F1782" s="620">
        <v>6</v>
      </c>
      <c r="G1782" s="620">
        <v>0</v>
      </c>
      <c r="H1782" s="621">
        <v>46217</v>
      </c>
      <c r="I1782" s="620" t="s">
        <v>1044</v>
      </c>
      <c r="J1782" s="622" t="s">
        <v>1139</v>
      </c>
      <c r="K1782" s="620" t="s">
        <v>22</v>
      </c>
      <c r="L1782" s="620"/>
      <c r="M1782" s="620" t="s">
        <v>1046</v>
      </c>
      <c r="N1782" s="621"/>
      <c r="O1782" s="620"/>
      <c r="P1782" s="620" t="s">
        <v>22</v>
      </c>
      <c r="Q1782" s="620" t="s">
        <v>22</v>
      </c>
      <c r="R1782" s="620"/>
      <c r="S1782" s="620" t="s">
        <v>1047</v>
      </c>
    </row>
    <row r="1783" spans="1:19">
      <c r="A1783" s="620">
        <v>107</v>
      </c>
      <c r="B1783" s="620" t="s">
        <v>19</v>
      </c>
      <c r="C1783" s="620" t="s">
        <v>1138</v>
      </c>
      <c r="D1783" s="620">
        <v>6000033492</v>
      </c>
      <c r="E1783" s="620">
        <v>1</v>
      </c>
      <c r="F1783" s="620">
        <v>0</v>
      </c>
      <c r="G1783" s="620">
        <v>1</v>
      </c>
      <c r="H1783" s="621">
        <v>46217</v>
      </c>
      <c r="I1783" s="620" t="s">
        <v>1044</v>
      </c>
      <c r="J1783" s="622">
        <v>516329200726700</v>
      </c>
      <c r="K1783" s="620" t="s">
        <v>1063</v>
      </c>
      <c r="L1783" s="620" t="s">
        <v>1046</v>
      </c>
      <c r="M1783" s="620" t="s">
        <v>1046</v>
      </c>
      <c r="N1783" s="621"/>
      <c r="O1783" s="620"/>
      <c r="P1783" s="620" t="s">
        <v>452</v>
      </c>
      <c r="Q1783" s="620" t="s">
        <v>28</v>
      </c>
      <c r="R1783" s="620"/>
      <c r="S1783" s="620" t="s">
        <v>1047</v>
      </c>
    </row>
    <row r="1784" spans="1:19">
      <c r="A1784" s="620">
        <v>108</v>
      </c>
      <c r="B1784" s="620" t="s">
        <v>19</v>
      </c>
      <c r="C1784" s="620" t="s">
        <v>1138</v>
      </c>
      <c r="D1784" s="620">
        <v>6000033492</v>
      </c>
      <c r="E1784" s="620">
        <v>1</v>
      </c>
      <c r="F1784" s="620">
        <v>0</v>
      </c>
      <c r="G1784" s="620">
        <v>1</v>
      </c>
      <c r="H1784" s="621">
        <v>46217</v>
      </c>
      <c r="I1784" s="620" t="s">
        <v>1044</v>
      </c>
      <c r="J1784" s="622">
        <v>516329200726701</v>
      </c>
      <c r="K1784" s="620" t="s">
        <v>1063</v>
      </c>
      <c r="L1784" s="620" t="s">
        <v>1046</v>
      </c>
      <c r="M1784" s="620" t="s">
        <v>1046</v>
      </c>
      <c r="N1784" s="621"/>
      <c r="O1784" s="620"/>
      <c r="P1784" s="620" t="s">
        <v>452</v>
      </c>
      <c r="Q1784" s="620" t="s">
        <v>28</v>
      </c>
      <c r="R1784" s="620"/>
      <c r="S1784" s="620" t="s">
        <v>1047</v>
      </c>
    </row>
    <row r="1785" spans="1:19">
      <c r="A1785" s="620">
        <v>109</v>
      </c>
      <c r="B1785" s="620" t="s">
        <v>19</v>
      </c>
      <c r="C1785" s="620" t="s">
        <v>1138</v>
      </c>
      <c r="D1785" s="620">
        <v>6000033492</v>
      </c>
      <c r="E1785" s="620">
        <v>3</v>
      </c>
      <c r="F1785" s="620">
        <v>3</v>
      </c>
      <c r="G1785" s="620">
        <v>0</v>
      </c>
      <c r="H1785" s="621">
        <v>46217</v>
      </c>
      <c r="I1785" s="620" t="s">
        <v>1044</v>
      </c>
      <c r="J1785" s="622" t="s">
        <v>1140</v>
      </c>
      <c r="K1785" s="620" t="s">
        <v>22</v>
      </c>
      <c r="L1785" s="620"/>
      <c r="M1785" s="620" t="s">
        <v>1046</v>
      </c>
      <c r="N1785" s="621"/>
      <c r="O1785" s="620"/>
      <c r="P1785" s="620" t="s">
        <v>22</v>
      </c>
      <c r="Q1785" s="620" t="s">
        <v>22</v>
      </c>
      <c r="R1785" s="620"/>
      <c r="S1785" s="620" t="s">
        <v>1047</v>
      </c>
    </row>
    <row r="1786" spans="1:19">
      <c r="A1786" s="620">
        <v>110</v>
      </c>
      <c r="B1786" s="620" t="s">
        <v>19</v>
      </c>
      <c r="C1786" s="620" t="s">
        <v>1138</v>
      </c>
      <c r="D1786" s="620">
        <v>6000033492</v>
      </c>
      <c r="E1786" s="620">
        <v>1</v>
      </c>
      <c r="F1786" s="620">
        <v>0</v>
      </c>
      <c r="G1786" s="620">
        <v>1</v>
      </c>
      <c r="H1786" s="621">
        <v>46217</v>
      </c>
      <c r="I1786" s="620" t="s">
        <v>1044</v>
      </c>
      <c r="J1786" s="622">
        <v>516329200726705</v>
      </c>
      <c r="K1786" s="620" t="s">
        <v>1063</v>
      </c>
      <c r="L1786" s="620" t="s">
        <v>1046</v>
      </c>
      <c r="M1786" s="620" t="s">
        <v>1046</v>
      </c>
      <c r="N1786" s="621"/>
      <c r="O1786" s="620"/>
      <c r="P1786" s="620" t="s">
        <v>452</v>
      </c>
      <c r="Q1786" s="620" t="s">
        <v>28</v>
      </c>
      <c r="R1786" s="620"/>
      <c r="S1786" s="620" t="s">
        <v>1047</v>
      </c>
    </row>
    <row r="1787" spans="1:19">
      <c r="A1787" s="620">
        <v>111</v>
      </c>
      <c r="B1787" s="620" t="s">
        <v>19</v>
      </c>
      <c r="C1787" s="620" t="s">
        <v>1138</v>
      </c>
      <c r="D1787" s="620">
        <v>6000033492</v>
      </c>
      <c r="E1787" s="620">
        <v>1</v>
      </c>
      <c r="F1787" s="620">
        <v>0</v>
      </c>
      <c r="G1787" s="620">
        <v>1</v>
      </c>
      <c r="H1787" s="621">
        <v>46217</v>
      </c>
      <c r="I1787" s="620" t="s">
        <v>1044</v>
      </c>
      <c r="J1787" s="622">
        <v>516329200726706</v>
      </c>
      <c r="K1787" s="620" t="s">
        <v>1063</v>
      </c>
      <c r="L1787" s="620" t="s">
        <v>1046</v>
      </c>
      <c r="M1787" s="620" t="s">
        <v>1046</v>
      </c>
      <c r="N1787" s="621"/>
      <c r="O1787" s="620"/>
      <c r="P1787" s="620" t="s">
        <v>452</v>
      </c>
      <c r="Q1787" s="620" t="s">
        <v>28</v>
      </c>
      <c r="R1787" s="620"/>
      <c r="S1787" s="620" t="s">
        <v>1047</v>
      </c>
    </row>
    <row r="1788" spans="1:19">
      <c r="A1788" s="620">
        <v>112</v>
      </c>
      <c r="B1788" s="620" t="s">
        <v>19</v>
      </c>
      <c r="C1788" s="620" t="s">
        <v>1138</v>
      </c>
      <c r="D1788" s="620">
        <v>6000033492</v>
      </c>
      <c r="E1788" s="620">
        <v>1</v>
      </c>
      <c r="F1788" s="620">
        <v>0</v>
      </c>
      <c r="G1788" s="620">
        <v>1</v>
      </c>
      <c r="H1788" s="621">
        <v>46217</v>
      </c>
      <c r="I1788" s="620" t="s">
        <v>1044</v>
      </c>
      <c r="J1788" s="622">
        <v>516329200726707</v>
      </c>
      <c r="K1788" s="620" t="s">
        <v>1063</v>
      </c>
      <c r="L1788" s="620" t="s">
        <v>1046</v>
      </c>
      <c r="M1788" s="620" t="s">
        <v>1046</v>
      </c>
      <c r="N1788" s="621"/>
      <c r="O1788" s="620"/>
      <c r="P1788" s="620" t="s">
        <v>452</v>
      </c>
      <c r="Q1788" s="620" t="s">
        <v>28</v>
      </c>
      <c r="R1788" s="620"/>
      <c r="S1788" s="620" t="s">
        <v>1047</v>
      </c>
    </row>
    <row r="1789" spans="1:19">
      <c r="A1789" s="620">
        <v>113</v>
      </c>
      <c r="B1789" s="620" t="s">
        <v>19</v>
      </c>
      <c r="C1789" s="620" t="s">
        <v>1138</v>
      </c>
      <c r="D1789" s="620">
        <v>6000033492</v>
      </c>
      <c r="E1789" s="620">
        <v>5</v>
      </c>
      <c r="F1789" s="620">
        <v>5</v>
      </c>
      <c r="G1789" s="620">
        <v>0</v>
      </c>
      <c r="H1789" s="621">
        <v>46217</v>
      </c>
      <c r="I1789" s="620" t="s">
        <v>1044</v>
      </c>
      <c r="J1789" s="622" t="s">
        <v>1141</v>
      </c>
      <c r="K1789" s="620" t="s">
        <v>22</v>
      </c>
      <c r="L1789" s="620"/>
      <c r="M1789" s="620" t="s">
        <v>1046</v>
      </c>
      <c r="N1789" s="621"/>
      <c r="O1789" s="620"/>
      <c r="P1789" s="620" t="s">
        <v>22</v>
      </c>
      <c r="Q1789" s="620" t="s">
        <v>22</v>
      </c>
      <c r="R1789" s="620"/>
      <c r="S1789" s="620" t="s">
        <v>1047</v>
      </c>
    </row>
    <row r="1790" spans="1:19">
      <c r="A1790" s="620">
        <v>115</v>
      </c>
      <c r="B1790" s="620" t="s">
        <v>19</v>
      </c>
      <c r="C1790" s="620" t="s">
        <v>1138</v>
      </c>
      <c r="D1790" s="620">
        <v>6000033492</v>
      </c>
      <c r="E1790" s="620">
        <v>3</v>
      </c>
      <c r="F1790" s="620">
        <v>3</v>
      </c>
      <c r="G1790" s="620">
        <v>0</v>
      </c>
      <c r="H1790" s="621">
        <v>46218</v>
      </c>
      <c r="I1790" s="620" t="s">
        <v>1044</v>
      </c>
      <c r="J1790" s="622" t="s">
        <v>1142</v>
      </c>
      <c r="K1790" s="620" t="s">
        <v>22</v>
      </c>
      <c r="L1790" s="620"/>
      <c r="M1790" s="620" t="s">
        <v>1046</v>
      </c>
      <c r="N1790" s="621"/>
      <c r="O1790" s="620"/>
      <c r="P1790" s="620" t="s">
        <v>22</v>
      </c>
      <c r="Q1790" s="620" t="s">
        <v>22</v>
      </c>
      <c r="R1790" s="620"/>
      <c r="S1790" s="620" t="s">
        <v>1047</v>
      </c>
    </row>
    <row r="1791" spans="1:19">
      <c r="A1791" s="620"/>
      <c r="B1791" s="620" t="s">
        <v>19</v>
      </c>
      <c r="C1791" s="620" t="s">
        <v>1138</v>
      </c>
      <c r="D1791" s="620">
        <v>6000033492</v>
      </c>
      <c r="E1791" s="620">
        <v>1</v>
      </c>
      <c r="F1791" s="620">
        <v>0</v>
      </c>
      <c r="G1791" s="620">
        <v>1</v>
      </c>
      <c r="H1791" s="621">
        <v>46218</v>
      </c>
      <c r="I1791" s="620" t="s">
        <v>1044</v>
      </c>
      <c r="J1791" s="622">
        <v>516329200726716</v>
      </c>
      <c r="K1791" s="620" t="s">
        <v>1058</v>
      </c>
      <c r="L1791" s="620" t="s">
        <v>1046</v>
      </c>
      <c r="M1791" s="620" t="s">
        <v>1046</v>
      </c>
      <c r="N1791" s="621"/>
      <c r="O1791" s="620"/>
      <c r="P1791" s="620" t="s">
        <v>43</v>
      </c>
      <c r="Q1791" s="620" t="s">
        <v>453</v>
      </c>
      <c r="R1791" s="620"/>
      <c r="S1791" s="620" t="s">
        <v>1047</v>
      </c>
    </row>
    <row r="1792" spans="1:19">
      <c r="A1792" s="620"/>
      <c r="B1792" s="620" t="s">
        <v>19</v>
      </c>
      <c r="C1792" s="620" t="s">
        <v>1138</v>
      </c>
      <c r="D1792" s="620">
        <v>6000033492</v>
      </c>
      <c r="E1792" s="620">
        <v>1</v>
      </c>
      <c r="F1792" s="620">
        <v>1</v>
      </c>
      <c r="G1792" s="620">
        <v>0</v>
      </c>
      <c r="H1792" s="621">
        <v>46218</v>
      </c>
      <c r="I1792" s="620" t="s">
        <v>1044</v>
      </c>
      <c r="J1792" s="622">
        <v>516329200726717</v>
      </c>
      <c r="K1792" s="620" t="s">
        <v>22</v>
      </c>
      <c r="L1792" s="620"/>
      <c r="M1792" s="620"/>
      <c r="N1792" s="621"/>
      <c r="O1792" s="620"/>
      <c r="P1792" s="620" t="s">
        <v>22</v>
      </c>
      <c r="Q1792" s="620" t="s">
        <v>22</v>
      </c>
      <c r="R1792" s="620"/>
      <c r="S1792" s="620" t="s">
        <v>1047</v>
      </c>
    </row>
    <row r="1793" spans="1:19">
      <c r="A1793" s="620"/>
      <c r="B1793" s="620" t="s">
        <v>19</v>
      </c>
      <c r="C1793" s="620" t="s">
        <v>1134</v>
      </c>
      <c r="D1793" s="620">
        <v>6000033492</v>
      </c>
      <c r="E1793" s="620">
        <v>7</v>
      </c>
      <c r="F1793" s="620">
        <v>7</v>
      </c>
      <c r="G1793" s="620">
        <v>0</v>
      </c>
      <c r="H1793" s="621">
        <v>46219</v>
      </c>
      <c r="I1793" s="620" t="s">
        <v>1044</v>
      </c>
      <c r="J1793" s="622" t="s">
        <v>1143</v>
      </c>
      <c r="K1793" s="620" t="s">
        <v>22</v>
      </c>
      <c r="L1793" s="620" t="s">
        <v>1046</v>
      </c>
      <c r="M1793" s="620" t="s">
        <v>1046</v>
      </c>
      <c r="N1793" s="621">
        <v>46220</v>
      </c>
      <c r="O1793" s="623">
        <v>46221</v>
      </c>
      <c r="P1793" s="620" t="s">
        <v>22</v>
      </c>
      <c r="Q1793" s="620" t="s">
        <v>22</v>
      </c>
      <c r="R1793" s="620"/>
      <c r="S1793" s="620" t="s">
        <v>1047</v>
      </c>
    </row>
    <row r="1794" spans="1:19">
      <c r="A1794" s="620"/>
      <c r="B1794" s="620" t="s">
        <v>19</v>
      </c>
      <c r="C1794" s="620" t="s">
        <v>1144</v>
      </c>
      <c r="D1794" s="620">
        <v>6000033492</v>
      </c>
      <c r="E1794" s="620">
        <v>11</v>
      </c>
      <c r="F1794" s="620">
        <v>11</v>
      </c>
      <c r="G1794" s="620">
        <v>0</v>
      </c>
      <c r="H1794" s="621">
        <v>46220</v>
      </c>
      <c r="I1794" s="620" t="s">
        <v>1044</v>
      </c>
      <c r="J1794" s="622" t="s">
        <v>1145</v>
      </c>
      <c r="K1794" s="620" t="s">
        <v>22</v>
      </c>
      <c r="L1794" s="620" t="s">
        <v>1046</v>
      </c>
      <c r="M1794" s="620" t="s">
        <v>1046</v>
      </c>
      <c r="N1794" s="621">
        <v>46221</v>
      </c>
      <c r="O1794" s="623">
        <v>46222</v>
      </c>
      <c r="P1794" s="620" t="s">
        <v>22</v>
      </c>
      <c r="Q1794" s="620" t="s">
        <v>22</v>
      </c>
      <c r="R1794" s="620"/>
      <c r="S1794" s="620" t="s">
        <v>1047</v>
      </c>
    </row>
    <row r="1795" ht="25" spans="1:19">
      <c r="A1795" s="620"/>
      <c r="B1795" s="620" t="s">
        <v>19</v>
      </c>
      <c r="C1795" s="620" t="s">
        <v>1144</v>
      </c>
      <c r="D1795" s="620">
        <v>6000033492</v>
      </c>
      <c r="E1795" s="620">
        <v>1</v>
      </c>
      <c r="F1795" s="620">
        <v>0</v>
      </c>
      <c r="G1795" s="620">
        <v>1</v>
      </c>
      <c r="H1795" s="621">
        <v>46220</v>
      </c>
      <c r="I1795" s="620" t="s">
        <v>1044</v>
      </c>
      <c r="J1795" s="622">
        <v>516329200726736</v>
      </c>
      <c r="K1795" s="620" t="s">
        <v>1126</v>
      </c>
      <c r="L1795" s="620" t="s">
        <v>1046</v>
      </c>
      <c r="M1795" s="620" t="s">
        <v>1046</v>
      </c>
      <c r="N1795" s="621"/>
      <c r="O1795" s="620"/>
      <c r="P1795" s="620" t="s">
        <v>32</v>
      </c>
      <c r="Q1795" s="620" t="s">
        <v>28</v>
      </c>
      <c r="R1795" s="620"/>
      <c r="S1795" s="620" t="s">
        <v>1047</v>
      </c>
    </row>
    <row r="1796" spans="1:19">
      <c r="A1796" s="620"/>
      <c r="B1796" s="620" t="s">
        <v>19</v>
      </c>
      <c r="C1796" s="620" t="s">
        <v>1144</v>
      </c>
      <c r="D1796" s="620">
        <v>6000033492</v>
      </c>
      <c r="E1796" s="620">
        <v>4</v>
      </c>
      <c r="F1796" s="620">
        <v>4</v>
      </c>
      <c r="G1796" s="620">
        <v>0</v>
      </c>
      <c r="H1796" s="621">
        <v>46220</v>
      </c>
      <c r="I1796" s="620" t="s">
        <v>1044</v>
      </c>
      <c r="J1796" s="622" t="s">
        <v>1146</v>
      </c>
      <c r="K1796" s="620" t="s">
        <v>22</v>
      </c>
      <c r="L1796" s="620"/>
      <c r="M1796" s="620" t="s">
        <v>1046</v>
      </c>
      <c r="N1796" s="621"/>
      <c r="O1796" s="620"/>
      <c r="P1796" s="620" t="s">
        <v>22</v>
      </c>
      <c r="Q1796" s="620" t="s">
        <v>22</v>
      </c>
      <c r="R1796" s="620"/>
      <c r="S1796" s="620" t="s">
        <v>1047</v>
      </c>
    </row>
    <row r="1797" ht="25" spans="1:19">
      <c r="A1797" s="620"/>
      <c r="B1797" s="620" t="s">
        <v>19</v>
      </c>
      <c r="C1797" s="620" t="s">
        <v>1144</v>
      </c>
      <c r="D1797" s="620">
        <v>6000033492</v>
      </c>
      <c r="E1797" s="620">
        <v>1</v>
      </c>
      <c r="F1797" s="620">
        <v>0</v>
      </c>
      <c r="G1797" s="620">
        <v>1</v>
      </c>
      <c r="H1797" s="621">
        <v>46220</v>
      </c>
      <c r="I1797" s="620" t="s">
        <v>1044</v>
      </c>
      <c r="J1797" s="622">
        <v>516329200726741</v>
      </c>
      <c r="K1797" s="620" t="s">
        <v>1126</v>
      </c>
      <c r="L1797" s="620" t="s">
        <v>1046</v>
      </c>
      <c r="M1797" s="620" t="s">
        <v>1046</v>
      </c>
      <c r="N1797" s="621"/>
      <c r="O1797" s="620"/>
      <c r="P1797" s="620" t="s">
        <v>32</v>
      </c>
      <c r="Q1797" s="620" t="s">
        <v>28</v>
      </c>
      <c r="R1797" s="620"/>
      <c r="S1797" s="620" t="s">
        <v>1047</v>
      </c>
    </row>
    <row r="1798" spans="1:19">
      <c r="A1798" s="620"/>
      <c r="B1798" s="620" t="s">
        <v>19</v>
      </c>
      <c r="C1798" s="620" t="s">
        <v>1144</v>
      </c>
      <c r="D1798" s="620">
        <v>6000033492</v>
      </c>
      <c r="E1798" s="620">
        <v>13</v>
      </c>
      <c r="F1798" s="620">
        <v>13</v>
      </c>
      <c r="G1798" s="620">
        <v>0</v>
      </c>
      <c r="H1798" s="621">
        <v>46220</v>
      </c>
      <c r="I1798" s="620" t="s">
        <v>1044</v>
      </c>
      <c r="J1798" s="622" t="s">
        <v>1147</v>
      </c>
      <c r="K1798" s="620" t="s">
        <v>22</v>
      </c>
      <c r="L1798" s="620"/>
      <c r="M1798" s="620" t="s">
        <v>1046</v>
      </c>
      <c r="N1798" s="621"/>
      <c r="O1798" s="620"/>
      <c r="P1798" s="620" t="s">
        <v>22</v>
      </c>
      <c r="Q1798" s="620" t="s">
        <v>22</v>
      </c>
      <c r="R1798" s="620"/>
      <c r="S1798" s="620" t="s">
        <v>1047</v>
      </c>
    </row>
    <row r="1799" spans="1:19">
      <c r="A1799" s="620"/>
      <c r="B1799" s="620" t="s">
        <v>19</v>
      </c>
      <c r="C1799" s="620" t="s">
        <v>1144</v>
      </c>
      <c r="D1799" s="620">
        <v>6000033492</v>
      </c>
      <c r="E1799" s="620">
        <v>1</v>
      </c>
      <c r="F1799" s="620">
        <v>0</v>
      </c>
      <c r="G1799" s="620">
        <v>1</v>
      </c>
      <c r="H1799" s="621">
        <v>46220</v>
      </c>
      <c r="I1799" s="620" t="s">
        <v>1044</v>
      </c>
      <c r="J1799" s="622">
        <v>516329200726755</v>
      </c>
      <c r="K1799" s="620" t="s">
        <v>1063</v>
      </c>
      <c r="L1799" s="620" t="s">
        <v>1046</v>
      </c>
      <c r="M1799" s="620" t="s">
        <v>1046</v>
      </c>
      <c r="N1799" s="621"/>
      <c r="O1799" s="620"/>
      <c r="P1799" s="620" t="s">
        <v>452</v>
      </c>
      <c r="Q1799" s="620" t="s">
        <v>28</v>
      </c>
      <c r="R1799" s="620"/>
      <c r="S1799" s="620" t="s">
        <v>1047</v>
      </c>
    </row>
    <row r="1800" spans="1:19">
      <c r="A1800" s="620"/>
      <c r="B1800" s="620" t="s">
        <v>19</v>
      </c>
      <c r="C1800" s="620" t="s">
        <v>1144</v>
      </c>
      <c r="D1800" s="620">
        <v>6000033492</v>
      </c>
      <c r="E1800" s="620">
        <v>1</v>
      </c>
      <c r="F1800" s="620">
        <v>1</v>
      </c>
      <c r="G1800" s="620">
        <v>0</v>
      </c>
      <c r="H1800" s="621">
        <v>46220</v>
      </c>
      <c r="I1800" s="620" t="s">
        <v>1044</v>
      </c>
      <c r="J1800" s="622">
        <v>516329200726756</v>
      </c>
      <c r="K1800" s="620" t="s">
        <v>22</v>
      </c>
      <c r="L1800" s="620"/>
      <c r="M1800" s="620" t="s">
        <v>1046</v>
      </c>
      <c r="N1800" s="621"/>
      <c r="O1800" s="620"/>
      <c r="P1800" s="620" t="s">
        <v>22</v>
      </c>
      <c r="Q1800" s="620" t="s">
        <v>22</v>
      </c>
      <c r="R1800" s="620"/>
      <c r="S1800" s="620" t="s">
        <v>1047</v>
      </c>
    </row>
    <row r="1801" spans="1:19">
      <c r="A1801" s="620"/>
      <c r="B1801" s="620" t="s">
        <v>19</v>
      </c>
      <c r="C1801" s="620" t="s">
        <v>1138</v>
      </c>
      <c r="D1801" s="620">
        <v>6000033492</v>
      </c>
      <c r="E1801" s="620">
        <v>1</v>
      </c>
      <c r="F1801" s="620">
        <v>1</v>
      </c>
      <c r="G1801" s="620">
        <v>0</v>
      </c>
      <c r="H1801" s="621">
        <v>46221</v>
      </c>
      <c r="I1801" s="620" t="s">
        <v>1044</v>
      </c>
      <c r="J1801" s="622">
        <v>516329200726757</v>
      </c>
      <c r="K1801" s="620" t="s">
        <v>22</v>
      </c>
      <c r="L1801" s="620" t="s">
        <v>1046</v>
      </c>
      <c r="M1801" s="620" t="s">
        <v>1046</v>
      </c>
      <c r="N1801" s="621">
        <v>46222</v>
      </c>
      <c r="O1801" s="623">
        <v>46223</v>
      </c>
      <c r="P1801" s="620" t="s">
        <v>22</v>
      </c>
      <c r="Q1801" s="620" t="s">
        <v>22</v>
      </c>
      <c r="R1801" s="620"/>
      <c r="S1801" s="620" t="s">
        <v>1047</v>
      </c>
    </row>
    <row r="1802" spans="1:19">
      <c r="A1802" s="620"/>
      <c r="B1802" s="620" t="s">
        <v>19</v>
      </c>
      <c r="C1802" s="620" t="s">
        <v>1138</v>
      </c>
      <c r="D1802" s="620">
        <v>6000033492</v>
      </c>
      <c r="E1802" s="620">
        <v>1</v>
      </c>
      <c r="F1802" s="620">
        <v>0</v>
      </c>
      <c r="G1802" s="620">
        <v>1</v>
      </c>
      <c r="H1802" s="621">
        <v>46221</v>
      </c>
      <c r="I1802" s="620" t="s">
        <v>1044</v>
      </c>
      <c r="J1802" s="622">
        <v>516329200726758</v>
      </c>
      <c r="K1802" s="620" t="s">
        <v>1063</v>
      </c>
      <c r="L1802" s="620" t="s">
        <v>1046</v>
      </c>
      <c r="M1802" s="620" t="s">
        <v>1046</v>
      </c>
      <c r="N1802" s="621"/>
      <c r="O1802" s="620"/>
      <c r="P1802" s="620" t="s">
        <v>452</v>
      </c>
      <c r="Q1802" s="620" t="s">
        <v>28</v>
      </c>
      <c r="R1802" s="620"/>
      <c r="S1802" s="620" t="s">
        <v>1047</v>
      </c>
    </row>
    <row r="1803" spans="1:19">
      <c r="A1803" s="620"/>
      <c r="B1803" s="620" t="s">
        <v>19</v>
      </c>
      <c r="C1803" s="620" t="s">
        <v>1138</v>
      </c>
      <c r="D1803" s="620">
        <v>6000033492</v>
      </c>
      <c r="E1803" s="620">
        <v>2</v>
      </c>
      <c r="F1803" s="620">
        <v>2</v>
      </c>
      <c r="G1803" s="620">
        <v>0</v>
      </c>
      <c r="H1803" s="621">
        <v>46221</v>
      </c>
      <c r="I1803" s="620" t="s">
        <v>1044</v>
      </c>
      <c r="J1803" s="622" t="s">
        <v>1148</v>
      </c>
      <c r="K1803" s="620" t="s">
        <v>22</v>
      </c>
      <c r="L1803" s="620"/>
      <c r="M1803" s="620" t="s">
        <v>1046</v>
      </c>
      <c r="N1803" s="621"/>
      <c r="O1803" s="620"/>
      <c r="P1803" s="620" t="s">
        <v>22</v>
      </c>
      <c r="Q1803" s="620" t="s">
        <v>22</v>
      </c>
      <c r="R1803" s="620"/>
      <c r="S1803" s="620" t="s">
        <v>1047</v>
      </c>
    </row>
    <row r="1804" spans="1:19">
      <c r="A1804" s="620"/>
      <c r="B1804" s="620" t="s">
        <v>19</v>
      </c>
      <c r="C1804" s="620" t="s">
        <v>1138</v>
      </c>
      <c r="D1804" s="620">
        <v>6000033492</v>
      </c>
      <c r="E1804" s="620">
        <v>1</v>
      </c>
      <c r="F1804" s="620">
        <v>0</v>
      </c>
      <c r="G1804" s="620">
        <v>1</v>
      </c>
      <c r="H1804" s="621">
        <v>46221</v>
      </c>
      <c r="I1804" s="620" t="s">
        <v>1044</v>
      </c>
      <c r="J1804" s="622">
        <v>516329200726761</v>
      </c>
      <c r="K1804" s="620" t="s">
        <v>1063</v>
      </c>
      <c r="L1804" s="620" t="s">
        <v>1046</v>
      </c>
      <c r="M1804" s="620" t="s">
        <v>1046</v>
      </c>
      <c r="N1804" s="621"/>
      <c r="O1804" s="620"/>
      <c r="P1804" s="620" t="s">
        <v>452</v>
      </c>
      <c r="Q1804" s="620" t="s">
        <v>28</v>
      </c>
      <c r="R1804" s="620"/>
      <c r="S1804" s="620" t="s">
        <v>1047</v>
      </c>
    </row>
    <row r="1805" spans="1:19">
      <c r="A1805" s="620"/>
      <c r="B1805" s="620" t="s">
        <v>19</v>
      </c>
      <c r="C1805" s="620" t="s">
        <v>1138</v>
      </c>
      <c r="D1805" s="620">
        <v>6000033492</v>
      </c>
      <c r="E1805" s="620">
        <v>2</v>
      </c>
      <c r="F1805" s="620">
        <v>2</v>
      </c>
      <c r="G1805" s="620">
        <v>0</v>
      </c>
      <c r="H1805" s="621">
        <v>46221</v>
      </c>
      <c r="I1805" s="620" t="s">
        <v>1044</v>
      </c>
      <c r="J1805" s="622" t="s">
        <v>1149</v>
      </c>
      <c r="K1805" s="620" t="s">
        <v>22</v>
      </c>
      <c r="L1805" s="620"/>
      <c r="M1805" s="620" t="s">
        <v>1046</v>
      </c>
      <c r="N1805" s="621"/>
      <c r="O1805" s="620"/>
      <c r="P1805" s="620" t="s">
        <v>22</v>
      </c>
      <c r="Q1805" s="620" t="s">
        <v>22</v>
      </c>
      <c r="R1805" s="620"/>
      <c r="S1805" s="620" t="s">
        <v>1047</v>
      </c>
    </row>
    <row r="1806" spans="1:19">
      <c r="A1806" s="620"/>
      <c r="B1806" s="620" t="s">
        <v>19</v>
      </c>
      <c r="C1806" s="620" t="s">
        <v>1138</v>
      </c>
      <c r="D1806" s="620">
        <v>6000033492</v>
      </c>
      <c r="E1806" s="620">
        <v>1</v>
      </c>
      <c r="F1806" s="620">
        <v>0</v>
      </c>
      <c r="G1806" s="620">
        <v>1</v>
      </c>
      <c r="H1806" s="621">
        <v>46221</v>
      </c>
      <c r="I1806" s="620" t="s">
        <v>1044</v>
      </c>
      <c r="J1806" s="622">
        <v>516329200726764</v>
      </c>
      <c r="K1806" s="620" t="s">
        <v>1063</v>
      </c>
      <c r="L1806" s="620" t="s">
        <v>1046</v>
      </c>
      <c r="M1806" s="620" t="s">
        <v>1046</v>
      </c>
      <c r="N1806" s="621"/>
      <c r="O1806" s="620"/>
      <c r="P1806" s="620" t="s">
        <v>452</v>
      </c>
      <c r="Q1806" s="620" t="s">
        <v>28</v>
      </c>
      <c r="R1806" s="620"/>
      <c r="S1806" s="620" t="s">
        <v>1047</v>
      </c>
    </row>
    <row r="1807" spans="1:19">
      <c r="A1807" s="620"/>
      <c r="B1807" s="620" t="s">
        <v>19</v>
      </c>
      <c r="C1807" s="620" t="s">
        <v>1138</v>
      </c>
      <c r="D1807" s="620">
        <v>6000033492</v>
      </c>
      <c r="E1807" s="620">
        <v>10</v>
      </c>
      <c r="F1807" s="620">
        <v>10</v>
      </c>
      <c r="G1807" s="620">
        <v>0</v>
      </c>
      <c r="H1807" s="621">
        <v>46221</v>
      </c>
      <c r="I1807" s="620" t="s">
        <v>1044</v>
      </c>
      <c r="J1807" s="622" t="s">
        <v>1150</v>
      </c>
      <c r="K1807" s="620" t="s">
        <v>22</v>
      </c>
      <c r="L1807" s="620"/>
      <c r="M1807" s="620" t="s">
        <v>1046</v>
      </c>
      <c r="N1807" s="621"/>
      <c r="O1807" s="620"/>
      <c r="P1807" s="620" t="s">
        <v>22</v>
      </c>
      <c r="Q1807" s="620" t="s">
        <v>22</v>
      </c>
      <c r="R1807" s="620"/>
      <c r="S1807" s="620" t="s">
        <v>1047</v>
      </c>
    </row>
    <row r="1808" spans="1:19">
      <c r="A1808" s="620"/>
      <c r="B1808" s="620" t="s">
        <v>19</v>
      </c>
      <c r="C1808" s="620" t="s">
        <v>1138</v>
      </c>
      <c r="D1808" s="620">
        <v>6000033492</v>
      </c>
      <c r="E1808" s="620">
        <v>1</v>
      </c>
      <c r="F1808" s="620">
        <v>0</v>
      </c>
      <c r="G1808" s="620">
        <v>1</v>
      </c>
      <c r="H1808" s="621">
        <v>46221</v>
      </c>
      <c r="I1808" s="620" t="s">
        <v>1044</v>
      </c>
      <c r="J1808" s="622">
        <v>516329200726775</v>
      </c>
      <c r="K1808" s="620" t="s">
        <v>1063</v>
      </c>
      <c r="L1808" s="620" t="s">
        <v>1046</v>
      </c>
      <c r="M1808" s="620" t="s">
        <v>1046</v>
      </c>
      <c r="N1808" s="621"/>
      <c r="O1808" s="620"/>
      <c r="P1808" s="620" t="s">
        <v>452</v>
      </c>
      <c r="Q1808" s="620" t="s">
        <v>28</v>
      </c>
      <c r="R1808" s="620"/>
      <c r="S1808" s="620" t="s">
        <v>1047</v>
      </c>
    </row>
    <row r="1809" spans="1:19">
      <c r="A1809" s="620"/>
      <c r="B1809" s="620" t="s">
        <v>19</v>
      </c>
      <c r="C1809" s="620" t="s">
        <v>1138</v>
      </c>
      <c r="D1809" s="620">
        <v>6000033492</v>
      </c>
      <c r="E1809" s="620">
        <v>13</v>
      </c>
      <c r="F1809" s="620">
        <v>13</v>
      </c>
      <c r="G1809" s="620">
        <v>0</v>
      </c>
      <c r="H1809" s="621">
        <v>46221</v>
      </c>
      <c r="I1809" s="620" t="s">
        <v>1044</v>
      </c>
      <c r="J1809" s="622" t="s">
        <v>1151</v>
      </c>
      <c r="K1809" s="620" t="s">
        <v>22</v>
      </c>
      <c r="L1809" s="620"/>
      <c r="M1809" s="620" t="s">
        <v>1046</v>
      </c>
      <c r="N1809" s="621"/>
      <c r="O1809" s="620"/>
      <c r="P1809" s="620" t="s">
        <v>22</v>
      </c>
      <c r="Q1809" s="620" t="s">
        <v>22</v>
      </c>
      <c r="R1809" s="620"/>
      <c r="S1809" s="620" t="s">
        <v>1047</v>
      </c>
    </row>
    <row r="1810" spans="1:19">
      <c r="A1810" s="620"/>
      <c r="B1810" s="620" t="s">
        <v>19</v>
      </c>
      <c r="C1810" s="620" t="s">
        <v>1138</v>
      </c>
      <c r="D1810" s="620">
        <v>6000033492</v>
      </c>
      <c r="E1810" s="620">
        <v>14</v>
      </c>
      <c r="F1810" s="620">
        <v>14</v>
      </c>
      <c r="G1810" s="620">
        <v>0</v>
      </c>
      <c r="H1810" s="621">
        <v>46222</v>
      </c>
      <c r="I1810" s="620" t="s">
        <v>1044</v>
      </c>
      <c r="J1810" s="622" t="s">
        <v>1152</v>
      </c>
      <c r="K1810" s="620" t="s">
        <v>22</v>
      </c>
      <c r="L1810" s="620"/>
      <c r="M1810" s="620" t="s">
        <v>1046</v>
      </c>
      <c r="N1810" s="621"/>
      <c r="O1810" s="620"/>
      <c r="P1810" s="620" t="s">
        <v>22</v>
      </c>
      <c r="Q1810" s="620" t="s">
        <v>22</v>
      </c>
      <c r="R1810" s="620"/>
      <c r="S1810" s="620" t="s">
        <v>1047</v>
      </c>
    </row>
    <row r="1811" ht="25" spans="1:19">
      <c r="A1811" s="620"/>
      <c r="B1811" s="620" t="s">
        <v>19</v>
      </c>
      <c r="C1811" s="620" t="s">
        <v>1138</v>
      </c>
      <c r="D1811" s="620">
        <v>6000033492</v>
      </c>
      <c r="E1811" s="620">
        <v>1</v>
      </c>
      <c r="F1811" s="620">
        <v>0</v>
      </c>
      <c r="G1811" s="620">
        <v>1</v>
      </c>
      <c r="H1811" s="621">
        <v>46222</v>
      </c>
      <c r="I1811" s="620" t="s">
        <v>1044</v>
      </c>
      <c r="J1811" s="622">
        <v>516329200726803</v>
      </c>
      <c r="K1811" s="620" t="s">
        <v>1126</v>
      </c>
      <c r="L1811" s="620" t="s">
        <v>1046</v>
      </c>
      <c r="M1811" s="620" t="s">
        <v>1046</v>
      </c>
      <c r="N1811" s="621"/>
      <c r="O1811" s="620"/>
      <c r="P1811" s="620" t="s">
        <v>32</v>
      </c>
      <c r="Q1811" s="620" t="s">
        <v>28</v>
      </c>
      <c r="R1811" s="620"/>
      <c r="S1811" s="620" t="s">
        <v>1047</v>
      </c>
    </row>
    <row r="1812" spans="1:19">
      <c r="A1812" s="620"/>
      <c r="B1812" s="620" t="s">
        <v>19</v>
      </c>
      <c r="C1812" s="620" t="s">
        <v>1138</v>
      </c>
      <c r="D1812" s="620">
        <v>6000033492</v>
      </c>
      <c r="E1812" s="620">
        <v>4</v>
      </c>
      <c r="F1812" s="620">
        <v>4</v>
      </c>
      <c r="G1812" s="620">
        <v>0</v>
      </c>
      <c r="H1812" s="621">
        <v>46222</v>
      </c>
      <c r="I1812" s="620" t="s">
        <v>1044</v>
      </c>
      <c r="J1812" s="622" t="s">
        <v>1153</v>
      </c>
      <c r="K1812" s="620" t="s">
        <v>22</v>
      </c>
      <c r="L1812" s="620"/>
      <c r="M1812" s="620" t="s">
        <v>1046</v>
      </c>
      <c r="N1812" s="621"/>
      <c r="O1812" s="620"/>
      <c r="P1812" s="620" t="s">
        <v>22</v>
      </c>
      <c r="Q1812" s="620" t="s">
        <v>22</v>
      </c>
      <c r="R1812" s="620"/>
      <c r="S1812" s="620" t="s">
        <v>1047</v>
      </c>
    </row>
    <row r="1813" ht="25" spans="1:19">
      <c r="A1813" s="620"/>
      <c r="B1813" s="620" t="s">
        <v>19</v>
      </c>
      <c r="C1813" s="620" t="s">
        <v>1138</v>
      </c>
      <c r="D1813" s="620">
        <v>6000033492</v>
      </c>
      <c r="E1813" s="620">
        <v>1</v>
      </c>
      <c r="F1813" s="620">
        <v>0</v>
      </c>
      <c r="G1813" s="620">
        <v>1</v>
      </c>
      <c r="H1813" s="621">
        <v>46222</v>
      </c>
      <c r="I1813" s="620" t="s">
        <v>1044</v>
      </c>
      <c r="J1813" s="622">
        <v>516329200726808</v>
      </c>
      <c r="K1813" s="620" t="s">
        <v>1126</v>
      </c>
      <c r="L1813" s="620" t="s">
        <v>1046</v>
      </c>
      <c r="M1813" s="620" t="s">
        <v>1046</v>
      </c>
      <c r="N1813" s="621"/>
      <c r="O1813" s="620"/>
      <c r="P1813" s="620" t="s">
        <v>32</v>
      </c>
      <c r="Q1813" s="620" t="s">
        <v>28</v>
      </c>
      <c r="R1813" s="620"/>
      <c r="S1813" s="620" t="s">
        <v>1047</v>
      </c>
    </row>
    <row r="1814" spans="1:19">
      <c r="A1814" s="620"/>
      <c r="B1814" s="620" t="s">
        <v>19</v>
      </c>
      <c r="C1814" s="620" t="s">
        <v>1138</v>
      </c>
      <c r="D1814" s="620">
        <v>6000033492</v>
      </c>
      <c r="E1814" s="620">
        <v>6</v>
      </c>
      <c r="F1814" s="620">
        <v>6</v>
      </c>
      <c r="G1814" s="620">
        <v>0</v>
      </c>
      <c r="H1814" s="621">
        <v>46222</v>
      </c>
      <c r="I1814" s="620" t="s">
        <v>1044</v>
      </c>
      <c r="J1814" s="622" t="s">
        <v>1154</v>
      </c>
      <c r="K1814" s="620" t="s">
        <v>22</v>
      </c>
      <c r="L1814" s="620"/>
      <c r="M1814" s="620" t="s">
        <v>1046</v>
      </c>
      <c r="N1814" s="621"/>
      <c r="O1814" s="620"/>
      <c r="P1814" s="620" t="s">
        <v>22</v>
      </c>
      <c r="Q1814" s="620" t="s">
        <v>22</v>
      </c>
      <c r="R1814" s="620"/>
      <c r="S1814" s="620" t="s">
        <v>1047</v>
      </c>
    </row>
    <row r="1815" spans="1:19">
      <c r="A1815" s="620"/>
      <c r="B1815" s="620" t="s">
        <v>19</v>
      </c>
      <c r="C1815" s="620" t="s">
        <v>1138</v>
      </c>
      <c r="D1815" s="620">
        <v>6000033492</v>
      </c>
      <c r="E1815" s="620">
        <v>3</v>
      </c>
      <c r="F1815" s="620">
        <v>3</v>
      </c>
      <c r="G1815" s="620">
        <v>0</v>
      </c>
      <c r="H1815" s="621">
        <v>46223</v>
      </c>
      <c r="I1815" s="620" t="s">
        <v>1044</v>
      </c>
      <c r="J1815" s="622" t="s">
        <v>1155</v>
      </c>
      <c r="K1815" s="620" t="s">
        <v>22</v>
      </c>
      <c r="L1815" s="620"/>
      <c r="M1815" s="620" t="s">
        <v>1046</v>
      </c>
      <c r="N1815" s="621"/>
      <c r="O1815" s="620"/>
      <c r="P1815" s="620" t="s">
        <v>22</v>
      </c>
      <c r="Q1815" s="620" t="s">
        <v>22</v>
      </c>
      <c r="R1815" s="620"/>
      <c r="S1815" s="620" t="s">
        <v>1047</v>
      </c>
    </row>
    <row r="1816" spans="1:19">
      <c r="A1816" s="620"/>
      <c r="B1816" s="620" t="s">
        <v>19</v>
      </c>
      <c r="C1816" s="620" t="s">
        <v>1138</v>
      </c>
      <c r="D1816" s="620">
        <v>6000033492</v>
      </c>
      <c r="E1816" s="620">
        <v>1</v>
      </c>
      <c r="F1816" s="620">
        <v>0</v>
      </c>
      <c r="G1816" s="620">
        <v>1</v>
      </c>
      <c r="H1816" s="621">
        <v>46223</v>
      </c>
      <c r="I1816" s="620" t="s">
        <v>1044</v>
      </c>
      <c r="J1816" s="622">
        <v>516329200726818</v>
      </c>
      <c r="K1816" s="620" t="s">
        <v>1063</v>
      </c>
      <c r="L1816" s="620" t="s">
        <v>1046</v>
      </c>
      <c r="M1816" s="620" t="s">
        <v>1046</v>
      </c>
      <c r="N1816" s="621"/>
      <c r="O1816" s="620"/>
      <c r="P1816" s="620" t="s">
        <v>452</v>
      </c>
      <c r="Q1816" s="620" t="s">
        <v>28</v>
      </c>
      <c r="R1816" s="620"/>
      <c r="S1816" s="620" t="s">
        <v>1047</v>
      </c>
    </row>
    <row r="1817" spans="1:19">
      <c r="A1817" s="620"/>
      <c r="B1817" s="620" t="s">
        <v>19</v>
      </c>
      <c r="C1817" s="620" t="s">
        <v>1138</v>
      </c>
      <c r="D1817" s="620">
        <v>6000033492</v>
      </c>
      <c r="E1817" s="620">
        <v>5</v>
      </c>
      <c r="F1817" s="620">
        <v>5</v>
      </c>
      <c r="G1817" s="620">
        <v>0</v>
      </c>
      <c r="H1817" s="621">
        <v>46223</v>
      </c>
      <c r="I1817" s="620" t="s">
        <v>1044</v>
      </c>
      <c r="J1817" s="622" t="s">
        <v>1156</v>
      </c>
      <c r="K1817" s="620" t="s">
        <v>22</v>
      </c>
      <c r="L1817" s="620"/>
      <c r="M1817" s="620" t="s">
        <v>1046</v>
      </c>
      <c r="N1817" s="621"/>
      <c r="O1817" s="620"/>
      <c r="P1817" s="620" t="s">
        <v>22</v>
      </c>
      <c r="Q1817" s="620" t="s">
        <v>22</v>
      </c>
      <c r="R1817" s="620"/>
      <c r="S1817" s="620" t="s">
        <v>1047</v>
      </c>
    </row>
    <row r="1818" spans="1:19">
      <c r="A1818" s="620"/>
      <c r="B1818" s="620" t="s">
        <v>19</v>
      </c>
      <c r="C1818" s="620" t="s">
        <v>1138</v>
      </c>
      <c r="D1818" s="620">
        <v>6000033492</v>
      </c>
      <c r="E1818" s="620">
        <v>1</v>
      </c>
      <c r="F1818" s="620">
        <v>0</v>
      </c>
      <c r="G1818" s="620">
        <v>1</v>
      </c>
      <c r="H1818" s="621">
        <v>46223</v>
      </c>
      <c r="I1818" s="620" t="s">
        <v>1044</v>
      </c>
      <c r="J1818" s="622">
        <v>516329200726824</v>
      </c>
      <c r="K1818" s="620" t="s">
        <v>1063</v>
      </c>
      <c r="L1818" s="620" t="s">
        <v>1046</v>
      </c>
      <c r="M1818" s="620" t="s">
        <v>1046</v>
      </c>
      <c r="N1818" s="621"/>
      <c r="O1818" s="620"/>
      <c r="P1818" s="620" t="s">
        <v>452</v>
      </c>
      <c r="Q1818" s="620" t="s">
        <v>28</v>
      </c>
      <c r="R1818" s="620"/>
      <c r="S1818" s="620" t="s">
        <v>1047</v>
      </c>
    </row>
    <row r="1819" spans="1:19">
      <c r="A1819" s="620"/>
      <c r="B1819" s="620" t="s">
        <v>19</v>
      </c>
      <c r="C1819" s="620" t="s">
        <v>1138</v>
      </c>
      <c r="D1819" s="620">
        <v>6000033492</v>
      </c>
      <c r="E1819" s="620">
        <v>12</v>
      </c>
      <c r="F1819" s="620">
        <v>12</v>
      </c>
      <c r="G1819" s="620">
        <v>0</v>
      </c>
      <c r="H1819" s="621">
        <v>46223</v>
      </c>
      <c r="I1819" s="620" t="s">
        <v>1044</v>
      </c>
      <c r="J1819" s="622" t="s">
        <v>1157</v>
      </c>
      <c r="K1819" s="620" t="s">
        <v>22</v>
      </c>
      <c r="L1819" s="620"/>
      <c r="M1819" s="620" t="s">
        <v>1046</v>
      </c>
      <c r="N1819" s="621"/>
      <c r="O1819" s="620"/>
      <c r="P1819" s="620" t="s">
        <v>22</v>
      </c>
      <c r="Q1819" s="620" t="s">
        <v>22</v>
      </c>
      <c r="R1819" s="620"/>
      <c r="S1819" s="620" t="s">
        <v>1047</v>
      </c>
    </row>
    <row r="1820" spans="1:19">
      <c r="A1820" s="620"/>
      <c r="B1820" s="620" t="s">
        <v>19</v>
      </c>
      <c r="C1820" s="620" t="s">
        <v>1138</v>
      </c>
      <c r="D1820" s="620">
        <v>6000033492</v>
      </c>
      <c r="E1820" s="620">
        <v>1</v>
      </c>
      <c r="F1820" s="620">
        <v>0</v>
      </c>
      <c r="G1820" s="620">
        <v>1</v>
      </c>
      <c r="H1820" s="621">
        <v>46223</v>
      </c>
      <c r="I1820" s="620" t="s">
        <v>1044</v>
      </c>
      <c r="J1820" s="622">
        <v>516329200726837</v>
      </c>
      <c r="K1820" s="620" t="s">
        <v>1063</v>
      </c>
      <c r="L1820" s="620" t="s">
        <v>1046</v>
      </c>
      <c r="M1820" s="620" t="s">
        <v>1046</v>
      </c>
      <c r="N1820" s="621"/>
      <c r="O1820" s="620"/>
      <c r="P1820" s="620" t="s">
        <v>452</v>
      </c>
      <c r="Q1820" s="620" t="s">
        <v>28</v>
      </c>
      <c r="R1820" s="620"/>
      <c r="S1820" s="620" t="s">
        <v>1047</v>
      </c>
    </row>
    <row r="1821" spans="1:19">
      <c r="A1821" s="620"/>
      <c r="B1821" s="620" t="s">
        <v>19</v>
      </c>
      <c r="C1821" s="620" t="s">
        <v>1138</v>
      </c>
      <c r="D1821" s="620">
        <v>6000033492</v>
      </c>
      <c r="E1821" s="620">
        <v>1</v>
      </c>
      <c r="F1821" s="620">
        <v>1</v>
      </c>
      <c r="G1821" s="620">
        <v>0</v>
      </c>
      <c r="H1821" s="621">
        <v>46223</v>
      </c>
      <c r="I1821" s="620" t="s">
        <v>1044</v>
      </c>
      <c r="J1821" s="622">
        <v>516329200726838</v>
      </c>
      <c r="K1821" s="620" t="s">
        <v>22</v>
      </c>
      <c r="L1821" s="620"/>
      <c r="M1821" s="620" t="s">
        <v>1046</v>
      </c>
      <c r="N1821" s="621"/>
      <c r="O1821" s="620"/>
      <c r="P1821" s="620" t="s">
        <v>22</v>
      </c>
      <c r="Q1821" s="620" t="s">
        <v>22</v>
      </c>
      <c r="R1821" s="620"/>
      <c r="S1821" s="620" t="s">
        <v>1047</v>
      </c>
    </row>
    <row r="1822" ht="25" spans="1:19">
      <c r="A1822" s="620"/>
      <c r="B1822" s="620" t="s">
        <v>19</v>
      </c>
      <c r="C1822" s="620" t="s">
        <v>1138</v>
      </c>
      <c r="D1822" s="620">
        <v>6000033492</v>
      </c>
      <c r="E1822" s="620">
        <v>1</v>
      </c>
      <c r="F1822" s="620">
        <v>0</v>
      </c>
      <c r="G1822" s="620">
        <v>1</v>
      </c>
      <c r="H1822" s="621">
        <v>46223</v>
      </c>
      <c r="I1822" s="620" t="s">
        <v>1044</v>
      </c>
      <c r="J1822" s="622">
        <v>516329200726839</v>
      </c>
      <c r="K1822" s="620" t="s">
        <v>1126</v>
      </c>
      <c r="L1822" s="620" t="s">
        <v>1046</v>
      </c>
      <c r="M1822" s="620" t="s">
        <v>1046</v>
      </c>
      <c r="N1822" s="621"/>
      <c r="O1822" s="620"/>
      <c r="P1822" s="620" t="s">
        <v>32</v>
      </c>
      <c r="Q1822" s="620" t="s">
        <v>28</v>
      </c>
      <c r="R1822" s="620"/>
      <c r="S1822" s="620" t="s">
        <v>1047</v>
      </c>
    </row>
    <row r="1823" spans="1:19">
      <c r="A1823" s="620"/>
      <c r="B1823" s="620" t="s">
        <v>19</v>
      </c>
      <c r="C1823" s="620" t="s">
        <v>1138</v>
      </c>
      <c r="D1823" s="620">
        <v>6000033492</v>
      </c>
      <c r="E1823" s="620">
        <v>1</v>
      </c>
      <c r="F1823" s="620">
        <v>0</v>
      </c>
      <c r="G1823" s="620">
        <v>1</v>
      </c>
      <c r="H1823" s="621">
        <v>46223</v>
      </c>
      <c r="I1823" s="620" t="s">
        <v>1044</v>
      </c>
      <c r="J1823" s="622">
        <v>516329200726840</v>
      </c>
      <c r="K1823" s="620" t="s">
        <v>1063</v>
      </c>
      <c r="L1823" s="620" t="s">
        <v>1046</v>
      </c>
      <c r="M1823" s="620" t="s">
        <v>1046</v>
      </c>
      <c r="N1823" s="621"/>
      <c r="O1823" s="620"/>
      <c r="P1823" s="620" t="s">
        <v>452</v>
      </c>
      <c r="Q1823" s="620" t="s">
        <v>28</v>
      </c>
      <c r="R1823" s="620"/>
      <c r="S1823" s="620" t="s">
        <v>1047</v>
      </c>
    </row>
    <row r="1824" spans="1:19">
      <c r="A1824" s="620"/>
      <c r="B1824" s="620" t="s">
        <v>19</v>
      </c>
      <c r="C1824" s="620" t="s">
        <v>1138</v>
      </c>
      <c r="D1824" s="620">
        <v>6000033492</v>
      </c>
      <c r="E1824" s="620">
        <v>3</v>
      </c>
      <c r="F1824" s="620">
        <v>3</v>
      </c>
      <c r="G1824" s="620">
        <v>0</v>
      </c>
      <c r="H1824" s="621">
        <v>46223</v>
      </c>
      <c r="I1824" s="620" t="s">
        <v>1044</v>
      </c>
      <c r="J1824" s="622" t="s">
        <v>1158</v>
      </c>
      <c r="K1824" s="620" t="s">
        <v>22</v>
      </c>
      <c r="L1824" s="620"/>
      <c r="M1824" s="620" t="s">
        <v>1046</v>
      </c>
      <c r="N1824" s="621"/>
      <c r="O1824" s="620"/>
      <c r="P1824" s="620" t="s">
        <v>22</v>
      </c>
      <c r="Q1824" s="620" t="s">
        <v>22</v>
      </c>
      <c r="R1824" s="620"/>
      <c r="S1824" s="620" t="s">
        <v>1047</v>
      </c>
    </row>
    <row r="1825" spans="1:19">
      <c r="A1825" s="620"/>
      <c r="B1825" s="620" t="s">
        <v>19</v>
      </c>
      <c r="C1825" s="620" t="s">
        <v>1138</v>
      </c>
      <c r="D1825" s="620">
        <v>6000033492</v>
      </c>
      <c r="E1825" s="620">
        <v>1</v>
      </c>
      <c r="F1825" s="620">
        <v>0</v>
      </c>
      <c r="G1825" s="620">
        <v>1</v>
      </c>
      <c r="H1825" s="621">
        <v>46223</v>
      </c>
      <c r="I1825" s="620" t="s">
        <v>1044</v>
      </c>
      <c r="J1825" s="622">
        <v>516329200726844</v>
      </c>
      <c r="K1825" s="620" t="s">
        <v>1063</v>
      </c>
      <c r="L1825" s="620" t="s">
        <v>1046</v>
      </c>
      <c r="M1825" s="620" t="s">
        <v>1046</v>
      </c>
      <c r="N1825" s="621"/>
      <c r="O1825" s="620"/>
      <c r="P1825" s="620" t="s">
        <v>452</v>
      </c>
      <c r="Q1825" s="620" t="s">
        <v>28</v>
      </c>
      <c r="R1825" s="620"/>
      <c r="S1825" s="620" t="s">
        <v>1047</v>
      </c>
    </row>
    <row r="1826" spans="1:19">
      <c r="A1826" s="620"/>
      <c r="B1826" s="620" t="s">
        <v>19</v>
      </c>
      <c r="C1826" s="620" t="s">
        <v>1138</v>
      </c>
      <c r="D1826" s="620">
        <v>6000033492</v>
      </c>
      <c r="E1826" s="620">
        <v>2</v>
      </c>
      <c r="F1826" s="620">
        <v>2</v>
      </c>
      <c r="G1826" s="620">
        <v>0</v>
      </c>
      <c r="H1826" s="621">
        <v>46223</v>
      </c>
      <c r="I1826" s="620" t="s">
        <v>1044</v>
      </c>
      <c r="J1826" s="622" t="s">
        <v>1159</v>
      </c>
      <c r="K1826" s="620" t="s">
        <v>22</v>
      </c>
      <c r="L1826" s="620"/>
      <c r="M1826" s="620" t="s">
        <v>1046</v>
      </c>
      <c r="N1826" s="621"/>
      <c r="O1826" s="620"/>
      <c r="P1826" s="620" t="s">
        <v>22</v>
      </c>
      <c r="Q1826" s="620" t="s">
        <v>22</v>
      </c>
      <c r="R1826" s="620"/>
      <c r="S1826" s="620" t="s">
        <v>1047</v>
      </c>
    </row>
    <row r="1827" spans="1:19">
      <c r="A1827" s="620"/>
      <c r="B1827" s="620" t="s">
        <v>19</v>
      </c>
      <c r="C1827" s="620" t="s">
        <v>1138</v>
      </c>
      <c r="D1827" s="620">
        <v>6000033492</v>
      </c>
      <c r="E1827" s="620">
        <v>3</v>
      </c>
      <c r="F1827" s="620">
        <v>3</v>
      </c>
      <c r="G1827" s="620">
        <v>0</v>
      </c>
      <c r="H1827" s="621">
        <v>46224</v>
      </c>
      <c r="I1827" s="620" t="s">
        <v>1044</v>
      </c>
      <c r="J1827" s="622" t="s">
        <v>1160</v>
      </c>
      <c r="K1827" s="620" t="s">
        <v>22</v>
      </c>
      <c r="L1827" s="620"/>
      <c r="M1827" s="620" t="s">
        <v>1046</v>
      </c>
      <c r="N1827" s="621"/>
      <c r="O1827" s="620"/>
      <c r="P1827" s="620" t="s">
        <v>22</v>
      </c>
      <c r="Q1827" s="620" t="s">
        <v>22</v>
      </c>
      <c r="R1827" s="620"/>
      <c r="S1827" s="620" t="s">
        <v>1047</v>
      </c>
    </row>
    <row r="1828" ht="25" spans="1:19">
      <c r="A1828" s="620"/>
      <c r="B1828" s="620" t="s">
        <v>19</v>
      </c>
      <c r="C1828" s="620" t="s">
        <v>1138</v>
      </c>
      <c r="D1828" s="620">
        <v>6000033492</v>
      </c>
      <c r="E1828" s="620">
        <v>1</v>
      </c>
      <c r="F1828" s="620">
        <v>0</v>
      </c>
      <c r="G1828" s="620">
        <v>1</v>
      </c>
      <c r="H1828" s="621">
        <v>46224</v>
      </c>
      <c r="I1828" s="620" t="s">
        <v>1044</v>
      </c>
      <c r="J1828" s="622">
        <v>516329200726850</v>
      </c>
      <c r="K1828" s="620" t="s">
        <v>1080</v>
      </c>
      <c r="L1828" s="620" t="s">
        <v>1046</v>
      </c>
      <c r="M1828" s="620" t="s">
        <v>1046</v>
      </c>
      <c r="N1828" s="621">
        <v>46225</v>
      </c>
      <c r="O1828" s="620" t="s">
        <v>24</v>
      </c>
      <c r="P1828" s="620" t="s">
        <v>450</v>
      </c>
      <c r="Q1828" s="620" t="s">
        <v>28</v>
      </c>
      <c r="R1828" s="620"/>
      <c r="S1828" s="620" t="s">
        <v>1047</v>
      </c>
    </row>
    <row r="1829" spans="1:19">
      <c r="A1829" s="620"/>
      <c r="B1829" s="620" t="s">
        <v>19</v>
      </c>
      <c r="C1829" s="620" t="s">
        <v>1138</v>
      </c>
      <c r="D1829" s="620">
        <v>6000033492</v>
      </c>
      <c r="E1829" s="620">
        <v>1</v>
      </c>
      <c r="F1829" s="620">
        <v>1</v>
      </c>
      <c r="G1829" s="620">
        <v>0</v>
      </c>
      <c r="H1829" s="621">
        <v>46224</v>
      </c>
      <c r="I1829" s="620" t="s">
        <v>1044</v>
      </c>
      <c r="J1829" s="622">
        <v>516329200726851</v>
      </c>
      <c r="K1829" s="620" t="s">
        <v>22</v>
      </c>
      <c r="L1829" s="620"/>
      <c r="M1829" s="620" t="s">
        <v>1046</v>
      </c>
      <c r="N1829" s="621"/>
      <c r="O1829" s="620"/>
      <c r="P1829" s="620" t="s">
        <v>22</v>
      </c>
      <c r="Q1829" s="620" t="s">
        <v>22</v>
      </c>
      <c r="R1829" s="620"/>
      <c r="S1829" s="620" t="s">
        <v>1047</v>
      </c>
    </row>
    <row r="1830" spans="1:19">
      <c r="A1830" s="620"/>
      <c r="B1830" s="620" t="s">
        <v>19</v>
      </c>
      <c r="C1830" s="620" t="s">
        <v>1138</v>
      </c>
      <c r="D1830" s="620">
        <v>6000033492</v>
      </c>
      <c r="E1830" s="620">
        <v>1</v>
      </c>
      <c r="F1830" s="620">
        <v>0</v>
      </c>
      <c r="G1830" s="620">
        <v>1</v>
      </c>
      <c r="H1830" s="621">
        <v>46224</v>
      </c>
      <c r="I1830" s="620" t="s">
        <v>1044</v>
      </c>
      <c r="J1830" s="622">
        <v>516329200726852</v>
      </c>
      <c r="K1830" s="620" t="s">
        <v>1161</v>
      </c>
      <c r="L1830" s="620" t="s">
        <v>1046</v>
      </c>
      <c r="M1830" s="620" t="s">
        <v>1046</v>
      </c>
      <c r="N1830" s="621"/>
      <c r="O1830" s="620"/>
      <c r="P1830" s="620" t="s">
        <v>186</v>
      </c>
      <c r="Q1830" s="620" t="s">
        <v>28</v>
      </c>
      <c r="R1830" s="620"/>
      <c r="S1830" s="620" t="s">
        <v>1047</v>
      </c>
    </row>
    <row r="1831" spans="1:19">
      <c r="A1831" s="620"/>
      <c r="B1831" s="620" t="s">
        <v>19</v>
      </c>
      <c r="C1831" s="620" t="s">
        <v>1138</v>
      </c>
      <c r="D1831" s="620">
        <v>6000033492</v>
      </c>
      <c r="E1831" s="620">
        <v>12</v>
      </c>
      <c r="F1831" s="620">
        <v>12</v>
      </c>
      <c r="G1831" s="620">
        <v>0</v>
      </c>
      <c r="H1831" s="621">
        <v>46224</v>
      </c>
      <c r="I1831" s="620" t="s">
        <v>1044</v>
      </c>
      <c r="J1831" s="622" t="s">
        <v>1162</v>
      </c>
      <c r="K1831" s="620" t="s">
        <v>22</v>
      </c>
      <c r="L1831" s="620"/>
      <c r="M1831" s="620" t="s">
        <v>1046</v>
      </c>
      <c r="N1831" s="621"/>
      <c r="O1831" s="620"/>
      <c r="P1831" s="620" t="s">
        <v>22</v>
      </c>
      <c r="Q1831" s="620" t="s">
        <v>22</v>
      </c>
      <c r="R1831" s="620"/>
      <c r="S1831" s="620" t="s">
        <v>1047</v>
      </c>
    </row>
    <row r="1832" ht="25" spans="1:19">
      <c r="A1832" s="620"/>
      <c r="B1832" s="620" t="s">
        <v>19</v>
      </c>
      <c r="C1832" s="620" t="s">
        <v>1138</v>
      </c>
      <c r="D1832" s="620">
        <v>6000033492</v>
      </c>
      <c r="E1832" s="620">
        <v>1</v>
      </c>
      <c r="F1832" s="620">
        <v>0</v>
      </c>
      <c r="G1832" s="620">
        <v>1</v>
      </c>
      <c r="H1832" s="621">
        <v>46224</v>
      </c>
      <c r="I1832" s="620" t="s">
        <v>1044</v>
      </c>
      <c r="J1832" s="622">
        <v>516329200726865</v>
      </c>
      <c r="K1832" s="620" t="s">
        <v>1126</v>
      </c>
      <c r="L1832" s="620" t="s">
        <v>1046</v>
      </c>
      <c r="M1832" s="620" t="s">
        <v>1046</v>
      </c>
      <c r="N1832" s="621"/>
      <c r="O1832" s="620"/>
      <c r="P1832" s="620" t="s">
        <v>32</v>
      </c>
      <c r="Q1832" s="620" t="s">
        <v>28</v>
      </c>
      <c r="R1832" s="620"/>
      <c r="S1832" s="620" t="s">
        <v>1047</v>
      </c>
    </row>
    <row r="1833" spans="1:19">
      <c r="A1833" s="620"/>
      <c r="B1833" s="620" t="s">
        <v>19</v>
      </c>
      <c r="C1833" s="620" t="s">
        <v>1138</v>
      </c>
      <c r="D1833" s="620">
        <v>6000033492</v>
      </c>
      <c r="E1833" s="620">
        <v>19</v>
      </c>
      <c r="F1833" s="620">
        <v>19</v>
      </c>
      <c r="G1833" s="620">
        <v>0</v>
      </c>
      <c r="H1833" s="621">
        <v>46224</v>
      </c>
      <c r="I1833" s="620" t="s">
        <v>1044</v>
      </c>
      <c r="J1833" s="622" t="s">
        <v>1163</v>
      </c>
      <c r="K1833" s="620" t="s">
        <v>22</v>
      </c>
      <c r="L1833" s="620"/>
      <c r="M1833" s="620" t="s">
        <v>1046</v>
      </c>
      <c r="N1833" s="621"/>
      <c r="O1833" s="620"/>
      <c r="P1833" s="620" t="s">
        <v>22</v>
      </c>
      <c r="Q1833" s="620" t="s">
        <v>22</v>
      </c>
      <c r="R1833" s="620"/>
      <c r="S1833" s="620" t="s">
        <v>1047</v>
      </c>
    </row>
    <row r="1834" spans="1:19">
      <c r="A1834" s="620"/>
      <c r="B1834" s="620" t="s">
        <v>19</v>
      </c>
      <c r="C1834" s="620" t="s">
        <v>1138</v>
      </c>
      <c r="D1834" s="620">
        <v>6000033492</v>
      </c>
      <c r="E1834" s="620">
        <v>1</v>
      </c>
      <c r="F1834" s="620">
        <v>0</v>
      </c>
      <c r="G1834" s="620">
        <v>1</v>
      </c>
      <c r="H1834" s="621">
        <v>46225</v>
      </c>
      <c r="I1834" s="620" t="s">
        <v>1044</v>
      </c>
      <c r="J1834" s="622">
        <v>516329200726885</v>
      </c>
      <c r="K1834" s="620" t="s">
        <v>1063</v>
      </c>
      <c r="L1834" s="620" t="s">
        <v>1046</v>
      </c>
      <c r="M1834" s="620" t="s">
        <v>1046</v>
      </c>
      <c r="N1834" s="621"/>
      <c r="O1834" s="620"/>
      <c r="P1834" s="620" t="s">
        <v>452</v>
      </c>
      <c r="Q1834" s="620" t="s">
        <v>28</v>
      </c>
      <c r="R1834" s="620"/>
      <c r="S1834" s="620" t="s">
        <v>1047</v>
      </c>
    </row>
    <row r="1835" spans="1:19">
      <c r="A1835" s="620"/>
      <c r="B1835" s="620" t="s">
        <v>19</v>
      </c>
      <c r="C1835" s="620" t="s">
        <v>1138</v>
      </c>
      <c r="D1835" s="620">
        <v>6000033492</v>
      </c>
      <c r="E1835" s="620">
        <v>4</v>
      </c>
      <c r="F1835" s="620">
        <v>4</v>
      </c>
      <c r="G1835" s="620">
        <v>0</v>
      </c>
      <c r="H1835" s="621">
        <v>46225</v>
      </c>
      <c r="I1835" s="620" t="s">
        <v>1044</v>
      </c>
      <c r="J1835" s="622" t="s">
        <v>1164</v>
      </c>
      <c r="K1835" s="620" t="s">
        <v>22</v>
      </c>
      <c r="L1835" s="620"/>
      <c r="M1835" s="620" t="s">
        <v>1046</v>
      </c>
      <c r="N1835" s="621"/>
      <c r="O1835" s="620"/>
      <c r="P1835" s="620" t="s">
        <v>22</v>
      </c>
      <c r="Q1835" s="620" t="s">
        <v>22</v>
      </c>
      <c r="R1835" s="620"/>
      <c r="S1835" s="620" t="s">
        <v>1047</v>
      </c>
    </row>
    <row r="1836" spans="1:19">
      <c r="A1836" s="620"/>
      <c r="B1836" s="620" t="s">
        <v>19</v>
      </c>
      <c r="C1836" s="620" t="s">
        <v>1138</v>
      </c>
      <c r="D1836" s="620">
        <v>6000033492</v>
      </c>
      <c r="E1836" s="620">
        <v>1</v>
      </c>
      <c r="F1836" s="620">
        <v>0</v>
      </c>
      <c r="G1836" s="620">
        <v>1</v>
      </c>
      <c r="H1836" s="621">
        <v>46225</v>
      </c>
      <c r="I1836" s="620" t="s">
        <v>1044</v>
      </c>
      <c r="J1836" s="622">
        <v>516329200726890</v>
      </c>
      <c r="K1836" s="620" t="s">
        <v>1161</v>
      </c>
      <c r="L1836" s="620" t="s">
        <v>1046</v>
      </c>
      <c r="M1836" s="620" t="s">
        <v>1046</v>
      </c>
      <c r="N1836" s="621"/>
      <c r="O1836" s="620"/>
      <c r="P1836" s="620" t="s">
        <v>186</v>
      </c>
      <c r="Q1836" s="620" t="s">
        <v>28</v>
      </c>
      <c r="R1836" s="620"/>
      <c r="S1836" s="620" t="s">
        <v>1047</v>
      </c>
    </row>
    <row r="1837" spans="1:19">
      <c r="A1837" s="620"/>
      <c r="B1837" s="620" t="s">
        <v>19</v>
      </c>
      <c r="C1837" s="620" t="s">
        <v>1138</v>
      </c>
      <c r="D1837" s="620">
        <v>6000033492</v>
      </c>
      <c r="E1837" s="620">
        <v>1</v>
      </c>
      <c r="F1837" s="620">
        <v>1</v>
      </c>
      <c r="G1837" s="620">
        <v>0</v>
      </c>
      <c r="H1837" s="621">
        <v>46225</v>
      </c>
      <c r="I1837" s="620" t="s">
        <v>1044</v>
      </c>
      <c r="J1837" s="622">
        <v>516329200726891</v>
      </c>
      <c r="K1837" s="620" t="s">
        <v>22</v>
      </c>
      <c r="L1837" s="620"/>
      <c r="M1837" s="620" t="s">
        <v>1046</v>
      </c>
      <c r="N1837" s="621"/>
      <c r="O1837" s="620"/>
      <c r="P1837" s="620" t="s">
        <v>22</v>
      </c>
      <c r="Q1837" s="620" t="s">
        <v>22</v>
      </c>
      <c r="R1837" s="620"/>
      <c r="S1837" s="620" t="s">
        <v>1047</v>
      </c>
    </row>
    <row r="1838" spans="1:19">
      <c r="A1838" s="620"/>
      <c r="B1838" s="620" t="s">
        <v>19</v>
      </c>
      <c r="C1838" s="620" t="s">
        <v>1138</v>
      </c>
      <c r="D1838" s="620">
        <v>6000033492</v>
      </c>
      <c r="E1838" s="620">
        <v>1</v>
      </c>
      <c r="F1838" s="620">
        <v>0</v>
      </c>
      <c r="G1838" s="620">
        <v>1</v>
      </c>
      <c r="H1838" s="621">
        <v>46225</v>
      </c>
      <c r="I1838" s="620" t="s">
        <v>1044</v>
      </c>
      <c r="J1838" s="622">
        <v>516329200726892</v>
      </c>
      <c r="K1838" s="620" t="s">
        <v>1161</v>
      </c>
      <c r="L1838" s="620" t="s">
        <v>1046</v>
      </c>
      <c r="M1838" s="620" t="s">
        <v>1046</v>
      </c>
      <c r="N1838" s="621"/>
      <c r="O1838" s="620"/>
      <c r="P1838" s="620" t="s">
        <v>186</v>
      </c>
      <c r="Q1838" s="620" t="s">
        <v>28</v>
      </c>
      <c r="R1838" s="620"/>
      <c r="S1838" s="620" t="s">
        <v>1047</v>
      </c>
    </row>
    <row r="1839" spans="1:19">
      <c r="A1839" s="620"/>
      <c r="B1839" s="620" t="s">
        <v>19</v>
      </c>
      <c r="C1839" s="620" t="s">
        <v>1138</v>
      </c>
      <c r="D1839" s="620">
        <v>6000033492</v>
      </c>
      <c r="E1839" s="620">
        <v>1</v>
      </c>
      <c r="F1839" s="620">
        <v>0</v>
      </c>
      <c r="G1839" s="620">
        <v>1</v>
      </c>
      <c r="H1839" s="621">
        <v>46225</v>
      </c>
      <c r="I1839" s="620" t="s">
        <v>1044</v>
      </c>
      <c r="J1839" s="622">
        <v>516329200726893</v>
      </c>
      <c r="K1839" s="620" t="s">
        <v>1063</v>
      </c>
      <c r="L1839" s="620" t="s">
        <v>1046</v>
      </c>
      <c r="M1839" s="620" t="s">
        <v>1046</v>
      </c>
      <c r="N1839" s="621"/>
      <c r="O1839" s="620"/>
      <c r="P1839" s="620" t="s">
        <v>452</v>
      </c>
      <c r="Q1839" s="620" t="s">
        <v>28</v>
      </c>
      <c r="R1839" s="620"/>
      <c r="S1839" s="620" t="s">
        <v>1047</v>
      </c>
    </row>
    <row r="1840" spans="1:19">
      <c r="A1840" s="620"/>
      <c r="B1840" s="620" t="s">
        <v>19</v>
      </c>
      <c r="C1840" s="620" t="s">
        <v>1138</v>
      </c>
      <c r="D1840" s="620">
        <v>6000033492</v>
      </c>
      <c r="E1840" s="620">
        <v>3</v>
      </c>
      <c r="F1840" s="620">
        <v>3</v>
      </c>
      <c r="G1840" s="620">
        <v>0</v>
      </c>
      <c r="H1840" s="621">
        <v>46225</v>
      </c>
      <c r="I1840" s="620" t="s">
        <v>1044</v>
      </c>
      <c r="J1840" s="622" t="s">
        <v>1165</v>
      </c>
      <c r="K1840" s="620" t="s">
        <v>22</v>
      </c>
      <c r="L1840" s="620"/>
      <c r="M1840" s="620" t="s">
        <v>1046</v>
      </c>
      <c r="N1840" s="621"/>
      <c r="O1840" s="620"/>
      <c r="P1840" s="620" t="s">
        <v>22</v>
      </c>
      <c r="Q1840" s="620" t="s">
        <v>22</v>
      </c>
      <c r="R1840" s="620"/>
      <c r="S1840" s="620" t="s">
        <v>1047</v>
      </c>
    </row>
    <row r="1841" spans="1:19">
      <c r="A1841" s="620"/>
      <c r="B1841" s="620" t="s">
        <v>19</v>
      </c>
      <c r="C1841" s="620" t="s">
        <v>1138</v>
      </c>
      <c r="D1841" s="620">
        <v>6000033492</v>
      </c>
      <c r="E1841" s="620">
        <v>1</v>
      </c>
      <c r="F1841" s="620">
        <v>0</v>
      </c>
      <c r="G1841" s="620">
        <v>1</v>
      </c>
      <c r="H1841" s="621">
        <v>46225</v>
      </c>
      <c r="I1841" s="620" t="s">
        <v>1044</v>
      </c>
      <c r="J1841" s="622">
        <v>516329200726897</v>
      </c>
      <c r="K1841" s="620" t="s">
        <v>1063</v>
      </c>
      <c r="L1841" s="620" t="s">
        <v>1046</v>
      </c>
      <c r="M1841" s="620" t="s">
        <v>1046</v>
      </c>
      <c r="N1841" s="621"/>
      <c r="O1841" s="620"/>
      <c r="P1841" s="620" t="s">
        <v>452</v>
      </c>
      <c r="Q1841" s="620" t="s">
        <v>28</v>
      </c>
      <c r="R1841" s="620"/>
      <c r="S1841" s="620" t="s">
        <v>1047</v>
      </c>
    </row>
    <row r="1842" spans="1:19">
      <c r="A1842" s="620"/>
      <c r="B1842" s="620" t="s">
        <v>19</v>
      </c>
      <c r="C1842" s="620" t="s">
        <v>1138</v>
      </c>
      <c r="D1842" s="620">
        <v>6000033492</v>
      </c>
      <c r="E1842" s="620">
        <v>2</v>
      </c>
      <c r="F1842" s="620">
        <v>2</v>
      </c>
      <c r="G1842" s="620">
        <v>0</v>
      </c>
      <c r="H1842" s="621">
        <v>46225</v>
      </c>
      <c r="I1842" s="620" t="s">
        <v>1044</v>
      </c>
      <c r="J1842" s="622" t="s">
        <v>1166</v>
      </c>
      <c r="K1842" s="620" t="s">
        <v>22</v>
      </c>
      <c r="L1842" s="620"/>
      <c r="M1842" s="620" t="s">
        <v>1046</v>
      </c>
      <c r="N1842" s="621"/>
      <c r="O1842" s="620"/>
      <c r="P1842" s="620" t="s">
        <v>22</v>
      </c>
      <c r="Q1842" s="620" t="s">
        <v>22</v>
      </c>
      <c r="R1842" s="620"/>
      <c r="S1842" s="620" t="s">
        <v>1047</v>
      </c>
    </row>
    <row r="1843" spans="1:19">
      <c r="A1843" s="620"/>
      <c r="B1843" s="620" t="s">
        <v>19</v>
      </c>
      <c r="C1843" s="620" t="s">
        <v>1138</v>
      </c>
      <c r="D1843" s="620">
        <v>6000033492</v>
      </c>
      <c r="E1843" s="620">
        <v>1</v>
      </c>
      <c r="F1843" s="620">
        <v>0</v>
      </c>
      <c r="G1843" s="620">
        <v>1</v>
      </c>
      <c r="H1843" s="621">
        <v>46225</v>
      </c>
      <c r="I1843" s="620" t="s">
        <v>1044</v>
      </c>
      <c r="J1843" s="622">
        <v>516329200726900</v>
      </c>
      <c r="K1843" s="620" t="s">
        <v>1058</v>
      </c>
      <c r="L1843" s="620" t="s">
        <v>1046</v>
      </c>
      <c r="M1843" s="620" t="s">
        <v>1046</v>
      </c>
      <c r="N1843" s="621"/>
      <c r="O1843" s="620"/>
      <c r="P1843" s="620" t="s">
        <v>43</v>
      </c>
      <c r="Q1843" s="620" t="s">
        <v>453</v>
      </c>
      <c r="R1843" s="620"/>
      <c r="S1843" s="620" t="s">
        <v>1047</v>
      </c>
    </row>
    <row r="1844" spans="1:19">
      <c r="A1844" s="620"/>
      <c r="B1844" s="620" t="s">
        <v>19</v>
      </c>
      <c r="C1844" s="620" t="s">
        <v>1138</v>
      </c>
      <c r="D1844" s="620">
        <v>6000033492</v>
      </c>
      <c r="E1844" s="620">
        <v>1</v>
      </c>
      <c r="F1844" s="620">
        <v>1</v>
      </c>
      <c r="G1844" s="620">
        <v>0</v>
      </c>
      <c r="H1844" s="621">
        <v>46226</v>
      </c>
      <c r="I1844" s="620" t="s">
        <v>1044</v>
      </c>
      <c r="J1844" s="622">
        <v>516329200726901</v>
      </c>
      <c r="K1844" s="620" t="s">
        <v>22</v>
      </c>
      <c r="L1844" s="620"/>
      <c r="M1844" s="620"/>
      <c r="N1844" s="621"/>
      <c r="O1844" s="620"/>
      <c r="P1844" s="620" t="s">
        <v>22</v>
      </c>
      <c r="Q1844" s="620" t="s">
        <v>22</v>
      </c>
      <c r="R1844" s="620"/>
      <c r="S1844" s="620" t="s">
        <v>1047</v>
      </c>
    </row>
    <row r="1845" ht="25" spans="1:19">
      <c r="A1845" s="620"/>
      <c r="B1845" s="620" t="s">
        <v>19</v>
      </c>
      <c r="C1845" s="620" t="s">
        <v>1138</v>
      </c>
      <c r="D1845" s="620">
        <v>6000033492</v>
      </c>
      <c r="E1845" s="620">
        <v>1</v>
      </c>
      <c r="F1845" s="620">
        <v>0</v>
      </c>
      <c r="G1845" s="620">
        <v>1</v>
      </c>
      <c r="H1845" s="621">
        <v>46226</v>
      </c>
      <c r="I1845" s="620" t="s">
        <v>1044</v>
      </c>
      <c r="J1845" s="622">
        <v>516329200726902</v>
      </c>
      <c r="K1845" s="620" t="s">
        <v>1117</v>
      </c>
      <c r="L1845" s="620" t="s">
        <v>1046</v>
      </c>
      <c r="M1845" s="620"/>
      <c r="N1845" s="621"/>
      <c r="O1845" s="620"/>
      <c r="P1845" s="620" t="s">
        <v>32</v>
      </c>
      <c r="Q1845" s="620" t="s">
        <v>28</v>
      </c>
      <c r="R1845" s="620"/>
      <c r="S1845" s="620" t="s">
        <v>1047</v>
      </c>
    </row>
    <row r="1846" spans="1:19">
      <c r="A1846" s="620"/>
      <c r="B1846" s="620" t="s">
        <v>19</v>
      </c>
      <c r="C1846" s="620" t="s">
        <v>1138</v>
      </c>
      <c r="D1846" s="620">
        <v>6000033492</v>
      </c>
      <c r="E1846" s="620">
        <v>3</v>
      </c>
      <c r="F1846" s="620">
        <v>3</v>
      </c>
      <c r="G1846" s="620">
        <v>0</v>
      </c>
      <c r="H1846" s="621">
        <v>46226</v>
      </c>
      <c r="I1846" s="620" t="s">
        <v>1044</v>
      </c>
      <c r="J1846" s="622" t="s">
        <v>1167</v>
      </c>
      <c r="K1846" s="620" t="s">
        <v>22</v>
      </c>
      <c r="L1846" s="620"/>
      <c r="M1846" s="620"/>
      <c r="N1846" s="621"/>
      <c r="O1846" s="620"/>
      <c r="P1846" s="620" t="s">
        <v>22</v>
      </c>
      <c r="Q1846" s="620" t="s">
        <v>22</v>
      </c>
      <c r="R1846" s="620"/>
      <c r="S1846" s="620" t="s">
        <v>1047</v>
      </c>
    </row>
    <row r="1847" spans="1:19">
      <c r="A1847" s="620"/>
      <c r="B1847" s="620" t="s">
        <v>19</v>
      </c>
      <c r="C1847" s="620" t="s">
        <v>1138</v>
      </c>
      <c r="D1847" s="620">
        <v>6000033492</v>
      </c>
      <c r="E1847" s="620">
        <v>1</v>
      </c>
      <c r="F1847" s="620">
        <v>0</v>
      </c>
      <c r="G1847" s="620">
        <v>1</v>
      </c>
      <c r="H1847" s="621">
        <v>46226</v>
      </c>
      <c r="I1847" s="620" t="s">
        <v>1044</v>
      </c>
      <c r="J1847" s="622">
        <v>516329200726906</v>
      </c>
      <c r="K1847" s="620" t="s">
        <v>1080</v>
      </c>
      <c r="L1847" s="620" t="s">
        <v>1046</v>
      </c>
      <c r="M1847" s="620" t="s">
        <v>1046</v>
      </c>
      <c r="N1847" s="621">
        <v>46227</v>
      </c>
      <c r="O1847" s="620" t="s">
        <v>24</v>
      </c>
      <c r="P1847" s="620" t="s">
        <v>450</v>
      </c>
      <c r="Q1847" s="620" t="s">
        <v>28</v>
      </c>
      <c r="R1847" s="620"/>
      <c r="S1847" s="620" t="s">
        <v>1047</v>
      </c>
    </row>
    <row r="1848" spans="1:19">
      <c r="A1848" s="620"/>
      <c r="B1848" s="620" t="s">
        <v>19</v>
      </c>
      <c r="C1848" s="620" t="s">
        <v>1138</v>
      </c>
      <c r="D1848" s="620">
        <v>6000033492</v>
      </c>
      <c r="E1848" s="620">
        <v>2</v>
      </c>
      <c r="F1848" s="620">
        <v>2</v>
      </c>
      <c r="G1848" s="620">
        <v>0</v>
      </c>
      <c r="H1848" s="621">
        <v>46226</v>
      </c>
      <c r="I1848" s="620" t="s">
        <v>1044</v>
      </c>
      <c r="J1848" s="622" t="s">
        <v>1168</v>
      </c>
      <c r="K1848" s="620" t="s">
        <v>22</v>
      </c>
      <c r="L1848" s="620"/>
      <c r="M1848" s="620"/>
      <c r="N1848" s="621"/>
      <c r="O1848" s="620"/>
      <c r="P1848" s="620" t="s">
        <v>22</v>
      </c>
      <c r="Q1848" s="620" t="s">
        <v>22</v>
      </c>
      <c r="R1848" s="620"/>
      <c r="S1848" s="620" t="s">
        <v>1047</v>
      </c>
    </row>
    <row r="1849" ht="25" spans="1:19">
      <c r="A1849" s="620"/>
      <c r="B1849" s="620" t="s">
        <v>19</v>
      </c>
      <c r="C1849" s="620" t="s">
        <v>1138</v>
      </c>
      <c r="D1849" s="620">
        <v>6000033492</v>
      </c>
      <c r="E1849" s="620">
        <v>1</v>
      </c>
      <c r="F1849" s="620">
        <v>0</v>
      </c>
      <c r="G1849" s="620">
        <v>1</v>
      </c>
      <c r="H1849" s="621">
        <v>46226</v>
      </c>
      <c r="I1849" s="620" t="s">
        <v>1044</v>
      </c>
      <c r="J1849" s="622">
        <v>516329200726909</v>
      </c>
      <c r="K1849" s="620" t="s">
        <v>1126</v>
      </c>
      <c r="L1849" s="620" t="s">
        <v>1046</v>
      </c>
      <c r="M1849" s="620"/>
      <c r="N1849" s="621"/>
      <c r="O1849" s="620"/>
      <c r="P1849" s="620" t="s">
        <v>32</v>
      </c>
      <c r="Q1849" s="620" t="s">
        <v>28</v>
      </c>
      <c r="R1849" s="620"/>
      <c r="S1849" s="620" t="s">
        <v>1047</v>
      </c>
    </row>
    <row r="1850" spans="1:19">
      <c r="A1850" s="620"/>
      <c r="B1850" s="620" t="s">
        <v>19</v>
      </c>
      <c r="C1850" s="620" t="s">
        <v>1138</v>
      </c>
      <c r="D1850" s="620">
        <v>6000033492</v>
      </c>
      <c r="E1850" s="620">
        <v>1</v>
      </c>
      <c r="F1850" s="620">
        <v>1</v>
      </c>
      <c r="G1850" s="620">
        <v>0</v>
      </c>
      <c r="H1850" s="621">
        <v>46226</v>
      </c>
      <c r="I1850" s="620" t="s">
        <v>1044</v>
      </c>
      <c r="J1850" s="622">
        <v>516329200726910</v>
      </c>
      <c r="K1850" s="620" t="s">
        <v>22</v>
      </c>
      <c r="L1850" s="620"/>
      <c r="M1850" s="620"/>
      <c r="N1850" s="621"/>
      <c r="O1850" s="620"/>
      <c r="P1850" s="620" t="s">
        <v>22</v>
      </c>
      <c r="Q1850" s="620" t="s">
        <v>22</v>
      </c>
      <c r="R1850" s="620"/>
      <c r="S1850" s="620" t="s">
        <v>1047</v>
      </c>
    </row>
    <row r="1851" spans="1:19">
      <c r="A1851" s="620"/>
      <c r="B1851" s="620" t="s">
        <v>19</v>
      </c>
      <c r="C1851" s="620" t="s">
        <v>1138</v>
      </c>
      <c r="D1851" s="620">
        <v>6000033492</v>
      </c>
      <c r="E1851" s="620">
        <v>12</v>
      </c>
      <c r="F1851" s="620">
        <v>12</v>
      </c>
      <c r="G1851" s="620">
        <v>0</v>
      </c>
      <c r="H1851" s="621">
        <v>46227</v>
      </c>
      <c r="I1851" s="620" t="s">
        <v>1044</v>
      </c>
      <c r="J1851" s="622" t="s">
        <v>1169</v>
      </c>
      <c r="K1851" s="620" t="s">
        <v>22</v>
      </c>
      <c r="L1851" s="620"/>
      <c r="M1851" s="620"/>
      <c r="N1851" s="621"/>
      <c r="O1851" s="620"/>
      <c r="P1851" s="620" t="s">
        <v>22</v>
      </c>
      <c r="Q1851" s="620" t="s">
        <v>22</v>
      </c>
      <c r="R1851" s="620"/>
      <c r="S1851" s="620" t="s">
        <v>1047</v>
      </c>
    </row>
    <row r="1852" spans="1:19">
      <c r="A1852" s="620"/>
      <c r="B1852" s="620" t="s">
        <v>19</v>
      </c>
      <c r="C1852" s="620" t="s">
        <v>1138</v>
      </c>
      <c r="D1852" s="620">
        <v>6000033492</v>
      </c>
      <c r="E1852" s="620">
        <v>1</v>
      </c>
      <c r="F1852" s="620">
        <v>0</v>
      </c>
      <c r="G1852" s="620">
        <v>1</v>
      </c>
      <c r="H1852" s="621">
        <v>46227</v>
      </c>
      <c r="I1852" s="620" t="s">
        <v>1044</v>
      </c>
      <c r="J1852" s="622">
        <v>516329200726923</v>
      </c>
      <c r="K1852" s="620" t="s">
        <v>1170</v>
      </c>
      <c r="L1852" s="620" t="s">
        <v>1046</v>
      </c>
      <c r="M1852" s="620"/>
      <c r="N1852" s="621"/>
      <c r="O1852" s="620"/>
      <c r="P1852" s="620" t="s">
        <v>32</v>
      </c>
      <c r="Q1852" s="620" t="s">
        <v>28</v>
      </c>
      <c r="R1852" s="620"/>
      <c r="S1852" s="620" t="s">
        <v>1047</v>
      </c>
    </row>
    <row r="1853" spans="1:19">
      <c r="A1853" s="620"/>
      <c r="B1853" s="620" t="s">
        <v>19</v>
      </c>
      <c r="C1853" s="620" t="s">
        <v>1138</v>
      </c>
      <c r="D1853" s="620">
        <v>6000033492</v>
      </c>
      <c r="E1853" s="620">
        <v>6</v>
      </c>
      <c r="F1853" s="620">
        <v>6</v>
      </c>
      <c r="G1853" s="620">
        <v>0</v>
      </c>
      <c r="H1853" s="621">
        <v>46227</v>
      </c>
      <c r="I1853" s="620" t="s">
        <v>1044</v>
      </c>
      <c r="J1853" s="622" t="s">
        <v>1171</v>
      </c>
      <c r="K1853" s="620" t="s">
        <v>22</v>
      </c>
      <c r="L1853" s="620"/>
      <c r="M1853" s="620"/>
      <c r="N1853" s="621"/>
      <c r="O1853" s="620"/>
      <c r="P1853" s="620" t="s">
        <v>22</v>
      </c>
      <c r="Q1853" s="620" t="s">
        <v>22</v>
      </c>
      <c r="R1853" s="620"/>
      <c r="S1853" s="620" t="s">
        <v>1047</v>
      </c>
    </row>
    <row r="1854" ht="25" spans="1:19">
      <c r="A1854" s="620"/>
      <c r="B1854" s="620" t="s">
        <v>19</v>
      </c>
      <c r="C1854" s="620" t="s">
        <v>1138</v>
      </c>
      <c r="D1854" s="620">
        <v>6000033492</v>
      </c>
      <c r="E1854" s="620">
        <v>1</v>
      </c>
      <c r="F1854" s="620">
        <v>0</v>
      </c>
      <c r="G1854" s="620">
        <v>1</v>
      </c>
      <c r="H1854" s="621">
        <v>46227</v>
      </c>
      <c r="I1854" s="620" t="s">
        <v>1044</v>
      </c>
      <c r="J1854" s="622">
        <v>516329200726930</v>
      </c>
      <c r="K1854" s="620" t="s">
        <v>1126</v>
      </c>
      <c r="L1854" s="620" t="s">
        <v>1046</v>
      </c>
      <c r="M1854" s="620"/>
      <c r="N1854" s="621"/>
      <c r="O1854" s="620"/>
      <c r="P1854" s="620" t="s">
        <v>32</v>
      </c>
      <c r="Q1854" s="620" t="s">
        <v>28</v>
      </c>
      <c r="R1854" s="620"/>
      <c r="S1854" s="620" t="s">
        <v>1047</v>
      </c>
    </row>
    <row r="1855" ht="25" spans="1:19">
      <c r="A1855" s="620"/>
      <c r="B1855" s="620" t="s">
        <v>19</v>
      </c>
      <c r="C1855" s="620" t="s">
        <v>1138</v>
      </c>
      <c r="D1855" s="620">
        <v>6000033492</v>
      </c>
      <c r="E1855" s="620">
        <v>1</v>
      </c>
      <c r="F1855" s="620">
        <v>0</v>
      </c>
      <c r="G1855" s="620">
        <v>1</v>
      </c>
      <c r="H1855" s="621">
        <v>46228</v>
      </c>
      <c r="I1855" s="620" t="s">
        <v>1044</v>
      </c>
      <c r="J1855" s="622">
        <v>516329200726931</v>
      </c>
      <c r="K1855" s="620" t="s">
        <v>1126</v>
      </c>
      <c r="L1855" s="620" t="s">
        <v>1046</v>
      </c>
      <c r="M1855" s="620"/>
      <c r="N1855" s="621"/>
      <c r="O1855" s="620"/>
      <c r="P1855" s="620" t="s">
        <v>32</v>
      </c>
      <c r="Q1855" s="620" t="s">
        <v>28</v>
      </c>
      <c r="R1855" s="620"/>
      <c r="S1855" s="620" t="s">
        <v>1047</v>
      </c>
    </row>
    <row r="1856" spans="1:19">
      <c r="A1856" s="620"/>
      <c r="B1856" s="620" t="s">
        <v>19</v>
      </c>
      <c r="C1856" s="620" t="s">
        <v>1138</v>
      </c>
      <c r="D1856" s="620">
        <v>6000033492</v>
      </c>
      <c r="E1856" s="620">
        <v>5</v>
      </c>
      <c r="F1856" s="620">
        <v>5</v>
      </c>
      <c r="G1856" s="620">
        <v>0</v>
      </c>
      <c r="H1856" s="621">
        <v>46228</v>
      </c>
      <c r="I1856" s="620" t="s">
        <v>1044</v>
      </c>
      <c r="J1856" s="622" t="s">
        <v>1172</v>
      </c>
      <c r="K1856" s="620" t="s">
        <v>22</v>
      </c>
      <c r="L1856" s="620"/>
      <c r="M1856" s="620"/>
      <c r="N1856" s="621"/>
      <c r="O1856" s="620"/>
      <c r="P1856" s="620" t="s">
        <v>22</v>
      </c>
      <c r="Q1856" s="620" t="s">
        <v>22</v>
      </c>
      <c r="R1856" s="620"/>
      <c r="S1856" s="620" t="s">
        <v>1047</v>
      </c>
    </row>
    <row r="1857" spans="1:19">
      <c r="A1857" s="620"/>
      <c r="B1857" s="620" t="s">
        <v>19</v>
      </c>
      <c r="C1857" s="620" t="s">
        <v>1138</v>
      </c>
      <c r="D1857" s="620">
        <v>6000033492</v>
      </c>
      <c r="E1857" s="620">
        <v>1</v>
      </c>
      <c r="F1857" s="620">
        <v>0</v>
      </c>
      <c r="G1857" s="620">
        <v>1</v>
      </c>
      <c r="H1857" s="621">
        <v>46228</v>
      </c>
      <c r="I1857" s="620" t="s">
        <v>1044</v>
      </c>
      <c r="J1857" s="622">
        <v>516329200726937</v>
      </c>
      <c r="K1857" s="620" t="s">
        <v>1063</v>
      </c>
      <c r="L1857" s="620" t="s">
        <v>1046</v>
      </c>
      <c r="M1857" s="620"/>
      <c r="N1857" s="621"/>
      <c r="O1857" s="620"/>
      <c r="P1857" s="620" t="s">
        <v>452</v>
      </c>
      <c r="Q1857" s="620" t="s">
        <v>28</v>
      </c>
      <c r="R1857" s="620"/>
      <c r="S1857" s="620" t="s">
        <v>1047</v>
      </c>
    </row>
    <row r="1858" spans="1:19">
      <c r="A1858" s="620"/>
      <c r="B1858" s="620" t="s">
        <v>19</v>
      </c>
      <c r="C1858" s="620" t="s">
        <v>1138</v>
      </c>
      <c r="D1858" s="620">
        <v>6000033492</v>
      </c>
      <c r="E1858" s="620">
        <v>11</v>
      </c>
      <c r="F1858" s="620">
        <v>11</v>
      </c>
      <c r="G1858" s="620">
        <v>0</v>
      </c>
      <c r="H1858" s="621">
        <v>46228</v>
      </c>
      <c r="I1858" s="620" t="s">
        <v>1044</v>
      </c>
      <c r="J1858" s="622" t="s">
        <v>1173</v>
      </c>
      <c r="K1858" s="620" t="s">
        <v>22</v>
      </c>
      <c r="L1858" s="620"/>
      <c r="M1858" s="620"/>
      <c r="N1858" s="621"/>
      <c r="O1858" s="620"/>
      <c r="P1858" s="620" t="s">
        <v>22</v>
      </c>
      <c r="Q1858" s="620" t="s">
        <v>22</v>
      </c>
      <c r="R1858" s="620"/>
      <c r="S1858" s="620" t="s">
        <v>1047</v>
      </c>
    </row>
    <row r="1859" spans="1:19">
      <c r="A1859" s="620"/>
      <c r="B1859" s="620" t="s">
        <v>19</v>
      </c>
      <c r="C1859" s="620" t="s">
        <v>1138</v>
      </c>
      <c r="D1859" s="620">
        <v>6000033492</v>
      </c>
      <c r="E1859" s="620">
        <v>1</v>
      </c>
      <c r="F1859" s="620">
        <v>0</v>
      </c>
      <c r="G1859" s="620">
        <v>1</v>
      </c>
      <c r="H1859" s="621">
        <v>46228</v>
      </c>
      <c r="I1859" s="620" t="s">
        <v>1044</v>
      </c>
      <c r="J1859" s="622">
        <v>516329200726949</v>
      </c>
      <c r="K1859" s="620" t="s">
        <v>1161</v>
      </c>
      <c r="L1859" s="620" t="s">
        <v>1046</v>
      </c>
      <c r="M1859" s="620"/>
      <c r="N1859" s="621"/>
      <c r="O1859" s="620"/>
      <c r="P1859" s="620" t="s">
        <v>186</v>
      </c>
      <c r="Q1859" s="620" t="s">
        <v>28</v>
      </c>
      <c r="R1859" s="620"/>
      <c r="S1859" s="620" t="s">
        <v>1047</v>
      </c>
    </row>
    <row r="1860" spans="1:19">
      <c r="A1860" s="620"/>
      <c r="B1860" s="620" t="s">
        <v>19</v>
      </c>
      <c r="C1860" s="620" t="s">
        <v>1138</v>
      </c>
      <c r="D1860" s="620">
        <v>6000033492</v>
      </c>
      <c r="E1860" s="620">
        <v>1</v>
      </c>
      <c r="F1860" s="620">
        <v>1</v>
      </c>
      <c r="G1860" s="620">
        <v>0</v>
      </c>
      <c r="H1860" s="621">
        <v>46228</v>
      </c>
      <c r="I1860" s="620" t="s">
        <v>1044</v>
      </c>
      <c r="J1860" s="622">
        <v>516329200726950</v>
      </c>
      <c r="K1860" s="620" t="s">
        <v>22</v>
      </c>
      <c r="L1860" s="620"/>
      <c r="M1860" s="620"/>
      <c r="N1860" s="621"/>
      <c r="O1860" s="620"/>
      <c r="P1860" s="620" t="s">
        <v>22</v>
      </c>
      <c r="Q1860" s="620" t="s">
        <v>22</v>
      </c>
      <c r="R1860" s="620"/>
      <c r="S1860" s="620" t="s">
        <v>1047</v>
      </c>
    </row>
    <row r="1861" ht="25" spans="1:19">
      <c r="A1861" s="620"/>
      <c r="B1861" s="620" t="s">
        <v>19</v>
      </c>
      <c r="C1861" s="620" t="s">
        <v>1138</v>
      </c>
      <c r="D1861" s="620">
        <v>6000033492</v>
      </c>
      <c r="E1861" s="620">
        <v>1</v>
      </c>
      <c r="F1861" s="620">
        <v>0</v>
      </c>
      <c r="G1861" s="620">
        <v>1</v>
      </c>
      <c r="H1861" s="621">
        <v>46228</v>
      </c>
      <c r="I1861" s="620" t="s">
        <v>1044</v>
      </c>
      <c r="J1861" s="622">
        <v>516329200726951</v>
      </c>
      <c r="K1861" s="620" t="s">
        <v>1126</v>
      </c>
      <c r="L1861" s="620" t="s">
        <v>1046</v>
      </c>
      <c r="M1861" s="620"/>
      <c r="N1861" s="621"/>
      <c r="O1861" s="620"/>
      <c r="P1861" s="620" t="s">
        <v>32</v>
      </c>
      <c r="Q1861" s="620" t="s">
        <v>28</v>
      </c>
      <c r="R1861" s="620"/>
      <c r="S1861" s="620" t="s">
        <v>1047</v>
      </c>
    </row>
    <row r="1862" spans="1:19">
      <c r="A1862" s="620"/>
      <c r="B1862" s="620" t="s">
        <v>19</v>
      </c>
      <c r="C1862" s="620" t="s">
        <v>1138</v>
      </c>
      <c r="D1862" s="620">
        <v>6000033492</v>
      </c>
      <c r="E1862" s="620">
        <v>15</v>
      </c>
      <c r="F1862" s="620">
        <v>15</v>
      </c>
      <c r="G1862" s="620">
        <v>0</v>
      </c>
      <c r="H1862" s="621">
        <v>46228</v>
      </c>
      <c r="I1862" s="620" t="s">
        <v>1044</v>
      </c>
      <c r="J1862" s="622" t="s">
        <v>1174</v>
      </c>
      <c r="K1862" s="620" t="s">
        <v>22</v>
      </c>
      <c r="L1862" s="620"/>
      <c r="M1862" s="620"/>
      <c r="N1862" s="621"/>
      <c r="O1862" s="620"/>
      <c r="P1862" s="620" t="s">
        <v>22</v>
      </c>
      <c r="Q1862" s="620" t="s">
        <v>22</v>
      </c>
      <c r="R1862" s="620"/>
      <c r="S1862" s="620" t="s">
        <v>1047</v>
      </c>
    </row>
    <row r="1863" ht="25" spans="1:19">
      <c r="A1863" s="620"/>
      <c r="B1863" s="620" t="s">
        <v>19</v>
      </c>
      <c r="C1863" s="620" t="s">
        <v>1138</v>
      </c>
      <c r="D1863" s="620">
        <v>6000033492</v>
      </c>
      <c r="E1863" s="620">
        <v>1</v>
      </c>
      <c r="F1863" s="620">
        <v>0</v>
      </c>
      <c r="G1863" s="620">
        <v>1</v>
      </c>
      <c r="H1863" s="621">
        <v>46228</v>
      </c>
      <c r="I1863" s="620" t="s">
        <v>1044</v>
      </c>
      <c r="J1863" s="622">
        <v>516329200726967</v>
      </c>
      <c r="K1863" s="620" t="s">
        <v>1126</v>
      </c>
      <c r="L1863" s="620" t="s">
        <v>1046</v>
      </c>
      <c r="M1863" s="620"/>
      <c r="N1863" s="621"/>
      <c r="O1863" s="620"/>
      <c r="P1863" s="620" t="s">
        <v>32</v>
      </c>
      <c r="Q1863" s="620" t="s">
        <v>28</v>
      </c>
      <c r="R1863" s="620"/>
      <c r="S1863" s="620" t="s">
        <v>1047</v>
      </c>
    </row>
    <row r="1864" spans="1:19">
      <c r="A1864" s="620"/>
      <c r="B1864" s="620" t="s">
        <v>19</v>
      </c>
      <c r="C1864" s="620" t="s">
        <v>1138</v>
      </c>
      <c r="D1864" s="620">
        <v>6000033492</v>
      </c>
      <c r="E1864" s="620">
        <v>2</v>
      </c>
      <c r="F1864" s="620">
        <v>2</v>
      </c>
      <c r="G1864" s="620">
        <v>0</v>
      </c>
      <c r="H1864" s="621">
        <v>46228</v>
      </c>
      <c r="I1864" s="620" t="s">
        <v>1044</v>
      </c>
      <c r="J1864" s="622" t="s">
        <v>1175</v>
      </c>
      <c r="K1864" s="620" t="s">
        <v>22</v>
      </c>
      <c r="L1864" s="620"/>
      <c r="M1864" s="620"/>
      <c r="N1864" s="621"/>
      <c r="O1864" s="620"/>
      <c r="P1864" s="620" t="s">
        <v>22</v>
      </c>
      <c r="Q1864" s="620" t="s">
        <v>22</v>
      </c>
      <c r="R1864" s="620"/>
      <c r="S1864" s="620" t="s">
        <v>1047</v>
      </c>
    </row>
    <row r="1865" spans="1:19">
      <c r="A1865" s="620"/>
      <c r="B1865" s="620" t="s">
        <v>19</v>
      </c>
      <c r="C1865" s="620" t="s">
        <v>1138</v>
      </c>
      <c r="D1865" s="620">
        <v>6000033492</v>
      </c>
      <c r="E1865" s="620">
        <v>1</v>
      </c>
      <c r="F1865" s="620">
        <v>0</v>
      </c>
      <c r="G1865" s="620">
        <v>1</v>
      </c>
      <c r="H1865" s="621">
        <v>46228</v>
      </c>
      <c r="I1865" s="620" t="s">
        <v>1044</v>
      </c>
      <c r="J1865" s="622">
        <v>516329200726970</v>
      </c>
      <c r="K1865" s="620" t="s">
        <v>1176</v>
      </c>
      <c r="L1865" s="620" t="s">
        <v>1046</v>
      </c>
      <c r="M1865" s="620"/>
      <c r="N1865" s="621"/>
      <c r="O1865" s="620"/>
      <c r="P1865" s="620" t="s">
        <v>32</v>
      </c>
      <c r="Q1865" s="620" t="s">
        <v>28</v>
      </c>
      <c r="R1865" s="620"/>
      <c r="S1865" s="620" t="s">
        <v>1047</v>
      </c>
    </row>
    <row r="1866" spans="1:19">
      <c r="A1866" s="620"/>
      <c r="B1866" s="620" t="s">
        <v>19</v>
      </c>
      <c r="C1866" s="620" t="s">
        <v>1138</v>
      </c>
      <c r="D1866" s="620">
        <v>6000033492</v>
      </c>
      <c r="E1866" s="620">
        <v>5</v>
      </c>
      <c r="F1866" s="620">
        <v>5</v>
      </c>
      <c r="G1866" s="620">
        <v>0</v>
      </c>
      <c r="H1866" s="621">
        <v>46228</v>
      </c>
      <c r="I1866" s="620" t="s">
        <v>1044</v>
      </c>
      <c r="J1866" s="622" t="s">
        <v>1177</v>
      </c>
      <c r="K1866" s="620" t="s">
        <v>22</v>
      </c>
      <c r="L1866" s="620"/>
      <c r="M1866" s="620"/>
      <c r="N1866" s="621"/>
      <c r="O1866" s="620"/>
      <c r="P1866" s="620" t="s">
        <v>22</v>
      </c>
      <c r="Q1866" s="620" t="s">
        <v>22</v>
      </c>
      <c r="R1866" s="620"/>
      <c r="S1866" s="620" t="s">
        <v>1047</v>
      </c>
    </row>
    <row r="1867" spans="1:19">
      <c r="A1867" s="620"/>
      <c r="B1867" s="620" t="s">
        <v>19</v>
      </c>
      <c r="C1867" s="620" t="s">
        <v>1138</v>
      </c>
      <c r="D1867" s="620">
        <v>6000033492</v>
      </c>
      <c r="E1867" s="620">
        <v>9</v>
      </c>
      <c r="F1867" s="620">
        <v>9</v>
      </c>
      <c r="G1867" s="620">
        <v>0</v>
      </c>
      <c r="H1867" s="621">
        <v>46229</v>
      </c>
      <c r="I1867" s="620" t="s">
        <v>1044</v>
      </c>
      <c r="J1867" s="622" t="s">
        <v>1178</v>
      </c>
      <c r="K1867" s="620" t="s">
        <v>22</v>
      </c>
      <c r="L1867" s="620"/>
      <c r="M1867" s="620"/>
      <c r="N1867" s="621"/>
      <c r="O1867" s="620"/>
      <c r="P1867" s="620" t="s">
        <v>22</v>
      </c>
      <c r="Q1867" s="620" t="s">
        <v>22</v>
      </c>
      <c r="R1867" s="620"/>
      <c r="S1867" s="620" t="s">
        <v>1047</v>
      </c>
    </row>
    <row r="1868" spans="1:19">
      <c r="A1868" s="620"/>
      <c r="B1868" s="620" t="s">
        <v>19</v>
      </c>
      <c r="C1868" s="620" t="s">
        <v>1138</v>
      </c>
      <c r="D1868" s="620">
        <v>6000033492</v>
      </c>
      <c r="E1868" s="620">
        <v>1</v>
      </c>
      <c r="F1868" s="620">
        <v>0</v>
      </c>
      <c r="G1868" s="620">
        <v>1</v>
      </c>
      <c r="H1868" s="621">
        <v>46229</v>
      </c>
      <c r="I1868" s="620" t="s">
        <v>1044</v>
      </c>
      <c r="J1868" s="622">
        <v>516329200726985</v>
      </c>
      <c r="K1868" s="620" t="s">
        <v>1161</v>
      </c>
      <c r="L1868" s="620" t="s">
        <v>1046</v>
      </c>
      <c r="M1868" s="620"/>
      <c r="N1868" s="621"/>
      <c r="O1868" s="620"/>
      <c r="P1868" s="620" t="s">
        <v>186</v>
      </c>
      <c r="Q1868" s="620" t="s">
        <v>28</v>
      </c>
      <c r="R1868" s="620"/>
      <c r="S1868" s="620" t="s">
        <v>1047</v>
      </c>
    </row>
    <row r="1869" spans="1:19">
      <c r="A1869" s="620"/>
      <c r="B1869" s="620" t="s">
        <v>19</v>
      </c>
      <c r="C1869" s="620" t="s">
        <v>1138</v>
      </c>
      <c r="D1869" s="620">
        <v>6000033492</v>
      </c>
      <c r="E1869" s="620">
        <v>5</v>
      </c>
      <c r="F1869" s="620">
        <v>5</v>
      </c>
      <c r="G1869" s="620">
        <v>0</v>
      </c>
      <c r="H1869" s="621">
        <v>46229</v>
      </c>
      <c r="I1869" s="620" t="s">
        <v>1044</v>
      </c>
      <c r="J1869" s="622" t="s">
        <v>1179</v>
      </c>
      <c r="K1869" s="620" t="s">
        <v>22</v>
      </c>
      <c r="L1869" s="620"/>
      <c r="M1869" s="620"/>
      <c r="N1869" s="621"/>
      <c r="O1869" s="620"/>
      <c r="P1869" s="620" t="s">
        <v>22</v>
      </c>
      <c r="Q1869" s="620" t="s">
        <v>22</v>
      </c>
      <c r="R1869" s="620"/>
      <c r="S1869" s="620" t="s">
        <v>1047</v>
      </c>
    </row>
    <row r="1870" spans="1:19">
      <c r="A1870" s="620"/>
      <c r="B1870" s="620" t="s">
        <v>19</v>
      </c>
      <c r="C1870" s="620" t="s">
        <v>1138</v>
      </c>
      <c r="D1870" s="620">
        <v>6000033492</v>
      </c>
      <c r="E1870" s="620">
        <v>1</v>
      </c>
      <c r="F1870" s="620">
        <v>0</v>
      </c>
      <c r="G1870" s="620">
        <v>1</v>
      </c>
      <c r="H1870" s="621">
        <v>46229</v>
      </c>
      <c r="I1870" s="620" t="s">
        <v>1044</v>
      </c>
      <c r="J1870" s="622">
        <v>516329200726991</v>
      </c>
      <c r="K1870" s="620" t="s">
        <v>1161</v>
      </c>
      <c r="L1870" s="620" t="s">
        <v>1046</v>
      </c>
      <c r="M1870" s="620"/>
      <c r="N1870" s="621"/>
      <c r="O1870" s="620"/>
      <c r="P1870" s="620" t="s">
        <v>186</v>
      </c>
      <c r="Q1870" s="620" t="s">
        <v>28</v>
      </c>
      <c r="R1870" s="620"/>
      <c r="S1870" s="620" t="s">
        <v>1047</v>
      </c>
    </row>
    <row r="1871" spans="1:19">
      <c r="A1871" s="620"/>
      <c r="B1871" s="620" t="s">
        <v>19</v>
      </c>
      <c r="C1871" s="620" t="s">
        <v>1138</v>
      </c>
      <c r="D1871" s="620">
        <v>6000033492</v>
      </c>
      <c r="E1871" s="620">
        <v>8</v>
      </c>
      <c r="F1871" s="620">
        <v>8</v>
      </c>
      <c r="G1871" s="620">
        <v>0</v>
      </c>
      <c r="H1871" s="621">
        <v>46229</v>
      </c>
      <c r="I1871" s="620" t="s">
        <v>1044</v>
      </c>
      <c r="J1871" s="622" t="s">
        <v>1180</v>
      </c>
      <c r="K1871" s="620" t="s">
        <v>22</v>
      </c>
      <c r="L1871" s="620"/>
      <c r="M1871" s="620"/>
      <c r="N1871" s="621"/>
      <c r="O1871" s="620"/>
      <c r="P1871" s="620" t="s">
        <v>22</v>
      </c>
      <c r="Q1871" s="620" t="s">
        <v>22</v>
      </c>
      <c r="R1871" s="620"/>
      <c r="S1871" s="620" t="s">
        <v>1047</v>
      </c>
    </row>
    <row r="1872" spans="1:19">
      <c r="A1872" s="620"/>
      <c r="B1872" s="620" t="s">
        <v>19</v>
      </c>
      <c r="C1872" s="620" t="s">
        <v>1138</v>
      </c>
      <c r="D1872" s="620">
        <v>6000033492</v>
      </c>
      <c r="E1872" s="620">
        <v>1</v>
      </c>
      <c r="F1872" s="620">
        <v>0</v>
      </c>
      <c r="G1872" s="620">
        <v>1</v>
      </c>
      <c r="H1872" s="621">
        <v>46230</v>
      </c>
      <c r="I1872" s="620" t="s">
        <v>1044</v>
      </c>
      <c r="J1872" s="622">
        <v>516329200761000</v>
      </c>
      <c r="K1872" s="620" t="s">
        <v>1063</v>
      </c>
      <c r="L1872" s="620" t="s">
        <v>1046</v>
      </c>
      <c r="M1872" s="620"/>
      <c r="N1872" s="621"/>
      <c r="O1872" s="620"/>
      <c r="P1872" s="620" t="s">
        <v>452</v>
      </c>
      <c r="Q1872" s="620" t="s">
        <v>28</v>
      </c>
      <c r="R1872" s="620"/>
      <c r="S1872" s="620" t="s">
        <v>1047</v>
      </c>
    </row>
    <row r="1873" spans="1:19">
      <c r="A1873" s="620"/>
      <c r="B1873" s="620" t="s">
        <v>19</v>
      </c>
      <c r="C1873" s="620" t="s">
        <v>1138</v>
      </c>
      <c r="D1873" s="620">
        <v>6000033492</v>
      </c>
      <c r="E1873" s="620">
        <v>1</v>
      </c>
      <c r="F1873" s="620">
        <v>0</v>
      </c>
      <c r="G1873" s="620">
        <v>1</v>
      </c>
      <c r="H1873" s="621">
        <v>46230</v>
      </c>
      <c r="I1873" s="620" t="s">
        <v>1044</v>
      </c>
      <c r="J1873" s="622">
        <v>516329200761001</v>
      </c>
      <c r="K1873" s="620" t="s">
        <v>1161</v>
      </c>
      <c r="L1873" s="620" t="s">
        <v>1046</v>
      </c>
      <c r="M1873" s="620"/>
      <c r="N1873" s="621"/>
      <c r="O1873" s="620"/>
      <c r="P1873" s="620" t="s">
        <v>186</v>
      </c>
      <c r="Q1873" s="620" t="s">
        <v>28</v>
      </c>
      <c r="R1873" s="620"/>
      <c r="S1873" s="620" t="s">
        <v>1047</v>
      </c>
    </row>
    <row r="1874" spans="1:19">
      <c r="A1874" s="620"/>
      <c r="B1874" s="620" t="s">
        <v>19</v>
      </c>
      <c r="C1874" s="620" t="s">
        <v>1138</v>
      </c>
      <c r="D1874" s="620">
        <v>6000033492</v>
      </c>
      <c r="E1874" s="620">
        <v>1</v>
      </c>
      <c r="F1874" s="620">
        <v>0</v>
      </c>
      <c r="G1874" s="620">
        <v>1</v>
      </c>
      <c r="H1874" s="621">
        <v>46230</v>
      </c>
      <c r="I1874" s="620" t="s">
        <v>1044</v>
      </c>
      <c r="J1874" s="622">
        <v>516329200761002</v>
      </c>
      <c r="K1874" s="620" t="s">
        <v>1176</v>
      </c>
      <c r="L1874" s="620" t="s">
        <v>1046</v>
      </c>
      <c r="M1874" s="620"/>
      <c r="N1874" s="621"/>
      <c r="O1874" s="620"/>
      <c r="P1874" s="620" t="s">
        <v>32</v>
      </c>
      <c r="Q1874" s="620" t="s">
        <v>28</v>
      </c>
      <c r="R1874" s="620"/>
      <c r="S1874" s="620" t="s">
        <v>1047</v>
      </c>
    </row>
    <row r="1875" spans="1:19">
      <c r="A1875" s="620"/>
      <c r="B1875" s="620" t="s">
        <v>19</v>
      </c>
      <c r="C1875" s="620" t="s">
        <v>1138</v>
      </c>
      <c r="D1875" s="620">
        <v>6000033492</v>
      </c>
      <c r="E1875" s="620">
        <v>1</v>
      </c>
      <c r="F1875" s="620">
        <v>1</v>
      </c>
      <c r="G1875" s="620">
        <v>0</v>
      </c>
      <c r="H1875" s="621">
        <v>46230</v>
      </c>
      <c r="I1875" s="620" t="s">
        <v>1044</v>
      </c>
      <c r="J1875" s="622">
        <v>516329200761003</v>
      </c>
      <c r="K1875" s="620" t="s">
        <v>22</v>
      </c>
      <c r="L1875" s="620"/>
      <c r="M1875" s="620"/>
      <c r="N1875" s="621"/>
      <c r="O1875" s="620"/>
      <c r="P1875" s="620" t="s">
        <v>22</v>
      </c>
      <c r="Q1875" s="620" t="s">
        <v>22</v>
      </c>
      <c r="R1875" s="620"/>
      <c r="S1875" s="620" t="s">
        <v>1047</v>
      </c>
    </row>
    <row r="1876" spans="1:19">
      <c r="A1876" s="620"/>
      <c r="B1876" s="620" t="s">
        <v>19</v>
      </c>
      <c r="C1876" s="620" t="s">
        <v>1138</v>
      </c>
      <c r="D1876" s="620">
        <v>6000033492</v>
      </c>
      <c r="E1876" s="620">
        <v>1</v>
      </c>
      <c r="F1876" s="620">
        <v>0</v>
      </c>
      <c r="G1876" s="620">
        <v>1</v>
      </c>
      <c r="H1876" s="621">
        <v>46230</v>
      </c>
      <c r="I1876" s="620" t="s">
        <v>1044</v>
      </c>
      <c r="J1876" s="622">
        <v>516329200761004</v>
      </c>
      <c r="K1876" s="620" t="s">
        <v>1161</v>
      </c>
      <c r="L1876" s="620" t="s">
        <v>1046</v>
      </c>
      <c r="M1876" s="620"/>
      <c r="N1876" s="621"/>
      <c r="O1876" s="620"/>
      <c r="P1876" s="620" t="s">
        <v>186</v>
      </c>
      <c r="Q1876" s="620" t="s">
        <v>28</v>
      </c>
      <c r="R1876" s="620"/>
      <c r="S1876" s="620" t="s">
        <v>1047</v>
      </c>
    </row>
    <row r="1877" spans="1:19">
      <c r="A1877" s="620"/>
      <c r="B1877" s="620" t="s">
        <v>19</v>
      </c>
      <c r="C1877" s="620" t="s">
        <v>1138</v>
      </c>
      <c r="D1877" s="620">
        <v>6000033492</v>
      </c>
      <c r="E1877" s="620">
        <v>1</v>
      </c>
      <c r="F1877" s="620">
        <v>1</v>
      </c>
      <c r="G1877" s="620">
        <v>0</v>
      </c>
      <c r="H1877" s="621">
        <v>46230</v>
      </c>
      <c r="I1877" s="620" t="s">
        <v>1044</v>
      </c>
      <c r="J1877" s="622">
        <v>516329200761005</v>
      </c>
      <c r="K1877" s="620" t="s">
        <v>22</v>
      </c>
      <c r="L1877" s="620"/>
      <c r="M1877" s="620"/>
      <c r="N1877" s="621"/>
      <c r="O1877" s="620"/>
      <c r="P1877" s="620" t="s">
        <v>22</v>
      </c>
      <c r="Q1877" s="620" t="s">
        <v>22</v>
      </c>
      <c r="R1877" s="620"/>
      <c r="S1877" s="620" t="s">
        <v>1047</v>
      </c>
    </row>
    <row r="1878" spans="1:19">
      <c r="A1878" s="620"/>
      <c r="B1878" s="620" t="s">
        <v>19</v>
      </c>
      <c r="C1878" s="620" t="s">
        <v>1138</v>
      </c>
      <c r="D1878" s="620">
        <v>6000033492</v>
      </c>
      <c r="E1878" s="620">
        <v>1</v>
      </c>
      <c r="F1878" s="620">
        <v>0</v>
      </c>
      <c r="G1878" s="620">
        <v>1</v>
      </c>
      <c r="H1878" s="621">
        <v>46230</v>
      </c>
      <c r="I1878" s="620" t="s">
        <v>1044</v>
      </c>
      <c r="J1878" s="622">
        <v>516329200761006</v>
      </c>
      <c r="K1878" s="620" t="s">
        <v>1063</v>
      </c>
      <c r="L1878" s="620" t="s">
        <v>1046</v>
      </c>
      <c r="M1878" s="620"/>
      <c r="N1878" s="621"/>
      <c r="O1878" s="620"/>
      <c r="P1878" s="620" t="s">
        <v>452</v>
      </c>
      <c r="Q1878" s="620" t="s">
        <v>28</v>
      </c>
      <c r="R1878" s="620"/>
      <c r="S1878" s="620" t="s">
        <v>1047</v>
      </c>
    </row>
    <row r="1879" spans="1:19">
      <c r="A1879" s="620"/>
      <c r="B1879" s="620" t="s">
        <v>19</v>
      </c>
      <c r="C1879" s="620" t="s">
        <v>1138</v>
      </c>
      <c r="D1879" s="620">
        <v>6000033492</v>
      </c>
      <c r="E1879" s="620">
        <v>5</v>
      </c>
      <c r="F1879" s="620">
        <v>5</v>
      </c>
      <c r="G1879" s="620">
        <v>0</v>
      </c>
      <c r="H1879" s="621">
        <v>46230</v>
      </c>
      <c r="I1879" s="620" t="s">
        <v>1044</v>
      </c>
      <c r="J1879" s="622" t="s">
        <v>1181</v>
      </c>
      <c r="K1879" s="620" t="s">
        <v>22</v>
      </c>
      <c r="L1879" s="620"/>
      <c r="M1879" s="620"/>
      <c r="N1879" s="621"/>
      <c r="O1879" s="620"/>
      <c r="P1879" s="620" t="s">
        <v>22</v>
      </c>
      <c r="Q1879" s="620" t="s">
        <v>22</v>
      </c>
      <c r="R1879" s="620"/>
      <c r="S1879" s="620" t="s">
        <v>1047</v>
      </c>
    </row>
    <row r="1880" spans="1:19">
      <c r="A1880" s="620"/>
      <c r="B1880" s="620" t="s">
        <v>19</v>
      </c>
      <c r="C1880" s="620" t="s">
        <v>1138</v>
      </c>
      <c r="D1880" s="620">
        <v>6000033492</v>
      </c>
      <c r="E1880" s="620">
        <v>1</v>
      </c>
      <c r="F1880" s="620">
        <v>0</v>
      </c>
      <c r="G1880" s="620">
        <v>1</v>
      </c>
      <c r="H1880" s="621">
        <v>46230</v>
      </c>
      <c r="I1880" s="620" t="s">
        <v>1044</v>
      </c>
      <c r="J1880" s="622">
        <v>516329200761012</v>
      </c>
      <c r="K1880" s="620" t="s">
        <v>1161</v>
      </c>
      <c r="L1880" s="620" t="s">
        <v>1046</v>
      </c>
      <c r="M1880" s="620"/>
      <c r="N1880" s="621"/>
      <c r="O1880" s="620"/>
      <c r="P1880" s="620" t="s">
        <v>186</v>
      </c>
      <c r="Q1880" s="620" t="s">
        <v>28</v>
      </c>
      <c r="R1880" s="620"/>
      <c r="S1880" s="620" t="s">
        <v>1047</v>
      </c>
    </row>
    <row r="1881" ht="25" spans="1:19">
      <c r="A1881" s="620"/>
      <c r="B1881" s="620" t="s">
        <v>19</v>
      </c>
      <c r="C1881" s="620" t="s">
        <v>1138</v>
      </c>
      <c r="D1881" s="620">
        <v>6000033492</v>
      </c>
      <c r="E1881" s="620">
        <v>1</v>
      </c>
      <c r="F1881" s="620">
        <v>0</v>
      </c>
      <c r="G1881" s="620">
        <v>1</v>
      </c>
      <c r="H1881" s="621">
        <v>46230</v>
      </c>
      <c r="I1881" s="620" t="s">
        <v>1044</v>
      </c>
      <c r="J1881" s="622">
        <v>516329200761013</v>
      </c>
      <c r="K1881" s="620" t="s">
        <v>1126</v>
      </c>
      <c r="L1881" s="620" t="s">
        <v>1046</v>
      </c>
      <c r="M1881" s="620"/>
      <c r="N1881" s="621"/>
      <c r="O1881" s="620"/>
      <c r="P1881" s="620" t="s">
        <v>32</v>
      </c>
      <c r="Q1881" s="620" t="s">
        <v>28</v>
      </c>
      <c r="R1881" s="620"/>
      <c r="S1881" s="620" t="s">
        <v>1047</v>
      </c>
    </row>
    <row r="1882" spans="1:19">
      <c r="A1882" s="620"/>
      <c r="B1882" s="620" t="s">
        <v>19</v>
      </c>
      <c r="C1882" s="620" t="s">
        <v>1138</v>
      </c>
      <c r="D1882" s="620">
        <v>6000033492</v>
      </c>
      <c r="E1882" s="620">
        <v>9</v>
      </c>
      <c r="F1882" s="620">
        <v>9</v>
      </c>
      <c r="G1882" s="620">
        <v>0</v>
      </c>
      <c r="H1882" s="621">
        <v>46230</v>
      </c>
      <c r="I1882" s="620" t="s">
        <v>1044</v>
      </c>
      <c r="J1882" s="622" t="s">
        <v>1182</v>
      </c>
      <c r="K1882" s="620" t="s">
        <v>22</v>
      </c>
      <c r="L1882" s="620"/>
      <c r="M1882" s="620"/>
      <c r="N1882" s="621"/>
      <c r="O1882" s="620"/>
      <c r="P1882" s="620" t="s">
        <v>22</v>
      </c>
      <c r="Q1882" s="620" t="s">
        <v>22</v>
      </c>
      <c r="R1882" s="620"/>
      <c r="S1882" s="620" t="s">
        <v>1047</v>
      </c>
    </row>
    <row r="1883" spans="1:19">
      <c r="A1883" s="620"/>
      <c r="B1883" s="620" t="s">
        <v>19</v>
      </c>
      <c r="C1883" s="620" t="s">
        <v>1138</v>
      </c>
      <c r="D1883" s="620">
        <v>6000033492</v>
      </c>
      <c r="E1883" s="620">
        <v>3</v>
      </c>
      <c r="F1883" s="620">
        <v>3</v>
      </c>
      <c r="G1883" s="620">
        <v>0</v>
      </c>
      <c r="H1883" s="621">
        <v>46231</v>
      </c>
      <c r="I1883" s="620" t="s">
        <v>1044</v>
      </c>
      <c r="J1883" s="622" t="s">
        <v>1183</v>
      </c>
      <c r="K1883" s="620" t="s">
        <v>22</v>
      </c>
      <c r="L1883" s="620"/>
      <c r="M1883" s="620"/>
      <c r="N1883" s="621"/>
      <c r="O1883" s="620"/>
      <c r="P1883" s="620" t="s">
        <v>22</v>
      </c>
      <c r="Q1883" s="620" t="s">
        <v>22</v>
      </c>
      <c r="R1883" s="620"/>
      <c r="S1883" s="620" t="s">
        <v>1047</v>
      </c>
    </row>
    <row r="1884" ht="25" spans="1:19">
      <c r="A1884" s="620"/>
      <c r="B1884" s="620" t="s">
        <v>19</v>
      </c>
      <c r="C1884" s="620" t="s">
        <v>1138</v>
      </c>
      <c r="D1884" s="620">
        <v>6000033492</v>
      </c>
      <c r="E1884" s="620">
        <v>1</v>
      </c>
      <c r="F1884" s="620">
        <v>0</v>
      </c>
      <c r="G1884" s="620">
        <v>1</v>
      </c>
      <c r="H1884" s="621">
        <v>46231</v>
      </c>
      <c r="I1884" s="620" t="s">
        <v>1044</v>
      </c>
      <c r="J1884" s="622">
        <v>516329200761026</v>
      </c>
      <c r="K1884" s="620" t="s">
        <v>1080</v>
      </c>
      <c r="L1884" s="620" t="s">
        <v>1046</v>
      </c>
      <c r="M1884" s="620" t="s">
        <v>1046</v>
      </c>
      <c r="N1884" s="621">
        <v>46232</v>
      </c>
      <c r="O1884" s="620" t="s">
        <v>24</v>
      </c>
      <c r="P1884" s="620" t="s">
        <v>450</v>
      </c>
      <c r="Q1884" s="620" t="s">
        <v>28</v>
      </c>
      <c r="R1884" s="620"/>
      <c r="S1884" s="620" t="s">
        <v>1047</v>
      </c>
    </row>
    <row r="1885" spans="1:19">
      <c r="A1885" s="620"/>
      <c r="B1885" s="620" t="s">
        <v>19</v>
      </c>
      <c r="C1885" s="620" t="s">
        <v>1138</v>
      </c>
      <c r="D1885" s="620">
        <v>6000033492</v>
      </c>
      <c r="E1885" s="620">
        <v>1</v>
      </c>
      <c r="F1885" s="620">
        <v>1</v>
      </c>
      <c r="G1885" s="620">
        <v>0</v>
      </c>
      <c r="H1885" s="621">
        <v>46231</v>
      </c>
      <c r="I1885" s="620" t="s">
        <v>1044</v>
      </c>
      <c r="J1885" s="622">
        <v>516329200761027</v>
      </c>
      <c r="K1885" s="620" t="s">
        <v>22</v>
      </c>
      <c r="L1885" s="620"/>
      <c r="M1885" s="620"/>
      <c r="N1885" s="621"/>
      <c r="O1885" s="620"/>
      <c r="P1885" s="620" t="s">
        <v>22</v>
      </c>
      <c r="Q1885" s="620" t="s">
        <v>22</v>
      </c>
      <c r="R1885" s="620"/>
      <c r="S1885" s="620" t="s">
        <v>1047</v>
      </c>
    </row>
    <row r="1886" spans="1:19">
      <c r="A1886" s="620"/>
      <c r="B1886" s="620" t="s">
        <v>19</v>
      </c>
      <c r="C1886" s="620" t="s">
        <v>1138</v>
      </c>
      <c r="D1886" s="620">
        <v>6000033492</v>
      </c>
      <c r="E1886" s="620">
        <v>1</v>
      </c>
      <c r="F1886" s="620">
        <v>0</v>
      </c>
      <c r="G1886" s="620">
        <v>1</v>
      </c>
      <c r="H1886" s="621">
        <v>46231</v>
      </c>
      <c r="I1886" s="620" t="s">
        <v>1044</v>
      </c>
      <c r="J1886" s="622">
        <v>516329200761028</v>
      </c>
      <c r="K1886" s="620" t="s">
        <v>1161</v>
      </c>
      <c r="L1886" s="620" t="s">
        <v>1046</v>
      </c>
      <c r="M1886" s="620"/>
      <c r="N1886" s="621"/>
      <c r="O1886" s="620"/>
      <c r="P1886" s="620" t="s">
        <v>186</v>
      </c>
      <c r="Q1886" s="620" t="s">
        <v>28</v>
      </c>
      <c r="R1886" s="620"/>
      <c r="S1886" s="620" t="s">
        <v>1047</v>
      </c>
    </row>
    <row r="1887" spans="1:19">
      <c r="A1887" s="620"/>
      <c r="B1887" s="620" t="s">
        <v>19</v>
      </c>
      <c r="C1887" s="620" t="s">
        <v>1138</v>
      </c>
      <c r="D1887" s="620">
        <v>6000033492</v>
      </c>
      <c r="E1887" s="620">
        <v>2</v>
      </c>
      <c r="F1887" s="620">
        <v>2</v>
      </c>
      <c r="G1887" s="620">
        <v>0</v>
      </c>
      <c r="H1887" s="621">
        <v>46231</v>
      </c>
      <c r="I1887" s="620" t="s">
        <v>1044</v>
      </c>
      <c r="J1887" s="622" t="s">
        <v>1184</v>
      </c>
      <c r="K1887" s="620" t="s">
        <v>22</v>
      </c>
      <c r="L1887" s="620"/>
      <c r="M1887" s="620"/>
      <c r="N1887" s="621"/>
      <c r="O1887" s="620"/>
      <c r="P1887" s="620" t="s">
        <v>22</v>
      </c>
      <c r="Q1887" s="620" t="s">
        <v>22</v>
      </c>
      <c r="R1887" s="620"/>
      <c r="S1887" s="620" t="s">
        <v>1047</v>
      </c>
    </row>
    <row r="1888" spans="1:19">
      <c r="A1888" s="620"/>
      <c r="B1888" s="620" t="s">
        <v>19</v>
      </c>
      <c r="C1888" s="620" t="s">
        <v>1138</v>
      </c>
      <c r="D1888" s="620">
        <v>6000033492</v>
      </c>
      <c r="E1888" s="620">
        <v>1</v>
      </c>
      <c r="F1888" s="620">
        <v>0</v>
      </c>
      <c r="G1888" s="620">
        <v>1</v>
      </c>
      <c r="H1888" s="621">
        <v>46231</v>
      </c>
      <c r="I1888" s="620" t="s">
        <v>1044</v>
      </c>
      <c r="J1888" s="622">
        <v>516329200761031</v>
      </c>
      <c r="K1888" s="620" t="s">
        <v>1161</v>
      </c>
      <c r="L1888" s="620" t="s">
        <v>1046</v>
      </c>
      <c r="M1888" s="620"/>
      <c r="N1888" s="621"/>
      <c r="O1888" s="620"/>
      <c r="P1888" s="620" t="s">
        <v>186</v>
      </c>
      <c r="Q1888" s="620" t="s">
        <v>28</v>
      </c>
      <c r="R1888" s="620"/>
      <c r="S1888" s="620" t="s">
        <v>1047</v>
      </c>
    </row>
    <row r="1889" spans="1:19">
      <c r="A1889" s="620"/>
      <c r="B1889" s="620" t="s">
        <v>19</v>
      </c>
      <c r="C1889" s="620" t="s">
        <v>1138</v>
      </c>
      <c r="D1889" s="620">
        <v>6000033492</v>
      </c>
      <c r="E1889" s="620">
        <v>2</v>
      </c>
      <c r="F1889" s="620">
        <v>2</v>
      </c>
      <c r="G1889" s="620">
        <v>0</v>
      </c>
      <c r="H1889" s="621">
        <v>46231</v>
      </c>
      <c r="I1889" s="620" t="s">
        <v>1044</v>
      </c>
      <c r="J1889" s="622" t="s">
        <v>1185</v>
      </c>
      <c r="K1889" s="620" t="s">
        <v>22</v>
      </c>
      <c r="L1889" s="620"/>
      <c r="M1889" s="620"/>
      <c r="N1889" s="621"/>
      <c r="O1889" s="620"/>
      <c r="P1889" s="620" t="s">
        <v>22</v>
      </c>
      <c r="Q1889" s="620" t="s">
        <v>22</v>
      </c>
      <c r="R1889" s="620"/>
      <c r="S1889" s="620" t="s">
        <v>1047</v>
      </c>
    </row>
    <row r="1890" spans="1:19">
      <c r="A1890" s="620"/>
      <c r="B1890" s="620" t="s">
        <v>19</v>
      </c>
      <c r="C1890" s="620" t="s">
        <v>1138</v>
      </c>
      <c r="D1890" s="620">
        <v>6000033492</v>
      </c>
      <c r="E1890" s="620">
        <v>1</v>
      </c>
      <c r="F1890" s="620">
        <v>0</v>
      </c>
      <c r="G1890" s="620">
        <v>1</v>
      </c>
      <c r="H1890" s="621">
        <v>46231</v>
      </c>
      <c r="I1890" s="620" t="s">
        <v>1044</v>
      </c>
      <c r="J1890" s="622">
        <v>516329200761034</v>
      </c>
      <c r="K1890" s="620" t="s">
        <v>1161</v>
      </c>
      <c r="L1890" s="620" t="s">
        <v>1046</v>
      </c>
      <c r="M1890" s="620"/>
      <c r="N1890" s="621"/>
      <c r="O1890" s="620"/>
      <c r="P1890" s="620" t="s">
        <v>186</v>
      </c>
      <c r="Q1890" s="620" t="s">
        <v>28</v>
      </c>
      <c r="R1890" s="620"/>
      <c r="S1890" s="620" t="s">
        <v>1047</v>
      </c>
    </row>
    <row r="1891" spans="1:19">
      <c r="A1891" s="620"/>
      <c r="B1891" s="620" t="s">
        <v>19</v>
      </c>
      <c r="C1891" s="620" t="s">
        <v>1138</v>
      </c>
      <c r="D1891" s="620">
        <v>6000033492</v>
      </c>
      <c r="E1891" s="620">
        <v>7</v>
      </c>
      <c r="F1891" s="620">
        <v>7</v>
      </c>
      <c r="G1891" s="620">
        <v>0</v>
      </c>
      <c r="H1891" s="621">
        <v>46231</v>
      </c>
      <c r="I1891" s="620" t="s">
        <v>1044</v>
      </c>
      <c r="J1891" s="622" t="s">
        <v>1186</v>
      </c>
      <c r="K1891" s="620" t="s">
        <v>22</v>
      </c>
      <c r="L1891" s="620"/>
      <c r="M1891" s="620"/>
      <c r="N1891" s="621"/>
      <c r="O1891" s="620"/>
      <c r="P1891" s="620" t="s">
        <v>22</v>
      </c>
      <c r="Q1891" s="620" t="s">
        <v>22</v>
      </c>
      <c r="R1891" s="620"/>
      <c r="S1891" s="620" t="s">
        <v>1047</v>
      </c>
    </row>
    <row r="1892" ht="25" spans="1:19">
      <c r="A1892" s="620"/>
      <c r="B1892" s="620" t="s">
        <v>19</v>
      </c>
      <c r="C1892" s="620" t="s">
        <v>1138</v>
      </c>
      <c r="D1892" s="620">
        <v>6000033492</v>
      </c>
      <c r="E1892" s="620">
        <v>1</v>
      </c>
      <c r="F1892" s="620">
        <v>0</v>
      </c>
      <c r="G1892" s="620">
        <v>1</v>
      </c>
      <c r="H1892" s="621">
        <v>46231</v>
      </c>
      <c r="I1892" s="620" t="s">
        <v>1044</v>
      </c>
      <c r="J1892" s="622">
        <v>516329200761042</v>
      </c>
      <c r="K1892" s="620" t="s">
        <v>1126</v>
      </c>
      <c r="L1892" s="620" t="s">
        <v>1046</v>
      </c>
      <c r="M1892" s="620"/>
      <c r="N1892" s="621"/>
      <c r="O1892" s="620"/>
      <c r="P1892" s="620" t="s">
        <v>32</v>
      </c>
      <c r="Q1892" s="620" t="s">
        <v>28</v>
      </c>
      <c r="R1892" s="620"/>
      <c r="S1892" s="620" t="s">
        <v>1047</v>
      </c>
    </row>
    <row r="1893" ht="25" spans="1:19">
      <c r="A1893" s="620"/>
      <c r="B1893" s="620" t="s">
        <v>19</v>
      </c>
      <c r="C1893" s="620" t="s">
        <v>1138</v>
      </c>
      <c r="D1893" s="620">
        <v>6000033492</v>
      </c>
      <c r="E1893" s="620">
        <v>1</v>
      </c>
      <c r="F1893" s="620">
        <v>0</v>
      </c>
      <c r="G1893" s="620">
        <v>1</v>
      </c>
      <c r="H1893" s="621">
        <v>46231</v>
      </c>
      <c r="I1893" s="620" t="s">
        <v>1044</v>
      </c>
      <c r="J1893" s="622">
        <v>516329200761043</v>
      </c>
      <c r="K1893" s="620" t="s">
        <v>1080</v>
      </c>
      <c r="L1893" s="620" t="s">
        <v>1046</v>
      </c>
      <c r="M1893" s="620" t="s">
        <v>1046</v>
      </c>
      <c r="N1893" s="621">
        <v>46232</v>
      </c>
      <c r="O1893" s="620" t="s">
        <v>24</v>
      </c>
      <c r="P1893" s="620" t="s">
        <v>450</v>
      </c>
      <c r="Q1893" s="620" t="s">
        <v>28</v>
      </c>
      <c r="R1893" s="620"/>
      <c r="S1893" s="620" t="s">
        <v>1047</v>
      </c>
    </row>
    <row r="1894" spans="1:19">
      <c r="A1894" s="620"/>
      <c r="B1894" s="620" t="s">
        <v>19</v>
      </c>
      <c r="C1894" s="620" t="s">
        <v>1138</v>
      </c>
      <c r="D1894" s="620">
        <v>6000033492</v>
      </c>
      <c r="E1894" s="620">
        <v>11</v>
      </c>
      <c r="F1894" s="620">
        <v>11</v>
      </c>
      <c r="G1894" s="620">
        <v>0</v>
      </c>
      <c r="H1894" s="621">
        <v>46231</v>
      </c>
      <c r="I1894" s="620" t="s">
        <v>1044</v>
      </c>
      <c r="J1894" s="622" t="s">
        <v>1187</v>
      </c>
      <c r="K1894" s="620" t="s">
        <v>22</v>
      </c>
      <c r="L1894" s="620"/>
      <c r="M1894" s="620"/>
      <c r="N1894" s="621"/>
      <c r="O1894" s="620"/>
      <c r="P1894" s="620" t="s">
        <v>22</v>
      </c>
      <c r="Q1894" s="620" t="s">
        <v>22</v>
      </c>
      <c r="R1894" s="620"/>
      <c r="S1894" s="620" t="s">
        <v>1047</v>
      </c>
    </row>
    <row r="1895" spans="1:19">
      <c r="A1895" s="620"/>
      <c r="B1895" s="620" t="s">
        <v>19</v>
      </c>
      <c r="C1895" s="620" t="s">
        <v>1138</v>
      </c>
      <c r="D1895" s="620">
        <v>6000033492</v>
      </c>
      <c r="E1895" s="620">
        <v>1</v>
      </c>
      <c r="F1895" s="620">
        <v>1</v>
      </c>
      <c r="G1895" s="620">
        <v>0</v>
      </c>
      <c r="H1895" s="621">
        <v>46232</v>
      </c>
      <c r="I1895" s="620" t="s">
        <v>1044</v>
      </c>
      <c r="J1895" s="622">
        <v>516329200761055</v>
      </c>
      <c r="K1895" s="620" t="s">
        <v>22</v>
      </c>
      <c r="L1895" s="620"/>
      <c r="M1895" s="620"/>
      <c r="N1895" s="621"/>
      <c r="O1895" s="620"/>
      <c r="P1895" s="620" t="s">
        <v>22</v>
      </c>
      <c r="Q1895" s="620" t="s">
        <v>22</v>
      </c>
      <c r="R1895" s="620"/>
      <c r="S1895" s="620" t="s">
        <v>1047</v>
      </c>
    </row>
    <row r="1896" ht="25" spans="1:19">
      <c r="A1896" s="620"/>
      <c r="B1896" s="620" t="s">
        <v>19</v>
      </c>
      <c r="C1896" s="620" t="s">
        <v>1138</v>
      </c>
      <c r="D1896" s="620">
        <v>6000033492</v>
      </c>
      <c r="E1896" s="620">
        <v>1</v>
      </c>
      <c r="F1896" s="620">
        <v>0</v>
      </c>
      <c r="G1896" s="620">
        <v>1</v>
      </c>
      <c r="H1896" s="621">
        <v>46232</v>
      </c>
      <c r="I1896" s="620" t="s">
        <v>1044</v>
      </c>
      <c r="J1896" s="622">
        <v>516329200761056</v>
      </c>
      <c r="K1896" s="620" t="s">
        <v>1126</v>
      </c>
      <c r="L1896" s="620"/>
      <c r="M1896" s="620"/>
      <c r="N1896" s="621"/>
      <c r="O1896" s="620"/>
      <c r="P1896" s="620" t="s">
        <v>32</v>
      </c>
      <c r="Q1896" s="620" t="s">
        <v>28</v>
      </c>
      <c r="R1896" s="620"/>
      <c r="S1896" s="620" t="s">
        <v>1047</v>
      </c>
    </row>
    <row r="1897" spans="1:19">
      <c r="A1897" s="620"/>
      <c r="B1897" s="620" t="s">
        <v>19</v>
      </c>
      <c r="C1897" s="620" t="s">
        <v>1138</v>
      </c>
      <c r="D1897" s="620">
        <v>6000033492</v>
      </c>
      <c r="E1897" s="620">
        <v>1</v>
      </c>
      <c r="F1897" s="620">
        <v>1</v>
      </c>
      <c r="G1897" s="620">
        <v>0</v>
      </c>
      <c r="H1897" s="621">
        <v>46232</v>
      </c>
      <c r="I1897" s="620" t="s">
        <v>1044</v>
      </c>
      <c r="J1897" s="622">
        <v>516329200761057</v>
      </c>
      <c r="K1897" s="620" t="s">
        <v>22</v>
      </c>
      <c r="L1897" s="620"/>
      <c r="M1897" s="620"/>
      <c r="N1897" s="621"/>
      <c r="O1897" s="620"/>
      <c r="P1897" s="620" t="s">
        <v>22</v>
      </c>
      <c r="Q1897" s="620" t="s">
        <v>22</v>
      </c>
      <c r="R1897" s="620"/>
      <c r="S1897" s="620" t="s">
        <v>1047</v>
      </c>
    </row>
    <row r="1898" spans="1:19">
      <c r="A1898" s="620"/>
      <c r="B1898" s="620" t="s">
        <v>19</v>
      </c>
      <c r="C1898" s="620" t="s">
        <v>1138</v>
      </c>
      <c r="D1898" s="620">
        <v>6000033492</v>
      </c>
      <c r="E1898" s="620">
        <v>1</v>
      </c>
      <c r="F1898" s="620">
        <v>0</v>
      </c>
      <c r="G1898" s="620">
        <v>1</v>
      </c>
      <c r="H1898" s="621">
        <v>46232</v>
      </c>
      <c r="I1898" s="620" t="s">
        <v>1044</v>
      </c>
      <c r="J1898" s="622">
        <v>516329200761058</v>
      </c>
      <c r="K1898" s="620" t="s">
        <v>1161</v>
      </c>
      <c r="L1898" s="620"/>
      <c r="M1898" s="620"/>
      <c r="N1898" s="621"/>
      <c r="O1898" s="620"/>
      <c r="P1898" s="620" t="s">
        <v>186</v>
      </c>
      <c r="Q1898" s="620" t="s">
        <v>28</v>
      </c>
      <c r="R1898" s="620"/>
      <c r="S1898" s="620" t="s">
        <v>1047</v>
      </c>
    </row>
    <row r="1899" spans="1:19">
      <c r="A1899" s="620"/>
      <c r="B1899" s="620" t="s">
        <v>19</v>
      </c>
      <c r="C1899" s="620" t="s">
        <v>1138</v>
      </c>
      <c r="D1899" s="620">
        <v>6000033492</v>
      </c>
      <c r="E1899" s="620">
        <v>1</v>
      </c>
      <c r="F1899" s="620">
        <v>0</v>
      </c>
      <c r="G1899" s="620">
        <v>1</v>
      </c>
      <c r="H1899" s="621">
        <v>46232</v>
      </c>
      <c r="I1899" s="620" t="s">
        <v>1044</v>
      </c>
      <c r="J1899" s="622">
        <v>516329200761059</v>
      </c>
      <c r="K1899" s="620" t="s">
        <v>1161</v>
      </c>
      <c r="L1899" s="620"/>
      <c r="M1899" s="620"/>
      <c r="N1899" s="621"/>
      <c r="O1899" s="620"/>
      <c r="P1899" s="620" t="s">
        <v>186</v>
      </c>
      <c r="Q1899" s="620" t="s">
        <v>28</v>
      </c>
      <c r="R1899" s="620"/>
      <c r="S1899" s="620" t="s">
        <v>1047</v>
      </c>
    </row>
    <row r="1900" spans="1:19">
      <c r="A1900" s="620"/>
      <c r="B1900" s="620" t="s">
        <v>19</v>
      </c>
      <c r="C1900" s="620" t="s">
        <v>1138</v>
      </c>
      <c r="D1900" s="620">
        <v>6000033492</v>
      </c>
      <c r="E1900" s="620">
        <v>15</v>
      </c>
      <c r="F1900" s="620">
        <v>15</v>
      </c>
      <c r="G1900" s="620">
        <v>0</v>
      </c>
      <c r="H1900" s="621">
        <v>46232</v>
      </c>
      <c r="I1900" s="620" t="s">
        <v>1044</v>
      </c>
      <c r="J1900" s="622" t="s">
        <v>1188</v>
      </c>
      <c r="K1900" s="620" t="s">
        <v>22</v>
      </c>
      <c r="L1900" s="620"/>
      <c r="M1900" s="620"/>
      <c r="N1900" s="621"/>
      <c r="O1900" s="620"/>
      <c r="P1900" s="620" t="s">
        <v>22</v>
      </c>
      <c r="Q1900" s="620" t="s">
        <v>22</v>
      </c>
      <c r="R1900" s="620"/>
      <c r="S1900" s="620" t="s">
        <v>1047</v>
      </c>
    </row>
    <row r="1901" spans="1:19">
      <c r="A1901" s="620"/>
      <c r="B1901" s="620" t="s">
        <v>19</v>
      </c>
      <c r="C1901" s="620" t="s">
        <v>1138</v>
      </c>
      <c r="D1901" s="620">
        <v>6000033492</v>
      </c>
      <c r="E1901" s="620">
        <v>11</v>
      </c>
      <c r="F1901" s="620">
        <v>11</v>
      </c>
      <c r="G1901" s="620">
        <v>0</v>
      </c>
      <c r="H1901" s="621">
        <v>46233</v>
      </c>
      <c r="I1901" s="620" t="s">
        <v>1044</v>
      </c>
      <c r="J1901" s="622" t="s">
        <v>1189</v>
      </c>
      <c r="K1901" s="620" t="s">
        <v>22</v>
      </c>
      <c r="L1901" s="620"/>
      <c r="M1901" s="620"/>
      <c r="N1901" s="621"/>
      <c r="O1901" s="620"/>
      <c r="P1901" s="620" t="s">
        <v>22</v>
      </c>
      <c r="Q1901" s="620" t="s">
        <v>22</v>
      </c>
      <c r="R1901" s="620"/>
      <c r="S1901" s="620" t="s">
        <v>1047</v>
      </c>
    </row>
    <row r="1902" spans="1:19">
      <c r="A1902" s="620"/>
      <c r="B1902" s="620" t="s">
        <v>19</v>
      </c>
      <c r="C1902" s="620" t="s">
        <v>1138</v>
      </c>
      <c r="D1902" s="620">
        <v>6000033492</v>
      </c>
      <c r="E1902" s="620">
        <v>1</v>
      </c>
      <c r="F1902" s="620">
        <v>0</v>
      </c>
      <c r="G1902" s="620">
        <v>1</v>
      </c>
      <c r="H1902" s="621">
        <v>46233</v>
      </c>
      <c r="I1902" s="620" t="s">
        <v>1044</v>
      </c>
      <c r="J1902" s="622">
        <v>516329200761086</v>
      </c>
      <c r="K1902" s="620" t="s">
        <v>1161</v>
      </c>
      <c r="L1902" s="620"/>
      <c r="M1902" s="620"/>
      <c r="N1902" s="621"/>
      <c r="O1902" s="620"/>
      <c r="P1902" s="620" t="s">
        <v>186</v>
      </c>
      <c r="Q1902" s="620" t="s">
        <v>28</v>
      </c>
      <c r="R1902" s="620"/>
      <c r="S1902" s="620" t="s">
        <v>1047</v>
      </c>
    </row>
    <row r="1903" spans="1:19">
      <c r="A1903" s="620"/>
      <c r="B1903" s="620" t="s">
        <v>19</v>
      </c>
      <c r="C1903" s="620" t="s">
        <v>1138</v>
      </c>
      <c r="D1903" s="620">
        <v>6000033492</v>
      </c>
      <c r="E1903" s="620">
        <v>5</v>
      </c>
      <c r="F1903" s="620">
        <v>5</v>
      </c>
      <c r="G1903" s="620">
        <v>0</v>
      </c>
      <c r="H1903" s="621">
        <v>46233</v>
      </c>
      <c r="I1903" s="620" t="s">
        <v>1044</v>
      </c>
      <c r="J1903" s="622" t="s">
        <v>1190</v>
      </c>
      <c r="K1903" s="620" t="s">
        <v>22</v>
      </c>
      <c r="L1903" s="620"/>
      <c r="M1903" s="620"/>
      <c r="N1903" s="621"/>
      <c r="O1903" s="620"/>
      <c r="P1903" s="620" t="s">
        <v>22</v>
      </c>
      <c r="Q1903" s="620" t="s">
        <v>22</v>
      </c>
      <c r="R1903" s="620"/>
      <c r="S1903" s="620" t="s">
        <v>1047</v>
      </c>
    </row>
    <row r="1904" ht="25" spans="1:19">
      <c r="A1904" s="620"/>
      <c r="B1904" s="620" t="s">
        <v>19</v>
      </c>
      <c r="C1904" s="620" t="s">
        <v>1138</v>
      </c>
      <c r="D1904" s="620">
        <v>6000033492</v>
      </c>
      <c r="E1904" s="620">
        <v>1</v>
      </c>
      <c r="F1904" s="620">
        <v>0</v>
      </c>
      <c r="G1904" s="620">
        <v>1</v>
      </c>
      <c r="H1904" s="621">
        <v>46233</v>
      </c>
      <c r="I1904" s="620" t="s">
        <v>1044</v>
      </c>
      <c r="J1904" s="622">
        <v>516329200761092</v>
      </c>
      <c r="K1904" s="620" t="s">
        <v>1126</v>
      </c>
      <c r="L1904" s="620"/>
      <c r="M1904" s="620"/>
      <c r="N1904" s="621"/>
      <c r="O1904" s="620"/>
      <c r="P1904" s="620" t="s">
        <v>32</v>
      </c>
      <c r="Q1904" s="620" t="s">
        <v>28</v>
      </c>
      <c r="R1904" s="620"/>
      <c r="S1904" s="620" t="s">
        <v>1047</v>
      </c>
    </row>
    <row r="1905" spans="1:19">
      <c r="A1905" s="620"/>
      <c r="B1905" s="620" t="s">
        <v>19</v>
      </c>
      <c r="C1905" s="620" t="s">
        <v>1138</v>
      </c>
      <c r="D1905" s="620">
        <v>6000033492</v>
      </c>
      <c r="E1905" s="620">
        <v>4</v>
      </c>
      <c r="F1905" s="620">
        <v>4</v>
      </c>
      <c r="G1905" s="620">
        <v>0</v>
      </c>
      <c r="H1905" s="621">
        <v>46233</v>
      </c>
      <c r="I1905" s="620" t="s">
        <v>1044</v>
      </c>
      <c r="J1905" s="622" t="s">
        <v>1191</v>
      </c>
      <c r="K1905" s="620" t="s">
        <v>22</v>
      </c>
      <c r="L1905" s="620"/>
      <c r="M1905" s="620"/>
      <c r="N1905" s="621"/>
      <c r="O1905" s="620"/>
      <c r="P1905" s="620" t="s">
        <v>22</v>
      </c>
      <c r="Q1905" s="620" t="s">
        <v>22</v>
      </c>
      <c r="R1905" s="620"/>
      <c r="S1905" s="620" t="s">
        <v>1047</v>
      </c>
    </row>
    <row r="1906" spans="1:19">
      <c r="A1906" s="620"/>
      <c r="B1906" s="620" t="s">
        <v>19</v>
      </c>
      <c r="C1906" s="620" t="s">
        <v>1138</v>
      </c>
      <c r="D1906" s="620">
        <v>6000033492</v>
      </c>
      <c r="E1906" s="620">
        <v>3</v>
      </c>
      <c r="F1906" s="620">
        <v>3</v>
      </c>
      <c r="G1906" s="620">
        <v>0</v>
      </c>
      <c r="H1906" s="621">
        <v>46234</v>
      </c>
      <c r="I1906" s="620" t="s">
        <v>1044</v>
      </c>
      <c r="J1906" s="622" t="s">
        <v>1192</v>
      </c>
      <c r="K1906" s="620" t="s">
        <v>22</v>
      </c>
      <c r="L1906" s="620"/>
      <c r="M1906" s="620"/>
      <c r="N1906" s="621"/>
      <c r="O1906" s="620"/>
      <c r="P1906" s="620" t="s">
        <v>22</v>
      </c>
      <c r="Q1906" s="620" t="s">
        <v>22</v>
      </c>
      <c r="R1906" s="620"/>
      <c r="S1906" s="620" t="s">
        <v>1047</v>
      </c>
    </row>
    <row r="1907" spans="1:19">
      <c r="A1907" s="620"/>
      <c r="B1907" s="620" t="s">
        <v>19</v>
      </c>
      <c r="C1907" s="620" t="s">
        <v>1138</v>
      </c>
      <c r="D1907" s="620">
        <v>6000033492</v>
      </c>
      <c r="E1907" s="620">
        <v>1</v>
      </c>
      <c r="F1907" s="620">
        <v>0</v>
      </c>
      <c r="G1907" s="620">
        <v>1</v>
      </c>
      <c r="H1907" s="621">
        <v>46234</v>
      </c>
      <c r="I1907" s="620" t="s">
        <v>1044</v>
      </c>
      <c r="J1907" s="622">
        <v>516329200761100</v>
      </c>
      <c r="K1907" s="620" t="s">
        <v>1170</v>
      </c>
      <c r="L1907" s="620"/>
      <c r="M1907" s="620"/>
      <c r="N1907" s="621"/>
      <c r="O1907" s="620"/>
      <c r="P1907" s="620" t="s">
        <v>32</v>
      </c>
      <c r="Q1907" s="620" t="s">
        <v>28</v>
      </c>
      <c r="R1907" s="620"/>
      <c r="S1907" s="620" t="s">
        <v>1047</v>
      </c>
    </row>
    <row r="1908" spans="1:19">
      <c r="A1908" s="620"/>
      <c r="B1908" s="620" t="s">
        <v>19</v>
      </c>
      <c r="C1908" s="620" t="s">
        <v>1138</v>
      </c>
      <c r="D1908" s="620">
        <v>6000033492</v>
      </c>
      <c r="E1908" s="620">
        <v>2</v>
      </c>
      <c r="F1908" s="620">
        <v>2</v>
      </c>
      <c r="G1908" s="620">
        <v>0</v>
      </c>
      <c r="H1908" s="621">
        <v>46234</v>
      </c>
      <c r="I1908" s="620" t="s">
        <v>1044</v>
      </c>
      <c r="J1908" s="622" t="s">
        <v>1193</v>
      </c>
      <c r="K1908" s="620" t="s">
        <v>22</v>
      </c>
      <c r="L1908" s="620"/>
      <c r="M1908" s="620"/>
      <c r="N1908" s="621"/>
      <c r="O1908" s="620"/>
      <c r="P1908" s="620" t="s">
        <v>22</v>
      </c>
      <c r="Q1908" s="620" t="s">
        <v>22</v>
      </c>
      <c r="R1908" s="620"/>
      <c r="S1908" s="620" t="s">
        <v>1047</v>
      </c>
    </row>
    <row r="1909" spans="1:19">
      <c r="A1909" s="620"/>
      <c r="B1909" s="620" t="s">
        <v>19</v>
      </c>
      <c r="C1909" s="620" t="s">
        <v>1138</v>
      </c>
      <c r="D1909" s="620">
        <v>6000033492</v>
      </c>
      <c r="E1909" s="620">
        <v>1</v>
      </c>
      <c r="F1909" s="620">
        <v>0</v>
      </c>
      <c r="G1909" s="620">
        <v>1</v>
      </c>
      <c r="H1909" s="621">
        <v>46234</v>
      </c>
      <c r="I1909" s="620" t="s">
        <v>1044</v>
      </c>
      <c r="J1909" s="622">
        <v>516329200761103</v>
      </c>
      <c r="K1909" s="620" t="s">
        <v>1170</v>
      </c>
      <c r="L1909" s="620"/>
      <c r="M1909" s="620"/>
      <c r="N1909" s="621"/>
      <c r="O1909" s="620"/>
      <c r="P1909" s="620" t="s">
        <v>32</v>
      </c>
      <c r="Q1909" s="620" t="s">
        <v>28</v>
      </c>
      <c r="R1909" s="620"/>
      <c r="S1909" s="620" t="s">
        <v>1047</v>
      </c>
    </row>
    <row r="1910" spans="1:19">
      <c r="A1910" s="620"/>
      <c r="B1910" s="620" t="s">
        <v>19</v>
      </c>
      <c r="C1910" s="620" t="s">
        <v>1138</v>
      </c>
      <c r="D1910" s="620">
        <v>6000033492</v>
      </c>
      <c r="E1910" s="620">
        <v>1</v>
      </c>
      <c r="F1910" s="620">
        <v>0</v>
      </c>
      <c r="G1910" s="620">
        <v>1</v>
      </c>
      <c r="H1910" s="621">
        <v>46234</v>
      </c>
      <c r="I1910" s="620" t="s">
        <v>1044</v>
      </c>
      <c r="J1910" s="622">
        <v>516329200761104</v>
      </c>
      <c r="K1910" s="620" t="s">
        <v>1161</v>
      </c>
      <c r="L1910" s="620"/>
      <c r="M1910" s="620"/>
      <c r="N1910" s="621"/>
      <c r="O1910" s="620"/>
      <c r="P1910" s="620" t="s">
        <v>186</v>
      </c>
      <c r="Q1910" s="620" t="s">
        <v>28</v>
      </c>
      <c r="R1910" s="620"/>
      <c r="S1910" s="620" t="s">
        <v>1047</v>
      </c>
    </row>
    <row r="1911" spans="1:19">
      <c r="A1911" s="620"/>
      <c r="B1911" s="620" t="s">
        <v>19</v>
      </c>
      <c r="C1911" s="620" t="s">
        <v>1138</v>
      </c>
      <c r="D1911" s="620">
        <v>6000033492</v>
      </c>
      <c r="E1911" s="620">
        <v>3</v>
      </c>
      <c r="F1911" s="620">
        <v>3</v>
      </c>
      <c r="G1911" s="620">
        <v>0</v>
      </c>
      <c r="H1911" s="621">
        <v>46234</v>
      </c>
      <c r="I1911" s="620" t="s">
        <v>1044</v>
      </c>
      <c r="J1911" s="622" t="s">
        <v>1194</v>
      </c>
      <c r="K1911" s="620" t="s">
        <v>22</v>
      </c>
      <c r="L1911" s="620"/>
      <c r="M1911" s="620"/>
      <c r="N1911" s="621"/>
      <c r="O1911" s="620"/>
      <c r="P1911" s="620" t="s">
        <v>22</v>
      </c>
      <c r="Q1911" s="620" t="s">
        <v>22</v>
      </c>
      <c r="R1911" s="620"/>
      <c r="S1911" s="620" t="s">
        <v>1047</v>
      </c>
    </row>
    <row r="1912" ht="25" spans="1:19">
      <c r="A1912" s="620"/>
      <c r="B1912" s="620" t="s">
        <v>19</v>
      </c>
      <c r="C1912" s="620" t="s">
        <v>1138</v>
      </c>
      <c r="D1912" s="620">
        <v>6000033492</v>
      </c>
      <c r="E1912" s="620">
        <v>1</v>
      </c>
      <c r="F1912" s="620">
        <v>0</v>
      </c>
      <c r="G1912" s="620">
        <v>1</v>
      </c>
      <c r="H1912" s="621">
        <v>46234</v>
      </c>
      <c r="I1912" s="620" t="s">
        <v>1044</v>
      </c>
      <c r="J1912" s="622">
        <v>516329200761108</v>
      </c>
      <c r="K1912" s="620" t="s">
        <v>1126</v>
      </c>
      <c r="L1912" s="620"/>
      <c r="M1912" s="620"/>
      <c r="N1912" s="621"/>
      <c r="O1912" s="620"/>
      <c r="P1912" s="620" t="s">
        <v>32</v>
      </c>
      <c r="Q1912" s="620" t="s">
        <v>28</v>
      </c>
      <c r="R1912" s="620"/>
      <c r="S1912" s="620" t="s">
        <v>1047</v>
      </c>
    </row>
    <row r="1913" spans="1:19">
      <c r="A1913" s="620"/>
      <c r="B1913" s="620" t="s">
        <v>19</v>
      </c>
      <c r="C1913" s="620" t="s">
        <v>1138</v>
      </c>
      <c r="D1913" s="620">
        <v>6000033492</v>
      </c>
      <c r="E1913" s="620">
        <v>3</v>
      </c>
      <c r="F1913" s="620">
        <v>3</v>
      </c>
      <c r="G1913" s="620">
        <v>0</v>
      </c>
      <c r="H1913" s="621">
        <v>46234</v>
      </c>
      <c r="I1913" s="620" t="s">
        <v>1044</v>
      </c>
      <c r="J1913" s="622" t="s">
        <v>1195</v>
      </c>
      <c r="K1913" s="620" t="s">
        <v>22</v>
      </c>
      <c r="L1913" s="620"/>
      <c r="M1913" s="620"/>
      <c r="N1913" s="621"/>
      <c r="O1913" s="620"/>
      <c r="P1913" s="620" t="s">
        <v>22</v>
      </c>
      <c r="Q1913" s="620" t="s">
        <v>22</v>
      </c>
      <c r="R1913" s="620"/>
      <c r="S1913" s="620" t="s">
        <v>1047</v>
      </c>
    </row>
    <row r="1914" ht="25" spans="1:19">
      <c r="A1914" s="620"/>
      <c r="B1914" s="620" t="s">
        <v>19</v>
      </c>
      <c r="C1914" s="620" t="s">
        <v>1138</v>
      </c>
      <c r="D1914" s="620">
        <v>6000033492</v>
      </c>
      <c r="E1914" s="620">
        <v>1</v>
      </c>
      <c r="F1914" s="620">
        <v>0</v>
      </c>
      <c r="G1914" s="620">
        <v>1</v>
      </c>
      <c r="H1914" s="621">
        <v>46234</v>
      </c>
      <c r="I1914" s="620" t="s">
        <v>1044</v>
      </c>
      <c r="J1914" s="622">
        <v>516329200761112</v>
      </c>
      <c r="K1914" s="620" t="s">
        <v>1126</v>
      </c>
      <c r="L1914" s="620"/>
      <c r="M1914" s="620"/>
      <c r="N1914" s="621"/>
      <c r="O1914" s="620"/>
      <c r="P1914" s="620" t="s">
        <v>32</v>
      </c>
      <c r="Q1914" s="620" t="s">
        <v>28</v>
      </c>
      <c r="R1914" s="620"/>
      <c r="S1914" s="620" t="s">
        <v>1047</v>
      </c>
    </row>
    <row r="1915" spans="1:19">
      <c r="A1915" s="620"/>
      <c r="B1915" s="620" t="s">
        <v>19</v>
      </c>
      <c r="C1915" s="620" t="s">
        <v>1138</v>
      </c>
      <c r="D1915" s="620">
        <v>6000033492</v>
      </c>
      <c r="E1915" s="620">
        <v>15</v>
      </c>
      <c r="F1915" s="620">
        <v>15</v>
      </c>
      <c r="G1915" s="620">
        <v>0</v>
      </c>
      <c r="H1915" s="621">
        <v>46234</v>
      </c>
      <c r="I1915" s="620" t="s">
        <v>1044</v>
      </c>
      <c r="J1915" s="622" t="s">
        <v>1196</v>
      </c>
      <c r="K1915" s="620" t="s">
        <v>22</v>
      </c>
      <c r="L1915" s="620"/>
      <c r="M1915" s="620"/>
      <c r="N1915" s="621"/>
      <c r="O1915" s="620"/>
      <c r="P1915" s="620" t="s">
        <v>22</v>
      </c>
      <c r="Q1915" s="620" t="s">
        <v>22</v>
      </c>
      <c r="R1915" s="620"/>
      <c r="S1915" s="620" t="s">
        <v>1047</v>
      </c>
    </row>
    <row r="1916" spans="1:19">
      <c r="A1916" s="620"/>
      <c r="B1916" s="620" t="s">
        <v>19</v>
      </c>
      <c r="C1916" s="620" t="s">
        <v>1138</v>
      </c>
      <c r="D1916" s="620">
        <v>6000033492</v>
      </c>
      <c r="E1916" s="620">
        <v>1</v>
      </c>
      <c r="F1916" s="620">
        <v>0</v>
      </c>
      <c r="G1916" s="620">
        <v>1</v>
      </c>
      <c r="H1916" s="621">
        <v>46234</v>
      </c>
      <c r="I1916" s="620" t="s">
        <v>1044</v>
      </c>
      <c r="J1916" s="622">
        <v>516329200761128</v>
      </c>
      <c r="K1916" s="620" t="s">
        <v>1058</v>
      </c>
      <c r="L1916" s="620"/>
      <c r="M1916" s="620"/>
      <c r="N1916" s="621"/>
      <c r="O1916" s="620"/>
      <c r="P1916" s="620" t="s">
        <v>43</v>
      </c>
      <c r="Q1916" s="620" t="s">
        <v>453</v>
      </c>
      <c r="R1916" s="620"/>
      <c r="S1916" s="620" t="s">
        <v>1047</v>
      </c>
    </row>
    <row r="1917" spans="1:19">
      <c r="A1917" s="620"/>
      <c r="B1917" s="620" t="s">
        <v>19</v>
      </c>
      <c r="C1917" s="620" t="s">
        <v>1138</v>
      </c>
      <c r="D1917" s="620">
        <v>6000033492</v>
      </c>
      <c r="E1917" s="620">
        <v>5</v>
      </c>
      <c r="F1917" s="620">
        <v>5</v>
      </c>
      <c r="G1917" s="620">
        <v>0</v>
      </c>
      <c r="H1917" s="621">
        <v>46234</v>
      </c>
      <c r="I1917" s="620" t="s">
        <v>1044</v>
      </c>
      <c r="J1917" s="622" t="s">
        <v>1197</v>
      </c>
      <c r="K1917" s="620" t="s">
        <v>22</v>
      </c>
      <c r="L1917" s="620"/>
      <c r="M1917" s="620"/>
      <c r="N1917" s="621"/>
      <c r="O1917" s="620"/>
      <c r="P1917" s="620" t="s">
        <v>22</v>
      </c>
      <c r="Q1917" s="620" t="s">
        <v>22</v>
      </c>
      <c r="R1917" s="620"/>
      <c r="S1917" s="620" t="s">
        <v>1047</v>
      </c>
    </row>
    <row r="1918" spans="1:19">
      <c r="A1918" s="620"/>
      <c r="B1918" s="620" t="s">
        <v>19</v>
      </c>
      <c r="C1918" s="620" t="s">
        <v>1138</v>
      </c>
      <c r="D1918" s="620">
        <v>6000033492</v>
      </c>
      <c r="E1918" s="620">
        <v>1</v>
      </c>
      <c r="F1918" s="620">
        <v>0</v>
      </c>
      <c r="G1918" s="620">
        <v>1</v>
      </c>
      <c r="H1918" s="621">
        <v>46234</v>
      </c>
      <c r="I1918" s="620" t="s">
        <v>1044</v>
      </c>
      <c r="J1918" s="622">
        <v>516329200761134</v>
      </c>
      <c r="K1918" s="620" t="s">
        <v>1058</v>
      </c>
      <c r="L1918" s="620"/>
      <c r="M1918" s="620"/>
      <c r="N1918" s="621"/>
      <c r="O1918" s="620"/>
      <c r="P1918" s="620" t="s">
        <v>43</v>
      </c>
      <c r="Q1918" s="620" t="s">
        <v>453</v>
      </c>
      <c r="R1918" s="620"/>
      <c r="S1918" s="620" t="s">
        <v>1047</v>
      </c>
    </row>
    <row r="1919" spans="1:19">
      <c r="A1919" s="620"/>
      <c r="B1919" s="620" t="s">
        <v>19</v>
      </c>
      <c r="C1919" s="620" t="s">
        <v>1138</v>
      </c>
      <c r="D1919" s="620">
        <v>6000033492</v>
      </c>
      <c r="E1919" s="620">
        <v>1</v>
      </c>
      <c r="F1919" s="620">
        <v>1</v>
      </c>
      <c r="G1919" s="620">
        <v>0</v>
      </c>
      <c r="H1919" s="621">
        <v>46234</v>
      </c>
      <c r="I1919" s="620" t="s">
        <v>1044</v>
      </c>
      <c r="J1919" s="622">
        <v>516329200761135</v>
      </c>
      <c r="K1919" s="620" t="s">
        <v>22</v>
      </c>
      <c r="L1919" s="620"/>
      <c r="M1919" s="620"/>
      <c r="N1919" s="621"/>
      <c r="O1919" s="620"/>
      <c r="P1919" s="620" t="s">
        <v>22</v>
      </c>
      <c r="Q1919" s="620" t="s">
        <v>22</v>
      </c>
      <c r="R1919" s="620"/>
      <c r="S1919" s="620" t="s">
        <v>1047</v>
      </c>
    </row>
    <row r="1920" spans="1:19">
      <c r="A1920" s="620"/>
      <c r="B1920" s="620" t="s">
        <v>19</v>
      </c>
      <c r="C1920" s="620" t="s">
        <v>1138</v>
      </c>
      <c r="D1920" s="620">
        <v>6000033492</v>
      </c>
      <c r="E1920" s="620">
        <v>1</v>
      </c>
      <c r="F1920" s="620">
        <v>1</v>
      </c>
      <c r="G1920" s="620">
        <v>0</v>
      </c>
      <c r="H1920" s="621">
        <v>46235</v>
      </c>
      <c r="I1920" s="620" t="s">
        <v>1044</v>
      </c>
      <c r="J1920" s="622">
        <v>516329200761136</v>
      </c>
      <c r="K1920" s="620" t="s">
        <v>22</v>
      </c>
      <c r="L1920" s="620"/>
      <c r="M1920" s="620"/>
      <c r="N1920" s="621"/>
      <c r="O1920" s="620"/>
      <c r="P1920" s="620" t="s">
        <v>22</v>
      </c>
      <c r="Q1920" s="620" t="s">
        <v>22</v>
      </c>
      <c r="R1920" s="620"/>
      <c r="S1920" s="620" t="s">
        <v>1047</v>
      </c>
    </row>
    <row r="1921" spans="1:19">
      <c r="A1921" s="620"/>
      <c r="B1921" s="620" t="s">
        <v>19</v>
      </c>
      <c r="C1921" s="620" t="s">
        <v>1138</v>
      </c>
      <c r="D1921" s="620">
        <v>6000033492</v>
      </c>
      <c r="E1921" s="620">
        <v>1</v>
      </c>
      <c r="F1921" s="620">
        <v>0</v>
      </c>
      <c r="G1921" s="620">
        <v>1</v>
      </c>
      <c r="H1921" s="621">
        <v>46235</v>
      </c>
      <c r="I1921" s="620" t="s">
        <v>1044</v>
      </c>
      <c r="J1921" s="622">
        <v>516329200761137</v>
      </c>
      <c r="K1921" s="620" t="s">
        <v>1170</v>
      </c>
      <c r="L1921" s="620"/>
      <c r="M1921" s="620"/>
      <c r="N1921" s="621"/>
      <c r="O1921" s="620"/>
      <c r="P1921" s="620" t="s">
        <v>32</v>
      </c>
      <c r="Q1921" s="620" t="s">
        <v>28</v>
      </c>
      <c r="R1921" s="620"/>
      <c r="S1921" s="620" t="s">
        <v>1047</v>
      </c>
    </row>
    <row r="1922" spans="1:19">
      <c r="A1922" s="620"/>
      <c r="B1922" s="620" t="s">
        <v>19</v>
      </c>
      <c r="C1922" s="620" t="s">
        <v>1138</v>
      </c>
      <c r="D1922" s="620">
        <v>6000033492</v>
      </c>
      <c r="E1922" s="620">
        <v>3</v>
      </c>
      <c r="F1922" s="620">
        <v>3</v>
      </c>
      <c r="G1922" s="620">
        <v>0</v>
      </c>
      <c r="H1922" s="621">
        <v>46235</v>
      </c>
      <c r="I1922" s="620" t="s">
        <v>1044</v>
      </c>
      <c r="J1922" s="622" t="s">
        <v>1198</v>
      </c>
      <c r="K1922" s="620" t="s">
        <v>22</v>
      </c>
      <c r="L1922" s="620"/>
      <c r="M1922" s="620"/>
      <c r="N1922" s="621"/>
      <c r="O1922" s="620"/>
      <c r="P1922" s="620" t="s">
        <v>22</v>
      </c>
      <c r="Q1922" s="620" t="s">
        <v>22</v>
      </c>
      <c r="R1922" s="620"/>
      <c r="S1922" s="620" t="s">
        <v>1047</v>
      </c>
    </row>
    <row r="1923" ht="25" spans="1:19">
      <c r="A1923" s="620"/>
      <c r="B1923" s="620" t="s">
        <v>19</v>
      </c>
      <c r="C1923" s="620" t="s">
        <v>1138</v>
      </c>
      <c r="D1923" s="620">
        <v>6000033492</v>
      </c>
      <c r="E1923" s="620">
        <v>1</v>
      </c>
      <c r="F1923" s="620">
        <v>0</v>
      </c>
      <c r="G1923" s="620">
        <v>1</v>
      </c>
      <c r="H1923" s="621">
        <v>46235</v>
      </c>
      <c r="I1923" s="620" t="s">
        <v>1044</v>
      </c>
      <c r="J1923" s="622">
        <v>516329200761141</v>
      </c>
      <c r="K1923" s="620" t="s">
        <v>1126</v>
      </c>
      <c r="L1923" s="620"/>
      <c r="M1923" s="620"/>
      <c r="N1923" s="621"/>
      <c r="O1923" s="620"/>
      <c r="P1923" s="620" t="s">
        <v>32</v>
      </c>
      <c r="Q1923" s="620" t="s">
        <v>28</v>
      </c>
      <c r="R1923" s="620"/>
      <c r="S1923" s="620" t="s">
        <v>1047</v>
      </c>
    </row>
    <row r="1924" spans="1:19">
      <c r="A1924" s="620"/>
      <c r="B1924" s="620" t="s">
        <v>19</v>
      </c>
      <c r="C1924" s="620" t="s">
        <v>1138</v>
      </c>
      <c r="D1924" s="620">
        <v>6000033492</v>
      </c>
      <c r="E1924" s="620">
        <v>5</v>
      </c>
      <c r="F1924" s="620">
        <v>5</v>
      </c>
      <c r="G1924" s="620">
        <v>0</v>
      </c>
      <c r="H1924" s="621">
        <v>46235</v>
      </c>
      <c r="I1924" s="620" t="s">
        <v>1044</v>
      </c>
      <c r="J1924" s="622" t="s">
        <v>1199</v>
      </c>
      <c r="K1924" s="620" t="s">
        <v>22</v>
      </c>
      <c r="L1924" s="620"/>
      <c r="M1924" s="620"/>
      <c r="N1924" s="621"/>
      <c r="O1924" s="620"/>
      <c r="P1924" s="620" t="s">
        <v>22</v>
      </c>
      <c r="Q1924" s="620" t="s">
        <v>22</v>
      </c>
      <c r="R1924" s="620"/>
      <c r="S1924" s="620" t="s">
        <v>1047</v>
      </c>
    </row>
    <row r="1925" spans="1:19">
      <c r="A1925" s="620"/>
      <c r="B1925" s="620" t="s">
        <v>19</v>
      </c>
      <c r="C1925" s="620" t="s">
        <v>1138</v>
      </c>
      <c r="D1925" s="620">
        <v>6000033492</v>
      </c>
      <c r="E1925" s="620">
        <v>2</v>
      </c>
      <c r="F1925" s="620">
        <v>2</v>
      </c>
      <c r="G1925" s="620">
        <v>0</v>
      </c>
      <c r="H1925" s="621">
        <v>46235</v>
      </c>
      <c r="I1925" s="620" t="s">
        <v>1044</v>
      </c>
      <c r="J1925" s="622" t="s">
        <v>1200</v>
      </c>
      <c r="K1925" s="620" t="s">
        <v>22</v>
      </c>
      <c r="L1925" s="620"/>
      <c r="M1925" s="620"/>
      <c r="N1925" s="621"/>
      <c r="O1925" s="620"/>
      <c r="P1925" s="620" t="s">
        <v>22</v>
      </c>
      <c r="Q1925" s="620" t="s">
        <v>22</v>
      </c>
      <c r="R1925" s="620"/>
      <c r="S1925" s="620" t="s">
        <v>1047</v>
      </c>
    </row>
    <row r="1926" spans="1:19">
      <c r="A1926" s="620"/>
      <c r="B1926" s="620" t="s">
        <v>19</v>
      </c>
      <c r="C1926" s="620" t="s">
        <v>1138</v>
      </c>
      <c r="D1926" s="620">
        <v>6000033492</v>
      </c>
      <c r="E1926" s="620">
        <v>1</v>
      </c>
      <c r="F1926" s="620">
        <v>0</v>
      </c>
      <c r="G1926" s="620">
        <v>1</v>
      </c>
      <c r="H1926" s="621">
        <v>46235</v>
      </c>
      <c r="I1926" s="620" t="s">
        <v>1044</v>
      </c>
      <c r="J1926" s="622">
        <v>516329200861149</v>
      </c>
      <c r="K1926" s="620" t="s">
        <v>1161</v>
      </c>
      <c r="L1926" s="620"/>
      <c r="M1926" s="620"/>
      <c r="N1926" s="621"/>
      <c r="O1926" s="620"/>
      <c r="P1926" s="620" t="s">
        <v>186</v>
      </c>
      <c r="Q1926" s="620" t="s">
        <v>28</v>
      </c>
      <c r="R1926" s="620"/>
      <c r="S1926" s="620" t="s">
        <v>1047</v>
      </c>
    </row>
    <row r="1927" spans="1:19">
      <c r="A1927" s="620"/>
      <c r="B1927" s="620" t="s">
        <v>19</v>
      </c>
      <c r="C1927" s="620" t="s">
        <v>1138</v>
      </c>
      <c r="D1927" s="620">
        <v>6000033492</v>
      </c>
      <c r="E1927" s="620">
        <v>3</v>
      </c>
      <c r="F1927" s="620">
        <v>3</v>
      </c>
      <c r="G1927" s="620">
        <v>0</v>
      </c>
      <c r="H1927" s="621">
        <v>46235</v>
      </c>
      <c r="I1927" s="620" t="s">
        <v>1044</v>
      </c>
      <c r="J1927" s="622" t="s">
        <v>1201</v>
      </c>
      <c r="K1927" s="620" t="s">
        <v>22</v>
      </c>
      <c r="L1927" s="620"/>
      <c r="M1927" s="620"/>
      <c r="N1927" s="621"/>
      <c r="O1927" s="620"/>
      <c r="P1927" s="620" t="s">
        <v>22</v>
      </c>
      <c r="Q1927" s="620" t="s">
        <v>22</v>
      </c>
      <c r="R1927" s="620"/>
      <c r="S1927" s="620" t="s">
        <v>1047</v>
      </c>
    </row>
    <row r="1928" spans="1:19">
      <c r="A1928" s="620"/>
      <c r="B1928" s="620" t="s">
        <v>19</v>
      </c>
      <c r="C1928" s="620" t="s">
        <v>1138</v>
      </c>
      <c r="D1928" s="620">
        <v>6000033492</v>
      </c>
      <c r="E1928" s="620">
        <v>1</v>
      </c>
      <c r="F1928" s="620">
        <v>0</v>
      </c>
      <c r="G1928" s="620">
        <v>1</v>
      </c>
      <c r="H1928" s="621">
        <v>46235</v>
      </c>
      <c r="I1928" s="620" t="s">
        <v>1044</v>
      </c>
      <c r="J1928" s="622">
        <v>516329200861153</v>
      </c>
      <c r="K1928" s="620" t="s">
        <v>1161</v>
      </c>
      <c r="L1928" s="620"/>
      <c r="M1928" s="620"/>
      <c r="N1928" s="621"/>
      <c r="O1928" s="620"/>
      <c r="P1928" s="620" t="s">
        <v>186</v>
      </c>
      <c r="Q1928" s="620" t="s">
        <v>28</v>
      </c>
      <c r="R1928" s="620"/>
      <c r="S1928" s="620" t="s">
        <v>1047</v>
      </c>
    </row>
    <row r="1929" spans="1:19">
      <c r="A1929" s="620"/>
      <c r="B1929" s="620" t="s">
        <v>19</v>
      </c>
      <c r="C1929" s="620" t="s">
        <v>1138</v>
      </c>
      <c r="D1929" s="620">
        <v>6000033492</v>
      </c>
      <c r="E1929" s="620">
        <v>2</v>
      </c>
      <c r="F1929" s="620">
        <v>2</v>
      </c>
      <c r="G1929" s="620">
        <v>0</v>
      </c>
      <c r="H1929" s="621">
        <v>46235</v>
      </c>
      <c r="I1929" s="620" t="s">
        <v>1044</v>
      </c>
      <c r="J1929" s="622" t="s">
        <v>1202</v>
      </c>
      <c r="K1929" s="620" t="s">
        <v>22</v>
      </c>
      <c r="L1929" s="620"/>
      <c r="M1929" s="620"/>
      <c r="N1929" s="621"/>
      <c r="O1929" s="620"/>
      <c r="P1929" s="620" t="s">
        <v>22</v>
      </c>
      <c r="Q1929" s="620" t="s">
        <v>22</v>
      </c>
      <c r="R1929" s="620"/>
      <c r="S1929" s="620" t="s">
        <v>1047</v>
      </c>
    </row>
    <row r="1930" ht="25" spans="1:19">
      <c r="A1930" s="620"/>
      <c r="B1930" s="620" t="s">
        <v>19</v>
      </c>
      <c r="C1930" s="620" t="s">
        <v>1138</v>
      </c>
      <c r="D1930" s="620">
        <v>6000033492</v>
      </c>
      <c r="E1930" s="620">
        <v>1</v>
      </c>
      <c r="F1930" s="620">
        <v>0</v>
      </c>
      <c r="G1930" s="620">
        <v>1</v>
      </c>
      <c r="H1930" s="621">
        <v>46235</v>
      </c>
      <c r="I1930" s="620" t="s">
        <v>1044</v>
      </c>
      <c r="J1930" s="622">
        <v>516329200861156</v>
      </c>
      <c r="K1930" s="620" t="s">
        <v>1126</v>
      </c>
      <c r="L1930" s="620"/>
      <c r="M1930" s="620"/>
      <c r="N1930" s="621"/>
      <c r="O1930" s="620"/>
      <c r="P1930" s="620" t="s">
        <v>32</v>
      </c>
      <c r="Q1930" s="620" t="s">
        <v>28</v>
      </c>
      <c r="R1930" s="620"/>
      <c r="S1930" s="620" t="s">
        <v>1047</v>
      </c>
    </row>
    <row r="1931" spans="1:19">
      <c r="A1931" s="620"/>
      <c r="B1931" s="620" t="s">
        <v>19</v>
      </c>
      <c r="C1931" s="620" t="s">
        <v>1138</v>
      </c>
      <c r="D1931" s="620">
        <v>6000033492</v>
      </c>
      <c r="E1931" s="620">
        <v>8</v>
      </c>
      <c r="F1931" s="620">
        <v>8</v>
      </c>
      <c r="G1931" s="620">
        <v>0</v>
      </c>
      <c r="H1931" s="621">
        <v>46235</v>
      </c>
      <c r="I1931" s="620" t="s">
        <v>1044</v>
      </c>
      <c r="J1931" s="622" t="s">
        <v>1203</v>
      </c>
      <c r="K1931" s="620" t="s">
        <v>22</v>
      </c>
      <c r="L1931" s="620"/>
      <c r="M1931" s="620"/>
      <c r="N1931" s="621"/>
      <c r="O1931" s="620"/>
      <c r="P1931" s="620" t="s">
        <v>22</v>
      </c>
      <c r="Q1931" s="620" t="s">
        <v>22</v>
      </c>
      <c r="R1931" s="620"/>
      <c r="S1931" s="620" t="s">
        <v>1047</v>
      </c>
    </row>
    <row r="1932" spans="1:19">
      <c r="A1932" s="620"/>
      <c r="B1932" s="620" t="s">
        <v>19</v>
      </c>
      <c r="C1932" s="620" t="s">
        <v>1138</v>
      </c>
      <c r="D1932" s="620">
        <v>6000033492</v>
      </c>
      <c r="E1932" s="620">
        <v>1</v>
      </c>
      <c r="F1932" s="620">
        <v>0</v>
      </c>
      <c r="G1932" s="620">
        <v>1</v>
      </c>
      <c r="H1932" s="621">
        <v>46235</v>
      </c>
      <c r="I1932" s="620" t="s">
        <v>1044</v>
      </c>
      <c r="J1932" s="622">
        <v>516329200861165</v>
      </c>
      <c r="K1932" s="620" t="s">
        <v>1058</v>
      </c>
      <c r="L1932" s="620"/>
      <c r="M1932" s="620"/>
      <c r="N1932" s="621"/>
      <c r="O1932" s="620"/>
      <c r="P1932" s="620" t="s">
        <v>43</v>
      </c>
      <c r="Q1932" s="620" t="s">
        <v>453</v>
      </c>
      <c r="R1932" s="620"/>
      <c r="S1932" s="620" t="s">
        <v>1047</v>
      </c>
    </row>
    <row r="1933" spans="1:19">
      <c r="A1933" s="620"/>
      <c r="B1933" s="620" t="s">
        <v>19</v>
      </c>
      <c r="C1933" s="620" t="s">
        <v>1138</v>
      </c>
      <c r="D1933" s="620">
        <v>6000033492</v>
      </c>
      <c r="E1933" s="620">
        <v>1</v>
      </c>
      <c r="F1933" s="620">
        <v>0</v>
      </c>
      <c r="G1933" s="620">
        <v>1</v>
      </c>
      <c r="H1933" s="621">
        <v>46235</v>
      </c>
      <c r="I1933" s="620" t="s">
        <v>1044</v>
      </c>
      <c r="J1933" s="622">
        <v>516329200861166</v>
      </c>
      <c r="K1933" s="620" t="s">
        <v>1161</v>
      </c>
      <c r="L1933" s="620"/>
      <c r="M1933" s="620"/>
      <c r="N1933" s="621"/>
      <c r="O1933" s="620"/>
      <c r="P1933" s="620" t="s">
        <v>186</v>
      </c>
      <c r="Q1933" s="620" t="s">
        <v>28</v>
      </c>
      <c r="R1933" s="620"/>
      <c r="S1933" s="620" t="s">
        <v>1047</v>
      </c>
    </row>
    <row r="1934" spans="1:19">
      <c r="A1934" s="620"/>
      <c r="B1934" s="620" t="s">
        <v>19</v>
      </c>
      <c r="C1934" s="620" t="s">
        <v>1138</v>
      </c>
      <c r="D1934" s="620">
        <v>6000033492</v>
      </c>
      <c r="E1934" s="620">
        <v>8</v>
      </c>
      <c r="F1934" s="620">
        <v>8</v>
      </c>
      <c r="G1934" s="620">
        <v>0</v>
      </c>
      <c r="H1934" s="621">
        <v>46235</v>
      </c>
      <c r="I1934" s="620" t="s">
        <v>1044</v>
      </c>
      <c r="J1934" s="622" t="s">
        <v>1204</v>
      </c>
      <c r="K1934" s="620" t="s">
        <v>22</v>
      </c>
      <c r="L1934" s="620"/>
      <c r="M1934" s="620"/>
      <c r="N1934" s="621"/>
      <c r="O1934" s="620"/>
      <c r="P1934" s="620" t="s">
        <v>22</v>
      </c>
      <c r="Q1934" s="620" t="s">
        <v>22</v>
      </c>
      <c r="R1934" s="620"/>
      <c r="S1934" s="620" t="s">
        <v>1047</v>
      </c>
    </row>
    <row r="1935" spans="1:19">
      <c r="A1935" s="620"/>
      <c r="B1935" s="620" t="s">
        <v>19</v>
      </c>
      <c r="C1935" s="620" t="s">
        <v>1138</v>
      </c>
      <c r="D1935" s="620">
        <v>6000033492</v>
      </c>
      <c r="E1935" s="620">
        <v>2</v>
      </c>
      <c r="F1935" s="620">
        <v>2</v>
      </c>
      <c r="G1935" s="620">
        <v>0</v>
      </c>
      <c r="H1935" s="621">
        <v>46237</v>
      </c>
      <c r="I1935" s="620" t="s">
        <v>1044</v>
      </c>
      <c r="J1935" s="622" t="s">
        <v>1205</v>
      </c>
      <c r="K1935" s="620" t="s">
        <v>22</v>
      </c>
      <c r="L1935" s="620"/>
      <c r="M1935" s="620"/>
      <c r="N1935" s="621"/>
      <c r="O1935" s="620"/>
      <c r="P1935" s="620" t="s">
        <v>22</v>
      </c>
      <c r="Q1935" s="620" t="s">
        <v>22</v>
      </c>
      <c r="R1935" s="620"/>
      <c r="S1935" s="620" t="s">
        <v>1047</v>
      </c>
    </row>
    <row r="1936" spans="1:19">
      <c r="A1936" s="620"/>
      <c r="B1936" s="620" t="s">
        <v>19</v>
      </c>
      <c r="C1936" s="620" t="s">
        <v>1138</v>
      </c>
      <c r="D1936" s="620">
        <v>6000033492</v>
      </c>
      <c r="E1936" s="620">
        <v>1</v>
      </c>
      <c r="F1936" s="620">
        <v>0</v>
      </c>
      <c r="G1936" s="620">
        <v>1</v>
      </c>
      <c r="H1936" s="621">
        <v>46237</v>
      </c>
      <c r="I1936" s="620" t="s">
        <v>1044</v>
      </c>
      <c r="J1936" s="622">
        <v>516329200861177</v>
      </c>
      <c r="K1936" s="620" t="s">
        <v>1161</v>
      </c>
      <c r="L1936" s="620"/>
      <c r="M1936" s="620"/>
      <c r="N1936" s="621"/>
      <c r="O1936" s="620"/>
      <c r="P1936" s="620" t="s">
        <v>186</v>
      </c>
      <c r="Q1936" s="620" t="s">
        <v>28</v>
      </c>
      <c r="R1936" s="620"/>
      <c r="S1936" s="620" t="s">
        <v>1047</v>
      </c>
    </row>
    <row r="1937" ht="25" spans="1:19">
      <c r="A1937" s="620"/>
      <c r="B1937" s="620" t="s">
        <v>19</v>
      </c>
      <c r="C1937" s="620" t="s">
        <v>1138</v>
      </c>
      <c r="D1937" s="620">
        <v>6000033492</v>
      </c>
      <c r="E1937" s="620">
        <v>1</v>
      </c>
      <c r="F1937" s="620">
        <v>0</v>
      </c>
      <c r="G1937" s="620">
        <v>1</v>
      </c>
      <c r="H1937" s="621">
        <v>46237</v>
      </c>
      <c r="I1937" s="620" t="s">
        <v>1044</v>
      </c>
      <c r="J1937" s="622">
        <v>516329200861178</v>
      </c>
      <c r="K1937" s="620" t="s">
        <v>1126</v>
      </c>
      <c r="L1937" s="620"/>
      <c r="M1937" s="620"/>
      <c r="N1937" s="621"/>
      <c r="O1937" s="620"/>
      <c r="P1937" s="620" t="s">
        <v>32</v>
      </c>
      <c r="Q1937" s="620" t="s">
        <v>28</v>
      </c>
      <c r="R1937" s="620"/>
      <c r="S1937" s="620" t="s">
        <v>1047</v>
      </c>
    </row>
    <row r="1938" spans="1:19">
      <c r="A1938" s="620"/>
      <c r="B1938" s="620" t="s">
        <v>19</v>
      </c>
      <c r="C1938" s="620" t="s">
        <v>1138</v>
      </c>
      <c r="D1938" s="620">
        <v>6000033492</v>
      </c>
      <c r="E1938" s="620">
        <v>6</v>
      </c>
      <c r="F1938" s="620">
        <v>6</v>
      </c>
      <c r="G1938" s="620">
        <v>0</v>
      </c>
      <c r="H1938" s="621">
        <v>46237</v>
      </c>
      <c r="I1938" s="620" t="s">
        <v>1044</v>
      </c>
      <c r="J1938" s="622" t="s">
        <v>1206</v>
      </c>
      <c r="K1938" s="620" t="s">
        <v>22</v>
      </c>
      <c r="L1938" s="620"/>
      <c r="M1938" s="620"/>
      <c r="N1938" s="621"/>
      <c r="O1938" s="620"/>
      <c r="P1938" s="620" t="s">
        <v>22</v>
      </c>
      <c r="Q1938" s="620" t="s">
        <v>22</v>
      </c>
      <c r="R1938" s="620"/>
      <c r="S1938" s="620" t="s">
        <v>1047</v>
      </c>
    </row>
    <row r="1939" spans="1:19">
      <c r="A1939" s="620"/>
      <c r="B1939" s="620" t="s">
        <v>19</v>
      </c>
      <c r="C1939" s="620" t="s">
        <v>1138</v>
      </c>
      <c r="D1939" s="620">
        <v>6000033492</v>
      </c>
      <c r="E1939" s="620">
        <v>16</v>
      </c>
      <c r="F1939" s="620">
        <v>16</v>
      </c>
      <c r="G1939" s="620">
        <v>0</v>
      </c>
      <c r="H1939" s="621">
        <v>46239</v>
      </c>
      <c r="I1939" s="620" t="s">
        <v>1044</v>
      </c>
      <c r="J1939" s="622" t="s">
        <v>1207</v>
      </c>
      <c r="K1939" s="620" t="s">
        <v>22</v>
      </c>
      <c r="L1939" s="620"/>
      <c r="M1939" s="620"/>
      <c r="N1939" s="621"/>
      <c r="O1939" s="620"/>
      <c r="P1939" s="620" t="s">
        <v>22</v>
      </c>
      <c r="Q1939" s="620" t="s">
        <v>22</v>
      </c>
      <c r="R1939" s="620"/>
      <c r="S1939" s="620" t="s">
        <v>1047</v>
      </c>
    </row>
    <row r="1940" spans="1:19">
      <c r="A1940" s="620"/>
      <c r="B1940" s="620" t="s">
        <v>19</v>
      </c>
      <c r="C1940" s="620" t="s">
        <v>1138</v>
      </c>
      <c r="D1940" s="620">
        <v>6000033492</v>
      </c>
      <c r="E1940" s="620">
        <v>1</v>
      </c>
      <c r="F1940" s="620">
        <v>0</v>
      </c>
      <c r="G1940" s="620">
        <v>1</v>
      </c>
      <c r="H1940" s="621">
        <v>46239</v>
      </c>
      <c r="I1940" s="620" t="s">
        <v>1044</v>
      </c>
      <c r="J1940" s="622">
        <v>516329200861201</v>
      </c>
      <c r="K1940" s="620" t="s">
        <v>1058</v>
      </c>
      <c r="L1940" s="620"/>
      <c r="M1940" s="620"/>
      <c r="N1940" s="621"/>
      <c r="O1940" s="620"/>
      <c r="P1940" s="620" t="s">
        <v>43</v>
      </c>
      <c r="Q1940" s="620" t="s">
        <v>453</v>
      </c>
      <c r="R1940" s="620"/>
      <c r="S1940" s="620" t="s">
        <v>1047</v>
      </c>
    </row>
    <row r="1941" spans="1:19">
      <c r="A1941" s="620"/>
      <c r="B1941" s="620" t="s">
        <v>19</v>
      </c>
      <c r="C1941" s="620" t="s">
        <v>1138</v>
      </c>
      <c r="D1941" s="620">
        <v>6000033492</v>
      </c>
      <c r="E1941" s="620">
        <v>1</v>
      </c>
      <c r="F1941" s="620">
        <v>1</v>
      </c>
      <c r="G1941" s="620">
        <v>0</v>
      </c>
      <c r="H1941" s="621">
        <v>46239</v>
      </c>
      <c r="I1941" s="620" t="s">
        <v>1044</v>
      </c>
      <c r="J1941" s="622">
        <v>516329200861202</v>
      </c>
      <c r="K1941" s="620" t="s">
        <v>22</v>
      </c>
      <c r="L1941" s="620"/>
      <c r="M1941" s="620"/>
      <c r="N1941" s="621"/>
      <c r="O1941" s="620"/>
      <c r="P1941" s="620" t="s">
        <v>22</v>
      </c>
      <c r="Q1941" s="620" t="s">
        <v>22</v>
      </c>
      <c r="R1941" s="620"/>
      <c r="S1941" s="620" t="s">
        <v>1047</v>
      </c>
    </row>
    <row r="1942" spans="1:19">
      <c r="A1942" s="620"/>
      <c r="B1942" s="620" t="s">
        <v>19</v>
      </c>
      <c r="C1942" s="620" t="s">
        <v>1138</v>
      </c>
      <c r="D1942" s="620">
        <v>6000033492</v>
      </c>
      <c r="E1942" s="620">
        <v>1</v>
      </c>
      <c r="F1942" s="620">
        <v>0</v>
      </c>
      <c r="G1942" s="620">
        <v>1</v>
      </c>
      <c r="H1942" s="621">
        <v>46239</v>
      </c>
      <c r="I1942" s="620" t="s">
        <v>1044</v>
      </c>
      <c r="J1942" s="622">
        <v>516329200861203</v>
      </c>
      <c r="K1942" s="620" t="s">
        <v>1161</v>
      </c>
      <c r="L1942" s="620"/>
      <c r="M1942" s="620"/>
      <c r="N1942" s="621"/>
      <c r="O1942" s="620"/>
      <c r="P1942" s="620" t="s">
        <v>186</v>
      </c>
      <c r="Q1942" s="620" t="s">
        <v>28</v>
      </c>
      <c r="R1942" s="620"/>
      <c r="S1942" s="620" t="s">
        <v>1047</v>
      </c>
    </row>
    <row r="1943" spans="1:19">
      <c r="A1943" s="620"/>
      <c r="B1943" s="620" t="s">
        <v>19</v>
      </c>
      <c r="C1943" s="620" t="s">
        <v>1138</v>
      </c>
      <c r="D1943" s="620">
        <v>6000033492</v>
      </c>
      <c r="E1943" s="620">
        <v>1</v>
      </c>
      <c r="F1943" s="620">
        <v>1</v>
      </c>
      <c r="G1943" s="620">
        <v>0</v>
      </c>
      <c r="H1943" s="621">
        <v>46239</v>
      </c>
      <c r="I1943" s="620" t="s">
        <v>1044</v>
      </c>
      <c r="J1943" s="622">
        <v>516329200861204</v>
      </c>
      <c r="K1943" s="620" t="s">
        <v>22</v>
      </c>
      <c r="L1943" s="620"/>
      <c r="M1943" s="620"/>
      <c r="N1943" s="621"/>
      <c r="O1943" s="620"/>
      <c r="P1943" s="620" t="s">
        <v>22</v>
      </c>
      <c r="Q1943" s="620" t="s">
        <v>22</v>
      </c>
      <c r="R1943" s="620"/>
      <c r="S1943" s="620" t="s">
        <v>1047</v>
      </c>
    </row>
    <row r="1944" spans="1:19">
      <c r="A1944" s="620"/>
      <c r="B1944" s="620" t="s">
        <v>19</v>
      </c>
      <c r="C1944" s="620" t="s">
        <v>1134</v>
      </c>
      <c r="D1944" s="620">
        <v>6000033492</v>
      </c>
      <c r="E1944" s="620">
        <v>38</v>
      </c>
      <c r="F1944" s="620">
        <v>38</v>
      </c>
      <c r="G1944" s="620">
        <v>0</v>
      </c>
      <c r="H1944" s="621">
        <v>46240</v>
      </c>
      <c r="I1944" s="620" t="s">
        <v>1044</v>
      </c>
      <c r="J1944" s="622" t="s">
        <v>1208</v>
      </c>
      <c r="K1944" s="620" t="s">
        <v>22</v>
      </c>
      <c r="L1944" s="620" t="s">
        <v>1046</v>
      </c>
      <c r="M1944" s="620" t="s">
        <v>1046</v>
      </c>
      <c r="N1944" s="621">
        <v>46241</v>
      </c>
      <c r="O1944" s="623">
        <v>46242</v>
      </c>
      <c r="P1944" s="620" t="s">
        <v>22</v>
      </c>
      <c r="Q1944" s="620" t="s">
        <v>22</v>
      </c>
      <c r="R1944" s="620"/>
      <c r="S1944" s="620" t="s">
        <v>1047</v>
      </c>
    </row>
    <row r="1945" ht="25" spans="1:19">
      <c r="A1945" s="620"/>
      <c r="B1945" s="620" t="s">
        <v>19</v>
      </c>
      <c r="C1945" s="620" t="s">
        <v>1138</v>
      </c>
      <c r="D1945" s="620">
        <v>6000033492</v>
      </c>
      <c r="E1945" s="620">
        <v>1</v>
      </c>
      <c r="F1945" s="620">
        <v>0</v>
      </c>
      <c r="G1945" s="620">
        <v>1</v>
      </c>
      <c r="H1945" s="621">
        <v>46241</v>
      </c>
      <c r="I1945" s="620" t="s">
        <v>1044</v>
      </c>
      <c r="J1945" s="622">
        <v>516329200861243</v>
      </c>
      <c r="K1945" s="620" t="s">
        <v>1126</v>
      </c>
      <c r="L1945" s="620"/>
      <c r="M1945" s="620"/>
      <c r="N1945" s="621"/>
      <c r="O1945" s="620"/>
      <c r="P1945" s="620" t="s">
        <v>32</v>
      </c>
      <c r="Q1945" s="620" t="s">
        <v>28</v>
      </c>
      <c r="R1945" s="620"/>
      <c r="S1945" s="620" t="s">
        <v>1047</v>
      </c>
    </row>
    <row r="1946" spans="1:19">
      <c r="A1946" s="620"/>
      <c r="B1946" s="620" t="s">
        <v>19</v>
      </c>
      <c r="C1946" s="620" t="s">
        <v>1138</v>
      </c>
      <c r="D1946" s="620">
        <v>6000033492</v>
      </c>
      <c r="E1946" s="620">
        <v>2</v>
      </c>
      <c r="F1946" s="620">
        <v>2</v>
      </c>
      <c r="G1946" s="620">
        <v>0</v>
      </c>
      <c r="H1946" s="621">
        <v>46241</v>
      </c>
      <c r="I1946" s="620" t="s">
        <v>1044</v>
      </c>
      <c r="J1946" s="622" t="s">
        <v>1209</v>
      </c>
      <c r="K1946" s="620" t="s">
        <v>22</v>
      </c>
      <c r="L1946" s="620"/>
      <c r="M1946" s="620"/>
      <c r="N1946" s="621"/>
      <c r="O1946" s="620"/>
      <c r="P1946" s="620" t="s">
        <v>22</v>
      </c>
      <c r="Q1946" s="620" t="s">
        <v>22</v>
      </c>
      <c r="R1946" s="620"/>
      <c r="S1946" s="620" t="s">
        <v>1047</v>
      </c>
    </row>
    <row r="1947" ht="25" spans="1:19">
      <c r="A1947" s="620"/>
      <c r="B1947" s="620" t="s">
        <v>19</v>
      </c>
      <c r="C1947" s="620" t="s">
        <v>1138</v>
      </c>
      <c r="D1947" s="620">
        <v>6000033492</v>
      </c>
      <c r="E1947" s="620">
        <v>1</v>
      </c>
      <c r="F1947" s="620">
        <v>0</v>
      </c>
      <c r="G1947" s="620">
        <v>1</v>
      </c>
      <c r="H1947" s="621">
        <v>46241</v>
      </c>
      <c r="I1947" s="620" t="s">
        <v>1044</v>
      </c>
      <c r="J1947" s="622">
        <v>516329200861246</v>
      </c>
      <c r="K1947" s="620" t="s">
        <v>1126</v>
      </c>
      <c r="L1947" s="620"/>
      <c r="M1947" s="620"/>
      <c r="N1947" s="621"/>
      <c r="O1947" s="620"/>
      <c r="P1947" s="620" t="s">
        <v>32</v>
      </c>
      <c r="Q1947" s="620" t="s">
        <v>28</v>
      </c>
      <c r="R1947" s="620"/>
      <c r="S1947" s="620" t="s">
        <v>1047</v>
      </c>
    </row>
    <row r="1948" spans="1:19">
      <c r="A1948" s="620"/>
      <c r="B1948" s="620" t="s">
        <v>19</v>
      </c>
      <c r="C1948" s="620" t="s">
        <v>1138</v>
      </c>
      <c r="D1948" s="620">
        <v>6000033492</v>
      </c>
      <c r="E1948" s="620">
        <v>1</v>
      </c>
      <c r="F1948" s="620">
        <v>1</v>
      </c>
      <c r="G1948" s="620">
        <v>0</v>
      </c>
      <c r="H1948" s="621">
        <v>46241</v>
      </c>
      <c r="I1948" s="620" t="s">
        <v>1044</v>
      </c>
      <c r="J1948" s="622">
        <v>516329200861247</v>
      </c>
      <c r="K1948" s="620" t="s">
        <v>22</v>
      </c>
      <c r="L1948" s="620"/>
      <c r="M1948" s="620"/>
      <c r="N1948" s="621"/>
      <c r="O1948" s="620"/>
      <c r="P1948" s="620" t="s">
        <v>22</v>
      </c>
      <c r="Q1948" s="620" t="s">
        <v>22</v>
      </c>
      <c r="R1948" s="620"/>
      <c r="S1948" s="620" t="s">
        <v>1047</v>
      </c>
    </row>
    <row r="1949" spans="1:19">
      <c r="A1949" s="620"/>
      <c r="B1949" s="620" t="s">
        <v>19</v>
      </c>
      <c r="C1949" s="620" t="s">
        <v>1134</v>
      </c>
      <c r="D1949" s="620">
        <v>6000033492</v>
      </c>
      <c r="E1949" s="620">
        <v>21</v>
      </c>
      <c r="F1949" s="620">
        <v>21</v>
      </c>
      <c r="G1949" s="620">
        <v>0</v>
      </c>
      <c r="H1949" s="621">
        <v>46242</v>
      </c>
      <c r="I1949" s="620" t="s">
        <v>1044</v>
      </c>
      <c r="J1949" s="622" t="s">
        <v>1210</v>
      </c>
      <c r="K1949" s="620" t="s">
        <v>22</v>
      </c>
      <c r="L1949" s="620" t="s">
        <v>1046</v>
      </c>
      <c r="M1949" s="620" t="s">
        <v>1046</v>
      </c>
      <c r="N1949" s="621">
        <v>46244</v>
      </c>
      <c r="O1949" s="623">
        <v>46245</v>
      </c>
      <c r="P1949" s="620" t="s">
        <v>22</v>
      </c>
      <c r="Q1949" s="620" t="s">
        <v>22</v>
      </c>
      <c r="R1949" s="620"/>
      <c r="S1949" s="620" t="s">
        <v>1047</v>
      </c>
    </row>
    <row r="1950" spans="1:19">
      <c r="A1950" s="620"/>
      <c r="B1950" s="620" t="s">
        <v>19</v>
      </c>
      <c r="C1950" s="620" t="s">
        <v>1134</v>
      </c>
      <c r="D1950" s="620">
        <v>6000033492</v>
      </c>
      <c r="E1950" s="620">
        <v>38</v>
      </c>
      <c r="F1950" s="620">
        <v>38</v>
      </c>
      <c r="G1950" s="620">
        <v>0</v>
      </c>
      <c r="H1950" s="621">
        <v>46244</v>
      </c>
      <c r="I1950" s="620" t="s">
        <v>1044</v>
      </c>
      <c r="J1950" s="622" t="s">
        <v>1211</v>
      </c>
      <c r="K1950" s="620" t="s">
        <v>22</v>
      </c>
      <c r="L1950" s="620" t="s">
        <v>1046</v>
      </c>
      <c r="M1950" s="620" t="s">
        <v>1046</v>
      </c>
      <c r="N1950" s="621">
        <v>46245</v>
      </c>
      <c r="O1950" s="623">
        <v>46247</v>
      </c>
      <c r="P1950" s="620" t="s">
        <v>22</v>
      </c>
      <c r="Q1950" s="620" t="s">
        <v>22</v>
      </c>
      <c r="R1950" s="620"/>
      <c r="S1950" s="620" t="s">
        <v>1047</v>
      </c>
    </row>
    <row r="1951" spans="1:19">
      <c r="A1951" s="620"/>
      <c r="B1951" s="620" t="s">
        <v>19</v>
      </c>
      <c r="C1951" s="620" t="s">
        <v>1134</v>
      </c>
      <c r="D1951" s="620">
        <v>6000033492</v>
      </c>
      <c r="E1951" s="620">
        <v>38</v>
      </c>
      <c r="F1951" s="620">
        <v>38</v>
      </c>
      <c r="G1951" s="620">
        <v>0</v>
      </c>
      <c r="H1951" s="621">
        <v>46245</v>
      </c>
      <c r="I1951" s="620" t="s">
        <v>1044</v>
      </c>
      <c r="J1951" s="622" t="s">
        <v>1212</v>
      </c>
      <c r="K1951" s="620" t="s">
        <v>22</v>
      </c>
      <c r="L1951" s="620" t="s">
        <v>1046</v>
      </c>
      <c r="M1951" s="620" t="s">
        <v>1046</v>
      </c>
      <c r="N1951" s="621">
        <v>46247</v>
      </c>
      <c r="O1951" s="623">
        <v>46248</v>
      </c>
      <c r="P1951" s="620" t="s">
        <v>22</v>
      </c>
      <c r="Q1951" s="620" t="s">
        <v>22</v>
      </c>
      <c r="R1951" s="620"/>
      <c r="S1951" s="620" t="s">
        <v>1047</v>
      </c>
    </row>
    <row r="1952" spans="1:19">
      <c r="A1952" s="620"/>
      <c r="B1952" s="620" t="s">
        <v>19</v>
      </c>
      <c r="C1952" s="620" t="s">
        <v>1134</v>
      </c>
      <c r="D1952" s="620">
        <v>6000033492</v>
      </c>
      <c r="E1952" s="620">
        <v>15</v>
      </c>
      <c r="F1952" s="620">
        <v>15</v>
      </c>
      <c r="G1952" s="620">
        <v>0</v>
      </c>
      <c r="H1952" s="621">
        <v>46247</v>
      </c>
      <c r="I1952" s="620" t="s">
        <v>1044</v>
      </c>
      <c r="J1952" s="622" t="s">
        <v>1213</v>
      </c>
      <c r="K1952" s="620" t="s">
        <v>22</v>
      </c>
      <c r="L1952" s="620" t="s">
        <v>1046</v>
      </c>
      <c r="M1952" s="620" t="s">
        <v>1046</v>
      </c>
      <c r="N1952" s="621">
        <v>46248</v>
      </c>
      <c r="O1952" s="623">
        <v>46251</v>
      </c>
      <c r="P1952" s="620" t="s">
        <v>22</v>
      </c>
      <c r="Q1952" s="620" t="s">
        <v>22</v>
      </c>
      <c r="R1952" s="620"/>
      <c r="S1952" s="620" t="s">
        <v>1047</v>
      </c>
    </row>
    <row r="1953" spans="1:19">
      <c r="A1953" s="620"/>
      <c r="B1953" s="620" t="s">
        <v>19</v>
      </c>
      <c r="C1953" s="620" t="s">
        <v>1214</v>
      </c>
      <c r="D1953" s="620">
        <v>6000033492</v>
      </c>
      <c r="E1953" s="620">
        <v>30</v>
      </c>
      <c r="F1953" s="620">
        <v>30</v>
      </c>
      <c r="G1953" s="620">
        <v>0</v>
      </c>
      <c r="H1953" s="621">
        <v>46248</v>
      </c>
      <c r="I1953" s="620" t="s">
        <v>1044</v>
      </c>
      <c r="J1953" s="622" t="s">
        <v>1215</v>
      </c>
      <c r="K1953" s="620" t="s">
        <v>22</v>
      </c>
      <c r="L1953" s="620" t="s">
        <v>1046</v>
      </c>
      <c r="M1953" s="620" t="s">
        <v>1046</v>
      </c>
      <c r="N1953" s="621">
        <v>46251</v>
      </c>
      <c r="O1953" s="623">
        <v>46252</v>
      </c>
      <c r="P1953" s="620" t="s">
        <v>22</v>
      </c>
      <c r="Q1953" s="620" t="s">
        <v>22</v>
      </c>
      <c r="R1953" s="620"/>
      <c r="S1953" s="620" t="s">
        <v>1047</v>
      </c>
    </row>
    <row r="1954" spans="1:19">
      <c r="A1954" s="620"/>
      <c r="B1954" s="620" t="s">
        <v>19</v>
      </c>
      <c r="C1954" s="620" t="s">
        <v>1134</v>
      </c>
      <c r="D1954" s="620">
        <v>6000033492</v>
      </c>
      <c r="E1954" s="620">
        <v>6</v>
      </c>
      <c r="F1954" s="620">
        <v>6</v>
      </c>
      <c r="G1954" s="620">
        <v>0</v>
      </c>
      <c r="H1954" s="621">
        <v>46250</v>
      </c>
      <c r="I1954" s="620" t="s">
        <v>1044</v>
      </c>
      <c r="J1954" s="622" t="s">
        <v>1216</v>
      </c>
      <c r="K1954" s="620" t="s">
        <v>22</v>
      </c>
      <c r="L1954" s="620"/>
      <c r="M1954" s="620"/>
      <c r="N1954" s="621"/>
      <c r="O1954" s="620"/>
      <c r="P1954" s="620" t="s">
        <v>22</v>
      </c>
      <c r="Q1954" s="620" t="s">
        <v>22</v>
      </c>
      <c r="R1954" s="620"/>
      <c r="S1954" s="620" t="s">
        <v>1047</v>
      </c>
    </row>
    <row r="1955" spans="1:19">
      <c r="A1955" s="620"/>
      <c r="B1955" s="620" t="s">
        <v>19</v>
      </c>
      <c r="C1955" s="620" t="s">
        <v>1085</v>
      </c>
      <c r="D1955" s="620">
        <v>6000033492</v>
      </c>
      <c r="E1955" s="620">
        <v>5</v>
      </c>
      <c r="F1955" s="620">
        <v>5</v>
      </c>
      <c r="G1955" s="620">
        <v>0</v>
      </c>
      <c r="H1955" s="621">
        <v>46251</v>
      </c>
      <c r="I1955" s="620" t="s">
        <v>1044</v>
      </c>
      <c r="J1955" s="622" t="s">
        <v>1217</v>
      </c>
      <c r="K1955" s="620" t="s">
        <v>22</v>
      </c>
      <c r="L1955" s="620" t="s">
        <v>1046</v>
      </c>
      <c r="M1955" s="620" t="s">
        <v>1046</v>
      </c>
      <c r="N1955" s="621">
        <v>46252</v>
      </c>
      <c r="O1955" s="623">
        <v>46253</v>
      </c>
      <c r="P1955" s="620" t="s">
        <v>22</v>
      </c>
      <c r="Q1955" s="620" t="s">
        <v>22</v>
      </c>
      <c r="R1955" s="620"/>
      <c r="S1955" s="620" t="s">
        <v>1047</v>
      </c>
    </row>
    <row r="1956" spans="1:19">
      <c r="A1956" s="620"/>
      <c r="B1956" s="620" t="s">
        <v>19</v>
      </c>
      <c r="C1956" s="620" t="s">
        <v>1134</v>
      </c>
      <c r="D1956" s="620">
        <v>6000033492</v>
      </c>
      <c r="E1956" s="620">
        <v>5</v>
      </c>
      <c r="F1956" s="620">
        <v>5</v>
      </c>
      <c r="G1956" s="620">
        <v>0</v>
      </c>
      <c r="H1956" s="621">
        <v>46252</v>
      </c>
      <c r="I1956" s="620" t="s">
        <v>1044</v>
      </c>
      <c r="J1956" s="622" t="s">
        <v>1218</v>
      </c>
      <c r="K1956" s="620" t="s">
        <v>22</v>
      </c>
      <c r="L1956" s="620"/>
      <c r="M1956" s="620"/>
      <c r="N1956" s="621"/>
      <c r="O1956" s="620"/>
      <c r="P1956" s="620" t="s">
        <v>22</v>
      </c>
      <c r="Q1956" s="620" t="s">
        <v>22</v>
      </c>
      <c r="R1956" s="620"/>
      <c r="S1956" s="620" t="s">
        <v>1047</v>
      </c>
    </row>
    <row r="1957" spans="1:19">
      <c r="A1957" s="620"/>
      <c r="B1957" s="620" t="s">
        <v>19</v>
      </c>
      <c r="C1957" s="620" t="s">
        <v>1134</v>
      </c>
      <c r="D1957" s="620">
        <v>6000033492</v>
      </c>
      <c r="E1957" s="620">
        <v>1</v>
      </c>
      <c r="F1957" s="620">
        <v>0</v>
      </c>
      <c r="G1957" s="620">
        <v>1</v>
      </c>
      <c r="H1957" s="621">
        <v>46252</v>
      </c>
      <c r="I1957" s="620" t="s">
        <v>1044</v>
      </c>
      <c r="J1957" s="622">
        <v>516329200861406</v>
      </c>
      <c r="K1957" s="620" t="s">
        <v>1080</v>
      </c>
      <c r="L1957" s="620"/>
      <c r="M1957" s="620"/>
      <c r="N1957" s="621"/>
      <c r="O1957" s="620"/>
      <c r="P1957" s="620" t="s">
        <v>450</v>
      </c>
      <c r="Q1957" s="620" t="s">
        <v>28</v>
      </c>
      <c r="R1957" s="620"/>
      <c r="S1957" s="620" t="s">
        <v>1047</v>
      </c>
    </row>
    <row r="1958" spans="1:19">
      <c r="A1958" s="620"/>
      <c r="B1958" s="620" t="s">
        <v>19</v>
      </c>
      <c r="C1958" s="620" t="s">
        <v>1134</v>
      </c>
      <c r="D1958" s="620">
        <v>6000033492</v>
      </c>
      <c r="E1958" s="620">
        <v>14</v>
      </c>
      <c r="F1958" s="620">
        <v>14</v>
      </c>
      <c r="G1958" s="620">
        <v>0</v>
      </c>
      <c r="H1958" s="621">
        <v>46252</v>
      </c>
      <c r="I1958" s="620" t="s">
        <v>1044</v>
      </c>
      <c r="J1958" s="622" t="s">
        <v>1219</v>
      </c>
      <c r="K1958" s="620" t="s">
        <v>22</v>
      </c>
      <c r="L1958" s="620"/>
      <c r="M1958" s="620"/>
      <c r="N1958" s="621"/>
      <c r="O1958" s="620"/>
      <c r="P1958" s="620" t="s">
        <v>22</v>
      </c>
      <c r="Q1958" s="620" t="s">
        <v>22</v>
      </c>
      <c r="R1958" s="620"/>
      <c r="S1958" s="620" t="s">
        <v>1047</v>
      </c>
    </row>
    <row r="1959" spans="1:19">
      <c r="A1959" s="620"/>
      <c r="B1959" s="620" t="s">
        <v>19</v>
      </c>
      <c r="C1959" s="620" t="s">
        <v>1134</v>
      </c>
      <c r="D1959" s="620">
        <v>6000033492</v>
      </c>
      <c r="E1959" s="620">
        <v>32</v>
      </c>
      <c r="F1959" s="620">
        <v>32</v>
      </c>
      <c r="G1959" s="620">
        <v>0</v>
      </c>
      <c r="H1959" s="621">
        <v>46253</v>
      </c>
      <c r="I1959" s="620" t="s">
        <v>1044</v>
      </c>
      <c r="J1959" s="622" t="s">
        <v>1220</v>
      </c>
      <c r="K1959" s="620" t="s">
        <v>22</v>
      </c>
      <c r="L1959" s="620" t="s">
        <v>1046</v>
      </c>
      <c r="M1959" s="620" t="s">
        <v>1046</v>
      </c>
      <c r="N1959" s="621">
        <v>46255</v>
      </c>
      <c r="O1959" s="623">
        <v>46256</v>
      </c>
      <c r="P1959" s="620" t="s">
        <v>22</v>
      </c>
      <c r="Q1959" s="620" t="s">
        <v>22</v>
      </c>
      <c r="R1959" s="620"/>
      <c r="S1959" s="620" t="s">
        <v>1047</v>
      </c>
    </row>
    <row r="1960" spans="1:19">
      <c r="A1960" s="620"/>
      <c r="B1960" s="620" t="s">
        <v>19</v>
      </c>
      <c r="C1960" s="620" t="s">
        <v>1134</v>
      </c>
      <c r="D1960" s="620">
        <v>6000033492</v>
      </c>
      <c r="E1960" s="620">
        <v>22</v>
      </c>
      <c r="F1960" s="620">
        <v>22</v>
      </c>
      <c r="G1960" s="620">
        <v>0</v>
      </c>
      <c r="H1960" s="621">
        <v>46255</v>
      </c>
      <c r="I1960" s="620" t="s">
        <v>1044</v>
      </c>
      <c r="J1960" s="622" t="s">
        <v>1221</v>
      </c>
      <c r="K1960" s="620" t="s">
        <v>22</v>
      </c>
      <c r="L1960" s="620" t="s">
        <v>1046</v>
      </c>
      <c r="M1960" s="620" t="s">
        <v>1046</v>
      </c>
      <c r="N1960" s="621">
        <v>46256</v>
      </c>
      <c r="O1960" s="623">
        <v>46257</v>
      </c>
      <c r="P1960" s="620" t="s">
        <v>22</v>
      </c>
      <c r="Q1960" s="620" t="s">
        <v>22</v>
      </c>
      <c r="R1960" s="620"/>
      <c r="S1960" s="620" t="s">
        <v>1047</v>
      </c>
    </row>
    <row r="1961" spans="1:19">
      <c r="A1961" s="620"/>
      <c r="B1961" s="620" t="s">
        <v>19</v>
      </c>
      <c r="C1961" s="620" t="s">
        <v>1134</v>
      </c>
      <c r="D1961" s="620">
        <v>6000033492</v>
      </c>
      <c r="E1961" s="620">
        <v>46</v>
      </c>
      <c r="F1961" s="620">
        <v>46</v>
      </c>
      <c r="G1961" s="620">
        <v>0</v>
      </c>
      <c r="H1961" s="621">
        <v>46256</v>
      </c>
      <c r="I1961" s="620" t="s">
        <v>1044</v>
      </c>
      <c r="J1961" s="622" t="s">
        <v>1222</v>
      </c>
      <c r="K1961" s="620" t="s">
        <v>22</v>
      </c>
      <c r="L1961" s="620" t="s">
        <v>1046</v>
      </c>
      <c r="M1961" s="620" t="s">
        <v>1046</v>
      </c>
      <c r="N1961" s="621">
        <v>46257</v>
      </c>
      <c r="O1961" s="623">
        <v>46258</v>
      </c>
      <c r="P1961" s="620" t="s">
        <v>22</v>
      </c>
      <c r="Q1961" s="620" t="s">
        <v>22</v>
      </c>
      <c r="R1961" s="620"/>
      <c r="S1961" s="620" t="s">
        <v>1047</v>
      </c>
    </row>
    <row r="1962" spans="1:19">
      <c r="A1962" s="620"/>
      <c r="B1962" s="620" t="s">
        <v>19</v>
      </c>
      <c r="C1962" s="620" t="s">
        <v>1120</v>
      </c>
      <c r="D1962" s="620">
        <v>6000033492</v>
      </c>
      <c r="E1962" s="620">
        <v>3</v>
      </c>
      <c r="F1962" s="620">
        <v>3</v>
      </c>
      <c r="G1962" s="620">
        <v>0</v>
      </c>
      <c r="H1962" s="621">
        <v>46257</v>
      </c>
      <c r="I1962" s="620" t="s">
        <v>1044</v>
      </c>
      <c r="J1962" s="622" t="s">
        <v>1223</v>
      </c>
      <c r="K1962" s="620" t="s">
        <v>22</v>
      </c>
      <c r="L1962" s="620"/>
      <c r="M1962" s="620"/>
      <c r="N1962" s="621"/>
      <c r="O1962" s="620"/>
      <c r="P1962" s="620" t="s">
        <v>22</v>
      </c>
      <c r="Q1962" s="620" t="s">
        <v>22</v>
      </c>
      <c r="R1962" s="620"/>
      <c r="S1962" s="620" t="s">
        <v>1047</v>
      </c>
    </row>
    <row r="1963" ht="25" spans="1:19">
      <c r="A1963" s="620"/>
      <c r="B1963" s="620" t="s">
        <v>19</v>
      </c>
      <c r="C1963" s="620" t="s">
        <v>1120</v>
      </c>
      <c r="D1963" s="620">
        <v>6000033492</v>
      </c>
      <c r="E1963" s="620">
        <v>1</v>
      </c>
      <c r="F1963" s="620">
        <v>0</v>
      </c>
      <c r="G1963" s="620">
        <v>1</v>
      </c>
      <c r="H1963" s="621">
        <v>46257</v>
      </c>
      <c r="I1963" s="620" t="s">
        <v>1044</v>
      </c>
      <c r="J1963" s="622">
        <v>516329200861524</v>
      </c>
      <c r="K1963" s="620" t="s">
        <v>1126</v>
      </c>
      <c r="L1963" s="620"/>
      <c r="M1963" s="620"/>
      <c r="N1963" s="621"/>
      <c r="O1963" s="620"/>
      <c r="P1963" s="620" t="s">
        <v>32</v>
      </c>
      <c r="Q1963" s="620" t="s">
        <v>28</v>
      </c>
      <c r="R1963" s="620"/>
      <c r="S1963" s="620" t="s">
        <v>1047</v>
      </c>
    </row>
    <row r="1964" spans="1:19">
      <c r="A1964" s="620"/>
      <c r="B1964" s="620" t="s">
        <v>19</v>
      </c>
      <c r="C1964" s="620" t="s">
        <v>1120</v>
      </c>
      <c r="D1964" s="620">
        <v>6000033492</v>
      </c>
      <c r="E1964" s="620">
        <v>18</v>
      </c>
      <c r="F1964" s="620">
        <v>18</v>
      </c>
      <c r="G1964" s="620">
        <v>0</v>
      </c>
      <c r="H1964" s="621">
        <v>46257</v>
      </c>
      <c r="I1964" s="620" t="s">
        <v>1044</v>
      </c>
      <c r="J1964" s="622" t="s">
        <v>1224</v>
      </c>
      <c r="K1964" s="620" t="s">
        <v>22</v>
      </c>
      <c r="L1964" s="620"/>
      <c r="M1964" s="620"/>
      <c r="N1964" s="621"/>
      <c r="O1964" s="620"/>
      <c r="P1964" s="620" t="s">
        <v>22</v>
      </c>
      <c r="Q1964" s="620" t="s">
        <v>22</v>
      </c>
      <c r="R1964" s="620"/>
      <c r="S1964" s="620" t="s">
        <v>1047</v>
      </c>
    </row>
    <row r="1965" ht="25" spans="1:19">
      <c r="A1965" s="620"/>
      <c r="B1965" s="620" t="s">
        <v>19</v>
      </c>
      <c r="C1965" s="620" t="s">
        <v>1120</v>
      </c>
      <c r="D1965" s="620">
        <v>6000033492</v>
      </c>
      <c r="E1965" s="620">
        <v>1</v>
      </c>
      <c r="F1965" s="620">
        <v>0</v>
      </c>
      <c r="G1965" s="620">
        <v>1</v>
      </c>
      <c r="H1965" s="621">
        <v>46257</v>
      </c>
      <c r="I1965" s="620" t="s">
        <v>1044</v>
      </c>
      <c r="J1965" s="622">
        <v>516329200861543</v>
      </c>
      <c r="K1965" s="620" t="s">
        <v>1126</v>
      </c>
      <c r="L1965" s="620"/>
      <c r="M1965" s="620"/>
      <c r="N1965" s="621"/>
      <c r="O1965" s="620"/>
      <c r="P1965" s="620" t="s">
        <v>32</v>
      </c>
      <c r="Q1965" s="620" t="s">
        <v>28</v>
      </c>
      <c r="R1965" s="620"/>
      <c r="S1965" s="620" t="s">
        <v>1047</v>
      </c>
    </row>
    <row r="1966" spans="1:19">
      <c r="A1966" s="620"/>
      <c r="B1966" s="620" t="s">
        <v>19</v>
      </c>
      <c r="C1966" s="620" t="s">
        <v>1120</v>
      </c>
      <c r="D1966" s="620">
        <v>6000033492</v>
      </c>
      <c r="E1966" s="620">
        <v>5</v>
      </c>
      <c r="F1966" s="620">
        <v>5</v>
      </c>
      <c r="G1966" s="620">
        <v>0</v>
      </c>
      <c r="H1966" s="621">
        <v>46257</v>
      </c>
      <c r="I1966" s="620" t="s">
        <v>1044</v>
      </c>
      <c r="J1966" s="622" t="s">
        <v>1225</v>
      </c>
      <c r="K1966" s="620" t="s">
        <v>22</v>
      </c>
      <c r="L1966" s="620"/>
      <c r="M1966" s="620"/>
      <c r="N1966" s="621"/>
      <c r="O1966" s="620"/>
      <c r="P1966" s="620" t="s">
        <v>22</v>
      </c>
      <c r="Q1966" s="620" t="s">
        <v>22</v>
      </c>
      <c r="R1966" s="620"/>
      <c r="S1966" s="620" t="s">
        <v>1047</v>
      </c>
    </row>
    <row r="1967" spans="1:19">
      <c r="A1967" s="620"/>
      <c r="B1967" s="620" t="s">
        <v>19</v>
      </c>
      <c r="C1967" s="620" t="s">
        <v>1134</v>
      </c>
      <c r="D1967" s="620">
        <v>6000033492</v>
      </c>
      <c r="E1967" s="620">
        <v>5</v>
      </c>
      <c r="F1967" s="620">
        <v>5</v>
      </c>
      <c r="G1967" s="620">
        <v>0</v>
      </c>
      <c r="H1967" s="621">
        <v>46258</v>
      </c>
      <c r="I1967" s="620" t="s">
        <v>1044</v>
      </c>
      <c r="J1967" s="622" t="s">
        <v>1226</v>
      </c>
      <c r="K1967" s="620" t="s">
        <v>22</v>
      </c>
      <c r="L1967" s="620"/>
      <c r="M1967" s="620"/>
      <c r="N1967" s="621"/>
      <c r="O1967" s="620"/>
      <c r="P1967" s="620" t="s">
        <v>22</v>
      </c>
      <c r="Q1967" s="620" t="s">
        <v>22</v>
      </c>
      <c r="R1967" s="620"/>
      <c r="S1967" s="620" t="s">
        <v>1047</v>
      </c>
    </row>
    <row r="1968" ht="25" spans="1:19">
      <c r="A1968" s="620"/>
      <c r="B1968" s="620" t="s">
        <v>19</v>
      </c>
      <c r="C1968" s="620" t="s">
        <v>1134</v>
      </c>
      <c r="D1968" s="620">
        <v>6000033492</v>
      </c>
      <c r="E1968" s="620">
        <v>1</v>
      </c>
      <c r="F1968" s="620">
        <v>0</v>
      </c>
      <c r="G1968" s="620">
        <v>1</v>
      </c>
      <c r="H1968" s="621">
        <v>46258</v>
      </c>
      <c r="I1968" s="620" t="s">
        <v>1044</v>
      </c>
      <c r="J1968" s="622">
        <v>516329200861554</v>
      </c>
      <c r="K1968" s="620" t="s">
        <v>1126</v>
      </c>
      <c r="L1968" s="620"/>
      <c r="M1968" s="620"/>
      <c r="N1968" s="621"/>
      <c r="O1968" s="620"/>
      <c r="P1968" s="620" t="s">
        <v>32</v>
      </c>
      <c r="Q1968" s="620" t="s">
        <v>28</v>
      </c>
      <c r="R1968" s="620"/>
      <c r="S1968" s="620" t="s">
        <v>1047</v>
      </c>
    </row>
    <row r="1969" spans="1:19">
      <c r="A1969" s="620"/>
      <c r="B1969" s="620" t="s">
        <v>19</v>
      </c>
      <c r="C1969" s="620" t="s">
        <v>1134</v>
      </c>
      <c r="D1969" s="620">
        <v>6000033492</v>
      </c>
      <c r="E1969" s="620">
        <v>10</v>
      </c>
      <c r="F1969" s="620">
        <v>10</v>
      </c>
      <c r="G1969" s="620">
        <v>0</v>
      </c>
      <c r="H1969" s="621">
        <v>46258</v>
      </c>
      <c r="I1969" s="620" t="s">
        <v>1044</v>
      </c>
      <c r="J1969" s="622" t="s">
        <v>1227</v>
      </c>
      <c r="K1969" s="620" t="s">
        <v>22</v>
      </c>
      <c r="L1969" s="620"/>
      <c r="M1969" s="620"/>
      <c r="N1969" s="621"/>
      <c r="O1969" s="620"/>
      <c r="P1969" s="620" t="s">
        <v>22</v>
      </c>
      <c r="Q1969" s="620" t="s">
        <v>22</v>
      </c>
      <c r="R1969" s="620"/>
      <c r="S1969" s="620" t="s">
        <v>1047</v>
      </c>
    </row>
    <row r="1970" ht="25" spans="1:19">
      <c r="A1970" s="620"/>
      <c r="B1970" s="620" t="s">
        <v>19</v>
      </c>
      <c r="C1970" s="620" t="s">
        <v>1134</v>
      </c>
      <c r="D1970" s="620">
        <v>6000033492</v>
      </c>
      <c r="E1970" s="620">
        <v>1</v>
      </c>
      <c r="F1970" s="620">
        <v>0</v>
      </c>
      <c r="G1970" s="620">
        <v>1</v>
      </c>
      <c r="H1970" s="621">
        <v>46258</v>
      </c>
      <c r="I1970" s="620" t="s">
        <v>1044</v>
      </c>
      <c r="J1970" s="622">
        <v>516329200861565</v>
      </c>
      <c r="K1970" s="620" t="s">
        <v>1126</v>
      </c>
      <c r="L1970" s="620"/>
      <c r="M1970" s="620"/>
      <c r="N1970" s="621"/>
      <c r="O1970" s="620"/>
      <c r="P1970" s="620" t="s">
        <v>32</v>
      </c>
      <c r="Q1970" s="620" t="s">
        <v>28</v>
      </c>
      <c r="R1970" s="620"/>
      <c r="S1970" s="620" t="s">
        <v>1047</v>
      </c>
    </row>
    <row r="1971" spans="1:19">
      <c r="A1971" s="620"/>
      <c r="B1971" s="620" t="s">
        <v>19</v>
      </c>
      <c r="C1971" s="620" t="s">
        <v>1134</v>
      </c>
      <c r="D1971" s="620">
        <v>6000033492</v>
      </c>
      <c r="E1971" s="620">
        <v>15</v>
      </c>
      <c r="F1971" s="620">
        <v>15</v>
      </c>
      <c r="G1971" s="620">
        <v>0</v>
      </c>
      <c r="H1971" s="621">
        <v>46258</v>
      </c>
      <c r="I1971" s="620" t="s">
        <v>1044</v>
      </c>
      <c r="J1971" s="622" t="s">
        <v>1228</v>
      </c>
      <c r="K1971" s="620" t="s">
        <v>22</v>
      </c>
      <c r="L1971" s="620"/>
      <c r="M1971" s="620"/>
      <c r="N1971" s="621"/>
      <c r="O1971" s="620"/>
      <c r="P1971" s="620" t="s">
        <v>22</v>
      </c>
      <c r="Q1971" s="620" t="s">
        <v>22</v>
      </c>
      <c r="R1971" s="620"/>
      <c r="S1971" s="620" t="s">
        <v>1047</v>
      </c>
    </row>
    <row r="1972" spans="1:19">
      <c r="A1972" s="620"/>
      <c r="B1972" s="620" t="s">
        <v>19</v>
      </c>
      <c r="C1972" s="620" t="s">
        <v>1134</v>
      </c>
      <c r="D1972" s="620">
        <v>6000033492</v>
      </c>
      <c r="E1972" s="620">
        <v>19</v>
      </c>
      <c r="F1972" s="620">
        <v>19</v>
      </c>
      <c r="G1972" s="620">
        <v>0</v>
      </c>
      <c r="H1972" s="621">
        <v>46259</v>
      </c>
      <c r="I1972" s="620" t="s">
        <v>1044</v>
      </c>
      <c r="J1972" s="622" t="s">
        <v>1229</v>
      </c>
      <c r="K1972" s="620" t="s">
        <v>22</v>
      </c>
      <c r="L1972" s="620" t="s">
        <v>1046</v>
      </c>
      <c r="M1972" s="620" t="s">
        <v>1046</v>
      </c>
      <c r="N1972" s="621">
        <v>46260</v>
      </c>
      <c r="O1972" s="623">
        <v>46261</v>
      </c>
      <c r="P1972" s="620" t="s">
        <v>22</v>
      </c>
      <c r="Q1972" s="620" t="s">
        <v>22</v>
      </c>
      <c r="R1972" s="620"/>
      <c r="S1972" s="620" t="s">
        <v>1047</v>
      </c>
    </row>
    <row r="1973" spans="1:19">
      <c r="A1973" s="620"/>
      <c r="B1973" s="620" t="s">
        <v>19</v>
      </c>
      <c r="C1973" s="620" t="s">
        <v>1134</v>
      </c>
      <c r="D1973" s="620">
        <v>6000033492</v>
      </c>
      <c r="E1973" s="620">
        <v>43</v>
      </c>
      <c r="F1973" s="620">
        <v>43</v>
      </c>
      <c r="G1973" s="620">
        <v>0</v>
      </c>
      <c r="H1973" s="621">
        <v>46260</v>
      </c>
      <c r="I1973" s="620" t="s">
        <v>1044</v>
      </c>
      <c r="J1973" s="622" t="s">
        <v>1230</v>
      </c>
      <c r="K1973" s="620" t="s">
        <v>22</v>
      </c>
      <c r="L1973" s="620" t="s">
        <v>1046</v>
      </c>
      <c r="M1973" s="620" t="s">
        <v>1046</v>
      </c>
      <c r="N1973" s="621">
        <v>46261</v>
      </c>
      <c r="O1973" s="623">
        <v>46262</v>
      </c>
      <c r="P1973" s="620" t="s">
        <v>22</v>
      </c>
      <c r="Q1973" s="620" t="s">
        <v>22</v>
      </c>
      <c r="R1973" s="620"/>
      <c r="S1973" s="620" t="s">
        <v>1047</v>
      </c>
    </row>
    <row r="1974" ht="25" spans="1:19">
      <c r="A1974" s="620"/>
      <c r="B1974" s="620" t="s">
        <v>19</v>
      </c>
      <c r="C1974" s="620" t="s">
        <v>1134</v>
      </c>
      <c r="D1974" s="620">
        <v>6000033492</v>
      </c>
      <c r="E1974" s="620">
        <v>1</v>
      </c>
      <c r="F1974" s="620">
        <v>0</v>
      </c>
      <c r="G1974" s="620">
        <v>1</v>
      </c>
      <c r="H1974" s="621">
        <v>46261</v>
      </c>
      <c r="I1974" s="620" t="s">
        <v>1044</v>
      </c>
      <c r="J1974" s="622">
        <v>516329200861643</v>
      </c>
      <c r="K1974" s="620" t="s">
        <v>1126</v>
      </c>
      <c r="L1974" s="620"/>
      <c r="M1974" s="620"/>
      <c r="N1974" s="621"/>
      <c r="O1974" s="620"/>
      <c r="P1974" s="620" t="s">
        <v>32</v>
      </c>
      <c r="Q1974" s="620" t="s">
        <v>28</v>
      </c>
      <c r="R1974" s="620"/>
      <c r="S1974" s="620" t="s">
        <v>1047</v>
      </c>
    </row>
    <row r="1975" spans="1:19">
      <c r="A1975" s="620"/>
      <c r="B1975" s="620" t="s">
        <v>19</v>
      </c>
      <c r="C1975" s="620" t="s">
        <v>1134</v>
      </c>
      <c r="D1975" s="620">
        <v>6000033492</v>
      </c>
      <c r="E1975" s="620">
        <v>6</v>
      </c>
      <c r="F1975" s="620">
        <v>6</v>
      </c>
      <c r="G1975" s="620">
        <v>0</v>
      </c>
      <c r="H1975" s="621">
        <v>46261</v>
      </c>
      <c r="I1975" s="620" t="s">
        <v>1044</v>
      </c>
      <c r="J1975" s="622" t="s">
        <v>1231</v>
      </c>
      <c r="K1975" s="620" t="s">
        <v>22</v>
      </c>
      <c r="L1975" s="620"/>
      <c r="M1975" s="620"/>
      <c r="N1975" s="621"/>
      <c r="O1975" s="620"/>
      <c r="P1975" s="620" t="s">
        <v>22</v>
      </c>
      <c r="Q1975" s="620" t="s">
        <v>22</v>
      </c>
      <c r="R1975" s="620"/>
      <c r="S1975" s="620" t="s">
        <v>1047</v>
      </c>
    </row>
    <row r="1976" ht="25" spans="1:19">
      <c r="A1976" s="620"/>
      <c r="B1976" s="620" t="s">
        <v>19</v>
      </c>
      <c r="C1976" s="620" t="s">
        <v>1134</v>
      </c>
      <c r="D1976" s="620">
        <v>6000033492</v>
      </c>
      <c r="E1976" s="620">
        <v>1</v>
      </c>
      <c r="F1976" s="620">
        <v>0</v>
      </c>
      <c r="G1976" s="620">
        <v>1</v>
      </c>
      <c r="H1976" s="621">
        <v>46261</v>
      </c>
      <c r="I1976" s="620" t="s">
        <v>1044</v>
      </c>
      <c r="J1976" s="622">
        <v>516329200861650</v>
      </c>
      <c r="K1976" s="620" t="s">
        <v>1126</v>
      </c>
      <c r="L1976" s="620"/>
      <c r="M1976" s="620"/>
      <c r="N1976" s="621"/>
      <c r="O1976" s="620"/>
      <c r="P1976" s="620" t="s">
        <v>32</v>
      </c>
      <c r="Q1976" s="620" t="s">
        <v>28</v>
      </c>
      <c r="R1976" s="620"/>
      <c r="S1976" s="620" t="s">
        <v>1047</v>
      </c>
    </row>
    <row r="1977" ht="25" spans="1:19">
      <c r="A1977" s="620"/>
      <c r="B1977" s="620" t="s">
        <v>19</v>
      </c>
      <c r="C1977" s="620" t="s">
        <v>1134</v>
      </c>
      <c r="D1977" s="620">
        <v>6000033492</v>
      </c>
      <c r="E1977" s="620">
        <v>1</v>
      </c>
      <c r="F1977" s="620">
        <v>0</v>
      </c>
      <c r="G1977" s="620">
        <v>1</v>
      </c>
      <c r="H1977" s="621">
        <v>46261</v>
      </c>
      <c r="I1977" s="620" t="s">
        <v>1044</v>
      </c>
      <c r="J1977" s="622">
        <v>516329200861651</v>
      </c>
      <c r="K1977" s="620" t="s">
        <v>1126</v>
      </c>
      <c r="L1977" s="620"/>
      <c r="M1977" s="620"/>
      <c r="N1977" s="621"/>
      <c r="O1977" s="620"/>
      <c r="P1977" s="620" t="s">
        <v>32</v>
      </c>
      <c r="Q1977" s="620" t="s">
        <v>28</v>
      </c>
      <c r="R1977" s="620"/>
      <c r="S1977" s="620" t="s">
        <v>1047</v>
      </c>
    </row>
    <row r="1978" spans="1:19">
      <c r="A1978" s="620"/>
      <c r="B1978" s="620" t="s">
        <v>19</v>
      </c>
      <c r="C1978" s="620" t="s">
        <v>1134</v>
      </c>
      <c r="D1978" s="620">
        <v>6000033492</v>
      </c>
      <c r="E1978" s="620">
        <v>31</v>
      </c>
      <c r="F1978" s="620">
        <v>31</v>
      </c>
      <c r="G1978" s="620">
        <v>0</v>
      </c>
      <c r="H1978" s="621">
        <v>46261</v>
      </c>
      <c r="I1978" s="620" t="s">
        <v>1044</v>
      </c>
      <c r="J1978" s="622" t="s">
        <v>1232</v>
      </c>
      <c r="K1978" s="620" t="s">
        <v>22</v>
      </c>
      <c r="L1978" s="620"/>
      <c r="M1978" s="620"/>
      <c r="N1978" s="621"/>
      <c r="O1978" s="620"/>
      <c r="P1978" s="620" t="s">
        <v>22</v>
      </c>
      <c r="Q1978" s="620" t="s">
        <v>22</v>
      </c>
      <c r="R1978" s="620"/>
      <c r="S1978" s="620" t="s">
        <v>1047</v>
      </c>
    </row>
    <row r="1979" spans="1:19">
      <c r="A1979" s="620"/>
      <c r="B1979" s="620" t="s">
        <v>19</v>
      </c>
      <c r="C1979" s="620" t="s">
        <v>1134</v>
      </c>
      <c r="D1979" s="620">
        <v>6000033492</v>
      </c>
      <c r="E1979" s="620">
        <v>16</v>
      </c>
      <c r="F1979" s="620">
        <v>16</v>
      </c>
      <c r="G1979" s="620">
        <v>0</v>
      </c>
      <c r="H1979" s="621">
        <v>46262</v>
      </c>
      <c r="I1979" s="620" t="s">
        <v>1044</v>
      </c>
      <c r="J1979" s="622" t="s">
        <v>1233</v>
      </c>
      <c r="K1979" s="620" t="s">
        <v>22</v>
      </c>
      <c r="L1979" s="620" t="s">
        <v>1046</v>
      </c>
      <c r="M1979" s="620" t="s">
        <v>1046</v>
      </c>
      <c r="N1979" s="621">
        <v>46263</v>
      </c>
      <c r="O1979" s="623">
        <v>46264</v>
      </c>
      <c r="P1979" s="620" t="s">
        <v>22</v>
      </c>
      <c r="Q1979" s="620" t="s">
        <v>22</v>
      </c>
      <c r="R1979" s="620"/>
      <c r="S1979" s="620" t="s">
        <v>1047</v>
      </c>
    </row>
    <row r="1980" spans="1:19">
      <c r="A1980" s="620"/>
      <c r="B1980" s="620" t="s">
        <v>19</v>
      </c>
      <c r="C1980" s="620" t="s">
        <v>1134</v>
      </c>
      <c r="D1980" s="620">
        <v>6000033492</v>
      </c>
      <c r="E1980" s="620">
        <v>11</v>
      </c>
      <c r="F1980" s="620">
        <v>11</v>
      </c>
      <c r="G1980" s="620">
        <v>0</v>
      </c>
      <c r="H1980" s="621">
        <v>46263</v>
      </c>
      <c r="I1980" s="620" t="s">
        <v>1044</v>
      </c>
      <c r="J1980" s="622" t="s">
        <v>1234</v>
      </c>
      <c r="K1980" s="620" t="s">
        <v>22</v>
      </c>
      <c r="L1980" s="620"/>
      <c r="M1980" s="620"/>
      <c r="N1980" s="621"/>
      <c r="O1980" s="620"/>
      <c r="P1980" s="620" t="s">
        <v>22</v>
      </c>
      <c r="Q1980" s="620" t="s">
        <v>22</v>
      </c>
      <c r="R1980" s="620"/>
      <c r="S1980" s="620" t="s">
        <v>1047</v>
      </c>
    </row>
    <row r="1981" ht="25" spans="1:19">
      <c r="A1981" s="620"/>
      <c r="B1981" s="620" t="s">
        <v>19</v>
      </c>
      <c r="C1981" s="620" t="s">
        <v>1134</v>
      </c>
      <c r="D1981" s="620">
        <v>6000033492</v>
      </c>
      <c r="E1981" s="620">
        <v>1</v>
      </c>
      <c r="F1981" s="620">
        <v>0</v>
      </c>
      <c r="G1981" s="620">
        <v>1</v>
      </c>
      <c r="H1981" s="621">
        <v>46263</v>
      </c>
      <c r="I1981" s="620" t="s">
        <v>1044</v>
      </c>
      <c r="J1981" s="622">
        <v>516329200821710</v>
      </c>
      <c r="K1981" s="620" t="s">
        <v>1126</v>
      </c>
      <c r="L1981" s="620"/>
      <c r="M1981" s="620"/>
      <c r="N1981" s="621"/>
      <c r="O1981" s="620"/>
      <c r="P1981" s="620" t="s">
        <v>32</v>
      </c>
      <c r="Q1981" s="620" t="s">
        <v>28</v>
      </c>
      <c r="R1981" s="620"/>
      <c r="S1981" s="620" t="s">
        <v>1047</v>
      </c>
    </row>
    <row r="1982" spans="1:19">
      <c r="A1982" s="620"/>
      <c r="B1982" s="620" t="s">
        <v>19</v>
      </c>
      <c r="C1982" s="620" t="s">
        <v>1134</v>
      </c>
      <c r="D1982" s="620">
        <v>6000033492</v>
      </c>
      <c r="E1982" s="620">
        <v>4</v>
      </c>
      <c r="F1982" s="620">
        <v>4</v>
      </c>
      <c r="G1982" s="620">
        <v>0</v>
      </c>
      <c r="H1982" s="621">
        <v>46263</v>
      </c>
      <c r="I1982" s="620" t="s">
        <v>1044</v>
      </c>
      <c r="J1982" s="622" t="s">
        <v>1235</v>
      </c>
      <c r="K1982" s="620" t="s">
        <v>22</v>
      </c>
      <c r="L1982" s="620"/>
      <c r="M1982" s="620"/>
      <c r="N1982" s="621"/>
      <c r="O1982" s="620"/>
      <c r="P1982" s="620" t="s">
        <v>22</v>
      </c>
      <c r="Q1982" s="620" t="s">
        <v>22</v>
      </c>
      <c r="R1982" s="620"/>
      <c r="S1982" s="620" t="s">
        <v>1047</v>
      </c>
    </row>
    <row r="1983" spans="1:19">
      <c r="A1983" s="620"/>
      <c r="B1983" s="620" t="s">
        <v>19</v>
      </c>
      <c r="C1983" s="620" t="s">
        <v>1134</v>
      </c>
      <c r="D1983" s="620">
        <v>6000033492</v>
      </c>
      <c r="E1983" s="620">
        <v>16</v>
      </c>
      <c r="F1983" s="620">
        <v>16</v>
      </c>
      <c r="G1983" s="620">
        <v>0</v>
      </c>
      <c r="H1983" s="621">
        <v>46264</v>
      </c>
      <c r="I1983" s="620" t="s">
        <v>1044</v>
      </c>
      <c r="J1983" s="622" t="s">
        <v>1236</v>
      </c>
      <c r="K1983" s="620" t="s">
        <v>22</v>
      </c>
      <c r="L1983" s="620" t="s">
        <v>1046</v>
      </c>
      <c r="M1983" s="620" t="s">
        <v>1046</v>
      </c>
      <c r="N1983" s="621">
        <v>46265</v>
      </c>
      <c r="O1983" s="623">
        <v>46266</v>
      </c>
      <c r="P1983" s="620" t="s">
        <v>22</v>
      </c>
      <c r="Q1983" s="620" t="s">
        <v>22</v>
      </c>
      <c r="R1983" s="620"/>
      <c r="S1983" s="620" t="s">
        <v>1047</v>
      </c>
    </row>
    <row r="1984" spans="1:19">
      <c r="A1984" s="620"/>
      <c r="B1984" s="620" t="s">
        <v>19</v>
      </c>
      <c r="C1984" s="620" t="s">
        <v>1134</v>
      </c>
      <c r="D1984" s="620">
        <v>6000033492</v>
      </c>
      <c r="E1984" s="620">
        <v>1</v>
      </c>
      <c r="F1984" s="620">
        <v>0</v>
      </c>
      <c r="G1984" s="620">
        <v>1</v>
      </c>
      <c r="H1984" s="621">
        <v>46265</v>
      </c>
      <c r="I1984" s="620" t="s">
        <v>1044</v>
      </c>
      <c r="J1984" s="622">
        <v>516329200861731</v>
      </c>
      <c r="K1984" s="620" t="s">
        <v>1237</v>
      </c>
      <c r="L1984" s="620"/>
      <c r="M1984" s="620"/>
      <c r="N1984" s="621"/>
      <c r="O1984" s="620"/>
      <c r="P1984" s="620" t="s">
        <v>450</v>
      </c>
      <c r="Q1984" s="620" t="s">
        <v>28</v>
      </c>
      <c r="R1984" s="620"/>
      <c r="S1984" s="620" t="s">
        <v>1047</v>
      </c>
    </row>
    <row r="1985" ht="25" spans="1:19">
      <c r="A1985" s="620"/>
      <c r="B1985" s="620" t="s">
        <v>19</v>
      </c>
      <c r="C1985" s="620" t="s">
        <v>1134</v>
      </c>
      <c r="D1985" s="620">
        <v>6000033492</v>
      </c>
      <c r="E1985" s="620">
        <v>1</v>
      </c>
      <c r="F1985" s="620">
        <v>0</v>
      </c>
      <c r="G1985" s="620">
        <v>1</v>
      </c>
      <c r="H1985" s="621">
        <v>46265</v>
      </c>
      <c r="I1985" s="620" t="s">
        <v>1044</v>
      </c>
      <c r="J1985" s="622">
        <v>516329200861732</v>
      </c>
      <c r="K1985" s="620" t="s">
        <v>1126</v>
      </c>
      <c r="L1985" s="620"/>
      <c r="M1985" s="620"/>
      <c r="N1985" s="621"/>
      <c r="O1985" s="620"/>
      <c r="P1985" s="620" t="s">
        <v>32</v>
      </c>
      <c r="Q1985" s="620" t="s">
        <v>28</v>
      </c>
      <c r="R1985" s="620"/>
      <c r="S1985" s="620" t="s">
        <v>1047</v>
      </c>
    </row>
    <row r="1986" spans="1:19">
      <c r="A1986" s="620"/>
      <c r="B1986" s="620" t="s">
        <v>19</v>
      </c>
      <c r="C1986" s="620" t="s">
        <v>1134</v>
      </c>
      <c r="D1986" s="620">
        <v>6000033492</v>
      </c>
      <c r="E1986" s="620">
        <v>42</v>
      </c>
      <c r="F1986" s="620">
        <v>42</v>
      </c>
      <c r="G1986" s="620">
        <v>0</v>
      </c>
      <c r="H1986" s="621">
        <v>46265</v>
      </c>
      <c r="I1986" s="620" t="s">
        <v>1044</v>
      </c>
      <c r="J1986" s="622" t="s">
        <v>1238</v>
      </c>
      <c r="K1986" s="620" t="s">
        <v>22</v>
      </c>
      <c r="L1986" s="620"/>
      <c r="M1986" s="620"/>
      <c r="N1986" s="621"/>
      <c r="O1986" s="620"/>
      <c r="P1986" s="620" t="s">
        <v>22</v>
      </c>
      <c r="Q1986" s="620" t="s">
        <v>22</v>
      </c>
      <c r="R1986" s="620"/>
      <c r="S1986" s="620" t="s">
        <v>1047</v>
      </c>
    </row>
    <row r="1987" ht="25" spans="1:19">
      <c r="A1987" s="620"/>
      <c r="B1987" s="620" t="s">
        <v>19</v>
      </c>
      <c r="C1987" s="620" t="s">
        <v>1134</v>
      </c>
      <c r="D1987" s="620">
        <v>6000033492</v>
      </c>
      <c r="E1987" s="620">
        <v>1</v>
      </c>
      <c r="F1987" s="620">
        <v>0</v>
      </c>
      <c r="G1987" s="620">
        <v>1</v>
      </c>
      <c r="H1987" s="621">
        <v>46266</v>
      </c>
      <c r="I1987" s="620" t="s">
        <v>1044</v>
      </c>
      <c r="J1987" s="622">
        <v>516329200961775</v>
      </c>
      <c r="K1987" s="620" t="s">
        <v>1126</v>
      </c>
      <c r="L1987" s="620"/>
      <c r="M1987" s="620"/>
      <c r="N1987" s="621"/>
      <c r="O1987" s="620"/>
      <c r="P1987" s="620" t="s">
        <v>32</v>
      </c>
      <c r="Q1987" s="620" t="s">
        <v>28</v>
      </c>
      <c r="R1987" s="620"/>
      <c r="S1987" s="620" t="s">
        <v>1047</v>
      </c>
    </row>
    <row r="1988" spans="1:19">
      <c r="A1988" s="620"/>
      <c r="B1988" s="620" t="s">
        <v>19</v>
      </c>
      <c r="C1988" s="620" t="s">
        <v>1134</v>
      </c>
      <c r="D1988" s="620">
        <v>6000033492</v>
      </c>
      <c r="E1988" s="620">
        <v>10</v>
      </c>
      <c r="F1988" s="620">
        <v>10</v>
      </c>
      <c r="G1988" s="620">
        <v>0</v>
      </c>
      <c r="H1988" s="621">
        <v>46266</v>
      </c>
      <c r="I1988" s="620" t="s">
        <v>1044</v>
      </c>
      <c r="J1988" s="622" t="s">
        <v>1239</v>
      </c>
      <c r="K1988" s="620" t="s">
        <v>22</v>
      </c>
      <c r="L1988" s="620"/>
      <c r="M1988" s="620"/>
      <c r="N1988" s="621"/>
      <c r="O1988" s="620"/>
      <c r="P1988" s="620" t="s">
        <v>22</v>
      </c>
      <c r="Q1988" s="620" t="s">
        <v>22</v>
      </c>
      <c r="R1988" s="620"/>
      <c r="S1988" s="620" t="s">
        <v>1047</v>
      </c>
    </row>
    <row r="1989" ht="25" spans="1:19">
      <c r="A1989" s="620"/>
      <c r="B1989" s="620" t="s">
        <v>19</v>
      </c>
      <c r="C1989" s="620" t="s">
        <v>1134</v>
      </c>
      <c r="D1989" s="620">
        <v>6000033492</v>
      </c>
      <c r="E1989" s="620">
        <v>1</v>
      </c>
      <c r="F1989" s="620">
        <v>0</v>
      </c>
      <c r="G1989" s="620">
        <v>1</v>
      </c>
      <c r="H1989" s="621">
        <v>46266</v>
      </c>
      <c r="I1989" s="620" t="s">
        <v>1044</v>
      </c>
      <c r="J1989" s="622">
        <v>516329200961786</v>
      </c>
      <c r="K1989" s="620" t="s">
        <v>1126</v>
      </c>
      <c r="L1989" s="620"/>
      <c r="M1989" s="620"/>
      <c r="N1989" s="621"/>
      <c r="O1989" s="620"/>
      <c r="P1989" s="620" t="s">
        <v>32</v>
      </c>
      <c r="Q1989" s="620" t="s">
        <v>28</v>
      </c>
      <c r="R1989" s="620"/>
      <c r="S1989" s="620" t="s">
        <v>1047</v>
      </c>
    </row>
    <row r="1990" spans="1:19">
      <c r="A1990" s="620"/>
      <c r="B1990" s="620" t="s">
        <v>19</v>
      </c>
      <c r="C1990" s="620" t="s">
        <v>1134</v>
      </c>
      <c r="D1990" s="620">
        <v>6000033492</v>
      </c>
      <c r="E1990" s="620">
        <v>5</v>
      </c>
      <c r="F1990" s="620">
        <v>5</v>
      </c>
      <c r="G1990" s="620">
        <v>0</v>
      </c>
      <c r="H1990" s="621">
        <v>46266</v>
      </c>
      <c r="I1990" s="620" t="s">
        <v>1044</v>
      </c>
      <c r="J1990" s="622" t="s">
        <v>1240</v>
      </c>
      <c r="K1990" s="620" t="s">
        <v>22</v>
      </c>
      <c r="L1990" s="620"/>
      <c r="M1990" s="620"/>
      <c r="N1990" s="621"/>
      <c r="O1990" s="620"/>
      <c r="P1990" s="620" t="s">
        <v>22</v>
      </c>
      <c r="Q1990" s="620" t="s">
        <v>22</v>
      </c>
      <c r="R1990" s="620"/>
      <c r="S1990" s="620" t="s">
        <v>1047</v>
      </c>
    </row>
    <row r="1991" ht="25" spans="1:19">
      <c r="A1991" s="620"/>
      <c r="B1991" s="620" t="s">
        <v>19</v>
      </c>
      <c r="C1991" s="620" t="s">
        <v>1134</v>
      </c>
      <c r="D1991" s="620">
        <v>6000033492</v>
      </c>
      <c r="E1991" s="620">
        <v>1</v>
      </c>
      <c r="F1991" s="620">
        <v>0</v>
      </c>
      <c r="G1991" s="620">
        <v>1</v>
      </c>
      <c r="H1991" s="621">
        <v>46266</v>
      </c>
      <c r="I1991" s="620" t="s">
        <v>1044</v>
      </c>
      <c r="J1991" s="622">
        <v>516329200961792</v>
      </c>
      <c r="K1991" s="620" t="s">
        <v>1126</v>
      </c>
      <c r="L1991" s="620"/>
      <c r="M1991" s="620"/>
      <c r="N1991" s="621"/>
      <c r="O1991" s="620"/>
      <c r="P1991" s="620" t="s">
        <v>32</v>
      </c>
      <c r="Q1991" s="620" t="s">
        <v>28</v>
      </c>
      <c r="R1991" s="620"/>
      <c r="S1991" s="620" t="s">
        <v>1047</v>
      </c>
    </row>
    <row r="1992" spans="1:19">
      <c r="A1992" s="620"/>
      <c r="B1992" s="620" t="s">
        <v>19</v>
      </c>
      <c r="C1992" s="620" t="s">
        <v>1134</v>
      </c>
      <c r="D1992" s="620">
        <v>6000033492</v>
      </c>
      <c r="E1992" s="620">
        <v>8</v>
      </c>
      <c r="F1992" s="620">
        <v>8</v>
      </c>
      <c r="G1992" s="620">
        <v>0</v>
      </c>
      <c r="H1992" s="621">
        <v>46266</v>
      </c>
      <c r="I1992" s="620" t="s">
        <v>1044</v>
      </c>
      <c r="J1992" s="622" t="s">
        <v>1241</v>
      </c>
      <c r="K1992" s="620" t="s">
        <v>22</v>
      </c>
      <c r="L1992" s="620"/>
      <c r="M1992" s="620"/>
      <c r="N1992" s="621"/>
      <c r="O1992" s="620"/>
      <c r="P1992" s="620" t="s">
        <v>22</v>
      </c>
      <c r="Q1992" s="620" t="s">
        <v>22</v>
      </c>
      <c r="R1992" s="620"/>
      <c r="S1992" s="620" t="s">
        <v>1047</v>
      </c>
    </row>
    <row r="1993" spans="1:19">
      <c r="A1993" s="620"/>
      <c r="B1993" s="620" t="s">
        <v>19</v>
      </c>
      <c r="C1993" s="620" t="s">
        <v>1134</v>
      </c>
      <c r="D1993" s="620">
        <v>6000033492</v>
      </c>
      <c r="E1993" s="620">
        <v>21</v>
      </c>
      <c r="F1993" s="620">
        <v>21</v>
      </c>
      <c r="G1993" s="620">
        <v>0</v>
      </c>
      <c r="H1993" s="621">
        <v>46267</v>
      </c>
      <c r="I1993" s="620" t="s">
        <v>1044</v>
      </c>
      <c r="J1993" s="622" t="s">
        <v>1242</v>
      </c>
      <c r="K1993" s="620" t="s">
        <v>22</v>
      </c>
      <c r="L1993" s="620" t="s">
        <v>1046</v>
      </c>
      <c r="M1993" s="620" t="s">
        <v>1046</v>
      </c>
      <c r="N1993" s="621">
        <v>46270</v>
      </c>
      <c r="O1993" s="623">
        <v>46272</v>
      </c>
      <c r="P1993" s="620" t="s">
        <v>22</v>
      </c>
      <c r="Q1993" s="620" t="s">
        <v>22</v>
      </c>
      <c r="R1993" s="620"/>
      <c r="S1993" s="620" t="s">
        <v>1047</v>
      </c>
    </row>
    <row r="1994" spans="1:19">
      <c r="A1994" s="620"/>
      <c r="B1994" s="620" t="s">
        <v>19</v>
      </c>
      <c r="C1994" s="620" t="s">
        <v>1134</v>
      </c>
      <c r="D1994" s="620">
        <v>6000033492</v>
      </c>
      <c r="E1994" s="620">
        <v>2</v>
      </c>
      <c r="F1994" s="620">
        <v>2</v>
      </c>
      <c r="G1994" s="620">
        <v>0</v>
      </c>
      <c r="H1994" s="621">
        <v>46270</v>
      </c>
      <c r="I1994" s="620" t="s">
        <v>1044</v>
      </c>
      <c r="J1994" s="622" t="s">
        <v>1243</v>
      </c>
      <c r="K1994" s="620" t="s">
        <v>22</v>
      </c>
      <c r="L1994" s="620"/>
      <c r="M1994" s="620"/>
      <c r="N1994" s="621"/>
      <c r="O1994" s="620"/>
      <c r="P1994" s="620" t="s">
        <v>22</v>
      </c>
      <c r="Q1994" s="620" t="s">
        <v>22</v>
      </c>
      <c r="R1994" s="620"/>
      <c r="S1994" s="620" t="s">
        <v>1047</v>
      </c>
    </row>
    <row r="1995" spans="1:19">
      <c r="A1995" s="620"/>
      <c r="B1995" s="620" t="s">
        <v>19</v>
      </c>
      <c r="C1995" s="620" t="s">
        <v>1134</v>
      </c>
      <c r="D1995" s="620">
        <v>6000033492</v>
      </c>
      <c r="E1995" s="620">
        <v>1</v>
      </c>
      <c r="F1995" s="620">
        <v>0</v>
      </c>
      <c r="G1995" s="620">
        <v>1</v>
      </c>
      <c r="H1995" s="621">
        <v>46270</v>
      </c>
      <c r="I1995" s="620" t="s">
        <v>1044</v>
      </c>
      <c r="J1995" s="622">
        <v>516329200961824</v>
      </c>
      <c r="K1995" s="620" t="s">
        <v>1244</v>
      </c>
      <c r="L1995" s="620"/>
      <c r="M1995" s="620"/>
      <c r="N1995" s="621"/>
      <c r="O1995" s="620"/>
      <c r="P1995" s="620" t="s">
        <v>32</v>
      </c>
      <c r="Q1995" s="620" t="s">
        <v>28</v>
      </c>
      <c r="R1995" s="620"/>
      <c r="S1995" s="620" t="s">
        <v>1047</v>
      </c>
    </row>
    <row r="1996" spans="1:19">
      <c r="A1996" s="620"/>
      <c r="B1996" s="620" t="s">
        <v>19</v>
      </c>
      <c r="C1996" s="620" t="s">
        <v>1134</v>
      </c>
      <c r="D1996" s="620">
        <v>6000033492</v>
      </c>
      <c r="E1996" s="620">
        <v>6</v>
      </c>
      <c r="F1996" s="620">
        <v>6</v>
      </c>
      <c r="G1996" s="620">
        <v>0</v>
      </c>
      <c r="H1996" s="621">
        <v>46270</v>
      </c>
      <c r="I1996" s="620" t="s">
        <v>1044</v>
      </c>
      <c r="J1996" s="622" t="s">
        <v>1245</v>
      </c>
      <c r="K1996" s="620" t="s">
        <v>22</v>
      </c>
      <c r="L1996" s="620"/>
      <c r="M1996" s="620"/>
      <c r="N1996" s="621"/>
      <c r="O1996" s="620"/>
      <c r="P1996" s="620" t="s">
        <v>22</v>
      </c>
      <c r="Q1996" s="620" t="s">
        <v>22</v>
      </c>
      <c r="R1996" s="620"/>
      <c r="S1996" s="620" t="s">
        <v>1047</v>
      </c>
    </row>
    <row r="1997" spans="1:19">
      <c r="A1997" s="620"/>
      <c r="B1997" s="620" t="s">
        <v>19</v>
      </c>
      <c r="C1997" s="620" t="s">
        <v>1134</v>
      </c>
      <c r="D1997" s="620">
        <v>6000033492</v>
      </c>
      <c r="E1997" s="620">
        <v>1</v>
      </c>
      <c r="F1997" s="620">
        <v>0</v>
      </c>
      <c r="G1997" s="620">
        <v>1</v>
      </c>
      <c r="H1997" s="621">
        <v>46270</v>
      </c>
      <c r="I1997" s="620" t="s">
        <v>1044</v>
      </c>
      <c r="J1997" s="622">
        <v>516329200961831</v>
      </c>
      <c r="K1997" s="620" t="s">
        <v>1244</v>
      </c>
      <c r="L1997" s="620"/>
      <c r="M1997" s="620"/>
      <c r="N1997" s="621"/>
      <c r="O1997" s="620"/>
      <c r="P1997" s="620" t="s">
        <v>32</v>
      </c>
      <c r="Q1997" s="620" t="s">
        <v>28</v>
      </c>
      <c r="R1997" s="620"/>
      <c r="S1997" s="620" t="s">
        <v>1047</v>
      </c>
    </row>
    <row r="1998" spans="1:19">
      <c r="A1998" s="620"/>
      <c r="B1998" s="620" t="s">
        <v>19</v>
      </c>
      <c r="C1998" s="620" t="s">
        <v>1134</v>
      </c>
      <c r="D1998" s="620">
        <v>6000033492</v>
      </c>
      <c r="E1998" s="620">
        <v>1</v>
      </c>
      <c r="F1998" s="620">
        <v>0</v>
      </c>
      <c r="G1998" s="620">
        <v>1</v>
      </c>
      <c r="H1998" s="621">
        <v>46270</v>
      </c>
      <c r="I1998" s="620" t="s">
        <v>1044</v>
      </c>
      <c r="J1998" s="622">
        <v>516329200961832</v>
      </c>
      <c r="K1998" s="620" t="s">
        <v>1244</v>
      </c>
      <c r="L1998" s="620"/>
      <c r="M1998" s="620"/>
      <c r="N1998" s="621"/>
      <c r="O1998" s="620"/>
      <c r="P1998" s="620" t="s">
        <v>32</v>
      </c>
      <c r="Q1998" s="620" t="s">
        <v>28</v>
      </c>
      <c r="R1998" s="620"/>
      <c r="S1998" s="620" t="s">
        <v>1047</v>
      </c>
    </row>
    <row r="1999" spans="1:19">
      <c r="A1999" s="620"/>
      <c r="B1999" s="620" t="s">
        <v>19</v>
      </c>
      <c r="C1999" s="620" t="s">
        <v>1134</v>
      </c>
      <c r="D1999" s="620">
        <v>6000033492</v>
      </c>
      <c r="E1999" s="620">
        <v>2</v>
      </c>
      <c r="F1999" s="620">
        <v>2</v>
      </c>
      <c r="G1999" s="620">
        <v>0</v>
      </c>
      <c r="H1999" s="621">
        <v>46272</v>
      </c>
      <c r="I1999" s="620" t="s">
        <v>1044</v>
      </c>
      <c r="J1999" s="622" t="s">
        <v>1246</v>
      </c>
      <c r="K1999" s="620" t="s">
        <v>22</v>
      </c>
      <c r="L1999" s="620"/>
      <c r="M1999" s="620"/>
      <c r="N1999" s="621"/>
      <c r="O1999" s="620"/>
      <c r="P1999" s="620" t="s">
        <v>22</v>
      </c>
      <c r="Q1999" s="620" t="s">
        <v>22</v>
      </c>
      <c r="R1999" s="620"/>
      <c r="S1999" s="620" t="s">
        <v>1047</v>
      </c>
    </row>
    <row r="2000" spans="1:19">
      <c r="A2000" s="620"/>
      <c r="B2000" s="620" t="s">
        <v>19</v>
      </c>
      <c r="C2000" s="620" t="s">
        <v>1134</v>
      </c>
      <c r="D2000" s="620">
        <v>6000033492</v>
      </c>
      <c r="E2000" s="620">
        <v>1</v>
      </c>
      <c r="F2000" s="620">
        <v>0</v>
      </c>
      <c r="G2000" s="620">
        <v>1</v>
      </c>
      <c r="H2000" s="621">
        <v>46272</v>
      </c>
      <c r="I2000" s="620" t="s">
        <v>1044</v>
      </c>
      <c r="J2000" s="622">
        <v>516329200961835</v>
      </c>
      <c r="K2000" s="620" t="s">
        <v>1244</v>
      </c>
      <c r="L2000" s="620"/>
      <c r="M2000" s="620"/>
      <c r="N2000" s="621"/>
      <c r="O2000" s="620"/>
      <c r="P2000" s="620" t="s">
        <v>32</v>
      </c>
      <c r="Q2000" s="620" t="s">
        <v>28</v>
      </c>
      <c r="R2000" s="620"/>
      <c r="S2000" s="620" t="s">
        <v>1047</v>
      </c>
    </row>
    <row r="2001" spans="1:19">
      <c r="A2001" s="620"/>
      <c r="B2001" s="620" t="s">
        <v>19</v>
      </c>
      <c r="C2001" s="620" t="s">
        <v>1134</v>
      </c>
      <c r="D2001" s="620">
        <v>6000033492</v>
      </c>
      <c r="E2001" s="620">
        <v>2</v>
      </c>
      <c r="F2001" s="620">
        <v>2</v>
      </c>
      <c r="G2001" s="620">
        <v>0</v>
      </c>
      <c r="H2001" s="621">
        <v>46272</v>
      </c>
      <c r="I2001" s="620" t="s">
        <v>1044</v>
      </c>
      <c r="J2001" s="622" t="s">
        <v>1247</v>
      </c>
      <c r="K2001" s="620" t="s">
        <v>22</v>
      </c>
      <c r="L2001" s="620"/>
      <c r="M2001" s="620"/>
      <c r="N2001" s="621"/>
      <c r="O2001" s="620"/>
      <c r="P2001" s="620" t="s">
        <v>22</v>
      </c>
      <c r="Q2001" s="620" t="s">
        <v>22</v>
      </c>
      <c r="R2001" s="620"/>
      <c r="S2001" s="620" t="s">
        <v>1047</v>
      </c>
    </row>
    <row r="2002" spans="1:19">
      <c r="A2002" s="620"/>
      <c r="B2002" s="620" t="s">
        <v>19</v>
      </c>
      <c r="C2002" s="620" t="s">
        <v>1134</v>
      </c>
      <c r="D2002" s="620">
        <v>6000033492</v>
      </c>
      <c r="E2002" s="620">
        <v>1</v>
      </c>
      <c r="F2002" s="620">
        <v>0</v>
      </c>
      <c r="G2002" s="620">
        <v>1</v>
      </c>
      <c r="H2002" s="621">
        <v>46272</v>
      </c>
      <c r="I2002" s="620" t="s">
        <v>1044</v>
      </c>
      <c r="J2002" s="622">
        <v>516329200961838</v>
      </c>
      <c r="K2002" s="620" t="s">
        <v>1244</v>
      </c>
      <c r="L2002" s="620"/>
      <c r="M2002" s="620"/>
      <c r="N2002" s="621"/>
      <c r="O2002" s="620"/>
      <c r="P2002" s="620" t="s">
        <v>32</v>
      </c>
      <c r="Q2002" s="620" t="s">
        <v>28</v>
      </c>
      <c r="R2002" s="620"/>
      <c r="S2002" s="620" t="s">
        <v>1047</v>
      </c>
    </row>
    <row r="2003" spans="1:19">
      <c r="A2003" s="620"/>
      <c r="B2003" s="620" t="s">
        <v>19</v>
      </c>
      <c r="C2003" s="620" t="s">
        <v>1134</v>
      </c>
      <c r="D2003" s="620">
        <v>6000033492</v>
      </c>
      <c r="E2003" s="620">
        <v>6</v>
      </c>
      <c r="F2003" s="620">
        <v>6</v>
      </c>
      <c r="G2003" s="620">
        <v>0</v>
      </c>
      <c r="H2003" s="621">
        <v>46272</v>
      </c>
      <c r="I2003" s="620" t="s">
        <v>1044</v>
      </c>
      <c r="J2003" s="622" t="s">
        <v>1248</v>
      </c>
      <c r="K2003" s="620" t="s">
        <v>22</v>
      </c>
      <c r="L2003" s="620"/>
      <c r="M2003" s="620"/>
      <c r="N2003" s="621"/>
      <c r="O2003" s="620"/>
      <c r="P2003" s="620" t="s">
        <v>22</v>
      </c>
      <c r="Q2003" s="620" t="s">
        <v>22</v>
      </c>
      <c r="R2003" s="620"/>
      <c r="S2003" s="620" t="s">
        <v>1047</v>
      </c>
    </row>
    <row r="2004" spans="1:19">
      <c r="A2004" s="620"/>
      <c r="B2004" s="620" t="s">
        <v>19</v>
      </c>
      <c r="C2004" s="620" t="s">
        <v>1134</v>
      </c>
      <c r="D2004" s="620">
        <v>6000033492</v>
      </c>
      <c r="E2004" s="620">
        <v>1</v>
      </c>
      <c r="F2004" s="620">
        <v>0</v>
      </c>
      <c r="G2004" s="620">
        <v>1</v>
      </c>
      <c r="H2004" s="621">
        <v>46272</v>
      </c>
      <c r="I2004" s="620" t="s">
        <v>1044</v>
      </c>
      <c r="J2004" s="622">
        <v>516329200961845</v>
      </c>
      <c r="K2004" s="620" t="s">
        <v>1244</v>
      </c>
      <c r="L2004" s="620"/>
      <c r="M2004" s="620"/>
      <c r="N2004" s="621"/>
      <c r="O2004" s="620"/>
      <c r="P2004" s="620" t="s">
        <v>32</v>
      </c>
      <c r="Q2004" s="620" t="s">
        <v>28</v>
      </c>
      <c r="R2004" s="620"/>
      <c r="S2004" s="620" t="s">
        <v>1047</v>
      </c>
    </row>
    <row r="2005" spans="1:19">
      <c r="A2005" s="620"/>
      <c r="B2005" s="620" t="s">
        <v>19</v>
      </c>
      <c r="C2005" s="620" t="s">
        <v>1134</v>
      </c>
      <c r="D2005" s="620">
        <v>6000033492</v>
      </c>
      <c r="E2005" s="620">
        <v>5</v>
      </c>
      <c r="F2005" s="620">
        <v>5</v>
      </c>
      <c r="G2005" s="620">
        <v>0</v>
      </c>
      <c r="H2005" s="621">
        <v>46272</v>
      </c>
      <c r="I2005" s="620" t="s">
        <v>1044</v>
      </c>
      <c r="J2005" s="622" t="s">
        <v>1249</v>
      </c>
      <c r="K2005" s="620" t="s">
        <v>22</v>
      </c>
      <c r="L2005" s="620"/>
      <c r="M2005" s="620"/>
      <c r="N2005" s="621"/>
      <c r="O2005" s="620"/>
      <c r="P2005" s="620" t="s">
        <v>22</v>
      </c>
      <c r="Q2005" s="620" t="s">
        <v>22</v>
      </c>
      <c r="R2005" s="620"/>
      <c r="S2005" s="620" t="s">
        <v>1047</v>
      </c>
    </row>
    <row r="2006" spans="1:19">
      <c r="A2006" s="620"/>
      <c r="B2006" s="620" t="s">
        <v>19</v>
      </c>
      <c r="C2006" s="620" t="s">
        <v>1134</v>
      </c>
      <c r="D2006" s="620">
        <v>6000033492</v>
      </c>
      <c r="E2006" s="620">
        <v>1</v>
      </c>
      <c r="F2006" s="620">
        <v>0</v>
      </c>
      <c r="G2006" s="620">
        <v>1</v>
      </c>
      <c r="H2006" s="621">
        <v>46272</v>
      </c>
      <c r="I2006" s="620" t="s">
        <v>1044</v>
      </c>
      <c r="J2006" s="622">
        <v>516329200961851</v>
      </c>
      <c r="K2006" s="620" t="s">
        <v>1244</v>
      </c>
      <c r="L2006" s="620"/>
      <c r="M2006" s="620"/>
      <c r="N2006" s="621"/>
      <c r="O2006" s="620"/>
      <c r="P2006" s="620" t="s">
        <v>32</v>
      </c>
      <c r="Q2006" s="620" t="s">
        <v>28</v>
      </c>
      <c r="R2006" s="620"/>
      <c r="S2006" s="620" t="s">
        <v>1047</v>
      </c>
    </row>
    <row r="2007" spans="1:19">
      <c r="A2007" s="620"/>
      <c r="B2007" s="620" t="s">
        <v>19</v>
      </c>
      <c r="C2007" s="620" t="s">
        <v>1134</v>
      </c>
      <c r="D2007" s="620">
        <v>6000033492</v>
      </c>
      <c r="E2007" s="620">
        <v>4</v>
      </c>
      <c r="F2007" s="620">
        <v>4</v>
      </c>
      <c r="G2007" s="620">
        <v>0</v>
      </c>
      <c r="H2007" s="621">
        <v>46272</v>
      </c>
      <c r="I2007" s="620" t="s">
        <v>1044</v>
      </c>
      <c r="J2007" s="622" t="s">
        <v>1250</v>
      </c>
      <c r="K2007" s="620" t="s">
        <v>22</v>
      </c>
      <c r="L2007" s="620"/>
      <c r="M2007" s="620"/>
      <c r="N2007" s="621"/>
      <c r="O2007" s="620"/>
      <c r="P2007" s="620" t="s">
        <v>22</v>
      </c>
      <c r="Q2007" s="620" t="s">
        <v>22</v>
      </c>
      <c r="R2007" s="620"/>
      <c r="S2007" s="620" t="s">
        <v>1047</v>
      </c>
    </row>
    <row r="2008" spans="1:19">
      <c r="A2008" s="620"/>
      <c r="B2008" s="620" t="s">
        <v>19</v>
      </c>
      <c r="C2008" s="620" t="s">
        <v>1134</v>
      </c>
      <c r="D2008" s="620">
        <v>6000033492</v>
      </c>
      <c r="E2008" s="620">
        <v>19</v>
      </c>
      <c r="F2008" s="620">
        <v>19</v>
      </c>
      <c r="G2008" s="620">
        <v>0</v>
      </c>
      <c r="H2008" s="621">
        <v>46273</v>
      </c>
      <c r="I2008" s="620" t="s">
        <v>1044</v>
      </c>
      <c r="J2008" s="622" t="s">
        <v>1251</v>
      </c>
      <c r="K2008" s="620" t="s">
        <v>22</v>
      </c>
      <c r="L2008" s="620"/>
      <c r="M2008" s="620"/>
      <c r="N2008" s="621"/>
      <c r="O2008" s="620"/>
      <c r="P2008" s="620" t="s">
        <v>22</v>
      </c>
      <c r="Q2008" s="620" t="s">
        <v>22</v>
      </c>
      <c r="R2008" s="620"/>
      <c r="S2008" s="620" t="s">
        <v>1047</v>
      </c>
    </row>
    <row r="2009" spans="1:19">
      <c r="A2009" s="620"/>
      <c r="B2009" s="620" t="s">
        <v>19</v>
      </c>
      <c r="C2009" s="620" t="s">
        <v>1134</v>
      </c>
      <c r="D2009" s="620">
        <v>6000033492</v>
      </c>
      <c r="E2009" s="620">
        <v>1</v>
      </c>
      <c r="F2009" s="620">
        <v>0</v>
      </c>
      <c r="G2009" s="620">
        <v>1</v>
      </c>
      <c r="H2009" s="621">
        <v>46273</v>
      </c>
      <c r="I2009" s="620" t="s">
        <v>1044</v>
      </c>
      <c r="J2009" s="622">
        <v>516329200961875</v>
      </c>
      <c r="K2009" s="620" t="s">
        <v>1252</v>
      </c>
      <c r="L2009" s="620"/>
      <c r="M2009" s="620"/>
      <c r="N2009" s="621"/>
      <c r="O2009" s="620"/>
      <c r="P2009" s="620" t="s">
        <v>443</v>
      </c>
      <c r="Q2009" s="620" t="s">
        <v>28</v>
      </c>
      <c r="R2009" s="620"/>
      <c r="S2009" s="620" t="s">
        <v>1047</v>
      </c>
    </row>
    <row r="2010" spans="1:19">
      <c r="A2010" s="620"/>
      <c r="B2010" s="620" t="s">
        <v>19</v>
      </c>
      <c r="C2010" s="620" t="s">
        <v>1134</v>
      </c>
      <c r="D2010" s="620">
        <v>6000033492</v>
      </c>
      <c r="E2010" s="620">
        <v>14</v>
      </c>
      <c r="F2010" s="620">
        <v>14</v>
      </c>
      <c r="G2010" s="620">
        <v>0</v>
      </c>
      <c r="H2010" s="621">
        <v>46273</v>
      </c>
      <c r="I2010" s="620" t="s">
        <v>1044</v>
      </c>
      <c r="J2010" s="622" t="s">
        <v>1253</v>
      </c>
      <c r="K2010" s="620" t="s">
        <v>22</v>
      </c>
      <c r="L2010" s="620"/>
      <c r="M2010" s="620"/>
      <c r="N2010" s="621"/>
      <c r="O2010" s="620"/>
      <c r="P2010" s="620" t="s">
        <v>22</v>
      </c>
      <c r="Q2010" s="620" t="s">
        <v>22</v>
      </c>
      <c r="R2010" s="620"/>
      <c r="S2010" s="620" t="s">
        <v>1047</v>
      </c>
    </row>
    <row r="2011" spans="1:19">
      <c r="A2011" s="620"/>
      <c r="B2011" s="620" t="s">
        <v>19</v>
      </c>
      <c r="C2011" s="620" t="s">
        <v>1134</v>
      </c>
      <c r="D2011" s="620">
        <v>6000033492</v>
      </c>
      <c r="E2011" s="620">
        <v>1</v>
      </c>
      <c r="F2011" s="620">
        <v>0</v>
      </c>
      <c r="G2011" s="620">
        <v>1</v>
      </c>
      <c r="H2011" s="621">
        <v>46273</v>
      </c>
      <c r="I2011" s="620" t="s">
        <v>1044</v>
      </c>
      <c r="J2011" s="622">
        <v>516329200961890</v>
      </c>
      <c r="K2011" s="620" t="s">
        <v>1244</v>
      </c>
      <c r="L2011" s="620"/>
      <c r="M2011" s="620"/>
      <c r="N2011" s="621"/>
      <c r="O2011" s="620"/>
      <c r="P2011" s="620" t="s">
        <v>32</v>
      </c>
      <c r="Q2011" s="620" t="s">
        <v>28</v>
      </c>
      <c r="R2011" s="620"/>
      <c r="S2011" s="620" t="s">
        <v>1047</v>
      </c>
    </row>
    <row r="2012" spans="1:19">
      <c r="A2012" s="620"/>
      <c r="B2012" s="620" t="s">
        <v>19</v>
      </c>
      <c r="C2012" s="620" t="s">
        <v>1134</v>
      </c>
      <c r="D2012" s="620">
        <v>6000033492</v>
      </c>
      <c r="E2012" s="620">
        <v>4</v>
      </c>
      <c r="F2012" s="620">
        <v>4</v>
      </c>
      <c r="G2012" s="620">
        <v>0</v>
      </c>
      <c r="H2012" s="621">
        <v>46273</v>
      </c>
      <c r="I2012" s="620" t="s">
        <v>1044</v>
      </c>
      <c r="J2012" s="622" t="s">
        <v>1254</v>
      </c>
      <c r="K2012" s="620" t="s">
        <v>22</v>
      </c>
      <c r="L2012" s="620"/>
      <c r="M2012" s="620"/>
      <c r="N2012" s="621"/>
      <c r="O2012" s="620"/>
      <c r="P2012" s="620" t="s">
        <v>22</v>
      </c>
      <c r="Q2012" s="620" t="s">
        <v>22</v>
      </c>
      <c r="R2012" s="620"/>
      <c r="S2012" s="620" t="s">
        <v>1047</v>
      </c>
    </row>
    <row r="2013" spans="1:19">
      <c r="A2013" s="620"/>
      <c r="B2013" s="620" t="s">
        <v>19</v>
      </c>
      <c r="C2013" s="620" t="s">
        <v>1134</v>
      </c>
      <c r="D2013" s="620">
        <v>6000033492</v>
      </c>
      <c r="E2013" s="620">
        <v>1</v>
      </c>
      <c r="F2013" s="620">
        <v>0</v>
      </c>
      <c r="G2013" s="620">
        <v>1</v>
      </c>
      <c r="H2013" s="621">
        <v>46273</v>
      </c>
      <c r="I2013" s="620" t="s">
        <v>1044</v>
      </c>
      <c r="J2013" s="622">
        <v>516329200961895</v>
      </c>
      <c r="K2013" s="620" t="s">
        <v>1244</v>
      </c>
      <c r="L2013" s="620"/>
      <c r="M2013" s="620"/>
      <c r="N2013" s="621"/>
      <c r="O2013" s="620"/>
      <c r="P2013" s="620" t="s">
        <v>32</v>
      </c>
      <c r="Q2013" s="620" t="s">
        <v>28</v>
      </c>
      <c r="R2013" s="620"/>
      <c r="S2013" s="620" t="s">
        <v>1047</v>
      </c>
    </row>
    <row r="2014" spans="1:19">
      <c r="A2014" s="620"/>
      <c r="B2014" s="620" t="s">
        <v>19</v>
      </c>
      <c r="C2014" s="620" t="s">
        <v>1134</v>
      </c>
      <c r="D2014" s="620">
        <v>6000033492</v>
      </c>
      <c r="E2014" s="620">
        <v>5</v>
      </c>
      <c r="F2014" s="620">
        <v>5</v>
      </c>
      <c r="G2014" s="620">
        <v>0</v>
      </c>
      <c r="H2014" s="621">
        <v>46273</v>
      </c>
      <c r="I2014" s="620" t="s">
        <v>1044</v>
      </c>
      <c r="J2014" s="622" t="s">
        <v>1255</v>
      </c>
      <c r="K2014" s="620" t="s">
        <v>22</v>
      </c>
      <c r="L2014" s="620"/>
      <c r="M2014" s="620"/>
      <c r="N2014" s="621"/>
      <c r="O2014" s="620"/>
      <c r="P2014" s="620" t="s">
        <v>22</v>
      </c>
      <c r="Q2014" s="620" t="s">
        <v>22</v>
      </c>
      <c r="R2014" s="620"/>
      <c r="S2014" s="620" t="s">
        <v>1047</v>
      </c>
    </row>
    <row r="2015" spans="1:19">
      <c r="A2015" s="620"/>
      <c r="B2015" s="620" t="s">
        <v>19</v>
      </c>
      <c r="C2015" s="620" t="s">
        <v>1134</v>
      </c>
      <c r="D2015" s="620">
        <v>6000033492</v>
      </c>
      <c r="E2015" s="620">
        <v>4</v>
      </c>
      <c r="F2015" s="620">
        <v>4</v>
      </c>
      <c r="G2015" s="620">
        <v>0</v>
      </c>
      <c r="H2015" s="621">
        <v>46275</v>
      </c>
      <c r="I2015" s="620" t="s">
        <v>1044</v>
      </c>
      <c r="J2015" s="622" t="s">
        <v>1256</v>
      </c>
      <c r="K2015" s="620" t="s">
        <v>22</v>
      </c>
      <c r="L2015" s="620"/>
      <c r="M2015" s="620"/>
      <c r="N2015" s="621"/>
      <c r="O2015" s="620"/>
      <c r="P2015" s="620" t="s">
        <v>22</v>
      </c>
      <c r="Q2015" s="620" t="s">
        <v>22</v>
      </c>
      <c r="R2015" s="620"/>
      <c r="S2015" s="620" t="s">
        <v>1047</v>
      </c>
    </row>
    <row r="2016" spans="1:19">
      <c r="A2016" s="620"/>
      <c r="B2016" s="620" t="s">
        <v>19</v>
      </c>
      <c r="C2016" s="620" t="s">
        <v>1134</v>
      </c>
      <c r="D2016" s="620">
        <v>6000033492</v>
      </c>
      <c r="E2016" s="620">
        <v>1</v>
      </c>
      <c r="F2016" s="620">
        <v>0</v>
      </c>
      <c r="G2016" s="620">
        <v>1</v>
      </c>
      <c r="H2016" s="621">
        <v>46275</v>
      </c>
      <c r="I2016" s="620" t="s">
        <v>1044</v>
      </c>
      <c r="J2016" s="622">
        <v>516329200961905</v>
      </c>
      <c r="K2016" s="620" t="s">
        <v>1244</v>
      </c>
      <c r="L2016" s="620"/>
      <c r="M2016" s="620"/>
      <c r="N2016" s="621"/>
      <c r="O2016" s="620"/>
      <c r="P2016" s="620" t="s">
        <v>32</v>
      </c>
      <c r="Q2016" s="620" t="s">
        <v>28</v>
      </c>
      <c r="R2016" s="620"/>
      <c r="S2016" s="620" t="s">
        <v>1047</v>
      </c>
    </row>
    <row r="2017" spans="1:19">
      <c r="A2017" s="620"/>
      <c r="B2017" s="620" t="s">
        <v>19</v>
      </c>
      <c r="C2017" s="620" t="s">
        <v>1134</v>
      </c>
      <c r="D2017" s="620">
        <v>6000033492</v>
      </c>
      <c r="E2017" s="620">
        <v>9</v>
      </c>
      <c r="F2017" s="620">
        <v>9</v>
      </c>
      <c r="G2017" s="620">
        <v>0</v>
      </c>
      <c r="H2017" s="621">
        <v>46275</v>
      </c>
      <c r="I2017" s="620" t="s">
        <v>1044</v>
      </c>
      <c r="J2017" s="622" t="s">
        <v>1257</v>
      </c>
      <c r="K2017" s="620" t="s">
        <v>22</v>
      </c>
      <c r="L2017" s="620"/>
      <c r="M2017" s="620"/>
      <c r="N2017" s="621"/>
      <c r="O2017" s="620"/>
      <c r="P2017" s="620" t="s">
        <v>22</v>
      </c>
      <c r="Q2017" s="620" t="s">
        <v>22</v>
      </c>
      <c r="R2017" s="620"/>
      <c r="S2017" s="620" t="s">
        <v>1047</v>
      </c>
    </row>
    <row r="2018" spans="1:19">
      <c r="A2018" s="620"/>
      <c r="B2018" s="620" t="s">
        <v>19</v>
      </c>
      <c r="C2018" s="620" t="s">
        <v>1134</v>
      </c>
      <c r="D2018" s="620">
        <v>6000033492</v>
      </c>
      <c r="E2018" s="620">
        <v>1</v>
      </c>
      <c r="F2018" s="620">
        <v>0</v>
      </c>
      <c r="G2018" s="620">
        <v>1</v>
      </c>
      <c r="H2018" s="621">
        <v>46275</v>
      </c>
      <c r="I2018" s="620" t="s">
        <v>1044</v>
      </c>
      <c r="J2018" s="622">
        <v>516329200961915</v>
      </c>
      <c r="K2018" s="620" t="s">
        <v>1244</v>
      </c>
      <c r="L2018" s="620"/>
      <c r="M2018" s="620"/>
      <c r="N2018" s="621"/>
      <c r="O2018" s="620"/>
      <c r="P2018" s="620" t="s">
        <v>32</v>
      </c>
      <c r="Q2018" s="620" t="s">
        <v>28</v>
      </c>
      <c r="R2018" s="620"/>
      <c r="S2018" s="620" t="s">
        <v>1047</v>
      </c>
    </row>
    <row r="2019" spans="1:19">
      <c r="A2019" s="620"/>
      <c r="B2019" s="620" t="s">
        <v>19</v>
      </c>
      <c r="C2019" s="620" t="s">
        <v>1134</v>
      </c>
      <c r="D2019" s="620">
        <v>6000033492</v>
      </c>
      <c r="E2019" s="620">
        <v>17</v>
      </c>
      <c r="F2019" s="620">
        <v>17</v>
      </c>
      <c r="G2019" s="620">
        <v>0</v>
      </c>
      <c r="H2019" s="621">
        <v>46275</v>
      </c>
      <c r="I2019" s="620" t="s">
        <v>1044</v>
      </c>
      <c r="J2019" s="622" t="s">
        <v>1258</v>
      </c>
      <c r="K2019" s="620" t="s">
        <v>22</v>
      </c>
      <c r="L2019" s="620"/>
      <c r="M2019" s="620"/>
      <c r="N2019" s="621"/>
      <c r="O2019" s="620"/>
      <c r="P2019" s="620" t="s">
        <v>22</v>
      </c>
      <c r="Q2019" s="620" t="s">
        <v>22</v>
      </c>
      <c r="R2019" s="620"/>
      <c r="S2019" s="620" t="s">
        <v>1047</v>
      </c>
    </row>
    <row r="2020" spans="1:19">
      <c r="A2020" s="620"/>
      <c r="B2020" s="620" t="s">
        <v>19</v>
      </c>
      <c r="C2020" s="620" t="s">
        <v>1134</v>
      </c>
      <c r="D2020" s="620">
        <v>6000033492</v>
      </c>
      <c r="E2020" s="620">
        <v>64</v>
      </c>
      <c r="F2020" s="620">
        <v>64</v>
      </c>
      <c r="G2020" s="620">
        <v>0</v>
      </c>
      <c r="H2020" s="621">
        <v>46276</v>
      </c>
      <c r="I2020" s="620" t="s">
        <v>1044</v>
      </c>
      <c r="J2020" s="622" t="s">
        <v>1259</v>
      </c>
      <c r="K2020" s="620" t="s">
        <v>22</v>
      </c>
      <c r="L2020" s="620"/>
      <c r="M2020" s="620"/>
      <c r="N2020" s="621"/>
      <c r="O2020" s="620"/>
      <c r="P2020" s="620" t="s">
        <v>22</v>
      </c>
      <c r="Q2020" s="620" t="s">
        <v>22</v>
      </c>
      <c r="R2020" s="620"/>
      <c r="S2020" s="620" t="s">
        <v>1047</v>
      </c>
    </row>
    <row r="2021" spans="1:19">
      <c r="A2021" s="620"/>
      <c r="B2021" s="620" t="s">
        <v>19</v>
      </c>
      <c r="C2021" s="620" t="s">
        <v>1134</v>
      </c>
      <c r="D2021" s="620">
        <v>6000033492</v>
      </c>
      <c r="E2021" s="620">
        <v>1</v>
      </c>
      <c r="F2021" s="620">
        <v>1</v>
      </c>
      <c r="G2021" s="620">
        <v>0</v>
      </c>
      <c r="H2021" s="621">
        <v>46277</v>
      </c>
      <c r="I2021" s="620" t="s">
        <v>1044</v>
      </c>
      <c r="J2021" s="622">
        <v>516329200961997</v>
      </c>
      <c r="K2021" s="620" t="s">
        <v>22</v>
      </c>
      <c r="L2021" s="620"/>
      <c r="M2021" s="620"/>
      <c r="N2021" s="621"/>
      <c r="O2021" s="620"/>
      <c r="P2021" s="620" t="s">
        <v>22</v>
      </c>
      <c r="Q2021" s="620" t="s">
        <v>22</v>
      </c>
      <c r="R2021" s="620"/>
      <c r="S2021" s="620" t="s">
        <v>1047</v>
      </c>
    </row>
    <row r="2022" ht="25" spans="1:19">
      <c r="A2022" s="620"/>
      <c r="B2022" s="620" t="s">
        <v>19</v>
      </c>
      <c r="C2022" s="620" t="s">
        <v>1134</v>
      </c>
      <c r="D2022" s="620">
        <v>6000033492</v>
      </c>
      <c r="E2022" s="620">
        <v>1</v>
      </c>
      <c r="F2022" s="620">
        <v>0</v>
      </c>
      <c r="G2022" s="620">
        <v>1</v>
      </c>
      <c r="H2022" s="621">
        <v>46277</v>
      </c>
      <c r="I2022" s="620" t="s">
        <v>1044</v>
      </c>
      <c r="J2022" s="622">
        <v>516329200961998</v>
      </c>
      <c r="K2022" s="620" t="s">
        <v>1126</v>
      </c>
      <c r="L2022" s="620"/>
      <c r="M2022" s="620"/>
      <c r="N2022" s="621"/>
      <c r="O2022" s="620"/>
      <c r="P2022" s="620" t="s">
        <v>32</v>
      </c>
      <c r="Q2022" s="620" t="s">
        <v>28</v>
      </c>
      <c r="R2022" s="620"/>
      <c r="S2022" s="620" t="s">
        <v>1047</v>
      </c>
    </row>
    <row r="2023" spans="1:19">
      <c r="A2023" s="620"/>
      <c r="B2023" s="620" t="s">
        <v>19</v>
      </c>
      <c r="C2023" s="620" t="s">
        <v>1134</v>
      </c>
      <c r="D2023" s="620">
        <v>6000033492</v>
      </c>
      <c r="E2023" s="620">
        <v>16</v>
      </c>
      <c r="F2023" s="620">
        <v>16</v>
      </c>
      <c r="G2023" s="620">
        <v>0</v>
      </c>
      <c r="H2023" s="621">
        <v>46277</v>
      </c>
      <c r="I2023" s="620" t="s">
        <v>1044</v>
      </c>
      <c r="J2023" s="622" t="s">
        <v>1260</v>
      </c>
      <c r="K2023" s="620" t="s">
        <v>22</v>
      </c>
      <c r="L2023" s="620"/>
      <c r="M2023" s="620"/>
      <c r="N2023" s="621"/>
      <c r="O2023" s="620"/>
      <c r="P2023" s="620" t="s">
        <v>22</v>
      </c>
      <c r="Q2023" s="620" t="s">
        <v>22</v>
      </c>
      <c r="R2023" s="620"/>
      <c r="S2023" s="620" t="s">
        <v>1047</v>
      </c>
    </row>
    <row r="2024" ht="25" spans="1:19">
      <c r="A2024" s="620"/>
      <c r="B2024" s="620" t="s">
        <v>19</v>
      </c>
      <c r="C2024" s="620" t="s">
        <v>1134</v>
      </c>
      <c r="D2024" s="620">
        <v>6000033492</v>
      </c>
      <c r="E2024" s="620">
        <v>1</v>
      </c>
      <c r="F2024" s="620">
        <v>0</v>
      </c>
      <c r="G2024" s="620">
        <v>1</v>
      </c>
      <c r="H2024" s="621">
        <v>46277</v>
      </c>
      <c r="I2024" s="620" t="s">
        <v>1044</v>
      </c>
      <c r="J2024" s="622">
        <v>516329200962015</v>
      </c>
      <c r="K2024" s="620" t="s">
        <v>1126</v>
      </c>
      <c r="L2024" s="620"/>
      <c r="M2024" s="620"/>
      <c r="N2024" s="621"/>
      <c r="O2024" s="620"/>
      <c r="P2024" s="620" t="s">
        <v>32</v>
      </c>
      <c r="Q2024" s="620" t="s">
        <v>28</v>
      </c>
      <c r="R2024" s="620"/>
      <c r="S2024" s="620" t="s">
        <v>1047</v>
      </c>
    </row>
    <row r="2025" spans="1:19">
      <c r="A2025" s="620"/>
      <c r="B2025" s="620" t="s">
        <v>19</v>
      </c>
      <c r="C2025" s="620" t="s">
        <v>1134</v>
      </c>
      <c r="D2025" s="620">
        <v>6000033492</v>
      </c>
      <c r="E2025" s="620">
        <v>16</v>
      </c>
      <c r="F2025" s="620">
        <v>16</v>
      </c>
      <c r="G2025" s="620">
        <v>0</v>
      </c>
      <c r="H2025" s="621">
        <v>46277</v>
      </c>
      <c r="I2025" s="620" t="s">
        <v>1044</v>
      </c>
      <c r="J2025" s="622" t="s">
        <v>1261</v>
      </c>
      <c r="K2025" s="620" t="s">
        <v>22</v>
      </c>
      <c r="L2025" s="620"/>
      <c r="M2025" s="620"/>
      <c r="N2025" s="621"/>
      <c r="O2025" s="620"/>
      <c r="P2025" s="620" t="s">
        <v>22</v>
      </c>
      <c r="Q2025" s="620" t="s">
        <v>22</v>
      </c>
      <c r="R2025" s="620"/>
      <c r="S2025" s="620" t="s">
        <v>1047</v>
      </c>
    </row>
    <row r="2026" ht="25" spans="1:19">
      <c r="A2026" s="620"/>
      <c r="B2026" s="620" t="s">
        <v>19</v>
      </c>
      <c r="C2026" s="620" t="s">
        <v>1134</v>
      </c>
      <c r="D2026" s="620">
        <v>6000033492</v>
      </c>
      <c r="E2026" s="620">
        <v>1</v>
      </c>
      <c r="F2026" s="620">
        <v>0</v>
      </c>
      <c r="G2026" s="620">
        <v>1</v>
      </c>
      <c r="H2026" s="621">
        <v>46277</v>
      </c>
      <c r="I2026" s="620" t="s">
        <v>1044</v>
      </c>
      <c r="J2026" s="622">
        <v>516329200962032</v>
      </c>
      <c r="K2026" s="620" t="s">
        <v>1126</v>
      </c>
      <c r="L2026" s="620"/>
      <c r="M2026" s="620"/>
      <c r="N2026" s="621"/>
      <c r="O2026" s="620"/>
      <c r="P2026" s="620" t="s">
        <v>32</v>
      </c>
      <c r="Q2026" s="620" t="s">
        <v>28</v>
      </c>
      <c r="R2026" s="620"/>
      <c r="S2026" s="620" t="s">
        <v>1047</v>
      </c>
    </row>
    <row r="2027" spans="1:19">
      <c r="A2027" s="620"/>
      <c r="B2027" s="620" t="s">
        <v>19</v>
      </c>
      <c r="C2027" s="620" t="s">
        <v>1134</v>
      </c>
      <c r="D2027" s="620">
        <v>6000033492</v>
      </c>
      <c r="E2027" s="620">
        <v>4</v>
      </c>
      <c r="F2027" s="620">
        <v>4</v>
      </c>
      <c r="G2027" s="620">
        <v>0</v>
      </c>
      <c r="H2027" s="621">
        <v>46277</v>
      </c>
      <c r="I2027" s="620" t="s">
        <v>1044</v>
      </c>
      <c r="J2027" s="622" t="s">
        <v>1262</v>
      </c>
      <c r="K2027" s="620" t="s">
        <v>22</v>
      </c>
      <c r="L2027" s="620"/>
      <c r="M2027" s="620"/>
      <c r="N2027" s="621"/>
      <c r="O2027" s="620"/>
      <c r="P2027" s="620" t="s">
        <v>22</v>
      </c>
      <c r="Q2027" s="620" t="s">
        <v>22</v>
      </c>
      <c r="R2027" s="620"/>
      <c r="S2027" s="620" t="s">
        <v>1047</v>
      </c>
    </row>
    <row r="2028" spans="1:19">
      <c r="A2028" s="620"/>
      <c r="B2028" s="620" t="s">
        <v>19</v>
      </c>
      <c r="C2028" s="620" t="s">
        <v>1263</v>
      </c>
      <c r="D2028" s="620">
        <v>6000033492</v>
      </c>
      <c r="E2028" s="620">
        <v>36</v>
      </c>
      <c r="F2028" s="620">
        <v>36</v>
      </c>
      <c r="G2028" s="620">
        <v>0</v>
      </c>
      <c r="H2028" s="621">
        <v>46278</v>
      </c>
      <c r="I2028" s="620" t="s">
        <v>1044</v>
      </c>
      <c r="J2028" s="622" t="s">
        <v>1264</v>
      </c>
      <c r="K2028" s="620" t="s">
        <v>22</v>
      </c>
      <c r="L2028" s="620"/>
      <c r="M2028" s="620"/>
      <c r="N2028" s="621"/>
      <c r="O2028" s="620"/>
      <c r="P2028" s="620" t="s">
        <v>22</v>
      </c>
      <c r="Q2028" s="620" t="s">
        <v>22</v>
      </c>
      <c r="R2028" s="620"/>
      <c r="S2028" s="620" t="s">
        <v>1047</v>
      </c>
    </row>
    <row r="2029" spans="1:19">
      <c r="A2029" s="620"/>
      <c r="B2029" s="620" t="s">
        <v>19</v>
      </c>
      <c r="C2029" s="620" t="s">
        <v>1134</v>
      </c>
      <c r="D2029" s="620">
        <v>6000033492</v>
      </c>
      <c r="E2029" s="620">
        <v>32</v>
      </c>
      <c r="F2029" s="620">
        <v>32</v>
      </c>
      <c r="G2029" s="620">
        <v>0</v>
      </c>
      <c r="H2029" s="621">
        <v>46279</v>
      </c>
      <c r="I2029" s="620" t="s">
        <v>1044</v>
      </c>
      <c r="J2029" s="622" t="s">
        <v>1265</v>
      </c>
      <c r="K2029" s="620" t="s">
        <v>22</v>
      </c>
      <c r="L2029" s="620"/>
      <c r="M2029" s="620"/>
      <c r="N2029" s="621"/>
      <c r="O2029" s="620"/>
      <c r="P2029" s="620" t="s">
        <v>22</v>
      </c>
      <c r="Q2029" s="620" t="s">
        <v>22</v>
      </c>
      <c r="R2029" s="620"/>
      <c r="S2029" s="620" t="s">
        <v>1047</v>
      </c>
    </row>
    <row r="2030" spans="1:19">
      <c r="A2030" s="620"/>
      <c r="B2030" s="620" t="s">
        <v>19</v>
      </c>
      <c r="C2030" s="620" t="s">
        <v>1138</v>
      </c>
      <c r="D2030" s="620">
        <v>6000033492</v>
      </c>
      <c r="E2030" s="620">
        <v>5</v>
      </c>
      <c r="F2030" s="620">
        <v>5</v>
      </c>
      <c r="G2030" s="620">
        <v>0</v>
      </c>
      <c r="H2030" s="621">
        <v>46281</v>
      </c>
      <c r="I2030" s="620" t="s">
        <v>1044</v>
      </c>
      <c r="J2030" s="622" t="s">
        <v>1266</v>
      </c>
      <c r="K2030" s="620" t="s">
        <v>22</v>
      </c>
      <c r="L2030" s="620"/>
      <c r="M2030" s="620"/>
      <c r="N2030" s="621"/>
      <c r="O2030" s="620"/>
      <c r="P2030" s="620" t="s">
        <v>22</v>
      </c>
      <c r="Q2030" s="620" t="s">
        <v>22</v>
      </c>
      <c r="R2030" s="620"/>
      <c r="S2030" s="620" t="s">
        <v>1047</v>
      </c>
    </row>
    <row r="2031" spans="1:19">
      <c r="A2031" s="620"/>
      <c r="B2031" s="620" t="s">
        <v>19</v>
      </c>
      <c r="C2031" s="620" t="s">
        <v>1138</v>
      </c>
      <c r="D2031" s="620">
        <v>6000033492</v>
      </c>
      <c r="E2031" s="620">
        <v>1</v>
      </c>
      <c r="F2031" s="620">
        <v>0</v>
      </c>
      <c r="G2031" s="620">
        <v>1</v>
      </c>
      <c r="H2031" s="621">
        <v>46281</v>
      </c>
      <c r="I2031" s="620" t="s">
        <v>1044</v>
      </c>
      <c r="J2031" s="622">
        <v>516329200962110</v>
      </c>
      <c r="K2031" s="620" t="s">
        <v>1063</v>
      </c>
      <c r="L2031" s="620"/>
      <c r="M2031" s="620"/>
      <c r="N2031" s="621"/>
      <c r="O2031" s="620"/>
      <c r="P2031" s="620" t="s">
        <v>452</v>
      </c>
      <c r="Q2031" s="620" t="s">
        <v>28</v>
      </c>
      <c r="R2031" s="620"/>
      <c r="S2031" s="620" t="s">
        <v>1047</v>
      </c>
    </row>
    <row r="2032" spans="1:19">
      <c r="A2032" s="620"/>
      <c r="B2032" s="620" t="s">
        <v>19</v>
      </c>
      <c r="C2032" s="620" t="s">
        <v>1138</v>
      </c>
      <c r="D2032" s="620">
        <v>6000033492</v>
      </c>
      <c r="E2032" s="620">
        <v>5</v>
      </c>
      <c r="F2032" s="620">
        <v>5</v>
      </c>
      <c r="G2032" s="620">
        <v>0</v>
      </c>
      <c r="H2032" s="621">
        <v>46281</v>
      </c>
      <c r="I2032" s="620" t="s">
        <v>1044</v>
      </c>
      <c r="J2032" s="622" t="s">
        <v>1267</v>
      </c>
      <c r="K2032" s="620" t="s">
        <v>22</v>
      </c>
      <c r="L2032" s="620"/>
      <c r="M2032" s="620"/>
      <c r="N2032" s="621"/>
      <c r="O2032" s="620"/>
      <c r="P2032" s="620" t="s">
        <v>22</v>
      </c>
      <c r="Q2032" s="620" t="s">
        <v>22</v>
      </c>
      <c r="R2032" s="620"/>
      <c r="S2032" s="620" t="s">
        <v>1047</v>
      </c>
    </row>
    <row r="2033" spans="1:19">
      <c r="A2033" s="620"/>
      <c r="B2033" s="620" t="s">
        <v>19</v>
      </c>
      <c r="C2033" s="620" t="s">
        <v>1138</v>
      </c>
      <c r="D2033" s="620">
        <v>6000033492</v>
      </c>
      <c r="E2033" s="620">
        <v>1</v>
      </c>
      <c r="F2033" s="620">
        <v>0</v>
      </c>
      <c r="G2033" s="620">
        <v>1</v>
      </c>
      <c r="H2033" s="621">
        <v>46281</v>
      </c>
      <c r="I2033" s="620" t="s">
        <v>1044</v>
      </c>
      <c r="J2033" s="622">
        <v>516329200962116</v>
      </c>
      <c r="K2033" s="620" t="s">
        <v>1063</v>
      </c>
      <c r="L2033" s="620"/>
      <c r="M2033" s="620"/>
      <c r="N2033" s="621"/>
      <c r="O2033" s="620"/>
      <c r="P2033" s="620" t="s">
        <v>452</v>
      </c>
      <c r="Q2033" s="620" t="s">
        <v>28</v>
      </c>
      <c r="R2033" s="620"/>
      <c r="S2033" s="620" t="s">
        <v>1047</v>
      </c>
    </row>
    <row r="2034" spans="1:19">
      <c r="A2034" s="620"/>
      <c r="B2034" s="620" t="s">
        <v>19</v>
      </c>
      <c r="C2034" s="620" t="s">
        <v>1138</v>
      </c>
      <c r="D2034" s="620">
        <v>6000033492</v>
      </c>
      <c r="E2034" s="620">
        <v>4</v>
      </c>
      <c r="F2034" s="620">
        <v>4</v>
      </c>
      <c r="G2034" s="620">
        <v>0</v>
      </c>
      <c r="H2034" s="621">
        <v>46281</v>
      </c>
      <c r="I2034" s="620" t="s">
        <v>1044</v>
      </c>
      <c r="J2034" s="622" t="s">
        <v>1268</v>
      </c>
      <c r="K2034" s="620" t="s">
        <v>22</v>
      </c>
      <c r="L2034" s="620"/>
      <c r="M2034" s="620"/>
      <c r="N2034" s="621"/>
      <c r="O2034" s="620"/>
      <c r="P2034" s="620" t="s">
        <v>22</v>
      </c>
      <c r="Q2034" s="620" t="s">
        <v>22</v>
      </c>
      <c r="R2034" s="620"/>
      <c r="S2034" s="620" t="s">
        <v>1047</v>
      </c>
    </row>
    <row r="2035" ht="25" spans="1:19">
      <c r="A2035" s="620"/>
      <c r="B2035" s="620" t="s">
        <v>19</v>
      </c>
      <c r="C2035" s="620" t="s">
        <v>1138</v>
      </c>
      <c r="D2035" s="620">
        <v>6000033492</v>
      </c>
      <c r="E2035" s="620">
        <v>1</v>
      </c>
      <c r="F2035" s="620">
        <v>0</v>
      </c>
      <c r="G2035" s="620">
        <v>1</v>
      </c>
      <c r="H2035" s="621">
        <v>46281</v>
      </c>
      <c r="I2035" s="620" t="s">
        <v>1044</v>
      </c>
      <c r="J2035" s="622">
        <v>516329200962121</v>
      </c>
      <c r="K2035" s="620" t="s">
        <v>1269</v>
      </c>
      <c r="L2035" s="620"/>
      <c r="M2035" s="620"/>
      <c r="N2035" s="621"/>
      <c r="O2035" s="620"/>
      <c r="P2035" s="620" t="s">
        <v>450</v>
      </c>
      <c r="Q2035" s="620" t="s">
        <v>28</v>
      </c>
      <c r="R2035" s="620"/>
      <c r="S2035" s="620" t="s">
        <v>1047</v>
      </c>
    </row>
    <row r="2036" spans="1:19">
      <c r="A2036" s="620"/>
      <c r="B2036" s="620" t="s">
        <v>19</v>
      </c>
      <c r="C2036" s="620" t="s">
        <v>1138</v>
      </c>
      <c r="D2036" s="620">
        <v>6000033492</v>
      </c>
      <c r="E2036" s="620">
        <v>23</v>
      </c>
      <c r="F2036" s="620">
        <v>23</v>
      </c>
      <c r="G2036" s="620">
        <v>0</v>
      </c>
      <c r="H2036" s="621">
        <v>46281</v>
      </c>
      <c r="I2036" s="620" t="s">
        <v>1044</v>
      </c>
      <c r="J2036" s="622" t="s">
        <v>1270</v>
      </c>
      <c r="K2036" s="620" t="s">
        <v>22</v>
      </c>
      <c r="L2036" s="620"/>
      <c r="M2036" s="620"/>
      <c r="N2036" s="621"/>
      <c r="O2036" s="620"/>
      <c r="P2036" s="620" t="s">
        <v>22</v>
      </c>
      <c r="Q2036" s="620" t="s">
        <v>22</v>
      </c>
      <c r="R2036" s="620"/>
      <c r="S2036" s="620" t="s">
        <v>1047</v>
      </c>
    </row>
    <row r="2037" spans="1:19">
      <c r="A2037" s="620"/>
      <c r="B2037" s="620" t="s">
        <v>19</v>
      </c>
      <c r="C2037" s="620" t="s">
        <v>1271</v>
      </c>
      <c r="D2037" s="620">
        <v>6000033492</v>
      </c>
      <c r="E2037" s="620">
        <v>34</v>
      </c>
      <c r="F2037" s="620">
        <v>34</v>
      </c>
      <c r="G2037" s="620">
        <v>0</v>
      </c>
      <c r="H2037" s="621">
        <v>46282</v>
      </c>
      <c r="I2037" s="620" t="s">
        <v>1044</v>
      </c>
      <c r="J2037" s="622" t="s">
        <v>1272</v>
      </c>
      <c r="K2037" s="620" t="s">
        <v>22</v>
      </c>
      <c r="L2037" s="620"/>
      <c r="M2037" s="620"/>
      <c r="N2037" s="621"/>
      <c r="O2037" s="620"/>
      <c r="P2037" s="620" t="s">
        <v>22</v>
      </c>
      <c r="Q2037" s="620" t="s">
        <v>22</v>
      </c>
      <c r="R2037" s="620"/>
      <c r="S2037" s="620" t="s">
        <v>1047</v>
      </c>
    </row>
    <row r="2038" spans="1:19">
      <c r="A2038" s="620"/>
      <c r="B2038" s="620" t="s">
        <v>19</v>
      </c>
      <c r="C2038" s="620" t="s">
        <v>1271</v>
      </c>
      <c r="D2038" s="620">
        <v>6000033492</v>
      </c>
      <c r="E2038" s="620">
        <v>6</v>
      </c>
      <c r="F2038" s="620">
        <v>6</v>
      </c>
      <c r="G2038" s="620">
        <v>0</v>
      </c>
      <c r="H2038" s="621">
        <v>46283</v>
      </c>
      <c r="I2038" s="620" t="s">
        <v>1044</v>
      </c>
      <c r="J2038" s="622" t="s">
        <v>1273</v>
      </c>
      <c r="K2038" s="620" t="s">
        <v>22</v>
      </c>
      <c r="L2038" s="620"/>
      <c r="M2038" s="620"/>
      <c r="N2038" s="621"/>
      <c r="O2038" s="620"/>
      <c r="P2038" s="620" t="s">
        <v>22</v>
      </c>
      <c r="Q2038" s="620" t="s">
        <v>22</v>
      </c>
      <c r="R2038" s="620"/>
      <c r="S2038" s="620" t="s">
        <v>1047</v>
      </c>
    </row>
    <row r="2039" spans="1:19">
      <c r="A2039" s="620"/>
      <c r="B2039" s="620" t="s">
        <v>19</v>
      </c>
      <c r="C2039" s="620" t="s">
        <v>1274</v>
      </c>
      <c r="D2039" s="620">
        <v>6000033492</v>
      </c>
      <c r="E2039" s="620">
        <v>8</v>
      </c>
      <c r="F2039" s="620">
        <v>8</v>
      </c>
      <c r="G2039" s="620">
        <v>0</v>
      </c>
      <c r="H2039" s="621">
        <v>46284</v>
      </c>
      <c r="I2039" s="620" t="s">
        <v>1044</v>
      </c>
      <c r="J2039" s="622" t="s">
        <v>1275</v>
      </c>
      <c r="K2039" s="620" t="s">
        <v>22</v>
      </c>
      <c r="L2039" s="620"/>
      <c r="M2039" s="620"/>
      <c r="N2039" s="621"/>
      <c r="O2039" s="620"/>
      <c r="P2039" s="620" t="s">
        <v>22</v>
      </c>
      <c r="Q2039" s="620" t="s">
        <v>22</v>
      </c>
      <c r="R2039" s="620"/>
      <c r="S2039" s="620" t="s">
        <v>1047</v>
      </c>
    </row>
    <row r="2040" spans="1:19">
      <c r="A2040" s="620"/>
      <c r="B2040" s="620" t="s">
        <v>19</v>
      </c>
      <c r="C2040" s="620" t="s">
        <v>1274</v>
      </c>
      <c r="D2040" s="620">
        <v>6000033492</v>
      </c>
      <c r="E2040" s="620">
        <v>1</v>
      </c>
      <c r="F2040" s="620">
        <v>0</v>
      </c>
      <c r="G2040" s="620">
        <v>1</v>
      </c>
      <c r="H2040" s="621">
        <v>46284</v>
      </c>
      <c r="I2040" s="620" t="s">
        <v>1044</v>
      </c>
      <c r="J2040" s="622">
        <v>516329200962193</v>
      </c>
      <c r="K2040" s="620" t="s">
        <v>1063</v>
      </c>
      <c r="L2040" s="620"/>
      <c r="M2040" s="620"/>
      <c r="N2040" s="621"/>
      <c r="O2040" s="620"/>
      <c r="P2040" s="620" t="s">
        <v>452</v>
      </c>
      <c r="Q2040" s="620" t="s">
        <v>28</v>
      </c>
      <c r="R2040" s="620"/>
      <c r="S2040" s="620" t="s">
        <v>1047</v>
      </c>
    </row>
    <row r="2041" spans="1:19">
      <c r="A2041" s="620"/>
      <c r="B2041" s="620" t="s">
        <v>19</v>
      </c>
      <c r="C2041" s="620" t="s">
        <v>1274</v>
      </c>
      <c r="D2041" s="620">
        <v>6000033492</v>
      </c>
      <c r="E2041" s="620">
        <v>1</v>
      </c>
      <c r="F2041" s="620">
        <v>1</v>
      </c>
      <c r="G2041" s="620">
        <v>0</v>
      </c>
      <c r="H2041" s="621">
        <v>46284</v>
      </c>
      <c r="I2041" s="620" t="s">
        <v>1044</v>
      </c>
      <c r="J2041" s="622">
        <v>516329200962194</v>
      </c>
      <c r="K2041" s="620" t="s">
        <v>22</v>
      </c>
      <c r="L2041" s="620"/>
      <c r="M2041" s="620"/>
      <c r="N2041" s="621"/>
      <c r="O2041" s="620"/>
      <c r="P2041" s="620" t="s">
        <v>22</v>
      </c>
      <c r="Q2041" s="620" t="s">
        <v>22</v>
      </c>
      <c r="R2041" s="620"/>
      <c r="S2041" s="620" t="s">
        <v>1047</v>
      </c>
    </row>
    <row r="2042" spans="1:19">
      <c r="A2042" s="620"/>
      <c r="B2042" s="620" t="s">
        <v>19</v>
      </c>
      <c r="C2042" s="620" t="s">
        <v>1274</v>
      </c>
      <c r="D2042" s="620">
        <v>6000033492</v>
      </c>
      <c r="E2042" s="620">
        <v>1</v>
      </c>
      <c r="F2042" s="620">
        <v>0</v>
      </c>
      <c r="G2042" s="620">
        <v>1</v>
      </c>
      <c r="H2042" s="621">
        <v>46284</v>
      </c>
      <c r="I2042" s="620" t="s">
        <v>1044</v>
      </c>
      <c r="J2042" s="622">
        <v>516329200962195</v>
      </c>
      <c r="K2042" s="620" t="s">
        <v>1063</v>
      </c>
      <c r="L2042" s="620"/>
      <c r="M2042" s="620"/>
      <c r="N2042" s="621"/>
      <c r="O2042" s="620"/>
      <c r="P2042" s="620" t="s">
        <v>452</v>
      </c>
      <c r="Q2042" s="620" t="s">
        <v>28</v>
      </c>
      <c r="R2042" s="620"/>
      <c r="S2042" s="620" t="s">
        <v>1047</v>
      </c>
    </row>
    <row r="2043" spans="1:19">
      <c r="A2043" s="620"/>
      <c r="B2043" s="620" t="s">
        <v>19</v>
      </c>
      <c r="C2043" s="620" t="s">
        <v>1274</v>
      </c>
      <c r="D2043" s="620">
        <v>6000033492</v>
      </c>
      <c r="E2043" s="620">
        <v>5</v>
      </c>
      <c r="F2043" s="620">
        <v>5</v>
      </c>
      <c r="G2043" s="620">
        <v>0</v>
      </c>
      <c r="H2043" s="621">
        <v>46284</v>
      </c>
      <c r="I2043" s="620" t="s">
        <v>1044</v>
      </c>
      <c r="J2043" s="622" t="s">
        <v>1276</v>
      </c>
      <c r="K2043" s="620" t="s">
        <v>22</v>
      </c>
      <c r="L2043" s="620"/>
      <c r="M2043" s="620"/>
      <c r="N2043" s="621"/>
      <c r="O2043" s="620"/>
      <c r="P2043" s="620" t="s">
        <v>22</v>
      </c>
      <c r="Q2043" s="620" t="s">
        <v>22</v>
      </c>
      <c r="R2043" s="620"/>
      <c r="S2043" s="620" t="s">
        <v>1047</v>
      </c>
    </row>
    <row r="2044" spans="1:19">
      <c r="A2044" s="620"/>
      <c r="B2044" s="620" t="s">
        <v>19</v>
      </c>
      <c r="C2044" s="620" t="s">
        <v>1274</v>
      </c>
      <c r="D2044" s="620">
        <v>6000033492</v>
      </c>
      <c r="E2044" s="620">
        <v>1</v>
      </c>
      <c r="F2044" s="620">
        <v>0</v>
      </c>
      <c r="G2044" s="620">
        <v>1</v>
      </c>
      <c r="H2044" s="621">
        <v>46284</v>
      </c>
      <c r="I2044" s="620" t="s">
        <v>1044</v>
      </c>
      <c r="J2044" s="622">
        <v>516329200962201</v>
      </c>
      <c r="K2044" s="620" t="s">
        <v>1063</v>
      </c>
      <c r="L2044" s="620"/>
      <c r="M2044" s="620"/>
      <c r="N2044" s="621"/>
      <c r="O2044" s="620"/>
      <c r="P2044" s="620" t="s">
        <v>452</v>
      </c>
      <c r="Q2044" s="620" t="s">
        <v>28</v>
      </c>
      <c r="R2044" s="620"/>
      <c r="S2044" s="620" t="s">
        <v>1047</v>
      </c>
    </row>
    <row r="2045" spans="1:19">
      <c r="A2045" s="620"/>
      <c r="B2045" s="620" t="s">
        <v>19</v>
      </c>
      <c r="C2045" s="620" t="s">
        <v>1274</v>
      </c>
      <c r="D2045" s="620">
        <v>6000033492</v>
      </c>
      <c r="E2045" s="620">
        <v>14</v>
      </c>
      <c r="F2045" s="620">
        <v>14</v>
      </c>
      <c r="G2045" s="620">
        <v>0</v>
      </c>
      <c r="H2045" s="621">
        <v>46284</v>
      </c>
      <c r="I2045" s="620" t="s">
        <v>1044</v>
      </c>
      <c r="J2045" s="622" t="s">
        <v>1277</v>
      </c>
      <c r="K2045" s="620" t="s">
        <v>22</v>
      </c>
      <c r="L2045" s="620"/>
      <c r="M2045" s="620"/>
      <c r="N2045" s="621"/>
      <c r="O2045" s="620"/>
      <c r="P2045" s="620" t="s">
        <v>22</v>
      </c>
      <c r="Q2045" s="620" t="s">
        <v>22</v>
      </c>
      <c r="R2045" s="620"/>
      <c r="S2045" s="620" t="s">
        <v>1047</v>
      </c>
    </row>
    <row r="2046" spans="1:19">
      <c r="A2046" s="620"/>
      <c r="B2046" s="620" t="s">
        <v>19</v>
      </c>
      <c r="C2046" s="620" t="s">
        <v>1274</v>
      </c>
      <c r="D2046" s="620">
        <v>6000033492</v>
      </c>
      <c r="E2046" s="620">
        <v>11</v>
      </c>
      <c r="F2046" s="620">
        <v>11</v>
      </c>
      <c r="G2046" s="620">
        <v>0</v>
      </c>
      <c r="H2046" s="621">
        <v>46287</v>
      </c>
      <c r="I2046" s="620" t="s">
        <v>1044</v>
      </c>
      <c r="J2046" s="622" t="s">
        <v>1278</v>
      </c>
      <c r="K2046" s="620" t="s">
        <v>22</v>
      </c>
      <c r="L2046" s="620"/>
      <c r="M2046" s="620"/>
      <c r="N2046" s="621"/>
      <c r="O2046" s="620"/>
      <c r="P2046" s="620" t="s">
        <v>22</v>
      </c>
      <c r="Q2046" s="620" t="s">
        <v>22</v>
      </c>
      <c r="R2046" s="620"/>
      <c r="S2046" s="620" t="s">
        <v>1047</v>
      </c>
    </row>
    <row r="2047" spans="1:19">
      <c r="A2047" s="620"/>
      <c r="B2047" s="620" t="s">
        <v>19</v>
      </c>
      <c r="C2047" s="620" t="s">
        <v>1134</v>
      </c>
      <c r="D2047" s="620">
        <v>6000033492</v>
      </c>
      <c r="E2047" s="620">
        <v>31</v>
      </c>
      <c r="F2047" s="620">
        <v>31</v>
      </c>
      <c r="G2047" s="620">
        <v>0</v>
      </c>
      <c r="H2047" s="621">
        <v>46288</v>
      </c>
      <c r="I2047" s="620" t="s">
        <v>1044</v>
      </c>
      <c r="J2047" s="622" t="s">
        <v>1279</v>
      </c>
      <c r="K2047" s="620" t="s">
        <v>22</v>
      </c>
      <c r="L2047" s="620"/>
      <c r="M2047" s="620"/>
      <c r="N2047" s="621"/>
      <c r="O2047" s="620"/>
      <c r="P2047" s="620" t="s">
        <v>22</v>
      </c>
      <c r="Q2047" s="620" t="s">
        <v>22</v>
      </c>
      <c r="R2047" s="620"/>
      <c r="S2047" s="620" t="s">
        <v>1047</v>
      </c>
    </row>
    <row r="2048" spans="1:19">
      <c r="A2048" s="620"/>
      <c r="B2048" s="620" t="s">
        <v>19</v>
      </c>
      <c r="C2048" s="620" t="s">
        <v>1280</v>
      </c>
      <c r="D2048" s="620">
        <v>6000033492</v>
      </c>
      <c r="E2048" s="620">
        <v>51</v>
      </c>
      <c r="F2048" s="620">
        <v>51</v>
      </c>
      <c r="G2048" s="620">
        <v>0</v>
      </c>
      <c r="H2048" s="621">
        <v>46289</v>
      </c>
      <c r="I2048" s="620" t="s">
        <v>1044</v>
      </c>
      <c r="J2048" s="622" t="s">
        <v>1281</v>
      </c>
      <c r="K2048" s="620" t="s">
        <v>22</v>
      </c>
      <c r="L2048" s="620"/>
      <c r="M2048" s="620"/>
      <c r="N2048" s="621"/>
      <c r="O2048" s="620"/>
      <c r="P2048" s="620" t="s">
        <v>22</v>
      </c>
      <c r="Q2048" s="620" t="s">
        <v>22</v>
      </c>
      <c r="R2048" s="620"/>
      <c r="S2048" s="620" t="s">
        <v>1047</v>
      </c>
    </row>
    <row r="2049" spans="1:19">
      <c r="A2049" s="620"/>
      <c r="B2049" s="620" t="s">
        <v>19</v>
      </c>
      <c r="C2049" s="620" t="s">
        <v>1134</v>
      </c>
      <c r="D2049" s="620">
        <v>6000033492</v>
      </c>
      <c r="E2049" s="620">
        <v>14</v>
      </c>
      <c r="F2049" s="620">
        <v>14</v>
      </c>
      <c r="G2049" s="620">
        <v>0</v>
      </c>
      <c r="H2049" s="621">
        <v>46293</v>
      </c>
      <c r="I2049" s="620" t="s">
        <v>1044</v>
      </c>
      <c r="J2049" s="622" t="s">
        <v>1282</v>
      </c>
      <c r="K2049" s="620" t="s">
        <v>22</v>
      </c>
      <c r="L2049" s="620"/>
      <c r="M2049" s="620"/>
      <c r="N2049" s="621"/>
      <c r="O2049" s="620"/>
      <c r="P2049" s="620" t="s">
        <v>22</v>
      </c>
      <c r="Q2049" s="620" t="s">
        <v>22</v>
      </c>
      <c r="R2049" s="620"/>
      <c r="S2049" s="620" t="s">
        <v>1047</v>
      </c>
    </row>
    <row r="2050" ht="25" spans="1:19">
      <c r="A2050" s="620"/>
      <c r="B2050" s="620" t="s">
        <v>19</v>
      </c>
      <c r="C2050" s="620" t="s">
        <v>1283</v>
      </c>
      <c r="D2050" s="620">
        <v>6000033492</v>
      </c>
      <c r="E2050" s="620">
        <v>49</v>
      </c>
      <c r="F2050" s="620">
        <v>49</v>
      </c>
      <c r="G2050" s="620">
        <v>0</v>
      </c>
      <c r="H2050" s="621">
        <v>46296</v>
      </c>
      <c r="I2050" s="620" t="s">
        <v>1044</v>
      </c>
      <c r="J2050" s="622" t="s">
        <v>1284</v>
      </c>
      <c r="K2050" s="620" t="s">
        <v>22</v>
      </c>
      <c r="L2050" s="620"/>
      <c r="M2050" s="620"/>
      <c r="N2050" s="621"/>
      <c r="O2050" s="620"/>
      <c r="P2050" s="620" t="s">
        <v>22</v>
      </c>
      <c r="Q2050" s="620" t="s">
        <v>22</v>
      </c>
      <c r="R2050" s="620"/>
      <c r="S2050" s="620" t="s">
        <v>1047</v>
      </c>
    </row>
    <row r="2051" spans="1:19">
      <c r="A2051" s="620"/>
      <c r="B2051" s="620"/>
      <c r="C2051" s="620" t="s">
        <v>1134</v>
      </c>
      <c r="D2051" s="620">
        <v>6000033492</v>
      </c>
      <c r="E2051" s="620">
        <v>10</v>
      </c>
      <c r="F2051" s="620">
        <v>10</v>
      </c>
      <c r="G2051" s="620">
        <v>0</v>
      </c>
      <c r="H2051" s="621">
        <v>46302</v>
      </c>
      <c r="I2051" s="620" t="s">
        <v>1044</v>
      </c>
      <c r="J2051" s="622" t="s">
        <v>1285</v>
      </c>
      <c r="K2051" s="620" t="s">
        <v>22</v>
      </c>
      <c r="L2051" s="620"/>
      <c r="M2051" s="620"/>
      <c r="N2051" s="621"/>
      <c r="O2051" s="620"/>
      <c r="P2051" s="620"/>
      <c r="Q2051" s="620"/>
      <c r="R2051" s="620"/>
      <c r="S2051" s="620" t="s">
        <v>1047</v>
      </c>
    </row>
    <row r="2052" ht="50" spans="1:19">
      <c r="A2052" s="620">
        <v>1</v>
      </c>
      <c r="B2052" s="620" t="s">
        <v>19</v>
      </c>
      <c r="C2052" s="620" t="s">
        <v>1286</v>
      </c>
      <c r="D2052" s="620">
        <v>6000052976</v>
      </c>
      <c r="E2052" s="620">
        <v>1</v>
      </c>
      <c r="F2052" s="620">
        <v>0</v>
      </c>
      <c r="G2052" s="620">
        <v>1</v>
      </c>
      <c r="H2052" s="621">
        <v>46120</v>
      </c>
      <c r="I2052" s="620"/>
      <c r="J2052" s="622">
        <v>516300030426001</v>
      </c>
      <c r="K2052" s="620" t="s">
        <v>1287</v>
      </c>
      <c r="L2052" s="620" t="s">
        <v>23</v>
      </c>
      <c r="M2052" s="620" t="s">
        <v>23</v>
      </c>
      <c r="N2052" s="621"/>
      <c r="O2052" s="620" t="s">
        <v>24</v>
      </c>
      <c r="P2052" s="620" t="s">
        <v>32</v>
      </c>
      <c r="Q2052" s="620" t="s">
        <v>1288</v>
      </c>
      <c r="R2052" s="620"/>
      <c r="S2052" s="620" t="s">
        <v>1289</v>
      </c>
    </row>
    <row r="2053" ht="37.5" spans="1:19">
      <c r="A2053" s="620">
        <v>2</v>
      </c>
      <c r="B2053" s="620" t="s">
        <v>19</v>
      </c>
      <c r="C2053" s="620" t="s">
        <v>1286</v>
      </c>
      <c r="D2053" s="620">
        <v>6000052976</v>
      </c>
      <c r="E2053" s="620">
        <v>18</v>
      </c>
      <c r="F2053" s="620">
        <v>18</v>
      </c>
      <c r="G2053" s="620">
        <v>0</v>
      </c>
      <c r="H2053" s="621">
        <v>46120</v>
      </c>
      <c r="I2053" s="620"/>
      <c r="J2053" s="622" t="s">
        <v>1290</v>
      </c>
      <c r="K2053" s="620" t="s">
        <v>22</v>
      </c>
      <c r="L2053" s="620" t="s">
        <v>23</v>
      </c>
      <c r="M2053" s="620" t="s">
        <v>23</v>
      </c>
      <c r="N2053" s="621"/>
      <c r="O2053" s="620"/>
      <c r="P2053" s="620" t="s">
        <v>22</v>
      </c>
      <c r="Q2053" s="620" t="s">
        <v>22</v>
      </c>
      <c r="R2053" s="620"/>
      <c r="S2053" s="620" t="s">
        <v>1289</v>
      </c>
    </row>
    <row r="2054" ht="37.5" spans="1:19">
      <c r="A2054" s="620">
        <v>3</v>
      </c>
      <c r="B2054" s="620" t="s">
        <v>19</v>
      </c>
      <c r="C2054" s="620" t="s">
        <v>1286</v>
      </c>
      <c r="D2054" s="620">
        <v>6000052977</v>
      </c>
      <c r="E2054" s="620">
        <v>8</v>
      </c>
      <c r="F2054" s="620">
        <v>8</v>
      </c>
      <c r="G2054" s="620">
        <v>0</v>
      </c>
      <c r="H2054" s="621">
        <v>46120</v>
      </c>
      <c r="I2054" s="620"/>
      <c r="J2054" s="622" t="s">
        <v>1291</v>
      </c>
      <c r="K2054" s="620" t="s">
        <v>22</v>
      </c>
      <c r="L2054" s="620" t="s">
        <v>23</v>
      </c>
      <c r="M2054" s="620" t="s">
        <v>23</v>
      </c>
      <c r="N2054" s="621"/>
      <c r="O2054" s="620"/>
      <c r="P2054" s="620" t="s">
        <v>22</v>
      </c>
      <c r="Q2054" s="620" t="s">
        <v>22</v>
      </c>
      <c r="R2054" s="620"/>
      <c r="S2054" s="620" t="s">
        <v>1289</v>
      </c>
    </row>
    <row r="2055" ht="37.5" spans="1:19">
      <c r="A2055" s="620">
        <v>4</v>
      </c>
      <c r="B2055" s="620" t="s">
        <v>19</v>
      </c>
      <c r="C2055" s="620" t="s">
        <v>1286</v>
      </c>
      <c r="D2055" s="620">
        <v>6000052977</v>
      </c>
      <c r="E2055" s="620">
        <v>1</v>
      </c>
      <c r="F2055" s="620">
        <v>1</v>
      </c>
      <c r="G2055" s="620">
        <v>0</v>
      </c>
      <c r="H2055" s="621">
        <v>46120</v>
      </c>
      <c r="I2055" s="620"/>
      <c r="J2055" s="622">
        <v>516300040426009</v>
      </c>
      <c r="K2055" s="620" t="s">
        <v>22</v>
      </c>
      <c r="L2055" s="620" t="s">
        <v>23</v>
      </c>
      <c r="M2055" s="620" t="s">
        <v>23</v>
      </c>
      <c r="N2055" s="621"/>
      <c r="O2055" s="620"/>
      <c r="P2055" s="620" t="s">
        <v>22</v>
      </c>
      <c r="Q2055" s="620" t="s">
        <v>22</v>
      </c>
      <c r="R2055" s="620"/>
      <c r="S2055" s="620" t="s">
        <v>1289</v>
      </c>
    </row>
    <row r="2056" ht="75" spans="1:19">
      <c r="A2056" s="620">
        <v>5</v>
      </c>
      <c r="B2056" s="620" t="s">
        <v>19</v>
      </c>
      <c r="C2056" s="620" t="s">
        <v>1286</v>
      </c>
      <c r="D2056" s="620">
        <v>6000052977</v>
      </c>
      <c r="E2056" s="620">
        <v>1</v>
      </c>
      <c r="F2056" s="620">
        <v>0</v>
      </c>
      <c r="G2056" s="620">
        <v>1</v>
      </c>
      <c r="H2056" s="621">
        <v>46120</v>
      </c>
      <c r="I2056" s="620"/>
      <c r="J2056" s="622">
        <v>516300040426010</v>
      </c>
      <c r="K2056" s="620" t="s">
        <v>1292</v>
      </c>
      <c r="L2056" s="620" t="s">
        <v>23</v>
      </c>
      <c r="M2056" s="620" t="s">
        <v>23</v>
      </c>
      <c r="N2056" s="621"/>
      <c r="O2056" s="620" t="s">
        <v>24</v>
      </c>
      <c r="P2056" s="620" t="s">
        <v>32</v>
      </c>
      <c r="Q2056" s="620" t="s">
        <v>1288</v>
      </c>
      <c r="R2056" s="620"/>
      <c r="S2056" s="620" t="s">
        <v>1289</v>
      </c>
    </row>
    <row r="2057" ht="75" spans="1:19">
      <c r="A2057" s="620">
        <v>6</v>
      </c>
      <c r="B2057" s="620" t="s">
        <v>19</v>
      </c>
      <c r="C2057" s="620" t="s">
        <v>1286</v>
      </c>
      <c r="D2057" s="620">
        <v>6000052977</v>
      </c>
      <c r="E2057" s="620">
        <v>1</v>
      </c>
      <c r="F2057" s="620">
        <v>0</v>
      </c>
      <c r="G2057" s="620">
        <v>1</v>
      </c>
      <c r="H2057" s="621">
        <v>46120</v>
      </c>
      <c r="I2057" s="620"/>
      <c r="J2057" s="622">
        <v>516300040426011</v>
      </c>
      <c r="K2057" s="620" t="s">
        <v>1293</v>
      </c>
      <c r="L2057" s="620" t="s">
        <v>23</v>
      </c>
      <c r="M2057" s="620" t="s">
        <v>23</v>
      </c>
      <c r="N2057" s="621"/>
      <c r="O2057" s="620" t="s">
        <v>24</v>
      </c>
      <c r="P2057" s="620" t="s">
        <v>32</v>
      </c>
      <c r="Q2057" s="620" t="s">
        <v>1288</v>
      </c>
      <c r="R2057" s="620"/>
      <c r="S2057" s="620" t="s">
        <v>1289</v>
      </c>
    </row>
    <row r="2058" ht="37.5" spans="1:19">
      <c r="A2058" s="620">
        <v>7</v>
      </c>
      <c r="B2058" s="620" t="s">
        <v>19</v>
      </c>
      <c r="C2058" s="620" t="s">
        <v>1286</v>
      </c>
      <c r="D2058" s="620">
        <v>6000052977</v>
      </c>
      <c r="E2058" s="620">
        <v>8</v>
      </c>
      <c r="F2058" s="620">
        <v>8</v>
      </c>
      <c r="G2058" s="620">
        <v>0</v>
      </c>
      <c r="H2058" s="621">
        <v>46120</v>
      </c>
      <c r="I2058" s="620"/>
      <c r="J2058" s="622" t="s">
        <v>1294</v>
      </c>
      <c r="K2058" s="620" t="s">
        <v>22</v>
      </c>
      <c r="L2058" s="620" t="s">
        <v>23</v>
      </c>
      <c r="M2058" s="620" t="s">
        <v>23</v>
      </c>
      <c r="N2058" s="621"/>
      <c r="O2058" s="620"/>
      <c r="P2058" s="620" t="s">
        <v>22</v>
      </c>
      <c r="Q2058" s="620" t="s">
        <v>22</v>
      </c>
      <c r="R2058" s="620"/>
      <c r="S2058" s="620" t="s">
        <v>1289</v>
      </c>
    </row>
    <row r="2059" spans="1:19">
      <c r="A2059" s="620">
        <v>8</v>
      </c>
      <c r="B2059" s="620" t="s">
        <v>19</v>
      </c>
      <c r="C2059" s="620" t="s">
        <v>1295</v>
      </c>
      <c r="D2059" s="620">
        <v>6000052976</v>
      </c>
      <c r="E2059" s="620">
        <v>2</v>
      </c>
      <c r="F2059" s="620">
        <v>2</v>
      </c>
      <c r="G2059" s="620">
        <v>0</v>
      </c>
      <c r="H2059" s="621">
        <v>46121</v>
      </c>
      <c r="I2059" s="620"/>
      <c r="J2059" s="622" t="s">
        <v>1296</v>
      </c>
      <c r="K2059" s="620" t="s">
        <v>22</v>
      </c>
      <c r="L2059" s="620" t="s">
        <v>23</v>
      </c>
      <c r="M2059" s="620" t="s">
        <v>23</v>
      </c>
      <c r="N2059" s="621"/>
      <c r="O2059" s="620"/>
      <c r="P2059" s="620" t="s">
        <v>22</v>
      </c>
      <c r="Q2059" s="620" t="s">
        <v>22</v>
      </c>
      <c r="R2059" s="620"/>
      <c r="S2059" s="620" t="s">
        <v>1289</v>
      </c>
    </row>
    <row r="2060" ht="75" spans="1:19">
      <c r="A2060" s="620">
        <v>9</v>
      </c>
      <c r="B2060" s="620" t="s">
        <v>19</v>
      </c>
      <c r="C2060" s="620" t="s">
        <v>1295</v>
      </c>
      <c r="D2060" s="620">
        <v>6000052976</v>
      </c>
      <c r="E2060" s="620">
        <v>1</v>
      </c>
      <c r="F2060" s="620">
        <v>0</v>
      </c>
      <c r="G2060" s="620">
        <v>1</v>
      </c>
      <c r="H2060" s="621">
        <v>46121</v>
      </c>
      <c r="I2060" s="620"/>
      <c r="J2060" s="622">
        <v>516300030426022</v>
      </c>
      <c r="K2060" s="620" t="s">
        <v>1293</v>
      </c>
      <c r="L2060" s="620" t="s">
        <v>23</v>
      </c>
      <c r="M2060" s="620" t="s">
        <v>23</v>
      </c>
      <c r="N2060" s="621"/>
      <c r="O2060" s="620" t="s">
        <v>24</v>
      </c>
      <c r="P2060" s="620" t="s">
        <v>32</v>
      </c>
      <c r="Q2060" s="620" t="s">
        <v>1288</v>
      </c>
      <c r="R2060" s="620"/>
      <c r="S2060" s="620" t="s">
        <v>1289</v>
      </c>
    </row>
    <row r="2061" spans="1:19">
      <c r="A2061" s="620">
        <v>10</v>
      </c>
      <c r="B2061" s="620" t="s">
        <v>19</v>
      </c>
      <c r="C2061" s="620" t="s">
        <v>1295</v>
      </c>
      <c r="D2061" s="620">
        <v>6000052976</v>
      </c>
      <c r="E2061" s="620">
        <v>3</v>
      </c>
      <c r="F2061" s="620">
        <v>3</v>
      </c>
      <c r="G2061" s="620">
        <v>0</v>
      </c>
      <c r="H2061" s="621">
        <v>46121</v>
      </c>
      <c r="I2061" s="620"/>
      <c r="J2061" s="622" t="s">
        <v>1297</v>
      </c>
      <c r="K2061" s="620" t="s">
        <v>22</v>
      </c>
      <c r="L2061" s="620" t="s">
        <v>23</v>
      </c>
      <c r="M2061" s="620" t="s">
        <v>23</v>
      </c>
      <c r="N2061" s="621"/>
      <c r="O2061" s="620"/>
      <c r="P2061" s="620" t="s">
        <v>22</v>
      </c>
      <c r="Q2061" s="620" t="s">
        <v>22</v>
      </c>
      <c r="R2061" s="620"/>
      <c r="S2061" s="620" t="s">
        <v>1289</v>
      </c>
    </row>
    <row r="2062" spans="1:19">
      <c r="A2062" s="620">
        <v>11</v>
      </c>
      <c r="B2062" s="620" t="s">
        <v>19</v>
      </c>
      <c r="C2062" s="620" t="s">
        <v>1295</v>
      </c>
      <c r="D2062" s="620">
        <v>6000052977</v>
      </c>
      <c r="E2062" s="620">
        <v>5</v>
      </c>
      <c r="F2062" s="620">
        <v>5</v>
      </c>
      <c r="G2062" s="620">
        <v>0</v>
      </c>
      <c r="H2062" s="621">
        <v>46121</v>
      </c>
      <c r="I2062" s="620"/>
      <c r="J2062" s="622" t="s">
        <v>1298</v>
      </c>
      <c r="K2062" s="620" t="s">
        <v>22</v>
      </c>
      <c r="L2062" s="620" t="s">
        <v>23</v>
      </c>
      <c r="M2062" s="620" t="s">
        <v>23</v>
      </c>
      <c r="N2062" s="621"/>
      <c r="O2062" s="620"/>
      <c r="P2062" s="620" t="s">
        <v>22</v>
      </c>
      <c r="Q2062" s="620" t="s">
        <v>22</v>
      </c>
      <c r="R2062" s="620"/>
      <c r="S2062" s="620" t="s">
        <v>1289</v>
      </c>
    </row>
    <row r="2063" spans="1:19">
      <c r="A2063" s="620">
        <v>12</v>
      </c>
      <c r="B2063" s="620" t="s">
        <v>19</v>
      </c>
      <c r="C2063" s="620" t="s">
        <v>1295</v>
      </c>
      <c r="D2063" s="620">
        <v>6000052976</v>
      </c>
      <c r="E2063" s="620">
        <v>3</v>
      </c>
      <c r="F2063" s="620">
        <v>3</v>
      </c>
      <c r="G2063" s="620">
        <v>0</v>
      </c>
      <c r="H2063" s="621">
        <v>46132</v>
      </c>
      <c r="I2063" s="620"/>
      <c r="J2063" s="622" t="s">
        <v>1299</v>
      </c>
      <c r="K2063" s="620" t="s">
        <v>22</v>
      </c>
      <c r="L2063" s="620" t="s">
        <v>23</v>
      </c>
      <c r="M2063" s="620" t="s">
        <v>23</v>
      </c>
      <c r="N2063" s="621"/>
      <c r="O2063" s="620"/>
      <c r="P2063" s="620" t="s">
        <v>22</v>
      </c>
      <c r="Q2063" s="620" t="s">
        <v>22</v>
      </c>
      <c r="R2063" s="620"/>
      <c r="S2063" s="620" t="s">
        <v>1289</v>
      </c>
    </row>
    <row r="2064" ht="50" spans="1:19">
      <c r="A2064" s="620">
        <v>13</v>
      </c>
      <c r="B2064" s="620" t="s">
        <v>19</v>
      </c>
      <c r="C2064" s="620" t="s">
        <v>1295</v>
      </c>
      <c r="D2064" s="620">
        <v>6000052976</v>
      </c>
      <c r="E2064" s="620">
        <v>1</v>
      </c>
      <c r="F2064" s="620">
        <v>0</v>
      </c>
      <c r="G2064" s="620">
        <v>1</v>
      </c>
      <c r="H2064" s="621">
        <v>46132</v>
      </c>
      <c r="I2064" s="620"/>
      <c r="J2064" s="622">
        <v>516300030426029</v>
      </c>
      <c r="K2064" s="620" t="s">
        <v>1300</v>
      </c>
      <c r="L2064" s="620" t="s">
        <v>23</v>
      </c>
      <c r="M2064" s="620" t="s">
        <v>23</v>
      </c>
      <c r="N2064" s="621"/>
      <c r="O2064" s="620" t="s">
        <v>24</v>
      </c>
      <c r="P2064" s="620" t="s">
        <v>32</v>
      </c>
      <c r="Q2064" s="620" t="s">
        <v>1288</v>
      </c>
      <c r="R2064" s="620"/>
      <c r="S2064" s="620" t="s">
        <v>1289</v>
      </c>
    </row>
    <row r="2065" spans="1:19">
      <c r="A2065" s="620">
        <v>14</v>
      </c>
      <c r="B2065" s="620" t="s">
        <v>19</v>
      </c>
      <c r="C2065" s="620" t="s">
        <v>1295</v>
      </c>
      <c r="D2065" s="620">
        <v>6000052976</v>
      </c>
      <c r="E2065" s="620">
        <v>6</v>
      </c>
      <c r="F2065" s="620">
        <v>6</v>
      </c>
      <c r="G2065" s="620">
        <v>0</v>
      </c>
      <c r="H2065" s="621">
        <v>46132</v>
      </c>
      <c r="I2065" s="620"/>
      <c r="J2065" s="622" t="s">
        <v>1301</v>
      </c>
      <c r="K2065" s="620" t="s">
        <v>22</v>
      </c>
      <c r="L2065" s="620" t="s">
        <v>23</v>
      </c>
      <c r="M2065" s="620" t="s">
        <v>23</v>
      </c>
      <c r="N2065" s="621"/>
      <c r="O2065" s="620"/>
      <c r="P2065" s="620" t="s">
        <v>22</v>
      </c>
      <c r="Q2065" s="620" t="s">
        <v>22</v>
      </c>
      <c r="R2065" s="620"/>
      <c r="S2065" s="620" t="s">
        <v>1289</v>
      </c>
    </row>
    <row r="2066" spans="1:19">
      <c r="A2066" s="620">
        <v>15</v>
      </c>
      <c r="B2066" s="620" t="s">
        <v>19</v>
      </c>
      <c r="C2066" s="620" t="s">
        <v>1295</v>
      </c>
      <c r="D2066" s="620">
        <v>6000052977</v>
      </c>
      <c r="E2066" s="620">
        <v>4</v>
      </c>
      <c r="F2066" s="620">
        <v>4</v>
      </c>
      <c r="G2066" s="620">
        <v>0</v>
      </c>
      <c r="H2066" s="621">
        <v>46132</v>
      </c>
      <c r="I2066" s="620"/>
      <c r="J2066" s="622" t="s">
        <v>1302</v>
      </c>
      <c r="K2066" s="620" t="s">
        <v>22</v>
      </c>
      <c r="L2066" s="620" t="s">
        <v>23</v>
      </c>
      <c r="M2066" s="620" t="s">
        <v>23</v>
      </c>
      <c r="N2066" s="621"/>
      <c r="O2066" s="620"/>
      <c r="P2066" s="620" t="s">
        <v>22</v>
      </c>
      <c r="Q2066" s="620" t="s">
        <v>22</v>
      </c>
      <c r="R2066" s="620"/>
      <c r="S2066" s="620" t="s">
        <v>1289</v>
      </c>
    </row>
    <row r="2067" ht="50" spans="1:19">
      <c r="A2067" s="620">
        <v>16</v>
      </c>
      <c r="B2067" s="620" t="s">
        <v>19</v>
      </c>
      <c r="C2067" s="620" t="s">
        <v>1295</v>
      </c>
      <c r="D2067" s="620">
        <v>6000052977</v>
      </c>
      <c r="E2067" s="620">
        <v>1</v>
      </c>
      <c r="F2067" s="620">
        <v>0</v>
      </c>
      <c r="G2067" s="620">
        <v>1</v>
      </c>
      <c r="H2067" s="621">
        <v>46132</v>
      </c>
      <c r="I2067" s="620"/>
      <c r="J2067" s="622">
        <v>516300040426030</v>
      </c>
      <c r="K2067" s="620" t="s">
        <v>1300</v>
      </c>
      <c r="L2067" s="620" t="s">
        <v>23</v>
      </c>
      <c r="M2067" s="620" t="s">
        <v>23</v>
      </c>
      <c r="N2067" s="621"/>
      <c r="O2067" s="620" t="s">
        <v>24</v>
      </c>
      <c r="P2067" s="620" t="s">
        <v>32</v>
      </c>
      <c r="Q2067" s="620" t="s">
        <v>1288</v>
      </c>
      <c r="R2067" s="620"/>
      <c r="S2067" s="620" t="s">
        <v>1289</v>
      </c>
    </row>
    <row r="2068" spans="1:19">
      <c r="A2068" s="620">
        <v>17</v>
      </c>
      <c r="B2068" s="620" t="s">
        <v>19</v>
      </c>
      <c r="C2068" s="620" t="s">
        <v>1295</v>
      </c>
      <c r="D2068" s="620">
        <v>6000052977</v>
      </c>
      <c r="E2068" s="620">
        <v>5</v>
      </c>
      <c r="F2068" s="620">
        <v>5</v>
      </c>
      <c r="G2068" s="620">
        <v>0</v>
      </c>
      <c r="H2068" s="621">
        <v>46132</v>
      </c>
      <c r="I2068" s="620"/>
      <c r="J2068" s="622" t="s">
        <v>1303</v>
      </c>
      <c r="K2068" s="620" t="s">
        <v>22</v>
      </c>
      <c r="L2068" s="620" t="s">
        <v>23</v>
      </c>
      <c r="M2068" s="620" t="s">
        <v>23</v>
      </c>
      <c r="N2068" s="621"/>
      <c r="O2068" s="620"/>
      <c r="P2068" s="620" t="s">
        <v>22</v>
      </c>
      <c r="Q2068" s="620" t="s">
        <v>22</v>
      </c>
      <c r="R2068" s="620"/>
      <c r="S2068" s="620" t="s">
        <v>1289</v>
      </c>
    </row>
    <row r="2069" spans="1:19">
      <c r="A2069" s="620">
        <v>18</v>
      </c>
      <c r="B2069" s="620" t="s">
        <v>19</v>
      </c>
      <c r="C2069" s="620" t="s">
        <v>1295</v>
      </c>
      <c r="D2069" s="620">
        <v>6000052977</v>
      </c>
      <c r="E2069" s="620">
        <v>15</v>
      </c>
      <c r="F2069" s="620">
        <v>15</v>
      </c>
      <c r="G2069" s="620">
        <v>0</v>
      </c>
      <c r="H2069" s="621">
        <v>46146</v>
      </c>
      <c r="I2069" s="620"/>
      <c r="J2069" s="622" t="s">
        <v>1304</v>
      </c>
      <c r="K2069" s="620" t="s">
        <v>22</v>
      </c>
      <c r="L2069" s="620" t="s">
        <v>23</v>
      </c>
      <c r="M2069" s="620" t="s">
        <v>23</v>
      </c>
      <c r="N2069" s="621"/>
      <c r="O2069" s="620"/>
      <c r="P2069" s="620" t="s">
        <v>22</v>
      </c>
      <c r="Q2069" s="620" t="s">
        <v>22</v>
      </c>
      <c r="R2069" s="620"/>
      <c r="S2069" s="620" t="s">
        <v>1289</v>
      </c>
    </row>
    <row r="2070" spans="1:19">
      <c r="A2070" s="620">
        <v>19</v>
      </c>
      <c r="B2070" s="620" t="s">
        <v>19</v>
      </c>
      <c r="C2070" s="620" t="s">
        <v>1295</v>
      </c>
      <c r="D2070" s="620">
        <v>6000052976</v>
      </c>
      <c r="E2070" s="620">
        <v>3</v>
      </c>
      <c r="F2070" s="620">
        <v>3</v>
      </c>
      <c r="G2070" s="620">
        <v>0</v>
      </c>
      <c r="H2070" s="621">
        <v>46146</v>
      </c>
      <c r="I2070" s="620"/>
      <c r="J2070" s="622" t="s">
        <v>1305</v>
      </c>
      <c r="K2070" s="620" t="s">
        <v>22</v>
      </c>
      <c r="L2070" s="620" t="s">
        <v>23</v>
      </c>
      <c r="M2070" s="620" t="s">
        <v>23</v>
      </c>
      <c r="N2070" s="621"/>
      <c r="O2070" s="620"/>
      <c r="P2070" s="620" t="s">
        <v>22</v>
      </c>
      <c r="Q2070" s="620" t="s">
        <v>22</v>
      </c>
      <c r="R2070" s="620"/>
      <c r="S2070" s="620" t="s">
        <v>1289</v>
      </c>
    </row>
    <row r="2071" spans="1:19">
      <c r="A2071" s="620">
        <v>20</v>
      </c>
      <c r="B2071" s="620" t="s">
        <v>19</v>
      </c>
      <c r="C2071" s="620" t="s">
        <v>1295</v>
      </c>
      <c r="D2071" s="620">
        <v>6000052976</v>
      </c>
      <c r="E2071" s="620">
        <v>1</v>
      </c>
      <c r="F2071" s="620">
        <v>0</v>
      </c>
      <c r="G2071" s="620">
        <v>1</v>
      </c>
      <c r="H2071" s="621">
        <v>46146</v>
      </c>
      <c r="I2071" s="620"/>
      <c r="J2071" s="622">
        <v>516300040426039</v>
      </c>
      <c r="K2071" s="620" t="s">
        <v>1287</v>
      </c>
      <c r="L2071" s="620" t="s">
        <v>23</v>
      </c>
      <c r="M2071" s="620" t="s">
        <v>23</v>
      </c>
      <c r="N2071" s="621"/>
      <c r="O2071" s="620" t="s">
        <v>24</v>
      </c>
      <c r="P2071" s="620" t="s">
        <v>32</v>
      </c>
      <c r="Q2071" s="620" t="s">
        <v>1288</v>
      </c>
      <c r="R2071" s="620"/>
      <c r="S2071" s="620" t="s">
        <v>1289</v>
      </c>
    </row>
    <row r="2072" spans="1:19">
      <c r="A2072" s="620">
        <v>21</v>
      </c>
      <c r="B2072" s="620" t="s">
        <v>19</v>
      </c>
      <c r="C2072" s="620" t="s">
        <v>1295</v>
      </c>
      <c r="D2072" s="620">
        <v>6000052976</v>
      </c>
      <c r="E2072" s="620">
        <v>1</v>
      </c>
      <c r="F2072" s="620">
        <v>1</v>
      </c>
      <c r="G2072" s="620">
        <v>0</v>
      </c>
      <c r="H2072" s="621">
        <v>46146</v>
      </c>
      <c r="I2072" s="620"/>
      <c r="J2072" s="622">
        <v>516300040426040</v>
      </c>
      <c r="K2072" s="620" t="s">
        <v>22</v>
      </c>
      <c r="L2072" s="620" t="s">
        <v>23</v>
      </c>
      <c r="M2072" s="620" t="s">
        <v>23</v>
      </c>
      <c r="N2072" s="621"/>
      <c r="O2072" s="620"/>
      <c r="P2072" s="620" t="s">
        <v>22</v>
      </c>
      <c r="Q2072" s="620" t="s">
        <v>22</v>
      </c>
      <c r="R2072" s="620"/>
      <c r="S2072" s="620" t="s">
        <v>1289</v>
      </c>
    </row>
    <row r="2073" spans="1:19">
      <c r="A2073" s="620">
        <v>22</v>
      </c>
      <c r="B2073" s="620" t="s">
        <v>19</v>
      </c>
      <c r="C2073" s="620" t="s">
        <v>1295</v>
      </c>
      <c r="D2073" s="620">
        <v>6000052976</v>
      </c>
      <c r="E2073" s="620">
        <v>9</v>
      </c>
      <c r="F2073" s="620">
        <v>9</v>
      </c>
      <c r="G2073" s="620">
        <v>0</v>
      </c>
      <c r="H2073" s="621">
        <v>46154</v>
      </c>
      <c r="I2073" s="620"/>
      <c r="J2073" s="622" t="s">
        <v>1306</v>
      </c>
      <c r="K2073" s="620" t="s">
        <v>22</v>
      </c>
      <c r="L2073" s="620" t="s">
        <v>23</v>
      </c>
      <c r="M2073" s="620" t="s">
        <v>23</v>
      </c>
      <c r="N2073" s="621"/>
      <c r="O2073" s="620"/>
      <c r="P2073" s="620" t="s">
        <v>22</v>
      </c>
      <c r="Q2073" s="620" t="s">
        <v>22</v>
      </c>
      <c r="R2073" s="620"/>
      <c r="S2073" s="620" t="s">
        <v>1289</v>
      </c>
    </row>
    <row r="2074" spans="1:19">
      <c r="A2074" s="620">
        <v>23</v>
      </c>
      <c r="B2074" s="620" t="s">
        <v>19</v>
      </c>
      <c r="C2074" s="620" t="s">
        <v>1295</v>
      </c>
      <c r="D2074" s="620">
        <v>6000052976</v>
      </c>
      <c r="E2074" s="620">
        <v>1</v>
      </c>
      <c r="F2074" s="620">
        <v>0</v>
      </c>
      <c r="G2074" s="620">
        <v>1</v>
      </c>
      <c r="H2074" s="621">
        <v>46154</v>
      </c>
      <c r="I2074" s="620"/>
      <c r="J2074" s="622">
        <v>516300030526050</v>
      </c>
      <c r="K2074" s="620" t="s">
        <v>1287</v>
      </c>
      <c r="L2074" s="620" t="s">
        <v>23</v>
      </c>
      <c r="M2074" s="620" t="s">
        <v>23</v>
      </c>
      <c r="N2074" s="621"/>
      <c r="O2074" s="620" t="s">
        <v>24</v>
      </c>
      <c r="P2074" s="620" t="s">
        <v>32</v>
      </c>
      <c r="Q2074" s="620" t="s">
        <v>1288</v>
      </c>
      <c r="R2074" s="620"/>
      <c r="S2074" s="620" t="s">
        <v>1289</v>
      </c>
    </row>
    <row r="2075" spans="1:19">
      <c r="A2075" s="620">
        <v>24</v>
      </c>
      <c r="B2075" s="620" t="s">
        <v>19</v>
      </c>
      <c r="C2075" s="620" t="s">
        <v>1295</v>
      </c>
      <c r="D2075" s="620">
        <v>6000052977</v>
      </c>
      <c r="E2075" s="620">
        <v>6</v>
      </c>
      <c r="F2075" s="620">
        <v>6</v>
      </c>
      <c r="G2075" s="620">
        <v>0</v>
      </c>
      <c r="H2075" s="621">
        <v>46154</v>
      </c>
      <c r="I2075" s="620"/>
      <c r="J2075" s="622" t="s">
        <v>1307</v>
      </c>
      <c r="K2075" s="620" t="s">
        <v>22</v>
      </c>
      <c r="L2075" s="620" t="s">
        <v>23</v>
      </c>
      <c r="M2075" s="620" t="s">
        <v>23</v>
      </c>
      <c r="N2075" s="621"/>
      <c r="O2075" s="620"/>
      <c r="P2075" s="620" t="s">
        <v>22</v>
      </c>
      <c r="Q2075" s="620" t="s">
        <v>22</v>
      </c>
      <c r="R2075" s="620"/>
      <c r="S2075" s="620" t="s">
        <v>1289</v>
      </c>
    </row>
    <row r="2076" spans="1:19">
      <c r="A2076" s="620">
        <v>25</v>
      </c>
      <c r="B2076" s="620" t="s">
        <v>19</v>
      </c>
      <c r="C2076" s="620" t="s">
        <v>1295</v>
      </c>
      <c r="D2076" s="620">
        <v>6000052976</v>
      </c>
      <c r="E2076" s="620">
        <v>7</v>
      </c>
      <c r="F2076" s="620">
        <v>7</v>
      </c>
      <c r="G2076" s="620">
        <v>0</v>
      </c>
      <c r="H2076" s="621">
        <v>46158</v>
      </c>
      <c r="I2076" s="620"/>
      <c r="J2076" s="622" t="s">
        <v>1308</v>
      </c>
      <c r="K2076" s="620" t="s">
        <v>22</v>
      </c>
      <c r="L2076" s="620" t="s">
        <v>23</v>
      </c>
      <c r="M2076" s="620" t="s">
        <v>23</v>
      </c>
      <c r="N2076" s="621"/>
      <c r="O2076" s="620"/>
      <c r="P2076" s="620" t="s">
        <v>22</v>
      </c>
      <c r="Q2076" s="620" t="s">
        <v>22</v>
      </c>
      <c r="R2076" s="620"/>
      <c r="S2076" s="620" t="s">
        <v>1289</v>
      </c>
    </row>
    <row r="2077" spans="1:19">
      <c r="A2077" s="620">
        <v>26</v>
      </c>
      <c r="B2077" s="620" t="s">
        <v>19</v>
      </c>
      <c r="C2077" s="620" t="s">
        <v>1295</v>
      </c>
      <c r="D2077" s="620">
        <v>6000052976</v>
      </c>
      <c r="E2077" s="620">
        <v>1</v>
      </c>
      <c r="F2077" s="620">
        <v>0</v>
      </c>
      <c r="G2077" s="620">
        <v>1</v>
      </c>
      <c r="H2077" s="621">
        <v>46158</v>
      </c>
      <c r="I2077" s="620"/>
      <c r="J2077" s="622">
        <v>516300030526058</v>
      </c>
      <c r="K2077" s="620" t="s">
        <v>1309</v>
      </c>
      <c r="L2077" s="620" t="s">
        <v>23</v>
      </c>
      <c r="M2077" s="620" t="s">
        <v>23</v>
      </c>
      <c r="N2077" s="621"/>
      <c r="O2077" s="620"/>
      <c r="P2077" s="620" t="s">
        <v>443</v>
      </c>
      <c r="Q2077" s="620" t="s">
        <v>28</v>
      </c>
      <c r="R2077" s="620"/>
      <c r="S2077" s="620" t="s">
        <v>1289</v>
      </c>
    </row>
    <row r="2078" spans="1:19">
      <c r="A2078" s="620">
        <v>27</v>
      </c>
      <c r="B2078" s="620" t="s">
        <v>19</v>
      </c>
      <c r="C2078" s="620" t="s">
        <v>1295</v>
      </c>
      <c r="D2078" s="620">
        <v>6000052976</v>
      </c>
      <c r="E2078" s="620">
        <v>5</v>
      </c>
      <c r="F2078" s="620">
        <v>5</v>
      </c>
      <c r="G2078" s="620">
        <v>0</v>
      </c>
      <c r="H2078" s="621">
        <v>46158</v>
      </c>
      <c r="I2078" s="620"/>
      <c r="J2078" s="622" t="s">
        <v>1310</v>
      </c>
      <c r="K2078" s="620" t="s">
        <v>22</v>
      </c>
      <c r="L2078" s="620" t="s">
        <v>23</v>
      </c>
      <c r="M2078" s="620" t="s">
        <v>23</v>
      </c>
      <c r="N2078" s="621"/>
      <c r="O2078" s="620"/>
      <c r="P2078" s="620" t="s">
        <v>22</v>
      </c>
      <c r="Q2078" s="620" t="s">
        <v>22</v>
      </c>
      <c r="R2078" s="620"/>
      <c r="S2078" s="620" t="s">
        <v>1289</v>
      </c>
    </row>
    <row r="2079" spans="1:19">
      <c r="A2079" s="620">
        <v>28</v>
      </c>
      <c r="B2079" s="620" t="s">
        <v>19</v>
      </c>
      <c r="C2079" s="620" t="s">
        <v>1295</v>
      </c>
      <c r="D2079" s="620">
        <v>6000052977</v>
      </c>
      <c r="E2079" s="620">
        <v>4</v>
      </c>
      <c r="F2079" s="620">
        <v>4</v>
      </c>
      <c r="G2079" s="620">
        <v>0</v>
      </c>
      <c r="H2079" s="621">
        <v>46158</v>
      </c>
      <c r="I2079" s="620"/>
      <c r="J2079" s="622" t="s">
        <v>1311</v>
      </c>
      <c r="K2079" s="620" t="s">
        <v>22</v>
      </c>
      <c r="L2079" s="620" t="s">
        <v>23</v>
      </c>
      <c r="M2079" s="620" t="s">
        <v>23</v>
      </c>
      <c r="N2079" s="621"/>
      <c r="O2079" s="620"/>
      <c r="P2079" s="620" t="s">
        <v>22</v>
      </c>
      <c r="Q2079" s="620" t="s">
        <v>22</v>
      </c>
      <c r="R2079" s="620"/>
      <c r="S2079" s="620" t="s">
        <v>1289</v>
      </c>
    </row>
    <row r="2080" ht="75" spans="1:19">
      <c r="A2080" s="620">
        <v>29</v>
      </c>
      <c r="B2080" s="620" t="s">
        <v>19</v>
      </c>
      <c r="C2080" s="620" t="s">
        <v>1295</v>
      </c>
      <c r="D2080" s="620">
        <v>6000052977</v>
      </c>
      <c r="E2080" s="620">
        <v>1</v>
      </c>
      <c r="F2080" s="620">
        <v>0</v>
      </c>
      <c r="G2080" s="620">
        <v>1</v>
      </c>
      <c r="H2080" s="621">
        <v>46158</v>
      </c>
      <c r="I2080" s="620"/>
      <c r="J2080" s="622">
        <v>516300040526055</v>
      </c>
      <c r="K2080" s="620" t="s">
        <v>1293</v>
      </c>
      <c r="L2080" s="620" t="s">
        <v>23</v>
      </c>
      <c r="M2080" s="620" t="s">
        <v>23</v>
      </c>
      <c r="N2080" s="621"/>
      <c r="O2080" s="620" t="s">
        <v>24</v>
      </c>
      <c r="P2080" s="620" t="s">
        <v>32</v>
      </c>
      <c r="Q2080" s="620" t="s">
        <v>1288</v>
      </c>
      <c r="R2080" s="620"/>
      <c r="S2080" s="620" t="s">
        <v>1289</v>
      </c>
    </row>
    <row r="2081" spans="1:19">
      <c r="A2081" s="620">
        <v>30</v>
      </c>
      <c r="B2081" s="620" t="s">
        <v>19</v>
      </c>
      <c r="C2081" s="620" t="s">
        <v>1295</v>
      </c>
      <c r="D2081" s="620">
        <v>6000052977</v>
      </c>
      <c r="E2081" s="620">
        <v>8</v>
      </c>
      <c r="F2081" s="620">
        <v>8</v>
      </c>
      <c r="G2081" s="620">
        <v>0</v>
      </c>
      <c r="H2081" s="621">
        <v>46158</v>
      </c>
      <c r="I2081" s="620"/>
      <c r="J2081" s="622" t="s">
        <v>1312</v>
      </c>
      <c r="K2081" s="620" t="s">
        <v>22</v>
      </c>
      <c r="L2081" s="620" t="s">
        <v>23</v>
      </c>
      <c r="M2081" s="620" t="s">
        <v>23</v>
      </c>
      <c r="N2081" s="621"/>
      <c r="O2081" s="620"/>
      <c r="P2081" s="620" t="s">
        <v>22</v>
      </c>
      <c r="Q2081" s="620" t="s">
        <v>22</v>
      </c>
      <c r="R2081" s="620"/>
      <c r="S2081" s="620" t="s">
        <v>1289</v>
      </c>
    </row>
    <row r="2082" spans="1:19">
      <c r="A2082" s="620">
        <v>31</v>
      </c>
      <c r="B2082" s="620" t="s">
        <v>19</v>
      </c>
      <c r="C2082" s="620" t="s">
        <v>1313</v>
      </c>
      <c r="D2082" s="620">
        <v>6000052976</v>
      </c>
      <c r="E2082" s="620">
        <v>2</v>
      </c>
      <c r="F2082" s="620">
        <v>2</v>
      </c>
      <c r="G2082" s="620">
        <v>0</v>
      </c>
      <c r="H2082" s="621">
        <v>46170</v>
      </c>
      <c r="I2082" s="620"/>
      <c r="J2082" s="622" t="s">
        <v>1314</v>
      </c>
      <c r="K2082" s="620" t="s">
        <v>22</v>
      </c>
      <c r="L2082" s="620" t="s">
        <v>23</v>
      </c>
      <c r="M2082" s="620" t="s">
        <v>23</v>
      </c>
      <c r="N2082" s="621"/>
      <c r="O2082" s="620"/>
      <c r="P2082" s="620" t="s">
        <v>22</v>
      </c>
      <c r="Q2082" s="620" t="s">
        <v>22</v>
      </c>
      <c r="R2082" s="620"/>
      <c r="S2082" s="620" t="s">
        <v>1289</v>
      </c>
    </row>
    <row r="2083" spans="1:19">
      <c r="A2083" s="620">
        <v>32</v>
      </c>
      <c r="B2083" s="620" t="s">
        <v>19</v>
      </c>
      <c r="C2083" s="620" t="s">
        <v>1313</v>
      </c>
      <c r="D2083" s="620">
        <v>6000052976</v>
      </c>
      <c r="E2083" s="620">
        <v>1</v>
      </c>
      <c r="F2083" s="620">
        <v>0</v>
      </c>
      <c r="G2083" s="620">
        <v>1</v>
      </c>
      <c r="H2083" s="621">
        <v>46170</v>
      </c>
      <c r="I2083" s="620"/>
      <c r="J2083" s="622">
        <v>516300030526066</v>
      </c>
      <c r="K2083" s="620" t="s">
        <v>1315</v>
      </c>
      <c r="L2083" s="620" t="s">
        <v>23</v>
      </c>
      <c r="M2083" s="620" t="s">
        <v>23</v>
      </c>
      <c r="N2083" s="621"/>
      <c r="O2083" s="620"/>
      <c r="P2083" s="620" t="s">
        <v>475</v>
      </c>
      <c r="Q2083" s="620" t="s">
        <v>453</v>
      </c>
      <c r="R2083" s="620"/>
      <c r="S2083" s="620" t="s">
        <v>1289</v>
      </c>
    </row>
    <row r="2084" ht="75" spans="1:19">
      <c r="A2084" s="620">
        <v>33</v>
      </c>
      <c r="B2084" s="620" t="s">
        <v>19</v>
      </c>
      <c r="C2084" s="620" t="s">
        <v>1313</v>
      </c>
      <c r="D2084" s="620">
        <v>6000052976</v>
      </c>
      <c r="E2084" s="620">
        <v>1</v>
      </c>
      <c r="F2084" s="620">
        <v>0</v>
      </c>
      <c r="G2084" s="620">
        <v>1</v>
      </c>
      <c r="H2084" s="621">
        <v>46170</v>
      </c>
      <c r="I2084" s="620"/>
      <c r="J2084" s="622">
        <v>516300030526067</v>
      </c>
      <c r="K2084" s="620" t="s">
        <v>1293</v>
      </c>
      <c r="L2084" s="620" t="s">
        <v>23</v>
      </c>
      <c r="M2084" s="620" t="s">
        <v>23</v>
      </c>
      <c r="N2084" s="621"/>
      <c r="O2084" s="620"/>
      <c r="P2084" s="620" t="s">
        <v>32</v>
      </c>
      <c r="Q2084" s="620" t="s">
        <v>1288</v>
      </c>
      <c r="R2084" s="620"/>
      <c r="S2084" s="620" t="s">
        <v>1289</v>
      </c>
    </row>
    <row r="2085" spans="1:19">
      <c r="A2085" s="620">
        <v>34</v>
      </c>
      <c r="B2085" s="620" t="s">
        <v>19</v>
      </c>
      <c r="C2085" s="620" t="s">
        <v>1313</v>
      </c>
      <c r="D2085" s="620">
        <v>6000052976</v>
      </c>
      <c r="E2085" s="620">
        <v>5</v>
      </c>
      <c r="F2085" s="620">
        <v>5</v>
      </c>
      <c r="G2085" s="620">
        <v>0</v>
      </c>
      <c r="H2085" s="621">
        <v>46170</v>
      </c>
      <c r="I2085" s="620"/>
      <c r="J2085" s="622" t="s">
        <v>1316</v>
      </c>
      <c r="K2085" s="620" t="s">
        <v>22</v>
      </c>
      <c r="L2085" s="620" t="s">
        <v>23</v>
      </c>
      <c r="M2085" s="620" t="s">
        <v>23</v>
      </c>
      <c r="N2085" s="621"/>
      <c r="O2085" s="620"/>
      <c r="P2085" s="620" t="s">
        <v>22</v>
      </c>
      <c r="Q2085" s="620" t="s">
        <v>22</v>
      </c>
      <c r="R2085" s="620"/>
      <c r="S2085" s="620" t="s">
        <v>1289</v>
      </c>
    </row>
    <row r="2086" spans="1:19">
      <c r="A2086" s="620">
        <v>35</v>
      </c>
      <c r="B2086" s="620" t="s">
        <v>19</v>
      </c>
      <c r="C2086" s="620" t="s">
        <v>1313</v>
      </c>
      <c r="D2086" s="620">
        <v>6000052977</v>
      </c>
      <c r="E2086" s="620">
        <v>4</v>
      </c>
      <c r="F2086" s="620">
        <v>4</v>
      </c>
      <c r="G2086" s="620">
        <v>0</v>
      </c>
      <c r="H2086" s="621">
        <v>46170</v>
      </c>
      <c r="I2086" s="620"/>
      <c r="J2086" s="622" t="s">
        <v>1317</v>
      </c>
      <c r="K2086" s="620" t="s">
        <v>22</v>
      </c>
      <c r="L2086" s="620" t="s">
        <v>23</v>
      </c>
      <c r="M2086" s="620" t="s">
        <v>23</v>
      </c>
      <c r="N2086" s="621"/>
      <c r="O2086" s="620"/>
      <c r="P2086" s="620" t="s">
        <v>22</v>
      </c>
      <c r="Q2086" s="620" t="s">
        <v>22</v>
      </c>
      <c r="R2086" s="620"/>
      <c r="S2086" s="620" t="s">
        <v>1289</v>
      </c>
    </row>
    <row r="2087" ht="50" spans="1:19">
      <c r="A2087" s="620">
        <v>36</v>
      </c>
      <c r="B2087" s="620" t="s">
        <v>19</v>
      </c>
      <c r="C2087" s="620" t="s">
        <v>1313</v>
      </c>
      <c r="D2087" s="620">
        <v>6000052977</v>
      </c>
      <c r="E2087" s="620">
        <v>1</v>
      </c>
      <c r="F2087" s="620">
        <v>0</v>
      </c>
      <c r="G2087" s="620">
        <v>1</v>
      </c>
      <c r="H2087" s="621">
        <v>46170</v>
      </c>
      <c r="I2087" s="620"/>
      <c r="J2087" s="622">
        <v>516300040526070</v>
      </c>
      <c r="K2087" s="620" t="s">
        <v>1300</v>
      </c>
      <c r="L2087" s="620" t="s">
        <v>23</v>
      </c>
      <c r="M2087" s="620" t="s">
        <v>23</v>
      </c>
      <c r="N2087" s="621"/>
      <c r="O2087" s="620" t="s">
        <v>24</v>
      </c>
      <c r="P2087" s="620" t="s">
        <v>32</v>
      </c>
      <c r="Q2087" s="620" t="s">
        <v>1288</v>
      </c>
      <c r="R2087" s="620"/>
      <c r="S2087" s="620" t="s">
        <v>1289</v>
      </c>
    </row>
    <row r="2088" spans="1:19">
      <c r="A2088" s="620">
        <v>37</v>
      </c>
      <c r="B2088" s="620" t="s">
        <v>19</v>
      </c>
      <c r="C2088" s="620" t="s">
        <v>1313</v>
      </c>
      <c r="D2088" s="620">
        <v>6000052976</v>
      </c>
      <c r="E2088" s="620">
        <v>2</v>
      </c>
      <c r="F2088" s="620">
        <v>2</v>
      </c>
      <c r="G2088" s="620">
        <v>0</v>
      </c>
      <c r="H2088" s="621">
        <v>46170</v>
      </c>
      <c r="I2088" s="620"/>
      <c r="J2088" s="622" t="s">
        <v>1318</v>
      </c>
      <c r="K2088" s="620" t="s">
        <v>22</v>
      </c>
      <c r="L2088" s="620" t="s">
        <v>23</v>
      </c>
      <c r="M2088" s="620" t="s">
        <v>23</v>
      </c>
      <c r="N2088" s="621"/>
      <c r="O2088" s="620"/>
      <c r="P2088" s="620" t="s">
        <v>22</v>
      </c>
      <c r="Q2088" s="620" t="s">
        <v>22</v>
      </c>
      <c r="R2088" s="620"/>
      <c r="S2088" s="620" t="s">
        <v>1289</v>
      </c>
    </row>
    <row r="2089" ht="50" spans="1:19">
      <c r="A2089" s="620">
        <v>38</v>
      </c>
      <c r="B2089" s="620" t="s">
        <v>19</v>
      </c>
      <c r="C2089" s="620" t="s">
        <v>1295</v>
      </c>
      <c r="D2089" s="620">
        <v>6000052976</v>
      </c>
      <c r="E2089" s="620">
        <v>1</v>
      </c>
      <c r="F2089" s="620">
        <v>0</v>
      </c>
      <c r="G2089" s="620">
        <v>1</v>
      </c>
      <c r="H2089" s="621">
        <v>46172</v>
      </c>
      <c r="I2089" s="620"/>
      <c r="J2089" s="622">
        <v>516300030526073</v>
      </c>
      <c r="K2089" s="620" t="s">
        <v>1300</v>
      </c>
      <c r="L2089" s="620" t="s">
        <v>23</v>
      </c>
      <c r="M2089" s="620" t="s">
        <v>23</v>
      </c>
      <c r="N2089" s="621"/>
      <c r="O2089" s="620" t="s">
        <v>24</v>
      </c>
      <c r="P2089" s="620" t="s">
        <v>32</v>
      </c>
      <c r="Q2089" s="620" t="s">
        <v>1288</v>
      </c>
      <c r="R2089" s="620"/>
      <c r="S2089" s="620" t="s">
        <v>1289</v>
      </c>
    </row>
    <row r="2090" spans="1:19">
      <c r="A2090" s="620">
        <v>39</v>
      </c>
      <c r="B2090" s="620" t="s">
        <v>19</v>
      </c>
      <c r="C2090" s="620" t="s">
        <v>1295</v>
      </c>
      <c r="D2090" s="620">
        <v>6000052976</v>
      </c>
      <c r="E2090" s="620">
        <v>2</v>
      </c>
      <c r="F2090" s="620">
        <v>2</v>
      </c>
      <c r="G2090" s="620">
        <v>0</v>
      </c>
      <c r="H2090" s="621">
        <v>46172</v>
      </c>
      <c r="I2090" s="620"/>
      <c r="J2090" s="622" t="s">
        <v>1319</v>
      </c>
      <c r="K2090" s="620" t="s">
        <v>22</v>
      </c>
      <c r="L2090" s="620" t="s">
        <v>23</v>
      </c>
      <c r="M2090" s="620" t="s">
        <v>23</v>
      </c>
      <c r="N2090" s="621"/>
      <c r="O2090" s="620"/>
      <c r="P2090" s="620" t="s">
        <v>22</v>
      </c>
      <c r="Q2090" s="620" t="s">
        <v>22</v>
      </c>
      <c r="R2090" s="620"/>
      <c r="S2090" s="620" t="s">
        <v>1289</v>
      </c>
    </row>
    <row r="2091" spans="1:19">
      <c r="A2091" s="620">
        <v>40</v>
      </c>
      <c r="B2091" s="620" t="s">
        <v>19</v>
      </c>
      <c r="C2091" s="620" t="s">
        <v>1295</v>
      </c>
      <c r="D2091" s="620">
        <v>6000052977</v>
      </c>
      <c r="E2091" s="620">
        <v>3</v>
      </c>
      <c r="F2091" s="620">
        <v>3</v>
      </c>
      <c r="G2091" s="620">
        <v>0</v>
      </c>
      <c r="H2091" s="621">
        <v>46172</v>
      </c>
      <c r="I2091" s="620"/>
      <c r="J2091" s="622" t="s">
        <v>1320</v>
      </c>
      <c r="K2091" s="620" t="s">
        <v>22</v>
      </c>
      <c r="L2091" s="620" t="s">
        <v>23</v>
      </c>
      <c r="M2091" s="620" t="s">
        <v>23</v>
      </c>
      <c r="N2091" s="621"/>
      <c r="O2091" s="620"/>
      <c r="P2091" s="620" t="s">
        <v>22</v>
      </c>
      <c r="Q2091" s="620" t="s">
        <v>22</v>
      </c>
      <c r="R2091" s="620"/>
      <c r="S2091" s="620" t="s">
        <v>1289</v>
      </c>
    </row>
    <row r="2092" ht="25" spans="1:19">
      <c r="A2092" s="620">
        <v>41</v>
      </c>
      <c r="B2092" s="620" t="s">
        <v>19</v>
      </c>
      <c r="C2092" s="620" t="s">
        <v>1321</v>
      </c>
      <c r="D2092" s="620">
        <v>6000052976</v>
      </c>
      <c r="E2092" s="620">
        <v>10</v>
      </c>
      <c r="F2092" s="620">
        <v>10</v>
      </c>
      <c r="G2092" s="620">
        <v>0</v>
      </c>
      <c r="H2092" s="621">
        <v>46179</v>
      </c>
      <c r="I2092" s="620"/>
      <c r="J2092" s="622" t="s">
        <v>1322</v>
      </c>
      <c r="K2092" s="620" t="s">
        <v>22</v>
      </c>
      <c r="L2092" s="620" t="s">
        <v>23</v>
      </c>
      <c r="M2092" s="620" t="s">
        <v>23</v>
      </c>
      <c r="N2092" s="621"/>
      <c r="O2092" s="620"/>
      <c r="P2092" s="620" t="s">
        <v>22</v>
      </c>
      <c r="Q2092" s="620" t="s">
        <v>22</v>
      </c>
      <c r="R2092" s="620"/>
      <c r="S2092" s="620" t="s">
        <v>1289</v>
      </c>
    </row>
    <row r="2093" ht="25" spans="1:19">
      <c r="A2093" s="620">
        <v>42</v>
      </c>
      <c r="B2093" s="620" t="s">
        <v>19</v>
      </c>
      <c r="C2093" s="620" t="s">
        <v>1323</v>
      </c>
      <c r="D2093" s="620">
        <v>6000052977</v>
      </c>
      <c r="E2093" s="620">
        <v>10</v>
      </c>
      <c r="F2093" s="620">
        <v>10</v>
      </c>
      <c r="G2093" s="620">
        <v>0</v>
      </c>
      <c r="H2093" s="621">
        <v>46179</v>
      </c>
      <c r="I2093" s="620"/>
      <c r="J2093" s="622" t="s">
        <v>1324</v>
      </c>
      <c r="K2093" s="620" t="s">
        <v>22</v>
      </c>
      <c r="L2093" s="620" t="s">
        <v>23</v>
      </c>
      <c r="M2093" s="620" t="s">
        <v>23</v>
      </c>
      <c r="N2093" s="621"/>
      <c r="O2093" s="620"/>
      <c r="P2093" s="620" t="s">
        <v>22</v>
      </c>
      <c r="Q2093" s="620" t="s">
        <v>22</v>
      </c>
      <c r="R2093" s="620"/>
      <c r="S2093" s="620" t="s">
        <v>1289</v>
      </c>
    </row>
    <row r="2094" ht="37.5" spans="1:19">
      <c r="A2094" s="620">
        <v>43</v>
      </c>
      <c r="B2094" s="620" t="s">
        <v>19</v>
      </c>
      <c r="C2094" s="620" t="s">
        <v>1325</v>
      </c>
      <c r="D2094" s="620">
        <v>6000052976</v>
      </c>
      <c r="E2094" s="620">
        <v>10</v>
      </c>
      <c r="F2094" s="620">
        <v>10</v>
      </c>
      <c r="G2094" s="620">
        <v>0</v>
      </c>
      <c r="H2094" s="621">
        <v>46181</v>
      </c>
      <c r="I2094" s="620"/>
      <c r="J2094" s="622" t="s">
        <v>1326</v>
      </c>
      <c r="K2094" s="620" t="s">
        <v>22</v>
      </c>
      <c r="L2094" s="620" t="s">
        <v>23</v>
      </c>
      <c r="M2094" s="620" t="s">
        <v>23</v>
      </c>
      <c r="N2094" s="621"/>
      <c r="O2094" s="620"/>
      <c r="P2094" s="620" t="s">
        <v>22</v>
      </c>
      <c r="Q2094" s="620" t="s">
        <v>22</v>
      </c>
      <c r="R2094" s="620"/>
      <c r="S2094" s="620" t="s">
        <v>1289</v>
      </c>
    </row>
    <row r="2095" ht="37.5" spans="1:19">
      <c r="A2095" s="620">
        <v>44</v>
      </c>
      <c r="B2095" s="620" t="s">
        <v>19</v>
      </c>
      <c r="C2095" s="620" t="s">
        <v>1325</v>
      </c>
      <c r="D2095" s="620">
        <v>6000052977</v>
      </c>
      <c r="E2095" s="620">
        <v>10</v>
      </c>
      <c r="F2095" s="620">
        <v>10</v>
      </c>
      <c r="G2095" s="620">
        <v>0</v>
      </c>
      <c r="H2095" s="621">
        <v>46181</v>
      </c>
      <c r="I2095" s="620"/>
      <c r="J2095" s="622" t="s">
        <v>1327</v>
      </c>
      <c r="K2095" s="620" t="s">
        <v>22</v>
      </c>
      <c r="L2095" s="620" t="s">
        <v>23</v>
      </c>
      <c r="M2095" s="620" t="s">
        <v>23</v>
      </c>
      <c r="N2095" s="621"/>
      <c r="O2095" s="620"/>
      <c r="P2095" s="620" t="s">
        <v>22</v>
      </c>
      <c r="Q2095" s="620" t="s">
        <v>22</v>
      </c>
      <c r="R2095" s="620"/>
      <c r="S2095" s="620" t="s">
        <v>1289</v>
      </c>
    </row>
    <row r="2096" spans="1:19">
      <c r="A2096" s="620">
        <v>45</v>
      </c>
      <c r="B2096" s="620" t="s">
        <v>19</v>
      </c>
      <c r="C2096" s="620" t="s">
        <v>1295</v>
      </c>
      <c r="D2096" s="620">
        <v>6000052976</v>
      </c>
      <c r="E2096" s="620">
        <v>6</v>
      </c>
      <c r="F2096" s="620">
        <v>6</v>
      </c>
      <c r="G2096" s="620">
        <v>0</v>
      </c>
      <c r="H2096" s="621">
        <v>46183</v>
      </c>
      <c r="I2096" s="620"/>
      <c r="J2096" s="622" t="s">
        <v>1328</v>
      </c>
      <c r="K2096" s="620" t="s">
        <v>22</v>
      </c>
      <c r="L2096" s="620" t="s">
        <v>23</v>
      </c>
      <c r="M2096" s="620" t="s">
        <v>23</v>
      </c>
      <c r="N2096" s="621"/>
      <c r="O2096" s="620"/>
      <c r="P2096" s="620" t="s">
        <v>22</v>
      </c>
      <c r="Q2096" s="620" t="s">
        <v>22</v>
      </c>
      <c r="R2096" s="620"/>
      <c r="S2096" s="620" t="s">
        <v>1289</v>
      </c>
    </row>
    <row r="2097" ht="25" spans="1:19">
      <c r="A2097" s="620">
        <v>46</v>
      </c>
      <c r="B2097" s="620" t="s">
        <v>19</v>
      </c>
      <c r="C2097" s="620" t="s">
        <v>1295</v>
      </c>
      <c r="D2097" s="620">
        <v>6000052976</v>
      </c>
      <c r="E2097" s="620">
        <v>1</v>
      </c>
      <c r="F2097" s="620">
        <v>0</v>
      </c>
      <c r="G2097" s="620">
        <v>1</v>
      </c>
      <c r="H2097" s="621">
        <v>46184</v>
      </c>
      <c r="I2097" s="620"/>
      <c r="J2097" s="622" t="s">
        <v>1329</v>
      </c>
      <c r="K2097" s="620" t="s">
        <v>1330</v>
      </c>
      <c r="L2097" s="620" t="s">
        <v>23</v>
      </c>
      <c r="M2097" s="620" t="s">
        <v>23</v>
      </c>
      <c r="N2097" s="621"/>
      <c r="O2097" s="620" t="s">
        <v>24</v>
      </c>
      <c r="P2097" s="620" t="s">
        <v>32</v>
      </c>
      <c r="Q2097" s="620" t="s">
        <v>28</v>
      </c>
      <c r="R2097" s="620"/>
      <c r="S2097" s="620" t="s">
        <v>1289</v>
      </c>
    </row>
    <row r="2098" spans="1:19">
      <c r="A2098" s="620"/>
      <c r="B2098" s="620"/>
      <c r="C2098" s="620"/>
      <c r="D2098" s="620"/>
      <c r="E2098" s="620">
        <v>1</v>
      </c>
      <c r="F2098" s="620">
        <v>0</v>
      </c>
      <c r="G2098" s="620">
        <v>1</v>
      </c>
      <c r="H2098" s="621"/>
      <c r="I2098" s="620"/>
      <c r="J2098" s="622"/>
      <c r="K2098" s="620" t="s">
        <v>1331</v>
      </c>
      <c r="L2098" s="620"/>
      <c r="M2098" s="620"/>
      <c r="N2098" s="621"/>
      <c r="O2098" s="620"/>
      <c r="P2098" s="620" t="s">
        <v>443</v>
      </c>
      <c r="Q2098" s="620" t="s">
        <v>28</v>
      </c>
      <c r="R2098" s="620"/>
      <c r="S2098" s="620" t="s">
        <v>1289</v>
      </c>
    </row>
    <row r="2099" spans="1:19">
      <c r="A2099" s="620">
        <v>47</v>
      </c>
      <c r="B2099" s="620" t="s">
        <v>19</v>
      </c>
      <c r="C2099" s="620" t="s">
        <v>1295</v>
      </c>
      <c r="D2099" s="620">
        <v>6000052976</v>
      </c>
      <c r="E2099" s="620">
        <v>4</v>
      </c>
      <c r="F2099" s="620">
        <v>4</v>
      </c>
      <c r="G2099" s="620">
        <v>0</v>
      </c>
      <c r="H2099" s="621">
        <v>46184</v>
      </c>
      <c r="I2099" s="620"/>
      <c r="J2099" s="622" t="s">
        <v>1332</v>
      </c>
      <c r="K2099" s="620" t="s">
        <v>22</v>
      </c>
      <c r="L2099" s="620" t="s">
        <v>23</v>
      </c>
      <c r="M2099" s="620" t="s">
        <v>23</v>
      </c>
      <c r="N2099" s="621"/>
      <c r="O2099" s="620"/>
      <c r="P2099" s="620" t="s">
        <v>22</v>
      </c>
      <c r="Q2099" s="620" t="s">
        <v>22</v>
      </c>
      <c r="R2099" s="620"/>
      <c r="S2099" s="620" t="s">
        <v>1289</v>
      </c>
    </row>
    <row r="2100" ht="50" spans="1:19">
      <c r="A2100" s="620">
        <v>48</v>
      </c>
      <c r="B2100" s="620" t="s">
        <v>19</v>
      </c>
      <c r="C2100" s="620" t="s">
        <v>1295</v>
      </c>
      <c r="D2100" s="620">
        <v>6000052976</v>
      </c>
      <c r="E2100" s="620">
        <v>1</v>
      </c>
      <c r="F2100" s="620">
        <v>0</v>
      </c>
      <c r="G2100" s="620">
        <v>1</v>
      </c>
      <c r="H2100" s="621">
        <v>46184</v>
      </c>
      <c r="I2100" s="620"/>
      <c r="J2100" s="622" t="s">
        <v>1333</v>
      </c>
      <c r="K2100" s="620" t="s">
        <v>1300</v>
      </c>
      <c r="L2100" s="620" t="s">
        <v>23</v>
      </c>
      <c r="M2100" s="620" t="s">
        <v>23</v>
      </c>
      <c r="N2100" s="621"/>
      <c r="O2100" s="620" t="s">
        <v>24</v>
      </c>
      <c r="P2100" s="620" t="s">
        <v>32</v>
      </c>
      <c r="Q2100" s="620" t="s">
        <v>1288</v>
      </c>
      <c r="R2100" s="620"/>
      <c r="S2100" s="620" t="s">
        <v>1289</v>
      </c>
    </row>
    <row r="2101" spans="1:19">
      <c r="A2101" s="620">
        <v>49</v>
      </c>
      <c r="B2101" s="620" t="s">
        <v>19</v>
      </c>
      <c r="C2101" s="620" t="s">
        <v>1295</v>
      </c>
      <c r="D2101" s="620">
        <v>6000052976</v>
      </c>
      <c r="E2101" s="620">
        <v>4</v>
      </c>
      <c r="F2101" s="620">
        <v>4</v>
      </c>
      <c r="G2101" s="620">
        <v>0</v>
      </c>
      <c r="H2101" s="621">
        <v>46184</v>
      </c>
      <c r="I2101" s="620"/>
      <c r="J2101" s="622" t="s">
        <v>1334</v>
      </c>
      <c r="K2101" s="620" t="s">
        <v>22</v>
      </c>
      <c r="L2101" s="620" t="s">
        <v>23</v>
      </c>
      <c r="M2101" s="620" t="s">
        <v>23</v>
      </c>
      <c r="N2101" s="621"/>
      <c r="O2101" s="620"/>
      <c r="P2101" s="620" t="s">
        <v>22</v>
      </c>
      <c r="Q2101" s="620" t="s">
        <v>22</v>
      </c>
      <c r="R2101" s="620"/>
      <c r="S2101" s="620" t="s">
        <v>1289</v>
      </c>
    </row>
    <row r="2102" ht="50" spans="1:19">
      <c r="A2102" s="620">
        <v>50</v>
      </c>
      <c r="B2102" s="620" t="s">
        <v>19</v>
      </c>
      <c r="C2102" s="620" t="s">
        <v>1295</v>
      </c>
      <c r="D2102" s="620">
        <v>6000052976</v>
      </c>
      <c r="E2102" s="620">
        <v>1</v>
      </c>
      <c r="F2102" s="620">
        <v>0</v>
      </c>
      <c r="G2102" s="620">
        <v>1</v>
      </c>
      <c r="H2102" s="621">
        <v>46184</v>
      </c>
      <c r="I2102" s="620"/>
      <c r="J2102" s="622" t="s">
        <v>1335</v>
      </c>
      <c r="K2102" s="620" t="s">
        <v>1300</v>
      </c>
      <c r="L2102" s="620" t="s">
        <v>23</v>
      </c>
      <c r="M2102" s="620" t="s">
        <v>23</v>
      </c>
      <c r="N2102" s="621"/>
      <c r="O2102" s="620" t="s">
        <v>24</v>
      </c>
      <c r="P2102" s="620" t="s">
        <v>32</v>
      </c>
      <c r="Q2102" s="620" t="s">
        <v>1288</v>
      </c>
      <c r="R2102" s="620"/>
      <c r="S2102" s="620" t="s">
        <v>1289</v>
      </c>
    </row>
    <row r="2103" spans="1:19">
      <c r="A2103" s="620">
        <v>51</v>
      </c>
      <c r="B2103" s="620" t="s">
        <v>19</v>
      </c>
      <c r="C2103" s="620" t="s">
        <v>1295</v>
      </c>
      <c r="D2103" s="620">
        <v>6000052977</v>
      </c>
      <c r="E2103" s="620">
        <v>2</v>
      </c>
      <c r="F2103" s="620">
        <v>2</v>
      </c>
      <c r="G2103" s="620">
        <v>0</v>
      </c>
      <c r="H2103" s="621">
        <v>46184</v>
      </c>
      <c r="I2103" s="620"/>
      <c r="J2103" s="622" t="s">
        <v>1336</v>
      </c>
      <c r="K2103" s="620" t="s">
        <v>22</v>
      </c>
      <c r="L2103" s="620" t="s">
        <v>23</v>
      </c>
      <c r="M2103" s="620" t="s">
        <v>23</v>
      </c>
      <c r="N2103" s="621"/>
      <c r="O2103" s="620"/>
      <c r="P2103" s="620" t="s">
        <v>22</v>
      </c>
      <c r="Q2103" s="620" t="s">
        <v>22</v>
      </c>
      <c r="R2103" s="620"/>
      <c r="S2103" s="620" t="s">
        <v>1289</v>
      </c>
    </row>
    <row r="2104" ht="50" spans="1:19">
      <c r="A2104" s="620">
        <v>52</v>
      </c>
      <c r="B2104" s="620" t="s">
        <v>19</v>
      </c>
      <c r="C2104" s="620" t="s">
        <v>1295</v>
      </c>
      <c r="D2104" s="620">
        <v>6000052977</v>
      </c>
      <c r="E2104" s="620">
        <v>1</v>
      </c>
      <c r="F2104" s="620">
        <v>0</v>
      </c>
      <c r="G2104" s="620">
        <v>1</v>
      </c>
      <c r="H2104" s="621">
        <v>46184</v>
      </c>
      <c r="I2104" s="620"/>
      <c r="J2104" s="622">
        <v>516300040626114</v>
      </c>
      <c r="K2104" s="620" t="s">
        <v>1300</v>
      </c>
      <c r="L2104" s="620" t="s">
        <v>23</v>
      </c>
      <c r="M2104" s="620" t="s">
        <v>23</v>
      </c>
      <c r="N2104" s="621"/>
      <c r="O2104" s="620" t="s">
        <v>24</v>
      </c>
      <c r="P2104" s="620" t="s">
        <v>32</v>
      </c>
      <c r="Q2104" s="620" t="s">
        <v>1288</v>
      </c>
      <c r="R2104" s="620"/>
      <c r="S2104" s="620" t="s">
        <v>1289</v>
      </c>
    </row>
    <row r="2105" spans="1:19">
      <c r="A2105" s="620">
        <v>53</v>
      </c>
      <c r="B2105" s="620" t="s">
        <v>19</v>
      </c>
      <c r="C2105" s="620" t="s">
        <v>1295</v>
      </c>
      <c r="D2105" s="620">
        <v>6000052977</v>
      </c>
      <c r="E2105" s="620">
        <v>2</v>
      </c>
      <c r="F2105" s="620">
        <v>2</v>
      </c>
      <c r="G2105" s="620">
        <v>0</v>
      </c>
      <c r="H2105" s="621">
        <v>46184</v>
      </c>
      <c r="I2105" s="620"/>
      <c r="J2105" s="622" t="s">
        <v>1337</v>
      </c>
      <c r="K2105" s="620" t="s">
        <v>22</v>
      </c>
      <c r="L2105" s="620" t="s">
        <v>23</v>
      </c>
      <c r="M2105" s="620" t="s">
        <v>23</v>
      </c>
      <c r="N2105" s="621"/>
      <c r="O2105" s="620"/>
      <c r="P2105" s="620" t="s">
        <v>22</v>
      </c>
      <c r="Q2105" s="620" t="s">
        <v>22</v>
      </c>
      <c r="R2105" s="620"/>
      <c r="S2105" s="620" t="s">
        <v>1289</v>
      </c>
    </row>
    <row r="2106" ht="50" spans="1:19">
      <c r="A2106" s="620">
        <v>54</v>
      </c>
      <c r="B2106" s="620" t="s">
        <v>19</v>
      </c>
      <c r="C2106" s="620" t="s">
        <v>1295</v>
      </c>
      <c r="D2106" s="620">
        <v>6000052977</v>
      </c>
      <c r="E2106" s="620">
        <v>1</v>
      </c>
      <c r="F2106" s="620">
        <v>0</v>
      </c>
      <c r="G2106" s="620">
        <v>1</v>
      </c>
      <c r="H2106" s="621">
        <v>46184</v>
      </c>
      <c r="I2106" s="620"/>
      <c r="J2106" s="622">
        <v>516300040626117</v>
      </c>
      <c r="K2106" s="620" t="s">
        <v>1300</v>
      </c>
      <c r="L2106" s="620" t="s">
        <v>23</v>
      </c>
      <c r="M2106" s="620" t="s">
        <v>23</v>
      </c>
      <c r="N2106" s="621"/>
      <c r="O2106" s="620" t="s">
        <v>24</v>
      </c>
      <c r="P2106" s="620" t="s">
        <v>32</v>
      </c>
      <c r="Q2106" s="620" t="s">
        <v>1288</v>
      </c>
      <c r="R2106" s="620"/>
      <c r="S2106" s="620" t="s">
        <v>1289</v>
      </c>
    </row>
    <row r="2107" spans="1:19">
      <c r="A2107" s="620">
        <v>55</v>
      </c>
      <c r="B2107" s="620" t="s">
        <v>19</v>
      </c>
      <c r="C2107" s="620" t="s">
        <v>1295</v>
      </c>
      <c r="D2107" s="620">
        <v>6000052977</v>
      </c>
      <c r="E2107" s="620">
        <v>5</v>
      </c>
      <c r="F2107" s="620">
        <v>5</v>
      </c>
      <c r="G2107" s="620">
        <v>0</v>
      </c>
      <c r="H2107" s="621">
        <v>46184</v>
      </c>
      <c r="I2107" s="620"/>
      <c r="J2107" s="622" t="s">
        <v>1338</v>
      </c>
      <c r="K2107" s="620" t="s">
        <v>22</v>
      </c>
      <c r="L2107" s="620" t="s">
        <v>23</v>
      </c>
      <c r="M2107" s="620" t="s">
        <v>23</v>
      </c>
      <c r="N2107" s="621"/>
      <c r="O2107" s="620"/>
      <c r="P2107" s="620" t="s">
        <v>22</v>
      </c>
      <c r="Q2107" s="620" t="s">
        <v>22</v>
      </c>
      <c r="R2107" s="620"/>
      <c r="S2107" s="620" t="s">
        <v>1289</v>
      </c>
    </row>
    <row r="2108" spans="1:19">
      <c r="A2108" s="620">
        <v>56</v>
      </c>
      <c r="B2108" s="620" t="s">
        <v>19</v>
      </c>
      <c r="C2108" s="620" t="s">
        <v>1295</v>
      </c>
      <c r="D2108" s="620">
        <v>6000052976</v>
      </c>
      <c r="E2108" s="620">
        <v>2</v>
      </c>
      <c r="F2108" s="620">
        <v>2</v>
      </c>
      <c r="G2108" s="620">
        <v>0</v>
      </c>
      <c r="H2108" s="621">
        <v>46189</v>
      </c>
      <c r="I2108" s="620"/>
      <c r="J2108" s="622" t="s">
        <v>1339</v>
      </c>
      <c r="K2108" s="620" t="s">
        <v>22</v>
      </c>
      <c r="L2108" s="620" t="s">
        <v>23</v>
      </c>
      <c r="M2108" s="620" t="s">
        <v>23</v>
      </c>
      <c r="N2108" s="621"/>
      <c r="O2108" s="620"/>
      <c r="P2108" s="620" t="s">
        <v>22</v>
      </c>
      <c r="Q2108" s="620" t="s">
        <v>22</v>
      </c>
      <c r="R2108" s="620"/>
      <c r="S2108" s="620" t="s">
        <v>1289</v>
      </c>
    </row>
    <row r="2109" spans="1:19">
      <c r="A2109" s="620">
        <v>57</v>
      </c>
      <c r="B2109" s="620" t="s">
        <v>19</v>
      </c>
      <c r="C2109" s="620" t="s">
        <v>1295</v>
      </c>
      <c r="D2109" s="620">
        <v>6000052976</v>
      </c>
      <c r="E2109" s="620">
        <v>1</v>
      </c>
      <c r="F2109" s="620">
        <v>0</v>
      </c>
      <c r="G2109" s="620">
        <v>1</v>
      </c>
      <c r="H2109" s="621">
        <v>46189</v>
      </c>
      <c r="I2109" s="620"/>
      <c r="J2109" s="622" t="s">
        <v>1340</v>
      </c>
      <c r="K2109" s="620" t="s">
        <v>1287</v>
      </c>
      <c r="L2109" s="620" t="s">
        <v>23</v>
      </c>
      <c r="M2109" s="620" t="s">
        <v>23</v>
      </c>
      <c r="N2109" s="621"/>
      <c r="O2109" s="620" t="s">
        <v>24</v>
      </c>
      <c r="P2109" s="620" t="s">
        <v>32</v>
      </c>
      <c r="Q2109" s="620" t="s">
        <v>1288</v>
      </c>
      <c r="R2109" s="620"/>
      <c r="S2109" s="620" t="s">
        <v>1289</v>
      </c>
    </row>
    <row r="2110" spans="1:19">
      <c r="A2110" s="620">
        <v>58</v>
      </c>
      <c r="B2110" s="620" t="s">
        <v>19</v>
      </c>
      <c r="C2110" s="620" t="s">
        <v>1295</v>
      </c>
      <c r="D2110" s="620">
        <v>6000052976</v>
      </c>
      <c r="E2110" s="620">
        <v>5</v>
      </c>
      <c r="F2110" s="620">
        <v>5</v>
      </c>
      <c r="G2110" s="620">
        <v>0</v>
      </c>
      <c r="H2110" s="621">
        <v>46189</v>
      </c>
      <c r="I2110" s="620"/>
      <c r="J2110" s="622" t="s">
        <v>1341</v>
      </c>
      <c r="K2110" s="620" t="s">
        <v>22</v>
      </c>
      <c r="L2110" s="620" t="s">
        <v>23</v>
      </c>
      <c r="M2110" s="620" t="s">
        <v>23</v>
      </c>
      <c r="N2110" s="621"/>
      <c r="O2110" s="620"/>
      <c r="P2110" s="620" t="s">
        <v>22</v>
      </c>
      <c r="Q2110" s="620" t="s">
        <v>22</v>
      </c>
      <c r="R2110" s="620"/>
      <c r="S2110" s="620" t="s">
        <v>1289</v>
      </c>
    </row>
    <row r="2111" ht="50" spans="1:19">
      <c r="A2111" s="620">
        <v>59</v>
      </c>
      <c r="B2111" s="620" t="s">
        <v>19</v>
      </c>
      <c r="C2111" s="620" t="s">
        <v>1295</v>
      </c>
      <c r="D2111" s="620">
        <v>6000052976</v>
      </c>
      <c r="E2111" s="620">
        <v>1</v>
      </c>
      <c r="F2111" s="620">
        <v>0</v>
      </c>
      <c r="G2111" s="620">
        <v>1</v>
      </c>
      <c r="H2111" s="621">
        <v>46189</v>
      </c>
      <c r="I2111" s="620"/>
      <c r="J2111" s="622" t="s">
        <v>1342</v>
      </c>
      <c r="K2111" s="620" t="s">
        <v>1300</v>
      </c>
      <c r="L2111" s="620" t="s">
        <v>23</v>
      </c>
      <c r="M2111" s="620" t="s">
        <v>23</v>
      </c>
      <c r="N2111" s="621"/>
      <c r="O2111" s="620" t="s">
        <v>24</v>
      </c>
      <c r="P2111" s="620" t="s">
        <v>32</v>
      </c>
      <c r="Q2111" s="620" t="s">
        <v>1288</v>
      </c>
      <c r="R2111" s="620"/>
      <c r="S2111" s="620" t="s">
        <v>1289</v>
      </c>
    </row>
    <row r="2112" spans="1:19">
      <c r="A2112" s="620">
        <v>60</v>
      </c>
      <c r="B2112" s="620" t="s">
        <v>19</v>
      </c>
      <c r="C2112" s="620" t="s">
        <v>1295</v>
      </c>
      <c r="D2112" s="620">
        <v>6000052976</v>
      </c>
      <c r="E2112" s="620">
        <v>3</v>
      </c>
      <c r="F2112" s="620">
        <v>3</v>
      </c>
      <c r="G2112" s="620">
        <v>0</v>
      </c>
      <c r="H2112" s="621">
        <v>46189</v>
      </c>
      <c r="I2112" s="620"/>
      <c r="J2112" s="622" t="s">
        <v>1343</v>
      </c>
      <c r="K2112" s="620" t="s">
        <v>22</v>
      </c>
      <c r="L2112" s="620" t="s">
        <v>23</v>
      </c>
      <c r="M2112" s="620" t="s">
        <v>23</v>
      </c>
      <c r="N2112" s="621"/>
      <c r="O2112" s="620"/>
      <c r="P2112" s="620" t="s">
        <v>22</v>
      </c>
      <c r="Q2112" s="620" t="s">
        <v>22</v>
      </c>
      <c r="R2112" s="620"/>
      <c r="S2112" s="620" t="s">
        <v>1289</v>
      </c>
    </row>
    <row r="2113" ht="50" spans="1:19">
      <c r="A2113" s="620">
        <v>61</v>
      </c>
      <c r="B2113" s="620" t="s">
        <v>19</v>
      </c>
      <c r="C2113" s="620" t="s">
        <v>1295</v>
      </c>
      <c r="D2113" s="620">
        <v>6000052976</v>
      </c>
      <c r="E2113" s="620">
        <v>1</v>
      </c>
      <c r="F2113" s="620">
        <v>0</v>
      </c>
      <c r="G2113" s="620">
        <v>1</v>
      </c>
      <c r="H2113" s="621">
        <v>46189</v>
      </c>
      <c r="I2113" s="620"/>
      <c r="J2113" s="622" t="s">
        <v>1344</v>
      </c>
      <c r="K2113" s="620" t="s">
        <v>1300</v>
      </c>
      <c r="L2113" s="620" t="s">
        <v>23</v>
      </c>
      <c r="M2113" s="620" t="s">
        <v>23</v>
      </c>
      <c r="N2113" s="621"/>
      <c r="O2113" s="620" t="s">
        <v>24</v>
      </c>
      <c r="P2113" s="620" t="s">
        <v>32</v>
      </c>
      <c r="Q2113" s="620" t="s">
        <v>1288</v>
      </c>
      <c r="R2113" s="620"/>
      <c r="S2113" s="620" t="s">
        <v>1289</v>
      </c>
    </row>
    <row r="2114" spans="1:19">
      <c r="A2114" s="620">
        <v>62</v>
      </c>
      <c r="B2114" s="620" t="s">
        <v>19</v>
      </c>
      <c r="C2114" s="620" t="s">
        <v>1295</v>
      </c>
      <c r="D2114" s="620">
        <v>6000052977</v>
      </c>
      <c r="E2114" s="620">
        <v>4</v>
      </c>
      <c r="F2114" s="620">
        <v>4</v>
      </c>
      <c r="G2114" s="620">
        <v>0</v>
      </c>
      <c r="H2114" s="621">
        <v>46189</v>
      </c>
      <c r="I2114" s="620"/>
      <c r="J2114" s="622" t="s">
        <v>1345</v>
      </c>
      <c r="K2114" s="620" t="s">
        <v>22</v>
      </c>
      <c r="L2114" s="620" t="s">
        <v>23</v>
      </c>
      <c r="M2114" s="620" t="s">
        <v>23</v>
      </c>
      <c r="N2114" s="621"/>
      <c r="O2114" s="620"/>
      <c r="P2114" s="620" t="s">
        <v>22</v>
      </c>
      <c r="Q2114" s="620" t="s">
        <v>22</v>
      </c>
      <c r="R2114" s="620"/>
      <c r="S2114" s="620" t="s">
        <v>1289</v>
      </c>
    </row>
    <row r="2115" ht="50" spans="1:19">
      <c r="A2115" s="620">
        <v>63</v>
      </c>
      <c r="B2115" s="620" t="s">
        <v>19</v>
      </c>
      <c r="C2115" s="620" t="s">
        <v>1295</v>
      </c>
      <c r="D2115" s="620">
        <v>6000052977</v>
      </c>
      <c r="E2115" s="620">
        <v>1</v>
      </c>
      <c r="F2115" s="620">
        <v>0</v>
      </c>
      <c r="G2115" s="620">
        <v>1</v>
      </c>
      <c r="H2115" s="621">
        <v>46189</v>
      </c>
      <c r="I2115" s="620"/>
      <c r="J2115" s="622">
        <v>516300040626127</v>
      </c>
      <c r="K2115" s="620" t="s">
        <v>1300</v>
      </c>
      <c r="L2115" s="620" t="s">
        <v>23</v>
      </c>
      <c r="M2115" s="620" t="s">
        <v>23</v>
      </c>
      <c r="N2115" s="621"/>
      <c r="O2115" s="620" t="s">
        <v>24</v>
      </c>
      <c r="P2115" s="620" t="s">
        <v>32</v>
      </c>
      <c r="Q2115" s="620" t="s">
        <v>1288</v>
      </c>
      <c r="R2115" s="620"/>
      <c r="S2115" s="620" t="s">
        <v>1289</v>
      </c>
    </row>
    <row r="2116" spans="1:19">
      <c r="A2116" s="620">
        <v>64</v>
      </c>
      <c r="B2116" s="620" t="s">
        <v>19</v>
      </c>
      <c r="C2116" s="620" t="s">
        <v>1295</v>
      </c>
      <c r="D2116" s="620">
        <v>6000052977</v>
      </c>
      <c r="E2116" s="620">
        <v>5</v>
      </c>
      <c r="F2116" s="620">
        <v>5</v>
      </c>
      <c r="G2116" s="620">
        <v>0</v>
      </c>
      <c r="H2116" s="621">
        <v>46189</v>
      </c>
      <c r="I2116" s="620"/>
      <c r="J2116" s="622" t="s">
        <v>1346</v>
      </c>
      <c r="K2116" s="620" t="s">
        <v>22</v>
      </c>
      <c r="L2116" s="620" t="s">
        <v>23</v>
      </c>
      <c r="M2116" s="620" t="s">
        <v>23</v>
      </c>
      <c r="N2116" s="621"/>
      <c r="O2116" s="620"/>
      <c r="P2116" s="620" t="s">
        <v>22</v>
      </c>
      <c r="Q2116" s="620" t="s">
        <v>22</v>
      </c>
      <c r="R2116" s="620"/>
      <c r="S2116" s="620" t="s">
        <v>1289</v>
      </c>
    </row>
    <row r="2117" ht="50" spans="1:19">
      <c r="A2117" s="620">
        <v>65</v>
      </c>
      <c r="B2117" s="620" t="s">
        <v>19</v>
      </c>
      <c r="C2117" s="620" t="s">
        <v>1295</v>
      </c>
      <c r="D2117" s="620">
        <v>6000052977</v>
      </c>
      <c r="E2117" s="620">
        <v>1</v>
      </c>
      <c r="F2117" s="620">
        <v>0</v>
      </c>
      <c r="G2117" s="620">
        <v>1</v>
      </c>
      <c r="H2117" s="621">
        <v>46189</v>
      </c>
      <c r="I2117" s="620"/>
      <c r="J2117" s="622">
        <v>516300040626133</v>
      </c>
      <c r="K2117" s="620" t="s">
        <v>1300</v>
      </c>
      <c r="L2117" s="620" t="s">
        <v>23</v>
      </c>
      <c r="M2117" s="620" t="s">
        <v>23</v>
      </c>
      <c r="N2117" s="621"/>
      <c r="O2117" s="620" t="s">
        <v>24</v>
      </c>
      <c r="P2117" s="620" t="s">
        <v>32</v>
      </c>
      <c r="Q2117" s="620" t="s">
        <v>1288</v>
      </c>
      <c r="R2117" s="620"/>
      <c r="S2117" s="620" t="s">
        <v>1289</v>
      </c>
    </row>
    <row r="2118" spans="1:19">
      <c r="A2118" s="620">
        <v>66</v>
      </c>
      <c r="B2118" s="620" t="s">
        <v>19</v>
      </c>
      <c r="C2118" s="620" t="s">
        <v>1295</v>
      </c>
      <c r="D2118" s="620">
        <v>6000052977</v>
      </c>
      <c r="E2118" s="620">
        <v>2</v>
      </c>
      <c r="F2118" s="620">
        <v>2</v>
      </c>
      <c r="G2118" s="620">
        <v>0</v>
      </c>
      <c r="H2118" s="621">
        <v>46189</v>
      </c>
      <c r="I2118" s="620"/>
      <c r="J2118" s="622" t="s">
        <v>1347</v>
      </c>
      <c r="K2118" s="620" t="s">
        <v>22</v>
      </c>
      <c r="L2118" s="620" t="s">
        <v>23</v>
      </c>
      <c r="M2118" s="620" t="s">
        <v>23</v>
      </c>
      <c r="N2118" s="621"/>
      <c r="O2118" s="620"/>
      <c r="P2118" s="620" t="s">
        <v>22</v>
      </c>
      <c r="Q2118" s="620" t="s">
        <v>22</v>
      </c>
      <c r="R2118" s="620"/>
      <c r="S2118" s="620" t="s">
        <v>1289</v>
      </c>
    </row>
    <row r="2119" spans="1:19">
      <c r="A2119" s="620">
        <v>67</v>
      </c>
      <c r="B2119" s="620" t="s">
        <v>19</v>
      </c>
      <c r="C2119" s="620" t="s">
        <v>1295</v>
      </c>
      <c r="D2119" s="620">
        <v>6000052976</v>
      </c>
      <c r="E2119" s="620">
        <v>6</v>
      </c>
      <c r="F2119" s="620">
        <v>6</v>
      </c>
      <c r="G2119" s="620">
        <v>0</v>
      </c>
      <c r="H2119" s="621">
        <v>46191</v>
      </c>
      <c r="I2119" s="620"/>
      <c r="J2119" s="622" t="s">
        <v>1348</v>
      </c>
      <c r="K2119" s="620" t="s">
        <v>22</v>
      </c>
      <c r="L2119" s="620" t="s">
        <v>23</v>
      </c>
      <c r="M2119" s="620" t="s">
        <v>23</v>
      </c>
      <c r="N2119" s="621"/>
      <c r="O2119" s="620"/>
      <c r="P2119" s="620" t="s">
        <v>22</v>
      </c>
      <c r="Q2119" s="620" t="s">
        <v>22</v>
      </c>
      <c r="R2119" s="620"/>
      <c r="S2119" s="620" t="s">
        <v>1289</v>
      </c>
    </row>
    <row r="2120" ht="25" spans="1:19">
      <c r="A2120" s="620">
        <v>68</v>
      </c>
      <c r="B2120" s="620" t="s">
        <v>19</v>
      </c>
      <c r="C2120" s="620" t="s">
        <v>1295</v>
      </c>
      <c r="D2120" s="620">
        <v>6000052976</v>
      </c>
      <c r="E2120" s="620">
        <v>1</v>
      </c>
      <c r="F2120" s="620">
        <v>0</v>
      </c>
      <c r="G2120" s="620">
        <v>1</v>
      </c>
      <c r="H2120" s="621">
        <v>46191</v>
      </c>
      <c r="I2120" s="620"/>
      <c r="J2120" s="622" t="s">
        <v>1349</v>
      </c>
      <c r="K2120" s="620" t="s">
        <v>1330</v>
      </c>
      <c r="L2120" s="620" t="s">
        <v>23</v>
      </c>
      <c r="M2120" s="620" t="s">
        <v>23</v>
      </c>
      <c r="N2120" s="621"/>
      <c r="O2120" s="620" t="s">
        <v>24</v>
      </c>
      <c r="P2120" s="620" t="s">
        <v>32</v>
      </c>
      <c r="Q2120" s="620" t="s">
        <v>28</v>
      </c>
      <c r="R2120" s="620"/>
      <c r="S2120" s="620" t="s">
        <v>1289</v>
      </c>
    </row>
    <row r="2121" spans="1:19">
      <c r="A2121" s="620">
        <v>69</v>
      </c>
      <c r="B2121" s="620" t="s">
        <v>19</v>
      </c>
      <c r="C2121" s="620" t="s">
        <v>1295</v>
      </c>
      <c r="D2121" s="620">
        <v>6000052977</v>
      </c>
      <c r="E2121" s="620">
        <v>7</v>
      </c>
      <c r="F2121" s="620">
        <v>7</v>
      </c>
      <c r="G2121" s="620">
        <v>0</v>
      </c>
      <c r="H2121" s="621">
        <v>46191</v>
      </c>
      <c r="I2121" s="620"/>
      <c r="J2121" s="622" t="s">
        <v>1350</v>
      </c>
      <c r="K2121" s="620" t="s">
        <v>22</v>
      </c>
      <c r="L2121" s="620" t="s">
        <v>23</v>
      </c>
      <c r="M2121" s="620" t="s">
        <v>23</v>
      </c>
      <c r="N2121" s="621"/>
      <c r="O2121" s="620" t="s">
        <v>24</v>
      </c>
      <c r="P2121" s="620" t="s">
        <v>22</v>
      </c>
      <c r="Q2121" s="620" t="s">
        <v>22</v>
      </c>
      <c r="R2121" s="620"/>
      <c r="S2121" s="620" t="s">
        <v>1289</v>
      </c>
    </row>
    <row r="2122" spans="1:19">
      <c r="A2122" s="620">
        <v>70</v>
      </c>
      <c r="B2122" s="620" t="s">
        <v>19</v>
      </c>
      <c r="C2122" s="620" t="s">
        <v>1295</v>
      </c>
      <c r="D2122" s="620">
        <v>6000052976</v>
      </c>
      <c r="E2122" s="620">
        <v>20</v>
      </c>
      <c r="F2122" s="620">
        <v>20</v>
      </c>
      <c r="G2122" s="620">
        <v>0</v>
      </c>
      <c r="H2122" s="621">
        <v>46192</v>
      </c>
      <c r="I2122" s="620"/>
      <c r="J2122" s="622" t="s">
        <v>1351</v>
      </c>
      <c r="K2122" s="620" t="s">
        <v>22</v>
      </c>
      <c r="L2122" s="620" t="s">
        <v>23</v>
      </c>
      <c r="M2122" s="620" t="s">
        <v>23</v>
      </c>
      <c r="N2122" s="621"/>
      <c r="O2122" s="620"/>
      <c r="P2122" s="620" t="s">
        <v>22</v>
      </c>
      <c r="Q2122" s="620" t="s">
        <v>22</v>
      </c>
      <c r="R2122" s="620"/>
      <c r="S2122" s="620" t="s">
        <v>1289</v>
      </c>
    </row>
    <row r="2123" spans="1:19">
      <c r="A2123" s="620">
        <v>71</v>
      </c>
      <c r="B2123" s="620" t="s">
        <v>19</v>
      </c>
      <c r="C2123" s="620" t="s">
        <v>116</v>
      </c>
      <c r="D2123" s="620">
        <v>6000052976</v>
      </c>
      <c r="E2123" s="620">
        <v>10</v>
      </c>
      <c r="F2123" s="620">
        <v>10</v>
      </c>
      <c r="G2123" s="620">
        <v>0</v>
      </c>
      <c r="H2123" s="621">
        <v>46193</v>
      </c>
      <c r="I2123" s="620"/>
      <c r="J2123" s="622" t="s">
        <v>1352</v>
      </c>
      <c r="K2123" s="620" t="s">
        <v>1353</v>
      </c>
      <c r="L2123" s="620" t="s">
        <v>23</v>
      </c>
      <c r="M2123" s="620" t="s">
        <v>23</v>
      </c>
      <c r="N2123" s="621"/>
      <c r="O2123" s="620" t="s">
        <v>24</v>
      </c>
      <c r="P2123" s="620" t="s">
        <v>43</v>
      </c>
      <c r="Q2123" s="620" t="s">
        <v>22</v>
      </c>
      <c r="R2123" s="620"/>
      <c r="S2123" s="620" t="s">
        <v>1289</v>
      </c>
    </row>
    <row r="2124" spans="1:19">
      <c r="A2124" s="620">
        <v>72</v>
      </c>
      <c r="B2124" s="620" t="s">
        <v>19</v>
      </c>
      <c r="C2124" s="620" t="s">
        <v>1295</v>
      </c>
      <c r="D2124" s="620">
        <v>6000052977</v>
      </c>
      <c r="E2124" s="620">
        <v>10</v>
      </c>
      <c r="F2124" s="620">
        <v>10</v>
      </c>
      <c r="G2124" s="620">
        <v>0</v>
      </c>
      <c r="H2124" s="621">
        <v>46192</v>
      </c>
      <c r="I2124" s="620"/>
      <c r="J2124" s="622" t="s">
        <v>1354</v>
      </c>
      <c r="K2124" s="620" t="s">
        <v>22</v>
      </c>
      <c r="L2124" s="620"/>
      <c r="M2124" s="620"/>
      <c r="N2124" s="621"/>
      <c r="O2124" s="620"/>
      <c r="P2124" s="620" t="s">
        <v>22</v>
      </c>
      <c r="Q2124" s="620" t="s">
        <v>22</v>
      </c>
      <c r="R2124" s="620"/>
      <c r="S2124" s="620" t="s">
        <v>1289</v>
      </c>
    </row>
    <row r="2125" ht="25" spans="1:19">
      <c r="A2125" s="620">
        <v>73</v>
      </c>
      <c r="B2125" s="620" t="s">
        <v>19</v>
      </c>
      <c r="C2125" s="620" t="s">
        <v>1295</v>
      </c>
      <c r="D2125" s="620">
        <v>6000052977</v>
      </c>
      <c r="E2125" s="620">
        <v>1</v>
      </c>
      <c r="F2125" s="620">
        <v>0</v>
      </c>
      <c r="G2125" s="620">
        <v>1</v>
      </c>
      <c r="H2125" s="621">
        <v>46192</v>
      </c>
      <c r="I2125" s="620"/>
      <c r="J2125" s="622">
        <v>516300040626153</v>
      </c>
      <c r="K2125" s="620" t="s">
        <v>1330</v>
      </c>
      <c r="L2125" s="620"/>
      <c r="M2125" s="620"/>
      <c r="N2125" s="621"/>
      <c r="O2125" s="620"/>
      <c r="P2125" s="620" t="s">
        <v>32</v>
      </c>
      <c r="Q2125" s="620" t="s">
        <v>28</v>
      </c>
      <c r="R2125" s="620"/>
      <c r="S2125" s="620" t="s">
        <v>1289</v>
      </c>
    </row>
    <row r="2126" spans="1:19">
      <c r="A2126" s="620">
        <v>74</v>
      </c>
      <c r="B2126" s="620" t="s">
        <v>19</v>
      </c>
      <c r="C2126" s="620" t="s">
        <v>1295</v>
      </c>
      <c r="D2126" s="620">
        <v>6000052977</v>
      </c>
      <c r="E2126" s="620">
        <v>1</v>
      </c>
      <c r="F2126" s="620">
        <v>1</v>
      </c>
      <c r="G2126" s="620">
        <v>0</v>
      </c>
      <c r="H2126" s="621">
        <v>46192</v>
      </c>
      <c r="I2126" s="620"/>
      <c r="J2126" s="622">
        <v>516300040626154</v>
      </c>
      <c r="K2126" s="620" t="s">
        <v>22</v>
      </c>
      <c r="L2126" s="620"/>
      <c r="M2126" s="620"/>
      <c r="N2126" s="621"/>
      <c r="O2126" s="620"/>
      <c r="P2126" s="620" t="s">
        <v>22</v>
      </c>
      <c r="Q2126" s="620" t="s">
        <v>22</v>
      </c>
      <c r="R2126" s="620"/>
      <c r="S2126" s="620" t="s">
        <v>1289</v>
      </c>
    </row>
    <row r="2127" spans="1:19">
      <c r="A2127" s="620">
        <v>75</v>
      </c>
      <c r="B2127" s="620" t="s">
        <v>19</v>
      </c>
      <c r="C2127" s="620" t="s">
        <v>1295</v>
      </c>
      <c r="D2127" s="620">
        <v>6000052977</v>
      </c>
      <c r="E2127" s="620">
        <v>1</v>
      </c>
      <c r="F2127" s="620">
        <v>0</v>
      </c>
      <c r="G2127" s="620">
        <v>1</v>
      </c>
      <c r="H2127" s="621">
        <v>46192</v>
      </c>
      <c r="I2127" s="620"/>
      <c r="J2127" s="622">
        <v>516300040626155</v>
      </c>
      <c r="K2127" s="620" t="s">
        <v>1355</v>
      </c>
      <c r="L2127" s="620"/>
      <c r="M2127" s="620"/>
      <c r="N2127" s="621"/>
      <c r="O2127" s="620"/>
      <c r="P2127" s="620" t="s">
        <v>32</v>
      </c>
      <c r="Q2127" s="620" t="s">
        <v>1288</v>
      </c>
      <c r="R2127" s="620"/>
      <c r="S2127" s="620" t="s">
        <v>1289</v>
      </c>
    </row>
    <row r="2128" spans="1:19">
      <c r="A2128" s="620">
        <v>76</v>
      </c>
      <c r="B2128" s="620" t="s">
        <v>19</v>
      </c>
      <c r="C2128" s="620" t="s">
        <v>1295</v>
      </c>
      <c r="D2128" s="620">
        <v>6000052977</v>
      </c>
      <c r="E2128" s="620">
        <v>2</v>
      </c>
      <c r="F2128" s="620">
        <v>2</v>
      </c>
      <c r="G2128" s="620">
        <v>0</v>
      </c>
      <c r="H2128" s="621">
        <v>46192</v>
      </c>
      <c r="I2128" s="620"/>
      <c r="J2128" s="622" t="s">
        <v>1356</v>
      </c>
      <c r="K2128" s="620" t="s">
        <v>22</v>
      </c>
      <c r="L2128" s="620"/>
      <c r="M2128" s="620"/>
      <c r="N2128" s="621"/>
      <c r="O2128" s="620"/>
      <c r="P2128" s="620" t="s">
        <v>22</v>
      </c>
      <c r="Q2128" s="620" t="s">
        <v>22</v>
      </c>
      <c r="R2128" s="620"/>
      <c r="S2128" s="620" t="s">
        <v>1289</v>
      </c>
    </row>
    <row r="2129" ht="25" spans="1:19">
      <c r="A2129" s="620">
        <v>77</v>
      </c>
      <c r="B2129" s="620" t="s">
        <v>19</v>
      </c>
      <c r="C2129" s="620" t="s">
        <v>1295</v>
      </c>
      <c r="D2129" s="620">
        <v>6000052977</v>
      </c>
      <c r="E2129" s="620">
        <v>1</v>
      </c>
      <c r="F2129" s="620">
        <v>0</v>
      </c>
      <c r="G2129" s="620">
        <v>1</v>
      </c>
      <c r="H2129" s="621">
        <v>46192</v>
      </c>
      <c r="I2129" s="620"/>
      <c r="J2129" s="622">
        <v>516300040626158</v>
      </c>
      <c r="K2129" s="620" t="s">
        <v>1330</v>
      </c>
      <c r="L2129" s="620"/>
      <c r="M2129" s="620"/>
      <c r="N2129" s="621"/>
      <c r="O2129" s="620"/>
      <c r="P2129" s="620" t="s">
        <v>32</v>
      </c>
      <c r="Q2129" s="620" t="s">
        <v>28</v>
      </c>
      <c r="R2129" s="620"/>
      <c r="S2129" s="620" t="s">
        <v>1289</v>
      </c>
    </row>
    <row r="2130" spans="1:19">
      <c r="A2130" s="620">
        <v>78</v>
      </c>
      <c r="B2130" s="620" t="s">
        <v>19</v>
      </c>
      <c r="C2130" s="620" t="s">
        <v>1295</v>
      </c>
      <c r="D2130" s="620">
        <v>6000052977</v>
      </c>
      <c r="E2130" s="620">
        <v>4</v>
      </c>
      <c r="F2130" s="620">
        <v>4</v>
      </c>
      <c r="G2130" s="620">
        <v>0</v>
      </c>
      <c r="H2130" s="621">
        <v>46192</v>
      </c>
      <c r="I2130" s="620"/>
      <c r="J2130" s="622" t="s">
        <v>1357</v>
      </c>
      <c r="K2130" s="620" t="s">
        <v>22</v>
      </c>
      <c r="L2130" s="620"/>
      <c r="M2130" s="620"/>
      <c r="N2130" s="621"/>
      <c r="O2130" s="620"/>
      <c r="P2130" s="620" t="s">
        <v>22</v>
      </c>
      <c r="Q2130" s="620" t="s">
        <v>22</v>
      </c>
      <c r="R2130" s="620"/>
      <c r="S2130" s="620" t="s">
        <v>1289</v>
      </c>
    </row>
    <row r="2131" spans="1:19">
      <c r="A2131" s="620">
        <v>79</v>
      </c>
      <c r="B2131" s="620" t="s">
        <v>19</v>
      </c>
      <c r="C2131" s="620" t="s">
        <v>116</v>
      </c>
      <c r="D2131" s="620">
        <v>6000052977</v>
      </c>
      <c r="E2131" s="620">
        <v>10</v>
      </c>
      <c r="F2131" s="620">
        <v>10</v>
      </c>
      <c r="G2131" s="620">
        <v>0</v>
      </c>
      <c r="H2131" s="621">
        <v>46193</v>
      </c>
      <c r="I2131" s="620"/>
      <c r="J2131" s="622" t="s">
        <v>1358</v>
      </c>
      <c r="K2131" s="620" t="s">
        <v>22</v>
      </c>
      <c r="L2131" s="620" t="s">
        <v>23</v>
      </c>
      <c r="M2131" s="620" t="s">
        <v>23</v>
      </c>
      <c r="N2131" s="621"/>
      <c r="O2131" s="620" t="s">
        <v>24</v>
      </c>
      <c r="P2131" s="620" t="s">
        <v>22</v>
      </c>
      <c r="Q2131" s="620" t="s">
        <v>22</v>
      </c>
      <c r="R2131" s="620"/>
      <c r="S2131" s="620" t="s">
        <v>1289</v>
      </c>
    </row>
    <row r="2132" spans="1:19">
      <c r="A2132" s="620">
        <v>80</v>
      </c>
      <c r="B2132" s="620" t="s">
        <v>19</v>
      </c>
      <c r="C2132" s="620" t="s">
        <v>116</v>
      </c>
      <c r="D2132" s="620">
        <v>6000052976</v>
      </c>
      <c r="E2132" s="620">
        <v>2</v>
      </c>
      <c r="F2132" s="620">
        <v>2</v>
      </c>
      <c r="G2132" s="620">
        <v>0</v>
      </c>
      <c r="H2132" s="621">
        <v>46193</v>
      </c>
      <c r="I2132" s="620"/>
      <c r="J2132" s="622" t="s">
        <v>1359</v>
      </c>
      <c r="K2132" s="620" t="s">
        <v>22</v>
      </c>
      <c r="L2132" s="620"/>
      <c r="M2132" s="620"/>
      <c r="N2132" s="621"/>
      <c r="O2132" s="620"/>
      <c r="P2132" s="620" t="s">
        <v>22</v>
      </c>
      <c r="Q2132" s="620" t="s">
        <v>22</v>
      </c>
      <c r="R2132" s="620"/>
      <c r="S2132" s="620" t="s">
        <v>1289</v>
      </c>
    </row>
    <row r="2133" spans="1:19">
      <c r="A2133" s="620">
        <v>81</v>
      </c>
      <c r="B2133" s="620" t="s">
        <v>19</v>
      </c>
      <c r="C2133" s="620" t="s">
        <v>116</v>
      </c>
      <c r="D2133" s="620">
        <v>6000052976</v>
      </c>
      <c r="E2133" s="620">
        <v>1</v>
      </c>
      <c r="F2133" s="620">
        <v>0</v>
      </c>
      <c r="G2133" s="620">
        <v>1</v>
      </c>
      <c r="H2133" s="621">
        <v>46193</v>
      </c>
      <c r="I2133" s="620"/>
      <c r="J2133" s="622">
        <v>516300030626165</v>
      </c>
      <c r="K2133" s="620" t="s">
        <v>1360</v>
      </c>
      <c r="L2133" s="620" t="s">
        <v>23</v>
      </c>
      <c r="M2133" s="620" t="s">
        <v>23</v>
      </c>
      <c r="N2133" s="621"/>
      <c r="O2133" s="620" t="s">
        <v>1361</v>
      </c>
      <c r="P2133" s="620" t="s">
        <v>443</v>
      </c>
      <c r="Q2133" s="620" t="s">
        <v>28</v>
      </c>
      <c r="R2133" s="620"/>
      <c r="S2133" s="620" t="s">
        <v>1289</v>
      </c>
    </row>
    <row r="2134" spans="1:19">
      <c r="A2134" s="620">
        <v>82</v>
      </c>
      <c r="B2134" s="620" t="s">
        <v>19</v>
      </c>
      <c r="C2134" s="620" t="s">
        <v>116</v>
      </c>
      <c r="D2134" s="620">
        <v>6000052976</v>
      </c>
      <c r="E2134" s="620">
        <v>4</v>
      </c>
      <c r="F2134" s="620">
        <v>4</v>
      </c>
      <c r="G2134" s="620">
        <v>0</v>
      </c>
      <c r="H2134" s="621">
        <v>46193</v>
      </c>
      <c r="I2134" s="620"/>
      <c r="J2134" s="622" t="s">
        <v>1362</v>
      </c>
      <c r="K2134" s="620" t="s">
        <v>22</v>
      </c>
      <c r="L2134" s="620"/>
      <c r="M2134" s="620"/>
      <c r="N2134" s="621"/>
      <c r="O2134" s="620"/>
      <c r="P2134" s="620" t="s">
        <v>22</v>
      </c>
      <c r="Q2134" s="620" t="s">
        <v>22</v>
      </c>
      <c r="R2134" s="620"/>
      <c r="S2134" s="620" t="s">
        <v>1289</v>
      </c>
    </row>
    <row r="2135" ht="50" spans="1:19">
      <c r="A2135" s="620">
        <v>83</v>
      </c>
      <c r="B2135" s="620" t="s">
        <v>19</v>
      </c>
      <c r="C2135" s="620" t="s">
        <v>116</v>
      </c>
      <c r="D2135" s="620">
        <v>6000052976</v>
      </c>
      <c r="E2135" s="620">
        <v>1</v>
      </c>
      <c r="F2135" s="620">
        <v>0</v>
      </c>
      <c r="G2135" s="620">
        <v>1</v>
      </c>
      <c r="H2135" s="621">
        <v>46193</v>
      </c>
      <c r="I2135" s="620"/>
      <c r="J2135" s="622">
        <v>516300030626170</v>
      </c>
      <c r="K2135" s="620" t="s">
        <v>1300</v>
      </c>
      <c r="L2135" s="620" t="s">
        <v>23</v>
      </c>
      <c r="M2135" s="620" t="s">
        <v>23</v>
      </c>
      <c r="N2135" s="621"/>
      <c r="O2135" s="620" t="s">
        <v>24</v>
      </c>
      <c r="P2135" s="620" t="s">
        <v>32</v>
      </c>
      <c r="Q2135" s="620" t="s">
        <v>1288</v>
      </c>
      <c r="R2135" s="620"/>
      <c r="S2135" s="620" t="s">
        <v>1289</v>
      </c>
    </row>
    <row r="2136" spans="1:19">
      <c r="A2136" s="620">
        <v>84</v>
      </c>
      <c r="B2136" s="620" t="s">
        <v>19</v>
      </c>
      <c r="C2136" s="620" t="s">
        <v>116</v>
      </c>
      <c r="D2136" s="620">
        <v>6000052976</v>
      </c>
      <c r="E2136" s="620">
        <v>8</v>
      </c>
      <c r="F2136" s="620">
        <v>8</v>
      </c>
      <c r="G2136" s="620">
        <v>0</v>
      </c>
      <c r="H2136" s="621">
        <v>46195</v>
      </c>
      <c r="I2136" s="620"/>
      <c r="J2136" s="622" t="s">
        <v>1363</v>
      </c>
      <c r="K2136" s="620" t="s">
        <v>22</v>
      </c>
      <c r="L2136" s="620" t="s">
        <v>23</v>
      </c>
      <c r="M2136" s="620" t="s">
        <v>23</v>
      </c>
      <c r="N2136" s="621"/>
      <c r="O2136" s="620"/>
      <c r="P2136" s="620" t="s">
        <v>22</v>
      </c>
      <c r="Q2136" s="620" t="s">
        <v>22</v>
      </c>
      <c r="R2136" s="620"/>
      <c r="S2136" s="620" t="s">
        <v>1289</v>
      </c>
    </row>
    <row r="2137" spans="1:19">
      <c r="A2137" s="620">
        <v>85</v>
      </c>
      <c r="B2137" s="620" t="s">
        <v>19</v>
      </c>
      <c r="C2137" s="620" t="s">
        <v>116</v>
      </c>
      <c r="D2137" s="620">
        <v>6000052976</v>
      </c>
      <c r="E2137" s="620">
        <v>1</v>
      </c>
      <c r="F2137" s="620">
        <v>0</v>
      </c>
      <c r="G2137" s="620">
        <v>1</v>
      </c>
      <c r="H2137" s="621">
        <v>46195</v>
      </c>
      <c r="I2137" s="620"/>
      <c r="J2137" s="622">
        <v>516300030626179</v>
      </c>
      <c r="K2137" s="620" t="s">
        <v>1331</v>
      </c>
      <c r="L2137" s="620"/>
      <c r="M2137" s="620"/>
      <c r="N2137" s="621"/>
      <c r="O2137" s="620"/>
      <c r="P2137" s="620" t="s">
        <v>443</v>
      </c>
      <c r="Q2137" s="620" t="s">
        <v>28</v>
      </c>
      <c r="R2137" s="620"/>
      <c r="S2137" s="620" t="s">
        <v>1289</v>
      </c>
    </row>
    <row r="2138" spans="1:19">
      <c r="A2138" s="620">
        <v>86</v>
      </c>
      <c r="B2138" s="620" t="s">
        <v>19</v>
      </c>
      <c r="C2138" s="620" t="s">
        <v>116</v>
      </c>
      <c r="D2138" s="620">
        <v>6000052976</v>
      </c>
      <c r="E2138" s="620">
        <v>9</v>
      </c>
      <c r="F2138" s="620">
        <v>9</v>
      </c>
      <c r="G2138" s="620">
        <v>0</v>
      </c>
      <c r="H2138" s="621">
        <v>46195</v>
      </c>
      <c r="I2138" s="620"/>
      <c r="J2138" s="622" t="s">
        <v>1364</v>
      </c>
      <c r="K2138" s="620" t="s">
        <v>22</v>
      </c>
      <c r="L2138" s="620"/>
      <c r="M2138" s="620"/>
      <c r="N2138" s="621"/>
      <c r="O2138" s="620"/>
      <c r="P2138" s="620" t="s">
        <v>22</v>
      </c>
      <c r="Q2138" s="620" t="s">
        <v>22</v>
      </c>
      <c r="R2138" s="620"/>
      <c r="S2138" s="620" t="s">
        <v>1289</v>
      </c>
    </row>
    <row r="2139" spans="1:19">
      <c r="A2139" s="620">
        <v>87</v>
      </c>
      <c r="B2139" s="620" t="s">
        <v>19</v>
      </c>
      <c r="C2139" s="620" t="s">
        <v>116</v>
      </c>
      <c r="D2139" s="620">
        <v>6000052977</v>
      </c>
      <c r="E2139" s="620">
        <v>4</v>
      </c>
      <c r="F2139" s="620">
        <v>4</v>
      </c>
      <c r="G2139" s="620">
        <v>0</v>
      </c>
      <c r="H2139" s="621">
        <v>46195</v>
      </c>
      <c r="I2139" s="620"/>
      <c r="J2139" s="622" t="s">
        <v>1365</v>
      </c>
      <c r="K2139" s="620" t="s">
        <v>22</v>
      </c>
      <c r="L2139" s="620"/>
      <c r="M2139" s="620"/>
      <c r="N2139" s="621"/>
      <c r="O2139" s="620"/>
      <c r="P2139" s="620" t="s">
        <v>22</v>
      </c>
      <c r="Q2139" s="620" t="s">
        <v>22</v>
      </c>
      <c r="R2139" s="620"/>
      <c r="S2139" s="620" t="s">
        <v>1289</v>
      </c>
    </row>
    <row r="2140" ht="50" spans="1:19">
      <c r="A2140" s="620">
        <v>88</v>
      </c>
      <c r="B2140" s="620" t="s">
        <v>19</v>
      </c>
      <c r="C2140" s="620" t="s">
        <v>116</v>
      </c>
      <c r="D2140" s="620">
        <v>6000052977</v>
      </c>
      <c r="E2140" s="620">
        <v>1</v>
      </c>
      <c r="F2140" s="620">
        <v>0</v>
      </c>
      <c r="G2140" s="620">
        <v>1</v>
      </c>
      <c r="H2140" s="621">
        <v>46195</v>
      </c>
      <c r="I2140" s="620"/>
      <c r="J2140" s="622">
        <v>516300040626177</v>
      </c>
      <c r="K2140" s="620" t="s">
        <v>1300</v>
      </c>
      <c r="L2140" s="620" t="s">
        <v>23</v>
      </c>
      <c r="M2140" s="620" t="s">
        <v>23</v>
      </c>
      <c r="N2140" s="621"/>
      <c r="O2140" s="620" t="s">
        <v>24</v>
      </c>
      <c r="P2140" s="620" t="s">
        <v>32</v>
      </c>
      <c r="Q2140" s="620" t="s">
        <v>1288</v>
      </c>
      <c r="R2140" s="620"/>
      <c r="S2140" s="620" t="s">
        <v>1289</v>
      </c>
    </row>
    <row r="2141" spans="1:19">
      <c r="A2141" s="620">
        <v>89</v>
      </c>
      <c r="B2141" s="620" t="s">
        <v>19</v>
      </c>
      <c r="C2141" s="620" t="s">
        <v>116</v>
      </c>
      <c r="D2141" s="620">
        <v>6000052977</v>
      </c>
      <c r="E2141" s="620">
        <v>5</v>
      </c>
      <c r="F2141" s="620">
        <v>5</v>
      </c>
      <c r="G2141" s="620">
        <v>0</v>
      </c>
      <c r="H2141" s="621">
        <v>46195</v>
      </c>
      <c r="I2141" s="620"/>
      <c r="J2141" s="622" t="s">
        <v>1366</v>
      </c>
      <c r="K2141" s="620" t="s">
        <v>22</v>
      </c>
      <c r="L2141" s="620"/>
      <c r="M2141" s="620"/>
      <c r="N2141" s="621"/>
      <c r="O2141" s="620"/>
      <c r="P2141" s="620" t="s">
        <v>22</v>
      </c>
      <c r="Q2141" s="620" t="s">
        <v>22</v>
      </c>
      <c r="R2141" s="620"/>
      <c r="S2141" s="620" t="s">
        <v>1289</v>
      </c>
    </row>
    <row r="2142" ht="25" spans="1:19">
      <c r="A2142" s="620">
        <v>90</v>
      </c>
      <c r="B2142" s="620" t="s">
        <v>19</v>
      </c>
      <c r="C2142" s="620" t="s">
        <v>116</v>
      </c>
      <c r="D2142" s="620">
        <v>6000052977</v>
      </c>
      <c r="E2142" s="620">
        <v>1</v>
      </c>
      <c r="F2142" s="620">
        <v>0</v>
      </c>
      <c r="G2142" s="620">
        <v>1</v>
      </c>
      <c r="H2142" s="621">
        <v>46195</v>
      </c>
      <c r="I2142" s="620"/>
      <c r="J2142" s="622">
        <v>516300040626183</v>
      </c>
      <c r="K2142" s="620" t="s">
        <v>1330</v>
      </c>
      <c r="L2142" s="620"/>
      <c r="M2142" s="620"/>
      <c r="N2142" s="621"/>
      <c r="O2142" s="620"/>
      <c r="P2142" s="620" t="s">
        <v>32</v>
      </c>
      <c r="Q2142" s="620" t="s">
        <v>28</v>
      </c>
      <c r="R2142" s="620"/>
      <c r="S2142" s="620" t="s">
        <v>1289</v>
      </c>
    </row>
    <row r="2143" spans="1:19">
      <c r="A2143" s="620">
        <v>91</v>
      </c>
      <c r="B2143" s="620" t="s">
        <v>19</v>
      </c>
      <c r="C2143" s="620" t="s">
        <v>116</v>
      </c>
      <c r="D2143" s="620">
        <v>6000052977</v>
      </c>
      <c r="E2143" s="620">
        <v>5</v>
      </c>
      <c r="F2143" s="620">
        <v>5</v>
      </c>
      <c r="G2143" s="620">
        <v>0</v>
      </c>
      <c r="H2143" s="621">
        <v>46195</v>
      </c>
      <c r="I2143" s="620"/>
      <c r="J2143" s="622" t="s">
        <v>1367</v>
      </c>
      <c r="K2143" s="620" t="s">
        <v>22</v>
      </c>
      <c r="L2143" s="620"/>
      <c r="M2143" s="620"/>
      <c r="N2143" s="621"/>
      <c r="O2143" s="620"/>
      <c r="P2143" s="620" t="s">
        <v>22</v>
      </c>
      <c r="Q2143" s="620" t="s">
        <v>22</v>
      </c>
      <c r="R2143" s="620"/>
      <c r="S2143" s="620" t="s">
        <v>1289</v>
      </c>
    </row>
    <row r="2144" spans="1:19">
      <c r="A2144" s="620">
        <v>92</v>
      </c>
      <c r="B2144" s="620" t="s">
        <v>19</v>
      </c>
      <c r="C2144" s="620" t="s">
        <v>116</v>
      </c>
      <c r="D2144" s="620">
        <v>6000052977</v>
      </c>
      <c r="E2144" s="620">
        <v>10</v>
      </c>
      <c r="F2144" s="620">
        <v>10</v>
      </c>
      <c r="G2144" s="620">
        <v>0</v>
      </c>
      <c r="H2144" s="621">
        <v>46196</v>
      </c>
      <c r="I2144" s="620"/>
      <c r="J2144" s="622" t="s">
        <v>1368</v>
      </c>
      <c r="K2144" s="620" t="s">
        <v>22</v>
      </c>
      <c r="L2144" s="620" t="s">
        <v>23</v>
      </c>
      <c r="M2144" s="620" t="s">
        <v>23</v>
      </c>
      <c r="N2144" s="621"/>
      <c r="O2144" s="620"/>
      <c r="P2144" s="620" t="s">
        <v>22</v>
      </c>
      <c r="Q2144" s="620" t="s">
        <v>22</v>
      </c>
      <c r="R2144" s="620"/>
      <c r="S2144" s="620" t="s">
        <v>1289</v>
      </c>
    </row>
    <row r="2145" spans="1:19">
      <c r="A2145" s="620">
        <v>93</v>
      </c>
      <c r="B2145" s="620" t="s">
        <v>19</v>
      </c>
      <c r="C2145" s="620" t="s">
        <v>116</v>
      </c>
      <c r="D2145" s="620">
        <v>6000052976</v>
      </c>
      <c r="E2145" s="620">
        <v>2</v>
      </c>
      <c r="F2145" s="620">
        <v>2</v>
      </c>
      <c r="G2145" s="620">
        <v>0</v>
      </c>
      <c r="H2145" s="621">
        <v>46196</v>
      </c>
      <c r="I2145" s="620"/>
      <c r="J2145" s="622" t="s">
        <v>1369</v>
      </c>
      <c r="K2145" s="620" t="s">
        <v>22</v>
      </c>
      <c r="L2145" s="620"/>
      <c r="M2145" s="620"/>
      <c r="N2145" s="621"/>
      <c r="O2145" s="620"/>
      <c r="P2145" s="620" t="s">
        <v>22</v>
      </c>
      <c r="Q2145" s="620" t="s">
        <v>22</v>
      </c>
      <c r="R2145" s="620"/>
      <c r="S2145" s="620" t="s">
        <v>1289</v>
      </c>
    </row>
    <row r="2146" ht="25" spans="1:19">
      <c r="A2146" s="620">
        <v>94</v>
      </c>
      <c r="B2146" s="620" t="s">
        <v>19</v>
      </c>
      <c r="C2146" s="620" t="s">
        <v>116</v>
      </c>
      <c r="D2146" s="620">
        <v>6000052976</v>
      </c>
      <c r="E2146" s="620">
        <v>1</v>
      </c>
      <c r="F2146" s="620">
        <v>0</v>
      </c>
      <c r="G2146" s="620">
        <v>1</v>
      </c>
      <c r="H2146" s="621">
        <v>46196</v>
      </c>
      <c r="I2146" s="620"/>
      <c r="J2146" s="622">
        <v>516300030626191</v>
      </c>
      <c r="K2146" s="620" t="s">
        <v>1293</v>
      </c>
      <c r="L2146" s="620"/>
      <c r="M2146" s="620"/>
      <c r="N2146" s="621"/>
      <c r="O2146" s="620"/>
      <c r="P2146" s="620" t="s">
        <v>32</v>
      </c>
      <c r="Q2146" s="620" t="s">
        <v>1288</v>
      </c>
      <c r="R2146" s="620"/>
      <c r="S2146" s="620" t="s">
        <v>1289</v>
      </c>
    </row>
    <row r="2147" spans="1:19">
      <c r="A2147" s="620">
        <v>95</v>
      </c>
      <c r="B2147" s="620" t="s">
        <v>19</v>
      </c>
      <c r="C2147" s="620" t="s">
        <v>116</v>
      </c>
      <c r="D2147" s="620">
        <v>6000052976</v>
      </c>
      <c r="E2147" s="620">
        <v>3</v>
      </c>
      <c r="F2147" s="620">
        <v>3</v>
      </c>
      <c r="G2147" s="620">
        <v>0</v>
      </c>
      <c r="H2147" s="621">
        <v>46196</v>
      </c>
      <c r="I2147" s="620"/>
      <c r="J2147" s="622" t="s">
        <v>1370</v>
      </c>
      <c r="K2147" s="620" t="s">
        <v>22</v>
      </c>
      <c r="L2147" s="620"/>
      <c r="M2147" s="620"/>
      <c r="N2147" s="621"/>
      <c r="O2147" s="620"/>
      <c r="P2147" s="620" t="s">
        <v>22</v>
      </c>
      <c r="Q2147" s="620" t="s">
        <v>22</v>
      </c>
      <c r="R2147" s="620"/>
      <c r="S2147" s="620" t="s">
        <v>1289</v>
      </c>
    </row>
    <row r="2148" ht="25" spans="1:19">
      <c r="A2148" s="620">
        <v>96</v>
      </c>
      <c r="B2148" s="620" t="s">
        <v>19</v>
      </c>
      <c r="C2148" s="620" t="s">
        <v>116</v>
      </c>
      <c r="D2148" s="620">
        <v>6000052976</v>
      </c>
      <c r="E2148" s="620">
        <v>1</v>
      </c>
      <c r="F2148" s="620">
        <v>0</v>
      </c>
      <c r="G2148" s="620">
        <v>1</v>
      </c>
      <c r="H2148" s="621">
        <v>46196</v>
      </c>
      <c r="I2148" s="620"/>
      <c r="J2148" s="622">
        <v>516300030626195</v>
      </c>
      <c r="K2148" s="620" t="s">
        <v>1293</v>
      </c>
      <c r="L2148" s="620"/>
      <c r="M2148" s="620"/>
      <c r="N2148" s="621"/>
      <c r="O2148" s="620"/>
      <c r="P2148" s="620" t="s">
        <v>32</v>
      </c>
      <c r="Q2148" s="620" t="s">
        <v>1288</v>
      </c>
      <c r="R2148" s="620"/>
      <c r="S2148" s="620" t="s">
        <v>1289</v>
      </c>
    </row>
    <row r="2149" spans="1:19">
      <c r="A2149" s="620">
        <v>97</v>
      </c>
      <c r="B2149" s="620" t="s">
        <v>19</v>
      </c>
      <c r="C2149" s="620" t="s">
        <v>116</v>
      </c>
      <c r="D2149" s="620">
        <v>6000052976</v>
      </c>
      <c r="E2149" s="620">
        <v>3</v>
      </c>
      <c r="F2149" s="620">
        <v>3</v>
      </c>
      <c r="G2149" s="620">
        <v>0</v>
      </c>
      <c r="H2149" s="621">
        <v>46196</v>
      </c>
      <c r="I2149" s="620"/>
      <c r="J2149" s="622" t="s">
        <v>1371</v>
      </c>
      <c r="K2149" s="620" t="s">
        <v>22</v>
      </c>
      <c r="L2149" s="620"/>
      <c r="M2149" s="620"/>
      <c r="N2149" s="621"/>
      <c r="O2149" s="620"/>
      <c r="P2149" s="620" t="s">
        <v>22</v>
      </c>
      <c r="Q2149" s="620" t="s">
        <v>22</v>
      </c>
      <c r="R2149" s="620"/>
      <c r="S2149" s="620" t="s">
        <v>1289</v>
      </c>
    </row>
    <row r="2150" spans="1:19">
      <c r="A2150" s="620">
        <v>98</v>
      </c>
      <c r="B2150" s="620" t="s">
        <v>19</v>
      </c>
      <c r="C2150" s="620" t="s">
        <v>116</v>
      </c>
      <c r="D2150" s="620">
        <v>6000052977</v>
      </c>
      <c r="E2150" s="620">
        <v>15</v>
      </c>
      <c r="F2150" s="620">
        <v>15</v>
      </c>
      <c r="G2150" s="620">
        <v>0</v>
      </c>
      <c r="H2150" s="621">
        <v>46197</v>
      </c>
      <c r="I2150" s="620"/>
      <c r="J2150" s="622" t="s">
        <v>1372</v>
      </c>
      <c r="K2150" s="620" t="s">
        <v>22</v>
      </c>
      <c r="L2150" s="620" t="s">
        <v>23</v>
      </c>
      <c r="M2150" s="620" t="s">
        <v>23</v>
      </c>
      <c r="N2150" s="621"/>
      <c r="O2150" s="620" t="s">
        <v>24</v>
      </c>
      <c r="P2150" s="620" t="s">
        <v>22</v>
      </c>
      <c r="Q2150" s="620" t="s">
        <v>22</v>
      </c>
      <c r="R2150" s="620"/>
      <c r="S2150" s="620" t="s">
        <v>1289</v>
      </c>
    </row>
    <row r="2151" spans="1:19">
      <c r="A2151" s="620">
        <v>99</v>
      </c>
      <c r="B2151" s="620" t="s">
        <v>19</v>
      </c>
      <c r="C2151" s="620" t="s">
        <v>116</v>
      </c>
      <c r="D2151" s="620">
        <v>6000052976</v>
      </c>
      <c r="E2151" s="620">
        <v>11</v>
      </c>
      <c r="F2151" s="620">
        <v>11</v>
      </c>
      <c r="G2151" s="620">
        <v>0</v>
      </c>
      <c r="H2151" s="621">
        <v>46197</v>
      </c>
      <c r="I2151" s="620"/>
      <c r="J2151" s="622" t="s">
        <v>1373</v>
      </c>
      <c r="K2151" s="620" t="s">
        <v>22</v>
      </c>
      <c r="L2151" s="620"/>
      <c r="M2151" s="620"/>
      <c r="N2151" s="621"/>
      <c r="O2151" s="620"/>
      <c r="P2151" s="620" t="s">
        <v>22</v>
      </c>
      <c r="Q2151" s="620" t="s">
        <v>22</v>
      </c>
      <c r="R2151" s="620"/>
      <c r="S2151" s="620" t="s">
        <v>1289</v>
      </c>
    </row>
    <row r="2152" spans="1:19">
      <c r="A2152" s="620">
        <v>100</v>
      </c>
      <c r="B2152" s="620" t="s">
        <v>19</v>
      </c>
      <c r="C2152" s="620" t="s">
        <v>116</v>
      </c>
      <c r="D2152" s="620">
        <v>6000052976</v>
      </c>
      <c r="E2152" s="620">
        <v>1</v>
      </c>
      <c r="F2152" s="620">
        <v>0</v>
      </c>
      <c r="G2152" s="620">
        <v>1</v>
      </c>
      <c r="H2152" s="621">
        <v>46197</v>
      </c>
      <c r="I2152" s="620"/>
      <c r="J2152" s="622">
        <v>516300030626211</v>
      </c>
      <c r="K2152" s="620" t="s">
        <v>1309</v>
      </c>
      <c r="L2152" s="620"/>
      <c r="M2152" s="620"/>
      <c r="N2152" s="621"/>
      <c r="O2152" s="620"/>
      <c r="P2152" s="620" t="s">
        <v>443</v>
      </c>
      <c r="Q2152" s="620" t="s">
        <v>28</v>
      </c>
      <c r="R2152" s="620"/>
      <c r="S2152" s="620" t="s">
        <v>1289</v>
      </c>
    </row>
    <row r="2153" spans="1:19">
      <c r="A2153" s="620">
        <v>101</v>
      </c>
      <c r="B2153" s="620" t="s">
        <v>19</v>
      </c>
      <c r="C2153" s="620" t="s">
        <v>116</v>
      </c>
      <c r="D2153" s="620">
        <v>6000052976</v>
      </c>
      <c r="E2153" s="620">
        <v>2</v>
      </c>
      <c r="F2153" s="620">
        <v>2</v>
      </c>
      <c r="G2153" s="620">
        <v>0</v>
      </c>
      <c r="H2153" s="621">
        <v>46197</v>
      </c>
      <c r="I2153" s="620"/>
      <c r="J2153" s="622" t="s">
        <v>1374</v>
      </c>
      <c r="K2153" s="620" t="s">
        <v>22</v>
      </c>
      <c r="L2153" s="620"/>
      <c r="M2153" s="620"/>
      <c r="N2153" s="621"/>
      <c r="O2153" s="620"/>
      <c r="P2153" s="620" t="s">
        <v>22</v>
      </c>
      <c r="Q2153" s="620" t="s">
        <v>22</v>
      </c>
      <c r="R2153" s="620"/>
      <c r="S2153" s="620" t="s">
        <v>1289</v>
      </c>
    </row>
    <row r="2154" spans="1:19">
      <c r="A2154" s="620">
        <v>102</v>
      </c>
      <c r="B2154" s="620" t="s">
        <v>19</v>
      </c>
      <c r="C2154" s="620" t="s">
        <v>113</v>
      </c>
      <c r="D2154" s="620">
        <v>6000052976</v>
      </c>
      <c r="E2154" s="620">
        <v>5</v>
      </c>
      <c r="F2154" s="620">
        <v>5</v>
      </c>
      <c r="G2154" s="620">
        <v>0</v>
      </c>
      <c r="H2154" s="621">
        <v>46199</v>
      </c>
      <c r="I2154" s="620"/>
      <c r="J2154" s="622" t="s">
        <v>1375</v>
      </c>
      <c r="K2154" s="620" t="s">
        <v>22</v>
      </c>
      <c r="L2154" s="620" t="s">
        <v>23</v>
      </c>
      <c r="M2154" s="620" t="s">
        <v>23</v>
      </c>
      <c r="N2154" s="621"/>
      <c r="O2154" s="620"/>
      <c r="P2154" s="620" t="s">
        <v>22</v>
      </c>
      <c r="Q2154" s="620" t="s">
        <v>22</v>
      </c>
      <c r="R2154" s="620"/>
      <c r="S2154" s="620" t="s">
        <v>1289</v>
      </c>
    </row>
    <row r="2155" spans="1:19">
      <c r="A2155" s="620">
        <v>103</v>
      </c>
      <c r="B2155" s="620" t="s">
        <v>19</v>
      </c>
      <c r="C2155" s="620" t="s">
        <v>113</v>
      </c>
      <c r="D2155" s="620">
        <v>6000052977</v>
      </c>
      <c r="E2155" s="620">
        <v>12</v>
      </c>
      <c r="F2155" s="620">
        <v>12</v>
      </c>
      <c r="G2155" s="620">
        <v>0</v>
      </c>
      <c r="H2155" s="621">
        <v>46199</v>
      </c>
      <c r="I2155" s="620"/>
      <c r="J2155" s="622" t="s">
        <v>1376</v>
      </c>
      <c r="K2155" s="620" t="s">
        <v>22</v>
      </c>
      <c r="L2155" s="620" t="s">
        <v>23</v>
      </c>
      <c r="M2155" s="620" t="s">
        <v>23</v>
      </c>
      <c r="N2155" s="621"/>
      <c r="O2155" s="620"/>
      <c r="P2155" s="620" t="s">
        <v>22</v>
      </c>
      <c r="Q2155" s="620" t="s">
        <v>22</v>
      </c>
      <c r="R2155" s="620"/>
      <c r="S2155" s="620" t="s">
        <v>1289</v>
      </c>
    </row>
    <row r="2156" spans="1:19">
      <c r="A2156" s="620">
        <v>104</v>
      </c>
      <c r="B2156" s="620" t="s">
        <v>19</v>
      </c>
      <c r="C2156" s="620" t="s">
        <v>116</v>
      </c>
      <c r="D2156" s="620">
        <v>6000052977</v>
      </c>
      <c r="E2156" s="620">
        <v>3</v>
      </c>
      <c r="F2156" s="620">
        <v>3</v>
      </c>
      <c r="G2156" s="620">
        <v>0</v>
      </c>
      <c r="H2156" s="621">
        <v>46200</v>
      </c>
      <c r="I2156" s="620"/>
      <c r="J2156" s="622" t="s">
        <v>1377</v>
      </c>
      <c r="K2156" s="620" t="s">
        <v>22</v>
      </c>
      <c r="L2156" s="620" t="s">
        <v>23</v>
      </c>
      <c r="M2156" s="620" t="s">
        <v>23</v>
      </c>
      <c r="N2156" s="621"/>
      <c r="O2156" s="620"/>
      <c r="P2156" s="620" t="s">
        <v>22</v>
      </c>
      <c r="Q2156" s="620" t="s">
        <v>22</v>
      </c>
      <c r="R2156" s="620"/>
      <c r="S2156" s="620" t="s">
        <v>1289</v>
      </c>
    </row>
    <row r="2157" spans="1:19">
      <c r="A2157" s="620">
        <v>105</v>
      </c>
      <c r="B2157" s="620" t="s">
        <v>19</v>
      </c>
      <c r="C2157" s="620" t="s">
        <v>116</v>
      </c>
      <c r="D2157" s="620">
        <v>6000052976</v>
      </c>
      <c r="E2157" s="620">
        <v>8</v>
      </c>
      <c r="F2157" s="620">
        <v>8</v>
      </c>
      <c r="G2157" s="620">
        <v>0</v>
      </c>
      <c r="H2157" s="621">
        <v>46200</v>
      </c>
      <c r="I2157" s="620"/>
      <c r="J2157" s="622" t="s">
        <v>1378</v>
      </c>
      <c r="K2157" s="620" t="s">
        <v>22</v>
      </c>
      <c r="L2157" s="620"/>
      <c r="M2157" s="620"/>
      <c r="N2157" s="621"/>
      <c r="O2157" s="620"/>
      <c r="P2157" s="620" t="s">
        <v>22</v>
      </c>
      <c r="Q2157" s="620" t="s">
        <v>22</v>
      </c>
      <c r="R2157" s="620"/>
      <c r="S2157" s="620" t="s">
        <v>1289</v>
      </c>
    </row>
    <row r="2158" ht="25" spans="1:19">
      <c r="A2158" s="620">
        <v>106</v>
      </c>
      <c r="B2158" s="620" t="s">
        <v>19</v>
      </c>
      <c r="C2158" s="620" t="s">
        <v>116</v>
      </c>
      <c r="D2158" s="620">
        <v>6000052976</v>
      </c>
      <c r="E2158" s="620">
        <v>1</v>
      </c>
      <c r="F2158" s="620">
        <v>0</v>
      </c>
      <c r="G2158" s="620">
        <v>1</v>
      </c>
      <c r="H2158" s="621">
        <v>46200</v>
      </c>
      <c r="I2158" s="620"/>
      <c r="J2158" s="622">
        <v>516300030626227</v>
      </c>
      <c r="K2158" s="620" t="s">
        <v>1293</v>
      </c>
      <c r="L2158" s="620"/>
      <c r="M2158" s="620"/>
      <c r="N2158" s="621"/>
      <c r="O2158" s="620"/>
      <c r="P2158" s="620" t="s">
        <v>32</v>
      </c>
      <c r="Q2158" s="620" t="s">
        <v>1288</v>
      </c>
      <c r="R2158" s="620"/>
      <c r="S2158" s="620" t="s">
        <v>1289</v>
      </c>
    </row>
    <row r="2159" spans="1:19">
      <c r="A2159" s="620">
        <v>107</v>
      </c>
      <c r="B2159" s="620" t="s">
        <v>19</v>
      </c>
      <c r="C2159" s="620" t="s">
        <v>116</v>
      </c>
      <c r="D2159" s="620">
        <v>6000052976</v>
      </c>
      <c r="E2159" s="620">
        <v>1</v>
      </c>
      <c r="F2159" s="620">
        <v>1</v>
      </c>
      <c r="G2159" s="620">
        <v>0</v>
      </c>
      <c r="H2159" s="621">
        <v>46200</v>
      </c>
      <c r="I2159" s="620"/>
      <c r="J2159" s="622">
        <v>516300030626228</v>
      </c>
      <c r="K2159" s="620" t="s">
        <v>22</v>
      </c>
      <c r="L2159" s="620"/>
      <c r="M2159" s="620"/>
      <c r="N2159" s="621"/>
      <c r="O2159" s="620"/>
      <c r="P2159" s="620" t="s">
        <v>22</v>
      </c>
      <c r="Q2159" s="620" t="s">
        <v>22</v>
      </c>
      <c r="R2159" s="620"/>
      <c r="S2159" s="620" t="s">
        <v>1289</v>
      </c>
    </row>
    <row r="2160" spans="1:19">
      <c r="A2160" s="620">
        <v>108</v>
      </c>
      <c r="B2160" s="620" t="s">
        <v>19</v>
      </c>
      <c r="C2160" s="620" t="s">
        <v>116</v>
      </c>
      <c r="D2160" s="620">
        <v>6000052976</v>
      </c>
      <c r="E2160" s="620">
        <v>10</v>
      </c>
      <c r="F2160" s="620">
        <v>10</v>
      </c>
      <c r="G2160" s="620">
        <v>0</v>
      </c>
      <c r="H2160" s="621">
        <v>46202</v>
      </c>
      <c r="I2160" s="620"/>
      <c r="J2160" s="622" t="s">
        <v>1379</v>
      </c>
      <c r="K2160" s="620" t="s">
        <v>22</v>
      </c>
      <c r="L2160" s="620" t="s">
        <v>23</v>
      </c>
      <c r="M2160" s="620" t="s">
        <v>23</v>
      </c>
      <c r="N2160" s="621"/>
      <c r="O2160" s="620"/>
      <c r="P2160" s="620" t="s">
        <v>22</v>
      </c>
      <c r="Q2160" s="620" t="s">
        <v>22</v>
      </c>
      <c r="R2160" s="620"/>
      <c r="S2160" s="620" t="s">
        <v>1289</v>
      </c>
    </row>
    <row r="2161" spans="1:19">
      <c r="A2161" s="620">
        <v>109</v>
      </c>
      <c r="B2161" s="620" t="s">
        <v>19</v>
      </c>
      <c r="C2161" s="620" t="s">
        <v>116</v>
      </c>
      <c r="D2161" s="620">
        <v>6000052977</v>
      </c>
      <c r="E2161" s="620">
        <v>10</v>
      </c>
      <c r="F2161" s="620">
        <v>10</v>
      </c>
      <c r="G2161" s="620">
        <v>0</v>
      </c>
      <c r="H2161" s="621">
        <v>46202</v>
      </c>
      <c r="I2161" s="620"/>
      <c r="J2161" s="622" t="s">
        <v>1380</v>
      </c>
      <c r="K2161" s="620" t="s">
        <v>22</v>
      </c>
      <c r="L2161" s="620" t="s">
        <v>23</v>
      </c>
      <c r="M2161" s="620" t="s">
        <v>23</v>
      </c>
      <c r="N2161" s="621"/>
      <c r="O2161" s="620" t="s">
        <v>24</v>
      </c>
      <c r="P2161" s="620" t="s">
        <v>22</v>
      </c>
      <c r="Q2161" s="620" t="s">
        <v>22</v>
      </c>
      <c r="R2161" s="620"/>
      <c r="S2161" s="620" t="s">
        <v>1289</v>
      </c>
    </row>
    <row r="2162" spans="1:19">
      <c r="A2162" s="620">
        <v>110</v>
      </c>
      <c r="B2162" s="620" t="s">
        <v>19</v>
      </c>
      <c r="C2162" s="620" t="s">
        <v>116</v>
      </c>
      <c r="D2162" s="620">
        <v>6000052976</v>
      </c>
      <c r="E2162" s="620">
        <v>5</v>
      </c>
      <c r="F2162" s="620">
        <v>5</v>
      </c>
      <c r="G2162" s="620">
        <v>0</v>
      </c>
      <c r="H2162" s="621">
        <v>46203</v>
      </c>
      <c r="I2162" s="620"/>
      <c r="J2162" s="622" t="s">
        <v>1381</v>
      </c>
      <c r="K2162" s="620" t="s">
        <v>22</v>
      </c>
      <c r="L2162" s="620" t="s">
        <v>23</v>
      </c>
      <c r="M2162" s="620" t="s">
        <v>23</v>
      </c>
      <c r="N2162" s="621"/>
      <c r="O2162" s="620"/>
      <c r="P2162" s="620" t="s">
        <v>22</v>
      </c>
      <c r="Q2162" s="620" t="s">
        <v>22</v>
      </c>
      <c r="R2162" s="620"/>
      <c r="S2162" s="620" t="s">
        <v>1289</v>
      </c>
    </row>
    <row r="2163" spans="1:19">
      <c r="A2163" s="620">
        <v>111</v>
      </c>
      <c r="B2163" s="620" t="s">
        <v>19</v>
      </c>
      <c r="C2163" s="620" t="s">
        <v>116</v>
      </c>
      <c r="D2163" s="620">
        <v>6000052977</v>
      </c>
      <c r="E2163" s="620">
        <v>5</v>
      </c>
      <c r="F2163" s="620">
        <v>5</v>
      </c>
      <c r="G2163" s="620">
        <v>0</v>
      </c>
      <c r="H2163" s="621">
        <v>46203</v>
      </c>
      <c r="I2163" s="620"/>
      <c r="J2163" s="622" t="s">
        <v>1382</v>
      </c>
      <c r="K2163" s="620" t="s">
        <v>22</v>
      </c>
      <c r="L2163" s="620" t="s">
        <v>23</v>
      </c>
      <c r="M2163" s="620" t="s">
        <v>23</v>
      </c>
      <c r="N2163" s="621"/>
      <c r="O2163" s="620"/>
      <c r="P2163" s="620" t="s">
        <v>22</v>
      </c>
      <c r="Q2163" s="620" t="s">
        <v>22</v>
      </c>
      <c r="R2163" s="620"/>
      <c r="S2163" s="620" t="s">
        <v>1289</v>
      </c>
    </row>
    <row r="2164" spans="1:19">
      <c r="A2164" s="620">
        <v>112</v>
      </c>
      <c r="B2164" s="620" t="s">
        <v>19</v>
      </c>
      <c r="C2164" s="620" t="s">
        <v>1383</v>
      </c>
      <c r="D2164" s="620">
        <v>6000052976</v>
      </c>
      <c r="E2164" s="620">
        <v>8</v>
      </c>
      <c r="F2164" s="620">
        <v>8</v>
      </c>
      <c r="G2164" s="620">
        <v>0</v>
      </c>
      <c r="H2164" s="621">
        <v>46570</v>
      </c>
      <c r="I2164" s="620"/>
      <c r="J2164" s="622" t="s">
        <v>1384</v>
      </c>
      <c r="K2164" s="620" t="s">
        <v>22</v>
      </c>
      <c r="L2164" s="620" t="s">
        <v>23</v>
      </c>
      <c r="M2164" s="620" t="s">
        <v>23</v>
      </c>
      <c r="N2164" s="621"/>
      <c r="O2164" s="620"/>
      <c r="P2164" s="620" t="s">
        <v>22</v>
      </c>
      <c r="Q2164" s="620" t="s">
        <v>22</v>
      </c>
      <c r="R2164" s="620"/>
      <c r="S2164" s="620" t="s">
        <v>1289</v>
      </c>
    </row>
    <row r="2165" spans="1:19">
      <c r="A2165" s="620">
        <v>113</v>
      </c>
      <c r="B2165" s="620" t="s">
        <v>19</v>
      </c>
      <c r="C2165" s="620" t="s">
        <v>1383</v>
      </c>
      <c r="D2165" s="620">
        <v>6000052977</v>
      </c>
      <c r="E2165" s="620">
        <v>8</v>
      </c>
      <c r="F2165" s="620">
        <v>8</v>
      </c>
      <c r="G2165" s="620">
        <v>0</v>
      </c>
      <c r="H2165" s="621">
        <v>46570</v>
      </c>
      <c r="I2165" s="620"/>
      <c r="J2165" s="622" t="s">
        <v>1385</v>
      </c>
      <c r="K2165" s="620" t="s">
        <v>22</v>
      </c>
      <c r="L2165" s="620" t="s">
        <v>23</v>
      </c>
      <c r="M2165" s="620" t="s">
        <v>23</v>
      </c>
      <c r="N2165" s="621"/>
      <c r="O2165" s="620"/>
      <c r="P2165" s="620" t="s">
        <v>22</v>
      </c>
      <c r="Q2165" s="620" t="s">
        <v>22</v>
      </c>
      <c r="R2165" s="620"/>
      <c r="S2165" s="620" t="s">
        <v>1289</v>
      </c>
    </row>
    <row r="2166" spans="1:19">
      <c r="A2166" s="620">
        <v>114</v>
      </c>
      <c r="B2166" s="620" t="s">
        <v>19</v>
      </c>
      <c r="C2166" s="620" t="s">
        <v>116</v>
      </c>
      <c r="D2166" s="620">
        <v>6000052977</v>
      </c>
      <c r="E2166" s="620">
        <v>9</v>
      </c>
      <c r="F2166" s="620">
        <v>9</v>
      </c>
      <c r="G2166" s="620">
        <v>0</v>
      </c>
      <c r="H2166" s="621">
        <v>46206</v>
      </c>
      <c r="I2166" s="620"/>
      <c r="J2166" s="622" t="s">
        <v>1386</v>
      </c>
      <c r="K2166" s="620" t="s">
        <v>22</v>
      </c>
      <c r="L2166" s="620" t="s">
        <v>23</v>
      </c>
      <c r="M2166" s="620" t="s">
        <v>23</v>
      </c>
      <c r="N2166" s="621"/>
      <c r="O2166" s="620"/>
      <c r="P2166" s="620" t="s">
        <v>22</v>
      </c>
      <c r="Q2166" s="620" t="s">
        <v>22</v>
      </c>
      <c r="R2166" s="620"/>
      <c r="S2166" s="620" t="s">
        <v>1289</v>
      </c>
    </row>
    <row r="2167" spans="1:19">
      <c r="A2167" s="620">
        <v>115</v>
      </c>
      <c r="B2167" s="620" t="s">
        <v>19</v>
      </c>
      <c r="C2167" s="620" t="s">
        <v>116</v>
      </c>
      <c r="D2167" s="620">
        <v>6000052976</v>
      </c>
      <c r="E2167" s="620">
        <v>5</v>
      </c>
      <c r="F2167" s="620">
        <v>5</v>
      </c>
      <c r="G2167" s="620">
        <v>0</v>
      </c>
      <c r="H2167" s="621">
        <v>46206</v>
      </c>
      <c r="I2167" s="620"/>
      <c r="J2167" s="622" t="s">
        <v>1387</v>
      </c>
      <c r="K2167" s="620" t="s">
        <v>22</v>
      </c>
      <c r="L2167" s="620"/>
      <c r="M2167" s="620"/>
      <c r="N2167" s="621"/>
      <c r="O2167" s="620"/>
      <c r="P2167" s="620" t="s">
        <v>22</v>
      </c>
      <c r="Q2167" s="620" t="s">
        <v>22</v>
      </c>
      <c r="R2167" s="620"/>
      <c r="S2167" s="620" t="s">
        <v>1289</v>
      </c>
    </row>
    <row r="2168" ht="25" spans="1:19">
      <c r="A2168" s="620">
        <v>116</v>
      </c>
      <c r="B2168" s="620" t="s">
        <v>19</v>
      </c>
      <c r="C2168" s="620" t="s">
        <v>116</v>
      </c>
      <c r="D2168" s="620">
        <v>6000052976</v>
      </c>
      <c r="E2168" s="620">
        <v>1</v>
      </c>
      <c r="F2168" s="620">
        <v>0</v>
      </c>
      <c r="G2168" s="620">
        <v>1</v>
      </c>
      <c r="H2168" s="621">
        <v>46206</v>
      </c>
      <c r="I2168" s="620"/>
      <c r="J2168" s="622">
        <v>516300030626257</v>
      </c>
      <c r="K2168" s="620" t="s">
        <v>1330</v>
      </c>
      <c r="L2168" s="620"/>
      <c r="M2168" s="620"/>
      <c r="N2168" s="621"/>
      <c r="O2168" s="620"/>
      <c r="P2168" s="620" t="s">
        <v>32</v>
      </c>
      <c r="Q2168" s="620" t="s">
        <v>28</v>
      </c>
      <c r="R2168" s="620"/>
      <c r="S2168" s="620" t="s">
        <v>1289</v>
      </c>
    </row>
    <row r="2169" spans="1:19">
      <c r="A2169" s="620">
        <v>117</v>
      </c>
      <c r="B2169" s="620" t="s">
        <v>19</v>
      </c>
      <c r="C2169" s="620" t="s">
        <v>116</v>
      </c>
      <c r="D2169" s="620">
        <v>6000052976</v>
      </c>
      <c r="E2169" s="620">
        <v>3</v>
      </c>
      <c r="F2169" s="620">
        <v>3</v>
      </c>
      <c r="G2169" s="620">
        <v>0</v>
      </c>
      <c r="H2169" s="621">
        <v>46206</v>
      </c>
      <c r="I2169" s="620"/>
      <c r="J2169" s="622" t="s">
        <v>1388</v>
      </c>
      <c r="K2169" s="620" t="s">
        <v>22</v>
      </c>
      <c r="L2169" s="620"/>
      <c r="M2169" s="620"/>
      <c r="N2169" s="621"/>
      <c r="O2169" s="620"/>
      <c r="P2169" s="620" t="s">
        <v>22</v>
      </c>
      <c r="Q2169" s="620" t="s">
        <v>22</v>
      </c>
      <c r="R2169" s="620"/>
      <c r="S2169" s="620" t="s">
        <v>1289</v>
      </c>
    </row>
    <row r="2170" spans="1:19">
      <c r="A2170" s="620">
        <v>118</v>
      </c>
      <c r="B2170" s="620" t="s">
        <v>19</v>
      </c>
      <c r="C2170" s="620" t="s">
        <v>116</v>
      </c>
      <c r="D2170" s="620">
        <v>6000052976</v>
      </c>
      <c r="E2170" s="620">
        <v>9</v>
      </c>
      <c r="F2170" s="620">
        <v>9</v>
      </c>
      <c r="G2170" s="620">
        <v>0</v>
      </c>
      <c r="H2170" s="621">
        <v>46207</v>
      </c>
      <c r="I2170" s="620"/>
      <c r="J2170" s="622" t="s">
        <v>1389</v>
      </c>
      <c r="K2170" s="620" t="s">
        <v>22</v>
      </c>
      <c r="L2170" s="620" t="s">
        <v>23</v>
      </c>
      <c r="M2170" s="620" t="s">
        <v>23</v>
      </c>
      <c r="N2170" s="621"/>
      <c r="O2170" s="620"/>
      <c r="P2170" s="620" t="s">
        <v>22</v>
      </c>
      <c r="Q2170" s="620" t="s">
        <v>22</v>
      </c>
      <c r="R2170" s="620"/>
      <c r="S2170" s="620" t="s">
        <v>1289</v>
      </c>
    </row>
    <row r="2171" spans="1:19">
      <c r="A2171" s="620">
        <v>119</v>
      </c>
      <c r="B2171" s="620" t="s">
        <v>19</v>
      </c>
      <c r="C2171" s="620" t="s">
        <v>116</v>
      </c>
      <c r="D2171" s="620">
        <v>6000052977</v>
      </c>
      <c r="E2171" s="620">
        <v>9</v>
      </c>
      <c r="F2171" s="620">
        <v>9</v>
      </c>
      <c r="G2171" s="620">
        <v>0</v>
      </c>
      <c r="H2171" s="621">
        <v>46207</v>
      </c>
      <c r="I2171" s="620"/>
      <c r="J2171" s="622" t="s">
        <v>1390</v>
      </c>
      <c r="K2171" s="620" t="s">
        <v>22</v>
      </c>
      <c r="L2171" s="620" t="s">
        <v>23</v>
      </c>
      <c r="M2171" s="620" t="s">
        <v>23</v>
      </c>
      <c r="N2171" s="621"/>
      <c r="O2171" s="620"/>
      <c r="P2171" s="620" t="s">
        <v>22</v>
      </c>
      <c r="Q2171" s="620" t="s">
        <v>22</v>
      </c>
      <c r="R2171" s="620"/>
      <c r="S2171" s="620" t="s">
        <v>1289</v>
      </c>
    </row>
    <row r="2172" spans="1:19">
      <c r="A2172" s="620">
        <v>120</v>
      </c>
      <c r="B2172" s="620" t="s">
        <v>19</v>
      </c>
      <c r="C2172" s="620" t="s">
        <v>116</v>
      </c>
      <c r="D2172" s="620">
        <v>6000052977</v>
      </c>
      <c r="E2172" s="620">
        <v>16</v>
      </c>
      <c r="F2172" s="620">
        <v>16</v>
      </c>
      <c r="G2172" s="620">
        <v>0</v>
      </c>
      <c r="H2172" s="621">
        <v>46209</v>
      </c>
      <c r="I2172" s="620"/>
      <c r="J2172" s="622" t="s">
        <v>1391</v>
      </c>
      <c r="K2172" s="620" t="s">
        <v>22</v>
      </c>
      <c r="L2172" s="620" t="s">
        <v>23</v>
      </c>
      <c r="M2172" s="620" t="s">
        <v>23</v>
      </c>
      <c r="N2172" s="621"/>
      <c r="O2172" s="620" t="s">
        <v>24</v>
      </c>
      <c r="P2172" s="620" t="s">
        <v>22</v>
      </c>
      <c r="Q2172" s="620" t="s">
        <v>22</v>
      </c>
      <c r="R2172" s="620"/>
      <c r="S2172" s="620" t="s">
        <v>1289</v>
      </c>
    </row>
    <row r="2173" spans="1:19">
      <c r="A2173" s="620">
        <v>121</v>
      </c>
      <c r="B2173" s="620" t="s">
        <v>19</v>
      </c>
      <c r="C2173" s="620" t="s">
        <v>116</v>
      </c>
      <c r="D2173" s="620">
        <v>6000052976</v>
      </c>
      <c r="E2173" s="620">
        <v>9</v>
      </c>
      <c r="F2173" s="620">
        <v>9</v>
      </c>
      <c r="G2173" s="620">
        <v>0</v>
      </c>
      <c r="H2173" s="621">
        <v>46209</v>
      </c>
      <c r="I2173" s="620"/>
      <c r="J2173" s="622" t="s">
        <v>1392</v>
      </c>
      <c r="K2173" s="620" t="s">
        <v>22</v>
      </c>
      <c r="L2173" s="620"/>
      <c r="M2173" s="620"/>
      <c r="N2173" s="621"/>
      <c r="O2173" s="620"/>
      <c r="P2173" s="620" t="s">
        <v>22</v>
      </c>
      <c r="Q2173" s="620" t="s">
        <v>22</v>
      </c>
      <c r="R2173" s="620"/>
      <c r="S2173" s="620" t="s">
        <v>1289</v>
      </c>
    </row>
    <row r="2174" spans="1:19">
      <c r="A2174" s="620">
        <v>122</v>
      </c>
      <c r="B2174" s="620" t="s">
        <v>19</v>
      </c>
      <c r="C2174" s="620" t="s">
        <v>116</v>
      </c>
      <c r="D2174" s="620">
        <v>6000052976</v>
      </c>
      <c r="E2174" s="620">
        <v>1</v>
      </c>
      <c r="F2174" s="620">
        <v>0</v>
      </c>
      <c r="G2174" s="620">
        <v>1</v>
      </c>
      <c r="H2174" s="621">
        <v>46209</v>
      </c>
      <c r="I2174" s="620"/>
      <c r="J2174" s="622">
        <v>516300030726279</v>
      </c>
      <c r="K2174" s="620" t="s">
        <v>1287</v>
      </c>
      <c r="L2174" s="620"/>
      <c r="M2174" s="620"/>
      <c r="N2174" s="621"/>
      <c r="O2174" s="620"/>
      <c r="P2174" s="620" t="s">
        <v>32</v>
      </c>
      <c r="Q2174" s="620" t="s">
        <v>28</v>
      </c>
      <c r="R2174" s="620"/>
      <c r="S2174" s="620" t="s">
        <v>1289</v>
      </c>
    </row>
    <row r="2175" spans="1:19">
      <c r="A2175" s="620">
        <v>123</v>
      </c>
      <c r="B2175" s="620" t="s">
        <v>19</v>
      </c>
      <c r="C2175" s="620" t="s">
        <v>116</v>
      </c>
      <c r="D2175" s="620">
        <v>6000052976</v>
      </c>
      <c r="E2175" s="620">
        <v>6</v>
      </c>
      <c r="F2175" s="620">
        <v>6</v>
      </c>
      <c r="G2175" s="620">
        <v>0</v>
      </c>
      <c r="H2175" s="621">
        <v>46209</v>
      </c>
      <c r="I2175" s="620"/>
      <c r="J2175" s="622" t="s">
        <v>1393</v>
      </c>
      <c r="K2175" s="620" t="s">
        <v>22</v>
      </c>
      <c r="L2175" s="620"/>
      <c r="M2175" s="620"/>
      <c r="N2175" s="621"/>
      <c r="O2175" s="620"/>
      <c r="P2175" s="620" t="s">
        <v>22</v>
      </c>
      <c r="Q2175" s="620" t="s">
        <v>22</v>
      </c>
      <c r="R2175" s="620"/>
      <c r="S2175" s="620" t="s">
        <v>1289</v>
      </c>
    </row>
    <row r="2176" spans="1:19">
      <c r="A2176" s="620">
        <v>124</v>
      </c>
      <c r="B2176" s="620" t="s">
        <v>19</v>
      </c>
      <c r="C2176" s="620" t="s">
        <v>116</v>
      </c>
      <c r="D2176" s="620">
        <v>6000052976</v>
      </c>
      <c r="E2176" s="620">
        <v>12</v>
      </c>
      <c r="F2176" s="620">
        <v>12</v>
      </c>
      <c r="G2176" s="620">
        <v>0</v>
      </c>
      <c r="H2176" s="621">
        <v>46210</v>
      </c>
      <c r="I2176" s="620"/>
      <c r="J2176" s="622" t="s">
        <v>1394</v>
      </c>
      <c r="K2176" s="620" t="s">
        <v>22</v>
      </c>
      <c r="L2176" s="620" t="s">
        <v>23</v>
      </c>
      <c r="M2176" s="620" t="s">
        <v>23</v>
      </c>
      <c r="N2176" s="621"/>
      <c r="O2176" s="620"/>
      <c r="P2176" s="620" t="s">
        <v>22</v>
      </c>
      <c r="Q2176" s="620" t="s">
        <v>22</v>
      </c>
      <c r="R2176" s="620"/>
      <c r="S2176" s="620" t="s">
        <v>1289</v>
      </c>
    </row>
    <row r="2177" spans="1:19">
      <c r="A2177" s="620">
        <v>125</v>
      </c>
      <c r="B2177" s="620" t="s">
        <v>19</v>
      </c>
      <c r="C2177" s="620" t="s">
        <v>116</v>
      </c>
      <c r="D2177" s="620">
        <v>6000052977</v>
      </c>
      <c r="E2177" s="620">
        <v>12</v>
      </c>
      <c r="F2177" s="620">
        <v>12</v>
      </c>
      <c r="G2177" s="620">
        <v>0</v>
      </c>
      <c r="H2177" s="621">
        <v>46210</v>
      </c>
      <c r="I2177" s="620"/>
      <c r="J2177" s="622" t="s">
        <v>1395</v>
      </c>
      <c r="K2177" s="620" t="s">
        <v>22</v>
      </c>
      <c r="L2177" s="620" t="s">
        <v>23</v>
      </c>
      <c r="M2177" s="620" t="s">
        <v>23</v>
      </c>
      <c r="N2177" s="621"/>
      <c r="O2177" s="620"/>
      <c r="P2177" s="620" t="s">
        <v>22</v>
      </c>
      <c r="Q2177" s="620" t="s">
        <v>22</v>
      </c>
      <c r="R2177" s="620"/>
      <c r="S2177" s="620" t="s">
        <v>1289</v>
      </c>
    </row>
    <row r="2178" spans="1:19">
      <c r="A2178" s="620">
        <v>126</v>
      </c>
      <c r="B2178" s="620" t="s">
        <v>19</v>
      </c>
      <c r="C2178" s="620" t="s">
        <v>116</v>
      </c>
      <c r="D2178" s="620">
        <v>6000052977</v>
      </c>
      <c r="E2178" s="620">
        <v>6</v>
      </c>
      <c r="F2178" s="620">
        <v>6</v>
      </c>
      <c r="G2178" s="620">
        <v>0</v>
      </c>
      <c r="H2178" s="621">
        <v>46211</v>
      </c>
      <c r="I2178" s="620"/>
      <c r="J2178" s="622" t="s">
        <v>1396</v>
      </c>
      <c r="K2178" s="620" t="s">
        <v>22</v>
      </c>
      <c r="L2178" s="620" t="s">
        <v>23</v>
      </c>
      <c r="M2178" s="620" t="s">
        <v>23</v>
      </c>
      <c r="N2178" s="621"/>
      <c r="O2178" s="620"/>
      <c r="P2178" s="620" t="s">
        <v>22</v>
      </c>
      <c r="Q2178" s="620" t="s">
        <v>22</v>
      </c>
      <c r="R2178" s="620"/>
      <c r="S2178" s="620" t="s">
        <v>1289</v>
      </c>
    </row>
    <row r="2179" spans="1:19">
      <c r="A2179" s="620">
        <v>127</v>
      </c>
      <c r="B2179" s="620" t="s">
        <v>19</v>
      </c>
      <c r="C2179" s="620" t="s">
        <v>116</v>
      </c>
      <c r="D2179" s="620">
        <v>6000052976</v>
      </c>
      <c r="E2179" s="620">
        <v>1</v>
      </c>
      <c r="F2179" s="620">
        <v>1</v>
      </c>
      <c r="G2179" s="620">
        <v>0</v>
      </c>
      <c r="H2179" s="621">
        <v>46211</v>
      </c>
      <c r="I2179" s="620"/>
      <c r="J2179" s="622">
        <v>516300030726298</v>
      </c>
      <c r="K2179" s="620" t="s">
        <v>22</v>
      </c>
      <c r="L2179" s="620"/>
      <c r="M2179" s="620"/>
      <c r="N2179" s="621"/>
      <c r="O2179" s="620"/>
      <c r="P2179" s="620" t="s">
        <v>22</v>
      </c>
      <c r="Q2179" s="620" t="s">
        <v>22</v>
      </c>
      <c r="R2179" s="620"/>
      <c r="S2179" s="620" t="s">
        <v>1289</v>
      </c>
    </row>
    <row r="2180" ht="50" spans="1:19">
      <c r="A2180" s="620">
        <v>128</v>
      </c>
      <c r="B2180" s="620" t="s">
        <v>19</v>
      </c>
      <c r="C2180" s="620" t="s">
        <v>116</v>
      </c>
      <c r="D2180" s="620">
        <v>6000052976</v>
      </c>
      <c r="E2180" s="620">
        <v>1</v>
      </c>
      <c r="F2180" s="620">
        <v>0</v>
      </c>
      <c r="G2180" s="620">
        <v>1</v>
      </c>
      <c r="H2180" s="621">
        <v>46211</v>
      </c>
      <c r="I2180" s="620"/>
      <c r="J2180" s="622">
        <v>516300030726299</v>
      </c>
      <c r="K2180" s="620" t="s">
        <v>1300</v>
      </c>
      <c r="L2180" s="620" t="s">
        <v>23</v>
      </c>
      <c r="M2180" s="620" t="s">
        <v>23</v>
      </c>
      <c r="N2180" s="621"/>
      <c r="O2180" s="620" t="s">
        <v>24</v>
      </c>
      <c r="P2180" s="620" t="s">
        <v>32</v>
      </c>
      <c r="Q2180" s="620" t="s">
        <v>1288</v>
      </c>
      <c r="R2180" s="620"/>
      <c r="S2180" s="620" t="s">
        <v>1289</v>
      </c>
    </row>
    <row r="2181" spans="1:19">
      <c r="A2181" s="620">
        <v>129</v>
      </c>
      <c r="B2181" s="620" t="s">
        <v>19</v>
      </c>
      <c r="C2181" s="620" t="s">
        <v>116</v>
      </c>
      <c r="D2181" s="620">
        <v>6000052976</v>
      </c>
      <c r="E2181" s="620">
        <v>4</v>
      </c>
      <c r="F2181" s="620">
        <v>4</v>
      </c>
      <c r="G2181" s="620">
        <v>0</v>
      </c>
      <c r="H2181" s="621">
        <v>46211</v>
      </c>
      <c r="I2181" s="620"/>
      <c r="J2181" s="622" t="s">
        <v>1397</v>
      </c>
      <c r="K2181" s="620" t="s">
        <v>22</v>
      </c>
      <c r="L2181" s="620"/>
      <c r="M2181" s="620"/>
      <c r="N2181" s="621"/>
      <c r="O2181" s="620"/>
      <c r="P2181" s="620" t="s">
        <v>22</v>
      </c>
      <c r="Q2181" s="620" t="s">
        <v>22</v>
      </c>
      <c r="R2181" s="620"/>
      <c r="S2181" s="620" t="s">
        <v>1289</v>
      </c>
    </row>
    <row r="2182" spans="1:19">
      <c r="A2182" s="620">
        <v>130</v>
      </c>
      <c r="B2182" s="620" t="s">
        <v>19</v>
      </c>
      <c r="C2182" s="620" t="s">
        <v>1398</v>
      </c>
      <c r="D2182" s="620">
        <v>6000052976</v>
      </c>
      <c r="E2182" s="620">
        <v>8</v>
      </c>
      <c r="F2182" s="620">
        <v>8</v>
      </c>
      <c r="G2182" s="620">
        <v>0</v>
      </c>
      <c r="H2182" s="621">
        <v>46213</v>
      </c>
      <c r="I2182" s="620"/>
      <c r="J2182" s="622" t="s">
        <v>1399</v>
      </c>
      <c r="K2182" s="620" t="s">
        <v>22</v>
      </c>
      <c r="L2182" s="620" t="s">
        <v>23</v>
      </c>
      <c r="M2182" s="620" t="s">
        <v>23</v>
      </c>
      <c r="N2182" s="621"/>
      <c r="O2182" s="620"/>
      <c r="P2182" s="620" t="s">
        <v>22</v>
      </c>
      <c r="Q2182" s="620" t="s">
        <v>22</v>
      </c>
      <c r="R2182" s="620"/>
      <c r="S2182" s="620" t="s">
        <v>1289</v>
      </c>
    </row>
    <row r="2183" spans="1:19">
      <c r="A2183" s="620">
        <v>131</v>
      </c>
      <c r="B2183" s="620" t="s">
        <v>19</v>
      </c>
      <c r="C2183" s="620" t="s">
        <v>1398</v>
      </c>
      <c r="D2183" s="620">
        <v>6000052977</v>
      </c>
      <c r="E2183" s="620">
        <v>8</v>
      </c>
      <c r="F2183" s="620">
        <v>8</v>
      </c>
      <c r="G2183" s="620">
        <v>0</v>
      </c>
      <c r="H2183" s="621">
        <v>46213</v>
      </c>
      <c r="I2183" s="620"/>
      <c r="J2183" s="622" t="s">
        <v>1400</v>
      </c>
      <c r="K2183" s="620" t="s">
        <v>22</v>
      </c>
      <c r="L2183" s="620" t="s">
        <v>23</v>
      </c>
      <c r="M2183" s="620" t="s">
        <v>23</v>
      </c>
      <c r="N2183" s="621"/>
      <c r="O2183" s="620"/>
      <c r="P2183" s="620" t="s">
        <v>22</v>
      </c>
      <c r="Q2183" s="620" t="s">
        <v>22</v>
      </c>
      <c r="R2183" s="620"/>
      <c r="S2183" s="620" t="s">
        <v>1289</v>
      </c>
    </row>
    <row r="2184" spans="1:19">
      <c r="A2184" s="620">
        <v>132</v>
      </c>
      <c r="B2184" s="620" t="s">
        <v>19</v>
      </c>
      <c r="C2184" s="620" t="s">
        <v>1401</v>
      </c>
      <c r="D2184" s="620">
        <v>6000052976</v>
      </c>
      <c r="E2184" s="620">
        <v>13</v>
      </c>
      <c r="F2184" s="620">
        <v>13</v>
      </c>
      <c r="G2184" s="620">
        <v>0</v>
      </c>
      <c r="H2184" s="621">
        <v>46214</v>
      </c>
      <c r="I2184" s="620"/>
      <c r="J2184" s="622" t="s">
        <v>1402</v>
      </c>
      <c r="K2184" s="620" t="s">
        <v>22</v>
      </c>
      <c r="L2184" s="620" t="s">
        <v>23</v>
      </c>
      <c r="M2184" s="620" t="s">
        <v>23</v>
      </c>
      <c r="N2184" s="621"/>
      <c r="O2184" s="620"/>
      <c r="P2184" s="620" t="s">
        <v>22</v>
      </c>
      <c r="Q2184" s="620" t="s">
        <v>22</v>
      </c>
      <c r="R2184" s="620"/>
      <c r="S2184" s="620" t="s">
        <v>1289</v>
      </c>
    </row>
    <row r="2185" ht="25" spans="1:19">
      <c r="A2185" s="620">
        <v>133</v>
      </c>
      <c r="B2185" s="620" t="s">
        <v>19</v>
      </c>
      <c r="C2185" s="620" t="s">
        <v>1401</v>
      </c>
      <c r="D2185" s="620">
        <v>6000052976</v>
      </c>
      <c r="E2185" s="620">
        <v>1</v>
      </c>
      <c r="F2185" s="620">
        <v>0</v>
      </c>
      <c r="G2185" s="620">
        <v>1</v>
      </c>
      <c r="H2185" s="621">
        <v>46214</v>
      </c>
      <c r="I2185" s="620"/>
      <c r="J2185" s="622">
        <v>516300030726325</v>
      </c>
      <c r="K2185" s="620" t="s">
        <v>1330</v>
      </c>
      <c r="L2185" s="620" t="s">
        <v>23</v>
      </c>
      <c r="M2185" s="620" t="s">
        <v>23</v>
      </c>
      <c r="N2185" s="621"/>
      <c r="O2185" s="620" t="s">
        <v>24</v>
      </c>
      <c r="P2185" s="620" t="s">
        <v>32</v>
      </c>
      <c r="Q2185" s="620" t="s">
        <v>28</v>
      </c>
      <c r="R2185" s="620"/>
      <c r="S2185" s="620" t="s">
        <v>1289</v>
      </c>
    </row>
    <row r="2186" spans="1:19">
      <c r="A2186" s="620">
        <v>134</v>
      </c>
      <c r="B2186" s="620" t="s">
        <v>19</v>
      </c>
      <c r="C2186" s="620" t="s">
        <v>1401</v>
      </c>
      <c r="D2186" s="620">
        <v>6000052976</v>
      </c>
      <c r="E2186" s="620">
        <v>4</v>
      </c>
      <c r="F2186" s="620">
        <v>4</v>
      </c>
      <c r="G2186" s="620">
        <v>0</v>
      </c>
      <c r="H2186" s="621">
        <v>46214</v>
      </c>
      <c r="I2186" s="620"/>
      <c r="J2186" s="622" t="s">
        <v>1403</v>
      </c>
      <c r="K2186" s="620" t="s">
        <v>22</v>
      </c>
      <c r="L2186" s="620" t="s">
        <v>23</v>
      </c>
      <c r="M2186" s="620" t="s">
        <v>23</v>
      </c>
      <c r="N2186" s="621"/>
      <c r="O2186" s="620"/>
      <c r="P2186" s="620" t="s">
        <v>22</v>
      </c>
      <c r="Q2186" s="620" t="s">
        <v>22</v>
      </c>
      <c r="R2186" s="620"/>
      <c r="S2186" s="620" t="s">
        <v>1289</v>
      </c>
    </row>
    <row r="2187" spans="1:19">
      <c r="A2187" s="620">
        <v>135</v>
      </c>
      <c r="B2187" s="620" t="s">
        <v>19</v>
      </c>
      <c r="C2187" s="620" t="s">
        <v>1401</v>
      </c>
      <c r="D2187" s="620">
        <v>6000052976</v>
      </c>
      <c r="E2187" s="620">
        <v>1</v>
      </c>
      <c r="F2187" s="620">
        <v>0</v>
      </c>
      <c r="G2187" s="620">
        <v>1</v>
      </c>
      <c r="H2187" s="621">
        <v>46214</v>
      </c>
      <c r="I2187" s="620"/>
      <c r="J2187" s="622">
        <v>516300030726330</v>
      </c>
      <c r="K2187" s="620" t="s">
        <v>1353</v>
      </c>
      <c r="L2187" s="620" t="s">
        <v>23</v>
      </c>
      <c r="M2187" s="620" t="s">
        <v>23</v>
      </c>
      <c r="N2187" s="621"/>
      <c r="O2187" s="620"/>
      <c r="P2187" s="620" t="s">
        <v>43</v>
      </c>
      <c r="Q2187" s="620" t="s">
        <v>453</v>
      </c>
      <c r="R2187" s="620"/>
      <c r="S2187" s="620" t="s">
        <v>1289</v>
      </c>
    </row>
    <row r="2188" spans="1:19">
      <c r="A2188" s="620">
        <v>136</v>
      </c>
      <c r="B2188" s="620" t="s">
        <v>19</v>
      </c>
      <c r="C2188" s="620" t="s">
        <v>1401</v>
      </c>
      <c r="D2188" s="620">
        <v>6000052976</v>
      </c>
      <c r="E2188" s="620">
        <v>3</v>
      </c>
      <c r="F2188" s="620">
        <v>3</v>
      </c>
      <c r="G2188" s="620">
        <v>0</v>
      </c>
      <c r="H2188" s="621">
        <v>46214</v>
      </c>
      <c r="I2188" s="620"/>
      <c r="J2188" s="622" t="s">
        <v>1404</v>
      </c>
      <c r="K2188" s="620" t="s">
        <v>22</v>
      </c>
      <c r="L2188" s="620" t="s">
        <v>23</v>
      </c>
      <c r="M2188" s="620" t="s">
        <v>23</v>
      </c>
      <c r="N2188" s="621"/>
      <c r="O2188" s="620"/>
      <c r="P2188" s="620" t="s">
        <v>22</v>
      </c>
      <c r="Q2188" s="620" t="s">
        <v>22</v>
      </c>
      <c r="R2188" s="620"/>
      <c r="S2188" s="620" t="s">
        <v>1289</v>
      </c>
    </row>
    <row r="2189" spans="1:19">
      <c r="A2189" s="620">
        <v>137</v>
      </c>
      <c r="B2189" s="620" t="s">
        <v>19</v>
      </c>
      <c r="C2189" s="620" t="s">
        <v>1398</v>
      </c>
      <c r="D2189" s="620">
        <v>6000052977</v>
      </c>
      <c r="E2189" s="620">
        <v>2</v>
      </c>
      <c r="F2189" s="620">
        <v>2</v>
      </c>
      <c r="G2189" s="620">
        <v>0</v>
      </c>
      <c r="H2189" s="621">
        <v>46214</v>
      </c>
      <c r="I2189" s="620"/>
      <c r="J2189" s="622" t="s">
        <v>1405</v>
      </c>
      <c r="K2189" s="620" t="s">
        <v>22</v>
      </c>
      <c r="L2189" s="620" t="s">
        <v>23</v>
      </c>
      <c r="M2189" s="620" t="s">
        <v>23</v>
      </c>
      <c r="N2189" s="621"/>
      <c r="O2189" s="620"/>
      <c r="P2189" s="620" t="s">
        <v>22</v>
      </c>
      <c r="Q2189" s="620" t="s">
        <v>22</v>
      </c>
      <c r="R2189" s="620"/>
      <c r="S2189" s="620" t="s">
        <v>1289</v>
      </c>
    </row>
    <row r="2190" spans="1:19">
      <c r="A2190" s="620">
        <v>138</v>
      </c>
      <c r="B2190" s="620" t="s">
        <v>19</v>
      </c>
      <c r="C2190" s="620" t="s">
        <v>1398</v>
      </c>
      <c r="D2190" s="620">
        <v>6000052977</v>
      </c>
      <c r="E2190" s="620">
        <v>1</v>
      </c>
      <c r="F2190" s="620">
        <v>0</v>
      </c>
      <c r="G2190" s="620">
        <v>1</v>
      </c>
      <c r="H2190" s="621">
        <v>46214</v>
      </c>
      <c r="I2190" s="620"/>
      <c r="J2190" s="622">
        <v>516300040726314</v>
      </c>
      <c r="K2190" s="620" t="s">
        <v>1406</v>
      </c>
      <c r="L2190" s="620" t="s">
        <v>23</v>
      </c>
      <c r="M2190" s="620" t="s">
        <v>23</v>
      </c>
      <c r="N2190" s="621"/>
      <c r="O2190" s="620"/>
      <c r="P2190" s="620" t="s">
        <v>443</v>
      </c>
      <c r="Q2190" s="620" t="s">
        <v>28</v>
      </c>
      <c r="R2190" s="620"/>
      <c r="S2190" s="620" t="s">
        <v>1289</v>
      </c>
    </row>
    <row r="2191" spans="1:19">
      <c r="A2191" s="620">
        <v>139</v>
      </c>
      <c r="B2191" s="620" t="s">
        <v>19</v>
      </c>
      <c r="C2191" s="620" t="s">
        <v>1398</v>
      </c>
      <c r="D2191" s="620">
        <v>6000052977</v>
      </c>
      <c r="E2191" s="620">
        <v>7</v>
      </c>
      <c r="F2191" s="620">
        <v>7</v>
      </c>
      <c r="G2191" s="620">
        <v>0</v>
      </c>
      <c r="H2191" s="621">
        <v>46214</v>
      </c>
      <c r="I2191" s="620"/>
      <c r="J2191" s="622" t="s">
        <v>1407</v>
      </c>
      <c r="K2191" s="620" t="s">
        <v>22</v>
      </c>
      <c r="L2191" s="620" t="s">
        <v>23</v>
      </c>
      <c r="M2191" s="620" t="s">
        <v>23</v>
      </c>
      <c r="N2191" s="621"/>
      <c r="O2191" s="620"/>
      <c r="P2191" s="620" t="s">
        <v>22</v>
      </c>
      <c r="Q2191" s="620" t="s">
        <v>22</v>
      </c>
      <c r="R2191" s="620"/>
      <c r="S2191" s="620" t="s">
        <v>1289</v>
      </c>
    </row>
    <row r="2192" ht="50" spans="1:19">
      <c r="A2192" s="620">
        <v>140</v>
      </c>
      <c r="B2192" s="620" t="s">
        <v>19</v>
      </c>
      <c r="C2192" s="620" t="s">
        <v>1398</v>
      </c>
      <c r="D2192" s="620">
        <v>6000052977</v>
      </c>
      <c r="E2192" s="620">
        <v>1</v>
      </c>
      <c r="F2192" s="620">
        <v>0</v>
      </c>
      <c r="G2192" s="620">
        <v>1</v>
      </c>
      <c r="H2192" s="621">
        <v>46214</v>
      </c>
      <c r="I2192" s="620"/>
      <c r="J2192" s="622">
        <v>516300040726322</v>
      </c>
      <c r="K2192" s="620" t="s">
        <v>1300</v>
      </c>
      <c r="L2192" s="620" t="s">
        <v>23</v>
      </c>
      <c r="M2192" s="620" t="s">
        <v>23</v>
      </c>
      <c r="N2192" s="621"/>
      <c r="O2192" s="620" t="s">
        <v>24</v>
      </c>
      <c r="P2192" s="620" t="s">
        <v>32</v>
      </c>
      <c r="Q2192" s="620" t="s">
        <v>1288</v>
      </c>
      <c r="R2192" s="620"/>
      <c r="S2192" s="620" t="s">
        <v>1289</v>
      </c>
    </row>
    <row r="2193" spans="1:19">
      <c r="A2193" s="620">
        <v>141</v>
      </c>
      <c r="B2193" s="620" t="s">
        <v>19</v>
      </c>
      <c r="C2193" s="620" t="s">
        <v>1398</v>
      </c>
      <c r="D2193" s="620">
        <v>6000052977</v>
      </c>
      <c r="E2193" s="620">
        <v>11</v>
      </c>
      <c r="F2193" s="620">
        <v>11</v>
      </c>
      <c r="G2193" s="620">
        <v>0</v>
      </c>
      <c r="H2193" s="621">
        <v>46214</v>
      </c>
      <c r="I2193" s="620"/>
      <c r="J2193" s="622" t="s">
        <v>1408</v>
      </c>
      <c r="K2193" s="620" t="s">
        <v>22</v>
      </c>
      <c r="L2193" s="620" t="s">
        <v>23</v>
      </c>
      <c r="M2193" s="620" t="s">
        <v>23</v>
      </c>
      <c r="N2193" s="621"/>
      <c r="O2193" s="620"/>
      <c r="P2193" s="620" t="s">
        <v>22</v>
      </c>
      <c r="Q2193" s="620" t="s">
        <v>22</v>
      </c>
      <c r="R2193" s="620"/>
      <c r="S2193" s="620" t="s">
        <v>1289</v>
      </c>
    </row>
    <row r="2194" spans="1:19">
      <c r="A2194" s="620">
        <v>142</v>
      </c>
      <c r="B2194" s="620" t="s">
        <v>19</v>
      </c>
      <c r="C2194" s="620" t="s">
        <v>1134</v>
      </c>
      <c r="D2194" s="620">
        <v>6000052976</v>
      </c>
      <c r="E2194" s="620">
        <v>6</v>
      </c>
      <c r="F2194" s="620">
        <v>6</v>
      </c>
      <c r="G2194" s="620">
        <v>0</v>
      </c>
      <c r="H2194" s="621">
        <v>46216</v>
      </c>
      <c r="I2194" s="620"/>
      <c r="J2194" s="622" t="s">
        <v>1409</v>
      </c>
      <c r="K2194" s="620" t="s">
        <v>22</v>
      </c>
      <c r="L2194" s="620" t="s">
        <v>23</v>
      </c>
      <c r="M2194" s="620" t="s">
        <v>23</v>
      </c>
      <c r="N2194" s="621"/>
      <c r="O2194" s="620"/>
      <c r="P2194" s="620" t="s">
        <v>22</v>
      </c>
      <c r="Q2194" s="620" t="s">
        <v>22</v>
      </c>
      <c r="R2194" s="620"/>
      <c r="S2194" s="620" t="s">
        <v>1289</v>
      </c>
    </row>
    <row r="2195" spans="1:19">
      <c r="A2195" s="620">
        <v>143</v>
      </c>
      <c r="B2195" s="620" t="s">
        <v>19</v>
      </c>
      <c r="C2195" s="620" t="s">
        <v>1134</v>
      </c>
      <c r="D2195" s="620">
        <v>6000052977</v>
      </c>
      <c r="E2195" s="620">
        <v>6</v>
      </c>
      <c r="F2195" s="620">
        <v>6</v>
      </c>
      <c r="G2195" s="620">
        <v>0</v>
      </c>
      <c r="H2195" s="621">
        <v>46216</v>
      </c>
      <c r="I2195" s="620"/>
      <c r="J2195" s="622" t="s">
        <v>1410</v>
      </c>
      <c r="K2195" s="620" t="s">
        <v>22</v>
      </c>
      <c r="L2195" s="620" t="s">
        <v>23</v>
      </c>
      <c r="M2195" s="620" t="s">
        <v>23</v>
      </c>
      <c r="N2195" s="621"/>
      <c r="O2195" s="620"/>
      <c r="P2195" s="620" t="s">
        <v>22</v>
      </c>
      <c r="Q2195" s="620" t="s">
        <v>22</v>
      </c>
      <c r="R2195" s="620"/>
      <c r="S2195" s="620" t="s">
        <v>1289</v>
      </c>
    </row>
    <row r="2196" spans="1:19">
      <c r="A2196" s="620">
        <v>144</v>
      </c>
      <c r="B2196" s="620" t="s">
        <v>19</v>
      </c>
      <c r="C2196" s="620" t="s">
        <v>1134</v>
      </c>
      <c r="D2196" s="620">
        <v>6000052976</v>
      </c>
      <c r="E2196" s="620">
        <v>13</v>
      </c>
      <c r="F2196" s="620">
        <v>13</v>
      </c>
      <c r="G2196" s="620">
        <v>0</v>
      </c>
      <c r="H2196" s="621" t="s">
        <v>1411</v>
      </c>
      <c r="I2196" s="620"/>
      <c r="J2196" s="622" t="s">
        <v>1412</v>
      </c>
      <c r="K2196" s="620" t="s">
        <v>22</v>
      </c>
      <c r="L2196" s="620" t="s">
        <v>23</v>
      </c>
      <c r="M2196" s="620" t="s">
        <v>23</v>
      </c>
      <c r="N2196" s="621"/>
      <c r="O2196" s="620"/>
      <c r="P2196" s="620" t="s">
        <v>22</v>
      </c>
      <c r="Q2196" s="620" t="s">
        <v>22</v>
      </c>
      <c r="R2196" s="620"/>
      <c r="S2196" s="620" t="s">
        <v>1289</v>
      </c>
    </row>
    <row r="2197" spans="1:19">
      <c r="A2197" s="620">
        <v>145</v>
      </c>
      <c r="B2197" s="620" t="s">
        <v>19</v>
      </c>
      <c r="C2197" s="620" t="s">
        <v>1134</v>
      </c>
      <c r="D2197" s="620">
        <v>6000052976</v>
      </c>
      <c r="E2197" s="620">
        <v>1</v>
      </c>
      <c r="F2197" s="620">
        <v>0</v>
      </c>
      <c r="G2197" s="620">
        <v>1</v>
      </c>
      <c r="H2197" s="621" t="s">
        <v>1411</v>
      </c>
      <c r="I2197" s="620"/>
      <c r="J2197" s="622">
        <v>516300030726353</v>
      </c>
      <c r="K2197" s="620" t="s">
        <v>1353</v>
      </c>
      <c r="L2197" s="620" t="s">
        <v>23</v>
      </c>
      <c r="M2197" s="620" t="s">
        <v>23</v>
      </c>
      <c r="N2197" s="621"/>
      <c r="O2197" s="620"/>
      <c r="P2197" s="620" t="s">
        <v>43</v>
      </c>
      <c r="Q2197" s="620" t="s">
        <v>453</v>
      </c>
      <c r="R2197" s="620"/>
      <c r="S2197" s="620" t="s">
        <v>1289</v>
      </c>
    </row>
    <row r="2198" spans="1:19">
      <c r="A2198" s="620">
        <v>146</v>
      </c>
      <c r="B2198" s="620" t="s">
        <v>19</v>
      </c>
      <c r="C2198" s="620" t="s">
        <v>1134</v>
      </c>
      <c r="D2198" s="620">
        <v>6000052976</v>
      </c>
      <c r="E2198" s="620">
        <v>1</v>
      </c>
      <c r="F2198" s="620">
        <v>0</v>
      </c>
      <c r="G2198" s="620">
        <v>1</v>
      </c>
      <c r="H2198" s="621" t="s">
        <v>1411</v>
      </c>
      <c r="I2198" s="620"/>
      <c r="J2198" s="622">
        <v>516300030726354</v>
      </c>
      <c r="K2198" s="620" t="s">
        <v>1353</v>
      </c>
      <c r="L2198" s="620" t="s">
        <v>23</v>
      </c>
      <c r="M2198" s="620" t="s">
        <v>23</v>
      </c>
      <c r="N2198" s="621"/>
      <c r="O2198" s="620"/>
      <c r="P2198" s="620" t="s">
        <v>43</v>
      </c>
      <c r="Q2198" s="620" t="s">
        <v>453</v>
      </c>
      <c r="R2198" s="620"/>
      <c r="S2198" s="620" t="s">
        <v>1289</v>
      </c>
    </row>
    <row r="2199" spans="1:19">
      <c r="A2199" s="620">
        <v>147</v>
      </c>
      <c r="B2199" s="620" t="s">
        <v>19</v>
      </c>
      <c r="C2199" s="620" t="s">
        <v>1134</v>
      </c>
      <c r="D2199" s="620">
        <v>6000052976</v>
      </c>
      <c r="E2199" s="620">
        <v>2</v>
      </c>
      <c r="F2199" s="620">
        <v>2</v>
      </c>
      <c r="G2199" s="620">
        <v>0</v>
      </c>
      <c r="H2199" s="621" t="s">
        <v>1411</v>
      </c>
      <c r="I2199" s="620"/>
      <c r="J2199" s="622" t="s">
        <v>1413</v>
      </c>
      <c r="K2199" s="620" t="s">
        <v>22</v>
      </c>
      <c r="L2199" s="620" t="s">
        <v>23</v>
      </c>
      <c r="M2199" s="620" t="s">
        <v>23</v>
      </c>
      <c r="N2199" s="621"/>
      <c r="O2199" s="620"/>
      <c r="P2199" s="620" t="s">
        <v>22</v>
      </c>
      <c r="Q2199" s="620" t="s">
        <v>22</v>
      </c>
      <c r="R2199" s="620"/>
      <c r="S2199" s="620" t="s">
        <v>1289</v>
      </c>
    </row>
    <row r="2200" spans="1:19">
      <c r="A2200" s="620">
        <v>148</v>
      </c>
      <c r="B2200" s="620" t="s">
        <v>19</v>
      </c>
      <c r="C2200" s="620" t="s">
        <v>1134</v>
      </c>
      <c r="D2200" s="620">
        <v>6000052976</v>
      </c>
      <c r="E2200" s="620">
        <v>1</v>
      </c>
      <c r="F2200" s="620">
        <v>1</v>
      </c>
      <c r="G2200" s="620">
        <v>0</v>
      </c>
      <c r="H2200" s="621" t="s">
        <v>1411</v>
      </c>
      <c r="I2200" s="620"/>
      <c r="J2200" s="622">
        <v>516300030726357</v>
      </c>
      <c r="K2200" s="620" t="s">
        <v>22</v>
      </c>
      <c r="L2200" s="620" t="s">
        <v>23</v>
      </c>
      <c r="M2200" s="620" t="s">
        <v>23</v>
      </c>
      <c r="N2200" s="621"/>
      <c r="O2200" s="620"/>
      <c r="P2200" s="620" t="s">
        <v>22</v>
      </c>
      <c r="Q2200" s="620" t="s">
        <v>22</v>
      </c>
      <c r="R2200" s="620"/>
      <c r="S2200" s="620" t="s">
        <v>1289</v>
      </c>
    </row>
    <row r="2201" spans="1:19">
      <c r="A2201" s="620">
        <v>149</v>
      </c>
      <c r="B2201" s="620" t="s">
        <v>19</v>
      </c>
      <c r="C2201" s="620" t="s">
        <v>1134</v>
      </c>
      <c r="D2201" s="620">
        <v>6000052977</v>
      </c>
      <c r="E2201" s="620">
        <v>18</v>
      </c>
      <c r="F2201" s="620">
        <v>18</v>
      </c>
      <c r="G2201" s="620">
        <v>0</v>
      </c>
      <c r="H2201" s="621">
        <v>46217</v>
      </c>
      <c r="I2201" s="620"/>
      <c r="J2201" s="622" t="s">
        <v>1414</v>
      </c>
      <c r="K2201" s="620" t="s">
        <v>22</v>
      </c>
      <c r="L2201" s="620" t="s">
        <v>23</v>
      </c>
      <c r="M2201" s="620" t="s">
        <v>23</v>
      </c>
      <c r="N2201" s="621"/>
      <c r="O2201" s="620"/>
      <c r="P2201" s="620" t="s">
        <v>22</v>
      </c>
      <c r="Q2201" s="620" t="s">
        <v>22</v>
      </c>
      <c r="R2201" s="620"/>
      <c r="S2201" s="620" t="s">
        <v>1289</v>
      </c>
    </row>
    <row r="2202" spans="1:19">
      <c r="A2202" s="620">
        <v>150</v>
      </c>
      <c r="B2202" s="620" t="s">
        <v>19</v>
      </c>
      <c r="C2202" s="620" t="s">
        <v>1134</v>
      </c>
      <c r="D2202" s="620">
        <v>6000052976</v>
      </c>
      <c r="E2202" s="620">
        <v>4</v>
      </c>
      <c r="F2202" s="620">
        <v>4</v>
      </c>
      <c r="G2202" s="620">
        <v>0</v>
      </c>
      <c r="H2202" s="621" t="s">
        <v>1415</v>
      </c>
      <c r="I2202" s="620"/>
      <c r="J2202" s="622" t="s">
        <v>1416</v>
      </c>
      <c r="K2202" s="620" t="s">
        <v>22</v>
      </c>
      <c r="L2202" s="620" t="s">
        <v>23</v>
      </c>
      <c r="M2202" s="620" t="s">
        <v>23</v>
      </c>
      <c r="N2202" s="621"/>
      <c r="O2202" s="620"/>
      <c r="P2202" s="620" t="s">
        <v>22</v>
      </c>
      <c r="Q2202" s="620" t="s">
        <v>22</v>
      </c>
      <c r="R2202" s="620"/>
      <c r="S2202" s="620" t="s">
        <v>1289</v>
      </c>
    </row>
    <row r="2203" spans="1:19">
      <c r="A2203" s="620">
        <v>151</v>
      </c>
      <c r="B2203" s="620" t="s">
        <v>19</v>
      </c>
      <c r="C2203" s="620" t="s">
        <v>1134</v>
      </c>
      <c r="D2203" s="620">
        <v>6000052977</v>
      </c>
      <c r="E2203" s="620">
        <v>4</v>
      </c>
      <c r="F2203" s="620">
        <v>4</v>
      </c>
      <c r="G2203" s="620">
        <v>0</v>
      </c>
      <c r="H2203" s="621" t="s">
        <v>1415</v>
      </c>
      <c r="I2203" s="620"/>
      <c r="J2203" s="622" t="s">
        <v>1417</v>
      </c>
      <c r="K2203" s="620" t="s">
        <v>22</v>
      </c>
      <c r="L2203" s="620" t="s">
        <v>23</v>
      </c>
      <c r="M2203" s="620" t="s">
        <v>23</v>
      </c>
      <c r="N2203" s="621"/>
      <c r="O2203" s="620"/>
      <c r="P2203" s="620" t="s">
        <v>22</v>
      </c>
      <c r="Q2203" s="620" t="s">
        <v>22</v>
      </c>
      <c r="R2203" s="620"/>
      <c r="S2203" s="620" t="s">
        <v>1289</v>
      </c>
    </row>
    <row r="2204" spans="1:19">
      <c r="A2204" s="620">
        <v>152</v>
      </c>
      <c r="B2204" s="620" t="s">
        <v>19</v>
      </c>
      <c r="C2204" s="620" t="s">
        <v>1134</v>
      </c>
      <c r="D2204" s="620">
        <v>6000052976</v>
      </c>
      <c r="E2204" s="620">
        <v>1</v>
      </c>
      <c r="F2204" s="620">
        <v>0</v>
      </c>
      <c r="G2204" s="620">
        <v>1</v>
      </c>
      <c r="H2204" s="621">
        <v>46220</v>
      </c>
      <c r="I2204" s="620"/>
      <c r="J2204" s="622">
        <v>516300030726362</v>
      </c>
      <c r="K2204" s="620" t="s">
        <v>1287</v>
      </c>
      <c r="L2204" s="620" t="s">
        <v>23</v>
      </c>
      <c r="M2204" s="620" t="s">
        <v>23</v>
      </c>
      <c r="N2204" s="621"/>
      <c r="O2204" s="620"/>
      <c r="P2204" s="620" t="s">
        <v>32</v>
      </c>
      <c r="Q2204" s="620" t="s">
        <v>28</v>
      </c>
      <c r="R2204" s="620"/>
      <c r="S2204" s="620" t="s">
        <v>1289</v>
      </c>
    </row>
    <row r="2205" spans="1:19">
      <c r="A2205" s="620">
        <v>153</v>
      </c>
      <c r="B2205" s="620" t="s">
        <v>19</v>
      </c>
      <c r="C2205" s="620" t="s">
        <v>1134</v>
      </c>
      <c r="D2205" s="620">
        <v>6000052976</v>
      </c>
      <c r="E2205" s="620">
        <v>1</v>
      </c>
      <c r="F2205" s="620">
        <v>1</v>
      </c>
      <c r="G2205" s="620">
        <v>0</v>
      </c>
      <c r="H2205" s="621">
        <v>46220</v>
      </c>
      <c r="I2205" s="620"/>
      <c r="J2205" s="622">
        <v>516300030726363</v>
      </c>
      <c r="K2205" s="620" t="s">
        <v>22</v>
      </c>
      <c r="L2205" s="620" t="s">
        <v>23</v>
      </c>
      <c r="M2205" s="620" t="s">
        <v>23</v>
      </c>
      <c r="N2205" s="621"/>
      <c r="O2205" s="620"/>
      <c r="P2205" s="620" t="s">
        <v>22</v>
      </c>
      <c r="Q2205" s="620" t="s">
        <v>22</v>
      </c>
      <c r="R2205" s="620"/>
      <c r="S2205" s="620" t="s">
        <v>1289</v>
      </c>
    </row>
    <row r="2206" spans="1:19">
      <c r="A2206" s="620">
        <v>154</v>
      </c>
      <c r="B2206" s="620" t="s">
        <v>19</v>
      </c>
      <c r="C2206" s="620" t="s">
        <v>1134</v>
      </c>
      <c r="D2206" s="620">
        <v>6000052976</v>
      </c>
      <c r="E2206" s="620">
        <v>1</v>
      </c>
      <c r="F2206" s="620">
        <v>0</v>
      </c>
      <c r="G2206" s="620">
        <v>1</v>
      </c>
      <c r="H2206" s="621">
        <v>46220</v>
      </c>
      <c r="I2206" s="620"/>
      <c r="J2206" s="622">
        <v>516300030726364</v>
      </c>
      <c r="K2206" s="620" t="s">
        <v>1418</v>
      </c>
      <c r="L2206" s="620" t="s">
        <v>23</v>
      </c>
      <c r="M2206" s="620" t="s">
        <v>23</v>
      </c>
      <c r="N2206" s="621"/>
      <c r="O2206" s="620" t="s">
        <v>24</v>
      </c>
      <c r="P2206" s="620" t="s">
        <v>32</v>
      </c>
      <c r="Q2206" s="620" t="s">
        <v>28</v>
      </c>
      <c r="R2206" s="620"/>
      <c r="S2206" s="620" t="s">
        <v>1289</v>
      </c>
    </row>
    <row r="2207" spans="1:19">
      <c r="A2207" s="620">
        <v>155</v>
      </c>
      <c r="B2207" s="620" t="s">
        <v>19</v>
      </c>
      <c r="C2207" s="620" t="s">
        <v>1134</v>
      </c>
      <c r="D2207" s="620">
        <v>6000052976</v>
      </c>
      <c r="E2207" s="620">
        <v>7</v>
      </c>
      <c r="F2207" s="620">
        <v>7</v>
      </c>
      <c r="G2207" s="620">
        <v>0</v>
      </c>
      <c r="H2207" s="621">
        <v>46220</v>
      </c>
      <c r="I2207" s="620"/>
      <c r="J2207" s="622" t="s">
        <v>1419</v>
      </c>
      <c r="K2207" s="620" t="s">
        <v>22</v>
      </c>
      <c r="L2207" s="620" t="s">
        <v>23</v>
      </c>
      <c r="M2207" s="620" t="s">
        <v>23</v>
      </c>
      <c r="N2207" s="621"/>
      <c r="O2207" s="620"/>
      <c r="P2207" s="620" t="s">
        <v>22</v>
      </c>
      <c r="Q2207" s="620" t="s">
        <v>22</v>
      </c>
      <c r="R2207" s="620"/>
      <c r="S2207" s="620" t="s">
        <v>1289</v>
      </c>
    </row>
    <row r="2208" spans="1:19">
      <c r="A2208" s="620">
        <v>156</v>
      </c>
      <c r="B2208" s="620" t="s">
        <v>19</v>
      </c>
      <c r="C2208" s="620" t="s">
        <v>1134</v>
      </c>
      <c r="D2208" s="620">
        <v>6000052977</v>
      </c>
      <c r="E2208" s="620">
        <v>5</v>
      </c>
      <c r="F2208" s="620">
        <v>5</v>
      </c>
      <c r="G2208" s="620">
        <v>0</v>
      </c>
      <c r="H2208" s="621">
        <v>46220</v>
      </c>
      <c r="I2208" s="620"/>
      <c r="J2208" s="622" t="s">
        <v>1420</v>
      </c>
      <c r="K2208" s="620" t="s">
        <v>22</v>
      </c>
      <c r="L2208" s="620" t="s">
        <v>23</v>
      </c>
      <c r="M2208" s="620" t="s">
        <v>23</v>
      </c>
      <c r="N2208" s="621"/>
      <c r="O2208" s="620"/>
      <c r="P2208" s="620" t="s">
        <v>22</v>
      </c>
      <c r="Q2208" s="620" t="s">
        <v>22</v>
      </c>
      <c r="R2208" s="620"/>
      <c r="S2208" s="620" t="s">
        <v>1289</v>
      </c>
    </row>
    <row r="2209" spans="1:19">
      <c r="A2209" s="620">
        <v>157</v>
      </c>
      <c r="B2209" s="620" t="s">
        <v>19</v>
      </c>
      <c r="C2209" s="620" t="s">
        <v>1134</v>
      </c>
      <c r="D2209" s="620">
        <v>6000052977</v>
      </c>
      <c r="E2209" s="620">
        <v>2</v>
      </c>
      <c r="F2209" s="620">
        <v>2</v>
      </c>
      <c r="G2209" s="620">
        <v>0</v>
      </c>
      <c r="H2209" s="621">
        <v>46220</v>
      </c>
      <c r="I2209" s="620"/>
      <c r="J2209" s="622" t="s">
        <v>1421</v>
      </c>
      <c r="K2209" s="620" t="s">
        <v>22</v>
      </c>
      <c r="L2209" s="620" t="s">
        <v>23</v>
      </c>
      <c r="M2209" s="620" t="s">
        <v>23</v>
      </c>
      <c r="N2209" s="621"/>
      <c r="O2209" s="620"/>
      <c r="P2209" s="620" t="s">
        <v>22</v>
      </c>
      <c r="Q2209" s="620" t="s">
        <v>22</v>
      </c>
      <c r="R2209" s="620"/>
      <c r="S2209" s="620" t="s">
        <v>1289</v>
      </c>
    </row>
    <row r="2210" spans="1:19">
      <c r="A2210" s="620">
        <v>158</v>
      </c>
      <c r="B2210" s="620" t="s">
        <v>19</v>
      </c>
      <c r="C2210" s="620" t="s">
        <v>1134</v>
      </c>
      <c r="D2210" s="620">
        <v>6000052977</v>
      </c>
      <c r="E2210" s="620">
        <v>1</v>
      </c>
      <c r="F2210" s="620">
        <v>0</v>
      </c>
      <c r="G2210" s="620">
        <v>1</v>
      </c>
      <c r="H2210" s="621">
        <v>46220</v>
      </c>
      <c r="I2210" s="620"/>
      <c r="J2210" s="622">
        <v>516300040726369</v>
      </c>
      <c r="K2210" s="620" t="s">
        <v>1422</v>
      </c>
      <c r="L2210" s="620" t="s">
        <v>23</v>
      </c>
      <c r="M2210" s="620" t="s">
        <v>23</v>
      </c>
      <c r="N2210" s="621"/>
      <c r="O2210" s="620"/>
      <c r="P2210" s="620"/>
      <c r="Q2210" s="620" t="s">
        <v>28</v>
      </c>
      <c r="R2210" s="620"/>
      <c r="S2210" s="620" t="s">
        <v>1289</v>
      </c>
    </row>
    <row r="2211" spans="1:19">
      <c r="A2211" s="620">
        <v>159</v>
      </c>
      <c r="B2211" s="620" t="s">
        <v>19</v>
      </c>
      <c r="C2211" s="620" t="s">
        <v>1134</v>
      </c>
      <c r="D2211" s="620">
        <v>6000052977</v>
      </c>
      <c r="E2211" s="620">
        <v>2</v>
      </c>
      <c r="F2211" s="620">
        <v>2</v>
      </c>
      <c r="G2211" s="620">
        <v>0</v>
      </c>
      <c r="H2211" s="621">
        <v>46220</v>
      </c>
      <c r="I2211" s="620"/>
      <c r="J2211" s="622" t="s">
        <v>1423</v>
      </c>
      <c r="K2211" s="620" t="s">
        <v>22</v>
      </c>
      <c r="L2211" s="620" t="s">
        <v>23</v>
      </c>
      <c r="M2211" s="620" t="s">
        <v>23</v>
      </c>
      <c r="N2211" s="621"/>
      <c r="O2211" s="620"/>
      <c r="P2211" s="620" t="s">
        <v>22</v>
      </c>
      <c r="Q2211" s="620" t="s">
        <v>22</v>
      </c>
      <c r="R2211" s="620"/>
      <c r="S2211" s="620" t="s">
        <v>1289</v>
      </c>
    </row>
    <row r="2212" spans="1:19">
      <c r="A2212" s="620">
        <v>160</v>
      </c>
      <c r="B2212" s="620" t="s">
        <v>19</v>
      </c>
      <c r="C2212" s="620" t="s">
        <v>1134</v>
      </c>
      <c r="D2212" s="620">
        <v>6000052976</v>
      </c>
      <c r="E2212" s="620">
        <v>1</v>
      </c>
      <c r="F2212" s="620">
        <v>1</v>
      </c>
      <c r="G2212" s="620">
        <v>0</v>
      </c>
      <c r="H2212" s="621">
        <v>46221</v>
      </c>
      <c r="I2212" s="620"/>
      <c r="J2212" s="622">
        <v>516300030726372</v>
      </c>
      <c r="K2212" s="620" t="s">
        <v>22</v>
      </c>
      <c r="L2212" s="620"/>
      <c r="M2212" s="620"/>
      <c r="N2212" s="621"/>
      <c r="O2212" s="620"/>
      <c r="P2212" s="620" t="s">
        <v>22</v>
      </c>
      <c r="Q2212" s="620" t="s">
        <v>22</v>
      </c>
      <c r="R2212" s="620"/>
      <c r="S2212" s="620" t="s">
        <v>1289</v>
      </c>
    </row>
    <row r="2213" spans="1:19">
      <c r="A2213" s="620">
        <v>161</v>
      </c>
      <c r="B2213" s="620" t="s">
        <v>19</v>
      </c>
      <c r="C2213" s="620" t="s">
        <v>1134</v>
      </c>
      <c r="D2213" s="620">
        <v>6000052976</v>
      </c>
      <c r="E2213" s="620">
        <v>1</v>
      </c>
      <c r="F2213" s="620">
        <v>0</v>
      </c>
      <c r="G2213" s="620">
        <v>1</v>
      </c>
      <c r="H2213" s="621">
        <v>46221</v>
      </c>
      <c r="I2213" s="620"/>
      <c r="J2213" s="622">
        <v>516300030726373</v>
      </c>
      <c r="K2213" s="620" t="s">
        <v>1418</v>
      </c>
      <c r="L2213" s="620"/>
      <c r="M2213" s="620"/>
      <c r="N2213" s="621"/>
      <c r="O2213" s="620"/>
      <c r="P2213" s="620" t="s">
        <v>32</v>
      </c>
      <c r="Q2213" s="620" t="s">
        <v>28</v>
      </c>
      <c r="R2213" s="620"/>
      <c r="S2213" s="620" t="s">
        <v>1289</v>
      </c>
    </row>
    <row r="2214" spans="1:19">
      <c r="A2214" s="620">
        <v>162</v>
      </c>
      <c r="B2214" s="620" t="s">
        <v>19</v>
      </c>
      <c r="C2214" s="620" t="s">
        <v>1134</v>
      </c>
      <c r="D2214" s="620">
        <v>6000052976</v>
      </c>
      <c r="E2214" s="620">
        <v>3</v>
      </c>
      <c r="F2214" s="620">
        <v>3</v>
      </c>
      <c r="G2214" s="620">
        <v>0</v>
      </c>
      <c r="H2214" s="621">
        <v>46221</v>
      </c>
      <c r="I2214" s="620"/>
      <c r="J2214" s="622" t="s">
        <v>1424</v>
      </c>
      <c r="K2214" s="620" t="s">
        <v>22</v>
      </c>
      <c r="L2214" s="620"/>
      <c r="M2214" s="620"/>
      <c r="N2214" s="621"/>
      <c r="O2214" s="620"/>
      <c r="P2214" s="620" t="s">
        <v>22</v>
      </c>
      <c r="Q2214" s="620" t="s">
        <v>22</v>
      </c>
      <c r="R2214" s="620"/>
      <c r="S2214" s="620" t="s">
        <v>1289</v>
      </c>
    </row>
    <row r="2215" spans="1:19">
      <c r="A2215" s="620">
        <v>163</v>
      </c>
      <c r="B2215" s="620" t="s">
        <v>19</v>
      </c>
      <c r="C2215" s="620" t="s">
        <v>1134</v>
      </c>
      <c r="D2215" s="620">
        <v>6000052976</v>
      </c>
      <c r="E2215" s="620">
        <v>1</v>
      </c>
      <c r="F2215" s="620">
        <v>0</v>
      </c>
      <c r="G2215" s="620">
        <v>1</v>
      </c>
      <c r="H2215" s="621">
        <v>46221</v>
      </c>
      <c r="I2215" s="620"/>
      <c r="J2215" s="622">
        <v>516300030726377</v>
      </c>
      <c r="K2215" s="620" t="s">
        <v>1425</v>
      </c>
      <c r="L2215" s="620" t="s">
        <v>23</v>
      </c>
      <c r="M2215" s="620" t="s">
        <v>23</v>
      </c>
      <c r="N2215" s="621"/>
      <c r="O2215" s="620"/>
      <c r="P2215" s="620" t="s">
        <v>443</v>
      </c>
      <c r="Q2215" s="620" t="s">
        <v>28</v>
      </c>
      <c r="R2215" s="620"/>
      <c r="S2215" s="620" t="s">
        <v>1289</v>
      </c>
    </row>
    <row r="2216" spans="1:19">
      <c r="A2216" s="620"/>
      <c r="B2216" s="620" t="s">
        <v>19</v>
      </c>
      <c r="C2216" s="620" t="s">
        <v>1134</v>
      </c>
      <c r="D2216" s="620">
        <v>6000052976</v>
      </c>
      <c r="E2216" s="620">
        <v>24</v>
      </c>
      <c r="F2216" s="620">
        <v>24</v>
      </c>
      <c r="G2216" s="620">
        <v>0</v>
      </c>
      <c r="H2216" s="621">
        <v>46221</v>
      </c>
      <c r="I2216" s="620"/>
      <c r="J2216" s="622" t="s">
        <v>1426</v>
      </c>
      <c r="K2216" s="620" t="s">
        <v>22</v>
      </c>
      <c r="L2216" s="620"/>
      <c r="M2216" s="620"/>
      <c r="N2216" s="621"/>
      <c r="O2216" s="620"/>
      <c r="P2216" s="620" t="s">
        <v>22</v>
      </c>
      <c r="Q2216" s="620" t="s">
        <v>22</v>
      </c>
      <c r="R2216" s="620"/>
      <c r="S2216" s="620" t="s">
        <v>1289</v>
      </c>
    </row>
    <row r="2217" spans="1:19">
      <c r="A2217" s="620"/>
      <c r="B2217" s="620" t="s">
        <v>19</v>
      </c>
      <c r="C2217" s="620" t="s">
        <v>1134</v>
      </c>
      <c r="D2217" s="620">
        <v>6000052977</v>
      </c>
      <c r="E2217" s="620">
        <v>14</v>
      </c>
      <c r="F2217" s="620">
        <v>14</v>
      </c>
      <c r="G2217" s="620">
        <v>0</v>
      </c>
      <c r="H2217" s="621">
        <v>46222</v>
      </c>
      <c r="I2217" s="620"/>
      <c r="J2217" s="622" t="s">
        <v>1427</v>
      </c>
      <c r="K2217" s="620" t="s">
        <v>22</v>
      </c>
      <c r="L2217" s="620"/>
      <c r="M2217" s="620"/>
      <c r="N2217" s="621"/>
      <c r="O2217" s="620"/>
      <c r="P2217" s="620" t="s">
        <v>22</v>
      </c>
      <c r="Q2217" s="620" t="s">
        <v>22</v>
      </c>
      <c r="R2217" s="620"/>
      <c r="S2217" s="620" t="s">
        <v>1289</v>
      </c>
    </row>
    <row r="2218" spans="1:19">
      <c r="A2218" s="620"/>
      <c r="B2218" s="620" t="s">
        <v>19</v>
      </c>
      <c r="C2218" s="620" t="s">
        <v>1134</v>
      </c>
      <c r="D2218" s="620">
        <v>6000052977</v>
      </c>
      <c r="E2218" s="620">
        <v>1</v>
      </c>
      <c r="F2218" s="620">
        <v>0</v>
      </c>
      <c r="G2218" s="620">
        <v>1</v>
      </c>
      <c r="H2218" s="621">
        <v>46222</v>
      </c>
      <c r="I2218" s="620"/>
      <c r="J2218" s="622">
        <v>516300040726392</v>
      </c>
      <c r="K2218" s="620" t="s">
        <v>1418</v>
      </c>
      <c r="L2218" s="620"/>
      <c r="M2218" s="620"/>
      <c r="N2218" s="621"/>
      <c r="O2218" s="620"/>
      <c r="P2218" s="620" t="s">
        <v>32</v>
      </c>
      <c r="Q2218" s="620" t="s">
        <v>28</v>
      </c>
      <c r="R2218" s="620"/>
      <c r="S2218" s="620" t="s">
        <v>1289</v>
      </c>
    </row>
    <row r="2219" spans="1:19">
      <c r="A2219" s="620"/>
      <c r="B2219" s="620" t="s">
        <v>19</v>
      </c>
      <c r="C2219" s="620" t="s">
        <v>1134</v>
      </c>
      <c r="D2219" s="620">
        <v>6000052977</v>
      </c>
      <c r="E2219" s="620">
        <v>1</v>
      </c>
      <c r="F2219" s="620">
        <v>1</v>
      </c>
      <c r="G2219" s="620">
        <v>0</v>
      </c>
      <c r="H2219" s="621">
        <v>46222</v>
      </c>
      <c r="I2219" s="620"/>
      <c r="J2219" s="622">
        <v>516300040726393</v>
      </c>
      <c r="K2219" s="620" t="s">
        <v>22</v>
      </c>
      <c r="L2219" s="620"/>
      <c r="M2219" s="620"/>
      <c r="N2219" s="621"/>
      <c r="O2219" s="620"/>
      <c r="P2219" s="620" t="s">
        <v>22</v>
      </c>
      <c r="Q2219" s="620" t="s">
        <v>22</v>
      </c>
      <c r="R2219" s="620"/>
      <c r="S2219" s="620" t="s">
        <v>1289</v>
      </c>
    </row>
    <row r="2220" ht="25" spans="1:19">
      <c r="A2220" s="620"/>
      <c r="B2220" s="620" t="s">
        <v>19</v>
      </c>
      <c r="C2220" s="620" t="s">
        <v>1134</v>
      </c>
      <c r="D2220" s="620">
        <v>6000052977</v>
      </c>
      <c r="E2220" s="620">
        <v>1</v>
      </c>
      <c r="F2220" s="620">
        <v>0</v>
      </c>
      <c r="G2220" s="620">
        <v>1</v>
      </c>
      <c r="H2220" s="621">
        <v>46222</v>
      </c>
      <c r="I2220" s="620"/>
      <c r="J2220" s="622">
        <v>516300040726394</v>
      </c>
      <c r="K2220" s="620" t="s">
        <v>1293</v>
      </c>
      <c r="L2220" s="620"/>
      <c r="M2220" s="620"/>
      <c r="N2220" s="621"/>
      <c r="O2220" s="620"/>
      <c r="P2220" s="620" t="s">
        <v>32</v>
      </c>
      <c r="Q2220" s="620" t="s">
        <v>1288</v>
      </c>
      <c r="R2220" s="620"/>
      <c r="S2220" s="620" t="s">
        <v>1289</v>
      </c>
    </row>
    <row r="2221" spans="1:19">
      <c r="A2221" s="620"/>
      <c r="B2221" s="620" t="s">
        <v>19</v>
      </c>
      <c r="C2221" s="620" t="s">
        <v>1134</v>
      </c>
      <c r="D2221" s="620">
        <v>6000052977</v>
      </c>
      <c r="E2221" s="620">
        <v>7</v>
      </c>
      <c r="F2221" s="620">
        <v>7</v>
      </c>
      <c r="G2221" s="620">
        <v>0</v>
      </c>
      <c r="H2221" s="621">
        <v>46222</v>
      </c>
      <c r="I2221" s="620"/>
      <c r="J2221" s="622" t="s">
        <v>1428</v>
      </c>
      <c r="K2221" s="620" t="s">
        <v>22</v>
      </c>
      <c r="L2221" s="620" t="s">
        <v>23</v>
      </c>
      <c r="M2221" s="620" t="s">
        <v>23</v>
      </c>
      <c r="N2221" s="621"/>
      <c r="O2221" s="620" t="s">
        <v>24</v>
      </c>
      <c r="P2221" s="620" t="s">
        <v>22</v>
      </c>
      <c r="Q2221" s="620" t="s">
        <v>22</v>
      </c>
      <c r="R2221" s="620"/>
      <c r="S2221" s="620" t="s">
        <v>1289</v>
      </c>
    </row>
    <row r="2222" spans="1:19">
      <c r="A2222" s="620">
        <v>167</v>
      </c>
      <c r="B2222" s="620" t="s">
        <v>19</v>
      </c>
      <c r="C2222" s="620" t="s">
        <v>1134</v>
      </c>
      <c r="D2222" s="620">
        <v>6000052976</v>
      </c>
      <c r="E2222" s="620">
        <v>16</v>
      </c>
      <c r="F2222" s="620">
        <v>16</v>
      </c>
      <c r="G2222" s="620">
        <v>0</v>
      </c>
      <c r="H2222" s="621">
        <v>46223</v>
      </c>
      <c r="I2222" s="620"/>
      <c r="J2222" s="622" t="s">
        <v>1429</v>
      </c>
      <c r="K2222" s="620" t="s">
        <v>22</v>
      </c>
      <c r="L2222" s="620" t="s">
        <v>23</v>
      </c>
      <c r="M2222" s="620" t="s">
        <v>23</v>
      </c>
      <c r="N2222" s="621"/>
      <c r="O2222" s="620"/>
      <c r="P2222" s="620" t="s">
        <v>22</v>
      </c>
      <c r="Q2222" s="620" t="s">
        <v>22</v>
      </c>
      <c r="R2222" s="620"/>
      <c r="S2222" s="620" t="s">
        <v>1289</v>
      </c>
    </row>
    <row r="2223" spans="1:19">
      <c r="A2223" s="620"/>
      <c r="B2223" s="620" t="s">
        <v>19</v>
      </c>
      <c r="C2223" s="620" t="s">
        <v>1134</v>
      </c>
      <c r="D2223" s="620">
        <v>6000052977</v>
      </c>
      <c r="E2223" s="620">
        <v>8</v>
      </c>
      <c r="F2223" s="620">
        <v>8</v>
      </c>
      <c r="G2223" s="620">
        <v>0</v>
      </c>
      <c r="H2223" s="621">
        <v>46223</v>
      </c>
      <c r="I2223" s="620"/>
      <c r="J2223" s="622" t="s">
        <v>1430</v>
      </c>
      <c r="K2223" s="620" t="s">
        <v>22</v>
      </c>
      <c r="L2223" s="620"/>
      <c r="M2223" s="620"/>
      <c r="N2223" s="621"/>
      <c r="O2223" s="620"/>
      <c r="P2223" s="620" t="s">
        <v>22</v>
      </c>
      <c r="Q2223" s="620" t="s">
        <v>22</v>
      </c>
      <c r="R2223" s="620"/>
      <c r="S2223" s="620" t="s">
        <v>1289</v>
      </c>
    </row>
    <row r="2224" ht="25" spans="1:19">
      <c r="A2224" s="620"/>
      <c r="B2224" s="620" t="s">
        <v>19</v>
      </c>
      <c r="C2224" s="620" t="s">
        <v>1134</v>
      </c>
      <c r="D2224" s="620">
        <v>6000052977</v>
      </c>
      <c r="E2224" s="620">
        <v>1</v>
      </c>
      <c r="F2224" s="620">
        <v>0</v>
      </c>
      <c r="G2224" s="620">
        <v>1</v>
      </c>
      <c r="H2224" s="621">
        <v>46223</v>
      </c>
      <c r="I2224" s="620"/>
      <c r="J2224" s="622">
        <v>516300040726410</v>
      </c>
      <c r="K2224" s="620" t="s">
        <v>1293</v>
      </c>
      <c r="L2224" s="620"/>
      <c r="M2224" s="620"/>
      <c r="N2224" s="621"/>
      <c r="O2224" s="620"/>
      <c r="P2224" s="620" t="s">
        <v>32</v>
      </c>
      <c r="Q2224" s="620" t="s">
        <v>1288</v>
      </c>
      <c r="R2224" s="620"/>
      <c r="S2224" s="620" t="s">
        <v>1289</v>
      </c>
    </row>
    <row r="2225" spans="1:19">
      <c r="A2225" s="620"/>
      <c r="B2225" s="620" t="s">
        <v>19</v>
      </c>
      <c r="C2225" s="620" t="s">
        <v>1134</v>
      </c>
      <c r="D2225" s="620">
        <v>6000052977</v>
      </c>
      <c r="E2225" s="620">
        <v>3</v>
      </c>
      <c r="F2225" s="620">
        <v>3</v>
      </c>
      <c r="G2225" s="620">
        <v>0</v>
      </c>
      <c r="H2225" s="621">
        <v>46223</v>
      </c>
      <c r="I2225" s="620"/>
      <c r="J2225" s="622" t="s">
        <v>1431</v>
      </c>
      <c r="K2225" s="620" t="s">
        <v>22</v>
      </c>
      <c r="L2225" s="620"/>
      <c r="M2225" s="620"/>
      <c r="N2225" s="621"/>
      <c r="O2225" s="620"/>
      <c r="P2225" s="620" t="s">
        <v>22</v>
      </c>
      <c r="Q2225" s="620" t="s">
        <v>22</v>
      </c>
      <c r="R2225" s="620"/>
      <c r="S2225" s="620" t="s">
        <v>1289</v>
      </c>
    </row>
    <row r="2226" ht="25" spans="1:19">
      <c r="A2226" s="620"/>
      <c r="B2226" s="620" t="s">
        <v>19</v>
      </c>
      <c r="C2226" s="620" t="s">
        <v>1134</v>
      </c>
      <c r="D2226" s="620">
        <v>6000052977</v>
      </c>
      <c r="E2226" s="620">
        <v>1</v>
      </c>
      <c r="F2226" s="620">
        <v>0</v>
      </c>
      <c r="G2226" s="620">
        <v>1</v>
      </c>
      <c r="H2226" s="621">
        <v>46223</v>
      </c>
      <c r="I2226" s="620"/>
      <c r="J2226" s="622">
        <v>516300040726414</v>
      </c>
      <c r="K2226" s="620" t="s">
        <v>1293</v>
      </c>
      <c r="L2226" s="620"/>
      <c r="M2226" s="620"/>
      <c r="N2226" s="621"/>
      <c r="O2226" s="620"/>
      <c r="P2226" s="620" t="s">
        <v>32</v>
      </c>
      <c r="Q2226" s="620" t="s">
        <v>1288</v>
      </c>
      <c r="R2226" s="620"/>
      <c r="S2226" s="620" t="s">
        <v>1289</v>
      </c>
    </row>
    <row r="2227" spans="1:19">
      <c r="A2227" s="620"/>
      <c r="B2227" s="620" t="s">
        <v>19</v>
      </c>
      <c r="C2227" s="620" t="s">
        <v>1134</v>
      </c>
      <c r="D2227" s="620">
        <v>6000052977</v>
      </c>
      <c r="E2227" s="620">
        <v>3</v>
      </c>
      <c r="F2227" s="620">
        <v>3</v>
      </c>
      <c r="G2227" s="620">
        <v>0</v>
      </c>
      <c r="H2227" s="621">
        <v>46223</v>
      </c>
      <c r="I2227" s="620"/>
      <c r="J2227" s="622" t="s">
        <v>1432</v>
      </c>
      <c r="K2227" s="620" t="s">
        <v>22</v>
      </c>
      <c r="L2227" s="620"/>
      <c r="M2227" s="620"/>
      <c r="N2227" s="621"/>
      <c r="O2227" s="620"/>
      <c r="P2227" s="620" t="s">
        <v>22</v>
      </c>
      <c r="Q2227" s="620" t="s">
        <v>22</v>
      </c>
      <c r="R2227" s="620"/>
      <c r="S2227" s="620" t="s">
        <v>1289</v>
      </c>
    </row>
    <row r="2228" spans="1:19">
      <c r="A2228" s="620"/>
      <c r="B2228" s="620" t="s">
        <v>19</v>
      </c>
      <c r="C2228" s="620" t="s">
        <v>1134</v>
      </c>
      <c r="D2228" s="620">
        <v>6000052976</v>
      </c>
      <c r="E2228" s="620">
        <v>16</v>
      </c>
      <c r="F2228" s="620">
        <v>16</v>
      </c>
      <c r="G2228" s="620">
        <v>0</v>
      </c>
      <c r="H2228" s="621">
        <v>46224</v>
      </c>
      <c r="I2228" s="620"/>
      <c r="J2228" s="622" t="s">
        <v>1433</v>
      </c>
      <c r="K2228" s="620" t="s">
        <v>22</v>
      </c>
      <c r="L2228" s="620"/>
      <c r="M2228" s="620"/>
      <c r="N2228" s="621"/>
      <c r="O2228" s="620"/>
      <c r="P2228" s="620" t="s">
        <v>22</v>
      </c>
      <c r="Q2228" s="620" t="s">
        <v>22</v>
      </c>
      <c r="R2228" s="620"/>
      <c r="S2228" s="620" t="s">
        <v>1289</v>
      </c>
    </row>
    <row r="2229" spans="1:19">
      <c r="A2229" s="620">
        <v>168</v>
      </c>
      <c r="B2229" s="620" t="s">
        <v>19</v>
      </c>
      <c r="C2229" s="620" t="s">
        <v>1134</v>
      </c>
      <c r="D2229" s="620">
        <v>6000052977</v>
      </c>
      <c r="E2229" s="620">
        <v>6</v>
      </c>
      <c r="F2229" s="620">
        <v>6</v>
      </c>
      <c r="G2229" s="620">
        <v>0</v>
      </c>
      <c r="H2229" s="621">
        <v>46224</v>
      </c>
      <c r="I2229" s="620"/>
      <c r="J2229" s="622" t="s">
        <v>1434</v>
      </c>
      <c r="K2229" s="620" t="s">
        <v>22</v>
      </c>
      <c r="L2229" s="620" t="s">
        <v>23</v>
      </c>
      <c r="M2229" s="620" t="s">
        <v>23</v>
      </c>
      <c r="N2229" s="621"/>
      <c r="O2229" s="620" t="s">
        <v>24</v>
      </c>
      <c r="P2229" s="620" t="s">
        <v>22</v>
      </c>
      <c r="Q2229" s="620" t="s">
        <v>22</v>
      </c>
      <c r="R2229" s="620"/>
      <c r="S2229" s="620" t="s">
        <v>1289</v>
      </c>
    </row>
    <row r="2230" ht="25" spans="1:19">
      <c r="A2230" s="620">
        <v>169</v>
      </c>
      <c r="B2230" s="620" t="s">
        <v>19</v>
      </c>
      <c r="C2230" s="620" t="s">
        <v>1134</v>
      </c>
      <c r="D2230" s="620">
        <v>6000052977</v>
      </c>
      <c r="E2230" s="620">
        <v>1</v>
      </c>
      <c r="F2230" s="620">
        <v>0</v>
      </c>
      <c r="G2230" s="620">
        <v>1</v>
      </c>
      <c r="H2230" s="621">
        <v>46224</v>
      </c>
      <c r="I2230" s="620"/>
      <c r="J2230" s="622">
        <v>516300040726424</v>
      </c>
      <c r="K2230" s="620" t="s">
        <v>1293</v>
      </c>
      <c r="L2230" s="620" t="s">
        <v>23</v>
      </c>
      <c r="M2230" s="620" t="s">
        <v>23</v>
      </c>
      <c r="N2230" s="621"/>
      <c r="O2230" s="620"/>
      <c r="P2230" s="620" t="s">
        <v>32</v>
      </c>
      <c r="Q2230" s="620" t="s">
        <v>1288</v>
      </c>
      <c r="R2230" s="620"/>
      <c r="S2230" s="620" t="s">
        <v>1289</v>
      </c>
    </row>
    <row r="2231" spans="1:19">
      <c r="A2231" s="620"/>
      <c r="B2231" s="620" t="s">
        <v>19</v>
      </c>
      <c r="C2231" s="620" t="s">
        <v>1134</v>
      </c>
      <c r="D2231" s="620">
        <v>6000052977</v>
      </c>
      <c r="E2231" s="620">
        <v>9</v>
      </c>
      <c r="F2231" s="620">
        <v>9</v>
      </c>
      <c r="G2231" s="620">
        <v>0</v>
      </c>
      <c r="H2231" s="621">
        <v>46224</v>
      </c>
      <c r="I2231" s="620"/>
      <c r="J2231" s="622" t="s">
        <v>1435</v>
      </c>
      <c r="K2231" s="620" t="s">
        <v>22</v>
      </c>
      <c r="L2231" s="620"/>
      <c r="M2231" s="620"/>
      <c r="N2231" s="621"/>
      <c r="O2231" s="620"/>
      <c r="P2231" s="620" t="s">
        <v>22</v>
      </c>
      <c r="Q2231" s="620" t="s">
        <v>22</v>
      </c>
      <c r="R2231" s="620"/>
      <c r="S2231" s="620" t="s">
        <v>1289</v>
      </c>
    </row>
    <row r="2232" spans="1:19">
      <c r="A2232" s="620">
        <v>170</v>
      </c>
      <c r="B2232" s="620" t="s">
        <v>19</v>
      </c>
      <c r="C2232" s="620" t="s">
        <v>1134</v>
      </c>
      <c r="D2232" s="620">
        <v>6000052976</v>
      </c>
      <c r="E2232" s="620">
        <v>8</v>
      </c>
      <c r="F2232" s="620">
        <v>8</v>
      </c>
      <c r="G2232" s="620">
        <v>0</v>
      </c>
      <c r="H2232" s="621">
        <v>46225</v>
      </c>
      <c r="I2232" s="620"/>
      <c r="J2232" s="622" t="s">
        <v>1436</v>
      </c>
      <c r="K2232" s="620" t="s">
        <v>22</v>
      </c>
      <c r="L2232" s="620" t="s">
        <v>23</v>
      </c>
      <c r="M2232" s="620" t="s">
        <v>23</v>
      </c>
      <c r="N2232" s="621"/>
      <c r="O2232" s="620" t="s">
        <v>24</v>
      </c>
      <c r="P2232" s="620" t="s">
        <v>22</v>
      </c>
      <c r="Q2232" s="620" t="s">
        <v>22</v>
      </c>
      <c r="R2232" s="620"/>
      <c r="S2232" s="620" t="s">
        <v>1289</v>
      </c>
    </row>
    <row r="2233" spans="1:19">
      <c r="A2233" s="620">
        <v>171</v>
      </c>
      <c r="B2233" s="620" t="s">
        <v>19</v>
      </c>
      <c r="C2233" s="620" t="s">
        <v>1134</v>
      </c>
      <c r="D2233" s="620">
        <v>6000052977</v>
      </c>
      <c r="E2233" s="620">
        <v>5</v>
      </c>
      <c r="F2233" s="620">
        <v>5</v>
      </c>
      <c r="G2233" s="620">
        <v>0</v>
      </c>
      <c r="H2233" s="621">
        <v>46225</v>
      </c>
      <c r="I2233" s="620"/>
      <c r="J2233" s="622" t="s">
        <v>1437</v>
      </c>
      <c r="K2233" s="620" t="s">
        <v>22</v>
      </c>
      <c r="L2233" s="620" t="s">
        <v>23</v>
      </c>
      <c r="M2233" s="620" t="s">
        <v>23</v>
      </c>
      <c r="N2233" s="621"/>
      <c r="O2233" s="620"/>
      <c r="P2233" s="620" t="s">
        <v>22</v>
      </c>
      <c r="Q2233" s="620" t="s">
        <v>22</v>
      </c>
      <c r="R2233" s="620"/>
      <c r="S2233" s="620" t="s">
        <v>1289</v>
      </c>
    </row>
    <row r="2234" ht="25" spans="1:19">
      <c r="A2234" s="620"/>
      <c r="B2234" s="620" t="s">
        <v>19</v>
      </c>
      <c r="C2234" s="620" t="s">
        <v>1134</v>
      </c>
      <c r="D2234" s="620">
        <v>6000052977</v>
      </c>
      <c r="E2234" s="620">
        <v>1</v>
      </c>
      <c r="F2234" s="620">
        <v>0</v>
      </c>
      <c r="G2234" s="620">
        <v>1</v>
      </c>
      <c r="H2234" s="621">
        <v>46225</v>
      </c>
      <c r="I2234" s="620"/>
      <c r="J2234" s="622">
        <v>516300040726439</v>
      </c>
      <c r="K2234" s="620" t="s">
        <v>1293</v>
      </c>
      <c r="L2234" s="620"/>
      <c r="M2234" s="620"/>
      <c r="N2234" s="621"/>
      <c r="O2234" s="620"/>
      <c r="P2234" s="620" t="s">
        <v>32</v>
      </c>
      <c r="Q2234" s="620" t="s">
        <v>1288</v>
      </c>
      <c r="R2234" s="620"/>
      <c r="S2234" s="620" t="s">
        <v>1289</v>
      </c>
    </row>
    <row r="2235" spans="1:19">
      <c r="A2235" s="620"/>
      <c r="B2235" s="620" t="s">
        <v>19</v>
      </c>
      <c r="C2235" s="620" t="s">
        <v>1134</v>
      </c>
      <c r="D2235" s="620">
        <v>6000052977</v>
      </c>
      <c r="E2235" s="620">
        <v>2</v>
      </c>
      <c r="F2235" s="620">
        <v>2</v>
      </c>
      <c r="G2235" s="620">
        <v>0</v>
      </c>
      <c r="H2235" s="621">
        <v>46225</v>
      </c>
      <c r="I2235" s="620"/>
      <c r="J2235" s="622" t="s">
        <v>1438</v>
      </c>
      <c r="K2235" s="620" t="s">
        <v>22</v>
      </c>
      <c r="L2235" s="620"/>
      <c r="M2235" s="620"/>
      <c r="N2235" s="621"/>
      <c r="O2235" s="620"/>
      <c r="P2235" s="620" t="s">
        <v>22</v>
      </c>
      <c r="Q2235" s="620" t="s">
        <v>22</v>
      </c>
      <c r="R2235" s="620"/>
      <c r="S2235" s="620" t="s">
        <v>1289</v>
      </c>
    </row>
    <row r="2236" spans="1:19">
      <c r="A2236" s="620"/>
      <c r="B2236" s="620" t="s">
        <v>19</v>
      </c>
      <c r="C2236" s="620" t="s">
        <v>1134</v>
      </c>
      <c r="D2236" s="620">
        <v>6000052977</v>
      </c>
      <c r="E2236" s="620">
        <v>2</v>
      </c>
      <c r="F2236" s="620">
        <v>2</v>
      </c>
      <c r="G2236" s="620">
        <v>0</v>
      </c>
      <c r="H2236" s="621">
        <v>46225</v>
      </c>
      <c r="I2236" s="620"/>
      <c r="J2236" s="622" t="s">
        <v>1439</v>
      </c>
      <c r="K2236" s="620" t="s">
        <v>22</v>
      </c>
      <c r="L2236" s="620"/>
      <c r="M2236" s="620"/>
      <c r="N2236" s="621"/>
      <c r="O2236" s="620"/>
      <c r="P2236" s="620" t="s">
        <v>22</v>
      </c>
      <c r="Q2236" s="620" t="s">
        <v>22</v>
      </c>
      <c r="R2236" s="620"/>
      <c r="S2236" s="620" t="s">
        <v>1289</v>
      </c>
    </row>
    <row r="2237" ht="25" spans="1:19">
      <c r="A2237" s="620">
        <v>172</v>
      </c>
      <c r="B2237" s="620" t="s">
        <v>19</v>
      </c>
      <c r="C2237" s="620" t="s">
        <v>1134</v>
      </c>
      <c r="D2237" s="620">
        <v>6000052977</v>
      </c>
      <c r="E2237" s="620">
        <v>1</v>
      </c>
      <c r="F2237" s="620">
        <v>0</v>
      </c>
      <c r="G2237" s="620">
        <v>1</v>
      </c>
      <c r="H2237" s="621">
        <v>46225</v>
      </c>
      <c r="I2237" s="620"/>
      <c r="J2237" s="622">
        <v>516300040726444</v>
      </c>
      <c r="K2237" s="620" t="s">
        <v>1293</v>
      </c>
      <c r="L2237" s="620" t="s">
        <v>23</v>
      </c>
      <c r="M2237" s="620" t="s">
        <v>23</v>
      </c>
      <c r="N2237" s="621"/>
      <c r="O2237" s="620" t="s">
        <v>24</v>
      </c>
      <c r="P2237" s="620" t="s">
        <v>32</v>
      </c>
      <c r="Q2237" s="620" t="s">
        <v>1288</v>
      </c>
      <c r="R2237" s="620"/>
      <c r="S2237" s="620" t="s">
        <v>1289</v>
      </c>
    </row>
    <row r="2238" spans="1:19">
      <c r="A2238" s="620"/>
      <c r="B2238" s="620" t="s">
        <v>19</v>
      </c>
      <c r="C2238" s="620" t="s">
        <v>1134</v>
      </c>
      <c r="D2238" s="620">
        <v>6000052977</v>
      </c>
      <c r="E2238" s="620">
        <v>1</v>
      </c>
      <c r="F2238" s="620">
        <v>1</v>
      </c>
      <c r="G2238" s="620">
        <v>0</v>
      </c>
      <c r="H2238" s="621">
        <v>46225</v>
      </c>
      <c r="I2238" s="620"/>
      <c r="J2238" s="622">
        <v>516300040726445</v>
      </c>
      <c r="K2238" s="620" t="s">
        <v>22</v>
      </c>
      <c r="L2238" s="620"/>
      <c r="M2238" s="620"/>
      <c r="N2238" s="621"/>
      <c r="O2238" s="620"/>
      <c r="P2238" s="620" t="s">
        <v>22</v>
      </c>
      <c r="Q2238" s="620" t="s">
        <v>22</v>
      </c>
      <c r="R2238" s="620"/>
      <c r="S2238" s="620" t="s">
        <v>1289</v>
      </c>
    </row>
    <row r="2239" ht="25" spans="1:19">
      <c r="A2239" s="620"/>
      <c r="B2239" s="620" t="s">
        <v>19</v>
      </c>
      <c r="C2239" s="620" t="s">
        <v>1134</v>
      </c>
      <c r="D2239" s="620">
        <v>6000052977</v>
      </c>
      <c r="E2239" s="620">
        <v>1</v>
      </c>
      <c r="F2239" s="620">
        <v>0</v>
      </c>
      <c r="G2239" s="620">
        <v>1</v>
      </c>
      <c r="H2239" s="621">
        <v>46225</v>
      </c>
      <c r="I2239" s="620"/>
      <c r="J2239" s="622">
        <v>516300040729446</v>
      </c>
      <c r="K2239" s="620" t="s">
        <v>1293</v>
      </c>
      <c r="L2239" s="620"/>
      <c r="M2239" s="620"/>
      <c r="N2239" s="621"/>
      <c r="O2239" s="620"/>
      <c r="P2239" s="620" t="s">
        <v>32</v>
      </c>
      <c r="Q2239" s="620" t="s">
        <v>1288</v>
      </c>
      <c r="R2239" s="620"/>
      <c r="S2239" s="620" t="s">
        <v>1289</v>
      </c>
    </row>
    <row r="2240" spans="1:19">
      <c r="A2240" s="620"/>
      <c r="B2240" s="620" t="s">
        <v>19</v>
      </c>
      <c r="C2240" s="620" t="s">
        <v>1134</v>
      </c>
      <c r="D2240" s="620">
        <v>6000052977</v>
      </c>
      <c r="E2240" s="620">
        <v>3</v>
      </c>
      <c r="F2240" s="620">
        <v>3</v>
      </c>
      <c r="G2240" s="620">
        <v>0</v>
      </c>
      <c r="H2240" s="621">
        <v>46225</v>
      </c>
      <c r="I2240" s="620"/>
      <c r="J2240" s="622" t="s">
        <v>1440</v>
      </c>
      <c r="K2240" s="620" t="s">
        <v>22</v>
      </c>
      <c r="L2240" s="620"/>
      <c r="M2240" s="620"/>
      <c r="N2240" s="621"/>
      <c r="O2240" s="620"/>
      <c r="P2240" s="620" t="s">
        <v>22</v>
      </c>
      <c r="Q2240" s="620" t="s">
        <v>22</v>
      </c>
      <c r="R2240" s="620"/>
      <c r="S2240" s="620" t="s">
        <v>1289</v>
      </c>
    </row>
    <row r="2241" ht="25" spans="1:19">
      <c r="A2241" s="620">
        <v>174</v>
      </c>
      <c r="B2241" s="620" t="s">
        <v>19</v>
      </c>
      <c r="C2241" s="620" t="s">
        <v>1134</v>
      </c>
      <c r="D2241" s="620">
        <v>6000052976</v>
      </c>
      <c r="E2241" s="620">
        <v>1</v>
      </c>
      <c r="F2241" s="620">
        <v>0</v>
      </c>
      <c r="G2241" s="620">
        <v>1</v>
      </c>
      <c r="H2241" s="621">
        <v>46226</v>
      </c>
      <c r="I2241" s="620"/>
      <c r="J2241" s="622">
        <v>516300030726442</v>
      </c>
      <c r="K2241" s="620" t="s">
        <v>1293</v>
      </c>
      <c r="L2241" s="620"/>
      <c r="M2241" s="620"/>
      <c r="N2241" s="621"/>
      <c r="O2241" s="620"/>
      <c r="P2241" s="620" t="s">
        <v>32</v>
      </c>
      <c r="Q2241" s="620" t="s">
        <v>1288</v>
      </c>
      <c r="R2241" s="620"/>
      <c r="S2241" s="620" t="s">
        <v>1289</v>
      </c>
    </row>
    <row r="2242" spans="1:19">
      <c r="A2242" s="620">
        <v>175</v>
      </c>
      <c r="B2242" s="620" t="s">
        <v>19</v>
      </c>
      <c r="C2242" s="620" t="s">
        <v>1134</v>
      </c>
      <c r="D2242" s="620">
        <v>6000052976</v>
      </c>
      <c r="E2242" s="620">
        <v>4</v>
      </c>
      <c r="F2242" s="620">
        <v>4</v>
      </c>
      <c r="G2242" s="620">
        <v>0</v>
      </c>
      <c r="H2242" s="621">
        <v>46226</v>
      </c>
      <c r="I2242" s="620"/>
      <c r="J2242" s="622" t="s">
        <v>1441</v>
      </c>
      <c r="K2242" s="620" t="s">
        <v>22</v>
      </c>
      <c r="L2242" s="620"/>
      <c r="M2242" s="620"/>
      <c r="N2242" s="621"/>
      <c r="O2242" s="620"/>
      <c r="P2242" s="620" t="s">
        <v>22</v>
      </c>
      <c r="Q2242" s="620" t="s">
        <v>22</v>
      </c>
      <c r="R2242" s="620"/>
      <c r="S2242" s="620" t="s">
        <v>1289</v>
      </c>
    </row>
    <row r="2243" spans="1:19">
      <c r="A2243" s="620">
        <v>176</v>
      </c>
      <c r="B2243" s="620" t="s">
        <v>19</v>
      </c>
      <c r="C2243" s="620" t="s">
        <v>1134</v>
      </c>
      <c r="D2243" s="620">
        <v>6000052976</v>
      </c>
      <c r="E2243" s="620">
        <v>1</v>
      </c>
      <c r="F2243" s="620">
        <v>0</v>
      </c>
      <c r="G2243" s="620">
        <v>1</v>
      </c>
      <c r="H2243" s="621">
        <v>46226</v>
      </c>
      <c r="I2243" s="620"/>
      <c r="J2243" s="622">
        <v>516300030726447</v>
      </c>
      <c r="K2243" s="620" t="s">
        <v>1287</v>
      </c>
      <c r="L2243" s="620"/>
      <c r="M2243" s="620"/>
      <c r="N2243" s="621"/>
      <c r="O2243" s="620"/>
      <c r="P2243" s="620" t="s">
        <v>32</v>
      </c>
      <c r="Q2243" s="620" t="s">
        <v>28</v>
      </c>
      <c r="R2243" s="620"/>
      <c r="S2243" s="620" t="s">
        <v>1289</v>
      </c>
    </row>
    <row r="2244" spans="1:19">
      <c r="A2244" s="620">
        <v>177</v>
      </c>
      <c r="B2244" s="620" t="s">
        <v>19</v>
      </c>
      <c r="C2244" s="620" t="s">
        <v>1134</v>
      </c>
      <c r="D2244" s="620">
        <v>6000052976</v>
      </c>
      <c r="E2244" s="620">
        <v>2</v>
      </c>
      <c r="F2244" s="620">
        <v>2</v>
      </c>
      <c r="G2244" s="620">
        <v>0</v>
      </c>
      <c r="H2244" s="621">
        <v>46226</v>
      </c>
      <c r="I2244" s="620"/>
      <c r="J2244" s="622" t="s">
        <v>1442</v>
      </c>
      <c r="K2244" s="620" t="s">
        <v>22</v>
      </c>
      <c r="L2244" s="620"/>
      <c r="M2244" s="620"/>
      <c r="N2244" s="621"/>
      <c r="O2244" s="620"/>
      <c r="P2244" s="620" t="s">
        <v>22</v>
      </c>
      <c r="Q2244" s="620" t="s">
        <v>22</v>
      </c>
      <c r="R2244" s="620"/>
      <c r="S2244" s="620" t="s">
        <v>1289</v>
      </c>
    </row>
    <row r="2245" spans="1:19">
      <c r="A2245" s="620">
        <v>178</v>
      </c>
      <c r="B2245" s="620" t="s">
        <v>19</v>
      </c>
      <c r="C2245" s="620" t="s">
        <v>1134</v>
      </c>
      <c r="D2245" s="620">
        <v>6000052976</v>
      </c>
      <c r="E2245" s="620">
        <v>9</v>
      </c>
      <c r="F2245" s="620">
        <v>9</v>
      </c>
      <c r="G2245" s="620">
        <v>0</v>
      </c>
      <c r="H2245" s="621">
        <v>46227</v>
      </c>
      <c r="I2245" s="620"/>
      <c r="J2245" s="622" t="s">
        <v>1443</v>
      </c>
      <c r="K2245" s="620" t="s">
        <v>22</v>
      </c>
      <c r="L2245" s="620" t="s">
        <v>23</v>
      </c>
      <c r="M2245" s="620" t="s">
        <v>23</v>
      </c>
      <c r="N2245" s="621"/>
      <c r="O2245" s="620"/>
      <c r="P2245" s="620" t="s">
        <v>22</v>
      </c>
      <c r="Q2245" s="620" t="s">
        <v>22</v>
      </c>
      <c r="R2245" s="620"/>
      <c r="S2245" s="620" t="s">
        <v>1289</v>
      </c>
    </row>
    <row r="2246" ht="25" spans="1:19">
      <c r="A2246" s="620"/>
      <c r="B2246" s="620" t="s">
        <v>19</v>
      </c>
      <c r="C2246" s="620" t="s">
        <v>1134</v>
      </c>
      <c r="D2246" s="620">
        <v>6000052977</v>
      </c>
      <c r="E2246" s="620">
        <v>1</v>
      </c>
      <c r="F2246" s="620">
        <v>0</v>
      </c>
      <c r="G2246" s="620">
        <v>1</v>
      </c>
      <c r="H2246" s="621">
        <v>46227</v>
      </c>
      <c r="I2246" s="620"/>
      <c r="J2246" s="622">
        <v>516300040726450</v>
      </c>
      <c r="K2246" s="620" t="s">
        <v>1293</v>
      </c>
      <c r="L2246" s="620"/>
      <c r="M2246" s="620"/>
      <c r="N2246" s="621"/>
      <c r="O2246" s="620"/>
      <c r="P2246" s="620" t="s">
        <v>32</v>
      </c>
      <c r="Q2246" s="620" t="s">
        <v>1288</v>
      </c>
      <c r="R2246" s="620"/>
      <c r="S2246" s="620" t="s">
        <v>1289</v>
      </c>
    </row>
    <row r="2247" spans="1:19">
      <c r="A2247" s="620"/>
      <c r="B2247" s="620" t="s">
        <v>19</v>
      </c>
      <c r="C2247" s="620" t="s">
        <v>1134</v>
      </c>
      <c r="D2247" s="620">
        <v>6000052977</v>
      </c>
      <c r="E2247" s="620">
        <v>8</v>
      </c>
      <c r="F2247" s="620">
        <v>8</v>
      </c>
      <c r="G2247" s="620">
        <v>0</v>
      </c>
      <c r="H2247" s="621">
        <v>46227</v>
      </c>
      <c r="I2247" s="620"/>
      <c r="J2247" s="622" t="s">
        <v>1444</v>
      </c>
      <c r="K2247" s="620" t="s">
        <v>22</v>
      </c>
      <c r="L2247" s="620"/>
      <c r="M2247" s="620"/>
      <c r="N2247" s="621"/>
      <c r="O2247" s="620"/>
      <c r="P2247" s="620" t="s">
        <v>22</v>
      </c>
      <c r="Q2247" s="620" t="s">
        <v>22</v>
      </c>
      <c r="R2247" s="620"/>
      <c r="S2247" s="620" t="s">
        <v>1289</v>
      </c>
    </row>
    <row r="2248" spans="1:19">
      <c r="A2248" s="620">
        <v>180</v>
      </c>
      <c r="B2248" s="620" t="s">
        <v>19</v>
      </c>
      <c r="C2248" s="620" t="s">
        <v>1134</v>
      </c>
      <c r="D2248" s="620">
        <v>6000052977</v>
      </c>
      <c r="E2248" s="620">
        <v>16</v>
      </c>
      <c r="F2248" s="620">
        <v>16</v>
      </c>
      <c r="G2248" s="620">
        <v>0</v>
      </c>
      <c r="H2248" s="621">
        <v>46228</v>
      </c>
      <c r="I2248" s="620"/>
      <c r="J2248" s="622" t="s">
        <v>1445</v>
      </c>
      <c r="K2248" s="620" t="s">
        <v>22</v>
      </c>
      <c r="L2248" s="620" t="s">
        <v>23</v>
      </c>
      <c r="M2248" s="620" t="s">
        <v>23</v>
      </c>
      <c r="N2248" s="621"/>
      <c r="O2248" s="620"/>
      <c r="P2248" s="620" t="s">
        <v>22</v>
      </c>
      <c r="Q2248" s="620" t="s">
        <v>22</v>
      </c>
      <c r="R2248" s="620"/>
      <c r="S2248" s="620" t="s">
        <v>1289</v>
      </c>
    </row>
    <row r="2249" spans="1:19">
      <c r="A2249" s="620">
        <v>181</v>
      </c>
      <c r="B2249" s="620" t="s">
        <v>19</v>
      </c>
      <c r="C2249" s="620" t="s">
        <v>1134</v>
      </c>
      <c r="D2249" s="620">
        <v>6000052976</v>
      </c>
      <c r="E2249" s="620">
        <v>15</v>
      </c>
      <c r="F2249" s="620">
        <v>15</v>
      </c>
      <c r="G2249" s="620">
        <v>0</v>
      </c>
      <c r="H2249" s="621">
        <v>46228</v>
      </c>
      <c r="I2249" s="620"/>
      <c r="J2249" s="622" t="s">
        <v>1446</v>
      </c>
      <c r="K2249" s="620" t="s">
        <v>22</v>
      </c>
      <c r="L2249" s="620"/>
      <c r="M2249" s="620"/>
      <c r="N2249" s="621"/>
      <c r="O2249" s="620"/>
      <c r="P2249" s="620" t="s">
        <v>22</v>
      </c>
      <c r="Q2249" s="620" t="s">
        <v>22</v>
      </c>
      <c r="R2249" s="620"/>
      <c r="S2249" s="620" t="s">
        <v>1289</v>
      </c>
    </row>
    <row r="2250" ht="25" spans="1:19">
      <c r="A2250" s="620">
        <v>182</v>
      </c>
      <c r="B2250" s="620" t="s">
        <v>19</v>
      </c>
      <c r="C2250" s="620" t="s">
        <v>1134</v>
      </c>
      <c r="D2250" s="620">
        <v>6000052976</v>
      </c>
      <c r="E2250" s="620">
        <v>1</v>
      </c>
      <c r="F2250" s="620">
        <v>0</v>
      </c>
      <c r="G2250" s="620">
        <v>1</v>
      </c>
      <c r="H2250" s="621">
        <v>46228</v>
      </c>
      <c r="I2250" s="620"/>
      <c r="J2250" s="622">
        <v>516300030726474</v>
      </c>
      <c r="K2250" s="620" t="s">
        <v>1293</v>
      </c>
      <c r="L2250" s="620"/>
      <c r="M2250" s="620"/>
      <c r="N2250" s="621"/>
      <c r="O2250" s="620"/>
      <c r="P2250" s="620" t="s">
        <v>32</v>
      </c>
      <c r="Q2250" s="620" t="s">
        <v>1288</v>
      </c>
      <c r="R2250" s="620"/>
      <c r="S2250" s="620" t="s">
        <v>1289</v>
      </c>
    </row>
    <row r="2251" spans="1:19">
      <c r="A2251" s="620">
        <v>183</v>
      </c>
      <c r="B2251" s="620" t="s">
        <v>19</v>
      </c>
      <c r="C2251" s="620" t="s">
        <v>1134</v>
      </c>
      <c r="D2251" s="620">
        <v>6000052976</v>
      </c>
      <c r="E2251" s="620">
        <v>5</v>
      </c>
      <c r="F2251" s="620">
        <v>5</v>
      </c>
      <c r="G2251" s="620">
        <v>0</v>
      </c>
      <c r="H2251" s="621">
        <v>46229</v>
      </c>
      <c r="I2251" s="620"/>
      <c r="J2251" s="622" t="s">
        <v>1447</v>
      </c>
      <c r="K2251" s="620" t="s">
        <v>22</v>
      </c>
      <c r="L2251" s="620" t="s">
        <v>23</v>
      </c>
      <c r="M2251" s="620" t="s">
        <v>23</v>
      </c>
      <c r="N2251" s="621"/>
      <c r="O2251" s="620"/>
      <c r="P2251" s="620" t="s">
        <v>22</v>
      </c>
      <c r="Q2251" s="620" t="s">
        <v>22</v>
      </c>
      <c r="R2251" s="620"/>
      <c r="S2251" s="620" t="s">
        <v>1289</v>
      </c>
    </row>
    <row r="2252" spans="1:19">
      <c r="A2252" s="620">
        <v>184</v>
      </c>
      <c r="B2252" s="620" t="s">
        <v>19</v>
      </c>
      <c r="C2252" s="620" t="s">
        <v>1134</v>
      </c>
      <c r="D2252" s="620">
        <v>6000052977</v>
      </c>
      <c r="E2252" s="620">
        <v>5</v>
      </c>
      <c r="F2252" s="620">
        <v>5</v>
      </c>
      <c r="G2252" s="620">
        <v>0</v>
      </c>
      <c r="H2252" s="621">
        <v>46229</v>
      </c>
      <c r="I2252" s="620"/>
      <c r="J2252" s="622" t="s">
        <v>1448</v>
      </c>
      <c r="K2252" s="620" t="s">
        <v>22</v>
      </c>
      <c r="L2252" s="620" t="s">
        <v>23</v>
      </c>
      <c r="M2252" s="620" t="s">
        <v>23</v>
      </c>
      <c r="N2252" s="621"/>
      <c r="O2252" s="620"/>
      <c r="P2252" s="620" t="s">
        <v>22</v>
      </c>
      <c r="Q2252" s="620" t="s">
        <v>22</v>
      </c>
      <c r="R2252" s="620"/>
      <c r="S2252" s="620" t="s">
        <v>1289</v>
      </c>
    </row>
    <row r="2253" spans="1:19">
      <c r="A2253" s="620"/>
      <c r="B2253" s="620" t="s">
        <v>19</v>
      </c>
      <c r="C2253" s="620" t="s">
        <v>1134</v>
      </c>
      <c r="D2253" s="620">
        <v>6000052976</v>
      </c>
      <c r="E2253" s="620">
        <v>5</v>
      </c>
      <c r="F2253" s="620">
        <v>5</v>
      </c>
      <c r="G2253" s="620">
        <v>0</v>
      </c>
      <c r="H2253" s="621">
        <v>46230</v>
      </c>
      <c r="I2253" s="620"/>
      <c r="J2253" s="622" t="s">
        <v>1449</v>
      </c>
      <c r="K2253" s="620" t="s">
        <v>22</v>
      </c>
      <c r="L2253" s="620"/>
      <c r="M2253" s="620"/>
      <c r="N2253" s="621"/>
      <c r="O2253" s="620"/>
      <c r="P2253" s="620" t="s">
        <v>22</v>
      </c>
      <c r="Q2253" s="620" t="s">
        <v>22</v>
      </c>
      <c r="R2253" s="620"/>
      <c r="S2253" s="620" t="s">
        <v>1289</v>
      </c>
    </row>
    <row r="2254" ht="25" spans="1:19">
      <c r="A2254" s="620"/>
      <c r="B2254" s="620" t="s">
        <v>19</v>
      </c>
      <c r="C2254" s="620" t="s">
        <v>1134</v>
      </c>
      <c r="D2254" s="620">
        <v>6000052976</v>
      </c>
      <c r="E2254" s="620">
        <v>1</v>
      </c>
      <c r="F2254" s="620">
        <v>0</v>
      </c>
      <c r="G2254" s="620">
        <v>1</v>
      </c>
      <c r="H2254" s="621">
        <v>46230</v>
      </c>
      <c r="I2254" s="620"/>
      <c r="J2254" s="622">
        <v>516300030726485</v>
      </c>
      <c r="K2254" s="620" t="s">
        <v>1293</v>
      </c>
      <c r="L2254" s="620"/>
      <c r="M2254" s="620"/>
      <c r="N2254" s="621"/>
      <c r="O2254" s="620"/>
      <c r="P2254" s="620" t="s">
        <v>32</v>
      </c>
      <c r="Q2254" s="620" t="s">
        <v>1288</v>
      </c>
      <c r="R2254" s="620"/>
      <c r="S2254" s="620" t="s">
        <v>1289</v>
      </c>
    </row>
    <row r="2255" spans="1:19">
      <c r="A2255" s="620"/>
      <c r="B2255" s="620" t="s">
        <v>19</v>
      </c>
      <c r="C2255" s="620" t="s">
        <v>1134</v>
      </c>
      <c r="D2255" s="620">
        <v>6000052976</v>
      </c>
      <c r="E2255" s="620">
        <v>5</v>
      </c>
      <c r="F2255" s="620">
        <v>5</v>
      </c>
      <c r="G2255" s="620">
        <v>0</v>
      </c>
      <c r="H2255" s="621">
        <v>46230</v>
      </c>
      <c r="I2255" s="620"/>
      <c r="J2255" s="622" t="s">
        <v>1450</v>
      </c>
      <c r="K2255" s="620" t="s">
        <v>22</v>
      </c>
      <c r="L2255" s="620"/>
      <c r="M2255" s="620"/>
      <c r="N2255" s="621"/>
      <c r="O2255" s="620"/>
      <c r="P2255" s="620" t="s">
        <v>22</v>
      </c>
      <c r="Q2255" s="620" t="s">
        <v>22</v>
      </c>
      <c r="R2255" s="620"/>
      <c r="S2255" s="620" t="s">
        <v>1289</v>
      </c>
    </row>
    <row r="2256" spans="1:19">
      <c r="A2256" s="620"/>
      <c r="B2256" s="620" t="s">
        <v>19</v>
      </c>
      <c r="C2256" s="620" t="s">
        <v>1134</v>
      </c>
      <c r="D2256" s="620">
        <v>6000052977</v>
      </c>
      <c r="E2256" s="620">
        <v>2</v>
      </c>
      <c r="F2256" s="620">
        <v>2</v>
      </c>
      <c r="G2256" s="620">
        <v>0</v>
      </c>
      <c r="H2256" s="621">
        <v>46230</v>
      </c>
      <c r="I2256" s="620"/>
      <c r="J2256" s="622" t="s">
        <v>1451</v>
      </c>
      <c r="K2256" s="620" t="s">
        <v>22</v>
      </c>
      <c r="L2256" s="620"/>
      <c r="M2256" s="620"/>
      <c r="N2256" s="621"/>
      <c r="O2256" s="620"/>
      <c r="P2256" s="620" t="s">
        <v>22</v>
      </c>
      <c r="Q2256" s="620" t="s">
        <v>22</v>
      </c>
      <c r="R2256" s="620"/>
      <c r="S2256" s="620" t="s">
        <v>1289</v>
      </c>
    </row>
    <row r="2257" ht="25" spans="1:19">
      <c r="A2257" s="620"/>
      <c r="B2257" s="620" t="s">
        <v>19</v>
      </c>
      <c r="C2257" s="620" t="s">
        <v>1134</v>
      </c>
      <c r="D2257" s="620">
        <v>6000052977</v>
      </c>
      <c r="E2257" s="620">
        <v>1</v>
      </c>
      <c r="F2257" s="620">
        <v>0</v>
      </c>
      <c r="G2257" s="620">
        <v>1</v>
      </c>
      <c r="H2257" s="621">
        <v>46230</v>
      </c>
      <c r="I2257" s="620"/>
      <c r="J2257" s="622">
        <v>516300040726482</v>
      </c>
      <c r="K2257" s="620" t="s">
        <v>1293</v>
      </c>
      <c r="L2257" s="620"/>
      <c r="M2257" s="620"/>
      <c r="N2257" s="621"/>
      <c r="O2257" s="620"/>
      <c r="P2257" s="620" t="s">
        <v>32</v>
      </c>
      <c r="Q2257" s="620" t="s">
        <v>1288</v>
      </c>
      <c r="R2257" s="620"/>
      <c r="S2257" s="620" t="s">
        <v>1289</v>
      </c>
    </row>
    <row r="2258" spans="1:19">
      <c r="A2258" s="620"/>
      <c r="B2258" s="620" t="s">
        <v>19</v>
      </c>
      <c r="C2258" s="620" t="s">
        <v>1134</v>
      </c>
      <c r="D2258" s="620">
        <v>6000052977</v>
      </c>
      <c r="E2258" s="620">
        <v>2</v>
      </c>
      <c r="F2258" s="620">
        <v>2</v>
      </c>
      <c r="G2258" s="620">
        <v>0</v>
      </c>
      <c r="H2258" s="621">
        <v>46230</v>
      </c>
      <c r="I2258" s="620"/>
      <c r="J2258" s="622" t="s">
        <v>1452</v>
      </c>
      <c r="K2258" s="620" t="s">
        <v>22</v>
      </c>
      <c r="L2258" s="620"/>
      <c r="M2258" s="620"/>
      <c r="N2258" s="621"/>
      <c r="O2258" s="620"/>
      <c r="P2258" s="620" t="s">
        <v>22</v>
      </c>
      <c r="Q2258" s="620" t="s">
        <v>22</v>
      </c>
      <c r="R2258" s="620"/>
      <c r="S2258" s="620" t="s">
        <v>1289</v>
      </c>
    </row>
    <row r="2259" ht="25" spans="1:19">
      <c r="A2259" s="620"/>
      <c r="B2259" s="620" t="s">
        <v>19</v>
      </c>
      <c r="C2259" s="620" t="s">
        <v>1134</v>
      </c>
      <c r="D2259" s="620">
        <v>6000052977</v>
      </c>
      <c r="E2259" s="620">
        <v>1</v>
      </c>
      <c r="F2259" s="620">
        <v>0</v>
      </c>
      <c r="G2259" s="620">
        <v>1</v>
      </c>
      <c r="H2259" s="621">
        <v>46230</v>
      </c>
      <c r="I2259" s="620"/>
      <c r="J2259" s="622">
        <v>516300040726485</v>
      </c>
      <c r="K2259" s="620" t="s">
        <v>1293</v>
      </c>
      <c r="L2259" s="620"/>
      <c r="M2259" s="620"/>
      <c r="N2259" s="621"/>
      <c r="O2259" s="620"/>
      <c r="P2259" s="620" t="s">
        <v>32</v>
      </c>
      <c r="Q2259" s="620" t="s">
        <v>1288</v>
      </c>
      <c r="R2259" s="620"/>
      <c r="S2259" s="620" t="s">
        <v>1289</v>
      </c>
    </row>
    <row r="2260" spans="1:19">
      <c r="A2260" s="620"/>
      <c r="B2260" s="620" t="s">
        <v>19</v>
      </c>
      <c r="C2260" s="620" t="s">
        <v>1134</v>
      </c>
      <c r="D2260" s="620">
        <v>6000052977</v>
      </c>
      <c r="E2260" s="620">
        <v>5</v>
      </c>
      <c r="F2260" s="620">
        <v>5</v>
      </c>
      <c r="G2260" s="620">
        <v>0</v>
      </c>
      <c r="H2260" s="621">
        <v>46230</v>
      </c>
      <c r="I2260" s="620"/>
      <c r="J2260" s="622" t="s">
        <v>1453</v>
      </c>
      <c r="K2260" s="620" t="s">
        <v>22</v>
      </c>
      <c r="L2260" s="620"/>
      <c r="M2260" s="620"/>
      <c r="N2260" s="621"/>
      <c r="O2260" s="620"/>
      <c r="P2260" s="620" t="s">
        <v>22</v>
      </c>
      <c r="Q2260" s="620" t="s">
        <v>22</v>
      </c>
      <c r="R2260" s="620"/>
      <c r="S2260" s="620" t="s">
        <v>1289</v>
      </c>
    </row>
    <row r="2261" spans="1:19">
      <c r="A2261" s="620"/>
      <c r="B2261" s="620" t="s">
        <v>19</v>
      </c>
      <c r="C2261" s="620" t="s">
        <v>1134</v>
      </c>
      <c r="D2261" s="620">
        <v>6000052976</v>
      </c>
      <c r="E2261" s="620">
        <v>3</v>
      </c>
      <c r="F2261" s="620">
        <v>3</v>
      </c>
      <c r="G2261" s="620">
        <v>0</v>
      </c>
      <c r="H2261" s="621">
        <v>46231</v>
      </c>
      <c r="I2261" s="620"/>
      <c r="J2261" s="622" t="s">
        <v>1454</v>
      </c>
      <c r="K2261" s="620" t="s">
        <v>22</v>
      </c>
      <c r="L2261" s="620"/>
      <c r="M2261" s="620"/>
      <c r="N2261" s="621"/>
      <c r="O2261" s="620"/>
      <c r="P2261" s="620" t="s">
        <v>22</v>
      </c>
      <c r="Q2261" s="620" t="s">
        <v>22</v>
      </c>
      <c r="R2261" s="620"/>
      <c r="S2261" s="620" t="s">
        <v>1289</v>
      </c>
    </row>
    <row r="2262" ht="25" spans="1:19">
      <c r="A2262" s="620"/>
      <c r="B2262" s="620" t="s">
        <v>19</v>
      </c>
      <c r="C2262" s="620" t="s">
        <v>1134</v>
      </c>
      <c r="D2262" s="620">
        <v>6000052976</v>
      </c>
      <c r="E2262" s="620">
        <v>1</v>
      </c>
      <c r="F2262" s="620">
        <v>0</v>
      </c>
      <c r="G2262" s="620">
        <v>1</v>
      </c>
      <c r="H2262" s="621">
        <v>46231</v>
      </c>
      <c r="I2262" s="620"/>
      <c r="J2262" s="622">
        <v>516300030726494</v>
      </c>
      <c r="K2262" s="620" t="s">
        <v>1293</v>
      </c>
      <c r="L2262" s="620"/>
      <c r="M2262" s="620"/>
      <c r="N2262" s="621"/>
      <c r="O2262" s="620"/>
      <c r="P2262" s="620" t="s">
        <v>32</v>
      </c>
      <c r="Q2262" s="620" t="s">
        <v>1288</v>
      </c>
      <c r="R2262" s="620"/>
      <c r="S2262" s="620" t="s">
        <v>1289</v>
      </c>
    </row>
    <row r="2263" spans="1:19">
      <c r="A2263" s="620"/>
      <c r="B2263" s="620" t="s">
        <v>19</v>
      </c>
      <c r="C2263" s="620" t="s">
        <v>1134</v>
      </c>
      <c r="D2263" s="620">
        <v>6000052976</v>
      </c>
      <c r="E2263" s="620">
        <v>11</v>
      </c>
      <c r="F2263" s="620">
        <v>11</v>
      </c>
      <c r="G2263" s="620">
        <v>0</v>
      </c>
      <c r="H2263" s="621">
        <v>46231</v>
      </c>
      <c r="I2263" s="620"/>
      <c r="J2263" s="622" t="s">
        <v>1455</v>
      </c>
      <c r="K2263" s="620" t="s">
        <v>22</v>
      </c>
      <c r="L2263" s="620"/>
      <c r="M2263" s="620"/>
      <c r="N2263" s="621"/>
      <c r="O2263" s="620"/>
      <c r="P2263" s="620" t="s">
        <v>22</v>
      </c>
      <c r="Q2263" s="620" t="s">
        <v>22</v>
      </c>
      <c r="R2263" s="620"/>
      <c r="S2263" s="620" t="s">
        <v>1289</v>
      </c>
    </row>
    <row r="2264" spans="1:19">
      <c r="A2264" s="620"/>
      <c r="B2264" s="620" t="s">
        <v>19</v>
      </c>
      <c r="C2264" s="620" t="s">
        <v>1134</v>
      </c>
      <c r="D2264" s="620">
        <v>6000052977</v>
      </c>
      <c r="E2264" s="620">
        <v>7</v>
      </c>
      <c r="F2264" s="620">
        <v>7</v>
      </c>
      <c r="G2264" s="620">
        <v>0</v>
      </c>
      <c r="H2264" s="621">
        <v>46231</v>
      </c>
      <c r="I2264" s="620"/>
      <c r="J2264" s="622" t="s">
        <v>1456</v>
      </c>
      <c r="K2264" s="620" t="s">
        <v>22</v>
      </c>
      <c r="L2264" s="620"/>
      <c r="M2264" s="620"/>
      <c r="N2264" s="621"/>
      <c r="O2264" s="620"/>
      <c r="P2264" s="620" t="s">
        <v>22</v>
      </c>
      <c r="Q2264" s="620" t="s">
        <v>22</v>
      </c>
      <c r="R2264" s="620"/>
      <c r="S2264" s="620" t="s">
        <v>1289</v>
      </c>
    </row>
    <row r="2265" ht="25" spans="1:19">
      <c r="A2265" s="620"/>
      <c r="B2265" s="620" t="s">
        <v>19</v>
      </c>
      <c r="C2265" s="620" t="s">
        <v>1134</v>
      </c>
      <c r="D2265" s="620">
        <v>6000052977</v>
      </c>
      <c r="E2265" s="620">
        <v>1</v>
      </c>
      <c r="F2265" s="620">
        <v>0</v>
      </c>
      <c r="G2265" s="620">
        <v>1</v>
      </c>
      <c r="H2265" s="621">
        <v>46231</v>
      </c>
      <c r="I2265" s="620"/>
      <c r="J2265" s="622">
        <v>516300040726498</v>
      </c>
      <c r="K2265" s="620" t="s">
        <v>1293</v>
      </c>
      <c r="L2265" s="620"/>
      <c r="M2265" s="620"/>
      <c r="N2265" s="621"/>
      <c r="O2265" s="620"/>
      <c r="P2265" s="620" t="s">
        <v>32</v>
      </c>
      <c r="Q2265" s="620" t="s">
        <v>1288</v>
      </c>
      <c r="R2265" s="620"/>
      <c r="S2265" s="620" t="s">
        <v>1289</v>
      </c>
    </row>
    <row r="2266" spans="1:19">
      <c r="A2266" s="620"/>
      <c r="B2266" s="620" t="s">
        <v>19</v>
      </c>
      <c r="C2266" s="620" t="s">
        <v>1134</v>
      </c>
      <c r="D2266" s="620">
        <v>6000052977</v>
      </c>
      <c r="E2266" s="620">
        <v>7</v>
      </c>
      <c r="F2266" s="620">
        <v>7</v>
      </c>
      <c r="G2266" s="620">
        <v>0</v>
      </c>
      <c r="H2266" s="621">
        <v>46231</v>
      </c>
      <c r="I2266" s="620"/>
      <c r="J2266" s="622" t="s">
        <v>1457</v>
      </c>
      <c r="K2266" s="620" t="s">
        <v>22</v>
      </c>
      <c r="L2266" s="620"/>
      <c r="M2266" s="620"/>
      <c r="N2266" s="621"/>
      <c r="O2266" s="620"/>
      <c r="P2266" s="620" t="s">
        <v>22</v>
      </c>
      <c r="Q2266" s="620" t="s">
        <v>22</v>
      </c>
      <c r="R2266" s="620"/>
      <c r="S2266" s="620" t="s">
        <v>1289</v>
      </c>
    </row>
    <row r="2267" spans="1:19">
      <c r="A2267" s="620">
        <v>193</v>
      </c>
      <c r="B2267" s="620" t="s">
        <v>19</v>
      </c>
      <c r="C2267" s="620" t="s">
        <v>1134</v>
      </c>
      <c r="D2267" s="620">
        <v>6000052976</v>
      </c>
      <c r="E2267" s="620">
        <v>10</v>
      </c>
      <c r="F2267" s="620">
        <v>10</v>
      </c>
      <c r="G2267" s="620">
        <v>0</v>
      </c>
      <c r="H2267" s="621">
        <v>46232</v>
      </c>
      <c r="I2267" s="620"/>
      <c r="J2267" s="622" t="s">
        <v>1458</v>
      </c>
      <c r="K2267" s="620" t="s">
        <v>22</v>
      </c>
      <c r="L2267" s="620" t="s">
        <v>23</v>
      </c>
      <c r="M2267" s="620" t="s">
        <v>23</v>
      </c>
      <c r="N2267" s="621"/>
      <c r="O2267" s="620"/>
      <c r="P2267" s="620" t="s">
        <v>22</v>
      </c>
      <c r="Q2267" s="620" t="s">
        <v>22</v>
      </c>
      <c r="R2267" s="620"/>
      <c r="S2267" s="620" t="s">
        <v>1289</v>
      </c>
    </row>
    <row r="2268" ht="25" spans="1:19">
      <c r="A2268" s="620"/>
      <c r="B2268" s="620" t="s">
        <v>19</v>
      </c>
      <c r="C2268" s="620" t="s">
        <v>1134</v>
      </c>
      <c r="D2268" s="620">
        <v>6000052977</v>
      </c>
      <c r="E2268" s="620">
        <v>1</v>
      </c>
      <c r="F2268" s="620">
        <v>0</v>
      </c>
      <c r="G2268" s="620">
        <v>1</v>
      </c>
      <c r="H2268" s="621">
        <v>46232</v>
      </c>
      <c r="I2268" s="620"/>
      <c r="J2268" s="622">
        <v>516300040726506</v>
      </c>
      <c r="K2268" s="620" t="s">
        <v>1293</v>
      </c>
      <c r="L2268" s="620"/>
      <c r="M2268" s="620"/>
      <c r="N2268" s="621"/>
      <c r="O2268" s="620"/>
      <c r="P2268" s="620" t="s">
        <v>32</v>
      </c>
      <c r="Q2268" s="620" t="s">
        <v>1288</v>
      </c>
      <c r="R2268" s="620"/>
      <c r="S2268" s="620" t="s">
        <v>1289</v>
      </c>
    </row>
    <row r="2269" spans="1:19">
      <c r="A2269" s="620"/>
      <c r="B2269" s="620" t="s">
        <v>19</v>
      </c>
      <c r="C2269" s="620" t="s">
        <v>1134</v>
      </c>
      <c r="D2269" s="620">
        <v>6000052977</v>
      </c>
      <c r="E2269" s="620">
        <v>9</v>
      </c>
      <c r="F2269" s="620">
        <v>9</v>
      </c>
      <c r="G2269" s="620">
        <v>0</v>
      </c>
      <c r="H2269" s="621">
        <v>46232</v>
      </c>
      <c r="I2269" s="620"/>
      <c r="J2269" s="622" t="s">
        <v>1459</v>
      </c>
      <c r="K2269" s="620" t="s">
        <v>22</v>
      </c>
      <c r="L2269" s="620"/>
      <c r="M2269" s="620"/>
      <c r="N2269" s="621"/>
      <c r="O2269" s="620"/>
      <c r="P2269" s="620" t="s">
        <v>22</v>
      </c>
      <c r="Q2269" s="620" t="s">
        <v>22</v>
      </c>
      <c r="R2269" s="620"/>
      <c r="S2269" s="620" t="s">
        <v>1289</v>
      </c>
    </row>
    <row r="2270" spans="1:19">
      <c r="A2270" s="620"/>
      <c r="B2270" s="620" t="s">
        <v>19</v>
      </c>
      <c r="C2270" s="620" t="s">
        <v>1134</v>
      </c>
      <c r="D2270" s="620">
        <v>6000052976</v>
      </c>
      <c r="E2270" s="620">
        <v>9</v>
      </c>
      <c r="F2270" s="620">
        <v>9</v>
      </c>
      <c r="G2270" s="620">
        <v>0</v>
      </c>
      <c r="H2270" s="621">
        <v>46232</v>
      </c>
      <c r="I2270" s="620"/>
      <c r="J2270" s="622" t="s">
        <v>1460</v>
      </c>
      <c r="K2270" s="620" t="s">
        <v>22</v>
      </c>
      <c r="L2270" s="620"/>
      <c r="M2270" s="620"/>
      <c r="N2270" s="621"/>
      <c r="O2270" s="620"/>
      <c r="P2270" s="620" t="s">
        <v>22</v>
      </c>
      <c r="Q2270" s="620" t="s">
        <v>22</v>
      </c>
      <c r="R2270" s="620"/>
      <c r="S2270" s="620" t="s">
        <v>1289</v>
      </c>
    </row>
    <row r="2271" ht="25" spans="1:19">
      <c r="A2271" s="620"/>
      <c r="B2271" s="620" t="s">
        <v>19</v>
      </c>
      <c r="C2271" s="620" t="s">
        <v>1134</v>
      </c>
      <c r="D2271" s="620">
        <v>6000052976</v>
      </c>
      <c r="E2271" s="620">
        <v>1</v>
      </c>
      <c r="F2271" s="620">
        <v>0</v>
      </c>
      <c r="G2271" s="620">
        <v>1</v>
      </c>
      <c r="H2271" s="621">
        <v>46232</v>
      </c>
      <c r="I2271" s="620"/>
      <c r="J2271" s="622">
        <v>516300030726525</v>
      </c>
      <c r="K2271" s="620" t="s">
        <v>1293</v>
      </c>
      <c r="L2271" s="620"/>
      <c r="M2271" s="620"/>
      <c r="N2271" s="621"/>
      <c r="O2271" s="620"/>
      <c r="P2271" s="620" t="s">
        <v>32</v>
      </c>
      <c r="Q2271" s="620" t="s">
        <v>1288</v>
      </c>
      <c r="R2271" s="620"/>
      <c r="S2271" s="620" t="s">
        <v>1289</v>
      </c>
    </row>
    <row r="2272" spans="1:19">
      <c r="A2272" s="620"/>
      <c r="B2272" s="620" t="s">
        <v>19</v>
      </c>
      <c r="C2272" s="620" t="s">
        <v>1134</v>
      </c>
      <c r="D2272" s="620">
        <v>6000052977</v>
      </c>
      <c r="E2272" s="620">
        <v>2</v>
      </c>
      <c r="F2272" s="620">
        <v>2</v>
      </c>
      <c r="G2272" s="620">
        <v>0</v>
      </c>
      <c r="H2272" s="621">
        <v>46233</v>
      </c>
      <c r="I2272" s="620"/>
      <c r="J2272" s="622" t="s">
        <v>1461</v>
      </c>
      <c r="K2272" s="620" t="s">
        <v>22</v>
      </c>
      <c r="L2272" s="620"/>
      <c r="M2272" s="620"/>
      <c r="N2272" s="621"/>
      <c r="O2272" s="620"/>
      <c r="P2272" s="620" t="s">
        <v>22</v>
      </c>
      <c r="Q2272" s="620" t="s">
        <v>22</v>
      </c>
      <c r="R2272" s="620"/>
      <c r="S2272" s="620" t="s">
        <v>1289</v>
      </c>
    </row>
    <row r="2273" ht="25" spans="1:19">
      <c r="A2273" s="620"/>
      <c r="B2273" s="620" t="s">
        <v>19</v>
      </c>
      <c r="C2273" s="620" t="s">
        <v>1134</v>
      </c>
      <c r="D2273" s="620">
        <v>6000052977</v>
      </c>
      <c r="E2273" s="620">
        <v>1</v>
      </c>
      <c r="F2273" s="620">
        <v>0</v>
      </c>
      <c r="G2273" s="620">
        <v>1</v>
      </c>
      <c r="H2273" s="621">
        <v>46233</v>
      </c>
      <c r="I2273" s="620"/>
      <c r="J2273" s="622">
        <v>516300040726518</v>
      </c>
      <c r="K2273" s="620" t="s">
        <v>1293</v>
      </c>
      <c r="L2273" s="620"/>
      <c r="M2273" s="620"/>
      <c r="N2273" s="621"/>
      <c r="O2273" s="620"/>
      <c r="P2273" s="620" t="s">
        <v>32</v>
      </c>
      <c r="Q2273" s="620" t="s">
        <v>1288</v>
      </c>
      <c r="R2273" s="620"/>
      <c r="S2273" s="620" t="s">
        <v>1289</v>
      </c>
    </row>
    <row r="2274" spans="1:19">
      <c r="A2274" s="620"/>
      <c r="B2274" s="620" t="s">
        <v>19</v>
      </c>
      <c r="C2274" s="620" t="s">
        <v>1134</v>
      </c>
      <c r="D2274" s="620">
        <v>6000052977</v>
      </c>
      <c r="E2274" s="620">
        <v>2</v>
      </c>
      <c r="F2274" s="620">
        <v>2</v>
      </c>
      <c r="G2274" s="620">
        <v>0</v>
      </c>
      <c r="H2274" s="621">
        <v>46233</v>
      </c>
      <c r="I2274" s="620"/>
      <c r="J2274" s="622" t="s">
        <v>1462</v>
      </c>
      <c r="K2274" s="620" t="s">
        <v>22</v>
      </c>
      <c r="L2274" s="620"/>
      <c r="M2274" s="620"/>
      <c r="N2274" s="621"/>
      <c r="O2274" s="620"/>
      <c r="P2274" s="620" t="s">
        <v>22</v>
      </c>
      <c r="Q2274" s="620" t="s">
        <v>22</v>
      </c>
      <c r="R2274" s="620"/>
      <c r="S2274" s="620" t="s">
        <v>1289</v>
      </c>
    </row>
    <row r="2275" ht="25" spans="1:19">
      <c r="A2275" s="620"/>
      <c r="B2275" s="620" t="s">
        <v>19</v>
      </c>
      <c r="C2275" s="620" t="s">
        <v>1134</v>
      </c>
      <c r="D2275" s="620">
        <v>6000052977</v>
      </c>
      <c r="E2275" s="620">
        <v>1</v>
      </c>
      <c r="F2275" s="620">
        <v>0</v>
      </c>
      <c r="G2275" s="620">
        <v>1</v>
      </c>
      <c r="H2275" s="621">
        <v>46233</v>
      </c>
      <c r="I2275" s="620"/>
      <c r="J2275" s="622">
        <v>516300040726521</v>
      </c>
      <c r="K2275" s="620" t="s">
        <v>1293</v>
      </c>
      <c r="L2275" s="620"/>
      <c r="M2275" s="620"/>
      <c r="N2275" s="621"/>
      <c r="O2275" s="620"/>
      <c r="P2275" s="620" t="s">
        <v>32</v>
      </c>
      <c r="Q2275" s="620" t="s">
        <v>1288</v>
      </c>
      <c r="R2275" s="620"/>
      <c r="S2275" s="620" t="s">
        <v>1289</v>
      </c>
    </row>
    <row r="2276" spans="1:19">
      <c r="A2276" s="620"/>
      <c r="B2276" s="620" t="s">
        <v>19</v>
      </c>
      <c r="C2276" s="620" t="s">
        <v>1134</v>
      </c>
      <c r="D2276" s="620">
        <v>6000052977</v>
      </c>
      <c r="E2276" s="620">
        <v>4</v>
      </c>
      <c r="F2276" s="620">
        <v>4</v>
      </c>
      <c r="G2276" s="620">
        <v>0</v>
      </c>
      <c r="H2276" s="621">
        <v>46233</v>
      </c>
      <c r="I2276" s="620"/>
      <c r="J2276" s="622" t="s">
        <v>1463</v>
      </c>
      <c r="K2276" s="620" t="s">
        <v>22</v>
      </c>
      <c r="L2276" s="620"/>
      <c r="M2276" s="620"/>
      <c r="N2276" s="621"/>
      <c r="O2276" s="620"/>
      <c r="P2276" s="620" t="s">
        <v>22</v>
      </c>
      <c r="Q2276" s="620" t="s">
        <v>22</v>
      </c>
      <c r="R2276" s="620"/>
      <c r="S2276" s="620" t="s">
        <v>1289</v>
      </c>
    </row>
    <row r="2277" spans="1:19">
      <c r="A2277" s="620"/>
      <c r="B2277" s="620" t="s">
        <v>19</v>
      </c>
      <c r="C2277" s="620" t="s">
        <v>1134</v>
      </c>
      <c r="D2277" s="620">
        <v>6000052976</v>
      </c>
      <c r="E2277" s="620">
        <v>9</v>
      </c>
      <c r="F2277" s="620">
        <v>9</v>
      </c>
      <c r="G2277" s="620">
        <v>0</v>
      </c>
      <c r="H2277" s="621">
        <v>46234</v>
      </c>
      <c r="I2277" s="620"/>
      <c r="J2277" s="622" t="s">
        <v>1464</v>
      </c>
      <c r="K2277" s="620" t="s">
        <v>22</v>
      </c>
      <c r="L2277" s="620"/>
      <c r="M2277" s="620"/>
      <c r="N2277" s="621"/>
      <c r="O2277" s="620"/>
      <c r="P2277" s="620" t="s">
        <v>22</v>
      </c>
      <c r="Q2277" s="620" t="s">
        <v>22</v>
      </c>
      <c r="R2277" s="620"/>
      <c r="S2277" s="620" t="s">
        <v>1289</v>
      </c>
    </row>
    <row r="2278" ht="25" spans="1:19">
      <c r="A2278" s="620"/>
      <c r="B2278" s="620" t="s">
        <v>19</v>
      </c>
      <c r="C2278" s="620" t="s">
        <v>1134</v>
      </c>
      <c r="D2278" s="620">
        <v>6000052976</v>
      </c>
      <c r="E2278" s="620">
        <v>1</v>
      </c>
      <c r="F2278" s="620">
        <v>0</v>
      </c>
      <c r="G2278" s="620">
        <v>1</v>
      </c>
      <c r="H2278" s="621">
        <v>46234</v>
      </c>
      <c r="I2278" s="620"/>
      <c r="J2278" s="622">
        <v>516300030726535</v>
      </c>
      <c r="K2278" s="620" t="s">
        <v>1293</v>
      </c>
      <c r="L2278" s="620"/>
      <c r="M2278" s="620"/>
      <c r="N2278" s="621"/>
      <c r="O2278" s="620"/>
      <c r="P2278" s="620" t="s">
        <v>32</v>
      </c>
      <c r="Q2278" s="620" t="s">
        <v>1288</v>
      </c>
      <c r="R2278" s="620"/>
      <c r="S2278" s="620" t="s">
        <v>1289</v>
      </c>
    </row>
    <row r="2279" spans="1:19">
      <c r="A2279" s="620"/>
      <c r="B2279" s="620" t="s">
        <v>19</v>
      </c>
      <c r="C2279" s="620" t="s">
        <v>1134</v>
      </c>
      <c r="D2279" s="620">
        <v>6000052976</v>
      </c>
      <c r="E2279" s="620">
        <v>4</v>
      </c>
      <c r="F2279" s="620">
        <v>4</v>
      </c>
      <c r="G2279" s="620">
        <v>0</v>
      </c>
      <c r="H2279" s="621">
        <v>46234</v>
      </c>
      <c r="I2279" s="620"/>
      <c r="J2279" s="622" t="s">
        <v>1465</v>
      </c>
      <c r="K2279" s="620" t="s">
        <v>22</v>
      </c>
      <c r="L2279" s="620"/>
      <c r="M2279" s="620"/>
      <c r="N2279" s="621"/>
      <c r="O2279" s="620"/>
      <c r="P2279" s="620" t="s">
        <v>22</v>
      </c>
      <c r="Q2279" s="620" t="s">
        <v>22</v>
      </c>
      <c r="R2279" s="620"/>
      <c r="S2279" s="620" t="s">
        <v>1289</v>
      </c>
    </row>
    <row r="2280" ht="25" spans="1:19">
      <c r="A2280" s="620"/>
      <c r="B2280" s="620" t="s">
        <v>19</v>
      </c>
      <c r="C2280" s="620" t="s">
        <v>1134</v>
      </c>
      <c r="D2280" s="620">
        <v>6000052976</v>
      </c>
      <c r="E2280" s="620">
        <v>1</v>
      </c>
      <c r="F2280" s="620">
        <v>0</v>
      </c>
      <c r="G2280" s="620">
        <v>1</v>
      </c>
      <c r="H2280" s="621">
        <v>46234</v>
      </c>
      <c r="I2280" s="620"/>
      <c r="J2280" s="622">
        <v>516300030726540</v>
      </c>
      <c r="K2280" s="620" t="s">
        <v>1293</v>
      </c>
      <c r="L2280" s="620"/>
      <c r="M2280" s="620"/>
      <c r="N2280" s="621"/>
      <c r="O2280" s="620"/>
      <c r="P2280" s="620" t="s">
        <v>32</v>
      </c>
      <c r="Q2280" s="620" t="s">
        <v>1288</v>
      </c>
      <c r="R2280" s="620"/>
      <c r="S2280" s="620" t="s">
        <v>1289</v>
      </c>
    </row>
    <row r="2281" spans="1:19">
      <c r="A2281" s="620"/>
      <c r="B2281" s="620" t="s">
        <v>19</v>
      </c>
      <c r="C2281" s="620" t="s">
        <v>1134</v>
      </c>
      <c r="D2281" s="620">
        <v>6000052976</v>
      </c>
      <c r="E2281" s="620">
        <v>9</v>
      </c>
      <c r="F2281" s="620">
        <v>9</v>
      </c>
      <c r="G2281" s="620">
        <v>0</v>
      </c>
      <c r="H2281" s="621">
        <v>46234</v>
      </c>
      <c r="I2281" s="620"/>
      <c r="J2281" s="622" t="s">
        <v>1466</v>
      </c>
      <c r="K2281" s="620" t="s">
        <v>22</v>
      </c>
      <c r="L2281" s="620"/>
      <c r="M2281" s="620"/>
      <c r="N2281" s="621"/>
      <c r="O2281" s="620"/>
      <c r="P2281" s="620" t="s">
        <v>22</v>
      </c>
      <c r="Q2281" s="620" t="s">
        <v>22</v>
      </c>
      <c r="R2281" s="620"/>
      <c r="S2281" s="620" t="s">
        <v>1289</v>
      </c>
    </row>
    <row r="2282" ht="25" spans="1:19">
      <c r="A2282" s="620"/>
      <c r="B2282" s="620" t="s">
        <v>19</v>
      </c>
      <c r="C2282" s="620" t="s">
        <v>1134</v>
      </c>
      <c r="D2282" s="620">
        <v>6000052976</v>
      </c>
      <c r="E2282" s="620">
        <v>1</v>
      </c>
      <c r="F2282" s="620">
        <v>0</v>
      </c>
      <c r="G2282" s="620">
        <v>1</v>
      </c>
      <c r="H2282" s="621">
        <v>46234</v>
      </c>
      <c r="I2282" s="620"/>
      <c r="J2282" s="622">
        <v>516300030726550</v>
      </c>
      <c r="K2282" s="620" t="s">
        <v>1293</v>
      </c>
      <c r="L2282" s="620"/>
      <c r="M2282" s="620"/>
      <c r="N2282" s="621"/>
      <c r="O2282" s="620"/>
      <c r="P2282" s="620" t="s">
        <v>32</v>
      </c>
      <c r="Q2282" s="620" t="s">
        <v>1288</v>
      </c>
      <c r="R2282" s="620"/>
      <c r="S2282" s="620" t="s">
        <v>1289</v>
      </c>
    </row>
    <row r="2283" spans="1:19">
      <c r="A2283" s="620"/>
      <c r="B2283" s="620" t="s">
        <v>19</v>
      </c>
      <c r="C2283" s="620" t="s">
        <v>1134</v>
      </c>
      <c r="D2283" s="620">
        <v>6000052976</v>
      </c>
      <c r="E2283" s="620">
        <v>6</v>
      </c>
      <c r="F2283" s="620">
        <v>6</v>
      </c>
      <c r="G2283" s="620">
        <v>0</v>
      </c>
      <c r="H2283" s="621">
        <v>46234</v>
      </c>
      <c r="I2283" s="620"/>
      <c r="J2283" s="622" t="s">
        <v>1467</v>
      </c>
      <c r="K2283" s="620" t="s">
        <v>22</v>
      </c>
      <c r="L2283" s="620"/>
      <c r="M2283" s="620"/>
      <c r="N2283" s="621"/>
      <c r="O2283" s="620"/>
      <c r="P2283" s="620" t="s">
        <v>22</v>
      </c>
      <c r="Q2283" s="620" t="s">
        <v>22</v>
      </c>
      <c r="R2283" s="620"/>
      <c r="S2283" s="620" t="s">
        <v>1289</v>
      </c>
    </row>
    <row r="2284" spans="1:19">
      <c r="A2284" s="620">
        <v>199</v>
      </c>
      <c r="B2284" s="620" t="s">
        <v>19</v>
      </c>
      <c r="C2284" s="620" t="s">
        <v>1134</v>
      </c>
      <c r="D2284" s="620">
        <v>6000052977</v>
      </c>
      <c r="E2284" s="620">
        <v>31</v>
      </c>
      <c r="F2284" s="620">
        <v>31</v>
      </c>
      <c r="G2284" s="620">
        <v>0</v>
      </c>
      <c r="H2284" s="621">
        <v>46234</v>
      </c>
      <c r="I2284" s="620"/>
      <c r="J2284" s="622" t="s">
        <v>1468</v>
      </c>
      <c r="K2284" s="620" t="s">
        <v>22</v>
      </c>
      <c r="L2284" s="620" t="s">
        <v>23</v>
      </c>
      <c r="M2284" s="620" t="s">
        <v>23</v>
      </c>
      <c r="N2284" s="621"/>
      <c r="O2284" s="620"/>
      <c r="P2284" s="620" t="s">
        <v>22</v>
      </c>
      <c r="Q2284" s="620" t="s">
        <v>22</v>
      </c>
      <c r="R2284" s="620"/>
      <c r="S2284" s="620" t="s">
        <v>1289</v>
      </c>
    </row>
    <row r="2285" spans="1:19">
      <c r="A2285" s="620">
        <v>200</v>
      </c>
      <c r="B2285" s="620" t="s">
        <v>19</v>
      </c>
      <c r="C2285" s="620" t="s">
        <v>1134</v>
      </c>
      <c r="D2285" s="620">
        <v>6000052976</v>
      </c>
      <c r="E2285" s="620">
        <v>9</v>
      </c>
      <c r="F2285" s="620">
        <v>9</v>
      </c>
      <c r="G2285" s="620">
        <v>0</v>
      </c>
      <c r="H2285" s="621">
        <v>46234</v>
      </c>
      <c r="I2285" s="620"/>
      <c r="J2285" s="622" t="s">
        <v>1464</v>
      </c>
      <c r="K2285" s="620" t="s">
        <v>22</v>
      </c>
      <c r="L2285" s="620"/>
      <c r="M2285" s="620"/>
      <c r="N2285" s="621"/>
      <c r="O2285" s="620"/>
      <c r="P2285" s="620" t="s">
        <v>22</v>
      </c>
      <c r="Q2285" s="620" t="s">
        <v>22</v>
      </c>
      <c r="R2285" s="620"/>
      <c r="S2285" s="620" t="s">
        <v>1289</v>
      </c>
    </row>
    <row r="2286" ht="25" spans="1:19">
      <c r="A2286" s="620">
        <v>201</v>
      </c>
      <c r="B2286" s="620" t="s">
        <v>19</v>
      </c>
      <c r="C2286" s="620" t="s">
        <v>1134</v>
      </c>
      <c r="D2286" s="620">
        <v>6000052976</v>
      </c>
      <c r="E2286" s="620">
        <v>1</v>
      </c>
      <c r="F2286" s="620">
        <v>0</v>
      </c>
      <c r="G2286" s="620">
        <v>1</v>
      </c>
      <c r="H2286" s="621">
        <v>46234</v>
      </c>
      <c r="I2286" s="620"/>
      <c r="J2286" s="622">
        <v>516300030726535</v>
      </c>
      <c r="K2286" s="620" t="s">
        <v>1293</v>
      </c>
      <c r="L2286" s="620"/>
      <c r="M2286" s="620"/>
      <c r="N2286" s="621"/>
      <c r="O2286" s="620"/>
      <c r="P2286" s="620" t="s">
        <v>32</v>
      </c>
      <c r="Q2286" s="620" t="s">
        <v>1288</v>
      </c>
      <c r="R2286" s="620"/>
      <c r="S2286" s="620" t="s">
        <v>1289</v>
      </c>
    </row>
    <row r="2287" spans="1:19">
      <c r="A2287" s="620">
        <v>202</v>
      </c>
      <c r="B2287" s="620" t="s">
        <v>19</v>
      </c>
      <c r="C2287" s="620" t="s">
        <v>1134</v>
      </c>
      <c r="D2287" s="620">
        <v>6000052976</v>
      </c>
      <c r="E2287" s="620">
        <v>4</v>
      </c>
      <c r="F2287" s="620">
        <v>4</v>
      </c>
      <c r="G2287" s="620">
        <v>0</v>
      </c>
      <c r="H2287" s="621">
        <v>46234</v>
      </c>
      <c r="I2287" s="620"/>
      <c r="J2287" s="622" t="s">
        <v>1465</v>
      </c>
      <c r="K2287" s="620" t="s">
        <v>22</v>
      </c>
      <c r="L2287" s="620"/>
      <c r="M2287" s="620"/>
      <c r="N2287" s="621"/>
      <c r="O2287" s="620"/>
      <c r="P2287" s="620" t="s">
        <v>22</v>
      </c>
      <c r="Q2287" s="620" t="s">
        <v>22</v>
      </c>
      <c r="R2287" s="620"/>
      <c r="S2287" s="620" t="s">
        <v>1289</v>
      </c>
    </row>
    <row r="2288" ht="25" spans="1:19">
      <c r="A2288" s="620">
        <v>203</v>
      </c>
      <c r="B2288" s="620" t="s">
        <v>19</v>
      </c>
      <c r="C2288" s="620" t="s">
        <v>1134</v>
      </c>
      <c r="D2288" s="620">
        <v>6000052976</v>
      </c>
      <c r="E2288" s="620">
        <v>1</v>
      </c>
      <c r="F2288" s="620">
        <v>0</v>
      </c>
      <c r="G2288" s="620">
        <v>1</v>
      </c>
      <c r="H2288" s="621">
        <v>46234</v>
      </c>
      <c r="I2288" s="620"/>
      <c r="J2288" s="622">
        <v>516300030726540</v>
      </c>
      <c r="K2288" s="620" t="s">
        <v>1293</v>
      </c>
      <c r="L2288" s="620"/>
      <c r="M2288" s="620"/>
      <c r="N2288" s="621"/>
      <c r="O2288" s="620"/>
      <c r="P2288" s="620" t="s">
        <v>32</v>
      </c>
      <c r="Q2288" s="620" t="s">
        <v>1288</v>
      </c>
      <c r="R2288" s="620"/>
      <c r="S2288" s="620" t="s">
        <v>1289</v>
      </c>
    </row>
    <row r="2289" spans="1:19">
      <c r="A2289" s="620">
        <v>204</v>
      </c>
      <c r="B2289" s="620" t="s">
        <v>19</v>
      </c>
      <c r="C2289" s="620" t="s">
        <v>1134</v>
      </c>
      <c r="D2289" s="620">
        <v>6000052976</v>
      </c>
      <c r="E2289" s="620">
        <v>9</v>
      </c>
      <c r="F2289" s="620">
        <v>9</v>
      </c>
      <c r="G2289" s="620">
        <v>0</v>
      </c>
      <c r="H2289" s="621">
        <v>46234</v>
      </c>
      <c r="I2289" s="620"/>
      <c r="J2289" s="622" t="s">
        <v>1466</v>
      </c>
      <c r="K2289" s="620" t="s">
        <v>22</v>
      </c>
      <c r="L2289" s="620"/>
      <c r="M2289" s="620"/>
      <c r="N2289" s="621"/>
      <c r="O2289" s="620"/>
      <c r="P2289" s="620" t="s">
        <v>22</v>
      </c>
      <c r="Q2289" s="620" t="s">
        <v>22</v>
      </c>
      <c r="R2289" s="620"/>
      <c r="S2289" s="620" t="s">
        <v>1289</v>
      </c>
    </row>
    <row r="2290" ht="25" spans="1:19">
      <c r="A2290" s="620">
        <v>205</v>
      </c>
      <c r="B2290" s="620" t="s">
        <v>19</v>
      </c>
      <c r="C2290" s="620" t="s">
        <v>1134</v>
      </c>
      <c r="D2290" s="620">
        <v>6000052976</v>
      </c>
      <c r="E2290" s="620">
        <v>1</v>
      </c>
      <c r="F2290" s="620">
        <v>0</v>
      </c>
      <c r="G2290" s="620">
        <v>1</v>
      </c>
      <c r="H2290" s="621">
        <v>46234</v>
      </c>
      <c r="I2290" s="620"/>
      <c r="J2290" s="622">
        <v>516300030726550</v>
      </c>
      <c r="K2290" s="620" t="s">
        <v>1293</v>
      </c>
      <c r="L2290" s="620"/>
      <c r="M2290" s="620"/>
      <c r="N2290" s="621"/>
      <c r="O2290" s="620"/>
      <c r="P2290" s="620" t="s">
        <v>32</v>
      </c>
      <c r="Q2290" s="620" t="s">
        <v>1288</v>
      </c>
      <c r="R2290" s="620"/>
      <c r="S2290" s="620" t="s">
        <v>1289</v>
      </c>
    </row>
    <row r="2291" spans="1:19">
      <c r="A2291" s="620">
        <v>206</v>
      </c>
      <c r="B2291" s="620" t="s">
        <v>19</v>
      </c>
      <c r="C2291" s="620" t="s">
        <v>1134</v>
      </c>
      <c r="D2291" s="620">
        <v>6000052976</v>
      </c>
      <c r="E2291" s="620">
        <v>6</v>
      </c>
      <c r="F2291" s="620">
        <v>6</v>
      </c>
      <c r="G2291" s="620">
        <v>0</v>
      </c>
      <c r="H2291" s="621">
        <v>46234</v>
      </c>
      <c r="I2291" s="620"/>
      <c r="J2291" s="622" t="s">
        <v>1467</v>
      </c>
      <c r="K2291" s="620" t="s">
        <v>22</v>
      </c>
      <c r="L2291" s="620"/>
      <c r="M2291" s="620"/>
      <c r="N2291" s="621"/>
      <c r="O2291" s="620"/>
      <c r="P2291" s="620" t="s">
        <v>22</v>
      </c>
      <c r="Q2291" s="620" t="s">
        <v>22</v>
      </c>
      <c r="R2291" s="620"/>
      <c r="S2291" s="620" t="s">
        <v>1289</v>
      </c>
    </row>
    <row r="2292" ht="25" spans="1:19">
      <c r="A2292" s="620">
        <v>207</v>
      </c>
      <c r="B2292" s="620" t="s">
        <v>19</v>
      </c>
      <c r="C2292" s="620" t="s">
        <v>1134</v>
      </c>
      <c r="D2292" s="620">
        <v>6000052976</v>
      </c>
      <c r="E2292" s="620">
        <v>1</v>
      </c>
      <c r="F2292" s="620">
        <v>0</v>
      </c>
      <c r="G2292" s="620">
        <v>1</v>
      </c>
      <c r="H2292" s="621">
        <v>46235</v>
      </c>
      <c r="I2292" s="620"/>
      <c r="J2292" s="622">
        <v>516300030826557</v>
      </c>
      <c r="K2292" s="620" t="s">
        <v>1293</v>
      </c>
      <c r="L2292" s="620" t="s">
        <v>23</v>
      </c>
      <c r="M2292" s="620" t="s">
        <v>23</v>
      </c>
      <c r="N2292" s="621"/>
      <c r="O2292" s="620" t="s">
        <v>24</v>
      </c>
      <c r="P2292" s="620" t="s">
        <v>32</v>
      </c>
      <c r="Q2292" s="620" t="s">
        <v>1288</v>
      </c>
      <c r="R2292" s="620"/>
      <c r="S2292" s="620" t="s">
        <v>1289</v>
      </c>
    </row>
    <row r="2293" ht="25" spans="1:19">
      <c r="A2293" s="620">
        <v>208</v>
      </c>
      <c r="B2293" s="620" t="s">
        <v>19</v>
      </c>
      <c r="C2293" s="620" t="s">
        <v>1134</v>
      </c>
      <c r="D2293" s="620">
        <v>6000052976</v>
      </c>
      <c r="E2293" s="620">
        <v>1</v>
      </c>
      <c r="F2293" s="620">
        <v>0</v>
      </c>
      <c r="G2293" s="620">
        <v>1</v>
      </c>
      <c r="H2293" s="621">
        <v>46235</v>
      </c>
      <c r="I2293" s="620"/>
      <c r="J2293" s="622">
        <v>516300030826558</v>
      </c>
      <c r="K2293" s="620" t="s">
        <v>1293</v>
      </c>
      <c r="L2293" s="620"/>
      <c r="M2293" s="620"/>
      <c r="N2293" s="621"/>
      <c r="O2293" s="620"/>
      <c r="P2293" s="620" t="s">
        <v>32</v>
      </c>
      <c r="Q2293" s="620" t="s">
        <v>1288</v>
      </c>
      <c r="R2293" s="620"/>
      <c r="S2293" s="620" t="s">
        <v>1289</v>
      </c>
    </row>
    <row r="2294" spans="1:19">
      <c r="A2294" s="620">
        <v>209</v>
      </c>
      <c r="B2294" s="620" t="s">
        <v>19</v>
      </c>
      <c r="C2294" s="620" t="s">
        <v>1134</v>
      </c>
      <c r="D2294" s="620">
        <v>6000052976</v>
      </c>
      <c r="E2294" s="620">
        <v>29</v>
      </c>
      <c r="F2294" s="620">
        <v>29</v>
      </c>
      <c r="G2294" s="620">
        <v>0</v>
      </c>
      <c r="H2294" s="621">
        <v>46235</v>
      </c>
      <c r="I2294" s="620"/>
      <c r="J2294" s="622" t="s">
        <v>1469</v>
      </c>
      <c r="K2294" s="620" t="s">
        <v>22</v>
      </c>
      <c r="L2294" s="620" t="s">
        <v>23</v>
      </c>
      <c r="M2294" s="620" t="s">
        <v>23</v>
      </c>
      <c r="N2294" s="621"/>
      <c r="O2294" s="620"/>
      <c r="P2294" s="620" t="s">
        <v>22</v>
      </c>
      <c r="Q2294" s="620" t="s">
        <v>22</v>
      </c>
      <c r="R2294" s="620"/>
      <c r="S2294" s="620" t="s">
        <v>1289</v>
      </c>
    </row>
    <row r="2295" spans="1:19">
      <c r="A2295" s="620">
        <v>210</v>
      </c>
      <c r="B2295" s="620" t="s">
        <v>19</v>
      </c>
      <c r="C2295" s="620" t="s">
        <v>1134</v>
      </c>
      <c r="D2295" s="620">
        <v>6000052977</v>
      </c>
      <c r="E2295" s="620">
        <v>30</v>
      </c>
      <c r="F2295" s="620">
        <v>30</v>
      </c>
      <c r="G2295" s="620">
        <v>0</v>
      </c>
      <c r="H2295" s="621">
        <v>46235</v>
      </c>
      <c r="I2295" s="620"/>
      <c r="J2295" s="622" t="s">
        <v>1470</v>
      </c>
      <c r="K2295" s="620" t="s">
        <v>22</v>
      </c>
      <c r="L2295" s="620" t="s">
        <v>23</v>
      </c>
      <c r="M2295" s="620" t="s">
        <v>23</v>
      </c>
      <c r="N2295" s="621"/>
      <c r="O2295" s="620"/>
      <c r="P2295" s="620" t="s">
        <v>22</v>
      </c>
      <c r="Q2295" s="620" t="s">
        <v>22</v>
      </c>
      <c r="R2295" s="620"/>
      <c r="S2295" s="620" t="s">
        <v>1289</v>
      </c>
    </row>
    <row r="2296" spans="1:19">
      <c r="A2296" s="620"/>
      <c r="B2296" s="620" t="s">
        <v>19</v>
      </c>
      <c r="C2296" s="620" t="s">
        <v>116</v>
      </c>
      <c r="D2296" s="620">
        <v>6000052976</v>
      </c>
      <c r="E2296" s="620">
        <v>2</v>
      </c>
      <c r="F2296" s="620">
        <v>2</v>
      </c>
      <c r="G2296" s="620">
        <v>0</v>
      </c>
      <c r="H2296" s="621">
        <v>46206</v>
      </c>
      <c r="I2296" s="620"/>
      <c r="J2296" s="622" t="s">
        <v>1471</v>
      </c>
      <c r="K2296" s="620" t="s">
        <v>22</v>
      </c>
      <c r="L2296" s="620"/>
      <c r="M2296" s="620"/>
      <c r="N2296" s="621"/>
      <c r="O2296" s="620"/>
      <c r="P2296" s="620" t="s">
        <v>22</v>
      </c>
      <c r="Q2296" s="620" t="s">
        <v>22</v>
      </c>
      <c r="R2296" s="620"/>
      <c r="S2296" s="620" t="s">
        <v>1289</v>
      </c>
    </row>
    <row r="2297" spans="1:19">
      <c r="A2297" s="620"/>
      <c r="B2297" s="620" t="s">
        <v>19</v>
      </c>
      <c r="C2297" s="620" t="s">
        <v>116</v>
      </c>
      <c r="D2297" s="620">
        <v>6000052976</v>
      </c>
      <c r="E2297" s="620">
        <v>1</v>
      </c>
      <c r="F2297" s="620">
        <v>0</v>
      </c>
      <c r="G2297" s="620">
        <v>1</v>
      </c>
      <c r="H2297" s="621">
        <v>46206</v>
      </c>
      <c r="I2297" s="620"/>
      <c r="J2297" s="622">
        <v>516300030726589</v>
      </c>
      <c r="K2297" s="620" t="s">
        <v>1287</v>
      </c>
      <c r="L2297" s="620"/>
      <c r="M2297" s="620"/>
      <c r="N2297" s="621"/>
      <c r="O2297" s="620"/>
      <c r="P2297" s="620" t="s">
        <v>32</v>
      </c>
      <c r="Q2297" s="620" t="s">
        <v>28</v>
      </c>
      <c r="R2297" s="620"/>
      <c r="S2297" s="620" t="s">
        <v>1289</v>
      </c>
    </row>
    <row r="2298" spans="1:19">
      <c r="A2298" s="620"/>
      <c r="B2298" s="620" t="s">
        <v>19</v>
      </c>
      <c r="C2298" s="620" t="s">
        <v>116</v>
      </c>
      <c r="D2298" s="620">
        <v>6000052976</v>
      </c>
      <c r="E2298" s="620">
        <v>1</v>
      </c>
      <c r="F2298" s="620">
        <v>0</v>
      </c>
      <c r="G2298" s="620">
        <v>1</v>
      </c>
      <c r="H2298" s="621">
        <v>46206</v>
      </c>
      <c r="I2298" s="620"/>
      <c r="J2298" s="622">
        <v>516300030726590</v>
      </c>
      <c r="K2298" s="620" t="s">
        <v>1287</v>
      </c>
      <c r="L2298" s="620"/>
      <c r="M2298" s="620"/>
      <c r="N2298" s="621"/>
      <c r="O2298" s="620"/>
      <c r="P2298" s="620" t="s">
        <v>32</v>
      </c>
      <c r="Q2298" s="620" t="s">
        <v>28</v>
      </c>
      <c r="R2298" s="620"/>
      <c r="S2298" s="620" t="s">
        <v>1289</v>
      </c>
    </row>
    <row r="2299" spans="1:19">
      <c r="A2299" s="620"/>
      <c r="B2299" s="620" t="s">
        <v>19</v>
      </c>
      <c r="C2299" s="620" t="s">
        <v>116</v>
      </c>
      <c r="D2299" s="620">
        <v>6000052976</v>
      </c>
      <c r="E2299" s="620">
        <v>2</v>
      </c>
      <c r="F2299" s="620">
        <v>2</v>
      </c>
      <c r="G2299" s="620">
        <v>0</v>
      </c>
      <c r="H2299" s="621">
        <v>46206</v>
      </c>
      <c r="I2299" s="620"/>
      <c r="J2299" s="622" t="s">
        <v>1472</v>
      </c>
      <c r="K2299" s="620" t="s">
        <v>22</v>
      </c>
      <c r="L2299" s="620"/>
      <c r="M2299" s="620"/>
      <c r="N2299" s="621"/>
      <c r="O2299" s="620"/>
      <c r="P2299" s="620" t="s">
        <v>22</v>
      </c>
      <c r="Q2299" s="620" t="s">
        <v>22</v>
      </c>
      <c r="R2299" s="620"/>
      <c r="S2299" s="620" t="s">
        <v>1289</v>
      </c>
    </row>
    <row r="2300" ht="25" spans="1:19">
      <c r="A2300" s="620">
        <v>212</v>
      </c>
      <c r="B2300" s="620" t="s">
        <v>19</v>
      </c>
      <c r="C2300" s="620" t="s">
        <v>116</v>
      </c>
      <c r="D2300" s="620">
        <v>6000052977</v>
      </c>
      <c r="E2300" s="620">
        <v>1</v>
      </c>
      <c r="F2300" s="620">
        <v>0</v>
      </c>
      <c r="G2300" s="620">
        <v>1</v>
      </c>
      <c r="H2300" s="621">
        <v>46237</v>
      </c>
      <c r="I2300" s="620"/>
      <c r="J2300" s="622">
        <v>516300040826587</v>
      </c>
      <c r="K2300" s="620" t="s">
        <v>1473</v>
      </c>
      <c r="L2300" s="620" t="s">
        <v>23</v>
      </c>
      <c r="M2300" s="620" t="s">
        <v>23</v>
      </c>
      <c r="N2300" s="621"/>
      <c r="O2300" s="620"/>
      <c r="P2300" s="620" t="s">
        <v>443</v>
      </c>
      <c r="Q2300" s="620" t="s">
        <v>28</v>
      </c>
      <c r="R2300" s="620"/>
      <c r="S2300" s="620" t="s">
        <v>1289</v>
      </c>
    </row>
    <row r="2301" spans="1:19">
      <c r="A2301" s="620">
        <v>213</v>
      </c>
      <c r="B2301" s="620" t="s">
        <v>19</v>
      </c>
      <c r="C2301" s="620" t="s">
        <v>116</v>
      </c>
      <c r="D2301" s="620">
        <v>6000052977</v>
      </c>
      <c r="E2301" s="620">
        <v>4</v>
      </c>
      <c r="F2301" s="620">
        <v>4</v>
      </c>
      <c r="G2301" s="620">
        <v>0</v>
      </c>
      <c r="H2301" s="621">
        <v>46237</v>
      </c>
      <c r="I2301" s="620"/>
      <c r="J2301" s="622" t="s">
        <v>1474</v>
      </c>
      <c r="K2301" s="620" t="s">
        <v>22</v>
      </c>
      <c r="L2301" s="620" t="s">
        <v>23</v>
      </c>
      <c r="M2301" s="620" t="s">
        <v>23</v>
      </c>
      <c r="N2301" s="621"/>
      <c r="O2301" s="620"/>
      <c r="P2301" s="620" t="s">
        <v>22</v>
      </c>
      <c r="Q2301" s="620" t="s">
        <v>22</v>
      </c>
      <c r="R2301" s="620"/>
      <c r="S2301" s="620" t="s">
        <v>1289</v>
      </c>
    </row>
    <row r="2302" ht="25" spans="1:19">
      <c r="A2302" s="620">
        <v>214</v>
      </c>
      <c r="B2302" s="620" t="s">
        <v>19</v>
      </c>
      <c r="C2302" s="620" t="s">
        <v>116</v>
      </c>
      <c r="D2302" s="620">
        <v>6000052977</v>
      </c>
      <c r="E2302" s="620">
        <v>1</v>
      </c>
      <c r="F2302" s="620">
        <v>0</v>
      </c>
      <c r="G2302" s="620">
        <v>1</v>
      </c>
      <c r="H2302" s="621">
        <v>46237</v>
      </c>
      <c r="I2302" s="620"/>
      <c r="J2302" s="622">
        <v>516300040826592</v>
      </c>
      <c r="K2302" s="620" t="s">
        <v>1473</v>
      </c>
      <c r="L2302" s="620" t="s">
        <v>23</v>
      </c>
      <c r="M2302" s="620" t="s">
        <v>23</v>
      </c>
      <c r="N2302" s="621"/>
      <c r="O2302" s="620"/>
      <c r="P2302" s="620" t="s">
        <v>443</v>
      </c>
      <c r="Q2302" s="620" t="s">
        <v>28</v>
      </c>
      <c r="R2302" s="620"/>
      <c r="S2302" s="620" t="s">
        <v>1289</v>
      </c>
    </row>
    <row r="2303" spans="1:19">
      <c r="A2303" s="620">
        <v>215</v>
      </c>
      <c r="B2303" s="620" t="s">
        <v>19</v>
      </c>
      <c r="C2303" s="620" t="s">
        <v>116</v>
      </c>
      <c r="D2303" s="620">
        <v>6000052976</v>
      </c>
      <c r="E2303" s="620">
        <v>1</v>
      </c>
      <c r="F2303" s="620">
        <v>1</v>
      </c>
      <c r="G2303" s="620">
        <v>0</v>
      </c>
      <c r="H2303" s="621">
        <v>46239</v>
      </c>
      <c r="I2303" s="620"/>
      <c r="J2303" s="622">
        <v>516300030826593</v>
      </c>
      <c r="K2303" s="620" t="s">
        <v>22</v>
      </c>
      <c r="L2303" s="620" t="s">
        <v>23</v>
      </c>
      <c r="M2303" s="620" t="s">
        <v>23</v>
      </c>
      <c r="N2303" s="621"/>
      <c r="O2303" s="620"/>
      <c r="P2303" s="620" t="s">
        <v>22</v>
      </c>
      <c r="Q2303" s="620" t="s">
        <v>22</v>
      </c>
      <c r="R2303" s="620"/>
      <c r="S2303" s="620" t="s">
        <v>1289</v>
      </c>
    </row>
    <row r="2304" ht="25" spans="1:19">
      <c r="A2304" s="620">
        <v>216</v>
      </c>
      <c r="B2304" s="620" t="s">
        <v>19</v>
      </c>
      <c r="C2304" s="620" t="s">
        <v>116</v>
      </c>
      <c r="D2304" s="620">
        <v>6000052976</v>
      </c>
      <c r="E2304" s="620">
        <v>1</v>
      </c>
      <c r="F2304" s="620">
        <v>0</v>
      </c>
      <c r="G2304" s="620">
        <v>1</v>
      </c>
      <c r="H2304" s="621">
        <v>46239</v>
      </c>
      <c r="I2304" s="620"/>
      <c r="J2304" s="622">
        <v>516300030826594</v>
      </c>
      <c r="K2304" s="620" t="s">
        <v>1293</v>
      </c>
      <c r="L2304" s="620" t="s">
        <v>23</v>
      </c>
      <c r="M2304" s="620" t="s">
        <v>23</v>
      </c>
      <c r="N2304" s="621"/>
      <c r="O2304" s="620" t="s">
        <v>24</v>
      </c>
      <c r="P2304" s="620" t="s">
        <v>32</v>
      </c>
      <c r="Q2304" s="620" t="s">
        <v>1288</v>
      </c>
      <c r="R2304" s="620"/>
      <c r="S2304" s="620" t="s">
        <v>1289</v>
      </c>
    </row>
    <row r="2305" spans="1:19">
      <c r="A2305" s="620">
        <v>217</v>
      </c>
      <c r="B2305" s="620" t="s">
        <v>19</v>
      </c>
      <c r="C2305" s="620" t="s">
        <v>116</v>
      </c>
      <c r="D2305" s="620">
        <v>6000052976</v>
      </c>
      <c r="E2305" s="620">
        <v>2</v>
      </c>
      <c r="F2305" s="620">
        <v>2</v>
      </c>
      <c r="G2305" s="620">
        <v>0</v>
      </c>
      <c r="H2305" s="621">
        <v>46239</v>
      </c>
      <c r="I2305" s="620"/>
      <c r="J2305" s="622" t="s">
        <v>1475</v>
      </c>
      <c r="K2305" s="620" t="s">
        <v>22</v>
      </c>
      <c r="L2305" s="620" t="s">
        <v>23</v>
      </c>
      <c r="M2305" s="620" t="s">
        <v>23</v>
      </c>
      <c r="N2305" s="621"/>
      <c r="O2305" s="620"/>
      <c r="P2305" s="620" t="s">
        <v>22</v>
      </c>
      <c r="Q2305" s="620" t="s">
        <v>22</v>
      </c>
      <c r="R2305" s="620"/>
      <c r="S2305" s="620" t="s">
        <v>1289</v>
      </c>
    </row>
    <row r="2306" spans="1:19">
      <c r="A2306" s="620">
        <v>218</v>
      </c>
      <c r="B2306" s="620" t="s">
        <v>19</v>
      </c>
      <c r="C2306" s="620" t="s">
        <v>116</v>
      </c>
      <c r="D2306" s="620">
        <v>6000052977</v>
      </c>
      <c r="E2306" s="620">
        <v>4</v>
      </c>
      <c r="F2306" s="620">
        <v>4</v>
      </c>
      <c r="G2306" s="620">
        <v>0</v>
      </c>
      <c r="H2306" s="621">
        <v>46239</v>
      </c>
      <c r="I2306" s="620"/>
      <c r="J2306" s="622" t="s">
        <v>1476</v>
      </c>
      <c r="K2306" s="620" t="s">
        <v>22</v>
      </c>
      <c r="L2306" s="620" t="s">
        <v>23</v>
      </c>
      <c r="M2306" s="620" t="s">
        <v>23</v>
      </c>
      <c r="N2306" s="621"/>
      <c r="O2306" s="620"/>
      <c r="P2306" s="620" t="s">
        <v>22</v>
      </c>
      <c r="Q2306" s="620" t="s">
        <v>22</v>
      </c>
      <c r="R2306" s="620"/>
      <c r="S2306" s="620" t="s">
        <v>1289</v>
      </c>
    </row>
    <row r="2307" spans="1:19">
      <c r="A2307" s="620">
        <v>219</v>
      </c>
      <c r="B2307" s="620" t="s">
        <v>19</v>
      </c>
      <c r="C2307" s="620" t="s">
        <v>1134</v>
      </c>
      <c r="D2307" s="620">
        <v>6000052976</v>
      </c>
      <c r="E2307" s="620">
        <v>2</v>
      </c>
      <c r="F2307" s="620">
        <v>2</v>
      </c>
      <c r="G2307" s="620">
        <v>0</v>
      </c>
      <c r="H2307" s="621">
        <v>46240</v>
      </c>
      <c r="I2307" s="620"/>
      <c r="J2307" s="622" t="s">
        <v>1477</v>
      </c>
      <c r="K2307" s="620" t="s">
        <v>22</v>
      </c>
      <c r="L2307" s="620" t="s">
        <v>23</v>
      </c>
      <c r="M2307" s="620" t="s">
        <v>23</v>
      </c>
      <c r="N2307" s="621"/>
      <c r="O2307" s="620"/>
      <c r="P2307" s="620" t="s">
        <v>22</v>
      </c>
      <c r="Q2307" s="620" t="s">
        <v>22</v>
      </c>
      <c r="R2307" s="620"/>
      <c r="S2307" s="620" t="s">
        <v>1289</v>
      </c>
    </row>
    <row r="2308" ht="25" spans="1:19">
      <c r="A2308" s="620">
        <v>220</v>
      </c>
      <c r="B2308" s="620" t="s">
        <v>19</v>
      </c>
      <c r="C2308" s="620" t="s">
        <v>1134</v>
      </c>
      <c r="D2308" s="620">
        <v>6000052976</v>
      </c>
      <c r="E2308" s="620">
        <v>1</v>
      </c>
      <c r="F2308" s="620">
        <v>0</v>
      </c>
      <c r="G2308" s="620">
        <v>1</v>
      </c>
      <c r="H2308" s="621">
        <v>46240</v>
      </c>
      <c r="I2308" s="620"/>
      <c r="J2308" s="622">
        <v>516300030826599</v>
      </c>
      <c r="K2308" s="620" t="s">
        <v>1293</v>
      </c>
      <c r="L2308" s="620" t="s">
        <v>23</v>
      </c>
      <c r="M2308" s="620" t="s">
        <v>23</v>
      </c>
      <c r="N2308" s="621"/>
      <c r="O2308" s="620" t="s">
        <v>24</v>
      </c>
      <c r="P2308" s="620" t="s">
        <v>32</v>
      </c>
      <c r="Q2308" s="620" t="s">
        <v>1288</v>
      </c>
      <c r="R2308" s="620"/>
      <c r="S2308" s="620" t="s">
        <v>1289</v>
      </c>
    </row>
    <row r="2309" spans="1:19">
      <c r="A2309" s="620">
        <v>221</v>
      </c>
      <c r="B2309" s="620" t="s">
        <v>19</v>
      </c>
      <c r="C2309" s="620" t="s">
        <v>1134</v>
      </c>
      <c r="D2309" s="620">
        <v>6000052976</v>
      </c>
      <c r="E2309" s="620">
        <v>9</v>
      </c>
      <c r="F2309" s="620">
        <v>9</v>
      </c>
      <c r="G2309" s="620">
        <v>0</v>
      </c>
      <c r="H2309" s="621">
        <v>46240</v>
      </c>
      <c r="I2309" s="620"/>
      <c r="J2309" s="622" t="s">
        <v>1478</v>
      </c>
      <c r="K2309" s="620" t="s">
        <v>22</v>
      </c>
      <c r="L2309" s="620" t="s">
        <v>23</v>
      </c>
      <c r="M2309" s="620" t="s">
        <v>23</v>
      </c>
      <c r="N2309" s="621"/>
      <c r="O2309" s="620"/>
      <c r="P2309" s="620" t="s">
        <v>22</v>
      </c>
      <c r="Q2309" s="620" t="s">
        <v>22</v>
      </c>
      <c r="R2309" s="620"/>
      <c r="S2309" s="620" t="s">
        <v>1289</v>
      </c>
    </row>
    <row r="2310" ht="25" spans="1:19">
      <c r="A2310" s="620">
        <v>222</v>
      </c>
      <c r="B2310" s="620" t="s">
        <v>19</v>
      </c>
      <c r="C2310" s="620" t="s">
        <v>1134</v>
      </c>
      <c r="D2310" s="620">
        <v>6000052976</v>
      </c>
      <c r="E2310" s="620">
        <v>1</v>
      </c>
      <c r="F2310" s="620">
        <v>0</v>
      </c>
      <c r="G2310" s="620">
        <v>1</v>
      </c>
      <c r="H2310" s="621">
        <v>46240</v>
      </c>
      <c r="I2310" s="620"/>
      <c r="J2310" s="622">
        <v>516300030826609</v>
      </c>
      <c r="K2310" s="620" t="s">
        <v>1293</v>
      </c>
      <c r="L2310" s="620" t="s">
        <v>23</v>
      </c>
      <c r="M2310" s="620" t="s">
        <v>23</v>
      </c>
      <c r="N2310" s="621"/>
      <c r="O2310" s="620" t="s">
        <v>24</v>
      </c>
      <c r="P2310" s="620" t="s">
        <v>32</v>
      </c>
      <c r="Q2310" s="620" t="s">
        <v>1288</v>
      </c>
      <c r="R2310" s="620"/>
      <c r="S2310" s="620" t="s">
        <v>1289</v>
      </c>
    </row>
    <row r="2311" spans="1:19">
      <c r="A2311" s="620">
        <v>223</v>
      </c>
      <c r="B2311" s="620" t="s">
        <v>19</v>
      </c>
      <c r="C2311" s="620" t="s">
        <v>1134</v>
      </c>
      <c r="D2311" s="620">
        <v>6000052976</v>
      </c>
      <c r="E2311" s="620">
        <v>3</v>
      </c>
      <c r="F2311" s="620">
        <v>3</v>
      </c>
      <c r="G2311" s="620">
        <v>0</v>
      </c>
      <c r="H2311" s="621">
        <v>46240</v>
      </c>
      <c r="I2311" s="620"/>
      <c r="J2311" s="622" t="s">
        <v>1479</v>
      </c>
      <c r="K2311" s="620" t="s">
        <v>22</v>
      </c>
      <c r="L2311" s="620" t="s">
        <v>23</v>
      </c>
      <c r="M2311" s="620" t="s">
        <v>23</v>
      </c>
      <c r="N2311" s="621"/>
      <c r="O2311" s="620"/>
      <c r="P2311" s="620" t="s">
        <v>22</v>
      </c>
      <c r="Q2311" s="620" t="s">
        <v>22</v>
      </c>
      <c r="R2311" s="620"/>
      <c r="S2311" s="620" t="s">
        <v>1289</v>
      </c>
    </row>
    <row r="2312" spans="1:19">
      <c r="A2312" s="620">
        <v>224</v>
      </c>
      <c r="B2312" s="620" t="s">
        <v>19</v>
      </c>
      <c r="C2312" s="620" t="s">
        <v>1134</v>
      </c>
      <c r="D2312" s="620">
        <v>6000052977</v>
      </c>
      <c r="E2312" s="620">
        <v>14</v>
      </c>
      <c r="F2312" s="620">
        <v>14</v>
      </c>
      <c r="G2312" s="620">
        <v>0</v>
      </c>
      <c r="H2312" s="621">
        <v>46240</v>
      </c>
      <c r="I2312" s="620"/>
      <c r="J2312" s="622" t="s">
        <v>1480</v>
      </c>
      <c r="K2312" s="620" t="s">
        <v>22</v>
      </c>
      <c r="L2312" s="620" t="s">
        <v>23</v>
      </c>
      <c r="M2312" s="620" t="s">
        <v>23</v>
      </c>
      <c r="N2312" s="621"/>
      <c r="O2312" s="620"/>
      <c r="P2312" s="620" t="s">
        <v>22</v>
      </c>
      <c r="Q2312" s="620" t="s">
        <v>22</v>
      </c>
      <c r="R2312" s="620"/>
      <c r="S2312" s="620" t="s">
        <v>1289</v>
      </c>
    </row>
    <row r="2313" ht="25" spans="1:19">
      <c r="A2313" s="620">
        <v>225</v>
      </c>
      <c r="B2313" s="620" t="s">
        <v>19</v>
      </c>
      <c r="C2313" s="620" t="s">
        <v>1134</v>
      </c>
      <c r="D2313" s="620">
        <v>6000052977</v>
      </c>
      <c r="E2313" s="620">
        <v>1</v>
      </c>
      <c r="F2313" s="620">
        <v>0</v>
      </c>
      <c r="G2313" s="620">
        <v>1</v>
      </c>
      <c r="H2313" s="621">
        <v>46240</v>
      </c>
      <c r="I2313" s="620"/>
      <c r="J2313" s="622">
        <v>516300040826611</v>
      </c>
      <c r="K2313" s="620" t="s">
        <v>1293</v>
      </c>
      <c r="L2313" s="620" t="s">
        <v>23</v>
      </c>
      <c r="M2313" s="620" t="s">
        <v>23</v>
      </c>
      <c r="N2313" s="621"/>
      <c r="O2313" s="620" t="s">
        <v>24</v>
      </c>
      <c r="P2313" s="620" t="s">
        <v>32</v>
      </c>
      <c r="Q2313" s="620" t="s">
        <v>1288</v>
      </c>
      <c r="R2313" s="620"/>
      <c r="S2313" s="620" t="s">
        <v>1289</v>
      </c>
    </row>
    <row r="2314" spans="1:19">
      <c r="A2314" s="620">
        <v>226</v>
      </c>
      <c r="B2314" s="620" t="s">
        <v>19</v>
      </c>
      <c r="C2314" s="620" t="s">
        <v>1134</v>
      </c>
      <c r="D2314" s="620">
        <v>6000052977</v>
      </c>
      <c r="E2314" s="620">
        <v>1</v>
      </c>
      <c r="F2314" s="620">
        <v>1</v>
      </c>
      <c r="G2314" s="620">
        <v>0</v>
      </c>
      <c r="H2314" s="621">
        <v>46240</v>
      </c>
      <c r="I2314" s="620"/>
      <c r="J2314" s="622">
        <v>516300040826612</v>
      </c>
      <c r="K2314" s="620" t="s">
        <v>22</v>
      </c>
      <c r="L2314" s="620" t="s">
        <v>23</v>
      </c>
      <c r="M2314" s="620" t="s">
        <v>23</v>
      </c>
      <c r="N2314" s="621"/>
      <c r="O2314" s="620"/>
      <c r="P2314" s="620" t="s">
        <v>22</v>
      </c>
      <c r="Q2314" s="620" t="s">
        <v>22</v>
      </c>
      <c r="R2314" s="620"/>
      <c r="S2314" s="620" t="s">
        <v>1289</v>
      </c>
    </row>
    <row r="2315" spans="1:19">
      <c r="A2315" s="620">
        <v>227</v>
      </c>
      <c r="B2315" s="620" t="s">
        <v>19</v>
      </c>
      <c r="C2315" s="620" t="s">
        <v>1134</v>
      </c>
      <c r="D2315" s="620">
        <v>6000052976</v>
      </c>
      <c r="E2315" s="620">
        <v>2</v>
      </c>
      <c r="F2315" s="620">
        <v>2</v>
      </c>
      <c r="G2315" s="620">
        <v>0</v>
      </c>
      <c r="H2315" s="621">
        <v>46241</v>
      </c>
      <c r="I2315" s="620"/>
      <c r="J2315" s="622" t="s">
        <v>1481</v>
      </c>
      <c r="K2315" s="620" t="s">
        <v>22</v>
      </c>
      <c r="L2315" s="620" t="s">
        <v>23</v>
      </c>
      <c r="M2315" s="620" t="s">
        <v>23</v>
      </c>
      <c r="N2315" s="621"/>
      <c r="O2315" s="620"/>
      <c r="P2315" s="620" t="s">
        <v>22</v>
      </c>
      <c r="Q2315" s="620" t="s">
        <v>22</v>
      </c>
      <c r="R2315" s="620"/>
      <c r="S2315" s="620" t="s">
        <v>1289</v>
      </c>
    </row>
    <row r="2316" spans="1:19">
      <c r="A2316" s="620">
        <v>228</v>
      </c>
      <c r="B2316" s="620" t="s">
        <v>19</v>
      </c>
      <c r="C2316" s="620" t="s">
        <v>1134</v>
      </c>
      <c r="D2316" s="620">
        <v>6000052976</v>
      </c>
      <c r="E2316" s="620">
        <v>1</v>
      </c>
      <c r="F2316" s="620">
        <v>0</v>
      </c>
      <c r="G2316" s="620">
        <v>1</v>
      </c>
      <c r="H2316" s="621">
        <v>46241</v>
      </c>
      <c r="I2316" s="620"/>
      <c r="J2316" s="622">
        <v>516300040826615</v>
      </c>
      <c r="K2316" s="620" t="s">
        <v>1287</v>
      </c>
      <c r="L2316" s="620" t="s">
        <v>23</v>
      </c>
      <c r="M2316" s="620" t="s">
        <v>23</v>
      </c>
      <c r="N2316" s="621"/>
      <c r="O2316" s="620" t="s">
        <v>24</v>
      </c>
      <c r="P2316" s="620" t="s">
        <v>32</v>
      </c>
      <c r="Q2316" s="620" t="s">
        <v>28</v>
      </c>
      <c r="R2316" s="620"/>
      <c r="S2316" s="620" t="s">
        <v>1289</v>
      </c>
    </row>
    <row r="2317" spans="1:19">
      <c r="A2317" s="620">
        <v>229</v>
      </c>
      <c r="B2317" s="620" t="s">
        <v>19</v>
      </c>
      <c r="C2317" s="620" t="s">
        <v>1134</v>
      </c>
      <c r="D2317" s="620">
        <v>6000052976</v>
      </c>
      <c r="E2317" s="620">
        <v>1</v>
      </c>
      <c r="F2317" s="620">
        <v>0</v>
      </c>
      <c r="G2317" s="620">
        <v>1</v>
      </c>
      <c r="H2317" s="621">
        <v>46241</v>
      </c>
      <c r="I2317" s="620"/>
      <c r="J2317" s="622">
        <v>516300030826616</v>
      </c>
      <c r="K2317" s="620" t="s">
        <v>1482</v>
      </c>
      <c r="L2317" s="620" t="s">
        <v>23</v>
      </c>
      <c r="M2317" s="620" t="s">
        <v>23</v>
      </c>
      <c r="N2317" s="621"/>
      <c r="O2317" s="620" t="s">
        <v>24</v>
      </c>
      <c r="P2317" s="620" t="s">
        <v>32</v>
      </c>
      <c r="Q2317" s="620" t="s">
        <v>28</v>
      </c>
      <c r="R2317" s="620"/>
      <c r="S2317" s="620" t="s">
        <v>1289</v>
      </c>
    </row>
    <row r="2318" spans="1:19">
      <c r="A2318" s="620">
        <v>230</v>
      </c>
      <c r="B2318" s="620" t="s">
        <v>19</v>
      </c>
      <c r="C2318" s="620" t="s">
        <v>1134</v>
      </c>
      <c r="D2318" s="620">
        <v>6000052976</v>
      </c>
      <c r="E2318" s="620">
        <v>6</v>
      </c>
      <c r="F2318" s="620">
        <v>6</v>
      </c>
      <c r="G2318" s="620">
        <v>0</v>
      </c>
      <c r="H2318" s="621">
        <v>46241</v>
      </c>
      <c r="I2318" s="620"/>
      <c r="J2318" s="622" t="s">
        <v>1483</v>
      </c>
      <c r="K2318" s="620" t="s">
        <v>22</v>
      </c>
      <c r="L2318" s="620" t="s">
        <v>23</v>
      </c>
      <c r="M2318" s="620" t="s">
        <v>23</v>
      </c>
      <c r="N2318" s="621"/>
      <c r="O2318" s="620"/>
      <c r="P2318" s="620" t="s">
        <v>22</v>
      </c>
      <c r="Q2318" s="620" t="s">
        <v>22</v>
      </c>
      <c r="R2318" s="620"/>
      <c r="S2318" s="620" t="s">
        <v>1289</v>
      </c>
    </row>
    <row r="2319" spans="1:19">
      <c r="A2319" s="620">
        <v>231</v>
      </c>
      <c r="B2319" s="620" t="s">
        <v>19</v>
      </c>
      <c r="C2319" s="620" t="s">
        <v>1134</v>
      </c>
      <c r="D2319" s="620">
        <v>6000052977</v>
      </c>
      <c r="E2319" s="620">
        <v>2</v>
      </c>
      <c r="F2319" s="620">
        <v>2</v>
      </c>
      <c r="G2319" s="620">
        <v>0</v>
      </c>
      <c r="H2319" s="621">
        <v>46241</v>
      </c>
      <c r="I2319" s="620"/>
      <c r="J2319" s="622" t="s">
        <v>1484</v>
      </c>
      <c r="K2319" s="620" t="s">
        <v>22</v>
      </c>
      <c r="L2319" s="620" t="s">
        <v>23</v>
      </c>
      <c r="M2319" s="620" t="s">
        <v>23</v>
      </c>
      <c r="N2319" s="621"/>
      <c r="O2319" s="620"/>
      <c r="P2319" s="620" t="s">
        <v>22</v>
      </c>
      <c r="Q2319" s="620" t="s">
        <v>22</v>
      </c>
      <c r="R2319" s="620"/>
      <c r="S2319" s="620" t="s">
        <v>1289</v>
      </c>
    </row>
    <row r="2320" ht="25" spans="1:19">
      <c r="A2320" s="620">
        <v>232</v>
      </c>
      <c r="B2320" s="620" t="s">
        <v>19</v>
      </c>
      <c r="C2320" s="620" t="s">
        <v>1134</v>
      </c>
      <c r="D2320" s="620">
        <v>6000052977</v>
      </c>
      <c r="E2320" s="620">
        <v>1</v>
      </c>
      <c r="F2320" s="620">
        <v>0</v>
      </c>
      <c r="G2320" s="620">
        <v>1</v>
      </c>
      <c r="H2320" s="621">
        <v>46241</v>
      </c>
      <c r="I2320" s="620"/>
      <c r="J2320" s="622">
        <v>516300040826616</v>
      </c>
      <c r="K2320" s="620" t="s">
        <v>1293</v>
      </c>
      <c r="L2320" s="620" t="s">
        <v>23</v>
      </c>
      <c r="M2320" s="620" t="s">
        <v>23</v>
      </c>
      <c r="N2320" s="621"/>
      <c r="O2320" s="620" t="s">
        <v>24</v>
      </c>
      <c r="P2320" s="620" t="s">
        <v>32</v>
      </c>
      <c r="Q2320" s="620" t="s">
        <v>1288</v>
      </c>
      <c r="R2320" s="620"/>
      <c r="S2320" s="620" t="s">
        <v>1289</v>
      </c>
    </row>
    <row r="2321" spans="1:19">
      <c r="A2321" s="620">
        <v>233</v>
      </c>
      <c r="B2321" s="620" t="s">
        <v>19</v>
      </c>
      <c r="C2321" s="620" t="s">
        <v>1134</v>
      </c>
      <c r="D2321" s="620">
        <v>6000052977</v>
      </c>
      <c r="E2321" s="620">
        <v>4</v>
      </c>
      <c r="F2321" s="620">
        <v>4</v>
      </c>
      <c r="G2321" s="620">
        <v>0</v>
      </c>
      <c r="H2321" s="621">
        <v>46241</v>
      </c>
      <c r="I2321" s="620"/>
      <c r="J2321" s="622" t="s">
        <v>1485</v>
      </c>
      <c r="K2321" s="620" t="s">
        <v>22</v>
      </c>
      <c r="L2321" s="620" t="s">
        <v>23</v>
      </c>
      <c r="M2321" s="620" t="s">
        <v>23</v>
      </c>
      <c r="N2321" s="621"/>
      <c r="O2321" s="620"/>
      <c r="P2321" s="620" t="s">
        <v>22</v>
      </c>
      <c r="Q2321" s="620" t="s">
        <v>22</v>
      </c>
      <c r="R2321" s="620"/>
      <c r="S2321" s="620" t="s">
        <v>1289</v>
      </c>
    </row>
    <row r="2322" ht="25" spans="1:19">
      <c r="A2322" s="620">
        <v>234</v>
      </c>
      <c r="B2322" s="620" t="s">
        <v>19</v>
      </c>
      <c r="C2322" s="620" t="s">
        <v>1134</v>
      </c>
      <c r="D2322" s="620">
        <v>6000052977</v>
      </c>
      <c r="E2322" s="620">
        <v>1</v>
      </c>
      <c r="F2322" s="620">
        <v>0</v>
      </c>
      <c r="G2322" s="620">
        <v>1</v>
      </c>
      <c r="H2322" s="621">
        <v>46241</v>
      </c>
      <c r="I2322" s="620"/>
      <c r="J2322" s="622">
        <v>516300040826621</v>
      </c>
      <c r="K2322" s="620" t="s">
        <v>1293</v>
      </c>
      <c r="L2322" s="620" t="s">
        <v>23</v>
      </c>
      <c r="M2322" s="620" t="s">
        <v>23</v>
      </c>
      <c r="N2322" s="621"/>
      <c r="O2322" s="620" t="s">
        <v>24</v>
      </c>
      <c r="P2322" s="620" t="s">
        <v>32</v>
      </c>
      <c r="Q2322" s="620" t="s">
        <v>1288</v>
      </c>
      <c r="R2322" s="620"/>
      <c r="S2322" s="620" t="s">
        <v>1289</v>
      </c>
    </row>
    <row r="2323" spans="1:19">
      <c r="A2323" s="620"/>
      <c r="B2323" s="620" t="s">
        <v>19</v>
      </c>
      <c r="C2323" s="620" t="s">
        <v>1486</v>
      </c>
      <c r="D2323" s="620">
        <v>6000052976</v>
      </c>
      <c r="E2323" s="620">
        <v>1</v>
      </c>
      <c r="F2323" s="620">
        <v>1</v>
      </c>
      <c r="G2323" s="620">
        <v>0</v>
      </c>
      <c r="H2323" s="621" t="s">
        <v>1487</v>
      </c>
      <c r="I2323" s="620"/>
      <c r="J2323" s="622">
        <v>516300040826622</v>
      </c>
      <c r="K2323" s="620" t="s">
        <v>22</v>
      </c>
      <c r="L2323" s="620"/>
      <c r="M2323" s="620"/>
      <c r="N2323" s="621"/>
      <c r="O2323" s="620"/>
      <c r="P2323" s="620" t="s">
        <v>22</v>
      </c>
      <c r="Q2323" s="620" t="s">
        <v>22</v>
      </c>
      <c r="R2323" s="620"/>
      <c r="S2323" s="620" t="s">
        <v>1289</v>
      </c>
    </row>
    <row r="2324" spans="1:19">
      <c r="A2324" s="620">
        <v>235</v>
      </c>
      <c r="B2324" s="620" t="s">
        <v>19</v>
      </c>
      <c r="C2324" s="620" t="s">
        <v>1486</v>
      </c>
      <c r="D2324" s="620">
        <v>6000052976</v>
      </c>
      <c r="E2324" s="620">
        <v>2</v>
      </c>
      <c r="F2324" s="620">
        <v>2</v>
      </c>
      <c r="G2324" s="620">
        <v>0</v>
      </c>
      <c r="H2324" s="621" t="s">
        <v>1487</v>
      </c>
      <c r="I2324" s="620"/>
      <c r="J2324" s="622" t="s">
        <v>1488</v>
      </c>
      <c r="K2324" s="620" t="s">
        <v>22</v>
      </c>
      <c r="L2324" s="620" t="s">
        <v>23</v>
      </c>
      <c r="M2324" s="620" t="s">
        <v>23</v>
      </c>
      <c r="N2324" s="621"/>
      <c r="O2324" s="620"/>
      <c r="P2324" s="620" t="s">
        <v>22</v>
      </c>
      <c r="Q2324" s="620" t="s">
        <v>22</v>
      </c>
      <c r="R2324" s="620"/>
      <c r="S2324" s="620" t="s">
        <v>1289</v>
      </c>
    </row>
    <row r="2325" ht="25" spans="1:19">
      <c r="A2325" s="620">
        <v>236</v>
      </c>
      <c r="B2325" s="620" t="s">
        <v>19</v>
      </c>
      <c r="C2325" s="620" t="s">
        <v>1486</v>
      </c>
      <c r="D2325" s="620">
        <v>6000052976</v>
      </c>
      <c r="E2325" s="620">
        <v>1</v>
      </c>
      <c r="F2325" s="620">
        <v>0</v>
      </c>
      <c r="G2325" s="620">
        <v>1</v>
      </c>
      <c r="H2325" s="621" t="s">
        <v>1487</v>
      </c>
      <c r="I2325" s="620"/>
      <c r="J2325" s="622">
        <v>516300030826625</v>
      </c>
      <c r="K2325" s="620" t="s">
        <v>1330</v>
      </c>
      <c r="L2325" s="620" t="s">
        <v>23</v>
      </c>
      <c r="M2325" s="620" t="s">
        <v>23</v>
      </c>
      <c r="N2325" s="621"/>
      <c r="O2325" s="620" t="s">
        <v>24</v>
      </c>
      <c r="P2325" s="620" t="s">
        <v>32</v>
      </c>
      <c r="Q2325" s="620" t="s">
        <v>28</v>
      </c>
      <c r="R2325" s="620"/>
      <c r="S2325" s="620" t="s">
        <v>1289</v>
      </c>
    </row>
    <row r="2326" spans="1:19">
      <c r="A2326" s="620">
        <v>237</v>
      </c>
      <c r="B2326" s="620" t="s">
        <v>19</v>
      </c>
      <c r="C2326" s="620" t="s">
        <v>1486</v>
      </c>
      <c r="D2326" s="620">
        <v>6000052976</v>
      </c>
      <c r="E2326" s="620">
        <v>8</v>
      </c>
      <c r="F2326" s="620">
        <v>8</v>
      </c>
      <c r="G2326" s="620">
        <v>0</v>
      </c>
      <c r="H2326" s="621" t="s">
        <v>1487</v>
      </c>
      <c r="I2326" s="620"/>
      <c r="J2326" s="622" t="s">
        <v>1489</v>
      </c>
      <c r="K2326" s="620" t="s">
        <v>22</v>
      </c>
      <c r="L2326" s="620" t="s">
        <v>23</v>
      </c>
      <c r="M2326" s="620" t="s">
        <v>23</v>
      </c>
      <c r="N2326" s="621"/>
      <c r="O2326" s="620"/>
      <c r="P2326" s="620" t="s">
        <v>22</v>
      </c>
      <c r="Q2326" s="620" t="s">
        <v>22</v>
      </c>
      <c r="R2326" s="620"/>
      <c r="S2326" s="620" t="s">
        <v>1289</v>
      </c>
    </row>
    <row r="2327" spans="1:19">
      <c r="A2327" s="620">
        <v>238</v>
      </c>
      <c r="B2327" s="620" t="s">
        <v>19</v>
      </c>
      <c r="C2327" s="620" t="s">
        <v>1486</v>
      </c>
      <c r="D2327" s="620">
        <v>6000052977</v>
      </c>
      <c r="E2327" s="620">
        <v>11</v>
      </c>
      <c r="F2327" s="620">
        <v>11</v>
      </c>
      <c r="G2327" s="620">
        <v>0</v>
      </c>
      <c r="H2327" s="621">
        <v>46242</v>
      </c>
      <c r="I2327" s="620"/>
      <c r="J2327" s="622" t="s">
        <v>1490</v>
      </c>
      <c r="K2327" s="620" t="s">
        <v>22</v>
      </c>
      <c r="L2327" s="620" t="s">
        <v>23</v>
      </c>
      <c r="M2327" s="620" t="s">
        <v>23</v>
      </c>
      <c r="N2327" s="621"/>
      <c r="O2327" s="620"/>
      <c r="P2327" s="620" t="s">
        <v>22</v>
      </c>
      <c r="Q2327" s="620" t="s">
        <v>22</v>
      </c>
      <c r="R2327" s="620"/>
      <c r="S2327" s="620" t="s">
        <v>1289</v>
      </c>
    </row>
    <row r="2328" ht="25" spans="1:19">
      <c r="A2328" s="620">
        <v>239</v>
      </c>
      <c r="B2328" s="620" t="s">
        <v>19</v>
      </c>
      <c r="C2328" s="620" t="s">
        <v>1486</v>
      </c>
      <c r="D2328" s="620">
        <v>6000052977</v>
      </c>
      <c r="E2328" s="620">
        <v>1</v>
      </c>
      <c r="F2328" s="620">
        <v>0</v>
      </c>
      <c r="G2328" s="620">
        <v>1</v>
      </c>
      <c r="H2328" s="621">
        <v>46242</v>
      </c>
      <c r="I2328" s="620"/>
      <c r="J2328" s="622">
        <v>516300040826626</v>
      </c>
      <c r="K2328" s="620" t="s">
        <v>1330</v>
      </c>
      <c r="L2328" s="620" t="s">
        <v>23</v>
      </c>
      <c r="M2328" s="620" t="s">
        <v>23</v>
      </c>
      <c r="N2328" s="621"/>
      <c r="O2328" s="620" t="s">
        <v>24</v>
      </c>
      <c r="P2328" s="620" t="s">
        <v>32</v>
      </c>
      <c r="Q2328" s="620" t="s">
        <v>28</v>
      </c>
      <c r="R2328" s="620"/>
      <c r="S2328" s="620" t="s">
        <v>1289</v>
      </c>
    </row>
    <row r="2329" spans="1:19">
      <c r="A2329" s="620">
        <v>240</v>
      </c>
      <c r="B2329" s="620" t="s">
        <v>19</v>
      </c>
      <c r="C2329" s="620" t="s">
        <v>1486</v>
      </c>
      <c r="D2329" s="620">
        <v>6000052977</v>
      </c>
      <c r="E2329" s="620">
        <v>7</v>
      </c>
      <c r="F2329" s="620">
        <v>7</v>
      </c>
      <c r="G2329" s="620">
        <v>0</v>
      </c>
      <c r="H2329" s="621">
        <v>46242</v>
      </c>
      <c r="I2329" s="620"/>
      <c r="J2329" s="622" t="s">
        <v>1491</v>
      </c>
      <c r="K2329" s="620" t="s">
        <v>22</v>
      </c>
      <c r="L2329" s="620" t="s">
        <v>23</v>
      </c>
      <c r="M2329" s="620" t="s">
        <v>23</v>
      </c>
      <c r="N2329" s="621"/>
      <c r="O2329" s="620"/>
      <c r="P2329" s="620" t="s">
        <v>22</v>
      </c>
      <c r="Q2329" s="620" t="s">
        <v>22</v>
      </c>
      <c r="R2329" s="620"/>
      <c r="S2329" s="620" t="s">
        <v>1289</v>
      </c>
    </row>
    <row r="2330" spans="1:19">
      <c r="A2330" s="620">
        <v>241</v>
      </c>
      <c r="B2330" s="620" t="s">
        <v>19</v>
      </c>
      <c r="C2330" s="620" t="s">
        <v>1486</v>
      </c>
      <c r="D2330" s="620">
        <v>6000052976</v>
      </c>
      <c r="E2330" s="620">
        <v>2</v>
      </c>
      <c r="F2330" s="620">
        <v>2</v>
      </c>
      <c r="G2330" s="620">
        <v>0</v>
      </c>
      <c r="H2330" s="621">
        <v>46244</v>
      </c>
      <c r="I2330" s="620"/>
      <c r="J2330" s="622" t="s">
        <v>1492</v>
      </c>
      <c r="K2330" s="620" t="s">
        <v>22</v>
      </c>
      <c r="L2330" s="620" t="s">
        <v>23</v>
      </c>
      <c r="M2330" s="620" t="s">
        <v>23</v>
      </c>
      <c r="N2330" s="621"/>
      <c r="O2330" s="620"/>
      <c r="P2330" s="620" t="s">
        <v>22</v>
      </c>
      <c r="Q2330" s="620" t="s">
        <v>22</v>
      </c>
      <c r="R2330" s="620"/>
      <c r="S2330" s="620" t="s">
        <v>1289</v>
      </c>
    </row>
    <row r="2331" ht="25" spans="1:19">
      <c r="A2331" s="620">
        <v>242</v>
      </c>
      <c r="B2331" s="620" t="s">
        <v>19</v>
      </c>
      <c r="C2331" s="620" t="s">
        <v>1486</v>
      </c>
      <c r="D2331" s="620">
        <v>6000052976</v>
      </c>
      <c r="E2331" s="620">
        <v>1</v>
      </c>
      <c r="F2331" s="620">
        <v>0</v>
      </c>
      <c r="G2331" s="620">
        <v>1</v>
      </c>
      <c r="H2331" s="621">
        <v>46244</v>
      </c>
      <c r="I2331" s="620"/>
      <c r="J2331" s="622">
        <v>516300030826637</v>
      </c>
      <c r="K2331" s="620" t="s">
        <v>1293</v>
      </c>
      <c r="L2331" s="620" t="s">
        <v>23</v>
      </c>
      <c r="M2331" s="620" t="s">
        <v>23</v>
      </c>
      <c r="N2331" s="621"/>
      <c r="O2331" s="620" t="s">
        <v>24</v>
      </c>
      <c r="P2331" s="620" t="s">
        <v>32</v>
      </c>
      <c r="Q2331" s="620" t="s">
        <v>1288</v>
      </c>
      <c r="R2331" s="620"/>
      <c r="S2331" s="620" t="s">
        <v>1289</v>
      </c>
    </row>
    <row r="2332" spans="1:19">
      <c r="A2332" s="620">
        <v>243</v>
      </c>
      <c r="B2332" s="620" t="s">
        <v>19</v>
      </c>
      <c r="C2332" s="620" t="s">
        <v>1486</v>
      </c>
      <c r="D2332" s="620">
        <v>6000052976</v>
      </c>
      <c r="E2332" s="620">
        <v>7</v>
      </c>
      <c r="F2332" s="620">
        <v>7</v>
      </c>
      <c r="G2332" s="620">
        <v>0</v>
      </c>
      <c r="H2332" s="621">
        <v>46244</v>
      </c>
      <c r="I2332" s="620"/>
      <c r="J2332" s="622" t="s">
        <v>1493</v>
      </c>
      <c r="K2332" s="620" t="s">
        <v>22</v>
      </c>
      <c r="L2332" s="620" t="s">
        <v>23</v>
      </c>
      <c r="M2332" s="620" t="s">
        <v>23</v>
      </c>
      <c r="N2332" s="621"/>
      <c r="O2332" s="620"/>
      <c r="P2332" s="620" t="s">
        <v>22</v>
      </c>
      <c r="Q2332" s="620" t="s">
        <v>22</v>
      </c>
      <c r="R2332" s="620"/>
      <c r="S2332" s="620" t="s">
        <v>1289</v>
      </c>
    </row>
    <row r="2333" spans="1:19">
      <c r="A2333" s="620">
        <v>244</v>
      </c>
      <c r="B2333" s="620" t="s">
        <v>19</v>
      </c>
      <c r="C2333" s="620" t="s">
        <v>1486</v>
      </c>
      <c r="D2333" s="620">
        <v>6000052977</v>
      </c>
      <c r="E2333" s="620">
        <v>2</v>
      </c>
      <c r="F2333" s="620">
        <v>2</v>
      </c>
      <c r="G2333" s="620">
        <v>0</v>
      </c>
      <c r="H2333" s="621">
        <v>46244</v>
      </c>
      <c r="I2333" s="620"/>
      <c r="J2333" s="622" t="s">
        <v>1494</v>
      </c>
      <c r="K2333" s="620" t="s">
        <v>22</v>
      </c>
      <c r="L2333" s="620" t="s">
        <v>23</v>
      </c>
      <c r="M2333" s="620" t="s">
        <v>23</v>
      </c>
      <c r="N2333" s="621"/>
      <c r="O2333" s="620"/>
      <c r="P2333" s="620" t="s">
        <v>22</v>
      </c>
      <c r="Q2333" s="620" t="s">
        <v>22</v>
      </c>
      <c r="R2333" s="620"/>
      <c r="S2333" s="620" t="s">
        <v>1289</v>
      </c>
    </row>
    <row r="2334" spans="1:19">
      <c r="A2334" s="620">
        <v>245</v>
      </c>
      <c r="B2334" s="620" t="s">
        <v>19</v>
      </c>
      <c r="C2334" s="620" t="s">
        <v>1486</v>
      </c>
      <c r="D2334" s="620">
        <v>6000052977</v>
      </c>
      <c r="E2334" s="620">
        <v>1</v>
      </c>
      <c r="F2334" s="620">
        <v>0</v>
      </c>
      <c r="G2334" s="620">
        <v>1</v>
      </c>
      <c r="H2334" s="621">
        <v>46244</v>
      </c>
      <c r="I2334" s="620"/>
      <c r="J2334" s="622">
        <v>516300040826636</v>
      </c>
      <c r="K2334" s="620" t="s">
        <v>1495</v>
      </c>
      <c r="L2334" s="620" t="s">
        <v>23</v>
      </c>
      <c r="M2334" s="620" t="s">
        <v>23</v>
      </c>
      <c r="N2334" s="621"/>
      <c r="O2334" s="620"/>
      <c r="P2334" s="620" t="s">
        <v>186</v>
      </c>
      <c r="Q2334" s="620" t="s">
        <v>28</v>
      </c>
      <c r="R2334" s="620"/>
      <c r="S2334" s="620" t="s">
        <v>1289</v>
      </c>
    </row>
    <row r="2335" spans="1:19">
      <c r="A2335" s="620">
        <v>246</v>
      </c>
      <c r="B2335" s="620" t="s">
        <v>19</v>
      </c>
      <c r="C2335" s="620" t="s">
        <v>1486</v>
      </c>
      <c r="D2335" s="620">
        <v>6000052977</v>
      </c>
      <c r="E2335" s="620">
        <v>2</v>
      </c>
      <c r="F2335" s="620">
        <v>2</v>
      </c>
      <c r="G2335" s="620">
        <v>0</v>
      </c>
      <c r="H2335" s="621">
        <v>46244</v>
      </c>
      <c r="I2335" s="620"/>
      <c r="J2335" s="622" t="s">
        <v>1496</v>
      </c>
      <c r="K2335" s="620" t="s">
        <v>22</v>
      </c>
      <c r="L2335" s="620" t="s">
        <v>23</v>
      </c>
      <c r="M2335" s="620" t="s">
        <v>23</v>
      </c>
      <c r="N2335" s="621"/>
      <c r="O2335" s="620"/>
      <c r="P2335" s="620" t="s">
        <v>22</v>
      </c>
      <c r="Q2335" s="620" t="s">
        <v>22</v>
      </c>
      <c r="R2335" s="620"/>
      <c r="S2335" s="620" t="s">
        <v>1289</v>
      </c>
    </row>
    <row r="2336" spans="1:19">
      <c r="A2336" s="620">
        <v>247</v>
      </c>
      <c r="B2336" s="620" t="s">
        <v>19</v>
      </c>
      <c r="C2336" s="620" t="s">
        <v>1486</v>
      </c>
      <c r="D2336" s="620">
        <v>6000052977</v>
      </c>
      <c r="E2336" s="620">
        <v>1</v>
      </c>
      <c r="F2336" s="620">
        <v>0</v>
      </c>
      <c r="G2336" s="620">
        <v>1</v>
      </c>
      <c r="H2336" s="621">
        <v>46244</v>
      </c>
      <c r="I2336" s="620"/>
      <c r="J2336" s="622">
        <v>516300040826639</v>
      </c>
      <c r="K2336" s="620" t="s">
        <v>1355</v>
      </c>
      <c r="L2336" s="620" t="s">
        <v>23</v>
      </c>
      <c r="M2336" s="620" t="s">
        <v>23</v>
      </c>
      <c r="N2336" s="621"/>
      <c r="O2336" s="620"/>
      <c r="P2336" s="620" t="s">
        <v>32</v>
      </c>
      <c r="Q2336" s="620" t="s">
        <v>1288</v>
      </c>
      <c r="R2336" s="620"/>
      <c r="S2336" s="620" t="s">
        <v>1289</v>
      </c>
    </row>
    <row r="2337" spans="1:19">
      <c r="A2337" s="620">
        <v>248</v>
      </c>
      <c r="B2337" s="620" t="s">
        <v>19</v>
      </c>
      <c r="C2337" s="620" t="s">
        <v>1486</v>
      </c>
      <c r="D2337" s="620">
        <v>6000052977</v>
      </c>
      <c r="E2337" s="620">
        <v>2</v>
      </c>
      <c r="F2337" s="620">
        <v>2</v>
      </c>
      <c r="G2337" s="620">
        <v>0</v>
      </c>
      <c r="H2337" s="621">
        <v>46244</v>
      </c>
      <c r="I2337" s="620"/>
      <c r="J2337" s="622" t="s">
        <v>1497</v>
      </c>
      <c r="K2337" s="620" t="s">
        <v>22</v>
      </c>
      <c r="L2337" s="620" t="s">
        <v>23</v>
      </c>
      <c r="M2337" s="620" t="s">
        <v>23</v>
      </c>
      <c r="N2337" s="621"/>
      <c r="O2337" s="620"/>
      <c r="P2337" s="620" t="s">
        <v>22</v>
      </c>
      <c r="Q2337" s="620" t="s">
        <v>22</v>
      </c>
      <c r="R2337" s="620"/>
      <c r="S2337" s="620" t="s">
        <v>1289</v>
      </c>
    </row>
    <row r="2338" spans="1:19">
      <c r="A2338" s="620">
        <v>249</v>
      </c>
      <c r="B2338" s="620" t="s">
        <v>19</v>
      </c>
      <c r="C2338" s="620" t="s">
        <v>1486</v>
      </c>
      <c r="D2338" s="620">
        <v>6000052977</v>
      </c>
      <c r="E2338" s="620">
        <v>1</v>
      </c>
      <c r="F2338" s="620">
        <v>0</v>
      </c>
      <c r="G2338" s="620">
        <v>1</v>
      </c>
      <c r="H2338" s="621">
        <v>46244</v>
      </c>
      <c r="I2338" s="620"/>
      <c r="J2338" s="622">
        <v>516300040826642</v>
      </c>
      <c r="K2338" s="620" t="s">
        <v>1355</v>
      </c>
      <c r="L2338" s="620" t="s">
        <v>23</v>
      </c>
      <c r="M2338" s="620" t="s">
        <v>23</v>
      </c>
      <c r="N2338" s="621"/>
      <c r="O2338" s="620"/>
      <c r="P2338" s="620" t="s">
        <v>32</v>
      </c>
      <c r="Q2338" s="620" t="s">
        <v>1288</v>
      </c>
      <c r="R2338" s="620"/>
      <c r="S2338" s="620" t="s">
        <v>1289</v>
      </c>
    </row>
    <row r="2339" spans="1:19">
      <c r="A2339" s="620">
        <v>250</v>
      </c>
      <c r="B2339" s="620" t="s">
        <v>19</v>
      </c>
      <c r="C2339" s="620" t="s">
        <v>1486</v>
      </c>
      <c r="D2339" s="620">
        <v>6000052977</v>
      </c>
      <c r="E2339" s="620">
        <v>1</v>
      </c>
      <c r="F2339" s="620">
        <v>1</v>
      </c>
      <c r="G2339" s="620">
        <v>0</v>
      </c>
      <c r="H2339" s="621">
        <v>46244</v>
      </c>
      <c r="I2339" s="620"/>
      <c r="J2339" s="622">
        <v>516300040826643</v>
      </c>
      <c r="K2339" s="620" t="s">
        <v>22</v>
      </c>
      <c r="L2339" s="620" t="s">
        <v>23</v>
      </c>
      <c r="M2339" s="620" t="s">
        <v>23</v>
      </c>
      <c r="N2339" s="621"/>
      <c r="O2339" s="620"/>
      <c r="P2339" s="620" t="s">
        <v>22</v>
      </c>
      <c r="Q2339" s="620" t="s">
        <v>22</v>
      </c>
      <c r="R2339" s="620"/>
      <c r="S2339" s="620" t="s">
        <v>1289</v>
      </c>
    </row>
    <row r="2340" ht="25" spans="1:19">
      <c r="A2340" s="620">
        <v>251</v>
      </c>
      <c r="B2340" s="620" t="s">
        <v>19</v>
      </c>
      <c r="C2340" s="620" t="s">
        <v>1486</v>
      </c>
      <c r="D2340" s="620">
        <v>6000052977</v>
      </c>
      <c r="E2340" s="620">
        <v>1</v>
      </c>
      <c r="F2340" s="620">
        <v>0</v>
      </c>
      <c r="G2340" s="620">
        <v>1</v>
      </c>
      <c r="H2340" s="621">
        <v>46244</v>
      </c>
      <c r="I2340" s="620"/>
      <c r="J2340" s="622">
        <v>516300040826644</v>
      </c>
      <c r="K2340" s="620" t="s">
        <v>1293</v>
      </c>
      <c r="L2340" s="620" t="s">
        <v>23</v>
      </c>
      <c r="M2340" s="620" t="s">
        <v>23</v>
      </c>
      <c r="N2340" s="621"/>
      <c r="O2340" s="620"/>
      <c r="P2340" s="620" t="s">
        <v>32</v>
      </c>
      <c r="Q2340" s="620" t="s">
        <v>1288</v>
      </c>
      <c r="R2340" s="620"/>
      <c r="S2340" s="620" t="s">
        <v>1289</v>
      </c>
    </row>
    <row r="2341" spans="1:19">
      <c r="A2341" s="620">
        <v>252</v>
      </c>
      <c r="B2341" s="620" t="s">
        <v>19</v>
      </c>
      <c r="C2341" s="620" t="s">
        <v>1486</v>
      </c>
      <c r="D2341" s="620">
        <v>6000052976</v>
      </c>
      <c r="E2341" s="620">
        <v>10</v>
      </c>
      <c r="F2341" s="620">
        <v>10</v>
      </c>
      <c r="G2341" s="620">
        <v>0</v>
      </c>
      <c r="H2341" s="621">
        <v>46245</v>
      </c>
      <c r="I2341" s="620"/>
      <c r="J2341" s="622" t="s">
        <v>1498</v>
      </c>
      <c r="K2341" s="620" t="s">
        <v>22</v>
      </c>
      <c r="L2341" s="620" t="s">
        <v>23</v>
      </c>
      <c r="M2341" s="620" t="s">
        <v>23</v>
      </c>
      <c r="N2341" s="621"/>
      <c r="O2341" s="620"/>
      <c r="P2341" s="620" t="s">
        <v>22</v>
      </c>
      <c r="Q2341" s="620" t="s">
        <v>22</v>
      </c>
      <c r="R2341" s="620"/>
      <c r="S2341" s="620" t="s">
        <v>1289</v>
      </c>
    </row>
    <row r="2342" spans="1:19">
      <c r="A2342" s="620">
        <v>253</v>
      </c>
      <c r="B2342" s="620" t="s">
        <v>19</v>
      </c>
      <c r="C2342" s="620" t="s">
        <v>1486</v>
      </c>
      <c r="D2342" s="620">
        <v>6000052976</v>
      </c>
      <c r="E2342" s="620">
        <v>1</v>
      </c>
      <c r="F2342" s="620">
        <v>0</v>
      </c>
      <c r="G2342" s="620">
        <v>1</v>
      </c>
      <c r="H2342" s="621">
        <v>46245</v>
      </c>
      <c r="I2342" s="620"/>
      <c r="J2342" s="622">
        <v>516300030826655</v>
      </c>
      <c r="K2342" s="620" t="s">
        <v>1287</v>
      </c>
      <c r="L2342" s="620" t="s">
        <v>23</v>
      </c>
      <c r="M2342" s="620" t="s">
        <v>23</v>
      </c>
      <c r="N2342" s="621"/>
      <c r="O2342" s="620" t="s">
        <v>24</v>
      </c>
      <c r="P2342" s="620" t="s">
        <v>32</v>
      </c>
      <c r="Q2342" s="620" t="s">
        <v>28</v>
      </c>
      <c r="R2342" s="620"/>
      <c r="S2342" s="620" t="s">
        <v>1289</v>
      </c>
    </row>
    <row r="2343" spans="1:19">
      <c r="A2343" s="620">
        <v>254</v>
      </c>
      <c r="B2343" s="620" t="s">
        <v>19</v>
      </c>
      <c r="C2343" s="620" t="s">
        <v>1486</v>
      </c>
      <c r="D2343" s="620">
        <v>6000052976</v>
      </c>
      <c r="E2343" s="620">
        <v>4</v>
      </c>
      <c r="F2343" s="620">
        <v>4</v>
      </c>
      <c r="G2343" s="620">
        <v>0</v>
      </c>
      <c r="H2343" s="621">
        <v>46245</v>
      </c>
      <c r="I2343" s="620"/>
      <c r="J2343" s="622" t="s">
        <v>1499</v>
      </c>
      <c r="K2343" s="620" t="s">
        <v>22</v>
      </c>
      <c r="L2343" s="620" t="s">
        <v>23</v>
      </c>
      <c r="M2343" s="620" t="s">
        <v>23</v>
      </c>
      <c r="N2343" s="621"/>
      <c r="O2343" s="620"/>
      <c r="P2343" s="620" t="s">
        <v>22</v>
      </c>
      <c r="Q2343" s="620" t="s">
        <v>22</v>
      </c>
      <c r="R2343" s="620"/>
      <c r="S2343" s="620" t="s">
        <v>1289</v>
      </c>
    </row>
    <row r="2344" spans="1:19">
      <c r="A2344" s="620">
        <v>255</v>
      </c>
      <c r="B2344" s="620" t="s">
        <v>19</v>
      </c>
      <c r="C2344" s="620" t="s">
        <v>1486</v>
      </c>
      <c r="D2344" s="620">
        <v>6000052976</v>
      </c>
      <c r="E2344" s="620">
        <v>1</v>
      </c>
      <c r="F2344" s="620">
        <v>0</v>
      </c>
      <c r="G2344" s="620">
        <v>1</v>
      </c>
      <c r="H2344" s="621">
        <v>46245</v>
      </c>
      <c r="I2344" s="620"/>
      <c r="J2344" s="622">
        <v>516300030826660</v>
      </c>
      <c r="K2344" s="620" t="s">
        <v>1287</v>
      </c>
      <c r="L2344" s="620" t="s">
        <v>23</v>
      </c>
      <c r="M2344" s="620" t="s">
        <v>23</v>
      </c>
      <c r="N2344" s="621"/>
      <c r="O2344" s="620"/>
      <c r="P2344" s="620" t="s">
        <v>32</v>
      </c>
      <c r="Q2344" s="620" t="s">
        <v>28</v>
      </c>
      <c r="R2344" s="620"/>
      <c r="S2344" s="620" t="s">
        <v>1289</v>
      </c>
    </row>
    <row r="2345" spans="1:19">
      <c r="A2345" s="620">
        <v>256</v>
      </c>
      <c r="B2345" s="620" t="s">
        <v>19</v>
      </c>
      <c r="C2345" s="620" t="s">
        <v>1486</v>
      </c>
      <c r="D2345" s="620">
        <v>6000052976</v>
      </c>
      <c r="E2345" s="620">
        <v>1</v>
      </c>
      <c r="F2345" s="620">
        <v>1</v>
      </c>
      <c r="G2345" s="620">
        <v>0</v>
      </c>
      <c r="H2345" s="621">
        <v>46245</v>
      </c>
      <c r="I2345" s="620"/>
      <c r="J2345" s="622">
        <v>516300030826661</v>
      </c>
      <c r="K2345" s="620" t="s">
        <v>22</v>
      </c>
      <c r="L2345" s="620" t="s">
        <v>23</v>
      </c>
      <c r="M2345" s="620" t="s">
        <v>23</v>
      </c>
      <c r="N2345" s="621"/>
      <c r="O2345" s="620"/>
      <c r="P2345" s="620" t="s">
        <v>22</v>
      </c>
      <c r="Q2345" s="620" t="s">
        <v>22</v>
      </c>
      <c r="R2345" s="620"/>
      <c r="S2345" s="620" t="s">
        <v>1289</v>
      </c>
    </row>
    <row r="2346" spans="1:19">
      <c r="A2346" s="620">
        <v>257</v>
      </c>
      <c r="B2346" s="620" t="s">
        <v>19</v>
      </c>
      <c r="C2346" s="620" t="s">
        <v>1486</v>
      </c>
      <c r="D2346" s="620">
        <v>6000052976</v>
      </c>
      <c r="E2346" s="620">
        <v>1</v>
      </c>
      <c r="F2346" s="620">
        <v>0</v>
      </c>
      <c r="G2346" s="620">
        <v>1</v>
      </c>
      <c r="H2346" s="621">
        <v>46245</v>
      </c>
      <c r="I2346" s="620"/>
      <c r="J2346" s="622">
        <v>516300030826662</v>
      </c>
      <c r="K2346" s="620" t="s">
        <v>1500</v>
      </c>
      <c r="L2346" s="620" t="s">
        <v>23</v>
      </c>
      <c r="M2346" s="620" t="s">
        <v>23</v>
      </c>
      <c r="N2346" s="621"/>
      <c r="O2346" s="620"/>
      <c r="P2346" s="620" t="s">
        <v>945</v>
      </c>
      <c r="Q2346" s="620" t="s">
        <v>453</v>
      </c>
      <c r="R2346" s="620"/>
      <c r="S2346" s="620" t="s">
        <v>1289</v>
      </c>
    </row>
    <row r="2347" spans="1:19">
      <c r="A2347" s="620">
        <v>258</v>
      </c>
      <c r="B2347" s="620" t="s">
        <v>19</v>
      </c>
      <c r="C2347" s="620" t="s">
        <v>1486</v>
      </c>
      <c r="D2347" s="620">
        <v>6000052977</v>
      </c>
      <c r="E2347" s="620">
        <v>1</v>
      </c>
      <c r="F2347" s="620">
        <v>1</v>
      </c>
      <c r="G2347" s="620">
        <v>0</v>
      </c>
      <c r="H2347" s="621">
        <v>46245</v>
      </c>
      <c r="I2347" s="620"/>
      <c r="J2347" s="622" t="s">
        <v>1501</v>
      </c>
      <c r="K2347" s="620" t="s">
        <v>22</v>
      </c>
      <c r="L2347" s="620" t="s">
        <v>23</v>
      </c>
      <c r="M2347" s="620" t="s">
        <v>23</v>
      </c>
      <c r="N2347" s="621"/>
      <c r="O2347" s="620"/>
      <c r="P2347" s="620" t="s">
        <v>22</v>
      </c>
      <c r="Q2347" s="620" t="s">
        <v>22</v>
      </c>
      <c r="R2347" s="620"/>
      <c r="S2347" s="620" t="s">
        <v>1289</v>
      </c>
    </row>
    <row r="2348" spans="1:19">
      <c r="A2348" s="620">
        <v>259</v>
      </c>
      <c r="B2348" s="620" t="s">
        <v>19</v>
      </c>
      <c r="C2348" s="620" t="s">
        <v>1486</v>
      </c>
      <c r="D2348" s="620">
        <v>6000052977</v>
      </c>
      <c r="E2348" s="620">
        <v>1</v>
      </c>
      <c r="F2348" s="620">
        <v>0</v>
      </c>
      <c r="G2348" s="620">
        <v>1</v>
      </c>
      <c r="H2348" s="621">
        <v>46245</v>
      </c>
      <c r="I2348" s="620"/>
      <c r="J2348" s="622">
        <v>516300040826649</v>
      </c>
      <c r="K2348" s="620" t="s">
        <v>1355</v>
      </c>
      <c r="L2348" s="620" t="s">
        <v>23</v>
      </c>
      <c r="M2348" s="620" t="s">
        <v>23</v>
      </c>
      <c r="N2348" s="621"/>
      <c r="O2348" s="620"/>
      <c r="P2348" s="620" t="s">
        <v>32</v>
      </c>
      <c r="Q2348" s="620" t="s">
        <v>1288</v>
      </c>
      <c r="R2348" s="620"/>
      <c r="S2348" s="620" t="s">
        <v>1289</v>
      </c>
    </row>
    <row r="2349" spans="1:19">
      <c r="A2349" s="620">
        <v>260</v>
      </c>
      <c r="B2349" s="620" t="s">
        <v>19</v>
      </c>
      <c r="C2349" s="620" t="s">
        <v>1486</v>
      </c>
      <c r="D2349" s="620">
        <v>6000052977</v>
      </c>
      <c r="E2349" s="620">
        <v>1</v>
      </c>
      <c r="F2349" s="620">
        <v>0</v>
      </c>
      <c r="G2349" s="620">
        <v>1</v>
      </c>
      <c r="H2349" s="621">
        <v>46245</v>
      </c>
      <c r="I2349" s="620"/>
      <c r="J2349" s="622">
        <v>516300040826650</v>
      </c>
      <c r="K2349" s="620" t="s">
        <v>1500</v>
      </c>
      <c r="L2349" s="620" t="s">
        <v>23</v>
      </c>
      <c r="M2349" s="620" t="s">
        <v>23</v>
      </c>
      <c r="N2349" s="621"/>
      <c r="O2349" s="620"/>
      <c r="P2349" s="620" t="s">
        <v>945</v>
      </c>
      <c r="Q2349" s="620" t="s">
        <v>28</v>
      </c>
      <c r="R2349" s="620"/>
      <c r="S2349" s="620" t="s">
        <v>1289</v>
      </c>
    </row>
    <row r="2350" ht="25" spans="1:19">
      <c r="A2350" s="620">
        <v>261</v>
      </c>
      <c r="B2350" s="620"/>
      <c r="C2350" s="620" t="s">
        <v>1486</v>
      </c>
      <c r="D2350" s="620">
        <v>6000052977</v>
      </c>
      <c r="E2350" s="620">
        <v>1</v>
      </c>
      <c r="F2350" s="620">
        <v>0</v>
      </c>
      <c r="G2350" s="620">
        <v>1</v>
      </c>
      <c r="H2350" s="621">
        <v>46245</v>
      </c>
      <c r="I2350" s="620"/>
      <c r="J2350" s="622">
        <v>516300040826650</v>
      </c>
      <c r="K2350" s="620" t="s">
        <v>1293</v>
      </c>
      <c r="L2350" s="620" t="s">
        <v>23</v>
      </c>
      <c r="M2350" s="620" t="s">
        <v>23</v>
      </c>
      <c r="N2350" s="621"/>
      <c r="O2350" s="620" t="s">
        <v>24</v>
      </c>
      <c r="P2350" s="620" t="s">
        <v>32</v>
      </c>
      <c r="Q2350" s="620" t="s">
        <v>1288</v>
      </c>
      <c r="R2350" s="620"/>
      <c r="S2350" s="620" t="s">
        <v>1289</v>
      </c>
    </row>
    <row r="2351" spans="1:19">
      <c r="A2351" s="620">
        <v>262</v>
      </c>
      <c r="B2351" s="620"/>
      <c r="C2351" s="620" t="s">
        <v>1486</v>
      </c>
      <c r="D2351" s="620">
        <v>6000052977</v>
      </c>
      <c r="E2351" s="620">
        <v>1</v>
      </c>
      <c r="F2351" s="620">
        <v>0</v>
      </c>
      <c r="G2351" s="620">
        <v>1</v>
      </c>
      <c r="H2351" s="621">
        <v>46245</v>
      </c>
      <c r="I2351" s="620"/>
      <c r="J2351" s="622">
        <v>516300040826650</v>
      </c>
      <c r="K2351" s="620" t="s">
        <v>1502</v>
      </c>
      <c r="L2351" s="620" t="s">
        <v>23</v>
      </c>
      <c r="M2351" s="620" t="s">
        <v>23</v>
      </c>
      <c r="N2351" s="621"/>
      <c r="O2351" s="620"/>
      <c r="P2351" s="620" t="s">
        <v>443</v>
      </c>
      <c r="Q2351" s="620" t="s">
        <v>28</v>
      </c>
      <c r="R2351" s="620"/>
      <c r="S2351" s="620" t="s">
        <v>1289</v>
      </c>
    </row>
    <row r="2352" spans="1:19">
      <c r="A2352" s="620">
        <v>263</v>
      </c>
      <c r="B2352" s="620" t="s">
        <v>19</v>
      </c>
      <c r="C2352" s="620" t="s">
        <v>1486</v>
      </c>
      <c r="D2352" s="620">
        <v>6000052977</v>
      </c>
      <c r="E2352" s="620">
        <v>1</v>
      </c>
      <c r="F2352" s="620">
        <v>0</v>
      </c>
      <c r="G2352" s="620">
        <v>1</v>
      </c>
      <c r="H2352" s="621">
        <v>46245</v>
      </c>
      <c r="I2352" s="620"/>
      <c r="J2352" s="622">
        <v>516300040826651</v>
      </c>
      <c r="K2352" s="620" t="s">
        <v>1355</v>
      </c>
      <c r="L2352" s="620" t="s">
        <v>23</v>
      </c>
      <c r="M2352" s="620" t="s">
        <v>23</v>
      </c>
      <c r="N2352" s="621"/>
      <c r="O2352" s="620"/>
      <c r="P2352" s="620" t="s">
        <v>32</v>
      </c>
      <c r="Q2352" s="620" t="s">
        <v>1288</v>
      </c>
      <c r="R2352" s="620"/>
      <c r="S2352" s="620" t="s">
        <v>1289</v>
      </c>
    </row>
    <row r="2353" spans="1:19">
      <c r="A2353" s="620">
        <v>264</v>
      </c>
      <c r="B2353" s="620" t="s">
        <v>19</v>
      </c>
      <c r="C2353" s="620" t="s">
        <v>1486</v>
      </c>
      <c r="D2353" s="620">
        <v>6000052977</v>
      </c>
      <c r="E2353" s="620">
        <v>2</v>
      </c>
      <c r="F2353" s="620">
        <v>2</v>
      </c>
      <c r="G2353" s="620">
        <v>0</v>
      </c>
      <c r="H2353" s="621">
        <v>46245</v>
      </c>
      <c r="I2353" s="620"/>
      <c r="J2353" s="622" t="s">
        <v>1503</v>
      </c>
      <c r="K2353" s="620" t="s">
        <v>22</v>
      </c>
      <c r="L2353" s="620" t="s">
        <v>23</v>
      </c>
      <c r="M2353" s="620" t="s">
        <v>23</v>
      </c>
      <c r="N2353" s="621"/>
      <c r="O2353" s="620"/>
      <c r="P2353" s="620" t="s">
        <v>22</v>
      </c>
      <c r="Q2353" s="620" t="s">
        <v>22</v>
      </c>
      <c r="R2353" s="620"/>
      <c r="S2353" s="620" t="s">
        <v>1289</v>
      </c>
    </row>
    <row r="2354" spans="1:19">
      <c r="A2354" s="620">
        <v>265</v>
      </c>
      <c r="B2354" s="620" t="s">
        <v>19</v>
      </c>
      <c r="C2354" s="620" t="s">
        <v>1486</v>
      </c>
      <c r="D2354" s="620">
        <v>6000052977</v>
      </c>
      <c r="E2354" s="620">
        <v>1</v>
      </c>
      <c r="F2354" s="620">
        <v>0</v>
      </c>
      <c r="G2354" s="620">
        <v>1</v>
      </c>
      <c r="H2354" s="621">
        <v>46245</v>
      </c>
      <c r="I2354" s="620"/>
      <c r="J2354" s="622">
        <v>516300040826654</v>
      </c>
      <c r="K2354" s="620" t="s">
        <v>1355</v>
      </c>
      <c r="L2354" s="620" t="s">
        <v>23</v>
      </c>
      <c r="M2354" s="620" t="s">
        <v>23</v>
      </c>
      <c r="N2354" s="621"/>
      <c r="O2354" s="620"/>
      <c r="P2354" s="620" t="s">
        <v>32</v>
      </c>
      <c r="Q2354" s="620" t="s">
        <v>1288</v>
      </c>
      <c r="R2354" s="620"/>
      <c r="S2354" s="620" t="s">
        <v>1289</v>
      </c>
    </row>
    <row r="2355" spans="1:19">
      <c r="A2355" s="620">
        <v>266</v>
      </c>
      <c r="B2355" s="620" t="s">
        <v>19</v>
      </c>
      <c r="C2355" s="620" t="s">
        <v>1486</v>
      </c>
      <c r="D2355" s="620">
        <v>6000052977</v>
      </c>
      <c r="E2355" s="620">
        <v>1</v>
      </c>
      <c r="F2355" s="620">
        <v>1</v>
      </c>
      <c r="G2355" s="620">
        <v>0</v>
      </c>
      <c r="H2355" s="621">
        <v>46245</v>
      </c>
      <c r="I2355" s="620"/>
      <c r="J2355" s="622">
        <v>516300040826655</v>
      </c>
      <c r="K2355" s="620" t="s">
        <v>22</v>
      </c>
      <c r="L2355" s="620" t="s">
        <v>23</v>
      </c>
      <c r="M2355" s="620" t="s">
        <v>23</v>
      </c>
      <c r="N2355" s="621"/>
      <c r="O2355" s="620"/>
      <c r="P2355" s="620" t="s">
        <v>22</v>
      </c>
      <c r="Q2355" s="620" t="s">
        <v>22</v>
      </c>
      <c r="R2355" s="620"/>
      <c r="S2355" s="620" t="s">
        <v>1289</v>
      </c>
    </row>
    <row r="2356" spans="1:19">
      <c r="A2356" s="620">
        <v>267</v>
      </c>
      <c r="B2356" s="620" t="s">
        <v>19</v>
      </c>
      <c r="C2356" s="620" t="s">
        <v>1486</v>
      </c>
      <c r="D2356" s="620">
        <v>6000052977</v>
      </c>
      <c r="E2356" s="620">
        <v>1</v>
      </c>
      <c r="F2356" s="620">
        <v>0</v>
      </c>
      <c r="G2356" s="620">
        <v>1</v>
      </c>
      <c r="H2356" s="621">
        <v>46245</v>
      </c>
      <c r="I2356" s="620"/>
      <c r="J2356" s="622">
        <v>516300040826656</v>
      </c>
      <c r="K2356" s="620" t="s">
        <v>1355</v>
      </c>
      <c r="L2356" s="620" t="s">
        <v>23</v>
      </c>
      <c r="M2356" s="620" t="s">
        <v>23</v>
      </c>
      <c r="N2356" s="621"/>
      <c r="O2356" s="620"/>
      <c r="P2356" s="620" t="s">
        <v>32</v>
      </c>
      <c r="Q2356" s="620" t="s">
        <v>1288</v>
      </c>
      <c r="R2356" s="620"/>
      <c r="S2356" s="620" t="s">
        <v>1289</v>
      </c>
    </row>
    <row r="2357" spans="1:19">
      <c r="A2357" s="620">
        <v>268</v>
      </c>
      <c r="B2357" s="620" t="s">
        <v>19</v>
      </c>
      <c r="C2357" s="620" t="s">
        <v>1486</v>
      </c>
      <c r="D2357" s="620">
        <v>6000052977</v>
      </c>
      <c r="E2357" s="620">
        <v>1</v>
      </c>
      <c r="F2357" s="620">
        <v>0</v>
      </c>
      <c r="G2357" s="620">
        <v>1</v>
      </c>
      <c r="H2357" s="621">
        <v>46245</v>
      </c>
      <c r="I2357" s="620"/>
      <c r="J2357" s="622">
        <v>516300040826657</v>
      </c>
      <c r="K2357" s="620" t="s">
        <v>1355</v>
      </c>
      <c r="L2357" s="620" t="s">
        <v>23</v>
      </c>
      <c r="M2357" s="620" t="s">
        <v>23</v>
      </c>
      <c r="N2357" s="621"/>
      <c r="O2357" s="620"/>
      <c r="P2357" s="620" t="s">
        <v>32</v>
      </c>
      <c r="Q2357" s="620" t="s">
        <v>1288</v>
      </c>
      <c r="R2357" s="620"/>
      <c r="S2357" s="620" t="s">
        <v>1289</v>
      </c>
    </row>
    <row r="2358" ht="25" spans="1:19">
      <c r="A2358" s="620">
        <v>269</v>
      </c>
      <c r="B2358" s="620" t="s">
        <v>19</v>
      </c>
      <c r="C2358" s="620" t="s">
        <v>1486</v>
      </c>
      <c r="D2358" s="620">
        <v>6000052977</v>
      </c>
      <c r="E2358" s="620">
        <v>1</v>
      </c>
      <c r="F2358" s="620">
        <v>0</v>
      </c>
      <c r="G2358" s="620">
        <v>1</v>
      </c>
      <c r="H2358" s="621">
        <v>46245</v>
      </c>
      <c r="I2358" s="620"/>
      <c r="J2358" s="622">
        <v>516300040826657</v>
      </c>
      <c r="K2358" s="620" t="s">
        <v>1473</v>
      </c>
      <c r="L2358" s="620" t="s">
        <v>23</v>
      </c>
      <c r="M2358" s="620" t="s">
        <v>23</v>
      </c>
      <c r="N2358" s="621"/>
      <c r="O2358" s="620"/>
      <c r="P2358" s="620" t="s">
        <v>443</v>
      </c>
      <c r="Q2358" s="620" t="s">
        <v>28</v>
      </c>
      <c r="R2358" s="620"/>
      <c r="S2358" s="620" t="s">
        <v>1289</v>
      </c>
    </row>
    <row r="2359" spans="1:19">
      <c r="A2359" s="620">
        <v>270</v>
      </c>
      <c r="B2359" s="620" t="s">
        <v>19</v>
      </c>
      <c r="C2359" s="620" t="s">
        <v>1486</v>
      </c>
      <c r="D2359" s="620">
        <v>6000052977</v>
      </c>
      <c r="E2359" s="620">
        <v>1</v>
      </c>
      <c r="F2359" s="620">
        <v>0</v>
      </c>
      <c r="G2359" s="620">
        <v>1</v>
      </c>
      <c r="H2359" s="621">
        <v>46245</v>
      </c>
      <c r="I2359" s="620"/>
      <c r="J2359" s="622">
        <v>516300040826658</v>
      </c>
      <c r="K2359" s="620" t="s">
        <v>1355</v>
      </c>
      <c r="L2359" s="620" t="s">
        <v>23</v>
      </c>
      <c r="M2359" s="620" t="s">
        <v>23</v>
      </c>
      <c r="N2359" s="621"/>
      <c r="O2359" s="620"/>
      <c r="P2359" s="620" t="s">
        <v>32</v>
      </c>
      <c r="Q2359" s="620" t="s">
        <v>1288</v>
      </c>
      <c r="R2359" s="620"/>
      <c r="S2359" s="620" t="s">
        <v>1289</v>
      </c>
    </row>
    <row r="2360" spans="1:19">
      <c r="A2360" s="620">
        <v>271</v>
      </c>
      <c r="B2360" s="620" t="s">
        <v>19</v>
      </c>
      <c r="C2360" s="620" t="s">
        <v>1486</v>
      </c>
      <c r="D2360" s="620">
        <v>6000052977</v>
      </c>
      <c r="E2360" s="620">
        <v>1</v>
      </c>
      <c r="F2360" s="620">
        <v>0</v>
      </c>
      <c r="G2360" s="620">
        <v>1</v>
      </c>
      <c r="H2360" s="621">
        <v>46245</v>
      </c>
      <c r="I2360" s="620"/>
      <c r="J2360" s="622">
        <v>516300040826659</v>
      </c>
      <c r="K2360" s="620" t="s">
        <v>1355</v>
      </c>
      <c r="L2360" s="620" t="s">
        <v>23</v>
      </c>
      <c r="M2360" s="620" t="s">
        <v>23</v>
      </c>
      <c r="N2360" s="621"/>
      <c r="O2360" s="620"/>
      <c r="P2360" s="620" t="s">
        <v>32</v>
      </c>
      <c r="Q2360" s="620" t="s">
        <v>1288</v>
      </c>
      <c r="R2360" s="620"/>
      <c r="S2360" s="620" t="s">
        <v>1289</v>
      </c>
    </row>
    <row r="2361" spans="1:19">
      <c r="A2361" s="620">
        <v>272</v>
      </c>
      <c r="B2361" s="620" t="s">
        <v>19</v>
      </c>
      <c r="C2361" s="620" t="s">
        <v>1486</v>
      </c>
      <c r="D2361" s="620">
        <v>6000052977</v>
      </c>
      <c r="E2361" s="620">
        <v>1</v>
      </c>
      <c r="F2361" s="620">
        <v>1</v>
      </c>
      <c r="G2361" s="620">
        <v>0</v>
      </c>
      <c r="H2361" s="621">
        <v>46245</v>
      </c>
      <c r="I2361" s="620"/>
      <c r="J2361" s="622">
        <v>516300040826660</v>
      </c>
      <c r="K2361" s="620" t="s">
        <v>22</v>
      </c>
      <c r="L2361" s="620" t="s">
        <v>23</v>
      </c>
      <c r="M2361" s="620" t="s">
        <v>23</v>
      </c>
      <c r="N2361" s="621"/>
      <c r="O2361" s="620"/>
      <c r="P2361" s="620" t="s">
        <v>22</v>
      </c>
      <c r="Q2361" s="620" t="s">
        <v>22</v>
      </c>
      <c r="R2361" s="620"/>
      <c r="S2361" s="620" t="s">
        <v>1289</v>
      </c>
    </row>
    <row r="2362" spans="1:19">
      <c r="A2362" s="620">
        <v>273</v>
      </c>
      <c r="B2362" s="620" t="s">
        <v>19</v>
      </c>
      <c r="C2362" s="620" t="s">
        <v>1486</v>
      </c>
      <c r="D2362" s="620">
        <v>6000052977</v>
      </c>
      <c r="E2362" s="620">
        <v>1</v>
      </c>
      <c r="F2362" s="620">
        <v>0</v>
      </c>
      <c r="G2362" s="620">
        <v>1</v>
      </c>
      <c r="H2362" s="621">
        <v>46245</v>
      </c>
      <c r="I2362" s="620"/>
      <c r="J2362" s="622">
        <v>516300040826661</v>
      </c>
      <c r="K2362" s="620" t="s">
        <v>1355</v>
      </c>
      <c r="L2362" s="620" t="s">
        <v>23</v>
      </c>
      <c r="M2362" s="620" t="s">
        <v>23</v>
      </c>
      <c r="N2362" s="621"/>
      <c r="O2362" s="620"/>
      <c r="P2362" s="620" t="s">
        <v>32</v>
      </c>
      <c r="Q2362" s="620" t="s">
        <v>1288</v>
      </c>
      <c r="R2362" s="620"/>
      <c r="S2362" s="620" t="s">
        <v>1289</v>
      </c>
    </row>
    <row r="2363" spans="1:19">
      <c r="A2363" s="620">
        <v>274</v>
      </c>
      <c r="B2363" s="620" t="s">
        <v>19</v>
      </c>
      <c r="C2363" s="620" t="s">
        <v>1486</v>
      </c>
      <c r="D2363" s="620">
        <v>6000052977</v>
      </c>
      <c r="E2363" s="620">
        <v>1</v>
      </c>
      <c r="F2363" s="620">
        <v>1</v>
      </c>
      <c r="G2363" s="620">
        <v>0</v>
      </c>
      <c r="H2363" s="621">
        <v>46245</v>
      </c>
      <c r="I2363" s="620"/>
      <c r="J2363" s="622">
        <v>516300040826662</v>
      </c>
      <c r="K2363" s="620" t="s">
        <v>22</v>
      </c>
      <c r="L2363" s="620" t="s">
        <v>23</v>
      </c>
      <c r="M2363" s="620" t="s">
        <v>23</v>
      </c>
      <c r="N2363" s="621"/>
      <c r="O2363" s="620"/>
      <c r="P2363" s="620" t="s">
        <v>22</v>
      </c>
      <c r="Q2363" s="620" t="s">
        <v>22</v>
      </c>
      <c r="R2363" s="620"/>
      <c r="S2363" s="620" t="s">
        <v>1289</v>
      </c>
    </row>
    <row r="2364" spans="1:19">
      <c r="A2364" s="620">
        <v>275</v>
      </c>
      <c r="B2364" s="620" t="s">
        <v>19</v>
      </c>
      <c r="C2364" s="620" t="s">
        <v>1486</v>
      </c>
      <c r="D2364" s="620">
        <v>6000052976</v>
      </c>
      <c r="E2364" s="620">
        <v>1</v>
      </c>
      <c r="F2364" s="620">
        <v>0</v>
      </c>
      <c r="G2364" s="620">
        <v>1</v>
      </c>
      <c r="H2364" s="621">
        <v>46246</v>
      </c>
      <c r="I2364" s="620"/>
      <c r="J2364" s="622">
        <v>516300030826663</v>
      </c>
      <c r="K2364" s="620" t="s">
        <v>1500</v>
      </c>
      <c r="L2364" s="620" t="s">
        <v>23</v>
      </c>
      <c r="M2364" s="620" t="s">
        <v>23</v>
      </c>
      <c r="N2364" s="621"/>
      <c r="O2364" s="620"/>
      <c r="P2364" s="620" t="s">
        <v>945</v>
      </c>
      <c r="Q2364" s="620" t="s">
        <v>453</v>
      </c>
      <c r="R2364" s="620"/>
      <c r="S2364" s="620" t="s">
        <v>1289</v>
      </c>
    </row>
    <row r="2365" spans="1:19">
      <c r="A2365" s="620">
        <v>276</v>
      </c>
      <c r="B2365" s="620" t="s">
        <v>19</v>
      </c>
      <c r="C2365" s="620" t="s">
        <v>1486</v>
      </c>
      <c r="D2365" s="620">
        <v>6000052976</v>
      </c>
      <c r="E2365" s="620">
        <v>1</v>
      </c>
      <c r="F2365" s="620">
        <v>0</v>
      </c>
      <c r="G2365" s="620">
        <v>1</v>
      </c>
      <c r="H2365" s="621">
        <v>46246</v>
      </c>
      <c r="I2365" s="620"/>
      <c r="J2365" s="622">
        <v>516300030826663</v>
      </c>
      <c r="K2365" s="620" t="s">
        <v>1353</v>
      </c>
      <c r="L2365" s="620" t="s">
        <v>23</v>
      </c>
      <c r="M2365" s="620" t="s">
        <v>23</v>
      </c>
      <c r="N2365" s="621"/>
      <c r="O2365" s="620"/>
      <c r="P2365" s="620" t="s">
        <v>43</v>
      </c>
      <c r="Q2365" s="620" t="s">
        <v>453</v>
      </c>
      <c r="R2365" s="620"/>
      <c r="S2365" s="620" t="s">
        <v>1289</v>
      </c>
    </row>
    <row r="2366" spans="1:19">
      <c r="A2366" s="620">
        <v>277</v>
      </c>
      <c r="B2366" s="620" t="s">
        <v>19</v>
      </c>
      <c r="C2366" s="620" t="s">
        <v>1486</v>
      </c>
      <c r="D2366" s="620">
        <v>6000052976</v>
      </c>
      <c r="E2366" s="620">
        <v>1</v>
      </c>
      <c r="F2366" s="620">
        <v>1</v>
      </c>
      <c r="G2366" s="620">
        <v>0</v>
      </c>
      <c r="H2366" s="621">
        <v>46246</v>
      </c>
      <c r="I2366" s="620"/>
      <c r="J2366" s="622">
        <v>516300030826664</v>
      </c>
      <c r="K2366" s="620" t="s">
        <v>22</v>
      </c>
      <c r="L2366" s="620" t="s">
        <v>23</v>
      </c>
      <c r="M2366" s="620" t="s">
        <v>23</v>
      </c>
      <c r="N2366" s="621"/>
      <c r="O2366" s="620"/>
      <c r="P2366" s="620" t="s">
        <v>22</v>
      </c>
      <c r="Q2366" s="620" t="s">
        <v>22</v>
      </c>
      <c r="R2366" s="620"/>
      <c r="S2366" s="620" t="s">
        <v>1289</v>
      </c>
    </row>
    <row r="2367" spans="1:19">
      <c r="A2367" s="620">
        <v>278</v>
      </c>
      <c r="B2367" s="620" t="s">
        <v>19</v>
      </c>
      <c r="C2367" s="620" t="s">
        <v>1486</v>
      </c>
      <c r="D2367" s="620">
        <v>6000052976</v>
      </c>
      <c r="E2367" s="620">
        <v>1</v>
      </c>
      <c r="F2367" s="620">
        <v>1</v>
      </c>
      <c r="G2367" s="620">
        <v>0</v>
      </c>
      <c r="H2367" s="621">
        <v>46246</v>
      </c>
      <c r="I2367" s="620"/>
      <c r="J2367" s="622">
        <v>516300030826665</v>
      </c>
      <c r="K2367" s="620" t="s">
        <v>22</v>
      </c>
      <c r="L2367" s="620" t="s">
        <v>23</v>
      </c>
      <c r="M2367" s="620" t="s">
        <v>23</v>
      </c>
      <c r="N2367" s="621"/>
      <c r="O2367" s="620"/>
      <c r="P2367" s="620" t="s">
        <v>22</v>
      </c>
      <c r="Q2367" s="620" t="s">
        <v>22</v>
      </c>
      <c r="R2367" s="620"/>
      <c r="S2367" s="620" t="s">
        <v>1289</v>
      </c>
    </row>
    <row r="2368" ht="25" spans="1:19">
      <c r="A2368" s="620">
        <v>279</v>
      </c>
      <c r="B2368" s="620" t="s">
        <v>19</v>
      </c>
      <c r="C2368" s="620" t="s">
        <v>1486</v>
      </c>
      <c r="D2368" s="620">
        <v>6000052976</v>
      </c>
      <c r="E2368" s="620">
        <v>1</v>
      </c>
      <c r="F2368" s="620">
        <v>0</v>
      </c>
      <c r="G2368" s="620">
        <v>1</v>
      </c>
      <c r="H2368" s="621">
        <v>46246</v>
      </c>
      <c r="I2368" s="620"/>
      <c r="J2368" s="622">
        <v>516300030826665</v>
      </c>
      <c r="K2368" s="620" t="s">
        <v>1293</v>
      </c>
      <c r="L2368" s="620" t="s">
        <v>23</v>
      </c>
      <c r="M2368" s="620" t="s">
        <v>23</v>
      </c>
      <c r="N2368" s="621"/>
      <c r="O2368" s="620" t="s">
        <v>24</v>
      </c>
      <c r="P2368" s="620" t="s">
        <v>32</v>
      </c>
      <c r="Q2368" s="620" t="s">
        <v>1288</v>
      </c>
      <c r="R2368" s="620"/>
      <c r="S2368" s="620" t="s">
        <v>1289</v>
      </c>
    </row>
    <row r="2369" ht="25" spans="1:19">
      <c r="A2369" s="620">
        <v>280</v>
      </c>
      <c r="B2369" s="620" t="s">
        <v>19</v>
      </c>
      <c r="C2369" s="620" t="s">
        <v>1486</v>
      </c>
      <c r="D2369" s="620">
        <v>6000052976</v>
      </c>
      <c r="E2369" s="620">
        <v>1</v>
      </c>
      <c r="F2369" s="620">
        <v>0</v>
      </c>
      <c r="G2369" s="620">
        <v>1</v>
      </c>
      <c r="H2369" s="621">
        <v>46246</v>
      </c>
      <c r="I2369" s="620"/>
      <c r="J2369" s="622">
        <v>516300030826666</v>
      </c>
      <c r="K2369" s="620" t="s">
        <v>1293</v>
      </c>
      <c r="L2369" s="620" t="s">
        <v>23</v>
      </c>
      <c r="M2369" s="620" t="s">
        <v>23</v>
      </c>
      <c r="N2369" s="621"/>
      <c r="O2369" s="620" t="s">
        <v>24</v>
      </c>
      <c r="P2369" s="620" t="s">
        <v>32</v>
      </c>
      <c r="Q2369" s="620" t="s">
        <v>1288</v>
      </c>
      <c r="R2369" s="620"/>
      <c r="S2369" s="620" t="s">
        <v>1289</v>
      </c>
    </row>
    <row r="2370" ht="25" spans="1:19">
      <c r="A2370" s="620">
        <v>281</v>
      </c>
      <c r="B2370" s="620" t="s">
        <v>19</v>
      </c>
      <c r="C2370" s="620" t="s">
        <v>1486</v>
      </c>
      <c r="D2370" s="620">
        <v>6000052976</v>
      </c>
      <c r="E2370" s="620">
        <v>1</v>
      </c>
      <c r="F2370" s="620">
        <v>0</v>
      </c>
      <c r="G2370" s="620">
        <v>1</v>
      </c>
      <c r="H2370" s="621">
        <v>46246</v>
      </c>
      <c r="I2370" s="620"/>
      <c r="J2370" s="622">
        <v>516300030826667</v>
      </c>
      <c r="K2370" s="620" t="s">
        <v>1293</v>
      </c>
      <c r="L2370" s="620" t="s">
        <v>23</v>
      </c>
      <c r="M2370" s="620" t="s">
        <v>23</v>
      </c>
      <c r="N2370" s="621"/>
      <c r="O2370" s="620" t="s">
        <v>24</v>
      </c>
      <c r="P2370" s="620" t="s">
        <v>32</v>
      </c>
      <c r="Q2370" s="620" t="s">
        <v>1288</v>
      </c>
      <c r="R2370" s="620"/>
      <c r="S2370" s="620" t="s">
        <v>1289</v>
      </c>
    </row>
    <row r="2371" ht="25" spans="1:19">
      <c r="A2371" s="620">
        <v>282</v>
      </c>
      <c r="B2371" s="620" t="s">
        <v>19</v>
      </c>
      <c r="C2371" s="620" t="s">
        <v>1486</v>
      </c>
      <c r="D2371" s="620">
        <v>6000052976</v>
      </c>
      <c r="E2371" s="620">
        <v>1</v>
      </c>
      <c r="F2371" s="620">
        <v>0</v>
      </c>
      <c r="G2371" s="620">
        <v>1</v>
      </c>
      <c r="H2371" s="621">
        <v>46246</v>
      </c>
      <c r="I2371" s="620"/>
      <c r="J2371" s="622">
        <v>516300030826678</v>
      </c>
      <c r="K2371" s="620" t="s">
        <v>1293</v>
      </c>
      <c r="L2371" s="620" t="s">
        <v>23</v>
      </c>
      <c r="M2371" s="620" t="s">
        <v>23</v>
      </c>
      <c r="N2371" s="621"/>
      <c r="O2371" s="620" t="s">
        <v>24</v>
      </c>
      <c r="P2371" s="620" t="s">
        <v>32</v>
      </c>
      <c r="Q2371" s="620" t="s">
        <v>1288</v>
      </c>
      <c r="R2371" s="620"/>
      <c r="S2371" s="620" t="s">
        <v>1289</v>
      </c>
    </row>
    <row r="2372" spans="1:19">
      <c r="A2372" s="620">
        <v>283</v>
      </c>
      <c r="B2372" s="620" t="s">
        <v>19</v>
      </c>
      <c r="C2372" s="620" t="s">
        <v>1486</v>
      </c>
      <c r="D2372" s="620">
        <v>6000052976</v>
      </c>
      <c r="E2372" s="620">
        <v>1</v>
      </c>
      <c r="F2372" s="620">
        <v>0</v>
      </c>
      <c r="G2372" s="620">
        <v>1</v>
      </c>
      <c r="H2372" s="621">
        <v>46246</v>
      </c>
      <c r="I2372" s="620"/>
      <c r="J2372" s="622">
        <v>516300030826663</v>
      </c>
      <c r="K2372" s="620" t="s">
        <v>1500</v>
      </c>
      <c r="L2372" s="620" t="s">
        <v>23</v>
      </c>
      <c r="M2372" s="620" t="s">
        <v>23</v>
      </c>
      <c r="N2372" s="621"/>
      <c r="O2372" s="620"/>
      <c r="P2372" s="620" t="s">
        <v>945</v>
      </c>
      <c r="Q2372" s="620" t="s">
        <v>453</v>
      </c>
      <c r="R2372" s="620"/>
      <c r="S2372" s="620" t="s">
        <v>1289</v>
      </c>
    </row>
    <row r="2373" spans="1:19">
      <c r="A2373" s="620">
        <v>284</v>
      </c>
      <c r="B2373" s="620" t="s">
        <v>19</v>
      </c>
      <c r="C2373" s="620" t="s">
        <v>1486</v>
      </c>
      <c r="D2373" s="620">
        <v>6000052976</v>
      </c>
      <c r="E2373" s="620">
        <v>1</v>
      </c>
      <c r="F2373" s="620">
        <v>0</v>
      </c>
      <c r="G2373" s="620">
        <v>1</v>
      </c>
      <c r="H2373" s="621">
        <v>46246</v>
      </c>
      <c r="I2373" s="620"/>
      <c r="J2373" s="622">
        <v>516300030826663</v>
      </c>
      <c r="K2373" s="620" t="s">
        <v>1353</v>
      </c>
      <c r="L2373" s="620" t="s">
        <v>23</v>
      </c>
      <c r="M2373" s="620" t="s">
        <v>23</v>
      </c>
      <c r="N2373" s="621"/>
      <c r="O2373" s="620"/>
      <c r="P2373" s="620" t="s">
        <v>43</v>
      </c>
      <c r="Q2373" s="620" t="s">
        <v>453</v>
      </c>
      <c r="R2373" s="620"/>
      <c r="S2373" s="620" t="s">
        <v>1289</v>
      </c>
    </row>
    <row r="2374" spans="1:19">
      <c r="A2374" s="620">
        <v>285</v>
      </c>
      <c r="B2374" s="620" t="s">
        <v>19</v>
      </c>
      <c r="C2374" s="620" t="s">
        <v>1486</v>
      </c>
      <c r="D2374" s="620">
        <v>6000052976</v>
      </c>
      <c r="E2374" s="620">
        <v>1</v>
      </c>
      <c r="F2374" s="620">
        <v>1</v>
      </c>
      <c r="G2374" s="620">
        <v>0</v>
      </c>
      <c r="H2374" s="621">
        <v>46246</v>
      </c>
      <c r="I2374" s="620"/>
      <c r="J2374" s="622">
        <v>516300030826664</v>
      </c>
      <c r="K2374" s="620" t="s">
        <v>22</v>
      </c>
      <c r="L2374" s="620" t="s">
        <v>23</v>
      </c>
      <c r="M2374" s="620" t="s">
        <v>23</v>
      </c>
      <c r="N2374" s="621"/>
      <c r="O2374" s="620"/>
      <c r="P2374" s="620" t="s">
        <v>22</v>
      </c>
      <c r="Q2374" s="620" t="s">
        <v>22</v>
      </c>
      <c r="R2374" s="620"/>
      <c r="S2374" s="620" t="s">
        <v>1289</v>
      </c>
    </row>
    <row r="2375" ht="25" spans="1:19">
      <c r="A2375" s="620">
        <v>286</v>
      </c>
      <c r="B2375" s="620" t="s">
        <v>19</v>
      </c>
      <c r="C2375" s="620" t="s">
        <v>1486</v>
      </c>
      <c r="D2375" s="620">
        <v>6000052976</v>
      </c>
      <c r="E2375" s="620">
        <v>1</v>
      </c>
      <c r="F2375" s="620">
        <v>0</v>
      </c>
      <c r="G2375" s="620">
        <v>1</v>
      </c>
      <c r="H2375" s="621">
        <v>46246</v>
      </c>
      <c r="I2375" s="620"/>
      <c r="J2375" s="622">
        <v>516300030826665</v>
      </c>
      <c r="K2375" s="620" t="s">
        <v>1293</v>
      </c>
      <c r="L2375" s="620" t="s">
        <v>23</v>
      </c>
      <c r="M2375" s="620" t="s">
        <v>23</v>
      </c>
      <c r="N2375" s="621"/>
      <c r="O2375" s="620" t="s">
        <v>24</v>
      </c>
      <c r="P2375" s="620" t="s">
        <v>32</v>
      </c>
      <c r="Q2375" s="620" t="s">
        <v>1288</v>
      </c>
      <c r="R2375" s="620"/>
      <c r="S2375" s="620" t="s">
        <v>1289</v>
      </c>
    </row>
    <row r="2376" spans="1:19">
      <c r="A2376" s="620">
        <v>287</v>
      </c>
      <c r="B2376" s="620" t="s">
        <v>19</v>
      </c>
      <c r="C2376" s="620" t="s">
        <v>1486</v>
      </c>
      <c r="D2376" s="620">
        <v>6000052976</v>
      </c>
      <c r="E2376" s="620">
        <v>1</v>
      </c>
      <c r="F2376" s="620">
        <v>1</v>
      </c>
      <c r="G2376" s="620">
        <v>0</v>
      </c>
      <c r="H2376" s="621">
        <v>46246</v>
      </c>
      <c r="I2376" s="620"/>
      <c r="J2376" s="622">
        <v>516300030826666</v>
      </c>
      <c r="K2376" s="620" t="s">
        <v>22</v>
      </c>
      <c r="L2376" s="620" t="s">
        <v>23</v>
      </c>
      <c r="M2376" s="620" t="s">
        <v>23</v>
      </c>
      <c r="N2376" s="621"/>
      <c r="O2376" s="620"/>
      <c r="P2376" s="620" t="s">
        <v>22</v>
      </c>
      <c r="Q2376" s="620" t="s">
        <v>22</v>
      </c>
      <c r="R2376" s="620"/>
      <c r="S2376" s="620" t="s">
        <v>1289</v>
      </c>
    </row>
    <row r="2377" ht="25" spans="1:19">
      <c r="A2377" s="620">
        <v>288</v>
      </c>
      <c r="B2377" s="620" t="s">
        <v>19</v>
      </c>
      <c r="C2377" s="620" t="s">
        <v>1486</v>
      </c>
      <c r="D2377" s="620">
        <v>6000052976</v>
      </c>
      <c r="E2377" s="620">
        <v>1</v>
      </c>
      <c r="F2377" s="620">
        <v>0</v>
      </c>
      <c r="G2377" s="620">
        <v>1</v>
      </c>
      <c r="H2377" s="621">
        <v>46246</v>
      </c>
      <c r="I2377" s="620"/>
      <c r="J2377" s="622">
        <v>516300030826667</v>
      </c>
      <c r="K2377" s="620" t="s">
        <v>1293</v>
      </c>
      <c r="L2377" s="620" t="s">
        <v>23</v>
      </c>
      <c r="M2377" s="620" t="s">
        <v>23</v>
      </c>
      <c r="N2377" s="621"/>
      <c r="O2377" s="620" t="s">
        <v>24</v>
      </c>
      <c r="P2377" s="620" t="s">
        <v>32</v>
      </c>
      <c r="Q2377" s="620" t="s">
        <v>1288</v>
      </c>
      <c r="R2377" s="620"/>
      <c r="S2377" s="620" t="s">
        <v>1289</v>
      </c>
    </row>
    <row r="2378" ht="25" spans="1:19">
      <c r="A2378" s="620">
        <v>289</v>
      </c>
      <c r="B2378" s="620" t="s">
        <v>19</v>
      </c>
      <c r="C2378" s="620" t="s">
        <v>1486</v>
      </c>
      <c r="D2378" s="620">
        <v>6000052976</v>
      </c>
      <c r="E2378" s="620">
        <v>1</v>
      </c>
      <c r="F2378" s="620">
        <v>0</v>
      </c>
      <c r="G2378" s="620">
        <v>1</v>
      </c>
      <c r="H2378" s="621">
        <v>46246</v>
      </c>
      <c r="I2378" s="620"/>
      <c r="J2378" s="622">
        <v>516300030826668</v>
      </c>
      <c r="K2378" s="620" t="s">
        <v>1293</v>
      </c>
      <c r="L2378" s="620" t="s">
        <v>23</v>
      </c>
      <c r="M2378" s="620" t="s">
        <v>23</v>
      </c>
      <c r="N2378" s="621"/>
      <c r="O2378" s="620" t="s">
        <v>24</v>
      </c>
      <c r="P2378" s="620" t="s">
        <v>32</v>
      </c>
      <c r="Q2378" s="620" t="s">
        <v>1288</v>
      </c>
      <c r="R2378" s="620"/>
      <c r="S2378" s="620" t="s">
        <v>1289</v>
      </c>
    </row>
    <row r="2379" spans="1:19">
      <c r="A2379" s="620">
        <v>290</v>
      </c>
      <c r="B2379" s="620" t="s">
        <v>19</v>
      </c>
      <c r="C2379" s="620" t="s">
        <v>1486</v>
      </c>
      <c r="D2379" s="620">
        <v>6000052976</v>
      </c>
      <c r="E2379" s="620">
        <v>10</v>
      </c>
      <c r="F2379" s="620">
        <v>10</v>
      </c>
      <c r="G2379" s="620">
        <v>0</v>
      </c>
      <c r="H2379" s="621">
        <v>46246</v>
      </c>
      <c r="I2379" s="620"/>
      <c r="J2379" s="622" t="s">
        <v>1504</v>
      </c>
      <c r="K2379" s="620" t="s">
        <v>22</v>
      </c>
      <c r="L2379" s="620" t="s">
        <v>23</v>
      </c>
      <c r="M2379" s="620" t="s">
        <v>23</v>
      </c>
      <c r="N2379" s="621"/>
      <c r="O2379" s="620"/>
      <c r="P2379" s="620" t="s">
        <v>22</v>
      </c>
      <c r="Q2379" s="620" t="s">
        <v>22</v>
      </c>
      <c r="R2379" s="620"/>
      <c r="S2379" s="620" t="s">
        <v>1289</v>
      </c>
    </row>
    <row r="2380" spans="1:19">
      <c r="A2380" s="620">
        <v>291</v>
      </c>
      <c r="B2380" s="620" t="s">
        <v>19</v>
      </c>
      <c r="C2380" s="620" t="s">
        <v>1486</v>
      </c>
      <c r="D2380" s="620">
        <v>6000052977</v>
      </c>
      <c r="E2380" s="620">
        <v>2</v>
      </c>
      <c r="F2380" s="620">
        <v>2</v>
      </c>
      <c r="G2380" s="620">
        <v>0</v>
      </c>
      <c r="H2380" s="621">
        <v>46246</v>
      </c>
      <c r="I2380" s="620"/>
      <c r="J2380" s="622" t="s">
        <v>1505</v>
      </c>
      <c r="K2380" s="620" t="s">
        <v>22</v>
      </c>
      <c r="L2380" s="620" t="s">
        <v>23</v>
      </c>
      <c r="M2380" s="620" t="s">
        <v>23</v>
      </c>
      <c r="N2380" s="621"/>
      <c r="O2380" s="620"/>
      <c r="P2380" s="620" t="s">
        <v>22</v>
      </c>
      <c r="Q2380" s="620" t="s">
        <v>22</v>
      </c>
      <c r="R2380" s="620"/>
      <c r="S2380" s="620" t="s">
        <v>1289</v>
      </c>
    </row>
    <row r="2381" spans="1:19">
      <c r="A2381" s="620">
        <v>292</v>
      </c>
      <c r="B2381" s="620" t="s">
        <v>19</v>
      </c>
      <c r="C2381" s="620" t="s">
        <v>1486</v>
      </c>
      <c r="D2381" s="620">
        <v>6000052977</v>
      </c>
      <c r="E2381" s="620">
        <v>1</v>
      </c>
      <c r="F2381" s="620">
        <v>0</v>
      </c>
      <c r="G2381" s="620">
        <v>1</v>
      </c>
      <c r="H2381" s="621">
        <v>46246</v>
      </c>
      <c r="I2381" s="620"/>
      <c r="J2381" s="622">
        <v>516300040826665</v>
      </c>
      <c r="K2381" s="620" t="s">
        <v>1355</v>
      </c>
      <c r="L2381" s="620" t="s">
        <v>23</v>
      </c>
      <c r="M2381" s="620" t="s">
        <v>23</v>
      </c>
      <c r="N2381" s="621"/>
      <c r="O2381" s="620" t="s">
        <v>24</v>
      </c>
      <c r="P2381" s="620" t="s">
        <v>32</v>
      </c>
      <c r="Q2381" s="620" t="s">
        <v>1288</v>
      </c>
      <c r="R2381" s="620"/>
      <c r="S2381" s="620" t="s">
        <v>1289</v>
      </c>
    </row>
    <row r="2382" spans="1:19">
      <c r="A2382" s="620">
        <v>293</v>
      </c>
      <c r="B2382" s="620" t="s">
        <v>19</v>
      </c>
      <c r="C2382" s="620" t="s">
        <v>1486</v>
      </c>
      <c r="D2382" s="620">
        <v>6000052977</v>
      </c>
      <c r="E2382" s="620">
        <v>1</v>
      </c>
      <c r="F2382" s="620">
        <v>1</v>
      </c>
      <c r="G2382" s="620">
        <v>0</v>
      </c>
      <c r="H2382" s="621">
        <v>46246</v>
      </c>
      <c r="I2382" s="620"/>
      <c r="J2382" s="622">
        <v>516300040826666</v>
      </c>
      <c r="K2382" s="620" t="s">
        <v>22</v>
      </c>
      <c r="L2382" s="620" t="s">
        <v>23</v>
      </c>
      <c r="M2382" s="620" t="s">
        <v>23</v>
      </c>
      <c r="N2382" s="621"/>
      <c r="O2382" s="620"/>
      <c r="P2382" s="620" t="s">
        <v>22</v>
      </c>
      <c r="Q2382" s="620" t="s">
        <v>22</v>
      </c>
      <c r="R2382" s="620"/>
      <c r="S2382" s="620" t="s">
        <v>1289</v>
      </c>
    </row>
    <row r="2383" spans="1:19">
      <c r="A2383" s="620">
        <v>294</v>
      </c>
      <c r="B2383" s="620" t="s">
        <v>19</v>
      </c>
      <c r="C2383" s="620" t="s">
        <v>1486</v>
      </c>
      <c r="D2383" s="620">
        <v>6000052977</v>
      </c>
      <c r="E2383" s="620">
        <v>1</v>
      </c>
      <c r="F2383" s="620">
        <v>0</v>
      </c>
      <c r="G2383" s="620">
        <v>1</v>
      </c>
      <c r="H2383" s="621">
        <v>46246</v>
      </c>
      <c r="I2383" s="620"/>
      <c r="J2383" s="622">
        <v>516300040826667</v>
      </c>
      <c r="K2383" s="620" t="s">
        <v>1355</v>
      </c>
      <c r="L2383" s="620" t="s">
        <v>23</v>
      </c>
      <c r="M2383" s="620" t="s">
        <v>23</v>
      </c>
      <c r="N2383" s="621"/>
      <c r="O2383" s="620" t="s">
        <v>24</v>
      </c>
      <c r="P2383" s="620" t="s">
        <v>32</v>
      </c>
      <c r="Q2383" s="620" t="s">
        <v>1288</v>
      </c>
      <c r="R2383" s="620"/>
      <c r="S2383" s="620" t="s">
        <v>1289</v>
      </c>
    </row>
    <row r="2384" spans="1:19">
      <c r="A2384" s="620">
        <v>295</v>
      </c>
      <c r="B2384" s="620" t="s">
        <v>19</v>
      </c>
      <c r="C2384" s="620" t="s">
        <v>1486</v>
      </c>
      <c r="D2384" s="620">
        <v>6000052977</v>
      </c>
      <c r="E2384" s="620">
        <v>1</v>
      </c>
      <c r="F2384" s="620">
        <v>1</v>
      </c>
      <c r="G2384" s="620">
        <v>0</v>
      </c>
      <c r="H2384" s="621">
        <v>46246</v>
      </c>
      <c r="I2384" s="620"/>
      <c r="J2384" s="622">
        <v>516300040826668</v>
      </c>
      <c r="K2384" s="620" t="s">
        <v>22</v>
      </c>
      <c r="L2384" s="620" t="s">
        <v>23</v>
      </c>
      <c r="M2384" s="620" t="s">
        <v>23</v>
      </c>
      <c r="N2384" s="621"/>
      <c r="O2384" s="620"/>
      <c r="P2384" s="620" t="s">
        <v>22</v>
      </c>
      <c r="Q2384" s="620" t="s">
        <v>22</v>
      </c>
      <c r="R2384" s="620"/>
      <c r="S2384" s="620" t="s">
        <v>1289</v>
      </c>
    </row>
    <row r="2385" spans="1:19">
      <c r="A2385" s="620">
        <v>296</v>
      </c>
      <c r="B2385" s="620" t="s">
        <v>19</v>
      </c>
      <c r="C2385" s="620" t="s">
        <v>1486</v>
      </c>
      <c r="D2385" s="620">
        <v>6000052977</v>
      </c>
      <c r="E2385" s="620">
        <v>1</v>
      </c>
      <c r="F2385" s="620">
        <v>0</v>
      </c>
      <c r="G2385" s="620">
        <v>1</v>
      </c>
      <c r="H2385" s="621">
        <v>46246</v>
      </c>
      <c r="I2385" s="620"/>
      <c r="J2385" s="622">
        <v>516300040826669</v>
      </c>
      <c r="K2385" s="620" t="s">
        <v>1355</v>
      </c>
      <c r="L2385" s="620" t="s">
        <v>23</v>
      </c>
      <c r="M2385" s="620" t="s">
        <v>23</v>
      </c>
      <c r="N2385" s="621"/>
      <c r="O2385" s="620" t="s">
        <v>24</v>
      </c>
      <c r="P2385" s="620" t="s">
        <v>32</v>
      </c>
      <c r="Q2385" s="620" t="s">
        <v>1288</v>
      </c>
      <c r="R2385" s="620"/>
      <c r="S2385" s="620" t="s">
        <v>1289</v>
      </c>
    </row>
    <row r="2386" spans="1:19">
      <c r="A2386" s="620">
        <v>297</v>
      </c>
      <c r="B2386" s="620" t="s">
        <v>19</v>
      </c>
      <c r="C2386" s="620" t="s">
        <v>1486</v>
      </c>
      <c r="D2386" s="620">
        <v>6000052977</v>
      </c>
      <c r="E2386" s="620">
        <v>1</v>
      </c>
      <c r="F2386" s="620">
        <v>0</v>
      </c>
      <c r="G2386" s="620">
        <v>1</v>
      </c>
      <c r="H2386" s="621">
        <v>46246</v>
      </c>
      <c r="I2386" s="620"/>
      <c r="J2386" s="622">
        <v>516300040826670</v>
      </c>
      <c r="K2386" s="620" t="s">
        <v>1355</v>
      </c>
      <c r="L2386" s="620" t="s">
        <v>23</v>
      </c>
      <c r="M2386" s="620" t="s">
        <v>23</v>
      </c>
      <c r="N2386" s="621"/>
      <c r="O2386" s="620" t="s">
        <v>24</v>
      </c>
      <c r="P2386" s="620" t="s">
        <v>32</v>
      </c>
      <c r="Q2386" s="620" t="s">
        <v>1288</v>
      </c>
      <c r="R2386" s="620"/>
      <c r="S2386" s="620" t="s">
        <v>1289</v>
      </c>
    </row>
    <row r="2387" spans="1:19">
      <c r="A2387" s="620">
        <v>298</v>
      </c>
      <c r="B2387" s="620" t="s">
        <v>19</v>
      </c>
      <c r="C2387" s="620" t="s">
        <v>1486</v>
      </c>
      <c r="D2387" s="620">
        <v>6000052977</v>
      </c>
      <c r="E2387" s="620">
        <v>2</v>
      </c>
      <c r="F2387" s="620">
        <v>2</v>
      </c>
      <c r="G2387" s="620">
        <v>0</v>
      </c>
      <c r="H2387" s="621">
        <v>46246</v>
      </c>
      <c r="I2387" s="620"/>
      <c r="J2387" s="622" t="s">
        <v>1506</v>
      </c>
      <c r="K2387" s="620" t="s">
        <v>22</v>
      </c>
      <c r="L2387" s="620" t="s">
        <v>23</v>
      </c>
      <c r="M2387" s="620" t="s">
        <v>23</v>
      </c>
      <c r="N2387" s="621"/>
      <c r="O2387" s="620"/>
      <c r="P2387" s="620" t="s">
        <v>22</v>
      </c>
      <c r="Q2387" s="620" t="s">
        <v>22</v>
      </c>
      <c r="R2387" s="620"/>
      <c r="S2387" s="620" t="s">
        <v>1289</v>
      </c>
    </row>
    <row r="2388" ht="50" spans="1:19">
      <c r="A2388" s="620">
        <v>299</v>
      </c>
      <c r="B2388" s="620" t="s">
        <v>19</v>
      </c>
      <c r="C2388" s="620" t="s">
        <v>1486</v>
      </c>
      <c r="D2388" s="620">
        <v>6000052977</v>
      </c>
      <c r="E2388" s="620">
        <v>1</v>
      </c>
      <c r="F2388" s="620">
        <v>0</v>
      </c>
      <c r="G2388" s="620">
        <v>1</v>
      </c>
      <c r="H2388" s="621">
        <v>46246</v>
      </c>
      <c r="I2388" s="620"/>
      <c r="J2388" s="622">
        <v>516300040826673</v>
      </c>
      <c r="K2388" s="620" t="s">
        <v>1300</v>
      </c>
      <c r="L2388" s="620" t="s">
        <v>23</v>
      </c>
      <c r="M2388" s="620" t="s">
        <v>23</v>
      </c>
      <c r="N2388" s="621"/>
      <c r="O2388" s="620" t="s">
        <v>24</v>
      </c>
      <c r="P2388" s="620" t="s">
        <v>32</v>
      </c>
      <c r="Q2388" s="620" t="s">
        <v>1288</v>
      </c>
      <c r="R2388" s="620"/>
      <c r="S2388" s="620" t="s">
        <v>1289</v>
      </c>
    </row>
    <row r="2389" ht="50" spans="1:19">
      <c r="A2389" s="620">
        <v>300</v>
      </c>
      <c r="B2389" s="620" t="s">
        <v>19</v>
      </c>
      <c r="C2389" s="620" t="s">
        <v>1486</v>
      </c>
      <c r="D2389" s="620">
        <v>6000052977</v>
      </c>
      <c r="E2389" s="620">
        <v>1</v>
      </c>
      <c r="F2389" s="620">
        <v>0</v>
      </c>
      <c r="G2389" s="620">
        <v>1</v>
      </c>
      <c r="H2389" s="621">
        <v>46246</v>
      </c>
      <c r="I2389" s="620"/>
      <c r="J2389" s="622">
        <v>516300040826674</v>
      </c>
      <c r="K2389" s="620" t="s">
        <v>1300</v>
      </c>
      <c r="L2389" s="620" t="s">
        <v>23</v>
      </c>
      <c r="M2389" s="620" t="s">
        <v>23</v>
      </c>
      <c r="N2389" s="621"/>
      <c r="O2389" s="620" t="s">
        <v>24</v>
      </c>
      <c r="P2389" s="620" t="s">
        <v>32</v>
      </c>
      <c r="Q2389" s="620" t="s">
        <v>1288</v>
      </c>
      <c r="R2389" s="620"/>
      <c r="S2389" s="620" t="s">
        <v>1289</v>
      </c>
    </row>
    <row r="2390" spans="1:19">
      <c r="A2390" s="620">
        <v>301</v>
      </c>
      <c r="B2390" s="620" t="s">
        <v>19</v>
      </c>
      <c r="C2390" s="620" t="s">
        <v>1486</v>
      </c>
      <c r="D2390" s="620">
        <v>6000052977</v>
      </c>
      <c r="E2390" s="620">
        <v>2</v>
      </c>
      <c r="F2390" s="620">
        <v>2</v>
      </c>
      <c r="G2390" s="620">
        <v>0</v>
      </c>
      <c r="H2390" s="621">
        <v>46246</v>
      </c>
      <c r="I2390" s="620"/>
      <c r="J2390" s="622" t="s">
        <v>1507</v>
      </c>
      <c r="K2390" s="620" t="s">
        <v>22</v>
      </c>
      <c r="L2390" s="620" t="s">
        <v>23</v>
      </c>
      <c r="M2390" s="620" t="s">
        <v>23</v>
      </c>
      <c r="N2390" s="621"/>
      <c r="O2390" s="620"/>
      <c r="P2390" s="620" t="s">
        <v>22</v>
      </c>
      <c r="Q2390" s="620" t="s">
        <v>22</v>
      </c>
      <c r="R2390" s="620"/>
      <c r="S2390" s="620" t="s">
        <v>1289</v>
      </c>
    </row>
    <row r="2391" ht="50" spans="1:19">
      <c r="A2391" s="620">
        <v>302</v>
      </c>
      <c r="B2391" s="620" t="s">
        <v>19</v>
      </c>
      <c r="C2391" s="620" t="s">
        <v>1486</v>
      </c>
      <c r="D2391" s="620">
        <v>6000052977</v>
      </c>
      <c r="E2391" s="620">
        <v>1</v>
      </c>
      <c r="F2391" s="620">
        <v>0</v>
      </c>
      <c r="G2391" s="620">
        <v>1</v>
      </c>
      <c r="H2391" s="621">
        <v>46246</v>
      </c>
      <c r="I2391" s="620"/>
      <c r="J2391" s="622">
        <v>516300040826677</v>
      </c>
      <c r="K2391" s="620" t="s">
        <v>1300</v>
      </c>
      <c r="L2391" s="620" t="s">
        <v>23</v>
      </c>
      <c r="M2391" s="620" t="s">
        <v>23</v>
      </c>
      <c r="N2391" s="621"/>
      <c r="O2391" s="620" t="s">
        <v>24</v>
      </c>
      <c r="P2391" s="620" t="s">
        <v>32</v>
      </c>
      <c r="Q2391" s="620" t="s">
        <v>1288</v>
      </c>
      <c r="R2391" s="620"/>
      <c r="S2391" s="620" t="s">
        <v>1289</v>
      </c>
    </row>
    <row r="2392" spans="1:19">
      <c r="A2392" s="620">
        <v>303</v>
      </c>
      <c r="B2392" s="620" t="s">
        <v>19</v>
      </c>
      <c r="C2392" s="620" t="s">
        <v>1486</v>
      </c>
      <c r="D2392" s="620">
        <v>6000052977</v>
      </c>
      <c r="E2392" s="620">
        <v>1</v>
      </c>
      <c r="F2392" s="620">
        <v>1</v>
      </c>
      <c r="G2392" s="620">
        <v>0</v>
      </c>
      <c r="H2392" s="621">
        <v>46246</v>
      </c>
      <c r="I2392" s="620"/>
      <c r="J2392" s="622">
        <v>516300040826678</v>
      </c>
      <c r="K2392" s="620" t="s">
        <v>22</v>
      </c>
      <c r="L2392" s="620" t="s">
        <v>23</v>
      </c>
      <c r="M2392" s="620" t="s">
        <v>23</v>
      </c>
      <c r="N2392" s="621"/>
      <c r="O2392" s="620"/>
      <c r="P2392" s="620" t="s">
        <v>22</v>
      </c>
      <c r="Q2392" s="620" t="s">
        <v>22</v>
      </c>
      <c r="R2392" s="620"/>
      <c r="S2392" s="620" t="s">
        <v>1289</v>
      </c>
    </row>
    <row r="2393" spans="1:19">
      <c r="A2393" s="620">
        <v>304</v>
      </c>
      <c r="B2393" s="620" t="s">
        <v>19</v>
      </c>
      <c r="C2393" s="620" t="s">
        <v>1508</v>
      </c>
      <c r="D2393" s="620">
        <v>6000052976</v>
      </c>
      <c r="E2393" s="620">
        <v>5</v>
      </c>
      <c r="F2393" s="620">
        <v>5</v>
      </c>
      <c r="G2393" s="620">
        <v>0</v>
      </c>
      <c r="H2393" s="621">
        <v>46247</v>
      </c>
      <c r="I2393" s="620"/>
      <c r="J2393" s="622" t="s">
        <v>1509</v>
      </c>
      <c r="K2393" s="620" t="s">
        <v>22</v>
      </c>
      <c r="L2393" s="620" t="s">
        <v>23</v>
      </c>
      <c r="M2393" s="620" t="s">
        <v>23</v>
      </c>
      <c r="N2393" s="621"/>
      <c r="O2393" s="620"/>
      <c r="P2393" s="620" t="s">
        <v>22</v>
      </c>
      <c r="Q2393" s="620" t="s">
        <v>22</v>
      </c>
      <c r="R2393" s="620"/>
      <c r="S2393" s="620" t="s">
        <v>1289</v>
      </c>
    </row>
    <row r="2394" ht="25" spans="1:19">
      <c r="A2394" s="620">
        <v>305</v>
      </c>
      <c r="B2394" s="620" t="s">
        <v>19</v>
      </c>
      <c r="C2394" s="620" t="s">
        <v>1508</v>
      </c>
      <c r="D2394" s="620">
        <v>6000052976</v>
      </c>
      <c r="E2394" s="620">
        <v>1</v>
      </c>
      <c r="F2394" s="620">
        <v>0</v>
      </c>
      <c r="G2394" s="620">
        <v>1</v>
      </c>
      <c r="H2394" s="621">
        <v>46247</v>
      </c>
      <c r="I2394" s="620"/>
      <c r="J2394" s="622">
        <v>516300030826683</v>
      </c>
      <c r="K2394" s="620" t="s">
        <v>1293</v>
      </c>
      <c r="L2394" s="620" t="s">
        <v>23</v>
      </c>
      <c r="M2394" s="620" t="s">
        <v>23</v>
      </c>
      <c r="N2394" s="621"/>
      <c r="O2394" s="620"/>
      <c r="P2394" s="620" t="s">
        <v>32</v>
      </c>
      <c r="Q2394" s="620" t="s">
        <v>1288</v>
      </c>
      <c r="R2394" s="620"/>
      <c r="S2394" s="620" t="s">
        <v>1289</v>
      </c>
    </row>
    <row r="2395" spans="1:19">
      <c r="A2395" s="620">
        <v>306</v>
      </c>
      <c r="B2395" s="620" t="s">
        <v>19</v>
      </c>
      <c r="C2395" s="620" t="s">
        <v>1508</v>
      </c>
      <c r="D2395" s="620">
        <v>6000052976</v>
      </c>
      <c r="E2395" s="620">
        <v>5</v>
      </c>
      <c r="F2395" s="620">
        <v>5</v>
      </c>
      <c r="G2395" s="620">
        <v>0</v>
      </c>
      <c r="H2395" s="621">
        <v>46247</v>
      </c>
      <c r="I2395" s="620"/>
      <c r="J2395" s="622" t="s">
        <v>1510</v>
      </c>
      <c r="K2395" s="620" t="s">
        <v>22</v>
      </c>
      <c r="L2395" s="620" t="s">
        <v>23</v>
      </c>
      <c r="M2395" s="620" t="s">
        <v>23</v>
      </c>
      <c r="N2395" s="621"/>
      <c r="O2395" s="620"/>
      <c r="P2395" s="620" t="s">
        <v>22</v>
      </c>
      <c r="Q2395" s="620" t="s">
        <v>22</v>
      </c>
      <c r="R2395" s="620"/>
      <c r="S2395" s="620" t="s">
        <v>1289</v>
      </c>
    </row>
    <row r="2396" spans="1:19">
      <c r="A2396" s="620">
        <v>307</v>
      </c>
      <c r="B2396" s="620" t="s">
        <v>19</v>
      </c>
      <c r="C2396" s="620" t="s">
        <v>1508</v>
      </c>
      <c r="D2396" s="620">
        <v>6000052977</v>
      </c>
      <c r="E2396" s="620">
        <v>7</v>
      </c>
      <c r="F2396" s="620">
        <v>7</v>
      </c>
      <c r="G2396" s="620">
        <v>0</v>
      </c>
      <c r="H2396" s="621">
        <v>46247</v>
      </c>
      <c r="I2396" s="620"/>
      <c r="J2396" s="622" t="s">
        <v>1511</v>
      </c>
      <c r="K2396" s="620" t="s">
        <v>22</v>
      </c>
      <c r="L2396" s="620" t="s">
        <v>23</v>
      </c>
      <c r="M2396" s="620" t="s">
        <v>23</v>
      </c>
      <c r="N2396" s="621"/>
      <c r="O2396" s="620"/>
      <c r="P2396" s="620" t="s">
        <v>22</v>
      </c>
      <c r="Q2396" s="620" t="s">
        <v>22</v>
      </c>
      <c r="R2396" s="620"/>
      <c r="S2396" s="620" t="s">
        <v>1289</v>
      </c>
    </row>
    <row r="2397" ht="25" spans="1:19">
      <c r="A2397" s="620">
        <v>308</v>
      </c>
      <c r="B2397" s="620" t="s">
        <v>19</v>
      </c>
      <c r="C2397" s="620" t="s">
        <v>1508</v>
      </c>
      <c r="D2397" s="620">
        <v>6000052977</v>
      </c>
      <c r="E2397" s="620">
        <v>1</v>
      </c>
      <c r="F2397" s="620">
        <v>0</v>
      </c>
      <c r="G2397" s="620">
        <v>1</v>
      </c>
      <c r="H2397" s="621">
        <v>46247</v>
      </c>
      <c r="I2397" s="620"/>
      <c r="J2397" s="622">
        <v>516300040826686</v>
      </c>
      <c r="K2397" s="620" t="s">
        <v>1293</v>
      </c>
      <c r="L2397" s="620" t="s">
        <v>23</v>
      </c>
      <c r="M2397" s="620" t="s">
        <v>23</v>
      </c>
      <c r="N2397" s="621"/>
      <c r="O2397" s="620" t="s">
        <v>24</v>
      </c>
      <c r="P2397" s="620" t="s">
        <v>32</v>
      </c>
      <c r="Q2397" s="620" t="s">
        <v>1288</v>
      </c>
      <c r="R2397" s="620"/>
      <c r="S2397" s="620" t="s">
        <v>1289</v>
      </c>
    </row>
    <row r="2398" spans="1:19">
      <c r="A2398" s="620">
        <v>309</v>
      </c>
      <c r="B2398" s="620" t="s">
        <v>19</v>
      </c>
      <c r="C2398" s="620" t="s">
        <v>1508</v>
      </c>
      <c r="D2398" s="620">
        <v>6000052977</v>
      </c>
      <c r="E2398" s="620">
        <v>2</v>
      </c>
      <c r="F2398" s="620">
        <v>2</v>
      </c>
      <c r="G2398" s="620">
        <v>0</v>
      </c>
      <c r="H2398" s="621">
        <v>46247</v>
      </c>
      <c r="I2398" s="620"/>
      <c r="J2398" s="622" t="s">
        <v>1512</v>
      </c>
      <c r="K2398" s="620" t="s">
        <v>22</v>
      </c>
      <c r="L2398" s="620" t="s">
        <v>23</v>
      </c>
      <c r="M2398" s="620" t="s">
        <v>23</v>
      </c>
      <c r="N2398" s="621"/>
      <c r="O2398" s="620"/>
      <c r="P2398" s="620" t="s">
        <v>22</v>
      </c>
      <c r="Q2398" s="620" t="s">
        <v>22</v>
      </c>
      <c r="R2398" s="620"/>
      <c r="S2398" s="620" t="s">
        <v>1289</v>
      </c>
    </row>
    <row r="2399" ht="25" spans="1:19">
      <c r="A2399" s="620">
        <v>310</v>
      </c>
      <c r="B2399" s="620" t="s">
        <v>19</v>
      </c>
      <c r="C2399" s="620" t="s">
        <v>1513</v>
      </c>
      <c r="D2399" s="620">
        <v>6000052976</v>
      </c>
      <c r="E2399" s="620">
        <v>1</v>
      </c>
      <c r="F2399" s="620">
        <v>0</v>
      </c>
      <c r="G2399" s="620">
        <v>1</v>
      </c>
      <c r="H2399" s="621">
        <v>46251</v>
      </c>
      <c r="I2399" s="620"/>
      <c r="J2399" s="622">
        <v>516300030826689</v>
      </c>
      <c r="K2399" s="620" t="s">
        <v>1293</v>
      </c>
      <c r="L2399" s="620" t="s">
        <v>23</v>
      </c>
      <c r="M2399" s="620" t="s">
        <v>23</v>
      </c>
      <c r="N2399" s="621"/>
      <c r="O2399" s="620"/>
      <c r="P2399" s="620" t="s">
        <v>32</v>
      </c>
      <c r="Q2399" s="620" t="s">
        <v>1288</v>
      </c>
      <c r="R2399" s="620"/>
      <c r="S2399" s="620" t="s">
        <v>1289</v>
      </c>
    </row>
    <row r="2400" spans="1:19">
      <c r="A2400" s="620">
        <v>311</v>
      </c>
      <c r="B2400" s="620" t="s">
        <v>19</v>
      </c>
      <c r="C2400" s="620" t="s">
        <v>1513</v>
      </c>
      <c r="D2400" s="620">
        <v>6000052976</v>
      </c>
      <c r="E2400" s="620">
        <v>1</v>
      </c>
      <c r="F2400" s="620">
        <v>1</v>
      </c>
      <c r="G2400" s="620">
        <v>0</v>
      </c>
      <c r="H2400" s="621">
        <v>46251</v>
      </c>
      <c r="I2400" s="620"/>
      <c r="J2400" s="622">
        <v>516300030826690</v>
      </c>
      <c r="K2400" s="620" t="s">
        <v>22</v>
      </c>
      <c r="L2400" s="620" t="s">
        <v>23</v>
      </c>
      <c r="M2400" s="620" t="s">
        <v>23</v>
      </c>
      <c r="N2400" s="621"/>
      <c r="O2400" s="620"/>
      <c r="P2400" s="620" t="s">
        <v>22</v>
      </c>
      <c r="Q2400" s="620" t="s">
        <v>22</v>
      </c>
      <c r="R2400" s="620"/>
      <c r="S2400" s="620" t="s">
        <v>1289</v>
      </c>
    </row>
    <row r="2401" spans="1:19">
      <c r="A2401" s="620">
        <v>312</v>
      </c>
      <c r="B2401" s="620" t="s">
        <v>19</v>
      </c>
      <c r="C2401" s="620" t="s">
        <v>1513</v>
      </c>
      <c r="D2401" s="620">
        <v>6000052976</v>
      </c>
      <c r="E2401" s="620">
        <v>8</v>
      </c>
      <c r="F2401" s="620">
        <v>8</v>
      </c>
      <c r="G2401" s="620">
        <v>0</v>
      </c>
      <c r="H2401" s="621">
        <v>46251</v>
      </c>
      <c r="I2401" s="620"/>
      <c r="J2401" s="622" t="s">
        <v>1514</v>
      </c>
      <c r="K2401" s="620" t="s">
        <v>22</v>
      </c>
      <c r="L2401" s="620" t="s">
        <v>23</v>
      </c>
      <c r="M2401" s="620" t="s">
        <v>23</v>
      </c>
      <c r="N2401" s="621"/>
      <c r="O2401" s="620"/>
      <c r="P2401" s="620" t="s">
        <v>22</v>
      </c>
      <c r="Q2401" s="620" t="s">
        <v>22</v>
      </c>
      <c r="R2401" s="620"/>
      <c r="S2401" s="620" t="s">
        <v>1289</v>
      </c>
    </row>
    <row r="2402" spans="1:19">
      <c r="A2402" s="620">
        <v>313</v>
      </c>
      <c r="B2402" s="620" t="s">
        <v>19</v>
      </c>
      <c r="C2402" s="620" t="s">
        <v>1513</v>
      </c>
      <c r="D2402" s="620">
        <v>6000052977</v>
      </c>
      <c r="E2402" s="620">
        <v>1</v>
      </c>
      <c r="F2402" s="620">
        <v>0</v>
      </c>
      <c r="G2402" s="620">
        <v>1</v>
      </c>
      <c r="H2402" s="621">
        <v>46251</v>
      </c>
      <c r="I2402" s="620"/>
      <c r="J2402" s="622">
        <v>516300040826689</v>
      </c>
      <c r="K2402" s="620" t="s">
        <v>1355</v>
      </c>
      <c r="L2402" s="620" t="s">
        <v>23</v>
      </c>
      <c r="M2402" s="620" t="s">
        <v>23</v>
      </c>
      <c r="N2402" s="621"/>
      <c r="O2402" s="620" t="s">
        <v>24</v>
      </c>
      <c r="P2402" s="620" t="s">
        <v>32</v>
      </c>
      <c r="Q2402" s="620" t="s">
        <v>1288</v>
      </c>
      <c r="R2402" s="620"/>
      <c r="S2402" s="620" t="s">
        <v>1289</v>
      </c>
    </row>
    <row r="2403" spans="1:19">
      <c r="A2403" s="620">
        <v>314</v>
      </c>
      <c r="B2403" s="620" t="s">
        <v>19</v>
      </c>
      <c r="C2403" s="620" t="s">
        <v>1513</v>
      </c>
      <c r="D2403" s="620">
        <v>6000052977</v>
      </c>
      <c r="E2403" s="620">
        <v>1</v>
      </c>
      <c r="F2403" s="620">
        <v>1</v>
      </c>
      <c r="G2403" s="620">
        <v>0</v>
      </c>
      <c r="H2403" s="621">
        <v>46251</v>
      </c>
      <c r="I2403" s="620"/>
      <c r="J2403" s="622">
        <v>516300040826690</v>
      </c>
      <c r="K2403" s="620" t="s">
        <v>22</v>
      </c>
      <c r="L2403" s="620" t="s">
        <v>23</v>
      </c>
      <c r="M2403" s="620" t="s">
        <v>23</v>
      </c>
      <c r="N2403" s="621"/>
      <c r="O2403" s="620"/>
      <c r="P2403" s="620" t="s">
        <v>22</v>
      </c>
      <c r="Q2403" s="620" t="s">
        <v>22</v>
      </c>
      <c r="R2403" s="620"/>
      <c r="S2403" s="620" t="s">
        <v>1289</v>
      </c>
    </row>
    <row r="2404" spans="1:19">
      <c r="A2404" s="620">
        <v>315</v>
      </c>
      <c r="B2404" s="620" t="s">
        <v>19</v>
      </c>
      <c r="C2404" s="620" t="s">
        <v>1513</v>
      </c>
      <c r="D2404" s="620">
        <v>6000052977</v>
      </c>
      <c r="E2404" s="620">
        <v>1</v>
      </c>
      <c r="F2404" s="620">
        <v>0</v>
      </c>
      <c r="G2404" s="620">
        <v>1</v>
      </c>
      <c r="H2404" s="621">
        <v>46251</v>
      </c>
      <c r="I2404" s="620"/>
      <c r="J2404" s="622">
        <v>516300040826691</v>
      </c>
      <c r="K2404" s="620" t="s">
        <v>1355</v>
      </c>
      <c r="L2404" s="620" t="s">
        <v>23</v>
      </c>
      <c r="M2404" s="620" t="s">
        <v>23</v>
      </c>
      <c r="N2404" s="621"/>
      <c r="O2404" s="620" t="s">
        <v>24</v>
      </c>
      <c r="P2404" s="620" t="s">
        <v>32</v>
      </c>
      <c r="Q2404" s="620" t="s">
        <v>1288</v>
      </c>
      <c r="R2404" s="620"/>
      <c r="S2404" s="620" t="s">
        <v>1289</v>
      </c>
    </row>
    <row r="2405" spans="1:19">
      <c r="A2405" s="620">
        <v>316</v>
      </c>
      <c r="B2405" s="620" t="s">
        <v>19</v>
      </c>
      <c r="C2405" s="620" t="s">
        <v>1513</v>
      </c>
      <c r="D2405" s="620">
        <v>6000052977</v>
      </c>
      <c r="E2405" s="620">
        <v>2</v>
      </c>
      <c r="F2405" s="620">
        <v>2</v>
      </c>
      <c r="G2405" s="620">
        <v>0</v>
      </c>
      <c r="H2405" s="621">
        <v>46251</v>
      </c>
      <c r="I2405" s="620"/>
      <c r="J2405" s="622" t="s">
        <v>1515</v>
      </c>
      <c r="K2405" s="620" t="s">
        <v>22</v>
      </c>
      <c r="L2405" s="620" t="s">
        <v>23</v>
      </c>
      <c r="M2405" s="620" t="s">
        <v>23</v>
      </c>
      <c r="N2405" s="621"/>
      <c r="O2405" s="620"/>
      <c r="P2405" s="620" t="s">
        <v>22</v>
      </c>
      <c r="Q2405" s="620" t="s">
        <v>22</v>
      </c>
      <c r="R2405" s="620"/>
      <c r="S2405" s="620" t="s">
        <v>1289</v>
      </c>
    </row>
    <row r="2406" spans="1:19">
      <c r="A2406" s="620">
        <v>317</v>
      </c>
      <c r="B2406" s="620" t="s">
        <v>19</v>
      </c>
      <c r="C2406" s="620" t="s">
        <v>1513</v>
      </c>
      <c r="D2406" s="620">
        <v>6000052977</v>
      </c>
      <c r="E2406" s="620">
        <v>1</v>
      </c>
      <c r="F2406" s="620">
        <v>0</v>
      </c>
      <c r="G2406" s="620">
        <v>1</v>
      </c>
      <c r="H2406" s="621">
        <v>46251</v>
      </c>
      <c r="I2406" s="620"/>
      <c r="J2406" s="622">
        <v>516300040826694</v>
      </c>
      <c r="K2406" s="620" t="s">
        <v>1355</v>
      </c>
      <c r="L2406" s="620" t="s">
        <v>23</v>
      </c>
      <c r="M2406" s="620" t="s">
        <v>23</v>
      </c>
      <c r="N2406" s="621"/>
      <c r="O2406" s="620" t="s">
        <v>24</v>
      </c>
      <c r="P2406" s="620" t="s">
        <v>32</v>
      </c>
      <c r="Q2406" s="620" t="s">
        <v>1288</v>
      </c>
      <c r="R2406" s="620"/>
      <c r="S2406" s="620" t="s">
        <v>1289</v>
      </c>
    </row>
    <row r="2407" spans="1:19">
      <c r="A2407" s="620">
        <v>318</v>
      </c>
      <c r="B2407" s="620" t="s">
        <v>19</v>
      </c>
      <c r="C2407" s="620" t="s">
        <v>1513</v>
      </c>
      <c r="D2407" s="620">
        <v>6000052977</v>
      </c>
      <c r="E2407" s="620">
        <v>1</v>
      </c>
      <c r="F2407" s="620">
        <v>1</v>
      </c>
      <c r="G2407" s="620">
        <v>0</v>
      </c>
      <c r="H2407" s="621">
        <v>46251</v>
      </c>
      <c r="I2407" s="620"/>
      <c r="J2407" s="622">
        <v>516300040826695</v>
      </c>
      <c r="K2407" s="620" t="s">
        <v>22</v>
      </c>
      <c r="L2407" s="620" t="s">
        <v>23</v>
      </c>
      <c r="M2407" s="620" t="s">
        <v>23</v>
      </c>
      <c r="N2407" s="621"/>
      <c r="O2407" s="620"/>
      <c r="P2407" s="620" t="s">
        <v>22</v>
      </c>
      <c r="Q2407" s="620" t="s">
        <v>22</v>
      </c>
      <c r="R2407" s="620"/>
      <c r="S2407" s="620" t="s">
        <v>1289</v>
      </c>
    </row>
    <row r="2408" spans="1:19">
      <c r="A2408" s="620">
        <v>319</v>
      </c>
      <c r="B2408" s="620" t="s">
        <v>19</v>
      </c>
      <c r="C2408" s="620" t="s">
        <v>1513</v>
      </c>
      <c r="D2408" s="620">
        <v>6000052977</v>
      </c>
      <c r="E2408" s="620">
        <v>1</v>
      </c>
      <c r="F2408" s="620">
        <v>0</v>
      </c>
      <c r="G2408" s="620">
        <v>1</v>
      </c>
      <c r="H2408" s="621">
        <v>46251</v>
      </c>
      <c r="I2408" s="620"/>
      <c r="J2408" s="622">
        <v>516300040826696</v>
      </c>
      <c r="K2408" s="620" t="s">
        <v>1292</v>
      </c>
      <c r="L2408" s="620" t="s">
        <v>23</v>
      </c>
      <c r="M2408" s="620" t="s">
        <v>23</v>
      </c>
      <c r="N2408" s="621"/>
      <c r="O2408" s="620"/>
      <c r="P2408" s="620" t="s">
        <v>32</v>
      </c>
      <c r="Q2408" s="620" t="s">
        <v>1288</v>
      </c>
      <c r="R2408" s="620"/>
      <c r="S2408" s="620" t="s">
        <v>1289</v>
      </c>
    </row>
    <row r="2409" spans="1:19">
      <c r="A2409" s="620">
        <v>320</v>
      </c>
      <c r="B2409" s="620" t="s">
        <v>19</v>
      </c>
      <c r="C2409" s="620" t="s">
        <v>1513</v>
      </c>
      <c r="D2409" s="620">
        <v>6000052977</v>
      </c>
      <c r="E2409" s="620">
        <v>2</v>
      </c>
      <c r="F2409" s="620">
        <v>2</v>
      </c>
      <c r="G2409" s="620">
        <v>0</v>
      </c>
      <c r="H2409" s="621">
        <v>46251</v>
      </c>
      <c r="I2409" s="620"/>
      <c r="J2409" s="622" t="s">
        <v>1516</v>
      </c>
      <c r="K2409" s="620" t="s">
        <v>22</v>
      </c>
      <c r="L2409" s="620" t="s">
        <v>23</v>
      </c>
      <c r="M2409" s="620" t="s">
        <v>23</v>
      </c>
      <c r="N2409" s="621"/>
      <c r="O2409" s="620"/>
      <c r="P2409" s="620" t="s">
        <v>22</v>
      </c>
      <c r="Q2409" s="620" t="s">
        <v>22</v>
      </c>
      <c r="R2409" s="620"/>
      <c r="S2409" s="620" t="s">
        <v>1289</v>
      </c>
    </row>
    <row r="2410" ht="25" spans="1:19">
      <c r="A2410" s="620">
        <v>321</v>
      </c>
      <c r="B2410" s="620" t="s">
        <v>19</v>
      </c>
      <c r="C2410" s="620" t="s">
        <v>1513</v>
      </c>
      <c r="D2410" s="620">
        <v>6000052976</v>
      </c>
      <c r="E2410" s="620">
        <v>1</v>
      </c>
      <c r="F2410" s="620">
        <v>0</v>
      </c>
      <c r="G2410" s="620">
        <v>1</v>
      </c>
      <c r="H2410" s="621">
        <v>46254</v>
      </c>
      <c r="I2410" s="620"/>
      <c r="J2410" s="622">
        <v>516300030826699</v>
      </c>
      <c r="K2410" s="620" t="s">
        <v>1293</v>
      </c>
      <c r="L2410" s="620" t="s">
        <v>23</v>
      </c>
      <c r="M2410" s="620" t="s">
        <v>23</v>
      </c>
      <c r="N2410" s="621"/>
      <c r="O2410" s="620" t="s">
        <v>24</v>
      </c>
      <c r="P2410" s="620" t="s">
        <v>32</v>
      </c>
      <c r="Q2410" s="620" t="s">
        <v>1288</v>
      </c>
      <c r="R2410" s="620"/>
      <c r="S2410" s="620" t="s">
        <v>1289</v>
      </c>
    </row>
    <row r="2411" ht="25" spans="1:19">
      <c r="A2411" s="620">
        <v>322</v>
      </c>
      <c r="B2411" s="620" t="s">
        <v>19</v>
      </c>
      <c r="C2411" s="620" t="s">
        <v>1513</v>
      </c>
      <c r="D2411" s="620">
        <v>6000052976</v>
      </c>
      <c r="E2411" s="620">
        <v>1</v>
      </c>
      <c r="F2411" s="620">
        <v>0</v>
      </c>
      <c r="G2411" s="620">
        <v>1</v>
      </c>
      <c r="H2411" s="621">
        <v>46254</v>
      </c>
      <c r="I2411" s="620"/>
      <c r="J2411" s="622">
        <v>516300030826700</v>
      </c>
      <c r="K2411" s="620" t="s">
        <v>1293</v>
      </c>
      <c r="L2411" s="620" t="s">
        <v>23</v>
      </c>
      <c r="M2411" s="620" t="s">
        <v>23</v>
      </c>
      <c r="N2411" s="621"/>
      <c r="O2411" s="620" t="s">
        <v>24</v>
      </c>
      <c r="P2411" s="620" t="s">
        <v>32</v>
      </c>
      <c r="Q2411" s="620" t="s">
        <v>1288</v>
      </c>
      <c r="R2411" s="620"/>
      <c r="S2411" s="620" t="s">
        <v>1289</v>
      </c>
    </row>
    <row r="2412" ht="25" spans="1:19">
      <c r="A2412" s="620">
        <v>323</v>
      </c>
      <c r="B2412" s="620" t="s">
        <v>19</v>
      </c>
      <c r="C2412" s="620" t="s">
        <v>1513</v>
      </c>
      <c r="D2412" s="620">
        <v>6000052976</v>
      </c>
      <c r="E2412" s="620">
        <v>1</v>
      </c>
      <c r="F2412" s="620">
        <v>0</v>
      </c>
      <c r="G2412" s="620">
        <v>1</v>
      </c>
      <c r="H2412" s="621">
        <v>46254</v>
      </c>
      <c r="I2412" s="620"/>
      <c r="J2412" s="622">
        <v>516300030826701</v>
      </c>
      <c r="K2412" s="620" t="s">
        <v>1293</v>
      </c>
      <c r="L2412" s="620" t="s">
        <v>23</v>
      </c>
      <c r="M2412" s="620" t="s">
        <v>23</v>
      </c>
      <c r="N2412" s="621"/>
      <c r="O2412" s="620" t="s">
        <v>24</v>
      </c>
      <c r="P2412" s="620" t="s">
        <v>32</v>
      </c>
      <c r="Q2412" s="620" t="s">
        <v>1288</v>
      </c>
      <c r="R2412" s="620"/>
      <c r="S2412" s="620" t="s">
        <v>1289</v>
      </c>
    </row>
    <row r="2413" spans="1:19">
      <c r="A2413" s="620">
        <v>324</v>
      </c>
      <c r="B2413" s="620" t="s">
        <v>19</v>
      </c>
      <c r="C2413" s="620" t="s">
        <v>1513</v>
      </c>
      <c r="D2413" s="620">
        <v>6000052976</v>
      </c>
      <c r="E2413" s="620">
        <v>1</v>
      </c>
      <c r="F2413" s="620">
        <v>1</v>
      </c>
      <c r="G2413" s="620">
        <v>0</v>
      </c>
      <c r="H2413" s="621">
        <v>46254</v>
      </c>
      <c r="I2413" s="620"/>
      <c r="J2413" s="622">
        <v>516300030826702</v>
      </c>
      <c r="K2413" s="620" t="s">
        <v>22</v>
      </c>
      <c r="L2413" s="620" t="s">
        <v>23</v>
      </c>
      <c r="M2413" s="620" t="s">
        <v>23</v>
      </c>
      <c r="N2413" s="621"/>
      <c r="O2413" s="620"/>
      <c r="P2413" s="620" t="s">
        <v>22</v>
      </c>
      <c r="Q2413" s="620" t="s">
        <v>22</v>
      </c>
      <c r="R2413" s="620"/>
      <c r="S2413" s="620" t="s">
        <v>1289</v>
      </c>
    </row>
    <row r="2414" ht="25" spans="1:19">
      <c r="A2414" s="620">
        <v>325</v>
      </c>
      <c r="B2414" s="620" t="s">
        <v>19</v>
      </c>
      <c r="C2414" s="620" t="s">
        <v>1513</v>
      </c>
      <c r="D2414" s="620">
        <v>6000052976</v>
      </c>
      <c r="E2414" s="620">
        <v>1</v>
      </c>
      <c r="F2414" s="620">
        <v>0</v>
      </c>
      <c r="G2414" s="620">
        <v>1</v>
      </c>
      <c r="H2414" s="621">
        <v>46254</v>
      </c>
      <c r="I2414" s="620"/>
      <c r="J2414" s="622">
        <v>516300030826703</v>
      </c>
      <c r="K2414" s="620" t="s">
        <v>1293</v>
      </c>
      <c r="L2414" s="620" t="s">
        <v>23</v>
      </c>
      <c r="M2414" s="620" t="s">
        <v>23</v>
      </c>
      <c r="N2414" s="621"/>
      <c r="O2414" s="620" t="s">
        <v>24</v>
      </c>
      <c r="P2414" s="620" t="s">
        <v>32</v>
      </c>
      <c r="Q2414" s="620" t="s">
        <v>1288</v>
      </c>
      <c r="R2414" s="620"/>
      <c r="S2414" s="620" t="s">
        <v>1289</v>
      </c>
    </row>
    <row r="2415" spans="1:19">
      <c r="A2415" s="620">
        <v>326</v>
      </c>
      <c r="B2415" s="620" t="s">
        <v>19</v>
      </c>
      <c r="C2415" s="620" t="s">
        <v>1513</v>
      </c>
      <c r="D2415" s="620">
        <v>6000052976</v>
      </c>
      <c r="E2415" s="620">
        <v>1</v>
      </c>
      <c r="F2415" s="620">
        <v>1</v>
      </c>
      <c r="G2415" s="620">
        <v>0</v>
      </c>
      <c r="H2415" s="621">
        <v>46254</v>
      </c>
      <c r="I2415" s="620"/>
      <c r="J2415" s="622">
        <v>516300030826704</v>
      </c>
      <c r="K2415" s="620" t="s">
        <v>22</v>
      </c>
      <c r="L2415" s="620" t="s">
        <v>23</v>
      </c>
      <c r="M2415" s="620" t="s">
        <v>23</v>
      </c>
      <c r="N2415" s="621"/>
      <c r="O2415" s="620"/>
      <c r="P2415" s="620" t="s">
        <v>22</v>
      </c>
      <c r="Q2415" s="620" t="s">
        <v>22</v>
      </c>
      <c r="R2415" s="620"/>
      <c r="S2415" s="620" t="s">
        <v>1289</v>
      </c>
    </row>
    <row r="2416" ht="25" spans="1:19">
      <c r="A2416" s="620">
        <v>327</v>
      </c>
      <c r="B2416" s="620" t="s">
        <v>19</v>
      </c>
      <c r="C2416" s="620" t="s">
        <v>1513</v>
      </c>
      <c r="D2416" s="620">
        <v>6000052976</v>
      </c>
      <c r="E2416" s="620">
        <v>1</v>
      </c>
      <c r="F2416" s="620">
        <v>0</v>
      </c>
      <c r="G2416" s="620">
        <v>1</v>
      </c>
      <c r="H2416" s="621">
        <v>46254</v>
      </c>
      <c r="I2416" s="620"/>
      <c r="J2416" s="622">
        <v>516300030826705</v>
      </c>
      <c r="K2416" s="620" t="s">
        <v>1330</v>
      </c>
      <c r="L2416" s="620" t="s">
        <v>23</v>
      </c>
      <c r="M2416" s="620" t="s">
        <v>23</v>
      </c>
      <c r="N2416" s="621"/>
      <c r="O2416" s="620" t="s">
        <v>24</v>
      </c>
      <c r="P2416" s="620" t="s">
        <v>32</v>
      </c>
      <c r="Q2416" s="620" t="s">
        <v>28</v>
      </c>
      <c r="R2416" s="620"/>
      <c r="S2416" s="620" t="s">
        <v>1289</v>
      </c>
    </row>
    <row r="2417" ht="50" spans="1:19">
      <c r="A2417" s="620">
        <v>328</v>
      </c>
      <c r="B2417" s="620" t="s">
        <v>19</v>
      </c>
      <c r="C2417" s="620" t="s">
        <v>1513</v>
      </c>
      <c r="D2417" s="620">
        <v>6000052976</v>
      </c>
      <c r="E2417" s="620">
        <v>1</v>
      </c>
      <c r="F2417" s="620">
        <v>0</v>
      </c>
      <c r="G2417" s="620">
        <v>1</v>
      </c>
      <c r="H2417" s="621">
        <v>46254</v>
      </c>
      <c r="I2417" s="620"/>
      <c r="J2417" s="622">
        <v>516300030826706</v>
      </c>
      <c r="K2417" s="620" t="s">
        <v>1300</v>
      </c>
      <c r="L2417" s="620" t="s">
        <v>23</v>
      </c>
      <c r="M2417" s="620" t="s">
        <v>23</v>
      </c>
      <c r="N2417" s="621"/>
      <c r="O2417" s="620" t="s">
        <v>24</v>
      </c>
      <c r="P2417" s="620" t="s">
        <v>32</v>
      </c>
      <c r="Q2417" s="620" t="s">
        <v>1288</v>
      </c>
      <c r="R2417" s="620"/>
      <c r="S2417" s="620" t="s">
        <v>1289</v>
      </c>
    </row>
    <row r="2418" spans="1:19">
      <c r="A2418" s="620">
        <v>329</v>
      </c>
      <c r="B2418" s="620" t="s">
        <v>19</v>
      </c>
      <c r="C2418" s="620" t="s">
        <v>1513</v>
      </c>
      <c r="D2418" s="620">
        <v>6000052976</v>
      </c>
      <c r="E2418" s="620">
        <v>11</v>
      </c>
      <c r="F2418" s="620">
        <v>11</v>
      </c>
      <c r="G2418" s="620">
        <v>0</v>
      </c>
      <c r="H2418" s="621">
        <v>46254</v>
      </c>
      <c r="I2418" s="620"/>
      <c r="J2418" s="622" t="s">
        <v>1517</v>
      </c>
      <c r="K2418" s="620" t="s">
        <v>22</v>
      </c>
      <c r="L2418" s="620" t="s">
        <v>23</v>
      </c>
      <c r="M2418" s="620" t="s">
        <v>23</v>
      </c>
      <c r="N2418" s="621"/>
      <c r="O2418" s="620"/>
      <c r="P2418" s="620" t="s">
        <v>22</v>
      </c>
      <c r="Q2418" s="620" t="s">
        <v>22</v>
      </c>
      <c r="R2418" s="620"/>
      <c r="S2418" s="620" t="s">
        <v>1289</v>
      </c>
    </row>
    <row r="2419" ht="25" spans="1:19">
      <c r="A2419" s="620">
        <v>330</v>
      </c>
      <c r="B2419" s="620" t="s">
        <v>19</v>
      </c>
      <c r="C2419" s="620" t="s">
        <v>1513</v>
      </c>
      <c r="D2419" s="620">
        <v>6000052976</v>
      </c>
      <c r="E2419" s="620">
        <v>1</v>
      </c>
      <c r="F2419" s="620">
        <v>0</v>
      </c>
      <c r="G2419" s="620">
        <v>1</v>
      </c>
      <c r="H2419" s="621">
        <v>46254</v>
      </c>
      <c r="I2419" s="620"/>
      <c r="J2419" s="622">
        <v>516300030826718</v>
      </c>
      <c r="K2419" s="620" t="s">
        <v>1293</v>
      </c>
      <c r="L2419" s="620" t="s">
        <v>23</v>
      </c>
      <c r="M2419" s="620" t="s">
        <v>23</v>
      </c>
      <c r="N2419" s="621"/>
      <c r="O2419" s="620" t="s">
        <v>24</v>
      </c>
      <c r="P2419" s="620" t="s">
        <v>32</v>
      </c>
      <c r="Q2419" s="620" t="s">
        <v>1288</v>
      </c>
      <c r="R2419" s="620"/>
      <c r="S2419" s="620" t="s">
        <v>1289</v>
      </c>
    </row>
    <row r="2420" spans="1:19">
      <c r="A2420" s="620">
        <v>331</v>
      </c>
      <c r="B2420" s="620" t="s">
        <v>19</v>
      </c>
      <c r="C2420" s="620" t="s">
        <v>1513</v>
      </c>
      <c r="D2420" s="620">
        <v>6000052976</v>
      </c>
      <c r="E2420" s="620">
        <v>4</v>
      </c>
      <c r="F2420" s="620">
        <v>4</v>
      </c>
      <c r="G2420" s="620">
        <v>0</v>
      </c>
      <c r="H2420" s="621">
        <v>46254</v>
      </c>
      <c r="I2420" s="620"/>
      <c r="J2420" s="622" t="s">
        <v>1518</v>
      </c>
      <c r="K2420" s="620" t="s">
        <v>22</v>
      </c>
      <c r="L2420" s="620" t="s">
        <v>23</v>
      </c>
      <c r="M2420" s="620" t="s">
        <v>23</v>
      </c>
      <c r="N2420" s="621"/>
      <c r="O2420" s="620"/>
      <c r="P2420" s="620" t="s">
        <v>22</v>
      </c>
      <c r="Q2420" s="620" t="s">
        <v>22</v>
      </c>
      <c r="R2420" s="620"/>
      <c r="S2420" s="620" t="s">
        <v>1289</v>
      </c>
    </row>
    <row r="2421" spans="1:19">
      <c r="A2421" s="620">
        <v>332</v>
      </c>
      <c r="B2421" s="620" t="s">
        <v>19</v>
      </c>
      <c r="C2421" s="620" t="s">
        <v>1513</v>
      </c>
      <c r="D2421" s="620">
        <v>6000052976</v>
      </c>
      <c r="E2421" s="620">
        <v>4</v>
      </c>
      <c r="F2421" s="620">
        <v>4</v>
      </c>
      <c r="G2421" s="620">
        <v>0</v>
      </c>
      <c r="H2421" s="621">
        <v>46254</v>
      </c>
      <c r="I2421" s="620"/>
      <c r="J2421" s="622" t="s">
        <v>1519</v>
      </c>
      <c r="K2421" s="620" t="s">
        <v>22</v>
      </c>
      <c r="L2421" s="620" t="s">
        <v>23</v>
      </c>
      <c r="M2421" s="620" t="s">
        <v>23</v>
      </c>
      <c r="N2421" s="621"/>
      <c r="O2421" s="620"/>
      <c r="P2421" s="620" t="s">
        <v>22</v>
      </c>
      <c r="Q2421" s="620" t="s">
        <v>22</v>
      </c>
      <c r="R2421" s="620"/>
      <c r="S2421" s="620" t="s">
        <v>1289</v>
      </c>
    </row>
    <row r="2422" ht="50" spans="1:19">
      <c r="A2422" s="620">
        <v>333</v>
      </c>
      <c r="B2422" s="620" t="s">
        <v>19</v>
      </c>
      <c r="C2422" s="620" t="s">
        <v>1513</v>
      </c>
      <c r="D2422" s="620">
        <v>6000052976</v>
      </c>
      <c r="E2422" s="620">
        <v>1</v>
      </c>
      <c r="F2422" s="620">
        <v>0</v>
      </c>
      <c r="G2422" s="620">
        <v>1</v>
      </c>
      <c r="H2422" s="621">
        <v>46254</v>
      </c>
      <c r="I2422" s="620"/>
      <c r="J2422" s="622">
        <v>516300030826728</v>
      </c>
      <c r="K2422" s="620" t="s">
        <v>1300</v>
      </c>
      <c r="L2422" s="620" t="s">
        <v>23</v>
      </c>
      <c r="M2422" s="620" t="s">
        <v>23</v>
      </c>
      <c r="N2422" s="621"/>
      <c r="O2422" s="620" t="s">
        <v>24</v>
      </c>
      <c r="P2422" s="620" t="s">
        <v>32</v>
      </c>
      <c r="Q2422" s="620" t="s">
        <v>1288</v>
      </c>
      <c r="R2422" s="620"/>
      <c r="S2422" s="620" t="s">
        <v>1289</v>
      </c>
    </row>
    <row r="2423" ht="50" spans="1:19">
      <c r="A2423" s="620">
        <v>334</v>
      </c>
      <c r="B2423" s="620" t="s">
        <v>19</v>
      </c>
      <c r="C2423" s="620" t="s">
        <v>1513</v>
      </c>
      <c r="D2423" s="620">
        <v>6000052976</v>
      </c>
      <c r="E2423" s="620">
        <v>1</v>
      </c>
      <c r="F2423" s="620">
        <v>0</v>
      </c>
      <c r="G2423" s="620">
        <v>1</v>
      </c>
      <c r="H2423" s="621">
        <v>46254</v>
      </c>
      <c r="I2423" s="620"/>
      <c r="J2423" s="622">
        <v>516300030826729</v>
      </c>
      <c r="K2423" s="620" t="s">
        <v>1300</v>
      </c>
      <c r="L2423" s="620" t="s">
        <v>23</v>
      </c>
      <c r="M2423" s="620" t="s">
        <v>23</v>
      </c>
      <c r="N2423" s="621"/>
      <c r="O2423" s="620" t="s">
        <v>24</v>
      </c>
      <c r="P2423" s="620" t="s">
        <v>32</v>
      </c>
      <c r="Q2423" s="620" t="s">
        <v>1288</v>
      </c>
      <c r="R2423" s="620"/>
      <c r="S2423" s="620" t="s">
        <v>1289</v>
      </c>
    </row>
    <row r="2424" ht="50" spans="1:19">
      <c r="A2424" s="620">
        <v>335</v>
      </c>
      <c r="B2424" s="620" t="s">
        <v>19</v>
      </c>
      <c r="C2424" s="620" t="s">
        <v>1513</v>
      </c>
      <c r="D2424" s="620">
        <v>6000052976</v>
      </c>
      <c r="E2424" s="620">
        <v>1</v>
      </c>
      <c r="F2424" s="620">
        <v>0</v>
      </c>
      <c r="G2424" s="620">
        <v>1</v>
      </c>
      <c r="H2424" s="621">
        <v>46254</v>
      </c>
      <c r="I2424" s="620"/>
      <c r="J2424" s="622">
        <v>516300030826730</v>
      </c>
      <c r="K2424" s="620" t="s">
        <v>1300</v>
      </c>
      <c r="L2424" s="620" t="s">
        <v>23</v>
      </c>
      <c r="M2424" s="620" t="s">
        <v>23</v>
      </c>
      <c r="N2424" s="621"/>
      <c r="O2424" s="620" t="s">
        <v>24</v>
      </c>
      <c r="P2424" s="620" t="s">
        <v>32</v>
      </c>
      <c r="Q2424" s="620" t="s">
        <v>1288</v>
      </c>
      <c r="R2424" s="620"/>
      <c r="S2424" s="620" t="s">
        <v>1289</v>
      </c>
    </row>
    <row r="2425" ht="25" spans="1:19">
      <c r="A2425" s="620">
        <v>336</v>
      </c>
      <c r="B2425" s="620" t="s">
        <v>19</v>
      </c>
      <c r="C2425" s="620" t="s">
        <v>1513</v>
      </c>
      <c r="D2425" s="620">
        <v>6000052976</v>
      </c>
      <c r="E2425" s="620">
        <v>1</v>
      </c>
      <c r="F2425" s="620">
        <v>0</v>
      </c>
      <c r="G2425" s="620">
        <v>1</v>
      </c>
      <c r="H2425" s="621">
        <v>46254</v>
      </c>
      <c r="I2425" s="620"/>
      <c r="J2425" s="622">
        <v>516300030826731</v>
      </c>
      <c r="K2425" s="620" t="s">
        <v>1293</v>
      </c>
      <c r="L2425" s="620" t="s">
        <v>23</v>
      </c>
      <c r="M2425" s="620" t="s">
        <v>23</v>
      </c>
      <c r="N2425" s="621"/>
      <c r="O2425" s="620" t="s">
        <v>24</v>
      </c>
      <c r="P2425" s="620" t="s">
        <v>32</v>
      </c>
      <c r="Q2425" s="620" t="s">
        <v>1288</v>
      </c>
      <c r="R2425" s="620"/>
      <c r="S2425" s="620" t="s">
        <v>1289</v>
      </c>
    </row>
    <row r="2426" spans="1:19">
      <c r="A2426" s="620">
        <v>337</v>
      </c>
      <c r="B2426" s="620" t="s">
        <v>19</v>
      </c>
      <c r="C2426" s="620" t="s">
        <v>1513</v>
      </c>
      <c r="D2426" s="620">
        <v>6000052976</v>
      </c>
      <c r="E2426" s="620">
        <v>5</v>
      </c>
      <c r="F2426" s="620">
        <v>5</v>
      </c>
      <c r="G2426" s="620">
        <v>0</v>
      </c>
      <c r="H2426" s="621">
        <v>46254</v>
      </c>
      <c r="I2426" s="620"/>
      <c r="J2426" s="622" t="s">
        <v>1520</v>
      </c>
      <c r="K2426" s="620" t="s">
        <v>22</v>
      </c>
      <c r="L2426" s="620" t="s">
        <v>23</v>
      </c>
      <c r="M2426" s="620" t="s">
        <v>23</v>
      </c>
      <c r="N2426" s="621"/>
      <c r="O2426" s="620"/>
      <c r="P2426" s="620" t="s">
        <v>22</v>
      </c>
      <c r="Q2426" s="620" t="s">
        <v>22</v>
      </c>
      <c r="R2426" s="620"/>
      <c r="S2426" s="620" t="s">
        <v>1289</v>
      </c>
    </row>
    <row r="2427" spans="1:19">
      <c r="A2427" s="620">
        <v>338</v>
      </c>
      <c r="B2427" s="620" t="s">
        <v>19</v>
      </c>
      <c r="C2427" s="620" t="s">
        <v>1513</v>
      </c>
      <c r="D2427" s="620">
        <v>6000052977</v>
      </c>
      <c r="E2427" s="620">
        <v>3</v>
      </c>
      <c r="F2427" s="620">
        <v>3</v>
      </c>
      <c r="G2427" s="620">
        <v>0</v>
      </c>
      <c r="H2427" s="621">
        <v>46254</v>
      </c>
      <c r="I2427" s="620"/>
      <c r="J2427" s="622" t="s">
        <v>1521</v>
      </c>
      <c r="K2427" s="620" t="s">
        <v>22</v>
      </c>
      <c r="L2427" s="620" t="s">
        <v>23</v>
      </c>
      <c r="M2427" s="620" t="s">
        <v>23</v>
      </c>
      <c r="N2427" s="621"/>
      <c r="O2427" s="620"/>
      <c r="P2427" s="620" t="s">
        <v>22</v>
      </c>
      <c r="Q2427" s="620" t="s">
        <v>22</v>
      </c>
      <c r="R2427" s="620"/>
      <c r="S2427" s="620" t="s">
        <v>1289</v>
      </c>
    </row>
    <row r="2428" ht="25" spans="1:19">
      <c r="A2428" s="620">
        <v>339</v>
      </c>
      <c r="B2428" s="620" t="s">
        <v>19</v>
      </c>
      <c r="C2428" s="620" t="s">
        <v>1513</v>
      </c>
      <c r="D2428" s="620">
        <v>6000052977</v>
      </c>
      <c r="E2428" s="620">
        <v>1</v>
      </c>
      <c r="F2428" s="620">
        <v>0</v>
      </c>
      <c r="G2428" s="620">
        <v>1</v>
      </c>
      <c r="H2428" s="621">
        <v>46254</v>
      </c>
      <c r="I2428" s="620"/>
      <c r="J2428" s="622">
        <v>516300040826702</v>
      </c>
      <c r="K2428" s="620" t="s">
        <v>1293</v>
      </c>
      <c r="L2428" s="620" t="s">
        <v>23</v>
      </c>
      <c r="M2428" s="620" t="s">
        <v>23</v>
      </c>
      <c r="N2428" s="621"/>
      <c r="O2428" s="620" t="s">
        <v>24</v>
      </c>
      <c r="P2428" s="620" t="s">
        <v>32</v>
      </c>
      <c r="Q2428" s="620" t="s">
        <v>1288</v>
      </c>
      <c r="R2428" s="620"/>
      <c r="S2428" s="620" t="s">
        <v>1289</v>
      </c>
    </row>
    <row r="2429" spans="1:19">
      <c r="A2429" s="620">
        <v>340</v>
      </c>
      <c r="B2429" s="620" t="s">
        <v>19</v>
      </c>
      <c r="C2429" s="620" t="s">
        <v>1513</v>
      </c>
      <c r="D2429" s="620">
        <v>6000052977</v>
      </c>
      <c r="E2429" s="620">
        <v>3</v>
      </c>
      <c r="F2429" s="620">
        <v>3</v>
      </c>
      <c r="G2429" s="620">
        <v>0</v>
      </c>
      <c r="H2429" s="621">
        <v>46254</v>
      </c>
      <c r="I2429" s="620"/>
      <c r="J2429" s="622" t="s">
        <v>1522</v>
      </c>
      <c r="K2429" s="620" t="s">
        <v>22</v>
      </c>
      <c r="L2429" s="620" t="s">
        <v>23</v>
      </c>
      <c r="M2429" s="620" t="s">
        <v>23</v>
      </c>
      <c r="N2429" s="621"/>
      <c r="O2429" s="620"/>
      <c r="P2429" s="620" t="s">
        <v>22</v>
      </c>
      <c r="Q2429" s="620" t="s">
        <v>22</v>
      </c>
      <c r="R2429" s="620"/>
      <c r="S2429" s="620" t="s">
        <v>1289</v>
      </c>
    </row>
    <row r="2430" ht="25" spans="1:19">
      <c r="A2430" s="620">
        <v>341</v>
      </c>
      <c r="B2430" s="620" t="s">
        <v>19</v>
      </c>
      <c r="C2430" s="620" t="s">
        <v>1513</v>
      </c>
      <c r="D2430" s="620">
        <v>6000052977</v>
      </c>
      <c r="E2430" s="620">
        <v>1</v>
      </c>
      <c r="F2430" s="620">
        <v>0</v>
      </c>
      <c r="G2430" s="620">
        <v>1</v>
      </c>
      <c r="H2430" s="621">
        <v>46254</v>
      </c>
      <c r="I2430" s="620"/>
      <c r="J2430" s="622">
        <v>516300040826706</v>
      </c>
      <c r="K2430" s="620" t="s">
        <v>1293</v>
      </c>
      <c r="L2430" s="620" t="s">
        <v>23</v>
      </c>
      <c r="M2430" s="620" t="s">
        <v>23</v>
      </c>
      <c r="N2430" s="621"/>
      <c r="O2430" s="620" t="s">
        <v>24</v>
      </c>
      <c r="P2430" s="620" t="s">
        <v>32</v>
      </c>
      <c r="Q2430" s="620" t="s">
        <v>1288</v>
      </c>
      <c r="R2430" s="620"/>
      <c r="S2430" s="620" t="s">
        <v>1289</v>
      </c>
    </row>
    <row r="2431" spans="1:19">
      <c r="A2431" s="620">
        <v>342</v>
      </c>
      <c r="B2431" s="620" t="s">
        <v>19</v>
      </c>
      <c r="C2431" s="620" t="s">
        <v>1513</v>
      </c>
      <c r="D2431" s="620">
        <v>6000052977</v>
      </c>
      <c r="E2431" s="620">
        <v>2</v>
      </c>
      <c r="F2431" s="620">
        <v>2</v>
      </c>
      <c r="G2431" s="620">
        <v>0</v>
      </c>
      <c r="H2431" s="621">
        <v>46254</v>
      </c>
      <c r="I2431" s="620"/>
      <c r="J2431" s="622" t="s">
        <v>1523</v>
      </c>
      <c r="K2431" s="620" t="s">
        <v>22</v>
      </c>
      <c r="L2431" s="620" t="s">
        <v>23</v>
      </c>
      <c r="M2431" s="620" t="s">
        <v>23</v>
      </c>
      <c r="N2431" s="621"/>
      <c r="O2431" s="620"/>
      <c r="P2431" s="620" t="s">
        <v>22</v>
      </c>
      <c r="Q2431" s="620" t="s">
        <v>22</v>
      </c>
      <c r="R2431" s="620"/>
      <c r="S2431" s="620" t="s">
        <v>1289</v>
      </c>
    </row>
    <row r="2432" ht="25" spans="1:19">
      <c r="A2432" s="620">
        <v>343</v>
      </c>
      <c r="B2432" s="620" t="s">
        <v>19</v>
      </c>
      <c r="C2432" s="620" t="s">
        <v>1513</v>
      </c>
      <c r="D2432" s="620">
        <v>6000052977</v>
      </c>
      <c r="E2432" s="620">
        <v>1</v>
      </c>
      <c r="F2432" s="620">
        <v>0</v>
      </c>
      <c r="G2432" s="620">
        <v>1</v>
      </c>
      <c r="H2432" s="621">
        <v>46254</v>
      </c>
      <c r="I2432" s="620"/>
      <c r="J2432" s="622">
        <v>516300040826709</v>
      </c>
      <c r="K2432" s="620" t="s">
        <v>1293</v>
      </c>
      <c r="L2432" s="620" t="s">
        <v>23</v>
      </c>
      <c r="M2432" s="620" t="s">
        <v>23</v>
      </c>
      <c r="N2432" s="621"/>
      <c r="O2432" s="620" t="s">
        <v>24</v>
      </c>
      <c r="P2432" s="620" t="s">
        <v>32</v>
      </c>
      <c r="Q2432" s="620" t="s">
        <v>1288</v>
      </c>
      <c r="R2432" s="620"/>
      <c r="S2432" s="620" t="s">
        <v>1289</v>
      </c>
    </row>
    <row r="2433" spans="1:19">
      <c r="A2433" s="620">
        <v>344</v>
      </c>
      <c r="B2433" s="620" t="s">
        <v>19</v>
      </c>
      <c r="C2433" s="620" t="s">
        <v>1513</v>
      </c>
      <c r="D2433" s="620">
        <v>6000052977</v>
      </c>
      <c r="E2433" s="620">
        <v>15</v>
      </c>
      <c r="F2433" s="620">
        <v>15</v>
      </c>
      <c r="G2433" s="620">
        <v>0</v>
      </c>
      <c r="H2433" s="621">
        <v>46254</v>
      </c>
      <c r="I2433" s="620"/>
      <c r="J2433" s="622" t="s">
        <v>1524</v>
      </c>
      <c r="K2433" s="620" t="s">
        <v>22</v>
      </c>
      <c r="L2433" s="620" t="s">
        <v>23</v>
      </c>
      <c r="M2433" s="620" t="s">
        <v>23</v>
      </c>
      <c r="N2433" s="621"/>
      <c r="O2433" s="620"/>
      <c r="P2433" s="620" t="s">
        <v>22</v>
      </c>
      <c r="Q2433" s="620" t="s">
        <v>22</v>
      </c>
      <c r="R2433" s="620"/>
      <c r="S2433" s="620" t="s">
        <v>1289</v>
      </c>
    </row>
    <row r="2434" ht="25" spans="1:19">
      <c r="A2434" s="620">
        <v>345</v>
      </c>
      <c r="B2434" s="620" t="s">
        <v>19</v>
      </c>
      <c r="C2434" s="620" t="s">
        <v>1513</v>
      </c>
      <c r="D2434" s="620">
        <v>6000052977</v>
      </c>
      <c r="E2434" s="620">
        <v>1</v>
      </c>
      <c r="F2434" s="620">
        <v>0</v>
      </c>
      <c r="G2434" s="620">
        <v>1</v>
      </c>
      <c r="H2434" s="621">
        <v>46254</v>
      </c>
      <c r="I2434" s="620"/>
      <c r="J2434" s="622">
        <v>516300040826725</v>
      </c>
      <c r="K2434" s="620" t="s">
        <v>1293</v>
      </c>
      <c r="L2434" s="620" t="s">
        <v>23</v>
      </c>
      <c r="M2434" s="620" t="s">
        <v>23</v>
      </c>
      <c r="N2434" s="621"/>
      <c r="O2434" s="620" t="s">
        <v>24</v>
      </c>
      <c r="P2434" s="620" t="s">
        <v>32</v>
      </c>
      <c r="Q2434" s="620" t="s">
        <v>1288</v>
      </c>
      <c r="R2434" s="620"/>
      <c r="S2434" s="620" t="s">
        <v>1289</v>
      </c>
    </row>
    <row r="2435" spans="1:19">
      <c r="A2435" s="620">
        <v>346</v>
      </c>
      <c r="B2435" s="620" t="s">
        <v>19</v>
      </c>
      <c r="C2435" s="620" t="s">
        <v>1513</v>
      </c>
      <c r="D2435" s="620">
        <v>6000052977</v>
      </c>
      <c r="E2435" s="620">
        <v>4</v>
      </c>
      <c r="F2435" s="620">
        <v>4</v>
      </c>
      <c r="G2435" s="620">
        <v>0</v>
      </c>
      <c r="H2435" s="621">
        <v>46254</v>
      </c>
      <c r="I2435" s="620"/>
      <c r="J2435" s="622" t="s">
        <v>1525</v>
      </c>
      <c r="K2435" s="620" t="s">
        <v>22</v>
      </c>
      <c r="L2435" s="620" t="s">
        <v>23</v>
      </c>
      <c r="M2435" s="620" t="s">
        <v>23</v>
      </c>
      <c r="N2435" s="621"/>
      <c r="O2435" s="620"/>
      <c r="P2435" s="620" t="s">
        <v>22</v>
      </c>
      <c r="Q2435" s="620" t="s">
        <v>22</v>
      </c>
      <c r="R2435" s="620"/>
      <c r="S2435" s="620" t="s">
        <v>1289</v>
      </c>
    </row>
    <row r="2436" ht="50" spans="1:19">
      <c r="A2436" s="620">
        <v>347</v>
      </c>
      <c r="B2436" s="620" t="s">
        <v>19</v>
      </c>
      <c r="C2436" s="620" t="s">
        <v>1513</v>
      </c>
      <c r="D2436" s="620">
        <v>6000052977</v>
      </c>
      <c r="E2436" s="620">
        <v>1</v>
      </c>
      <c r="F2436" s="620">
        <v>0</v>
      </c>
      <c r="G2436" s="620">
        <v>1</v>
      </c>
      <c r="H2436" s="621">
        <v>46254</v>
      </c>
      <c r="I2436" s="620"/>
      <c r="J2436" s="622">
        <v>516300040826730</v>
      </c>
      <c r="K2436" s="620" t="s">
        <v>1300</v>
      </c>
      <c r="L2436" s="620" t="s">
        <v>23</v>
      </c>
      <c r="M2436" s="620" t="s">
        <v>23</v>
      </c>
      <c r="N2436" s="621"/>
      <c r="O2436" s="620" t="s">
        <v>24</v>
      </c>
      <c r="P2436" s="620" t="s">
        <v>32</v>
      </c>
      <c r="Q2436" s="620" t="s">
        <v>1288</v>
      </c>
      <c r="R2436" s="620"/>
      <c r="S2436" s="620" t="s">
        <v>1289</v>
      </c>
    </row>
    <row r="2437" spans="1:19">
      <c r="A2437" s="620">
        <v>348</v>
      </c>
      <c r="B2437" s="620" t="s">
        <v>19</v>
      </c>
      <c r="C2437" s="620" t="s">
        <v>1513</v>
      </c>
      <c r="D2437" s="620">
        <v>6000052977</v>
      </c>
      <c r="E2437" s="620">
        <v>1</v>
      </c>
      <c r="F2437" s="620">
        <v>1</v>
      </c>
      <c r="G2437" s="620">
        <v>0</v>
      </c>
      <c r="H2437" s="621">
        <v>46254</v>
      </c>
      <c r="I2437" s="620"/>
      <c r="J2437" s="622">
        <v>516300040826731</v>
      </c>
      <c r="K2437" s="620" t="s">
        <v>22</v>
      </c>
      <c r="L2437" s="620" t="s">
        <v>23</v>
      </c>
      <c r="M2437" s="620" t="s">
        <v>23</v>
      </c>
      <c r="N2437" s="621"/>
      <c r="O2437" s="620"/>
      <c r="P2437" s="620" t="s">
        <v>22</v>
      </c>
      <c r="Q2437" s="620" t="s">
        <v>22</v>
      </c>
      <c r="R2437" s="620"/>
      <c r="S2437" s="620" t="s">
        <v>1289</v>
      </c>
    </row>
    <row r="2438" ht="25" spans="1:19">
      <c r="A2438" s="620">
        <v>349</v>
      </c>
      <c r="B2438" s="620" t="s">
        <v>19</v>
      </c>
      <c r="C2438" s="620" t="s">
        <v>1513</v>
      </c>
      <c r="D2438" s="620">
        <v>6000052977</v>
      </c>
      <c r="E2438" s="620">
        <v>1</v>
      </c>
      <c r="F2438" s="620">
        <v>0</v>
      </c>
      <c r="G2438" s="620">
        <v>1</v>
      </c>
      <c r="H2438" s="621">
        <v>46254</v>
      </c>
      <c r="I2438" s="620"/>
      <c r="J2438" s="622">
        <v>516300040826732</v>
      </c>
      <c r="K2438" s="620" t="s">
        <v>1293</v>
      </c>
      <c r="L2438" s="620" t="s">
        <v>23</v>
      </c>
      <c r="M2438" s="620" t="s">
        <v>23</v>
      </c>
      <c r="N2438" s="621"/>
      <c r="O2438" s="620" t="s">
        <v>24</v>
      </c>
      <c r="P2438" s="620" t="s">
        <v>32</v>
      </c>
      <c r="Q2438" s="620" t="s">
        <v>1288</v>
      </c>
      <c r="R2438" s="620"/>
      <c r="S2438" s="620" t="s">
        <v>1289</v>
      </c>
    </row>
    <row r="2439" spans="1:19">
      <c r="A2439" s="620">
        <v>350</v>
      </c>
      <c r="B2439" s="620" t="s">
        <v>19</v>
      </c>
      <c r="C2439" s="620" t="s">
        <v>1513</v>
      </c>
      <c r="D2439" s="620">
        <v>6000052977</v>
      </c>
      <c r="E2439" s="620">
        <v>4</v>
      </c>
      <c r="F2439" s="620">
        <v>4</v>
      </c>
      <c r="G2439" s="620">
        <v>0</v>
      </c>
      <c r="H2439" s="621">
        <v>46254</v>
      </c>
      <c r="I2439" s="620"/>
      <c r="J2439" s="622" t="s">
        <v>1526</v>
      </c>
      <c r="K2439" s="620" t="s">
        <v>22</v>
      </c>
      <c r="L2439" s="620" t="s">
        <v>23</v>
      </c>
      <c r="M2439" s="620" t="s">
        <v>23</v>
      </c>
      <c r="N2439" s="621"/>
      <c r="O2439" s="620"/>
      <c r="P2439" s="620" t="s">
        <v>22</v>
      </c>
      <c r="Q2439" s="620" t="s">
        <v>22</v>
      </c>
      <c r="R2439" s="620"/>
      <c r="S2439" s="620" t="s">
        <v>1289</v>
      </c>
    </row>
    <row r="2440" ht="50" spans="1:19">
      <c r="A2440" s="620">
        <v>351</v>
      </c>
      <c r="B2440" s="620" t="s">
        <v>19</v>
      </c>
      <c r="C2440" s="620" t="s">
        <v>1486</v>
      </c>
      <c r="D2440" s="620">
        <v>6000052976</v>
      </c>
      <c r="E2440" s="620">
        <v>1</v>
      </c>
      <c r="F2440" s="620">
        <v>0</v>
      </c>
      <c r="G2440" s="620">
        <v>1</v>
      </c>
      <c r="H2440" s="621">
        <v>46255</v>
      </c>
      <c r="I2440" s="620"/>
      <c r="J2440" s="622">
        <v>516300040826737</v>
      </c>
      <c r="K2440" s="620" t="s">
        <v>1300</v>
      </c>
      <c r="L2440" s="620" t="s">
        <v>23</v>
      </c>
      <c r="M2440" s="620" t="s">
        <v>23</v>
      </c>
      <c r="N2440" s="621"/>
      <c r="O2440" s="620" t="s">
        <v>24</v>
      </c>
      <c r="P2440" s="620" t="s">
        <v>32</v>
      </c>
      <c r="Q2440" s="620" t="s">
        <v>1288</v>
      </c>
      <c r="R2440" s="620"/>
      <c r="S2440" s="620" t="s">
        <v>1289</v>
      </c>
    </row>
    <row r="2441" ht="25" spans="1:19">
      <c r="A2441" s="620">
        <v>352</v>
      </c>
      <c r="B2441" s="620" t="s">
        <v>19</v>
      </c>
      <c r="C2441" s="620" t="s">
        <v>1486</v>
      </c>
      <c r="D2441" s="620">
        <v>6000052976</v>
      </c>
      <c r="E2441" s="620">
        <v>1</v>
      </c>
      <c r="F2441" s="620">
        <v>0</v>
      </c>
      <c r="G2441" s="620">
        <v>1</v>
      </c>
      <c r="H2441" s="621">
        <v>46255</v>
      </c>
      <c r="I2441" s="620"/>
      <c r="J2441" s="622">
        <v>516300040826738</v>
      </c>
      <c r="K2441" s="620" t="s">
        <v>1293</v>
      </c>
      <c r="L2441" s="620" t="s">
        <v>23</v>
      </c>
      <c r="M2441" s="620" t="s">
        <v>23</v>
      </c>
      <c r="N2441" s="621"/>
      <c r="O2441" s="620" t="s">
        <v>24</v>
      </c>
      <c r="P2441" s="620" t="s">
        <v>32</v>
      </c>
      <c r="Q2441" s="620" t="s">
        <v>1288</v>
      </c>
      <c r="R2441" s="620"/>
      <c r="S2441" s="620" t="s">
        <v>1289</v>
      </c>
    </row>
    <row r="2442" spans="1:19">
      <c r="A2442" s="620">
        <v>353</v>
      </c>
      <c r="B2442" s="620" t="s">
        <v>19</v>
      </c>
      <c r="C2442" s="620" t="s">
        <v>1486</v>
      </c>
      <c r="D2442" s="620">
        <v>6000052976</v>
      </c>
      <c r="E2442" s="620">
        <v>3</v>
      </c>
      <c r="F2442" s="620">
        <v>3</v>
      </c>
      <c r="G2442" s="620">
        <v>0</v>
      </c>
      <c r="H2442" s="621">
        <v>46255</v>
      </c>
      <c r="I2442" s="620"/>
      <c r="J2442" s="622" t="s">
        <v>1527</v>
      </c>
      <c r="K2442" s="620" t="s">
        <v>22</v>
      </c>
      <c r="L2442" s="620" t="s">
        <v>23</v>
      </c>
      <c r="M2442" s="620" t="s">
        <v>23</v>
      </c>
      <c r="N2442" s="621"/>
      <c r="O2442" s="620"/>
      <c r="P2442" s="620" t="s">
        <v>22</v>
      </c>
      <c r="Q2442" s="620" t="s">
        <v>22</v>
      </c>
      <c r="R2442" s="620"/>
      <c r="S2442" s="620" t="s">
        <v>1289</v>
      </c>
    </row>
    <row r="2443" spans="1:19">
      <c r="A2443" s="620">
        <v>354</v>
      </c>
      <c r="B2443" s="620" t="s">
        <v>19</v>
      </c>
      <c r="C2443" s="620" t="s">
        <v>1486</v>
      </c>
      <c r="D2443" s="620">
        <v>6000052977</v>
      </c>
      <c r="E2443" s="620">
        <v>1</v>
      </c>
      <c r="F2443" s="620">
        <v>1</v>
      </c>
      <c r="G2443" s="620">
        <v>0</v>
      </c>
      <c r="H2443" s="621">
        <v>46255</v>
      </c>
      <c r="I2443" s="620"/>
      <c r="J2443" s="622">
        <v>516300040826737</v>
      </c>
      <c r="K2443" s="620" t="s">
        <v>22</v>
      </c>
      <c r="L2443" s="620" t="s">
        <v>23</v>
      </c>
      <c r="M2443" s="620" t="s">
        <v>23</v>
      </c>
      <c r="N2443" s="621"/>
      <c r="O2443" s="620"/>
      <c r="P2443" s="620" t="s">
        <v>22</v>
      </c>
      <c r="Q2443" s="620" t="s">
        <v>22</v>
      </c>
      <c r="R2443" s="620"/>
      <c r="S2443" s="620" t="s">
        <v>1289</v>
      </c>
    </row>
    <row r="2444" spans="1:19">
      <c r="A2444" s="620">
        <v>355</v>
      </c>
      <c r="B2444" s="620" t="s">
        <v>19</v>
      </c>
      <c r="C2444" s="620" t="s">
        <v>1486</v>
      </c>
      <c r="D2444" s="620">
        <v>6000052977</v>
      </c>
      <c r="E2444" s="620">
        <v>1</v>
      </c>
      <c r="F2444" s="620">
        <v>0</v>
      </c>
      <c r="G2444" s="620">
        <v>1</v>
      </c>
      <c r="H2444" s="621">
        <v>46255</v>
      </c>
      <c r="I2444" s="620"/>
      <c r="J2444" s="622">
        <v>516300040826738</v>
      </c>
      <c r="K2444" s="620" t="s">
        <v>1355</v>
      </c>
      <c r="L2444" s="620" t="s">
        <v>23</v>
      </c>
      <c r="M2444" s="620" t="s">
        <v>23</v>
      </c>
      <c r="N2444" s="621"/>
      <c r="O2444" s="620" t="s">
        <v>24</v>
      </c>
      <c r="P2444" s="620" t="s">
        <v>32</v>
      </c>
      <c r="Q2444" s="620" t="s">
        <v>1288</v>
      </c>
      <c r="R2444" s="620"/>
      <c r="S2444" s="620" t="s">
        <v>1289</v>
      </c>
    </row>
    <row r="2445" spans="1:19">
      <c r="A2445" s="620">
        <v>356</v>
      </c>
      <c r="B2445" s="620" t="s">
        <v>19</v>
      </c>
      <c r="C2445" s="620" t="s">
        <v>1486</v>
      </c>
      <c r="D2445" s="620">
        <v>6000052977</v>
      </c>
      <c r="E2445" s="620">
        <v>1</v>
      </c>
      <c r="F2445" s="620">
        <v>1</v>
      </c>
      <c r="G2445" s="620">
        <v>0</v>
      </c>
      <c r="H2445" s="621">
        <v>46255</v>
      </c>
      <c r="I2445" s="620"/>
      <c r="J2445" s="622">
        <v>516300040826739</v>
      </c>
      <c r="K2445" s="620" t="s">
        <v>22</v>
      </c>
      <c r="L2445" s="620" t="s">
        <v>23</v>
      </c>
      <c r="M2445" s="620" t="s">
        <v>23</v>
      </c>
      <c r="N2445" s="621"/>
      <c r="O2445" s="620"/>
      <c r="P2445" s="620" t="s">
        <v>22</v>
      </c>
      <c r="Q2445" s="620" t="s">
        <v>22</v>
      </c>
      <c r="R2445" s="620"/>
      <c r="S2445" s="620" t="s">
        <v>1289</v>
      </c>
    </row>
    <row r="2446" ht="50" spans="1:19">
      <c r="A2446" s="620">
        <v>357</v>
      </c>
      <c r="B2446" s="620" t="s">
        <v>19</v>
      </c>
      <c r="C2446" s="620" t="s">
        <v>1486</v>
      </c>
      <c r="D2446" s="620">
        <v>6000052977</v>
      </c>
      <c r="E2446" s="620">
        <v>1</v>
      </c>
      <c r="F2446" s="620">
        <v>0</v>
      </c>
      <c r="G2446" s="620">
        <v>1</v>
      </c>
      <c r="H2446" s="621">
        <v>46255</v>
      </c>
      <c r="I2446" s="620"/>
      <c r="J2446" s="622">
        <v>516300040826740</v>
      </c>
      <c r="K2446" s="620" t="s">
        <v>1300</v>
      </c>
      <c r="L2446" s="620" t="s">
        <v>23</v>
      </c>
      <c r="M2446" s="620" t="s">
        <v>23</v>
      </c>
      <c r="N2446" s="621"/>
      <c r="O2446" s="620" t="s">
        <v>24</v>
      </c>
      <c r="P2446" s="620" t="s">
        <v>32</v>
      </c>
      <c r="Q2446" s="620" t="s">
        <v>1288</v>
      </c>
      <c r="R2446" s="620"/>
      <c r="S2446" s="620" t="s">
        <v>1289</v>
      </c>
    </row>
    <row r="2447" spans="1:19">
      <c r="A2447" s="620">
        <v>358</v>
      </c>
      <c r="B2447" s="620" t="s">
        <v>19</v>
      </c>
      <c r="C2447" s="620" t="s">
        <v>1486</v>
      </c>
      <c r="D2447" s="620">
        <v>6000052977</v>
      </c>
      <c r="E2447" s="620">
        <v>1</v>
      </c>
      <c r="F2447" s="620">
        <v>1</v>
      </c>
      <c r="G2447" s="620">
        <v>0</v>
      </c>
      <c r="H2447" s="621">
        <v>46255</v>
      </c>
      <c r="I2447" s="620"/>
      <c r="J2447" s="622">
        <v>516300040826741</v>
      </c>
      <c r="K2447" s="620" t="s">
        <v>22</v>
      </c>
      <c r="L2447" s="620" t="s">
        <v>23</v>
      </c>
      <c r="M2447" s="620" t="s">
        <v>23</v>
      </c>
      <c r="N2447" s="621"/>
      <c r="O2447" s="620"/>
      <c r="P2447" s="620" t="s">
        <v>22</v>
      </c>
      <c r="Q2447" s="620" t="s">
        <v>22</v>
      </c>
      <c r="R2447" s="620"/>
      <c r="S2447" s="620" t="s">
        <v>1289</v>
      </c>
    </row>
    <row r="2448" spans="1:19">
      <c r="A2448" s="620">
        <v>359</v>
      </c>
      <c r="B2448" s="620" t="s">
        <v>19</v>
      </c>
      <c r="C2448" s="620" t="s">
        <v>1486</v>
      </c>
      <c r="D2448" s="620">
        <v>6000052976</v>
      </c>
      <c r="E2448" s="620">
        <v>11</v>
      </c>
      <c r="F2448" s="620">
        <v>11</v>
      </c>
      <c r="G2448" s="620">
        <v>0</v>
      </c>
      <c r="H2448" s="621">
        <v>46256</v>
      </c>
      <c r="I2448" s="620"/>
      <c r="J2448" s="622" t="s">
        <v>1528</v>
      </c>
      <c r="K2448" s="620" t="s">
        <v>22</v>
      </c>
      <c r="L2448" s="620" t="s">
        <v>23</v>
      </c>
      <c r="M2448" s="620" t="s">
        <v>23</v>
      </c>
      <c r="N2448" s="621"/>
      <c r="O2448" s="620"/>
      <c r="P2448" s="620" t="s">
        <v>22</v>
      </c>
      <c r="Q2448" s="620" t="s">
        <v>22</v>
      </c>
      <c r="R2448" s="620"/>
      <c r="S2448" s="620" t="s">
        <v>1289</v>
      </c>
    </row>
    <row r="2449" spans="1:19">
      <c r="A2449" s="620">
        <v>360</v>
      </c>
      <c r="B2449" s="620" t="s">
        <v>19</v>
      </c>
      <c r="C2449" s="620" t="s">
        <v>1486</v>
      </c>
      <c r="D2449" s="620">
        <v>6000052977</v>
      </c>
      <c r="E2449" s="620">
        <v>2</v>
      </c>
      <c r="F2449" s="620">
        <v>2</v>
      </c>
      <c r="G2449" s="620">
        <v>0</v>
      </c>
      <c r="H2449" s="621">
        <v>46256</v>
      </c>
      <c r="I2449" s="620"/>
      <c r="J2449" s="622" t="s">
        <v>1529</v>
      </c>
      <c r="K2449" s="620" t="s">
        <v>22</v>
      </c>
      <c r="L2449" s="620" t="s">
        <v>23</v>
      </c>
      <c r="M2449" s="620" t="s">
        <v>23</v>
      </c>
      <c r="N2449" s="621"/>
      <c r="O2449" s="620"/>
      <c r="P2449" s="620" t="s">
        <v>22</v>
      </c>
      <c r="Q2449" s="620" t="s">
        <v>22</v>
      </c>
      <c r="R2449" s="620"/>
      <c r="S2449" s="620" t="s">
        <v>1289</v>
      </c>
    </row>
    <row r="2450" ht="25" spans="1:19">
      <c r="A2450" s="620">
        <v>361</v>
      </c>
      <c r="B2450" s="620" t="s">
        <v>19</v>
      </c>
      <c r="C2450" s="620" t="s">
        <v>1486</v>
      </c>
      <c r="D2450" s="620">
        <v>6000052977</v>
      </c>
      <c r="E2450" s="620">
        <v>1</v>
      </c>
      <c r="F2450" s="620">
        <v>0</v>
      </c>
      <c r="G2450" s="620">
        <v>1</v>
      </c>
      <c r="H2450" s="621">
        <v>46256</v>
      </c>
      <c r="I2450" s="620"/>
      <c r="J2450" s="622">
        <v>516300040826744</v>
      </c>
      <c r="K2450" s="620" t="s">
        <v>1330</v>
      </c>
      <c r="L2450" s="620" t="s">
        <v>23</v>
      </c>
      <c r="M2450" s="620" t="s">
        <v>23</v>
      </c>
      <c r="N2450" s="621"/>
      <c r="O2450" s="620" t="s">
        <v>24</v>
      </c>
      <c r="P2450" s="620" t="s">
        <v>32</v>
      </c>
      <c r="Q2450" s="620" t="s">
        <v>28</v>
      </c>
      <c r="R2450" s="620"/>
      <c r="S2450" s="620" t="s">
        <v>1289</v>
      </c>
    </row>
    <row r="2451" spans="1:19">
      <c r="A2451" s="620">
        <v>362</v>
      </c>
      <c r="B2451" s="620" t="s">
        <v>19</v>
      </c>
      <c r="C2451" s="620" t="s">
        <v>1486</v>
      </c>
      <c r="D2451" s="620">
        <v>6000052977</v>
      </c>
      <c r="E2451" s="620">
        <v>1</v>
      </c>
      <c r="F2451" s="620">
        <v>1</v>
      </c>
      <c r="G2451" s="620">
        <v>0</v>
      </c>
      <c r="H2451" s="621">
        <v>46256</v>
      </c>
      <c r="I2451" s="620"/>
      <c r="J2451" s="622">
        <v>516300040826745</v>
      </c>
      <c r="K2451" s="620" t="s">
        <v>22</v>
      </c>
      <c r="L2451" s="620" t="s">
        <v>23</v>
      </c>
      <c r="M2451" s="620" t="s">
        <v>23</v>
      </c>
      <c r="N2451" s="621"/>
      <c r="O2451" s="620"/>
      <c r="P2451" s="620" t="s">
        <v>22</v>
      </c>
      <c r="Q2451" s="620" t="s">
        <v>22</v>
      </c>
      <c r="R2451" s="620"/>
      <c r="S2451" s="620" t="s">
        <v>1289</v>
      </c>
    </row>
    <row r="2452" ht="25" spans="1:19">
      <c r="A2452" s="620">
        <v>363</v>
      </c>
      <c r="B2452" s="620" t="s">
        <v>19</v>
      </c>
      <c r="C2452" s="620" t="s">
        <v>1486</v>
      </c>
      <c r="D2452" s="620">
        <v>6000052977</v>
      </c>
      <c r="E2452" s="620">
        <v>1</v>
      </c>
      <c r="F2452" s="620">
        <v>0</v>
      </c>
      <c r="G2452" s="620">
        <v>1</v>
      </c>
      <c r="H2452" s="621">
        <v>46256</v>
      </c>
      <c r="I2452" s="620"/>
      <c r="J2452" s="622">
        <v>516300040826746</v>
      </c>
      <c r="K2452" s="620" t="s">
        <v>1330</v>
      </c>
      <c r="L2452" s="620" t="s">
        <v>23</v>
      </c>
      <c r="M2452" s="620" t="s">
        <v>23</v>
      </c>
      <c r="N2452" s="621"/>
      <c r="O2452" s="620" t="s">
        <v>24</v>
      </c>
      <c r="P2452" s="620" t="s">
        <v>32</v>
      </c>
      <c r="Q2452" s="620" t="s">
        <v>28</v>
      </c>
      <c r="R2452" s="620"/>
      <c r="S2452" s="620" t="s">
        <v>1289</v>
      </c>
    </row>
    <row r="2453" spans="1:19">
      <c r="A2453" s="620">
        <v>364</v>
      </c>
      <c r="B2453" s="620" t="s">
        <v>19</v>
      </c>
      <c r="C2453" s="620" t="s">
        <v>1486</v>
      </c>
      <c r="D2453" s="620">
        <v>6000052977</v>
      </c>
      <c r="E2453" s="620">
        <v>1</v>
      </c>
      <c r="F2453" s="620">
        <v>1</v>
      </c>
      <c r="G2453" s="620">
        <v>0</v>
      </c>
      <c r="H2453" s="621">
        <v>46256</v>
      </c>
      <c r="I2453" s="620"/>
      <c r="J2453" s="622">
        <v>516300040826747</v>
      </c>
      <c r="K2453" s="620" t="s">
        <v>22</v>
      </c>
      <c r="L2453" s="620" t="s">
        <v>23</v>
      </c>
      <c r="M2453" s="620" t="s">
        <v>23</v>
      </c>
      <c r="N2453" s="621"/>
      <c r="O2453" s="620"/>
      <c r="P2453" s="620" t="s">
        <v>22</v>
      </c>
      <c r="Q2453" s="620" t="s">
        <v>22</v>
      </c>
      <c r="R2453" s="620"/>
      <c r="S2453" s="620" t="s">
        <v>1289</v>
      </c>
    </row>
    <row r="2454" ht="50" spans="1:19">
      <c r="A2454" s="620">
        <v>365</v>
      </c>
      <c r="B2454" s="620" t="s">
        <v>19</v>
      </c>
      <c r="C2454" s="620" t="s">
        <v>1486</v>
      </c>
      <c r="D2454" s="620">
        <v>6000052977</v>
      </c>
      <c r="E2454" s="620">
        <v>1</v>
      </c>
      <c r="F2454" s="620">
        <v>0</v>
      </c>
      <c r="G2454" s="620">
        <v>1</v>
      </c>
      <c r="H2454" s="621">
        <v>46256</v>
      </c>
      <c r="I2454" s="620"/>
      <c r="J2454" s="622">
        <v>516300040826748</v>
      </c>
      <c r="K2454" s="620" t="s">
        <v>1300</v>
      </c>
      <c r="L2454" s="620" t="s">
        <v>23</v>
      </c>
      <c r="M2454" s="620" t="s">
        <v>23</v>
      </c>
      <c r="N2454" s="621"/>
      <c r="O2454" s="620" t="s">
        <v>24</v>
      </c>
      <c r="P2454" s="620" t="s">
        <v>32</v>
      </c>
      <c r="Q2454" s="620" t="s">
        <v>1288</v>
      </c>
      <c r="R2454" s="620"/>
      <c r="S2454" s="620" t="s">
        <v>1289</v>
      </c>
    </row>
    <row r="2455" spans="1:19">
      <c r="A2455" s="620">
        <v>366</v>
      </c>
      <c r="B2455" s="620" t="s">
        <v>19</v>
      </c>
      <c r="C2455" s="620" t="s">
        <v>1486</v>
      </c>
      <c r="D2455" s="620">
        <v>6000052977</v>
      </c>
      <c r="E2455" s="620">
        <v>4</v>
      </c>
      <c r="F2455" s="620">
        <v>4</v>
      </c>
      <c r="G2455" s="620">
        <v>0</v>
      </c>
      <c r="H2455" s="621">
        <v>46256</v>
      </c>
      <c r="I2455" s="620"/>
      <c r="J2455" s="622" t="s">
        <v>1530</v>
      </c>
      <c r="K2455" s="620" t="s">
        <v>22</v>
      </c>
      <c r="L2455" s="620" t="s">
        <v>23</v>
      </c>
      <c r="M2455" s="620" t="s">
        <v>23</v>
      </c>
      <c r="N2455" s="621"/>
      <c r="O2455" s="620"/>
      <c r="P2455" s="620" t="s">
        <v>22</v>
      </c>
      <c r="Q2455" s="620" t="s">
        <v>22</v>
      </c>
      <c r="R2455" s="620"/>
      <c r="S2455" s="620" t="s">
        <v>1289</v>
      </c>
    </row>
    <row r="2456" spans="1:19">
      <c r="A2456" s="620">
        <v>367</v>
      </c>
      <c r="B2456" s="620" t="s">
        <v>19</v>
      </c>
      <c r="C2456" s="620" t="s">
        <v>1486</v>
      </c>
      <c r="D2456" s="620">
        <v>6000052976</v>
      </c>
      <c r="E2456" s="620">
        <v>2</v>
      </c>
      <c r="F2456" s="620">
        <v>2</v>
      </c>
      <c r="G2456" s="620">
        <v>0</v>
      </c>
      <c r="H2456" s="621">
        <v>46257</v>
      </c>
      <c r="I2456" s="620"/>
      <c r="J2456" s="622" t="s">
        <v>1531</v>
      </c>
      <c r="K2456" s="620" t="s">
        <v>22</v>
      </c>
      <c r="L2456" s="620" t="s">
        <v>23</v>
      </c>
      <c r="M2456" s="620" t="s">
        <v>23</v>
      </c>
      <c r="N2456" s="621"/>
      <c r="O2456" s="620"/>
      <c r="P2456" s="620" t="s">
        <v>22</v>
      </c>
      <c r="Q2456" s="620" t="s">
        <v>22</v>
      </c>
      <c r="R2456" s="620"/>
      <c r="S2456" s="620" t="s">
        <v>1289</v>
      </c>
    </row>
    <row r="2457" spans="1:19">
      <c r="A2457" s="620">
        <v>368</v>
      </c>
      <c r="B2457" s="620" t="s">
        <v>19</v>
      </c>
      <c r="C2457" s="620" t="s">
        <v>1486</v>
      </c>
      <c r="D2457" s="620">
        <v>6000052976</v>
      </c>
      <c r="E2457" s="620">
        <v>1</v>
      </c>
      <c r="F2457" s="620">
        <v>0</v>
      </c>
      <c r="G2457" s="620">
        <v>1</v>
      </c>
      <c r="H2457" s="621">
        <v>46257</v>
      </c>
      <c r="I2457" s="620"/>
      <c r="J2457" s="622">
        <v>516300030826755</v>
      </c>
      <c r="K2457" s="620" t="s">
        <v>1287</v>
      </c>
      <c r="L2457" s="620" t="s">
        <v>23</v>
      </c>
      <c r="M2457" s="620" t="s">
        <v>23</v>
      </c>
      <c r="N2457" s="621"/>
      <c r="O2457" s="620" t="s">
        <v>24</v>
      </c>
      <c r="P2457" s="620" t="s">
        <v>32</v>
      </c>
      <c r="Q2457" s="620" t="s">
        <v>28</v>
      </c>
      <c r="R2457" s="620"/>
      <c r="S2457" s="620" t="s">
        <v>1289</v>
      </c>
    </row>
    <row r="2458" spans="1:19">
      <c r="A2458" s="620">
        <v>369</v>
      </c>
      <c r="B2458" s="620" t="s">
        <v>19</v>
      </c>
      <c r="C2458" s="620" t="s">
        <v>1486</v>
      </c>
      <c r="D2458" s="620">
        <v>6000052976</v>
      </c>
      <c r="E2458" s="620">
        <v>3</v>
      </c>
      <c r="F2458" s="620">
        <v>3</v>
      </c>
      <c r="G2458" s="620">
        <v>0</v>
      </c>
      <c r="H2458" s="621">
        <v>46257</v>
      </c>
      <c r="I2458" s="620"/>
      <c r="J2458" s="622" t="s">
        <v>1532</v>
      </c>
      <c r="K2458" s="620" t="s">
        <v>22</v>
      </c>
      <c r="L2458" s="620" t="s">
        <v>23</v>
      </c>
      <c r="M2458" s="620" t="s">
        <v>23</v>
      </c>
      <c r="N2458" s="621"/>
      <c r="O2458" s="620"/>
      <c r="P2458" s="620" t="s">
        <v>22</v>
      </c>
      <c r="Q2458" s="620" t="s">
        <v>22</v>
      </c>
      <c r="R2458" s="620"/>
      <c r="S2458" s="620" t="s">
        <v>1289</v>
      </c>
    </row>
    <row r="2459" spans="1:19">
      <c r="A2459" s="620">
        <v>370</v>
      </c>
      <c r="B2459" s="620" t="s">
        <v>19</v>
      </c>
      <c r="C2459" s="620" t="s">
        <v>1486</v>
      </c>
      <c r="D2459" s="620">
        <v>6000052977</v>
      </c>
      <c r="E2459" s="620">
        <v>1</v>
      </c>
      <c r="F2459" s="620">
        <v>0</v>
      </c>
      <c r="G2459" s="620">
        <v>1</v>
      </c>
      <c r="H2459" s="621">
        <v>46257</v>
      </c>
      <c r="I2459" s="620"/>
      <c r="J2459" s="622">
        <v>516300040826753</v>
      </c>
      <c r="K2459" s="620" t="s">
        <v>1355</v>
      </c>
      <c r="L2459" s="620" t="s">
        <v>23</v>
      </c>
      <c r="M2459" s="620" t="s">
        <v>23</v>
      </c>
      <c r="N2459" s="621"/>
      <c r="O2459" s="620" t="s">
        <v>24</v>
      </c>
      <c r="P2459" s="620" t="s">
        <v>32</v>
      </c>
      <c r="Q2459" s="620" t="s">
        <v>1288</v>
      </c>
      <c r="R2459" s="620"/>
      <c r="S2459" s="620" t="s">
        <v>1289</v>
      </c>
    </row>
    <row r="2460" spans="1:19">
      <c r="A2460" s="620">
        <v>371</v>
      </c>
      <c r="B2460" s="620" t="s">
        <v>19</v>
      </c>
      <c r="C2460" s="620" t="s">
        <v>1486</v>
      </c>
      <c r="D2460" s="620">
        <v>6000052977</v>
      </c>
      <c r="E2460" s="620">
        <v>1</v>
      </c>
      <c r="F2460" s="620">
        <v>0</v>
      </c>
      <c r="G2460" s="620">
        <v>1</v>
      </c>
      <c r="H2460" s="621">
        <v>46257</v>
      </c>
      <c r="I2460" s="620"/>
      <c r="J2460" s="622">
        <v>516300040826754</v>
      </c>
      <c r="K2460" s="620" t="s">
        <v>1355</v>
      </c>
      <c r="L2460" s="620" t="s">
        <v>23</v>
      </c>
      <c r="M2460" s="620" t="s">
        <v>23</v>
      </c>
      <c r="N2460" s="621"/>
      <c r="O2460" s="620" t="s">
        <v>24</v>
      </c>
      <c r="P2460" s="620" t="s">
        <v>32</v>
      </c>
      <c r="Q2460" s="620" t="s">
        <v>1288</v>
      </c>
      <c r="R2460" s="620"/>
      <c r="S2460" s="620" t="s">
        <v>1289</v>
      </c>
    </row>
    <row r="2461" ht="25" spans="1:19">
      <c r="A2461" s="620">
        <v>372</v>
      </c>
      <c r="B2461" s="620" t="s">
        <v>19</v>
      </c>
      <c r="C2461" s="620" t="s">
        <v>1486</v>
      </c>
      <c r="D2461" s="620">
        <v>6000052977</v>
      </c>
      <c r="E2461" s="620">
        <v>1</v>
      </c>
      <c r="F2461" s="620">
        <v>0</v>
      </c>
      <c r="G2461" s="620">
        <v>1</v>
      </c>
      <c r="H2461" s="621">
        <v>46257</v>
      </c>
      <c r="I2461" s="620"/>
      <c r="J2461" s="622">
        <v>516300040826755</v>
      </c>
      <c r="K2461" s="620" t="s">
        <v>1293</v>
      </c>
      <c r="L2461" s="620" t="s">
        <v>23</v>
      </c>
      <c r="M2461" s="620" t="s">
        <v>23</v>
      </c>
      <c r="N2461" s="621"/>
      <c r="O2461" s="620" t="s">
        <v>24</v>
      </c>
      <c r="P2461" s="620" t="s">
        <v>32</v>
      </c>
      <c r="Q2461" s="620" t="s">
        <v>1288</v>
      </c>
      <c r="R2461" s="620"/>
      <c r="S2461" s="620" t="s">
        <v>1289</v>
      </c>
    </row>
    <row r="2462" ht="25" spans="1:19">
      <c r="A2462" s="620">
        <v>373</v>
      </c>
      <c r="B2462" s="620" t="s">
        <v>19</v>
      </c>
      <c r="C2462" s="620" t="s">
        <v>1486</v>
      </c>
      <c r="D2462" s="620">
        <v>6000052977</v>
      </c>
      <c r="E2462" s="620">
        <v>1</v>
      </c>
      <c r="F2462" s="620">
        <v>0</v>
      </c>
      <c r="G2462" s="620">
        <v>1</v>
      </c>
      <c r="H2462" s="621">
        <v>46257</v>
      </c>
      <c r="I2462" s="620"/>
      <c r="J2462" s="622">
        <v>516300040826756</v>
      </c>
      <c r="K2462" s="620" t="s">
        <v>1293</v>
      </c>
      <c r="L2462" s="620" t="s">
        <v>23</v>
      </c>
      <c r="M2462" s="620" t="s">
        <v>23</v>
      </c>
      <c r="N2462" s="621"/>
      <c r="O2462" s="620" t="s">
        <v>24</v>
      </c>
      <c r="P2462" s="620" t="s">
        <v>32</v>
      </c>
      <c r="Q2462" s="620" t="s">
        <v>1288</v>
      </c>
      <c r="R2462" s="620"/>
      <c r="S2462" s="620" t="s">
        <v>1289</v>
      </c>
    </row>
    <row r="2463" ht="25" spans="1:19">
      <c r="A2463" s="620">
        <v>374</v>
      </c>
      <c r="B2463" s="620" t="s">
        <v>19</v>
      </c>
      <c r="C2463" s="620" t="s">
        <v>1486</v>
      </c>
      <c r="D2463" s="620">
        <v>6000052977</v>
      </c>
      <c r="E2463" s="620">
        <v>1</v>
      </c>
      <c r="F2463" s="620">
        <v>0</v>
      </c>
      <c r="G2463" s="620">
        <v>1</v>
      </c>
      <c r="H2463" s="621">
        <v>46257</v>
      </c>
      <c r="I2463" s="620"/>
      <c r="J2463" s="622">
        <v>516300040826757</v>
      </c>
      <c r="K2463" s="620" t="s">
        <v>1293</v>
      </c>
      <c r="L2463" s="620" t="s">
        <v>23</v>
      </c>
      <c r="M2463" s="620" t="s">
        <v>23</v>
      </c>
      <c r="N2463" s="621"/>
      <c r="O2463" s="620" t="s">
        <v>24</v>
      </c>
      <c r="P2463" s="620" t="s">
        <v>32</v>
      </c>
      <c r="Q2463" s="620" t="s">
        <v>1288</v>
      </c>
      <c r="R2463" s="620"/>
      <c r="S2463" s="620" t="s">
        <v>1289</v>
      </c>
    </row>
    <row r="2464" spans="1:19">
      <c r="A2464" s="620">
        <v>375</v>
      </c>
      <c r="B2464" s="620" t="s">
        <v>19</v>
      </c>
      <c r="C2464" s="620" t="s">
        <v>1486</v>
      </c>
      <c r="D2464" s="620">
        <v>6000052977</v>
      </c>
      <c r="E2464" s="620">
        <v>1</v>
      </c>
      <c r="F2464" s="620">
        <v>1</v>
      </c>
      <c r="G2464" s="620">
        <v>0</v>
      </c>
      <c r="H2464" s="621">
        <v>46257</v>
      </c>
      <c r="I2464" s="620"/>
      <c r="J2464" s="622">
        <v>516300040826758</v>
      </c>
      <c r="K2464" s="620" t="s">
        <v>22</v>
      </c>
      <c r="L2464" s="620" t="s">
        <v>23</v>
      </c>
      <c r="M2464" s="620" t="s">
        <v>23</v>
      </c>
      <c r="N2464" s="621"/>
      <c r="O2464" s="620"/>
      <c r="P2464" s="620" t="s">
        <v>22</v>
      </c>
      <c r="Q2464" s="620" t="s">
        <v>22</v>
      </c>
      <c r="R2464" s="620"/>
      <c r="S2464" s="620" t="s">
        <v>1289</v>
      </c>
    </row>
    <row r="2465" ht="50" spans="1:19">
      <c r="A2465" s="620">
        <v>376</v>
      </c>
      <c r="B2465" s="620" t="s">
        <v>19</v>
      </c>
      <c r="C2465" s="620" t="s">
        <v>1508</v>
      </c>
      <c r="D2465" s="620">
        <v>6000052976</v>
      </c>
      <c r="E2465" s="620">
        <v>1</v>
      </c>
      <c r="F2465" s="620">
        <v>0</v>
      </c>
      <c r="G2465" s="620">
        <v>1</v>
      </c>
      <c r="H2465" s="621">
        <v>46258</v>
      </c>
      <c r="I2465" s="620"/>
      <c r="J2465" s="622">
        <v>516300030826759</v>
      </c>
      <c r="K2465" s="620" t="s">
        <v>1300</v>
      </c>
      <c r="L2465" s="620" t="s">
        <v>23</v>
      </c>
      <c r="M2465" s="620" t="s">
        <v>23</v>
      </c>
      <c r="N2465" s="621"/>
      <c r="O2465" s="620" t="s">
        <v>24</v>
      </c>
      <c r="P2465" s="620" t="s">
        <v>32</v>
      </c>
      <c r="Q2465" s="620" t="s">
        <v>1288</v>
      </c>
      <c r="R2465" s="620"/>
      <c r="S2465" s="620" t="s">
        <v>1289</v>
      </c>
    </row>
    <row r="2466" spans="1:19">
      <c r="A2466" s="620">
        <v>377</v>
      </c>
      <c r="B2466" s="620" t="s">
        <v>19</v>
      </c>
      <c r="C2466" s="620" t="s">
        <v>1508</v>
      </c>
      <c r="D2466" s="620">
        <v>6000052976</v>
      </c>
      <c r="E2466" s="620">
        <v>4</v>
      </c>
      <c r="F2466" s="620">
        <v>4</v>
      </c>
      <c r="G2466" s="620">
        <v>0</v>
      </c>
      <c r="H2466" s="621">
        <v>46258</v>
      </c>
      <c r="I2466" s="620"/>
      <c r="J2466" s="622" t="s">
        <v>1533</v>
      </c>
      <c r="K2466" s="620" t="s">
        <v>22</v>
      </c>
      <c r="L2466" s="620" t="s">
        <v>23</v>
      </c>
      <c r="M2466" s="620" t="s">
        <v>23</v>
      </c>
      <c r="N2466" s="621"/>
      <c r="O2466" s="620"/>
      <c r="P2466" s="620" t="s">
        <v>22</v>
      </c>
      <c r="Q2466" s="620" t="s">
        <v>22</v>
      </c>
      <c r="R2466" s="620"/>
      <c r="S2466" s="620" t="s">
        <v>1289</v>
      </c>
    </row>
    <row r="2467" spans="1:19">
      <c r="A2467" s="620">
        <v>378</v>
      </c>
      <c r="B2467" s="620" t="s">
        <v>19</v>
      </c>
      <c r="C2467" s="620" t="s">
        <v>1508</v>
      </c>
      <c r="D2467" s="620">
        <v>6000052976</v>
      </c>
      <c r="E2467" s="620">
        <v>1</v>
      </c>
      <c r="F2467" s="620">
        <v>0</v>
      </c>
      <c r="G2467" s="620">
        <v>1</v>
      </c>
      <c r="H2467" s="621">
        <v>46258</v>
      </c>
      <c r="I2467" s="620"/>
      <c r="J2467" s="622">
        <v>516300030826764</v>
      </c>
      <c r="K2467" s="620" t="s">
        <v>1287</v>
      </c>
      <c r="L2467" s="620" t="s">
        <v>23</v>
      </c>
      <c r="M2467" s="620" t="s">
        <v>23</v>
      </c>
      <c r="N2467" s="621"/>
      <c r="O2467" s="620" t="s">
        <v>24</v>
      </c>
      <c r="P2467" s="620" t="s">
        <v>32</v>
      </c>
      <c r="Q2467" s="620" t="s">
        <v>1288</v>
      </c>
      <c r="R2467" s="620"/>
      <c r="S2467" s="620" t="s">
        <v>1289</v>
      </c>
    </row>
    <row r="2468" spans="1:19">
      <c r="A2468" s="620">
        <v>379</v>
      </c>
      <c r="B2468" s="620" t="s">
        <v>19</v>
      </c>
      <c r="C2468" s="620" t="s">
        <v>1508</v>
      </c>
      <c r="D2468" s="620">
        <v>6000052976</v>
      </c>
      <c r="E2468" s="620">
        <v>21</v>
      </c>
      <c r="F2468" s="620">
        <v>21</v>
      </c>
      <c r="G2468" s="620">
        <v>0</v>
      </c>
      <c r="H2468" s="621">
        <v>46258</v>
      </c>
      <c r="I2468" s="620"/>
      <c r="J2468" s="622" t="s">
        <v>1534</v>
      </c>
      <c r="K2468" s="620" t="s">
        <v>22</v>
      </c>
      <c r="L2468" s="620" t="s">
        <v>23</v>
      </c>
      <c r="M2468" s="620" t="s">
        <v>23</v>
      </c>
      <c r="N2468" s="621"/>
      <c r="O2468" s="620"/>
      <c r="P2468" s="620" t="s">
        <v>22</v>
      </c>
      <c r="Q2468" s="620" t="s">
        <v>22</v>
      </c>
      <c r="R2468" s="620"/>
      <c r="S2468" s="620" t="s">
        <v>1289</v>
      </c>
    </row>
    <row r="2469" ht="25" spans="1:19">
      <c r="A2469" s="620">
        <v>380</v>
      </c>
      <c r="B2469" s="620" t="s">
        <v>19</v>
      </c>
      <c r="C2469" s="620" t="s">
        <v>1508</v>
      </c>
      <c r="D2469" s="620">
        <v>6000052976</v>
      </c>
      <c r="E2469" s="620">
        <v>1</v>
      </c>
      <c r="F2469" s="620">
        <v>0</v>
      </c>
      <c r="G2469" s="620">
        <v>1</v>
      </c>
      <c r="H2469" s="621">
        <v>46258</v>
      </c>
      <c r="I2469" s="620"/>
      <c r="J2469" s="622">
        <v>516300030826786</v>
      </c>
      <c r="K2469" s="620" t="s">
        <v>1293</v>
      </c>
      <c r="L2469" s="620" t="s">
        <v>23</v>
      </c>
      <c r="M2469" s="620" t="s">
        <v>23</v>
      </c>
      <c r="N2469" s="621"/>
      <c r="O2469" s="620" t="s">
        <v>24</v>
      </c>
      <c r="P2469" s="620" t="s">
        <v>32</v>
      </c>
      <c r="Q2469" s="620" t="s">
        <v>1288</v>
      </c>
      <c r="R2469" s="620"/>
      <c r="S2469" s="620" t="s">
        <v>1289</v>
      </c>
    </row>
    <row r="2470" spans="1:19">
      <c r="A2470" s="620">
        <v>381</v>
      </c>
      <c r="B2470" s="620" t="s">
        <v>19</v>
      </c>
      <c r="C2470" s="620" t="s">
        <v>1508</v>
      </c>
      <c r="D2470" s="620">
        <v>6000052976</v>
      </c>
      <c r="E2470" s="620">
        <v>1</v>
      </c>
      <c r="F2470" s="620">
        <v>1</v>
      </c>
      <c r="G2470" s="620">
        <v>0</v>
      </c>
      <c r="H2470" s="621">
        <v>46258</v>
      </c>
      <c r="I2470" s="620"/>
      <c r="J2470" s="622">
        <v>516300030826787</v>
      </c>
      <c r="K2470" s="620" t="s">
        <v>22</v>
      </c>
      <c r="L2470" s="620" t="s">
        <v>23</v>
      </c>
      <c r="M2470" s="620" t="s">
        <v>23</v>
      </c>
      <c r="N2470" s="621"/>
      <c r="O2470" s="620"/>
      <c r="P2470" s="620" t="s">
        <v>22</v>
      </c>
      <c r="Q2470" s="620" t="s">
        <v>22</v>
      </c>
      <c r="R2470" s="620"/>
      <c r="S2470" s="620" t="s">
        <v>1289</v>
      </c>
    </row>
    <row r="2471" spans="1:19">
      <c r="A2471" s="620">
        <v>382</v>
      </c>
      <c r="B2471" s="620" t="s">
        <v>19</v>
      </c>
      <c r="C2471" s="620" t="s">
        <v>1508</v>
      </c>
      <c r="D2471" s="620">
        <v>6000052976</v>
      </c>
      <c r="E2471" s="620">
        <v>1</v>
      </c>
      <c r="F2471" s="620">
        <v>0</v>
      </c>
      <c r="G2471" s="620">
        <v>1</v>
      </c>
      <c r="H2471" s="621">
        <v>46258</v>
      </c>
      <c r="I2471" s="620"/>
      <c r="J2471" s="622">
        <v>516300030826788</v>
      </c>
      <c r="K2471" s="620" t="s">
        <v>1287</v>
      </c>
      <c r="L2471" s="620" t="s">
        <v>23</v>
      </c>
      <c r="M2471" s="620" t="s">
        <v>23</v>
      </c>
      <c r="N2471" s="621"/>
      <c r="O2471" s="620" t="s">
        <v>24</v>
      </c>
      <c r="P2471" s="620" t="s">
        <v>32</v>
      </c>
      <c r="Q2471" s="620" t="s">
        <v>1288</v>
      </c>
      <c r="R2471" s="620"/>
      <c r="S2471" s="620" t="s">
        <v>1289</v>
      </c>
    </row>
    <row r="2472" ht="25" spans="1:19">
      <c r="A2472" s="620">
        <v>383</v>
      </c>
      <c r="B2472" s="620" t="s">
        <v>19</v>
      </c>
      <c r="C2472" s="620" t="s">
        <v>1508</v>
      </c>
      <c r="D2472" s="620">
        <v>6000052976</v>
      </c>
      <c r="E2472" s="620">
        <v>1</v>
      </c>
      <c r="F2472" s="620">
        <v>0</v>
      </c>
      <c r="G2472" s="620">
        <v>1</v>
      </c>
      <c r="H2472" s="621">
        <v>46258</v>
      </c>
      <c r="I2472" s="620"/>
      <c r="J2472" s="622">
        <v>516300030826789</v>
      </c>
      <c r="K2472" s="620" t="s">
        <v>1293</v>
      </c>
      <c r="L2472" s="620" t="s">
        <v>23</v>
      </c>
      <c r="M2472" s="620" t="s">
        <v>23</v>
      </c>
      <c r="N2472" s="621"/>
      <c r="O2472" s="620" t="s">
        <v>24</v>
      </c>
      <c r="P2472" s="620" t="s">
        <v>32</v>
      </c>
      <c r="Q2472" s="620" t="s">
        <v>1288</v>
      </c>
      <c r="R2472" s="620"/>
      <c r="S2472" s="620" t="s">
        <v>1289</v>
      </c>
    </row>
    <row r="2473" spans="1:19">
      <c r="A2473" s="620">
        <v>384</v>
      </c>
      <c r="B2473" s="620" t="s">
        <v>19</v>
      </c>
      <c r="C2473" s="620" t="s">
        <v>1508</v>
      </c>
      <c r="D2473" s="620">
        <v>6000052976</v>
      </c>
      <c r="E2473" s="620">
        <v>1</v>
      </c>
      <c r="F2473" s="620">
        <v>1</v>
      </c>
      <c r="G2473" s="620">
        <v>0</v>
      </c>
      <c r="H2473" s="621">
        <v>46258</v>
      </c>
      <c r="I2473" s="620"/>
      <c r="J2473" s="622">
        <v>516300030826790</v>
      </c>
      <c r="K2473" s="620" t="s">
        <v>22</v>
      </c>
      <c r="L2473" s="620" t="s">
        <v>23</v>
      </c>
      <c r="M2473" s="620" t="s">
        <v>23</v>
      </c>
      <c r="N2473" s="621"/>
      <c r="O2473" s="620"/>
      <c r="P2473" s="620" t="s">
        <v>22</v>
      </c>
      <c r="Q2473" s="620" t="s">
        <v>22</v>
      </c>
      <c r="R2473" s="620"/>
      <c r="S2473" s="620" t="s">
        <v>1289</v>
      </c>
    </row>
    <row r="2474" ht="25" spans="1:19">
      <c r="A2474" s="620">
        <v>385</v>
      </c>
      <c r="B2474" s="620" t="s">
        <v>19</v>
      </c>
      <c r="C2474" s="620" t="s">
        <v>1508</v>
      </c>
      <c r="D2474" s="620">
        <v>6000052976</v>
      </c>
      <c r="E2474" s="620">
        <v>1</v>
      </c>
      <c r="F2474" s="620">
        <v>0</v>
      </c>
      <c r="G2474" s="620">
        <v>1</v>
      </c>
      <c r="H2474" s="621">
        <v>46258</v>
      </c>
      <c r="I2474" s="620"/>
      <c r="J2474" s="622">
        <v>516300030826791</v>
      </c>
      <c r="K2474" s="620" t="s">
        <v>1293</v>
      </c>
      <c r="L2474" s="620" t="s">
        <v>23</v>
      </c>
      <c r="M2474" s="620" t="s">
        <v>23</v>
      </c>
      <c r="N2474" s="621"/>
      <c r="O2474" s="620" t="s">
        <v>24</v>
      </c>
      <c r="P2474" s="620" t="s">
        <v>32</v>
      </c>
      <c r="Q2474" s="620" t="s">
        <v>1288</v>
      </c>
      <c r="R2474" s="620"/>
      <c r="S2474" s="620" t="s">
        <v>1289</v>
      </c>
    </row>
    <row r="2475" ht="25" spans="1:19">
      <c r="A2475" s="620">
        <v>386</v>
      </c>
      <c r="B2475" s="620" t="s">
        <v>19</v>
      </c>
      <c r="C2475" s="620" t="s">
        <v>1508</v>
      </c>
      <c r="D2475" s="620">
        <v>6000052977</v>
      </c>
      <c r="E2475" s="620">
        <v>1</v>
      </c>
      <c r="F2475" s="620">
        <v>0</v>
      </c>
      <c r="G2475" s="620">
        <v>1</v>
      </c>
      <c r="H2475" s="621">
        <v>46258</v>
      </c>
      <c r="I2475" s="620"/>
      <c r="J2475" s="622">
        <v>516300040826759</v>
      </c>
      <c r="K2475" s="620" t="s">
        <v>1293</v>
      </c>
      <c r="L2475" s="620" t="s">
        <v>23</v>
      </c>
      <c r="M2475" s="620" t="s">
        <v>23</v>
      </c>
      <c r="N2475" s="621"/>
      <c r="O2475" s="620" t="s">
        <v>24</v>
      </c>
      <c r="P2475" s="620" t="s">
        <v>32</v>
      </c>
      <c r="Q2475" s="620" t="s">
        <v>1288</v>
      </c>
      <c r="R2475" s="620"/>
      <c r="S2475" s="620" t="s">
        <v>1289</v>
      </c>
    </row>
    <row r="2476" spans="1:19">
      <c r="A2476" s="620">
        <v>387</v>
      </c>
      <c r="B2476" s="620" t="s">
        <v>19</v>
      </c>
      <c r="C2476" s="620" t="s">
        <v>1508</v>
      </c>
      <c r="D2476" s="620">
        <v>6000052977</v>
      </c>
      <c r="E2476" s="620">
        <v>1</v>
      </c>
      <c r="F2476" s="620">
        <v>1</v>
      </c>
      <c r="G2476" s="620">
        <v>0</v>
      </c>
      <c r="H2476" s="621">
        <v>46258</v>
      </c>
      <c r="I2476" s="620"/>
      <c r="J2476" s="622">
        <v>516300040826760</v>
      </c>
      <c r="K2476" s="620" t="s">
        <v>22</v>
      </c>
      <c r="L2476" s="620" t="s">
        <v>23</v>
      </c>
      <c r="M2476" s="620" t="s">
        <v>23</v>
      </c>
      <c r="N2476" s="621"/>
      <c r="O2476" s="620"/>
      <c r="P2476" s="620" t="s">
        <v>22</v>
      </c>
      <c r="Q2476" s="620" t="s">
        <v>22</v>
      </c>
      <c r="R2476" s="620"/>
      <c r="S2476" s="620" t="s">
        <v>1289</v>
      </c>
    </row>
    <row r="2477" ht="25" spans="1:19">
      <c r="A2477" s="620">
        <v>388</v>
      </c>
      <c r="B2477" s="620" t="s">
        <v>19</v>
      </c>
      <c r="C2477" s="620" t="s">
        <v>1508</v>
      </c>
      <c r="D2477" s="620">
        <v>6000052977</v>
      </c>
      <c r="E2477" s="620">
        <v>1</v>
      </c>
      <c r="F2477" s="620">
        <v>0</v>
      </c>
      <c r="G2477" s="620">
        <v>1</v>
      </c>
      <c r="H2477" s="621">
        <v>46258</v>
      </c>
      <c r="I2477" s="620"/>
      <c r="J2477" s="622">
        <v>516300040826761</v>
      </c>
      <c r="K2477" s="620" t="s">
        <v>1293</v>
      </c>
      <c r="L2477" s="620" t="s">
        <v>23</v>
      </c>
      <c r="M2477" s="620" t="s">
        <v>23</v>
      </c>
      <c r="N2477" s="621"/>
      <c r="O2477" s="620" t="s">
        <v>24</v>
      </c>
      <c r="P2477" s="620" t="s">
        <v>32</v>
      </c>
      <c r="Q2477" s="620" t="s">
        <v>1288</v>
      </c>
      <c r="R2477" s="620"/>
      <c r="S2477" s="620" t="s">
        <v>1289</v>
      </c>
    </row>
    <row r="2478" spans="1:19">
      <c r="A2478" s="620">
        <v>389</v>
      </c>
      <c r="B2478" s="620" t="s">
        <v>19</v>
      </c>
      <c r="C2478" s="620" t="s">
        <v>1508</v>
      </c>
      <c r="D2478" s="620">
        <v>6000052977</v>
      </c>
      <c r="E2478" s="620">
        <v>2</v>
      </c>
      <c r="F2478" s="620">
        <v>2</v>
      </c>
      <c r="G2478" s="620">
        <v>0</v>
      </c>
      <c r="H2478" s="621">
        <v>46258</v>
      </c>
      <c r="I2478" s="620"/>
      <c r="J2478" s="622" t="s">
        <v>1535</v>
      </c>
      <c r="K2478" s="620" t="s">
        <v>22</v>
      </c>
      <c r="L2478" s="620" t="s">
        <v>23</v>
      </c>
      <c r="M2478" s="620" t="s">
        <v>23</v>
      </c>
      <c r="N2478" s="621"/>
      <c r="O2478" s="620"/>
      <c r="P2478" s="620" t="s">
        <v>22</v>
      </c>
      <c r="Q2478" s="620" t="s">
        <v>22</v>
      </c>
      <c r="R2478" s="620"/>
      <c r="S2478" s="620" t="s">
        <v>1289</v>
      </c>
    </row>
    <row r="2479" ht="25" spans="1:19">
      <c r="A2479" s="620">
        <v>390</v>
      </c>
      <c r="B2479" s="620" t="s">
        <v>19</v>
      </c>
      <c r="C2479" s="620" t="s">
        <v>1508</v>
      </c>
      <c r="D2479" s="620">
        <v>6000052977</v>
      </c>
      <c r="E2479" s="620">
        <v>1</v>
      </c>
      <c r="F2479" s="620">
        <v>0</v>
      </c>
      <c r="G2479" s="620">
        <v>1</v>
      </c>
      <c r="H2479" s="621">
        <v>46258</v>
      </c>
      <c r="I2479" s="620"/>
      <c r="J2479" s="622">
        <v>516300040826764</v>
      </c>
      <c r="K2479" s="620" t="s">
        <v>1293</v>
      </c>
      <c r="L2479" s="620" t="s">
        <v>23</v>
      </c>
      <c r="M2479" s="620" t="s">
        <v>23</v>
      </c>
      <c r="N2479" s="621"/>
      <c r="O2479" s="620" t="s">
        <v>24</v>
      </c>
      <c r="P2479" s="620" t="s">
        <v>32</v>
      </c>
      <c r="Q2479" s="620" t="s">
        <v>1288</v>
      </c>
      <c r="R2479" s="620"/>
      <c r="S2479" s="620" t="s">
        <v>1289</v>
      </c>
    </row>
    <row r="2480" ht="25" spans="1:19">
      <c r="A2480" s="620">
        <v>391</v>
      </c>
      <c r="B2480" s="620" t="s">
        <v>19</v>
      </c>
      <c r="C2480" s="620" t="s">
        <v>1508</v>
      </c>
      <c r="D2480" s="620">
        <v>6000052977</v>
      </c>
      <c r="E2480" s="620">
        <v>1</v>
      </c>
      <c r="F2480" s="620">
        <v>0</v>
      </c>
      <c r="G2480" s="620">
        <v>1</v>
      </c>
      <c r="H2480" s="621">
        <v>46258</v>
      </c>
      <c r="I2480" s="620"/>
      <c r="J2480" s="622">
        <v>516300040826765</v>
      </c>
      <c r="K2480" s="620" t="s">
        <v>1293</v>
      </c>
      <c r="L2480" s="620" t="s">
        <v>23</v>
      </c>
      <c r="M2480" s="620" t="s">
        <v>23</v>
      </c>
      <c r="N2480" s="621"/>
      <c r="O2480" s="620" t="s">
        <v>24</v>
      </c>
      <c r="P2480" s="620" t="s">
        <v>32</v>
      </c>
      <c r="Q2480" s="620" t="s">
        <v>1288</v>
      </c>
      <c r="R2480" s="620"/>
      <c r="S2480" s="620" t="s">
        <v>1289</v>
      </c>
    </row>
    <row r="2481" ht="25" spans="1:19">
      <c r="A2481" s="620">
        <v>392</v>
      </c>
      <c r="B2481" s="620" t="s">
        <v>19</v>
      </c>
      <c r="C2481" s="620" t="s">
        <v>1508</v>
      </c>
      <c r="D2481" s="620">
        <v>6000052977</v>
      </c>
      <c r="E2481" s="620">
        <v>1</v>
      </c>
      <c r="F2481" s="620">
        <v>0</v>
      </c>
      <c r="G2481" s="620">
        <v>1</v>
      </c>
      <c r="H2481" s="621">
        <v>46258</v>
      </c>
      <c r="I2481" s="620"/>
      <c r="J2481" s="622">
        <v>516300040826766</v>
      </c>
      <c r="K2481" s="620" t="s">
        <v>1293</v>
      </c>
      <c r="L2481" s="620" t="s">
        <v>23</v>
      </c>
      <c r="M2481" s="620" t="s">
        <v>23</v>
      </c>
      <c r="N2481" s="621"/>
      <c r="O2481" s="620" t="s">
        <v>24</v>
      </c>
      <c r="P2481" s="620" t="s">
        <v>32</v>
      </c>
      <c r="Q2481" s="620" t="s">
        <v>1288</v>
      </c>
      <c r="R2481" s="620"/>
      <c r="S2481" s="620" t="s">
        <v>1289</v>
      </c>
    </row>
    <row r="2482" spans="1:19">
      <c r="A2482" s="620">
        <v>393</v>
      </c>
      <c r="B2482" s="620" t="s">
        <v>19</v>
      </c>
      <c r="C2482" s="620" t="s">
        <v>1508</v>
      </c>
      <c r="D2482" s="620">
        <v>6000052977</v>
      </c>
      <c r="E2482" s="620">
        <v>5</v>
      </c>
      <c r="F2482" s="620">
        <v>5</v>
      </c>
      <c r="G2482" s="620">
        <v>0</v>
      </c>
      <c r="H2482" s="621">
        <v>46258</v>
      </c>
      <c r="I2482" s="620"/>
      <c r="J2482" s="622" t="s">
        <v>1536</v>
      </c>
      <c r="K2482" s="620" t="s">
        <v>22</v>
      </c>
      <c r="L2482" s="620" t="s">
        <v>23</v>
      </c>
      <c r="M2482" s="620" t="s">
        <v>23</v>
      </c>
      <c r="N2482" s="621"/>
      <c r="O2482" s="620"/>
      <c r="P2482" s="620" t="s">
        <v>22</v>
      </c>
      <c r="Q2482" s="620" t="s">
        <v>22</v>
      </c>
      <c r="R2482" s="620"/>
      <c r="S2482" s="620" t="s">
        <v>1289</v>
      </c>
    </row>
    <row r="2483" ht="25" spans="1:19">
      <c r="A2483" s="620">
        <v>394</v>
      </c>
      <c r="B2483" s="620" t="s">
        <v>19</v>
      </c>
      <c r="C2483" s="620" t="s">
        <v>1508</v>
      </c>
      <c r="D2483" s="620">
        <v>6000052977</v>
      </c>
      <c r="E2483" s="620">
        <v>1</v>
      </c>
      <c r="F2483" s="620">
        <v>0</v>
      </c>
      <c r="G2483" s="620">
        <v>1</v>
      </c>
      <c r="H2483" s="621">
        <v>46258</v>
      </c>
      <c r="I2483" s="620"/>
      <c r="J2483" s="622">
        <v>516300040826772</v>
      </c>
      <c r="K2483" s="620" t="s">
        <v>1293</v>
      </c>
      <c r="L2483" s="620" t="s">
        <v>23</v>
      </c>
      <c r="M2483" s="620" t="s">
        <v>23</v>
      </c>
      <c r="N2483" s="621"/>
      <c r="O2483" s="620" t="s">
        <v>24</v>
      </c>
      <c r="P2483" s="620" t="s">
        <v>32</v>
      </c>
      <c r="Q2483" s="620" t="s">
        <v>1288</v>
      </c>
      <c r="R2483" s="620"/>
      <c r="S2483" s="620" t="s">
        <v>1289</v>
      </c>
    </row>
    <row r="2484" ht="50" spans="1:19">
      <c r="A2484" s="620">
        <v>395</v>
      </c>
      <c r="B2484" s="620" t="s">
        <v>19</v>
      </c>
      <c r="C2484" s="620" t="s">
        <v>1508</v>
      </c>
      <c r="D2484" s="620">
        <v>6000052977</v>
      </c>
      <c r="E2484" s="620">
        <v>1</v>
      </c>
      <c r="F2484" s="620">
        <v>0</v>
      </c>
      <c r="G2484" s="620">
        <v>1</v>
      </c>
      <c r="H2484" s="621">
        <v>46258</v>
      </c>
      <c r="I2484" s="620"/>
      <c r="J2484" s="622">
        <v>516300040826773</v>
      </c>
      <c r="K2484" s="620" t="s">
        <v>1300</v>
      </c>
      <c r="L2484" s="620" t="s">
        <v>23</v>
      </c>
      <c r="M2484" s="620" t="s">
        <v>23</v>
      </c>
      <c r="N2484" s="621"/>
      <c r="O2484" s="620" t="s">
        <v>24</v>
      </c>
      <c r="P2484" s="620" t="s">
        <v>32</v>
      </c>
      <c r="Q2484" s="620" t="s">
        <v>1288</v>
      </c>
      <c r="R2484" s="620"/>
      <c r="S2484" s="620" t="s">
        <v>1289</v>
      </c>
    </row>
    <row r="2485" spans="1:19">
      <c r="A2485" s="620">
        <v>396</v>
      </c>
      <c r="B2485" s="620" t="s">
        <v>19</v>
      </c>
      <c r="C2485" s="620" t="s">
        <v>1508</v>
      </c>
      <c r="D2485" s="620">
        <v>6000052977</v>
      </c>
      <c r="E2485" s="620">
        <v>10</v>
      </c>
      <c r="F2485" s="620">
        <v>10</v>
      </c>
      <c r="G2485" s="620">
        <v>0</v>
      </c>
      <c r="H2485" s="621">
        <v>46258</v>
      </c>
      <c r="I2485" s="620"/>
      <c r="J2485" s="622" t="s">
        <v>1537</v>
      </c>
      <c r="K2485" s="620" t="s">
        <v>22</v>
      </c>
      <c r="L2485" s="620" t="s">
        <v>23</v>
      </c>
      <c r="M2485" s="620" t="s">
        <v>23</v>
      </c>
      <c r="N2485" s="621"/>
      <c r="O2485" s="620"/>
      <c r="P2485" s="620" t="s">
        <v>22</v>
      </c>
      <c r="Q2485" s="620" t="s">
        <v>22</v>
      </c>
      <c r="R2485" s="620"/>
      <c r="S2485" s="620" t="s">
        <v>1289</v>
      </c>
    </row>
    <row r="2486" spans="1:19">
      <c r="A2486" s="620">
        <v>397</v>
      </c>
      <c r="B2486" s="620" t="s">
        <v>19</v>
      </c>
      <c r="C2486" s="620" t="s">
        <v>1508</v>
      </c>
      <c r="D2486" s="620">
        <v>6000052977</v>
      </c>
      <c r="E2486" s="620">
        <v>1</v>
      </c>
      <c r="F2486" s="620">
        <v>0</v>
      </c>
      <c r="G2486" s="620">
        <v>1</v>
      </c>
      <c r="H2486" s="621">
        <v>46258</v>
      </c>
      <c r="I2486" s="620"/>
      <c r="J2486" s="622">
        <v>516300040826784</v>
      </c>
      <c r="K2486" s="620" t="s">
        <v>1538</v>
      </c>
      <c r="L2486" s="620" t="s">
        <v>23</v>
      </c>
      <c r="M2486" s="620" t="s">
        <v>23</v>
      </c>
      <c r="N2486" s="621"/>
      <c r="O2486" s="620"/>
      <c r="P2486" s="620" t="s">
        <v>1539</v>
      </c>
      <c r="Q2486" s="620" t="s">
        <v>28</v>
      </c>
      <c r="R2486" s="620"/>
      <c r="S2486" s="620" t="s">
        <v>1289</v>
      </c>
    </row>
    <row r="2487" spans="1:19">
      <c r="A2487" s="620">
        <v>398</v>
      </c>
      <c r="B2487" s="620" t="s">
        <v>19</v>
      </c>
      <c r="C2487" s="620" t="s">
        <v>1508</v>
      </c>
      <c r="D2487" s="620">
        <v>6000052977</v>
      </c>
      <c r="E2487" s="620">
        <v>1</v>
      </c>
      <c r="F2487" s="620">
        <v>1</v>
      </c>
      <c r="G2487" s="620">
        <v>0</v>
      </c>
      <c r="H2487" s="621">
        <v>46258</v>
      </c>
      <c r="I2487" s="620"/>
      <c r="J2487" s="622">
        <v>516300040826785</v>
      </c>
      <c r="K2487" s="620" t="s">
        <v>22</v>
      </c>
      <c r="L2487" s="620" t="s">
        <v>23</v>
      </c>
      <c r="M2487" s="620" t="s">
        <v>23</v>
      </c>
      <c r="N2487" s="621"/>
      <c r="O2487" s="620"/>
      <c r="P2487" s="620" t="s">
        <v>22</v>
      </c>
      <c r="Q2487" s="620" t="s">
        <v>22</v>
      </c>
      <c r="R2487" s="620"/>
      <c r="S2487" s="620" t="s">
        <v>1289</v>
      </c>
    </row>
    <row r="2488" spans="1:19">
      <c r="A2488" s="620">
        <v>399</v>
      </c>
      <c r="B2488" s="620" t="s">
        <v>19</v>
      </c>
      <c r="C2488" s="620" t="s">
        <v>1508</v>
      </c>
      <c r="D2488" s="620">
        <v>6000052977</v>
      </c>
      <c r="E2488" s="620">
        <v>1</v>
      </c>
      <c r="F2488" s="620">
        <v>0</v>
      </c>
      <c r="G2488" s="620">
        <v>1</v>
      </c>
      <c r="H2488" s="621">
        <v>46258</v>
      </c>
      <c r="I2488" s="620"/>
      <c r="J2488" s="622">
        <v>516300040826786</v>
      </c>
      <c r="K2488" s="620" t="s">
        <v>1540</v>
      </c>
      <c r="L2488" s="620" t="s">
        <v>23</v>
      </c>
      <c r="M2488" s="620" t="s">
        <v>23</v>
      </c>
      <c r="N2488" s="621"/>
      <c r="O2488" s="620" t="s">
        <v>24</v>
      </c>
      <c r="P2488" s="620" t="s">
        <v>32</v>
      </c>
      <c r="Q2488" s="620" t="s">
        <v>28</v>
      </c>
      <c r="R2488" s="620"/>
      <c r="S2488" s="620" t="s">
        <v>1289</v>
      </c>
    </row>
    <row r="2489" spans="1:19">
      <c r="A2489" s="620">
        <v>400</v>
      </c>
      <c r="B2489" s="620" t="s">
        <v>19</v>
      </c>
      <c r="C2489" s="620" t="s">
        <v>1508</v>
      </c>
      <c r="D2489" s="620">
        <v>6000052977</v>
      </c>
      <c r="E2489" s="620">
        <v>6</v>
      </c>
      <c r="F2489" s="620">
        <v>6</v>
      </c>
      <c r="G2489" s="620">
        <v>0</v>
      </c>
      <c r="H2489" s="621">
        <v>46258</v>
      </c>
      <c r="I2489" s="620"/>
      <c r="J2489" s="622" t="s">
        <v>1541</v>
      </c>
      <c r="K2489" s="620" t="s">
        <v>22</v>
      </c>
      <c r="L2489" s="620" t="s">
        <v>23</v>
      </c>
      <c r="M2489" s="620" t="s">
        <v>23</v>
      </c>
      <c r="N2489" s="621"/>
      <c r="O2489" s="620"/>
      <c r="P2489" s="620" t="s">
        <v>22</v>
      </c>
      <c r="Q2489" s="620" t="s">
        <v>22</v>
      </c>
      <c r="R2489" s="620"/>
      <c r="S2489" s="620" t="s">
        <v>1289</v>
      </c>
    </row>
    <row r="2490" ht="25" spans="1:19">
      <c r="A2490" s="620">
        <v>401</v>
      </c>
      <c r="B2490" s="620" t="s">
        <v>19</v>
      </c>
      <c r="C2490" s="620" t="s">
        <v>1508</v>
      </c>
      <c r="D2490" s="620">
        <v>6000052976</v>
      </c>
      <c r="E2490" s="620">
        <v>1</v>
      </c>
      <c r="F2490" s="620">
        <v>0</v>
      </c>
      <c r="G2490" s="620">
        <v>1</v>
      </c>
      <c r="H2490" s="621">
        <v>46259</v>
      </c>
      <c r="I2490" s="620"/>
      <c r="J2490" s="622">
        <v>516300030826793</v>
      </c>
      <c r="K2490" s="620" t="s">
        <v>1293</v>
      </c>
      <c r="L2490" s="620" t="s">
        <v>23</v>
      </c>
      <c r="M2490" s="620" t="s">
        <v>23</v>
      </c>
      <c r="N2490" s="621"/>
      <c r="O2490" s="620" t="s">
        <v>24</v>
      </c>
      <c r="P2490" s="620" t="s">
        <v>32</v>
      </c>
      <c r="Q2490" s="620" t="s">
        <v>1288</v>
      </c>
      <c r="R2490" s="620"/>
      <c r="S2490" s="620" t="s">
        <v>1289</v>
      </c>
    </row>
    <row r="2491" spans="1:19">
      <c r="A2491" s="620">
        <v>402</v>
      </c>
      <c r="B2491" s="620" t="s">
        <v>19</v>
      </c>
      <c r="C2491" s="620" t="s">
        <v>1508</v>
      </c>
      <c r="D2491" s="620">
        <v>6000052976</v>
      </c>
      <c r="E2491" s="620">
        <v>4</v>
      </c>
      <c r="F2491" s="620">
        <v>4</v>
      </c>
      <c r="G2491" s="620">
        <v>0</v>
      </c>
      <c r="H2491" s="621">
        <v>46259</v>
      </c>
      <c r="I2491" s="620"/>
      <c r="J2491" s="622" t="s">
        <v>1542</v>
      </c>
      <c r="K2491" s="620" t="s">
        <v>22</v>
      </c>
      <c r="L2491" s="620" t="s">
        <v>23</v>
      </c>
      <c r="M2491" s="620" t="s">
        <v>23</v>
      </c>
      <c r="N2491" s="621"/>
      <c r="O2491" s="620"/>
      <c r="P2491" s="620" t="s">
        <v>22</v>
      </c>
      <c r="Q2491" s="620" t="s">
        <v>22</v>
      </c>
      <c r="R2491" s="620"/>
      <c r="S2491" s="620" t="s">
        <v>1289</v>
      </c>
    </row>
    <row r="2492" ht="25" spans="1:19">
      <c r="A2492" s="620">
        <v>403</v>
      </c>
      <c r="B2492" s="620" t="s">
        <v>19</v>
      </c>
      <c r="C2492" s="620" t="s">
        <v>1508</v>
      </c>
      <c r="D2492" s="620">
        <v>6000052976</v>
      </c>
      <c r="E2492" s="620">
        <v>1</v>
      </c>
      <c r="F2492" s="620">
        <v>0</v>
      </c>
      <c r="G2492" s="620">
        <v>1</v>
      </c>
      <c r="H2492" s="621">
        <v>46259</v>
      </c>
      <c r="I2492" s="620"/>
      <c r="J2492" s="622">
        <v>516300030826798</v>
      </c>
      <c r="K2492" s="620" t="s">
        <v>1293</v>
      </c>
      <c r="L2492" s="620" t="s">
        <v>23</v>
      </c>
      <c r="M2492" s="620" t="s">
        <v>23</v>
      </c>
      <c r="N2492" s="621"/>
      <c r="O2492" s="620" t="s">
        <v>24</v>
      </c>
      <c r="P2492" s="620" t="s">
        <v>32</v>
      </c>
      <c r="Q2492" s="620" t="s">
        <v>1288</v>
      </c>
      <c r="R2492" s="620"/>
      <c r="S2492" s="620" t="s">
        <v>1289</v>
      </c>
    </row>
    <row r="2493" spans="1:19">
      <c r="A2493" s="620">
        <v>404</v>
      </c>
      <c r="B2493" s="620" t="s">
        <v>19</v>
      </c>
      <c r="C2493" s="620" t="s">
        <v>1508</v>
      </c>
      <c r="D2493" s="620">
        <v>6000052976</v>
      </c>
      <c r="E2493" s="620">
        <v>2</v>
      </c>
      <c r="F2493" s="620">
        <v>2</v>
      </c>
      <c r="G2493" s="620">
        <v>0</v>
      </c>
      <c r="H2493" s="621">
        <v>46259</v>
      </c>
      <c r="I2493" s="620"/>
      <c r="J2493" s="622" t="s">
        <v>1543</v>
      </c>
      <c r="K2493" s="620" t="s">
        <v>22</v>
      </c>
      <c r="L2493" s="620" t="s">
        <v>23</v>
      </c>
      <c r="M2493" s="620" t="s">
        <v>23</v>
      </c>
      <c r="N2493" s="621"/>
      <c r="O2493" s="620"/>
      <c r="P2493" s="620" t="s">
        <v>22</v>
      </c>
      <c r="Q2493" s="620" t="s">
        <v>22</v>
      </c>
      <c r="R2493" s="620"/>
      <c r="S2493" s="620" t="s">
        <v>1289</v>
      </c>
    </row>
    <row r="2494" spans="1:19">
      <c r="A2494" s="620">
        <v>405</v>
      </c>
      <c r="B2494" s="620" t="s">
        <v>19</v>
      </c>
      <c r="C2494" s="620" t="s">
        <v>1508</v>
      </c>
      <c r="D2494" s="620">
        <v>6000052977</v>
      </c>
      <c r="E2494" s="620">
        <v>2</v>
      </c>
      <c r="F2494" s="620">
        <v>2</v>
      </c>
      <c r="G2494" s="620">
        <v>0</v>
      </c>
      <c r="H2494" s="621">
        <v>46259</v>
      </c>
      <c r="I2494" s="620"/>
      <c r="J2494" s="622" t="s">
        <v>1544</v>
      </c>
      <c r="K2494" s="620" t="s">
        <v>22</v>
      </c>
      <c r="L2494" s="620" t="s">
        <v>23</v>
      </c>
      <c r="M2494" s="620" t="s">
        <v>23</v>
      </c>
      <c r="N2494" s="621"/>
      <c r="O2494" s="620"/>
      <c r="P2494" s="620" t="s">
        <v>22</v>
      </c>
      <c r="Q2494" s="620" t="s">
        <v>22</v>
      </c>
      <c r="R2494" s="620"/>
      <c r="S2494" s="620" t="s">
        <v>1289</v>
      </c>
    </row>
    <row r="2495" ht="50" spans="1:19">
      <c r="A2495" s="620">
        <v>406</v>
      </c>
      <c r="B2495" s="620" t="s">
        <v>19</v>
      </c>
      <c r="C2495" s="620" t="s">
        <v>1508</v>
      </c>
      <c r="D2495" s="620">
        <v>6000052977</v>
      </c>
      <c r="E2495" s="620">
        <v>1</v>
      </c>
      <c r="F2495" s="620">
        <v>0</v>
      </c>
      <c r="G2495" s="620">
        <v>1</v>
      </c>
      <c r="H2495" s="621">
        <v>46259</v>
      </c>
      <c r="I2495" s="620"/>
      <c r="J2495" s="622">
        <v>516300040826795</v>
      </c>
      <c r="K2495" s="620" t="s">
        <v>1300</v>
      </c>
      <c r="L2495" s="620" t="s">
        <v>23</v>
      </c>
      <c r="M2495" s="620" t="s">
        <v>23</v>
      </c>
      <c r="N2495" s="621"/>
      <c r="O2495" s="620" t="s">
        <v>24</v>
      </c>
      <c r="P2495" s="620" t="s">
        <v>32</v>
      </c>
      <c r="Q2495" s="620" t="s">
        <v>1288</v>
      </c>
      <c r="R2495" s="620"/>
      <c r="S2495" s="620" t="s">
        <v>1289</v>
      </c>
    </row>
    <row r="2496" spans="1:19">
      <c r="A2496" s="620">
        <v>407</v>
      </c>
      <c r="B2496" s="620" t="s">
        <v>19</v>
      </c>
      <c r="C2496" s="620" t="s">
        <v>1508</v>
      </c>
      <c r="D2496" s="620">
        <v>6000052977</v>
      </c>
      <c r="E2496" s="620">
        <v>3</v>
      </c>
      <c r="F2496" s="620">
        <v>3</v>
      </c>
      <c r="G2496" s="620">
        <v>0</v>
      </c>
      <c r="H2496" s="621">
        <v>46259</v>
      </c>
      <c r="I2496" s="620"/>
      <c r="J2496" s="622" t="s">
        <v>1545</v>
      </c>
      <c r="K2496" s="620" t="s">
        <v>22</v>
      </c>
      <c r="L2496" s="620" t="s">
        <v>23</v>
      </c>
      <c r="M2496" s="620" t="s">
        <v>23</v>
      </c>
      <c r="N2496" s="621"/>
      <c r="O2496" s="620"/>
      <c r="P2496" s="620" t="s">
        <v>22</v>
      </c>
      <c r="Q2496" s="620" t="s">
        <v>22</v>
      </c>
      <c r="R2496" s="620"/>
      <c r="S2496" s="620" t="s">
        <v>1289</v>
      </c>
    </row>
    <row r="2497" ht="50" spans="1:19">
      <c r="A2497" s="620">
        <v>408</v>
      </c>
      <c r="B2497" s="620" t="s">
        <v>19</v>
      </c>
      <c r="C2497" s="620" t="s">
        <v>1508</v>
      </c>
      <c r="D2497" s="620">
        <v>6000052977</v>
      </c>
      <c r="E2497" s="620">
        <v>1</v>
      </c>
      <c r="F2497" s="620">
        <v>0</v>
      </c>
      <c r="G2497" s="620">
        <v>1</v>
      </c>
      <c r="H2497" s="621">
        <v>46259</v>
      </c>
      <c r="I2497" s="620"/>
      <c r="J2497" s="622">
        <v>516300040826799</v>
      </c>
      <c r="K2497" s="620" t="s">
        <v>1300</v>
      </c>
      <c r="L2497" s="620" t="s">
        <v>23</v>
      </c>
      <c r="M2497" s="620" t="s">
        <v>23</v>
      </c>
      <c r="N2497" s="621"/>
      <c r="O2497" s="620" t="s">
        <v>24</v>
      </c>
      <c r="P2497" s="620" t="s">
        <v>32</v>
      </c>
      <c r="Q2497" s="620" t="s">
        <v>1288</v>
      </c>
      <c r="R2497" s="620"/>
      <c r="S2497" s="620" t="s">
        <v>1289</v>
      </c>
    </row>
    <row r="2498" spans="1:19">
      <c r="A2498" s="620">
        <v>409</v>
      </c>
      <c r="B2498" s="620" t="s">
        <v>19</v>
      </c>
      <c r="C2498" s="620" t="s">
        <v>1508</v>
      </c>
      <c r="D2498" s="620">
        <v>6000052977</v>
      </c>
      <c r="E2498" s="620">
        <v>1</v>
      </c>
      <c r="F2498" s="620">
        <v>1</v>
      </c>
      <c r="G2498" s="620">
        <v>0</v>
      </c>
      <c r="H2498" s="621">
        <v>46259</v>
      </c>
      <c r="I2498" s="620"/>
      <c r="J2498" s="622">
        <v>516300040826800</v>
      </c>
      <c r="K2498" s="620" t="s">
        <v>22</v>
      </c>
      <c r="L2498" s="620" t="s">
        <v>23</v>
      </c>
      <c r="M2498" s="620" t="s">
        <v>23</v>
      </c>
      <c r="N2498" s="621"/>
      <c r="O2498" s="620"/>
      <c r="P2498" s="620" t="s">
        <v>22</v>
      </c>
      <c r="Q2498" s="620" t="s">
        <v>22</v>
      </c>
      <c r="R2498" s="620"/>
      <c r="S2498" s="620" t="s">
        <v>1289</v>
      </c>
    </row>
    <row r="2499" spans="1:19">
      <c r="A2499" s="620">
        <v>410</v>
      </c>
      <c r="B2499" s="620" t="s">
        <v>19</v>
      </c>
      <c r="C2499" s="620" t="s">
        <v>1546</v>
      </c>
      <c r="D2499" s="620">
        <v>6000052976</v>
      </c>
      <c r="E2499" s="620">
        <v>10</v>
      </c>
      <c r="F2499" s="620">
        <v>10</v>
      </c>
      <c r="G2499" s="620">
        <v>0</v>
      </c>
      <c r="H2499" s="621">
        <v>46260</v>
      </c>
      <c r="I2499" s="620"/>
      <c r="J2499" s="622" t="s">
        <v>1547</v>
      </c>
      <c r="K2499" s="620" t="s">
        <v>22</v>
      </c>
      <c r="L2499" s="620" t="s">
        <v>23</v>
      </c>
      <c r="M2499" s="620" t="s">
        <v>23</v>
      </c>
      <c r="N2499" s="621"/>
      <c r="O2499" s="620"/>
      <c r="P2499" s="620" t="s">
        <v>22</v>
      </c>
      <c r="Q2499" s="620" t="s">
        <v>22</v>
      </c>
      <c r="R2499" s="620"/>
      <c r="S2499" s="620" t="s">
        <v>1289</v>
      </c>
    </row>
    <row r="2500" spans="1:19">
      <c r="A2500" s="620">
        <v>411</v>
      </c>
      <c r="B2500" s="620" t="s">
        <v>19</v>
      </c>
      <c r="C2500" s="620" t="s">
        <v>1546</v>
      </c>
      <c r="D2500" s="620">
        <v>6000052977</v>
      </c>
      <c r="E2500" s="620">
        <v>10</v>
      </c>
      <c r="F2500" s="620">
        <v>10</v>
      </c>
      <c r="G2500" s="620">
        <v>0</v>
      </c>
      <c r="H2500" s="621">
        <v>46260</v>
      </c>
      <c r="I2500" s="620"/>
      <c r="J2500" s="622" t="s">
        <v>1548</v>
      </c>
      <c r="K2500" s="620" t="s">
        <v>22</v>
      </c>
      <c r="L2500" s="620" t="s">
        <v>23</v>
      </c>
      <c r="M2500" s="620" t="s">
        <v>23</v>
      </c>
      <c r="N2500" s="621"/>
      <c r="O2500" s="620"/>
      <c r="P2500" s="620" t="s">
        <v>22</v>
      </c>
      <c r="Q2500" s="620" t="s">
        <v>22</v>
      </c>
      <c r="R2500" s="620"/>
      <c r="S2500" s="620" t="s">
        <v>1289</v>
      </c>
    </row>
    <row r="2501" ht="25" spans="1:19">
      <c r="A2501" s="620">
        <v>412</v>
      </c>
      <c r="B2501" s="620" t="s">
        <v>19</v>
      </c>
      <c r="C2501" s="620" t="s">
        <v>1546</v>
      </c>
      <c r="D2501" s="620">
        <v>6000052976</v>
      </c>
      <c r="E2501" s="620">
        <v>1</v>
      </c>
      <c r="F2501" s="620">
        <v>0</v>
      </c>
      <c r="G2501" s="620">
        <v>1</v>
      </c>
      <c r="H2501" s="621">
        <v>46260</v>
      </c>
      <c r="I2501" s="620"/>
      <c r="J2501" s="622">
        <v>516300030826811</v>
      </c>
      <c r="K2501" s="620" t="s">
        <v>1293</v>
      </c>
      <c r="L2501" s="620" t="s">
        <v>23</v>
      </c>
      <c r="M2501" s="620" t="s">
        <v>23</v>
      </c>
      <c r="N2501" s="621"/>
      <c r="O2501" s="620" t="s">
        <v>24</v>
      </c>
      <c r="P2501" s="620" t="s">
        <v>32</v>
      </c>
      <c r="Q2501" s="620" t="s">
        <v>1288</v>
      </c>
      <c r="R2501" s="620"/>
      <c r="S2501" s="620" t="s">
        <v>1289</v>
      </c>
    </row>
    <row r="2502" ht="25" spans="1:19">
      <c r="A2502" s="620">
        <v>413</v>
      </c>
      <c r="B2502" s="620" t="s">
        <v>19</v>
      </c>
      <c r="C2502" s="620" t="s">
        <v>1549</v>
      </c>
      <c r="D2502" s="620">
        <v>6000052976</v>
      </c>
      <c r="E2502" s="620">
        <v>1</v>
      </c>
      <c r="F2502" s="620">
        <v>0</v>
      </c>
      <c r="G2502" s="620">
        <v>1</v>
      </c>
      <c r="H2502" s="621">
        <v>46260</v>
      </c>
      <c r="I2502" s="620"/>
      <c r="J2502" s="622">
        <v>516300030826812</v>
      </c>
      <c r="K2502" s="620" t="s">
        <v>1293</v>
      </c>
      <c r="L2502" s="620" t="s">
        <v>23</v>
      </c>
      <c r="M2502" s="620" t="s">
        <v>23</v>
      </c>
      <c r="N2502" s="621"/>
      <c r="O2502" s="620" t="s">
        <v>24</v>
      </c>
      <c r="P2502" s="620" t="s">
        <v>32</v>
      </c>
      <c r="Q2502" s="620" t="s">
        <v>1288</v>
      </c>
      <c r="R2502" s="620"/>
      <c r="S2502" s="620" t="s">
        <v>1289</v>
      </c>
    </row>
    <row r="2503" ht="25" spans="1:19">
      <c r="A2503" s="620">
        <v>414</v>
      </c>
      <c r="B2503" s="620" t="s">
        <v>19</v>
      </c>
      <c r="C2503" s="620" t="s">
        <v>1549</v>
      </c>
      <c r="D2503" s="620">
        <v>6000052976</v>
      </c>
      <c r="E2503" s="620">
        <v>1</v>
      </c>
      <c r="F2503" s="620">
        <v>0</v>
      </c>
      <c r="G2503" s="620">
        <v>1</v>
      </c>
      <c r="H2503" s="621">
        <v>46260</v>
      </c>
      <c r="I2503" s="620"/>
      <c r="J2503" s="622">
        <v>516300030826813</v>
      </c>
      <c r="K2503" s="620" t="s">
        <v>1293</v>
      </c>
      <c r="L2503" s="620" t="s">
        <v>23</v>
      </c>
      <c r="M2503" s="620" t="s">
        <v>23</v>
      </c>
      <c r="N2503" s="621"/>
      <c r="O2503" s="620" t="s">
        <v>24</v>
      </c>
      <c r="P2503" s="620" t="s">
        <v>32</v>
      </c>
      <c r="Q2503" s="620" t="s">
        <v>1288</v>
      </c>
      <c r="R2503" s="620"/>
      <c r="S2503" s="620" t="s">
        <v>1289</v>
      </c>
    </row>
    <row r="2504" spans="1:19">
      <c r="A2504" s="620">
        <v>415</v>
      </c>
      <c r="B2504" s="620" t="s">
        <v>19</v>
      </c>
      <c r="C2504" s="620" t="s">
        <v>1549</v>
      </c>
      <c r="D2504" s="620">
        <v>6000052976</v>
      </c>
      <c r="E2504" s="620">
        <v>7</v>
      </c>
      <c r="F2504" s="620">
        <v>7</v>
      </c>
      <c r="G2504" s="620">
        <v>0</v>
      </c>
      <c r="H2504" s="621">
        <v>46260</v>
      </c>
      <c r="I2504" s="620"/>
      <c r="J2504" s="622" t="s">
        <v>1550</v>
      </c>
      <c r="K2504" s="620" t="s">
        <v>22</v>
      </c>
      <c r="L2504" s="620" t="s">
        <v>23</v>
      </c>
      <c r="M2504" s="620" t="s">
        <v>23</v>
      </c>
      <c r="N2504" s="621"/>
      <c r="O2504" s="620"/>
      <c r="P2504" s="620" t="s">
        <v>22</v>
      </c>
      <c r="Q2504" s="620" t="s">
        <v>22</v>
      </c>
      <c r="R2504" s="620"/>
      <c r="S2504" s="620" t="s">
        <v>1289</v>
      </c>
    </row>
    <row r="2505" spans="1:19">
      <c r="A2505" s="620">
        <v>416</v>
      </c>
      <c r="B2505" s="620" t="s">
        <v>19</v>
      </c>
      <c r="C2505" s="620" t="s">
        <v>1549</v>
      </c>
      <c r="D2505" s="620">
        <v>6000052977</v>
      </c>
      <c r="E2505" s="620">
        <v>1</v>
      </c>
      <c r="F2505" s="620">
        <v>1</v>
      </c>
      <c r="G2505" s="620">
        <v>0</v>
      </c>
      <c r="H2505" s="621">
        <v>46260</v>
      </c>
      <c r="I2505" s="620"/>
      <c r="J2505" s="622">
        <v>516300040826811</v>
      </c>
      <c r="K2505" s="620" t="s">
        <v>22</v>
      </c>
      <c r="L2505" s="620" t="s">
        <v>23</v>
      </c>
      <c r="M2505" s="620" t="s">
        <v>23</v>
      </c>
      <c r="N2505" s="621"/>
      <c r="O2505" s="620"/>
      <c r="P2505" s="620" t="s">
        <v>22</v>
      </c>
      <c r="Q2505" s="620" t="s">
        <v>22</v>
      </c>
      <c r="R2505" s="620"/>
      <c r="S2505" s="620" t="s">
        <v>1289</v>
      </c>
    </row>
    <row r="2506" ht="25" spans="1:19">
      <c r="A2506" s="620">
        <v>417</v>
      </c>
      <c r="B2506" s="620" t="s">
        <v>19</v>
      </c>
      <c r="C2506" s="620" t="s">
        <v>1549</v>
      </c>
      <c r="D2506" s="620">
        <v>6000052977</v>
      </c>
      <c r="E2506" s="620">
        <v>1</v>
      </c>
      <c r="F2506" s="620">
        <v>0</v>
      </c>
      <c r="G2506" s="620">
        <v>1</v>
      </c>
      <c r="H2506" s="621">
        <v>46260</v>
      </c>
      <c r="I2506" s="620"/>
      <c r="J2506" s="622">
        <v>516300040826812</v>
      </c>
      <c r="K2506" s="620" t="s">
        <v>1293</v>
      </c>
      <c r="L2506" s="620" t="s">
        <v>23</v>
      </c>
      <c r="M2506" s="620" t="s">
        <v>23</v>
      </c>
      <c r="N2506" s="621"/>
      <c r="O2506" s="620" t="s">
        <v>24</v>
      </c>
      <c r="P2506" s="620" t="s">
        <v>32</v>
      </c>
      <c r="Q2506" s="620" t="s">
        <v>1288</v>
      </c>
      <c r="R2506" s="620"/>
      <c r="S2506" s="620" t="s">
        <v>1289</v>
      </c>
    </row>
    <row r="2507" spans="1:19">
      <c r="A2507" s="620">
        <v>418</v>
      </c>
      <c r="B2507" s="620" t="s">
        <v>19</v>
      </c>
      <c r="C2507" s="620" t="s">
        <v>1549</v>
      </c>
      <c r="D2507" s="620">
        <v>6000052977</v>
      </c>
      <c r="E2507" s="620">
        <v>1</v>
      </c>
      <c r="F2507" s="620">
        <v>1</v>
      </c>
      <c r="G2507" s="620">
        <v>0</v>
      </c>
      <c r="H2507" s="621">
        <v>46260</v>
      </c>
      <c r="I2507" s="620"/>
      <c r="J2507" s="622">
        <v>516300040826813</v>
      </c>
      <c r="K2507" s="620" t="s">
        <v>22</v>
      </c>
      <c r="L2507" s="620" t="s">
        <v>23</v>
      </c>
      <c r="M2507" s="620" t="s">
        <v>23</v>
      </c>
      <c r="N2507" s="621"/>
      <c r="O2507" s="620"/>
      <c r="P2507" s="620" t="s">
        <v>22</v>
      </c>
      <c r="Q2507" s="620" t="s">
        <v>22</v>
      </c>
      <c r="R2507" s="620"/>
      <c r="S2507" s="620" t="s">
        <v>1289</v>
      </c>
    </row>
    <row r="2508" ht="25" spans="1:19">
      <c r="A2508" s="620">
        <v>419</v>
      </c>
      <c r="B2508" s="620" t="s">
        <v>19</v>
      </c>
      <c r="C2508" s="620" t="s">
        <v>1549</v>
      </c>
      <c r="D2508" s="620">
        <v>6000052977</v>
      </c>
      <c r="E2508" s="620">
        <v>1</v>
      </c>
      <c r="F2508" s="620">
        <v>0</v>
      </c>
      <c r="G2508" s="620">
        <v>1</v>
      </c>
      <c r="H2508" s="621">
        <v>46260</v>
      </c>
      <c r="I2508" s="620"/>
      <c r="J2508" s="622">
        <v>516300040826814</v>
      </c>
      <c r="K2508" s="620" t="s">
        <v>1293</v>
      </c>
      <c r="L2508" s="620" t="s">
        <v>23</v>
      </c>
      <c r="M2508" s="620" t="s">
        <v>23</v>
      </c>
      <c r="N2508" s="621"/>
      <c r="O2508" s="620" t="s">
        <v>24</v>
      </c>
      <c r="P2508" s="620" t="s">
        <v>32</v>
      </c>
      <c r="Q2508" s="620" t="s">
        <v>1288</v>
      </c>
      <c r="R2508" s="620"/>
      <c r="S2508" s="620" t="s">
        <v>1289</v>
      </c>
    </row>
    <row r="2509" ht="25" spans="1:19">
      <c r="A2509" s="620">
        <v>420</v>
      </c>
      <c r="B2509" s="620" t="s">
        <v>19</v>
      </c>
      <c r="C2509" s="620" t="s">
        <v>1549</v>
      </c>
      <c r="D2509" s="620">
        <v>6000052977</v>
      </c>
      <c r="E2509" s="620">
        <v>1</v>
      </c>
      <c r="F2509" s="620">
        <v>0</v>
      </c>
      <c r="G2509" s="620">
        <v>1</v>
      </c>
      <c r="H2509" s="621">
        <v>46260</v>
      </c>
      <c r="I2509" s="620"/>
      <c r="J2509" s="622">
        <v>516300040826815</v>
      </c>
      <c r="K2509" s="620" t="s">
        <v>1293</v>
      </c>
      <c r="L2509" s="620" t="s">
        <v>23</v>
      </c>
      <c r="M2509" s="620" t="s">
        <v>23</v>
      </c>
      <c r="N2509" s="621"/>
      <c r="O2509" s="620" t="s">
        <v>24</v>
      </c>
      <c r="P2509" s="620" t="s">
        <v>32</v>
      </c>
      <c r="Q2509" s="620" t="s">
        <v>1288</v>
      </c>
      <c r="R2509" s="620"/>
      <c r="S2509" s="620" t="s">
        <v>1289</v>
      </c>
    </row>
    <row r="2510" spans="1:19">
      <c r="A2510" s="620">
        <v>421</v>
      </c>
      <c r="B2510" s="620" t="s">
        <v>19</v>
      </c>
      <c r="C2510" s="620" t="s">
        <v>1549</v>
      </c>
      <c r="D2510" s="620">
        <v>6000052977</v>
      </c>
      <c r="E2510" s="620">
        <v>5</v>
      </c>
      <c r="F2510" s="620">
        <v>5</v>
      </c>
      <c r="G2510" s="620">
        <v>0</v>
      </c>
      <c r="H2510" s="621">
        <v>46260</v>
      </c>
      <c r="I2510" s="620"/>
      <c r="J2510" s="622" t="s">
        <v>1551</v>
      </c>
      <c r="K2510" s="620" t="s">
        <v>22</v>
      </c>
      <c r="L2510" s="620" t="s">
        <v>23</v>
      </c>
      <c r="M2510" s="620" t="s">
        <v>23</v>
      </c>
      <c r="N2510" s="621"/>
      <c r="O2510" s="620"/>
      <c r="P2510" s="620" t="s">
        <v>22</v>
      </c>
      <c r="Q2510" s="620" t="s">
        <v>22</v>
      </c>
      <c r="R2510" s="620"/>
      <c r="S2510" s="620" t="s">
        <v>1289</v>
      </c>
    </row>
    <row r="2511" ht="25" spans="1:19">
      <c r="A2511" s="620">
        <v>422</v>
      </c>
      <c r="B2511" s="620" t="s">
        <v>19</v>
      </c>
      <c r="C2511" s="620" t="s">
        <v>1549</v>
      </c>
      <c r="D2511" s="620">
        <v>6000052976</v>
      </c>
      <c r="E2511" s="620">
        <v>1</v>
      </c>
      <c r="F2511" s="620">
        <v>0</v>
      </c>
      <c r="G2511" s="620">
        <v>1</v>
      </c>
      <c r="H2511" s="621">
        <v>46261</v>
      </c>
      <c r="I2511" s="620"/>
      <c r="J2511" s="622">
        <v>516300030826821</v>
      </c>
      <c r="K2511" s="620" t="s">
        <v>1293</v>
      </c>
      <c r="L2511" s="620" t="s">
        <v>23</v>
      </c>
      <c r="M2511" s="620" t="s">
        <v>23</v>
      </c>
      <c r="N2511" s="621"/>
      <c r="O2511" s="620" t="s">
        <v>24</v>
      </c>
      <c r="P2511" s="620" t="s">
        <v>32</v>
      </c>
      <c r="Q2511" s="620" t="s">
        <v>1288</v>
      </c>
      <c r="R2511" s="620"/>
      <c r="S2511" s="620" t="s">
        <v>1289</v>
      </c>
    </row>
    <row r="2512" spans="1:19">
      <c r="A2512" s="620">
        <v>423</v>
      </c>
      <c r="B2512" s="620" t="s">
        <v>19</v>
      </c>
      <c r="C2512" s="620" t="s">
        <v>1549</v>
      </c>
      <c r="D2512" s="620">
        <v>6000052976</v>
      </c>
      <c r="E2512" s="620">
        <v>1</v>
      </c>
      <c r="F2512" s="620">
        <v>1</v>
      </c>
      <c r="G2512" s="620">
        <v>0</v>
      </c>
      <c r="H2512" s="621">
        <v>46261</v>
      </c>
      <c r="I2512" s="620"/>
      <c r="J2512" s="622">
        <v>516300030826822</v>
      </c>
      <c r="K2512" s="620" t="s">
        <v>22</v>
      </c>
      <c r="L2512" s="620" t="s">
        <v>23</v>
      </c>
      <c r="M2512" s="620" t="s">
        <v>23</v>
      </c>
      <c r="N2512" s="621"/>
      <c r="O2512" s="620"/>
      <c r="P2512" s="620" t="s">
        <v>22</v>
      </c>
      <c r="Q2512" s="620" t="s">
        <v>22</v>
      </c>
      <c r="R2512" s="620"/>
      <c r="S2512" s="620" t="s">
        <v>1289</v>
      </c>
    </row>
    <row r="2513" ht="25" spans="1:19">
      <c r="A2513" s="620">
        <v>424</v>
      </c>
      <c r="B2513" s="620" t="s">
        <v>19</v>
      </c>
      <c r="C2513" s="620" t="s">
        <v>1549</v>
      </c>
      <c r="D2513" s="620">
        <v>6000052976</v>
      </c>
      <c r="E2513" s="620">
        <v>1</v>
      </c>
      <c r="F2513" s="620">
        <v>0</v>
      </c>
      <c r="G2513" s="620">
        <v>1</v>
      </c>
      <c r="H2513" s="621">
        <v>46261</v>
      </c>
      <c r="I2513" s="620"/>
      <c r="J2513" s="622">
        <v>516300030826823</v>
      </c>
      <c r="K2513" s="620" t="s">
        <v>1293</v>
      </c>
      <c r="L2513" s="620" t="s">
        <v>23</v>
      </c>
      <c r="M2513" s="620" t="s">
        <v>23</v>
      </c>
      <c r="N2513" s="621"/>
      <c r="O2513" s="620" t="s">
        <v>24</v>
      </c>
      <c r="P2513" s="620" t="s">
        <v>32</v>
      </c>
      <c r="Q2513" s="620" t="s">
        <v>1288</v>
      </c>
      <c r="R2513" s="620"/>
      <c r="S2513" s="620" t="s">
        <v>1289</v>
      </c>
    </row>
    <row r="2514" ht="25" spans="1:19">
      <c r="A2514" s="620">
        <v>425</v>
      </c>
      <c r="B2514" s="620" t="s">
        <v>19</v>
      </c>
      <c r="C2514" s="620" t="s">
        <v>1549</v>
      </c>
      <c r="D2514" s="620">
        <v>6000052976</v>
      </c>
      <c r="E2514" s="620">
        <v>1</v>
      </c>
      <c r="F2514" s="620">
        <v>0</v>
      </c>
      <c r="G2514" s="620">
        <v>1</v>
      </c>
      <c r="H2514" s="621">
        <v>46261</v>
      </c>
      <c r="I2514" s="620"/>
      <c r="J2514" s="622">
        <v>516300030826824</v>
      </c>
      <c r="K2514" s="620" t="s">
        <v>1293</v>
      </c>
      <c r="L2514" s="620" t="s">
        <v>23</v>
      </c>
      <c r="M2514" s="620" t="s">
        <v>23</v>
      </c>
      <c r="N2514" s="621"/>
      <c r="O2514" s="620" t="s">
        <v>24</v>
      </c>
      <c r="P2514" s="620" t="s">
        <v>32</v>
      </c>
      <c r="Q2514" s="620" t="s">
        <v>1288</v>
      </c>
      <c r="R2514" s="620"/>
      <c r="S2514" s="620" t="s">
        <v>1289</v>
      </c>
    </row>
    <row r="2515" ht="25" spans="1:19">
      <c r="A2515" s="620">
        <v>426</v>
      </c>
      <c r="B2515" s="620" t="s">
        <v>19</v>
      </c>
      <c r="C2515" s="620" t="s">
        <v>1549</v>
      </c>
      <c r="D2515" s="620">
        <v>6000052976</v>
      </c>
      <c r="E2515" s="620">
        <v>1</v>
      </c>
      <c r="F2515" s="620">
        <v>0</v>
      </c>
      <c r="G2515" s="620">
        <v>1</v>
      </c>
      <c r="H2515" s="621">
        <v>46261</v>
      </c>
      <c r="I2515" s="620"/>
      <c r="J2515" s="622">
        <v>516300030826825</v>
      </c>
      <c r="K2515" s="620" t="s">
        <v>1293</v>
      </c>
      <c r="L2515" s="620" t="s">
        <v>23</v>
      </c>
      <c r="M2515" s="620" t="s">
        <v>23</v>
      </c>
      <c r="N2515" s="621"/>
      <c r="O2515" s="620" t="s">
        <v>24</v>
      </c>
      <c r="P2515" s="620" t="s">
        <v>32</v>
      </c>
      <c r="Q2515" s="620" t="s">
        <v>1288</v>
      </c>
      <c r="R2515" s="620"/>
      <c r="S2515" s="620" t="s">
        <v>1289</v>
      </c>
    </row>
    <row r="2516" spans="1:19">
      <c r="A2516" s="620">
        <v>427</v>
      </c>
      <c r="B2516" s="620" t="s">
        <v>19</v>
      </c>
      <c r="C2516" s="620" t="s">
        <v>1549</v>
      </c>
      <c r="D2516" s="620">
        <v>6000052976</v>
      </c>
      <c r="E2516" s="620">
        <v>3</v>
      </c>
      <c r="F2516" s="620">
        <v>3</v>
      </c>
      <c r="G2516" s="620">
        <v>0</v>
      </c>
      <c r="H2516" s="621">
        <v>46261</v>
      </c>
      <c r="I2516" s="620"/>
      <c r="J2516" s="622" t="s">
        <v>1552</v>
      </c>
      <c r="K2516" s="620" t="s">
        <v>22</v>
      </c>
      <c r="L2516" s="620" t="s">
        <v>23</v>
      </c>
      <c r="M2516" s="620" t="s">
        <v>23</v>
      </c>
      <c r="N2516" s="621"/>
      <c r="O2516" s="620"/>
      <c r="P2516" s="620" t="s">
        <v>22</v>
      </c>
      <c r="Q2516" s="620" t="s">
        <v>22</v>
      </c>
      <c r="R2516" s="620"/>
      <c r="S2516" s="620" t="s">
        <v>1289</v>
      </c>
    </row>
    <row r="2517" ht="25" spans="1:19">
      <c r="A2517" s="620">
        <v>428</v>
      </c>
      <c r="B2517" s="620" t="s">
        <v>19</v>
      </c>
      <c r="C2517" s="620" t="s">
        <v>1549</v>
      </c>
      <c r="D2517" s="620">
        <v>6000052976</v>
      </c>
      <c r="E2517" s="620">
        <v>1</v>
      </c>
      <c r="F2517" s="620">
        <v>0</v>
      </c>
      <c r="G2517" s="620">
        <v>1</v>
      </c>
      <c r="H2517" s="621">
        <v>46261</v>
      </c>
      <c r="I2517" s="620"/>
      <c r="J2517" s="622">
        <v>516300030826829</v>
      </c>
      <c r="K2517" s="620" t="s">
        <v>1293</v>
      </c>
      <c r="L2517" s="620" t="s">
        <v>23</v>
      </c>
      <c r="M2517" s="620" t="s">
        <v>23</v>
      </c>
      <c r="N2517" s="621"/>
      <c r="O2517" s="620" t="s">
        <v>24</v>
      </c>
      <c r="P2517" s="620" t="s">
        <v>32</v>
      </c>
      <c r="Q2517" s="620" t="s">
        <v>1288</v>
      </c>
      <c r="R2517" s="620"/>
      <c r="S2517" s="620" t="s">
        <v>1289</v>
      </c>
    </row>
    <row r="2518" ht="25" spans="1:19">
      <c r="A2518" s="620">
        <v>429</v>
      </c>
      <c r="B2518" s="620" t="s">
        <v>19</v>
      </c>
      <c r="C2518" s="620" t="s">
        <v>1549</v>
      </c>
      <c r="D2518" s="620">
        <v>6000052976</v>
      </c>
      <c r="E2518" s="620">
        <v>1</v>
      </c>
      <c r="F2518" s="620">
        <v>0</v>
      </c>
      <c r="G2518" s="620">
        <v>1</v>
      </c>
      <c r="H2518" s="621">
        <v>46261</v>
      </c>
      <c r="I2518" s="620"/>
      <c r="J2518" s="622">
        <v>516300030826830</v>
      </c>
      <c r="K2518" s="620" t="s">
        <v>1293</v>
      </c>
      <c r="L2518" s="620" t="s">
        <v>23</v>
      </c>
      <c r="M2518" s="620" t="s">
        <v>23</v>
      </c>
      <c r="N2518" s="621"/>
      <c r="O2518" s="620" t="s">
        <v>24</v>
      </c>
      <c r="P2518" s="620" t="s">
        <v>32</v>
      </c>
      <c r="Q2518" s="620" t="s">
        <v>1288</v>
      </c>
      <c r="R2518" s="620"/>
      <c r="S2518" s="620" t="s">
        <v>1289</v>
      </c>
    </row>
    <row r="2519" spans="1:19">
      <c r="A2519" s="620">
        <v>430</v>
      </c>
      <c r="B2519" s="620" t="s">
        <v>19</v>
      </c>
      <c r="C2519" s="620" t="s">
        <v>1549</v>
      </c>
      <c r="D2519" s="620">
        <v>6000052977</v>
      </c>
      <c r="E2519" s="620">
        <v>1</v>
      </c>
      <c r="F2519" s="620">
        <v>1</v>
      </c>
      <c r="G2519" s="620">
        <v>0</v>
      </c>
      <c r="H2519" s="621">
        <v>46261</v>
      </c>
      <c r="I2519" s="620"/>
      <c r="J2519" s="622">
        <v>516300040826821</v>
      </c>
      <c r="K2519" s="620" t="s">
        <v>22</v>
      </c>
      <c r="L2519" s="620" t="s">
        <v>23</v>
      </c>
      <c r="M2519" s="620" t="s">
        <v>23</v>
      </c>
      <c r="N2519" s="621"/>
      <c r="O2519" s="620"/>
      <c r="P2519" s="620" t="s">
        <v>22</v>
      </c>
      <c r="Q2519" s="620" t="s">
        <v>22</v>
      </c>
      <c r="R2519" s="620"/>
      <c r="S2519" s="620" t="s">
        <v>1289</v>
      </c>
    </row>
    <row r="2520" ht="25" spans="1:19">
      <c r="A2520" s="620">
        <v>431</v>
      </c>
      <c r="B2520" s="620" t="s">
        <v>19</v>
      </c>
      <c r="C2520" s="620" t="s">
        <v>1549</v>
      </c>
      <c r="D2520" s="620">
        <v>6000052977</v>
      </c>
      <c r="E2520" s="620">
        <v>1</v>
      </c>
      <c r="F2520" s="620">
        <v>0</v>
      </c>
      <c r="G2520" s="620">
        <v>1</v>
      </c>
      <c r="H2520" s="621">
        <v>46261</v>
      </c>
      <c r="I2520" s="620"/>
      <c r="J2520" s="622">
        <v>516300040826822</v>
      </c>
      <c r="K2520" s="620" t="s">
        <v>1293</v>
      </c>
      <c r="L2520" s="620" t="s">
        <v>23</v>
      </c>
      <c r="M2520" s="620" t="s">
        <v>23</v>
      </c>
      <c r="N2520" s="621"/>
      <c r="O2520" s="620" t="s">
        <v>24</v>
      </c>
      <c r="P2520" s="620" t="s">
        <v>32</v>
      </c>
      <c r="Q2520" s="620" t="s">
        <v>1288</v>
      </c>
      <c r="R2520" s="620"/>
      <c r="S2520" s="620" t="s">
        <v>1289</v>
      </c>
    </row>
    <row r="2521" spans="1:19">
      <c r="A2521" s="620">
        <v>432</v>
      </c>
      <c r="B2521" s="620" t="s">
        <v>19</v>
      </c>
      <c r="C2521" s="620" t="s">
        <v>1549</v>
      </c>
      <c r="D2521" s="620">
        <v>6000052977</v>
      </c>
      <c r="E2521" s="620">
        <v>1</v>
      </c>
      <c r="F2521" s="620">
        <v>1</v>
      </c>
      <c r="G2521" s="620">
        <v>0</v>
      </c>
      <c r="H2521" s="621">
        <v>46261</v>
      </c>
      <c r="I2521" s="620"/>
      <c r="J2521" s="622">
        <v>516300040826823</v>
      </c>
      <c r="K2521" s="620" t="s">
        <v>22</v>
      </c>
      <c r="L2521" s="620" t="s">
        <v>23</v>
      </c>
      <c r="M2521" s="620" t="s">
        <v>23</v>
      </c>
      <c r="N2521" s="621"/>
      <c r="O2521" s="620"/>
      <c r="P2521" s="620" t="s">
        <v>22</v>
      </c>
      <c r="Q2521" s="620" t="s">
        <v>22</v>
      </c>
      <c r="R2521" s="620"/>
      <c r="S2521" s="620" t="s">
        <v>1289</v>
      </c>
    </row>
    <row r="2522" ht="25" spans="1:19">
      <c r="A2522" s="620">
        <v>433</v>
      </c>
      <c r="B2522" s="620" t="s">
        <v>19</v>
      </c>
      <c r="C2522" s="620" t="s">
        <v>1549</v>
      </c>
      <c r="D2522" s="620">
        <v>6000052977</v>
      </c>
      <c r="E2522" s="620">
        <v>1</v>
      </c>
      <c r="F2522" s="620">
        <v>0</v>
      </c>
      <c r="G2522" s="620">
        <v>1</v>
      </c>
      <c r="H2522" s="621">
        <v>46261</v>
      </c>
      <c r="I2522" s="620"/>
      <c r="J2522" s="622">
        <v>516300040826824</v>
      </c>
      <c r="K2522" s="620" t="s">
        <v>1293</v>
      </c>
      <c r="L2522" s="620" t="s">
        <v>23</v>
      </c>
      <c r="M2522" s="620" t="s">
        <v>23</v>
      </c>
      <c r="N2522" s="621"/>
      <c r="O2522" s="620" t="s">
        <v>24</v>
      </c>
      <c r="P2522" s="620" t="s">
        <v>32</v>
      </c>
      <c r="Q2522" s="620" t="s">
        <v>1288</v>
      </c>
      <c r="R2522" s="620"/>
      <c r="S2522" s="620" t="s">
        <v>1289</v>
      </c>
    </row>
    <row r="2523" ht="25" spans="1:19">
      <c r="A2523" s="620">
        <v>434</v>
      </c>
      <c r="B2523" s="620" t="s">
        <v>19</v>
      </c>
      <c r="C2523" s="620" t="s">
        <v>1549</v>
      </c>
      <c r="D2523" s="620">
        <v>6000052977</v>
      </c>
      <c r="E2523" s="620">
        <v>1</v>
      </c>
      <c r="F2523" s="620">
        <v>0</v>
      </c>
      <c r="G2523" s="620">
        <v>1</v>
      </c>
      <c r="H2523" s="621">
        <v>46261</v>
      </c>
      <c r="I2523" s="620"/>
      <c r="J2523" s="622">
        <v>516300040826825</v>
      </c>
      <c r="K2523" s="620" t="s">
        <v>1293</v>
      </c>
      <c r="L2523" s="620" t="s">
        <v>23</v>
      </c>
      <c r="M2523" s="620" t="s">
        <v>23</v>
      </c>
      <c r="N2523" s="621"/>
      <c r="O2523" s="620" t="s">
        <v>24</v>
      </c>
      <c r="P2523" s="620" t="s">
        <v>32</v>
      </c>
      <c r="Q2523" s="620" t="s">
        <v>1288</v>
      </c>
      <c r="R2523" s="620"/>
      <c r="S2523" s="620" t="s">
        <v>1289</v>
      </c>
    </row>
    <row r="2524" spans="1:19">
      <c r="A2524" s="620">
        <v>435</v>
      </c>
      <c r="B2524" s="620" t="s">
        <v>19</v>
      </c>
      <c r="C2524" s="620" t="s">
        <v>1549</v>
      </c>
      <c r="D2524" s="620">
        <v>6000052977</v>
      </c>
      <c r="E2524" s="620">
        <v>3</v>
      </c>
      <c r="F2524" s="620">
        <v>3</v>
      </c>
      <c r="G2524" s="620">
        <v>0</v>
      </c>
      <c r="H2524" s="621">
        <v>46261</v>
      </c>
      <c r="I2524" s="620"/>
      <c r="J2524" s="622" t="s">
        <v>1553</v>
      </c>
      <c r="K2524" s="620" t="s">
        <v>22</v>
      </c>
      <c r="L2524" s="620" t="s">
        <v>23</v>
      </c>
      <c r="M2524" s="620" t="s">
        <v>23</v>
      </c>
      <c r="N2524" s="621"/>
      <c r="O2524" s="620"/>
      <c r="P2524" s="620" t="s">
        <v>22</v>
      </c>
      <c r="Q2524" s="620" t="s">
        <v>22</v>
      </c>
      <c r="R2524" s="620"/>
      <c r="S2524" s="620" t="s">
        <v>1289</v>
      </c>
    </row>
    <row r="2525" ht="25" spans="1:19">
      <c r="A2525" s="620">
        <v>436</v>
      </c>
      <c r="B2525" s="620" t="s">
        <v>19</v>
      </c>
      <c r="C2525" s="620" t="s">
        <v>1549</v>
      </c>
      <c r="D2525" s="620">
        <v>6000052977</v>
      </c>
      <c r="E2525" s="620">
        <v>1</v>
      </c>
      <c r="F2525" s="620">
        <v>0</v>
      </c>
      <c r="G2525" s="620">
        <v>1</v>
      </c>
      <c r="H2525" s="621">
        <v>46261</v>
      </c>
      <c r="I2525" s="620"/>
      <c r="J2525" s="622">
        <v>516300040826829</v>
      </c>
      <c r="K2525" s="620" t="s">
        <v>1293</v>
      </c>
      <c r="L2525" s="620" t="s">
        <v>23</v>
      </c>
      <c r="M2525" s="620" t="s">
        <v>23</v>
      </c>
      <c r="N2525" s="621"/>
      <c r="O2525" s="620" t="s">
        <v>24</v>
      </c>
      <c r="P2525" s="620" t="s">
        <v>32</v>
      </c>
      <c r="Q2525" s="620" t="s">
        <v>1288</v>
      </c>
      <c r="R2525" s="620"/>
      <c r="S2525" s="620" t="s">
        <v>1289</v>
      </c>
    </row>
    <row r="2526" ht="25" spans="1:19">
      <c r="A2526" s="620">
        <v>437</v>
      </c>
      <c r="B2526" s="620" t="s">
        <v>19</v>
      </c>
      <c r="C2526" s="620" t="s">
        <v>1549</v>
      </c>
      <c r="D2526" s="620">
        <v>6000052977</v>
      </c>
      <c r="E2526" s="620">
        <v>1</v>
      </c>
      <c r="F2526" s="620">
        <v>0</v>
      </c>
      <c r="G2526" s="620">
        <v>1</v>
      </c>
      <c r="H2526" s="621">
        <v>46261</v>
      </c>
      <c r="I2526" s="620"/>
      <c r="J2526" s="622">
        <v>516300040826830</v>
      </c>
      <c r="K2526" s="620" t="s">
        <v>1293</v>
      </c>
      <c r="L2526" s="620" t="s">
        <v>23</v>
      </c>
      <c r="M2526" s="620" t="s">
        <v>23</v>
      </c>
      <c r="N2526" s="621"/>
      <c r="O2526" s="620" t="s">
        <v>24</v>
      </c>
      <c r="P2526" s="620" t="s">
        <v>32</v>
      </c>
      <c r="Q2526" s="620" t="s">
        <v>1288</v>
      </c>
      <c r="R2526" s="620"/>
      <c r="S2526" s="620" t="s">
        <v>1289</v>
      </c>
    </row>
    <row r="2527" spans="1:19">
      <c r="A2527" s="620">
        <v>438</v>
      </c>
      <c r="B2527" s="620" t="s">
        <v>19</v>
      </c>
      <c r="C2527" s="620" t="s">
        <v>1549</v>
      </c>
      <c r="D2527" s="620">
        <v>6000052976</v>
      </c>
      <c r="E2527" s="620">
        <v>1</v>
      </c>
      <c r="F2527" s="620">
        <v>1</v>
      </c>
      <c r="G2527" s="620">
        <v>0</v>
      </c>
      <c r="H2527" s="621">
        <v>46262</v>
      </c>
      <c r="I2527" s="620"/>
      <c r="J2527" s="622">
        <v>516300030826831</v>
      </c>
      <c r="K2527" s="620" t="s">
        <v>22</v>
      </c>
      <c r="L2527" s="620" t="s">
        <v>23</v>
      </c>
      <c r="M2527" s="620" t="s">
        <v>23</v>
      </c>
      <c r="N2527" s="621"/>
      <c r="O2527" s="620"/>
      <c r="P2527" s="620" t="s">
        <v>22</v>
      </c>
      <c r="Q2527" s="620" t="s">
        <v>22</v>
      </c>
      <c r="R2527" s="620"/>
      <c r="S2527" s="620" t="s">
        <v>1289</v>
      </c>
    </row>
    <row r="2528" spans="1:19">
      <c r="A2528" s="620">
        <v>439</v>
      </c>
      <c r="B2528" s="620" t="s">
        <v>19</v>
      </c>
      <c r="C2528" s="620" t="s">
        <v>1295</v>
      </c>
      <c r="D2528" s="620">
        <v>6000052976</v>
      </c>
      <c r="E2528" s="620">
        <v>1</v>
      </c>
      <c r="F2528" s="620">
        <v>1</v>
      </c>
      <c r="G2528" s="620">
        <v>0</v>
      </c>
      <c r="H2528" s="621">
        <v>46262</v>
      </c>
      <c r="I2528" s="620"/>
      <c r="J2528" s="622">
        <v>516300030826832</v>
      </c>
      <c r="K2528" s="620" t="s">
        <v>22</v>
      </c>
      <c r="L2528" s="620" t="s">
        <v>23</v>
      </c>
      <c r="M2528" s="620" t="s">
        <v>23</v>
      </c>
      <c r="N2528" s="621"/>
      <c r="O2528" s="620"/>
      <c r="P2528" s="620" t="s">
        <v>22</v>
      </c>
      <c r="Q2528" s="620" t="s">
        <v>22</v>
      </c>
      <c r="R2528" s="620"/>
      <c r="S2528" s="620" t="s">
        <v>1289</v>
      </c>
    </row>
    <row r="2529" spans="1:19">
      <c r="A2529" s="620">
        <v>440</v>
      </c>
      <c r="B2529" s="620" t="s">
        <v>19</v>
      </c>
      <c r="C2529" s="620" t="s">
        <v>1295</v>
      </c>
      <c r="D2529" s="620">
        <v>6000052976</v>
      </c>
      <c r="E2529" s="620">
        <v>1</v>
      </c>
      <c r="F2529" s="620">
        <v>1</v>
      </c>
      <c r="G2529" s="620">
        <v>0</v>
      </c>
      <c r="H2529" s="621">
        <v>46262</v>
      </c>
      <c r="I2529" s="620"/>
      <c r="J2529" s="622">
        <v>516300030826833</v>
      </c>
      <c r="K2529" s="620" t="s">
        <v>22</v>
      </c>
      <c r="L2529" s="620" t="s">
        <v>23</v>
      </c>
      <c r="M2529" s="620" t="s">
        <v>23</v>
      </c>
      <c r="N2529" s="621"/>
      <c r="O2529" s="620"/>
      <c r="P2529" s="620" t="s">
        <v>22</v>
      </c>
      <c r="Q2529" s="620" t="s">
        <v>22</v>
      </c>
      <c r="R2529" s="620"/>
      <c r="S2529" s="620" t="s">
        <v>1289</v>
      </c>
    </row>
    <row r="2530" spans="1:19">
      <c r="A2530" s="620">
        <v>441</v>
      </c>
      <c r="B2530" s="620" t="s">
        <v>19</v>
      </c>
      <c r="C2530" s="620" t="s">
        <v>1295</v>
      </c>
      <c r="D2530" s="620">
        <v>6000052976</v>
      </c>
      <c r="E2530" s="620">
        <v>1</v>
      </c>
      <c r="F2530" s="620">
        <v>1</v>
      </c>
      <c r="G2530" s="620">
        <v>0</v>
      </c>
      <c r="H2530" s="621">
        <v>46262</v>
      </c>
      <c r="I2530" s="620"/>
      <c r="J2530" s="622">
        <v>516300030826834</v>
      </c>
      <c r="K2530" s="620" t="s">
        <v>22</v>
      </c>
      <c r="L2530" s="620" t="s">
        <v>23</v>
      </c>
      <c r="M2530" s="620" t="s">
        <v>23</v>
      </c>
      <c r="N2530" s="621"/>
      <c r="O2530" s="620"/>
      <c r="P2530" s="620" t="s">
        <v>22</v>
      </c>
      <c r="Q2530" s="620" t="s">
        <v>22</v>
      </c>
      <c r="R2530" s="620"/>
      <c r="S2530" s="620" t="s">
        <v>1289</v>
      </c>
    </row>
    <row r="2531" spans="1:19">
      <c r="A2531" s="620">
        <v>442</v>
      </c>
      <c r="B2531" s="620" t="s">
        <v>19</v>
      </c>
      <c r="C2531" s="620" t="s">
        <v>1549</v>
      </c>
      <c r="D2531" s="620">
        <v>6000052976</v>
      </c>
      <c r="E2531" s="620">
        <v>3</v>
      </c>
      <c r="F2531" s="620">
        <v>3</v>
      </c>
      <c r="G2531" s="620">
        <v>0</v>
      </c>
      <c r="H2531" s="621">
        <v>46262</v>
      </c>
      <c r="I2531" s="620"/>
      <c r="J2531" s="622" t="s">
        <v>1554</v>
      </c>
      <c r="K2531" s="620" t="s">
        <v>22</v>
      </c>
      <c r="L2531" s="620" t="s">
        <v>23</v>
      </c>
      <c r="M2531" s="620" t="s">
        <v>23</v>
      </c>
      <c r="N2531" s="621"/>
      <c r="O2531" s="620"/>
      <c r="P2531" s="620" t="s">
        <v>22</v>
      </c>
      <c r="Q2531" s="620" t="s">
        <v>22</v>
      </c>
      <c r="R2531" s="620"/>
      <c r="S2531" s="620" t="s">
        <v>1289</v>
      </c>
    </row>
    <row r="2532" ht="25" spans="1:19">
      <c r="A2532" s="620">
        <v>443</v>
      </c>
      <c r="B2532" s="620" t="s">
        <v>19</v>
      </c>
      <c r="C2532" s="620" t="s">
        <v>1549</v>
      </c>
      <c r="D2532" s="620">
        <v>6000052976</v>
      </c>
      <c r="E2532" s="620">
        <v>1</v>
      </c>
      <c r="F2532" s="620">
        <v>0</v>
      </c>
      <c r="G2532" s="620">
        <v>1</v>
      </c>
      <c r="H2532" s="621">
        <v>46262</v>
      </c>
      <c r="I2532" s="620"/>
      <c r="J2532" s="622">
        <v>516300030826838</v>
      </c>
      <c r="K2532" s="620" t="s">
        <v>1293</v>
      </c>
      <c r="L2532" s="620" t="s">
        <v>23</v>
      </c>
      <c r="M2532" s="620" t="s">
        <v>23</v>
      </c>
      <c r="N2532" s="621"/>
      <c r="O2532" s="620" t="s">
        <v>24</v>
      </c>
      <c r="P2532" s="620" t="s">
        <v>32</v>
      </c>
      <c r="Q2532" s="620" t="s">
        <v>1288</v>
      </c>
      <c r="R2532" s="620"/>
      <c r="S2532" s="620" t="s">
        <v>1289</v>
      </c>
    </row>
    <row r="2533" spans="1:19">
      <c r="A2533" s="620">
        <v>444</v>
      </c>
      <c r="B2533" s="620" t="s">
        <v>19</v>
      </c>
      <c r="C2533" s="620" t="s">
        <v>1549</v>
      </c>
      <c r="D2533" s="620">
        <v>6000052976</v>
      </c>
      <c r="E2533" s="620">
        <v>1</v>
      </c>
      <c r="F2533" s="620">
        <v>1</v>
      </c>
      <c r="G2533" s="620">
        <v>0</v>
      </c>
      <c r="H2533" s="621">
        <v>46262</v>
      </c>
      <c r="I2533" s="620"/>
      <c r="J2533" s="622">
        <v>516300030826839</v>
      </c>
      <c r="K2533" s="620" t="s">
        <v>22</v>
      </c>
      <c r="L2533" s="620" t="s">
        <v>23</v>
      </c>
      <c r="M2533" s="620" t="s">
        <v>23</v>
      </c>
      <c r="N2533" s="621"/>
      <c r="O2533" s="620"/>
      <c r="P2533" s="620" t="s">
        <v>22</v>
      </c>
      <c r="Q2533" s="620" t="s">
        <v>22</v>
      </c>
      <c r="R2533" s="620"/>
      <c r="S2533" s="620" t="s">
        <v>1289</v>
      </c>
    </row>
    <row r="2534" ht="25" spans="1:19">
      <c r="A2534" s="620">
        <v>445</v>
      </c>
      <c r="B2534" s="620" t="s">
        <v>19</v>
      </c>
      <c r="C2534" s="620" t="s">
        <v>1549</v>
      </c>
      <c r="D2534" s="620">
        <v>6000052976</v>
      </c>
      <c r="E2534" s="620">
        <v>1</v>
      </c>
      <c r="F2534" s="620">
        <v>0</v>
      </c>
      <c r="G2534" s="620">
        <v>1</v>
      </c>
      <c r="H2534" s="621">
        <v>46262</v>
      </c>
      <c r="I2534" s="620"/>
      <c r="J2534" s="622">
        <v>516300030826840</v>
      </c>
      <c r="K2534" s="620" t="s">
        <v>1293</v>
      </c>
      <c r="L2534" s="620" t="s">
        <v>23</v>
      </c>
      <c r="M2534" s="620" t="s">
        <v>23</v>
      </c>
      <c r="N2534" s="621"/>
      <c r="O2534" s="620" t="s">
        <v>24</v>
      </c>
      <c r="P2534" s="620" t="s">
        <v>32</v>
      </c>
      <c r="Q2534" s="620" t="s">
        <v>1288</v>
      </c>
      <c r="R2534" s="620"/>
      <c r="S2534" s="620" t="s">
        <v>1289</v>
      </c>
    </row>
    <row r="2535" ht="25" spans="1:19">
      <c r="A2535" s="620">
        <v>446</v>
      </c>
      <c r="B2535" s="620" t="s">
        <v>19</v>
      </c>
      <c r="C2535" s="620" t="s">
        <v>1549</v>
      </c>
      <c r="D2535" s="620">
        <v>6000052977</v>
      </c>
      <c r="E2535" s="620">
        <v>1</v>
      </c>
      <c r="F2535" s="620">
        <v>0</v>
      </c>
      <c r="G2535" s="620">
        <v>1</v>
      </c>
      <c r="H2535" s="621">
        <v>46262</v>
      </c>
      <c r="I2535" s="620"/>
      <c r="J2535" s="622">
        <v>516300040826831</v>
      </c>
      <c r="K2535" s="620" t="s">
        <v>1293</v>
      </c>
      <c r="L2535" s="620" t="s">
        <v>23</v>
      </c>
      <c r="M2535" s="620" t="s">
        <v>23</v>
      </c>
      <c r="N2535" s="621"/>
      <c r="O2535" s="620" t="s">
        <v>24</v>
      </c>
      <c r="P2535" s="620" t="s">
        <v>32</v>
      </c>
      <c r="Q2535" s="620" t="s">
        <v>1288</v>
      </c>
      <c r="R2535" s="620"/>
      <c r="S2535" s="620" t="s">
        <v>1289</v>
      </c>
    </row>
    <row r="2536" spans="1:19">
      <c r="A2536" s="620">
        <v>447</v>
      </c>
      <c r="B2536" s="620" t="s">
        <v>19</v>
      </c>
      <c r="C2536" s="620" t="s">
        <v>1295</v>
      </c>
      <c r="D2536" s="620">
        <v>6000052977</v>
      </c>
      <c r="E2536" s="620">
        <v>1</v>
      </c>
      <c r="F2536" s="620">
        <v>1</v>
      </c>
      <c r="G2536" s="620">
        <v>0</v>
      </c>
      <c r="H2536" s="621">
        <v>46262</v>
      </c>
      <c r="I2536" s="620"/>
      <c r="J2536" s="622">
        <v>516300040826832</v>
      </c>
      <c r="K2536" s="620" t="s">
        <v>22</v>
      </c>
      <c r="L2536" s="620" t="s">
        <v>23</v>
      </c>
      <c r="M2536" s="620" t="s">
        <v>23</v>
      </c>
      <c r="N2536" s="621"/>
      <c r="O2536" s="620"/>
      <c r="P2536" s="620" t="s">
        <v>22</v>
      </c>
      <c r="Q2536" s="620" t="s">
        <v>22</v>
      </c>
      <c r="R2536" s="620"/>
      <c r="S2536" s="620" t="s">
        <v>1289</v>
      </c>
    </row>
    <row r="2537" spans="1:19">
      <c r="A2537" s="620">
        <v>448</v>
      </c>
      <c r="B2537" s="620" t="s">
        <v>19</v>
      </c>
      <c r="C2537" s="620" t="s">
        <v>1295</v>
      </c>
      <c r="D2537" s="620">
        <v>6000052977</v>
      </c>
      <c r="E2537" s="620">
        <v>1</v>
      </c>
      <c r="F2537" s="620">
        <v>1</v>
      </c>
      <c r="G2537" s="620">
        <v>0</v>
      </c>
      <c r="H2537" s="621">
        <v>46262</v>
      </c>
      <c r="I2537" s="620"/>
      <c r="J2537" s="622">
        <v>516300040826833</v>
      </c>
      <c r="K2537" s="620" t="s">
        <v>22</v>
      </c>
      <c r="L2537" s="620" t="s">
        <v>23</v>
      </c>
      <c r="M2537" s="620" t="s">
        <v>23</v>
      </c>
      <c r="N2537" s="621"/>
      <c r="O2537" s="620"/>
      <c r="P2537" s="620" t="s">
        <v>22</v>
      </c>
      <c r="Q2537" s="620" t="s">
        <v>22</v>
      </c>
      <c r="R2537" s="620"/>
      <c r="S2537" s="620" t="s">
        <v>1289</v>
      </c>
    </row>
    <row r="2538" spans="1:19">
      <c r="A2538" s="620">
        <v>449</v>
      </c>
      <c r="B2538" s="620" t="s">
        <v>19</v>
      </c>
      <c r="C2538" s="620" t="s">
        <v>1295</v>
      </c>
      <c r="D2538" s="620">
        <v>6000052977</v>
      </c>
      <c r="E2538" s="620">
        <v>1</v>
      </c>
      <c r="F2538" s="620">
        <v>1</v>
      </c>
      <c r="G2538" s="620">
        <v>0</v>
      </c>
      <c r="H2538" s="621">
        <v>46262</v>
      </c>
      <c r="I2538" s="620"/>
      <c r="J2538" s="622">
        <v>516300040826834</v>
      </c>
      <c r="K2538" s="620" t="s">
        <v>22</v>
      </c>
      <c r="L2538" s="620" t="s">
        <v>23</v>
      </c>
      <c r="M2538" s="620" t="s">
        <v>23</v>
      </c>
      <c r="N2538" s="621"/>
      <c r="O2538" s="620"/>
      <c r="P2538" s="620" t="s">
        <v>22</v>
      </c>
      <c r="Q2538" s="620" t="s">
        <v>22</v>
      </c>
      <c r="R2538" s="620"/>
      <c r="S2538" s="620" t="s">
        <v>1289</v>
      </c>
    </row>
    <row r="2539" spans="1:19">
      <c r="A2539" s="620">
        <v>450</v>
      </c>
      <c r="B2539" s="620" t="s">
        <v>19</v>
      </c>
      <c r="C2539" s="620" t="s">
        <v>1555</v>
      </c>
      <c r="D2539" s="620">
        <v>6000052977</v>
      </c>
      <c r="E2539" s="620">
        <v>6</v>
      </c>
      <c r="F2539" s="620">
        <v>6</v>
      </c>
      <c r="G2539" s="620">
        <v>0</v>
      </c>
      <c r="H2539" s="621">
        <v>46262</v>
      </c>
      <c r="I2539" s="620"/>
      <c r="J2539" s="622" t="s">
        <v>1556</v>
      </c>
      <c r="K2539" s="620" t="s">
        <v>22</v>
      </c>
      <c r="L2539" s="620" t="s">
        <v>23</v>
      </c>
      <c r="M2539" s="620" t="s">
        <v>23</v>
      </c>
      <c r="N2539" s="621"/>
      <c r="O2539" s="620"/>
      <c r="P2539" s="620" t="s">
        <v>22</v>
      </c>
      <c r="Q2539" s="620" t="s">
        <v>22</v>
      </c>
      <c r="R2539" s="620"/>
      <c r="S2539" s="620" t="s">
        <v>1289</v>
      </c>
    </row>
    <row r="2540" spans="1:19">
      <c r="A2540" s="620">
        <v>451</v>
      </c>
      <c r="B2540" s="620" t="s">
        <v>19</v>
      </c>
      <c r="C2540" s="620" t="s">
        <v>1549</v>
      </c>
      <c r="D2540" s="620">
        <v>6000052976</v>
      </c>
      <c r="E2540" s="620">
        <v>1</v>
      </c>
      <c r="F2540" s="620">
        <v>1</v>
      </c>
      <c r="G2540" s="620">
        <v>0</v>
      </c>
      <c r="H2540" s="621">
        <v>46263</v>
      </c>
      <c r="I2540" s="620"/>
      <c r="J2540" s="622">
        <v>516300030826841</v>
      </c>
      <c r="K2540" s="620" t="s">
        <v>22</v>
      </c>
      <c r="L2540" s="620" t="s">
        <v>23</v>
      </c>
      <c r="M2540" s="620" t="s">
        <v>23</v>
      </c>
      <c r="N2540" s="621"/>
      <c r="O2540" s="620"/>
      <c r="P2540" s="620" t="s">
        <v>22</v>
      </c>
      <c r="Q2540" s="620" t="s">
        <v>22</v>
      </c>
      <c r="R2540" s="620"/>
      <c r="S2540" s="620" t="s">
        <v>1289</v>
      </c>
    </row>
    <row r="2541" ht="25" spans="1:19">
      <c r="A2541" s="620">
        <v>452</v>
      </c>
      <c r="B2541" s="620" t="s">
        <v>19</v>
      </c>
      <c r="C2541" s="620" t="s">
        <v>1549</v>
      </c>
      <c r="D2541" s="620">
        <v>6000052976</v>
      </c>
      <c r="E2541" s="620">
        <v>1</v>
      </c>
      <c r="F2541" s="620">
        <v>0</v>
      </c>
      <c r="G2541" s="620">
        <v>1</v>
      </c>
      <c r="H2541" s="621">
        <v>46263</v>
      </c>
      <c r="I2541" s="620"/>
      <c r="J2541" s="622">
        <v>516300030826842</v>
      </c>
      <c r="K2541" s="620" t="s">
        <v>1293</v>
      </c>
      <c r="L2541" s="620" t="s">
        <v>23</v>
      </c>
      <c r="M2541" s="620" t="s">
        <v>23</v>
      </c>
      <c r="N2541" s="621"/>
      <c r="O2541" s="620" t="s">
        <v>24</v>
      </c>
      <c r="P2541" s="620" t="s">
        <v>32</v>
      </c>
      <c r="Q2541" s="620" t="s">
        <v>1288</v>
      </c>
      <c r="R2541" s="620"/>
      <c r="S2541" s="620" t="s">
        <v>1289</v>
      </c>
    </row>
    <row r="2542" ht="25" spans="1:19">
      <c r="A2542" s="620">
        <v>453</v>
      </c>
      <c r="B2542" s="620" t="s">
        <v>19</v>
      </c>
      <c r="C2542" s="620" t="s">
        <v>1549</v>
      </c>
      <c r="D2542" s="620">
        <v>6000052976</v>
      </c>
      <c r="E2542" s="620">
        <v>1</v>
      </c>
      <c r="F2542" s="620">
        <v>0</v>
      </c>
      <c r="G2542" s="620">
        <v>1</v>
      </c>
      <c r="H2542" s="621">
        <v>46263</v>
      </c>
      <c r="I2542" s="620"/>
      <c r="J2542" s="622">
        <v>516300030826843</v>
      </c>
      <c r="K2542" s="620" t="s">
        <v>1293</v>
      </c>
      <c r="L2542" s="620" t="s">
        <v>23</v>
      </c>
      <c r="M2542" s="620" t="s">
        <v>23</v>
      </c>
      <c r="N2542" s="621"/>
      <c r="O2542" s="620" t="s">
        <v>24</v>
      </c>
      <c r="P2542" s="620" t="s">
        <v>32</v>
      </c>
      <c r="Q2542" s="620" t="s">
        <v>1288</v>
      </c>
      <c r="R2542" s="620"/>
      <c r="S2542" s="620" t="s">
        <v>1289</v>
      </c>
    </row>
    <row r="2543" spans="1:19">
      <c r="A2543" s="620">
        <v>454</v>
      </c>
      <c r="B2543" s="620" t="s">
        <v>19</v>
      </c>
      <c r="C2543" s="620" t="s">
        <v>1549</v>
      </c>
      <c r="D2543" s="620">
        <v>6000052976</v>
      </c>
      <c r="E2543" s="620">
        <v>1</v>
      </c>
      <c r="F2543" s="620">
        <v>1</v>
      </c>
      <c r="G2543" s="620">
        <v>0</v>
      </c>
      <c r="H2543" s="621">
        <v>46263</v>
      </c>
      <c r="I2543" s="620"/>
      <c r="J2543" s="622">
        <v>516300030826844</v>
      </c>
      <c r="K2543" s="620" t="s">
        <v>22</v>
      </c>
      <c r="L2543" s="620" t="s">
        <v>23</v>
      </c>
      <c r="M2543" s="620" t="s">
        <v>23</v>
      </c>
      <c r="N2543" s="621"/>
      <c r="O2543" s="620"/>
      <c r="P2543" s="620" t="s">
        <v>22</v>
      </c>
      <c r="Q2543" s="620" t="s">
        <v>22</v>
      </c>
      <c r="R2543" s="620"/>
      <c r="S2543" s="620" t="s">
        <v>1289</v>
      </c>
    </row>
    <row r="2544" ht="25" spans="1:19">
      <c r="A2544" s="620">
        <v>455</v>
      </c>
      <c r="B2544" s="620" t="s">
        <v>19</v>
      </c>
      <c r="C2544" s="620" t="s">
        <v>1549</v>
      </c>
      <c r="D2544" s="620">
        <v>6000052976</v>
      </c>
      <c r="E2544" s="620">
        <v>1</v>
      </c>
      <c r="F2544" s="620">
        <v>0</v>
      </c>
      <c r="G2544" s="620">
        <v>1</v>
      </c>
      <c r="H2544" s="621">
        <v>46263</v>
      </c>
      <c r="I2544" s="620"/>
      <c r="J2544" s="622">
        <v>516300030826845</v>
      </c>
      <c r="K2544" s="620" t="s">
        <v>1293</v>
      </c>
      <c r="L2544" s="620" t="s">
        <v>23</v>
      </c>
      <c r="M2544" s="620" t="s">
        <v>23</v>
      </c>
      <c r="N2544" s="621"/>
      <c r="O2544" s="620" t="s">
        <v>24</v>
      </c>
      <c r="P2544" s="620" t="s">
        <v>32</v>
      </c>
      <c r="Q2544" s="620" t="s">
        <v>1288</v>
      </c>
      <c r="R2544" s="620"/>
      <c r="S2544" s="620" t="s">
        <v>1289</v>
      </c>
    </row>
    <row r="2545" ht="25" spans="1:19">
      <c r="A2545" s="620">
        <v>456</v>
      </c>
      <c r="B2545" s="620" t="s">
        <v>19</v>
      </c>
      <c r="C2545" s="620" t="s">
        <v>1549</v>
      </c>
      <c r="D2545" s="620">
        <v>6000052976</v>
      </c>
      <c r="E2545" s="620">
        <v>1</v>
      </c>
      <c r="F2545" s="620">
        <v>0</v>
      </c>
      <c r="G2545" s="620">
        <v>1</v>
      </c>
      <c r="H2545" s="621">
        <v>46263</v>
      </c>
      <c r="I2545" s="620"/>
      <c r="J2545" s="622">
        <v>516300030826846</v>
      </c>
      <c r="K2545" s="620" t="s">
        <v>1293</v>
      </c>
      <c r="L2545" s="620" t="s">
        <v>23</v>
      </c>
      <c r="M2545" s="620" t="s">
        <v>23</v>
      </c>
      <c r="N2545" s="621"/>
      <c r="O2545" s="620" t="s">
        <v>24</v>
      </c>
      <c r="P2545" s="620" t="s">
        <v>32</v>
      </c>
      <c r="Q2545" s="620" t="s">
        <v>1288</v>
      </c>
      <c r="R2545" s="620"/>
      <c r="S2545" s="620" t="s">
        <v>1289</v>
      </c>
    </row>
    <row r="2546" spans="1:19">
      <c r="A2546" s="620">
        <v>457</v>
      </c>
      <c r="B2546" s="620" t="s">
        <v>19</v>
      </c>
      <c r="C2546" s="620" t="s">
        <v>1549</v>
      </c>
      <c r="D2546" s="620">
        <v>6000052976</v>
      </c>
      <c r="E2546" s="620">
        <v>1</v>
      </c>
      <c r="F2546" s="620">
        <v>1</v>
      </c>
      <c r="G2546" s="620">
        <v>0</v>
      </c>
      <c r="H2546" s="621">
        <v>46263</v>
      </c>
      <c r="I2546" s="620"/>
      <c r="J2546" s="622" t="s">
        <v>1557</v>
      </c>
      <c r="K2546" s="620" t="s">
        <v>22</v>
      </c>
      <c r="L2546" s="620" t="s">
        <v>23</v>
      </c>
      <c r="M2546" s="620" t="s">
        <v>23</v>
      </c>
      <c r="N2546" s="621"/>
      <c r="O2546" s="620"/>
      <c r="P2546" s="620" t="s">
        <v>22</v>
      </c>
      <c r="Q2546" s="620" t="s">
        <v>22</v>
      </c>
      <c r="R2546" s="620"/>
      <c r="S2546" s="620" t="s">
        <v>1289</v>
      </c>
    </row>
    <row r="2547" spans="1:19">
      <c r="A2547" s="620">
        <v>458</v>
      </c>
      <c r="B2547" s="620" t="s">
        <v>19</v>
      </c>
      <c r="C2547" s="620" t="s">
        <v>1549</v>
      </c>
      <c r="D2547" s="620">
        <v>6000052977</v>
      </c>
      <c r="E2547" s="620">
        <v>1</v>
      </c>
      <c r="F2547" s="620">
        <v>1</v>
      </c>
      <c r="G2547" s="620">
        <v>0</v>
      </c>
      <c r="H2547" s="621">
        <v>46263</v>
      </c>
      <c r="I2547" s="620"/>
      <c r="J2547" s="622">
        <v>516300040826841</v>
      </c>
      <c r="K2547" s="620" t="s">
        <v>22</v>
      </c>
      <c r="L2547" s="620" t="s">
        <v>23</v>
      </c>
      <c r="M2547" s="620" t="s">
        <v>23</v>
      </c>
      <c r="N2547" s="621"/>
      <c r="O2547" s="620"/>
      <c r="P2547" s="620" t="s">
        <v>22</v>
      </c>
      <c r="Q2547" s="620" t="s">
        <v>22</v>
      </c>
      <c r="R2547" s="620"/>
      <c r="S2547" s="620" t="s">
        <v>1289</v>
      </c>
    </row>
    <row r="2548" ht="25" spans="1:19">
      <c r="A2548" s="620">
        <v>459</v>
      </c>
      <c r="B2548" s="620" t="s">
        <v>19</v>
      </c>
      <c r="C2548" s="620" t="s">
        <v>1549</v>
      </c>
      <c r="D2548" s="620">
        <v>6000052977</v>
      </c>
      <c r="E2548" s="620">
        <v>1</v>
      </c>
      <c r="F2548" s="620">
        <v>0</v>
      </c>
      <c r="G2548" s="620">
        <v>1</v>
      </c>
      <c r="H2548" s="621">
        <v>46263</v>
      </c>
      <c r="I2548" s="620"/>
      <c r="J2548" s="622">
        <v>516300040826842</v>
      </c>
      <c r="K2548" s="620" t="s">
        <v>1293</v>
      </c>
      <c r="L2548" s="620" t="s">
        <v>23</v>
      </c>
      <c r="M2548" s="620" t="s">
        <v>23</v>
      </c>
      <c r="N2548" s="621"/>
      <c r="O2548" s="620" t="s">
        <v>24</v>
      </c>
      <c r="P2548" s="620" t="s">
        <v>32</v>
      </c>
      <c r="Q2548" s="620" t="s">
        <v>1288</v>
      </c>
      <c r="R2548" s="620"/>
      <c r="S2548" s="620" t="s">
        <v>1289</v>
      </c>
    </row>
    <row r="2549" spans="1:19">
      <c r="A2549" s="620">
        <v>460</v>
      </c>
      <c r="B2549" s="620" t="s">
        <v>19</v>
      </c>
      <c r="C2549" s="620" t="s">
        <v>1549</v>
      </c>
      <c r="D2549" s="620">
        <v>6000052977</v>
      </c>
      <c r="E2549" s="620">
        <v>5</v>
      </c>
      <c r="F2549" s="620">
        <v>5</v>
      </c>
      <c r="G2549" s="620">
        <v>0</v>
      </c>
      <c r="H2549" s="621">
        <v>46263</v>
      </c>
      <c r="I2549" s="620"/>
      <c r="J2549" s="622" t="s">
        <v>1558</v>
      </c>
      <c r="K2549" s="620" t="s">
        <v>22</v>
      </c>
      <c r="L2549" s="620" t="s">
        <v>23</v>
      </c>
      <c r="M2549" s="620" t="s">
        <v>23</v>
      </c>
      <c r="N2549" s="621"/>
      <c r="O2549" s="620"/>
      <c r="P2549" s="620" t="s">
        <v>22</v>
      </c>
      <c r="Q2549" s="620" t="s">
        <v>22</v>
      </c>
      <c r="R2549" s="620"/>
      <c r="S2549" s="620" t="s">
        <v>1289</v>
      </c>
    </row>
    <row r="2550" ht="25" spans="1:19">
      <c r="A2550" s="620">
        <v>461</v>
      </c>
      <c r="B2550" s="620" t="s">
        <v>19</v>
      </c>
      <c r="C2550" s="620" t="s">
        <v>1549</v>
      </c>
      <c r="D2550" s="620">
        <v>6000052977</v>
      </c>
      <c r="E2550" s="620">
        <v>1</v>
      </c>
      <c r="F2550" s="620">
        <v>0</v>
      </c>
      <c r="G2550" s="620">
        <v>1</v>
      </c>
      <c r="H2550" s="621">
        <v>46263</v>
      </c>
      <c r="I2550" s="620"/>
      <c r="J2550" s="622">
        <v>516300040826848</v>
      </c>
      <c r="K2550" s="620" t="s">
        <v>1293</v>
      </c>
      <c r="L2550" s="620" t="s">
        <v>23</v>
      </c>
      <c r="M2550" s="620" t="s">
        <v>23</v>
      </c>
      <c r="N2550" s="621"/>
      <c r="O2550" s="620" t="s">
        <v>24</v>
      </c>
      <c r="P2550" s="620" t="s">
        <v>32</v>
      </c>
      <c r="Q2550" s="620" t="s">
        <v>1288</v>
      </c>
      <c r="R2550" s="620"/>
      <c r="S2550" s="620" t="s">
        <v>1289</v>
      </c>
    </row>
    <row r="2551" ht="25" spans="1:19">
      <c r="A2551" s="620">
        <v>462</v>
      </c>
      <c r="B2551" s="620" t="s">
        <v>19</v>
      </c>
      <c r="C2551" s="620" t="s">
        <v>1549</v>
      </c>
      <c r="D2551" s="620">
        <v>6000052976</v>
      </c>
      <c r="E2551" s="620">
        <v>1</v>
      </c>
      <c r="F2551" s="620">
        <v>0</v>
      </c>
      <c r="G2551" s="620">
        <v>1</v>
      </c>
      <c r="H2551" s="621">
        <v>46264</v>
      </c>
      <c r="I2551" s="620"/>
      <c r="J2551" s="622">
        <v>516300030826849</v>
      </c>
      <c r="K2551" s="620" t="s">
        <v>1293</v>
      </c>
      <c r="L2551" s="620" t="s">
        <v>23</v>
      </c>
      <c r="M2551" s="620" t="s">
        <v>23</v>
      </c>
      <c r="N2551" s="621"/>
      <c r="O2551" s="620" t="s">
        <v>24</v>
      </c>
      <c r="P2551" s="620" t="s">
        <v>32</v>
      </c>
      <c r="Q2551" s="620" t="s">
        <v>1288</v>
      </c>
      <c r="R2551" s="620"/>
      <c r="S2551" s="620" t="s">
        <v>1289</v>
      </c>
    </row>
    <row r="2552" spans="1:19">
      <c r="A2552" s="620">
        <v>463</v>
      </c>
      <c r="B2552" s="620" t="s">
        <v>19</v>
      </c>
      <c r="C2552" s="620" t="s">
        <v>1549</v>
      </c>
      <c r="D2552" s="620">
        <v>6000052976</v>
      </c>
      <c r="E2552" s="620">
        <v>1</v>
      </c>
      <c r="F2552" s="620">
        <v>1</v>
      </c>
      <c r="G2552" s="620">
        <v>0</v>
      </c>
      <c r="H2552" s="621">
        <v>46264</v>
      </c>
      <c r="I2552" s="620"/>
      <c r="J2552" s="622">
        <v>516300030826850</v>
      </c>
      <c r="K2552" s="620" t="s">
        <v>22</v>
      </c>
      <c r="L2552" s="620" t="s">
        <v>23</v>
      </c>
      <c r="M2552" s="620" t="s">
        <v>23</v>
      </c>
      <c r="N2552" s="621"/>
      <c r="O2552" s="620"/>
      <c r="P2552" s="620" t="s">
        <v>22</v>
      </c>
      <c r="Q2552" s="620" t="s">
        <v>22</v>
      </c>
      <c r="R2552" s="620"/>
      <c r="S2552" s="620" t="s">
        <v>1289</v>
      </c>
    </row>
    <row r="2553" ht="25" spans="1:19">
      <c r="A2553" s="620">
        <v>464</v>
      </c>
      <c r="B2553" s="620" t="s">
        <v>19</v>
      </c>
      <c r="C2553" s="620" t="s">
        <v>1549</v>
      </c>
      <c r="D2553" s="620">
        <v>6000052976</v>
      </c>
      <c r="E2553" s="620">
        <v>1</v>
      </c>
      <c r="F2553" s="620">
        <v>0</v>
      </c>
      <c r="G2553" s="620">
        <v>1</v>
      </c>
      <c r="H2553" s="621">
        <v>46264</v>
      </c>
      <c r="I2553" s="620"/>
      <c r="J2553" s="622">
        <v>516300030826851</v>
      </c>
      <c r="K2553" s="620" t="s">
        <v>1293</v>
      </c>
      <c r="L2553" s="620" t="s">
        <v>23</v>
      </c>
      <c r="M2553" s="620" t="s">
        <v>23</v>
      </c>
      <c r="N2553" s="621"/>
      <c r="O2553" s="620" t="s">
        <v>24</v>
      </c>
      <c r="P2553" s="620" t="s">
        <v>32</v>
      </c>
      <c r="Q2553" s="620" t="s">
        <v>1288</v>
      </c>
      <c r="R2553" s="620"/>
      <c r="S2553" s="620" t="s">
        <v>1289</v>
      </c>
    </row>
    <row r="2554" spans="1:19">
      <c r="A2554" s="620">
        <v>465</v>
      </c>
      <c r="B2554" s="620" t="s">
        <v>19</v>
      </c>
      <c r="C2554" s="620" t="s">
        <v>1549</v>
      </c>
      <c r="D2554" s="620">
        <v>6000052976</v>
      </c>
      <c r="E2554" s="620">
        <v>2</v>
      </c>
      <c r="F2554" s="620">
        <v>2</v>
      </c>
      <c r="G2554" s="620">
        <v>0</v>
      </c>
      <c r="H2554" s="621">
        <v>46264</v>
      </c>
      <c r="I2554" s="620"/>
      <c r="J2554" s="622" t="s">
        <v>1559</v>
      </c>
      <c r="K2554" s="620" t="s">
        <v>22</v>
      </c>
      <c r="L2554" s="620" t="s">
        <v>23</v>
      </c>
      <c r="M2554" s="620" t="s">
        <v>23</v>
      </c>
      <c r="N2554" s="621"/>
      <c r="O2554" s="620"/>
      <c r="P2554" s="620" t="s">
        <v>22</v>
      </c>
      <c r="Q2554" s="620" t="s">
        <v>22</v>
      </c>
      <c r="R2554" s="620"/>
      <c r="S2554" s="620" t="s">
        <v>1289</v>
      </c>
    </row>
    <row r="2555" ht="25" spans="1:19">
      <c r="A2555" s="620">
        <v>466</v>
      </c>
      <c r="B2555" s="620" t="s">
        <v>19</v>
      </c>
      <c r="C2555" s="620" t="s">
        <v>1549</v>
      </c>
      <c r="D2555" s="620">
        <v>6000052976</v>
      </c>
      <c r="E2555" s="620">
        <v>1</v>
      </c>
      <c r="F2555" s="620">
        <v>0</v>
      </c>
      <c r="G2555" s="620">
        <v>1</v>
      </c>
      <c r="H2555" s="621">
        <v>46264</v>
      </c>
      <c r="I2555" s="620"/>
      <c r="J2555" s="622">
        <v>516300030826854</v>
      </c>
      <c r="K2555" s="620" t="s">
        <v>1293</v>
      </c>
      <c r="L2555" s="620" t="s">
        <v>23</v>
      </c>
      <c r="M2555" s="620" t="s">
        <v>23</v>
      </c>
      <c r="N2555" s="621"/>
      <c r="O2555" s="620" t="s">
        <v>24</v>
      </c>
      <c r="P2555" s="620" t="s">
        <v>32</v>
      </c>
      <c r="Q2555" s="620" t="s">
        <v>1288</v>
      </c>
      <c r="R2555" s="620"/>
      <c r="S2555" s="620" t="s">
        <v>1289</v>
      </c>
    </row>
    <row r="2556" spans="1:19">
      <c r="A2556" s="620">
        <v>467</v>
      </c>
      <c r="B2556" s="620" t="s">
        <v>19</v>
      </c>
      <c r="C2556" s="620" t="s">
        <v>1549</v>
      </c>
      <c r="D2556" s="620">
        <v>6000052976</v>
      </c>
      <c r="E2556" s="620">
        <v>2</v>
      </c>
      <c r="F2556" s="620">
        <v>2</v>
      </c>
      <c r="G2556" s="620">
        <v>0</v>
      </c>
      <c r="H2556" s="621">
        <v>46264</v>
      </c>
      <c r="I2556" s="620"/>
      <c r="J2556" s="622" t="s">
        <v>1560</v>
      </c>
      <c r="K2556" s="620" t="s">
        <v>22</v>
      </c>
      <c r="L2556" s="620" t="s">
        <v>23</v>
      </c>
      <c r="M2556" s="620" t="s">
        <v>23</v>
      </c>
      <c r="N2556" s="621"/>
      <c r="O2556" s="620"/>
      <c r="P2556" s="620" t="s">
        <v>22</v>
      </c>
      <c r="Q2556" s="620" t="s">
        <v>22</v>
      </c>
      <c r="R2556" s="620"/>
      <c r="S2556" s="620" t="s">
        <v>1289</v>
      </c>
    </row>
    <row r="2557" spans="1:19">
      <c r="A2557" s="620">
        <v>468</v>
      </c>
      <c r="B2557" s="620" t="s">
        <v>19</v>
      </c>
      <c r="C2557" s="620" t="s">
        <v>1549</v>
      </c>
      <c r="D2557" s="620">
        <v>6000052977</v>
      </c>
      <c r="E2557" s="620">
        <v>2</v>
      </c>
      <c r="F2557" s="620">
        <v>2</v>
      </c>
      <c r="G2557" s="620">
        <v>0</v>
      </c>
      <c r="H2557" s="621">
        <v>46264</v>
      </c>
      <c r="I2557" s="620"/>
      <c r="J2557" s="622" t="s">
        <v>1561</v>
      </c>
      <c r="K2557" s="620" t="s">
        <v>22</v>
      </c>
      <c r="L2557" s="620" t="s">
        <v>23</v>
      </c>
      <c r="M2557" s="620" t="s">
        <v>23</v>
      </c>
      <c r="N2557" s="621"/>
      <c r="O2557" s="620"/>
      <c r="P2557" s="620" t="s">
        <v>22</v>
      </c>
      <c r="Q2557" s="620" t="s">
        <v>22</v>
      </c>
      <c r="R2557" s="620"/>
      <c r="S2557" s="620" t="s">
        <v>1289</v>
      </c>
    </row>
    <row r="2558" ht="25" spans="1:19">
      <c r="A2558" s="620">
        <v>469</v>
      </c>
      <c r="B2558" s="620" t="s">
        <v>19</v>
      </c>
      <c r="C2558" s="620" t="s">
        <v>1549</v>
      </c>
      <c r="D2558" s="620">
        <v>6000052977</v>
      </c>
      <c r="E2558" s="620">
        <v>1</v>
      </c>
      <c r="F2558" s="620">
        <v>0</v>
      </c>
      <c r="G2558" s="620">
        <v>1</v>
      </c>
      <c r="H2558" s="621">
        <v>46264</v>
      </c>
      <c r="I2558" s="620"/>
      <c r="J2558" s="622">
        <v>516300040826851</v>
      </c>
      <c r="K2558" s="620" t="s">
        <v>1293</v>
      </c>
      <c r="L2558" s="620" t="s">
        <v>23</v>
      </c>
      <c r="M2558" s="620" t="s">
        <v>23</v>
      </c>
      <c r="N2558" s="621"/>
      <c r="O2558" s="620" t="s">
        <v>24</v>
      </c>
      <c r="P2558" s="620" t="s">
        <v>32</v>
      </c>
      <c r="Q2558" s="620" t="s">
        <v>1288</v>
      </c>
      <c r="R2558" s="620"/>
      <c r="S2558" s="620" t="s">
        <v>1289</v>
      </c>
    </row>
    <row r="2559" ht="25" spans="1:19">
      <c r="A2559" s="620">
        <v>470</v>
      </c>
      <c r="B2559" s="620" t="s">
        <v>19</v>
      </c>
      <c r="C2559" s="620" t="s">
        <v>1549</v>
      </c>
      <c r="D2559" s="620">
        <v>6000052977</v>
      </c>
      <c r="E2559" s="620">
        <v>1</v>
      </c>
      <c r="F2559" s="620">
        <v>0</v>
      </c>
      <c r="G2559" s="620">
        <v>1</v>
      </c>
      <c r="H2559" s="621">
        <v>46264</v>
      </c>
      <c r="I2559" s="620"/>
      <c r="J2559" s="622">
        <v>516300040826852</v>
      </c>
      <c r="K2559" s="620" t="s">
        <v>1293</v>
      </c>
      <c r="L2559" s="620" t="s">
        <v>23</v>
      </c>
      <c r="M2559" s="620" t="s">
        <v>23</v>
      </c>
      <c r="N2559" s="621"/>
      <c r="O2559" s="620" t="s">
        <v>24</v>
      </c>
      <c r="P2559" s="620" t="s">
        <v>32</v>
      </c>
      <c r="Q2559" s="620" t="s">
        <v>1288</v>
      </c>
      <c r="R2559" s="620"/>
      <c r="S2559" s="620" t="s">
        <v>1289</v>
      </c>
    </row>
    <row r="2560" ht="25" spans="1:19">
      <c r="A2560" s="620">
        <v>471</v>
      </c>
      <c r="B2560" s="620" t="s">
        <v>19</v>
      </c>
      <c r="C2560" s="620" t="s">
        <v>1549</v>
      </c>
      <c r="D2560" s="620">
        <v>6000052977</v>
      </c>
      <c r="E2560" s="620">
        <v>1</v>
      </c>
      <c r="F2560" s="620">
        <v>0</v>
      </c>
      <c r="G2560" s="620">
        <v>1</v>
      </c>
      <c r="H2560" s="621">
        <v>46264</v>
      </c>
      <c r="I2560" s="620"/>
      <c r="J2560" s="622">
        <v>516300040826853</v>
      </c>
      <c r="K2560" s="620" t="s">
        <v>1293</v>
      </c>
      <c r="L2560" s="620" t="s">
        <v>23</v>
      </c>
      <c r="M2560" s="620" t="s">
        <v>23</v>
      </c>
      <c r="N2560" s="621"/>
      <c r="O2560" s="620" t="s">
        <v>24</v>
      </c>
      <c r="P2560" s="620" t="s">
        <v>32</v>
      </c>
      <c r="Q2560" s="620" t="s">
        <v>1288</v>
      </c>
      <c r="R2560" s="620"/>
      <c r="S2560" s="620" t="s">
        <v>1289</v>
      </c>
    </row>
    <row r="2561" ht="25" spans="1:19">
      <c r="A2561" s="620">
        <v>472</v>
      </c>
      <c r="B2561" s="620" t="s">
        <v>19</v>
      </c>
      <c r="C2561" s="620" t="s">
        <v>1549</v>
      </c>
      <c r="D2561" s="620">
        <v>6000052977</v>
      </c>
      <c r="E2561" s="620">
        <v>1</v>
      </c>
      <c r="F2561" s="620">
        <v>0</v>
      </c>
      <c r="G2561" s="620">
        <v>1</v>
      </c>
      <c r="H2561" s="621">
        <v>46264</v>
      </c>
      <c r="I2561" s="620"/>
      <c r="J2561" s="622">
        <v>516300040826854</v>
      </c>
      <c r="K2561" s="620" t="s">
        <v>1293</v>
      </c>
      <c r="L2561" s="620" t="s">
        <v>23</v>
      </c>
      <c r="M2561" s="620" t="s">
        <v>23</v>
      </c>
      <c r="N2561" s="621"/>
      <c r="O2561" s="620" t="s">
        <v>24</v>
      </c>
      <c r="P2561" s="620" t="s">
        <v>32</v>
      </c>
      <c r="Q2561" s="620" t="s">
        <v>1288</v>
      </c>
      <c r="R2561" s="620"/>
      <c r="S2561" s="620" t="s">
        <v>1289</v>
      </c>
    </row>
    <row r="2562" spans="1:19">
      <c r="A2562" s="620">
        <v>473</v>
      </c>
      <c r="B2562" s="620" t="s">
        <v>19</v>
      </c>
      <c r="C2562" s="620" t="s">
        <v>1549</v>
      </c>
      <c r="D2562" s="620">
        <v>6000052977</v>
      </c>
      <c r="E2562" s="620">
        <v>2</v>
      </c>
      <c r="F2562" s="620">
        <v>2</v>
      </c>
      <c r="G2562" s="620">
        <v>0</v>
      </c>
      <c r="H2562" s="621">
        <v>46264</v>
      </c>
      <c r="I2562" s="620"/>
      <c r="J2562" s="622" t="s">
        <v>1562</v>
      </c>
      <c r="K2562" s="620" t="s">
        <v>22</v>
      </c>
      <c r="L2562" s="620" t="s">
        <v>23</v>
      </c>
      <c r="M2562" s="620" t="s">
        <v>23</v>
      </c>
      <c r="N2562" s="621"/>
      <c r="O2562" s="620"/>
      <c r="P2562" s="620" t="s">
        <v>22</v>
      </c>
      <c r="Q2562" s="620" t="s">
        <v>22</v>
      </c>
      <c r="R2562" s="620"/>
      <c r="S2562" s="620" t="s">
        <v>1289</v>
      </c>
    </row>
    <row r="2563" spans="1:19">
      <c r="A2563" s="620">
        <v>474</v>
      </c>
      <c r="B2563" s="620" t="s">
        <v>19</v>
      </c>
      <c r="C2563" s="620" t="s">
        <v>1486</v>
      </c>
      <c r="D2563" s="620">
        <v>6000052976</v>
      </c>
      <c r="E2563" s="620">
        <v>1</v>
      </c>
      <c r="F2563" s="620">
        <v>1</v>
      </c>
      <c r="G2563" s="620">
        <v>0</v>
      </c>
      <c r="H2563" s="621">
        <v>46266</v>
      </c>
      <c r="I2563" s="620"/>
      <c r="J2563" s="622">
        <v>51300030826857</v>
      </c>
      <c r="K2563" s="620" t="s">
        <v>22</v>
      </c>
      <c r="L2563" s="620" t="s">
        <v>23</v>
      </c>
      <c r="M2563" s="620" t="s">
        <v>23</v>
      </c>
      <c r="N2563" s="621"/>
      <c r="O2563" s="620"/>
      <c r="P2563" s="620" t="s">
        <v>22</v>
      </c>
      <c r="Q2563" s="620" t="s">
        <v>22</v>
      </c>
      <c r="R2563" s="620"/>
      <c r="S2563" s="620" t="s">
        <v>1289</v>
      </c>
    </row>
    <row r="2564" ht="25" spans="1:19">
      <c r="A2564" s="620">
        <v>475</v>
      </c>
      <c r="B2564" s="620" t="s">
        <v>19</v>
      </c>
      <c r="C2564" s="620" t="s">
        <v>1486</v>
      </c>
      <c r="D2564" s="620">
        <v>6000052976</v>
      </c>
      <c r="E2564" s="620">
        <v>1</v>
      </c>
      <c r="F2564" s="620">
        <v>0</v>
      </c>
      <c r="G2564" s="620">
        <v>1</v>
      </c>
      <c r="H2564" s="621">
        <v>46266</v>
      </c>
      <c r="I2564" s="620"/>
      <c r="J2564" s="622">
        <v>51300030826858</v>
      </c>
      <c r="K2564" s="620" t="s">
        <v>1293</v>
      </c>
      <c r="L2564" s="620" t="s">
        <v>23</v>
      </c>
      <c r="M2564" s="620" t="s">
        <v>23</v>
      </c>
      <c r="N2564" s="621"/>
      <c r="O2564" s="620"/>
      <c r="P2564" s="620" t="s">
        <v>32</v>
      </c>
      <c r="Q2564" s="620" t="s">
        <v>1288</v>
      </c>
      <c r="R2564" s="620"/>
      <c r="S2564" s="620" t="s">
        <v>1289</v>
      </c>
    </row>
    <row r="2565" ht="25" spans="1:19">
      <c r="A2565" s="620"/>
      <c r="B2565" s="620" t="s">
        <v>19</v>
      </c>
      <c r="C2565" s="620" t="s">
        <v>1486</v>
      </c>
      <c r="D2565" s="620">
        <v>6000052976</v>
      </c>
      <c r="E2565" s="620">
        <v>1</v>
      </c>
      <c r="F2565" s="620">
        <v>0</v>
      </c>
      <c r="G2565" s="620">
        <v>1</v>
      </c>
      <c r="H2565" s="621">
        <v>46266</v>
      </c>
      <c r="I2565" s="620"/>
      <c r="J2565" s="622">
        <v>51300030826859</v>
      </c>
      <c r="K2565" s="620" t="s">
        <v>1293</v>
      </c>
      <c r="L2565" s="620" t="s">
        <v>23</v>
      </c>
      <c r="M2565" s="620" t="s">
        <v>23</v>
      </c>
      <c r="N2565" s="621"/>
      <c r="O2565" s="620"/>
      <c r="P2565" s="620" t="s">
        <v>32</v>
      </c>
      <c r="Q2565" s="620" t="s">
        <v>1288</v>
      </c>
      <c r="R2565" s="620"/>
      <c r="S2565" s="620" t="s">
        <v>1289</v>
      </c>
    </row>
    <row r="2566" spans="1:19">
      <c r="A2566" s="620">
        <v>476</v>
      </c>
      <c r="B2566" s="620" t="s">
        <v>19</v>
      </c>
      <c r="C2566" s="620" t="s">
        <v>1486</v>
      </c>
      <c r="D2566" s="620">
        <v>6000052976</v>
      </c>
      <c r="E2566" s="620">
        <v>5</v>
      </c>
      <c r="F2566" s="620">
        <v>5</v>
      </c>
      <c r="G2566" s="620">
        <v>0</v>
      </c>
      <c r="H2566" s="621">
        <v>46266</v>
      </c>
      <c r="I2566" s="620"/>
      <c r="J2566" s="622" t="s">
        <v>1563</v>
      </c>
      <c r="K2566" s="620" t="s">
        <v>22</v>
      </c>
      <c r="L2566" s="620" t="s">
        <v>23</v>
      </c>
      <c r="M2566" s="620" t="s">
        <v>23</v>
      </c>
      <c r="N2566" s="621"/>
      <c r="O2566" s="620"/>
      <c r="P2566" s="620" t="s">
        <v>22</v>
      </c>
      <c r="Q2566" s="620" t="s">
        <v>22</v>
      </c>
      <c r="R2566" s="620"/>
      <c r="S2566" s="620" t="s">
        <v>1289</v>
      </c>
    </row>
    <row r="2567" ht="25" spans="1:19">
      <c r="A2567" s="620">
        <v>477</v>
      </c>
      <c r="B2567" s="620" t="s">
        <v>19</v>
      </c>
      <c r="C2567" s="620" t="s">
        <v>1486</v>
      </c>
      <c r="D2567" s="620">
        <v>6000052976</v>
      </c>
      <c r="E2567" s="620">
        <v>1</v>
      </c>
      <c r="F2567" s="620">
        <v>0</v>
      </c>
      <c r="G2567" s="620">
        <v>1</v>
      </c>
      <c r="H2567" s="621">
        <v>46266</v>
      </c>
      <c r="I2567" s="620"/>
      <c r="J2567" s="622">
        <v>51300030826865</v>
      </c>
      <c r="K2567" s="620" t="s">
        <v>1293</v>
      </c>
      <c r="L2567" s="620" t="s">
        <v>23</v>
      </c>
      <c r="M2567" s="620" t="s">
        <v>23</v>
      </c>
      <c r="N2567" s="621"/>
      <c r="O2567" s="620"/>
      <c r="P2567" s="620" t="s">
        <v>32</v>
      </c>
      <c r="Q2567" s="620" t="s">
        <v>1288</v>
      </c>
      <c r="R2567" s="620"/>
      <c r="S2567" s="620" t="s">
        <v>1289</v>
      </c>
    </row>
    <row r="2568" ht="25" spans="1:19">
      <c r="A2568" s="620"/>
      <c r="B2568" s="620" t="s">
        <v>19</v>
      </c>
      <c r="C2568" s="620" t="s">
        <v>1486</v>
      </c>
      <c r="D2568" s="620">
        <v>6000052976</v>
      </c>
      <c r="E2568" s="620">
        <v>1</v>
      </c>
      <c r="F2568" s="620">
        <v>0</v>
      </c>
      <c r="G2568" s="620">
        <v>1</v>
      </c>
      <c r="H2568" s="621">
        <v>46266</v>
      </c>
      <c r="I2568" s="620"/>
      <c r="J2568" s="622">
        <v>51300030826866</v>
      </c>
      <c r="K2568" s="620" t="s">
        <v>1293</v>
      </c>
      <c r="L2568" s="620" t="s">
        <v>23</v>
      </c>
      <c r="M2568" s="620" t="s">
        <v>23</v>
      </c>
      <c r="N2568" s="621"/>
      <c r="O2568" s="620"/>
      <c r="P2568" s="620" t="s">
        <v>32</v>
      </c>
      <c r="Q2568" s="620" t="s">
        <v>1288</v>
      </c>
      <c r="R2568" s="620"/>
      <c r="S2568" s="620" t="s">
        <v>1289</v>
      </c>
    </row>
    <row r="2569" spans="1:19">
      <c r="A2569" s="620">
        <v>478</v>
      </c>
      <c r="B2569" s="620" t="s">
        <v>19</v>
      </c>
      <c r="C2569" s="620" t="s">
        <v>1486</v>
      </c>
      <c r="D2569" s="620">
        <v>6000052976</v>
      </c>
      <c r="E2569" s="620">
        <v>1</v>
      </c>
      <c r="F2569" s="620">
        <v>0</v>
      </c>
      <c r="G2569" s="620">
        <v>1</v>
      </c>
      <c r="H2569" s="621">
        <v>46266</v>
      </c>
      <c r="I2569" s="620"/>
      <c r="J2569" s="622">
        <v>51300030826867</v>
      </c>
      <c r="K2569" s="620" t="s">
        <v>1287</v>
      </c>
      <c r="L2569" s="620"/>
      <c r="M2569" s="620"/>
      <c r="N2569" s="621"/>
      <c r="O2569" s="620"/>
      <c r="P2569" s="620" t="s">
        <v>32</v>
      </c>
      <c r="Q2569" s="620" t="s">
        <v>28</v>
      </c>
      <c r="R2569" s="620"/>
      <c r="S2569" s="620" t="s">
        <v>1289</v>
      </c>
    </row>
    <row r="2570" spans="1:19">
      <c r="A2570" s="620">
        <v>479</v>
      </c>
      <c r="B2570" s="620" t="s">
        <v>19</v>
      </c>
      <c r="C2570" s="620" t="s">
        <v>1486</v>
      </c>
      <c r="D2570" s="620">
        <v>6000052976</v>
      </c>
      <c r="E2570" s="620">
        <v>4</v>
      </c>
      <c r="F2570" s="620">
        <v>4</v>
      </c>
      <c r="G2570" s="620">
        <v>0</v>
      </c>
      <c r="H2570" s="621">
        <v>46266</v>
      </c>
      <c r="I2570" s="620"/>
      <c r="J2570" s="622" t="s">
        <v>1564</v>
      </c>
      <c r="K2570" s="620" t="s">
        <v>22</v>
      </c>
      <c r="L2570" s="620" t="s">
        <v>23</v>
      </c>
      <c r="M2570" s="620" t="s">
        <v>23</v>
      </c>
      <c r="N2570" s="621"/>
      <c r="O2570" s="620"/>
      <c r="P2570" s="620" t="s">
        <v>22</v>
      </c>
      <c r="Q2570" s="620" t="s">
        <v>22</v>
      </c>
      <c r="R2570" s="620"/>
      <c r="S2570" s="620" t="s">
        <v>1289</v>
      </c>
    </row>
    <row r="2571" ht="25" spans="1:19">
      <c r="A2571" s="620">
        <v>480</v>
      </c>
      <c r="B2571" s="620" t="s">
        <v>19</v>
      </c>
      <c r="C2571" s="620" t="s">
        <v>1486</v>
      </c>
      <c r="D2571" s="620">
        <v>6000052976</v>
      </c>
      <c r="E2571" s="620">
        <v>1</v>
      </c>
      <c r="F2571" s="620">
        <v>0</v>
      </c>
      <c r="G2571" s="620">
        <v>1</v>
      </c>
      <c r="H2571" s="621">
        <v>46266</v>
      </c>
      <c r="I2571" s="620"/>
      <c r="J2571" s="622">
        <v>51300030826872</v>
      </c>
      <c r="K2571" s="620" t="s">
        <v>1293</v>
      </c>
      <c r="L2571" s="620" t="s">
        <v>23</v>
      </c>
      <c r="M2571" s="620" t="s">
        <v>23</v>
      </c>
      <c r="N2571" s="621"/>
      <c r="O2571" s="620"/>
      <c r="P2571" s="620" t="s">
        <v>32</v>
      </c>
      <c r="Q2571" s="620" t="s">
        <v>1288</v>
      </c>
      <c r="R2571" s="620"/>
      <c r="S2571" s="620" t="s">
        <v>1289</v>
      </c>
    </row>
    <row r="2572" ht="25" spans="1:19">
      <c r="A2572" s="620"/>
      <c r="B2572" s="620" t="s">
        <v>19</v>
      </c>
      <c r="C2572" s="620" t="s">
        <v>1486</v>
      </c>
      <c r="D2572" s="620">
        <v>6000052976</v>
      </c>
      <c r="E2572" s="620">
        <v>1</v>
      </c>
      <c r="F2572" s="620">
        <v>0</v>
      </c>
      <c r="G2572" s="620">
        <v>1</v>
      </c>
      <c r="H2572" s="621">
        <v>46266</v>
      </c>
      <c r="I2572" s="620"/>
      <c r="J2572" s="622">
        <v>51300030826873</v>
      </c>
      <c r="K2572" s="620" t="s">
        <v>1293</v>
      </c>
      <c r="L2572" s="620" t="s">
        <v>23</v>
      </c>
      <c r="M2572" s="620" t="s">
        <v>23</v>
      </c>
      <c r="N2572" s="621"/>
      <c r="O2572" s="620"/>
      <c r="P2572" s="620" t="s">
        <v>32</v>
      </c>
      <c r="Q2572" s="620" t="s">
        <v>1288</v>
      </c>
      <c r="R2572" s="620"/>
      <c r="S2572" s="620" t="s">
        <v>1289</v>
      </c>
    </row>
    <row r="2573" spans="1:19">
      <c r="A2573" s="620">
        <v>481</v>
      </c>
      <c r="B2573" s="620" t="s">
        <v>19</v>
      </c>
      <c r="C2573" s="620" t="s">
        <v>1486</v>
      </c>
      <c r="D2573" s="620">
        <v>6000052976</v>
      </c>
      <c r="E2573" s="620">
        <v>1</v>
      </c>
      <c r="F2573" s="620">
        <v>1</v>
      </c>
      <c r="G2573" s="620">
        <v>0</v>
      </c>
      <c r="H2573" s="621">
        <v>46266</v>
      </c>
      <c r="I2573" s="620"/>
      <c r="J2573" s="622">
        <v>51300030826874</v>
      </c>
      <c r="K2573" s="620" t="s">
        <v>22</v>
      </c>
      <c r="L2573" s="620" t="s">
        <v>23</v>
      </c>
      <c r="M2573" s="620" t="s">
        <v>23</v>
      </c>
      <c r="N2573" s="621"/>
      <c r="O2573" s="620"/>
      <c r="P2573" s="620" t="s">
        <v>22</v>
      </c>
      <c r="Q2573" s="620" t="s">
        <v>22</v>
      </c>
      <c r="R2573" s="620"/>
      <c r="S2573" s="620" t="s">
        <v>1289</v>
      </c>
    </row>
    <row r="2574" spans="1:19">
      <c r="A2574" s="620">
        <v>482</v>
      </c>
      <c r="B2574" s="620" t="s">
        <v>19</v>
      </c>
      <c r="C2574" s="620" t="s">
        <v>1486</v>
      </c>
      <c r="D2574" s="620">
        <v>6000052977</v>
      </c>
      <c r="E2574" s="620">
        <v>5</v>
      </c>
      <c r="F2574" s="620">
        <v>5</v>
      </c>
      <c r="G2574" s="620">
        <v>0</v>
      </c>
      <c r="H2574" s="621">
        <v>46266</v>
      </c>
      <c r="I2574" s="620"/>
      <c r="J2574" s="622" t="s">
        <v>1565</v>
      </c>
      <c r="K2574" s="620" t="s">
        <v>22</v>
      </c>
      <c r="L2574" s="620" t="s">
        <v>23</v>
      </c>
      <c r="M2574" s="620" t="s">
        <v>23</v>
      </c>
      <c r="N2574" s="621"/>
      <c r="O2574" s="620"/>
      <c r="P2574" s="620" t="s">
        <v>22</v>
      </c>
      <c r="Q2574" s="620" t="s">
        <v>22</v>
      </c>
      <c r="R2574" s="620"/>
      <c r="S2574" s="620" t="s">
        <v>1289</v>
      </c>
    </row>
    <row r="2575" ht="25" spans="1:19">
      <c r="A2575" s="620">
        <v>483</v>
      </c>
      <c r="B2575" s="620" t="s">
        <v>19</v>
      </c>
      <c r="C2575" s="620" t="s">
        <v>1486</v>
      </c>
      <c r="D2575" s="620">
        <v>6000052977</v>
      </c>
      <c r="E2575" s="620">
        <v>1</v>
      </c>
      <c r="F2575" s="620">
        <v>0</v>
      </c>
      <c r="G2575" s="620">
        <v>1</v>
      </c>
      <c r="H2575" s="621">
        <v>46266</v>
      </c>
      <c r="I2575" s="620"/>
      <c r="J2575" s="622">
        <v>51300040826862</v>
      </c>
      <c r="K2575" s="620" t="s">
        <v>1293</v>
      </c>
      <c r="L2575" s="620"/>
      <c r="M2575" s="620"/>
      <c r="N2575" s="621"/>
      <c r="O2575" s="620"/>
      <c r="P2575" s="620" t="s">
        <v>32</v>
      </c>
      <c r="Q2575" s="620" t="s">
        <v>1288</v>
      </c>
      <c r="R2575" s="620"/>
      <c r="S2575" s="620" t="s">
        <v>1289</v>
      </c>
    </row>
    <row r="2576" spans="1:19">
      <c r="A2576" s="620">
        <v>484</v>
      </c>
      <c r="B2576" s="620" t="s">
        <v>19</v>
      </c>
      <c r="C2576" s="620" t="s">
        <v>1486</v>
      </c>
      <c r="D2576" s="620">
        <v>6000052977</v>
      </c>
      <c r="E2576" s="620">
        <v>4</v>
      </c>
      <c r="F2576" s="620">
        <v>4</v>
      </c>
      <c r="G2576" s="620">
        <v>0</v>
      </c>
      <c r="H2576" s="621">
        <v>46266</v>
      </c>
      <c r="I2576" s="620"/>
      <c r="J2576" s="622" t="s">
        <v>1566</v>
      </c>
      <c r="K2576" s="620" t="s">
        <v>22</v>
      </c>
      <c r="L2576" s="620"/>
      <c r="M2576" s="620"/>
      <c r="N2576" s="621"/>
      <c r="O2576" s="620"/>
      <c r="P2576" s="620" t="s">
        <v>22</v>
      </c>
      <c r="Q2576" s="620" t="s">
        <v>22</v>
      </c>
      <c r="R2576" s="620"/>
      <c r="S2576" s="620" t="s">
        <v>1289</v>
      </c>
    </row>
    <row r="2577" ht="25" spans="1:19">
      <c r="A2577" s="620">
        <v>485</v>
      </c>
      <c r="B2577" s="620" t="s">
        <v>19</v>
      </c>
      <c r="C2577" s="620" t="s">
        <v>1486</v>
      </c>
      <c r="D2577" s="620">
        <v>6000052977</v>
      </c>
      <c r="E2577" s="620">
        <v>1</v>
      </c>
      <c r="F2577" s="620">
        <v>0</v>
      </c>
      <c r="G2577" s="620">
        <v>1</v>
      </c>
      <c r="H2577" s="621">
        <v>46266</v>
      </c>
      <c r="I2577" s="620"/>
      <c r="J2577" s="622">
        <v>51300040826867</v>
      </c>
      <c r="K2577" s="620" t="s">
        <v>1293</v>
      </c>
      <c r="L2577" s="620"/>
      <c r="M2577" s="620"/>
      <c r="N2577" s="621"/>
      <c r="O2577" s="620"/>
      <c r="P2577" s="620" t="s">
        <v>32</v>
      </c>
      <c r="Q2577" s="620" t="s">
        <v>1288</v>
      </c>
      <c r="R2577" s="620"/>
      <c r="S2577" s="620" t="s">
        <v>1289</v>
      </c>
    </row>
    <row r="2578" spans="1:19">
      <c r="A2578" s="620">
        <v>486</v>
      </c>
      <c r="B2578" s="620" t="s">
        <v>19</v>
      </c>
      <c r="C2578" s="620" t="s">
        <v>1486</v>
      </c>
      <c r="D2578" s="620">
        <v>6000052977</v>
      </c>
      <c r="E2578" s="620">
        <v>1</v>
      </c>
      <c r="F2578" s="620">
        <v>1</v>
      </c>
      <c r="G2578" s="620">
        <v>0</v>
      </c>
      <c r="H2578" s="621">
        <v>46266</v>
      </c>
      <c r="I2578" s="620"/>
      <c r="J2578" s="622">
        <v>51300040826868</v>
      </c>
      <c r="K2578" s="620" t="s">
        <v>22</v>
      </c>
      <c r="L2578" s="620"/>
      <c r="M2578" s="620"/>
      <c r="N2578" s="621"/>
      <c r="O2578" s="620"/>
      <c r="P2578" s="620" t="s">
        <v>22</v>
      </c>
      <c r="Q2578" s="620" t="s">
        <v>22</v>
      </c>
      <c r="R2578" s="620"/>
      <c r="S2578" s="620" t="s">
        <v>1289</v>
      </c>
    </row>
    <row r="2579" ht="25" spans="1:19">
      <c r="A2579" s="620">
        <v>487</v>
      </c>
      <c r="B2579" s="620" t="s">
        <v>19</v>
      </c>
      <c r="C2579" s="620" t="s">
        <v>1486</v>
      </c>
      <c r="D2579" s="620">
        <v>6000052977</v>
      </c>
      <c r="E2579" s="620">
        <v>1</v>
      </c>
      <c r="F2579" s="620">
        <v>0</v>
      </c>
      <c r="G2579" s="620">
        <v>1</v>
      </c>
      <c r="H2579" s="621">
        <v>46266</v>
      </c>
      <c r="I2579" s="620"/>
      <c r="J2579" s="622">
        <v>51300040826869</v>
      </c>
      <c r="K2579" s="620" t="s">
        <v>1293</v>
      </c>
      <c r="L2579" s="620"/>
      <c r="M2579" s="620"/>
      <c r="N2579" s="621"/>
      <c r="O2579" s="620"/>
      <c r="P2579" s="620" t="s">
        <v>32</v>
      </c>
      <c r="Q2579" s="620" t="s">
        <v>1288</v>
      </c>
      <c r="R2579" s="620"/>
      <c r="S2579" s="620" t="s">
        <v>1289</v>
      </c>
    </row>
    <row r="2580" spans="1:19">
      <c r="A2580" s="620">
        <v>488</v>
      </c>
      <c r="B2580" s="620" t="s">
        <v>19</v>
      </c>
      <c r="C2580" s="620" t="s">
        <v>1486</v>
      </c>
      <c r="D2580" s="620">
        <v>6000052976</v>
      </c>
      <c r="E2580" s="620">
        <v>1</v>
      </c>
      <c r="F2580" s="620">
        <v>1</v>
      </c>
      <c r="G2580" s="620">
        <v>0</v>
      </c>
      <c r="H2580" s="621">
        <v>46267</v>
      </c>
      <c r="I2580" s="620"/>
      <c r="J2580" s="622">
        <v>516300030826875</v>
      </c>
      <c r="K2580" s="620" t="s">
        <v>22</v>
      </c>
      <c r="L2580" s="620"/>
      <c r="M2580" s="620"/>
      <c r="N2580" s="621"/>
      <c r="O2580" s="620"/>
      <c r="P2580" s="620" t="s">
        <v>22</v>
      </c>
      <c r="Q2580" s="620" t="s">
        <v>22</v>
      </c>
      <c r="R2580" s="620"/>
      <c r="S2580" s="620" t="s">
        <v>1289</v>
      </c>
    </row>
    <row r="2581" ht="25" spans="1:19">
      <c r="A2581" s="620">
        <v>489</v>
      </c>
      <c r="B2581" s="620" t="s">
        <v>19</v>
      </c>
      <c r="C2581" s="620" t="s">
        <v>1486</v>
      </c>
      <c r="D2581" s="620">
        <v>6000052976</v>
      </c>
      <c r="E2581" s="620">
        <v>1</v>
      </c>
      <c r="F2581" s="620">
        <v>0</v>
      </c>
      <c r="G2581" s="620">
        <v>1</v>
      </c>
      <c r="H2581" s="621">
        <v>46267</v>
      </c>
      <c r="I2581" s="620"/>
      <c r="J2581" s="622">
        <v>516300030826876</v>
      </c>
      <c r="K2581" s="620" t="s">
        <v>1293</v>
      </c>
      <c r="L2581" s="620"/>
      <c r="M2581" s="620"/>
      <c r="N2581" s="621"/>
      <c r="O2581" s="620"/>
      <c r="P2581" s="620" t="s">
        <v>32</v>
      </c>
      <c r="Q2581" s="620" t="s">
        <v>1288</v>
      </c>
      <c r="R2581" s="620"/>
      <c r="S2581" s="620" t="s">
        <v>1289</v>
      </c>
    </row>
    <row r="2582" spans="1:19">
      <c r="A2582" s="620">
        <v>490</v>
      </c>
      <c r="B2582" s="620" t="s">
        <v>19</v>
      </c>
      <c r="C2582" s="620" t="s">
        <v>1486</v>
      </c>
      <c r="D2582" s="620">
        <v>6000052976</v>
      </c>
      <c r="E2582" s="620">
        <v>1</v>
      </c>
      <c r="F2582" s="620">
        <v>1</v>
      </c>
      <c r="G2582" s="620">
        <v>0</v>
      </c>
      <c r="H2582" s="621">
        <v>46267</v>
      </c>
      <c r="I2582" s="620"/>
      <c r="J2582" s="622">
        <v>516300030826877</v>
      </c>
      <c r="K2582" s="620" t="s">
        <v>22</v>
      </c>
      <c r="L2582" s="620"/>
      <c r="M2582" s="620"/>
      <c r="N2582" s="621"/>
      <c r="O2582" s="620"/>
      <c r="P2582" s="620" t="s">
        <v>22</v>
      </c>
      <c r="Q2582" s="620" t="s">
        <v>22</v>
      </c>
      <c r="R2582" s="620"/>
      <c r="S2582" s="620" t="s">
        <v>1289</v>
      </c>
    </row>
    <row r="2583" ht="25" spans="1:19">
      <c r="A2583" s="620">
        <v>491</v>
      </c>
      <c r="B2583" s="620" t="s">
        <v>19</v>
      </c>
      <c r="C2583" s="620" t="s">
        <v>1486</v>
      </c>
      <c r="D2583" s="620">
        <v>6000052976</v>
      </c>
      <c r="E2583" s="620">
        <v>1</v>
      </c>
      <c r="F2583" s="620">
        <v>0</v>
      </c>
      <c r="G2583" s="620">
        <v>1</v>
      </c>
      <c r="H2583" s="621">
        <v>46267</v>
      </c>
      <c r="I2583" s="620"/>
      <c r="J2583" s="622">
        <v>516300030826878</v>
      </c>
      <c r="K2583" s="620" t="s">
        <v>1293</v>
      </c>
      <c r="L2583" s="620" t="s">
        <v>23</v>
      </c>
      <c r="M2583" s="620" t="s">
        <v>23</v>
      </c>
      <c r="N2583" s="621"/>
      <c r="O2583" s="620"/>
      <c r="P2583" s="620" t="s">
        <v>32</v>
      </c>
      <c r="Q2583" s="620" t="s">
        <v>1288</v>
      </c>
      <c r="R2583" s="620"/>
      <c r="S2583" s="620" t="s">
        <v>1289</v>
      </c>
    </row>
    <row r="2584" ht="25" spans="1:19">
      <c r="A2584" s="620"/>
      <c r="B2584" s="620" t="s">
        <v>19</v>
      </c>
      <c r="C2584" s="620" t="s">
        <v>1486</v>
      </c>
      <c r="D2584" s="620">
        <v>6000052976</v>
      </c>
      <c r="E2584" s="620">
        <v>1</v>
      </c>
      <c r="F2584" s="620">
        <v>0</v>
      </c>
      <c r="G2584" s="620">
        <v>1</v>
      </c>
      <c r="H2584" s="621">
        <v>46267</v>
      </c>
      <c r="I2584" s="620"/>
      <c r="J2584" s="622">
        <v>516300030826879</v>
      </c>
      <c r="K2584" s="620" t="s">
        <v>1293</v>
      </c>
      <c r="L2584" s="620" t="s">
        <v>23</v>
      </c>
      <c r="M2584" s="620" t="s">
        <v>23</v>
      </c>
      <c r="N2584" s="621"/>
      <c r="O2584" s="620"/>
      <c r="P2584" s="620" t="s">
        <v>32</v>
      </c>
      <c r="Q2584" s="620" t="s">
        <v>1288</v>
      </c>
      <c r="R2584" s="620"/>
      <c r="S2584" s="620" t="s">
        <v>1289</v>
      </c>
    </row>
    <row r="2585" spans="1:19">
      <c r="A2585" s="620">
        <v>492</v>
      </c>
      <c r="B2585" s="620" t="s">
        <v>19</v>
      </c>
      <c r="C2585" s="620" t="s">
        <v>1486</v>
      </c>
      <c r="D2585" s="620">
        <v>6000052977</v>
      </c>
      <c r="E2585" s="620">
        <v>2</v>
      </c>
      <c r="F2585" s="620">
        <v>2</v>
      </c>
      <c r="G2585" s="620">
        <v>0</v>
      </c>
      <c r="H2585" s="621">
        <v>46267</v>
      </c>
      <c r="I2585" s="620"/>
      <c r="J2585" s="622" t="s">
        <v>1567</v>
      </c>
      <c r="K2585" s="620" t="s">
        <v>22</v>
      </c>
      <c r="L2585" s="620"/>
      <c r="M2585" s="620"/>
      <c r="N2585" s="621"/>
      <c r="O2585" s="620"/>
      <c r="P2585" s="620" t="s">
        <v>22</v>
      </c>
      <c r="Q2585" s="620" t="s">
        <v>22</v>
      </c>
      <c r="R2585" s="620"/>
      <c r="S2585" s="620" t="s">
        <v>1289</v>
      </c>
    </row>
    <row r="2586" ht="25" spans="1:19">
      <c r="A2586" s="620">
        <v>493</v>
      </c>
      <c r="B2586" s="620" t="s">
        <v>19</v>
      </c>
      <c r="C2586" s="620" t="s">
        <v>1486</v>
      </c>
      <c r="D2586" s="620">
        <v>6000052977</v>
      </c>
      <c r="E2586" s="620">
        <v>1</v>
      </c>
      <c r="F2586" s="620">
        <v>0</v>
      </c>
      <c r="G2586" s="620">
        <v>1</v>
      </c>
      <c r="H2586" s="621">
        <v>46267</v>
      </c>
      <c r="I2586" s="620"/>
      <c r="J2586" s="622">
        <v>516300040826872</v>
      </c>
      <c r="K2586" s="620" t="s">
        <v>1293</v>
      </c>
      <c r="L2586" s="620" t="s">
        <v>23</v>
      </c>
      <c r="M2586" s="620" t="s">
        <v>23</v>
      </c>
      <c r="N2586" s="621"/>
      <c r="O2586" s="620"/>
      <c r="P2586" s="620" t="s">
        <v>32</v>
      </c>
      <c r="Q2586" s="620" t="s">
        <v>1288</v>
      </c>
      <c r="R2586" s="620"/>
      <c r="S2586" s="620" t="s">
        <v>1289</v>
      </c>
    </row>
    <row r="2587" ht="25" spans="1:19">
      <c r="A2587" s="620"/>
      <c r="B2587" s="620" t="s">
        <v>19</v>
      </c>
      <c r="C2587" s="620" t="s">
        <v>1486</v>
      </c>
      <c r="D2587" s="620">
        <v>6000052977</v>
      </c>
      <c r="E2587" s="620">
        <v>1</v>
      </c>
      <c r="F2587" s="620">
        <v>0</v>
      </c>
      <c r="G2587" s="620">
        <v>1</v>
      </c>
      <c r="H2587" s="621">
        <v>46267</v>
      </c>
      <c r="I2587" s="620"/>
      <c r="J2587" s="622">
        <v>516300040826873</v>
      </c>
      <c r="K2587" s="620" t="s">
        <v>1293</v>
      </c>
      <c r="L2587" s="620" t="s">
        <v>23</v>
      </c>
      <c r="M2587" s="620" t="s">
        <v>23</v>
      </c>
      <c r="N2587" s="621"/>
      <c r="O2587" s="620"/>
      <c r="P2587" s="620" t="s">
        <v>32</v>
      </c>
      <c r="Q2587" s="620" t="s">
        <v>1288</v>
      </c>
      <c r="R2587" s="620"/>
      <c r="S2587" s="620" t="s">
        <v>1289</v>
      </c>
    </row>
    <row r="2588" ht="25" spans="1:19">
      <c r="A2588" s="620"/>
      <c r="B2588" s="620" t="s">
        <v>19</v>
      </c>
      <c r="C2588" s="620" t="s">
        <v>1486</v>
      </c>
      <c r="D2588" s="620">
        <v>6000052977</v>
      </c>
      <c r="E2588" s="620">
        <v>1</v>
      </c>
      <c r="F2588" s="620">
        <v>0</v>
      </c>
      <c r="G2588" s="620">
        <v>1</v>
      </c>
      <c r="H2588" s="621">
        <v>46267</v>
      </c>
      <c r="I2588" s="620"/>
      <c r="J2588" s="622">
        <v>516300040826874</v>
      </c>
      <c r="K2588" s="620" t="s">
        <v>1293</v>
      </c>
      <c r="L2588" s="620" t="s">
        <v>23</v>
      </c>
      <c r="M2588" s="620" t="s">
        <v>23</v>
      </c>
      <c r="N2588" s="621"/>
      <c r="O2588" s="620"/>
      <c r="P2588" s="620" t="s">
        <v>32</v>
      </c>
      <c r="Q2588" s="620" t="s">
        <v>1288</v>
      </c>
      <c r="R2588" s="620"/>
      <c r="S2588" s="620" t="s">
        <v>1289</v>
      </c>
    </row>
    <row r="2589" spans="1:19">
      <c r="A2589" s="620">
        <v>494</v>
      </c>
      <c r="B2589" s="620" t="s">
        <v>19</v>
      </c>
      <c r="C2589" s="620" t="s">
        <v>1486</v>
      </c>
      <c r="D2589" s="620">
        <v>6000052977</v>
      </c>
      <c r="E2589" s="620">
        <v>1</v>
      </c>
      <c r="F2589" s="620">
        <v>1</v>
      </c>
      <c r="G2589" s="620">
        <v>0</v>
      </c>
      <c r="H2589" s="621">
        <v>46267</v>
      </c>
      <c r="I2589" s="620"/>
      <c r="J2589" s="622" t="s">
        <v>1568</v>
      </c>
      <c r="K2589" s="620" t="s">
        <v>22</v>
      </c>
      <c r="L2589" s="620"/>
      <c r="M2589" s="620"/>
      <c r="N2589" s="621"/>
      <c r="O2589" s="620"/>
      <c r="P2589" s="620" t="s">
        <v>22</v>
      </c>
      <c r="Q2589" s="620" t="s">
        <v>22</v>
      </c>
      <c r="R2589" s="620"/>
      <c r="S2589" s="620" t="s">
        <v>1289</v>
      </c>
    </row>
    <row r="2590" ht="25" spans="1:19">
      <c r="A2590" s="620">
        <v>495</v>
      </c>
      <c r="B2590" s="620" t="s">
        <v>19</v>
      </c>
      <c r="C2590" s="620" t="s">
        <v>1486</v>
      </c>
      <c r="D2590" s="620">
        <v>6000052977</v>
      </c>
      <c r="E2590" s="620">
        <v>1</v>
      </c>
      <c r="F2590" s="620">
        <v>0</v>
      </c>
      <c r="G2590" s="620">
        <v>1</v>
      </c>
      <c r="H2590" s="621">
        <v>46267</v>
      </c>
      <c r="I2590" s="620"/>
      <c r="J2590" s="622">
        <v>516300030826877</v>
      </c>
      <c r="K2590" s="620" t="s">
        <v>1293</v>
      </c>
      <c r="L2590" s="620" t="s">
        <v>23</v>
      </c>
      <c r="M2590" s="620" t="s">
        <v>23</v>
      </c>
      <c r="N2590" s="621"/>
      <c r="O2590" s="620"/>
      <c r="P2590" s="620" t="s">
        <v>32</v>
      </c>
      <c r="Q2590" s="620" t="s">
        <v>1288</v>
      </c>
      <c r="R2590" s="620"/>
      <c r="S2590" s="620" t="s">
        <v>1289</v>
      </c>
    </row>
    <row r="2591" ht="25" spans="1:19">
      <c r="A2591" s="620"/>
      <c r="B2591" s="620" t="s">
        <v>19</v>
      </c>
      <c r="C2591" s="620" t="s">
        <v>1486</v>
      </c>
      <c r="D2591" s="620">
        <v>6000052977</v>
      </c>
      <c r="E2591" s="620">
        <v>1</v>
      </c>
      <c r="F2591" s="620">
        <v>0</v>
      </c>
      <c r="G2591" s="620">
        <v>1</v>
      </c>
      <c r="H2591" s="621">
        <v>46267</v>
      </c>
      <c r="I2591" s="620"/>
      <c r="J2591" s="622">
        <v>516300030826878</v>
      </c>
      <c r="K2591" s="620" t="s">
        <v>1293</v>
      </c>
      <c r="L2591" s="620" t="s">
        <v>23</v>
      </c>
      <c r="M2591" s="620" t="s">
        <v>23</v>
      </c>
      <c r="N2591" s="621"/>
      <c r="O2591" s="620"/>
      <c r="P2591" s="620" t="s">
        <v>32</v>
      </c>
      <c r="Q2591" s="620" t="s">
        <v>1288</v>
      </c>
      <c r="R2591" s="620"/>
      <c r="S2591" s="620" t="s">
        <v>1289</v>
      </c>
    </row>
    <row r="2592" ht="25" spans="1:19">
      <c r="A2592" s="620"/>
      <c r="B2592" s="620" t="s">
        <v>19</v>
      </c>
      <c r="C2592" s="620" t="s">
        <v>1486</v>
      </c>
      <c r="D2592" s="620">
        <v>6000052977</v>
      </c>
      <c r="E2592" s="620">
        <v>1</v>
      </c>
      <c r="F2592" s="620">
        <v>0</v>
      </c>
      <c r="G2592" s="620">
        <v>1</v>
      </c>
      <c r="H2592" s="621">
        <v>46267</v>
      </c>
      <c r="I2592" s="620"/>
      <c r="J2592" s="622">
        <v>516300030826879</v>
      </c>
      <c r="K2592" s="620" t="s">
        <v>1293</v>
      </c>
      <c r="L2592" s="620" t="s">
        <v>23</v>
      </c>
      <c r="M2592" s="620" t="s">
        <v>23</v>
      </c>
      <c r="N2592" s="621"/>
      <c r="O2592" s="620"/>
      <c r="P2592" s="620" t="s">
        <v>32</v>
      </c>
      <c r="Q2592" s="620" t="s">
        <v>1288</v>
      </c>
      <c r="R2592" s="620"/>
      <c r="S2592" s="620" t="s">
        <v>1289</v>
      </c>
    </row>
    <row r="2593" spans="1:19">
      <c r="A2593" s="620">
        <v>496</v>
      </c>
      <c r="B2593" s="620" t="s">
        <v>19</v>
      </c>
      <c r="C2593" s="620" t="s">
        <v>1486</v>
      </c>
      <c r="D2593" s="620">
        <v>6000052976</v>
      </c>
      <c r="E2593" s="620">
        <v>1</v>
      </c>
      <c r="F2593" s="620">
        <v>1</v>
      </c>
      <c r="G2593" s="620">
        <v>0</v>
      </c>
      <c r="H2593" s="621">
        <v>46270</v>
      </c>
      <c r="I2593" s="620"/>
      <c r="J2593" s="622">
        <v>516300030826880</v>
      </c>
      <c r="K2593" s="620" t="s">
        <v>22</v>
      </c>
      <c r="L2593" s="620"/>
      <c r="M2593" s="620"/>
      <c r="N2593" s="621"/>
      <c r="O2593" s="620"/>
      <c r="P2593" s="620" t="s">
        <v>22</v>
      </c>
      <c r="Q2593" s="620" t="s">
        <v>22</v>
      </c>
      <c r="R2593" s="620"/>
      <c r="S2593" s="620" t="s">
        <v>1289</v>
      </c>
    </row>
    <row r="2594" spans="1:19">
      <c r="A2594" s="620">
        <v>497</v>
      </c>
      <c r="B2594" s="620" t="s">
        <v>19</v>
      </c>
      <c r="C2594" s="620" t="s">
        <v>1486</v>
      </c>
      <c r="D2594" s="620">
        <v>6000052976</v>
      </c>
      <c r="E2594" s="620">
        <v>1</v>
      </c>
      <c r="F2594" s="620">
        <v>0</v>
      </c>
      <c r="G2594" s="620">
        <v>1</v>
      </c>
      <c r="H2594" s="621">
        <v>46270</v>
      </c>
      <c r="I2594" s="620"/>
      <c r="J2594" s="622">
        <v>516300030826881</v>
      </c>
      <c r="K2594" s="620" t="s">
        <v>1315</v>
      </c>
      <c r="L2594" s="620"/>
      <c r="M2594" s="620"/>
      <c r="N2594" s="621"/>
      <c r="O2594" s="620"/>
      <c r="P2594" s="620" t="s">
        <v>475</v>
      </c>
      <c r="Q2594" s="620" t="s">
        <v>453</v>
      </c>
      <c r="R2594" s="620"/>
      <c r="S2594" s="620" t="s">
        <v>1289</v>
      </c>
    </row>
    <row r="2595" ht="25" spans="1:19">
      <c r="A2595" s="620">
        <v>498</v>
      </c>
      <c r="B2595" s="620" t="s">
        <v>19</v>
      </c>
      <c r="C2595" s="620" t="s">
        <v>1486</v>
      </c>
      <c r="D2595" s="620">
        <v>6000052976</v>
      </c>
      <c r="E2595" s="620">
        <v>1</v>
      </c>
      <c r="F2595" s="620">
        <v>0</v>
      </c>
      <c r="G2595" s="620">
        <v>1</v>
      </c>
      <c r="H2595" s="621">
        <v>46270</v>
      </c>
      <c r="I2595" s="620"/>
      <c r="J2595" s="622">
        <v>516300030826882</v>
      </c>
      <c r="K2595" s="620" t="s">
        <v>1293</v>
      </c>
      <c r="L2595" s="620"/>
      <c r="M2595" s="620"/>
      <c r="N2595" s="621"/>
      <c r="O2595" s="620"/>
      <c r="P2595" s="620" t="s">
        <v>32</v>
      </c>
      <c r="Q2595" s="620" t="s">
        <v>1288</v>
      </c>
      <c r="R2595" s="620"/>
      <c r="S2595" s="620" t="s">
        <v>1289</v>
      </c>
    </row>
    <row r="2596" ht="25" spans="1:19">
      <c r="A2596" s="620"/>
      <c r="B2596" s="620" t="s">
        <v>19</v>
      </c>
      <c r="C2596" s="620" t="s">
        <v>1486</v>
      </c>
      <c r="D2596" s="620">
        <v>6000052976</v>
      </c>
      <c r="E2596" s="620">
        <v>1</v>
      </c>
      <c r="F2596" s="620">
        <v>0</v>
      </c>
      <c r="G2596" s="620">
        <v>1</v>
      </c>
      <c r="H2596" s="621">
        <v>46270</v>
      </c>
      <c r="I2596" s="620"/>
      <c r="J2596" s="622">
        <v>516300030826883</v>
      </c>
      <c r="K2596" s="620" t="s">
        <v>1293</v>
      </c>
      <c r="L2596" s="620"/>
      <c r="M2596" s="620"/>
      <c r="N2596" s="621"/>
      <c r="O2596" s="620"/>
      <c r="P2596" s="620" t="s">
        <v>32</v>
      </c>
      <c r="Q2596" s="620" t="s">
        <v>1288</v>
      </c>
      <c r="R2596" s="620"/>
      <c r="S2596" s="620" t="s">
        <v>1289</v>
      </c>
    </row>
    <row r="2597" ht="25" spans="1:19">
      <c r="A2597" s="620"/>
      <c r="B2597" s="620" t="s">
        <v>19</v>
      </c>
      <c r="C2597" s="620" t="s">
        <v>1486</v>
      </c>
      <c r="D2597" s="620">
        <v>6000052976</v>
      </c>
      <c r="E2597" s="620">
        <v>1</v>
      </c>
      <c r="F2597" s="620">
        <v>0</v>
      </c>
      <c r="G2597" s="620">
        <v>1</v>
      </c>
      <c r="H2597" s="621">
        <v>46270</v>
      </c>
      <c r="I2597" s="620"/>
      <c r="J2597" s="622">
        <v>516300030826884</v>
      </c>
      <c r="K2597" s="620" t="s">
        <v>1293</v>
      </c>
      <c r="L2597" s="620"/>
      <c r="M2597" s="620"/>
      <c r="N2597" s="621"/>
      <c r="O2597" s="620"/>
      <c r="P2597" s="620" t="s">
        <v>32</v>
      </c>
      <c r="Q2597" s="620" t="s">
        <v>1288</v>
      </c>
      <c r="R2597" s="620"/>
      <c r="S2597" s="620" t="s">
        <v>1289</v>
      </c>
    </row>
    <row r="2598" ht="25" spans="1:19">
      <c r="A2598" s="620"/>
      <c r="B2598" s="620" t="s">
        <v>19</v>
      </c>
      <c r="C2598" s="620" t="s">
        <v>1486</v>
      </c>
      <c r="D2598" s="620">
        <v>6000052976</v>
      </c>
      <c r="E2598" s="620">
        <v>1</v>
      </c>
      <c r="F2598" s="620">
        <v>0</v>
      </c>
      <c r="G2598" s="620">
        <v>1</v>
      </c>
      <c r="H2598" s="621">
        <v>46270</v>
      </c>
      <c r="I2598" s="620"/>
      <c r="J2598" s="622">
        <v>516300030826885</v>
      </c>
      <c r="K2598" s="620" t="s">
        <v>1293</v>
      </c>
      <c r="L2598" s="620"/>
      <c r="M2598" s="620"/>
      <c r="N2598" s="621"/>
      <c r="O2598" s="620"/>
      <c r="P2598" s="620" t="s">
        <v>32</v>
      </c>
      <c r="Q2598" s="620" t="s">
        <v>1288</v>
      </c>
      <c r="R2598" s="620"/>
      <c r="S2598" s="620" t="s">
        <v>1289</v>
      </c>
    </row>
    <row r="2599" spans="1:19">
      <c r="A2599" s="620">
        <v>499</v>
      </c>
      <c r="B2599" s="620" t="s">
        <v>19</v>
      </c>
      <c r="C2599" s="620" t="s">
        <v>1486</v>
      </c>
      <c r="D2599" s="620">
        <v>6000052976</v>
      </c>
      <c r="E2599" s="620">
        <v>2</v>
      </c>
      <c r="F2599" s="620">
        <v>2</v>
      </c>
      <c r="G2599" s="620">
        <v>0</v>
      </c>
      <c r="H2599" s="621">
        <v>46270</v>
      </c>
      <c r="I2599" s="620"/>
      <c r="J2599" s="622" t="s">
        <v>1569</v>
      </c>
      <c r="K2599" s="620" t="s">
        <v>22</v>
      </c>
      <c r="L2599" s="620"/>
      <c r="M2599" s="620"/>
      <c r="N2599" s="621"/>
      <c r="O2599" s="620"/>
      <c r="P2599" s="620" t="s">
        <v>22</v>
      </c>
      <c r="Q2599" s="620" t="s">
        <v>22</v>
      </c>
      <c r="R2599" s="620"/>
      <c r="S2599" s="620" t="s">
        <v>1289</v>
      </c>
    </row>
    <row r="2600" ht="25" spans="1:19">
      <c r="A2600" s="620">
        <v>500</v>
      </c>
      <c r="B2600" s="620" t="s">
        <v>19</v>
      </c>
      <c r="C2600" s="620" t="s">
        <v>1486</v>
      </c>
      <c r="D2600" s="620">
        <v>6000052976</v>
      </c>
      <c r="E2600" s="620">
        <v>1</v>
      </c>
      <c r="F2600" s="620">
        <v>0</v>
      </c>
      <c r="G2600" s="620">
        <v>1</v>
      </c>
      <c r="H2600" s="621">
        <v>46270</v>
      </c>
      <c r="I2600" s="620"/>
      <c r="J2600" s="622">
        <v>516300030826888</v>
      </c>
      <c r="K2600" s="620" t="s">
        <v>1293</v>
      </c>
      <c r="L2600" s="620"/>
      <c r="M2600" s="620"/>
      <c r="N2600" s="621"/>
      <c r="O2600" s="620"/>
      <c r="P2600" s="620" t="s">
        <v>32</v>
      </c>
      <c r="Q2600" s="620" t="s">
        <v>1288</v>
      </c>
      <c r="R2600" s="620"/>
      <c r="S2600" s="620" t="s">
        <v>1289</v>
      </c>
    </row>
    <row r="2601" ht="25" spans="1:19">
      <c r="A2601" s="620"/>
      <c r="B2601" s="620" t="s">
        <v>19</v>
      </c>
      <c r="C2601" s="620" t="s">
        <v>1486</v>
      </c>
      <c r="D2601" s="620">
        <v>6000052976</v>
      </c>
      <c r="E2601" s="620">
        <v>1</v>
      </c>
      <c r="F2601" s="620">
        <v>0</v>
      </c>
      <c r="G2601" s="620">
        <v>1</v>
      </c>
      <c r="H2601" s="621">
        <v>46270</v>
      </c>
      <c r="I2601" s="620"/>
      <c r="J2601" s="622">
        <v>516300030826889</v>
      </c>
      <c r="K2601" s="620" t="s">
        <v>1293</v>
      </c>
      <c r="L2601" s="620"/>
      <c r="M2601" s="620"/>
      <c r="N2601" s="621"/>
      <c r="O2601" s="620"/>
      <c r="P2601" s="620" t="s">
        <v>32</v>
      </c>
      <c r="Q2601" s="620" t="s">
        <v>1288</v>
      </c>
      <c r="R2601" s="620"/>
      <c r="S2601" s="620" t="s">
        <v>1289</v>
      </c>
    </row>
    <row r="2602" ht="25" spans="1:19">
      <c r="A2602" s="620"/>
      <c r="B2602" s="620" t="s">
        <v>19</v>
      </c>
      <c r="C2602" s="620" t="s">
        <v>1486</v>
      </c>
      <c r="D2602" s="620">
        <v>6000052976</v>
      </c>
      <c r="E2602" s="620">
        <v>1</v>
      </c>
      <c r="F2602" s="620">
        <v>0</v>
      </c>
      <c r="G2602" s="620">
        <v>1</v>
      </c>
      <c r="H2602" s="621">
        <v>46270</v>
      </c>
      <c r="I2602" s="620"/>
      <c r="J2602" s="622">
        <v>516300030826890</v>
      </c>
      <c r="K2602" s="620" t="s">
        <v>1293</v>
      </c>
      <c r="L2602" s="620"/>
      <c r="M2602" s="620"/>
      <c r="N2602" s="621"/>
      <c r="O2602" s="620"/>
      <c r="P2602" s="620" t="s">
        <v>32</v>
      </c>
      <c r="Q2602" s="620" t="s">
        <v>1288</v>
      </c>
      <c r="R2602" s="620"/>
      <c r="S2602" s="620" t="s">
        <v>1289</v>
      </c>
    </row>
    <row r="2603" ht="25" spans="1:19">
      <c r="A2603" s="620"/>
      <c r="B2603" s="620" t="s">
        <v>19</v>
      </c>
      <c r="C2603" s="620" t="s">
        <v>1486</v>
      </c>
      <c r="D2603" s="620">
        <v>6000052976</v>
      </c>
      <c r="E2603" s="620">
        <v>1</v>
      </c>
      <c r="F2603" s="620">
        <v>0</v>
      </c>
      <c r="G2603" s="620">
        <v>1</v>
      </c>
      <c r="H2603" s="621">
        <v>46270</v>
      </c>
      <c r="I2603" s="620"/>
      <c r="J2603" s="622">
        <v>516300030826891</v>
      </c>
      <c r="K2603" s="620" t="s">
        <v>1293</v>
      </c>
      <c r="L2603" s="620"/>
      <c r="M2603" s="620"/>
      <c r="N2603" s="621"/>
      <c r="O2603" s="620"/>
      <c r="P2603" s="620" t="s">
        <v>32</v>
      </c>
      <c r="Q2603" s="620" t="s">
        <v>1288</v>
      </c>
      <c r="R2603" s="620"/>
      <c r="S2603" s="620" t="s">
        <v>1289</v>
      </c>
    </row>
    <row r="2604" ht="25" spans="1:19">
      <c r="A2604" s="620"/>
      <c r="B2604" s="620" t="s">
        <v>19</v>
      </c>
      <c r="C2604" s="620" t="s">
        <v>1486</v>
      </c>
      <c r="D2604" s="620">
        <v>6000052976</v>
      </c>
      <c r="E2604" s="620">
        <v>1</v>
      </c>
      <c r="F2604" s="620">
        <v>0</v>
      </c>
      <c r="G2604" s="620">
        <v>1</v>
      </c>
      <c r="H2604" s="621">
        <v>46270</v>
      </c>
      <c r="I2604" s="620"/>
      <c r="J2604" s="622">
        <v>516300030826892</v>
      </c>
      <c r="K2604" s="620" t="s">
        <v>1293</v>
      </c>
      <c r="L2604" s="620"/>
      <c r="M2604" s="620"/>
      <c r="N2604" s="621"/>
      <c r="O2604" s="620"/>
      <c r="P2604" s="620" t="s">
        <v>32</v>
      </c>
      <c r="Q2604" s="620" t="s">
        <v>1288</v>
      </c>
      <c r="R2604" s="620"/>
      <c r="S2604" s="620" t="s">
        <v>1289</v>
      </c>
    </row>
    <row r="2605" spans="1:19">
      <c r="A2605" s="620">
        <v>501</v>
      </c>
      <c r="B2605" s="620" t="s">
        <v>19</v>
      </c>
      <c r="C2605" s="620" t="s">
        <v>1486</v>
      </c>
      <c r="D2605" s="620">
        <v>6000052976</v>
      </c>
      <c r="E2605" s="620">
        <v>2</v>
      </c>
      <c r="F2605" s="620">
        <v>2</v>
      </c>
      <c r="G2605" s="620">
        <v>0</v>
      </c>
      <c r="H2605" s="621">
        <v>46270</v>
      </c>
      <c r="I2605" s="620"/>
      <c r="J2605" s="622" t="s">
        <v>1570</v>
      </c>
      <c r="K2605" s="620" t="s">
        <v>22</v>
      </c>
      <c r="L2605" s="620"/>
      <c r="M2605" s="620"/>
      <c r="N2605" s="621"/>
      <c r="O2605" s="620"/>
      <c r="P2605" s="620" t="s">
        <v>22</v>
      </c>
      <c r="Q2605" s="620" t="s">
        <v>22</v>
      </c>
      <c r="R2605" s="620"/>
      <c r="S2605" s="620" t="s">
        <v>1289</v>
      </c>
    </row>
    <row r="2606" spans="1:19">
      <c r="A2606" s="620">
        <v>502</v>
      </c>
      <c r="B2606" s="620" t="s">
        <v>19</v>
      </c>
      <c r="C2606" s="620" t="s">
        <v>1486</v>
      </c>
      <c r="D2606" s="620">
        <v>6000052976</v>
      </c>
      <c r="E2606" s="620">
        <v>1</v>
      </c>
      <c r="F2606" s="620">
        <v>0</v>
      </c>
      <c r="G2606" s="620">
        <v>1</v>
      </c>
      <c r="H2606" s="621">
        <v>46270</v>
      </c>
      <c r="I2606" s="620"/>
      <c r="J2606" s="622">
        <v>516300030926895</v>
      </c>
      <c r="K2606" s="620" t="s">
        <v>1287</v>
      </c>
      <c r="L2606" s="620"/>
      <c r="M2606" s="620"/>
      <c r="N2606" s="621"/>
      <c r="O2606" s="620"/>
      <c r="P2606" s="620" t="s">
        <v>32</v>
      </c>
      <c r="Q2606" s="620" t="s">
        <v>1288</v>
      </c>
      <c r="R2606" s="620"/>
      <c r="S2606" s="620" t="s">
        <v>1289</v>
      </c>
    </row>
    <row r="2607" spans="1:19">
      <c r="A2607" s="620">
        <v>503</v>
      </c>
      <c r="B2607" s="620" t="s">
        <v>19</v>
      </c>
      <c r="C2607" s="620" t="s">
        <v>1486</v>
      </c>
      <c r="D2607" s="620">
        <v>6000052976</v>
      </c>
      <c r="E2607" s="620">
        <v>1</v>
      </c>
      <c r="F2607" s="620">
        <v>0</v>
      </c>
      <c r="G2607" s="620">
        <v>1</v>
      </c>
      <c r="H2607" s="621">
        <v>46270</v>
      </c>
      <c r="I2607" s="620"/>
      <c r="J2607" s="622">
        <v>516300030926896</v>
      </c>
      <c r="K2607" s="620" t="s">
        <v>1287</v>
      </c>
      <c r="L2607" s="620"/>
      <c r="M2607" s="620"/>
      <c r="N2607" s="621"/>
      <c r="O2607" s="620"/>
      <c r="P2607" s="620" t="s">
        <v>32</v>
      </c>
      <c r="Q2607" s="620" t="s">
        <v>1288</v>
      </c>
      <c r="R2607" s="620"/>
      <c r="S2607" s="620" t="s">
        <v>1289</v>
      </c>
    </row>
    <row r="2608" ht="25" spans="1:19">
      <c r="A2608" s="620">
        <v>504</v>
      </c>
      <c r="B2608" s="620" t="s">
        <v>19</v>
      </c>
      <c r="C2608" s="620" t="s">
        <v>1486</v>
      </c>
      <c r="D2608" s="620">
        <v>6000052976</v>
      </c>
      <c r="E2608" s="620">
        <v>1</v>
      </c>
      <c r="F2608" s="620">
        <v>0</v>
      </c>
      <c r="G2608" s="620">
        <v>1</v>
      </c>
      <c r="H2608" s="621">
        <v>46270</v>
      </c>
      <c r="I2608" s="620"/>
      <c r="J2608" s="622">
        <v>516300030926897</v>
      </c>
      <c r="K2608" s="620" t="s">
        <v>1293</v>
      </c>
      <c r="L2608" s="620"/>
      <c r="M2608" s="620"/>
      <c r="N2608" s="621"/>
      <c r="O2608" s="620"/>
      <c r="P2608" s="620" t="s">
        <v>32</v>
      </c>
      <c r="Q2608" s="620" t="s">
        <v>1288</v>
      </c>
      <c r="R2608" s="620"/>
      <c r="S2608" s="620" t="s">
        <v>1289</v>
      </c>
    </row>
    <row r="2609" spans="1:19">
      <c r="A2609" s="620">
        <v>505</v>
      </c>
      <c r="B2609" s="620" t="s">
        <v>19</v>
      </c>
      <c r="C2609" s="620" t="s">
        <v>1486</v>
      </c>
      <c r="D2609" s="620">
        <v>6000052976</v>
      </c>
      <c r="E2609" s="620">
        <v>2</v>
      </c>
      <c r="F2609" s="620">
        <v>2</v>
      </c>
      <c r="G2609" s="620">
        <v>0</v>
      </c>
      <c r="H2609" s="621">
        <v>46270</v>
      </c>
      <c r="I2609" s="620"/>
      <c r="J2609" s="622" t="s">
        <v>1571</v>
      </c>
      <c r="K2609" s="620" t="s">
        <v>22</v>
      </c>
      <c r="L2609" s="620"/>
      <c r="M2609" s="620"/>
      <c r="N2609" s="621"/>
      <c r="O2609" s="620"/>
      <c r="P2609" s="620" t="s">
        <v>22</v>
      </c>
      <c r="Q2609" s="620" t="s">
        <v>22</v>
      </c>
      <c r="R2609" s="620"/>
      <c r="S2609" s="620" t="s">
        <v>1289</v>
      </c>
    </row>
    <row r="2610" ht="25" spans="1:19">
      <c r="A2610" s="620">
        <v>506</v>
      </c>
      <c r="B2610" s="620" t="s">
        <v>19</v>
      </c>
      <c r="C2610" s="620" t="s">
        <v>1486</v>
      </c>
      <c r="D2610" s="620">
        <v>6000052977</v>
      </c>
      <c r="E2610" s="620">
        <v>1</v>
      </c>
      <c r="F2610" s="620">
        <v>0</v>
      </c>
      <c r="G2610" s="620">
        <v>1</v>
      </c>
      <c r="H2610" s="621">
        <v>46270</v>
      </c>
      <c r="I2610" s="620"/>
      <c r="J2610" s="622">
        <v>516300040926880</v>
      </c>
      <c r="K2610" s="620" t="s">
        <v>1293</v>
      </c>
      <c r="L2610" s="620" t="s">
        <v>23</v>
      </c>
      <c r="M2610" s="620" t="s">
        <v>23</v>
      </c>
      <c r="N2610" s="621"/>
      <c r="O2610" s="620"/>
      <c r="P2610" s="620" t="s">
        <v>32</v>
      </c>
      <c r="Q2610" s="620" t="s">
        <v>1288</v>
      </c>
      <c r="R2610" s="620"/>
      <c r="S2610" s="620" t="s">
        <v>1289</v>
      </c>
    </row>
    <row r="2611" ht="25" spans="1:19">
      <c r="A2611" s="620"/>
      <c r="B2611" s="620" t="s">
        <v>19</v>
      </c>
      <c r="C2611" s="620" t="s">
        <v>1486</v>
      </c>
      <c r="D2611" s="620">
        <v>6000052977</v>
      </c>
      <c r="E2611" s="620">
        <v>1</v>
      </c>
      <c r="F2611" s="620">
        <v>0</v>
      </c>
      <c r="G2611" s="620">
        <v>1</v>
      </c>
      <c r="H2611" s="621">
        <v>46270</v>
      </c>
      <c r="I2611" s="620"/>
      <c r="J2611" s="622">
        <v>516300040926881</v>
      </c>
      <c r="K2611" s="620" t="s">
        <v>1293</v>
      </c>
      <c r="L2611" s="620" t="s">
        <v>23</v>
      </c>
      <c r="M2611" s="620" t="s">
        <v>23</v>
      </c>
      <c r="N2611" s="621"/>
      <c r="O2611" s="620"/>
      <c r="P2611" s="620" t="s">
        <v>32</v>
      </c>
      <c r="Q2611" s="620" t="s">
        <v>1288</v>
      </c>
      <c r="R2611" s="620"/>
      <c r="S2611" s="620" t="s">
        <v>1289</v>
      </c>
    </row>
    <row r="2612" ht="25" spans="1:19">
      <c r="A2612" s="620"/>
      <c r="B2612" s="620" t="s">
        <v>19</v>
      </c>
      <c r="C2612" s="620" t="s">
        <v>1486</v>
      </c>
      <c r="D2612" s="620">
        <v>6000052977</v>
      </c>
      <c r="E2612" s="620">
        <v>1</v>
      </c>
      <c r="F2612" s="620">
        <v>0</v>
      </c>
      <c r="G2612" s="620">
        <v>1</v>
      </c>
      <c r="H2612" s="621">
        <v>46270</v>
      </c>
      <c r="I2612" s="620"/>
      <c r="J2612" s="622">
        <v>516300040926882</v>
      </c>
      <c r="K2612" s="620" t="s">
        <v>1293</v>
      </c>
      <c r="L2612" s="620" t="s">
        <v>23</v>
      </c>
      <c r="M2612" s="620" t="s">
        <v>23</v>
      </c>
      <c r="N2612" s="621"/>
      <c r="O2612" s="620"/>
      <c r="P2612" s="620" t="s">
        <v>32</v>
      </c>
      <c r="Q2612" s="620" t="s">
        <v>1288</v>
      </c>
      <c r="R2612" s="620"/>
      <c r="S2612" s="620" t="s">
        <v>1289</v>
      </c>
    </row>
    <row r="2613" spans="1:19">
      <c r="A2613" s="620">
        <v>507</v>
      </c>
      <c r="B2613" s="620" t="s">
        <v>19</v>
      </c>
      <c r="C2613" s="620" t="s">
        <v>1486</v>
      </c>
      <c r="D2613" s="620">
        <v>6000052977</v>
      </c>
      <c r="E2613" s="620">
        <v>1</v>
      </c>
      <c r="F2613" s="620">
        <v>0</v>
      </c>
      <c r="G2613" s="620">
        <v>1</v>
      </c>
      <c r="H2613" s="621">
        <v>46270</v>
      </c>
      <c r="I2613" s="620"/>
      <c r="J2613" s="622">
        <v>516300040926883</v>
      </c>
      <c r="K2613" s="620" t="s">
        <v>1355</v>
      </c>
      <c r="L2613" s="620"/>
      <c r="M2613" s="620"/>
      <c r="N2613" s="621"/>
      <c r="O2613" s="620"/>
      <c r="P2613" s="620" t="s">
        <v>32</v>
      </c>
      <c r="Q2613" s="620" t="s">
        <v>1288</v>
      </c>
      <c r="R2613" s="620"/>
      <c r="S2613" s="620" t="s">
        <v>1289</v>
      </c>
    </row>
    <row r="2614" spans="1:19">
      <c r="A2614" s="620">
        <v>508</v>
      </c>
      <c r="B2614" s="620" t="s">
        <v>19</v>
      </c>
      <c r="C2614" s="620" t="s">
        <v>1486</v>
      </c>
      <c r="D2614" s="620">
        <v>6000052977</v>
      </c>
      <c r="E2614" s="620">
        <v>1</v>
      </c>
      <c r="F2614" s="620">
        <v>1</v>
      </c>
      <c r="G2614" s="620">
        <v>0</v>
      </c>
      <c r="H2614" s="621">
        <v>46270</v>
      </c>
      <c r="I2614" s="620"/>
      <c r="J2614" s="622">
        <v>516300040926884</v>
      </c>
      <c r="K2614" s="620" t="s">
        <v>22</v>
      </c>
      <c r="L2614" s="620"/>
      <c r="M2614" s="620"/>
      <c r="N2614" s="621"/>
      <c r="O2614" s="620"/>
      <c r="P2614" s="620" t="s">
        <v>22</v>
      </c>
      <c r="Q2614" s="620" t="s">
        <v>22</v>
      </c>
      <c r="R2614" s="620"/>
      <c r="S2614" s="620" t="s">
        <v>1289</v>
      </c>
    </row>
    <row r="2615" spans="1:19">
      <c r="A2615" s="620">
        <v>509</v>
      </c>
      <c r="B2615" s="620" t="s">
        <v>19</v>
      </c>
      <c r="C2615" s="620" t="s">
        <v>1486</v>
      </c>
      <c r="D2615" s="620">
        <v>6000052977</v>
      </c>
      <c r="E2615" s="620">
        <v>1</v>
      </c>
      <c r="F2615" s="620">
        <v>0</v>
      </c>
      <c r="G2615" s="620">
        <v>1</v>
      </c>
      <c r="H2615" s="621">
        <v>46270</v>
      </c>
      <c r="I2615" s="620"/>
      <c r="J2615" s="622">
        <v>516300040926885</v>
      </c>
      <c r="K2615" s="620" t="s">
        <v>1572</v>
      </c>
      <c r="L2615" s="620"/>
      <c r="M2615" s="620"/>
      <c r="N2615" s="621"/>
      <c r="O2615" s="620"/>
      <c r="P2615" s="620" t="s">
        <v>1573</v>
      </c>
      <c r="Q2615" s="620" t="s">
        <v>453</v>
      </c>
      <c r="R2615" s="620"/>
      <c r="S2615" s="620" t="s">
        <v>1289</v>
      </c>
    </row>
    <row r="2616" spans="1:19">
      <c r="A2616" s="620">
        <v>510</v>
      </c>
      <c r="B2616" s="620" t="s">
        <v>19</v>
      </c>
      <c r="C2616" s="620" t="s">
        <v>1486</v>
      </c>
      <c r="D2616" s="620">
        <v>6000052977</v>
      </c>
      <c r="E2616" s="620">
        <v>1</v>
      </c>
      <c r="F2616" s="620">
        <v>1</v>
      </c>
      <c r="G2616" s="620">
        <v>0</v>
      </c>
      <c r="H2616" s="621">
        <v>46270</v>
      </c>
      <c r="I2616" s="620"/>
      <c r="J2616" s="622">
        <v>516300040926886</v>
      </c>
      <c r="K2616" s="620" t="s">
        <v>22</v>
      </c>
      <c r="L2616" s="620"/>
      <c r="M2616" s="620"/>
      <c r="N2616" s="621"/>
      <c r="O2616" s="620"/>
      <c r="P2616" s="620" t="s">
        <v>22</v>
      </c>
      <c r="Q2616" s="620" t="s">
        <v>22</v>
      </c>
      <c r="R2616" s="620"/>
      <c r="S2616" s="620" t="s">
        <v>1289</v>
      </c>
    </row>
    <row r="2617" ht="25" spans="1:19">
      <c r="A2617" s="620">
        <v>511</v>
      </c>
      <c r="B2617" s="620" t="s">
        <v>19</v>
      </c>
      <c r="C2617" s="620" t="s">
        <v>1486</v>
      </c>
      <c r="D2617" s="620">
        <v>6000052977</v>
      </c>
      <c r="E2617" s="620">
        <v>1</v>
      </c>
      <c r="F2617" s="620">
        <v>0</v>
      </c>
      <c r="G2617" s="620">
        <v>1</v>
      </c>
      <c r="H2617" s="621">
        <v>46270</v>
      </c>
      <c r="I2617" s="620"/>
      <c r="J2617" s="622">
        <v>516300040926887</v>
      </c>
      <c r="K2617" s="620" t="s">
        <v>1293</v>
      </c>
      <c r="L2617" s="620"/>
      <c r="M2617" s="620"/>
      <c r="N2617" s="621"/>
      <c r="O2617" s="620"/>
      <c r="P2617" s="620" t="s">
        <v>32</v>
      </c>
      <c r="Q2617" s="620" t="s">
        <v>1288</v>
      </c>
      <c r="R2617" s="620"/>
      <c r="S2617" s="620" t="s">
        <v>1289</v>
      </c>
    </row>
    <row r="2618" ht="50" spans="1:19">
      <c r="A2618" s="620">
        <v>512</v>
      </c>
      <c r="B2618" s="620" t="s">
        <v>19</v>
      </c>
      <c r="C2618" s="620" t="s">
        <v>1486</v>
      </c>
      <c r="D2618" s="620">
        <v>6000052977</v>
      </c>
      <c r="E2618" s="620">
        <v>1</v>
      </c>
      <c r="F2618" s="620">
        <v>0</v>
      </c>
      <c r="G2618" s="620">
        <v>1</v>
      </c>
      <c r="H2618" s="621">
        <v>46270</v>
      </c>
      <c r="I2618" s="620"/>
      <c r="J2618" s="622">
        <v>516300040926888</v>
      </c>
      <c r="K2618" s="620" t="s">
        <v>1300</v>
      </c>
      <c r="L2618" s="620" t="s">
        <v>23</v>
      </c>
      <c r="M2618" s="620" t="s">
        <v>23</v>
      </c>
      <c r="N2618" s="621"/>
      <c r="O2618" s="620" t="s">
        <v>24</v>
      </c>
      <c r="P2618" s="620" t="s">
        <v>32</v>
      </c>
      <c r="Q2618" s="620" t="s">
        <v>1288</v>
      </c>
      <c r="R2618" s="620"/>
      <c r="S2618" s="620" t="s">
        <v>1289</v>
      </c>
    </row>
    <row r="2619" spans="1:19">
      <c r="A2619" s="620">
        <v>513</v>
      </c>
      <c r="B2619" s="620" t="s">
        <v>19</v>
      </c>
      <c r="C2619" s="620" t="s">
        <v>1486</v>
      </c>
      <c r="D2619" s="620">
        <v>6000052977</v>
      </c>
      <c r="E2619" s="620">
        <v>1</v>
      </c>
      <c r="F2619" s="620">
        <v>1</v>
      </c>
      <c r="G2619" s="620">
        <v>0</v>
      </c>
      <c r="H2619" s="621">
        <v>46270</v>
      </c>
      <c r="I2619" s="620"/>
      <c r="J2619" s="622">
        <v>516300040926889</v>
      </c>
      <c r="K2619" s="620" t="s">
        <v>22</v>
      </c>
      <c r="L2619" s="620"/>
      <c r="M2619" s="620"/>
      <c r="N2619" s="621"/>
      <c r="O2619" s="620"/>
      <c r="P2619" s="620" t="s">
        <v>22</v>
      </c>
      <c r="Q2619" s="620" t="s">
        <v>22</v>
      </c>
      <c r="R2619" s="620"/>
      <c r="S2619" s="620" t="s">
        <v>1289</v>
      </c>
    </row>
    <row r="2620" ht="25" spans="1:19">
      <c r="A2620" s="620">
        <v>514</v>
      </c>
      <c r="B2620" s="620" t="s">
        <v>19</v>
      </c>
      <c r="C2620" s="620" t="s">
        <v>1486</v>
      </c>
      <c r="D2620" s="620">
        <v>6000052977</v>
      </c>
      <c r="E2620" s="620">
        <v>1</v>
      </c>
      <c r="F2620" s="620">
        <v>0</v>
      </c>
      <c r="G2620" s="620">
        <v>1</v>
      </c>
      <c r="H2620" s="621">
        <v>46270</v>
      </c>
      <c r="I2620" s="620"/>
      <c r="J2620" s="622">
        <v>516300040926890</v>
      </c>
      <c r="K2620" s="620" t="s">
        <v>1293</v>
      </c>
      <c r="L2620" s="620"/>
      <c r="M2620" s="620"/>
      <c r="N2620" s="621"/>
      <c r="O2620" s="620"/>
      <c r="P2620" s="620" t="s">
        <v>32</v>
      </c>
      <c r="Q2620" s="620" t="s">
        <v>1288</v>
      </c>
      <c r="R2620" s="620"/>
      <c r="S2620" s="620" t="s">
        <v>1289</v>
      </c>
    </row>
    <row r="2621" spans="1:19">
      <c r="A2621" s="620">
        <v>515</v>
      </c>
      <c r="B2621" s="620" t="s">
        <v>19</v>
      </c>
      <c r="C2621" s="620" t="s">
        <v>1486</v>
      </c>
      <c r="D2621" s="620">
        <v>6000052977</v>
      </c>
      <c r="E2621" s="620">
        <v>1</v>
      </c>
      <c r="F2621" s="620">
        <v>1</v>
      </c>
      <c r="G2621" s="620">
        <v>0</v>
      </c>
      <c r="H2621" s="621">
        <v>46270</v>
      </c>
      <c r="I2621" s="620"/>
      <c r="J2621" s="622">
        <v>516300040926891</v>
      </c>
      <c r="K2621" s="620" t="s">
        <v>22</v>
      </c>
      <c r="L2621" s="620"/>
      <c r="M2621" s="620"/>
      <c r="N2621" s="621"/>
      <c r="O2621" s="620"/>
      <c r="P2621" s="620" t="s">
        <v>22</v>
      </c>
      <c r="Q2621" s="620" t="s">
        <v>22</v>
      </c>
      <c r="R2621" s="620"/>
      <c r="S2621" s="620" t="s">
        <v>1289</v>
      </c>
    </row>
    <row r="2622" ht="25" spans="1:19">
      <c r="A2622" s="620">
        <v>516</v>
      </c>
      <c r="B2622" s="620" t="s">
        <v>19</v>
      </c>
      <c r="C2622" s="620" t="s">
        <v>1486</v>
      </c>
      <c r="D2622" s="620">
        <v>6000052977</v>
      </c>
      <c r="E2622" s="620">
        <v>1</v>
      </c>
      <c r="F2622" s="620">
        <v>0</v>
      </c>
      <c r="G2622" s="620">
        <v>1</v>
      </c>
      <c r="H2622" s="621">
        <v>46270</v>
      </c>
      <c r="I2622" s="620"/>
      <c r="J2622" s="622">
        <v>516300040926892</v>
      </c>
      <c r="K2622" s="620" t="s">
        <v>1293</v>
      </c>
      <c r="L2622" s="620"/>
      <c r="M2622" s="620"/>
      <c r="N2622" s="621"/>
      <c r="O2622" s="620"/>
      <c r="P2622" s="620" t="s">
        <v>32</v>
      </c>
      <c r="Q2622" s="620" t="s">
        <v>1288</v>
      </c>
      <c r="R2622" s="620"/>
      <c r="S2622" s="620" t="s">
        <v>1289</v>
      </c>
    </row>
    <row r="2623" ht="25" spans="1:19">
      <c r="A2623" s="620"/>
      <c r="B2623" s="620" t="s">
        <v>19</v>
      </c>
      <c r="C2623" s="620" t="s">
        <v>1486</v>
      </c>
      <c r="D2623" s="620">
        <v>6000052977</v>
      </c>
      <c r="E2623" s="620">
        <v>1</v>
      </c>
      <c r="F2623" s="620">
        <v>0</v>
      </c>
      <c r="G2623" s="620">
        <v>1</v>
      </c>
      <c r="H2623" s="621">
        <v>46270</v>
      </c>
      <c r="I2623" s="620"/>
      <c r="J2623" s="622">
        <v>516300040926893</v>
      </c>
      <c r="K2623" s="620" t="s">
        <v>1293</v>
      </c>
      <c r="L2623" s="620"/>
      <c r="M2623" s="620"/>
      <c r="N2623" s="621"/>
      <c r="O2623" s="620"/>
      <c r="P2623" s="620" t="s">
        <v>32</v>
      </c>
      <c r="Q2623" s="620" t="s">
        <v>1288</v>
      </c>
      <c r="R2623" s="620"/>
      <c r="S2623" s="620" t="s">
        <v>1289</v>
      </c>
    </row>
    <row r="2624" ht="25" spans="1:19">
      <c r="A2624" s="620"/>
      <c r="B2624" s="620" t="s">
        <v>19</v>
      </c>
      <c r="C2624" s="620" t="s">
        <v>1486</v>
      </c>
      <c r="D2624" s="620">
        <v>6000052977</v>
      </c>
      <c r="E2624" s="620">
        <v>1</v>
      </c>
      <c r="F2624" s="620">
        <v>0</v>
      </c>
      <c r="G2624" s="620">
        <v>1</v>
      </c>
      <c r="H2624" s="621">
        <v>46270</v>
      </c>
      <c r="I2624" s="620"/>
      <c r="J2624" s="622">
        <v>516300040926894</v>
      </c>
      <c r="K2624" s="620" t="s">
        <v>1293</v>
      </c>
      <c r="L2624" s="620"/>
      <c r="M2624" s="620"/>
      <c r="N2624" s="621"/>
      <c r="O2624" s="620"/>
      <c r="P2624" s="620" t="s">
        <v>32</v>
      </c>
      <c r="Q2624" s="620" t="s">
        <v>1288</v>
      </c>
      <c r="R2624" s="620"/>
      <c r="S2624" s="620" t="s">
        <v>1289</v>
      </c>
    </row>
    <row r="2625" ht="25" spans="1:19">
      <c r="A2625" s="620"/>
      <c r="B2625" s="620" t="s">
        <v>19</v>
      </c>
      <c r="C2625" s="620" t="s">
        <v>1486</v>
      </c>
      <c r="D2625" s="620">
        <v>6000052977</v>
      </c>
      <c r="E2625" s="620">
        <v>1</v>
      </c>
      <c r="F2625" s="620">
        <v>0</v>
      </c>
      <c r="G2625" s="620">
        <v>1</v>
      </c>
      <c r="H2625" s="621">
        <v>46270</v>
      </c>
      <c r="I2625" s="620"/>
      <c r="J2625" s="622">
        <v>516300040926895</v>
      </c>
      <c r="K2625" s="620" t="s">
        <v>1293</v>
      </c>
      <c r="L2625" s="620"/>
      <c r="M2625" s="620"/>
      <c r="N2625" s="621"/>
      <c r="O2625" s="620"/>
      <c r="P2625" s="620" t="s">
        <v>32</v>
      </c>
      <c r="Q2625" s="620" t="s">
        <v>1288</v>
      </c>
      <c r="R2625" s="620"/>
      <c r="S2625" s="620" t="s">
        <v>1289</v>
      </c>
    </row>
    <row r="2626" ht="25" spans="1:19">
      <c r="A2626" s="620"/>
      <c r="B2626" s="620" t="s">
        <v>19</v>
      </c>
      <c r="C2626" s="620" t="s">
        <v>1486</v>
      </c>
      <c r="D2626" s="620">
        <v>6000052977</v>
      </c>
      <c r="E2626" s="620">
        <v>1</v>
      </c>
      <c r="F2626" s="620">
        <v>0</v>
      </c>
      <c r="G2626" s="620">
        <v>1</v>
      </c>
      <c r="H2626" s="621">
        <v>46270</v>
      </c>
      <c r="I2626" s="620"/>
      <c r="J2626" s="622">
        <v>516300040926896</v>
      </c>
      <c r="K2626" s="620" t="s">
        <v>1293</v>
      </c>
      <c r="L2626" s="620"/>
      <c r="M2626" s="620"/>
      <c r="N2626" s="621"/>
      <c r="O2626" s="620"/>
      <c r="P2626" s="620" t="s">
        <v>32</v>
      </c>
      <c r="Q2626" s="620" t="s">
        <v>1288</v>
      </c>
      <c r="R2626" s="620"/>
      <c r="S2626" s="620" t="s">
        <v>1289</v>
      </c>
    </row>
    <row r="2627" spans="1:19">
      <c r="A2627" s="620">
        <v>517</v>
      </c>
      <c r="B2627" s="620" t="s">
        <v>19</v>
      </c>
      <c r="C2627" s="620" t="s">
        <v>1486</v>
      </c>
      <c r="D2627" s="620">
        <v>6000052977</v>
      </c>
      <c r="E2627" s="620">
        <v>1</v>
      </c>
      <c r="F2627" s="620">
        <v>1</v>
      </c>
      <c r="G2627" s="620">
        <v>0</v>
      </c>
      <c r="H2627" s="621">
        <v>46270</v>
      </c>
      <c r="I2627" s="620"/>
      <c r="J2627" s="622">
        <v>516300040926897</v>
      </c>
      <c r="K2627" s="620" t="s">
        <v>22</v>
      </c>
      <c r="L2627" s="620"/>
      <c r="M2627" s="620"/>
      <c r="N2627" s="621"/>
      <c r="O2627" s="620"/>
      <c r="P2627" s="620" t="s">
        <v>22</v>
      </c>
      <c r="Q2627" s="620" t="s">
        <v>22</v>
      </c>
      <c r="R2627" s="620"/>
      <c r="S2627" s="620" t="s">
        <v>1289</v>
      </c>
    </row>
    <row r="2628" ht="25" spans="1:19">
      <c r="A2628" s="620">
        <v>518</v>
      </c>
      <c r="B2628" s="620" t="s">
        <v>19</v>
      </c>
      <c r="C2628" s="620" t="s">
        <v>1486</v>
      </c>
      <c r="D2628" s="620">
        <v>6000052977</v>
      </c>
      <c r="E2628" s="620">
        <v>1</v>
      </c>
      <c r="F2628" s="620">
        <v>0</v>
      </c>
      <c r="G2628" s="620">
        <v>1</v>
      </c>
      <c r="H2628" s="621">
        <v>46270</v>
      </c>
      <c r="I2628" s="620"/>
      <c r="J2628" s="622">
        <v>516300040926898</v>
      </c>
      <c r="K2628" s="620" t="s">
        <v>1293</v>
      </c>
      <c r="L2628" s="620"/>
      <c r="M2628" s="620"/>
      <c r="N2628" s="621"/>
      <c r="O2628" s="620"/>
      <c r="P2628" s="620" t="s">
        <v>32</v>
      </c>
      <c r="Q2628" s="620" t="s">
        <v>1288</v>
      </c>
      <c r="R2628" s="620"/>
      <c r="S2628" s="620" t="s">
        <v>1289</v>
      </c>
    </row>
    <row r="2629" spans="1:19">
      <c r="A2629" s="620">
        <v>519</v>
      </c>
      <c r="B2629" s="620" t="s">
        <v>19</v>
      </c>
      <c r="C2629" s="620" t="s">
        <v>1486</v>
      </c>
      <c r="D2629" s="620">
        <v>6000052977</v>
      </c>
      <c r="E2629" s="620">
        <v>1</v>
      </c>
      <c r="F2629" s="620">
        <v>1</v>
      </c>
      <c r="G2629" s="620">
        <v>0</v>
      </c>
      <c r="H2629" s="621">
        <v>46270</v>
      </c>
      <c r="I2629" s="620"/>
      <c r="J2629" s="622">
        <v>516300040926899</v>
      </c>
      <c r="K2629" s="620" t="s">
        <v>22</v>
      </c>
      <c r="L2629" s="620"/>
      <c r="M2629" s="620"/>
      <c r="N2629" s="621"/>
      <c r="O2629" s="620"/>
      <c r="P2629" s="620" t="s">
        <v>22</v>
      </c>
      <c r="Q2629" s="620" t="s">
        <v>22</v>
      </c>
      <c r="R2629" s="620"/>
      <c r="S2629" s="620" t="s">
        <v>1289</v>
      </c>
    </row>
    <row r="2630" ht="25" spans="1:19">
      <c r="A2630" s="620">
        <v>520</v>
      </c>
      <c r="B2630" s="620" t="s">
        <v>19</v>
      </c>
      <c r="C2630" s="620" t="s">
        <v>1486</v>
      </c>
      <c r="D2630" s="620">
        <v>6000052976</v>
      </c>
      <c r="E2630" s="620">
        <v>1</v>
      </c>
      <c r="F2630" s="620">
        <v>0</v>
      </c>
      <c r="G2630" s="620">
        <v>1</v>
      </c>
      <c r="H2630" s="621">
        <v>46272</v>
      </c>
      <c r="I2630" s="620"/>
      <c r="J2630" s="622">
        <v>516300030926900</v>
      </c>
      <c r="K2630" s="620" t="s">
        <v>1293</v>
      </c>
      <c r="L2630" s="620"/>
      <c r="M2630" s="620"/>
      <c r="N2630" s="621"/>
      <c r="O2630" s="620"/>
      <c r="P2630" s="620" t="s">
        <v>32</v>
      </c>
      <c r="Q2630" s="620" t="s">
        <v>1288</v>
      </c>
      <c r="R2630" s="620"/>
      <c r="S2630" s="620" t="s">
        <v>1289</v>
      </c>
    </row>
    <row r="2631" spans="1:19">
      <c r="A2631" s="620">
        <v>521</v>
      </c>
      <c r="B2631" s="620" t="s">
        <v>19</v>
      </c>
      <c r="C2631" s="620" t="s">
        <v>1486</v>
      </c>
      <c r="D2631" s="620">
        <v>6000052976</v>
      </c>
      <c r="E2631" s="620">
        <v>1</v>
      </c>
      <c r="F2631" s="620">
        <v>1</v>
      </c>
      <c r="G2631" s="620">
        <v>0</v>
      </c>
      <c r="H2631" s="621">
        <v>46272</v>
      </c>
      <c r="I2631" s="620"/>
      <c r="J2631" s="622">
        <v>516300030926901</v>
      </c>
      <c r="K2631" s="620" t="s">
        <v>22</v>
      </c>
      <c r="L2631" s="620"/>
      <c r="M2631" s="620"/>
      <c r="N2631" s="621"/>
      <c r="O2631" s="620"/>
      <c r="P2631" s="620" t="s">
        <v>22</v>
      </c>
      <c r="Q2631" s="620" t="s">
        <v>22</v>
      </c>
      <c r="R2631" s="620"/>
      <c r="S2631" s="620" t="s">
        <v>1289</v>
      </c>
    </row>
    <row r="2632" ht="25" spans="1:19">
      <c r="A2632" s="620">
        <v>522</v>
      </c>
      <c r="B2632" s="620" t="s">
        <v>19</v>
      </c>
      <c r="C2632" s="620" t="s">
        <v>1486</v>
      </c>
      <c r="D2632" s="620">
        <v>6000052976</v>
      </c>
      <c r="E2632" s="620">
        <v>1</v>
      </c>
      <c r="F2632" s="620">
        <v>0</v>
      </c>
      <c r="G2632" s="620">
        <v>1</v>
      </c>
      <c r="H2632" s="621">
        <v>46272</v>
      </c>
      <c r="I2632" s="620"/>
      <c r="J2632" s="622">
        <v>516300030926902</v>
      </c>
      <c r="K2632" s="620" t="s">
        <v>1293</v>
      </c>
      <c r="L2632" s="620"/>
      <c r="M2632" s="620"/>
      <c r="N2632" s="621"/>
      <c r="O2632" s="620"/>
      <c r="P2632" s="620" t="s">
        <v>32</v>
      </c>
      <c r="Q2632" s="620" t="s">
        <v>1288</v>
      </c>
      <c r="R2632" s="620"/>
      <c r="S2632" s="620" t="s">
        <v>1289</v>
      </c>
    </row>
    <row r="2633" spans="1:19">
      <c r="A2633" s="620">
        <v>523</v>
      </c>
      <c r="B2633" s="620" t="s">
        <v>19</v>
      </c>
      <c r="C2633" s="620" t="s">
        <v>1486</v>
      </c>
      <c r="D2633" s="620">
        <v>6000052976</v>
      </c>
      <c r="E2633" s="620">
        <v>1</v>
      </c>
      <c r="F2633" s="620">
        <v>1</v>
      </c>
      <c r="G2633" s="620">
        <v>0</v>
      </c>
      <c r="H2633" s="621">
        <v>46272</v>
      </c>
      <c r="I2633" s="620"/>
      <c r="J2633" s="622">
        <v>516300030926903</v>
      </c>
      <c r="K2633" s="620" t="s">
        <v>22</v>
      </c>
      <c r="L2633" s="620"/>
      <c r="M2633" s="620"/>
      <c r="N2633" s="621"/>
      <c r="O2633" s="620"/>
      <c r="P2633" s="620" t="s">
        <v>22</v>
      </c>
      <c r="Q2633" s="620" t="s">
        <v>22</v>
      </c>
      <c r="R2633" s="620"/>
      <c r="S2633" s="620" t="s">
        <v>1289</v>
      </c>
    </row>
    <row r="2634" ht="25" spans="1:19">
      <c r="A2634" s="620">
        <v>524</v>
      </c>
      <c r="B2634" s="620" t="s">
        <v>19</v>
      </c>
      <c r="C2634" s="620" t="s">
        <v>1486</v>
      </c>
      <c r="D2634" s="620">
        <v>6000052976</v>
      </c>
      <c r="E2634" s="620">
        <v>1</v>
      </c>
      <c r="F2634" s="620">
        <v>0</v>
      </c>
      <c r="G2634" s="620">
        <v>1</v>
      </c>
      <c r="H2634" s="621">
        <v>46272</v>
      </c>
      <c r="I2634" s="620"/>
      <c r="J2634" s="622">
        <v>516300030926904</v>
      </c>
      <c r="K2634" s="620" t="s">
        <v>1293</v>
      </c>
      <c r="L2634" s="620" t="s">
        <v>23</v>
      </c>
      <c r="M2634" s="620" t="s">
        <v>23</v>
      </c>
      <c r="N2634" s="621"/>
      <c r="O2634" s="620"/>
      <c r="P2634" s="620" t="s">
        <v>32</v>
      </c>
      <c r="Q2634" s="620" t="s">
        <v>1288</v>
      </c>
      <c r="R2634" s="620"/>
      <c r="S2634" s="620" t="s">
        <v>1289</v>
      </c>
    </row>
    <row r="2635" ht="25" spans="1:19">
      <c r="A2635" s="620"/>
      <c r="B2635" s="620" t="s">
        <v>19</v>
      </c>
      <c r="C2635" s="620" t="s">
        <v>1486</v>
      </c>
      <c r="D2635" s="620">
        <v>6000052976</v>
      </c>
      <c r="E2635" s="620">
        <v>1</v>
      </c>
      <c r="F2635" s="620">
        <v>0</v>
      </c>
      <c r="G2635" s="620">
        <v>1</v>
      </c>
      <c r="H2635" s="621">
        <v>46272</v>
      </c>
      <c r="I2635" s="620"/>
      <c r="J2635" s="622">
        <v>516300030926905</v>
      </c>
      <c r="K2635" s="620" t="s">
        <v>1293</v>
      </c>
      <c r="L2635" s="620" t="s">
        <v>23</v>
      </c>
      <c r="M2635" s="620" t="s">
        <v>23</v>
      </c>
      <c r="N2635" s="621"/>
      <c r="O2635" s="620"/>
      <c r="P2635" s="620" t="s">
        <v>32</v>
      </c>
      <c r="Q2635" s="620" t="s">
        <v>1288</v>
      </c>
      <c r="R2635" s="620"/>
      <c r="S2635" s="620" t="s">
        <v>1289</v>
      </c>
    </row>
    <row r="2636" ht="25" spans="1:19">
      <c r="A2636" s="620"/>
      <c r="B2636" s="620" t="s">
        <v>19</v>
      </c>
      <c r="C2636" s="620" t="s">
        <v>1486</v>
      </c>
      <c r="D2636" s="620">
        <v>6000052976</v>
      </c>
      <c r="E2636" s="620">
        <v>1</v>
      </c>
      <c r="F2636" s="620">
        <v>0</v>
      </c>
      <c r="G2636" s="620">
        <v>1</v>
      </c>
      <c r="H2636" s="621">
        <v>46272</v>
      </c>
      <c r="I2636" s="620"/>
      <c r="J2636" s="622">
        <v>516300030926906</v>
      </c>
      <c r="K2636" s="620" t="s">
        <v>1293</v>
      </c>
      <c r="L2636" s="620" t="s">
        <v>23</v>
      </c>
      <c r="M2636" s="620" t="s">
        <v>23</v>
      </c>
      <c r="N2636" s="621"/>
      <c r="O2636" s="620"/>
      <c r="P2636" s="620" t="s">
        <v>32</v>
      </c>
      <c r="Q2636" s="620" t="s">
        <v>1288</v>
      </c>
      <c r="R2636" s="620"/>
      <c r="S2636" s="620" t="s">
        <v>1289</v>
      </c>
    </row>
    <row r="2637" spans="1:19">
      <c r="A2637" s="620">
        <v>525</v>
      </c>
      <c r="B2637" s="620" t="s">
        <v>19</v>
      </c>
      <c r="C2637" s="620" t="s">
        <v>1486</v>
      </c>
      <c r="D2637" s="620">
        <v>6000052976</v>
      </c>
      <c r="E2637" s="620">
        <v>2</v>
      </c>
      <c r="F2637" s="620">
        <v>2</v>
      </c>
      <c r="G2637" s="620">
        <v>0</v>
      </c>
      <c r="H2637" s="621">
        <v>46272</v>
      </c>
      <c r="I2637" s="620"/>
      <c r="J2637" s="622" t="s">
        <v>1574</v>
      </c>
      <c r="K2637" s="620" t="s">
        <v>22</v>
      </c>
      <c r="L2637" s="620"/>
      <c r="M2637" s="620"/>
      <c r="N2637" s="621"/>
      <c r="O2637" s="620"/>
      <c r="P2637" s="620" t="s">
        <v>22</v>
      </c>
      <c r="Q2637" s="620" t="s">
        <v>22</v>
      </c>
      <c r="R2637" s="620"/>
      <c r="S2637" s="620" t="s">
        <v>1289</v>
      </c>
    </row>
    <row r="2638" ht="25" spans="1:19">
      <c r="A2638" s="620">
        <v>526</v>
      </c>
      <c r="B2638" s="620" t="s">
        <v>19</v>
      </c>
      <c r="C2638" s="620" t="s">
        <v>1486</v>
      </c>
      <c r="D2638" s="620">
        <v>6000052976</v>
      </c>
      <c r="E2638" s="620">
        <v>1</v>
      </c>
      <c r="F2638" s="620">
        <v>0</v>
      </c>
      <c r="G2638" s="620">
        <v>1</v>
      </c>
      <c r="H2638" s="621">
        <v>46272</v>
      </c>
      <c r="I2638" s="620"/>
      <c r="J2638" s="622">
        <v>516300030926909</v>
      </c>
      <c r="K2638" s="620" t="s">
        <v>1293</v>
      </c>
      <c r="L2638" s="620" t="s">
        <v>23</v>
      </c>
      <c r="M2638" s="620" t="s">
        <v>23</v>
      </c>
      <c r="N2638" s="621"/>
      <c r="O2638" s="620"/>
      <c r="P2638" s="620" t="s">
        <v>32</v>
      </c>
      <c r="Q2638" s="620" t="s">
        <v>1288</v>
      </c>
      <c r="R2638" s="620"/>
      <c r="S2638" s="620" t="s">
        <v>1289</v>
      </c>
    </row>
    <row r="2639" ht="25" spans="1:19">
      <c r="A2639" s="620"/>
      <c r="B2639" s="620" t="s">
        <v>19</v>
      </c>
      <c r="C2639" s="620" t="s">
        <v>1486</v>
      </c>
      <c r="D2639" s="620">
        <v>6000052976</v>
      </c>
      <c r="E2639" s="620">
        <v>1</v>
      </c>
      <c r="F2639" s="620">
        <v>0</v>
      </c>
      <c r="G2639" s="620">
        <v>1</v>
      </c>
      <c r="H2639" s="621">
        <v>46272</v>
      </c>
      <c r="I2639" s="620"/>
      <c r="J2639" s="622">
        <v>516300030926910</v>
      </c>
      <c r="K2639" s="620" t="s">
        <v>1293</v>
      </c>
      <c r="L2639" s="620" t="s">
        <v>23</v>
      </c>
      <c r="M2639" s="620" t="s">
        <v>23</v>
      </c>
      <c r="N2639" s="621"/>
      <c r="O2639" s="620"/>
      <c r="P2639" s="620" t="s">
        <v>32</v>
      </c>
      <c r="Q2639" s="620" t="s">
        <v>1288</v>
      </c>
      <c r="R2639" s="620"/>
      <c r="S2639" s="620" t="s">
        <v>1289</v>
      </c>
    </row>
    <row r="2640" spans="1:19">
      <c r="A2640" s="620">
        <v>527</v>
      </c>
      <c r="B2640" s="620" t="s">
        <v>19</v>
      </c>
      <c r="C2640" s="620" t="s">
        <v>1486</v>
      </c>
      <c r="D2640" s="620">
        <v>6000052976</v>
      </c>
      <c r="E2640" s="620">
        <v>1</v>
      </c>
      <c r="F2640" s="620">
        <v>1</v>
      </c>
      <c r="G2640" s="620">
        <v>0</v>
      </c>
      <c r="H2640" s="621">
        <v>46272</v>
      </c>
      <c r="I2640" s="620"/>
      <c r="J2640" s="622">
        <v>516300030926911</v>
      </c>
      <c r="K2640" s="620" t="s">
        <v>22</v>
      </c>
      <c r="L2640" s="620"/>
      <c r="M2640" s="620"/>
      <c r="N2640" s="621"/>
      <c r="O2640" s="620"/>
      <c r="P2640" s="620" t="s">
        <v>22</v>
      </c>
      <c r="Q2640" s="620" t="s">
        <v>22</v>
      </c>
      <c r="R2640" s="620"/>
      <c r="S2640" s="620" t="s">
        <v>1289</v>
      </c>
    </row>
    <row r="2641" ht="25" spans="1:19">
      <c r="A2641" s="620">
        <v>528</v>
      </c>
      <c r="B2641" s="620" t="s">
        <v>19</v>
      </c>
      <c r="C2641" s="620" t="s">
        <v>1486</v>
      </c>
      <c r="D2641" s="620">
        <v>6000052976</v>
      </c>
      <c r="E2641" s="620">
        <v>1</v>
      </c>
      <c r="F2641" s="620">
        <v>0</v>
      </c>
      <c r="G2641" s="620">
        <v>1</v>
      </c>
      <c r="H2641" s="621">
        <v>46272</v>
      </c>
      <c r="I2641" s="620"/>
      <c r="J2641" s="622">
        <v>516300030926912</v>
      </c>
      <c r="K2641" s="620" t="s">
        <v>1293</v>
      </c>
      <c r="L2641" s="620"/>
      <c r="M2641" s="620"/>
      <c r="N2641" s="621"/>
      <c r="O2641" s="620"/>
      <c r="P2641" s="620" t="s">
        <v>32</v>
      </c>
      <c r="Q2641" s="620" t="s">
        <v>1288</v>
      </c>
      <c r="R2641" s="620"/>
      <c r="S2641" s="620" t="s">
        <v>1289</v>
      </c>
    </row>
    <row r="2642" spans="1:19">
      <c r="A2642" s="620">
        <v>529</v>
      </c>
      <c r="B2642" s="620" t="s">
        <v>19</v>
      </c>
      <c r="C2642" s="620" t="s">
        <v>1486</v>
      </c>
      <c r="D2642" s="620">
        <v>6000052976</v>
      </c>
      <c r="E2642" s="620">
        <v>1</v>
      </c>
      <c r="F2642" s="620">
        <v>1</v>
      </c>
      <c r="G2642" s="620">
        <v>0</v>
      </c>
      <c r="H2642" s="621">
        <v>46272</v>
      </c>
      <c r="I2642" s="620"/>
      <c r="J2642" s="622">
        <v>516300030926913</v>
      </c>
      <c r="K2642" s="620" t="s">
        <v>22</v>
      </c>
      <c r="L2642" s="620"/>
      <c r="M2642" s="620"/>
      <c r="N2642" s="621"/>
      <c r="O2642" s="620"/>
      <c r="P2642" s="620" t="s">
        <v>22</v>
      </c>
      <c r="Q2642" s="620" t="s">
        <v>22</v>
      </c>
      <c r="R2642" s="620"/>
      <c r="S2642" s="620" t="s">
        <v>1289</v>
      </c>
    </row>
    <row r="2643" ht="25" spans="1:19">
      <c r="A2643" s="620">
        <v>530</v>
      </c>
      <c r="B2643" s="620" t="s">
        <v>19</v>
      </c>
      <c r="C2643" s="620" t="s">
        <v>1486</v>
      </c>
      <c r="D2643" s="620">
        <v>6000052976</v>
      </c>
      <c r="E2643" s="620">
        <v>1</v>
      </c>
      <c r="F2643" s="620">
        <v>0</v>
      </c>
      <c r="G2643" s="620">
        <v>1</v>
      </c>
      <c r="H2643" s="621">
        <v>46272</v>
      </c>
      <c r="I2643" s="620"/>
      <c r="J2643" s="622">
        <v>516300030926914</v>
      </c>
      <c r="K2643" s="620" t="s">
        <v>1293</v>
      </c>
      <c r="L2643" s="620"/>
      <c r="M2643" s="620"/>
      <c r="N2643" s="621"/>
      <c r="O2643" s="620"/>
      <c r="P2643" s="620" t="s">
        <v>32</v>
      </c>
      <c r="Q2643" s="620" t="s">
        <v>1288</v>
      </c>
      <c r="R2643" s="620"/>
      <c r="S2643" s="620" t="s">
        <v>1289</v>
      </c>
    </row>
    <row r="2644" ht="25" spans="1:19">
      <c r="A2644" s="620"/>
      <c r="B2644" s="620" t="s">
        <v>19</v>
      </c>
      <c r="C2644" s="620" t="s">
        <v>1486</v>
      </c>
      <c r="D2644" s="620">
        <v>6000052976</v>
      </c>
      <c r="E2644" s="620">
        <v>1</v>
      </c>
      <c r="F2644" s="620">
        <v>0</v>
      </c>
      <c r="G2644" s="620">
        <v>1</v>
      </c>
      <c r="H2644" s="621">
        <v>46272</v>
      </c>
      <c r="I2644" s="620"/>
      <c r="J2644" s="622">
        <v>516300030926915</v>
      </c>
      <c r="K2644" s="620" t="s">
        <v>1293</v>
      </c>
      <c r="L2644" s="620"/>
      <c r="M2644" s="620"/>
      <c r="N2644" s="621"/>
      <c r="O2644" s="620"/>
      <c r="P2644" s="620" t="s">
        <v>32</v>
      </c>
      <c r="Q2644" s="620" t="s">
        <v>1288</v>
      </c>
      <c r="R2644" s="620"/>
      <c r="S2644" s="620" t="s">
        <v>1289</v>
      </c>
    </row>
    <row r="2645" spans="1:19">
      <c r="A2645" s="620">
        <v>531</v>
      </c>
      <c r="B2645" s="620" t="s">
        <v>19</v>
      </c>
      <c r="C2645" s="620" t="s">
        <v>1486</v>
      </c>
      <c r="D2645" s="620">
        <v>6000052977</v>
      </c>
      <c r="E2645" s="620">
        <v>1</v>
      </c>
      <c r="F2645" s="620">
        <v>0</v>
      </c>
      <c r="G2645" s="620">
        <v>1</v>
      </c>
      <c r="H2645" s="621">
        <v>46272</v>
      </c>
      <c r="I2645" s="620"/>
      <c r="J2645" s="622">
        <v>516300040926900</v>
      </c>
      <c r="K2645" s="620" t="s">
        <v>1355</v>
      </c>
      <c r="L2645" s="620"/>
      <c r="M2645" s="620"/>
      <c r="N2645" s="621"/>
      <c r="O2645" s="620"/>
      <c r="P2645" s="620" t="s">
        <v>32</v>
      </c>
      <c r="Q2645" s="620" t="s">
        <v>1288</v>
      </c>
      <c r="R2645" s="620"/>
      <c r="S2645" s="620" t="s">
        <v>1289</v>
      </c>
    </row>
    <row r="2646" ht="25" spans="1:19">
      <c r="A2646" s="620">
        <v>532</v>
      </c>
      <c r="B2646" s="620" t="s">
        <v>19</v>
      </c>
      <c r="C2646" s="620" t="s">
        <v>1486</v>
      </c>
      <c r="D2646" s="620">
        <v>6000052977</v>
      </c>
      <c r="E2646" s="620">
        <v>1</v>
      </c>
      <c r="F2646" s="620">
        <v>0</v>
      </c>
      <c r="G2646" s="620">
        <v>1</v>
      </c>
      <c r="H2646" s="621">
        <v>46272</v>
      </c>
      <c r="I2646" s="620"/>
      <c r="J2646" s="622">
        <v>516300040926901</v>
      </c>
      <c r="K2646" s="620" t="s">
        <v>1293</v>
      </c>
      <c r="L2646" s="620"/>
      <c r="M2646" s="620"/>
      <c r="N2646" s="621"/>
      <c r="O2646" s="620"/>
      <c r="P2646" s="620" t="s">
        <v>32</v>
      </c>
      <c r="Q2646" s="620" t="s">
        <v>1288</v>
      </c>
      <c r="R2646" s="620"/>
      <c r="S2646" s="620" t="s">
        <v>1289</v>
      </c>
    </row>
    <row r="2647" ht="25" spans="1:19">
      <c r="A2647" s="620"/>
      <c r="B2647" s="620" t="s">
        <v>19</v>
      </c>
      <c r="C2647" s="620" t="s">
        <v>1486</v>
      </c>
      <c r="D2647" s="620">
        <v>6000052977</v>
      </c>
      <c r="E2647" s="620">
        <v>1</v>
      </c>
      <c r="F2647" s="620">
        <v>0</v>
      </c>
      <c r="G2647" s="620">
        <v>1</v>
      </c>
      <c r="H2647" s="621">
        <v>46272</v>
      </c>
      <c r="I2647" s="620"/>
      <c r="J2647" s="622">
        <v>516300040926902</v>
      </c>
      <c r="K2647" s="620" t="s">
        <v>1293</v>
      </c>
      <c r="L2647" s="620"/>
      <c r="M2647" s="620"/>
      <c r="N2647" s="621"/>
      <c r="O2647" s="620"/>
      <c r="P2647" s="620" t="s">
        <v>32</v>
      </c>
      <c r="Q2647" s="620" t="s">
        <v>1288</v>
      </c>
      <c r="R2647" s="620"/>
      <c r="S2647" s="620" t="s">
        <v>1289</v>
      </c>
    </row>
    <row r="2648" ht="25" spans="1:19">
      <c r="A2648" s="620"/>
      <c r="B2648" s="620" t="s">
        <v>19</v>
      </c>
      <c r="C2648" s="620" t="s">
        <v>1486</v>
      </c>
      <c r="D2648" s="620">
        <v>6000052977</v>
      </c>
      <c r="E2648" s="620">
        <v>1</v>
      </c>
      <c r="F2648" s="620">
        <v>0</v>
      </c>
      <c r="G2648" s="620">
        <v>1</v>
      </c>
      <c r="H2648" s="621">
        <v>46272</v>
      </c>
      <c r="I2648" s="620"/>
      <c r="J2648" s="622">
        <v>516300040926903</v>
      </c>
      <c r="K2648" s="620" t="s">
        <v>1293</v>
      </c>
      <c r="L2648" s="620"/>
      <c r="M2648" s="620"/>
      <c r="N2648" s="621"/>
      <c r="O2648" s="620"/>
      <c r="P2648" s="620" t="s">
        <v>32</v>
      </c>
      <c r="Q2648" s="620" t="s">
        <v>1288</v>
      </c>
      <c r="R2648" s="620"/>
      <c r="S2648" s="620" t="s">
        <v>1289</v>
      </c>
    </row>
    <row r="2649" spans="1:19">
      <c r="A2649" s="620">
        <v>533</v>
      </c>
      <c r="B2649" s="620" t="s">
        <v>19</v>
      </c>
      <c r="C2649" s="620" t="s">
        <v>1486</v>
      </c>
      <c r="D2649" s="620">
        <v>6000052977</v>
      </c>
      <c r="E2649" s="620">
        <v>2</v>
      </c>
      <c r="F2649" s="620">
        <v>2</v>
      </c>
      <c r="G2649" s="620">
        <v>0</v>
      </c>
      <c r="H2649" s="621">
        <v>46272</v>
      </c>
      <c r="I2649" s="620"/>
      <c r="J2649" s="622" t="s">
        <v>1575</v>
      </c>
      <c r="K2649" s="620" t="s">
        <v>22</v>
      </c>
      <c r="L2649" s="620"/>
      <c r="M2649" s="620"/>
      <c r="N2649" s="621"/>
      <c r="O2649" s="620"/>
      <c r="P2649" s="620" t="s">
        <v>22</v>
      </c>
      <c r="Q2649" s="620" t="s">
        <v>22</v>
      </c>
      <c r="R2649" s="620"/>
      <c r="S2649" s="620" t="s">
        <v>1289</v>
      </c>
    </row>
    <row r="2650" ht="25" spans="1:19">
      <c r="A2650" s="620">
        <v>534</v>
      </c>
      <c r="B2650" s="620" t="s">
        <v>19</v>
      </c>
      <c r="C2650" s="620" t="s">
        <v>1486</v>
      </c>
      <c r="D2650" s="620">
        <v>6000052977</v>
      </c>
      <c r="E2650" s="620">
        <v>1</v>
      </c>
      <c r="F2650" s="620">
        <v>0</v>
      </c>
      <c r="G2650" s="620">
        <v>1</v>
      </c>
      <c r="H2650" s="621">
        <v>46272</v>
      </c>
      <c r="I2650" s="620"/>
      <c r="J2650" s="622">
        <v>516300040926906</v>
      </c>
      <c r="K2650" s="620" t="s">
        <v>1293</v>
      </c>
      <c r="L2650" s="620"/>
      <c r="M2650" s="620"/>
      <c r="N2650" s="621"/>
      <c r="O2650" s="620"/>
      <c r="P2650" s="620" t="s">
        <v>32</v>
      </c>
      <c r="Q2650" s="620" t="s">
        <v>1288</v>
      </c>
      <c r="R2650" s="620"/>
      <c r="S2650" s="620" t="s">
        <v>1289</v>
      </c>
    </row>
    <row r="2651" ht="25" spans="1:19">
      <c r="A2651" s="620"/>
      <c r="B2651" s="620" t="s">
        <v>19</v>
      </c>
      <c r="C2651" s="620" t="s">
        <v>1486</v>
      </c>
      <c r="D2651" s="620">
        <v>6000052977</v>
      </c>
      <c r="E2651" s="620">
        <v>1</v>
      </c>
      <c r="F2651" s="620">
        <v>0</v>
      </c>
      <c r="G2651" s="620">
        <v>1</v>
      </c>
      <c r="H2651" s="621">
        <v>46272</v>
      </c>
      <c r="I2651" s="620"/>
      <c r="J2651" s="622">
        <v>516300040926907</v>
      </c>
      <c r="K2651" s="620" t="s">
        <v>1293</v>
      </c>
      <c r="L2651" s="620"/>
      <c r="M2651" s="620"/>
      <c r="N2651" s="621"/>
      <c r="O2651" s="620"/>
      <c r="P2651" s="620" t="s">
        <v>32</v>
      </c>
      <c r="Q2651" s="620" t="s">
        <v>1288</v>
      </c>
      <c r="R2651" s="620"/>
      <c r="S2651" s="620" t="s">
        <v>1289</v>
      </c>
    </row>
    <row r="2652" ht="25" spans="1:19">
      <c r="A2652" s="620"/>
      <c r="B2652" s="620" t="s">
        <v>19</v>
      </c>
      <c r="C2652" s="620" t="s">
        <v>1486</v>
      </c>
      <c r="D2652" s="620">
        <v>6000052977</v>
      </c>
      <c r="E2652" s="620">
        <v>1</v>
      </c>
      <c r="F2652" s="620">
        <v>0</v>
      </c>
      <c r="G2652" s="620">
        <v>1</v>
      </c>
      <c r="H2652" s="621">
        <v>46272</v>
      </c>
      <c r="I2652" s="620"/>
      <c r="J2652" s="622">
        <v>516300040926908</v>
      </c>
      <c r="K2652" s="620" t="s">
        <v>1293</v>
      </c>
      <c r="L2652" s="620"/>
      <c r="M2652" s="620"/>
      <c r="N2652" s="621"/>
      <c r="O2652" s="620"/>
      <c r="P2652" s="620" t="s">
        <v>32</v>
      </c>
      <c r="Q2652" s="620" t="s">
        <v>1288</v>
      </c>
      <c r="R2652" s="620"/>
      <c r="S2652" s="620" t="s">
        <v>1289</v>
      </c>
    </row>
    <row r="2653" spans="1:19">
      <c r="A2653" s="620">
        <v>535</v>
      </c>
      <c r="B2653" s="620" t="s">
        <v>19</v>
      </c>
      <c r="C2653" s="620" t="s">
        <v>1486</v>
      </c>
      <c r="D2653" s="620">
        <v>6000052977</v>
      </c>
      <c r="E2653" s="620">
        <v>1</v>
      </c>
      <c r="F2653" s="620">
        <v>1</v>
      </c>
      <c r="G2653" s="620">
        <v>0</v>
      </c>
      <c r="H2653" s="621">
        <v>46272</v>
      </c>
      <c r="I2653" s="620"/>
      <c r="J2653" s="622">
        <v>516300040926909</v>
      </c>
      <c r="K2653" s="620" t="s">
        <v>22</v>
      </c>
      <c r="L2653" s="620"/>
      <c r="M2653" s="620"/>
      <c r="N2653" s="621"/>
      <c r="O2653" s="620"/>
      <c r="P2653" s="620" t="s">
        <v>22</v>
      </c>
      <c r="Q2653" s="620" t="s">
        <v>22</v>
      </c>
      <c r="R2653" s="620"/>
      <c r="S2653" s="620" t="s">
        <v>1289</v>
      </c>
    </row>
    <row r="2654" ht="25" spans="1:19">
      <c r="A2654" s="620">
        <v>536</v>
      </c>
      <c r="B2654" s="620" t="s">
        <v>19</v>
      </c>
      <c r="C2654" s="620" t="s">
        <v>1486</v>
      </c>
      <c r="D2654" s="620">
        <v>6000052977</v>
      </c>
      <c r="E2654" s="620">
        <v>1</v>
      </c>
      <c r="F2654" s="620">
        <v>0</v>
      </c>
      <c r="G2654" s="620">
        <v>1</v>
      </c>
      <c r="H2654" s="621">
        <v>46272</v>
      </c>
      <c r="I2654" s="620"/>
      <c r="J2654" s="622">
        <v>516300040926910</v>
      </c>
      <c r="K2654" s="620" t="s">
        <v>1293</v>
      </c>
      <c r="L2654" s="620"/>
      <c r="M2654" s="620"/>
      <c r="N2654" s="621"/>
      <c r="O2654" s="620"/>
      <c r="P2654" s="620" t="s">
        <v>32</v>
      </c>
      <c r="Q2654" s="620" t="s">
        <v>1288</v>
      </c>
      <c r="R2654" s="620"/>
      <c r="S2654" s="620" t="s">
        <v>1289</v>
      </c>
    </row>
    <row r="2655" ht="25" spans="1:19">
      <c r="A2655" s="620">
        <v>537</v>
      </c>
      <c r="B2655" s="620" t="s">
        <v>19</v>
      </c>
      <c r="C2655" s="620" t="s">
        <v>1486</v>
      </c>
      <c r="D2655" s="620">
        <v>6000052977</v>
      </c>
      <c r="E2655" s="620">
        <v>1</v>
      </c>
      <c r="F2655" s="620">
        <v>0</v>
      </c>
      <c r="G2655" s="620">
        <v>1</v>
      </c>
      <c r="H2655" s="621">
        <v>46272</v>
      </c>
      <c r="I2655" s="620"/>
      <c r="J2655" s="622">
        <v>516300040926911</v>
      </c>
      <c r="K2655" s="620" t="s">
        <v>1293</v>
      </c>
      <c r="L2655" s="620"/>
      <c r="M2655" s="620"/>
      <c r="N2655" s="621"/>
      <c r="O2655" s="620"/>
      <c r="P2655" s="620" t="s">
        <v>32</v>
      </c>
      <c r="Q2655" s="620" t="s">
        <v>1288</v>
      </c>
      <c r="R2655" s="620"/>
      <c r="S2655" s="620" t="s">
        <v>1289</v>
      </c>
    </row>
    <row r="2656" ht="25" spans="1:19">
      <c r="A2656" s="620"/>
      <c r="B2656" s="620" t="s">
        <v>19</v>
      </c>
      <c r="C2656" s="620" t="s">
        <v>1486</v>
      </c>
      <c r="D2656" s="620">
        <v>6000052977</v>
      </c>
      <c r="E2656" s="620">
        <v>1</v>
      </c>
      <c r="F2656" s="620">
        <v>0</v>
      </c>
      <c r="G2656" s="620">
        <v>1</v>
      </c>
      <c r="H2656" s="621">
        <v>46272</v>
      </c>
      <c r="I2656" s="620"/>
      <c r="J2656" s="622">
        <v>516300040926912</v>
      </c>
      <c r="K2656" s="620" t="s">
        <v>1293</v>
      </c>
      <c r="L2656" s="620"/>
      <c r="M2656" s="620"/>
      <c r="N2656" s="621"/>
      <c r="O2656" s="620"/>
      <c r="P2656" s="620" t="s">
        <v>32</v>
      </c>
      <c r="Q2656" s="620" t="s">
        <v>1288</v>
      </c>
      <c r="R2656" s="620"/>
      <c r="S2656" s="620" t="s">
        <v>1289</v>
      </c>
    </row>
    <row r="2657" ht="25" spans="1:19">
      <c r="A2657" s="620"/>
      <c r="B2657" s="620" t="s">
        <v>19</v>
      </c>
      <c r="C2657" s="620" t="s">
        <v>1486</v>
      </c>
      <c r="D2657" s="620">
        <v>6000052977</v>
      </c>
      <c r="E2657" s="620">
        <v>1</v>
      </c>
      <c r="F2657" s="620">
        <v>0</v>
      </c>
      <c r="G2657" s="620">
        <v>1</v>
      </c>
      <c r="H2657" s="621">
        <v>46272</v>
      </c>
      <c r="I2657" s="620"/>
      <c r="J2657" s="622">
        <v>516300040926913</v>
      </c>
      <c r="K2657" s="620" t="s">
        <v>1293</v>
      </c>
      <c r="L2657" s="620"/>
      <c r="M2657" s="620"/>
      <c r="N2657" s="621"/>
      <c r="O2657" s="620"/>
      <c r="P2657" s="620" t="s">
        <v>32</v>
      </c>
      <c r="Q2657" s="620" t="s">
        <v>1288</v>
      </c>
      <c r="R2657" s="620"/>
      <c r="S2657" s="620" t="s">
        <v>1289</v>
      </c>
    </row>
    <row r="2658" ht="25" spans="1:19">
      <c r="A2658" s="620"/>
      <c r="B2658" s="620" t="s">
        <v>19</v>
      </c>
      <c r="C2658" s="620" t="s">
        <v>1486</v>
      </c>
      <c r="D2658" s="620">
        <v>6000052977</v>
      </c>
      <c r="E2658" s="620">
        <v>1</v>
      </c>
      <c r="F2658" s="620">
        <v>0</v>
      </c>
      <c r="G2658" s="620">
        <v>1</v>
      </c>
      <c r="H2658" s="621">
        <v>46272</v>
      </c>
      <c r="I2658" s="620"/>
      <c r="J2658" s="622">
        <v>516300040926914</v>
      </c>
      <c r="K2658" s="620" t="s">
        <v>1293</v>
      </c>
      <c r="L2658" s="620"/>
      <c r="M2658" s="620"/>
      <c r="N2658" s="621"/>
      <c r="O2658" s="620"/>
      <c r="P2658" s="620" t="s">
        <v>32</v>
      </c>
      <c r="Q2658" s="620" t="s">
        <v>1288</v>
      </c>
      <c r="R2658" s="620"/>
      <c r="S2658" s="620" t="s">
        <v>1289</v>
      </c>
    </row>
    <row r="2659" ht="25" spans="1:19">
      <c r="A2659" s="620"/>
      <c r="B2659" s="620" t="s">
        <v>19</v>
      </c>
      <c r="C2659" s="620" t="s">
        <v>1486</v>
      </c>
      <c r="D2659" s="620">
        <v>6000052977</v>
      </c>
      <c r="E2659" s="620">
        <v>1</v>
      </c>
      <c r="F2659" s="620">
        <v>0</v>
      </c>
      <c r="G2659" s="620">
        <v>1</v>
      </c>
      <c r="H2659" s="621">
        <v>46272</v>
      </c>
      <c r="I2659" s="620"/>
      <c r="J2659" s="622">
        <v>516300040926915</v>
      </c>
      <c r="K2659" s="620" t="s">
        <v>1293</v>
      </c>
      <c r="L2659" s="620"/>
      <c r="M2659" s="620"/>
      <c r="N2659" s="621"/>
      <c r="O2659" s="620"/>
      <c r="P2659" s="620" t="s">
        <v>32</v>
      </c>
      <c r="Q2659" s="620" t="s">
        <v>1288</v>
      </c>
      <c r="R2659" s="620"/>
      <c r="S2659" s="620" t="s">
        <v>1289</v>
      </c>
    </row>
    <row r="2660" spans="1:19">
      <c r="A2660" s="620">
        <v>538</v>
      </c>
      <c r="B2660" s="620" t="s">
        <v>19</v>
      </c>
      <c r="C2660" s="620" t="s">
        <v>1486</v>
      </c>
      <c r="D2660" s="620">
        <v>6000052976</v>
      </c>
      <c r="E2660" s="620">
        <v>4</v>
      </c>
      <c r="F2660" s="620">
        <v>4</v>
      </c>
      <c r="G2660" s="620">
        <v>0</v>
      </c>
      <c r="H2660" s="621">
        <v>46274</v>
      </c>
      <c r="I2660" s="620"/>
      <c r="J2660" s="622" t="s">
        <v>1576</v>
      </c>
      <c r="K2660" s="620" t="s">
        <v>22</v>
      </c>
      <c r="L2660" s="620"/>
      <c r="M2660" s="620"/>
      <c r="N2660" s="621"/>
      <c r="O2660" s="620"/>
      <c r="P2660" s="620" t="s">
        <v>22</v>
      </c>
      <c r="Q2660" s="620" t="s">
        <v>22</v>
      </c>
      <c r="R2660" s="620"/>
      <c r="S2660" s="620" t="s">
        <v>1289</v>
      </c>
    </row>
    <row r="2661" ht="25" spans="1:19">
      <c r="A2661" s="620">
        <v>539</v>
      </c>
      <c r="B2661" s="620" t="s">
        <v>19</v>
      </c>
      <c r="C2661" s="620" t="s">
        <v>1486</v>
      </c>
      <c r="D2661" s="620">
        <v>6000052976</v>
      </c>
      <c r="E2661" s="620">
        <v>1</v>
      </c>
      <c r="F2661" s="620">
        <v>0</v>
      </c>
      <c r="G2661" s="620">
        <v>1</v>
      </c>
      <c r="H2661" s="621">
        <v>46274</v>
      </c>
      <c r="I2661" s="620"/>
      <c r="J2661" s="622">
        <v>516300030926920</v>
      </c>
      <c r="K2661" s="620" t="s">
        <v>1293</v>
      </c>
      <c r="L2661" s="620"/>
      <c r="M2661" s="620"/>
      <c r="N2661" s="621"/>
      <c r="O2661" s="620"/>
      <c r="P2661" s="620" t="s">
        <v>32</v>
      </c>
      <c r="Q2661" s="620" t="s">
        <v>1288</v>
      </c>
      <c r="R2661" s="620"/>
      <c r="S2661" s="620" t="s">
        <v>1289</v>
      </c>
    </row>
    <row r="2662" ht="25" spans="1:19">
      <c r="A2662" s="620"/>
      <c r="B2662" s="620" t="s">
        <v>19</v>
      </c>
      <c r="C2662" s="620" t="s">
        <v>1486</v>
      </c>
      <c r="D2662" s="620">
        <v>6000052976</v>
      </c>
      <c r="E2662" s="620">
        <v>1</v>
      </c>
      <c r="F2662" s="620">
        <v>0</v>
      </c>
      <c r="G2662" s="620">
        <v>1</v>
      </c>
      <c r="H2662" s="621">
        <v>46274</v>
      </c>
      <c r="I2662" s="620"/>
      <c r="J2662" s="622">
        <v>516300030926921</v>
      </c>
      <c r="K2662" s="620" t="s">
        <v>1293</v>
      </c>
      <c r="L2662" s="620"/>
      <c r="M2662" s="620"/>
      <c r="N2662" s="621"/>
      <c r="O2662" s="620"/>
      <c r="P2662" s="620" t="s">
        <v>32</v>
      </c>
      <c r="Q2662" s="620" t="s">
        <v>28</v>
      </c>
      <c r="R2662" s="620"/>
      <c r="S2662" s="620" t="s">
        <v>1289</v>
      </c>
    </row>
    <row r="2663" spans="1:19">
      <c r="A2663" s="620">
        <v>540</v>
      </c>
      <c r="B2663" s="620" t="s">
        <v>19</v>
      </c>
      <c r="C2663" s="620" t="s">
        <v>1486</v>
      </c>
      <c r="D2663" s="620">
        <v>6000052976</v>
      </c>
      <c r="E2663" s="620">
        <v>1</v>
      </c>
      <c r="F2663" s="620">
        <v>1</v>
      </c>
      <c r="G2663" s="620">
        <v>0</v>
      </c>
      <c r="H2663" s="621">
        <v>46274</v>
      </c>
      <c r="I2663" s="620"/>
      <c r="J2663" s="622">
        <v>516300030926922</v>
      </c>
      <c r="K2663" s="620" t="s">
        <v>22</v>
      </c>
      <c r="L2663" s="620"/>
      <c r="M2663" s="620"/>
      <c r="N2663" s="621"/>
      <c r="O2663" s="620"/>
      <c r="P2663" s="620" t="s">
        <v>22</v>
      </c>
      <c r="Q2663" s="620" t="s">
        <v>22</v>
      </c>
      <c r="R2663" s="620"/>
      <c r="S2663" s="620" t="s">
        <v>1289</v>
      </c>
    </row>
    <row r="2664" ht="25" spans="1:19">
      <c r="A2664" s="620">
        <v>541</v>
      </c>
      <c r="B2664" s="620" t="s">
        <v>19</v>
      </c>
      <c r="C2664" s="620" t="s">
        <v>1486</v>
      </c>
      <c r="D2664" s="620">
        <v>6000052976</v>
      </c>
      <c r="E2664" s="620">
        <v>1</v>
      </c>
      <c r="F2664" s="620">
        <v>0</v>
      </c>
      <c r="G2664" s="620">
        <v>1</v>
      </c>
      <c r="H2664" s="621">
        <v>46274</v>
      </c>
      <c r="I2664" s="620"/>
      <c r="J2664" s="622">
        <v>516300030926923</v>
      </c>
      <c r="K2664" s="620" t="s">
        <v>1293</v>
      </c>
      <c r="L2664" s="620"/>
      <c r="M2664" s="620"/>
      <c r="N2664" s="621"/>
      <c r="O2664" s="620"/>
      <c r="P2664" s="620" t="s">
        <v>32</v>
      </c>
      <c r="Q2664" s="620" t="s">
        <v>1288</v>
      </c>
      <c r="R2664" s="620"/>
      <c r="S2664" s="620" t="s">
        <v>1289</v>
      </c>
    </row>
    <row r="2665" spans="1:19">
      <c r="A2665" s="620">
        <v>542</v>
      </c>
      <c r="B2665" s="620" t="s">
        <v>19</v>
      </c>
      <c r="C2665" s="620" t="s">
        <v>1486</v>
      </c>
      <c r="D2665" s="620">
        <v>6000052976</v>
      </c>
      <c r="E2665" s="620">
        <v>24</v>
      </c>
      <c r="F2665" s="620">
        <v>24</v>
      </c>
      <c r="G2665" s="620">
        <v>0</v>
      </c>
      <c r="H2665" s="621">
        <v>46274</v>
      </c>
      <c r="I2665" s="620"/>
      <c r="J2665" s="622" t="s">
        <v>1577</v>
      </c>
      <c r="K2665" s="620" t="s">
        <v>22</v>
      </c>
      <c r="L2665" s="620"/>
      <c r="M2665" s="620"/>
      <c r="N2665" s="621"/>
      <c r="O2665" s="620"/>
      <c r="P2665" s="620" t="s">
        <v>22</v>
      </c>
      <c r="Q2665" s="620" t="s">
        <v>22</v>
      </c>
      <c r="R2665" s="620"/>
      <c r="S2665" s="620" t="s">
        <v>1289</v>
      </c>
    </row>
    <row r="2666" ht="25" spans="1:19">
      <c r="A2666" s="620">
        <v>543</v>
      </c>
      <c r="B2666" s="620" t="s">
        <v>19</v>
      </c>
      <c r="C2666" s="620" t="s">
        <v>1486</v>
      </c>
      <c r="D2666" s="620">
        <v>6000052976</v>
      </c>
      <c r="E2666" s="620">
        <v>1</v>
      </c>
      <c r="F2666" s="620">
        <v>0</v>
      </c>
      <c r="G2666" s="620">
        <v>1</v>
      </c>
      <c r="H2666" s="621">
        <v>46274</v>
      </c>
      <c r="I2666" s="620"/>
      <c r="J2666" s="622">
        <v>516300030926948</v>
      </c>
      <c r="K2666" s="620" t="s">
        <v>1293</v>
      </c>
      <c r="L2666" s="620"/>
      <c r="M2666" s="620"/>
      <c r="N2666" s="621"/>
      <c r="O2666" s="620"/>
      <c r="P2666" s="620" t="s">
        <v>32</v>
      </c>
      <c r="Q2666" s="620" t="s">
        <v>1288</v>
      </c>
      <c r="R2666" s="620"/>
      <c r="S2666" s="620" t="s">
        <v>1289</v>
      </c>
    </row>
    <row r="2667" spans="1:19">
      <c r="A2667" s="620">
        <v>544</v>
      </c>
      <c r="B2667" s="620" t="s">
        <v>19</v>
      </c>
      <c r="C2667" s="620" t="s">
        <v>1486</v>
      </c>
      <c r="D2667" s="620">
        <v>6000052976</v>
      </c>
      <c r="E2667" s="620">
        <v>6</v>
      </c>
      <c r="F2667" s="620">
        <v>6</v>
      </c>
      <c r="G2667" s="620">
        <v>0</v>
      </c>
      <c r="H2667" s="621">
        <v>46274</v>
      </c>
      <c r="I2667" s="620"/>
      <c r="J2667" s="622" t="s">
        <v>1578</v>
      </c>
      <c r="K2667" s="620" t="s">
        <v>22</v>
      </c>
      <c r="L2667" s="620"/>
      <c r="M2667" s="620"/>
      <c r="N2667" s="621"/>
      <c r="O2667" s="620"/>
      <c r="P2667" s="620" t="s">
        <v>22</v>
      </c>
      <c r="Q2667" s="620" t="s">
        <v>22</v>
      </c>
      <c r="R2667" s="620"/>
      <c r="S2667" s="620" t="s">
        <v>1289</v>
      </c>
    </row>
    <row r="2668" spans="1:19">
      <c r="A2668" s="620">
        <v>545</v>
      </c>
      <c r="B2668" s="620" t="s">
        <v>19</v>
      </c>
      <c r="C2668" s="620" t="s">
        <v>1486</v>
      </c>
      <c r="D2668" s="620">
        <v>6000052976</v>
      </c>
      <c r="E2668" s="620">
        <v>1</v>
      </c>
      <c r="F2668" s="620">
        <v>0</v>
      </c>
      <c r="G2668" s="620">
        <v>1</v>
      </c>
      <c r="H2668" s="621">
        <v>46274</v>
      </c>
      <c r="I2668" s="620"/>
      <c r="J2668" s="622">
        <v>516300030926955</v>
      </c>
      <c r="K2668" s="620" t="s">
        <v>1287</v>
      </c>
      <c r="L2668" s="620"/>
      <c r="M2668" s="620"/>
      <c r="N2668" s="621"/>
      <c r="O2668" s="620"/>
      <c r="P2668" s="620" t="s">
        <v>32</v>
      </c>
      <c r="Q2668" s="620" t="s">
        <v>1288</v>
      </c>
      <c r="R2668" s="620"/>
      <c r="S2668" s="620" t="s">
        <v>1289</v>
      </c>
    </row>
    <row r="2669" ht="25" spans="1:19">
      <c r="A2669" s="620">
        <v>546</v>
      </c>
      <c r="B2669" s="620" t="s">
        <v>19</v>
      </c>
      <c r="C2669" s="620" t="s">
        <v>1486</v>
      </c>
      <c r="D2669" s="620">
        <v>6000052977</v>
      </c>
      <c r="E2669" s="620">
        <v>1</v>
      </c>
      <c r="F2669" s="620">
        <v>0</v>
      </c>
      <c r="G2669" s="620">
        <v>1</v>
      </c>
      <c r="H2669" s="621">
        <v>46274</v>
      </c>
      <c r="I2669" s="620"/>
      <c r="J2669" s="622">
        <v>516300040926916</v>
      </c>
      <c r="K2669" s="620" t="s">
        <v>1293</v>
      </c>
      <c r="L2669" s="620"/>
      <c r="M2669" s="620"/>
      <c r="N2669" s="621"/>
      <c r="O2669" s="620"/>
      <c r="P2669" s="620" t="s">
        <v>32</v>
      </c>
      <c r="Q2669" s="620" t="s">
        <v>1288</v>
      </c>
      <c r="R2669" s="620"/>
      <c r="S2669" s="620" t="s">
        <v>1289</v>
      </c>
    </row>
    <row r="2670" ht="25" spans="1:19">
      <c r="A2670" s="620"/>
      <c r="B2670" s="620" t="s">
        <v>19</v>
      </c>
      <c r="C2670" s="620" t="s">
        <v>1486</v>
      </c>
      <c r="D2670" s="620">
        <v>6000052977</v>
      </c>
      <c r="E2670" s="620">
        <v>1</v>
      </c>
      <c r="F2670" s="620">
        <v>0</v>
      </c>
      <c r="G2670" s="620">
        <v>1</v>
      </c>
      <c r="H2670" s="621">
        <v>46274</v>
      </c>
      <c r="I2670" s="620"/>
      <c r="J2670" s="622">
        <v>516300040926917</v>
      </c>
      <c r="K2670" s="620" t="s">
        <v>1293</v>
      </c>
      <c r="L2670" s="620"/>
      <c r="M2670" s="620"/>
      <c r="N2670" s="621"/>
      <c r="O2670" s="620"/>
      <c r="P2670" s="620" t="s">
        <v>32</v>
      </c>
      <c r="Q2670" s="620" t="s">
        <v>28</v>
      </c>
      <c r="R2670" s="620"/>
      <c r="S2670" s="620" t="s">
        <v>1289</v>
      </c>
    </row>
    <row r="2671" spans="1:19">
      <c r="A2671" s="620">
        <v>547</v>
      </c>
      <c r="B2671" s="620" t="s">
        <v>19</v>
      </c>
      <c r="C2671" s="620" t="s">
        <v>1486</v>
      </c>
      <c r="D2671" s="620">
        <v>6000052977</v>
      </c>
      <c r="E2671" s="620">
        <v>1</v>
      </c>
      <c r="F2671" s="620">
        <v>1</v>
      </c>
      <c r="G2671" s="620">
        <v>0</v>
      </c>
      <c r="H2671" s="621">
        <v>46274</v>
      </c>
      <c r="I2671" s="620"/>
      <c r="J2671" s="622">
        <v>516300040926918</v>
      </c>
      <c r="K2671" s="620" t="s">
        <v>22</v>
      </c>
      <c r="L2671" s="620"/>
      <c r="M2671" s="620"/>
      <c r="N2671" s="621"/>
      <c r="O2671" s="620"/>
      <c r="P2671" s="620" t="s">
        <v>22</v>
      </c>
      <c r="Q2671" s="620" t="s">
        <v>22</v>
      </c>
      <c r="R2671" s="620"/>
      <c r="S2671" s="620" t="s">
        <v>1289</v>
      </c>
    </row>
    <row r="2672" ht="25" spans="1:19">
      <c r="A2672" s="620">
        <v>548</v>
      </c>
      <c r="B2672" s="620" t="s">
        <v>19</v>
      </c>
      <c r="C2672" s="620" t="s">
        <v>1486</v>
      </c>
      <c r="D2672" s="620">
        <v>6000052977</v>
      </c>
      <c r="E2672" s="620">
        <v>1</v>
      </c>
      <c r="F2672" s="620">
        <v>0</v>
      </c>
      <c r="G2672" s="620">
        <v>1</v>
      </c>
      <c r="H2672" s="621">
        <v>46274</v>
      </c>
      <c r="I2672" s="620"/>
      <c r="J2672" s="622">
        <v>516300040926919</v>
      </c>
      <c r="K2672" s="620" t="s">
        <v>1293</v>
      </c>
      <c r="L2672" s="620"/>
      <c r="M2672" s="620"/>
      <c r="N2672" s="621"/>
      <c r="O2672" s="620"/>
      <c r="P2672" s="620" t="s">
        <v>32</v>
      </c>
      <c r="Q2672" s="620" t="s">
        <v>1288</v>
      </c>
      <c r="R2672" s="620"/>
      <c r="S2672" s="620" t="s">
        <v>1289</v>
      </c>
    </row>
    <row r="2673" ht="25" spans="1:19">
      <c r="A2673" s="620"/>
      <c r="B2673" s="620" t="s">
        <v>19</v>
      </c>
      <c r="C2673" s="620" t="s">
        <v>1486</v>
      </c>
      <c r="D2673" s="620">
        <v>6000052977</v>
      </c>
      <c r="E2673" s="620">
        <v>1</v>
      </c>
      <c r="F2673" s="620">
        <v>0</v>
      </c>
      <c r="G2673" s="620">
        <v>1</v>
      </c>
      <c r="H2673" s="621">
        <v>46274</v>
      </c>
      <c r="I2673" s="620"/>
      <c r="J2673" s="622">
        <v>516300040926920</v>
      </c>
      <c r="K2673" s="620" t="s">
        <v>1293</v>
      </c>
      <c r="L2673" s="620"/>
      <c r="M2673" s="620"/>
      <c r="N2673" s="621"/>
      <c r="O2673" s="620"/>
      <c r="P2673" s="620" t="s">
        <v>32</v>
      </c>
      <c r="Q2673" s="620" t="s">
        <v>1288</v>
      </c>
      <c r="R2673" s="620"/>
      <c r="S2673" s="620" t="s">
        <v>1289</v>
      </c>
    </row>
    <row r="2674" ht="25" spans="1:19">
      <c r="A2674" s="620"/>
      <c r="B2674" s="620" t="s">
        <v>19</v>
      </c>
      <c r="C2674" s="620" t="s">
        <v>1486</v>
      </c>
      <c r="D2674" s="620">
        <v>6000052977</v>
      </c>
      <c r="E2674" s="620">
        <v>1</v>
      </c>
      <c r="F2674" s="620">
        <v>0</v>
      </c>
      <c r="G2674" s="620">
        <v>1</v>
      </c>
      <c r="H2674" s="621">
        <v>46274</v>
      </c>
      <c r="I2674" s="620"/>
      <c r="J2674" s="622">
        <v>516300040926921</v>
      </c>
      <c r="K2674" s="620" t="s">
        <v>1293</v>
      </c>
      <c r="L2674" s="620"/>
      <c r="M2674" s="620"/>
      <c r="N2674" s="621"/>
      <c r="O2674" s="620"/>
      <c r="P2674" s="620" t="s">
        <v>32</v>
      </c>
      <c r="Q2674" s="620" t="s">
        <v>1288</v>
      </c>
      <c r="R2674" s="620"/>
      <c r="S2674" s="620" t="s">
        <v>1289</v>
      </c>
    </row>
    <row r="2675" ht="25" spans="1:19">
      <c r="A2675" s="620"/>
      <c r="B2675" s="620" t="s">
        <v>19</v>
      </c>
      <c r="C2675" s="620" t="s">
        <v>1486</v>
      </c>
      <c r="D2675" s="620">
        <v>6000052977</v>
      </c>
      <c r="E2675" s="620">
        <v>1</v>
      </c>
      <c r="F2675" s="620">
        <v>0</v>
      </c>
      <c r="G2675" s="620">
        <v>1</v>
      </c>
      <c r="H2675" s="621">
        <v>46274</v>
      </c>
      <c r="I2675" s="620"/>
      <c r="J2675" s="622">
        <v>516300040926922</v>
      </c>
      <c r="K2675" s="620" t="s">
        <v>1293</v>
      </c>
      <c r="L2675" s="620"/>
      <c r="M2675" s="620"/>
      <c r="N2675" s="621"/>
      <c r="O2675" s="620"/>
      <c r="P2675" s="620" t="s">
        <v>32</v>
      </c>
      <c r="Q2675" s="620" t="s">
        <v>1288</v>
      </c>
      <c r="R2675" s="620"/>
      <c r="S2675" s="620" t="s">
        <v>1289</v>
      </c>
    </row>
    <row r="2676" spans="1:19">
      <c r="A2676" s="620">
        <v>549</v>
      </c>
      <c r="B2676" s="620" t="s">
        <v>19</v>
      </c>
      <c r="C2676" s="620" t="s">
        <v>1486</v>
      </c>
      <c r="D2676" s="620">
        <v>6000052977</v>
      </c>
      <c r="E2676" s="620">
        <v>1</v>
      </c>
      <c r="F2676" s="620">
        <v>1</v>
      </c>
      <c r="G2676" s="620">
        <v>0</v>
      </c>
      <c r="H2676" s="621">
        <v>46274</v>
      </c>
      <c r="I2676" s="620"/>
      <c r="J2676" s="622">
        <v>516300040926923</v>
      </c>
      <c r="K2676" s="620" t="s">
        <v>22</v>
      </c>
      <c r="L2676" s="620"/>
      <c r="M2676" s="620"/>
      <c r="N2676" s="621"/>
      <c r="O2676" s="620"/>
      <c r="P2676" s="620" t="s">
        <v>22</v>
      </c>
      <c r="Q2676" s="620" t="s">
        <v>22</v>
      </c>
      <c r="R2676" s="620"/>
      <c r="S2676" s="620" t="s">
        <v>1289</v>
      </c>
    </row>
    <row r="2677" ht="25" spans="1:19">
      <c r="A2677" s="620">
        <v>550</v>
      </c>
      <c r="B2677" s="620" t="s">
        <v>19</v>
      </c>
      <c r="C2677" s="620" t="s">
        <v>1486</v>
      </c>
      <c r="D2677" s="620">
        <v>6000052977</v>
      </c>
      <c r="E2677" s="620">
        <v>1</v>
      </c>
      <c r="F2677" s="620">
        <v>0</v>
      </c>
      <c r="G2677" s="620">
        <v>1</v>
      </c>
      <c r="H2677" s="621">
        <v>46274</v>
      </c>
      <c r="I2677" s="620"/>
      <c r="J2677" s="622">
        <v>516300040926924</v>
      </c>
      <c r="K2677" s="620" t="s">
        <v>1293</v>
      </c>
      <c r="L2677" s="620"/>
      <c r="M2677" s="620"/>
      <c r="N2677" s="621"/>
      <c r="O2677" s="620"/>
      <c r="P2677" s="620" t="s">
        <v>32</v>
      </c>
      <c r="Q2677" s="620" t="s">
        <v>1288</v>
      </c>
      <c r="R2677" s="620"/>
      <c r="S2677" s="620" t="s">
        <v>1289</v>
      </c>
    </row>
    <row r="2678" spans="1:19">
      <c r="A2678" s="620">
        <v>551</v>
      </c>
      <c r="B2678" s="620" t="s">
        <v>19</v>
      </c>
      <c r="C2678" s="620" t="s">
        <v>1486</v>
      </c>
      <c r="D2678" s="620">
        <v>6000052977</v>
      </c>
      <c r="E2678" s="620">
        <v>1</v>
      </c>
      <c r="F2678" s="620">
        <v>1</v>
      </c>
      <c r="G2678" s="620">
        <v>0</v>
      </c>
      <c r="H2678" s="621">
        <v>46274</v>
      </c>
      <c r="I2678" s="620"/>
      <c r="J2678" s="622">
        <v>516300040926925</v>
      </c>
      <c r="K2678" s="620" t="s">
        <v>22</v>
      </c>
      <c r="L2678" s="620"/>
      <c r="M2678" s="620"/>
      <c r="N2678" s="621"/>
      <c r="O2678" s="620"/>
      <c r="P2678" s="620" t="s">
        <v>22</v>
      </c>
      <c r="Q2678" s="620" t="s">
        <v>22</v>
      </c>
      <c r="R2678" s="620"/>
      <c r="S2678" s="620" t="s">
        <v>1289</v>
      </c>
    </row>
    <row r="2679" ht="25" spans="1:19">
      <c r="A2679" s="620">
        <v>552</v>
      </c>
      <c r="B2679" s="620" t="s">
        <v>19</v>
      </c>
      <c r="C2679" s="620" t="s">
        <v>1486</v>
      </c>
      <c r="D2679" s="620">
        <v>6000052977</v>
      </c>
      <c r="E2679" s="620">
        <v>1</v>
      </c>
      <c r="F2679" s="620">
        <v>0</v>
      </c>
      <c r="G2679" s="620">
        <v>1</v>
      </c>
      <c r="H2679" s="621">
        <v>46274</v>
      </c>
      <c r="I2679" s="620"/>
      <c r="J2679" s="622">
        <v>516300040926926</v>
      </c>
      <c r="K2679" s="620" t="s">
        <v>1293</v>
      </c>
      <c r="L2679" s="620"/>
      <c r="M2679" s="620"/>
      <c r="N2679" s="621"/>
      <c r="O2679" s="620"/>
      <c r="P2679" s="620" t="s">
        <v>32</v>
      </c>
      <c r="Q2679" s="620" t="s">
        <v>1288</v>
      </c>
      <c r="R2679" s="620"/>
      <c r="S2679" s="620" t="s">
        <v>1289</v>
      </c>
    </row>
    <row r="2680" spans="1:19">
      <c r="A2680" s="620">
        <v>553</v>
      </c>
      <c r="B2680" s="620" t="s">
        <v>19</v>
      </c>
      <c r="C2680" s="620" t="s">
        <v>1486</v>
      </c>
      <c r="D2680" s="620">
        <v>6000052977</v>
      </c>
      <c r="E2680" s="620">
        <v>1</v>
      </c>
      <c r="F2680" s="620">
        <v>0</v>
      </c>
      <c r="G2680" s="620">
        <v>1</v>
      </c>
      <c r="H2680" s="621">
        <v>46274</v>
      </c>
      <c r="I2680" s="620"/>
      <c r="J2680" s="622">
        <v>516300040926927</v>
      </c>
      <c r="K2680" s="620" t="s">
        <v>1355</v>
      </c>
      <c r="L2680" s="620"/>
      <c r="M2680" s="620"/>
      <c r="N2680" s="621"/>
      <c r="O2680" s="620"/>
      <c r="P2680" s="620" t="s">
        <v>32</v>
      </c>
      <c r="Q2680" s="620" t="s">
        <v>1288</v>
      </c>
      <c r="R2680" s="620"/>
      <c r="S2680" s="620" t="s">
        <v>1289</v>
      </c>
    </row>
    <row r="2681" spans="1:19">
      <c r="A2681" s="620">
        <v>554</v>
      </c>
      <c r="B2681" s="620" t="s">
        <v>19</v>
      </c>
      <c r="C2681" s="620" t="s">
        <v>1486</v>
      </c>
      <c r="D2681" s="620">
        <v>6000052977</v>
      </c>
      <c r="E2681" s="620">
        <v>4</v>
      </c>
      <c r="F2681" s="620">
        <v>4</v>
      </c>
      <c r="G2681" s="620">
        <v>0</v>
      </c>
      <c r="H2681" s="621">
        <v>46274</v>
      </c>
      <c r="I2681" s="620"/>
      <c r="J2681" s="622" t="s">
        <v>1579</v>
      </c>
      <c r="K2681" s="620" t="s">
        <v>22</v>
      </c>
      <c r="L2681" s="620"/>
      <c r="M2681" s="620"/>
      <c r="N2681" s="621"/>
      <c r="O2681" s="620"/>
      <c r="P2681" s="620" t="s">
        <v>22</v>
      </c>
      <c r="Q2681" s="620" t="s">
        <v>22</v>
      </c>
      <c r="R2681" s="620"/>
      <c r="S2681" s="620" t="s">
        <v>1289</v>
      </c>
    </row>
    <row r="2682" ht="50" spans="1:19">
      <c r="A2682" s="620">
        <v>555</v>
      </c>
      <c r="B2682" s="620" t="s">
        <v>19</v>
      </c>
      <c r="C2682" s="620" t="s">
        <v>1486</v>
      </c>
      <c r="D2682" s="620">
        <v>6000052977</v>
      </c>
      <c r="E2682" s="620">
        <v>1</v>
      </c>
      <c r="F2682" s="620">
        <v>0</v>
      </c>
      <c r="G2682" s="620">
        <v>1</v>
      </c>
      <c r="H2682" s="621">
        <v>46274</v>
      </c>
      <c r="I2682" s="620"/>
      <c r="J2682" s="622">
        <v>516300040926932</v>
      </c>
      <c r="K2682" s="620" t="s">
        <v>1300</v>
      </c>
      <c r="L2682" s="620" t="s">
        <v>23</v>
      </c>
      <c r="M2682" s="620" t="s">
        <v>23</v>
      </c>
      <c r="N2682" s="621"/>
      <c r="O2682" s="620" t="s">
        <v>24</v>
      </c>
      <c r="P2682" s="620" t="s">
        <v>32</v>
      </c>
      <c r="Q2682" s="620" t="s">
        <v>1288</v>
      </c>
      <c r="R2682" s="620"/>
      <c r="S2682" s="620" t="s">
        <v>1289</v>
      </c>
    </row>
    <row r="2683" spans="1:19">
      <c r="A2683" s="620">
        <v>556</v>
      </c>
      <c r="B2683" s="620" t="s">
        <v>19</v>
      </c>
      <c r="C2683" s="620" t="s">
        <v>1486</v>
      </c>
      <c r="D2683" s="620">
        <v>6000052977</v>
      </c>
      <c r="E2683" s="620">
        <v>2</v>
      </c>
      <c r="F2683" s="620">
        <v>2</v>
      </c>
      <c r="G2683" s="620">
        <v>0</v>
      </c>
      <c r="H2683" s="621">
        <v>46274</v>
      </c>
      <c r="I2683" s="620"/>
      <c r="J2683" s="622" t="s">
        <v>1580</v>
      </c>
      <c r="K2683" s="620" t="s">
        <v>22</v>
      </c>
      <c r="L2683" s="620"/>
      <c r="M2683" s="620"/>
      <c r="N2683" s="621"/>
      <c r="O2683" s="620"/>
      <c r="P2683" s="620" t="s">
        <v>22</v>
      </c>
      <c r="Q2683" s="620" t="s">
        <v>22</v>
      </c>
      <c r="R2683" s="620"/>
      <c r="S2683" s="620" t="s">
        <v>1289</v>
      </c>
    </row>
    <row r="2684" ht="25" spans="1:19">
      <c r="A2684" s="620">
        <v>557</v>
      </c>
      <c r="B2684" s="620" t="s">
        <v>19</v>
      </c>
      <c r="C2684" s="620" t="s">
        <v>1486</v>
      </c>
      <c r="D2684" s="620">
        <v>6000052977</v>
      </c>
      <c r="E2684" s="620">
        <v>1</v>
      </c>
      <c r="F2684" s="620">
        <v>0</v>
      </c>
      <c r="G2684" s="620">
        <v>1</v>
      </c>
      <c r="H2684" s="621">
        <v>46274</v>
      </c>
      <c r="I2684" s="620"/>
      <c r="J2684" s="622">
        <v>516300040926935</v>
      </c>
      <c r="K2684" s="620" t="s">
        <v>1293</v>
      </c>
      <c r="L2684" s="620"/>
      <c r="M2684" s="620"/>
      <c r="N2684" s="621"/>
      <c r="O2684" s="620"/>
      <c r="P2684" s="620" t="s">
        <v>32</v>
      </c>
      <c r="Q2684" s="620" t="s">
        <v>1288</v>
      </c>
      <c r="R2684" s="620"/>
      <c r="S2684" s="620" t="s">
        <v>1289</v>
      </c>
    </row>
    <row r="2685" spans="1:19">
      <c r="A2685" s="620">
        <v>558</v>
      </c>
      <c r="B2685" s="620" t="s">
        <v>19</v>
      </c>
      <c r="C2685" s="620" t="s">
        <v>1486</v>
      </c>
      <c r="D2685" s="620">
        <v>6000052977</v>
      </c>
      <c r="E2685" s="620">
        <v>1</v>
      </c>
      <c r="F2685" s="620">
        <v>1</v>
      </c>
      <c r="G2685" s="620">
        <v>0</v>
      </c>
      <c r="H2685" s="621">
        <v>46274</v>
      </c>
      <c r="I2685" s="620"/>
      <c r="J2685" s="622">
        <v>516300040926936</v>
      </c>
      <c r="K2685" s="620" t="s">
        <v>22</v>
      </c>
      <c r="L2685" s="620"/>
      <c r="M2685" s="620"/>
      <c r="N2685" s="621"/>
      <c r="O2685" s="620"/>
      <c r="P2685" s="620" t="s">
        <v>22</v>
      </c>
      <c r="Q2685" s="620" t="s">
        <v>22</v>
      </c>
      <c r="R2685" s="620"/>
      <c r="S2685" s="620" t="s">
        <v>1289</v>
      </c>
    </row>
    <row r="2686" spans="1:19">
      <c r="A2686" s="620">
        <v>559</v>
      </c>
      <c r="B2686" s="620" t="s">
        <v>19</v>
      </c>
      <c r="C2686" s="620" t="s">
        <v>1486</v>
      </c>
      <c r="D2686" s="620">
        <v>6000052977</v>
      </c>
      <c r="E2686" s="620">
        <v>1</v>
      </c>
      <c r="F2686" s="620">
        <v>0</v>
      </c>
      <c r="G2686" s="620">
        <v>1</v>
      </c>
      <c r="H2686" s="621">
        <v>46274</v>
      </c>
      <c r="I2686" s="620"/>
      <c r="J2686" s="622">
        <v>516300040926937</v>
      </c>
      <c r="K2686" s="620" t="s">
        <v>1355</v>
      </c>
      <c r="L2686" s="620"/>
      <c r="M2686" s="620"/>
      <c r="N2686" s="621"/>
      <c r="O2686" s="620"/>
      <c r="P2686" s="620" t="s">
        <v>32</v>
      </c>
      <c r="Q2686" s="620" t="s">
        <v>1288</v>
      </c>
      <c r="R2686" s="620"/>
      <c r="S2686" s="620" t="s">
        <v>1289</v>
      </c>
    </row>
    <row r="2687" spans="1:19">
      <c r="A2687" s="620">
        <v>560</v>
      </c>
      <c r="B2687" s="620" t="s">
        <v>19</v>
      </c>
      <c r="C2687" s="620" t="s">
        <v>1486</v>
      </c>
      <c r="D2687" s="620">
        <v>6000052977</v>
      </c>
      <c r="E2687" s="620">
        <v>10</v>
      </c>
      <c r="F2687" s="620">
        <v>10</v>
      </c>
      <c r="G2687" s="620">
        <v>0</v>
      </c>
      <c r="H2687" s="621">
        <v>46274</v>
      </c>
      <c r="I2687" s="620"/>
      <c r="J2687" s="622" t="s">
        <v>1581</v>
      </c>
      <c r="K2687" s="620" t="s">
        <v>22</v>
      </c>
      <c r="L2687" s="620"/>
      <c r="M2687" s="620"/>
      <c r="N2687" s="621"/>
      <c r="O2687" s="620"/>
      <c r="P2687" s="620" t="s">
        <v>22</v>
      </c>
      <c r="Q2687" s="620" t="s">
        <v>22</v>
      </c>
      <c r="R2687" s="620"/>
      <c r="S2687" s="620" t="s">
        <v>1289</v>
      </c>
    </row>
    <row r="2688" spans="1:19">
      <c r="A2688" s="620">
        <v>561</v>
      </c>
      <c r="B2688" s="620" t="s">
        <v>19</v>
      </c>
      <c r="C2688" s="620" t="s">
        <v>1486</v>
      </c>
      <c r="D2688" s="620">
        <v>6000052977</v>
      </c>
      <c r="E2688" s="620">
        <v>1</v>
      </c>
      <c r="F2688" s="620">
        <v>0</v>
      </c>
      <c r="G2688" s="620">
        <v>1</v>
      </c>
      <c r="H2688" s="621">
        <v>46274</v>
      </c>
      <c r="I2688" s="620"/>
      <c r="J2688" s="622">
        <v>516300040926948</v>
      </c>
      <c r="K2688" s="620" t="s">
        <v>1355</v>
      </c>
      <c r="L2688" s="620"/>
      <c r="M2688" s="620"/>
      <c r="N2688" s="621"/>
      <c r="O2688" s="620"/>
      <c r="P2688" s="620" t="s">
        <v>32</v>
      </c>
      <c r="Q2688" s="620" t="s">
        <v>1288</v>
      </c>
      <c r="R2688" s="620"/>
      <c r="S2688" s="620" t="s">
        <v>1289</v>
      </c>
    </row>
    <row r="2689" spans="1:19">
      <c r="A2689" s="620">
        <v>562</v>
      </c>
      <c r="B2689" s="620" t="s">
        <v>19</v>
      </c>
      <c r="C2689" s="620" t="s">
        <v>1486</v>
      </c>
      <c r="D2689" s="620">
        <v>6000052977</v>
      </c>
      <c r="E2689" s="620">
        <v>6</v>
      </c>
      <c r="F2689" s="620">
        <v>6</v>
      </c>
      <c r="G2689" s="620">
        <v>0</v>
      </c>
      <c r="H2689" s="621">
        <v>46274</v>
      </c>
      <c r="I2689" s="620"/>
      <c r="J2689" s="622" t="s">
        <v>1582</v>
      </c>
      <c r="K2689" s="620" t="s">
        <v>22</v>
      </c>
      <c r="L2689" s="620"/>
      <c r="M2689" s="620"/>
      <c r="N2689" s="621"/>
      <c r="O2689" s="620"/>
      <c r="P2689" s="620" t="s">
        <v>22</v>
      </c>
      <c r="Q2689" s="620" t="s">
        <v>22</v>
      </c>
      <c r="R2689" s="620"/>
      <c r="S2689" s="620" t="s">
        <v>1289</v>
      </c>
    </row>
    <row r="2690" ht="25" spans="1:19">
      <c r="A2690" s="620">
        <v>563</v>
      </c>
      <c r="B2690" s="620" t="s">
        <v>19</v>
      </c>
      <c r="C2690" s="620" t="s">
        <v>1486</v>
      </c>
      <c r="D2690" s="620">
        <v>6000052977</v>
      </c>
      <c r="E2690" s="620">
        <v>1</v>
      </c>
      <c r="F2690" s="620">
        <v>0</v>
      </c>
      <c r="G2690" s="620">
        <v>1</v>
      </c>
      <c r="H2690" s="621">
        <v>46274</v>
      </c>
      <c r="I2690" s="620"/>
      <c r="J2690" s="622">
        <v>516300040926955</v>
      </c>
      <c r="K2690" s="620" t="s">
        <v>1293</v>
      </c>
      <c r="L2690" s="620"/>
      <c r="M2690" s="620"/>
      <c r="N2690" s="621"/>
      <c r="O2690" s="620"/>
      <c r="P2690" s="620" t="s">
        <v>32</v>
      </c>
      <c r="Q2690" s="620" t="s">
        <v>1288</v>
      </c>
      <c r="R2690" s="620"/>
      <c r="S2690" s="620" t="s">
        <v>1289</v>
      </c>
    </row>
    <row r="2691" ht="25" spans="1:19">
      <c r="A2691" s="620">
        <v>564</v>
      </c>
      <c r="B2691" s="620" t="s">
        <v>19</v>
      </c>
      <c r="C2691" s="620" t="s">
        <v>1486</v>
      </c>
      <c r="D2691" s="620">
        <v>6000052976</v>
      </c>
      <c r="E2691" s="620">
        <v>1</v>
      </c>
      <c r="F2691" s="620">
        <v>0</v>
      </c>
      <c r="G2691" s="620">
        <v>1</v>
      </c>
      <c r="H2691" s="621">
        <v>46275</v>
      </c>
      <c r="I2691" s="620"/>
      <c r="J2691" s="622">
        <v>516300030926956</v>
      </c>
      <c r="K2691" s="620" t="s">
        <v>1293</v>
      </c>
      <c r="L2691" s="620"/>
      <c r="M2691" s="620"/>
      <c r="N2691" s="621"/>
      <c r="O2691" s="620"/>
      <c r="P2691" s="620" t="s">
        <v>32</v>
      </c>
      <c r="Q2691" s="620" t="s">
        <v>1288</v>
      </c>
      <c r="R2691" s="620"/>
      <c r="S2691" s="620" t="s">
        <v>1289</v>
      </c>
    </row>
    <row r="2692" spans="1:19">
      <c r="A2692" s="620">
        <v>565</v>
      </c>
      <c r="B2692" s="620" t="s">
        <v>19</v>
      </c>
      <c r="C2692" s="620" t="s">
        <v>1486</v>
      </c>
      <c r="D2692" s="620">
        <v>6000052976</v>
      </c>
      <c r="E2692" s="620">
        <v>5</v>
      </c>
      <c r="F2692" s="620">
        <v>5</v>
      </c>
      <c r="G2692" s="620">
        <v>0</v>
      </c>
      <c r="H2692" s="621">
        <v>46275</v>
      </c>
      <c r="I2692" s="620"/>
      <c r="J2692" s="622" t="s">
        <v>1583</v>
      </c>
      <c r="K2692" s="620" t="s">
        <v>22</v>
      </c>
      <c r="L2692" s="620"/>
      <c r="M2692" s="620"/>
      <c r="N2692" s="621"/>
      <c r="O2692" s="620"/>
      <c r="P2692" s="620" t="s">
        <v>22</v>
      </c>
      <c r="Q2692" s="620" t="s">
        <v>22</v>
      </c>
      <c r="R2692" s="620"/>
      <c r="S2692" s="620" t="s">
        <v>1289</v>
      </c>
    </row>
    <row r="2693" spans="1:19">
      <c r="A2693" s="620">
        <v>566</v>
      </c>
      <c r="B2693" s="620" t="s">
        <v>19</v>
      </c>
      <c r="C2693" s="620" t="s">
        <v>1486</v>
      </c>
      <c r="D2693" s="620">
        <v>6000052976</v>
      </c>
      <c r="E2693" s="620">
        <v>1</v>
      </c>
      <c r="F2693" s="620">
        <v>0</v>
      </c>
      <c r="G2693" s="620">
        <v>1</v>
      </c>
      <c r="H2693" s="621">
        <v>46275</v>
      </c>
      <c r="I2693" s="620"/>
      <c r="J2693" s="622">
        <v>516300030926962</v>
      </c>
      <c r="K2693" s="620" t="s">
        <v>1287</v>
      </c>
      <c r="L2693" s="620"/>
      <c r="M2693" s="620"/>
      <c r="N2693" s="621"/>
      <c r="O2693" s="620"/>
      <c r="P2693" s="620" t="s">
        <v>32</v>
      </c>
      <c r="Q2693" s="620" t="s">
        <v>1288</v>
      </c>
      <c r="R2693" s="620"/>
      <c r="S2693" s="620" t="s">
        <v>1289</v>
      </c>
    </row>
    <row r="2694" spans="1:19">
      <c r="A2694" s="620">
        <v>567</v>
      </c>
      <c r="B2694" s="620" t="s">
        <v>19</v>
      </c>
      <c r="C2694" s="620" t="s">
        <v>1486</v>
      </c>
      <c r="D2694" s="620">
        <v>6000052976</v>
      </c>
      <c r="E2694" s="620">
        <v>2</v>
      </c>
      <c r="F2694" s="620">
        <v>2</v>
      </c>
      <c r="G2694" s="620">
        <v>0</v>
      </c>
      <c r="H2694" s="621">
        <v>46275</v>
      </c>
      <c r="I2694" s="620"/>
      <c r="J2694" s="622" t="s">
        <v>1584</v>
      </c>
      <c r="K2694" s="620" t="s">
        <v>22</v>
      </c>
      <c r="L2694" s="620"/>
      <c r="M2694" s="620"/>
      <c r="N2694" s="621"/>
      <c r="O2694" s="620"/>
      <c r="P2694" s="620" t="s">
        <v>22</v>
      </c>
      <c r="Q2694" s="620" t="s">
        <v>22</v>
      </c>
      <c r="R2694" s="620"/>
      <c r="S2694" s="620" t="s">
        <v>1289</v>
      </c>
    </row>
    <row r="2695" ht="25" spans="1:19">
      <c r="A2695" s="620">
        <v>568</v>
      </c>
      <c r="B2695" s="620" t="s">
        <v>19</v>
      </c>
      <c r="C2695" s="620" t="s">
        <v>1486</v>
      </c>
      <c r="D2695" s="620">
        <v>6000052976</v>
      </c>
      <c r="E2695" s="620">
        <v>1</v>
      </c>
      <c r="F2695" s="620">
        <v>0</v>
      </c>
      <c r="G2695" s="620">
        <v>1</v>
      </c>
      <c r="H2695" s="621">
        <v>46275</v>
      </c>
      <c r="I2695" s="620"/>
      <c r="J2695" s="622">
        <v>516300030926965</v>
      </c>
      <c r="K2695" s="620" t="s">
        <v>1330</v>
      </c>
      <c r="L2695" s="620"/>
      <c r="M2695" s="620"/>
      <c r="N2695" s="621"/>
      <c r="O2695" s="620"/>
      <c r="P2695" s="620" t="s">
        <v>32</v>
      </c>
      <c r="Q2695" s="620" t="s">
        <v>28</v>
      </c>
      <c r="R2695" s="620"/>
      <c r="S2695" s="620" t="s">
        <v>1289</v>
      </c>
    </row>
    <row r="2696" spans="1:19">
      <c r="A2696" s="620">
        <v>569</v>
      </c>
      <c r="B2696" s="620" t="s">
        <v>19</v>
      </c>
      <c r="C2696" s="620" t="s">
        <v>1486</v>
      </c>
      <c r="D2696" s="620">
        <v>6000052977</v>
      </c>
      <c r="E2696" s="620">
        <v>2</v>
      </c>
      <c r="F2696" s="620">
        <v>2</v>
      </c>
      <c r="G2696" s="620">
        <v>0</v>
      </c>
      <c r="H2696" s="621">
        <v>46275</v>
      </c>
      <c r="I2696" s="620"/>
      <c r="J2696" s="622" t="s">
        <v>1585</v>
      </c>
      <c r="K2696" s="620" t="s">
        <v>22</v>
      </c>
      <c r="L2696" s="620"/>
      <c r="M2696" s="620"/>
      <c r="N2696" s="621"/>
      <c r="O2696" s="620"/>
      <c r="P2696" s="620" t="s">
        <v>22</v>
      </c>
      <c r="Q2696" s="620" t="s">
        <v>22</v>
      </c>
      <c r="R2696" s="620"/>
      <c r="S2696" s="620" t="s">
        <v>1289</v>
      </c>
    </row>
    <row r="2697" spans="1:19">
      <c r="A2697" s="620">
        <v>570</v>
      </c>
      <c r="B2697" s="620" t="s">
        <v>19</v>
      </c>
      <c r="C2697" s="620" t="s">
        <v>1486</v>
      </c>
      <c r="D2697" s="620">
        <v>6000052977</v>
      </c>
      <c r="E2697" s="620">
        <v>1</v>
      </c>
      <c r="F2697" s="620">
        <v>0</v>
      </c>
      <c r="G2697" s="620">
        <v>1</v>
      </c>
      <c r="H2697" s="621">
        <v>46275</v>
      </c>
      <c r="I2697" s="620"/>
      <c r="J2697" s="622">
        <v>516300040926958</v>
      </c>
      <c r="K2697" s="620" t="s">
        <v>1355</v>
      </c>
      <c r="L2697" s="620"/>
      <c r="M2697" s="620"/>
      <c r="N2697" s="621"/>
      <c r="O2697" s="620"/>
      <c r="P2697" s="620" t="s">
        <v>32</v>
      </c>
      <c r="Q2697" s="620" t="s">
        <v>1288</v>
      </c>
      <c r="R2697" s="620"/>
      <c r="S2697" s="620" t="s">
        <v>1289</v>
      </c>
    </row>
    <row r="2698" spans="1:19">
      <c r="A2698" s="620"/>
      <c r="B2698" s="620" t="s">
        <v>19</v>
      </c>
      <c r="C2698" s="620" t="s">
        <v>1486</v>
      </c>
      <c r="D2698" s="620">
        <v>6000052977</v>
      </c>
      <c r="E2698" s="620">
        <v>1</v>
      </c>
      <c r="F2698" s="620">
        <v>0</v>
      </c>
      <c r="G2698" s="620">
        <v>1</v>
      </c>
      <c r="H2698" s="621">
        <v>46275</v>
      </c>
      <c r="I2698" s="620"/>
      <c r="J2698" s="622">
        <v>516300040926959</v>
      </c>
      <c r="K2698" s="620" t="s">
        <v>1355</v>
      </c>
      <c r="L2698" s="620"/>
      <c r="M2698" s="620"/>
      <c r="N2698" s="621"/>
      <c r="O2698" s="620"/>
      <c r="P2698" s="620" t="s">
        <v>32</v>
      </c>
      <c r="Q2698" s="620" t="s">
        <v>1288</v>
      </c>
      <c r="R2698" s="620"/>
      <c r="S2698" s="620" t="s">
        <v>1289</v>
      </c>
    </row>
    <row r="2699" spans="1:19">
      <c r="A2699" s="620">
        <v>571</v>
      </c>
      <c r="B2699" s="620" t="s">
        <v>19</v>
      </c>
      <c r="C2699" s="620" t="s">
        <v>1486</v>
      </c>
      <c r="D2699" s="620">
        <v>6000052977</v>
      </c>
      <c r="E2699" s="620">
        <v>3</v>
      </c>
      <c r="F2699" s="620">
        <v>3</v>
      </c>
      <c r="G2699" s="620">
        <v>0</v>
      </c>
      <c r="H2699" s="621">
        <v>46275</v>
      </c>
      <c r="I2699" s="620"/>
      <c r="J2699" s="622" t="s">
        <v>1586</v>
      </c>
      <c r="K2699" s="620" t="s">
        <v>22</v>
      </c>
      <c r="L2699" s="620"/>
      <c r="M2699" s="620"/>
      <c r="N2699" s="621"/>
      <c r="O2699" s="620"/>
      <c r="P2699" s="620" t="s">
        <v>22</v>
      </c>
      <c r="Q2699" s="620" t="s">
        <v>22</v>
      </c>
      <c r="R2699" s="620"/>
      <c r="S2699" s="620" t="s">
        <v>1289</v>
      </c>
    </row>
    <row r="2700" ht="50" spans="1:19">
      <c r="A2700" s="620">
        <v>572</v>
      </c>
      <c r="B2700" s="620" t="s">
        <v>19</v>
      </c>
      <c r="C2700" s="620" t="s">
        <v>1486</v>
      </c>
      <c r="D2700" s="620">
        <v>6000052977</v>
      </c>
      <c r="E2700" s="620">
        <v>1</v>
      </c>
      <c r="F2700" s="620">
        <v>0</v>
      </c>
      <c r="G2700" s="620">
        <v>1</v>
      </c>
      <c r="H2700" s="621">
        <v>46275</v>
      </c>
      <c r="I2700" s="620"/>
      <c r="J2700" s="622">
        <v>516300040926963</v>
      </c>
      <c r="K2700" s="620" t="s">
        <v>1300</v>
      </c>
      <c r="L2700" s="620" t="s">
        <v>23</v>
      </c>
      <c r="M2700" s="620" t="s">
        <v>23</v>
      </c>
      <c r="N2700" s="621"/>
      <c r="O2700" s="620" t="s">
        <v>24</v>
      </c>
      <c r="P2700" s="620" t="s">
        <v>32</v>
      </c>
      <c r="Q2700" s="620" t="s">
        <v>1288</v>
      </c>
      <c r="R2700" s="620"/>
      <c r="S2700" s="620" t="s">
        <v>1289</v>
      </c>
    </row>
    <row r="2701" spans="1:19">
      <c r="A2701" s="620">
        <v>573</v>
      </c>
      <c r="B2701" s="620" t="s">
        <v>19</v>
      </c>
      <c r="C2701" s="620" t="s">
        <v>1486</v>
      </c>
      <c r="D2701" s="620">
        <v>6000052977</v>
      </c>
      <c r="E2701" s="620">
        <v>2</v>
      </c>
      <c r="F2701" s="620">
        <v>2</v>
      </c>
      <c r="G2701" s="620">
        <v>0</v>
      </c>
      <c r="H2701" s="621">
        <v>46275</v>
      </c>
      <c r="I2701" s="620"/>
      <c r="J2701" s="622" t="s">
        <v>1587</v>
      </c>
      <c r="K2701" s="620" t="s">
        <v>22</v>
      </c>
      <c r="L2701" s="620"/>
      <c r="M2701" s="620"/>
      <c r="N2701" s="621"/>
      <c r="O2701" s="620"/>
      <c r="P2701" s="620" t="s">
        <v>22</v>
      </c>
      <c r="Q2701" s="620" t="s">
        <v>22</v>
      </c>
      <c r="R2701" s="620"/>
      <c r="S2701" s="620" t="s">
        <v>1289</v>
      </c>
    </row>
    <row r="2702" spans="1:19">
      <c r="A2702" s="620">
        <v>574</v>
      </c>
      <c r="B2702" s="620" t="s">
        <v>19</v>
      </c>
      <c r="C2702" s="620" t="s">
        <v>1486</v>
      </c>
      <c r="D2702" s="620">
        <v>6000052976</v>
      </c>
      <c r="E2702" s="620">
        <v>1</v>
      </c>
      <c r="F2702" s="620">
        <v>1</v>
      </c>
      <c r="G2702" s="620">
        <v>0</v>
      </c>
      <c r="H2702" s="621">
        <v>46276</v>
      </c>
      <c r="I2702" s="620"/>
      <c r="J2702" s="622">
        <v>516300030926966</v>
      </c>
      <c r="K2702" s="620" t="s">
        <v>22</v>
      </c>
      <c r="L2702" s="620"/>
      <c r="M2702" s="620"/>
      <c r="N2702" s="621"/>
      <c r="O2702" s="620"/>
      <c r="P2702" s="620" t="s">
        <v>22</v>
      </c>
      <c r="Q2702" s="620" t="s">
        <v>22</v>
      </c>
      <c r="R2702" s="620"/>
      <c r="S2702" s="620" t="s">
        <v>1289</v>
      </c>
    </row>
    <row r="2703" ht="25" spans="1:19">
      <c r="A2703" s="620">
        <v>575</v>
      </c>
      <c r="B2703" s="620" t="s">
        <v>19</v>
      </c>
      <c r="C2703" s="620" t="s">
        <v>1486</v>
      </c>
      <c r="D2703" s="620">
        <v>6000052976</v>
      </c>
      <c r="E2703" s="620">
        <v>1</v>
      </c>
      <c r="F2703" s="620">
        <v>0</v>
      </c>
      <c r="G2703" s="620">
        <v>1</v>
      </c>
      <c r="H2703" s="621">
        <v>46276</v>
      </c>
      <c r="I2703" s="620"/>
      <c r="J2703" s="622">
        <v>516300030926967</v>
      </c>
      <c r="K2703" s="620" t="s">
        <v>1293</v>
      </c>
      <c r="L2703" s="620"/>
      <c r="M2703" s="620"/>
      <c r="N2703" s="621"/>
      <c r="O2703" s="620"/>
      <c r="P2703" s="620" t="s">
        <v>32</v>
      </c>
      <c r="Q2703" s="620" t="s">
        <v>1288</v>
      </c>
      <c r="R2703" s="620"/>
      <c r="S2703" s="620" t="s">
        <v>1289</v>
      </c>
    </row>
    <row r="2704" spans="1:19">
      <c r="A2704" s="620">
        <v>576</v>
      </c>
      <c r="B2704" s="620" t="s">
        <v>19</v>
      </c>
      <c r="C2704" s="620" t="s">
        <v>1486</v>
      </c>
      <c r="D2704" s="620">
        <v>6000052976</v>
      </c>
      <c r="E2704" s="620">
        <v>2</v>
      </c>
      <c r="F2704" s="620">
        <v>2</v>
      </c>
      <c r="G2704" s="620">
        <v>0</v>
      </c>
      <c r="H2704" s="621">
        <v>46276</v>
      </c>
      <c r="I2704" s="620"/>
      <c r="J2704" s="622" t="s">
        <v>1588</v>
      </c>
      <c r="K2704" s="620" t="s">
        <v>22</v>
      </c>
      <c r="L2704" s="620"/>
      <c r="M2704" s="620"/>
      <c r="N2704" s="621"/>
      <c r="O2704" s="620"/>
      <c r="P2704" s="620" t="s">
        <v>22</v>
      </c>
      <c r="Q2704" s="620" t="s">
        <v>22</v>
      </c>
      <c r="R2704" s="620"/>
      <c r="S2704" s="620" t="s">
        <v>1289</v>
      </c>
    </row>
    <row r="2705" ht="25" spans="1:19">
      <c r="A2705" s="620">
        <v>577</v>
      </c>
      <c r="B2705" s="620" t="s">
        <v>19</v>
      </c>
      <c r="C2705" s="620" t="s">
        <v>1486</v>
      </c>
      <c r="D2705" s="620">
        <v>6000052976</v>
      </c>
      <c r="E2705" s="620">
        <v>1</v>
      </c>
      <c r="F2705" s="620">
        <v>0</v>
      </c>
      <c r="G2705" s="620">
        <v>1</v>
      </c>
      <c r="H2705" s="621">
        <v>46276</v>
      </c>
      <c r="I2705" s="620"/>
      <c r="J2705" s="622">
        <v>516300030926970</v>
      </c>
      <c r="K2705" s="620" t="s">
        <v>1293</v>
      </c>
      <c r="L2705" s="620"/>
      <c r="M2705" s="620"/>
      <c r="N2705" s="621"/>
      <c r="O2705" s="620"/>
      <c r="P2705" s="620" t="s">
        <v>32</v>
      </c>
      <c r="Q2705" s="620" t="s">
        <v>1288</v>
      </c>
      <c r="R2705" s="620"/>
      <c r="S2705" s="620" t="s">
        <v>1289</v>
      </c>
    </row>
    <row r="2706" spans="1:19">
      <c r="A2706" s="620">
        <v>578</v>
      </c>
      <c r="B2706" s="620" t="s">
        <v>19</v>
      </c>
      <c r="C2706" s="620" t="s">
        <v>1486</v>
      </c>
      <c r="D2706" s="620">
        <v>6000052976</v>
      </c>
      <c r="E2706" s="620">
        <v>8</v>
      </c>
      <c r="F2706" s="620">
        <v>8</v>
      </c>
      <c r="G2706" s="620">
        <v>0</v>
      </c>
      <c r="H2706" s="621">
        <v>46276</v>
      </c>
      <c r="I2706" s="620"/>
      <c r="J2706" s="622" t="s">
        <v>1589</v>
      </c>
      <c r="K2706" s="620" t="s">
        <v>22</v>
      </c>
      <c r="L2706" s="620"/>
      <c r="M2706" s="620"/>
      <c r="N2706" s="621"/>
      <c r="O2706" s="620"/>
      <c r="P2706" s="620" t="s">
        <v>22</v>
      </c>
      <c r="Q2706" s="620" t="s">
        <v>22</v>
      </c>
      <c r="R2706" s="620"/>
      <c r="S2706" s="620" t="s">
        <v>1289</v>
      </c>
    </row>
    <row r="2707" ht="50" spans="1:19">
      <c r="A2707" s="620">
        <v>579</v>
      </c>
      <c r="B2707" s="620" t="s">
        <v>19</v>
      </c>
      <c r="C2707" s="620" t="s">
        <v>1486</v>
      </c>
      <c r="D2707" s="620">
        <v>6000052976</v>
      </c>
      <c r="E2707" s="620">
        <v>1</v>
      </c>
      <c r="F2707" s="620">
        <v>0</v>
      </c>
      <c r="G2707" s="620">
        <v>1</v>
      </c>
      <c r="H2707" s="621">
        <v>46276</v>
      </c>
      <c r="I2707" s="620"/>
      <c r="J2707" s="622">
        <v>516300030926979</v>
      </c>
      <c r="K2707" s="620" t="s">
        <v>1300</v>
      </c>
      <c r="L2707" s="620" t="s">
        <v>23</v>
      </c>
      <c r="M2707" s="620" t="s">
        <v>23</v>
      </c>
      <c r="N2707" s="621"/>
      <c r="O2707" s="620" t="s">
        <v>24</v>
      </c>
      <c r="P2707" s="620" t="s">
        <v>32</v>
      </c>
      <c r="Q2707" s="620" t="s">
        <v>1288</v>
      </c>
      <c r="R2707" s="620"/>
      <c r="S2707" s="620" t="s">
        <v>1289</v>
      </c>
    </row>
    <row r="2708" spans="1:19">
      <c r="A2708" s="620">
        <v>580</v>
      </c>
      <c r="B2708" s="620" t="s">
        <v>19</v>
      </c>
      <c r="C2708" s="620" t="s">
        <v>1486</v>
      </c>
      <c r="D2708" s="620">
        <v>6000052976</v>
      </c>
      <c r="E2708" s="620">
        <v>9</v>
      </c>
      <c r="F2708" s="620">
        <v>9</v>
      </c>
      <c r="G2708" s="620">
        <v>0</v>
      </c>
      <c r="H2708" s="621">
        <v>46276</v>
      </c>
      <c r="I2708" s="620"/>
      <c r="J2708" s="622" t="s">
        <v>1590</v>
      </c>
      <c r="K2708" s="620" t="s">
        <v>22</v>
      </c>
      <c r="L2708" s="620"/>
      <c r="M2708" s="620"/>
      <c r="N2708" s="621"/>
      <c r="O2708" s="620"/>
      <c r="P2708" s="620" t="s">
        <v>22</v>
      </c>
      <c r="Q2708" s="620" t="s">
        <v>22</v>
      </c>
      <c r="R2708" s="620"/>
      <c r="S2708" s="620" t="s">
        <v>1289</v>
      </c>
    </row>
    <row r="2709" ht="25" spans="1:19">
      <c r="A2709" s="620">
        <v>581</v>
      </c>
      <c r="B2709" s="620" t="s">
        <v>19</v>
      </c>
      <c r="C2709" s="620" t="s">
        <v>1486</v>
      </c>
      <c r="D2709" s="620">
        <v>6000052976</v>
      </c>
      <c r="E2709" s="620">
        <v>1</v>
      </c>
      <c r="F2709" s="620">
        <v>0</v>
      </c>
      <c r="G2709" s="620">
        <v>1</v>
      </c>
      <c r="H2709" s="621">
        <v>46276</v>
      </c>
      <c r="I2709" s="620"/>
      <c r="J2709" s="622">
        <v>516300030926989</v>
      </c>
      <c r="K2709" s="620" t="s">
        <v>1293</v>
      </c>
      <c r="L2709" s="620"/>
      <c r="M2709" s="620"/>
      <c r="N2709" s="621"/>
      <c r="O2709" s="620"/>
      <c r="P2709" s="620" t="s">
        <v>32</v>
      </c>
      <c r="Q2709" s="620" t="s">
        <v>1288</v>
      </c>
      <c r="R2709" s="620"/>
      <c r="S2709" s="620" t="s">
        <v>1289</v>
      </c>
    </row>
    <row r="2710" ht="25" spans="1:19">
      <c r="A2710" s="620"/>
      <c r="B2710" s="620" t="s">
        <v>19</v>
      </c>
      <c r="C2710" s="620" t="s">
        <v>1486</v>
      </c>
      <c r="D2710" s="620">
        <v>6000052976</v>
      </c>
      <c r="E2710" s="620">
        <v>1</v>
      </c>
      <c r="F2710" s="620">
        <v>0</v>
      </c>
      <c r="G2710" s="620">
        <v>1</v>
      </c>
      <c r="H2710" s="621">
        <v>46276</v>
      </c>
      <c r="I2710" s="620"/>
      <c r="J2710" s="622">
        <v>516300030926989</v>
      </c>
      <c r="K2710" s="620" t="s">
        <v>1293</v>
      </c>
      <c r="L2710" s="620"/>
      <c r="M2710" s="620"/>
      <c r="N2710" s="621"/>
      <c r="O2710" s="620"/>
      <c r="P2710" s="620" t="s">
        <v>32</v>
      </c>
      <c r="Q2710" s="620" t="s">
        <v>1288</v>
      </c>
      <c r="R2710" s="620"/>
      <c r="S2710" s="620" t="s">
        <v>1289</v>
      </c>
    </row>
    <row r="2711" spans="1:19">
      <c r="A2711" s="620">
        <v>582</v>
      </c>
      <c r="B2711" s="620" t="s">
        <v>19</v>
      </c>
      <c r="C2711" s="620" t="s">
        <v>1486</v>
      </c>
      <c r="D2711" s="620">
        <v>6000052976</v>
      </c>
      <c r="E2711" s="620">
        <v>1</v>
      </c>
      <c r="F2711" s="620">
        <v>1</v>
      </c>
      <c r="G2711" s="620">
        <v>0</v>
      </c>
      <c r="H2711" s="621">
        <v>46276</v>
      </c>
      <c r="I2711" s="620"/>
      <c r="J2711" s="622">
        <v>516300030926991</v>
      </c>
      <c r="K2711" s="620" t="s">
        <v>22</v>
      </c>
      <c r="L2711" s="620"/>
      <c r="M2711" s="620"/>
      <c r="N2711" s="621"/>
      <c r="O2711" s="620"/>
      <c r="P2711" s="620" t="s">
        <v>22</v>
      </c>
      <c r="Q2711" s="620" t="s">
        <v>22</v>
      </c>
      <c r="R2711" s="620"/>
      <c r="S2711" s="620" t="s">
        <v>1289</v>
      </c>
    </row>
    <row r="2712" spans="1:19">
      <c r="A2712" s="620">
        <v>583</v>
      </c>
      <c r="B2712" s="620" t="s">
        <v>19</v>
      </c>
      <c r="C2712" s="620" t="s">
        <v>1486</v>
      </c>
      <c r="D2712" s="620">
        <v>6000052976</v>
      </c>
      <c r="E2712" s="620">
        <v>1</v>
      </c>
      <c r="F2712" s="620">
        <v>0</v>
      </c>
      <c r="G2712" s="620">
        <v>1</v>
      </c>
      <c r="H2712" s="621">
        <v>46276</v>
      </c>
      <c r="I2712" s="620"/>
      <c r="J2712" s="622">
        <v>516300030926992</v>
      </c>
      <c r="K2712" s="620" t="s">
        <v>1287</v>
      </c>
      <c r="L2712" s="620"/>
      <c r="M2712" s="620"/>
      <c r="N2712" s="621"/>
      <c r="O2712" s="620"/>
      <c r="P2712" s="620" t="s">
        <v>32</v>
      </c>
      <c r="Q2712" s="620" t="s">
        <v>28</v>
      </c>
      <c r="R2712" s="620"/>
      <c r="S2712" s="620" t="s">
        <v>1289</v>
      </c>
    </row>
    <row r="2713" spans="1:19">
      <c r="A2713" s="620">
        <v>584</v>
      </c>
      <c r="B2713" s="620" t="s">
        <v>19</v>
      </c>
      <c r="C2713" s="620" t="s">
        <v>1486</v>
      </c>
      <c r="D2713" s="620">
        <v>6000052976</v>
      </c>
      <c r="E2713" s="620">
        <v>1</v>
      </c>
      <c r="F2713" s="620">
        <v>1</v>
      </c>
      <c r="G2713" s="620">
        <v>0</v>
      </c>
      <c r="H2713" s="621">
        <v>46276</v>
      </c>
      <c r="I2713" s="620"/>
      <c r="J2713" s="622">
        <v>516300030926993</v>
      </c>
      <c r="K2713" s="620" t="s">
        <v>22</v>
      </c>
      <c r="L2713" s="620"/>
      <c r="M2713" s="620"/>
      <c r="N2713" s="621"/>
      <c r="O2713" s="620"/>
      <c r="P2713" s="620" t="s">
        <v>22</v>
      </c>
      <c r="Q2713" s="620" t="s">
        <v>22</v>
      </c>
      <c r="R2713" s="620"/>
      <c r="S2713" s="620" t="s">
        <v>1289</v>
      </c>
    </row>
    <row r="2714" spans="1:19">
      <c r="A2714" s="620">
        <v>585</v>
      </c>
      <c r="B2714" s="620" t="s">
        <v>19</v>
      </c>
      <c r="C2714" s="620" t="s">
        <v>1486</v>
      </c>
      <c r="D2714" s="620">
        <v>6000052976</v>
      </c>
      <c r="E2714" s="620">
        <v>1</v>
      </c>
      <c r="F2714" s="620">
        <v>0</v>
      </c>
      <c r="G2714" s="620">
        <v>1</v>
      </c>
      <c r="H2714" s="621">
        <v>46276</v>
      </c>
      <c r="I2714" s="620"/>
      <c r="J2714" s="622">
        <v>516300030926994</v>
      </c>
      <c r="K2714" s="620" t="s">
        <v>1287</v>
      </c>
      <c r="L2714" s="620"/>
      <c r="M2714" s="620"/>
      <c r="N2714" s="621"/>
      <c r="O2714" s="620"/>
      <c r="P2714" s="620" t="s">
        <v>32</v>
      </c>
      <c r="Q2714" s="620" t="s">
        <v>28</v>
      </c>
      <c r="R2714" s="620"/>
      <c r="S2714" s="620" t="s">
        <v>1289</v>
      </c>
    </row>
    <row r="2715" ht="25" spans="1:19">
      <c r="A2715" s="620">
        <v>586</v>
      </c>
      <c r="B2715" s="620" t="s">
        <v>19</v>
      </c>
      <c r="C2715" s="620" t="s">
        <v>1486</v>
      </c>
      <c r="D2715" s="620">
        <v>6000052976</v>
      </c>
      <c r="E2715" s="620">
        <v>1</v>
      </c>
      <c r="F2715" s="620">
        <v>0</v>
      </c>
      <c r="G2715" s="620">
        <v>1</v>
      </c>
      <c r="H2715" s="621">
        <v>46276</v>
      </c>
      <c r="I2715" s="620"/>
      <c r="J2715" s="622">
        <v>516300030926995</v>
      </c>
      <c r="K2715" s="620" t="s">
        <v>1293</v>
      </c>
      <c r="L2715" s="620"/>
      <c r="M2715" s="620"/>
      <c r="N2715" s="621"/>
      <c r="O2715" s="620"/>
      <c r="P2715" s="620" t="s">
        <v>32</v>
      </c>
      <c r="Q2715" s="620" t="s">
        <v>1288</v>
      </c>
      <c r="R2715" s="620"/>
      <c r="S2715" s="620" t="s">
        <v>1289</v>
      </c>
    </row>
    <row r="2716" spans="1:19">
      <c r="A2716" s="620">
        <v>587</v>
      </c>
      <c r="B2716" s="620" t="s">
        <v>19</v>
      </c>
      <c r="C2716" s="620" t="s">
        <v>1486</v>
      </c>
      <c r="D2716" s="620">
        <v>6000052976</v>
      </c>
      <c r="E2716" s="620">
        <v>2</v>
      </c>
      <c r="F2716" s="620">
        <v>2</v>
      </c>
      <c r="G2716" s="620">
        <v>0</v>
      </c>
      <c r="H2716" s="621">
        <v>46276</v>
      </c>
      <c r="I2716" s="620"/>
      <c r="J2716" s="622" t="s">
        <v>1591</v>
      </c>
      <c r="K2716" s="620" t="s">
        <v>22</v>
      </c>
      <c r="L2716" s="620"/>
      <c r="M2716" s="620"/>
      <c r="N2716" s="621"/>
      <c r="O2716" s="620"/>
      <c r="P2716" s="620" t="s">
        <v>22</v>
      </c>
      <c r="Q2716" s="620" t="s">
        <v>22</v>
      </c>
      <c r="R2716" s="620"/>
      <c r="S2716" s="620" t="s">
        <v>1289</v>
      </c>
    </row>
    <row r="2717" spans="1:19">
      <c r="A2717" s="620">
        <v>588</v>
      </c>
      <c r="B2717" s="620" t="s">
        <v>19</v>
      </c>
      <c r="C2717" s="620" t="s">
        <v>1486</v>
      </c>
      <c r="D2717" s="620">
        <v>6000052977</v>
      </c>
      <c r="E2717" s="620">
        <v>4</v>
      </c>
      <c r="F2717" s="620">
        <v>4</v>
      </c>
      <c r="G2717" s="620">
        <v>0</v>
      </c>
      <c r="H2717" s="621">
        <v>46276</v>
      </c>
      <c r="I2717" s="620"/>
      <c r="J2717" s="622" t="s">
        <v>1592</v>
      </c>
      <c r="K2717" s="620" t="s">
        <v>22</v>
      </c>
      <c r="L2717" s="620"/>
      <c r="M2717" s="620"/>
      <c r="N2717" s="621"/>
      <c r="O2717" s="620"/>
      <c r="P2717" s="620" t="s">
        <v>22</v>
      </c>
      <c r="Q2717" s="620" t="s">
        <v>22</v>
      </c>
      <c r="R2717" s="620"/>
      <c r="S2717" s="620" t="s">
        <v>1289</v>
      </c>
    </row>
    <row r="2718" ht="25" spans="1:19">
      <c r="A2718" s="620">
        <v>589</v>
      </c>
      <c r="B2718" s="620" t="s">
        <v>19</v>
      </c>
      <c r="C2718" s="620" t="s">
        <v>1486</v>
      </c>
      <c r="D2718" s="620">
        <v>6000052977</v>
      </c>
      <c r="E2718" s="620">
        <v>1</v>
      </c>
      <c r="F2718" s="620">
        <v>0</v>
      </c>
      <c r="G2718" s="620">
        <v>1</v>
      </c>
      <c r="H2718" s="621">
        <v>46276</v>
      </c>
      <c r="I2718" s="620"/>
      <c r="J2718" s="622">
        <v>516300040926970</v>
      </c>
      <c r="K2718" s="620" t="s">
        <v>1293</v>
      </c>
      <c r="L2718" s="620"/>
      <c r="M2718" s="620"/>
      <c r="N2718" s="621"/>
      <c r="O2718" s="620"/>
      <c r="P2718" s="620" t="s">
        <v>32</v>
      </c>
      <c r="Q2718" s="620" t="s">
        <v>1288</v>
      </c>
      <c r="R2718" s="620"/>
      <c r="S2718" s="620" t="s">
        <v>1289</v>
      </c>
    </row>
    <row r="2719" ht="25" spans="1:19">
      <c r="A2719" s="620"/>
      <c r="B2719" s="620" t="s">
        <v>19</v>
      </c>
      <c r="C2719" s="620" t="s">
        <v>1486</v>
      </c>
      <c r="D2719" s="620">
        <v>6000052977</v>
      </c>
      <c r="E2719" s="620">
        <v>1</v>
      </c>
      <c r="F2719" s="620">
        <v>0</v>
      </c>
      <c r="G2719" s="620">
        <v>1</v>
      </c>
      <c r="H2719" s="621">
        <v>46276</v>
      </c>
      <c r="I2719" s="620"/>
      <c r="J2719" s="622">
        <v>516300040926971</v>
      </c>
      <c r="K2719" s="620" t="s">
        <v>1293</v>
      </c>
      <c r="L2719" s="620"/>
      <c r="M2719" s="620"/>
      <c r="N2719" s="621"/>
      <c r="O2719" s="620"/>
      <c r="P2719" s="620" t="s">
        <v>32</v>
      </c>
      <c r="Q2719" s="620" t="s">
        <v>1288</v>
      </c>
      <c r="R2719" s="620"/>
      <c r="S2719" s="620" t="s">
        <v>1289</v>
      </c>
    </row>
    <row r="2720" spans="1:19">
      <c r="A2720" s="620">
        <v>590</v>
      </c>
      <c r="B2720" s="620" t="s">
        <v>19</v>
      </c>
      <c r="C2720" s="620" t="s">
        <v>1486</v>
      </c>
      <c r="D2720" s="620">
        <v>6000052977</v>
      </c>
      <c r="E2720" s="620">
        <v>4</v>
      </c>
      <c r="F2720" s="620">
        <v>4</v>
      </c>
      <c r="G2720" s="620">
        <v>0</v>
      </c>
      <c r="H2720" s="621">
        <v>46276</v>
      </c>
      <c r="I2720" s="620"/>
      <c r="J2720" s="622" t="s">
        <v>1593</v>
      </c>
      <c r="K2720" s="620" t="s">
        <v>22</v>
      </c>
      <c r="L2720" s="620"/>
      <c r="M2720" s="620"/>
      <c r="N2720" s="621"/>
      <c r="O2720" s="620"/>
      <c r="P2720" s="620" t="s">
        <v>22</v>
      </c>
      <c r="Q2720" s="620" t="s">
        <v>22</v>
      </c>
      <c r="R2720" s="620"/>
      <c r="S2720" s="620" t="s">
        <v>1289</v>
      </c>
    </row>
    <row r="2721" ht="25" spans="1:19">
      <c r="A2721" s="620">
        <v>591</v>
      </c>
      <c r="B2721" s="620" t="s">
        <v>19</v>
      </c>
      <c r="C2721" s="620" t="s">
        <v>1486</v>
      </c>
      <c r="D2721" s="620">
        <v>6000052977</v>
      </c>
      <c r="E2721" s="620">
        <v>1</v>
      </c>
      <c r="F2721" s="620">
        <v>0</v>
      </c>
      <c r="G2721" s="620">
        <v>1</v>
      </c>
      <c r="H2721" s="621">
        <v>46276</v>
      </c>
      <c r="I2721" s="620"/>
      <c r="J2721" s="622">
        <v>516300040926976</v>
      </c>
      <c r="K2721" s="620" t="s">
        <v>1293</v>
      </c>
      <c r="L2721" s="620"/>
      <c r="M2721" s="620"/>
      <c r="N2721" s="621"/>
      <c r="O2721" s="620"/>
      <c r="P2721" s="620" t="s">
        <v>32</v>
      </c>
      <c r="Q2721" s="620" t="s">
        <v>1288</v>
      </c>
      <c r="R2721" s="620"/>
      <c r="S2721" s="620" t="s">
        <v>1289</v>
      </c>
    </row>
    <row r="2722" ht="25" spans="1:19">
      <c r="A2722" s="620"/>
      <c r="B2722" s="620" t="s">
        <v>19</v>
      </c>
      <c r="C2722" s="620" t="s">
        <v>1486</v>
      </c>
      <c r="D2722" s="620">
        <v>6000052977</v>
      </c>
      <c r="E2722" s="620">
        <v>1</v>
      </c>
      <c r="F2722" s="620">
        <v>0</v>
      </c>
      <c r="G2722" s="620">
        <v>1</v>
      </c>
      <c r="H2722" s="621">
        <v>46276</v>
      </c>
      <c r="I2722" s="620"/>
      <c r="J2722" s="622">
        <v>516300040926976</v>
      </c>
      <c r="K2722" s="620" t="s">
        <v>1293</v>
      </c>
      <c r="L2722" s="620"/>
      <c r="M2722" s="620"/>
      <c r="N2722" s="621"/>
      <c r="O2722" s="620"/>
      <c r="P2722" s="620" t="s">
        <v>32</v>
      </c>
      <c r="Q2722" s="620" t="s">
        <v>1288</v>
      </c>
      <c r="R2722" s="620"/>
      <c r="S2722" s="620" t="s">
        <v>1289</v>
      </c>
    </row>
    <row r="2723" spans="1:19">
      <c r="A2723" s="620">
        <v>592</v>
      </c>
      <c r="B2723" s="620" t="s">
        <v>19</v>
      </c>
      <c r="C2723" s="620" t="s">
        <v>1486</v>
      </c>
      <c r="D2723" s="620">
        <v>6000052977</v>
      </c>
      <c r="E2723" s="620">
        <v>1</v>
      </c>
      <c r="F2723" s="620">
        <v>1</v>
      </c>
      <c r="G2723" s="620">
        <v>0</v>
      </c>
      <c r="H2723" s="621">
        <v>46276</v>
      </c>
      <c r="I2723" s="620"/>
      <c r="J2723" s="622">
        <v>516300040926978</v>
      </c>
      <c r="K2723" s="620" t="s">
        <v>22</v>
      </c>
      <c r="L2723" s="620"/>
      <c r="M2723" s="620"/>
      <c r="N2723" s="621"/>
      <c r="O2723" s="620"/>
      <c r="P2723" s="620" t="s">
        <v>22</v>
      </c>
      <c r="Q2723" s="620" t="s">
        <v>22</v>
      </c>
      <c r="R2723" s="620"/>
      <c r="S2723" s="620" t="s">
        <v>1289</v>
      </c>
    </row>
    <row r="2724" ht="25" spans="1:19">
      <c r="A2724" s="620">
        <v>593</v>
      </c>
      <c r="B2724" s="620" t="s">
        <v>19</v>
      </c>
      <c r="C2724" s="620" t="s">
        <v>1486</v>
      </c>
      <c r="D2724" s="620">
        <v>6000052977</v>
      </c>
      <c r="E2724" s="620">
        <v>1</v>
      </c>
      <c r="F2724" s="620">
        <v>0</v>
      </c>
      <c r="G2724" s="620">
        <v>1</v>
      </c>
      <c r="H2724" s="621">
        <v>46276</v>
      </c>
      <c r="I2724" s="620"/>
      <c r="J2724" s="622">
        <v>516300040926979</v>
      </c>
      <c r="K2724" s="620" t="s">
        <v>1293</v>
      </c>
      <c r="L2724" s="620"/>
      <c r="M2724" s="620"/>
      <c r="N2724" s="621"/>
      <c r="O2724" s="620"/>
      <c r="P2724" s="620" t="s">
        <v>32</v>
      </c>
      <c r="Q2724" s="620" t="s">
        <v>1288</v>
      </c>
      <c r="R2724" s="620"/>
      <c r="S2724" s="620" t="s">
        <v>1289</v>
      </c>
    </row>
    <row r="2725" spans="1:19">
      <c r="A2725" s="620">
        <v>594</v>
      </c>
      <c r="B2725" s="620" t="s">
        <v>19</v>
      </c>
      <c r="C2725" s="620" t="s">
        <v>1486</v>
      </c>
      <c r="D2725" s="620">
        <v>6000052977</v>
      </c>
      <c r="E2725" s="620">
        <v>1</v>
      </c>
      <c r="F2725" s="620">
        <v>1</v>
      </c>
      <c r="G2725" s="620">
        <v>0</v>
      </c>
      <c r="H2725" s="621">
        <v>46276</v>
      </c>
      <c r="I2725" s="620"/>
      <c r="J2725" s="622">
        <v>516300040926980</v>
      </c>
      <c r="K2725" s="620" t="s">
        <v>22</v>
      </c>
      <c r="L2725" s="620"/>
      <c r="M2725" s="620"/>
      <c r="N2725" s="621"/>
      <c r="O2725" s="620"/>
      <c r="P2725" s="620" t="s">
        <v>22</v>
      </c>
      <c r="Q2725" s="620" t="s">
        <v>22</v>
      </c>
      <c r="R2725" s="620"/>
      <c r="S2725" s="620" t="s">
        <v>1289</v>
      </c>
    </row>
    <row r="2726" ht="25" spans="1:19">
      <c r="A2726" s="620">
        <v>595</v>
      </c>
      <c r="B2726" s="620" t="s">
        <v>19</v>
      </c>
      <c r="C2726" s="620" t="s">
        <v>1486</v>
      </c>
      <c r="D2726" s="620">
        <v>6000052977</v>
      </c>
      <c r="E2726" s="620">
        <v>1</v>
      </c>
      <c r="F2726" s="620">
        <v>0</v>
      </c>
      <c r="G2726" s="620">
        <v>1</v>
      </c>
      <c r="H2726" s="621">
        <v>46276</v>
      </c>
      <c r="I2726" s="620"/>
      <c r="J2726" s="622">
        <v>516300040926981</v>
      </c>
      <c r="K2726" s="620" t="s">
        <v>1293</v>
      </c>
      <c r="L2726" s="620"/>
      <c r="M2726" s="620"/>
      <c r="N2726" s="621"/>
      <c r="O2726" s="620"/>
      <c r="P2726" s="620" t="s">
        <v>32</v>
      </c>
      <c r="Q2726" s="620" t="s">
        <v>1288</v>
      </c>
      <c r="R2726" s="620"/>
      <c r="S2726" s="620" t="s">
        <v>1289</v>
      </c>
    </row>
    <row r="2727" spans="1:19">
      <c r="A2727" s="620">
        <v>596</v>
      </c>
      <c r="B2727" s="620" t="s">
        <v>19</v>
      </c>
      <c r="C2727" s="620" t="s">
        <v>1486</v>
      </c>
      <c r="D2727" s="620">
        <v>6000052977</v>
      </c>
      <c r="E2727" s="620">
        <v>15</v>
      </c>
      <c r="F2727" s="620">
        <v>15</v>
      </c>
      <c r="G2727" s="620">
        <v>0</v>
      </c>
      <c r="H2727" s="621">
        <v>46276</v>
      </c>
      <c r="I2727" s="620"/>
      <c r="J2727" s="622" t="s">
        <v>1594</v>
      </c>
      <c r="K2727" s="620" t="s">
        <v>22</v>
      </c>
      <c r="L2727" s="620"/>
      <c r="M2727" s="620"/>
      <c r="N2727" s="621"/>
      <c r="O2727" s="620"/>
      <c r="P2727" s="620" t="s">
        <v>22</v>
      </c>
      <c r="Q2727" s="620" t="s">
        <v>22</v>
      </c>
      <c r="R2727" s="620"/>
      <c r="S2727" s="620" t="s">
        <v>1289</v>
      </c>
    </row>
    <row r="2728" ht="25" spans="1:19">
      <c r="A2728" s="620">
        <v>597</v>
      </c>
      <c r="B2728" s="620" t="s">
        <v>19</v>
      </c>
      <c r="C2728" s="620" t="s">
        <v>1486</v>
      </c>
      <c r="D2728" s="620">
        <v>6000052977</v>
      </c>
      <c r="E2728" s="620">
        <v>1</v>
      </c>
      <c r="F2728" s="620">
        <v>0</v>
      </c>
      <c r="G2728" s="620">
        <v>1</v>
      </c>
      <c r="H2728" s="621">
        <v>46276</v>
      </c>
      <c r="I2728" s="620"/>
      <c r="J2728" s="622">
        <v>516300040926997</v>
      </c>
      <c r="K2728" s="620" t="s">
        <v>1293</v>
      </c>
      <c r="L2728" s="620"/>
      <c r="M2728" s="620"/>
      <c r="N2728" s="621"/>
      <c r="O2728" s="620"/>
      <c r="P2728" s="620" t="s">
        <v>32</v>
      </c>
      <c r="Q2728" s="620" t="s">
        <v>1288</v>
      </c>
      <c r="R2728" s="620"/>
      <c r="S2728" s="620" t="s">
        <v>1289</v>
      </c>
    </row>
    <row r="2729" spans="1:19">
      <c r="A2729" s="620">
        <v>598</v>
      </c>
      <c r="B2729" s="620" t="s">
        <v>19</v>
      </c>
      <c r="C2729" s="620" t="s">
        <v>1486</v>
      </c>
      <c r="D2729" s="620">
        <v>6000052976</v>
      </c>
      <c r="E2729" s="620">
        <v>2</v>
      </c>
      <c r="F2729" s="620">
        <v>2</v>
      </c>
      <c r="G2729" s="620">
        <v>0</v>
      </c>
      <c r="H2729" s="621">
        <v>46280</v>
      </c>
      <c r="I2729" s="620"/>
      <c r="J2729" s="622" t="s">
        <v>1595</v>
      </c>
      <c r="K2729" s="620" t="s">
        <v>22</v>
      </c>
      <c r="L2729" s="620"/>
      <c r="M2729" s="620"/>
      <c r="N2729" s="621"/>
      <c r="O2729" s="620"/>
      <c r="P2729" s="620" t="s">
        <v>22</v>
      </c>
      <c r="Q2729" s="620" t="s">
        <v>22</v>
      </c>
      <c r="R2729" s="620"/>
      <c r="S2729" s="620" t="s">
        <v>1289</v>
      </c>
    </row>
    <row r="2730" spans="1:19">
      <c r="A2730" s="620">
        <v>599</v>
      </c>
      <c r="B2730" s="620" t="s">
        <v>19</v>
      </c>
      <c r="C2730" s="620" t="s">
        <v>1508</v>
      </c>
      <c r="D2730" s="620">
        <v>6000052976</v>
      </c>
      <c r="E2730" s="620">
        <v>1</v>
      </c>
      <c r="F2730" s="620">
        <v>1</v>
      </c>
      <c r="G2730" s="620">
        <v>0</v>
      </c>
      <c r="H2730" s="621">
        <v>46280</v>
      </c>
      <c r="I2730" s="620"/>
      <c r="J2730" s="622">
        <v>516300030961000</v>
      </c>
      <c r="K2730" s="620" t="s">
        <v>22</v>
      </c>
      <c r="L2730" s="620"/>
      <c r="M2730" s="620"/>
      <c r="N2730" s="621"/>
      <c r="O2730" s="620"/>
      <c r="P2730" s="620" t="s">
        <v>22</v>
      </c>
      <c r="Q2730" s="620" t="s">
        <v>22</v>
      </c>
      <c r="R2730" s="620"/>
      <c r="S2730" s="620" t="s">
        <v>1289</v>
      </c>
    </row>
    <row r="2731" ht="25" spans="1:19">
      <c r="A2731" s="620">
        <v>600</v>
      </c>
      <c r="B2731" s="620" t="s">
        <v>19</v>
      </c>
      <c r="C2731" s="620" t="s">
        <v>1508</v>
      </c>
      <c r="D2731" s="620">
        <v>6000052976</v>
      </c>
      <c r="E2731" s="620">
        <v>1</v>
      </c>
      <c r="F2731" s="620">
        <v>0</v>
      </c>
      <c r="G2731" s="620">
        <v>1</v>
      </c>
      <c r="H2731" s="621">
        <v>46280</v>
      </c>
      <c r="I2731" s="620"/>
      <c r="J2731" s="622">
        <v>516300030961001</v>
      </c>
      <c r="K2731" s="620" t="s">
        <v>1293</v>
      </c>
      <c r="L2731" s="620"/>
      <c r="M2731" s="620"/>
      <c r="N2731" s="621"/>
      <c r="O2731" s="620"/>
      <c r="P2731" s="620" t="s">
        <v>32</v>
      </c>
      <c r="Q2731" s="620" t="s">
        <v>1288</v>
      </c>
      <c r="R2731" s="620"/>
      <c r="S2731" s="620" t="s">
        <v>1289</v>
      </c>
    </row>
    <row r="2732" spans="1:19">
      <c r="A2732" s="620">
        <v>601</v>
      </c>
      <c r="B2732" s="620" t="s">
        <v>19</v>
      </c>
      <c r="C2732" s="620" t="s">
        <v>1508</v>
      </c>
      <c r="D2732" s="620">
        <v>6000052976</v>
      </c>
      <c r="E2732" s="620">
        <v>1</v>
      </c>
      <c r="F2732" s="620">
        <v>1</v>
      </c>
      <c r="G2732" s="620">
        <v>0</v>
      </c>
      <c r="H2732" s="621">
        <v>46280</v>
      </c>
      <c r="I2732" s="620"/>
      <c r="J2732" s="622">
        <v>516300030961002</v>
      </c>
      <c r="K2732" s="620" t="s">
        <v>22</v>
      </c>
      <c r="L2732" s="620"/>
      <c r="M2732" s="620"/>
      <c r="N2732" s="621"/>
      <c r="O2732" s="620"/>
      <c r="P2732" s="620" t="s">
        <v>22</v>
      </c>
      <c r="Q2732" s="620" t="s">
        <v>22</v>
      </c>
      <c r="R2732" s="620"/>
      <c r="S2732" s="620" t="s">
        <v>1289</v>
      </c>
    </row>
    <row r="2733" ht="25" spans="1:19">
      <c r="A2733" s="620">
        <v>602</v>
      </c>
      <c r="B2733" s="620" t="s">
        <v>19</v>
      </c>
      <c r="C2733" s="620" t="s">
        <v>1508</v>
      </c>
      <c r="D2733" s="620">
        <v>6000052976</v>
      </c>
      <c r="E2733" s="620">
        <v>1</v>
      </c>
      <c r="F2733" s="620">
        <v>0</v>
      </c>
      <c r="G2733" s="620">
        <v>1</v>
      </c>
      <c r="H2733" s="621">
        <v>46280</v>
      </c>
      <c r="I2733" s="620"/>
      <c r="J2733" s="622">
        <v>516300030961003</v>
      </c>
      <c r="K2733" s="620" t="s">
        <v>1293</v>
      </c>
      <c r="L2733" s="620"/>
      <c r="M2733" s="620"/>
      <c r="N2733" s="621"/>
      <c r="O2733" s="620"/>
      <c r="P2733" s="620" t="s">
        <v>32</v>
      </c>
      <c r="Q2733" s="620" t="s">
        <v>1288</v>
      </c>
      <c r="R2733" s="620"/>
      <c r="S2733" s="620" t="s">
        <v>1289</v>
      </c>
    </row>
    <row r="2734" spans="1:19">
      <c r="A2734" s="620">
        <v>603</v>
      </c>
      <c r="B2734" s="620" t="s">
        <v>19</v>
      </c>
      <c r="C2734" s="620" t="s">
        <v>1508</v>
      </c>
      <c r="D2734" s="620">
        <v>6000052976</v>
      </c>
      <c r="E2734" s="620">
        <v>1</v>
      </c>
      <c r="F2734" s="620">
        <v>1</v>
      </c>
      <c r="G2734" s="620">
        <v>0</v>
      </c>
      <c r="H2734" s="621">
        <v>46280</v>
      </c>
      <c r="I2734" s="620"/>
      <c r="J2734" s="622">
        <v>516300030961004</v>
      </c>
      <c r="K2734" s="620" t="s">
        <v>22</v>
      </c>
      <c r="L2734" s="620"/>
      <c r="M2734" s="620"/>
      <c r="N2734" s="621"/>
      <c r="O2734" s="620"/>
      <c r="P2734" s="620" t="s">
        <v>22</v>
      </c>
      <c r="Q2734" s="620" t="s">
        <v>22</v>
      </c>
      <c r="R2734" s="620"/>
      <c r="S2734" s="620" t="s">
        <v>1289</v>
      </c>
    </row>
    <row r="2735" ht="25" spans="1:19">
      <c r="A2735" s="620">
        <v>604</v>
      </c>
      <c r="B2735" s="620" t="s">
        <v>19</v>
      </c>
      <c r="C2735" s="620" t="s">
        <v>1508</v>
      </c>
      <c r="D2735" s="620">
        <v>6000052976</v>
      </c>
      <c r="E2735" s="620">
        <v>1</v>
      </c>
      <c r="F2735" s="620">
        <v>0</v>
      </c>
      <c r="G2735" s="620">
        <v>1</v>
      </c>
      <c r="H2735" s="621">
        <v>46280</v>
      </c>
      <c r="I2735" s="620"/>
      <c r="J2735" s="622">
        <v>516300030961005</v>
      </c>
      <c r="K2735" s="620" t="s">
        <v>1293</v>
      </c>
      <c r="L2735" s="620"/>
      <c r="M2735" s="620"/>
      <c r="N2735" s="621"/>
      <c r="O2735" s="620"/>
      <c r="P2735" s="620" t="s">
        <v>32</v>
      </c>
      <c r="Q2735" s="620" t="s">
        <v>1288</v>
      </c>
      <c r="R2735" s="620"/>
      <c r="S2735" s="620" t="s">
        <v>1289</v>
      </c>
    </row>
    <row r="2736" spans="1:19">
      <c r="A2736" s="620">
        <v>605</v>
      </c>
      <c r="B2736" s="620" t="s">
        <v>19</v>
      </c>
      <c r="C2736" s="620" t="s">
        <v>1508</v>
      </c>
      <c r="D2736" s="620">
        <v>6000052976</v>
      </c>
      <c r="E2736" s="620">
        <v>4</v>
      </c>
      <c r="F2736" s="620">
        <v>4</v>
      </c>
      <c r="G2736" s="620">
        <v>0</v>
      </c>
      <c r="H2736" s="621">
        <v>46280</v>
      </c>
      <c r="I2736" s="620"/>
      <c r="J2736" s="622" t="s">
        <v>1596</v>
      </c>
      <c r="K2736" s="620" t="s">
        <v>22</v>
      </c>
      <c r="L2736" s="620"/>
      <c r="M2736" s="620"/>
      <c r="N2736" s="621"/>
      <c r="O2736" s="620"/>
      <c r="P2736" s="620" t="s">
        <v>22</v>
      </c>
      <c r="Q2736" s="620" t="s">
        <v>22</v>
      </c>
      <c r="R2736" s="620"/>
      <c r="S2736" s="620" t="s">
        <v>1289</v>
      </c>
    </row>
    <row r="2737" ht="25" spans="1:19">
      <c r="A2737" s="620">
        <v>606</v>
      </c>
      <c r="B2737" s="620" t="s">
        <v>19</v>
      </c>
      <c r="C2737" s="620" t="s">
        <v>1508</v>
      </c>
      <c r="D2737" s="620">
        <v>6000052976</v>
      </c>
      <c r="E2737" s="620">
        <v>1</v>
      </c>
      <c r="F2737" s="620">
        <v>0</v>
      </c>
      <c r="G2737" s="620">
        <v>1</v>
      </c>
      <c r="H2737" s="621">
        <v>46280</v>
      </c>
      <c r="I2737" s="620"/>
      <c r="J2737" s="622">
        <v>516300030961010</v>
      </c>
      <c r="K2737" s="620" t="s">
        <v>1293</v>
      </c>
      <c r="L2737" s="620"/>
      <c r="M2737" s="620"/>
      <c r="N2737" s="621"/>
      <c r="O2737" s="620"/>
      <c r="P2737" s="620" t="s">
        <v>32</v>
      </c>
      <c r="Q2737" s="620" t="s">
        <v>1288</v>
      </c>
      <c r="R2737" s="620"/>
      <c r="S2737" s="620" t="s">
        <v>1289</v>
      </c>
    </row>
    <row r="2738" spans="1:19">
      <c r="A2738" s="620">
        <v>607</v>
      </c>
      <c r="B2738" s="620" t="s">
        <v>19</v>
      </c>
      <c r="C2738" s="620" t="s">
        <v>1508</v>
      </c>
      <c r="D2738" s="620">
        <v>6000052976</v>
      </c>
      <c r="E2738" s="620">
        <v>1</v>
      </c>
      <c r="F2738" s="620">
        <v>1</v>
      </c>
      <c r="G2738" s="620">
        <v>0</v>
      </c>
      <c r="H2738" s="621">
        <v>46280</v>
      </c>
      <c r="I2738" s="620"/>
      <c r="J2738" s="622">
        <v>516300030961011</v>
      </c>
      <c r="K2738" s="620" t="s">
        <v>22</v>
      </c>
      <c r="L2738" s="620"/>
      <c r="M2738" s="620"/>
      <c r="N2738" s="621"/>
      <c r="O2738" s="620"/>
      <c r="P2738" s="620" t="s">
        <v>22</v>
      </c>
      <c r="Q2738" s="620" t="s">
        <v>22</v>
      </c>
      <c r="R2738" s="620"/>
      <c r="S2738" s="620" t="s">
        <v>1289</v>
      </c>
    </row>
    <row r="2739" spans="1:19">
      <c r="A2739" s="620">
        <v>608</v>
      </c>
      <c r="B2739" s="620" t="s">
        <v>19</v>
      </c>
      <c r="C2739" s="620" t="s">
        <v>1508</v>
      </c>
      <c r="D2739" s="620">
        <v>6000052977</v>
      </c>
      <c r="E2739" s="620">
        <v>2</v>
      </c>
      <c r="F2739" s="620">
        <v>2</v>
      </c>
      <c r="G2739" s="620">
        <v>0</v>
      </c>
      <c r="H2739" s="621">
        <v>46280</v>
      </c>
      <c r="I2739" s="620"/>
      <c r="J2739" s="622" t="s">
        <v>1597</v>
      </c>
      <c r="K2739" s="620" t="s">
        <v>22</v>
      </c>
      <c r="L2739" s="620"/>
      <c r="M2739" s="620"/>
      <c r="N2739" s="621"/>
      <c r="O2739" s="620"/>
      <c r="P2739" s="620" t="s">
        <v>22</v>
      </c>
      <c r="Q2739" s="620" t="s">
        <v>22</v>
      </c>
      <c r="R2739" s="620"/>
      <c r="S2739" s="620" t="s">
        <v>1289</v>
      </c>
    </row>
    <row r="2740" spans="1:19">
      <c r="A2740" s="620">
        <v>609</v>
      </c>
      <c r="B2740" s="620" t="s">
        <v>19</v>
      </c>
      <c r="C2740" s="620" t="s">
        <v>1508</v>
      </c>
      <c r="D2740" s="620">
        <v>6000052977</v>
      </c>
      <c r="E2740" s="620">
        <v>1</v>
      </c>
      <c r="F2740" s="620">
        <v>0</v>
      </c>
      <c r="G2740" s="620">
        <v>1</v>
      </c>
      <c r="H2740" s="621">
        <v>46280</v>
      </c>
      <c r="I2740" s="620"/>
      <c r="J2740" s="622">
        <v>516300040961000</v>
      </c>
      <c r="K2740" s="620" t="s">
        <v>1355</v>
      </c>
      <c r="L2740" s="620"/>
      <c r="M2740" s="620"/>
      <c r="N2740" s="621"/>
      <c r="O2740" s="620"/>
      <c r="P2740" s="620" t="s">
        <v>32</v>
      </c>
      <c r="Q2740" s="620" t="s">
        <v>1288</v>
      </c>
      <c r="R2740" s="620"/>
      <c r="S2740" s="620" t="s">
        <v>1289</v>
      </c>
    </row>
    <row r="2741" spans="1:19">
      <c r="A2741" s="620">
        <v>610</v>
      </c>
      <c r="B2741" s="620" t="s">
        <v>19</v>
      </c>
      <c r="C2741" s="620" t="s">
        <v>1508</v>
      </c>
      <c r="D2741" s="620">
        <v>6000052977</v>
      </c>
      <c r="E2741" s="620">
        <v>7</v>
      </c>
      <c r="F2741" s="620">
        <v>7</v>
      </c>
      <c r="G2741" s="620">
        <v>0</v>
      </c>
      <c r="H2741" s="621">
        <v>46280</v>
      </c>
      <c r="I2741" s="620"/>
      <c r="J2741" s="622" t="s">
        <v>1598</v>
      </c>
      <c r="K2741" s="620" t="s">
        <v>22</v>
      </c>
      <c r="L2741" s="620"/>
      <c r="M2741" s="620"/>
      <c r="N2741" s="621"/>
      <c r="O2741" s="620"/>
      <c r="P2741" s="620" t="s">
        <v>22</v>
      </c>
      <c r="Q2741" s="620" t="s">
        <v>22</v>
      </c>
      <c r="R2741" s="620"/>
      <c r="S2741" s="620" t="s">
        <v>1289</v>
      </c>
    </row>
    <row r="2742" spans="1:19">
      <c r="A2742" s="620">
        <v>611</v>
      </c>
      <c r="B2742" s="620" t="s">
        <v>19</v>
      </c>
      <c r="C2742" s="620" t="s">
        <v>1508</v>
      </c>
      <c r="D2742" s="620">
        <v>6000052977</v>
      </c>
      <c r="E2742" s="620">
        <v>1</v>
      </c>
      <c r="F2742" s="620">
        <v>0</v>
      </c>
      <c r="G2742" s="620">
        <v>1</v>
      </c>
      <c r="H2742" s="621">
        <v>46280</v>
      </c>
      <c r="I2742" s="620"/>
      <c r="J2742" s="622">
        <v>516300040961008</v>
      </c>
      <c r="K2742" s="620" t="s">
        <v>1355</v>
      </c>
      <c r="L2742" s="620"/>
      <c r="M2742" s="620"/>
      <c r="N2742" s="621"/>
      <c r="O2742" s="620"/>
      <c r="P2742" s="620" t="s">
        <v>32</v>
      </c>
      <c r="Q2742" s="620" t="s">
        <v>1288</v>
      </c>
      <c r="R2742" s="620"/>
      <c r="S2742" s="620" t="s">
        <v>1289</v>
      </c>
    </row>
    <row r="2743" spans="1:19">
      <c r="A2743" s="620">
        <v>612</v>
      </c>
      <c r="B2743" s="620" t="s">
        <v>19</v>
      </c>
      <c r="C2743" s="620" t="s">
        <v>1508</v>
      </c>
      <c r="D2743" s="620">
        <v>6000052977</v>
      </c>
      <c r="E2743" s="620">
        <v>3</v>
      </c>
      <c r="F2743" s="620">
        <v>3</v>
      </c>
      <c r="G2743" s="620">
        <v>0</v>
      </c>
      <c r="H2743" s="621">
        <v>46280</v>
      </c>
      <c r="I2743" s="620"/>
      <c r="J2743" s="622" t="s">
        <v>1599</v>
      </c>
      <c r="K2743" s="620" t="s">
        <v>22</v>
      </c>
      <c r="L2743" s="620"/>
      <c r="M2743" s="620"/>
      <c r="N2743" s="621"/>
      <c r="O2743" s="620"/>
      <c r="P2743" s="620" t="s">
        <v>22</v>
      </c>
      <c r="Q2743" s="620" t="s">
        <v>22</v>
      </c>
      <c r="R2743" s="620"/>
      <c r="S2743" s="620" t="s">
        <v>1289</v>
      </c>
    </row>
    <row r="2744" spans="1:19">
      <c r="A2744" s="620">
        <v>613</v>
      </c>
      <c r="B2744" s="620" t="s">
        <v>19</v>
      </c>
      <c r="C2744" s="620" t="s">
        <v>1508</v>
      </c>
      <c r="D2744" s="620">
        <v>6000052976</v>
      </c>
      <c r="E2744" s="620">
        <v>6</v>
      </c>
      <c r="F2744" s="620">
        <v>6</v>
      </c>
      <c r="G2744" s="620">
        <v>0</v>
      </c>
      <c r="H2744" s="621">
        <v>46219</v>
      </c>
      <c r="I2744" s="620"/>
      <c r="J2744" s="622" t="s">
        <v>1600</v>
      </c>
      <c r="K2744" s="620" t="s">
        <v>22</v>
      </c>
      <c r="L2744" s="620"/>
      <c r="M2744" s="620"/>
      <c r="N2744" s="621"/>
      <c r="O2744" s="620"/>
      <c r="P2744" s="620" t="s">
        <v>22</v>
      </c>
      <c r="Q2744" s="620" t="s">
        <v>22</v>
      </c>
      <c r="R2744" s="620"/>
      <c r="S2744" s="620" t="s">
        <v>1289</v>
      </c>
    </row>
    <row r="2745" spans="1:19">
      <c r="A2745" s="620">
        <v>614</v>
      </c>
      <c r="B2745" s="620" t="s">
        <v>19</v>
      </c>
      <c r="C2745" s="620" t="s">
        <v>1508</v>
      </c>
      <c r="D2745" s="620">
        <v>6000052977</v>
      </c>
      <c r="E2745" s="620">
        <v>6</v>
      </c>
      <c r="F2745" s="620">
        <v>6</v>
      </c>
      <c r="G2745" s="620">
        <v>0</v>
      </c>
      <c r="H2745" s="621">
        <v>46219</v>
      </c>
      <c r="I2745" s="620"/>
      <c r="J2745" s="622" t="s">
        <v>1601</v>
      </c>
      <c r="K2745" s="620" t="s">
        <v>22</v>
      </c>
      <c r="L2745" s="620"/>
      <c r="M2745" s="620"/>
      <c r="N2745" s="621"/>
      <c r="O2745" s="620"/>
      <c r="P2745" s="620" t="s">
        <v>22</v>
      </c>
      <c r="Q2745" s="620" t="s">
        <v>22</v>
      </c>
      <c r="R2745" s="620"/>
      <c r="S2745" s="620" t="s">
        <v>1289</v>
      </c>
    </row>
    <row r="2746" spans="1:19">
      <c r="A2746" s="620">
        <v>615</v>
      </c>
      <c r="B2746" s="620" t="s">
        <v>19</v>
      </c>
      <c r="C2746" s="620" t="s">
        <v>1508</v>
      </c>
      <c r="D2746" s="620">
        <v>6000052976</v>
      </c>
      <c r="E2746" s="620">
        <v>3</v>
      </c>
      <c r="F2746" s="620">
        <v>3</v>
      </c>
      <c r="G2746" s="620">
        <v>0</v>
      </c>
      <c r="H2746" s="621">
        <v>46282</v>
      </c>
      <c r="I2746" s="620"/>
      <c r="J2746" s="622" t="s">
        <v>1602</v>
      </c>
      <c r="K2746" s="620" t="s">
        <v>22</v>
      </c>
      <c r="L2746" s="620"/>
      <c r="M2746" s="620"/>
      <c r="N2746" s="621"/>
      <c r="O2746" s="620"/>
      <c r="P2746" s="620" t="s">
        <v>22</v>
      </c>
      <c r="Q2746" s="620" t="s">
        <v>22</v>
      </c>
      <c r="R2746" s="620"/>
      <c r="S2746" s="620" t="s">
        <v>1289</v>
      </c>
    </row>
    <row r="2747" ht="50" spans="1:19">
      <c r="A2747" s="620">
        <v>616</v>
      </c>
      <c r="B2747" s="620" t="s">
        <v>19</v>
      </c>
      <c r="C2747" s="620" t="s">
        <v>1508</v>
      </c>
      <c r="D2747" s="620">
        <v>6000052976</v>
      </c>
      <c r="E2747" s="620">
        <v>1</v>
      </c>
      <c r="F2747" s="620">
        <v>0</v>
      </c>
      <c r="G2747" s="620">
        <v>1</v>
      </c>
      <c r="H2747" s="621">
        <v>46282</v>
      </c>
      <c r="I2747" s="620"/>
      <c r="J2747" s="622">
        <v>516300030961021</v>
      </c>
      <c r="K2747" s="620" t="s">
        <v>1300</v>
      </c>
      <c r="L2747" s="620" t="s">
        <v>23</v>
      </c>
      <c r="M2747" s="620" t="s">
        <v>23</v>
      </c>
      <c r="N2747" s="621"/>
      <c r="O2747" s="620" t="s">
        <v>24</v>
      </c>
      <c r="P2747" s="620" t="s">
        <v>32</v>
      </c>
      <c r="Q2747" s="620" t="s">
        <v>1288</v>
      </c>
      <c r="R2747" s="620"/>
      <c r="S2747" s="620" t="s">
        <v>1289</v>
      </c>
    </row>
    <row r="2748" spans="1:19">
      <c r="A2748" s="620">
        <v>617</v>
      </c>
      <c r="B2748" s="620" t="s">
        <v>19</v>
      </c>
      <c r="C2748" s="620" t="s">
        <v>1508</v>
      </c>
      <c r="D2748" s="620">
        <v>6000052976</v>
      </c>
      <c r="E2748" s="620">
        <v>4</v>
      </c>
      <c r="F2748" s="620">
        <v>4</v>
      </c>
      <c r="G2748" s="620">
        <v>0</v>
      </c>
      <c r="H2748" s="621">
        <v>46282</v>
      </c>
      <c r="I2748" s="620"/>
      <c r="J2748" s="622" t="s">
        <v>1603</v>
      </c>
      <c r="K2748" s="620" t="s">
        <v>22</v>
      </c>
      <c r="L2748" s="620"/>
      <c r="M2748" s="620"/>
      <c r="N2748" s="621"/>
      <c r="O2748" s="620"/>
      <c r="P2748" s="620" t="s">
        <v>22</v>
      </c>
      <c r="Q2748" s="620" t="s">
        <v>22</v>
      </c>
      <c r="R2748" s="620"/>
      <c r="S2748" s="620" t="s">
        <v>1289</v>
      </c>
    </row>
    <row r="2749" ht="50" spans="1:19">
      <c r="A2749" s="620">
        <v>618</v>
      </c>
      <c r="B2749" s="620" t="s">
        <v>19</v>
      </c>
      <c r="C2749" s="620" t="s">
        <v>1508</v>
      </c>
      <c r="D2749" s="620">
        <v>6000052976</v>
      </c>
      <c r="E2749" s="620">
        <v>1</v>
      </c>
      <c r="F2749" s="620">
        <v>0</v>
      </c>
      <c r="G2749" s="620">
        <v>1</v>
      </c>
      <c r="H2749" s="621">
        <v>46282</v>
      </c>
      <c r="I2749" s="620"/>
      <c r="J2749" s="622">
        <v>516300030961026</v>
      </c>
      <c r="K2749" s="620" t="s">
        <v>1300</v>
      </c>
      <c r="L2749" s="620" t="s">
        <v>23</v>
      </c>
      <c r="M2749" s="620" t="s">
        <v>23</v>
      </c>
      <c r="N2749" s="621"/>
      <c r="O2749" s="620" t="s">
        <v>24</v>
      </c>
      <c r="P2749" s="620" t="s">
        <v>32</v>
      </c>
      <c r="Q2749" s="620" t="s">
        <v>1288</v>
      </c>
      <c r="R2749" s="620"/>
      <c r="S2749" s="620" t="s">
        <v>1289</v>
      </c>
    </row>
    <row r="2750" spans="1:19">
      <c r="A2750" s="620">
        <v>619</v>
      </c>
      <c r="B2750" s="620" t="s">
        <v>19</v>
      </c>
      <c r="C2750" s="620" t="s">
        <v>1508</v>
      </c>
      <c r="D2750" s="620">
        <v>6000052976</v>
      </c>
      <c r="E2750" s="620">
        <v>3</v>
      </c>
      <c r="F2750" s="620">
        <v>3</v>
      </c>
      <c r="G2750" s="620">
        <v>0</v>
      </c>
      <c r="H2750" s="621">
        <v>46282</v>
      </c>
      <c r="I2750" s="620"/>
      <c r="J2750" s="622" t="s">
        <v>1604</v>
      </c>
      <c r="K2750" s="620" t="s">
        <v>22</v>
      </c>
      <c r="L2750" s="620"/>
      <c r="M2750" s="620"/>
      <c r="N2750" s="621"/>
      <c r="O2750" s="620"/>
      <c r="P2750" s="620" t="s">
        <v>22</v>
      </c>
      <c r="Q2750" s="620" t="s">
        <v>22</v>
      </c>
      <c r="R2750" s="620"/>
      <c r="S2750" s="620" t="s">
        <v>1289</v>
      </c>
    </row>
    <row r="2751" spans="1:19">
      <c r="A2751" s="620">
        <v>620</v>
      </c>
      <c r="B2751" s="620" t="s">
        <v>19</v>
      </c>
      <c r="C2751" s="620" t="s">
        <v>1508</v>
      </c>
      <c r="D2751" s="620">
        <v>6000052976</v>
      </c>
      <c r="E2751" s="620">
        <v>1</v>
      </c>
      <c r="F2751" s="620">
        <v>0</v>
      </c>
      <c r="G2751" s="620">
        <v>1</v>
      </c>
      <c r="H2751" s="621">
        <v>46282</v>
      </c>
      <c r="I2751" s="620"/>
      <c r="J2751" s="622">
        <v>516300030961030</v>
      </c>
      <c r="K2751" s="620" t="s">
        <v>1605</v>
      </c>
      <c r="L2751" s="620"/>
      <c r="M2751" s="620"/>
      <c r="N2751" s="621"/>
      <c r="O2751" s="620"/>
      <c r="P2751" s="620" t="s">
        <v>32</v>
      </c>
      <c r="Q2751" s="620" t="s">
        <v>1288</v>
      </c>
      <c r="R2751" s="620"/>
      <c r="S2751" s="620" t="s">
        <v>1289</v>
      </c>
    </row>
    <row r="2752" ht="50" spans="1:19">
      <c r="A2752" s="620">
        <v>621</v>
      </c>
      <c r="B2752" s="620" t="s">
        <v>19</v>
      </c>
      <c r="C2752" s="620" t="s">
        <v>1508</v>
      </c>
      <c r="D2752" s="620">
        <v>6000052976</v>
      </c>
      <c r="E2752" s="620">
        <v>1</v>
      </c>
      <c r="F2752" s="620">
        <v>0</v>
      </c>
      <c r="G2752" s="620">
        <v>1</v>
      </c>
      <c r="H2752" s="621">
        <v>46282</v>
      </c>
      <c r="I2752" s="620"/>
      <c r="J2752" s="622">
        <v>516300030961031</v>
      </c>
      <c r="K2752" s="620" t="s">
        <v>1300</v>
      </c>
      <c r="L2752" s="620" t="s">
        <v>23</v>
      </c>
      <c r="M2752" s="620" t="s">
        <v>23</v>
      </c>
      <c r="N2752" s="621"/>
      <c r="O2752" s="620" t="s">
        <v>24</v>
      </c>
      <c r="P2752" s="620" t="s">
        <v>32</v>
      </c>
      <c r="Q2752" s="620" t="s">
        <v>1288</v>
      </c>
      <c r="R2752" s="620"/>
      <c r="S2752" s="620" t="s">
        <v>1289</v>
      </c>
    </row>
    <row r="2753" spans="1:19">
      <c r="A2753" s="620">
        <v>622</v>
      </c>
      <c r="B2753" s="620" t="s">
        <v>19</v>
      </c>
      <c r="C2753" s="620" t="s">
        <v>1508</v>
      </c>
      <c r="D2753" s="620">
        <v>6000052976</v>
      </c>
      <c r="E2753" s="620">
        <v>1</v>
      </c>
      <c r="F2753" s="620">
        <v>1</v>
      </c>
      <c r="G2753" s="620">
        <v>0</v>
      </c>
      <c r="H2753" s="621">
        <v>46282</v>
      </c>
      <c r="I2753" s="620"/>
      <c r="J2753" s="622">
        <v>516300030961032</v>
      </c>
      <c r="K2753" s="620" t="s">
        <v>22</v>
      </c>
      <c r="L2753" s="620"/>
      <c r="M2753" s="620"/>
      <c r="N2753" s="621"/>
      <c r="O2753" s="620"/>
      <c r="P2753" s="620" t="s">
        <v>22</v>
      </c>
      <c r="Q2753" s="620" t="s">
        <v>22</v>
      </c>
      <c r="R2753" s="620"/>
      <c r="S2753" s="620" t="s">
        <v>1289</v>
      </c>
    </row>
    <row r="2754" spans="1:19">
      <c r="A2754" s="620">
        <v>623</v>
      </c>
      <c r="B2754" s="620" t="s">
        <v>19</v>
      </c>
      <c r="C2754" s="620" t="s">
        <v>1508</v>
      </c>
      <c r="D2754" s="620">
        <v>6000052976</v>
      </c>
      <c r="E2754" s="620">
        <v>1</v>
      </c>
      <c r="F2754" s="620">
        <v>0</v>
      </c>
      <c r="G2754" s="620">
        <v>1</v>
      </c>
      <c r="H2754" s="621">
        <v>46282</v>
      </c>
      <c r="I2754" s="620"/>
      <c r="J2754" s="622">
        <v>516300030961033</v>
      </c>
      <c r="K2754" s="620" t="s">
        <v>1605</v>
      </c>
      <c r="L2754" s="620"/>
      <c r="M2754" s="620"/>
      <c r="N2754" s="621"/>
      <c r="O2754" s="620"/>
      <c r="P2754" s="620" t="s">
        <v>32</v>
      </c>
      <c r="Q2754" s="620" t="s">
        <v>1288</v>
      </c>
      <c r="R2754" s="620"/>
      <c r="S2754" s="620" t="s">
        <v>1289</v>
      </c>
    </row>
    <row r="2755" spans="1:19">
      <c r="A2755" s="620">
        <v>624</v>
      </c>
      <c r="B2755" s="620" t="s">
        <v>19</v>
      </c>
      <c r="C2755" s="620" t="s">
        <v>1508</v>
      </c>
      <c r="D2755" s="620">
        <v>6000052976</v>
      </c>
      <c r="E2755" s="620">
        <v>4</v>
      </c>
      <c r="F2755" s="620">
        <v>4</v>
      </c>
      <c r="G2755" s="620">
        <v>0</v>
      </c>
      <c r="H2755" s="621">
        <v>46282</v>
      </c>
      <c r="I2755" s="620"/>
      <c r="J2755" s="622" t="s">
        <v>1606</v>
      </c>
      <c r="K2755" s="620" t="s">
        <v>22</v>
      </c>
      <c r="L2755" s="620"/>
      <c r="M2755" s="620"/>
      <c r="N2755" s="621"/>
      <c r="O2755" s="620"/>
      <c r="P2755" s="620" t="s">
        <v>22</v>
      </c>
      <c r="Q2755" s="620" t="s">
        <v>22</v>
      </c>
      <c r="R2755" s="620"/>
      <c r="S2755" s="620" t="s">
        <v>1289</v>
      </c>
    </row>
    <row r="2756" spans="1:19">
      <c r="A2756" s="620">
        <v>625</v>
      </c>
      <c r="B2756" s="620" t="s">
        <v>19</v>
      </c>
      <c r="C2756" s="620" t="s">
        <v>1508</v>
      </c>
      <c r="D2756" s="620">
        <v>6000052977</v>
      </c>
      <c r="E2756" s="620">
        <v>7</v>
      </c>
      <c r="F2756" s="620">
        <v>7</v>
      </c>
      <c r="G2756" s="620">
        <v>0</v>
      </c>
      <c r="H2756" s="621">
        <v>46282</v>
      </c>
      <c r="I2756" s="620"/>
      <c r="J2756" s="622" t="s">
        <v>1607</v>
      </c>
      <c r="K2756" s="620" t="s">
        <v>22</v>
      </c>
      <c r="L2756" s="620"/>
      <c r="M2756" s="620"/>
      <c r="N2756" s="621"/>
      <c r="O2756" s="620"/>
      <c r="P2756" s="620" t="s">
        <v>22</v>
      </c>
      <c r="Q2756" s="620" t="s">
        <v>22</v>
      </c>
      <c r="R2756" s="620"/>
      <c r="S2756" s="620" t="s">
        <v>1289</v>
      </c>
    </row>
    <row r="2757" ht="50" spans="1:19">
      <c r="A2757" s="620">
        <v>626</v>
      </c>
      <c r="B2757" s="620" t="s">
        <v>19</v>
      </c>
      <c r="C2757" s="620" t="s">
        <v>1508</v>
      </c>
      <c r="D2757" s="620">
        <v>6000052977</v>
      </c>
      <c r="E2757" s="620">
        <v>1</v>
      </c>
      <c r="F2757" s="620">
        <v>0</v>
      </c>
      <c r="G2757" s="620">
        <v>1</v>
      </c>
      <c r="H2757" s="621">
        <v>46282</v>
      </c>
      <c r="I2757" s="620"/>
      <c r="J2757" s="622">
        <v>516300040961025</v>
      </c>
      <c r="K2757" s="620" t="s">
        <v>1300</v>
      </c>
      <c r="L2757" s="620" t="s">
        <v>23</v>
      </c>
      <c r="M2757" s="620" t="s">
        <v>23</v>
      </c>
      <c r="N2757" s="621"/>
      <c r="O2757" s="620" t="s">
        <v>24</v>
      </c>
      <c r="P2757" s="620" t="s">
        <v>32</v>
      </c>
      <c r="Q2757" s="620" t="s">
        <v>1288</v>
      </c>
      <c r="R2757" s="620"/>
      <c r="S2757" s="620" t="s">
        <v>1289</v>
      </c>
    </row>
    <row r="2758" spans="1:19">
      <c r="A2758" s="620"/>
      <c r="B2758" s="620" t="s">
        <v>19</v>
      </c>
      <c r="C2758" s="620" t="s">
        <v>1508</v>
      </c>
      <c r="D2758" s="620">
        <v>6000052977</v>
      </c>
      <c r="E2758" s="620">
        <v>1</v>
      </c>
      <c r="F2758" s="620">
        <v>0</v>
      </c>
      <c r="G2758" s="620">
        <v>1</v>
      </c>
      <c r="H2758" s="621">
        <v>46282</v>
      </c>
      <c r="I2758" s="620"/>
      <c r="J2758" s="622">
        <v>516300040961026</v>
      </c>
      <c r="K2758" s="620" t="s">
        <v>1300</v>
      </c>
      <c r="L2758" s="620"/>
      <c r="M2758" s="620"/>
      <c r="N2758" s="621"/>
      <c r="O2758" s="620"/>
      <c r="P2758" s="620" t="s">
        <v>32</v>
      </c>
      <c r="Q2758" s="620" t="s">
        <v>1288</v>
      </c>
      <c r="R2758" s="620"/>
      <c r="S2758" s="620" t="s">
        <v>1289</v>
      </c>
    </row>
    <row r="2759" spans="1:19">
      <c r="A2759" s="620">
        <v>627</v>
      </c>
      <c r="B2759" s="620" t="s">
        <v>19</v>
      </c>
      <c r="C2759" s="620" t="s">
        <v>1508</v>
      </c>
      <c r="D2759" s="620">
        <v>6000052977</v>
      </c>
      <c r="E2759" s="620">
        <v>11</v>
      </c>
      <c r="F2759" s="620">
        <v>11</v>
      </c>
      <c r="G2759" s="620">
        <v>0</v>
      </c>
      <c r="H2759" s="621">
        <v>46282</v>
      </c>
      <c r="I2759" s="620"/>
      <c r="J2759" s="622" t="s">
        <v>1608</v>
      </c>
      <c r="K2759" s="620" t="s">
        <v>22</v>
      </c>
      <c r="L2759" s="620"/>
      <c r="M2759" s="620"/>
      <c r="N2759" s="621"/>
      <c r="O2759" s="620"/>
      <c r="P2759" s="620" t="s">
        <v>22</v>
      </c>
      <c r="Q2759" s="620" t="s">
        <v>22</v>
      </c>
      <c r="R2759" s="620"/>
      <c r="S2759" s="620" t="s">
        <v>1289</v>
      </c>
    </row>
    <row r="2760" spans="1:19">
      <c r="A2760" s="620">
        <v>628</v>
      </c>
      <c r="B2760" s="620" t="s">
        <v>19</v>
      </c>
      <c r="C2760" s="620" t="s">
        <v>1508</v>
      </c>
      <c r="D2760" s="620">
        <v>6000052976</v>
      </c>
      <c r="E2760" s="620">
        <v>2</v>
      </c>
      <c r="F2760" s="620">
        <v>2</v>
      </c>
      <c r="G2760" s="620">
        <v>0</v>
      </c>
      <c r="H2760" s="621">
        <v>46283</v>
      </c>
      <c r="I2760" s="620"/>
      <c r="J2760" s="622" t="s">
        <v>1609</v>
      </c>
      <c r="K2760" s="620" t="s">
        <v>22</v>
      </c>
      <c r="L2760" s="620"/>
      <c r="M2760" s="620"/>
      <c r="N2760" s="621"/>
      <c r="O2760" s="620"/>
      <c r="P2760" s="620" t="s">
        <v>22</v>
      </c>
      <c r="Q2760" s="620" t="s">
        <v>22</v>
      </c>
      <c r="R2760" s="620"/>
      <c r="S2760" s="620" t="s">
        <v>1289</v>
      </c>
    </row>
    <row r="2761" ht="25" spans="1:19">
      <c r="A2761" s="620">
        <v>629</v>
      </c>
      <c r="B2761" s="620" t="s">
        <v>19</v>
      </c>
      <c r="C2761" s="620" t="s">
        <v>1508</v>
      </c>
      <c r="D2761" s="620">
        <v>6000052976</v>
      </c>
      <c r="E2761" s="620">
        <v>1</v>
      </c>
      <c r="F2761" s="620">
        <v>0</v>
      </c>
      <c r="G2761" s="620">
        <v>1</v>
      </c>
      <c r="H2761" s="621">
        <v>46283</v>
      </c>
      <c r="I2761" s="620"/>
      <c r="J2761" s="622">
        <v>516300030961040</v>
      </c>
      <c r="K2761" s="620" t="s">
        <v>1293</v>
      </c>
      <c r="L2761" s="620"/>
      <c r="M2761" s="620"/>
      <c r="N2761" s="621"/>
      <c r="O2761" s="620"/>
      <c r="P2761" s="620" t="s">
        <v>32</v>
      </c>
      <c r="Q2761" s="620" t="s">
        <v>1288</v>
      </c>
      <c r="R2761" s="620"/>
      <c r="S2761" s="620" t="s">
        <v>1289</v>
      </c>
    </row>
    <row r="2762" spans="1:19">
      <c r="A2762" s="620">
        <v>630</v>
      </c>
      <c r="B2762" s="620" t="s">
        <v>19</v>
      </c>
      <c r="C2762" s="620" t="s">
        <v>1508</v>
      </c>
      <c r="D2762" s="620">
        <v>6000052976</v>
      </c>
      <c r="E2762" s="620">
        <v>3</v>
      </c>
      <c r="F2762" s="620">
        <v>3</v>
      </c>
      <c r="G2762" s="620">
        <v>0</v>
      </c>
      <c r="H2762" s="621">
        <v>46283</v>
      </c>
      <c r="I2762" s="620"/>
      <c r="J2762" s="622" t="s">
        <v>1610</v>
      </c>
      <c r="K2762" s="620" t="s">
        <v>22</v>
      </c>
      <c r="L2762" s="620"/>
      <c r="M2762" s="620"/>
      <c r="N2762" s="621"/>
      <c r="O2762" s="620"/>
      <c r="P2762" s="620" t="s">
        <v>22</v>
      </c>
      <c r="Q2762" s="620" t="s">
        <v>22</v>
      </c>
      <c r="R2762" s="620"/>
      <c r="S2762" s="620" t="s">
        <v>1289</v>
      </c>
    </row>
    <row r="2763" ht="25" spans="1:19">
      <c r="A2763" s="620">
        <v>631</v>
      </c>
      <c r="B2763" s="620" t="s">
        <v>19</v>
      </c>
      <c r="C2763" s="620" t="s">
        <v>1508</v>
      </c>
      <c r="D2763" s="620">
        <v>6000052976</v>
      </c>
      <c r="E2763" s="620">
        <v>1</v>
      </c>
      <c r="F2763" s="620">
        <v>0</v>
      </c>
      <c r="G2763" s="620">
        <v>1</v>
      </c>
      <c r="H2763" s="621">
        <v>46283</v>
      </c>
      <c r="I2763" s="620"/>
      <c r="J2763" s="622">
        <v>516300030961044</v>
      </c>
      <c r="K2763" s="620" t="s">
        <v>1293</v>
      </c>
      <c r="L2763" s="620"/>
      <c r="M2763" s="620"/>
      <c r="N2763" s="621"/>
      <c r="O2763" s="620"/>
      <c r="P2763" s="620" t="s">
        <v>32</v>
      </c>
      <c r="Q2763" s="620" t="s">
        <v>1288</v>
      </c>
      <c r="R2763" s="620"/>
      <c r="S2763" s="620" t="s">
        <v>1289</v>
      </c>
    </row>
    <row r="2764" spans="1:19">
      <c r="A2764" s="620">
        <v>632</v>
      </c>
      <c r="B2764" s="620" t="s">
        <v>19</v>
      </c>
      <c r="C2764" s="620" t="s">
        <v>1508</v>
      </c>
      <c r="D2764" s="620">
        <v>6000052976</v>
      </c>
      <c r="E2764" s="620">
        <v>1</v>
      </c>
      <c r="F2764" s="620">
        <v>1</v>
      </c>
      <c r="G2764" s="620">
        <v>0</v>
      </c>
      <c r="H2764" s="621">
        <v>46283</v>
      </c>
      <c r="I2764" s="620"/>
      <c r="J2764" s="622">
        <v>516300030961045</v>
      </c>
      <c r="K2764" s="620" t="s">
        <v>22</v>
      </c>
      <c r="L2764" s="620"/>
      <c r="M2764" s="620"/>
      <c r="N2764" s="621"/>
      <c r="O2764" s="620"/>
      <c r="P2764" s="620" t="s">
        <v>22</v>
      </c>
      <c r="Q2764" s="620" t="s">
        <v>22</v>
      </c>
      <c r="R2764" s="620"/>
      <c r="S2764" s="620" t="s">
        <v>1289</v>
      </c>
    </row>
    <row r="2765" ht="25" spans="1:19">
      <c r="A2765" s="620">
        <v>633</v>
      </c>
      <c r="B2765" s="620" t="s">
        <v>19</v>
      </c>
      <c r="C2765" s="620" t="s">
        <v>1508</v>
      </c>
      <c r="D2765" s="620">
        <v>6000052976</v>
      </c>
      <c r="E2765" s="620">
        <v>1</v>
      </c>
      <c r="F2765" s="620">
        <v>0</v>
      </c>
      <c r="G2765" s="620">
        <v>1</v>
      </c>
      <c r="H2765" s="621">
        <v>46283</v>
      </c>
      <c r="I2765" s="620"/>
      <c r="J2765" s="622">
        <v>516300030961046</v>
      </c>
      <c r="K2765" s="620" t="s">
        <v>1293</v>
      </c>
      <c r="L2765" s="620"/>
      <c r="M2765" s="620"/>
      <c r="N2765" s="621"/>
      <c r="O2765" s="620"/>
      <c r="P2765" s="620" t="s">
        <v>32</v>
      </c>
      <c r="Q2765" s="620" t="s">
        <v>1288</v>
      </c>
      <c r="R2765" s="620"/>
      <c r="S2765" s="620" t="s">
        <v>1289</v>
      </c>
    </row>
    <row r="2766" spans="1:19">
      <c r="A2766" s="620">
        <v>634</v>
      </c>
      <c r="B2766" s="620" t="s">
        <v>19</v>
      </c>
      <c r="C2766" s="620" t="s">
        <v>1508</v>
      </c>
      <c r="D2766" s="620">
        <v>6000052976</v>
      </c>
      <c r="E2766" s="620">
        <v>7</v>
      </c>
      <c r="F2766" s="620">
        <v>7</v>
      </c>
      <c r="G2766" s="620">
        <v>0</v>
      </c>
      <c r="H2766" s="621">
        <v>46283</v>
      </c>
      <c r="I2766" s="620"/>
      <c r="J2766" s="622" t="s">
        <v>1611</v>
      </c>
      <c r="K2766" s="620" t="s">
        <v>22</v>
      </c>
      <c r="L2766" s="620"/>
      <c r="M2766" s="620"/>
      <c r="N2766" s="621"/>
      <c r="O2766" s="620"/>
      <c r="P2766" s="620" t="s">
        <v>22</v>
      </c>
      <c r="Q2766" s="620" t="s">
        <v>22</v>
      </c>
      <c r="R2766" s="620"/>
      <c r="S2766" s="620" t="s">
        <v>1289</v>
      </c>
    </row>
    <row r="2767" ht="50" spans="1:19">
      <c r="A2767" s="620">
        <v>635</v>
      </c>
      <c r="B2767" s="620" t="s">
        <v>19</v>
      </c>
      <c r="C2767" s="620" t="s">
        <v>1508</v>
      </c>
      <c r="D2767" s="620">
        <v>6000052976</v>
      </c>
      <c r="E2767" s="620">
        <v>1</v>
      </c>
      <c r="F2767" s="620">
        <v>0</v>
      </c>
      <c r="G2767" s="620">
        <v>1</v>
      </c>
      <c r="H2767" s="621">
        <v>46283</v>
      </c>
      <c r="I2767" s="620"/>
      <c r="J2767" s="622">
        <v>516300030961054</v>
      </c>
      <c r="K2767" s="620" t="s">
        <v>1300</v>
      </c>
      <c r="L2767" s="620" t="s">
        <v>23</v>
      </c>
      <c r="M2767" s="620" t="s">
        <v>23</v>
      </c>
      <c r="N2767" s="621"/>
      <c r="O2767" s="620" t="s">
        <v>24</v>
      </c>
      <c r="P2767" s="620" t="s">
        <v>32</v>
      </c>
      <c r="Q2767" s="620" t="s">
        <v>1288</v>
      </c>
      <c r="R2767" s="620"/>
      <c r="S2767" s="620" t="s">
        <v>1289</v>
      </c>
    </row>
    <row r="2768" spans="1:19">
      <c r="A2768" s="620">
        <v>636</v>
      </c>
      <c r="B2768" s="620" t="s">
        <v>19</v>
      </c>
      <c r="C2768" s="620" t="s">
        <v>1508</v>
      </c>
      <c r="D2768" s="620">
        <v>6000052976</v>
      </c>
      <c r="E2768" s="620">
        <v>1</v>
      </c>
      <c r="F2768" s="620">
        <v>1</v>
      </c>
      <c r="G2768" s="620">
        <v>0</v>
      </c>
      <c r="H2768" s="621">
        <v>46283</v>
      </c>
      <c r="I2768" s="620"/>
      <c r="J2768" s="622">
        <v>516300030961055</v>
      </c>
      <c r="K2768" s="620" t="s">
        <v>22</v>
      </c>
      <c r="L2768" s="620"/>
      <c r="M2768" s="620"/>
      <c r="N2768" s="621"/>
      <c r="O2768" s="620"/>
      <c r="P2768" s="620" t="s">
        <v>22</v>
      </c>
      <c r="Q2768" s="620" t="s">
        <v>22</v>
      </c>
      <c r="R2768" s="620"/>
      <c r="S2768" s="620" t="s">
        <v>1289</v>
      </c>
    </row>
    <row r="2769" ht="25" spans="1:19">
      <c r="A2769" s="620">
        <v>637</v>
      </c>
      <c r="B2769" s="620" t="s">
        <v>19</v>
      </c>
      <c r="C2769" s="620" t="s">
        <v>1508</v>
      </c>
      <c r="D2769" s="620">
        <v>6000052976</v>
      </c>
      <c r="E2769" s="620">
        <v>1</v>
      </c>
      <c r="F2769" s="620">
        <v>0</v>
      </c>
      <c r="G2769" s="620">
        <v>1</v>
      </c>
      <c r="H2769" s="621">
        <v>46283</v>
      </c>
      <c r="I2769" s="620"/>
      <c r="J2769" s="622">
        <v>516300030961056</v>
      </c>
      <c r="K2769" s="620" t="s">
        <v>1293</v>
      </c>
      <c r="L2769" s="620"/>
      <c r="M2769" s="620"/>
      <c r="N2769" s="621"/>
      <c r="O2769" s="620"/>
      <c r="P2769" s="620" t="s">
        <v>32</v>
      </c>
      <c r="Q2769" s="620" t="s">
        <v>1288</v>
      </c>
      <c r="R2769" s="620"/>
      <c r="S2769" s="620" t="s">
        <v>1289</v>
      </c>
    </row>
    <row r="2770" ht="25" spans="1:19">
      <c r="A2770" s="620"/>
      <c r="B2770" s="620" t="s">
        <v>19</v>
      </c>
      <c r="C2770" s="620" t="s">
        <v>1508</v>
      </c>
      <c r="D2770" s="620">
        <v>6000052976</v>
      </c>
      <c r="E2770" s="620">
        <v>1</v>
      </c>
      <c r="F2770" s="620">
        <v>0</v>
      </c>
      <c r="G2770" s="620">
        <v>1</v>
      </c>
      <c r="H2770" s="621">
        <v>46283</v>
      </c>
      <c r="I2770" s="620"/>
      <c r="J2770" s="622">
        <v>516300030961057</v>
      </c>
      <c r="K2770" s="620" t="s">
        <v>1293</v>
      </c>
      <c r="L2770" s="620"/>
      <c r="M2770" s="620"/>
      <c r="N2770" s="621"/>
      <c r="O2770" s="620"/>
      <c r="P2770" s="620" t="s">
        <v>32</v>
      </c>
      <c r="Q2770" s="620" t="s">
        <v>1288</v>
      </c>
      <c r="R2770" s="620"/>
      <c r="S2770" s="620" t="s">
        <v>1289</v>
      </c>
    </row>
    <row r="2771" spans="1:19">
      <c r="A2771" s="620">
        <v>638</v>
      </c>
      <c r="B2771" s="620" t="s">
        <v>19</v>
      </c>
      <c r="C2771" s="620" t="s">
        <v>1508</v>
      </c>
      <c r="D2771" s="620">
        <v>6000052976</v>
      </c>
      <c r="E2771" s="620">
        <v>5</v>
      </c>
      <c r="F2771" s="620">
        <v>5</v>
      </c>
      <c r="G2771" s="620">
        <v>0</v>
      </c>
      <c r="H2771" s="621">
        <v>46283</v>
      </c>
      <c r="I2771" s="620"/>
      <c r="J2771" s="622" t="s">
        <v>1612</v>
      </c>
      <c r="K2771" s="620" t="s">
        <v>22</v>
      </c>
      <c r="L2771" s="620"/>
      <c r="M2771" s="620"/>
      <c r="N2771" s="621"/>
      <c r="O2771" s="620"/>
      <c r="P2771" s="620" t="s">
        <v>22</v>
      </c>
      <c r="Q2771" s="620" t="s">
        <v>22</v>
      </c>
      <c r="R2771" s="620"/>
      <c r="S2771" s="620" t="s">
        <v>1289</v>
      </c>
    </row>
    <row r="2772" spans="1:19">
      <c r="A2772" s="620">
        <v>639</v>
      </c>
      <c r="B2772" s="620" t="s">
        <v>19</v>
      </c>
      <c r="C2772" s="620" t="s">
        <v>1508</v>
      </c>
      <c r="D2772" s="620">
        <v>6000052976</v>
      </c>
      <c r="E2772" s="620">
        <v>1</v>
      </c>
      <c r="F2772" s="620">
        <v>0</v>
      </c>
      <c r="G2772" s="620">
        <v>1</v>
      </c>
      <c r="H2772" s="621" t="s">
        <v>1613</v>
      </c>
      <c r="I2772" s="620"/>
      <c r="J2772" s="622">
        <v>516300030961064</v>
      </c>
      <c r="K2772" s="620" t="s">
        <v>1605</v>
      </c>
      <c r="L2772" s="620"/>
      <c r="M2772" s="620"/>
      <c r="N2772" s="621"/>
      <c r="O2772" s="620"/>
      <c r="P2772" s="620" t="s">
        <v>32</v>
      </c>
      <c r="Q2772" s="620" t="s">
        <v>1288</v>
      </c>
      <c r="R2772" s="620"/>
      <c r="S2772" s="620" t="s">
        <v>1289</v>
      </c>
    </row>
    <row r="2773" spans="1:19">
      <c r="A2773" s="620">
        <v>640</v>
      </c>
      <c r="B2773" s="620" t="s">
        <v>19</v>
      </c>
      <c r="C2773" s="620" t="s">
        <v>1508</v>
      </c>
      <c r="D2773" s="620">
        <v>6000052976</v>
      </c>
      <c r="E2773" s="620">
        <v>1</v>
      </c>
      <c r="F2773" s="620">
        <v>0</v>
      </c>
      <c r="G2773" s="620">
        <v>1</v>
      </c>
      <c r="H2773" s="621">
        <v>46283</v>
      </c>
      <c r="I2773" s="620"/>
      <c r="J2773" s="622">
        <v>516300030961065</v>
      </c>
      <c r="K2773" s="620" t="s">
        <v>1292</v>
      </c>
      <c r="L2773" s="620"/>
      <c r="M2773" s="620"/>
      <c r="N2773" s="621"/>
      <c r="O2773" s="620"/>
      <c r="P2773" s="620" t="s">
        <v>32</v>
      </c>
      <c r="Q2773" s="620" t="s">
        <v>1288</v>
      </c>
      <c r="R2773" s="620"/>
      <c r="S2773" s="620" t="s">
        <v>1289</v>
      </c>
    </row>
    <row r="2774" ht="50" spans="1:19">
      <c r="A2774" s="620">
        <v>641</v>
      </c>
      <c r="B2774" s="620" t="s">
        <v>19</v>
      </c>
      <c r="C2774" s="620" t="s">
        <v>1508</v>
      </c>
      <c r="D2774" s="620">
        <v>6000052976</v>
      </c>
      <c r="E2774" s="620">
        <v>1</v>
      </c>
      <c r="F2774" s="620">
        <v>0</v>
      </c>
      <c r="G2774" s="620">
        <v>1</v>
      </c>
      <c r="H2774" s="621">
        <v>46283</v>
      </c>
      <c r="I2774" s="620"/>
      <c r="J2774" s="622">
        <v>516300030961066</v>
      </c>
      <c r="K2774" s="620" t="s">
        <v>1300</v>
      </c>
      <c r="L2774" s="620" t="s">
        <v>23</v>
      </c>
      <c r="M2774" s="620" t="s">
        <v>23</v>
      </c>
      <c r="N2774" s="621"/>
      <c r="O2774" s="620" t="s">
        <v>24</v>
      </c>
      <c r="P2774" s="620" t="s">
        <v>32</v>
      </c>
      <c r="Q2774" s="620" t="s">
        <v>1288</v>
      </c>
      <c r="R2774" s="620"/>
      <c r="S2774" s="620" t="s">
        <v>1289</v>
      </c>
    </row>
    <row r="2775" spans="1:19">
      <c r="A2775" s="620">
        <v>642</v>
      </c>
      <c r="B2775" s="620" t="s">
        <v>19</v>
      </c>
      <c r="C2775" s="620" t="s">
        <v>1508</v>
      </c>
      <c r="D2775" s="620">
        <v>6000052976</v>
      </c>
      <c r="E2775" s="620">
        <v>1</v>
      </c>
      <c r="F2775" s="620">
        <v>0</v>
      </c>
      <c r="G2775" s="620">
        <v>1</v>
      </c>
      <c r="H2775" s="621">
        <v>46283</v>
      </c>
      <c r="I2775" s="620"/>
      <c r="J2775" s="622">
        <v>516300030961067</v>
      </c>
      <c r="K2775" s="620" t="s">
        <v>1292</v>
      </c>
      <c r="L2775" s="620"/>
      <c r="M2775" s="620"/>
      <c r="N2775" s="621"/>
      <c r="O2775" s="620"/>
      <c r="P2775" s="620" t="s">
        <v>32</v>
      </c>
      <c r="Q2775" s="620" t="s">
        <v>1288</v>
      </c>
      <c r="R2775" s="620"/>
      <c r="S2775" s="620" t="s">
        <v>1289</v>
      </c>
    </row>
    <row r="2776" spans="1:19">
      <c r="A2776" s="620">
        <v>643</v>
      </c>
      <c r="B2776" s="620" t="s">
        <v>19</v>
      </c>
      <c r="C2776" s="620" t="s">
        <v>1508</v>
      </c>
      <c r="D2776" s="620">
        <v>6000052976</v>
      </c>
      <c r="E2776" s="620">
        <v>4</v>
      </c>
      <c r="F2776" s="620">
        <v>4</v>
      </c>
      <c r="G2776" s="620">
        <v>0</v>
      </c>
      <c r="H2776" s="621">
        <v>46283</v>
      </c>
      <c r="I2776" s="620"/>
      <c r="J2776" s="622" t="s">
        <v>1614</v>
      </c>
      <c r="K2776" s="620" t="s">
        <v>22</v>
      </c>
      <c r="L2776" s="620"/>
      <c r="M2776" s="620"/>
      <c r="N2776" s="621"/>
      <c r="O2776" s="620"/>
      <c r="P2776" s="620" t="s">
        <v>22</v>
      </c>
      <c r="Q2776" s="620" t="s">
        <v>22</v>
      </c>
      <c r="R2776" s="620"/>
      <c r="S2776" s="620" t="s">
        <v>1289</v>
      </c>
    </row>
    <row r="2777" spans="1:19">
      <c r="A2777" s="620">
        <v>644</v>
      </c>
      <c r="B2777" s="620" t="s">
        <v>19</v>
      </c>
      <c r="C2777" s="620" t="s">
        <v>1508</v>
      </c>
      <c r="D2777" s="620">
        <v>6000052977</v>
      </c>
      <c r="E2777" s="620">
        <v>4</v>
      </c>
      <c r="F2777" s="620">
        <v>4</v>
      </c>
      <c r="G2777" s="620">
        <v>0</v>
      </c>
      <c r="H2777" s="621">
        <v>46283</v>
      </c>
      <c r="I2777" s="620"/>
      <c r="J2777" s="622" t="s">
        <v>1615</v>
      </c>
      <c r="K2777" s="620" t="s">
        <v>22</v>
      </c>
      <c r="L2777" s="620"/>
      <c r="M2777" s="620"/>
      <c r="N2777" s="621"/>
      <c r="O2777" s="620"/>
      <c r="P2777" s="620" t="s">
        <v>22</v>
      </c>
      <c r="Q2777" s="620" t="s">
        <v>22</v>
      </c>
      <c r="R2777" s="620"/>
      <c r="S2777" s="620" t="s">
        <v>1289</v>
      </c>
    </row>
    <row r="2778" ht="50" spans="1:19">
      <c r="A2778" s="620">
        <v>645</v>
      </c>
      <c r="B2778" s="620" t="s">
        <v>19</v>
      </c>
      <c r="C2778" s="620" t="s">
        <v>1508</v>
      </c>
      <c r="D2778" s="620">
        <v>6000052977</v>
      </c>
      <c r="E2778" s="620">
        <v>1</v>
      </c>
      <c r="F2778" s="620">
        <v>0</v>
      </c>
      <c r="G2778" s="620">
        <v>1</v>
      </c>
      <c r="H2778" s="621">
        <v>46283</v>
      </c>
      <c r="I2778" s="620"/>
      <c r="J2778" s="622">
        <v>516300040961042</v>
      </c>
      <c r="K2778" s="620" t="s">
        <v>1300</v>
      </c>
      <c r="L2778" s="620" t="s">
        <v>23</v>
      </c>
      <c r="M2778" s="620" t="s">
        <v>23</v>
      </c>
      <c r="N2778" s="621"/>
      <c r="O2778" s="620" t="s">
        <v>24</v>
      </c>
      <c r="P2778" s="620" t="s">
        <v>32</v>
      </c>
      <c r="Q2778" s="620" t="s">
        <v>1288</v>
      </c>
      <c r="R2778" s="620"/>
      <c r="S2778" s="620" t="s">
        <v>1289</v>
      </c>
    </row>
    <row r="2779" spans="1:19">
      <c r="A2779" s="620">
        <v>646</v>
      </c>
      <c r="B2779" s="620" t="s">
        <v>19</v>
      </c>
      <c r="C2779" s="620" t="s">
        <v>1508</v>
      </c>
      <c r="D2779" s="620">
        <v>6000052977</v>
      </c>
      <c r="E2779" s="620">
        <v>2</v>
      </c>
      <c r="F2779" s="620">
        <v>2</v>
      </c>
      <c r="G2779" s="620">
        <v>0</v>
      </c>
      <c r="H2779" s="621">
        <v>46283</v>
      </c>
      <c r="I2779" s="620"/>
      <c r="J2779" s="622" t="s">
        <v>1616</v>
      </c>
      <c r="K2779" s="620" t="s">
        <v>22</v>
      </c>
      <c r="L2779" s="620"/>
      <c r="M2779" s="620"/>
      <c r="N2779" s="621"/>
      <c r="O2779" s="620"/>
      <c r="P2779" s="620" t="s">
        <v>22</v>
      </c>
      <c r="Q2779" s="620" t="s">
        <v>22</v>
      </c>
      <c r="R2779" s="620"/>
      <c r="S2779" s="620" t="s">
        <v>1289</v>
      </c>
    </row>
    <row r="2780" ht="25" spans="1:19">
      <c r="A2780" s="620">
        <v>647</v>
      </c>
      <c r="B2780" s="620" t="s">
        <v>19</v>
      </c>
      <c r="C2780" s="620" t="s">
        <v>1508</v>
      </c>
      <c r="D2780" s="620">
        <v>6000052977</v>
      </c>
      <c r="E2780" s="620">
        <v>1</v>
      </c>
      <c r="F2780" s="620">
        <v>0</v>
      </c>
      <c r="G2780" s="620">
        <v>1</v>
      </c>
      <c r="H2780" s="621">
        <v>46283</v>
      </c>
      <c r="I2780" s="620"/>
      <c r="J2780" s="622">
        <v>516300040961045</v>
      </c>
      <c r="K2780" s="620" t="s">
        <v>1293</v>
      </c>
      <c r="L2780" s="620"/>
      <c r="M2780" s="620"/>
      <c r="N2780" s="621"/>
      <c r="O2780" s="620"/>
      <c r="P2780" s="620" t="s">
        <v>32</v>
      </c>
      <c r="Q2780" s="620" t="s">
        <v>1288</v>
      </c>
      <c r="R2780" s="620"/>
      <c r="S2780" s="620" t="s">
        <v>1289</v>
      </c>
    </row>
    <row r="2781" spans="1:19">
      <c r="A2781" s="620">
        <v>648</v>
      </c>
      <c r="B2781" s="620" t="s">
        <v>19</v>
      </c>
      <c r="C2781" s="620" t="s">
        <v>1508</v>
      </c>
      <c r="D2781" s="620">
        <v>6000052977</v>
      </c>
      <c r="E2781" s="620">
        <v>4</v>
      </c>
      <c r="F2781" s="620">
        <v>4</v>
      </c>
      <c r="G2781" s="620">
        <v>0</v>
      </c>
      <c r="H2781" s="621">
        <v>46283</v>
      </c>
      <c r="I2781" s="620"/>
      <c r="J2781" s="622" t="s">
        <v>1617</v>
      </c>
      <c r="K2781" s="620" t="s">
        <v>22</v>
      </c>
      <c r="L2781" s="620"/>
      <c r="M2781" s="620"/>
      <c r="N2781" s="621"/>
      <c r="O2781" s="620"/>
      <c r="P2781" s="620" t="s">
        <v>22</v>
      </c>
      <c r="Q2781" s="620" t="s">
        <v>22</v>
      </c>
      <c r="R2781" s="620"/>
      <c r="S2781" s="620" t="s">
        <v>1289</v>
      </c>
    </row>
    <row r="2782" spans="1:19">
      <c r="A2782" s="620">
        <v>649</v>
      </c>
      <c r="B2782" s="620" t="s">
        <v>19</v>
      </c>
      <c r="C2782" s="620" t="s">
        <v>1508</v>
      </c>
      <c r="D2782" s="620">
        <v>6000052977</v>
      </c>
      <c r="E2782" s="620">
        <v>1</v>
      </c>
      <c r="F2782" s="620">
        <v>0</v>
      </c>
      <c r="G2782" s="620">
        <v>1</v>
      </c>
      <c r="H2782" s="621">
        <v>46283</v>
      </c>
      <c r="I2782" s="620"/>
      <c r="J2782" s="622">
        <v>516300040961050</v>
      </c>
      <c r="K2782" s="620" t="s">
        <v>1355</v>
      </c>
      <c r="L2782" s="620"/>
      <c r="M2782" s="620"/>
      <c r="N2782" s="621"/>
      <c r="O2782" s="620"/>
      <c r="P2782" s="620" t="s">
        <v>32</v>
      </c>
      <c r="Q2782" s="620" t="s">
        <v>1288</v>
      </c>
      <c r="R2782" s="620"/>
      <c r="S2782" s="620" t="s">
        <v>1289</v>
      </c>
    </row>
    <row r="2783" spans="1:19">
      <c r="A2783" s="620">
        <v>650</v>
      </c>
      <c r="B2783" s="620" t="s">
        <v>19</v>
      </c>
      <c r="C2783" s="620" t="s">
        <v>1508</v>
      </c>
      <c r="D2783" s="620">
        <v>6000052977</v>
      </c>
      <c r="E2783" s="620">
        <v>2</v>
      </c>
      <c r="F2783" s="620">
        <v>2</v>
      </c>
      <c r="G2783" s="620">
        <v>0</v>
      </c>
      <c r="H2783" s="621">
        <v>46283</v>
      </c>
      <c r="I2783" s="620"/>
      <c r="J2783" s="622" t="s">
        <v>1618</v>
      </c>
      <c r="K2783" s="620" t="s">
        <v>22</v>
      </c>
      <c r="L2783" s="620"/>
      <c r="M2783" s="620"/>
      <c r="N2783" s="621"/>
      <c r="O2783" s="620"/>
      <c r="P2783" s="620" t="s">
        <v>22</v>
      </c>
      <c r="Q2783" s="620" t="s">
        <v>22</v>
      </c>
      <c r="R2783" s="620"/>
      <c r="S2783" s="620" t="s">
        <v>1289</v>
      </c>
    </row>
    <row r="2784" spans="1:19">
      <c r="A2784" s="620">
        <v>651</v>
      </c>
      <c r="B2784" s="620" t="s">
        <v>19</v>
      </c>
      <c r="C2784" s="620" t="s">
        <v>1508</v>
      </c>
      <c r="D2784" s="620">
        <v>6000052977</v>
      </c>
      <c r="E2784" s="620">
        <v>1</v>
      </c>
      <c r="F2784" s="620">
        <v>0</v>
      </c>
      <c r="G2784" s="620">
        <v>1</v>
      </c>
      <c r="H2784" s="621" t="s">
        <v>1619</v>
      </c>
      <c r="I2784" s="620"/>
      <c r="J2784" s="622">
        <v>516300040961053</v>
      </c>
      <c r="K2784" s="620" t="s">
        <v>1355</v>
      </c>
      <c r="L2784" s="620"/>
      <c r="M2784" s="620"/>
      <c r="N2784" s="621"/>
      <c r="O2784" s="620"/>
      <c r="P2784" s="620" t="s">
        <v>32</v>
      </c>
      <c r="Q2784" s="620" t="s">
        <v>1288</v>
      </c>
      <c r="R2784" s="620"/>
      <c r="S2784" s="620" t="s">
        <v>1289</v>
      </c>
    </row>
    <row r="2785" spans="1:19">
      <c r="A2785" s="620">
        <v>652</v>
      </c>
      <c r="B2785" s="620" t="s">
        <v>19</v>
      </c>
      <c r="C2785" s="620" t="s">
        <v>1508</v>
      </c>
      <c r="D2785" s="620">
        <v>6000052977</v>
      </c>
      <c r="E2785" s="620">
        <v>11</v>
      </c>
      <c r="F2785" s="620">
        <v>11</v>
      </c>
      <c r="G2785" s="620">
        <v>0</v>
      </c>
      <c r="H2785" s="621">
        <v>46283</v>
      </c>
      <c r="I2785" s="620"/>
      <c r="J2785" s="622" t="s">
        <v>1620</v>
      </c>
      <c r="K2785" s="620" t="s">
        <v>22</v>
      </c>
      <c r="L2785" s="620"/>
      <c r="M2785" s="620"/>
      <c r="N2785" s="621"/>
      <c r="O2785" s="620"/>
      <c r="P2785" s="620" t="s">
        <v>22</v>
      </c>
      <c r="Q2785" s="620" t="s">
        <v>22</v>
      </c>
      <c r="R2785" s="620"/>
      <c r="S2785" s="620" t="s">
        <v>1289</v>
      </c>
    </row>
    <row r="2786" ht="25" spans="1:19">
      <c r="A2786" s="620">
        <v>653</v>
      </c>
      <c r="B2786" s="620" t="s">
        <v>19</v>
      </c>
      <c r="C2786" s="620" t="s">
        <v>1508</v>
      </c>
      <c r="D2786" s="620">
        <v>6000052977</v>
      </c>
      <c r="E2786" s="620">
        <v>1</v>
      </c>
      <c r="F2786" s="620">
        <v>0</v>
      </c>
      <c r="G2786" s="620">
        <v>1</v>
      </c>
      <c r="H2786" s="621">
        <v>46283</v>
      </c>
      <c r="I2786" s="620"/>
      <c r="J2786" s="622">
        <v>516300040961065</v>
      </c>
      <c r="K2786" s="620" t="s">
        <v>1293</v>
      </c>
      <c r="L2786" s="620"/>
      <c r="M2786" s="620"/>
      <c r="N2786" s="621"/>
      <c r="O2786" s="620"/>
      <c r="P2786" s="620" t="s">
        <v>32</v>
      </c>
      <c r="Q2786" s="620" t="s">
        <v>1288</v>
      </c>
      <c r="R2786" s="620"/>
      <c r="S2786" s="620" t="s">
        <v>1289</v>
      </c>
    </row>
    <row r="2787" ht="25" spans="1:19">
      <c r="A2787" s="620"/>
      <c r="B2787" s="620" t="s">
        <v>19</v>
      </c>
      <c r="C2787" s="620" t="s">
        <v>1508</v>
      </c>
      <c r="D2787" s="620">
        <v>6000052977</v>
      </c>
      <c r="E2787" s="620">
        <v>1</v>
      </c>
      <c r="F2787" s="620">
        <v>0</v>
      </c>
      <c r="G2787" s="620">
        <v>1</v>
      </c>
      <c r="H2787" s="621">
        <v>46283</v>
      </c>
      <c r="I2787" s="620"/>
      <c r="J2787" s="622">
        <v>516300040961065</v>
      </c>
      <c r="K2787" s="620" t="s">
        <v>1293</v>
      </c>
      <c r="L2787" s="620"/>
      <c r="M2787" s="620"/>
      <c r="N2787" s="621"/>
      <c r="O2787" s="620"/>
      <c r="P2787" s="620" t="s">
        <v>32</v>
      </c>
      <c r="Q2787" s="620" t="s">
        <v>1288</v>
      </c>
      <c r="R2787" s="620"/>
      <c r="S2787" s="620" t="s">
        <v>1289</v>
      </c>
    </row>
    <row r="2788" spans="1:19">
      <c r="A2788" s="620">
        <v>654</v>
      </c>
      <c r="B2788" s="620" t="s">
        <v>19</v>
      </c>
      <c r="C2788" s="620" t="s">
        <v>1508</v>
      </c>
      <c r="D2788" s="620">
        <v>6000052977</v>
      </c>
      <c r="E2788" s="620">
        <v>3</v>
      </c>
      <c r="F2788" s="620">
        <v>3</v>
      </c>
      <c r="G2788" s="620">
        <v>0</v>
      </c>
      <c r="H2788" s="621">
        <v>46283</v>
      </c>
      <c r="I2788" s="620"/>
      <c r="J2788" s="622" t="s">
        <v>1621</v>
      </c>
      <c r="K2788" s="620" t="s">
        <v>22</v>
      </c>
      <c r="L2788" s="620"/>
      <c r="M2788" s="620"/>
      <c r="N2788" s="621"/>
      <c r="O2788" s="620"/>
      <c r="P2788" s="620" t="s">
        <v>22</v>
      </c>
      <c r="Q2788" s="620" t="s">
        <v>22</v>
      </c>
      <c r="R2788" s="620"/>
      <c r="S2788" s="620" t="s">
        <v>1289</v>
      </c>
    </row>
    <row r="2789" spans="1:19">
      <c r="A2789" s="620">
        <v>655</v>
      </c>
      <c r="B2789" s="620" t="s">
        <v>19</v>
      </c>
      <c r="C2789" s="620" t="s">
        <v>1508</v>
      </c>
      <c r="D2789" s="620">
        <v>6000052977</v>
      </c>
      <c r="E2789" s="620">
        <v>1</v>
      </c>
      <c r="F2789" s="620">
        <v>0</v>
      </c>
      <c r="G2789" s="620">
        <v>1</v>
      </c>
      <c r="H2789" s="621">
        <v>46283</v>
      </c>
      <c r="I2789" s="620"/>
      <c r="J2789" s="622">
        <v>516300040961070</v>
      </c>
      <c r="K2789" s="620" t="s">
        <v>1355</v>
      </c>
      <c r="L2789" s="620"/>
      <c r="M2789" s="620"/>
      <c r="N2789" s="621"/>
      <c r="O2789" s="620"/>
      <c r="P2789" s="620" t="s">
        <v>32</v>
      </c>
      <c r="Q2789" s="620" t="s">
        <v>1288</v>
      </c>
      <c r="R2789" s="620"/>
      <c r="S2789" s="620" t="s">
        <v>1289</v>
      </c>
    </row>
    <row r="2790" spans="1:19">
      <c r="A2790" s="620">
        <v>656</v>
      </c>
      <c r="B2790" s="620" t="s">
        <v>19</v>
      </c>
      <c r="C2790" s="620" t="s">
        <v>1508</v>
      </c>
      <c r="D2790" s="620">
        <v>6000052977</v>
      </c>
      <c r="E2790" s="620">
        <v>1</v>
      </c>
      <c r="F2790" s="620">
        <v>1</v>
      </c>
      <c r="G2790" s="620">
        <v>0</v>
      </c>
      <c r="H2790" s="621">
        <v>46283</v>
      </c>
      <c r="I2790" s="620"/>
      <c r="J2790" s="622">
        <v>516300040961071</v>
      </c>
      <c r="K2790" s="620" t="s">
        <v>22</v>
      </c>
      <c r="L2790" s="620"/>
      <c r="M2790" s="620"/>
      <c r="N2790" s="621"/>
      <c r="O2790" s="620"/>
      <c r="P2790" s="620" t="s">
        <v>22</v>
      </c>
      <c r="Q2790" s="620" t="s">
        <v>22</v>
      </c>
      <c r="R2790" s="620"/>
      <c r="S2790" s="620" t="s">
        <v>1289</v>
      </c>
    </row>
    <row r="2791" spans="1:19">
      <c r="A2791" s="620">
        <v>657</v>
      </c>
      <c r="B2791" s="620" t="s">
        <v>19</v>
      </c>
      <c r="C2791" s="620" t="s">
        <v>1486</v>
      </c>
      <c r="D2791" s="620">
        <v>6000052976</v>
      </c>
      <c r="E2791" s="620">
        <v>2</v>
      </c>
      <c r="F2791" s="620">
        <v>2</v>
      </c>
      <c r="G2791" s="620">
        <v>0</v>
      </c>
      <c r="H2791" s="621">
        <v>46284</v>
      </c>
      <c r="I2791" s="620"/>
      <c r="J2791" s="622" t="s">
        <v>1622</v>
      </c>
      <c r="K2791" s="620" t="s">
        <v>22</v>
      </c>
      <c r="L2791" s="620"/>
      <c r="M2791" s="620"/>
      <c r="N2791" s="621"/>
      <c r="O2791" s="620"/>
      <c r="P2791" s="620" t="s">
        <v>22</v>
      </c>
      <c r="Q2791" s="620" t="s">
        <v>22</v>
      </c>
      <c r="R2791" s="620"/>
      <c r="S2791" s="620" t="s">
        <v>1289</v>
      </c>
    </row>
    <row r="2792" spans="1:19">
      <c r="A2792" s="620">
        <v>658</v>
      </c>
      <c r="B2792" s="620" t="s">
        <v>19</v>
      </c>
      <c r="C2792" s="620" t="s">
        <v>1486</v>
      </c>
      <c r="D2792" s="620">
        <v>6000052976</v>
      </c>
      <c r="E2792" s="620">
        <v>1</v>
      </c>
      <c r="F2792" s="620">
        <v>0</v>
      </c>
      <c r="G2792" s="620">
        <v>1</v>
      </c>
      <c r="H2792" s="621">
        <v>46284</v>
      </c>
      <c r="I2792" s="620"/>
      <c r="J2792" s="622">
        <v>516300030961074</v>
      </c>
      <c r="K2792" s="620" t="s">
        <v>1292</v>
      </c>
      <c r="L2792" s="620"/>
      <c r="M2792" s="620"/>
      <c r="N2792" s="621"/>
      <c r="O2792" s="620"/>
      <c r="P2792" s="620" t="s">
        <v>32</v>
      </c>
      <c r="Q2792" s="620" t="s">
        <v>1288</v>
      </c>
      <c r="R2792" s="620"/>
      <c r="S2792" s="620" t="s">
        <v>1289</v>
      </c>
    </row>
    <row r="2793" spans="1:19">
      <c r="A2793" s="620"/>
      <c r="B2793" s="620" t="s">
        <v>19</v>
      </c>
      <c r="C2793" s="620" t="s">
        <v>1486</v>
      </c>
      <c r="D2793" s="620">
        <v>6000052976</v>
      </c>
      <c r="E2793" s="620">
        <v>1</v>
      </c>
      <c r="F2793" s="620">
        <v>0</v>
      </c>
      <c r="G2793" s="620">
        <v>1</v>
      </c>
      <c r="H2793" s="621">
        <v>46284</v>
      </c>
      <c r="I2793" s="620"/>
      <c r="J2793" s="622">
        <v>516300030961075</v>
      </c>
      <c r="K2793" s="620" t="s">
        <v>1292</v>
      </c>
      <c r="L2793" s="620"/>
      <c r="M2793" s="620"/>
      <c r="N2793" s="621"/>
      <c r="O2793" s="620"/>
      <c r="P2793" s="620" t="s">
        <v>32</v>
      </c>
      <c r="Q2793" s="620" t="s">
        <v>1288</v>
      </c>
      <c r="R2793" s="620"/>
      <c r="S2793" s="620" t="s">
        <v>1289</v>
      </c>
    </row>
    <row r="2794" spans="1:19">
      <c r="A2794" s="620">
        <v>659</v>
      </c>
      <c r="B2794" s="620" t="s">
        <v>19</v>
      </c>
      <c r="C2794" s="620" t="s">
        <v>1486</v>
      </c>
      <c r="D2794" s="620">
        <v>6000052976</v>
      </c>
      <c r="E2794" s="620">
        <v>1</v>
      </c>
      <c r="F2794" s="620">
        <v>0</v>
      </c>
      <c r="G2794" s="620">
        <v>1</v>
      </c>
      <c r="H2794" s="621">
        <v>46284</v>
      </c>
      <c r="I2794" s="620"/>
      <c r="J2794" s="622">
        <v>516300030961076</v>
      </c>
      <c r="K2794" s="620" t="s">
        <v>1292</v>
      </c>
      <c r="L2794" s="620"/>
      <c r="M2794" s="620"/>
      <c r="N2794" s="621"/>
      <c r="O2794" s="620"/>
      <c r="P2794" s="620" t="s">
        <v>32</v>
      </c>
      <c r="Q2794" s="620" t="s">
        <v>1288</v>
      </c>
      <c r="R2794" s="620"/>
      <c r="S2794" s="620" t="s">
        <v>1289</v>
      </c>
    </row>
    <row r="2795" spans="1:19">
      <c r="A2795" s="620"/>
      <c r="B2795" s="620" t="s">
        <v>19</v>
      </c>
      <c r="C2795" s="620" t="s">
        <v>1486</v>
      </c>
      <c r="D2795" s="620">
        <v>6000052976</v>
      </c>
      <c r="E2795" s="620">
        <v>1</v>
      </c>
      <c r="F2795" s="620">
        <v>0</v>
      </c>
      <c r="G2795" s="620">
        <v>1</v>
      </c>
      <c r="H2795" s="621">
        <v>46284</v>
      </c>
      <c r="I2795" s="620"/>
      <c r="J2795" s="622">
        <v>516300030961077</v>
      </c>
      <c r="K2795" s="620" t="s">
        <v>1292</v>
      </c>
      <c r="L2795" s="620"/>
      <c r="M2795" s="620"/>
      <c r="N2795" s="621"/>
      <c r="O2795" s="620"/>
      <c r="P2795" s="620" t="s">
        <v>32</v>
      </c>
      <c r="Q2795" s="620" t="s">
        <v>1288</v>
      </c>
      <c r="R2795" s="620"/>
      <c r="S2795" s="620" t="s">
        <v>1289</v>
      </c>
    </row>
    <row r="2796" spans="1:19">
      <c r="A2796" s="620"/>
      <c r="B2796" s="620" t="s">
        <v>19</v>
      </c>
      <c r="C2796" s="620" t="s">
        <v>1486</v>
      </c>
      <c r="D2796" s="620">
        <v>6000052976</v>
      </c>
      <c r="E2796" s="620">
        <v>1</v>
      </c>
      <c r="F2796" s="620">
        <v>0</v>
      </c>
      <c r="G2796" s="620">
        <v>1</v>
      </c>
      <c r="H2796" s="621">
        <v>46284</v>
      </c>
      <c r="I2796" s="620"/>
      <c r="J2796" s="622">
        <v>516300030961078</v>
      </c>
      <c r="K2796" s="620" t="s">
        <v>1292</v>
      </c>
      <c r="L2796" s="620"/>
      <c r="M2796" s="620"/>
      <c r="N2796" s="621"/>
      <c r="O2796" s="620"/>
      <c r="P2796" s="620" t="s">
        <v>32</v>
      </c>
      <c r="Q2796" s="620" t="s">
        <v>1288</v>
      </c>
      <c r="R2796" s="620"/>
      <c r="S2796" s="620" t="s">
        <v>1289</v>
      </c>
    </row>
    <row r="2797" ht="25" spans="1:19">
      <c r="A2797" s="620">
        <v>660</v>
      </c>
      <c r="B2797" s="620" t="s">
        <v>19</v>
      </c>
      <c r="C2797" s="620" t="s">
        <v>1486</v>
      </c>
      <c r="D2797" s="620">
        <v>6000052976</v>
      </c>
      <c r="E2797" s="620">
        <v>1</v>
      </c>
      <c r="F2797" s="620">
        <v>0</v>
      </c>
      <c r="G2797" s="620">
        <v>1</v>
      </c>
      <c r="H2797" s="621">
        <v>46284</v>
      </c>
      <c r="I2797" s="620"/>
      <c r="J2797" s="622">
        <v>516300030961079</v>
      </c>
      <c r="K2797" s="620" t="s">
        <v>1293</v>
      </c>
      <c r="L2797" s="620"/>
      <c r="M2797" s="620"/>
      <c r="N2797" s="621"/>
      <c r="O2797" s="620"/>
      <c r="P2797" s="620" t="s">
        <v>32</v>
      </c>
      <c r="Q2797" s="620" t="s">
        <v>1288</v>
      </c>
      <c r="R2797" s="620"/>
      <c r="S2797" s="620" t="s">
        <v>1289</v>
      </c>
    </row>
    <row r="2798" spans="1:19">
      <c r="A2798" s="620">
        <v>661</v>
      </c>
      <c r="B2798" s="620" t="s">
        <v>19</v>
      </c>
      <c r="C2798" s="620" t="s">
        <v>1486</v>
      </c>
      <c r="D2798" s="620">
        <v>6000052976</v>
      </c>
      <c r="E2798" s="620">
        <v>6</v>
      </c>
      <c r="F2798" s="620">
        <v>6</v>
      </c>
      <c r="G2798" s="620">
        <v>0</v>
      </c>
      <c r="H2798" s="621">
        <v>46284</v>
      </c>
      <c r="I2798" s="620"/>
      <c r="J2798" s="622" t="s">
        <v>1623</v>
      </c>
      <c r="K2798" s="620" t="s">
        <v>22</v>
      </c>
      <c r="L2798" s="620"/>
      <c r="M2798" s="620"/>
      <c r="N2798" s="621"/>
      <c r="O2798" s="620"/>
      <c r="P2798" s="620" t="s">
        <v>22</v>
      </c>
      <c r="Q2798" s="620" t="s">
        <v>22</v>
      </c>
      <c r="R2798" s="620"/>
      <c r="S2798" s="620" t="s">
        <v>1289</v>
      </c>
    </row>
    <row r="2799" ht="25" spans="1:19">
      <c r="A2799" s="620">
        <v>662</v>
      </c>
      <c r="B2799" s="620" t="s">
        <v>19</v>
      </c>
      <c r="C2799" s="620" t="s">
        <v>1486</v>
      </c>
      <c r="D2799" s="620">
        <v>6000052976</v>
      </c>
      <c r="E2799" s="620">
        <v>1</v>
      </c>
      <c r="F2799" s="620">
        <v>0</v>
      </c>
      <c r="G2799" s="620">
        <v>1</v>
      </c>
      <c r="H2799" s="621">
        <v>46284</v>
      </c>
      <c r="I2799" s="620"/>
      <c r="J2799" s="622">
        <v>51630030961086</v>
      </c>
      <c r="K2799" s="620" t="s">
        <v>1293</v>
      </c>
      <c r="L2799" s="620"/>
      <c r="M2799" s="620"/>
      <c r="N2799" s="621"/>
      <c r="O2799" s="620"/>
      <c r="P2799" s="620" t="s">
        <v>32</v>
      </c>
      <c r="Q2799" s="620" t="s">
        <v>1288</v>
      </c>
      <c r="R2799" s="620"/>
      <c r="S2799" s="620" t="s">
        <v>1289</v>
      </c>
    </row>
    <row r="2800" spans="1:19">
      <c r="A2800" s="620">
        <v>663</v>
      </c>
      <c r="B2800" s="620" t="s">
        <v>19</v>
      </c>
      <c r="C2800" s="620" t="s">
        <v>1486</v>
      </c>
      <c r="D2800" s="620">
        <v>6000052976</v>
      </c>
      <c r="E2800" s="620">
        <v>1</v>
      </c>
      <c r="F2800" s="620">
        <v>1</v>
      </c>
      <c r="G2800" s="620">
        <v>0</v>
      </c>
      <c r="H2800" s="621">
        <v>46284</v>
      </c>
      <c r="I2800" s="620"/>
      <c r="J2800" s="622">
        <v>516300030961087</v>
      </c>
      <c r="K2800" s="620" t="s">
        <v>22</v>
      </c>
      <c r="L2800" s="620"/>
      <c r="M2800" s="620"/>
      <c r="N2800" s="621"/>
      <c r="O2800" s="620"/>
      <c r="P2800" s="620" t="s">
        <v>22</v>
      </c>
      <c r="Q2800" s="620" t="s">
        <v>22</v>
      </c>
      <c r="R2800" s="620"/>
      <c r="S2800" s="620" t="s">
        <v>1289</v>
      </c>
    </row>
    <row r="2801" ht="25" spans="1:19">
      <c r="A2801" s="620">
        <v>664</v>
      </c>
      <c r="B2801" s="620" t="s">
        <v>19</v>
      </c>
      <c r="C2801" s="620" t="s">
        <v>1486</v>
      </c>
      <c r="D2801" s="620">
        <v>6000052976</v>
      </c>
      <c r="E2801" s="620">
        <v>1</v>
      </c>
      <c r="F2801" s="620">
        <v>0</v>
      </c>
      <c r="G2801" s="620">
        <v>1</v>
      </c>
      <c r="H2801" s="621">
        <v>46284</v>
      </c>
      <c r="I2801" s="620"/>
      <c r="J2801" s="622">
        <v>516300030961088</v>
      </c>
      <c r="K2801" s="620" t="s">
        <v>1293</v>
      </c>
      <c r="L2801" s="620"/>
      <c r="M2801" s="620"/>
      <c r="N2801" s="621"/>
      <c r="O2801" s="620"/>
      <c r="P2801" s="620" t="s">
        <v>32</v>
      </c>
      <c r="Q2801" s="620" t="s">
        <v>1288</v>
      </c>
      <c r="R2801" s="620"/>
      <c r="S2801" s="620" t="s">
        <v>1289</v>
      </c>
    </row>
    <row r="2802" spans="1:19">
      <c r="A2802" s="620">
        <v>665</v>
      </c>
      <c r="B2802" s="620" t="s">
        <v>19</v>
      </c>
      <c r="C2802" s="620" t="s">
        <v>1486</v>
      </c>
      <c r="D2802" s="620">
        <v>6000052976</v>
      </c>
      <c r="E2802" s="620">
        <v>1</v>
      </c>
      <c r="F2802" s="620">
        <v>0</v>
      </c>
      <c r="G2802" s="620">
        <v>1</v>
      </c>
      <c r="H2802" s="621">
        <v>46284</v>
      </c>
      <c r="I2802" s="620"/>
      <c r="J2802" s="622">
        <v>516300030961089</v>
      </c>
      <c r="K2802" s="620" t="s">
        <v>1605</v>
      </c>
      <c r="L2802" s="620"/>
      <c r="M2802" s="620"/>
      <c r="N2802" s="621"/>
      <c r="O2802" s="620"/>
      <c r="P2802" s="620" t="s">
        <v>32</v>
      </c>
      <c r="Q2802" s="620" t="s">
        <v>1288</v>
      </c>
      <c r="R2802" s="620"/>
      <c r="S2802" s="620" t="s">
        <v>1289</v>
      </c>
    </row>
    <row r="2803" ht="25" spans="1:19">
      <c r="A2803" s="620">
        <v>666</v>
      </c>
      <c r="B2803" s="620" t="s">
        <v>19</v>
      </c>
      <c r="C2803" s="620" t="s">
        <v>1486</v>
      </c>
      <c r="D2803" s="620">
        <v>6000052976</v>
      </c>
      <c r="E2803" s="620">
        <v>1</v>
      </c>
      <c r="F2803" s="620">
        <v>0</v>
      </c>
      <c r="G2803" s="620">
        <v>1</v>
      </c>
      <c r="H2803" s="621">
        <v>46284</v>
      </c>
      <c r="I2803" s="620"/>
      <c r="J2803" s="622">
        <v>516300030961090</v>
      </c>
      <c r="K2803" s="620" t="s">
        <v>1293</v>
      </c>
      <c r="L2803" s="620"/>
      <c r="M2803" s="620"/>
      <c r="N2803" s="621"/>
      <c r="O2803" s="620"/>
      <c r="P2803" s="620" t="s">
        <v>32</v>
      </c>
      <c r="Q2803" s="620" t="s">
        <v>1288</v>
      </c>
      <c r="R2803" s="620"/>
      <c r="S2803" s="620" t="s">
        <v>1289</v>
      </c>
    </row>
    <row r="2804" ht="25" spans="1:19">
      <c r="A2804" s="620"/>
      <c r="B2804" s="620" t="s">
        <v>19</v>
      </c>
      <c r="C2804" s="620" t="s">
        <v>1486</v>
      </c>
      <c r="D2804" s="620">
        <v>6000052976</v>
      </c>
      <c r="E2804" s="620">
        <v>1</v>
      </c>
      <c r="F2804" s="620">
        <v>0</v>
      </c>
      <c r="G2804" s="620">
        <v>1</v>
      </c>
      <c r="H2804" s="621">
        <v>46284</v>
      </c>
      <c r="I2804" s="620"/>
      <c r="J2804" s="622">
        <v>516300030961091</v>
      </c>
      <c r="K2804" s="620" t="s">
        <v>1293</v>
      </c>
      <c r="L2804" s="620"/>
      <c r="M2804" s="620"/>
      <c r="N2804" s="621"/>
      <c r="O2804" s="620"/>
      <c r="P2804" s="620" t="s">
        <v>32</v>
      </c>
      <c r="Q2804" s="620" t="s">
        <v>1288</v>
      </c>
      <c r="R2804" s="620"/>
      <c r="S2804" s="620" t="s">
        <v>1289</v>
      </c>
    </row>
    <row r="2805" ht="25" spans="1:19">
      <c r="A2805" s="620"/>
      <c r="B2805" s="620" t="s">
        <v>19</v>
      </c>
      <c r="C2805" s="620" t="s">
        <v>1486</v>
      </c>
      <c r="D2805" s="620">
        <v>6000052976</v>
      </c>
      <c r="E2805" s="620">
        <v>1</v>
      </c>
      <c r="F2805" s="620">
        <v>0</v>
      </c>
      <c r="G2805" s="620">
        <v>1</v>
      </c>
      <c r="H2805" s="621">
        <v>46284</v>
      </c>
      <c r="I2805" s="620"/>
      <c r="J2805" s="622">
        <v>516300030961092</v>
      </c>
      <c r="K2805" s="620" t="s">
        <v>1293</v>
      </c>
      <c r="L2805" s="620"/>
      <c r="M2805" s="620"/>
      <c r="N2805" s="621"/>
      <c r="O2805" s="620"/>
      <c r="P2805" s="620" t="s">
        <v>32</v>
      </c>
      <c r="Q2805" s="620" t="s">
        <v>1288</v>
      </c>
      <c r="R2805" s="620"/>
      <c r="S2805" s="620" t="s">
        <v>1289</v>
      </c>
    </row>
    <row r="2806" ht="25" spans="1:19">
      <c r="A2806" s="620"/>
      <c r="B2806" s="620" t="s">
        <v>19</v>
      </c>
      <c r="C2806" s="620" t="s">
        <v>1486</v>
      </c>
      <c r="D2806" s="620">
        <v>6000052976</v>
      </c>
      <c r="E2806" s="620">
        <v>1</v>
      </c>
      <c r="F2806" s="620">
        <v>0</v>
      </c>
      <c r="G2806" s="620">
        <v>1</v>
      </c>
      <c r="H2806" s="621">
        <v>46284</v>
      </c>
      <c r="I2806" s="620"/>
      <c r="J2806" s="622">
        <v>516300030961093</v>
      </c>
      <c r="K2806" s="620" t="s">
        <v>1293</v>
      </c>
      <c r="L2806" s="620"/>
      <c r="M2806" s="620"/>
      <c r="N2806" s="621"/>
      <c r="O2806" s="620"/>
      <c r="P2806" s="620" t="s">
        <v>32</v>
      </c>
      <c r="Q2806" s="620" t="s">
        <v>1288</v>
      </c>
      <c r="R2806" s="620"/>
      <c r="S2806" s="620" t="s">
        <v>1289</v>
      </c>
    </row>
    <row r="2807" ht="50" spans="1:19">
      <c r="A2807" s="620">
        <v>667</v>
      </c>
      <c r="B2807" s="620" t="s">
        <v>19</v>
      </c>
      <c r="C2807" s="620" t="s">
        <v>1486</v>
      </c>
      <c r="D2807" s="620">
        <v>6000052976</v>
      </c>
      <c r="E2807" s="620">
        <v>1</v>
      </c>
      <c r="F2807" s="620">
        <v>0</v>
      </c>
      <c r="G2807" s="620">
        <v>1</v>
      </c>
      <c r="H2807" s="621">
        <v>46284</v>
      </c>
      <c r="I2807" s="620"/>
      <c r="J2807" s="622">
        <v>516300030961094</v>
      </c>
      <c r="K2807" s="620" t="s">
        <v>1300</v>
      </c>
      <c r="L2807" s="620" t="s">
        <v>23</v>
      </c>
      <c r="M2807" s="620" t="s">
        <v>23</v>
      </c>
      <c r="N2807" s="621"/>
      <c r="O2807" s="620" t="s">
        <v>24</v>
      </c>
      <c r="P2807" s="620" t="s">
        <v>32</v>
      </c>
      <c r="Q2807" s="620" t="s">
        <v>1288</v>
      </c>
      <c r="R2807" s="620"/>
      <c r="S2807" s="620" t="s">
        <v>1289</v>
      </c>
    </row>
    <row r="2808" spans="1:19">
      <c r="A2808" s="620">
        <v>668</v>
      </c>
      <c r="B2808" s="620" t="s">
        <v>19</v>
      </c>
      <c r="C2808" s="620" t="s">
        <v>1486</v>
      </c>
      <c r="D2808" s="620">
        <v>6000052976</v>
      </c>
      <c r="E2808" s="620">
        <v>7</v>
      </c>
      <c r="F2808" s="620">
        <v>7</v>
      </c>
      <c r="G2808" s="620">
        <v>0</v>
      </c>
      <c r="H2808" s="621">
        <v>46284</v>
      </c>
      <c r="I2808" s="620"/>
      <c r="J2808" s="622" t="s">
        <v>1624</v>
      </c>
      <c r="K2808" s="620" t="s">
        <v>22</v>
      </c>
      <c r="L2808" s="620"/>
      <c r="M2808" s="620"/>
      <c r="N2808" s="621"/>
      <c r="O2808" s="620"/>
      <c r="P2808" s="620" t="s">
        <v>22</v>
      </c>
      <c r="Q2808" s="620" t="s">
        <v>22</v>
      </c>
      <c r="R2808" s="620"/>
      <c r="S2808" s="620" t="s">
        <v>1289</v>
      </c>
    </row>
    <row r="2809" spans="1:19">
      <c r="A2809" s="620">
        <v>669</v>
      </c>
      <c r="B2809" s="620" t="s">
        <v>19</v>
      </c>
      <c r="C2809" s="620" t="s">
        <v>1486</v>
      </c>
      <c r="D2809" s="620">
        <v>6000052977</v>
      </c>
      <c r="E2809" s="620">
        <v>7</v>
      </c>
      <c r="F2809" s="620">
        <v>7</v>
      </c>
      <c r="G2809" s="620">
        <v>0</v>
      </c>
      <c r="H2809" s="621">
        <v>46284</v>
      </c>
      <c r="I2809" s="620"/>
      <c r="J2809" s="622" t="s">
        <v>1625</v>
      </c>
      <c r="K2809" s="620" t="s">
        <v>22</v>
      </c>
      <c r="L2809" s="620"/>
      <c r="M2809" s="620"/>
      <c r="N2809" s="621"/>
      <c r="O2809" s="620"/>
      <c r="P2809" s="620" t="s">
        <v>22</v>
      </c>
      <c r="Q2809" s="620" t="s">
        <v>22</v>
      </c>
      <c r="R2809" s="620"/>
      <c r="S2809" s="620" t="s">
        <v>1289</v>
      </c>
    </row>
    <row r="2810" spans="1:19">
      <c r="A2810" s="620">
        <v>670</v>
      </c>
      <c r="B2810" s="620" t="s">
        <v>19</v>
      </c>
      <c r="C2810" s="620" t="s">
        <v>1486</v>
      </c>
      <c r="D2810" s="620">
        <v>6000052977</v>
      </c>
      <c r="E2810" s="620">
        <v>1</v>
      </c>
      <c r="F2810" s="620">
        <v>0</v>
      </c>
      <c r="G2810" s="620">
        <v>1</v>
      </c>
      <c r="H2810" s="621">
        <v>46284</v>
      </c>
      <c r="I2810" s="620"/>
      <c r="J2810" s="622">
        <v>516300040961079</v>
      </c>
      <c r="K2810" s="620" t="s">
        <v>1355</v>
      </c>
      <c r="L2810" s="620"/>
      <c r="M2810" s="620"/>
      <c r="N2810" s="621"/>
      <c r="O2810" s="620"/>
      <c r="P2810" s="620" t="s">
        <v>32</v>
      </c>
      <c r="Q2810" s="620" t="s">
        <v>1288</v>
      </c>
      <c r="R2810" s="620"/>
      <c r="S2810" s="620" t="s">
        <v>1289</v>
      </c>
    </row>
    <row r="2811" spans="1:19">
      <c r="A2811" s="620">
        <v>671</v>
      </c>
      <c r="B2811" s="620" t="s">
        <v>19</v>
      </c>
      <c r="C2811" s="620" t="s">
        <v>1486</v>
      </c>
      <c r="D2811" s="620">
        <v>6000052977</v>
      </c>
      <c r="E2811" s="620">
        <v>1</v>
      </c>
      <c r="F2811" s="620">
        <v>1</v>
      </c>
      <c r="G2811" s="620">
        <v>0</v>
      </c>
      <c r="H2811" s="621">
        <v>46284</v>
      </c>
      <c r="I2811" s="620"/>
      <c r="J2811" s="622">
        <v>516300040961080</v>
      </c>
      <c r="K2811" s="620" t="s">
        <v>22</v>
      </c>
      <c r="L2811" s="620"/>
      <c r="M2811" s="620"/>
      <c r="N2811" s="621"/>
      <c r="O2811" s="620"/>
      <c r="P2811" s="620" t="s">
        <v>22</v>
      </c>
      <c r="Q2811" s="620" t="s">
        <v>22</v>
      </c>
      <c r="R2811" s="620"/>
      <c r="S2811" s="620" t="s">
        <v>1289</v>
      </c>
    </row>
    <row r="2812" spans="1:19">
      <c r="A2812" s="620">
        <v>672</v>
      </c>
      <c r="B2812" s="620" t="s">
        <v>19</v>
      </c>
      <c r="C2812" s="620" t="s">
        <v>1486</v>
      </c>
      <c r="D2812" s="620">
        <v>6000052977</v>
      </c>
      <c r="E2812" s="620">
        <v>1</v>
      </c>
      <c r="F2812" s="620">
        <v>0</v>
      </c>
      <c r="G2812" s="620">
        <v>1</v>
      </c>
      <c r="H2812" s="621">
        <v>46284</v>
      </c>
      <c r="I2812" s="620"/>
      <c r="J2812" s="622">
        <v>516300040961081</v>
      </c>
      <c r="K2812" s="620" t="s">
        <v>1355</v>
      </c>
      <c r="L2812" s="620"/>
      <c r="M2812" s="620"/>
      <c r="N2812" s="621"/>
      <c r="O2812" s="620"/>
      <c r="P2812" s="620" t="s">
        <v>32</v>
      </c>
      <c r="Q2812" s="620" t="s">
        <v>1288</v>
      </c>
      <c r="R2812" s="620"/>
      <c r="S2812" s="620" t="s">
        <v>1289</v>
      </c>
    </row>
    <row r="2813" spans="1:19">
      <c r="A2813" s="620">
        <v>673</v>
      </c>
      <c r="B2813" s="620" t="s">
        <v>19</v>
      </c>
      <c r="C2813" s="620" t="s">
        <v>1486</v>
      </c>
      <c r="D2813" s="620">
        <v>6000052977</v>
      </c>
      <c r="E2813" s="620">
        <v>3</v>
      </c>
      <c r="F2813" s="620">
        <v>3</v>
      </c>
      <c r="G2813" s="620">
        <v>0</v>
      </c>
      <c r="H2813" s="621">
        <v>46284</v>
      </c>
      <c r="I2813" s="620"/>
      <c r="J2813" s="622" t="s">
        <v>1626</v>
      </c>
      <c r="K2813" s="620" t="s">
        <v>22</v>
      </c>
      <c r="L2813" s="620"/>
      <c r="M2813" s="620"/>
      <c r="N2813" s="621"/>
      <c r="O2813" s="620"/>
      <c r="P2813" s="620" t="s">
        <v>22</v>
      </c>
      <c r="Q2813" s="620" t="s">
        <v>22</v>
      </c>
      <c r="R2813" s="620"/>
      <c r="S2813" s="620" t="s">
        <v>1289</v>
      </c>
    </row>
    <row r="2814" spans="1:19">
      <c r="A2814" s="620">
        <v>674</v>
      </c>
      <c r="B2814" s="620" t="s">
        <v>19</v>
      </c>
      <c r="C2814" s="620" t="s">
        <v>1486</v>
      </c>
      <c r="D2814" s="620">
        <v>6000052977</v>
      </c>
      <c r="E2814" s="620">
        <v>1</v>
      </c>
      <c r="F2814" s="620">
        <v>0</v>
      </c>
      <c r="G2814" s="620">
        <v>1</v>
      </c>
      <c r="H2814" s="621">
        <v>46284</v>
      </c>
      <c r="I2814" s="620"/>
      <c r="J2814" s="622">
        <v>516300040961085</v>
      </c>
      <c r="K2814" s="620" t="s">
        <v>1355</v>
      </c>
      <c r="L2814" s="620"/>
      <c r="M2814" s="620"/>
      <c r="N2814" s="621"/>
      <c r="O2814" s="620"/>
      <c r="P2814" s="620" t="s">
        <v>32</v>
      </c>
      <c r="Q2814" s="620" t="s">
        <v>1288</v>
      </c>
      <c r="R2814" s="620"/>
      <c r="S2814" s="620" t="s">
        <v>1289</v>
      </c>
    </row>
    <row r="2815" spans="1:19">
      <c r="A2815" s="620">
        <v>675</v>
      </c>
      <c r="B2815" s="620" t="s">
        <v>19</v>
      </c>
      <c r="C2815" s="620" t="s">
        <v>1486</v>
      </c>
      <c r="D2815" s="620">
        <v>6000052977</v>
      </c>
      <c r="E2815" s="620">
        <v>5</v>
      </c>
      <c r="F2815" s="620">
        <v>5</v>
      </c>
      <c r="G2815" s="620">
        <v>0</v>
      </c>
      <c r="H2815" s="621">
        <v>46284</v>
      </c>
      <c r="I2815" s="620"/>
      <c r="J2815" s="622" t="s">
        <v>1627</v>
      </c>
      <c r="K2815" s="620" t="s">
        <v>22</v>
      </c>
      <c r="L2815" s="620"/>
      <c r="M2815" s="620"/>
      <c r="N2815" s="621"/>
      <c r="O2815" s="620"/>
      <c r="P2815" s="620" t="s">
        <v>22</v>
      </c>
      <c r="Q2815" s="620" t="s">
        <v>22</v>
      </c>
      <c r="R2815" s="620"/>
      <c r="S2815" s="620" t="s">
        <v>1289</v>
      </c>
    </row>
    <row r="2816" spans="1:19">
      <c r="A2816" s="620">
        <v>676</v>
      </c>
      <c r="B2816" s="620" t="s">
        <v>19</v>
      </c>
      <c r="C2816" s="620" t="s">
        <v>1486</v>
      </c>
      <c r="D2816" s="620">
        <v>6000052977</v>
      </c>
      <c r="E2816" s="620">
        <v>1</v>
      </c>
      <c r="F2816" s="620">
        <v>0</v>
      </c>
      <c r="G2816" s="620">
        <v>1</v>
      </c>
      <c r="H2816" s="621">
        <v>46284</v>
      </c>
      <c r="I2816" s="620"/>
      <c r="J2816" s="622">
        <v>516300040961091</v>
      </c>
      <c r="K2816" s="620" t="s">
        <v>1355</v>
      </c>
      <c r="L2816" s="620"/>
      <c r="M2816" s="620"/>
      <c r="N2816" s="621"/>
      <c r="O2816" s="620"/>
      <c r="P2816" s="620" t="s">
        <v>32</v>
      </c>
      <c r="Q2816" s="620" t="s">
        <v>1288</v>
      </c>
      <c r="R2816" s="620"/>
      <c r="S2816" s="620" t="s">
        <v>1289</v>
      </c>
    </row>
    <row r="2817" ht="25" spans="1:19">
      <c r="A2817" s="620">
        <v>677</v>
      </c>
      <c r="B2817" s="620" t="s">
        <v>19</v>
      </c>
      <c r="C2817" s="620" t="s">
        <v>1486</v>
      </c>
      <c r="D2817" s="620">
        <v>6000052977</v>
      </c>
      <c r="E2817" s="620">
        <v>1</v>
      </c>
      <c r="F2817" s="620">
        <v>0</v>
      </c>
      <c r="G2817" s="620">
        <v>1</v>
      </c>
      <c r="H2817" s="621">
        <v>46284</v>
      </c>
      <c r="I2817" s="620"/>
      <c r="J2817" s="622">
        <v>516300040961092</v>
      </c>
      <c r="K2817" s="620" t="s">
        <v>1293</v>
      </c>
      <c r="L2817" s="620"/>
      <c r="M2817" s="620"/>
      <c r="N2817" s="621"/>
      <c r="O2817" s="620"/>
      <c r="P2817" s="620" t="s">
        <v>32</v>
      </c>
      <c r="Q2817" s="620" t="s">
        <v>1288</v>
      </c>
      <c r="R2817" s="620"/>
      <c r="S2817" s="620" t="s">
        <v>1289</v>
      </c>
    </row>
    <row r="2818" spans="1:19">
      <c r="A2818" s="620">
        <v>678</v>
      </c>
      <c r="B2818" s="620" t="s">
        <v>19</v>
      </c>
      <c r="C2818" s="620" t="s">
        <v>1486</v>
      </c>
      <c r="D2818" s="620">
        <v>6000052977</v>
      </c>
      <c r="E2818" s="620">
        <v>1</v>
      </c>
      <c r="F2818" s="620">
        <v>0</v>
      </c>
      <c r="G2818" s="620">
        <v>1</v>
      </c>
      <c r="H2818" s="621">
        <v>46284</v>
      </c>
      <c r="I2818" s="620"/>
      <c r="J2818" s="622">
        <v>516300040961093</v>
      </c>
      <c r="K2818" s="620" t="s">
        <v>1355</v>
      </c>
      <c r="L2818" s="620"/>
      <c r="M2818" s="620"/>
      <c r="N2818" s="621"/>
      <c r="O2818" s="620"/>
      <c r="P2818" s="620" t="s">
        <v>32</v>
      </c>
      <c r="Q2818" s="620" t="s">
        <v>1288</v>
      </c>
      <c r="R2818" s="620"/>
      <c r="S2818" s="620" t="s">
        <v>1289</v>
      </c>
    </row>
    <row r="2819" spans="1:19">
      <c r="A2819" s="620">
        <v>679</v>
      </c>
      <c r="B2819" s="620" t="s">
        <v>19</v>
      </c>
      <c r="C2819" s="620" t="s">
        <v>1486</v>
      </c>
      <c r="D2819" s="620">
        <v>6000052977</v>
      </c>
      <c r="E2819" s="620">
        <v>2</v>
      </c>
      <c r="F2819" s="620">
        <v>2</v>
      </c>
      <c r="G2819" s="620">
        <v>0</v>
      </c>
      <c r="H2819" s="621">
        <v>46284</v>
      </c>
      <c r="I2819" s="620"/>
      <c r="J2819" s="622" t="s">
        <v>1628</v>
      </c>
      <c r="K2819" s="620" t="s">
        <v>22</v>
      </c>
      <c r="L2819" s="620"/>
      <c r="M2819" s="620"/>
      <c r="N2819" s="621"/>
      <c r="O2819" s="620"/>
      <c r="P2819" s="620" t="s">
        <v>22</v>
      </c>
      <c r="Q2819" s="620" t="s">
        <v>22</v>
      </c>
      <c r="R2819" s="620"/>
      <c r="S2819" s="620" t="s">
        <v>1289</v>
      </c>
    </row>
    <row r="2820" ht="25" spans="1:19">
      <c r="A2820" s="620">
        <v>680</v>
      </c>
      <c r="B2820" s="620" t="s">
        <v>19</v>
      </c>
      <c r="C2820" s="620" t="s">
        <v>1486</v>
      </c>
      <c r="D2820" s="620">
        <v>6000052977</v>
      </c>
      <c r="E2820" s="620">
        <v>1</v>
      </c>
      <c r="F2820" s="620">
        <v>0</v>
      </c>
      <c r="G2820" s="620">
        <v>1</v>
      </c>
      <c r="H2820" s="621">
        <v>46284</v>
      </c>
      <c r="I2820" s="620"/>
      <c r="J2820" s="622">
        <v>516300040961096</v>
      </c>
      <c r="K2820" s="620" t="s">
        <v>1293</v>
      </c>
      <c r="L2820" s="620"/>
      <c r="M2820" s="620"/>
      <c r="N2820" s="621"/>
      <c r="O2820" s="620"/>
      <c r="P2820" s="620" t="s">
        <v>32</v>
      </c>
      <c r="Q2820" s="620" t="s">
        <v>1288</v>
      </c>
      <c r="R2820" s="620"/>
      <c r="S2820" s="620" t="s">
        <v>1289</v>
      </c>
    </row>
    <row r="2821" ht="25" spans="1:19">
      <c r="A2821" s="620"/>
      <c r="B2821" s="620" t="s">
        <v>19</v>
      </c>
      <c r="C2821" s="620" t="s">
        <v>1486</v>
      </c>
      <c r="D2821" s="620">
        <v>6000052977</v>
      </c>
      <c r="E2821" s="620">
        <v>1</v>
      </c>
      <c r="F2821" s="620">
        <v>0</v>
      </c>
      <c r="G2821" s="620">
        <v>1</v>
      </c>
      <c r="H2821" s="621">
        <v>46284</v>
      </c>
      <c r="I2821" s="620"/>
      <c r="J2821" s="622">
        <v>516300040961097</v>
      </c>
      <c r="K2821" s="620" t="s">
        <v>1293</v>
      </c>
      <c r="L2821" s="620"/>
      <c r="M2821" s="620"/>
      <c r="N2821" s="621"/>
      <c r="O2821" s="620"/>
      <c r="P2821" s="620" t="s">
        <v>32</v>
      </c>
      <c r="Q2821" s="620" t="s">
        <v>1288</v>
      </c>
      <c r="R2821" s="620"/>
      <c r="S2821" s="620" t="s">
        <v>1289</v>
      </c>
    </row>
    <row r="2822" spans="1:19">
      <c r="A2822" s="620">
        <v>681</v>
      </c>
      <c r="B2822" s="620" t="s">
        <v>19</v>
      </c>
      <c r="C2822" s="620" t="s">
        <v>1486</v>
      </c>
      <c r="D2822" s="620">
        <v>6000052977</v>
      </c>
      <c r="E2822" s="620">
        <v>1</v>
      </c>
      <c r="F2822" s="620">
        <v>1</v>
      </c>
      <c r="G2822" s="620">
        <v>0</v>
      </c>
      <c r="H2822" s="621">
        <v>46284</v>
      </c>
      <c r="I2822" s="620"/>
      <c r="J2822" s="622">
        <v>516300040961098</v>
      </c>
      <c r="K2822" s="620" t="s">
        <v>22</v>
      </c>
      <c r="L2822" s="620"/>
      <c r="M2822" s="620"/>
      <c r="N2822" s="621"/>
      <c r="O2822" s="620"/>
      <c r="P2822" s="620" t="s">
        <v>22</v>
      </c>
      <c r="Q2822" s="620" t="s">
        <v>22</v>
      </c>
      <c r="R2822" s="620"/>
      <c r="S2822" s="620" t="s">
        <v>1289</v>
      </c>
    </row>
    <row r="2823" spans="1:19">
      <c r="A2823" s="620">
        <v>682</v>
      </c>
      <c r="B2823" s="620" t="s">
        <v>19</v>
      </c>
      <c r="C2823" s="620" t="s">
        <v>1508</v>
      </c>
      <c r="D2823" s="620">
        <v>6000052977</v>
      </c>
      <c r="E2823" s="620">
        <v>3</v>
      </c>
      <c r="F2823" s="620">
        <v>3</v>
      </c>
      <c r="G2823" s="620">
        <v>0</v>
      </c>
      <c r="H2823" s="621">
        <v>46286</v>
      </c>
      <c r="I2823" s="620"/>
      <c r="J2823" s="622" t="s">
        <v>1629</v>
      </c>
      <c r="K2823" s="620" t="s">
        <v>22</v>
      </c>
      <c r="L2823" s="620"/>
      <c r="M2823" s="620"/>
      <c r="N2823" s="621"/>
      <c r="O2823" s="620"/>
      <c r="P2823" s="620" t="s">
        <v>22</v>
      </c>
      <c r="Q2823" s="620" t="s">
        <v>22</v>
      </c>
      <c r="R2823" s="620"/>
      <c r="S2823" s="620" t="s">
        <v>1289</v>
      </c>
    </row>
    <row r="2824" spans="1:19">
      <c r="A2824" s="620">
        <v>683</v>
      </c>
      <c r="B2824" s="620" t="s">
        <v>19</v>
      </c>
      <c r="C2824" s="620" t="s">
        <v>1508</v>
      </c>
      <c r="D2824" s="620">
        <v>6000052976</v>
      </c>
      <c r="E2824" s="620">
        <v>1</v>
      </c>
      <c r="F2824" s="620">
        <v>1</v>
      </c>
      <c r="G2824" s="620">
        <v>0</v>
      </c>
      <c r="H2824" s="621">
        <v>46287</v>
      </c>
      <c r="I2824" s="620"/>
      <c r="J2824" s="622">
        <v>516300030961102</v>
      </c>
      <c r="K2824" s="620" t="s">
        <v>22</v>
      </c>
      <c r="L2824" s="620"/>
      <c r="M2824" s="620"/>
      <c r="N2824" s="621"/>
      <c r="O2824" s="620"/>
      <c r="P2824" s="620" t="s">
        <v>22</v>
      </c>
      <c r="Q2824" s="620" t="s">
        <v>22</v>
      </c>
      <c r="R2824" s="620"/>
      <c r="S2824" s="620" t="s">
        <v>1289</v>
      </c>
    </row>
    <row r="2825" ht="25" spans="1:19">
      <c r="A2825" s="620">
        <v>684</v>
      </c>
      <c r="B2825" s="620" t="s">
        <v>19</v>
      </c>
      <c r="C2825" s="620" t="s">
        <v>1508</v>
      </c>
      <c r="D2825" s="620">
        <v>6000052976</v>
      </c>
      <c r="E2825" s="620">
        <v>1</v>
      </c>
      <c r="F2825" s="620">
        <v>0</v>
      </c>
      <c r="G2825" s="620">
        <v>1</v>
      </c>
      <c r="H2825" s="621">
        <v>46287</v>
      </c>
      <c r="I2825" s="620"/>
      <c r="J2825" s="622">
        <v>516300030961103</v>
      </c>
      <c r="K2825" s="620" t="s">
        <v>1293</v>
      </c>
      <c r="L2825" s="620"/>
      <c r="M2825" s="620"/>
      <c r="N2825" s="621"/>
      <c r="O2825" s="620"/>
      <c r="P2825" s="620" t="s">
        <v>32</v>
      </c>
      <c r="Q2825" s="620" t="s">
        <v>1288</v>
      </c>
      <c r="R2825" s="620"/>
      <c r="S2825" s="620" t="s">
        <v>1289</v>
      </c>
    </row>
    <row r="2826" spans="1:19">
      <c r="A2826" s="620">
        <v>685</v>
      </c>
      <c r="B2826" s="620" t="s">
        <v>19</v>
      </c>
      <c r="C2826" s="620" t="s">
        <v>1508</v>
      </c>
      <c r="D2826" s="620">
        <v>6000052976</v>
      </c>
      <c r="E2826" s="620">
        <v>1</v>
      </c>
      <c r="F2826" s="620">
        <v>1</v>
      </c>
      <c r="G2826" s="620">
        <v>0</v>
      </c>
      <c r="H2826" s="621">
        <v>46287</v>
      </c>
      <c r="I2826" s="620"/>
      <c r="J2826" s="622">
        <v>516300030961104</v>
      </c>
      <c r="K2826" s="620" t="s">
        <v>22</v>
      </c>
      <c r="L2826" s="620"/>
      <c r="M2826" s="620"/>
      <c r="N2826" s="621"/>
      <c r="O2826" s="620"/>
      <c r="P2826" s="620" t="s">
        <v>22</v>
      </c>
      <c r="Q2826" s="620" t="s">
        <v>22</v>
      </c>
      <c r="R2826" s="620"/>
      <c r="S2826" s="620" t="s">
        <v>1289</v>
      </c>
    </row>
    <row r="2827" spans="1:19">
      <c r="A2827" s="620">
        <v>686</v>
      </c>
      <c r="B2827" s="620" t="s">
        <v>19</v>
      </c>
      <c r="C2827" s="620" t="s">
        <v>1508</v>
      </c>
      <c r="D2827" s="620">
        <v>6000052976</v>
      </c>
      <c r="E2827" s="620">
        <v>1</v>
      </c>
      <c r="F2827" s="620">
        <v>0</v>
      </c>
      <c r="G2827" s="620">
        <v>1</v>
      </c>
      <c r="H2827" s="621">
        <v>46287</v>
      </c>
      <c r="I2827" s="620"/>
      <c r="J2827" s="622">
        <v>516300030961105</v>
      </c>
      <c r="K2827" s="620" t="s">
        <v>1605</v>
      </c>
      <c r="L2827" s="620"/>
      <c r="M2827" s="620"/>
      <c r="N2827" s="621"/>
      <c r="O2827" s="620"/>
      <c r="P2827" s="620" t="s">
        <v>32</v>
      </c>
      <c r="Q2827" s="620" t="s">
        <v>1288</v>
      </c>
      <c r="R2827" s="620"/>
      <c r="S2827" s="620" t="s">
        <v>1289</v>
      </c>
    </row>
    <row r="2828" spans="1:19">
      <c r="A2828" s="620">
        <v>687</v>
      </c>
      <c r="B2828" s="620" t="s">
        <v>19</v>
      </c>
      <c r="C2828" s="620" t="s">
        <v>1508</v>
      </c>
      <c r="D2828" s="620">
        <v>6000052976</v>
      </c>
      <c r="E2828" s="620">
        <v>1</v>
      </c>
      <c r="F2828" s="620">
        <v>1</v>
      </c>
      <c r="G2828" s="620">
        <v>0</v>
      </c>
      <c r="H2828" s="621">
        <v>46287</v>
      </c>
      <c r="I2828" s="620"/>
      <c r="J2828" s="622">
        <v>516300030961106</v>
      </c>
      <c r="K2828" s="620" t="s">
        <v>22</v>
      </c>
      <c r="L2828" s="620"/>
      <c r="M2828" s="620"/>
      <c r="N2828" s="621"/>
      <c r="O2828" s="620"/>
      <c r="P2828" s="620" t="s">
        <v>22</v>
      </c>
      <c r="Q2828" s="620" t="s">
        <v>22</v>
      </c>
      <c r="R2828" s="620"/>
      <c r="S2828" s="620" t="s">
        <v>1289</v>
      </c>
    </row>
    <row r="2829" ht="50" spans="1:19">
      <c r="A2829" s="620">
        <v>688</v>
      </c>
      <c r="B2829" s="620" t="s">
        <v>19</v>
      </c>
      <c r="C2829" s="620" t="s">
        <v>1508</v>
      </c>
      <c r="D2829" s="620">
        <v>6000052976</v>
      </c>
      <c r="E2829" s="620">
        <v>1</v>
      </c>
      <c r="F2829" s="620">
        <v>0</v>
      </c>
      <c r="G2829" s="620">
        <v>1</v>
      </c>
      <c r="H2829" s="621">
        <v>46287</v>
      </c>
      <c r="I2829" s="620"/>
      <c r="J2829" s="622">
        <v>516300030961107</v>
      </c>
      <c r="K2829" s="620" t="s">
        <v>1300</v>
      </c>
      <c r="L2829" s="620" t="s">
        <v>23</v>
      </c>
      <c r="M2829" s="620" t="s">
        <v>23</v>
      </c>
      <c r="N2829" s="621"/>
      <c r="O2829" s="620" t="s">
        <v>24</v>
      </c>
      <c r="P2829" s="620" t="s">
        <v>32</v>
      </c>
      <c r="Q2829" s="620" t="s">
        <v>1288</v>
      </c>
      <c r="R2829" s="620"/>
      <c r="S2829" s="620" t="s">
        <v>1289</v>
      </c>
    </row>
    <row r="2830" spans="1:19">
      <c r="A2830" s="620">
        <v>689</v>
      </c>
      <c r="B2830" s="620" t="s">
        <v>19</v>
      </c>
      <c r="C2830" s="620" t="s">
        <v>1508</v>
      </c>
      <c r="D2830" s="620">
        <v>6000052976</v>
      </c>
      <c r="E2830" s="620">
        <v>1</v>
      </c>
      <c r="F2830" s="620">
        <v>1</v>
      </c>
      <c r="G2830" s="620">
        <v>0</v>
      </c>
      <c r="H2830" s="621">
        <v>46287</v>
      </c>
      <c r="I2830" s="620"/>
      <c r="J2830" s="622">
        <v>516300030961108</v>
      </c>
      <c r="K2830" s="620" t="s">
        <v>22</v>
      </c>
      <c r="L2830" s="620"/>
      <c r="M2830" s="620"/>
      <c r="N2830" s="621"/>
      <c r="O2830" s="620"/>
      <c r="P2830" s="620" t="s">
        <v>22</v>
      </c>
      <c r="Q2830" s="620" t="s">
        <v>22</v>
      </c>
      <c r="R2830" s="620"/>
      <c r="S2830" s="620" t="s">
        <v>1289</v>
      </c>
    </row>
    <row r="2831" spans="1:19">
      <c r="A2831" s="620">
        <v>690</v>
      </c>
      <c r="B2831" s="620" t="s">
        <v>19</v>
      </c>
      <c r="C2831" s="620" t="s">
        <v>1508</v>
      </c>
      <c r="D2831" s="620">
        <v>6000052976</v>
      </c>
      <c r="E2831" s="620">
        <v>1</v>
      </c>
      <c r="F2831" s="620">
        <v>0</v>
      </c>
      <c r="G2831" s="620">
        <v>1</v>
      </c>
      <c r="H2831" s="621">
        <v>46287</v>
      </c>
      <c r="I2831" s="620"/>
      <c r="J2831" s="622">
        <v>516300030961109</v>
      </c>
      <c r="K2831" s="620" t="s">
        <v>1292</v>
      </c>
      <c r="L2831" s="620"/>
      <c r="M2831" s="620"/>
      <c r="N2831" s="621"/>
      <c r="O2831" s="620"/>
      <c r="P2831" s="620" t="s">
        <v>32</v>
      </c>
      <c r="Q2831" s="620" t="s">
        <v>1288</v>
      </c>
      <c r="R2831" s="620"/>
      <c r="S2831" s="620" t="s">
        <v>1289</v>
      </c>
    </row>
    <row r="2832" spans="1:19">
      <c r="A2832" s="620">
        <v>691</v>
      </c>
      <c r="B2832" s="620" t="s">
        <v>19</v>
      </c>
      <c r="C2832" s="620" t="s">
        <v>1508</v>
      </c>
      <c r="D2832" s="620">
        <v>6000052976</v>
      </c>
      <c r="E2832" s="620">
        <v>8</v>
      </c>
      <c r="F2832" s="620">
        <v>8</v>
      </c>
      <c r="G2832" s="620">
        <v>0</v>
      </c>
      <c r="H2832" s="621">
        <v>46287</v>
      </c>
      <c r="I2832" s="620"/>
      <c r="J2832" s="622" t="s">
        <v>1630</v>
      </c>
      <c r="K2832" s="620" t="s">
        <v>22</v>
      </c>
      <c r="L2832" s="620"/>
      <c r="M2832" s="620"/>
      <c r="N2832" s="621"/>
      <c r="O2832" s="620"/>
      <c r="P2832" s="620" t="s">
        <v>22</v>
      </c>
      <c r="Q2832" s="620" t="s">
        <v>22</v>
      </c>
      <c r="R2832" s="620"/>
      <c r="S2832" s="620" t="s">
        <v>1289</v>
      </c>
    </row>
    <row r="2833" spans="1:19">
      <c r="A2833" s="620">
        <v>692</v>
      </c>
      <c r="B2833" s="620" t="s">
        <v>19</v>
      </c>
      <c r="C2833" s="620" t="s">
        <v>1508</v>
      </c>
      <c r="D2833" s="620">
        <v>6000052977</v>
      </c>
      <c r="E2833" s="620">
        <v>1</v>
      </c>
      <c r="F2833" s="620">
        <v>0</v>
      </c>
      <c r="G2833" s="620">
        <v>1</v>
      </c>
      <c r="H2833" s="621">
        <v>46287</v>
      </c>
      <c r="I2833" s="620"/>
      <c r="J2833" s="622">
        <v>516300040961102</v>
      </c>
      <c r="K2833" s="620" t="s">
        <v>1292</v>
      </c>
      <c r="L2833" s="620"/>
      <c r="M2833" s="620"/>
      <c r="N2833" s="621"/>
      <c r="O2833" s="620"/>
      <c r="P2833" s="620" t="s">
        <v>32</v>
      </c>
      <c r="Q2833" s="620" t="s">
        <v>1288</v>
      </c>
      <c r="R2833" s="620"/>
      <c r="S2833" s="620" t="s">
        <v>1289</v>
      </c>
    </row>
    <row r="2834" spans="1:19">
      <c r="A2834" s="620">
        <v>693</v>
      </c>
      <c r="B2834" s="620" t="s">
        <v>19</v>
      </c>
      <c r="C2834" s="620" t="s">
        <v>1508</v>
      </c>
      <c r="D2834" s="620">
        <v>6000052977</v>
      </c>
      <c r="E2834" s="620">
        <v>2</v>
      </c>
      <c r="F2834" s="620">
        <v>2</v>
      </c>
      <c r="G2834" s="620">
        <v>0</v>
      </c>
      <c r="H2834" s="621">
        <v>46287</v>
      </c>
      <c r="I2834" s="620"/>
      <c r="J2834" s="622" t="s">
        <v>1631</v>
      </c>
      <c r="K2834" s="620" t="s">
        <v>22</v>
      </c>
      <c r="L2834" s="620"/>
      <c r="M2834" s="620"/>
      <c r="N2834" s="621"/>
      <c r="O2834" s="620"/>
      <c r="P2834" s="620" t="s">
        <v>22</v>
      </c>
      <c r="Q2834" s="620" t="s">
        <v>22</v>
      </c>
      <c r="R2834" s="620"/>
      <c r="S2834" s="620" t="s">
        <v>1289</v>
      </c>
    </row>
    <row r="2835" ht="25" spans="1:19">
      <c r="A2835" s="620">
        <v>694</v>
      </c>
      <c r="B2835" s="620" t="s">
        <v>19</v>
      </c>
      <c r="C2835" s="620" t="s">
        <v>1508</v>
      </c>
      <c r="D2835" s="620">
        <v>6000052977</v>
      </c>
      <c r="E2835" s="620">
        <v>1</v>
      </c>
      <c r="F2835" s="620">
        <v>0</v>
      </c>
      <c r="G2835" s="620">
        <v>1</v>
      </c>
      <c r="H2835" s="621">
        <v>46287</v>
      </c>
      <c r="I2835" s="620"/>
      <c r="J2835" s="622">
        <v>516300040961105</v>
      </c>
      <c r="K2835" s="620" t="s">
        <v>1293</v>
      </c>
      <c r="L2835" s="620"/>
      <c r="M2835" s="620"/>
      <c r="N2835" s="621"/>
      <c r="O2835" s="620"/>
      <c r="P2835" s="620" t="s">
        <v>32</v>
      </c>
      <c r="Q2835" s="620" t="s">
        <v>1288</v>
      </c>
      <c r="R2835" s="620"/>
      <c r="S2835" s="620" t="s">
        <v>1289</v>
      </c>
    </row>
    <row r="2836" spans="1:19">
      <c r="A2836" s="620">
        <v>695</v>
      </c>
      <c r="B2836" s="620" t="s">
        <v>19</v>
      </c>
      <c r="C2836" s="620" t="s">
        <v>1508</v>
      </c>
      <c r="D2836" s="620">
        <v>6000052977</v>
      </c>
      <c r="E2836" s="620">
        <v>1</v>
      </c>
      <c r="F2836" s="620">
        <v>1</v>
      </c>
      <c r="G2836" s="620">
        <v>0</v>
      </c>
      <c r="H2836" s="621">
        <v>46287</v>
      </c>
      <c r="I2836" s="620"/>
      <c r="J2836" s="622">
        <v>516300040961106</v>
      </c>
      <c r="K2836" s="620" t="s">
        <v>22</v>
      </c>
      <c r="L2836" s="620"/>
      <c r="M2836" s="620"/>
      <c r="N2836" s="621"/>
      <c r="O2836" s="620"/>
      <c r="P2836" s="620" t="s">
        <v>22</v>
      </c>
      <c r="Q2836" s="620" t="s">
        <v>22</v>
      </c>
      <c r="R2836" s="620"/>
      <c r="S2836" s="620" t="s">
        <v>1289</v>
      </c>
    </row>
    <row r="2837" ht="25" spans="1:19">
      <c r="A2837" s="620">
        <v>696</v>
      </c>
      <c r="B2837" s="620" t="s">
        <v>19</v>
      </c>
      <c r="C2837" s="620" t="s">
        <v>1508</v>
      </c>
      <c r="D2837" s="620">
        <v>6000052977</v>
      </c>
      <c r="E2837" s="620">
        <v>1</v>
      </c>
      <c r="F2837" s="620">
        <v>0</v>
      </c>
      <c r="G2837" s="620">
        <v>1</v>
      </c>
      <c r="H2837" s="621">
        <v>46287</v>
      </c>
      <c r="I2837" s="620"/>
      <c r="J2837" s="622">
        <v>516300040961107</v>
      </c>
      <c r="K2837" s="620" t="s">
        <v>1293</v>
      </c>
      <c r="L2837" s="620"/>
      <c r="M2837" s="620"/>
      <c r="N2837" s="621"/>
      <c r="O2837" s="620"/>
      <c r="P2837" s="620" t="s">
        <v>32</v>
      </c>
      <c r="Q2837" s="620" t="s">
        <v>1288</v>
      </c>
      <c r="R2837" s="620"/>
      <c r="S2837" s="620" t="s">
        <v>1289</v>
      </c>
    </row>
    <row r="2838" spans="1:19">
      <c r="A2838" s="620">
        <v>697</v>
      </c>
      <c r="B2838" s="620" t="s">
        <v>19</v>
      </c>
      <c r="C2838" s="620" t="s">
        <v>1508</v>
      </c>
      <c r="D2838" s="620">
        <v>6000052977</v>
      </c>
      <c r="E2838" s="620">
        <v>2</v>
      </c>
      <c r="F2838" s="620">
        <v>2</v>
      </c>
      <c r="G2838" s="620">
        <v>0</v>
      </c>
      <c r="H2838" s="621">
        <v>46287</v>
      </c>
      <c r="I2838" s="620"/>
      <c r="J2838" s="622" t="s">
        <v>1632</v>
      </c>
      <c r="K2838" s="620" t="s">
        <v>22</v>
      </c>
      <c r="L2838" s="620"/>
      <c r="M2838" s="620"/>
      <c r="N2838" s="621"/>
      <c r="O2838" s="620"/>
      <c r="P2838" s="620" t="s">
        <v>22</v>
      </c>
      <c r="Q2838" s="620" t="s">
        <v>22</v>
      </c>
      <c r="R2838" s="620"/>
      <c r="S2838" s="620" t="s">
        <v>1289</v>
      </c>
    </row>
    <row r="2839" ht="25" spans="1:19">
      <c r="A2839" s="620">
        <v>698</v>
      </c>
      <c r="B2839" s="620" t="s">
        <v>19</v>
      </c>
      <c r="C2839" s="620" t="s">
        <v>1508</v>
      </c>
      <c r="D2839" s="620">
        <v>6000052977</v>
      </c>
      <c r="E2839" s="620">
        <v>1</v>
      </c>
      <c r="F2839" s="620">
        <v>0</v>
      </c>
      <c r="G2839" s="620">
        <v>1</v>
      </c>
      <c r="H2839" s="621">
        <v>46287</v>
      </c>
      <c r="I2839" s="620"/>
      <c r="J2839" s="622">
        <v>516300040961110</v>
      </c>
      <c r="K2839" s="620" t="s">
        <v>1293</v>
      </c>
      <c r="L2839" s="620"/>
      <c r="M2839" s="620"/>
      <c r="N2839" s="621"/>
      <c r="O2839" s="620"/>
      <c r="P2839" s="620" t="s">
        <v>32</v>
      </c>
      <c r="Q2839" s="620" t="s">
        <v>1288</v>
      </c>
      <c r="R2839" s="620"/>
      <c r="S2839" s="620" t="s">
        <v>1289</v>
      </c>
    </row>
    <row r="2840" spans="1:19">
      <c r="A2840" s="620">
        <v>699</v>
      </c>
      <c r="B2840" s="620" t="s">
        <v>19</v>
      </c>
      <c r="C2840" s="620" t="s">
        <v>1508</v>
      </c>
      <c r="D2840" s="620">
        <v>6000052977</v>
      </c>
      <c r="E2840" s="620">
        <v>7</v>
      </c>
      <c r="F2840" s="620">
        <v>7</v>
      </c>
      <c r="G2840" s="620">
        <v>0</v>
      </c>
      <c r="H2840" s="621">
        <v>46287</v>
      </c>
      <c r="I2840" s="620"/>
      <c r="J2840" s="622" t="s">
        <v>1633</v>
      </c>
      <c r="K2840" s="620" t="s">
        <v>22</v>
      </c>
      <c r="L2840" s="620"/>
      <c r="M2840" s="620"/>
      <c r="N2840" s="621"/>
      <c r="O2840" s="620"/>
      <c r="P2840" s="620" t="s">
        <v>22</v>
      </c>
      <c r="Q2840" s="620" t="s">
        <v>22</v>
      </c>
      <c r="R2840" s="620"/>
      <c r="S2840" s="620" t="s">
        <v>1289</v>
      </c>
    </row>
    <row r="2841" ht="50" spans="1:19">
      <c r="A2841" s="620">
        <v>700</v>
      </c>
      <c r="B2841" s="620" t="s">
        <v>19</v>
      </c>
      <c r="C2841" s="620" t="s">
        <v>1486</v>
      </c>
      <c r="D2841" s="620">
        <v>6000052976</v>
      </c>
      <c r="E2841" s="620">
        <v>1</v>
      </c>
      <c r="F2841" s="620">
        <v>0</v>
      </c>
      <c r="G2841" s="620">
        <v>1</v>
      </c>
      <c r="H2841" s="621">
        <v>46288</v>
      </c>
      <c r="I2841" s="620"/>
      <c r="J2841" s="622">
        <v>516300030961118</v>
      </c>
      <c r="K2841" s="620" t="s">
        <v>1300</v>
      </c>
      <c r="L2841" s="620" t="s">
        <v>23</v>
      </c>
      <c r="M2841" s="620" t="s">
        <v>23</v>
      </c>
      <c r="N2841" s="621"/>
      <c r="O2841" s="620" t="s">
        <v>24</v>
      </c>
      <c r="P2841" s="620" t="s">
        <v>32</v>
      </c>
      <c r="Q2841" s="620" t="s">
        <v>1288</v>
      </c>
      <c r="R2841" s="620"/>
      <c r="S2841" s="620" t="s">
        <v>1289</v>
      </c>
    </row>
    <row r="2842" ht="50" spans="1:19">
      <c r="A2842" s="620">
        <v>701</v>
      </c>
      <c r="B2842" s="620" t="s">
        <v>19</v>
      </c>
      <c r="C2842" s="620" t="s">
        <v>1486</v>
      </c>
      <c r="D2842" s="620">
        <v>6000052976</v>
      </c>
      <c r="E2842" s="620">
        <v>1</v>
      </c>
      <c r="F2842" s="620">
        <v>0</v>
      </c>
      <c r="G2842" s="620">
        <v>1</v>
      </c>
      <c r="H2842" s="621">
        <v>46288</v>
      </c>
      <c r="I2842" s="620"/>
      <c r="J2842" s="622">
        <v>516300030961119</v>
      </c>
      <c r="K2842" s="620" t="s">
        <v>1300</v>
      </c>
      <c r="L2842" s="620" t="s">
        <v>23</v>
      </c>
      <c r="M2842" s="620" t="s">
        <v>23</v>
      </c>
      <c r="N2842" s="621"/>
      <c r="O2842" s="620" t="s">
        <v>24</v>
      </c>
      <c r="P2842" s="620" t="s">
        <v>32</v>
      </c>
      <c r="Q2842" s="620" t="s">
        <v>1288</v>
      </c>
      <c r="R2842" s="620"/>
      <c r="S2842" s="620" t="s">
        <v>1289</v>
      </c>
    </row>
    <row r="2843" spans="1:19">
      <c r="A2843" s="620">
        <v>702</v>
      </c>
      <c r="B2843" s="620" t="s">
        <v>19</v>
      </c>
      <c r="C2843" s="620" t="s">
        <v>1486</v>
      </c>
      <c r="D2843" s="620">
        <v>6000052976</v>
      </c>
      <c r="E2843" s="620">
        <v>3</v>
      </c>
      <c r="F2843" s="620">
        <v>3</v>
      </c>
      <c r="G2843" s="620">
        <v>0</v>
      </c>
      <c r="H2843" s="621">
        <v>46288</v>
      </c>
      <c r="I2843" s="620"/>
      <c r="J2843" s="622" t="s">
        <v>1634</v>
      </c>
      <c r="K2843" s="620" t="s">
        <v>22</v>
      </c>
      <c r="L2843" s="620"/>
      <c r="M2843" s="620"/>
      <c r="N2843" s="621"/>
      <c r="O2843" s="620"/>
      <c r="P2843" s="620" t="s">
        <v>22</v>
      </c>
      <c r="Q2843" s="620" t="s">
        <v>22</v>
      </c>
      <c r="R2843" s="620"/>
      <c r="S2843" s="620" t="s">
        <v>1289</v>
      </c>
    </row>
    <row r="2844" spans="1:19">
      <c r="A2844" s="620">
        <v>703</v>
      </c>
      <c r="B2844" s="620" t="s">
        <v>19</v>
      </c>
      <c r="C2844" s="620" t="s">
        <v>1486</v>
      </c>
      <c r="D2844" s="620">
        <v>6000052976</v>
      </c>
      <c r="E2844" s="620">
        <v>1</v>
      </c>
      <c r="F2844" s="620">
        <v>0</v>
      </c>
      <c r="G2844" s="620">
        <v>1</v>
      </c>
      <c r="H2844" s="621">
        <v>46288</v>
      </c>
      <c r="I2844" s="620"/>
      <c r="J2844" s="622">
        <v>516300030961123</v>
      </c>
      <c r="K2844" s="620" t="s">
        <v>1605</v>
      </c>
      <c r="L2844" s="620"/>
      <c r="M2844" s="620"/>
      <c r="N2844" s="621"/>
      <c r="O2844" s="620"/>
      <c r="P2844" s="620" t="s">
        <v>32</v>
      </c>
      <c r="Q2844" s="620" t="s">
        <v>1288</v>
      </c>
      <c r="R2844" s="620"/>
      <c r="S2844" s="620" t="s">
        <v>1289</v>
      </c>
    </row>
    <row r="2845" spans="1:19">
      <c r="A2845" s="620">
        <v>704</v>
      </c>
      <c r="B2845" s="620" t="s">
        <v>19</v>
      </c>
      <c r="C2845" s="620" t="s">
        <v>1486</v>
      </c>
      <c r="D2845" s="620">
        <v>6000052976</v>
      </c>
      <c r="E2845" s="620">
        <v>1</v>
      </c>
      <c r="F2845" s="620">
        <v>0</v>
      </c>
      <c r="G2845" s="620">
        <v>1</v>
      </c>
      <c r="H2845" s="621">
        <v>46288</v>
      </c>
      <c r="I2845" s="620"/>
      <c r="J2845" s="622">
        <v>516300030961124</v>
      </c>
      <c r="K2845" s="620" t="s">
        <v>1605</v>
      </c>
      <c r="L2845" s="620"/>
      <c r="M2845" s="620"/>
      <c r="N2845" s="621"/>
      <c r="O2845" s="620"/>
      <c r="P2845" s="620" t="s">
        <v>32</v>
      </c>
      <c r="Q2845" s="620" t="s">
        <v>1288</v>
      </c>
      <c r="R2845" s="620"/>
      <c r="S2845" s="620" t="s">
        <v>1289</v>
      </c>
    </row>
    <row r="2846" spans="1:19">
      <c r="A2846" s="620">
        <v>705</v>
      </c>
      <c r="B2846" s="620" t="s">
        <v>19</v>
      </c>
      <c r="C2846" s="620" t="s">
        <v>1486</v>
      </c>
      <c r="D2846" s="620">
        <v>6000052976</v>
      </c>
      <c r="E2846" s="620">
        <v>2</v>
      </c>
      <c r="F2846" s="620">
        <v>2</v>
      </c>
      <c r="G2846" s="620">
        <v>0</v>
      </c>
      <c r="H2846" s="621">
        <v>46288</v>
      </c>
      <c r="I2846" s="620"/>
      <c r="J2846" s="622" t="s">
        <v>1635</v>
      </c>
      <c r="K2846" s="620" t="s">
        <v>22</v>
      </c>
      <c r="L2846" s="620"/>
      <c r="M2846" s="620"/>
      <c r="N2846" s="621"/>
      <c r="O2846" s="620"/>
      <c r="P2846" s="620" t="s">
        <v>22</v>
      </c>
      <c r="Q2846" s="620" t="s">
        <v>22</v>
      </c>
      <c r="R2846" s="620"/>
      <c r="S2846" s="620" t="s">
        <v>1289</v>
      </c>
    </row>
    <row r="2847" spans="1:19">
      <c r="A2847" s="620">
        <v>706</v>
      </c>
      <c r="B2847" s="620" t="s">
        <v>19</v>
      </c>
      <c r="C2847" s="620" t="s">
        <v>1486</v>
      </c>
      <c r="D2847" s="620">
        <v>6000052977</v>
      </c>
      <c r="E2847" s="620">
        <v>2</v>
      </c>
      <c r="F2847" s="620">
        <v>2</v>
      </c>
      <c r="G2847" s="620">
        <v>0</v>
      </c>
      <c r="H2847" s="621">
        <v>46288</v>
      </c>
      <c r="I2847" s="620"/>
      <c r="J2847" s="622" t="s">
        <v>1636</v>
      </c>
      <c r="K2847" s="620" t="s">
        <v>22</v>
      </c>
      <c r="L2847" s="620"/>
      <c r="M2847" s="620"/>
      <c r="N2847" s="621"/>
      <c r="O2847" s="620"/>
      <c r="P2847" s="620" t="s">
        <v>22</v>
      </c>
      <c r="Q2847" s="620" t="s">
        <v>22</v>
      </c>
      <c r="R2847" s="620"/>
      <c r="S2847" s="620" t="s">
        <v>1289</v>
      </c>
    </row>
    <row r="2848" ht="50" spans="1:19">
      <c r="A2848" s="620">
        <v>707</v>
      </c>
      <c r="B2848" s="620" t="s">
        <v>19</v>
      </c>
      <c r="C2848" s="620" t="s">
        <v>1486</v>
      </c>
      <c r="D2848" s="620">
        <v>6000052977</v>
      </c>
      <c r="E2848" s="620">
        <v>1</v>
      </c>
      <c r="F2848" s="620">
        <v>0</v>
      </c>
      <c r="G2848" s="620">
        <v>1</v>
      </c>
      <c r="H2848" s="621">
        <v>46288</v>
      </c>
      <c r="I2848" s="620"/>
      <c r="J2848" s="622">
        <v>516300040961120</v>
      </c>
      <c r="K2848" s="620" t="s">
        <v>1300</v>
      </c>
      <c r="L2848" s="620" t="s">
        <v>23</v>
      </c>
      <c r="M2848" s="620" t="s">
        <v>23</v>
      </c>
      <c r="N2848" s="621"/>
      <c r="O2848" s="620" t="s">
        <v>24</v>
      </c>
      <c r="P2848" s="620" t="s">
        <v>32</v>
      </c>
      <c r="Q2848" s="620" t="s">
        <v>1288</v>
      </c>
      <c r="R2848" s="620"/>
      <c r="S2848" s="620" t="s">
        <v>1289</v>
      </c>
    </row>
    <row r="2849" spans="1:19">
      <c r="A2849" s="620">
        <v>708</v>
      </c>
      <c r="B2849" s="620" t="s">
        <v>19</v>
      </c>
      <c r="C2849" s="620" t="s">
        <v>1486</v>
      </c>
      <c r="D2849" s="620">
        <v>6000052977</v>
      </c>
      <c r="E2849" s="620">
        <v>7</v>
      </c>
      <c r="F2849" s="620">
        <v>7</v>
      </c>
      <c r="G2849" s="620">
        <v>0</v>
      </c>
      <c r="H2849" s="621">
        <v>46288</v>
      </c>
      <c r="I2849" s="620"/>
      <c r="J2849" s="622" t="s">
        <v>1637</v>
      </c>
      <c r="K2849" s="620" t="s">
        <v>22</v>
      </c>
      <c r="L2849" s="620"/>
      <c r="M2849" s="620"/>
      <c r="N2849" s="621"/>
      <c r="O2849" s="620"/>
      <c r="P2849" s="620" t="s">
        <v>22</v>
      </c>
      <c r="Q2849" s="620" t="s">
        <v>22</v>
      </c>
      <c r="R2849" s="620"/>
      <c r="S2849" s="620" t="s">
        <v>1289</v>
      </c>
    </row>
    <row r="2850" spans="1:19">
      <c r="A2850" s="620">
        <v>709</v>
      </c>
      <c r="B2850" s="620" t="s">
        <v>19</v>
      </c>
      <c r="C2850" s="620" t="s">
        <v>1638</v>
      </c>
      <c r="D2850" s="620">
        <v>6000052976</v>
      </c>
      <c r="E2850" s="620">
        <v>6</v>
      </c>
      <c r="F2850" s="620">
        <v>6</v>
      </c>
      <c r="G2850" s="620">
        <v>0</v>
      </c>
      <c r="H2850" s="621">
        <v>46298</v>
      </c>
      <c r="I2850" s="620"/>
      <c r="J2850" s="622" t="s">
        <v>1639</v>
      </c>
      <c r="K2850" s="620" t="s">
        <v>22</v>
      </c>
      <c r="L2850" s="620"/>
      <c r="M2850" s="620"/>
      <c r="N2850" s="621"/>
      <c r="O2850" s="620"/>
      <c r="P2850" s="620" t="s">
        <v>22</v>
      </c>
      <c r="Q2850" s="620" t="s">
        <v>22</v>
      </c>
      <c r="R2850" s="620"/>
      <c r="S2850" s="620" t="s">
        <v>1289</v>
      </c>
    </row>
    <row r="2851" spans="1:19">
      <c r="A2851" s="620">
        <v>710</v>
      </c>
      <c r="B2851" s="620" t="s">
        <v>19</v>
      </c>
      <c r="C2851" s="620" t="s">
        <v>1638</v>
      </c>
      <c r="D2851" s="620">
        <v>6000052977</v>
      </c>
      <c r="E2851" s="620">
        <v>3</v>
      </c>
      <c r="F2851" s="620">
        <v>3</v>
      </c>
      <c r="G2851" s="620">
        <v>0</v>
      </c>
      <c r="H2851" s="621">
        <v>46298</v>
      </c>
      <c r="I2851" s="620"/>
      <c r="J2851" s="622" t="s">
        <v>1640</v>
      </c>
      <c r="K2851" s="620" t="s">
        <v>22</v>
      </c>
      <c r="L2851" s="620"/>
      <c r="M2851" s="620"/>
      <c r="N2851" s="621"/>
      <c r="O2851" s="620"/>
      <c r="P2851" s="620" t="s">
        <v>22</v>
      </c>
      <c r="Q2851" s="620" t="s">
        <v>22</v>
      </c>
      <c r="R2851" s="620"/>
      <c r="S2851" s="620" t="s">
        <v>1289</v>
      </c>
    </row>
    <row r="2852" spans="1:19">
      <c r="A2852" s="620">
        <v>711</v>
      </c>
      <c r="B2852" s="620" t="s">
        <v>19</v>
      </c>
      <c r="C2852" s="620" t="s">
        <v>1638</v>
      </c>
      <c r="D2852" s="620">
        <v>6000052977</v>
      </c>
      <c r="E2852" s="620">
        <v>1</v>
      </c>
      <c r="F2852" s="620">
        <v>0</v>
      </c>
      <c r="G2852" s="620">
        <v>1</v>
      </c>
      <c r="H2852" s="621">
        <v>46298</v>
      </c>
      <c r="I2852" s="620"/>
      <c r="J2852" s="622">
        <v>516300040961131</v>
      </c>
      <c r="K2852" s="620" t="s">
        <v>1300</v>
      </c>
      <c r="L2852" s="620"/>
      <c r="M2852" s="620"/>
      <c r="N2852" s="621"/>
      <c r="O2852" s="620"/>
      <c r="P2852" s="620" t="s">
        <v>32</v>
      </c>
      <c r="Q2852" s="620" t="s">
        <v>1288</v>
      </c>
      <c r="R2852" s="620"/>
      <c r="S2852" s="620" t="s">
        <v>1289</v>
      </c>
    </row>
    <row r="2853" spans="1:19">
      <c r="A2853" s="620">
        <v>712</v>
      </c>
      <c r="B2853" s="620" t="s">
        <v>19</v>
      </c>
      <c r="C2853" s="620" t="s">
        <v>1638</v>
      </c>
      <c r="D2853" s="620">
        <v>6000052977</v>
      </c>
      <c r="E2853" s="620">
        <v>1</v>
      </c>
      <c r="F2853" s="620">
        <v>0</v>
      </c>
      <c r="G2853" s="620">
        <v>1</v>
      </c>
      <c r="H2853" s="621">
        <v>46298</v>
      </c>
      <c r="I2853" s="620"/>
      <c r="J2853" s="622">
        <v>516300040961132</v>
      </c>
      <c r="K2853" s="620" t="s">
        <v>1292</v>
      </c>
      <c r="L2853" s="620"/>
      <c r="M2853" s="620"/>
      <c r="N2853" s="621"/>
      <c r="O2853" s="620"/>
      <c r="P2853" s="620" t="s">
        <v>32</v>
      </c>
      <c r="Q2853" s="620" t="s">
        <v>1288</v>
      </c>
      <c r="R2853" s="620"/>
      <c r="S2853" s="620" t="s">
        <v>1289</v>
      </c>
    </row>
    <row r="2854" spans="1:19">
      <c r="A2854" s="620">
        <v>713</v>
      </c>
      <c r="B2854" s="620" t="s">
        <v>19</v>
      </c>
      <c r="C2854" s="620" t="s">
        <v>1638</v>
      </c>
      <c r="D2854" s="620">
        <v>6000052977</v>
      </c>
      <c r="E2854" s="620">
        <v>1</v>
      </c>
      <c r="F2854" s="620">
        <v>0</v>
      </c>
      <c r="G2854" s="620">
        <v>1</v>
      </c>
      <c r="H2854" s="621">
        <v>46298</v>
      </c>
      <c r="I2854" s="620"/>
      <c r="J2854" s="622">
        <v>516300040961133</v>
      </c>
      <c r="K2854" s="620" t="s">
        <v>1300</v>
      </c>
      <c r="L2854" s="620"/>
      <c r="M2854" s="620"/>
      <c r="N2854" s="621"/>
      <c r="O2854" s="620"/>
      <c r="P2854" s="620" t="s">
        <v>32</v>
      </c>
      <c r="Q2854" s="620" t="s">
        <v>1288</v>
      </c>
      <c r="R2854" s="620"/>
      <c r="S2854" s="620" t="s">
        <v>1289</v>
      </c>
    </row>
    <row r="2855" spans="1:19">
      <c r="A2855" s="620">
        <v>714</v>
      </c>
      <c r="B2855" s="620" t="s">
        <v>19</v>
      </c>
      <c r="C2855" s="620"/>
      <c r="D2855" s="620">
        <v>6000052976</v>
      </c>
      <c r="E2855" s="620"/>
      <c r="F2855" s="620"/>
      <c r="G2855" s="620"/>
      <c r="H2855" s="621"/>
      <c r="I2855" s="620"/>
      <c r="J2855" s="622"/>
      <c r="K2855" s="620"/>
      <c r="L2855" s="620"/>
      <c r="M2855" s="620"/>
      <c r="N2855" s="621"/>
      <c r="O2855" s="620"/>
      <c r="P2855" s="620"/>
      <c r="Q2855" s="620"/>
      <c r="R2855" s="620"/>
      <c r="S2855" s="620" t="s">
        <v>1289</v>
      </c>
    </row>
    <row r="2856" spans="1:19">
      <c r="A2856" s="620"/>
      <c r="B2856" s="620" t="s">
        <v>19</v>
      </c>
      <c r="C2856" s="620"/>
      <c r="D2856" s="620">
        <v>6000052976</v>
      </c>
      <c r="E2856" s="620"/>
      <c r="F2856" s="620"/>
      <c r="G2856" s="620"/>
      <c r="H2856" s="621"/>
      <c r="I2856" s="620"/>
      <c r="J2856" s="622"/>
      <c r="K2856" s="620"/>
      <c r="L2856" s="620"/>
      <c r="M2856" s="620"/>
      <c r="N2856" s="621"/>
      <c r="O2856" s="620"/>
      <c r="P2856" s="620"/>
      <c r="Q2856" s="620"/>
      <c r="R2856" s="620"/>
      <c r="S2856" s="620" t="s">
        <v>1289</v>
      </c>
    </row>
    <row r="2857" spans="1:19">
      <c r="A2857" s="620"/>
      <c r="B2857" s="620" t="s">
        <v>19</v>
      </c>
      <c r="C2857" s="620"/>
      <c r="D2857" s="620">
        <v>6000052976</v>
      </c>
      <c r="E2857" s="620"/>
      <c r="F2857" s="620"/>
      <c r="G2857" s="620"/>
      <c r="H2857" s="621"/>
      <c r="I2857" s="620"/>
      <c r="J2857" s="622"/>
      <c r="K2857" s="620"/>
      <c r="L2857" s="620"/>
      <c r="M2857" s="620"/>
      <c r="N2857" s="621"/>
      <c r="O2857" s="620"/>
      <c r="P2857" s="620"/>
      <c r="Q2857" s="620"/>
      <c r="R2857" s="620"/>
      <c r="S2857" s="620" t="s">
        <v>1289</v>
      </c>
    </row>
    <row r="2858" spans="1:19">
      <c r="A2858" s="620"/>
      <c r="B2858" s="620" t="s">
        <v>19</v>
      </c>
      <c r="C2858" s="620"/>
      <c r="D2858" s="620">
        <v>6000052976</v>
      </c>
      <c r="E2858" s="620"/>
      <c r="F2858" s="620"/>
      <c r="G2858" s="620"/>
      <c r="H2858" s="621"/>
      <c r="I2858" s="620"/>
      <c r="J2858" s="622"/>
      <c r="K2858" s="620"/>
      <c r="L2858" s="620"/>
      <c r="M2858" s="620"/>
      <c r="N2858" s="621"/>
      <c r="O2858" s="620"/>
      <c r="P2858" s="620"/>
      <c r="Q2858" s="620"/>
      <c r="R2858" s="620"/>
      <c r="S2858" s="620" t="s">
        <v>1289</v>
      </c>
    </row>
    <row r="2859" spans="1:19">
      <c r="A2859" s="620"/>
      <c r="B2859" s="620" t="s">
        <v>19</v>
      </c>
      <c r="C2859" s="620"/>
      <c r="D2859" s="620">
        <v>6000052976</v>
      </c>
      <c r="E2859" s="620"/>
      <c r="F2859" s="620"/>
      <c r="G2859" s="620"/>
      <c r="H2859" s="621"/>
      <c r="I2859" s="620"/>
      <c r="J2859" s="622"/>
      <c r="K2859" s="620"/>
      <c r="L2859" s="620"/>
      <c r="M2859" s="620"/>
      <c r="N2859" s="621"/>
      <c r="O2859" s="620"/>
      <c r="P2859" s="620"/>
      <c r="Q2859" s="620"/>
      <c r="R2859" s="620"/>
      <c r="S2859" s="620" t="s">
        <v>1289</v>
      </c>
    </row>
    <row r="2860" spans="1:19">
      <c r="A2860" s="620"/>
      <c r="B2860" s="620" t="s">
        <v>19</v>
      </c>
      <c r="C2860" s="620"/>
      <c r="D2860" s="620">
        <v>6000052976</v>
      </c>
      <c r="E2860" s="620"/>
      <c r="F2860" s="620"/>
      <c r="G2860" s="620"/>
      <c r="H2860" s="621"/>
      <c r="I2860" s="620"/>
      <c r="J2860" s="622"/>
      <c r="K2860" s="620"/>
      <c r="L2860" s="620"/>
      <c r="M2860" s="620"/>
      <c r="N2860" s="621"/>
      <c r="O2860" s="620"/>
      <c r="P2860" s="620"/>
      <c r="Q2860" s="620"/>
      <c r="R2860" s="620"/>
      <c r="S2860" s="620" t="s">
        <v>1289</v>
      </c>
    </row>
    <row r="2861" spans="1:19">
      <c r="A2861" s="620"/>
      <c r="B2861" s="620" t="s">
        <v>19</v>
      </c>
      <c r="C2861" s="620"/>
      <c r="D2861" s="620">
        <v>6000052976</v>
      </c>
      <c r="E2861" s="620"/>
      <c r="F2861" s="620"/>
      <c r="G2861" s="620"/>
      <c r="H2861" s="621"/>
      <c r="I2861" s="620"/>
      <c r="J2861" s="622"/>
      <c r="K2861" s="620"/>
      <c r="L2861" s="620"/>
      <c r="M2861" s="620"/>
      <c r="N2861" s="621"/>
      <c r="O2861" s="620"/>
      <c r="P2861" s="620"/>
      <c r="Q2861" s="620"/>
      <c r="R2861" s="620"/>
      <c r="S2861" s="620" t="s">
        <v>1289</v>
      </c>
    </row>
    <row r="2862" spans="1:19">
      <c r="A2862" s="620"/>
      <c r="B2862" s="620" t="s">
        <v>19</v>
      </c>
      <c r="C2862" s="620"/>
      <c r="D2862" s="620">
        <v>6000052976</v>
      </c>
      <c r="E2862" s="620"/>
      <c r="F2862" s="620"/>
      <c r="G2862" s="620"/>
      <c r="H2862" s="621"/>
      <c r="I2862" s="620"/>
      <c r="J2862" s="622"/>
      <c r="K2862" s="620"/>
      <c r="L2862" s="620"/>
      <c r="M2862" s="620"/>
      <c r="N2862" s="621"/>
      <c r="O2862" s="620"/>
      <c r="P2862" s="620"/>
      <c r="Q2862" s="620"/>
      <c r="R2862" s="620"/>
      <c r="S2862" s="620" t="s">
        <v>1289</v>
      </c>
    </row>
    <row r="2863" spans="1:19">
      <c r="A2863" s="620"/>
      <c r="B2863" s="620" t="s">
        <v>19</v>
      </c>
      <c r="C2863" s="620"/>
      <c r="D2863" s="620">
        <v>6000052976</v>
      </c>
      <c r="E2863" s="620"/>
      <c r="F2863" s="620"/>
      <c r="G2863" s="620"/>
      <c r="H2863" s="621"/>
      <c r="I2863" s="620"/>
      <c r="J2863" s="622"/>
      <c r="K2863" s="620"/>
      <c r="L2863" s="620"/>
      <c r="M2863" s="620"/>
      <c r="N2863" s="621"/>
      <c r="O2863" s="620"/>
      <c r="P2863" s="620"/>
      <c r="Q2863" s="620"/>
      <c r="R2863" s="620"/>
      <c r="S2863" s="620" t="s">
        <v>1289</v>
      </c>
    </row>
    <row r="2864" spans="1:19">
      <c r="A2864" s="620"/>
      <c r="B2864" s="620" t="s">
        <v>19</v>
      </c>
      <c r="C2864" s="620"/>
      <c r="D2864" s="620">
        <v>6000052976</v>
      </c>
      <c r="E2864" s="620"/>
      <c r="F2864" s="620"/>
      <c r="G2864" s="620"/>
      <c r="H2864" s="621"/>
      <c r="I2864" s="620"/>
      <c r="J2864" s="622"/>
      <c r="K2864" s="620"/>
      <c r="L2864" s="620"/>
      <c r="M2864" s="620"/>
      <c r="N2864" s="621"/>
      <c r="O2864" s="620"/>
      <c r="P2864" s="620"/>
      <c r="Q2864" s="620"/>
      <c r="R2864" s="620"/>
      <c r="S2864" s="620" t="s">
        <v>1289</v>
      </c>
    </row>
    <row r="2865" spans="1:19">
      <c r="A2865" s="620"/>
      <c r="B2865" s="620" t="s">
        <v>19</v>
      </c>
      <c r="C2865" s="620"/>
      <c r="D2865" s="620">
        <v>6000052976</v>
      </c>
      <c r="E2865" s="620"/>
      <c r="F2865" s="620"/>
      <c r="G2865" s="620"/>
      <c r="H2865" s="621"/>
      <c r="I2865" s="620"/>
      <c r="J2865" s="622"/>
      <c r="K2865" s="620"/>
      <c r="L2865" s="620"/>
      <c r="M2865" s="620"/>
      <c r="N2865" s="621"/>
      <c r="O2865" s="620"/>
      <c r="P2865" s="620"/>
      <c r="Q2865" s="620"/>
      <c r="R2865" s="620"/>
      <c r="S2865" s="620" t="s">
        <v>1289</v>
      </c>
    </row>
    <row r="2866" spans="1:19">
      <c r="A2866" s="620"/>
      <c r="B2866" s="620" t="s">
        <v>19</v>
      </c>
      <c r="C2866" s="620"/>
      <c r="D2866" s="620">
        <v>6000052976</v>
      </c>
      <c r="E2866" s="620"/>
      <c r="F2866" s="620"/>
      <c r="G2866" s="620"/>
      <c r="H2866" s="621"/>
      <c r="I2866" s="620"/>
      <c r="J2866" s="622"/>
      <c r="K2866" s="620"/>
      <c r="L2866" s="620"/>
      <c r="M2866" s="620"/>
      <c r="N2866" s="621"/>
      <c r="O2866" s="620"/>
      <c r="P2866" s="620"/>
      <c r="Q2866" s="620"/>
      <c r="R2866" s="620"/>
      <c r="S2866" s="620" t="s">
        <v>1289</v>
      </c>
    </row>
    <row r="2867" spans="1:19">
      <c r="A2867" s="620"/>
      <c r="B2867" s="620" t="s">
        <v>19</v>
      </c>
      <c r="C2867" s="620"/>
      <c r="D2867" s="620">
        <v>6000052976</v>
      </c>
      <c r="E2867" s="620"/>
      <c r="F2867" s="620"/>
      <c r="G2867" s="620"/>
      <c r="H2867" s="621"/>
      <c r="I2867" s="620"/>
      <c r="J2867" s="622"/>
      <c r="K2867" s="620"/>
      <c r="L2867" s="620"/>
      <c r="M2867" s="620"/>
      <c r="N2867" s="621"/>
      <c r="O2867" s="620"/>
      <c r="P2867" s="620"/>
      <c r="Q2867" s="620"/>
      <c r="R2867" s="620"/>
      <c r="S2867" s="620" t="s">
        <v>1289</v>
      </c>
    </row>
    <row r="2868" spans="1:19">
      <c r="A2868" s="620"/>
      <c r="B2868" s="620" t="s">
        <v>19</v>
      </c>
      <c r="C2868" s="620"/>
      <c r="D2868" s="620">
        <v>6000052976</v>
      </c>
      <c r="E2868" s="620"/>
      <c r="F2868" s="620"/>
      <c r="G2868" s="620"/>
      <c r="H2868" s="621"/>
      <c r="I2868" s="620"/>
      <c r="J2868" s="622"/>
      <c r="K2868" s="620"/>
      <c r="L2868" s="620"/>
      <c r="M2868" s="620"/>
      <c r="N2868" s="621"/>
      <c r="O2868" s="620"/>
      <c r="P2868" s="620"/>
      <c r="Q2868" s="620"/>
      <c r="R2868" s="620"/>
      <c r="S2868" s="620" t="s">
        <v>1289</v>
      </c>
    </row>
    <row r="2869" spans="1:19">
      <c r="A2869" s="620"/>
      <c r="B2869" s="620" t="s">
        <v>19</v>
      </c>
      <c r="C2869" s="620"/>
      <c r="D2869" s="620">
        <v>6000052976</v>
      </c>
      <c r="E2869" s="620"/>
      <c r="F2869" s="620"/>
      <c r="G2869" s="620"/>
      <c r="H2869" s="621"/>
      <c r="I2869" s="620"/>
      <c r="J2869" s="622"/>
      <c r="K2869" s="620"/>
      <c r="L2869" s="620"/>
      <c r="M2869" s="620"/>
      <c r="N2869" s="621"/>
      <c r="O2869" s="620"/>
      <c r="P2869" s="620"/>
      <c r="Q2869" s="620"/>
      <c r="R2869" s="620"/>
      <c r="S2869" s="620" t="s">
        <v>1289</v>
      </c>
    </row>
    <row r="2870" spans="1:19">
      <c r="A2870" s="620"/>
      <c r="B2870" s="620" t="s">
        <v>19</v>
      </c>
      <c r="C2870" s="620"/>
      <c r="D2870" s="620">
        <v>6000052976</v>
      </c>
      <c r="E2870" s="620"/>
      <c r="F2870" s="620"/>
      <c r="G2870" s="620"/>
      <c r="H2870" s="621"/>
      <c r="I2870" s="620"/>
      <c r="J2870" s="622"/>
      <c r="K2870" s="620"/>
      <c r="L2870" s="620"/>
      <c r="M2870" s="620"/>
      <c r="N2870" s="621"/>
      <c r="O2870" s="620"/>
      <c r="P2870" s="620"/>
      <c r="Q2870" s="620"/>
      <c r="R2870" s="620"/>
      <c r="S2870" s="620" t="s">
        <v>1289</v>
      </c>
    </row>
    <row r="2871" spans="1:19">
      <c r="A2871" s="620"/>
      <c r="B2871" s="620" t="s">
        <v>19</v>
      </c>
      <c r="C2871" s="620"/>
      <c r="D2871" s="620">
        <v>6000052976</v>
      </c>
      <c r="E2871" s="620"/>
      <c r="F2871" s="620"/>
      <c r="G2871" s="620"/>
      <c r="H2871" s="621"/>
      <c r="I2871" s="620"/>
      <c r="J2871" s="622"/>
      <c r="K2871" s="620"/>
      <c r="L2871" s="620"/>
      <c r="M2871" s="620"/>
      <c r="N2871" s="621"/>
      <c r="O2871" s="620"/>
      <c r="P2871" s="620"/>
      <c r="Q2871" s="620"/>
      <c r="R2871" s="620"/>
      <c r="S2871" s="620" t="s">
        <v>1289</v>
      </c>
    </row>
    <row r="2872" spans="1:19">
      <c r="A2872" s="620"/>
      <c r="B2872" s="620" t="s">
        <v>19</v>
      </c>
      <c r="C2872" s="620"/>
      <c r="D2872" s="620">
        <v>6000052976</v>
      </c>
      <c r="E2872" s="620"/>
      <c r="F2872" s="620"/>
      <c r="G2872" s="620"/>
      <c r="H2872" s="621"/>
      <c r="I2872" s="620"/>
      <c r="J2872" s="622"/>
      <c r="K2872" s="620"/>
      <c r="L2872" s="620"/>
      <c r="M2872" s="620"/>
      <c r="N2872" s="621"/>
      <c r="O2872" s="620"/>
      <c r="P2872" s="620"/>
      <c r="Q2872" s="620"/>
      <c r="R2872" s="620"/>
      <c r="S2872" s="620" t="s">
        <v>1289</v>
      </c>
    </row>
    <row r="2873" spans="1:19">
      <c r="A2873" s="620"/>
      <c r="B2873" s="620" t="s">
        <v>19</v>
      </c>
      <c r="C2873" s="620"/>
      <c r="D2873" s="620">
        <v>6000052976</v>
      </c>
      <c r="E2873" s="620"/>
      <c r="F2873" s="620"/>
      <c r="G2873" s="620"/>
      <c r="H2873" s="621"/>
      <c r="I2873" s="620"/>
      <c r="J2873" s="622"/>
      <c r="K2873" s="620"/>
      <c r="L2873" s="620"/>
      <c r="M2873" s="620"/>
      <c r="N2873" s="621"/>
      <c r="O2873" s="620"/>
      <c r="P2873" s="620"/>
      <c r="Q2873" s="620"/>
      <c r="R2873" s="620"/>
      <c r="S2873" s="620" t="s">
        <v>1289</v>
      </c>
    </row>
    <row r="2874" spans="1:19">
      <c r="A2874" s="620"/>
      <c r="B2874" s="620" t="s">
        <v>19</v>
      </c>
      <c r="C2874" s="620"/>
      <c r="D2874" s="620">
        <v>6000052976</v>
      </c>
      <c r="E2874" s="620"/>
      <c r="F2874" s="620"/>
      <c r="G2874" s="620"/>
      <c r="H2874" s="621"/>
      <c r="I2874" s="620"/>
      <c r="J2874" s="622"/>
      <c r="K2874" s="620"/>
      <c r="L2874" s="620"/>
      <c r="M2874" s="620"/>
      <c r="N2874" s="621"/>
      <c r="O2874" s="620"/>
      <c r="P2874" s="620"/>
      <c r="Q2874" s="620"/>
      <c r="R2874" s="620"/>
      <c r="S2874" s="620" t="s">
        <v>1289</v>
      </c>
    </row>
    <row r="2875" spans="1:19">
      <c r="A2875" s="620"/>
      <c r="B2875" s="620" t="s">
        <v>19</v>
      </c>
      <c r="C2875" s="620"/>
      <c r="D2875" s="620">
        <v>6000052976</v>
      </c>
      <c r="E2875" s="620"/>
      <c r="F2875" s="620"/>
      <c r="G2875" s="620"/>
      <c r="H2875" s="621"/>
      <c r="I2875" s="620"/>
      <c r="J2875" s="622"/>
      <c r="K2875" s="620"/>
      <c r="L2875" s="620"/>
      <c r="M2875" s="620"/>
      <c r="N2875" s="621"/>
      <c r="O2875" s="620"/>
      <c r="P2875" s="620"/>
      <c r="Q2875" s="620"/>
      <c r="R2875" s="620"/>
      <c r="S2875" s="620" t="s">
        <v>1289</v>
      </c>
    </row>
    <row r="2876" spans="1:19">
      <c r="A2876" s="620"/>
      <c r="B2876" s="620" t="s">
        <v>19</v>
      </c>
      <c r="C2876" s="620"/>
      <c r="D2876" s="620"/>
      <c r="E2876" s="620"/>
      <c r="F2876" s="620"/>
      <c r="G2876" s="620"/>
      <c r="H2876" s="621"/>
      <c r="I2876" s="620"/>
      <c r="J2876" s="622"/>
      <c r="K2876" s="620"/>
      <c r="L2876" s="620"/>
      <c r="M2876" s="620"/>
      <c r="N2876" s="621"/>
      <c r="O2876" s="620"/>
      <c r="P2876" s="620"/>
      <c r="Q2876" s="620"/>
      <c r="R2876" s="620"/>
      <c r="S2876" s="620" t="s">
        <v>1289</v>
      </c>
    </row>
    <row r="2877" spans="1:19">
      <c r="A2877" s="620"/>
      <c r="B2877" s="620" t="s">
        <v>19</v>
      </c>
      <c r="C2877" s="620"/>
      <c r="D2877" s="620"/>
      <c r="E2877" s="620"/>
      <c r="F2877" s="620"/>
      <c r="G2877" s="620"/>
      <c r="H2877" s="621"/>
      <c r="I2877" s="620"/>
      <c r="J2877" s="622"/>
      <c r="K2877" s="620"/>
      <c r="L2877" s="620"/>
      <c r="M2877" s="620"/>
      <c r="N2877" s="621"/>
      <c r="O2877" s="620"/>
      <c r="P2877" s="620"/>
      <c r="Q2877" s="620"/>
      <c r="R2877" s="620"/>
      <c r="S2877" s="620" t="s">
        <v>1289</v>
      </c>
    </row>
    <row r="2878" spans="1:19">
      <c r="A2878" s="620">
        <v>1</v>
      </c>
      <c r="B2878" s="620" t="s">
        <v>19</v>
      </c>
      <c r="C2878" s="620" t="s">
        <v>113</v>
      </c>
      <c r="D2878" s="620">
        <v>6000050102</v>
      </c>
      <c r="E2878" s="620">
        <v>16</v>
      </c>
      <c r="F2878" s="620">
        <v>16</v>
      </c>
      <c r="G2878" s="620">
        <v>0</v>
      </c>
      <c r="H2878" s="621">
        <v>46119</v>
      </c>
      <c r="I2878" s="620" t="s">
        <v>1641</v>
      </c>
      <c r="J2878" s="622" t="s">
        <v>1642</v>
      </c>
      <c r="K2878" s="620" t="s">
        <v>22</v>
      </c>
      <c r="L2878" s="620" t="s">
        <v>1643</v>
      </c>
      <c r="M2878" s="620" t="s">
        <v>1643</v>
      </c>
      <c r="N2878" s="621">
        <v>46119</v>
      </c>
      <c r="O2878" s="620" t="s">
        <v>1644</v>
      </c>
      <c r="P2878" s="620" t="s">
        <v>22</v>
      </c>
      <c r="Q2878" s="620" t="s">
        <v>22</v>
      </c>
      <c r="R2878" s="620"/>
      <c r="S2878" s="620" t="s">
        <v>1645</v>
      </c>
    </row>
    <row r="2879" spans="1:19">
      <c r="A2879" s="620">
        <v>2</v>
      </c>
      <c r="B2879" s="620" t="s">
        <v>19</v>
      </c>
      <c r="C2879" s="620" t="s">
        <v>113</v>
      </c>
      <c r="D2879" s="620">
        <v>6000050102</v>
      </c>
      <c r="E2879" s="620">
        <v>1</v>
      </c>
      <c r="F2879" s="620">
        <v>0</v>
      </c>
      <c r="G2879" s="620">
        <v>1</v>
      </c>
      <c r="H2879" s="621">
        <v>46119</v>
      </c>
      <c r="I2879" s="620" t="s">
        <v>1641</v>
      </c>
      <c r="J2879" s="622">
        <v>516300330426017</v>
      </c>
      <c r="K2879" s="620" t="s">
        <v>1646</v>
      </c>
      <c r="L2879" s="620" t="s">
        <v>1643</v>
      </c>
      <c r="M2879" s="620" t="s">
        <v>1643</v>
      </c>
      <c r="N2879" s="621">
        <v>46119</v>
      </c>
      <c r="O2879" s="620" t="s">
        <v>1644</v>
      </c>
      <c r="P2879" s="620" t="s">
        <v>1647</v>
      </c>
      <c r="Q2879" s="620" t="s">
        <v>1648</v>
      </c>
      <c r="R2879" s="620"/>
      <c r="S2879" s="620" t="s">
        <v>1645</v>
      </c>
    </row>
    <row r="2880" spans="1:19">
      <c r="A2880" s="620">
        <v>3</v>
      </c>
      <c r="B2880" s="620" t="s">
        <v>19</v>
      </c>
      <c r="C2880" s="620" t="s">
        <v>113</v>
      </c>
      <c r="D2880" s="620">
        <v>6000050102</v>
      </c>
      <c r="E2880" s="620">
        <v>8</v>
      </c>
      <c r="F2880" s="620">
        <v>8</v>
      </c>
      <c r="G2880" s="620">
        <v>0</v>
      </c>
      <c r="H2880" s="621">
        <v>46119</v>
      </c>
      <c r="I2880" s="620" t="s">
        <v>1641</v>
      </c>
      <c r="J2880" s="622" t="s">
        <v>1649</v>
      </c>
      <c r="K2880" s="620" t="s">
        <v>22</v>
      </c>
      <c r="L2880" s="620" t="s">
        <v>1643</v>
      </c>
      <c r="M2880" s="620" t="s">
        <v>1643</v>
      </c>
      <c r="N2880" s="621" t="e">
        <f>I5+1</f>
        <v>#VALUE!</v>
      </c>
      <c r="O2880" s="620" t="s">
        <v>1644</v>
      </c>
      <c r="P2880" s="620" t="s">
        <v>22</v>
      </c>
      <c r="Q2880" s="620" t="s">
        <v>22</v>
      </c>
      <c r="R2880" s="620"/>
      <c r="S2880" s="620" t="s">
        <v>1645</v>
      </c>
    </row>
    <row r="2881" spans="1:19">
      <c r="A2881" s="620">
        <v>4</v>
      </c>
      <c r="B2881" s="620" t="s">
        <v>19</v>
      </c>
      <c r="C2881" s="620" t="s">
        <v>113</v>
      </c>
      <c r="D2881" s="620">
        <v>6000050102</v>
      </c>
      <c r="E2881" s="620">
        <v>3</v>
      </c>
      <c r="F2881" s="620">
        <v>3</v>
      </c>
      <c r="G2881" s="620">
        <v>0</v>
      </c>
      <c r="H2881" s="621">
        <v>46124</v>
      </c>
      <c r="I2881" s="620" t="s">
        <v>1641</v>
      </c>
      <c r="J2881" s="622" t="s">
        <v>1650</v>
      </c>
      <c r="K2881" s="620" t="s">
        <v>22</v>
      </c>
      <c r="L2881" s="620" t="s">
        <v>1643</v>
      </c>
      <c r="M2881" s="620" t="s">
        <v>1643</v>
      </c>
      <c r="N2881" s="621">
        <v>46124</v>
      </c>
      <c r="O2881" s="620" t="s">
        <v>1644</v>
      </c>
      <c r="P2881" s="620" t="s">
        <v>22</v>
      </c>
      <c r="Q2881" s="620" t="s">
        <v>22</v>
      </c>
      <c r="R2881" s="620"/>
      <c r="S2881" s="620" t="s">
        <v>1645</v>
      </c>
    </row>
    <row r="2882" ht="25" spans="1:19">
      <c r="A2882" s="620">
        <v>5</v>
      </c>
      <c r="B2882" s="620" t="s">
        <v>19</v>
      </c>
      <c r="C2882" s="620" t="s">
        <v>113</v>
      </c>
      <c r="D2882" s="620">
        <v>6000050102</v>
      </c>
      <c r="E2882" s="620">
        <v>1</v>
      </c>
      <c r="F2882" s="620">
        <v>0</v>
      </c>
      <c r="G2882" s="620">
        <v>1</v>
      </c>
      <c r="H2882" s="621">
        <v>46124</v>
      </c>
      <c r="I2882" s="620" t="s">
        <v>1641</v>
      </c>
      <c r="J2882" s="622">
        <v>516300330426029</v>
      </c>
      <c r="K2882" s="620" t="s">
        <v>1651</v>
      </c>
      <c r="L2882" s="620" t="s">
        <v>1643</v>
      </c>
      <c r="M2882" s="620" t="s">
        <v>1643</v>
      </c>
      <c r="N2882" s="621">
        <v>46124</v>
      </c>
      <c r="O2882" s="620" t="s">
        <v>1644</v>
      </c>
      <c r="P2882" s="620" t="s">
        <v>32</v>
      </c>
      <c r="Q2882" s="620" t="s">
        <v>1648</v>
      </c>
      <c r="R2882" s="620"/>
      <c r="S2882" s="620" t="s">
        <v>1645</v>
      </c>
    </row>
    <row r="2883" spans="1:19">
      <c r="A2883" s="620">
        <v>6</v>
      </c>
      <c r="B2883" s="620" t="s">
        <v>19</v>
      </c>
      <c r="C2883" s="620" t="s">
        <v>113</v>
      </c>
      <c r="D2883" s="620">
        <v>6000050102</v>
      </c>
      <c r="E2883" s="620">
        <v>6</v>
      </c>
      <c r="F2883" s="620">
        <v>6</v>
      </c>
      <c r="G2883" s="620">
        <v>0</v>
      </c>
      <c r="H2883" s="621">
        <v>46124</v>
      </c>
      <c r="I2883" s="620" t="s">
        <v>1641</v>
      </c>
      <c r="J2883" s="622" t="s">
        <v>1652</v>
      </c>
      <c r="K2883" s="620" t="s">
        <v>22</v>
      </c>
      <c r="L2883" s="620" t="s">
        <v>1643</v>
      </c>
      <c r="M2883" s="620" t="s">
        <v>1643</v>
      </c>
      <c r="N2883" s="621" t="e">
        <f>I8+1</f>
        <v>#VALUE!</v>
      </c>
      <c r="O2883" s="620" t="s">
        <v>1644</v>
      </c>
      <c r="P2883" s="620" t="s">
        <v>22</v>
      </c>
      <c r="Q2883" s="620" t="s">
        <v>22</v>
      </c>
      <c r="R2883" s="620"/>
      <c r="S2883" s="620" t="s">
        <v>1645</v>
      </c>
    </row>
    <row r="2884" ht="25" spans="1:19">
      <c r="A2884" s="620">
        <v>7</v>
      </c>
      <c r="B2884" s="620" t="s">
        <v>19</v>
      </c>
      <c r="C2884" s="620" t="s">
        <v>113</v>
      </c>
      <c r="D2884" s="620">
        <v>6000050102</v>
      </c>
      <c r="E2884" s="620">
        <v>1</v>
      </c>
      <c r="F2884" s="620">
        <v>0</v>
      </c>
      <c r="G2884" s="620">
        <v>1</v>
      </c>
      <c r="H2884" s="621">
        <v>46124</v>
      </c>
      <c r="I2884" s="620" t="s">
        <v>1641</v>
      </c>
      <c r="J2884" s="622">
        <v>516300330426036</v>
      </c>
      <c r="K2884" s="620" t="s">
        <v>1651</v>
      </c>
      <c r="L2884" s="620" t="s">
        <v>1643</v>
      </c>
      <c r="M2884" s="620" t="s">
        <v>1643</v>
      </c>
      <c r="N2884" s="621">
        <v>46124</v>
      </c>
      <c r="O2884" s="620" t="s">
        <v>1644</v>
      </c>
      <c r="P2884" s="620" t="s">
        <v>32</v>
      </c>
      <c r="Q2884" s="620" t="s">
        <v>1648</v>
      </c>
      <c r="R2884" s="620"/>
      <c r="S2884" s="620" t="s">
        <v>1645</v>
      </c>
    </row>
    <row r="2885" spans="1:19">
      <c r="A2885" s="620">
        <v>8</v>
      </c>
      <c r="B2885" s="620" t="s">
        <v>19</v>
      </c>
      <c r="C2885" s="620" t="s">
        <v>113</v>
      </c>
      <c r="D2885" s="620">
        <v>6000050102</v>
      </c>
      <c r="E2885" s="620">
        <v>21</v>
      </c>
      <c r="F2885" s="620">
        <v>21</v>
      </c>
      <c r="G2885" s="620">
        <v>0</v>
      </c>
      <c r="H2885" s="621">
        <v>46124</v>
      </c>
      <c r="I2885" s="620" t="s">
        <v>1641</v>
      </c>
      <c r="J2885" s="622" t="s">
        <v>1653</v>
      </c>
      <c r="K2885" s="620" t="s">
        <v>22</v>
      </c>
      <c r="L2885" s="620" t="s">
        <v>1643</v>
      </c>
      <c r="M2885" s="620" t="s">
        <v>1643</v>
      </c>
      <c r="N2885" s="621" t="e">
        <f>I10+1</f>
        <v>#VALUE!</v>
      </c>
      <c r="O2885" s="620" t="s">
        <v>1644</v>
      </c>
      <c r="P2885" s="620" t="s">
        <v>22</v>
      </c>
      <c r="Q2885" s="620" t="s">
        <v>22</v>
      </c>
      <c r="R2885" s="620"/>
      <c r="S2885" s="620" t="s">
        <v>1645</v>
      </c>
    </row>
    <row r="2886" spans="1:19">
      <c r="A2886" s="620">
        <v>9</v>
      </c>
      <c r="B2886" s="620" t="s">
        <v>19</v>
      </c>
      <c r="C2886" s="620" t="s">
        <v>553</v>
      </c>
      <c r="D2886" s="620">
        <v>6000050102</v>
      </c>
      <c r="E2886" s="620">
        <v>40</v>
      </c>
      <c r="F2886" s="620">
        <v>40</v>
      </c>
      <c r="G2886" s="620">
        <v>0</v>
      </c>
      <c r="H2886" s="621">
        <v>46125</v>
      </c>
      <c r="I2886" s="620" t="s">
        <v>1641</v>
      </c>
      <c r="J2886" s="622" t="s">
        <v>1654</v>
      </c>
      <c r="K2886" s="620" t="s">
        <v>22</v>
      </c>
      <c r="L2886" s="620" t="s">
        <v>1643</v>
      </c>
      <c r="M2886" s="620" t="s">
        <v>1643</v>
      </c>
      <c r="N2886" s="621">
        <v>46125</v>
      </c>
      <c r="O2886" s="620" t="s">
        <v>1644</v>
      </c>
      <c r="P2886" s="620" t="s">
        <v>22</v>
      </c>
      <c r="Q2886" s="620" t="s">
        <v>22</v>
      </c>
      <c r="R2886" s="620"/>
      <c r="S2886" s="620" t="s">
        <v>1645</v>
      </c>
    </row>
    <row r="2887" spans="1:19">
      <c r="A2887" s="620">
        <v>10</v>
      </c>
      <c r="B2887" s="620" t="s">
        <v>19</v>
      </c>
      <c r="C2887" s="620" t="s">
        <v>1655</v>
      </c>
      <c r="D2887" s="620">
        <v>6000050102</v>
      </c>
      <c r="E2887" s="620">
        <v>39</v>
      </c>
      <c r="F2887" s="620">
        <v>39</v>
      </c>
      <c r="G2887" s="620">
        <v>0</v>
      </c>
      <c r="H2887" s="621">
        <v>46126</v>
      </c>
      <c r="I2887" s="620" t="s">
        <v>1641</v>
      </c>
      <c r="J2887" s="622" t="s">
        <v>1656</v>
      </c>
      <c r="K2887" s="620" t="s">
        <v>22</v>
      </c>
      <c r="L2887" s="620" t="s">
        <v>1643</v>
      </c>
      <c r="M2887" s="620" t="s">
        <v>1643</v>
      </c>
      <c r="N2887" s="621">
        <v>46126</v>
      </c>
      <c r="O2887" s="620" t="s">
        <v>1644</v>
      </c>
      <c r="P2887" s="620" t="s">
        <v>22</v>
      </c>
      <c r="Q2887" s="620" t="s">
        <v>22</v>
      </c>
      <c r="R2887" s="620"/>
      <c r="S2887" s="620" t="s">
        <v>1645</v>
      </c>
    </row>
    <row r="2888" spans="1:19">
      <c r="A2888" s="620">
        <v>11</v>
      </c>
      <c r="B2888" s="620" t="s">
        <v>19</v>
      </c>
      <c r="C2888" s="620" t="s">
        <v>1655</v>
      </c>
      <c r="D2888" s="620">
        <v>6000050102</v>
      </c>
      <c r="E2888" s="620">
        <v>17</v>
      </c>
      <c r="F2888" s="620">
        <v>17</v>
      </c>
      <c r="G2888" s="620">
        <v>0</v>
      </c>
      <c r="H2888" s="621">
        <v>46127</v>
      </c>
      <c r="I2888" s="620" t="s">
        <v>1641</v>
      </c>
      <c r="J2888" s="622" t="s">
        <v>1657</v>
      </c>
      <c r="K2888" s="620" t="s">
        <v>22</v>
      </c>
      <c r="L2888" s="620" t="s">
        <v>1643</v>
      </c>
      <c r="M2888" s="620" t="s">
        <v>1643</v>
      </c>
      <c r="N2888" s="621">
        <v>46127</v>
      </c>
      <c r="O2888" s="620" t="s">
        <v>1644</v>
      </c>
      <c r="P2888" s="620" t="s">
        <v>22</v>
      </c>
      <c r="Q2888" s="620" t="s">
        <v>22</v>
      </c>
      <c r="R2888" s="620"/>
      <c r="S2888" s="620" t="s">
        <v>1645</v>
      </c>
    </row>
    <row r="2889" ht="25" spans="1:19">
      <c r="A2889" s="620">
        <v>12</v>
      </c>
      <c r="B2889" s="620" t="s">
        <v>19</v>
      </c>
      <c r="C2889" s="620" t="s">
        <v>1655</v>
      </c>
      <c r="D2889" s="620">
        <v>6000050102</v>
      </c>
      <c r="E2889" s="620">
        <v>1</v>
      </c>
      <c r="F2889" s="620">
        <v>0</v>
      </c>
      <c r="G2889" s="620">
        <v>1</v>
      </c>
      <c r="H2889" s="621">
        <v>46127</v>
      </c>
      <c r="I2889" s="620" t="s">
        <v>1641</v>
      </c>
      <c r="J2889" s="622">
        <v>516300330426154</v>
      </c>
      <c r="K2889" s="620" t="s">
        <v>1658</v>
      </c>
      <c r="L2889" s="620" t="s">
        <v>1643</v>
      </c>
      <c r="M2889" s="620" t="s">
        <v>1643</v>
      </c>
      <c r="N2889" s="621">
        <v>46127</v>
      </c>
      <c r="O2889" s="620" t="s">
        <v>1644</v>
      </c>
      <c r="P2889" s="620" t="s">
        <v>32</v>
      </c>
      <c r="Q2889" s="620" t="s">
        <v>1648</v>
      </c>
      <c r="R2889" s="620"/>
      <c r="S2889" s="620" t="s">
        <v>1645</v>
      </c>
    </row>
    <row r="2890" spans="1:19">
      <c r="A2890" s="620">
        <v>13</v>
      </c>
      <c r="B2890" s="620" t="s">
        <v>19</v>
      </c>
      <c r="C2890" s="620" t="s">
        <v>1655</v>
      </c>
      <c r="D2890" s="620">
        <v>6000050102</v>
      </c>
      <c r="E2890" s="620">
        <v>18</v>
      </c>
      <c r="F2890" s="620">
        <v>18</v>
      </c>
      <c r="G2890" s="620">
        <v>0</v>
      </c>
      <c r="H2890" s="621">
        <v>46127</v>
      </c>
      <c r="I2890" s="620" t="s">
        <v>1641</v>
      </c>
      <c r="J2890" s="622" t="s">
        <v>1659</v>
      </c>
      <c r="K2890" s="620" t="s">
        <v>22</v>
      </c>
      <c r="L2890" s="620" t="s">
        <v>1643</v>
      </c>
      <c r="M2890" s="620" t="s">
        <v>1643</v>
      </c>
      <c r="N2890" s="621" t="e">
        <f>I15+1</f>
        <v>#VALUE!</v>
      </c>
      <c r="O2890" s="620" t="s">
        <v>1644</v>
      </c>
      <c r="P2890" s="620" t="s">
        <v>22</v>
      </c>
      <c r="Q2890" s="620" t="s">
        <v>22</v>
      </c>
      <c r="R2890" s="620"/>
      <c r="S2890" s="620" t="s">
        <v>1645</v>
      </c>
    </row>
    <row r="2891" spans="1:19">
      <c r="A2891" s="620">
        <v>14</v>
      </c>
      <c r="B2891" s="620" t="s">
        <v>19</v>
      </c>
      <c r="C2891" s="620" t="s">
        <v>1655</v>
      </c>
      <c r="D2891" s="620">
        <v>6000050102</v>
      </c>
      <c r="E2891" s="620">
        <v>27</v>
      </c>
      <c r="F2891" s="620">
        <v>27</v>
      </c>
      <c r="G2891" s="620">
        <v>0</v>
      </c>
      <c r="H2891" s="621">
        <v>46141</v>
      </c>
      <c r="I2891" s="620" t="s">
        <v>1641</v>
      </c>
      <c r="J2891" s="622" t="s">
        <v>1660</v>
      </c>
      <c r="K2891" s="620" t="s">
        <v>22</v>
      </c>
      <c r="L2891" s="620" t="s">
        <v>1643</v>
      </c>
      <c r="M2891" s="620" t="s">
        <v>1643</v>
      </c>
      <c r="N2891" s="621">
        <v>46141</v>
      </c>
      <c r="O2891" s="620" t="s">
        <v>1644</v>
      </c>
      <c r="P2891" s="620" t="s">
        <v>22</v>
      </c>
      <c r="Q2891" s="620" t="s">
        <v>22</v>
      </c>
      <c r="R2891" s="620"/>
      <c r="S2891" s="620" t="s">
        <v>1645</v>
      </c>
    </row>
    <row r="2892" spans="1:19">
      <c r="A2892" s="620">
        <v>15</v>
      </c>
      <c r="B2892" s="620" t="s">
        <v>19</v>
      </c>
      <c r="C2892" s="620" t="s">
        <v>1655</v>
      </c>
      <c r="D2892" s="620">
        <v>6000050102</v>
      </c>
      <c r="E2892" s="620">
        <v>21</v>
      </c>
      <c r="F2892" s="620">
        <v>21</v>
      </c>
      <c r="G2892" s="620">
        <v>0</v>
      </c>
      <c r="H2892" s="621">
        <v>46142</v>
      </c>
      <c r="I2892" s="620" t="s">
        <v>1641</v>
      </c>
      <c r="J2892" s="622" t="s">
        <v>1661</v>
      </c>
      <c r="K2892" s="620" t="s">
        <v>22</v>
      </c>
      <c r="L2892" s="620" t="s">
        <v>1643</v>
      </c>
      <c r="M2892" s="620" t="s">
        <v>1643</v>
      </c>
      <c r="N2892" s="621">
        <v>46142</v>
      </c>
      <c r="O2892" s="620" t="s">
        <v>1644</v>
      </c>
      <c r="P2892" s="620" t="s">
        <v>22</v>
      </c>
      <c r="Q2892" s="620" t="s">
        <v>22</v>
      </c>
      <c r="R2892" s="620"/>
      <c r="S2892" s="620" t="s">
        <v>1645</v>
      </c>
    </row>
    <row r="2893" spans="1:19">
      <c r="A2893" s="620">
        <v>16</v>
      </c>
      <c r="B2893" s="620" t="s">
        <v>19</v>
      </c>
      <c r="C2893" s="620" t="s">
        <v>113</v>
      </c>
      <c r="D2893" s="620">
        <v>6000050102</v>
      </c>
      <c r="E2893" s="620">
        <v>3</v>
      </c>
      <c r="F2893" s="620">
        <v>3</v>
      </c>
      <c r="G2893" s="620">
        <v>0</v>
      </c>
      <c r="H2893" s="621">
        <v>46155</v>
      </c>
      <c r="I2893" s="620" t="s">
        <v>1641</v>
      </c>
      <c r="J2893" s="622" t="s">
        <v>1662</v>
      </c>
      <c r="K2893" s="620" t="s">
        <v>22</v>
      </c>
      <c r="L2893" s="620" t="s">
        <v>1643</v>
      </c>
      <c r="M2893" s="620" t="s">
        <v>1643</v>
      </c>
      <c r="N2893" s="621">
        <v>46155</v>
      </c>
      <c r="O2893" s="620" t="s">
        <v>1644</v>
      </c>
      <c r="P2893" s="620" t="s">
        <v>22</v>
      </c>
      <c r="Q2893" s="620" t="s">
        <v>22</v>
      </c>
      <c r="R2893" s="620"/>
      <c r="S2893" s="620" t="s">
        <v>1645</v>
      </c>
    </row>
    <row r="2894" spans="1:19">
      <c r="A2894" s="620">
        <v>17</v>
      </c>
      <c r="B2894" s="620" t="s">
        <v>19</v>
      </c>
      <c r="C2894" s="620" t="s">
        <v>113</v>
      </c>
      <c r="D2894" s="620">
        <v>6000050102</v>
      </c>
      <c r="E2894" s="620">
        <v>1</v>
      </c>
      <c r="F2894" s="620">
        <v>0</v>
      </c>
      <c r="G2894" s="620">
        <v>1</v>
      </c>
      <c r="H2894" s="621">
        <v>46155</v>
      </c>
      <c r="I2894" s="620" t="s">
        <v>1641</v>
      </c>
      <c r="J2894" s="622">
        <v>516300330526224</v>
      </c>
      <c r="K2894" s="620" t="s">
        <v>1663</v>
      </c>
      <c r="L2894" s="620" t="s">
        <v>1643</v>
      </c>
      <c r="M2894" s="620" t="s">
        <v>1643</v>
      </c>
      <c r="N2894" s="621">
        <v>46155</v>
      </c>
      <c r="O2894" s="620" t="s">
        <v>1644</v>
      </c>
      <c r="P2894" s="620" t="s">
        <v>1664</v>
      </c>
      <c r="Q2894" s="620" t="s">
        <v>1648</v>
      </c>
      <c r="R2894" s="620"/>
      <c r="S2894" s="620" t="s">
        <v>1645</v>
      </c>
    </row>
    <row r="2895" spans="1:19">
      <c r="A2895" s="620">
        <v>18</v>
      </c>
      <c r="B2895" s="620" t="s">
        <v>19</v>
      </c>
      <c r="C2895" s="620" t="s">
        <v>113</v>
      </c>
      <c r="D2895" s="620">
        <v>6000050102</v>
      </c>
      <c r="E2895" s="620">
        <v>2</v>
      </c>
      <c r="F2895" s="620">
        <v>2</v>
      </c>
      <c r="G2895" s="620">
        <v>0</v>
      </c>
      <c r="H2895" s="621">
        <v>46155</v>
      </c>
      <c r="I2895" s="620" t="s">
        <v>1641</v>
      </c>
      <c r="J2895" s="622" t="s">
        <v>1665</v>
      </c>
      <c r="K2895" s="620" t="s">
        <v>22</v>
      </c>
      <c r="L2895" s="620" t="s">
        <v>1643</v>
      </c>
      <c r="M2895" s="620" t="s">
        <v>1643</v>
      </c>
      <c r="N2895" s="621" t="e">
        <f>I20+1</f>
        <v>#VALUE!</v>
      </c>
      <c r="O2895" s="620" t="s">
        <v>1644</v>
      </c>
      <c r="P2895" s="620" t="s">
        <v>22</v>
      </c>
      <c r="Q2895" s="620" t="s">
        <v>22</v>
      </c>
      <c r="R2895" s="620"/>
      <c r="S2895" s="620" t="s">
        <v>1645</v>
      </c>
    </row>
    <row r="2896" spans="1:19">
      <c r="A2896" s="620">
        <v>19</v>
      </c>
      <c r="B2896" s="620" t="s">
        <v>19</v>
      </c>
      <c r="C2896" s="620" t="s">
        <v>1655</v>
      </c>
      <c r="D2896" s="620">
        <v>6000050102</v>
      </c>
      <c r="E2896" s="620">
        <v>2</v>
      </c>
      <c r="F2896" s="620">
        <v>2</v>
      </c>
      <c r="G2896" s="620">
        <v>0</v>
      </c>
      <c r="H2896" s="621">
        <v>46156</v>
      </c>
      <c r="I2896" s="620" t="s">
        <v>1641</v>
      </c>
      <c r="J2896" s="622" t="s">
        <v>1666</v>
      </c>
      <c r="K2896" s="620" t="s">
        <v>22</v>
      </c>
      <c r="L2896" s="620" t="s">
        <v>1643</v>
      </c>
      <c r="M2896" s="620" t="s">
        <v>1643</v>
      </c>
      <c r="N2896" s="621">
        <v>46156</v>
      </c>
      <c r="O2896" s="620" t="s">
        <v>1644</v>
      </c>
      <c r="P2896" s="620" t="s">
        <v>22</v>
      </c>
      <c r="Q2896" s="620" t="s">
        <v>22</v>
      </c>
      <c r="R2896" s="620"/>
      <c r="S2896" s="620" t="s">
        <v>1645</v>
      </c>
    </row>
    <row r="2897" ht="25" spans="1:19">
      <c r="A2897" s="620">
        <v>20</v>
      </c>
      <c r="B2897" s="620" t="s">
        <v>19</v>
      </c>
      <c r="C2897" s="620" t="s">
        <v>1655</v>
      </c>
      <c r="D2897" s="620">
        <v>6000050102</v>
      </c>
      <c r="E2897" s="620">
        <v>1</v>
      </c>
      <c r="F2897" s="620">
        <v>0</v>
      </c>
      <c r="G2897" s="620">
        <v>1</v>
      </c>
      <c r="H2897" s="621">
        <v>46156</v>
      </c>
      <c r="I2897" s="620" t="s">
        <v>1641</v>
      </c>
      <c r="J2897" s="622">
        <v>516300330526229</v>
      </c>
      <c r="K2897" s="620" t="s">
        <v>1667</v>
      </c>
      <c r="L2897" s="620" t="s">
        <v>1643</v>
      </c>
      <c r="M2897" s="620" t="s">
        <v>1643</v>
      </c>
      <c r="N2897" s="621">
        <v>46156</v>
      </c>
      <c r="O2897" s="620" t="s">
        <v>1644</v>
      </c>
      <c r="P2897" s="620" t="s">
        <v>32</v>
      </c>
      <c r="Q2897" s="620" t="s">
        <v>1648</v>
      </c>
      <c r="R2897" s="620"/>
      <c r="S2897" s="620" t="s">
        <v>1645</v>
      </c>
    </row>
    <row r="2898" spans="1:19">
      <c r="A2898" s="620">
        <v>21</v>
      </c>
      <c r="B2898" s="620" t="s">
        <v>19</v>
      </c>
      <c r="C2898" s="620" t="s">
        <v>1655</v>
      </c>
      <c r="D2898" s="620">
        <v>6000050102</v>
      </c>
      <c r="E2898" s="620">
        <v>27</v>
      </c>
      <c r="F2898" s="620">
        <v>27</v>
      </c>
      <c r="G2898" s="620">
        <v>0</v>
      </c>
      <c r="H2898" s="621">
        <v>46156</v>
      </c>
      <c r="I2898" s="620" t="s">
        <v>1641</v>
      </c>
      <c r="J2898" s="622" t="s">
        <v>1668</v>
      </c>
      <c r="K2898" s="620" t="s">
        <v>22</v>
      </c>
      <c r="L2898" s="620" t="s">
        <v>1643</v>
      </c>
      <c r="M2898" s="620" t="s">
        <v>1643</v>
      </c>
      <c r="N2898" s="621" t="e">
        <f>I23+1</f>
        <v>#VALUE!</v>
      </c>
      <c r="O2898" s="620" t="s">
        <v>1644</v>
      </c>
      <c r="P2898" s="620" t="s">
        <v>22</v>
      </c>
      <c r="Q2898" s="620" t="s">
        <v>22</v>
      </c>
      <c r="R2898" s="620"/>
      <c r="S2898" s="620" t="s">
        <v>1645</v>
      </c>
    </row>
    <row r="2899" spans="1:19">
      <c r="A2899" s="620">
        <v>22</v>
      </c>
      <c r="B2899" s="620" t="s">
        <v>19</v>
      </c>
      <c r="C2899" s="620" t="s">
        <v>113</v>
      </c>
      <c r="D2899" s="620">
        <v>6000050102</v>
      </c>
      <c r="E2899" s="620">
        <v>14</v>
      </c>
      <c r="F2899" s="620">
        <v>14</v>
      </c>
      <c r="G2899" s="620">
        <v>0</v>
      </c>
      <c r="H2899" s="621">
        <v>46164</v>
      </c>
      <c r="I2899" s="620" t="s">
        <v>1641</v>
      </c>
      <c r="J2899" s="622" t="s">
        <v>1669</v>
      </c>
      <c r="K2899" s="620" t="s">
        <v>22</v>
      </c>
      <c r="L2899" s="620" t="s">
        <v>1643</v>
      </c>
      <c r="M2899" s="620" t="s">
        <v>1643</v>
      </c>
      <c r="N2899" s="621">
        <v>46164</v>
      </c>
      <c r="O2899" s="620" t="s">
        <v>1644</v>
      </c>
      <c r="P2899" s="620" t="s">
        <v>22</v>
      </c>
      <c r="Q2899" s="620" t="s">
        <v>22</v>
      </c>
      <c r="R2899" s="620"/>
      <c r="S2899" s="620" t="s">
        <v>1645</v>
      </c>
    </row>
    <row r="2900" spans="1:19">
      <c r="A2900" s="620">
        <v>23</v>
      </c>
      <c r="B2900" s="620" t="s">
        <v>19</v>
      </c>
      <c r="C2900" s="620" t="s">
        <v>113</v>
      </c>
      <c r="D2900" s="620">
        <v>6000050102</v>
      </c>
      <c r="E2900" s="620">
        <v>1</v>
      </c>
      <c r="F2900" s="620">
        <v>0</v>
      </c>
      <c r="G2900" s="620">
        <v>1</v>
      </c>
      <c r="H2900" s="621">
        <v>46164</v>
      </c>
      <c r="I2900" s="620" t="s">
        <v>1641</v>
      </c>
      <c r="J2900" s="622">
        <v>516300330526271</v>
      </c>
      <c r="K2900" s="620" t="s">
        <v>1670</v>
      </c>
      <c r="L2900" s="620" t="s">
        <v>1643</v>
      </c>
      <c r="M2900" s="620" t="s">
        <v>1643</v>
      </c>
      <c r="N2900" s="621">
        <v>46164</v>
      </c>
      <c r="O2900" s="620" t="s">
        <v>1644</v>
      </c>
      <c r="P2900" s="620" t="s">
        <v>1671</v>
      </c>
      <c r="Q2900" s="620" t="s">
        <v>1648</v>
      </c>
      <c r="R2900" s="620"/>
      <c r="S2900" s="620" t="s">
        <v>1645</v>
      </c>
    </row>
    <row r="2901" spans="1:19">
      <c r="A2901" s="620">
        <v>24</v>
      </c>
      <c r="B2901" s="620" t="s">
        <v>19</v>
      </c>
      <c r="C2901" s="620" t="s">
        <v>113</v>
      </c>
      <c r="D2901" s="620">
        <v>6000050102</v>
      </c>
      <c r="E2901" s="620">
        <v>61</v>
      </c>
      <c r="F2901" s="620">
        <v>61</v>
      </c>
      <c r="G2901" s="620">
        <v>0</v>
      </c>
      <c r="H2901" s="621">
        <v>46164</v>
      </c>
      <c r="I2901" s="620" t="s">
        <v>1641</v>
      </c>
      <c r="J2901" s="622" t="s">
        <v>1672</v>
      </c>
      <c r="K2901" s="620" t="s">
        <v>22</v>
      </c>
      <c r="L2901" s="620" t="s">
        <v>1643</v>
      </c>
      <c r="M2901" s="620" t="s">
        <v>1643</v>
      </c>
      <c r="N2901" s="621" t="e">
        <f>I26+1</f>
        <v>#VALUE!</v>
      </c>
      <c r="O2901" s="620" t="s">
        <v>1644</v>
      </c>
      <c r="P2901" s="620" t="s">
        <v>22</v>
      </c>
      <c r="Q2901" s="620" t="s">
        <v>22</v>
      </c>
      <c r="R2901" s="620"/>
      <c r="S2901" s="620" t="s">
        <v>1645</v>
      </c>
    </row>
    <row r="2902" spans="1:19">
      <c r="A2902" s="620">
        <v>25</v>
      </c>
      <c r="B2902" s="620" t="s">
        <v>19</v>
      </c>
      <c r="C2902" s="620" t="s">
        <v>1313</v>
      </c>
      <c r="D2902" s="620">
        <v>6000050102</v>
      </c>
      <c r="E2902" s="620">
        <v>25</v>
      </c>
      <c r="F2902" s="620">
        <v>25</v>
      </c>
      <c r="G2902" s="620">
        <v>0</v>
      </c>
      <c r="H2902" s="621">
        <v>46168</v>
      </c>
      <c r="I2902" s="620" t="s">
        <v>1641</v>
      </c>
      <c r="J2902" s="622" t="s">
        <v>1673</v>
      </c>
      <c r="K2902" s="620" t="s">
        <v>22</v>
      </c>
      <c r="L2902" s="620" t="s">
        <v>1643</v>
      </c>
      <c r="M2902" s="620" t="s">
        <v>1643</v>
      </c>
      <c r="N2902" s="621">
        <v>46168</v>
      </c>
      <c r="O2902" s="620" t="s">
        <v>1644</v>
      </c>
      <c r="P2902" s="620" t="s">
        <v>22</v>
      </c>
      <c r="Q2902" s="620" t="s">
        <v>22</v>
      </c>
      <c r="R2902" s="620"/>
      <c r="S2902" s="620" t="s">
        <v>1645</v>
      </c>
    </row>
    <row r="2903" ht="25" spans="1:19">
      <c r="A2903" s="620">
        <v>26</v>
      </c>
      <c r="B2903" s="620" t="s">
        <v>19</v>
      </c>
      <c r="C2903" s="620" t="s">
        <v>1313</v>
      </c>
      <c r="D2903" s="620">
        <v>6000050102</v>
      </c>
      <c r="E2903" s="620">
        <v>1</v>
      </c>
      <c r="F2903" s="620">
        <v>0</v>
      </c>
      <c r="G2903" s="620">
        <v>1</v>
      </c>
      <c r="H2903" s="621">
        <v>46168</v>
      </c>
      <c r="I2903" s="620" t="s">
        <v>1641</v>
      </c>
      <c r="J2903" s="622">
        <v>516300330526358</v>
      </c>
      <c r="K2903" s="620" t="s">
        <v>1674</v>
      </c>
      <c r="L2903" s="620" t="s">
        <v>1643</v>
      </c>
      <c r="M2903" s="620" t="s">
        <v>1643</v>
      </c>
      <c r="N2903" s="621">
        <v>46168</v>
      </c>
      <c r="O2903" s="620" t="s">
        <v>1644</v>
      </c>
      <c r="P2903" s="620" t="s">
        <v>1675</v>
      </c>
      <c r="Q2903" s="620" t="s">
        <v>453</v>
      </c>
      <c r="R2903" s="620"/>
      <c r="S2903" s="620" t="s">
        <v>1645</v>
      </c>
    </row>
    <row r="2904" spans="1:19">
      <c r="A2904" s="620">
        <v>27</v>
      </c>
      <c r="B2904" s="620" t="s">
        <v>19</v>
      </c>
      <c r="C2904" s="620" t="s">
        <v>1313</v>
      </c>
      <c r="D2904" s="620">
        <v>6000050102</v>
      </c>
      <c r="E2904" s="620">
        <v>1</v>
      </c>
      <c r="F2904" s="620">
        <v>1</v>
      </c>
      <c r="G2904" s="620">
        <v>0</v>
      </c>
      <c r="H2904" s="621">
        <v>46168</v>
      </c>
      <c r="I2904" s="620" t="s">
        <v>1641</v>
      </c>
      <c r="J2904" s="622">
        <v>516300330526359</v>
      </c>
      <c r="K2904" s="620" t="s">
        <v>22</v>
      </c>
      <c r="L2904" s="620" t="s">
        <v>1643</v>
      </c>
      <c r="M2904" s="620" t="s">
        <v>1643</v>
      </c>
      <c r="N2904" s="621" t="e">
        <f>I29+1</f>
        <v>#VALUE!</v>
      </c>
      <c r="O2904" s="620" t="s">
        <v>1644</v>
      </c>
      <c r="P2904" s="620" t="s">
        <v>22</v>
      </c>
      <c r="Q2904" s="620" t="s">
        <v>22</v>
      </c>
      <c r="R2904" s="620"/>
      <c r="S2904" s="620" t="s">
        <v>1645</v>
      </c>
    </row>
    <row r="2905" spans="1:19">
      <c r="A2905" s="620">
        <v>28</v>
      </c>
      <c r="B2905" s="620" t="s">
        <v>19</v>
      </c>
      <c r="C2905" s="620" t="s">
        <v>1085</v>
      </c>
      <c r="D2905" s="620">
        <v>6000050102</v>
      </c>
      <c r="E2905" s="620">
        <v>14</v>
      </c>
      <c r="F2905" s="620">
        <v>14</v>
      </c>
      <c r="G2905" s="620">
        <v>0</v>
      </c>
      <c r="H2905" s="621">
        <v>46168</v>
      </c>
      <c r="I2905" s="620" t="s">
        <v>1641</v>
      </c>
      <c r="J2905" s="622" t="s">
        <v>1676</v>
      </c>
      <c r="K2905" s="620" t="s">
        <v>22</v>
      </c>
      <c r="L2905" s="620" t="s">
        <v>1643</v>
      </c>
      <c r="M2905" s="620" t="s">
        <v>1643</v>
      </c>
      <c r="N2905" s="621">
        <v>46168</v>
      </c>
      <c r="O2905" s="620" t="s">
        <v>1644</v>
      </c>
      <c r="P2905" s="620" t="s">
        <v>22</v>
      </c>
      <c r="Q2905" s="620" t="s">
        <v>22</v>
      </c>
      <c r="R2905" s="620"/>
      <c r="S2905" s="620" t="s">
        <v>1645</v>
      </c>
    </row>
    <row r="2906" spans="1:19">
      <c r="A2906" s="620">
        <v>29</v>
      </c>
      <c r="B2906" s="620" t="s">
        <v>19</v>
      </c>
      <c r="C2906" s="620" t="s">
        <v>1085</v>
      </c>
      <c r="D2906" s="620">
        <v>6000050102</v>
      </c>
      <c r="E2906" s="620">
        <v>1</v>
      </c>
      <c r="F2906" s="620">
        <v>0</v>
      </c>
      <c r="G2906" s="620">
        <v>1</v>
      </c>
      <c r="H2906" s="621">
        <v>46169</v>
      </c>
      <c r="I2906" s="620" t="s">
        <v>1641</v>
      </c>
      <c r="J2906" s="622">
        <v>516300330526374</v>
      </c>
      <c r="K2906" s="620" t="s">
        <v>1677</v>
      </c>
      <c r="L2906" s="620" t="s">
        <v>1643</v>
      </c>
      <c r="M2906" s="620" t="s">
        <v>1643</v>
      </c>
      <c r="N2906" s="621">
        <v>46169</v>
      </c>
      <c r="O2906" s="620" t="s">
        <v>1644</v>
      </c>
      <c r="P2906" s="620" t="s">
        <v>1664</v>
      </c>
      <c r="Q2906" s="620" t="s">
        <v>1648</v>
      </c>
      <c r="R2906" s="620"/>
      <c r="S2906" s="620" t="s">
        <v>1645</v>
      </c>
    </row>
    <row r="2907" ht="25" spans="1:19">
      <c r="A2907" s="620">
        <v>30</v>
      </c>
      <c r="B2907" s="620" t="s">
        <v>19</v>
      </c>
      <c r="C2907" s="620" t="s">
        <v>1085</v>
      </c>
      <c r="D2907" s="620">
        <v>6000050102</v>
      </c>
      <c r="E2907" s="620">
        <v>1</v>
      </c>
      <c r="F2907" s="620">
        <v>0</v>
      </c>
      <c r="G2907" s="620">
        <v>1</v>
      </c>
      <c r="H2907" s="621">
        <v>46169</v>
      </c>
      <c r="I2907" s="620" t="s">
        <v>1641</v>
      </c>
      <c r="J2907" s="622">
        <v>516300330526374</v>
      </c>
      <c r="K2907" s="620" t="s">
        <v>1678</v>
      </c>
      <c r="L2907" s="620" t="s">
        <v>1643</v>
      </c>
      <c r="M2907" s="620" t="s">
        <v>1643</v>
      </c>
      <c r="N2907" s="621">
        <v>46169</v>
      </c>
      <c r="O2907" s="620" t="s">
        <v>1644</v>
      </c>
      <c r="P2907" s="620" t="s">
        <v>1675</v>
      </c>
      <c r="Q2907" s="620" t="s">
        <v>453</v>
      </c>
      <c r="R2907" s="620"/>
      <c r="S2907" s="620" t="s">
        <v>1645</v>
      </c>
    </row>
    <row r="2908" spans="1:19">
      <c r="A2908" s="620">
        <v>31</v>
      </c>
      <c r="B2908" s="620" t="s">
        <v>19</v>
      </c>
      <c r="C2908" s="620" t="s">
        <v>1085</v>
      </c>
      <c r="D2908" s="620">
        <v>6000050102</v>
      </c>
      <c r="E2908" s="620">
        <v>5</v>
      </c>
      <c r="F2908" s="620">
        <v>5</v>
      </c>
      <c r="G2908" s="620">
        <v>0</v>
      </c>
      <c r="H2908" s="621">
        <v>46169</v>
      </c>
      <c r="I2908" s="620" t="s">
        <v>1641</v>
      </c>
      <c r="J2908" s="622" t="s">
        <v>1679</v>
      </c>
      <c r="K2908" s="620" t="s">
        <v>22</v>
      </c>
      <c r="L2908" s="620" t="s">
        <v>1643</v>
      </c>
      <c r="M2908" s="620" t="s">
        <v>1643</v>
      </c>
      <c r="N2908" s="621" t="e">
        <f>I33+1</f>
        <v>#VALUE!</v>
      </c>
      <c r="O2908" s="620" t="s">
        <v>1644</v>
      </c>
      <c r="P2908" s="620" t="s">
        <v>22</v>
      </c>
      <c r="Q2908" s="620" t="s">
        <v>22</v>
      </c>
      <c r="R2908" s="620"/>
      <c r="S2908" s="620" t="s">
        <v>1645</v>
      </c>
    </row>
    <row r="2909" spans="1:19">
      <c r="A2909" s="620">
        <v>32</v>
      </c>
      <c r="B2909" s="620" t="s">
        <v>19</v>
      </c>
      <c r="C2909" s="620" t="s">
        <v>1085</v>
      </c>
      <c r="D2909" s="620">
        <v>6000050102</v>
      </c>
      <c r="E2909" s="620">
        <v>1</v>
      </c>
      <c r="F2909" s="620">
        <v>0</v>
      </c>
      <c r="G2909" s="620">
        <v>1</v>
      </c>
      <c r="H2909" s="621">
        <v>46169</v>
      </c>
      <c r="I2909" s="620" t="s">
        <v>1641</v>
      </c>
      <c r="J2909" s="622">
        <v>516300330526380</v>
      </c>
      <c r="K2909" s="620" t="s">
        <v>1678</v>
      </c>
      <c r="L2909" s="620" t="s">
        <v>1643</v>
      </c>
      <c r="M2909" s="620" t="s">
        <v>1643</v>
      </c>
      <c r="N2909" s="621">
        <v>46169</v>
      </c>
      <c r="O2909" s="620" t="s">
        <v>1644</v>
      </c>
      <c r="P2909" s="620" t="s">
        <v>1671</v>
      </c>
      <c r="Q2909" s="620" t="s">
        <v>1648</v>
      </c>
      <c r="R2909" s="620"/>
      <c r="S2909" s="620" t="s">
        <v>1645</v>
      </c>
    </row>
    <row r="2910" spans="1:19">
      <c r="A2910" s="620">
        <v>33</v>
      </c>
      <c r="B2910" s="620" t="s">
        <v>19</v>
      </c>
      <c r="C2910" s="620" t="s">
        <v>1085</v>
      </c>
      <c r="D2910" s="620">
        <v>6000050102</v>
      </c>
      <c r="E2910" s="620">
        <v>1</v>
      </c>
      <c r="F2910" s="620">
        <v>1</v>
      </c>
      <c r="G2910" s="620">
        <v>0</v>
      </c>
      <c r="H2910" s="621">
        <v>46169</v>
      </c>
      <c r="I2910" s="620" t="s">
        <v>1641</v>
      </c>
      <c r="J2910" s="622">
        <v>516300330526381</v>
      </c>
      <c r="K2910" s="620" t="s">
        <v>22</v>
      </c>
      <c r="L2910" s="620" t="s">
        <v>1643</v>
      </c>
      <c r="M2910" s="620" t="s">
        <v>1643</v>
      </c>
      <c r="N2910" s="621" t="e">
        <f>I35+1</f>
        <v>#VALUE!</v>
      </c>
      <c r="O2910" s="620" t="s">
        <v>1644</v>
      </c>
      <c r="P2910" s="620" t="s">
        <v>22</v>
      </c>
      <c r="Q2910" s="620" t="s">
        <v>22</v>
      </c>
      <c r="R2910" s="620"/>
      <c r="S2910" s="620" t="s">
        <v>1645</v>
      </c>
    </row>
    <row r="2911" ht="25" spans="1:19">
      <c r="A2911" s="620">
        <v>34</v>
      </c>
      <c r="B2911" s="620" t="s">
        <v>19</v>
      </c>
      <c r="C2911" s="620" t="s">
        <v>1085</v>
      </c>
      <c r="D2911" s="620">
        <v>6000050102</v>
      </c>
      <c r="E2911" s="620">
        <v>1</v>
      </c>
      <c r="F2911" s="620">
        <v>0</v>
      </c>
      <c r="G2911" s="620">
        <v>1</v>
      </c>
      <c r="H2911" s="621">
        <v>46169</v>
      </c>
      <c r="I2911" s="620" t="s">
        <v>1641</v>
      </c>
      <c r="J2911" s="622">
        <v>516300330526382</v>
      </c>
      <c r="K2911" s="620" t="s">
        <v>1667</v>
      </c>
      <c r="L2911" s="620" t="s">
        <v>1643</v>
      </c>
      <c r="M2911" s="620" t="s">
        <v>1643</v>
      </c>
      <c r="N2911" s="621">
        <v>46169</v>
      </c>
      <c r="O2911" s="620" t="s">
        <v>1644</v>
      </c>
      <c r="P2911" s="620" t="s">
        <v>32</v>
      </c>
      <c r="Q2911" s="620" t="s">
        <v>1648</v>
      </c>
      <c r="R2911" s="620"/>
      <c r="S2911" s="620" t="s">
        <v>1645</v>
      </c>
    </row>
    <row r="2912" spans="1:19">
      <c r="A2912" s="620">
        <v>35</v>
      </c>
      <c r="B2912" s="620" t="s">
        <v>19</v>
      </c>
      <c r="C2912" s="620" t="s">
        <v>1085</v>
      </c>
      <c r="D2912" s="620">
        <v>6000050102</v>
      </c>
      <c r="E2912" s="620">
        <v>6</v>
      </c>
      <c r="F2912" s="620">
        <v>6</v>
      </c>
      <c r="G2912" s="620">
        <v>0</v>
      </c>
      <c r="H2912" s="621">
        <v>46169</v>
      </c>
      <c r="I2912" s="620" t="s">
        <v>1641</v>
      </c>
      <c r="J2912" s="622" t="s">
        <v>1680</v>
      </c>
      <c r="K2912" s="620" t="s">
        <v>22</v>
      </c>
      <c r="L2912" s="620" t="s">
        <v>1643</v>
      </c>
      <c r="M2912" s="620" t="s">
        <v>1643</v>
      </c>
      <c r="N2912" s="621" t="e">
        <f>I37+1</f>
        <v>#VALUE!</v>
      </c>
      <c r="O2912" s="620" t="s">
        <v>1644</v>
      </c>
      <c r="P2912" s="620" t="s">
        <v>22</v>
      </c>
      <c r="Q2912" s="620" t="s">
        <v>22</v>
      </c>
      <c r="R2912" s="620"/>
      <c r="S2912" s="620" t="s">
        <v>1645</v>
      </c>
    </row>
    <row r="2913" spans="1:19">
      <c r="A2913" s="620">
        <v>36</v>
      </c>
      <c r="B2913" s="620" t="s">
        <v>19</v>
      </c>
      <c r="C2913" s="620" t="s">
        <v>1085</v>
      </c>
      <c r="D2913" s="620">
        <v>6000050102</v>
      </c>
      <c r="E2913" s="620">
        <v>7</v>
      </c>
      <c r="F2913" s="620">
        <v>7</v>
      </c>
      <c r="G2913" s="620">
        <v>0</v>
      </c>
      <c r="H2913" s="621">
        <v>46170</v>
      </c>
      <c r="I2913" s="620" t="s">
        <v>1641</v>
      </c>
      <c r="J2913" s="622" t="s">
        <v>1681</v>
      </c>
      <c r="K2913" s="620" t="s">
        <v>22</v>
      </c>
      <c r="L2913" s="620" t="s">
        <v>1643</v>
      </c>
      <c r="M2913" s="620" t="s">
        <v>1643</v>
      </c>
      <c r="N2913" s="621">
        <v>46170</v>
      </c>
      <c r="O2913" s="620" t="s">
        <v>1644</v>
      </c>
      <c r="P2913" s="620" t="s">
        <v>22</v>
      </c>
      <c r="Q2913" s="620" t="s">
        <v>22</v>
      </c>
      <c r="R2913" s="620"/>
      <c r="S2913" s="620" t="s">
        <v>1645</v>
      </c>
    </row>
    <row r="2914" ht="25" spans="1:19">
      <c r="A2914" s="620">
        <v>37</v>
      </c>
      <c r="B2914" s="620" t="s">
        <v>19</v>
      </c>
      <c r="C2914" s="620" t="s">
        <v>113</v>
      </c>
      <c r="D2914" s="620">
        <v>6000050102</v>
      </c>
      <c r="E2914" s="620">
        <v>1</v>
      </c>
      <c r="F2914" s="620">
        <v>0</v>
      </c>
      <c r="G2914" s="620">
        <v>1</v>
      </c>
      <c r="H2914" s="621">
        <v>46170</v>
      </c>
      <c r="I2914" s="620" t="s">
        <v>1641</v>
      </c>
      <c r="J2914" s="622">
        <v>516300330526396</v>
      </c>
      <c r="K2914" s="620" t="s">
        <v>1667</v>
      </c>
      <c r="L2914" s="620" t="s">
        <v>1643</v>
      </c>
      <c r="M2914" s="620" t="s">
        <v>1643</v>
      </c>
      <c r="N2914" s="621">
        <v>46170</v>
      </c>
      <c r="O2914" s="620" t="s">
        <v>1644</v>
      </c>
      <c r="P2914" s="620" t="s">
        <v>32</v>
      </c>
      <c r="Q2914" s="620" t="s">
        <v>1648</v>
      </c>
      <c r="R2914" s="620"/>
      <c r="S2914" s="620" t="s">
        <v>1645</v>
      </c>
    </row>
    <row r="2915" ht="25" spans="1:19">
      <c r="A2915" s="620">
        <v>38</v>
      </c>
      <c r="B2915" s="620" t="s">
        <v>19</v>
      </c>
      <c r="C2915" s="620" t="s">
        <v>113</v>
      </c>
      <c r="D2915" s="620">
        <v>6000050102</v>
      </c>
      <c r="E2915" s="620">
        <v>1</v>
      </c>
      <c r="F2915" s="620">
        <v>0</v>
      </c>
      <c r="G2915" s="620">
        <v>1</v>
      </c>
      <c r="H2915" s="621">
        <v>46170</v>
      </c>
      <c r="I2915" s="620" t="s">
        <v>1641</v>
      </c>
      <c r="J2915" s="622">
        <v>516300330526397</v>
      </c>
      <c r="K2915" s="620" t="s">
        <v>1667</v>
      </c>
      <c r="L2915" s="620" t="s">
        <v>1643</v>
      </c>
      <c r="M2915" s="620" t="s">
        <v>1643</v>
      </c>
      <c r="N2915" s="621" t="e">
        <f>I40+1</f>
        <v>#VALUE!</v>
      </c>
      <c r="O2915" s="620" t="s">
        <v>1644</v>
      </c>
      <c r="P2915" s="620" t="s">
        <v>32</v>
      </c>
      <c r="Q2915" s="620" t="s">
        <v>1648</v>
      </c>
      <c r="R2915" s="620"/>
      <c r="S2915" s="620" t="s">
        <v>1645</v>
      </c>
    </row>
    <row r="2916" spans="1:19">
      <c r="A2916" s="620">
        <v>39</v>
      </c>
      <c r="B2916" s="620" t="s">
        <v>19</v>
      </c>
      <c r="C2916" s="620" t="s">
        <v>113</v>
      </c>
      <c r="D2916" s="620">
        <v>6000050102</v>
      </c>
      <c r="E2916" s="620">
        <v>8</v>
      </c>
      <c r="F2916" s="620">
        <v>8</v>
      </c>
      <c r="G2916" s="620">
        <v>0</v>
      </c>
      <c r="H2916" s="621">
        <v>46170</v>
      </c>
      <c r="I2916" s="620" t="s">
        <v>1641</v>
      </c>
      <c r="J2916" s="622" t="s">
        <v>1682</v>
      </c>
      <c r="K2916" s="620" t="s">
        <v>22</v>
      </c>
      <c r="L2916" s="620" t="s">
        <v>1643</v>
      </c>
      <c r="M2916" s="620" t="s">
        <v>1643</v>
      </c>
      <c r="N2916" s="621" t="e">
        <f>I41+1</f>
        <v>#VALUE!</v>
      </c>
      <c r="O2916" s="620" t="s">
        <v>1644</v>
      </c>
      <c r="P2916" s="620" t="s">
        <v>22</v>
      </c>
      <c r="Q2916" s="620" t="s">
        <v>22</v>
      </c>
      <c r="R2916" s="620"/>
      <c r="S2916" s="620" t="s">
        <v>1645</v>
      </c>
    </row>
    <row r="2917" spans="1:19">
      <c r="A2917" s="620">
        <v>40</v>
      </c>
      <c r="B2917" s="620" t="s">
        <v>19</v>
      </c>
      <c r="C2917" s="620" t="s">
        <v>113</v>
      </c>
      <c r="D2917" s="620">
        <v>6000050102</v>
      </c>
      <c r="E2917" s="620">
        <v>4</v>
      </c>
      <c r="F2917" s="620">
        <v>4</v>
      </c>
      <c r="G2917" s="620">
        <v>0</v>
      </c>
      <c r="H2917" s="621">
        <v>46171</v>
      </c>
      <c r="I2917" s="620" t="s">
        <v>1641</v>
      </c>
      <c r="J2917" s="622" t="s">
        <v>1683</v>
      </c>
      <c r="K2917" s="620" t="s">
        <v>22</v>
      </c>
      <c r="L2917" s="620" t="s">
        <v>1643</v>
      </c>
      <c r="M2917" s="620" t="s">
        <v>1643</v>
      </c>
      <c r="N2917" s="621">
        <v>46171</v>
      </c>
      <c r="O2917" s="620" t="s">
        <v>1644</v>
      </c>
      <c r="P2917" s="620" t="s">
        <v>22</v>
      </c>
      <c r="Q2917" s="620" t="s">
        <v>22</v>
      </c>
      <c r="R2917" s="620"/>
      <c r="S2917" s="620" t="s">
        <v>1645</v>
      </c>
    </row>
    <row r="2918" spans="1:19">
      <c r="A2918" s="620">
        <v>41</v>
      </c>
      <c r="B2918" s="620" t="s">
        <v>19</v>
      </c>
      <c r="C2918" s="620" t="s">
        <v>113</v>
      </c>
      <c r="D2918" s="620">
        <v>6000050102</v>
      </c>
      <c r="E2918" s="620">
        <v>1</v>
      </c>
      <c r="F2918" s="620">
        <v>1</v>
      </c>
      <c r="G2918" s="620">
        <v>0</v>
      </c>
      <c r="H2918" s="621">
        <v>46171</v>
      </c>
      <c r="I2918" s="620" t="s">
        <v>1641</v>
      </c>
      <c r="J2918" s="622">
        <v>516300330526410</v>
      </c>
      <c r="K2918" s="620" t="s">
        <v>22</v>
      </c>
      <c r="L2918" s="620" t="s">
        <v>1643</v>
      </c>
      <c r="M2918" s="620" t="s">
        <v>1643</v>
      </c>
      <c r="N2918" s="621">
        <v>46171</v>
      </c>
      <c r="O2918" s="620" t="s">
        <v>1644</v>
      </c>
      <c r="P2918" s="620" t="s">
        <v>22</v>
      </c>
      <c r="Q2918" s="620" t="s">
        <v>22</v>
      </c>
      <c r="R2918" s="620"/>
      <c r="S2918" s="620" t="s">
        <v>1645</v>
      </c>
    </row>
    <row r="2919" spans="1:19">
      <c r="A2919" s="620">
        <v>42</v>
      </c>
      <c r="B2919" s="620" t="s">
        <v>19</v>
      </c>
      <c r="C2919" s="620" t="s">
        <v>113</v>
      </c>
      <c r="D2919" s="620">
        <v>6000050102</v>
      </c>
      <c r="E2919" s="620">
        <v>6</v>
      </c>
      <c r="F2919" s="620">
        <v>6</v>
      </c>
      <c r="G2919" s="620">
        <v>0</v>
      </c>
      <c r="H2919" s="621">
        <v>46171</v>
      </c>
      <c r="I2919" s="620" t="s">
        <v>1641</v>
      </c>
      <c r="J2919" s="622" t="s">
        <v>1684</v>
      </c>
      <c r="K2919" s="620" t="s">
        <v>22</v>
      </c>
      <c r="L2919" s="620" t="s">
        <v>1643</v>
      </c>
      <c r="M2919" s="620" t="s">
        <v>1643</v>
      </c>
      <c r="N2919" s="621" t="e">
        <f>I44+1</f>
        <v>#VALUE!</v>
      </c>
      <c r="O2919" s="620" t="s">
        <v>1644</v>
      </c>
      <c r="P2919" s="620" t="s">
        <v>22</v>
      </c>
      <c r="Q2919" s="620" t="s">
        <v>22</v>
      </c>
      <c r="R2919" s="620"/>
      <c r="S2919" s="620" t="s">
        <v>1645</v>
      </c>
    </row>
    <row r="2920" spans="1:19">
      <c r="A2920" s="620">
        <v>43</v>
      </c>
      <c r="B2920" s="620" t="s">
        <v>19</v>
      </c>
      <c r="C2920" s="620" t="s">
        <v>113</v>
      </c>
      <c r="D2920" s="620">
        <v>6000050102</v>
      </c>
      <c r="E2920" s="620">
        <v>1</v>
      </c>
      <c r="F2920" s="620">
        <v>1</v>
      </c>
      <c r="G2920" s="620">
        <v>0</v>
      </c>
      <c r="H2920" s="621">
        <v>46176</v>
      </c>
      <c r="I2920" s="620" t="s">
        <v>1641</v>
      </c>
      <c r="J2920" s="622">
        <v>516300330626417</v>
      </c>
      <c r="K2920" s="620" t="s">
        <v>22</v>
      </c>
      <c r="L2920" s="620" t="s">
        <v>1643</v>
      </c>
      <c r="M2920" s="620" t="s">
        <v>1643</v>
      </c>
      <c r="N2920" s="621">
        <v>46176</v>
      </c>
      <c r="O2920" s="620" t="s">
        <v>1644</v>
      </c>
      <c r="P2920" s="620" t="s">
        <v>22</v>
      </c>
      <c r="Q2920" s="620" t="s">
        <v>22</v>
      </c>
      <c r="R2920" s="620"/>
      <c r="S2920" s="620" t="s">
        <v>1645</v>
      </c>
    </row>
    <row r="2921" ht="25" spans="1:19">
      <c r="A2921" s="620">
        <v>44</v>
      </c>
      <c r="B2921" s="620" t="s">
        <v>19</v>
      </c>
      <c r="C2921" s="620" t="s">
        <v>113</v>
      </c>
      <c r="D2921" s="620">
        <v>6000050102</v>
      </c>
      <c r="E2921" s="620">
        <v>1</v>
      </c>
      <c r="F2921" s="620">
        <v>0</v>
      </c>
      <c r="G2921" s="620">
        <v>1</v>
      </c>
      <c r="H2921" s="621">
        <v>46176</v>
      </c>
      <c r="I2921" s="620" t="s">
        <v>1641</v>
      </c>
      <c r="J2921" s="622">
        <v>516300330626418</v>
      </c>
      <c r="K2921" s="620" t="s">
        <v>1685</v>
      </c>
      <c r="L2921" s="620" t="s">
        <v>1643</v>
      </c>
      <c r="M2921" s="620" t="s">
        <v>1643</v>
      </c>
      <c r="N2921" s="621" t="e">
        <f>I46+1</f>
        <v>#VALUE!</v>
      </c>
      <c r="O2921" s="620" t="s">
        <v>1644</v>
      </c>
      <c r="P2921" s="620" t="s">
        <v>1664</v>
      </c>
      <c r="Q2921" s="620" t="s">
        <v>1648</v>
      </c>
      <c r="R2921" s="620"/>
      <c r="S2921" s="620" t="s">
        <v>1645</v>
      </c>
    </row>
    <row r="2922" spans="1:19">
      <c r="A2922" s="620">
        <v>45</v>
      </c>
      <c r="B2922" s="620" t="s">
        <v>19</v>
      </c>
      <c r="C2922" s="620" t="s">
        <v>113</v>
      </c>
      <c r="D2922" s="620">
        <v>6000050102</v>
      </c>
      <c r="E2922" s="620">
        <v>5</v>
      </c>
      <c r="F2922" s="620">
        <v>5</v>
      </c>
      <c r="G2922" s="620">
        <v>0</v>
      </c>
      <c r="H2922" s="621">
        <v>46176</v>
      </c>
      <c r="I2922" s="620" t="s">
        <v>1641</v>
      </c>
      <c r="J2922" s="622" t="s">
        <v>1686</v>
      </c>
      <c r="K2922" s="620" t="s">
        <v>22</v>
      </c>
      <c r="L2922" s="620" t="s">
        <v>1643</v>
      </c>
      <c r="M2922" s="620" t="s">
        <v>1643</v>
      </c>
      <c r="N2922" s="621" t="e">
        <f>I47+1</f>
        <v>#VALUE!</v>
      </c>
      <c r="O2922" s="620" t="s">
        <v>1644</v>
      </c>
      <c r="P2922" s="620" t="s">
        <v>22</v>
      </c>
      <c r="Q2922" s="620" t="s">
        <v>22</v>
      </c>
      <c r="R2922" s="620"/>
      <c r="S2922" s="620" t="s">
        <v>1645</v>
      </c>
    </row>
    <row r="2923" spans="1:19">
      <c r="A2923" s="620">
        <v>46</v>
      </c>
      <c r="B2923" s="620" t="s">
        <v>19</v>
      </c>
      <c r="C2923" s="620" t="s">
        <v>113</v>
      </c>
      <c r="D2923" s="620">
        <v>6000050102</v>
      </c>
      <c r="E2923" s="620">
        <v>1</v>
      </c>
      <c r="F2923" s="620">
        <v>1</v>
      </c>
      <c r="G2923" s="620">
        <v>0</v>
      </c>
      <c r="H2923" s="621">
        <v>46176</v>
      </c>
      <c r="I2923" s="620" t="s">
        <v>1641</v>
      </c>
      <c r="J2923" s="622">
        <v>516300330626424</v>
      </c>
      <c r="K2923" s="620" t="s">
        <v>22</v>
      </c>
      <c r="L2923" s="620" t="s">
        <v>1643</v>
      </c>
      <c r="M2923" s="620" t="s">
        <v>1643</v>
      </c>
      <c r="N2923" s="621">
        <v>46176</v>
      </c>
      <c r="O2923" s="620" t="s">
        <v>1644</v>
      </c>
      <c r="P2923" s="620" t="s">
        <v>22</v>
      </c>
      <c r="Q2923" s="620" t="s">
        <v>22</v>
      </c>
      <c r="R2923" s="620"/>
      <c r="S2923" s="620" t="s">
        <v>1645</v>
      </c>
    </row>
    <row r="2924" spans="1:19">
      <c r="A2924" s="620">
        <v>47</v>
      </c>
      <c r="B2924" s="620" t="s">
        <v>19</v>
      </c>
      <c r="C2924" s="620" t="s">
        <v>113</v>
      </c>
      <c r="D2924" s="620">
        <v>6000050102</v>
      </c>
      <c r="E2924" s="620">
        <v>34</v>
      </c>
      <c r="F2924" s="620">
        <v>34</v>
      </c>
      <c r="G2924" s="620">
        <v>0</v>
      </c>
      <c r="H2924" s="621">
        <v>46176</v>
      </c>
      <c r="I2924" s="620" t="s">
        <v>1641</v>
      </c>
      <c r="J2924" s="622" t="s">
        <v>1687</v>
      </c>
      <c r="K2924" s="620" t="s">
        <v>22</v>
      </c>
      <c r="L2924" s="620" t="s">
        <v>1643</v>
      </c>
      <c r="M2924" s="620" t="s">
        <v>1643</v>
      </c>
      <c r="N2924" s="621" t="e">
        <f>I49+1</f>
        <v>#VALUE!</v>
      </c>
      <c r="O2924" s="620" t="s">
        <v>1644</v>
      </c>
      <c r="P2924" s="620" t="s">
        <v>22</v>
      </c>
      <c r="Q2924" s="620" t="s">
        <v>22</v>
      </c>
      <c r="R2924" s="620"/>
      <c r="S2924" s="620" t="s">
        <v>1645</v>
      </c>
    </row>
    <row r="2925" spans="1:19">
      <c r="A2925" s="620">
        <v>48</v>
      </c>
      <c r="B2925" s="620" t="s">
        <v>19</v>
      </c>
      <c r="C2925" s="620" t="s">
        <v>113</v>
      </c>
      <c r="D2925" s="620">
        <v>6000050102</v>
      </c>
      <c r="E2925" s="620">
        <v>1</v>
      </c>
      <c r="F2925" s="620">
        <v>1</v>
      </c>
      <c r="G2925" s="620">
        <v>0</v>
      </c>
      <c r="H2925" s="621">
        <v>46176</v>
      </c>
      <c r="I2925" s="620" t="s">
        <v>1641</v>
      </c>
      <c r="J2925" s="622">
        <v>516300330626459</v>
      </c>
      <c r="K2925" s="620" t="s">
        <v>22</v>
      </c>
      <c r="L2925" s="620" t="s">
        <v>1643</v>
      </c>
      <c r="M2925" s="620" t="s">
        <v>1643</v>
      </c>
      <c r="N2925" s="621">
        <v>46176</v>
      </c>
      <c r="O2925" s="620" t="s">
        <v>1644</v>
      </c>
      <c r="P2925" s="620" t="s">
        <v>22</v>
      </c>
      <c r="Q2925" s="620" t="s">
        <v>22</v>
      </c>
      <c r="R2925" s="620"/>
      <c r="S2925" s="620" t="s">
        <v>1645</v>
      </c>
    </row>
    <row r="2926" spans="1:19">
      <c r="A2926" s="620">
        <v>49</v>
      </c>
      <c r="B2926" s="620" t="s">
        <v>19</v>
      </c>
      <c r="C2926" s="620" t="s">
        <v>113</v>
      </c>
      <c r="D2926" s="620">
        <v>6000050102</v>
      </c>
      <c r="E2926" s="620">
        <v>10</v>
      </c>
      <c r="F2926" s="620">
        <v>10</v>
      </c>
      <c r="G2926" s="620">
        <v>0</v>
      </c>
      <c r="H2926" s="621">
        <v>46177</v>
      </c>
      <c r="I2926" s="620" t="s">
        <v>1641</v>
      </c>
      <c r="J2926" s="622" t="s">
        <v>1688</v>
      </c>
      <c r="K2926" s="620" t="s">
        <v>22</v>
      </c>
      <c r="L2926" s="620" t="s">
        <v>1643</v>
      </c>
      <c r="M2926" s="620" t="s">
        <v>1643</v>
      </c>
      <c r="N2926" s="621" t="e">
        <f>I51+1</f>
        <v>#VALUE!</v>
      </c>
      <c r="O2926" s="620" t="s">
        <v>1644</v>
      </c>
      <c r="P2926" s="620" t="s">
        <v>22</v>
      </c>
      <c r="Q2926" s="620" t="s">
        <v>22</v>
      </c>
      <c r="R2926" s="620"/>
      <c r="S2926" s="620" t="s">
        <v>1645</v>
      </c>
    </row>
    <row r="2927" spans="1:19">
      <c r="A2927" s="620">
        <v>50</v>
      </c>
      <c r="B2927" s="620" t="s">
        <v>19</v>
      </c>
      <c r="C2927" s="620" t="s">
        <v>1689</v>
      </c>
      <c r="D2927" s="620">
        <v>6000050102</v>
      </c>
      <c r="E2927" s="620">
        <v>21</v>
      </c>
      <c r="F2927" s="620">
        <v>21</v>
      </c>
      <c r="G2927" s="620">
        <v>0</v>
      </c>
      <c r="H2927" s="621">
        <v>46177</v>
      </c>
      <c r="I2927" s="620" t="s">
        <v>1641</v>
      </c>
      <c r="J2927" s="622" t="s">
        <v>1690</v>
      </c>
      <c r="K2927" s="620" t="s">
        <v>22</v>
      </c>
      <c r="L2927" s="620" t="s">
        <v>1643</v>
      </c>
      <c r="M2927" s="620" t="s">
        <v>1643</v>
      </c>
      <c r="N2927" s="621">
        <v>46177</v>
      </c>
      <c r="O2927" s="620" t="s">
        <v>1644</v>
      </c>
      <c r="P2927" s="620" t="s">
        <v>22</v>
      </c>
      <c r="Q2927" s="620" t="s">
        <v>22</v>
      </c>
      <c r="R2927" s="620"/>
      <c r="S2927" s="620" t="s">
        <v>1645</v>
      </c>
    </row>
    <row r="2928" spans="1:19">
      <c r="A2928" s="620">
        <v>51</v>
      </c>
      <c r="B2928" s="620" t="s">
        <v>19</v>
      </c>
      <c r="C2928" s="620" t="s">
        <v>1689</v>
      </c>
      <c r="D2928" s="620">
        <v>6000050102</v>
      </c>
      <c r="E2928" s="620">
        <v>1</v>
      </c>
      <c r="F2928" s="620">
        <v>1</v>
      </c>
      <c r="G2928" s="620">
        <v>0</v>
      </c>
      <c r="H2928" s="621">
        <v>46177</v>
      </c>
      <c r="I2928" s="620" t="s">
        <v>1641</v>
      </c>
      <c r="J2928" s="622">
        <v>516300330626491</v>
      </c>
      <c r="K2928" s="620" t="s">
        <v>22</v>
      </c>
      <c r="L2928" s="620" t="s">
        <v>1643</v>
      </c>
      <c r="M2928" s="620" t="s">
        <v>1643</v>
      </c>
      <c r="N2928" s="621">
        <v>46177</v>
      </c>
      <c r="O2928" s="620" t="s">
        <v>1644</v>
      </c>
      <c r="P2928" s="620" t="s">
        <v>22</v>
      </c>
      <c r="Q2928" s="620" t="s">
        <v>22</v>
      </c>
      <c r="R2928" s="620"/>
      <c r="S2928" s="620" t="s">
        <v>1645</v>
      </c>
    </row>
    <row r="2929" spans="1:19">
      <c r="A2929" s="620">
        <v>52</v>
      </c>
      <c r="B2929" s="620" t="s">
        <v>19</v>
      </c>
      <c r="C2929" s="620" t="s">
        <v>1689</v>
      </c>
      <c r="D2929" s="620">
        <v>6000050102</v>
      </c>
      <c r="E2929" s="620">
        <v>3</v>
      </c>
      <c r="F2929" s="620">
        <v>3</v>
      </c>
      <c r="G2929" s="620">
        <v>0</v>
      </c>
      <c r="H2929" s="621">
        <v>46178</v>
      </c>
      <c r="I2929" s="620" t="s">
        <v>1641</v>
      </c>
      <c r="J2929" s="622" t="s">
        <v>1691</v>
      </c>
      <c r="K2929" s="620" t="s">
        <v>22</v>
      </c>
      <c r="L2929" s="620" t="s">
        <v>1643</v>
      </c>
      <c r="M2929" s="620" t="s">
        <v>1643</v>
      </c>
      <c r="N2929" s="621" t="e">
        <f>I54+1</f>
        <v>#VALUE!</v>
      </c>
      <c r="O2929" s="620" t="s">
        <v>1644</v>
      </c>
      <c r="P2929" s="620" t="s">
        <v>22</v>
      </c>
      <c r="Q2929" s="620" t="s">
        <v>22</v>
      </c>
      <c r="R2929" s="620"/>
      <c r="S2929" s="620" t="s">
        <v>1645</v>
      </c>
    </row>
    <row r="2930" spans="1:19">
      <c r="A2930" s="620">
        <v>53</v>
      </c>
      <c r="B2930" s="620" t="s">
        <v>19</v>
      </c>
      <c r="C2930" s="620"/>
      <c r="D2930" s="620">
        <v>6000050102</v>
      </c>
      <c r="E2930" s="620">
        <v>26</v>
      </c>
      <c r="F2930" s="620">
        <v>26</v>
      </c>
      <c r="G2930" s="620">
        <v>0</v>
      </c>
      <c r="H2930" s="621">
        <v>46178</v>
      </c>
      <c r="I2930" s="620" t="s">
        <v>1641</v>
      </c>
      <c r="J2930" s="622" t="s">
        <v>1692</v>
      </c>
      <c r="K2930" s="620" t="s">
        <v>22</v>
      </c>
      <c r="L2930" s="620" t="s">
        <v>1643</v>
      </c>
      <c r="M2930" s="620" t="s">
        <v>1643</v>
      </c>
      <c r="N2930" s="621">
        <v>46178</v>
      </c>
      <c r="O2930" s="620" t="s">
        <v>1644</v>
      </c>
      <c r="P2930" s="620" t="s">
        <v>22</v>
      </c>
      <c r="Q2930" s="620" t="s">
        <v>22</v>
      </c>
      <c r="R2930" s="620"/>
      <c r="S2930" s="620" t="s">
        <v>1645</v>
      </c>
    </row>
    <row r="2931" spans="1:19">
      <c r="A2931" s="620">
        <v>54</v>
      </c>
      <c r="B2931" s="620" t="s">
        <v>19</v>
      </c>
      <c r="C2931" s="620" t="s">
        <v>1693</v>
      </c>
      <c r="D2931" s="620">
        <v>6000050102</v>
      </c>
      <c r="E2931" s="620">
        <v>1</v>
      </c>
      <c r="F2931" s="620">
        <v>1</v>
      </c>
      <c r="G2931" s="620">
        <v>0</v>
      </c>
      <c r="H2931" s="621">
        <v>46178</v>
      </c>
      <c r="I2931" s="620" t="s">
        <v>1641</v>
      </c>
      <c r="J2931" s="622">
        <v>516300330626521</v>
      </c>
      <c r="K2931" s="620" t="s">
        <v>22</v>
      </c>
      <c r="L2931" s="620" t="s">
        <v>1643</v>
      </c>
      <c r="M2931" s="620" t="s">
        <v>1643</v>
      </c>
      <c r="N2931" s="621">
        <v>46178</v>
      </c>
      <c r="O2931" s="620" t="s">
        <v>1644</v>
      </c>
      <c r="P2931" s="620" t="s">
        <v>22</v>
      </c>
      <c r="Q2931" s="620" t="s">
        <v>22</v>
      </c>
      <c r="R2931" s="620"/>
      <c r="S2931" s="620" t="s">
        <v>1645</v>
      </c>
    </row>
    <row r="2932" spans="1:19">
      <c r="A2932" s="620">
        <v>55</v>
      </c>
      <c r="B2932" s="620" t="s">
        <v>19</v>
      </c>
      <c r="C2932" s="620" t="s">
        <v>1693</v>
      </c>
      <c r="D2932" s="620">
        <v>6000050102</v>
      </c>
      <c r="E2932" s="620">
        <v>9</v>
      </c>
      <c r="F2932" s="620">
        <v>9</v>
      </c>
      <c r="G2932" s="620">
        <v>0</v>
      </c>
      <c r="H2932" s="621">
        <v>46178</v>
      </c>
      <c r="I2932" s="620" t="s">
        <v>1641</v>
      </c>
      <c r="J2932" s="622" t="s">
        <v>1694</v>
      </c>
      <c r="K2932" s="620" t="s">
        <v>22</v>
      </c>
      <c r="L2932" s="620" t="s">
        <v>1643</v>
      </c>
      <c r="M2932" s="620" t="s">
        <v>1643</v>
      </c>
      <c r="N2932" s="621" t="e">
        <f>I57+1</f>
        <v>#VALUE!</v>
      </c>
      <c r="O2932" s="620" t="s">
        <v>1644</v>
      </c>
      <c r="P2932" s="620" t="s">
        <v>22</v>
      </c>
      <c r="Q2932" s="620" t="s">
        <v>22</v>
      </c>
      <c r="R2932" s="620"/>
      <c r="S2932" s="620" t="s">
        <v>1645</v>
      </c>
    </row>
    <row r="2933" spans="1:19">
      <c r="A2933" s="620">
        <v>56</v>
      </c>
      <c r="B2933" s="620" t="s">
        <v>19</v>
      </c>
      <c r="C2933" s="620" t="s">
        <v>1693</v>
      </c>
      <c r="D2933" s="620">
        <v>6000050102</v>
      </c>
      <c r="E2933" s="620">
        <v>15</v>
      </c>
      <c r="F2933" s="620">
        <v>15</v>
      </c>
      <c r="G2933" s="620">
        <v>0</v>
      </c>
      <c r="H2933" s="621">
        <v>46179</v>
      </c>
      <c r="I2933" s="620" t="s">
        <v>1641</v>
      </c>
      <c r="J2933" s="622" t="s">
        <v>1695</v>
      </c>
      <c r="K2933" s="620" t="s">
        <v>22</v>
      </c>
      <c r="L2933" s="620" t="s">
        <v>1643</v>
      </c>
      <c r="M2933" s="620" t="s">
        <v>1643</v>
      </c>
      <c r="N2933" s="621">
        <v>46179</v>
      </c>
      <c r="O2933" s="620" t="s">
        <v>1644</v>
      </c>
      <c r="P2933" s="620" t="s">
        <v>22</v>
      </c>
      <c r="Q2933" s="620" t="s">
        <v>22</v>
      </c>
      <c r="R2933" s="620"/>
      <c r="S2933" s="620" t="s">
        <v>1645</v>
      </c>
    </row>
    <row r="2934" spans="1:19">
      <c r="A2934" s="620">
        <v>57</v>
      </c>
      <c r="B2934" s="620" t="s">
        <v>19</v>
      </c>
      <c r="C2934" s="620" t="s">
        <v>1689</v>
      </c>
      <c r="D2934" s="620">
        <v>6000050102</v>
      </c>
      <c r="E2934" s="620">
        <v>1</v>
      </c>
      <c r="F2934" s="620">
        <v>1</v>
      </c>
      <c r="G2934" s="620">
        <v>0</v>
      </c>
      <c r="H2934" s="621">
        <v>46179</v>
      </c>
      <c r="I2934" s="620" t="s">
        <v>1641</v>
      </c>
      <c r="J2934" s="622">
        <v>516300330626546</v>
      </c>
      <c r="K2934" s="620" t="s">
        <v>22</v>
      </c>
      <c r="L2934" s="620" t="s">
        <v>1643</v>
      </c>
      <c r="M2934" s="620" t="s">
        <v>1643</v>
      </c>
      <c r="N2934" s="621">
        <v>46179</v>
      </c>
      <c r="O2934" s="620" t="s">
        <v>1644</v>
      </c>
      <c r="P2934" s="620" t="s">
        <v>22</v>
      </c>
      <c r="Q2934" s="620" t="s">
        <v>22</v>
      </c>
      <c r="R2934" s="620"/>
      <c r="S2934" s="620" t="s">
        <v>1645</v>
      </c>
    </row>
    <row r="2935" spans="1:19">
      <c r="A2935" s="620">
        <v>58</v>
      </c>
      <c r="B2935" s="620" t="s">
        <v>19</v>
      </c>
      <c r="C2935" s="620" t="s">
        <v>1689</v>
      </c>
      <c r="D2935" s="620">
        <v>6000050102</v>
      </c>
      <c r="E2935" s="620">
        <v>1</v>
      </c>
      <c r="F2935" s="620">
        <v>1</v>
      </c>
      <c r="G2935" s="620">
        <v>0</v>
      </c>
      <c r="H2935" s="621">
        <v>46179</v>
      </c>
      <c r="I2935" s="620" t="s">
        <v>1641</v>
      </c>
      <c r="J2935" s="622">
        <v>516300330626547</v>
      </c>
      <c r="K2935" s="620" t="s">
        <v>22</v>
      </c>
      <c r="L2935" s="620" t="s">
        <v>1643</v>
      </c>
      <c r="M2935" s="620" t="s">
        <v>1643</v>
      </c>
      <c r="N2935" s="621" t="e">
        <f>I60+1</f>
        <v>#VALUE!</v>
      </c>
      <c r="O2935" s="620" t="s">
        <v>1644</v>
      </c>
      <c r="P2935" s="620" t="s">
        <v>22</v>
      </c>
      <c r="Q2935" s="620" t="s">
        <v>22</v>
      </c>
      <c r="R2935" s="620"/>
      <c r="S2935" s="620" t="s">
        <v>1645</v>
      </c>
    </row>
    <row r="2936" spans="1:19">
      <c r="A2936" s="620">
        <v>59</v>
      </c>
      <c r="B2936" s="620" t="s">
        <v>19</v>
      </c>
      <c r="C2936" s="620" t="s">
        <v>1689</v>
      </c>
      <c r="D2936" s="620">
        <v>6000050102</v>
      </c>
      <c r="E2936" s="620">
        <v>1</v>
      </c>
      <c r="F2936" s="620">
        <v>1</v>
      </c>
      <c r="G2936" s="620">
        <v>0</v>
      </c>
      <c r="H2936" s="621">
        <v>46179</v>
      </c>
      <c r="I2936" s="620" t="s">
        <v>1641</v>
      </c>
      <c r="J2936" s="622">
        <v>516300330626548</v>
      </c>
      <c r="K2936" s="620" t="s">
        <v>22</v>
      </c>
      <c r="L2936" s="620" t="s">
        <v>1643</v>
      </c>
      <c r="M2936" s="620" t="s">
        <v>1643</v>
      </c>
      <c r="N2936" s="621">
        <v>46179</v>
      </c>
      <c r="O2936" s="620" t="s">
        <v>1644</v>
      </c>
      <c r="P2936" s="620" t="s">
        <v>22</v>
      </c>
      <c r="Q2936" s="620" t="s">
        <v>22</v>
      </c>
      <c r="R2936" s="620"/>
      <c r="S2936" s="620" t="s">
        <v>1645</v>
      </c>
    </row>
    <row r="2937" spans="1:19">
      <c r="A2937" s="620">
        <v>60</v>
      </c>
      <c r="B2937" s="620" t="s">
        <v>19</v>
      </c>
      <c r="C2937" s="620" t="s">
        <v>1689</v>
      </c>
      <c r="D2937" s="620">
        <v>6000050102</v>
      </c>
      <c r="E2937" s="620">
        <v>2</v>
      </c>
      <c r="F2937" s="620">
        <v>2</v>
      </c>
      <c r="G2937" s="620">
        <v>0</v>
      </c>
      <c r="H2937" s="621">
        <v>46179</v>
      </c>
      <c r="I2937" s="620" t="s">
        <v>1641</v>
      </c>
      <c r="J2937" s="622" t="s">
        <v>1696</v>
      </c>
      <c r="K2937" s="620" t="s">
        <v>22</v>
      </c>
      <c r="L2937" s="620" t="s">
        <v>1643</v>
      </c>
      <c r="M2937" s="620" t="s">
        <v>1643</v>
      </c>
      <c r="N2937" s="621" t="e">
        <f>I62+1</f>
        <v>#VALUE!</v>
      </c>
      <c r="O2937" s="620" t="s">
        <v>1644</v>
      </c>
      <c r="P2937" s="620" t="s">
        <v>22</v>
      </c>
      <c r="Q2937" s="620" t="s">
        <v>22</v>
      </c>
      <c r="R2937" s="620"/>
      <c r="S2937" s="620" t="s">
        <v>1645</v>
      </c>
    </row>
    <row r="2938" spans="1:19">
      <c r="A2938" s="620">
        <v>61</v>
      </c>
      <c r="B2938" s="620" t="s">
        <v>19</v>
      </c>
      <c r="C2938" s="620" t="s">
        <v>1689</v>
      </c>
      <c r="D2938" s="620">
        <v>6000050102</v>
      </c>
      <c r="E2938" s="620">
        <v>7</v>
      </c>
      <c r="F2938" s="620">
        <v>7</v>
      </c>
      <c r="G2938" s="620">
        <v>0</v>
      </c>
      <c r="H2938" s="621">
        <v>46185</v>
      </c>
      <c r="I2938" s="620" t="s">
        <v>1641</v>
      </c>
      <c r="J2938" s="622" t="s">
        <v>1697</v>
      </c>
      <c r="K2938" s="620" t="s">
        <v>22</v>
      </c>
      <c r="L2938" s="620" t="s">
        <v>1643</v>
      </c>
      <c r="M2938" s="620" t="s">
        <v>1643</v>
      </c>
      <c r="N2938" s="621">
        <v>46185</v>
      </c>
      <c r="O2938" s="620" t="s">
        <v>1644</v>
      </c>
      <c r="P2938" s="620" t="s">
        <v>22</v>
      </c>
      <c r="Q2938" s="620" t="s">
        <v>22</v>
      </c>
      <c r="R2938" s="620"/>
      <c r="S2938" s="620" t="s">
        <v>1645</v>
      </c>
    </row>
    <row r="2939" spans="1:19">
      <c r="A2939" s="620">
        <v>62</v>
      </c>
      <c r="B2939" s="620" t="s">
        <v>19</v>
      </c>
      <c r="C2939" s="620" t="s">
        <v>1689</v>
      </c>
      <c r="D2939" s="620">
        <v>6000050102</v>
      </c>
      <c r="E2939" s="620">
        <v>1</v>
      </c>
      <c r="F2939" s="620">
        <v>1</v>
      </c>
      <c r="G2939" s="620">
        <v>0</v>
      </c>
      <c r="H2939" s="621">
        <v>46185</v>
      </c>
      <c r="I2939" s="620" t="s">
        <v>1641</v>
      </c>
      <c r="J2939" s="622">
        <v>516300330626558</v>
      </c>
      <c r="K2939" s="620" t="s">
        <v>22</v>
      </c>
      <c r="L2939" s="620" t="s">
        <v>1643</v>
      </c>
      <c r="M2939" s="620" t="s">
        <v>1643</v>
      </c>
      <c r="N2939" s="621">
        <v>46185</v>
      </c>
      <c r="O2939" s="620" t="s">
        <v>1644</v>
      </c>
      <c r="P2939" s="620" t="s">
        <v>22</v>
      </c>
      <c r="Q2939" s="620" t="s">
        <v>22</v>
      </c>
      <c r="R2939" s="620"/>
      <c r="S2939" s="620" t="s">
        <v>1645</v>
      </c>
    </row>
    <row r="2940" spans="1:19">
      <c r="A2940" s="620">
        <v>63</v>
      </c>
      <c r="B2940" s="620" t="s">
        <v>19</v>
      </c>
      <c r="C2940" s="620" t="s">
        <v>1689</v>
      </c>
      <c r="D2940" s="620">
        <v>6000050102</v>
      </c>
      <c r="E2940" s="620">
        <v>2</v>
      </c>
      <c r="F2940" s="620">
        <v>2</v>
      </c>
      <c r="G2940" s="620">
        <v>0</v>
      </c>
      <c r="H2940" s="621">
        <v>46185</v>
      </c>
      <c r="I2940" s="620" t="s">
        <v>1641</v>
      </c>
      <c r="J2940" s="622" t="s">
        <v>1698</v>
      </c>
      <c r="K2940" s="620" t="s">
        <v>22</v>
      </c>
      <c r="L2940" s="620" t="s">
        <v>1643</v>
      </c>
      <c r="M2940" s="620" t="s">
        <v>1643</v>
      </c>
      <c r="N2940" s="621" t="e">
        <f>I65+1</f>
        <v>#VALUE!</v>
      </c>
      <c r="O2940" s="620" t="s">
        <v>1644</v>
      </c>
      <c r="P2940" s="620" t="s">
        <v>22</v>
      </c>
      <c r="Q2940" s="620" t="s">
        <v>22</v>
      </c>
      <c r="R2940" s="620"/>
      <c r="S2940" s="620" t="s">
        <v>1645</v>
      </c>
    </row>
    <row r="2941" spans="1:19">
      <c r="A2941" s="620">
        <v>64</v>
      </c>
      <c r="B2941" s="620" t="s">
        <v>19</v>
      </c>
      <c r="C2941" s="620" t="s">
        <v>1689</v>
      </c>
      <c r="D2941" s="620">
        <v>6000050102</v>
      </c>
      <c r="E2941" s="620">
        <v>1</v>
      </c>
      <c r="F2941" s="620">
        <v>1</v>
      </c>
      <c r="G2941" s="620">
        <v>0</v>
      </c>
      <c r="H2941" s="621">
        <v>46185</v>
      </c>
      <c r="I2941" s="620" t="s">
        <v>1641</v>
      </c>
      <c r="J2941" s="622">
        <v>516300330626561</v>
      </c>
      <c r="K2941" s="620" t="s">
        <v>22</v>
      </c>
      <c r="L2941" s="620" t="s">
        <v>1643</v>
      </c>
      <c r="M2941" s="620" t="s">
        <v>1643</v>
      </c>
      <c r="N2941" s="621">
        <v>46185</v>
      </c>
      <c r="O2941" s="620" t="s">
        <v>1644</v>
      </c>
      <c r="P2941" s="620" t="s">
        <v>22</v>
      </c>
      <c r="Q2941" s="620" t="s">
        <v>22</v>
      </c>
      <c r="R2941" s="620"/>
      <c r="S2941" s="620" t="s">
        <v>1645</v>
      </c>
    </row>
    <row r="2942" spans="1:19">
      <c r="A2942" s="620">
        <v>65</v>
      </c>
      <c r="B2942" s="620" t="s">
        <v>19</v>
      </c>
      <c r="C2942" s="620" t="s">
        <v>1689</v>
      </c>
      <c r="D2942" s="620">
        <v>6000050102</v>
      </c>
      <c r="E2942" s="620">
        <v>22</v>
      </c>
      <c r="F2942" s="620">
        <v>22</v>
      </c>
      <c r="G2942" s="620">
        <v>0</v>
      </c>
      <c r="H2942" s="621">
        <v>46184</v>
      </c>
      <c r="I2942" s="620" t="s">
        <v>1641</v>
      </c>
      <c r="J2942" s="622" t="s">
        <v>1699</v>
      </c>
      <c r="K2942" s="620" t="s">
        <v>22</v>
      </c>
      <c r="L2942" s="620" t="s">
        <v>1643</v>
      </c>
      <c r="M2942" s="620" t="s">
        <v>1643</v>
      </c>
      <c r="N2942" s="621" t="e">
        <f>I67+1</f>
        <v>#VALUE!</v>
      </c>
      <c r="O2942" s="620" t="s">
        <v>1644</v>
      </c>
      <c r="P2942" s="620" t="s">
        <v>22</v>
      </c>
      <c r="Q2942" s="620" t="s">
        <v>22</v>
      </c>
      <c r="R2942" s="620"/>
      <c r="S2942" s="620" t="s">
        <v>1645</v>
      </c>
    </row>
    <row r="2943" spans="1:19">
      <c r="A2943" s="620">
        <v>66</v>
      </c>
      <c r="B2943" s="620" t="s">
        <v>19</v>
      </c>
      <c r="C2943" s="620" t="s">
        <v>1655</v>
      </c>
      <c r="D2943" s="620">
        <v>6000050102</v>
      </c>
      <c r="E2943" s="620">
        <v>1</v>
      </c>
      <c r="F2943" s="620">
        <v>1</v>
      </c>
      <c r="G2943" s="620">
        <v>0</v>
      </c>
      <c r="H2943" s="621">
        <v>46184</v>
      </c>
      <c r="I2943" s="620" t="s">
        <v>1641</v>
      </c>
      <c r="J2943" s="622">
        <v>516300330626584</v>
      </c>
      <c r="K2943" s="620" t="s">
        <v>22</v>
      </c>
      <c r="L2943" s="620" t="s">
        <v>1643</v>
      </c>
      <c r="M2943" s="620" t="s">
        <v>1643</v>
      </c>
      <c r="N2943" s="621">
        <v>46184</v>
      </c>
      <c r="O2943" s="620" t="s">
        <v>1644</v>
      </c>
      <c r="P2943" s="620" t="s">
        <v>22</v>
      </c>
      <c r="Q2943" s="620" t="s">
        <v>22</v>
      </c>
      <c r="R2943" s="620"/>
      <c r="S2943" s="620" t="s">
        <v>1645</v>
      </c>
    </row>
    <row r="2944" spans="1:19">
      <c r="A2944" s="620">
        <v>67</v>
      </c>
      <c r="B2944" s="620" t="s">
        <v>19</v>
      </c>
      <c r="C2944" s="620" t="s">
        <v>1655</v>
      </c>
      <c r="D2944" s="620">
        <v>6000050102</v>
      </c>
      <c r="E2944" s="620">
        <v>15</v>
      </c>
      <c r="F2944" s="620">
        <v>15</v>
      </c>
      <c r="G2944" s="620">
        <v>0</v>
      </c>
      <c r="H2944" s="621">
        <v>46184</v>
      </c>
      <c r="I2944" s="620" t="s">
        <v>1641</v>
      </c>
      <c r="J2944" s="622" t="s">
        <v>1700</v>
      </c>
      <c r="K2944" s="620" t="s">
        <v>22</v>
      </c>
      <c r="L2944" s="620" t="s">
        <v>1643</v>
      </c>
      <c r="M2944" s="620" t="s">
        <v>1643</v>
      </c>
      <c r="N2944" s="621" t="e">
        <f>I69+1</f>
        <v>#VALUE!</v>
      </c>
      <c r="O2944" s="620" t="s">
        <v>1644</v>
      </c>
      <c r="P2944" s="620" t="s">
        <v>22</v>
      </c>
      <c r="Q2944" s="620" t="s">
        <v>22</v>
      </c>
      <c r="R2944" s="620"/>
      <c r="S2944" s="620" t="s">
        <v>1645</v>
      </c>
    </row>
    <row r="2945" spans="1:19">
      <c r="A2945" s="620">
        <v>68</v>
      </c>
      <c r="B2945" s="620" t="s">
        <v>19</v>
      </c>
      <c r="C2945" s="620" t="s">
        <v>1655</v>
      </c>
      <c r="D2945" s="620">
        <v>6000050102</v>
      </c>
      <c r="E2945" s="620">
        <v>1</v>
      </c>
      <c r="F2945" s="620">
        <v>1</v>
      </c>
      <c r="G2945" s="620">
        <v>0</v>
      </c>
      <c r="H2945" s="621">
        <v>46184</v>
      </c>
      <c r="I2945" s="620" t="s">
        <v>1641</v>
      </c>
      <c r="J2945" s="622">
        <v>516300330626600</v>
      </c>
      <c r="K2945" s="620" t="s">
        <v>22</v>
      </c>
      <c r="L2945" s="620" t="s">
        <v>1643</v>
      </c>
      <c r="M2945" s="620" t="s">
        <v>1643</v>
      </c>
      <c r="N2945" s="621">
        <v>46184</v>
      </c>
      <c r="O2945" s="620" t="s">
        <v>1644</v>
      </c>
      <c r="P2945" s="620" t="s">
        <v>22</v>
      </c>
      <c r="Q2945" s="620" t="s">
        <v>22</v>
      </c>
      <c r="R2945" s="620"/>
      <c r="S2945" s="620" t="s">
        <v>1645</v>
      </c>
    </row>
    <row r="2946" spans="1:19">
      <c r="A2946" s="620">
        <v>69</v>
      </c>
      <c r="B2946" s="620" t="s">
        <v>19</v>
      </c>
      <c r="C2946" s="620" t="s">
        <v>1655</v>
      </c>
      <c r="D2946" s="620">
        <v>6000050102</v>
      </c>
      <c r="E2946" s="620">
        <v>60</v>
      </c>
      <c r="F2946" s="620">
        <v>60</v>
      </c>
      <c r="G2946" s="620">
        <v>0</v>
      </c>
      <c r="H2946" s="621">
        <v>46188</v>
      </c>
      <c r="I2946" s="620" t="s">
        <v>1641</v>
      </c>
      <c r="J2946" s="622" t="s">
        <v>1701</v>
      </c>
      <c r="K2946" s="620" t="s">
        <v>22</v>
      </c>
      <c r="L2946" s="620" t="s">
        <v>1643</v>
      </c>
      <c r="M2946" s="620" t="s">
        <v>1643</v>
      </c>
      <c r="N2946" s="621" t="e">
        <f>I71+1</f>
        <v>#VALUE!</v>
      </c>
      <c r="O2946" s="620" t="s">
        <v>1644</v>
      </c>
      <c r="P2946" s="620" t="s">
        <v>22</v>
      </c>
      <c r="Q2946" s="620" t="s">
        <v>22</v>
      </c>
      <c r="R2946" s="620"/>
      <c r="S2946" s="620" t="s">
        <v>1645</v>
      </c>
    </row>
    <row r="2947" spans="1:19">
      <c r="A2947" s="620">
        <v>70</v>
      </c>
      <c r="B2947" s="620" t="s">
        <v>19</v>
      </c>
      <c r="C2947" s="620" t="s">
        <v>1655</v>
      </c>
      <c r="D2947" s="620">
        <v>6000050102</v>
      </c>
      <c r="E2947" s="620">
        <v>6</v>
      </c>
      <c r="F2947" s="620">
        <v>6</v>
      </c>
      <c r="G2947" s="620">
        <v>0</v>
      </c>
      <c r="H2947" s="621">
        <v>46189</v>
      </c>
      <c r="I2947" s="620" t="s">
        <v>1641</v>
      </c>
      <c r="J2947" s="622" t="s">
        <v>1702</v>
      </c>
      <c r="K2947" s="620" t="s">
        <v>22</v>
      </c>
      <c r="L2947" s="620" t="s">
        <v>1643</v>
      </c>
      <c r="M2947" s="620" t="s">
        <v>1643</v>
      </c>
      <c r="N2947" s="621">
        <v>46189</v>
      </c>
      <c r="O2947" s="620" t="s">
        <v>1644</v>
      </c>
      <c r="P2947" s="620" t="s">
        <v>22</v>
      </c>
      <c r="Q2947" s="620" t="s">
        <v>22</v>
      </c>
      <c r="R2947" s="620"/>
      <c r="S2947" s="620" t="s">
        <v>1645</v>
      </c>
    </row>
    <row r="2948" spans="1:19">
      <c r="A2948" s="620">
        <v>71</v>
      </c>
      <c r="B2948" s="620" t="s">
        <v>19</v>
      </c>
      <c r="C2948" s="620" t="s">
        <v>1655</v>
      </c>
      <c r="D2948" s="620">
        <v>6000050102</v>
      </c>
      <c r="E2948" s="620">
        <v>1</v>
      </c>
      <c r="F2948" s="620">
        <v>1</v>
      </c>
      <c r="G2948" s="620">
        <v>0</v>
      </c>
      <c r="H2948" s="621">
        <v>46189</v>
      </c>
      <c r="I2948" s="620" t="s">
        <v>1641</v>
      </c>
      <c r="J2948" s="622">
        <v>51630033062667</v>
      </c>
      <c r="K2948" s="620" t="s">
        <v>22</v>
      </c>
      <c r="L2948" s="620" t="s">
        <v>1643</v>
      </c>
      <c r="M2948" s="620" t="s">
        <v>1643</v>
      </c>
      <c r="N2948" s="621">
        <v>46189</v>
      </c>
      <c r="O2948" s="620" t="s">
        <v>1644</v>
      </c>
      <c r="P2948" s="620" t="s">
        <v>22</v>
      </c>
      <c r="Q2948" s="620" t="s">
        <v>22</v>
      </c>
      <c r="R2948" s="620"/>
      <c r="S2948" s="620" t="s">
        <v>1645</v>
      </c>
    </row>
    <row r="2949" spans="1:19">
      <c r="A2949" s="620">
        <v>72</v>
      </c>
      <c r="B2949" s="620" t="s">
        <v>19</v>
      </c>
      <c r="C2949" s="620" t="s">
        <v>1655</v>
      </c>
      <c r="D2949" s="620">
        <v>6000050102</v>
      </c>
      <c r="E2949" s="620">
        <v>4</v>
      </c>
      <c r="F2949" s="620">
        <v>4</v>
      </c>
      <c r="G2949" s="620">
        <v>0</v>
      </c>
      <c r="H2949" s="621">
        <v>46189</v>
      </c>
      <c r="I2949" s="620" t="s">
        <v>1641</v>
      </c>
      <c r="J2949" s="622" t="s">
        <v>1703</v>
      </c>
      <c r="K2949" s="620" t="s">
        <v>22</v>
      </c>
      <c r="L2949" s="620" t="s">
        <v>1643</v>
      </c>
      <c r="M2949" s="620" t="s">
        <v>1643</v>
      </c>
      <c r="N2949" s="621" t="e">
        <f>I74+1</f>
        <v>#VALUE!</v>
      </c>
      <c r="O2949" s="620" t="s">
        <v>1644</v>
      </c>
      <c r="P2949" s="620" t="s">
        <v>22</v>
      </c>
      <c r="Q2949" s="620" t="s">
        <v>22</v>
      </c>
      <c r="R2949" s="620"/>
      <c r="S2949" s="620" t="s">
        <v>1645</v>
      </c>
    </row>
    <row r="2950" spans="1:19">
      <c r="A2950" s="620">
        <v>73</v>
      </c>
      <c r="B2950" s="620" t="s">
        <v>19</v>
      </c>
      <c r="C2950" s="620" t="s">
        <v>1655</v>
      </c>
      <c r="D2950" s="620">
        <v>6000050102</v>
      </c>
      <c r="E2950" s="620">
        <v>1</v>
      </c>
      <c r="F2950" s="620">
        <v>1</v>
      </c>
      <c r="G2950" s="620">
        <v>0</v>
      </c>
      <c r="H2950" s="621">
        <v>46189</v>
      </c>
      <c r="I2950" s="620" t="s">
        <v>1641</v>
      </c>
      <c r="J2950" s="622">
        <v>516300330626672</v>
      </c>
      <c r="K2950" s="620" t="s">
        <v>22</v>
      </c>
      <c r="L2950" s="620" t="s">
        <v>1643</v>
      </c>
      <c r="M2950" s="620" t="s">
        <v>1643</v>
      </c>
      <c r="N2950" s="621">
        <v>46189</v>
      </c>
      <c r="O2950" s="620" t="s">
        <v>1644</v>
      </c>
      <c r="P2950" s="620" t="s">
        <v>22</v>
      </c>
      <c r="Q2950" s="620" t="s">
        <v>22</v>
      </c>
      <c r="R2950" s="620"/>
      <c r="S2950" s="620" t="s">
        <v>1645</v>
      </c>
    </row>
    <row r="2951" spans="1:19">
      <c r="A2951" s="620">
        <v>74</v>
      </c>
      <c r="B2951" s="620" t="s">
        <v>19</v>
      </c>
      <c r="C2951" s="620" t="s">
        <v>1655</v>
      </c>
      <c r="D2951" s="620">
        <v>6000050102</v>
      </c>
      <c r="E2951" s="620">
        <v>1</v>
      </c>
      <c r="F2951" s="620">
        <v>1</v>
      </c>
      <c r="G2951" s="620">
        <v>0</v>
      </c>
      <c r="H2951" s="621">
        <v>46189</v>
      </c>
      <c r="I2951" s="620" t="s">
        <v>1641</v>
      </c>
      <c r="J2951" s="622">
        <v>516300330626673</v>
      </c>
      <c r="K2951" s="620" t="s">
        <v>22</v>
      </c>
      <c r="L2951" s="620" t="s">
        <v>1643</v>
      </c>
      <c r="M2951" s="620" t="s">
        <v>1643</v>
      </c>
      <c r="N2951" s="621" t="e">
        <f>I76+1</f>
        <v>#VALUE!</v>
      </c>
      <c r="O2951" s="620" t="s">
        <v>1644</v>
      </c>
      <c r="P2951" s="620" t="s">
        <v>22</v>
      </c>
      <c r="Q2951" s="620" t="s">
        <v>22</v>
      </c>
      <c r="R2951" s="620"/>
      <c r="S2951" s="620" t="s">
        <v>1645</v>
      </c>
    </row>
    <row r="2952" spans="1:19">
      <c r="A2952" s="620">
        <v>75</v>
      </c>
      <c r="B2952" s="620" t="s">
        <v>19</v>
      </c>
      <c r="C2952" s="620" t="s">
        <v>1655</v>
      </c>
      <c r="D2952" s="620">
        <v>6000050102</v>
      </c>
      <c r="E2952" s="620">
        <v>5</v>
      </c>
      <c r="F2952" s="620">
        <v>5</v>
      </c>
      <c r="G2952" s="620">
        <v>0</v>
      </c>
      <c r="H2952" s="621">
        <v>46189</v>
      </c>
      <c r="I2952" s="620" t="s">
        <v>1641</v>
      </c>
      <c r="J2952" s="622" t="s">
        <v>1704</v>
      </c>
      <c r="K2952" s="620" t="s">
        <v>22</v>
      </c>
      <c r="L2952" s="620" t="s">
        <v>1643</v>
      </c>
      <c r="M2952" s="620" t="s">
        <v>1643</v>
      </c>
      <c r="N2952" s="621" t="e">
        <f>I77+1</f>
        <v>#VALUE!</v>
      </c>
      <c r="O2952" s="620" t="s">
        <v>1644</v>
      </c>
      <c r="P2952" s="620" t="s">
        <v>22</v>
      </c>
      <c r="Q2952" s="620" t="s">
        <v>22</v>
      </c>
      <c r="R2952" s="620"/>
      <c r="S2952" s="620" t="s">
        <v>1645</v>
      </c>
    </row>
    <row r="2953" spans="1:19">
      <c r="A2953" s="620">
        <v>76</v>
      </c>
      <c r="B2953" s="620" t="s">
        <v>19</v>
      </c>
      <c r="C2953" s="620" t="s">
        <v>1655</v>
      </c>
      <c r="D2953" s="620">
        <v>6000050102</v>
      </c>
      <c r="E2953" s="620">
        <v>1</v>
      </c>
      <c r="F2953" s="620">
        <v>1</v>
      </c>
      <c r="G2953" s="620">
        <v>0</v>
      </c>
      <c r="H2953" s="621">
        <v>46189</v>
      </c>
      <c r="I2953" s="620" t="s">
        <v>1641</v>
      </c>
      <c r="J2953" s="622">
        <v>516300330626679</v>
      </c>
      <c r="K2953" s="620" t="s">
        <v>22</v>
      </c>
      <c r="L2953" s="620" t="s">
        <v>1643</v>
      </c>
      <c r="M2953" s="620" t="s">
        <v>1643</v>
      </c>
      <c r="N2953" s="621">
        <v>46189</v>
      </c>
      <c r="O2953" s="620" t="s">
        <v>1644</v>
      </c>
      <c r="P2953" s="620" t="s">
        <v>22</v>
      </c>
      <c r="Q2953" s="620" t="s">
        <v>22</v>
      </c>
      <c r="R2953" s="620"/>
      <c r="S2953" s="620" t="s">
        <v>1645</v>
      </c>
    </row>
    <row r="2954" ht="25" spans="1:19">
      <c r="A2954" s="620">
        <v>77</v>
      </c>
      <c r="B2954" s="620" t="s">
        <v>19</v>
      </c>
      <c r="C2954" s="620" t="s">
        <v>1655</v>
      </c>
      <c r="D2954" s="620">
        <v>6000050102</v>
      </c>
      <c r="E2954" s="620">
        <v>1</v>
      </c>
      <c r="F2954" s="620">
        <v>0</v>
      </c>
      <c r="G2954" s="620">
        <v>1</v>
      </c>
      <c r="H2954" s="621">
        <v>46189</v>
      </c>
      <c r="I2954" s="620" t="s">
        <v>1641</v>
      </c>
      <c r="J2954" s="622">
        <v>516300330626680</v>
      </c>
      <c r="K2954" s="620" t="s">
        <v>1667</v>
      </c>
      <c r="L2954" s="620" t="s">
        <v>1643</v>
      </c>
      <c r="M2954" s="620" t="s">
        <v>1643</v>
      </c>
      <c r="N2954" s="621" t="e">
        <f>I79+1</f>
        <v>#VALUE!</v>
      </c>
      <c r="O2954" s="620" t="s">
        <v>1644</v>
      </c>
      <c r="P2954" s="620" t="s">
        <v>32</v>
      </c>
      <c r="Q2954" s="620" t="s">
        <v>1648</v>
      </c>
      <c r="R2954" s="620"/>
      <c r="S2954" s="620" t="s">
        <v>1645</v>
      </c>
    </row>
    <row r="2955" ht="25" spans="1:19">
      <c r="A2955" s="620">
        <v>78</v>
      </c>
      <c r="B2955" s="620" t="s">
        <v>19</v>
      </c>
      <c r="C2955" s="620" t="s">
        <v>1655</v>
      </c>
      <c r="D2955" s="620">
        <v>6000050102</v>
      </c>
      <c r="E2955" s="620">
        <v>1</v>
      </c>
      <c r="F2955" s="620">
        <v>0</v>
      </c>
      <c r="G2955" s="620">
        <v>1</v>
      </c>
      <c r="H2955" s="621">
        <v>46189</v>
      </c>
      <c r="I2955" s="620" t="s">
        <v>1641</v>
      </c>
      <c r="J2955" s="622">
        <v>516300330626681</v>
      </c>
      <c r="K2955" s="620" t="s">
        <v>1667</v>
      </c>
      <c r="L2955" s="620" t="s">
        <v>1643</v>
      </c>
      <c r="M2955" s="620" t="s">
        <v>1643</v>
      </c>
      <c r="N2955" s="621" t="e">
        <f>I80+1</f>
        <v>#VALUE!</v>
      </c>
      <c r="O2955" s="620" t="s">
        <v>1644</v>
      </c>
      <c r="P2955" s="620" t="s">
        <v>32</v>
      </c>
      <c r="Q2955" s="620" t="s">
        <v>1648</v>
      </c>
      <c r="R2955" s="620"/>
      <c r="S2955" s="620" t="s">
        <v>1645</v>
      </c>
    </row>
    <row r="2956" ht="25" spans="1:19">
      <c r="A2956" s="620">
        <v>79</v>
      </c>
      <c r="B2956" s="620" t="s">
        <v>19</v>
      </c>
      <c r="C2956" s="620" t="s">
        <v>1655</v>
      </c>
      <c r="D2956" s="620">
        <v>6000050102</v>
      </c>
      <c r="E2956" s="620">
        <v>1</v>
      </c>
      <c r="F2956" s="620">
        <v>0</v>
      </c>
      <c r="G2956" s="620">
        <v>1</v>
      </c>
      <c r="H2956" s="621">
        <v>46189</v>
      </c>
      <c r="I2956" s="620" t="s">
        <v>1641</v>
      </c>
      <c r="J2956" s="622">
        <v>516300330626682</v>
      </c>
      <c r="K2956" s="620" t="s">
        <v>1667</v>
      </c>
      <c r="L2956" s="620" t="s">
        <v>1643</v>
      </c>
      <c r="M2956" s="620" t="s">
        <v>1643</v>
      </c>
      <c r="N2956" s="621" t="e">
        <f>I81+1</f>
        <v>#VALUE!</v>
      </c>
      <c r="O2956" s="620" t="s">
        <v>1644</v>
      </c>
      <c r="P2956" s="620" t="s">
        <v>32</v>
      </c>
      <c r="Q2956" s="620" t="s">
        <v>1648</v>
      </c>
      <c r="R2956" s="620"/>
      <c r="S2956" s="620" t="s">
        <v>1645</v>
      </c>
    </row>
    <row r="2957" spans="1:19">
      <c r="A2957" s="620">
        <v>80</v>
      </c>
      <c r="B2957" s="620" t="s">
        <v>19</v>
      </c>
      <c r="C2957" s="620" t="s">
        <v>1655</v>
      </c>
      <c r="D2957" s="620">
        <v>6000050102</v>
      </c>
      <c r="E2957" s="620">
        <v>6</v>
      </c>
      <c r="F2957" s="620">
        <v>6</v>
      </c>
      <c r="G2957" s="620">
        <v>0</v>
      </c>
      <c r="H2957" s="621">
        <v>46192</v>
      </c>
      <c r="I2957" s="620" t="s">
        <v>1641</v>
      </c>
      <c r="J2957" s="622" t="s">
        <v>1705</v>
      </c>
      <c r="K2957" s="620" t="s">
        <v>22</v>
      </c>
      <c r="L2957" s="620" t="s">
        <v>1643</v>
      </c>
      <c r="M2957" s="620" t="s">
        <v>1643</v>
      </c>
      <c r="N2957" s="621">
        <v>46192</v>
      </c>
      <c r="O2957" s="620" t="s">
        <v>1644</v>
      </c>
      <c r="P2957" s="620" t="s">
        <v>22</v>
      </c>
      <c r="Q2957" s="620" t="s">
        <v>22</v>
      </c>
      <c r="R2957" s="620"/>
      <c r="S2957" s="620" t="s">
        <v>1645</v>
      </c>
    </row>
    <row r="2958" spans="1:19">
      <c r="A2958" s="620">
        <v>81</v>
      </c>
      <c r="B2958" s="620" t="s">
        <v>19</v>
      </c>
      <c r="C2958" s="620" t="s">
        <v>113</v>
      </c>
      <c r="D2958" s="620">
        <v>6000050102</v>
      </c>
      <c r="E2958" s="620">
        <v>11</v>
      </c>
      <c r="F2958" s="620">
        <v>11</v>
      </c>
      <c r="G2958" s="620">
        <v>0</v>
      </c>
      <c r="H2958" s="621">
        <v>46192</v>
      </c>
      <c r="I2958" s="620" t="s">
        <v>1641</v>
      </c>
      <c r="J2958" s="622" t="s">
        <v>1706</v>
      </c>
      <c r="K2958" s="620" t="s">
        <v>22</v>
      </c>
      <c r="L2958" s="620" t="s">
        <v>1643</v>
      </c>
      <c r="M2958" s="620" t="s">
        <v>1643</v>
      </c>
      <c r="N2958" s="621">
        <v>46192</v>
      </c>
      <c r="O2958" s="620" t="s">
        <v>1644</v>
      </c>
      <c r="P2958" s="620" t="s">
        <v>22</v>
      </c>
      <c r="Q2958" s="620" t="s">
        <v>22</v>
      </c>
      <c r="R2958" s="620"/>
      <c r="S2958" s="620" t="s">
        <v>1645</v>
      </c>
    </row>
    <row r="2959" spans="1:19">
      <c r="A2959" s="620">
        <v>82</v>
      </c>
      <c r="B2959" s="620" t="s">
        <v>19</v>
      </c>
      <c r="C2959" s="620" t="s">
        <v>113</v>
      </c>
      <c r="D2959" s="620">
        <v>6000050102</v>
      </c>
      <c r="E2959" s="620">
        <v>6</v>
      </c>
      <c r="F2959" s="620">
        <v>6</v>
      </c>
      <c r="G2959" s="620">
        <v>0</v>
      </c>
      <c r="H2959" s="621">
        <v>46197</v>
      </c>
      <c r="I2959" s="620" t="s">
        <v>1641</v>
      </c>
      <c r="J2959" s="622" t="s">
        <v>1707</v>
      </c>
      <c r="K2959" s="620" t="s">
        <v>22</v>
      </c>
      <c r="L2959" s="620" t="s">
        <v>1643</v>
      </c>
      <c r="M2959" s="620" t="s">
        <v>1643</v>
      </c>
      <c r="N2959" s="621">
        <v>46197</v>
      </c>
      <c r="O2959" s="620" t="s">
        <v>1644</v>
      </c>
      <c r="P2959" s="620" t="s">
        <v>22</v>
      </c>
      <c r="Q2959" s="620" t="s">
        <v>22</v>
      </c>
      <c r="R2959" s="620"/>
      <c r="S2959" s="620" t="s">
        <v>1645</v>
      </c>
    </row>
    <row r="2960" ht="25" spans="1:19">
      <c r="A2960" s="620">
        <v>83</v>
      </c>
      <c r="B2960" s="620" t="s">
        <v>19</v>
      </c>
      <c r="C2960" s="620" t="s">
        <v>1708</v>
      </c>
      <c r="D2960" s="620">
        <v>6000050102</v>
      </c>
      <c r="E2960" s="620">
        <v>1</v>
      </c>
      <c r="F2960" s="620">
        <v>1</v>
      </c>
      <c r="G2960" s="620">
        <v>0</v>
      </c>
      <c r="H2960" s="621">
        <v>46197</v>
      </c>
      <c r="I2960" s="620" t="s">
        <v>1641</v>
      </c>
      <c r="J2960" s="622">
        <v>516300330626706</v>
      </c>
      <c r="K2960" s="620" t="s">
        <v>22</v>
      </c>
      <c r="L2960" s="620" t="s">
        <v>1643</v>
      </c>
      <c r="M2960" s="620" t="s">
        <v>1643</v>
      </c>
      <c r="N2960" s="621">
        <v>46197</v>
      </c>
      <c r="O2960" s="620" t="s">
        <v>1644</v>
      </c>
      <c r="P2960" s="620" t="s">
        <v>22</v>
      </c>
      <c r="Q2960" s="620" t="s">
        <v>22</v>
      </c>
      <c r="R2960" s="620"/>
      <c r="S2960" s="620" t="s">
        <v>1645</v>
      </c>
    </row>
    <row r="2961" ht="25" spans="1:19">
      <c r="A2961" s="620">
        <v>84</v>
      </c>
      <c r="B2961" s="620" t="s">
        <v>19</v>
      </c>
      <c r="C2961" s="620" t="s">
        <v>1708</v>
      </c>
      <c r="D2961" s="620">
        <v>6000050102</v>
      </c>
      <c r="E2961" s="620">
        <v>21</v>
      </c>
      <c r="F2961" s="620">
        <v>21</v>
      </c>
      <c r="G2961" s="620">
        <v>0</v>
      </c>
      <c r="H2961" s="621">
        <v>46197</v>
      </c>
      <c r="I2961" s="620" t="s">
        <v>1641</v>
      </c>
      <c r="J2961" s="622" t="s">
        <v>1709</v>
      </c>
      <c r="K2961" s="620" t="s">
        <v>22</v>
      </c>
      <c r="L2961" s="620" t="s">
        <v>1643</v>
      </c>
      <c r="M2961" s="620" t="s">
        <v>1643</v>
      </c>
      <c r="N2961" s="621" t="e">
        <f>I86+1</f>
        <v>#VALUE!</v>
      </c>
      <c r="O2961" s="620" t="s">
        <v>1644</v>
      </c>
      <c r="P2961" s="620" t="s">
        <v>22</v>
      </c>
      <c r="Q2961" s="620" t="s">
        <v>22</v>
      </c>
      <c r="R2961" s="620"/>
      <c r="S2961" s="620" t="s">
        <v>1645</v>
      </c>
    </row>
    <row r="2962" ht="25" spans="1:19">
      <c r="A2962" s="620">
        <v>85</v>
      </c>
      <c r="B2962" s="620" t="s">
        <v>19</v>
      </c>
      <c r="C2962" s="620" t="s">
        <v>1708</v>
      </c>
      <c r="D2962" s="620">
        <v>6000050102</v>
      </c>
      <c r="E2962" s="620">
        <v>1</v>
      </c>
      <c r="F2962" s="620">
        <v>1</v>
      </c>
      <c r="G2962" s="620">
        <v>0</v>
      </c>
      <c r="H2962" s="621">
        <v>46197</v>
      </c>
      <c r="I2962" s="620" t="s">
        <v>1641</v>
      </c>
      <c r="J2962" s="622">
        <v>516300330626728</v>
      </c>
      <c r="K2962" s="620" t="s">
        <v>22</v>
      </c>
      <c r="L2962" s="620" t="s">
        <v>1643</v>
      </c>
      <c r="M2962" s="620" t="s">
        <v>1643</v>
      </c>
      <c r="N2962" s="621">
        <v>46197</v>
      </c>
      <c r="O2962" s="620" t="s">
        <v>1644</v>
      </c>
      <c r="P2962" s="620" t="s">
        <v>22</v>
      </c>
      <c r="Q2962" s="620" t="s">
        <v>22</v>
      </c>
      <c r="R2962" s="620"/>
      <c r="S2962" s="620" t="s">
        <v>1645</v>
      </c>
    </row>
    <row r="2963" ht="25" spans="1:19">
      <c r="A2963" s="620">
        <v>86</v>
      </c>
      <c r="B2963" s="620" t="s">
        <v>19</v>
      </c>
      <c r="C2963" s="620" t="s">
        <v>1708</v>
      </c>
      <c r="D2963" s="620">
        <v>6000050102</v>
      </c>
      <c r="E2963" s="620">
        <v>8</v>
      </c>
      <c r="F2963" s="620">
        <v>8</v>
      </c>
      <c r="G2963" s="620">
        <v>0</v>
      </c>
      <c r="H2963" s="621">
        <v>46197</v>
      </c>
      <c r="I2963" s="620" t="s">
        <v>1641</v>
      </c>
      <c r="J2963" s="622" t="s">
        <v>1710</v>
      </c>
      <c r="K2963" s="620" t="s">
        <v>22</v>
      </c>
      <c r="L2963" s="620" t="s">
        <v>1643</v>
      </c>
      <c r="M2963" s="620" t="s">
        <v>1643</v>
      </c>
      <c r="N2963" s="621" t="e">
        <f>I88+1</f>
        <v>#VALUE!</v>
      </c>
      <c r="O2963" s="620" t="s">
        <v>1644</v>
      </c>
      <c r="P2963" s="620" t="s">
        <v>22</v>
      </c>
      <c r="Q2963" s="620" t="s">
        <v>22</v>
      </c>
      <c r="R2963" s="620"/>
      <c r="S2963" s="620" t="s">
        <v>1645</v>
      </c>
    </row>
    <row r="2964" ht="25" spans="1:19">
      <c r="A2964" s="620">
        <v>87</v>
      </c>
      <c r="B2964" s="620" t="s">
        <v>19</v>
      </c>
      <c r="C2964" s="620" t="s">
        <v>1708</v>
      </c>
      <c r="D2964" s="620">
        <v>6000050102</v>
      </c>
      <c r="E2964" s="620">
        <v>1</v>
      </c>
      <c r="F2964" s="620">
        <v>1</v>
      </c>
      <c r="G2964" s="620">
        <v>0</v>
      </c>
      <c r="H2964" s="621">
        <v>46197</v>
      </c>
      <c r="I2964" s="620" t="s">
        <v>1641</v>
      </c>
      <c r="J2964" s="622">
        <v>516300330626737</v>
      </c>
      <c r="K2964" s="620" t="s">
        <v>22</v>
      </c>
      <c r="L2964" s="620" t="s">
        <v>1643</v>
      </c>
      <c r="M2964" s="620" t="s">
        <v>1643</v>
      </c>
      <c r="N2964" s="621">
        <v>46197</v>
      </c>
      <c r="O2964" s="620" t="s">
        <v>1644</v>
      </c>
      <c r="P2964" s="620" t="s">
        <v>22</v>
      </c>
      <c r="Q2964" s="620" t="s">
        <v>22</v>
      </c>
      <c r="R2964" s="620"/>
      <c r="S2964" s="620" t="s">
        <v>1645</v>
      </c>
    </row>
    <row r="2965" ht="25" spans="1:19">
      <c r="A2965" s="620">
        <v>88</v>
      </c>
      <c r="B2965" s="620" t="s">
        <v>19</v>
      </c>
      <c r="C2965" s="620" t="s">
        <v>1708</v>
      </c>
      <c r="D2965" s="620">
        <v>6000050102</v>
      </c>
      <c r="E2965" s="620">
        <v>5</v>
      </c>
      <c r="F2965" s="620">
        <v>5</v>
      </c>
      <c r="G2965" s="620">
        <v>0</v>
      </c>
      <c r="H2965" s="621">
        <v>46197</v>
      </c>
      <c r="I2965" s="620" t="s">
        <v>1641</v>
      </c>
      <c r="J2965" s="622" t="s">
        <v>1711</v>
      </c>
      <c r="K2965" s="620" t="s">
        <v>22</v>
      </c>
      <c r="L2965" s="620" t="s">
        <v>1643</v>
      </c>
      <c r="M2965" s="620" t="s">
        <v>1643</v>
      </c>
      <c r="N2965" s="621" t="e">
        <f>I90+1</f>
        <v>#VALUE!</v>
      </c>
      <c r="O2965" s="620" t="s">
        <v>1644</v>
      </c>
      <c r="P2965" s="620" t="s">
        <v>22</v>
      </c>
      <c r="Q2965" s="620" t="s">
        <v>22</v>
      </c>
      <c r="R2965" s="620"/>
      <c r="S2965" s="620" t="s">
        <v>1645</v>
      </c>
    </row>
    <row r="2966" ht="25" spans="1:19">
      <c r="A2966" s="620">
        <v>89</v>
      </c>
      <c r="B2966" s="620" t="s">
        <v>19</v>
      </c>
      <c r="C2966" s="620" t="s">
        <v>1708</v>
      </c>
      <c r="D2966" s="620">
        <v>6000050102</v>
      </c>
      <c r="E2966" s="620">
        <v>1</v>
      </c>
      <c r="F2966" s="620">
        <v>1</v>
      </c>
      <c r="G2966" s="620">
        <v>0</v>
      </c>
      <c r="H2966" s="621">
        <v>46197</v>
      </c>
      <c r="I2966" s="620" t="s">
        <v>1641</v>
      </c>
      <c r="J2966" s="622">
        <v>516300330626743</v>
      </c>
      <c r="K2966" s="620" t="s">
        <v>22</v>
      </c>
      <c r="L2966" s="620" t="s">
        <v>1643</v>
      </c>
      <c r="M2966" s="620" t="s">
        <v>1643</v>
      </c>
      <c r="N2966" s="621">
        <v>46197</v>
      </c>
      <c r="O2966" s="620" t="s">
        <v>1644</v>
      </c>
      <c r="P2966" s="620" t="s">
        <v>22</v>
      </c>
      <c r="Q2966" s="620" t="s">
        <v>22</v>
      </c>
      <c r="R2966" s="620"/>
      <c r="S2966" s="620" t="s">
        <v>1645</v>
      </c>
    </row>
    <row r="2967" ht="25" spans="1:19">
      <c r="A2967" s="620">
        <v>90</v>
      </c>
      <c r="B2967" s="620" t="s">
        <v>19</v>
      </c>
      <c r="C2967" s="620" t="s">
        <v>1708</v>
      </c>
      <c r="D2967" s="620">
        <v>6000050102</v>
      </c>
      <c r="E2967" s="620">
        <v>11</v>
      </c>
      <c r="F2967" s="620">
        <v>11</v>
      </c>
      <c r="G2967" s="620">
        <v>0</v>
      </c>
      <c r="H2967" s="621">
        <v>46197</v>
      </c>
      <c r="I2967" s="620" t="s">
        <v>1641</v>
      </c>
      <c r="J2967" s="622" t="s">
        <v>1712</v>
      </c>
      <c r="K2967" s="620" t="s">
        <v>22</v>
      </c>
      <c r="L2967" s="620" t="s">
        <v>1643</v>
      </c>
      <c r="M2967" s="620" t="s">
        <v>1643</v>
      </c>
      <c r="N2967" s="621" t="e">
        <f>I92+1</f>
        <v>#VALUE!</v>
      </c>
      <c r="O2967" s="620" t="s">
        <v>1644</v>
      </c>
      <c r="P2967" s="620" t="s">
        <v>22</v>
      </c>
      <c r="Q2967" s="620" t="s">
        <v>22</v>
      </c>
      <c r="R2967" s="620"/>
      <c r="S2967" s="620" t="s">
        <v>1645</v>
      </c>
    </row>
    <row r="2968" ht="25" spans="1:19">
      <c r="A2968" s="620">
        <v>91</v>
      </c>
      <c r="B2968" s="620" t="s">
        <v>19</v>
      </c>
      <c r="C2968" s="620" t="s">
        <v>1708</v>
      </c>
      <c r="D2968" s="620">
        <v>6000050102</v>
      </c>
      <c r="E2968" s="620">
        <v>32</v>
      </c>
      <c r="F2968" s="620">
        <v>32</v>
      </c>
      <c r="G2968" s="620">
        <v>0</v>
      </c>
      <c r="H2968" s="621">
        <v>46197</v>
      </c>
      <c r="I2968" s="620" t="s">
        <v>1641</v>
      </c>
      <c r="J2968" s="622" t="s">
        <v>1713</v>
      </c>
      <c r="K2968" s="620" t="s">
        <v>22</v>
      </c>
      <c r="L2968" s="620" t="s">
        <v>1643</v>
      </c>
      <c r="M2968" s="620" t="s">
        <v>1643</v>
      </c>
      <c r="N2968" s="621" t="e">
        <f>I93+1</f>
        <v>#VALUE!</v>
      </c>
      <c r="O2968" s="620" t="s">
        <v>1644</v>
      </c>
      <c r="P2968" s="620" t="s">
        <v>22</v>
      </c>
      <c r="Q2968" s="620" t="s">
        <v>22</v>
      </c>
      <c r="R2968" s="620"/>
      <c r="S2968" s="620" t="s">
        <v>1645</v>
      </c>
    </row>
    <row r="2969" ht="25" spans="1:19">
      <c r="A2969" s="620">
        <v>92</v>
      </c>
      <c r="B2969" s="620" t="s">
        <v>19</v>
      </c>
      <c r="C2969" s="620" t="s">
        <v>1708</v>
      </c>
      <c r="D2969" s="620">
        <v>6000050102</v>
      </c>
      <c r="E2969" s="620">
        <v>10</v>
      </c>
      <c r="F2969" s="620">
        <v>10</v>
      </c>
      <c r="G2969" s="620">
        <v>0</v>
      </c>
      <c r="H2969" s="621">
        <v>46206</v>
      </c>
      <c r="I2969" s="620" t="s">
        <v>1641</v>
      </c>
      <c r="J2969" s="622" t="s">
        <v>1714</v>
      </c>
      <c r="K2969" s="620" t="s">
        <v>22</v>
      </c>
      <c r="L2969" s="620" t="s">
        <v>1643</v>
      </c>
      <c r="M2969" s="620" t="s">
        <v>1643</v>
      </c>
      <c r="N2969" s="621">
        <v>46206</v>
      </c>
      <c r="O2969" s="620" t="s">
        <v>1644</v>
      </c>
      <c r="P2969" s="620" t="s">
        <v>22</v>
      </c>
      <c r="Q2969" s="620" t="s">
        <v>22</v>
      </c>
      <c r="R2969" s="620"/>
      <c r="S2969" s="620" t="s">
        <v>1645</v>
      </c>
    </row>
    <row r="2970" spans="1:19">
      <c r="A2970" s="620">
        <v>93</v>
      </c>
      <c r="B2970" s="620" t="s">
        <v>19</v>
      </c>
      <c r="C2970" s="620" t="s">
        <v>116</v>
      </c>
      <c r="D2970" s="620">
        <v>6000050102</v>
      </c>
      <c r="E2970" s="620">
        <v>1</v>
      </c>
      <c r="F2970" s="620">
        <v>1</v>
      </c>
      <c r="G2970" s="620">
        <v>0</v>
      </c>
      <c r="H2970" s="621">
        <v>46206</v>
      </c>
      <c r="I2970" s="620" t="s">
        <v>1641</v>
      </c>
      <c r="J2970" s="622" t="s">
        <v>1715</v>
      </c>
      <c r="K2970" s="620" t="s">
        <v>22</v>
      </c>
      <c r="L2970" s="620" t="s">
        <v>1643</v>
      </c>
      <c r="M2970" s="620" t="s">
        <v>1643</v>
      </c>
      <c r="N2970" s="621">
        <v>46206</v>
      </c>
      <c r="O2970" s="620" t="s">
        <v>1644</v>
      </c>
      <c r="P2970" s="620" t="s">
        <v>22</v>
      </c>
      <c r="Q2970" s="620" t="s">
        <v>22</v>
      </c>
      <c r="R2970" s="620"/>
      <c r="S2970" s="620" t="s">
        <v>1645</v>
      </c>
    </row>
    <row r="2971" spans="1:19">
      <c r="A2971" s="620">
        <v>94</v>
      </c>
      <c r="B2971" s="620" t="s">
        <v>19</v>
      </c>
      <c r="C2971" s="620" t="s">
        <v>116</v>
      </c>
      <c r="D2971" s="620">
        <v>6000050102</v>
      </c>
      <c r="E2971" s="620">
        <v>25</v>
      </c>
      <c r="F2971" s="620">
        <v>25</v>
      </c>
      <c r="G2971" s="620">
        <v>0</v>
      </c>
      <c r="H2971" s="621">
        <v>46206</v>
      </c>
      <c r="I2971" s="620" t="s">
        <v>1641</v>
      </c>
      <c r="J2971" s="622" t="s">
        <v>1716</v>
      </c>
      <c r="K2971" s="620" t="s">
        <v>22</v>
      </c>
      <c r="L2971" s="620" t="s">
        <v>1643</v>
      </c>
      <c r="M2971" s="620" t="s">
        <v>1643</v>
      </c>
      <c r="N2971" s="621" t="e">
        <f>I96+1</f>
        <v>#VALUE!</v>
      </c>
      <c r="O2971" s="620" t="s">
        <v>1644</v>
      </c>
      <c r="P2971" s="620" t="s">
        <v>22</v>
      </c>
      <c r="Q2971" s="620" t="s">
        <v>22</v>
      </c>
      <c r="R2971" s="620"/>
      <c r="S2971" s="620" t="s">
        <v>1645</v>
      </c>
    </row>
    <row r="2972" spans="1:19">
      <c r="A2972" s="620">
        <v>95</v>
      </c>
      <c r="B2972" s="620" t="s">
        <v>19</v>
      </c>
      <c r="C2972" s="620" t="s">
        <v>116</v>
      </c>
      <c r="D2972" s="620">
        <v>6000050102</v>
      </c>
      <c r="E2972" s="620">
        <v>10</v>
      </c>
      <c r="F2972" s="620">
        <v>10</v>
      </c>
      <c r="G2972" s="620">
        <v>0</v>
      </c>
      <c r="H2972" s="621">
        <v>46207</v>
      </c>
      <c r="I2972" s="620" t="s">
        <v>1641</v>
      </c>
      <c r="J2972" s="622" t="s">
        <v>1717</v>
      </c>
      <c r="K2972" s="620" t="s">
        <v>22</v>
      </c>
      <c r="L2972" s="620" t="s">
        <v>1643</v>
      </c>
      <c r="M2972" s="620" t="s">
        <v>1643</v>
      </c>
      <c r="N2972" s="621">
        <v>46207</v>
      </c>
      <c r="O2972" s="620" t="s">
        <v>1644</v>
      </c>
      <c r="P2972" s="620" t="s">
        <v>22</v>
      </c>
      <c r="Q2972" s="620" t="s">
        <v>22</v>
      </c>
      <c r="R2972" s="620"/>
      <c r="S2972" s="620" t="s">
        <v>1645</v>
      </c>
    </row>
    <row r="2973" spans="1:19">
      <c r="A2973" s="620">
        <v>96</v>
      </c>
      <c r="B2973" s="620" t="s">
        <v>19</v>
      </c>
      <c r="C2973" s="620" t="s">
        <v>116</v>
      </c>
      <c r="D2973" s="620">
        <v>6000050102</v>
      </c>
      <c r="E2973" s="620">
        <v>20</v>
      </c>
      <c r="F2973" s="620">
        <v>20</v>
      </c>
      <c r="G2973" s="620">
        <v>0</v>
      </c>
      <c r="H2973" s="621">
        <v>46209</v>
      </c>
      <c r="I2973" s="620" t="s">
        <v>1641</v>
      </c>
      <c r="J2973" s="622" t="s">
        <v>1718</v>
      </c>
      <c r="K2973" s="620" t="s">
        <v>22</v>
      </c>
      <c r="L2973" s="620" t="s">
        <v>1643</v>
      </c>
      <c r="M2973" s="620" t="s">
        <v>1643</v>
      </c>
      <c r="N2973" s="621">
        <v>46209</v>
      </c>
      <c r="O2973" s="620" t="s">
        <v>1644</v>
      </c>
      <c r="P2973" s="620" t="s">
        <v>22</v>
      </c>
      <c r="Q2973" s="620" t="s">
        <v>22</v>
      </c>
      <c r="R2973" s="620"/>
      <c r="S2973" s="620" t="s">
        <v>1645</v>
      </c>
    </row>
    <row r="2974" spans="1:19">
      <c r="A2974" s="620">
        <v>97</v>
      </c>
      <c r="B2974" s="620" t="s">
        <v>19</v>
      </c>
      <c r="C2974" s="620" t="s">
        <v>116</v>
      </c>
      <c r="D2974" s="620">
        <v>6000050102</v>
      </c>
      <c r="E2974" s="620">
        <v>6</v>
      </c>
      <c r="F2974" s="620">
        <v>6</v>
      </c>
      <c r="G2974" s="620">
        <v>0</v>
      </c>
      <c r="H2974" s="621">
        <v>46210</v>
      </c>
      <c r="I2974" s="620" t="s">
        <v>1641</v>
      </c>
      <c r="J2974" s="622" t="s">
        <v>1719</v>
      </c>
      <c r="K2974" s="620" t="s">
        <v>22</v>
      </c>
      <c r="L2974" s="620" t="s">
        <v>1643</v>
      </c>
      <c r="M2974" s="620" t="s">
        <v>1643</v>
      </c>
      <c r="N2974" s="621">
        <v>46210</v>
      </c>
      <c r="O2974" s="620" t="s">
        <v>1644</v>
      </c>
      <c r="P2974" s="620" t="s">
        <v>22</v>
      </c>
      <c r="Q2974" s="620" t="s">
        <v>22</v>
      </c>
      <c r="R2974" s="620"/>
      <c r="S2974" s="620" t="s">
        <v>1645</v>
      </c>
    </row>
    <row r="2975" spans="1:19">
      <c r="A2975" s="620">
        <v>98</v>
      </c>
      <c r="B2975" s="620" t="s">
        <v>19</v>
      </c>
      <c r="C2975" s="620" t="s">
        <v>116</v>
      </c>
      <c r="D2975" s="620">
        <v>6000050102</v>
      </c>
      <c r="E2975" s="620">
        <v>1</v>
      </c>
      <c r="F2975" s="620">
        <v>1</v>
      </c>
      <c r="G2975" s="620">
        <v>0</v>
      </c>
      <c r="H2975" s="621">
        <v>46210</v>
      </c>
      <c r="I2975" s="620" t="s">
        <v>1641</v>
      </c>
      <c r="J2975" s="622">
        <v>516300330726859</v>
      </c>
      <c r="K2975" s="620" t="s">
        <v>22</v>
      </c>
      <c r="L2975" s="620" t="s">
        <v>1643</v>
      </c>
      <c r="M2975" s="620" t="s">
        <v>1643</v>
      </c>
      <c r="N2975" s="621">
        <v>46210</v>
      </c>
      <c r="O2975" s="620" t="s">
        <v>1644</v>
      </c>
      <c r="P2975" s="620" t="s">
        <v>22</v>
      </c>
      <c r="Q2975" s="620" t="s">
        <v>22</v>
      </c>
      <c r="R2975" s="620"/>
      <c r="S2975" s="620" t="s">
        <v>1645</v>
      </c>
    </row>
    <row r="2976" spans="1:19">
      <c r="A2976" s="620">
        <v>99</v>
      </c>
      <c r="B2976" s="620" t="s">
        <v>19</v>
      </c>
      <c r="C2976" s="620" t="s">
        <v>116</v>
      </c>
      <c r="D2976" s="620">
        <v>6000050102</v>
      </c>
      <c r="E2976" s="620">
        <v>19</v>
      </c>
      <c r="F2976" s="620">
        <v>19</v>
      </c>
      <c r="G2976" s="620">
        <v>0</v>
      </c>
      <c r="H2976" s="621">
        <v>46210</v>
      </c>
      <c r="I2976" s="620" t="s">
        <v>1641</v>
      </c>
      <c r="J2976" s="622" t="s">
        <v>1720</v>
      </c>
      <c r="K2976" s="620" t="s">
        <v>22</v>
      </c>
      <c r="L2976" s="620" t="s">
        <v>1643</v>
      </c>
      <c r="M2976" s="620" t="s">
        <v>1643</v>
      </c>
      <c r="N2976" s="621" t="e">
        <f>I101+1</f>
        <v>#VALUE!</v>
      </c>
      <c r="O2976" s="620" t="s">
        <v>1644</v>
      </c>
      <c r="P2976" s="620" t="s">
        <v>22</v>
      </c>
      <c r="Q2976" s="620" t="s">
        <v>22</v>
      </c>
      <c r="R2976" s="620"/>
      <c r="S2976" s="620" t="s">
        <v>1645</v>
      </c>
    </row>
    <row r="2977" spans="1:19">
      <c r="A2977" s="620">
        <v>100</v>
      </c>
      <c r="B2977" s="620" t="s">
        <v>19</v>
      </c>
      <c r="C2977" s="620" t="s">
        <v>116</v>
      </c>
      <c r="D2977" s="620">
        <v>6000050102</v>
      </c>
      <c r="E2977" s="620">
        <v>3</v>
      </c>
      <c r="F2977" s="620">
        <v>3</v>
      </c>
      <c r="G2977" s="620">
        <v>0</v>
      </c>
      <c r="H2977" s="621">
        <v>46211</v>
      </c>
      <c r="I2977" s="620" t="s">
        <v>1641</v>
      </c>
      <c r="J2977" s="622" t="s">
        <v>1721</v>
      </c>
      <c r="K2977" s="620" t="s">
        <v>22</v>
      </c>
      <c r="L2977" s="620" t="s">
        <v>1643</v>
      </c>
      <c r="M2977" s="620" t="s">
        <v>1643</v>
      </c>
      <c r="N2977" s="621">
        <v>46211</v>
      </c>
      <c r="O2977" s="620" t="s">
        <v>1644</v>
      </c>
      <c r="P2977" s="620" t="s">
        <v>22</v>
      </c>
      <c r="Q2977" s="620" t="s">
        <v>22</v>
      </c>
      <c r="R2977" s="620"/>
      <c r="S2977" s="620" t="s">
        <v>1645</v>
      </c>
    </row>
    <row r="2978" spans="1:19">
      <c r="A2978" s="620">
        <v>101</v>
      </c>
      <c r="B2978" s="620" t="s">
        <v>19</v>
      </c>
      <c r="C2978" s="620" t="s">
        <v>116</v>
      </c>
      <c r="D2978" s="620">
        <v>6000050102</v>
      </c>
      <c r="E2978" s="620">
        <v>1</v>
      </c>
      <c r="F2978" s="620">
        <v>1</v>
      </c>
      <c r="G2978" s="620">
        <v>0</v>
      </c>
      <c r="H2978" s="621">
        <v>46211</v>
      </c>
      <c r="I2978" s="620" t="s">
        <v>1641</v>
      </c>
      <c r="J2978" s="622">
        <v>516300330726882</v>
      </c>
      <c r="K2978" s="620" t="s">
        <v>22</v>
      </c>
      <c r="L2978" s="620" t="s">
        <v>1643</v>
      </c>
      <c r="M2978" s="620" t="s">
        <v>1643</v>
      </c>
      <c r="N2978" s="621">
        <v>46211</v>
      </c>
      <c r="O2978" s="620" t="s">
        <v>1644</v>
      </c>
      <c r="P2978" s="620" t="s">
        <v>22</v>
      </c>
      <c r="Q2978" s="620" t="s">
        <v>22</v>
      </c>
      <c r="R2978" s="620"/>
      <c r="S2978" s="620" t="s">
        <v>1645</v>
      </c>
    </row>
    <row r="2979" spans="1:19">
      <c r="A2979" s="620">
        <v>102</v>
      </c>
      <c r="B2979" s="620" t="s">
        <v>19</v>
      </c>
      <c r="C2979" s="620" t="s">
        <v>116</v>
      </c>
      <c r="D2979" s="620">
        <v>6000050102</v>
      </c>
      <c r="E2979" s="620">
        <v>8</v>
      </c>
      <c r="F2979" s="620">
        <v>8</v>
      </c>
      <c r="G2979" s="620">
        <v>0</v>
      </c>
      <c r="H2979" s="621">
        <v>46211</v>
      </c>
      <c r="I2979" s="620" t="s">
        <v>1641</v>
      </c>
      <c r="J2979" s="622" t="s">
        <v>1722</v>
      </c>
      <c r="K2979" s="620" t="s">
        <v>22</v>
      </c>
      <c r="L2979" s="620" t="s">
        <v>1643</v>
      </c>
      <c r="M2979" s="620" t="s">
        <v>1643</v>
      </c>
      <c r="N2979" s="621" t="e">
        <f>I104+1</f>
        <v>#VALUE!</v>
      </c>
      <c r="O2979" s="620" t="s">
        <v>1644</v>
      </c>
      <c r="P2979" s="620" t="s">
        <v>22</v>
      </c>
      <c r="Q2979" s="620" t="s">
        <v>22</v>
      </c>
      <c r="R2979" s="620"/>
      <c r="S2979" s="620" t="s">
        <v>1645</v>
      </c>
    </row>
    <row r="2980" spans="1:19">
      <c r="A2980" s="620">
        <v>103</v>
      </c>
      <c r="B2980" s="620" t="s">
        <v>19</v>
      </c>
      <c r="C2980" s="620" t="s">
        <v>116</v>
      </c>
      <c r="D2980" s="620">
        <v>6000050102</v>
      </c>
      <c r="E2980" s="620">
        <v>60</v>
      </c>
      <c r="F2980" s="620">
        <v>60</v>
      </c>
      <c r="G2980" s="620">
        <v>0</v>
      </c>
      <c r="H2980" s="621">
        <v>46216</v>
      </c>
      <c r="I2980" s="620" t="s">
        <v>1641</v>
      </c>
      <c r="J2980" s="622" t="s">
        <v>1723</v>
      </c>
      <c r="K2980" s="620" t="s">
        <v>22</v>
      </c>
      <c r="L2980" s="620" t="s">
        <v>1643</v>
      </c>
      <c r="M2980" s="620" t="s">
        <v>1643</v>
      </c>
      <c r="N2980" s="621">
        <v>46216</v>
      </c>
      <c r="O2980" s="620" t="s">
        <v>1644</v>
      </c>
      <c r="P2980" s="620" t="s">
        <v>22</v>
      </c>
      <c r="Q2980" s="620" t="s">
        <v>22</v>
      </c>
      <c r="R2980" s="620"/>
      <c r="S2980" s="620" t="s">
        <v>1645</v>
      </c>
    </row>
    <row r="2981" spans="1:19">
      <c r="A2981" s="620">
        <v>104</v>
      </c>
      <c r="B2981" s="620" t="s">
        <v>19</v>
      </c>
      <c r="C2981" s="620" t="s">
        <v>1724</v>
      </c>
      <c r="D2981" s="620">
        <v>6000050102</v>
      </c>
      <c r="E2981" s="620">
        <v>12</v>
      </c>
      <c r="F2981" s="620">
        <v>12</v>
      </c>
      <c r="G2981" s="620">
        <v>0</v>
      </c>
      <c r="H2981" s="621">
        <v>46217</v>
      </c>
      <c r="I2981" s="620" t="s">
        <v>1641</v>
      </c>
      <c r="J2981" s="622" t="s">
        <v>1725</v>
      </c>
      <c r="K2981" s="620" t="s">
        <v>22</v>
      </c>
      <c r="L2981" s="620" t="s">
        <v>1643</v>
      </c>
      <c r="M2981" s="620" t="s">
        <v>1643</v>
      </c>
      <c r="N2981" s="621">
        <v>46217</v>
      </c>
      <c r="O2981" s="620" t="s">
        <v>1644</v>
      </c>
      <c r="P2981" s="620" t="s">
        <v>22</v>
      </c>
      <c r="Q2981" s="620" t="s">
        <v>22</v>
      </c>
      <c r="R2981" s="620"/>
      <c r="S2981" s="620" t="s">
        <v>1645</v>
      </c>
    </row>
    <row r="2982" spans="1:19">
      <c r="A2982" s="620">
        <v>105</v>
      </c>
      <c r="B2982" s="620" t="s">
        <v>19</v>
      </c>
      <c r="C2982" s="620" t="s">
        <v>1724</v>
      </c>
      <c r="D2982" s="620">
        <v>6000050102</v>
      </c>
      <c r="E2982" s="620">
        <v>1</v>
      </c>
      <c r="F2982" s="620">
        <v>1</v>
      </c>
      <c r="G2982" s="620">
        <v>0</v>
      </c>
      <c r="H2982" s="621">
        <v>46217</v>
      </c>
      <c r="I2982" s="620" t="s">
        <v>1641</v>
      </c>
      <c r="J2982" s="622">
        <v>516300330726963</v>
      </c>
      <c r="K2982" s="620" t="s">
        <v>22</v>
      </c>
      <c r="L2982" s="620" t="s">
        <v>1643</v>
      </c>
      <c r="M2982" s="620" t="s">
        <v>1643</v>
      </c>
      <c r="N2982" s="621">
        <v>46217</v>
      </c>
      <c r="O2982" s="620" t="s">
        <v>1644</v>
      </c>
      <c r="P2982" s="620" t="s">
        <v>22</v>
      </c>
      <c r="Q2982" s="620" t="s">
        <v>22</v>
      </c>
      <c r="R2982" s="620"/>
      <c r="S2982" s="620" t="s">
        <v>1645</v>
      </c>
    </row>
    <row r="2983" spans="1:19">
      <c r="A2983" s="620">
        <v>106</v>
      </c>
      <c r="B2983" s="620" t="s">
        <v>19</v>
      </c>
      <c r="C2983" s="620" t="s">
        <v>1724</v>
      </c>
      <c r="D2983" s="620">
        <v>6000050102</v>
      </c>
      <c r="E2983" s="620">
        <v>3</v>
      </c>
      <c r="F2983" s="620">
        <v>3</v>
      </c>
      <c r="G2983" s="620">
        <v>0</v>
      </c>
      <c r="H2983" s="621">
        <v>46217</v>
      </c>
      <c r="I2983" s="620" t="s">
        <v>1641</v>
      </c>
      <c r="J2983" s="622" t="s">
        <v>1726</v>
      </c>
      <c r="K2983" s="620" t="s">
        <v>22</v>
      </c>
      <c r="L2983" s="620" t="s">
        <v>1643</v>
      </c>
      <c r="M2983" s="620" t="s">
        <v>1643</v>
      </c>
      <c r="N2983" s="621" t="e">
        <f>I108+1</f>
        <v>#VALUE!</v>
      </c>
      <c r="O2983" s="620" t="s">
        <v>1644</v>
      </c>
      <c r="P2983" s="620" t="s">
        <v>22</v>
      </c>
      <c r="Q2983" s="620" t="s">
        <v>22</v>
      </c>
      <c r="R2983" s="620"/>
      <c r="S2983" s="620" t="s">
        <v>1645</v>
      </c>
    </row>
    <row r="2984" spans="1:19">
      <c r="A2984" s="620">
        <v>107</v>
      </c>
      <c r="B2984" s="620" t="s">
        <v>19</v>
      </c>
      <c r="C2984" s="620" t="s">
        <v>1724</v>
      </c>
      <c r="D2984" s="620">
        <v>6000050102</v>
      </c>
      <c r="E2984" s="620">
        <v>1</v>
      </c>
      <c r="F2984" s="620">
        <v>1</v>
      </c>
      <c r="G2984" s="620">
        <v>0</v>
      </c>
      <c r="H2984" s="621">
        <v>46217</v>
      </c>
      <c r="I2984" s="620" t="s">
        <v>1641</v>
      </c>
      <c r="J2984" s="622">
        <v>516300330726967</v>
      </c>
      <c r="K2984" s="620" t="s">
        <v>22</v>
      </c>
      <c r="L2984" s="620" t="s">
        <v>1643</v>
      </c>
      <c r="M2984" s="620" t="s">
        <v>1643</v>
      </c>
      <c r="N2984" s="621">
        <v>46217</v>
      </c>
      <c r="O2984" s="620" t="s">
        <v>1644</v>
      </c>
      <c r="P2984" s="620" t="s">
        <v>22</v>
      </c>
      <c r="Q2984" s="620" t="s">
        <v>22</v>
      </c>
      <c r="R2984" s="620"/>
      <c r="S2984" s="620" t="s">
        <v>1645</v>
      </c>
    </row>
    <row r="2985" spans="1:19">
      <c r="A2985" s="620">
        <v>108</v>
      </c>
      <c r="B2985" s="620" t="s">
        <v>19</v>
      </c>
      <c r="C2985" s="620" t="s">
        <v>1724</v>
      </c>
      <c r="D2985" s="620">
        <v>6000050102</v>
      </c>
      <c r="E2985" s="620">
        <v>11</v>
      </c>
      <c r="F2985" s="620">
        <v>11</v>
      </c>
      <c r="G2985" s="620">
        <v>0</v>
      </c>
      <c r="H2985" s="621">
        <v>46217</v>
      </c>
      <c r="I2985" s="620" t="s">
        <v>1641</v>
      </c>
      <c r="J2985" s="622" t="s">
        <v>1727</v>
      </c>
      <c r="K2985" s="620" t="s">
        <v>22</v>
      </c>
      <c r="L2985" s="620" t="s">
        <v>1643</v>
      </c>
      <c r="M2985" s="620" t="s">
        <v>1643</v>
      </c>
      <c r="N2985" s="621" t="e">
        <f>I110+1</f>
        <v>#VALUE!</v>
      </c>
      <c r="O2985" s="620" t="s">
        <v>1644</v>
      </c>
      <c r="P2985" s="620" t="s">
        <v>22</v>
      </c>
      <c r="Q2985" s="620" t="s">
        <v>22</v>
      </c>
      <c r="R2985" s="620"/>
      <c r="S2985" s="620" t="s">
        <v>1645</v>
      </c>
    </row>
    <row r="2986" spans="1:19">
      <c r="A2986" s="620">
        <v>109</v>
      </c>
      <c r="B2986" s="620" t="s">
        <v>19</v>
      </c>
      <c r="C2986" s="620" t="s">
        <v>1724</v>
      </c>
      <c r="D2986" s="620">
        <v>6000050102</v>
      </c>
      <c r="E2986" s="620">
        <v>1</v>
      </c>
      <c r="F2986" s="620">
        <v>1</v>
      </c>
      <c r="G2986" s="620">
        <v>0</v>
      </c>
      <c r="H2986" s="621">
        <v>46217</v>
      </c>
      <c r="I2986" s="620" t="s">
        <v>1641</v>
      </c>
      <c r="J2986" s="622">
        <v>516300330726979</v>
      </c>
      <c r="K2986" s="620" t="s">
        <v>22</v>
      </c>
      <c r="L2986" s="620" t="s">
        <v>1643</v>
      </c>
      <c r="M2986" s="620" t="s">
        <v>1643</v>
      </c>
      <c r="N2986" s="621">
        <v>46217</v>
      </c>
      <c r="O2986" s="620" t="s">
        <v>1644</v>
      </c>
      <c r="P2986" s="620" t="s">
        <v>22</v>
      </c>
      <c r="Q2986" s="620" t="s">
        <v>22</v>
      </c>
      <c r="R2986" s="620"/>
      <c r="S2986" s="620" t="s">
        <v>1645</v>
      </c>
    </row>
    <row r="2987" ht="25" spans="1:19">
      <c r="A2987" s="620">
        <v>110</v>
      </c>
      <c r="B2987" s="620" t="s">
        <v>19</v>
      </c>
      <c r="C2987" s="620" t="s">
        <v>1724</v>
      </c>
      <c r="D2987" s="620">
        <v>6000050102</v>
      </c>
      <c r="E2987" s="620">
        <v>1</v>
      </c>
      <c r="F2987" s="620">
        <v>0</v>
      </c>
      <c r="G2987" s="620">
        <v>1</v>
      </c>
      <c r="H2987" s="621">
        <v>46217</v>
      </c>
      <c r="I2987" s="620" t="s">
        <v>1641</v>
      </c>
      <c r="J2987" s="622">
        <v>516300330726980</v>
      </c>
      <c r="K2987" s="620" t="s">
        <v>1674</v>
      </c>
      <c r="L2987" s="620" t="s">
        <v>1643</v>
      </c>
      <c r="M2987" s="620" t="s">
        <v>1643</v>
      </c>
      <c r="N2987" s="621" t="e">
        <f>I112+1</f>
        <v>#VALUE!</v>
      </c>
      <c r="O2987" s="620" t="s">
        <v>1644</v>
      </c>
      <c r="P2987" s="620" t="s">
        <v>1675</v>
      </c>
      <c r="Q2987" s="620" t="s">
        <v>453</v>
      </c>
      <c r="R2987" s="620"/>
      <c r="S2987" s="620" t="s">
        <v>1645</v>
      </c>
    </row>
    <row r="2988" spans="1:19">
      <c r="A2988" s="620">
        <v>111</v>
      </c>
      <c r="B2988" s="620" t="s">
        <v>19</v>
      </c>
      <c r="C2988" s="620" t="s">
        <v>1724</v>
      </c>
      <c r="D2988" s="620">
        <v>6000050102</v>
      </c>
      <c r="E2988" s="620">
        <v>25</v>
      </c>
      <c r="F2988" s="620">
        <v>25</v>
      </c>
      <c r="G2988" s="620">
        <v>0</v>
      </c>
      <c r="H2988" s="621">
        <v>46217</v>
      </c>
      <c r="I2988" s="620" t="s">
        <v>1641</v>
      </c>
      <c r="J2988" s="622" t="s">
        <v>1728</v>
      </c>
      <c r="K2988" s="620" t="s">
        <v>22</v>
      </c>
      <c r="L2988" s="620" t="s">
        <v>1643</v>
      </c>
      <c r="M2988" s="620" t="s">
        <v>1643</v>
      </c>
      <c r="N2988" s="621" t="e">
        <f>I113+1</f>
        <v>#VALUE!</v>
      </c>
      <c r="O2988" s="620" t="s">
        <v>1644</v>
      </c>
      <c r="P2988" s="620" t="s">
        <v>22</v>
      </c>
      <c r="Q2988" s="620" t="s">
        <v>22</v>
      </c>
      <c r="R2988" s="620"/>
      <c r="S2988" s="620" t="s">
        <v>1645</v>
      </c>
    </row>
    <row r="2989" spans="1:19">
      <c r="A2989" s="620">
        <v>112</v>
      </c>
      <c r="B2989" s="620" t="s">
        <v>19</v>
      </c>
      <c r="C2989" s="620" t="s">
        <v>1724</v>
      </c>
      <c r="D2989" s="620">
        <v>6000050102</v>
      </c>
      <c r="E2989" s="620">
        <v>1</v>
      </c>
      <c r="F2989" s="620">
        <v>1</v>
      </c>
      <c r="G2989" s="620">
        <v>0</v>
      </c>
      <c r="H2989" s="621">
        <v>46217</v>
      </c>
      <c r="I2989" s="620" t="s">
        <v>1641</v>
      </c>
      <c r="J2989" s="622">
        <v>516300330761006</v>
      </c>
      <c r="K2989" s="620" t="s">
        <v>22</v>
      </c>
      <c r="L2989" s="620" t="s">
        <v>1643</v>
      </c>
      <c r="M2989" s="620" t="s">
        <v>1643</v>
      </c>
      <c r="N2989" s="621">
        <v>46217</v>
      </c>
      <c r="O2989" s="620" t="s">
        <v>1644</v>
      </c>
      <c r="P2989" s="620" t="s">
        <v>22</v>
      </c>
      <c r="Q2989" s="620" t="s">
        <v>22</v>
      </c>
      <c r="R2989" s="620"/>
      <c r="S2989" s="620" t="s">
        <v>1645</v>
      </c>
    </row>
    <row r="2990" ht="25" spans="1:19">
      <c r="A2990" s="620">
        <v>113</v>
      </c>
      <c r="B2990" s="620" t="s">
        <v>19</v>
      </c>
      <c r="C2990" s="620" t="s">
        <v>1724</v>
      </c>
      <c r="D2990" s="620">
        <v>6000050102</v>
      </c>
      <c r="E2990" s="620">
        <v>1</v>
      </c>
      <c r="F2990" s="620">
        <v>0</v>
      </c>
      <c r="G2990" s="620">
        <v>1</v>
      </c>
      <c r="H2990" s="621">
        <v>46217</v>
      </c>
      <c r="I2990" s="620" t="s">
        <v>1641</v>
      </c>
      <c r="J2990" s="622">
        <v>516300330761007</v>
      </c>
      <c r="K2990" s="620" t="s">
        <v>1674</v>
      </c>
      <c r="L2990" s="620" t="s">
        <v>1643</v>
      </c>
      <c r="M2990" s="620" t="s">
        <v>1643</v>
      </c>
      <c r="N2990" s="621" t="e">
        <f>I115+1</f>
        <v>#VALUE!</v>
      </c>
      <c r="O2990" s="620" t="s">
        <v>1644</v>
      </c>
      <c r="P2990" s="620" t="s">
        <v>1675</v>
      </c>
      <c r="Q2990" s="620" t="s">
        <v>453</v>
      </c>
      <c r="R2990" s="620"/>
      <c r="S2990" s="620" t="s">
        <v>1645</v>
      </c>
    </row>
    <row r="2991" spans="1:19">
      <c r="A2991" s="620">
        <v>114</v>
      </c>
      <c r="B2991" s="620" t="s">
        <v>19</v>
      </c>
      <c r="C2991" s="620" t="s">
        <v>1724</v>
      </c>
      <c r="D2991" s="620">
        <v>6000050102</v>
      </c>
      <c r="E2991" s="620">
        <v>2</v>
      </c>
      <c r="F2991" s="620">
        <v>2</v>
      </c>
      <c r="G2991" s="620">
        <v>0</v>
      </c>
      <c r="H2991" s="621">
        <v>46217</v>
      </c>
      <c r="I2991" s="620" t="s">
        <v>1641</v>
      </c>
      <c r="J2991" s="622" t="s">
        <v>1729</v>
      </c>
      <c r="K2991" s="620" t="s">
        <v>22</v>
      </c>
      <c r="L2991" s="620" t="s">
        <v>1643</v>
      </c>
      <c r="M2991" s="620" t="s">
        <v>1643</v>
      </c>
      <c r="N2991" s="621" t="e">
        <f>I116+1</f>
        <v>#VALUE!</v>
      </c>
      <c r="O2991" s="620" t="s">
        <v>1644</v>
      </c>
      <c r="P2991" s="620" t="s">
        <v>22</v>
      </c>
      <c r="Q2991" s="620" t="s">
        <v>22</v>
      </c>
      <c r="R2991" s="620"/>
      <c r="S2991" s="620" t="s">
        <v>1645</v>
      </c>
    </row>
    <row r="2992" spans="1:19">
      <c r="A2992" s="620">
        <v>115</v>
      </c>
      <c r="B2992" s="620" t="s">
        <v>19</v>
      </c>
      <c r="C2992" s="620" t="s">
        <v>1724</v>
      </c>
      <c r="D2992" s="620">
        <v>6000050102</v>
      </c>
      <c r="E2992" s="620">
        <v>1</v>
      </c>
      <c r="F2992" s="620">
        <v>1</v>
      </c>
      <c r="G2992" s="620">
        <v>0</v>
      </c>
      <c r="H2992" s="621">
        <v>46217</v>
      </c>
      <c r="I2992" s="620" t="s">
        <v>1641</v>
      </c>
      <c r="J2992" s="622">
        <v>516300330761010</v>
      </c>
      <c r="K2992" s="620" t="s">
        <v>22</v>
      </c>
      <c r="L2992" s="620" t="s">
        <v>1643</v>
      </c>
      <c r="M2992" s="620" t="s">
        <v>1643</v>
      </c>
      <c r="N2992" s="621">
        <v>46217</v>
      </c>
      <c r="O2992" s="620" t="s">
        <v>1644</v>
      </c>
      <c r="P2992" s="620" t="s">
        <v>22</v>
      </c>
      <c r="Q2992" s="620" t="s">
        <v>22</v>
      </c>
      <c r="R2992" s="620"/>
      <c r="S2992" s="620" t="s">
        <v>1645</v>
      </c>
    </row>
    <row r="2993" spans="1:19">
      <c r="A2993" s="620">
        <v>116</v>
      </c>
      <c r="B2993" s="620" t="s">
        <v>19</v>
      </c>
      <c r="C2993" s="620" t="s">
        <v>1724</v>
      </c>
      <c r="D2993" s="620">
        <v>6000050102</v>
      </c>
      <c r="E2993" s="620">
        <v>4</v>
      </c>
      <c r="F2993" s="620">
        <v>4</v>
      </c>
      <c r="G2993" s="620">
        <v>0</v>
      </c>
      <c r="H2993" s="621">
        <v>46218</v>
      </c>
      <c r="I2993" s="620" t="s">
        <v>1641</v>
      </c>
      <c r="J2993" s="622" t="s">
        <v>1730</v>
      </c>
      <c r="K2993" s="620" t="s">
        <v>22</v>
      </c>
      <c r="L2993" s="620" t="s">
        <v>1643</v>
      </c>
      <c r="M2993" s="620" t="s">
        <v>1643</v>
      </c>
      <c r="N2993" s="621" t="e">
        <f>I118+1</f>
        <v>#VALUE!</v>
      </c>
      <c r="O2993" s="620" t="s">
        <v>1644</v>
      </c>
      <c r="P2993" s="620" t="s">
        <v>22</v>
      </c>
      <c r="Q2993" s="620" t="s">
        <v>22</v>
      </c>
      <c r="R2993" s="620"/>
      <c r="S2993" s="620" t="s">
        <v>1645</v>
      </c>
    </row>
    <row r="2994" spans="1:19">
      <c r="A2994" s="620">
        <v>117</v>
      </c>
      <c r="B2994" s="620" t="s">
        <v>19</v>
      </c>
      <c r="C2994" s="620" t="s">
        <v>1724</v>
      </c>
      <c r="D2994" s="620">
        <v>6000050102</v>
      </c>
      <c r="E2994" s="620">
        <v>1</v>
      </c>
      <c r="F2994" s="620">
        <v>1</v>
      </c>
      <c r="G2994" s="620">
        <v>0</v>
      </c>
      <c r="H2994" s="621">
        <v>46218</v>
      </c>
      <c r="I2994" s="620" t="s">
        <v>1641</v>
      </c>
      <c r="J2994" s="622">
        <v>516300330761015</v>
      </c>
      <c r="K2994" s="620" t="s">
        <v>22</v>
      </c>
      <c r="L2994" s="620" t="s">
        <v>1643</v>
      </c>
      <c r="M2994" s="620" t="s">
        <v>1643</v>
      </c>
      <c r="N2994" s="621">
        <v>46218</v>
      </c>
      <c r="O2994" s="620" t="s">
        <v>1644</v>
      </c>
      <c r="P2994" s="620" t="s">
        <v>22</v>
      </c>
      <c r="Q2994" s="620" t="s">
        <v>22</v>
      </c>
      <c r="R2994" s="620"/>
      <c r="S2994" s="620" t="s">
        <v>1645</v>
      </c>
    </row>
    <row r="2995" spans="1:19">
      <c r="A2995" s="620">
        <v>118</v>
      </c>
      <c r="B2995" s="620" t="s">
        <v>19</v>
      </c>
      <c r="C2995" s="620" t="s">
        <v>1724</v>
      </c>
      <c r="D2995" s="620">
        <v>6000050102</v>
      </c>
      <c r="E2995" s="620">
        <v>1</v>
      </c>
      <c r="F2995" s="620">
        <v>1</v>
      </c>
      <c r="G2995" s="620">
        <v>0</v>
      </c>
      <c r="H2995" s="621">
        <v>46218</v>
      </c>
      <c r="I2995" s="620" t="s">
        <v>1641</v>
      </c>
      <c r="J2995" s="622">
        <v>516300330761016</v>
      </c>
      <c r="K2995" s="620" t="s">
        <v>22</v>
      </c>
      <c r="L2995" s="620" t="s">
        <v>1643</v>
      </c>
      <c r="M2995" s="620" t="s">
        <v>1643</v>
      </c>
      <c r="N2995" s="621" t="e">
        <f>I120+1</f>
        <v>#VALUE!</v>
      </c>
      <c r="O2995" s="620" t="s">
        <v>1644</v>
      </c>
      <c r="P2995" s="620" t="s">
        <v>22</v>
      </c>
      <c r="Q2995" s="620" t="s">
        <v>22</v>
      </c>
      <c r="R2995" s="620"/>
      <c r="S2995" s="620" t="s">
        <v>1645</v>
      </c>
    </row>
    <row r="2996" spans="1:19">
      <c r="A2996" s="620">
        <v>119</v>
      </c>
      <c r="B2996" s="620" t="s">
        <v>19</v>
      </c>
      <c r="C2996" s="620" t="s">
        <v>1724</v>
      </c>
      <c r="D2996" s="620">
        <v>6000050102</v>
      </c>
      <c r="E2996" s="620">
        <v>1</v>
      </c>
      <c r="F2996" s="620">
        <v>1</v>
      </c>
      <c r="G2996" s="620">
        <v>0</v>
      </c>
      <c r="H2996" s="621">
        <v>46218</v>
      </c>
      <c r="I2996" s="620" t="s">
        <v>1641</v>
      </c>
      <c r="J2996" s="622">
        <v>516300330761017</v>
      </c>
      <c r="K2996" s="620" t="s">
        <v>22</v>
      </c>
      <c r="L2996" s="620" t="s">
        <v>1643</v>
      </c>
      <c r="M2996" s="620" t="s">
        <v>1643</v>
      </c>
      <c r="N2996" s="621">
        <v>46218</v>
      </c>
      <c r="O2996" s="620" t="s">
        <v>1644</v>
      </c>
      <c r="P2996" s="620" t="s">
        <v>22</v>
      </c>
      <c r="Q2996" s="620" t="s">
        <v>22</v>
      </c>
      <c r="R2996" s="620"/>
      <c r="S2996" s="620" t="s">
        <v>1645</v>
      </c>
    </row>
    <row r="2997" spans="1:19">
      <c r="A2997" s="620">
        <v>120</v>
      </c>
      <c r="B2997" s="620" t="s">
        <v>19</v>
      </c>
      <c r="C2997" s="620" t="s">
        <v>1724</v>
      </c>
      <c r="D2997" s="620">
        <v>6000050102</v>
      </c>
      <c r="E2997" s="620">
        <v>24</v>
      </c>
      <c r="F2997" s="620">
        <v>24</v>
      </c>
      <c r="G2997" s="620">
        <v>0</v>
      </c>
      <c r="H2997" s="621">
        <v>46218</v>
      </c>
      <c r="I2997" s="620" t="s">
        <v>1641</v>
      </c>
      <c r="J2997" s="622" t="s">
        <v>1731</v>
      </c>
      <c r="K2997" s="620" t="s">
        <v>22</v>
      </c>
      <c r="L2997" s="620" t="s">
        <v>1643</v>
      </c>
      <c r="M2997" s="620" t="s">
        <v>1643</v>
      </c>
      <c r="N2997" s="621" t="e">
        <f>I122+1</f>
        <v>#VALUE!</v>
      </c>
      <c r="O2997" s="620" t="s">
        <v>1644</v>
      </c>
      <c r="P2997" s="620" t="s">
        <v>22</v>
      </c>
      <c r="Q2997" s="620" t="s">
        <v>22</v>
      </c>
      <c r="R2997" s="620"/>
      <c r="S2997" s="620" t="s">
        <v>1645</v>
      </c>
    </row>
    <row r="2998" spans="1:19">
      <c r="A2998" s="620">
        <v>121</v>
      </c>
      <c r="B2998" s="620" t="s">
        <v>19</v>
      </c>
      <c r="C2998" s="620" t="s">
        <v>1724</v>
      </c>
      <c r="D2998" s="620">
        <v>6000050102</v>
      </c>
      <c r="E2998" s="620">
        <v>1</v>
      </c>
      <c r="F2998" s="620">
        <v>1</v>
      </c>
      <c r="G2998" s="620">
        <v>0</v>
      </c>
      <c r="H2998" s="621">
        <v>46218</v>
      </c>
      <c r="I2998" s="620" t="s">
        <v>1641</v>
      </c>
      <c r="J2998" s="622">
        <v>516300330761042</v>
      </c>
      <c r="K2998" s="620" t="s">
        <v>22</v>
      </c>
      <c r="L2998" s="620" t="s">
        <v>1643</v>
      </c>
      <c r="M2998" s="620" t="s">
        <v>1643</v>
      </c>
      <c r="N2998" s="621">
        <v>46218</v>
      </c>
      <c r="O2998" s="620" t="s">
        <v>1644</v>
      </c>
      <c r="P2998" s="620" t="s">
        <v>22</v>
      </c>
      <c r="Q2998" s="620" t="s">
        <v>22</v>
      </c>
      <c r="R2998" s="620"/>
      <c r="S2998" s="620" t="s">
        <v>1645</v>
      </c>
    </row>
    <row r="2999" spans="1:19">
      <c r="A2999" s="620">
        <v>122</v>
      </c>
      <c r="B2999" s="620" t="s">
        <v>19</v>
      </c>
      <c r="C2999" s="620" t="s">
        <v>1724</v>
      </c>
      <c r="D2999" s="620">
        <v>6000050102</v>
      </c>
      <c r="E2999" s="620">
        <v>2</v>
      </c>
      <c r="F2999" s="620">
        <v>2</v>
      </c>
      <c r="G2999" s="620">
        <v>0</v>
      </c>
      <c r="H2999" s="621">
        <v>46218</v>
      </c>
      <c r="I2999" s="620" t="s">
        <v>1641</v>
      </c>
      <c r="J2999" s="622" t="s">
        <v>1732</v>
      </c>
      <c r="K2999" s="620" t="s">
        <v>22</v>
      </c>
      <c r="L2999" s="620" t="s">
        <v>1643</v>
      </c>
      <c r="M2999" s="620" t="s">
        <v>1643</v>
      </c>
      <c r="N2999" s="621" t="e">
        <f>I124+1</f>
        <v>#VALUE!</v>
      </c>
      <c r="O2999" s="620" t="s">
        <v>1644</v>
      </c>
      <c r="P2999" s="620" t="s">
        <v>22</v>
      </c>
      <c r="Q2999" s="620" t="s">
        <v>22</v>
      </c>
      <c r="R2999" s="620"/>
      <c r="S2999" s="620" t="s">
        <v>1645</v>
      </c>
    </row>
    <row r="3000" spans="1:19">
      <c r="A3000" s="620">
        <v>123</v>
      </c>
      <c r="B3000" s="620" t="s">
        <v>19</v>
      </c>
      <c r="C3000" s="620" t="s">
        <v>1724</v>
      </c>
      <c r="D3000" s="620">
        <v>6000050102</v>
      </c>
      <c r="E3000" s="620">
        <v>1</v>
      </c>
      <c r="F3000" s="620">
        <v>1</v>
      </c>
      <c r="G3000" s="620">
        <v>0</v>
      </c>
      <c r="H3000" s="621">
        <v>46218</v>
      </c>
      <c r="I3000" s="620" t="s">
        <v>1641</v>
      </c>
      <c r="J3000" s="622">
        <v>516300330761045</v>
      </c>
      <c r="K3000" s="620" t="s">
        <v>22</v>
      </c>
      <c r="L3000" s="620" t="s">
        <v>1643</v>
      </c>
      <c r="M3000" s="620" t="s">
        <v>1643</v>
      </c>
      <c r="N3000" s="621">
        <v>46218</v>
      </c>
      <c r="O3000" s="620" t="s">
        <v>1644</v>
      </c>
      <c r="P3000" s="620" t="s">
        <v>22</v>
      </c>
      <c r="Q3000" s="620" t="s">
        <v>22</v>
      </c>
      <c r="R3000" s="620"/>
      <c r="S3000" s="620" t="s">
        <v>1645</v>
      </c>
    </row>
    <row r="3001" ht="25" spans="1:19">
      <c r="A3001" s="620">
        <v>124</v>
      </c>
      <c r="B3001" s="620" t="s">
        <v>19</v>
      </c>
      <c r="C3001" s="620" t="s">
        <v>1724</v>
      </c>
      <c r="D3001" s="620">
        <v>6000050102</v>
      </c>
      <c r="E3001" s="620">
        <v>1</v>
      </c>
      <c r="F3001" s="620">
        <v>0</v>
      </c>
      <c r="G3001" s="620">
        <v>1</v>
      </c>
      <c r="H3001" s="621">
        <v>46218</v>
      </c>
      <c r="I3001" s="620" t="s">
        <v>1641</v>
      </c>
      <c r="J3001" s="622">
        <v>516300330761046</v>
      </c>
      <c r="K3001" s="620" t="s">
        <v>1674</v>
      </c>
      <c r="L3001" s="620" t="s">
        <v>1643</v>
      </c>
      <c r="M3001" s="620" t="s">
        <v>1643</v>
      </c>
      <c r="N3001" s="621" t="e">
        <f>I126+1</f>
        <v>#VALUE!</v>
      </c>
      <c r="O3001" s="620" t="s">
        <v>1644</v>
      </c>
      <c r="P3001" s="620" t="s">
        <v>1675</v>
      </c>
      <c r="Q3001" s="620" t="s">
        <v>453</v>
      </c>
      <c r="R3001" s="620"/>
      <c r="S3001" s="620" t="s">
        <v>1645</v>
      </c>
    </row>
    <row r="3002" ht="25" spans="1:19">
      <c r="A3002" s="620">
        <v>125</v>
      </c>
      <c r="B3002" s="620" t="s">
        <v>19</v>
      </c>
      <c r="C3002" s="620" t="s">
        <v>1724</v>
      </c>
      <c r="D3002" s="620">
        <v>6000050102</v>
      </c>
      <c r="E3002" s="620">
        <v>1</v>
      </c>
      <c r="F3002" s="620">
        <v>0</v>
      </c>
      <c r="G3002" s="620">
        <v>1</v>
      </c>
      <c r="H3002" s="621">
        <v>46218</v>
      </c>
      <c r="I3002" s="620" t="s">
        <v>1641</v>
      </c>
      <c r="J3002" s="622">
        <v>516300330761047</v>
      </c>
      <c r="K3002" s="620" t="s">
        <v>1733</v>
      </c>
      <c r="L3002" s="620" t="s">
        <v>1643</v>
      </c>
      <c r="M3002" s="620" t="s">
        <v>1643</v>
      </c>
      <c r="N3002" s="621" t="e">
        <f>I127+1</f>
        <v>#VALUE!</v>
      </c>
      <c r="O3002" s="620" t="s">
        <v>1644</v>
      </c>
      <c r="P3002" s="620" t="s">
        <v>1671</v>
      </c>
      <c r="Q3002" s="620" t="s">
        <v>1648</v>
      </c>
      <c r="R3002" s="620"/>
      <c r="S3002" s="620" t="s">
        <v>1645</v>
      </c>
    </row>
    <row r="3003" ht="25" spans="1:19">
      <c r="A3003" s="620">
        <v>126</v>
      </c>
      <c r="B3003" s="620" t="s">
        <v>19</v>
      </c>
      <c r="C3003" s="620" t="s">
        <v>1724</v>
      </c>
      <c r="D3003" s="620">
        <v>6000050102</v>
      </c>
      <c r="E3003" s="620">
        <v>1</v>
      </c>
      <c r="F3003" s="620">
        <v>0</v>
      </c>
      <c r="G3003" s="620">
        <v>1</v>
      </c>
      <c r="H3003" s="621">
        <v>46218</v>
      </c>
      <c r="I3003" s="620" t="s">
        <v>1641</v>
      </c>
      <c r="J3003" s="622">
        <v>516300330761048</v>
      </c>
      <c r="K3003" s="620" t="s">
        <v>1674</v>
      </c>
      <c r="L3003" s="620" t="s">
        <v>1643</v>
      </c>
      <c r="M3003" s="620" t="s">
        <v>1643</v>
      </c>
      <c r="N3003" s="621" t="e">
        <f>I128+1</f>
        <v>#VALUE!</v>
      </c>
      <c r="O3003" s="620" t="s">
        <v>1644</v>
      </c>
      <c r="P3003" s="620" t="s">
        <v>1675</v>
      </c>
      <c r="Q3003" s="620" t="s">
        <v>453</v>
      </c>
      <c r="R3003" s="620"/>
      <c r="S3003" s="620" t="s">
        <v>1645</v>
      </c>
    </row>
    <row r="3004" spans="1:19">
      <c r="A3004" s="620">
        <v>127</v>
      </c>
      <c r="B3004" s="620" t="s">
        <v>19</v>
      </c>
      <c r="C3004" s="620" t="s">
        <v>1724</v>
      </c>
      <c r="D3004" s="620">
        <v>6000050102</v>
      </c>
      <c r="E3004" s="620">
        <v>2</v>
      </c>
      <c r="F3004" s="620">
        <v>2</v>
      </c>
      <c r="G3004" s="620">
        <v>0</v>
      </c>
      <c r="H3004" s="621">
        <v>46218</v>
      </c>
      <c r="I3004" s="620" t="s">
        <v>1641</v>
      </c>
      <c r="J3004" s="622" t="s">
        <v>1734</v>
      </c>
      <c r="K3004" s="620" t="s">
        <v>22</v>
      </c>
      <c r="L3004" s="620" t="s">
        <v>1643</v>
      </c>
      <c r="M3004" s="620" t="s">
        <v>1643</v>
      </c>
      <c r="N3004" s="621" t="e">
        <f>I129+1</f>
        <v>#VALUE!</v>
      </c>
      <c r="O3004" s="620" t="s">
        <v>1644</v>
      </c>
      <c r="P3004" s="620" t="s">
        <v>22</v>
      </c>
      <c r="Q3004" s="620" t="s">
        <v>22</v>
      </c>
      <c r="R3004" s="620"/>
      <c r="S3004" s="620" t="s">
        <v>1645</v>
      </c>
    </row>
    <row r="3005" spans="1:19">
      <c r="A3005" s="620">
        <v>128</v>
      </c>
      <c r="B3005" s="620" t="s">
        <v>19</v>
      </c>
      <c r="C3005" s="620" t="s">
        <v>1724</v>
      </c>
      <c r="D3005" s="620">
        <v>6000050102</v>
      </c>
      <c r="E3005" s="620">
        <v>6</v>
      </c>
      <c r="F3005" s="620">
        <v>6</v>
      </c>
      <c r="G3005" s="620">
        <v>0</v>
      </c>
      <c r="H3005" s="621">
        <v>46219</v>
      </c>
      <c r="I3005" s="620" t="s">
        <v>1641</v>
      </c>
      <c r="J3005" s="622" t="s">
        <v>1735</v>
      </c>
      <c r="K3005" s="620" t="s">
        <v>22</v>
      </c>
      <c r="L3005" s="620" t="s">
        <v>1643</v>
      </c>
      <c r="M3005" s="620" t="s">
        <v>1643</v>
      </c>
      <c r="N3005" s="621">
        <v>46219</v>
      </c>
      <c r="O3005" s="620" t="s">
        <v>1644</v>
      </c>
      <c r="P3005" s="620" t="s">
        <v>22</v>
      </c>
      <c r="Q3005" s="620" t="s">
        <v>22</v>
      </c>
      <c r="R3005" s="620"/>
      <c r="S3005" s="620" t="s">
        <v>1645</v>
      </c>
    </row>
    <row r="3006" spans="1:19">
      <c r="A3006" s="620">
        <v>129</v>
      </c>
      <c r="B3006" s="620" t="s">
        <v>19</v>
      </c>
      <c r="C3006" s="620" t="s">
        <v>1724</v>
      </c>
      <c r="D3006" s="620">
        <v>6000050102</v>
      </c>
      <c r="E3006" s="620">
        <v>1</v>
      </c>
      <c r="F3006" s="620">
        <v>1</v>
      </c>
      <c r="G3006" s="620">
        <v>0</v>
      </c>
      <c r="H3006" s="621">
        <v>46219</v>
      </c>
      <c r="I3006" s="620" t="s">
        <v>1641</v>
      </c>
      <c r="J3006" s="622">
        <v>516300330761057</v>
      </c>
      <c r="K3006" s="620" t="s">
        <v>22</v>
      </c>
      <c r="L3006" s="620" t="s">
        <v>1643</v>
      </c>
      <c r="M3006" s="620" t="s">
        <v>1643</v>
      </c>
      <c r="N3006" s="621">
        <v>46219</v>
      </c>
      <c r="O3006" s="620" t="s">
        <v>1644</v>
      </c>
      <c r="P3006" s="620" t="s">
        <v>22</v>
      </c>
      <c r="Q3006" s="620" t="s">
        <v>22</v>
      </c>
      <c r="R3006" s="620"/>
      <c r="S3006" s="620" t="s">
        <v>1645</v>
      </c>
    </row>
    <row r="3007" spans="1:19">
      <c r="A3007" s="620">
        <v>130</v>
      </c>
      <c r="B3007" s="620" t="s">
        <v>19</v>
      </c>
      <c r="C3007" s="620" t="s">
        <v>1724</v>
      </c>
      <c r="D3007" s="620">
        <v>6000050102</v>
      </c>
      <c r="E3007" s="620">
        <v>3</v>
      </c>
      <c r="F3007" s="620">
        <v>3</v>
      </c>
      <c r="G3007" s="620">
        <v>0</v>
      </c>
      <c r="H3007" s="621">
        <v>46219</v>
      </c>
      <c r="I3007" s="620" t="s">
        <v>1641</v>
      </c>
      <c r="J3007" s="622" t="s">
        <v>1736</v>
      </c>
      <c r="K3007" s="620" t="s">
        <v>22</v>
      </c>
      <c r="L3007" s="620" t="s">
        <v>1643</v>
      </c>
      <c r="M3007" s="620" t="s">
        <v>1643</v>
      </c>
      <c r="N3007" s="621" t="e">
        <f>I132+1</f>
        <v>#VALUE!</v>
      </c>
      <c r="O3007" s="620" t="s">
        <v>1644</v>
      </c>
      <c r="P3007" s="620" t="s">
        <v>22</v>
      </c>
      <c r="Q3007" s="620" t="s">
        <v>22</v>
      </c>
      <c r="R3007" s="620"/>
      <c r="S3007" s="620" t="s">
        <v>1645</v>
      </c>
    </row>
    <row r="3008" spans="1:19">
      <c r="A3008" s="620">
        <v>131</v>
      </c>
      <c r="B3008" s="620" t="s">
        <v>19</v>
      </c>
      <c r="C3008" s="620" t="s">
        <v>1724</v>
      </c>
      <c r="D3008" s="620">
        <v>6000050102</v>
      </c>
      <c r="E3008" s="620">
        <v>1</v>
      </c>
      <c r="F3008" s="620">
        <v>1</v>
      </c>
      <c r="G3008" s="620">
        <v>0</v>
      </c>
      <c r="H3008" s="621">
        <v>46219</v>
      </c>
      <c r="I3008" s="620" t="s">
        <v>1641</v>
      </c>
      <c r="J3008" s="622">
        <v>516300330761061</v>
      </c>
      <c r="K3008" s="620" t="s">
        <v>22</v>
      </c>
      <c r="L3008" s="620" t="s">
        <v>1643</v>
      </c>
      <c r="M3008" s="620" t="s">
        <v>1643</v>
      </c>
      <c r="N3008" s="621">
        <v>46219</v>
      </c>
      <c r="O3008" s="620" t="s">
        <v>1644</v>
      </c>
      <c r="P3008" s="620" t="s">
        <v>22</v>
      </c>
      <c r="Q3008" s="620" t="s">
        <v>22</v>
      </c>
      <c r="R3008" s="620"/>
      <c r="S3008" s="620" t="s">
        <v>1645</v>
      </c>
    </row>
    <row r="3009" ht="25" spans="1:19">
      <c r="A3009" s="620">
        <v>132</v>
      </c>
      <c r="B3009" s="620" t="s">
        <v>19</v>
      </c>
      <c r="C3009" s="620" t="s">
        <v>1724</v>
      </c>
      <c r="D3009" s="620">
        <v>6000050102</v>
      </c>
      <c r="E3009" s="620">
        <v>1</v>
      </c>
      <c r="F3009" s="620">
        <v>0</v>
      </c>
      <c r="G3009" s="620">
        <v>1</v>
      </c>
      <c r="H3009" s="621">
        <v>46219</v>
      </c>
      <c r="I3009" s="620" t="s">
        <v>1641</v>
      </c>
      <c r="J3009" s="622">
        <v>516300330761062</v>
      </c>
      <c r="K3009" s="620" t="s">
        <v>1674</v>
      </c>
      <c r="L3009" s="620" t="s">
        <v>1643</v>
      </c>
      <c r="M3009" s="620" t="s">
        <v>1643</v>
      </c>
      <c r="N3009" s="621" t="e">
        <f>I134+1</f>
        <v>#VALUE!</v>
      </c>
      <c r="O3009" s="620" t="s">
        <v>1644</v>
      </c>
      <c r="P3009" s="620" t="s">
        <v>1675</v>
      </c>
      <c r="Q3009" s="620" t="s">
        <v>453</v>
      </c>
      <c r="R3009" s="620"/>
      <c r="S3009" s="620" t="s">
        <v>1645</v>
      </c>
    </row>
    <row r="3010" ht="25" spans="1:19">
      <c r="A3010" s="620">
        <v>133</v>
      </c>
      <c r="B3010" s="620" t="s">
        <v>19</v>
      </c>
      <c r="C3010" s="620" t="s">
        <v>1724</v>
      </c>
      <c r="D3010" s="620">
        <v>6000050102</v>
      </c>
      <c r="E3010" s="620">
        <v>1</v>
      </c>
      <c r="F3010" s="620">
        <v>0</v>
      </c>
      <c r="G3010" s="620">
        <v>1</v>
      </c>
      <c r="H3010" s="621">
        <v>46219</v>
      </c>
      <c r="I3010" s="620" t="s">
        <v>1641</v>
      </c>
      <c r="J3010" s="622">
        <v>516300330761063</v>
      </c>
      <c r="K3010" s="620" t="s">
        <v>1733</v>
      </c>
      <c r="L3010" s="620" t="s">
        <v>1643</v>
      </c>
      <c r="M3010" s="620" t="s">
        <v>1643</v>
      </c>
      <c r="N3010" s="621" t="e">
        <f>I135+1</f>
        <v>#VALUE!</v>
      </c>
      <c r="O3010" s="620" t="s">
        <v>1644</v>
      </c>
      <c r="P3010" s="620" t="s">
        <v>1671</v>
      </c>
      <c r="Q3010" s="620" t="s">
        <v>1648</v>
      </c>
      <c r="R3010" s="620"/>
      <c r="S3010" s="620" t="s">
        <v>1645</v>
      </c>
    </row>
    <row r="3011" spans="1:19">
      <c r="A3011" s="620">
        <v>134</v>
      </c>
      <c r="B3011" s="620" t="s">
        <v>19</v>
      </c>
      <c r="C3011" s="620" t="s">
        <v>1724</v>
      </c>
      <c r="D3011" s="620">
        <v>6000050102</v>
      </c>
      <c r="E3011" s="620">
        <v>1</v>
      </c>
      <c r="F3011" s="620">
        <v>1</v>
      </c>
      <c r="G3011" s="620">
        <v>0</v>
      </c>
      <c r="H3011" s="621">
        <v>46219</v>
      </c>
      <c r="I3011" s="620" t="s">
        <v>1641</v>
      </c>
      <c r="J3011" s="622">
        <v>516300330761064</v>
      </c>
      <c r="K3011" s="620" t="s">
        <v>22</v>
      </c>
      <c r="L3011" s="620" t="s">
        <v>1643</v>
      </c>
      <c r="M3011" s="620" t="s">
        <v>1643</v>
      </c>
      <c r="N3011" s="621">
        <v>46219</v>
      </c>
      <c r="O3011" s="620" t="s">
        <v>1644</v>
      </c>
      <c r="P3011" s="620" t="s">
        <v>22</v>
      </c>
      <c r="Q3011" s="620" t="s">
        <v>22</v>
      </c>
      <c r="R3011" s="620"/>
      <c r="S3011" s="620" t="s">
        <v>1645</v>
      </c>
    </row>
    <row r="3012" spans="1:19">
      <c r="A3012" s="620">
        <v>135</v>
      </c>
      <c r="B3012" s="620" t="s">
        <v>19</v>
      </c>
      <c r="C3012" s="620" t="s">
        <v>1724</v>
      </c>
      <c r="D3012" s="620">
        <v>6000050102</v>
      </c>
      <c r="E3012" s="620">
        <v>4</v>
      </c>
      <c r="F3012" s="620">
        <v>4</v>
      </c>
      <c r="G3012" s="620">
        <v>0</v>
      </c>
      <c r="H3012" s="621">
        <v>46219</v>
      </c>
      <c r="I3012" s="620" t="s">
        <v>1641</v>
      </c>
      <c r="J3012" s="622" t="s">
        <v>1737</v>
      </c>
      <c r="K3012" s="620" t="s">
        <v>22</v>
      </c>
      <c r="L3012" s="620" t="s">
        <v>1643</v>
      </c>
      <c r="M3012" s="620" t="s">
        <v>1643</v>
      </c>
      <c r="N3012" s="621" t="e">
        <f>I137+1</f>
        <v>#VALUE!</v>
      </c>
      <c r="O3012" s="620" t="s">
        <v>1644</v>
      </c>
      <c r="P3012" s="620" t="s">
        <v>22</v>
      </c>
      <c r="Q3012" s="620" t="s">
        <v>22</v>
      </c>
      <c r="R3012" s="620"/>
      <c r="S3012" s="620" t="s">
        <v>1645</v>
      </c>
    </row>
    <row r="3013" spans="1:19">
      <c r="A3013" s="620">
        <v>136</v>
      </c>
      <c r="B3013" s="620" t="s">
        <v>19</v>
      </c>
      <c r="C3013" s="620" t="s">
        <v>1724</v>
      </c>
      <c r="D3013" s="620">
        <v>6000050102</v>
      </c>
      <c r="E3013" s="620">
        <v>1</v>
      </c>
      <c r="F3013" s="620">
        <v>1</v>
      </c>
      <c r="G3013" s="620">
        <v>0</v>
      </c>
      <c r="H3013" s="621">
        <v>46219</v>
      </c>
      <c r="I3013" s="620" t="s">
        <v>1641</v>
      </c>
      <c r="J3013" s="622">
        <v>516300330761069</v>
      </c>
      <c r="K3013" s="620" t="s">
        <v>22</v>
      </c>
      <c r="L3013" s="620" t="s">
        <v>1643</v>
      </c>
      <c r="M3013" s="620" t="s">
        <v>1643</v>
      </c>
      <c r="N3013" s="621">
        <v>46219</v>
      </c>
      <c r="O3013" s="620" t="s">
        <v>1644</v>
      </c>
      <c r="P3013" s="620" t="s">
        <v>22</v>
      </c>
      <c r="Q3013" s="620" t="s">
        <v>22</v>
      </c>
      <c r="R3013" s="620"/>
      <c r="S3013" s="620" t="s">
        <v>1645</v>
      </c>
    </row>
    <row r="3014" spans="1:19">
      <c r="A3014" s="620">
        <v>137</v>
      </c>
      <c r="B3014" s="620" t="s">
        <v>19</v>
      </c>
      <c r="C3014" s="620" t="s">
        <v>1724</v>
      </c>
      <c r="D3014" s="620">
        <v>6000050102</v>
      </c>
      <c r="E3014" s="620">
        <v>7</v>
      </c>
      <c r="F3014" s="620">
        <v>7</v>
      </c>
      <c r="G3014" s="620">
        <v>0</v>
      </c>
      <c r="H3014" s="621">
        <v>46219</v>
      </c>
      <c r="I3014" s="620" t="s">
        <v>1641</v>
      </c>
      <c r="J3014" s="622" t="s">
        <v>1738</v>
      </c>
      <c r="K3014" s="620" t="s">
        <v>22</v>
      </c>
      <c r="L3014" s="620" t="s">
        <v>1643</v>
      </c>
      <c r="M3014" s="620" t="s">
        <v>1643</v>
      </c>
      <c r="N3014" s="621" t="e">
        <f>I139+1</f>
        <v>#VALUE!</v>
      </c>
      <c r="O3014" s="620" t="s">
        <v>1644</v>
      </c>
      <c r="P3014" s="620" t="s">
        <v>22</v>
      </c>
      <c r="Q3014" s="620" t="s">
        <v>22</v>
      </c>
      <c r="R3014" s="620"/>
      <c r="S3014" s="620" t="s">
        <v>1645</v>
      </c>
    </row>
    <row r="3015" spans="1:19">
      <c r="A3015" s="620">
        <v>138</v>
      </c>
      <c r="B3015" s="620" t="s">
        <v>19</v>
      </c>
      <c r="C3015" s="620" t="s">
        <v>1724</v>
      </c>
      <c r="D3015" s="620">
        <v>6000050102</v>
      </c>
      <c r="E3015" s="620">
        <v>1</v>
      </c>
      <c r="F3015" s="620">
        <v>1</v>
      </c>
      <c r="G3015" s="620">
        <v>0</v>
      </c>
      <c r="H3015" s="621">
        <v>46219</v>
      </c>
      <c r="I3015" s="620" t="s">
        <v>1641</v>
      </c>
      <c r="J3015" s="622">
        <v>516300330761077</v>
      </c>
      <c r="K3015" s="620" t="s">
        <v>22</v>
      </c>
      <c r="L3015" s="620" t="s">
        <v>1643</v>
      </c>
      <c r="M3015" s="620" t="s">
        <v>1643</v>
      </c>
      <c r="N3015" s="621">
        <v>46219</v>
      </c>
      <c r="O3015" s="620" t="s">
        <v>1644</v>
      </c>
      <c r="P3015" s="620" t="s">
        <v>22</v>
      </c>
      <c r="Q3015" s="620" t="s">
        <v>22</v>
      </c>
      <c r="R3015" s="620"/>
      <c r="S3015" s="620" t="s">
        <v>1645</v>
      </c>
    </row>
    <row r="3016" spans="1:19">
      <c r="A3016" s="620">
        <v>139</v>
      </c>
      <c r="B3016" s="620" t="s">
        <v>19</v>
      </c>
      <c r="C3016" s="620" t="s">
        <v>1724</v>
      </c>
      <c r="D3016" s="620">
        <v>6000050102</v>
      </c>
      <c r="E3016" s="620">
        <v>2</v>
      </c>
      <c r="F3016" s="620">
        <v>2</v>
      </c>
      <c r="G3016" s="620">
        <v>0</v>
      </c>
      <c r="H3016" s="621">
        <v>46219</v>
      </c>
      <c r="I3016" s="620" t="s">
        <v>1641</v>
      </c>
      <c r="J3016" s="622" t="s">
        <v>1739</v>
      </c>
      <c r="K3016" s="620" t="s">
        <v>22</v>
      </c>
      <c r="L3016" s="620" t="s">
        <v>1643</v>
      </c>
      <c r="M3016" s="620" t="s">
        <v>1643</v>
      </c>
      <c r="N3016" s="621" t="e">
        <f>I141+1</f>
        <v>#VALUE!</v>
      </c>
      <c r="O3016" s="620" t="s">
        <v>1644</v>
      </c>
      <c r="P3016" s="620" t="s">
        <v>22</v>
      </c>
      <c r="Q3016" s="620" t="s">
        <v>22</v>
      </c>
      <c r="R3016" s="620"/>
      <c r="S3016" s="620" t="s">
        <v>1645</v>
      </c>
    </row>
    <row r="3017" spans="1:19">
      <c r="A3017" s="620">
        <v>140</v>
      </c>
      <c r="B3017" s="620" t="s">
        <v>19</v>
      </c>
      <c r="C3017" s="620" t="s">
        <v>1724</v>
      </c>
      <c r="D3017" s="620">
        <v>6000050102</v>
      </c>
      <c r="E3017" s="620">
        <v>1</v>
      </c>
      <c r="F3017" s="620">
        <v>1</v>
      </c>
      <c r="G3017" s="620">
        <v>0</v>
      </c>
      <c r="H3017" s="621">
        <v>46219</v>
      </c>
      <c r="I3017" s="620" t="s">
        <v>1641</v>
      </c>
      <c r="J3017" s="622">
        <v>516300330761080</v>
      </c>
      <c r="K3017" s="620" t="s">
        <v>22</v>
      </c>
      <c r="L3017" s="620" t="s">
        <v>1643</v>
      </c>
      <c r="M3017" s="620" t="s">
        <v>1643</v>
      </c>
      <c r="N3017" s="621">
        <v>46219</v>
      </c>
      <c r="O3017" s="620" t="s">
        <v>1644</v>
      </c>
      <c r="P3017" s="620" t="s">
        <v>22</v>
      </c>
      <c r="Q3017" s="620" t="s">
        <v>22</v>
      </c>
      <c r="R3017" s="620"/>
      <c r="S3017" s="620" t="s">
        <v>1645</v>
      </c>
    </row>
    <row r="3018" spans="1:19">
      <c r="A3018" s="620">
        <v>141</v>
      </c>
      <c r="B3018" s="620" t="s">
        <v>19</v>
      </c>
      <c r="C3018" s="620" t="s">
        <v>1724</v>
      </c>
      <c r="D3018" s="620">
        <v>6000050102</v>
      </c>
      <c r="E3018" s="620">
        <v>30</v>
      </c>
      <c r="F3018" s="620">
        <v>30</v>
      </c>
      <c r="G3018" s="620">
        <v>0</v>
      </c>
      <c r="H3018" s="621">
        <v>46219</v>
      </c>
      <c r="I3018" s="620" t="s">
        <v>1641</v>
      </c>
      <c r="J3018" s="622" t="s">
        <v>1740</v>
      </c>
      <c r="K3018" s="620" t="s">
        <v>22</v>
      </c>
      <c r="L3018" s="620" t="s">
        <v>1643</v>
      </c>
      <c r="M3018" s="620" t="s">
        <v>1643</v>
      </c>
      <c r="N3018" s="621" t="e">
        <f>I143+1</f>
        <v>#VALUE!</v>
      </c>
      <c r="O3018" s="620" t="s">
        <v>1644</v>
      </c>
      <c r="P3018" s="620" t="s">
        <v>22</v>
      </c>
      <c r="Q3018" s="620" t="s">
        <v>22</v>
      </c>
      <c r="R3018" s="620"/>
      <c r="S3018" s="620" t="s">
        <v>1645</v>
      </c>
    </row>
    <row r="3019" spans="1:19">
      <c r="A3019" s="620">
        <v>142</v>
      </c>
      <c r="B3019" s="620" t="s">
        <v>19</v>
      </c>
      <c r="C3019" s="620" t="s">
        <v>1724</v>
      </c>
      <c r="D3019" s="620">
        <v>6000050102</v>
      </c>
      <c r="E3019" s="620">
        <v>51</v>
      </c>
      <c r="F3019" s="620">
        <v>51</v>
      </c>
      <c r="G3019" s="620">
        <v>0</v>
      </c>
      <c r="H3019" s="621">
        <v>46220</v>
      </c>
      <c r="I3019" s="620" t="s">
        <v>1641</v>
      </c>
      <c r="J3019" s="622" t="s">
        <v>1741</v>
      </c>
      <c r="K3019" s="620" t="s">
        <v>22</v>
      </c>
      <c r="L3019" s="620" t="s">
        <v>1643</v>
      </c>
      <c r="M3019" s="620" t="s">
        <v>1643</v>
      </c>
      <c r="N3019" s="621">
        <v>46220</v>
      </c>
      <c r="O3019" s="620" t="s">
        <v>1644</v>
      </c>
      <c r="P3019" s="620" t="s">
        <v>22</v>
      </c>
      <c r="Q3019" s="620" t="s">
        <v>22</v>
      </c>
      <c r="R3019" s="620"/>
      <c r="S3019" s="620" t="s">
        <v>1645</v>
      </c>
    </row>
    <row r="3020" ht="25" spans="1:19">
      <c r="A3020" s="620">
        <v>143</v>
      </c>
      <c r="B3020" s="620" t="s">
        <v>19</v>
      </c>
      <c r="C3020" s="620" t="s">
        <v>1742</v>
      </c>
      <c r="D3020" s="620">
        <v>6000050102</v>
      </c>
      <c r="E3020" s="620">
        <v>1</v>
      </c>
      <c r="F3020" s="620">
        <v>1</v>
      </c>
      <c r="G3020" s="620">
        <v>0</v>
      </c>
      <c r="H3020" s="621">
        <v>46220</v>
      </c>
      <c r="I3020" s="620" t="s">
        <v>1641</v>
      </c>
      <c r="J3020" s="622">
        <v>516300330761162</v>
      </c>
      <c r="K3020" s="620" t="s">
        <v>22</v>
      </c>
      <c r="L3020" s="620" t="s">
        <v>1643</v>
      </c>
      <c r="M3020" s="620" t="s">
        <v>1643</v>
      </c>
      <c r="N3020" s="621">
        <v>46220</v>
      </c>
      <c r="O3020" s="620" t="s">
        <v>1644</v>
      </c>
      <c r="P3020" s="620" t="s">
        <v>22</v>
      </c>
      <c r="Q3020" s="620" t="s">
        <v>22</v>
      </c>
      <c r="R3020" s="620"/>
      <c r="S3020" s="620" t="s">
        <v>1645</v>
      </c>
    </row>
    <row r="3021" ht="25" spans="1:19">
      <c r="A3021" s="620">
        <v>144</v>
      </c>
      <c r="B3021" s="620" t="s">
        <v>19</v>
      </c>
      <c r="C3021" s="620" t="s">
        <v>1742</v>
      </c>
      <c r="D3021" s="620">
        <v>6000050102</v>
      </c>
      <c r="E3021" s="620">
        <v>11</v>
      </c>
      <c r="F3021" s="620">
        <v>11</v>
      </c>
      <c r="G3021" s="620">
        <v>0</v>
      </c>
      <c r="H3021" s="621">
        <v>46220</v>
      </c>
      <c r="I3021" s="620" t="s">
        <v>1641</v>
      </c>
      <c r="J3021" s="622" t="s">
        <v>1743</v>
      </c>
      <c r="K3021" s="620" t="s">
        <v>22</v>
      </c>
      <c r="L3021" s="620" t="s">
        <v>1643</v>
      </c>
      <c r="M3021" s="620" t="s">
        <v>1643</v>
      </c>
      <c r="N3021" s="621" t="e">
        <f>I146+1</f>
        <v>#VALUE!</v>
      </c>
      <c r="O3021" s="620" t="s">
        <v>1644</v>
      </c>
      <c r="P3021" s="620" t="s">
        <v>22</v>
      </c>
      <c r="Q3021" s="620" t="s">
        <v>22</v>
      </c>
      <c r="R3021" s="620"/>
      <c r="S3021" s="620" t="s">
        <v>1645</v>
      </c>
    </row>
    <row r="3022" ht="25" spans="1:19">
      <c r="A3022" s="620">
        <v>145</v>
      </c>
      <c r="B3022" s="620" t="s">
        <v>19</v>
      </c>
      <c r="C3022" s="620" t="s">
        <v>1742</v>
      </c>
      <c r="D3022" s="620">
        <v>6000050102</v>
      </c>
      <c r="E3022" s="620">
        <v>5</v>
      </c>
      <c r="F3022" s="620">
        <v>5</v>
      </c>
      <c r="G3022" s="620">
        <v>0</v>
      </c>
      <c r="H3022" s="621">
        <v>46224</v>
      </c>
      <c r="I3022" s="620" t="s">
        <v>1641</v>
      </c>
      <c r="J3022" s="622" t="s">
        <v>1744</v>
      </c>
      <c r="K3022" s="620" t="s">
        <v>22</v>
      </c>
      <c r="L3022" s="620" t="s">
        <v>1643</v>
      </c>
      <c r="M3022" s="620" t="s">
        <v>1643</v>
      </c>
      <c r="N3022" s="621">
        <v>46224</v>
      </c>
      <c r="O3022" s="620" t="s">
        <v>1644</v>
      </c>
      <c r="P3022" s="620" t="s">
        <v>22</v>
      </c>
      <c r="Q3022" s="620" t="s">
        <v>22</v>
      </c>
      <c r="R3022" s="620"/>
      <c r="S3022" s="620" t="s">
        <v>1645</v>
      </c>
    </row>
    <row r="3023" spans="1:19">
      <c r="A3023" s="620">
        <v>146</v>
      </c>
      <c r="B3023" s="620" t="s">
        <v>19</v>
      </c>
      <c r="C3023" s="620" t="s">
        <v>1724</v>
      </c>
      <c r="D3023" s="620">
        <v>6000050102</v>
      </c>
      <c r="E3023" s="620">
        <v>1</v>
      </c>
      <c r="F3023" s="620">
        <v>1</v>
      </c>
      <c r="G3023" s="620">
        <v>0</v>
      </c>
      <c r="H3023" s="621">
        <v>46224</v>
      </c>
      <c r="I3023" s="620" t="s">
        <v>1641</v>
      </c>
      <c r="J3023" s="622">
        <v>516300330761179</v>
      </c>
      <c r="K3023" s="620" t="s">
        <v>22</v>
      </c>
      <c r="L3023" s="620" t="s">
        <v>1643</v>
      </c>
      <c r="M3023" s="620" t="s">
        <v>1643</v>
      </c>
      <c r="N3023" s="621">
        <v>46224</v>
      </c>
      <c r="O3023" s="620" t="s">
        <v>1644</v>
      </c>
      <c r="P3023" s="620" t="s">
        <v>22</v>
      </c>
      <c r="Q3023" s="620" t="s">
        <v>22</v>
      </c>
      <c r="R3023" s="620"/>
      <c r="S3023" s="620" t="s">
        <v>1645</v>
      </c>
    </row>
    <row r="3024" spans="1:19">
      <c r="A3024" s="620">
        <v>147</v>
      </c>
      <c r="B3024" s="620" t="s">
        <v>19</v>
      </c>
      <c r="C3024" s="620" t="s">
        <v>1724</v>
      </c>
      <c r="D3024" s="620">
        <v>6000050102</v>
      </c>
      <c r="E3024" s="620">
        <v>4</v>
      </c>
      <c r="F3024" s="620">
        <v>4</v>
      </c>
      <c r="G3024" s="620">
        <v>0</v>
      </c>
      <c r="H3024" s="621">
        <v>46224</v>
      </c>
      <c r="I3024" s="620" t="s">
        <v>1641</v>
      </c>
      <c r="J3024" s="622" t="s">
        <v>1745</v>
      </c>
      <c r="K3024" s="620" t="s">
        <v>22</v>
      </c>
      <c r="L3024" s="620" t="s">
        <v>1643</v>
      </c>
      <c r="M3024" s="620" t="s">
        <v>1643</v>
      </c>
      <c r="N3024" s="621" t="e">
        <f>I149+1</f>
        <v>#VALUE!</v>
      </c>
      <c r="O3024" s="620" t="s">
        <v>1644</v>
      </c>
      <c r="P3024" s="620" t="s">
        <v>22</v>
      </c>
      <c r="Q3024" s="620" t="s">
        <v>22</v>
      </c>
      <c r="R3024" s="620"/>
      <c r="S3024" s="620" t="s">
        <v>1645</v>
      </c>
    </row>
    <row r="3025" spans="1:19">
      <c r="A3025" s="620">
        <v>148</v>
      </c>
      <c r="B3025" s="620" t="s">
        <v>19</v>
      </c>
      <c r="C3025" s="620" t="s">
        <v>1724</v>
      </c>
      <c r="D3025" s="620">
        <v>6000050102</v>
      </c>
      <c r="E3025" s="620">
        <v>1</v>
      </c>
      <c r="F3025" s="620">
        <v>1</v>
      </c>
      <c r="G3025" s="620">
        <v>0</v>
      </c>
      <c r="H3025" s="621">
        <v>46224</v>
      </c>
      <c r="I3025" s="620" t="s">
        <v>1641</v>
      </c>
      <c r="J3025" s="622">
        <v>516300330761184</v>
      </c>
      <c r="K3025" s="620" t="s">
        <v>22</v>
      </c>
      <c r="L3025" s="620" t="s">
        <v>1643</v>
      </c>
      <c r="M3025" s="620" t="s">
        <v>1643</v>
      </c>
      <c r="N3025" s="621">
        <v>46224</v>
      </c>
      <c r="O3025" s="620" t="s">
        <v>1644</v>
      </c>
      <c r="P3025" s="620" t="s">
        <v>22</v>
      </c>
      <c r="Q3025" s="620" t="s">
        <v>22</v>
      </c>
      <c r="R3025" s="620"/>
      <c r="S3025" s="620" t="s">
        <v>1645</v>
      </c>
    </row>
    <row r="3026" spans="1:19">
      <c r="A3026" s="620">
        <v>149</v>
      </c>
      <c r="B3026" s="620" t="s">
        <v>19</v>
      </c>
      <c r="C3026" s="620" t="s">
        <v>1724</v>
      </c>
      <c r="D3026" s="620">
        <v>6000050102</v>
      </c>
      <c r="E3026" s="620">
        <v>7</v>
      </c>
      <c r="F3026" s="620">
        <v>7</v>
      </c>
      <c r="G3026" s="620">
        <v>0</v>
      </c>
      <c r="H3026" s="621">
        <v>46224</v>
      </c>
      <c r="I3026" s="620" t="s">
        <v>1641</v>
      </c>
      <c r="J3026" s="622" t="s">
        <v>1746</v>
      </c>
      <c r="K3026" s="620" t="s">
        <v>22</v>
      </c>
      <c r="L3026" s="620" t="s">
        <v>1643</v>
      </c>
      <c r="M3026" s="620" t="s">
        <v>1643</v>
      </c>
      <c r="N3026" s="621" t="e">
        <f>I151+1</f>
        <v>#VALUE!</v>
      </c>
      <c r="O3026" s="620" t="s">
        <v>1644</v>
      </c>
      <c r="P3026" s="620" t="s">
        <v>22</v>
      </c>
      <c r="Q3026" s="620" t="s">
        <v>22</v>
      </c>
      <c r="R3026" s="620"/>
      <c r="S3026" s="620" t="s">
        <v>1645</v>
      </c>
    </row>
    <row r="3027" spans="1:19">
      <c r="A3027" s="620">
        <v>150</v>
      </c>
      <c r="B3027" s="620" t="s">
        <v>19</v>
      </c>
      <c r="C3027" s="620" t="s">
        <v>1724</v>
      </c>
      <c r="D3027" s="620">
        <v>6000050102</v>
      </c>
      <c r="E3027" s="620">
        <v>28</v>
      </c>
      <c r="F3027" s="620">
        <v>28</v>
      </c>
      <c r="G3027" s="620">
        <v>0</v>
      </c>
      <c r="H3027" s="621">
        <v>46225</v>
      </c>
      <c r="I3027" s="620" t="s">
        <v>1641</v>
      </c>
      <c r="J3027" s="622" t="s">
        <v>1747</v>
      </c>
      <c r="K3027" s="620" t="s">
        <v>22</v>
      </c>
      <c r="L3027" s="620" t="s">
        <v>1643</v>
      </c>
      <c r="M3027" s="620" t="s">
        <v>1643</v>
      </c>
      <c r="N3027" s="621">
        <v>46225</v>
      </c>
      <c r="O3027" s="620" t="s">
        <v>1644</v>
      </c>
      <c r="P3027" s="620" t="s">
        <v>22</v>
      </c>
      <c r="Q3027" s="620" t="s">
        <v>22</v>
      </c>
      <c r="R3027" s="620"/>
      <c r="S3027" s="620" t="s">
        <v>1645</v>
      </c>
    </row>
    <row r="3028" spans="1:19">
      <c r="A3028" s="620">
        <v>151</v>
      </c>
      <c r="B3028" s="620" t="s">
        <v>19</v>
      </c>
      <c r="C3028" s="620" t="s">
        <v>1724</v>
      </c>
      <c r="D3028" s="620">
        <v>6000050102</v>
      </c>
      <c r="E3028" s="620">
        <v>1</v>
      </c>
      <c r="F3028" s="620">
        <v>1</v>
      </c>
      <c r="G3028" s="620">
        <v>0</v>
      </c>
      <c r="H3028" s="621">
        <v>46225</v>
      </c>
      <c r="I3028" s="620" t="s">
        <v>1641</v>
      </c>
      <c r="J3028" s="622">
        <v>516300330761220</v>
      </c>
      <c r="K3028" s="620" t="s">
        <v>22</v>
      </c>
      <c r="L3028" s="620" t="s">
        <v>1643</v>
      </c>
      <c r="M3028" s="620" t="s">
        <v>1643</v>
      </c>
      <c r="N3028" s="621">
        <v>46225</v>
      </c>
      <c r="O3028" s="620" t="s">
        <v>1644</v>
      </c>
      <c r="P3028" s="620" t="s">
        <v>22</v>
      </c>
      <c r="Q3028" s="620" t="s">
        <v>22</v>
      </c>
      <c r="R3028" s="620"/>
      <c r="S3028" s="620" t="s">
        <v>1645</v>
      </c>
    </row>
    <row r="3029" spans="1:19">
      <c r="A3029" s="620">
        <v>152</v>
      </c>
      <c r="B3029" s="620" t="s">
        <v>19</v>
      </c>
      <c r="C3029" s="620" t="s">
        <v>1724</v>
      </c>
      <c r="D3029" s="620">
        <v>6000050102</v>
      </c>
      <c r="E3029" s="620">
        <v>2</v>
      </c>
      <c r="F3029" s="620">
        <v>2</v>
      </c>
      <c r="G3029" s="620">
        <v>0</v>
      </c>
      <c r="H3029" s="621">
        <v>46226</v>
      </c>
      <c r="I3029" s="620" t="s">
        <v>1641</v>
      </c>
      <c r="J3029" s="622" t="s">
        <v>1748</v>
      </c>
      <c r="K3029" s="620" t="s">
        <v>22</v>
      </c>
      <c r="L3029" s="620" t="s">
        <v>1643</v>
      </c>
      <c r="M3029" s="620" t="s">
        <v>1643</v>
      </c>
      <c r="N3029" s="621" t="e">
        <f>I154+1</f>
        <v>#VALUE!</v>
      </c>
      <c r="O3029" s="620" t="s">
        <v>1644</v>
      </c>
      <c r="P3029" s="620" t="s">
        <v>22</v>
      </c>
      <c r="Q3029" s="620" t="s">
        <v>22</v>
      </c>
      <c r="R3029" s="620"/>
      <c r="S3029" s="620" t="s">
        <v>1645</v>
      </c>
    </row>
    <row r="3030" spans="1:19">
      <c r="A3030" s="620">
        <v>153</v>
      </c>
      <c r="B3030" s="620" t="s">
        <v>19</v>
      </c>
      <c r="C3030" s="620" t="s">
        <v>1724</v>
      </c>
      <c r="D3030" s="620">
        <v>6000050102</v>
      </c>
      <c r="E3030" s="620">
        <v>1</v>
      </c>
      <c r="F3030" s="620">
        <v>1</v>
      </c>
      <c r="G3030" s="620">
        <v>0</v>
      </c>
      <c r="H3030" s="621">
        <v>46226</v>
      </c>
      <c r="I3030" s="620" t="s">
        <v>1641</v>
      </c>
      <c r="J3030" s="622">
        <v>516300330761223</v>
      </c>
      <c r="K3030" s="620" t="s">
        <v>22</v>
      </c>
      <c r="L3030" s="620" t="s">
        <v>1643</v>
      </c>
      <c r="M3030" s="620" t="s">
        <v>1643</v>
      </c>
      <c r="N3030" s="621">
        <v>46226</v>
      </c>
      <c r="O3030" s="620" t="s">
        <v>1644</v>
      </c>
      <c r="P3030" s="620" t="s">
        <v>22</v>
      </c>
      <c r="Q3030" s="620" t="s">
        <v>22</v>
      </c>
      <c r="R3030" s="620"/>
      <c r="S3030" s="620" t="s">
        <v>1645</v>
      </c>
    </row>
    <row r="3031" spans="1:19">
      <c r="A3031" s="620">
        <v>154</v>
      </c>
      <c r="B3031" s="620" t="s">
        <v>19</v>
      </c>
      <c r="C3031" s="620" t="s">
        <v>1724</v>
      </c>
      <c r="D3031" s="620">
        <v>6000050102</v>
      </c>
      <c r="E3031" s="620">
        <v>2</v>
      </c>
      <c r="F3031" s="620">
        <v>2</v>
      </c>
      <c r="G3031" s="620">
        <v>0</v>
      </c>
      <c r="H3031" s="621">
        <v>46226</v>
      </c>
      <c r="I3031" s="620" t="s">
        <v>1641</v>
      </c>
      <c r="J3031" s="622" t="s">
        <v>1749</v>
      </c>
      <c r="K3031" s="620" t="s">
        <v>22</v>
      </c>
      <c r="L3031" s="620" t="s">
        <v>1643</v>
      </c>
      <c r="M3031" s="620" t="s">
        <v>1643</v>
      </c>
      <c r="N3031" s="621" t="e">
        <f>I156+1</f>
        <v>#VALUE!</v>
      </c>
      <c r="O3031" s="620" t="s">
        <v>1644</v>
      </c>
      <c r="P3031" s="620" t="s">
        <v>22</v>
      </c>
      <c r="Q3031" s="620" t="s">
        <v>22</v>
      </c>
      <c r="R3031" s="620"/>
      <c r="S3031" s="620" t="s">
        <v>1645</v>
      </c>
    </row>
    <row r="3032" spans="1:19">
      <c r="A3032" s="620">
        <v>155</v>
      </c>
      <c r="B3032" s="620" t="s">
        <v>19</v>
      </c>
      <c r="C3032" s="620" t="s">
        <v>1724</v>
      </c>
      <c r="D3032" s="620">
        <v>6000050102</v>
      </c>
      <c r="E3032" s="620">
        <v>1</v>
      </c>
      <c r="F3032" s="620">
        <v>1</v>
      </c>
      <c r="G3032" s="620">
        <v>0</v>
      </c>
      <c r="H3032" s="621">
        <v>46226</v>
      </c>
      <c r="I3032" s="620" t="s">
        <v>1641</v>
      </c>
      <c r="J3032" s="622">
        <v>516300330761226</v>
      </c>
      <c r="K3032" s="620" t="s">
        <v>22</v>
      </c>
      <c r="L3032" s="620" t="s">
        <v>1643</v>
      </c>
      <c r="M3032" s="620" t="s">
        <v>1643</v>
      </c>
      <c r="N3032" s="621">
        <v>46226</v>
      </c>
      <c r="O3032" s="620" t="s">
        <v>1644</v>
      </c>
      <c r="P3032" s="620" t="s">
        <v>22</v>
      </c>
      <c r="Q3032" s="620" t="s">
        <v>22</v>
      </c>
      <c r="R3032" s="620"/>
      <c r="S3032" s="620" t="s">
        <v>1645</v>
      </c>
    </row>
    <row r="3033" spans="1:19">
      <c r="A3033" s="620">
        <v>156</v>
      </c>
      <c r="B3033" s="620" t="s">
        <v>19</v>
      </c>
      <c r="C3033" s="620" t="s">
        <v>1724</v>
      </c>
      <c r="D3033" s="620">
        <v>6000050102</v>
      </c>
      <c r="E3033" s="620">
        <v>1</v>
      </c>
      <c r="F3033" s="620">
        <v>0</v>
      </c>
      <c r="G3033" s="620">
        <v>1</v>
      </c>
      <c r="H3033" s="621">
        <v>46226</v>
      </c>
      <c r="I3033" s="620" t="s">
        <v>1641</v>
      </c>
      <c r="J3033" s="622">
        <v>516300330761227</v>
      </c>
      <c r="K3033" s="620" t="s">
        <v>1750</v>
      </c>
      <c r="L3033" s="620" t="s">
        <v>1643</v>
      </c>
      <c r="M3033" s="620" t="s">
        <v>1643</v>
      </c>
      <c r="N3033" s="621" t="e">
        <f>I158+1</f>
        <v>#VALUE!</v>
      </c>
      <c r="O3033" s="620" t="s">
        <v>1644</v>
      </c>
      <c r="P3033" s="620" t="s">
        <v>1664</v>
      </c>
      <c r="Q3033" s="620" t="s">
        <v>1648</v>
      </c>
      <c r="R3033" s="620"/>
      <c r="S3033" s="620" t="s">
        <v>1645</v>
      </c>
    </row>
    <row r="3034" spans="1:19">
      <c r="A3034" s="620">
        <v>157</v>
      </c>
      <c r="B3034" s="620" t="s">
        <v>19</v>
      </c>
      <c r="C3034" s="620" t="s">
        <v>1724</v>
      </c>
      <c r="D3034" s="620">
        <v>6000050102</v>
      </c>
      <c r="E3034" s="620">
        <v>21</v>
      </c>
      <c r="F3034" s="620">
        <v>21</v>
      </c>
      <c r="G3034" s="620">
        <v>0</v>
      </c>
      <c r="H3034" s="621">
        <v>46226</v>
      </c>
      <c r="I3034" s="620" t="s">
        <v>1641</v>
      </c>
      <c r="J3034" s="622" t="s">
        <v>1751</v>
      </c>
      <c r="K3034" s="620" t="s">
        <v>22</v>
      </c>
      <c r="L3034" s="620" t="s">
        <v>1643</v>
      </c>
      <c r="M3034" s="620" t="s">
        <v>1643</v>
      </c>
      <c r="N3034" s="621" t="e">
        <f>I159+1</f>
        <v>#VALUE!</v>
      </c>
      <c r="O3034" s="620" t="s">
        <v>1644</v>
      </c>
      <c r="P3034" s="620" t="s">
        <v>22</v>
      </c>
      <c r="Q3034" s="620" t="s">
        <v>22</v>
      </c>
      <c r="R3034" s="620"/>
      <c r="S3034" s="620" t="s">
        <v>1645</v>
      </c>
    </row>
    <row r="3035" spans="1:19">
      <c r="A3035" s="620">
        <v>158</v>
      </c>
      <c r="B3035" s="620" t="s">
        <v>19</v>
      </c>
      <c r="C3035" s="620" t="s">
        <v>1724</v>
      </c>
      <c r="D3035" s="620">
        <v>6000050102</v>
      </c>
      <c r="E3035" s="620">
        <v>1</v>
      </c>
      <c r="F3035" s="620">
        <v>1</v>
      </c>
      <c r="G3035" s="620">
        <v>0</v>
      </c>
      <c r="H3035" s="621">
        <v>46226</v>
      </c>
      <c r="I3035" s="620" t="s">
        <v>1641</v>
      </c>
      <c r="J3035" s="622">
        <v>516300330761249</v>
      </c>
      <c r="K3035" s="620" t="s">
        <v>22</v>
      </c>
      <c r="L3035" s="620" t="s">
        <v>1643</v>
      </c>
      <c r="M3035" s="620" t="s">
        <v>1643</v>
      </c>
      <c r="N3035" s="621">
        <v>46226</v>
      </c>
      <c r="O3035" s="620" t="s">
        <v>1644</v>
      </c>
      <c r="P3035" s="620" t="s">
        <v>22</v>
      </c>
      <c r="Q3035" s="620" t="s">
        <v>22</v>
      </c>
      <c r="R3035" s="620"/>
      <c r="S3035" s="620" t="s">
        <v>1645</v>
      </c>
    </row>
    <row r="3036" spans="1:19">
      <c r="A3036" s="620">
        <v>159</v>
      </c>
      <c r="B3036" s="620" t="s">
        <v>19</v>
      </c>
      <c r="C3036" s="620" t="s">
        <v>1724</v>
      </c>
      <c r="D3036" s="620">
        <v>6000050102</v>
      </c>
      <c r="E3036" s="620">
        <v>1</v>
      </c>
      <c r="F3036" s="620">
        <v>1</v>
      </c>
      <c r="G3036" s="620">
        <v>0</v>
      </c>
      <c r="H3036" s="621">
        <v>46226</v>
      </c>
      <c r="I3036" s="620" t="s">
        <v>1641</v>
      </c>
      <c r="J3036" s="622">
        <v>516300330761250</v>
      </c>
      <c r="K3036" s="620" t="s">
        <v>22</v>
      </c>
      <c r="L3036" s="620" t="s">
        <v>1643</v>
      </c>
      <c r="M3036" s="620" t="s">
        <v>1643</v>
      </c>
      <c r="N3036" s="621" t="e">
        <f>I161+1</f>
        <v>#VALUE!</v>
      </c>
      <c r="O3036" s="620" t="s">
        <v>1644</v>
      </c>
      <c r="P3036" s="620" t="s">
        <v>22</v>
      </c>
      <c r="Q3036" s="620" t="s">
        <v>22</v>
      </c>
      <c r="R3036" s="620"/>
      <c r="S3036" s="620" t="s">
        <v>1645</v>
      </c>
    </row>
    <row r="3037" spans="1:19">
      <c r="A3037" s="620">
        <v>160</v>
      </c>
      <c r="B3037" s="620" t="s">
        <v>19</v>
      </c>
      <c r="C3037" s="620" t="s">
        <v>1724</v>
      </c>
      <c r="D3037" s="620">
        <v>6000050102</v>
      </c>
      <c r="E3037" s="620">
        <v>2</v>
      </c>
      <c r="F3037" s="620">
        <v>2</v>
      </c>
      <c r="G3037" s="620">
        <v>0</v>
      </c>
      <c r="H3037" s="621">
        <v>46227</v>
      </c>
      <c r="I3037" s="620" t="s">
        <v>1641</v>
      </c>
      <c r="J3037" s="622" t="s">
        <v>1752</v>
      </c>
      <c r="K3037" s="620" t="s">
        <v>22</v>
      </c>
      <c r="L3037" s="620" t="s">
        <v>1643</v>
      </c>
      <c r="M3037" s="620" t="s">
        <v>1643</v>
      </c>
      <c r="N3037" s="621">
        <v>46227</v>
      </c>
      <c r="O3037" s="620" t="s">
        <v>1644</v>
      </c>
      <c r="P3037" s="620" t="s">
        <v>22</v>
      </c>
      <c r="Q3037" s="620" t="s">
        <v>22</v>
      </c>
      <c r="R3037" s="620"/>
      <c r="S3037" s="620" t="s">
        <v>1645</v>
      </c>
    </row>
    <row r="3038" spans="1:19">
      <c r="A3038" s="620">
        <v>161</v>
      </c>
      <c r="B3038" s="620" t="s">
        <v>19</v>
      </c>
      <c r="C3038" s="620" t="s">
        <v>1724</v>
      </c>
      <c r="D3038" s="620">
        <v>6000050102</v>
      </c>
      <c r="E3038" s="620">
        <v>1</v>
      </c>
      <c r="F3038" s="620">
        <v>1</v>
      </c>
      <c r="G3038" s="620">
        <v>0</v>
      </c>
      <c r="H3038" s="621">
        <v>46227</v>
      </c>
      <c r="I3038" s="620" t="s">
        <v>1641</v>
      </c>
      <c r="J3038" s="622">
        <v>516300330761253</v>
      </c>
      <c r="K3038" s="620" t="s">
        <v>22</v>
      </c>
      <c r="L3038" s="620" t="s">
        <v>1643</v>
      </c>
      <c r="M3038" s="620" t="s">
        <v>1643</v>
      </c>
      <c r="N3038" s="621">
        <v>46227</v>
      </c>
      <c r="O3038" s="620" t="s">
        <v>1644</v>
      </c>
      <c r="P3038" s="620" t="s">
        <v>22</v>
      </c>
      <c r="Q3038" s="620" t="s">
        <v>22</v>
      </c>
      <c r="R3038" s="620"/>
      <c r="S3038" s="620" t="s">
        <v>1645</v>
      </c>
    </row>
    <row r="3039" ht="25" spans="1:19">
      <c r="A3039" s="620">
        <v>162</v>
      </c>
      <c r="B3039" s="620" t="s">
        <v>19</v>
      </c>
      <c r="C3039" s="620" t="s">
        <v>1724</v>
      </c>
      <c r="D3039" s="620">
        <v>6000050102</v>
      </c>
      <c r="E3039" s="620">
        <v>1</v>
      </c>
      <c r="F3039" s="620">
        <v>0</v>
      </c>
      <c r="G3039" s="620">
        <v>1</v>
      </c>
      <c r="H3039" s="621">
        <v>46227</v>
      </c>
      <c r="I3039" s="620" t="s">
        <v>1641</v>
      </c>
      <c r="J3039" s="622">
        <v>516300330761254</v>
      </c>
      <c r="K3039" s="620" t="s">
        <v>1674</v>
      </c>
      <c r="L3039" s="620" t="s">
        <v>1643</v>
      </c>
      <c r="M3039" s="620" t="s">
        <v>1643</v>
      </c>
      <c r="N3039" s="621" t="e">
        <f>I164+1</f>
        <v>#VALUE!</v>
      </c>
      <c r="O3039" s="620" t="s">
        <v>1644</v>
      </c>
      <c r="P3039" s="620" t="s">
        <v>1675</v>
      </c>
      <c r="Q3039" s="620" t="s">
        <v>453</v>
      </c>
      <c r="R3039" s="620"/>
      <c r="S3039" s="620" t="s">
        <v>1645</v>
      </c>
    </row>
    <row r="3040" ht="25" spans="1:19">
      <c r="A3040" s="620">
        <v>163</v>
      </c>
      <c r="B3040" s="620" t="s">
        <v>19</v>
      </c>
      <c r="C3040" s="620" t="s">
        <v>1724</v>
      </c>
      <c r="D3040" s="620">
        <v>6000050102</v>
      </c>
      <c r="E3040" s="620">
        <v>1</v>
      </c>
      <c r="F3040" s="620">
        <v>0</v>
      </c>
      <c r="G3040" s="620">
        <v>1</v>
      </c>
      <c r="H3040" s="621">
        <v>46227</v>
      </c>
      <c r="I3040" s="620" t="s">
        <v>1641</v>
      </c>
      <c r="J3040" s="622">
        <v>516300330761255</v>
      </c>
      <c r="K3040" s="620" t="s">
        <v>1674</v>
      </c>
      <c r="L3040" s="620" t="s">
        <v>1643</v>
      </c>
      <c r="M3040" s="620" t="s">
        <v>1643</v>
      </c>
      <c r="N3040" s="621" t="e">
        <f>I165+1</f>
        <v>#VALUE!</v>
      </c>
      <c r="O3040" s="620" t="s">
        <v>1644</v>
      </c>
      <c r="P3040" s="620" t="s">
        <v>1675</v>
      </c>
      <c r="Q3040" s="620" t="s">
        <v>453</v>
      </c>
      <c r="R3040" s="620"/>
      <c r="S3040" s="620" t="s">
        <v>1645</v>
      </c>
    </row>
    <row r="3041" ht="25" spans="1:19">
      <c r="A3041" s="620">
        <v>164</v>
      </c>
      <c r="B3041" s="620" t="s">
        <v>19</v>
      </c>
      <c r="C3041" s="620" t="s">
        <v>1724</v>
      </c>
      <c r="D3041" s="620">
        <v>6000050102</v>
      </c>
      <c r="E3041" s="620">
        <v>1</v>
      </c>
      <c r="F3041" s="620">
        <v>0</v>
      </c>
      <c r="G3041" s="620">
        <v>1</v>
      </c>
      <c r="H3041" s="621">
        <v>46227</v>
      </c>
      <c r="I3041" s="620" t="s">
        <v>1641</v>
      </c>
      <c r="J3041" s="622">
        <v>516300330761256</v>
      </c>
      <c r="K3041" s="620" t="s">
        <v>1674</v>
      </c>
      <c r="L3041" s="620" t="s">
        <v>1643</v>
      </c>
      <c r="M3041" s="620" t="s">
        <v>1643</v>
      </c>
      <c r="N3041" s="621" t="e">
        <f>I166+1</f>
        <v>#VALUE!</v>
      </c>
      <c r="O3041" s="620" t="s">
        <v>1644</v>
      </c>
      <c r="P3041" s="620" t="s">
        <v>1675</v>
      </c>
      <c r="Q3041" s="620" t="s">
        <v>453</v>
      </c>
      <c r="R3041" s="620"/>
      <c r="S3041" s="620" t="s">
        <v>1645</v>
      </c>
    </row>
    <row r="3042" spans="1:19">
      <c r="A3042" s="620">
        <v>165</v>
      </c>
      <c r="B3042" s="620" t="s">
        <v>19</v>
      </c>
      <c r="C3042" s="620" t="s">
        <v>1724</v>
      </c>
      <c r="D3042" s="620">
        <v>6000050102</v>
      </c>
      <c r="E3042" s="620">
        <v>11</v>
      </c>
      <c r="F3042" s="620">
        <v>11</v>
      </c>
      <c r="G3042" s="620">
        <v>0</v>
      </c>
      <c r="H3042" s="621">
        <v>46227</v>
      </c>
      <c r="I3042" s="620" t="s">
        <v>1641</v>
      </c>
      <c r="J3042" s="622" t="s">
        <v>1753</v>
      </c>
      <c r="K3042" s="620" t="s">
        <v>22</v>
      </c>
      <c r="L3042" s="620" t="s">
        <v>1643</v>
      </c>
      <c r="M3042" s="620" t="s">
        <v>1643</v>
      </c>
      <c r="N3042" s="621" t="e">
        <f>I167+1</f>
        <v>#VALUE!</v>
      </c>
      <c r="O3042" s="620" t="s">
        <v>1644</v>
      </c>
      <c r="P3042" s="620" t="s">
        <v>22</v>
      </c>
      <c r="Q3042" s="620" t="s">
        <v>22</v>
      </c>
      <c r="R3042" s="620"/>
      <c r="S3042" s="620" t="s">
        <v>1645</v>
      </c>
    </row>
    <row r="3043" spans="1:19">
      <c r="A3043" s="620">
        <v>166</v>
      </c>
      <c r="B3043" s="620" t="s">
        <v>19</v>
      </c>
      <c r="C3043" s="620" t="s">
        <v>1724</v>
      </c>
      <c r="D3043" s="620">
        <v>6000050102</v>
      </c>
      <c r="E3043" s="620">
        <v>1</v>
      </c>
      <c r="F3043" s="620">
        <v>1</v>
      </c>
      <c r="G3043" s="620">
        <v>0</v>
      </c>
      <c r="H3043" s="621">
        <v>46227</v>
      </c>
      <c r="I3043" s="620" t="s">
        <v>1641</v>
      </c>
      <c r="J3043" s="622">
        <v>516300330761268</v>
      </c>
      <c r="K3043" s="620" t="s">
        <v>22</v>
      </c>
      <c r="L3043" s="620" t="s">
        <v>1643</v>
      </c>
      <c r="M3043" s="620" t="s">
        <v>1643</v>
      </c>
      <c r="N3043" s="621">
        <v>46227</v>
      </c>
      <c r="O3043" s="620" t="s">
        <v>1644</v>
      </c>
      <c r="P3043" s="620" t="s">
        <v>22</v>
      </c>
      <c r="Q3043" s="620" t="s">
        <v>22</v>
      </c>
      <c r="R3043" s="620"/>
      <c r="S3043" s="620" t="s">
        <v>1645</v>
      </c>
    </row>
    <row r="3044" ht="25" spans="1:19">
      <c r="A3044" s="620">
        <v>167</v>
      </c>
      <c r="B3044" s="620" t="s">
        <v>19</v>
      </c>
      <c r="C3044" s="620" t="s">
        <v>1724</v>
      </c>
      <c r="D3044" s="620">
        <v>6000050102</v>
      </c>
      <c r="E3044" s="620">
        <v>1</v>
      </c>
      <c r="F3044" s="620">
        <v>0</v>
      </c>
      <c r="G3044" s="620">
        <v>1</v>
      </c>
      <c r="H3044" s="621">
        <v>46227</v>
      </c>
      <c r="I3044" s="620" t="s">
        <v>1641</v>
      </c>
      <c r="J3044" s="622">
        <v>516300330761269</v>
      </c>
      <c r="K3044" s="620" t="s">
        <v>1674</v>
      </c>
      <c r="L3044" s="620" t="s">
        <v>1643</v>
      </c>
      <c r="M3044" s="620" t="s">
        <v>1643</v>
      </c>
      <c r="N3044" s="621" t="e">
        <f>I169+1</f>
        <v>#VALUE!</v>
      </c>
      <c r="O3044" s="620" t="s">
        <v>1644</v>
      </c>
      <c r="P3044" s="620" t="s">
        <v>1675</v>
      </c>
      <c r="Q3044" s="620" t="s">
        <v>453</v>
      </c>
      <c r="R3044" s="620"/>
      <c r="S3044" s="620" t="s">
        <v>1645</v>
      </c>
    </row>
    <row r="3045" ht="25" spans="1:19">
      <c r="A3045" s="620">
        <v>168</v>
      </c>
      <c r="B3045" s="620" t="s">
        <v>19</v>
      </c>
      <c r="C3045" s="620" t="s">
        <v>1724</v>
      </c>
      <c r="D3045" s="620">
        <v>6000050102</v>
      </c>
      <c r="E3045" s="620">
        <v>1</v>
      </c>
      <c r="F3045" s="620">
        <v>0</v>
      </c>
      <c r="G3045" s="620">
        <v>1</v>
      </c>
      <c r="H3045" s="621">
        <v>46227</v>
      </c>
      <c r="I3045" s="620" t="s">
        <v>1641</v>
      </c>
      <c r="J3045" s="622">
        <v>516300330761270</v>
      </c>
      <c r="K3045" s="620" t="s">
        <v>1674</v>
      </c>
      <c r="L3045" s="620" t="s">
        <v>1643</v>
      </c>
      <c r="M3045" s="620" t="s">
        <v>1643</v>
      </c>
      <c r="N3045" s="621" t="e">
        <f>I170+1</f>
        <v>#VALUE!</v>
      </c>
      <c r="O3045" s="620" t="s">
        <v>1644</v>
      </c>
      <c r="P3045" s="620" t="s">
        <v>1675</v>
      </c>
      <c r="Q3045" s="620" t="s">
        <v>453</v>
      </c>
      <c r="R3045" s="620"/>
      <c r="S3045" s="620" t="s">
        <v>1645</v>
      </c>
    </row>
    <row r="3046" spans="1:19">
      <c r="A3046" s="620">
        <v>169</v>
      </c>
      <c r="B3046" s="620" t="s">
        <v>19</v>
      </c>
      <c r="C3046" s="620" t="s">
        <v>1724</v>
      </c>
      <c r="D3046" s="620">
        <v>6000050102</v>
      </c>
      <c r="E3046" s="620">
        <v>1</v>
      </c>
      <c r="F3046" s="620">
        <v>1</v>
      </c>
      <c r="G3046" s="620">
        <v>0</v>
      </c>
      <c r="H3046" s="621">
        <v>46227</v>
      </c>
      <c r="I3046" s="620" t="s">
        <v>1641</v>
      </c>
      <c r="J3046" s="622">
        <v>516300330761271</v>
      </c>
      <c r="K3046" s="620" t="s">
        <v>22</v>
      </c>
      <c r="L3046" s="620" t="s">
        <v>1643</v>
      </c>
      <c r="M3046" s="620" t="s">
        <v>1643</v>
      </c>
      <c r="N3046" s="621" t="e">
        <f>I171+1</f>
        <v>#VALUE!</v>
      </c>
      <c r="O3046" s="620" t="s">
        <v>1644</v>
      </c>
      <c r="P3046" s="620" t="s">
        <v>22</v>
      </c>
      <c r="Q3046" s="620" t="s">
        <v>22</v>
      </c>
      <c r="R3046" s="620"/>
      <c r="S3046" s="620" t="s">
        <v>1645</v>
      </c>
    </row>
    <row r="3047" spans="1:19">
      <c r="A3047" s="620">
        <v>170</v>
      </c>
      <c r="B3047" s="620" t="s">
        <v>19</v>
      </c>
      <c r="C3047" s="620" t="s">
        <v>1724</v>
      </c>
      <c r="D3047" s="620">
        <v>6000050102</v>
      </c>
      <c r="E3047" s="620">
        <v>1</v>
      </c>
      <c r="F3047" s="620">
        <v>1</v>
      </c>
      <c r="G3047" s="620">
        <v>0</v>
      </c>
      <c r="H3047" s="621">
        <v>46227</v>
      </c>
      <c r="I3047" s="620" t="s">
        <v>1641</v>
      </c>
      <c r="J3047" s="622">
        <v>516300330761272</v>
      </c>
      <c r="K3047" s="620" t="s">
        <v>22</v>
      </c>
      <c r="L3047" s="620" t="s">
        <v>1643</v>
      </c>
      <c r="M3047" s="620" t="s">
        <v>1643</v>
      </c>
      <c r="N3047" s="621">
        <v>46227</v>
      </c>
      <c r="O3047" s="620" t="s">
        <v>1644</v>
      </c>
      <c r="P3047" s="620" t="s">
        <v>22</v>
      </c>
      <c r="Q3047" s="620" t="s">
        <v>22</v>
      </c>
      <c r="R3047" s="620"/>
      <c r="S3047" s="620" t="s">
        <v>1645</v>
      </c>
    </row>
    <row r="3048" spans="1:19">
      <c r="A3048" s="620">
        <v>171</v>
      </c>
      <c r="B3048" s="620" t="s">
        <v>19</v>
      </c>
      <c r="C3048" s="620" t="s">
        <v>1724</v>
      </c>
      <c r="D3048" s="620">
        <v>6000050102</v>
      </c>
      <c r="E3048" s="620">
        <v>18</v>
      </c>
      <c r="F3048" s="620">
        <v>18</v>
      </c>
      <c r="G3048" s="620">
        <v>0</v>
      </c>
      <c r="H3048" s="621">
        <v>46227</v>
      </c>
      <c r="I3048" s="620" t="s">
        <v>1641</v>
      </c>
      <c r="J3048" s="622" t="s">
        <v>1754</v>
      </c>
      <c r="K3048" s="620" t="s">
        <v>22</v>
      </c>
      <c r="L3048" s="620" t="s">
        <v>1643</v>
      </c>
      <c r="M3048" s="620" t="s">
        <v>1643</v>
      </c>
      <c r="N3048" s="621" t="e">
        <f>I173+1</f>
        <v>#VALUE!</v>
      </c>
      <c r="O3048" s="620" t="s">
        <v>1644</v>
      </c>
      <c r="P3048" s="620" t="s">
        <v>22</v>
      </c>
      <c r="Q3048" s="620" t="s">
        <v>22</v>
      </c>
      <c r="R3048" s="620"/>
      <c r="S3048" s="620" t="s">
        <v>1645</v>
      </c>
    </row>
    <row r="3049" spans="1:19">
      <c r="A3049" s="620">
        <v>172</v>
      </c>
      <c r="B3049" s="620" t="s">
        <v>19</v>
      </c>
      <c r="C3049" s="620" t="s">
        <v>1724</v>
      </c>
      <c r="D3049" s="620">
        <v>6000050102</v>
      </c>
      <c r="E3049" s="620">
        <v>20</v>
      </c>
      <c r="F3049" s="620">
        <v>20</v>
      </c>
      <c r="G3049" s="620">
        <v>0</v>
      </c>
      <c r="H3049" s="621">
        <v>46228</v>
      </c>
      <c r="I3049" s="620" t="s">
        <v>1641</v>
      </c>
      <c r="J3049" s="622" t="s">
        <v>1755</v>
      </c>
      <c r="K3049" s="620" t="s">
        <v>22</v>
      </c>
      <c r="L3049" s="620" t="s">
        <v>1643</v>
      </c>
      <c r="M3049" s="620" t="s">
        <v>1643</v>
      </c>
      <c r="N3049" s="621">
        <v>46228</v>
      </c>
      <c r="O3049" s="620" t="s">
        <v>1644</v>
      </c>
      <c r="P3049" s="620" t="s">
        <v>22</v>
      </c>
      <c r="Q3049" s="620" t="s">
        <v>22</v>
      </c>
      <c r="R3049" s="620"/>
      <c r="S3049" s="620" t="s">
        <v>1645</v>
      </c>
    </row>
    <row r="3050" spans="1:19">
      <c r="A3050" s="620">
        <v>173</v>
      </c>
      <c r="B3050" s="620" t="s">
        <v>19</v>
      </c>
      <c r="C3050" s="620" t="s">
        <v>1724</v>
      </c>
      <c r="D3050" s="620">
        <v>6000050102</v>
      </c>
      <c r="E3050" s="620">
        <v>15</v>
      </c>
      <c r="F3050" s="620">
        <v>15</v>
      </c>
      <c r="G3050" s="620">
        <v>0</v>
      </c>
      <c r="H3050" s="621">
        <v>46232</v>
      </c>
      <c r="I3050" s="620" t="s">
        <v>1641</v>
      </c>
      <c r="J3050" s="622" t="s">
        <v>1756</v>
      </c>
      <c r="K3050" s="620" t="s">
        <v>22</v>
      </c>
      <c r="L3050" s="620" t="s">
        <v>1643</v>
      </c>
      <c r="M3050" s="620" t="s">
        <v>1643</v>
      </c>
      <c r="N3050" s="621">
        <v>46232</v>
      </c>
      <c r="O3050" s="620" t="s">
        <v>1644</v>
      </c>
      <c r="P3050" s="620" t="s">
        <v>22</v>
      </c>
      <c r="Q3050" s="620" t="s">
        <v>22</v>
      </c>
      <c r="R3050" s="620"/>
      <c r="S3050" s="620" t="s">
        <v>1645</v>
      </c>
    </row>
    <row r="3051" spans="1:19">
      <c r="A3051" s="620">
        <v>174</v>
      </c>
      <c r="B3051" s="620" t="s">
        <v>19</v>
      </c>
      <c r="C3051" s="620" t="s">
        <v>1724</v>
      </c>
      <c r="D3051" s="620">
        <v>6000050102</v>
      </c>
      <c r="E3051" s="620">
        <v>1</v>
      </c>
      <c r="F3051" s="620">
        <v>1</v>
      </c>
      <c r="G3051" s="620">
        <v>0</v>
      </c>
      <c r="H3051" s="621">
        <v>46232</v>
      </c>
      <c r="I3051" s="620" t="s">
        <v>1641</v>
      </c>
      <c r="J3051" s="622">
        <v>516300330761326</v>
      </c>
      <c r="K3051" s="620" t="s">
        <v>22</v>
      </c>
      <c r="L3051" s="620" t="s">
        <v>1643</v>
      </c>
      <c r="M3051" s="620" t="s">
        <v>1643</v>
      </c>
      <c r="N3051" s="621">
        <v>46232</v>
      </c>
      <c r="O3051" s="620" t="s">
        <v>1644</v>
      </c>
      <c r="P3051" s="620" t="s">
        <v>22</v>
      </c>
      <c r="Q3051" s="620" t="s">
        <v>22</v>
      </c>
      <c r="R3051" s="620"/>
      <c r="S3051" s="620" t="s">
        <v>1645</v>
      </c>
    </row>
    <row r="3052" ht="25" spans="1:19">
      <c r="A3052" s="620">
        <v>175</v>
      </c>
      <c r="B3052" s="620" t="s">
        <v>19</v>
      </c>
      <c r="C3052" s="620" t="s">
        <v>1724</v>
      </c>
      <c r="D3052" s="620">
        <v>6000050102</v>
      </c>
      <c r="E3052" s="620">
        <v>1</v>
      </c>
      <c r="F3052" s="620">
        <v>0</v>
      </c>
      <c r="G3052" s="620">
        <v>1</v>
      </c>
      <c r="H3052" s="621">
        <v>46232</v>
      </c>
      <c r="I3052" s="620" t="s">
        <v>1641</v>
      </c>
      <c r="J3052" s="622">
        <v>516300330761327</v>
      </c>
      <c r="K3052" s="620" t="s">
        <v>1757</v>
      </c>
      <c r="L3052" s="620" t="s">
        <v>1643</v>
      </c>
      <c r="M3052" s="620" t="s">
        <v>1643</v>
      </c>
      <c r="N3052" s="621" t="e">
        <f>I177+1</f>
        <v>#VALUE!</v>
      </c>
      <c r="O3052" s="620" t="s">
        <v>1644</v>
      </c>
      <c r="P3052" s="620" t="s">
        <v>1671</v>
      </c>
      <c r="Q3052" s="620" t="s">
        <v>1648</v>
      </c>
      <c r="R3052" s="620"/>
      <c r="S3052" s="620" t="s">
        <v>1645</v>
      </c>
    </row>
    <row r="3053" spans="1:19">
      <c r="A3053" s="620">
        <v>176</v>
      </c>
      <c r="B3053" s="620" t="s">
        <v>19</v>
      </c>
      <c r="C3053" s="620" t="s">
        <v>1724</v>
      </c>
      <c r="D3053" s="620">
        <v>6000050102</v>
      </c>
      <c r="E3053" s="620">
        <v>6</v>
      </c>
      <c r="F3053" s="620">
        <v>6</v>
      </c>
      <c r="G3053" s="620">
        <v>0</v>
      </c>
      <c r="H3053" s="621">
        <v>46232</v>
      </c>
      <c r="I3053" s="620" t="s">
        <v>1641</v>
      </c>
      <c r="J3053" s="622" t="s">
        <v>1758</v>
      </c>
      <c r="K3053" s="620" t="s">
        <v>22</v>
      </c>
      <c r="L3053" s="620" t="s">
        <v>1643</v>
      </c>
      <c r="M3053" s="620" t="s">
        <v>1643</v>
      </c>
      <c r="N3053" s="621" t="e">
        <f>I178+1</f>
        <v>#VALUE!</v>
      </c>
      <c r="O3053" s="620" t="s">
        <v>1644</v>
      </c>
      <c r="P3053" s="620" t="s">
        <v>22</v>
      </c>
      <c r="Q3053" s="620" t="s">
        <v>22</v>
      </c>
      <c r="R3053" s="620"/>
      <c r="S3053" s="620" t="s">
        <v>1645</v>
      </c>
    </row>
    <row r="3054" spans="1:19">
      <c r="A3054" s="620">
        <v>177</v>
      </c>
      <c r="B3054" s="620" t="s">
        <v>19</v>
      </c>
      <c r="C3054" s="620" t="s">
        <v>1724</v>
      </c>
      <c r="D3054" s="620">
        <v>6000050102</v>
      </c>
      <c r="E3054" s="620">
        <v>1</v>
      </c>
      <c r="F3054" s="620">
        <v>1</v>
      </c>
      <c r="G3054" s="620">
        <v>0</v>
      </c>
      <c r="H3054" s="621">
        <v>46232</v>
      </c>
      <c r="I3054" s="620" t="s">
        <v>1641</v>
      </c>
      <c r="J3054" s="622">
        <v>516300330761334</v>
      </c>
      <c r="K3054" s="620" t="s">
        <v>22</v>
      </c>
      <c r="L3054" s="620" t="s">
        <v>1643</v>
      </c>
      <c r="M3054" s="620" t="s">
        <v>1643</v>
      </c>
      <c r="N3054" s="621">
        <v>46232</v>
      </c>
      <c r="O3054" s="620" t="s">
        <v>1644</v>
      </c>
      <c r="P3054" s="620" t="s">
        <v>22</v>
      </c>
      <c r="Q3054" s="620" t="s">
        <v>22</v>
      </c>
      <c r="R3054" s="620"/>
      <c r="S3054" s="620" t="s">
        <v>1645</v>
      </c>
    </row>
    <row r="3055" spans="1:19">
      <c r="A3055" s="620">
        <v>178</v>
      </c>
      <c r="B3055" s="620" t="s">
        <v>19</v>
      </c>
      <c r="C3055" s="620" t="s">
        <v>1724</v>
      </c>
      <c r="D3055" s="620">
        <v>6000050102</v>
      </c>
      <c r="E3055" s="620">
        <v>1</v>
      </c>
      <c r="F3055" s="620">
        <v>1</v>
      </c>
      <c r="G3055" s="620">
        <v>0</v>
      </c>
      <c r="H3055" s="621">
        <v>46233</v>
      </c>
      <c r="I3055" s="620" t="s">
        <v>1641</v>
      </c>
      <c r="J3055" s="622">
        <v>516300330761335</v>
      </c>
      <c r="K3055" s="620" t="s">
        <v>22</v>
      </c>
      <c r="L3055" s="620" t="s">
        <v>1643</v>
      </c>
      <c r="M3055" s="620" t="s">
        <v>1643</v>
      </c>
      <c r="N3055" s="621">
        <v>46233</v>
      </c>
      <c r="O3055" s="620" t="s">
        <v>1644</v>
      </c>
      <c r="P3055" s="620" t="s">
        <v>22</v>
      </c>
      <c r="Q3055" s="620" t="s">
        <v>22</v>
      </c>
      <c r="R3055" s="620"/>
      <c r="S3055" s="620" t="s">
        <v>1645</v>
      </c>
    </row>
    <row r="3056" spans="1:19">
      <c r="A3056" s="620">
        <v>179</v>
      </c>
      <c r="B3056" s="620" t="s">
        <v>19</v>
      </c>
      <c r="C3056" s="620" t="s">
        <v>1043</v>
      </c>
      <c r="D3056" s="620">
        <v>6000050102</v>
      </c>
      <c r="E3056" s="620">
        <v>1</v>
      </c>
      <c r="F3056" s="620">
        <v>1</v>
      </c>
      <c r="G3056" s="620">
        <v>0</v>
      </c>
      <c r="H3056" s="621">
        <v>46233</v>
      </c>
      <c r="I3056" s="620" t="s">
        <v>1641</v>
      </c>
      <c r="J3056" s="622">
        <v>516300330761336</v>
      </c>
      <c r="K3056" s="620" t="s">
        <v>22</v>
      </c>
      <c r="L3056" s="620" t="s">
        <v>1643</v>
      </c>
      <c r="M3056" s="620" t="s">
        <v>1643</v>
      </c>
      <c r="N3056" s="621" t="e">
        <f>I181+1</f>
        <v>#VALUE!</v>
      </c>
      <c r="O3056" s="620" t="s">
        <v>1644</v>
      </c>
      <c r="P3056" s="620" t="s">
        <v>22</v>
      </c>
      <c r="Q3056" s="620" t="s">
        <v>22</v>
      </c>
      <c r="R3056" s="620"/>
      <c r="S3056" s="620" t="s">
        <v>1645</v>
      </c>
    </row>
    <row r="3057" spans="1:19">
      <c r="A3057" s="620">
        <v>180</v>
      </c>
      <c r="B3057" s="620" t="s">
        <v>19</v>
      </c>
      <c r="C3057" s="620" t="s">
        <v>1043</v>
      </c>
      <c r="D3057" s="620">
        <v>6000050102</v>
      </c>
      <c r="E3057" s="620">
        <v>1</v>
      </c>
      <c r="F3057" s="620">
        <v>1</v>
      </c>
      <c r="G3057" s="620">
        <v>0</v>
      </c>
      <c r="H3057" s="621">
        <v>46233</v>
      </c>
      <c r="I3057" s="620" t="s">
        <v>1641</v>
      </c>
      <c r="J3057" s="622">
        <v>516300330761337</v>
      </c>
      <c r="K3057" s="620" t="s">
        <v>22</v>
      </c>
      <c r="L3057" s="620" t="s">
        <v>1643</v>
      </c>
      <c r="M3057" s="620" t="s">
        <v>1643</v>
      </c>
      <c r="N3057" s="621">
        <v>46233</v>
      </c>
      <c r="O3057" s="620" t="s">
        <v>1644</v>
      </c>
      <c r="P3057" s="620" t="s">
        <v>22</v>
      </c>
      <c r="Q3057" s="620" t="s">
        <v>22</v>
      </c>
      <c r="R3057" s="620"/>
      <c r="S3057" s="620" t="s">
        <v>1645</v>
      </c>
    </row>
    <row r="3058" ht="25" spans="1:19">
      <c r="A3058" s="620">
        <v>181</v>
      </c>
      <c r="B3058" s="620" t="s">
        <v>19</v>
      </c>
      <c r="C3058" s="620" t="s">
        <v>1043</v>
      </c>
      <c r="D3058" s="620">
        <v>6000050102</v>
      </c>
      <c r="E3058" s="620">
        <v>1</v>
      </c>
      <c r="F3058" s="620">
        <v>0</v>
      </c>
      <c r="G3058" s="620">
        <v>1</v>
      </c>
      <c r="H3058" s="621">
        <v>46233</v>
      </c>
      <c r="I3058" s="620" t="s">
        <v>1641</v>
      </c>
      <c r="J3058" s="622">
        <v>516300330761338</v>
      </c>
      <c r="K3058" s="620" t="s">
        <v>1674</v>
      </c>
      <c r="L3058" s="620" t="s">
        <v>1643</v>
      </c>
      <c r="M3058" s="620" t="s">
        <v>1643</v>
      </c>
      <c r="N3058" s="621" t="e">
        <f>I183+1</f>
        <v>#VALUE!</v>
      </c>
      <c r="O3058" s="620" t="s">
        <v>1644</v>
      </c>
      <c r="P3058" s="620" t="s">
        <v>1675</v>
      </c>
      <c r="Q3058" s="620" t="s">
        <v>453</v>
      </c>
      <c r="R3058" s="620"/>
      <c r="S3058" s="620" t="s">
        <v>1645</v>
      </c>
    </row>
    <row r="3059" spans="1:19">
      <c r="A3059" s="620">
        <v>182</v>
      </c>
      <c r="B3059" s="620" t="s">
        <v>19</v>
      </c>
      <c r="C3059" s="620" t="s">
        <v>1043</v>
      </c>
      <c r="D3059" s="620">
        <v>6000050102</v>
      </c>
      <c r="E3059" s="620">
        <v>47</v>
      </c>
      <c r="F3059" s="620">
        <v>47</v>
      </c>
      <c r="G3059" s="620">
        <v>0</v>
      </c>
      <c r="H3059" s="621">
        <v>46233</v>
      </c>
      <c r="I3059" s="620" t="s">
        <v>1641</v>
      </c>
      <c r="J3059" s="622" t="s">
        <v>1759</v>
      </c>
      <c r="K3059" s="620" t="s">
        <v>22</v>
      </c>
      <c r="L3059" s="620" t="s">
        <v>1643</v>
      </c>
      <c r="M3059" s="620" t="s">
        <v>1643</v>
      </c>
      <c r="N3059" s="621" t="e">
        <f>I184+1</f>
        <v>#VALUE!</v>
      </c>
      <c r="O3059" s="620" t="s">
        <v>1644</v>
      </c>
      <c r="P3059" s="620" t="s">
        <v>22</v>
      </c>
      <c r="Q3059" s="620" t="s">
        <v>22</v>
      </c>
      <c r="R3059" s="620"/>
      <c r="S3059" s="620" t="s">
        <v>1645</v>
      </c>
    </row>
    <row r="3060" spans="1:19">
      <c r="A3060" s="620">
        <v>183</v>
      </c>
      <c r="B3060" s="620" t="s">
        <v>19</v>
      </c>
      <c r="C3060" s="620" t="s">
        <v>1724</v>
      </c>
      <c r="D3060" s="620">
        <v>6000050102</v>
      </c>
      <c r="E3060" s="620">
        <v>13</v>
      </c>
      <c r="F3060" s="620">
        <v>13</v>
      </c>
      <c r="G3060" s="620">
        <v>0</v>
      </c>
      <c r="H3060" s="621">
        <v>46234</v>
      </c>
      <c r="I3060" s="620" t="s">
        <v>1641</v>
      </c>
      <c r="J3060" s="622" t="s">
        <v>1760</v>
      </c>
      <c r="K3060" s="620" t="s">
        <v>22</v>
      </c>
      <c r="L3060" s="620" t="s">
        <v>1643</v>
      </c>
      <c r="M3060" s="620" t="s">
        <v>1643</v>
      </c>
      <c r="N3060" s="621">
        <v>46234</v>
      </c>
      <c r="O3060" s="620" t="s">
        <v>1644</v>
      </c>
      <c r="P3060" s="620" t="s">
        <v>22</v>
      </c>
      <c r="Q3060" s="620" t="s">
        <v>22</v>
      </c>
      <c r="R3060" s="620"/>
      <c r="S3060" s="620" t="s">
        <v>1645</v>
      </c>
    </row>
    <row r="3061" spans="1:19">
      <c r="A3061" s="620">
        <v>184</v>
      </c>
      <c r="B3061" s="620" t="s">
        <v>19</v>
      </c>
      <c r="C3061" s="620" t="s">
        <v>1724</v>
      </c>
      <c r="D3061" s="620">
        <v>6000050102</v>
      </c>
      <c r="E3061" s="620">
        <v>4</v>
      </c>
      <c r="F3061" s="620">
        <v>4</v>
      </c>
      <c r="G3061" s="620">
        <v>0</v>
      </c>
      <c r="H3061" s="621">
        <v>46235</v>
      </c>
      <c r="I3061" s="620" t="s">
        <v>1641</v>
      </c>
      <c r="J3061" s="622" t="s">
        <v>1761</v>
      </c>
      <c r="K3061" s="620" t="s">
        <v>22</v>
      </c>
      <c r="L3061" s="620" t="s">
        <v>1643</v>
      </c>
      <c r="M3061" s="620" t="s">
        <v>1643</v>
      </c>
      <c r="N3061" s="621">
        <v>46235</v>
      </c>
      <c r="O3061" s="620" t="s">
        <v>1644</v>
      </c>
      <c r="P3061" s="620" t="s">
        <v>22</v>
      </c>
      <c r="Q3061" s="620" t="s">
        <v>22</v>
      </c>
      <c r="R3061" s="620"/>
      <c r="S3061" s="620" t="s">
        <v>1645</v>
      </c>
    </row>
    <row r="3062" ht="25" spans="1:19">
      <c r="A3062" s="620">
        <v>185</v>
      </c>
      <c r="B3062" s="620" t="s">
        <v>19</v>
      </c>
      <c r="C3062" s="620" t="s">
        <v>1724</v>
      </c>
      <c r="D3062" s="620">
        <v>6000050102</v>
      </c>
      <c r="E3062" s="620">
        <v>1</v>
      </c>
      <c r="F3062" s="620">
        <v>0</v>
      </c>
      <c r="G3062" s="620">
        <v>1</v>
      </c>
      <c r="H3062" s="621">
        <v>46235</v>
      </c>
      <c r="I3062" s="620" t="s">
        <v>1641</v>
      </c>
      <c r="J3062" s="622">
        <v>516300330861403</v>
      </c>
      <c r="K3062" s="620" t="s">
        <v>1651</v>
      </c>
      <c r="L3062" s="620" t="s">
        <v>1643</v>
      </c>
      <c r="M3062" s="620" t="s">
        <v>1643</v>
      </c>
      <c r="N3062" s="621">
        <v>46235</v>
      </c>
      <c r="O3062" s="620" t="s">
        <v>1644</v>
      </c>
      <c r="P3062" s="620" t="s">
        <v>32</v>
      </c>
      <c r="Q3062" s="620" t="s">
        <v>1648</v>
      </c>
      <c r="R3062" s="620"/>
      <c r="S3062" s="620" t="s">
        <v>1645</v>
      </c>
    </row>
    <row r="3063" spans="1:19">
      <c r="A3063" s="620">
        <v>186</v>
      </c>
      <c r="B3063" s="620" t="s">
        <v>19</v>
      </c>
      <c r="C3063" s="620" t="s">
        <v>1724</v>
      </c>
      <c r="D3063" s="620">
        <v>6000050102</v>
      </c>
      <c r="E3063" s="620">
        <v>7</v>
      </c>
      <c r="F3063" s="620">
        <v>7</v>
      </c>
      <c r="G3063" s="620">
        <v>0</v>
      </c>
      <c r="H3063" s="621">
        <v>46235</v>
      </c>
      <c r="I3063" s="620" t="s">
        <v>1641</v>
      </c>
      <c r="J3063" s="622" t="s">
        <v>1762</v>
      </c>
      <c r="K3063" s="620" t="s">
        <v>22</v>
      </c>
      <c r="L3063" s="620" t="s">
        <v>1643</v>
      </c>
      <c r="M3063" s="620" t="s">
        <v>1643</v>
      </c>
      <c r="N3063" s="621" t="e">
        <f>I188+1</f>
        <v>#VALUE!</v>
      </c>
      <c r="O3063" s="620" t="s">
        <v>1644</v>
      </c>
      <c r="P3063" s="620" t="s">
        <v>22</v>
      </c>
      <c r="Q3063" s="620" t="s">
        <v>22</v>
      </c>
      <c r="R3063" s="620"/>
      <c r="S3063" s="620" t="s">
        <v>1645</v>
      </c>
    </row>
    <row r="3064" ht="25" spans="1:19">
      <c r="A3064" s="620">
        <v>187</v>
      </c>
      <c r="B3064" s="620" t="s">
        <v>19</v>
      </c>
      <c r="C3064" s="620" t="s">
        <v>1724</v>
      </c>
      <c r="D3064" s="620">
        <v>6000050102</v>
      </c>
      <c r="E3064" s="620">
        <v>1</v>
      </c>
      <c r="F3064" s="620">
        <v>0</v>
      </c>
      <c r="G3064" s="620">
        <v>1</v>
      </c>
      <c r="H3064" s="621">
        <v>46235</v>
      </c>
      <c r="I3064" s="620" t="s">
        <v>1641</v>
      </c>
      <c r="J3064" s="622">
        <v>516300330861411</v>
      </c>
      <c r="K3064" s="620" t="s">
        <v>1667</v>
      </c>
      <c r="L3064" s="620" t="s">
        <v>1643</v>
      </c>
      <c r="M3064" s="620" t="s">
        <v>1643</v>
      </c>
      <c r="N3064" s="621">
        <v>46235</v>
      </c>
      <c r="O3064" s="620" t="s">
        <v>1644</v>
      </c>
      <c r="P3064" s="620" t="s">
        <v>32</v>
      </c>
      <c r="Q3064" s="620" t="s">
        <v>1648</v>
      </c>
      <c r="R3064" s="620"/>
      <c r="S3064" s="620" t="s">
        <v>1645</v>
      </c>
    </row>
    <row r="3065" spans="1:19">
      <c r="A3065" s="620">
        <v>188</v>
      </c>
      <c r="B3065" s="620" t="s">
        <v>19</v>
      </c>
      <c r="C3065" s="620" t="s">
        <v>1724</v>
      </c>
      <c r="D3065" s="620">
        <v>6000050102</v>
      </c>
      <c r="E3065" s="620">
        <v>17</v>
      </c>
      <c r="F3065" s="620">
        <v>17</v>
      </c>
      <c r="G3065" s="620">
        <v>0</v>
      </c>
      <c r="H3065" s="621">
        <v>46235</v>
      </c>
      <c r="I3065" s="620" t="s">
        <v>1641</v>
      </c>
      <c r="J3065" s="622" t="s">
        <v>1763</v>
      </c>
      <c r="K3065" s="620" t="s">
        <v>22</v>
      </c>
      <c r="L3065" s="620" t="s">
        <v>1643</v>
      </c>
      <c r="M3065" s="620" t="s">
        <v>1643</v>
      </c>
      <c r="N3065" s="621" t="e">
        <f>I190+1</f>
        <v>#VALUE!</v>
      </c>
      <c r="O3065" s="620" t="s">
        <v>1644</v>
      </c>
      <c r="P3065" s="620" t="s">
        <v>22</v>
      </c>
      <c r="Q3065" s="620" t="s">
        <v>22</v>
      </c>
      <c r="R3065" s="620"/>
      <c r="S3065" s="620" t="s">
        <v>1645</v>
      </c>
    </row>
    <row r="3066" spans="1:19">
      <c r="A3066" s="620">
        <v>189</v>
      </c>
      <c r="B3066" s="620" t="s">
        <v>19</v>
      </c>
      <c r="C3066" s="620" t="s">
        <v>1724</v>
      </c>
      <c r="D3066" s="620">
        <v>6000050102</v>
      </c>
      <c r="E3066" s="620">
        <v>1</v>
      </c>
      <c r="F3066" s="620">
        <v>1</v>
      </c>
      <c r="G3066" s="620">
        <v>0</v>
      </c>
      <c r="H3066" s="621">
        <v>46206</v>
      </c>
      <c r="I3066" s="620" t="s">
        <v>1641</v>
      </c>
      <c r="J3066" s="622">
        <v>516300330861429</v>
      </c>
      <c r="K3066" s="620" t="s">
        <v>22</v>
      </c>
      <c r="L3066" s="620" t="s">
        <v>1643</v>
      </c>
      <c r="M3066" s="620" t="s">
        <v>1643</v>
      </c>
      <c r="N3066" s="621">
        <v>46206</v>
      </c>
      <c r="O3066" s="620" t="s">
        <v>1644</v>
      </c>
      <c r="P3066" s="620" t="s">
        <v>22</v>
      </c>
      <c r="Q3066" s="620" t="s">
        <v>22</v>
      </c>
      <c r="R3066" s="620"/>
      <c r="S3066" s="620" t="s">
        <v>1645</v>
      </c>
    </row>
    <row r="3067" spans="1:19">
      <c r="A3067" s="620">
        <v>190</v>
      </c>
      <c r="B3067" s="620" t="s">
        <v>19</v>
      </c>
      <c r="C3067" s="620" t="s">
        <v>1724</v>
      </c>
      <c r="D3067" s="620">
        <v>6000050102</v>
      </c>
      <c r="E3067" s="620">
        <v>9</v>
      </c>
      <c r="F3067" s="620">
        <v>9</v>
      </c>
      <c r="G3067" s="620">
        <v>0</v>
      </c>
      <c r="H3067" s="621">
        <v>46206</v>
      </c>
      <c r="I3067" s="620" t="s">
        <v>1641</v>
      </c>
      <c r="J3067" s="622" t="s">
        <v>1764</v>
      </c>
      <c r="K3067" s="620" t="s">
        <v>22</v>
      </c>
      <c r="L3067" s="620" t="s">
        <v>1643</v>
      </c>
      <c r="M3067" s="620" t="s">
        <v>1643</v>
      </c>
      <c r="N3067" s="621">
        <v>46206</v>
      </c>
      <c r="O3067" s="620" t="s">
        <v>1644</v>
      </c>
      <c r="P3067" s="620" t="s">
        <v>22</v>
      </c>
      <c r="Q3067" s="620" t="s">
        <v>22</v>
      </c>
      <c r="R3067" s="620"/>
      <c r="S3067" s="620" t="s">
        <v>1645</v>
      </c>
    </row>
    <row r="3068" spans="1:19">
      <c r="A3068" s="620">
        <v>191</v>
      </c>
      <c r="B3068" s="620" t="s">
        <v>19</v>
      </c>
      <c r="C3068" s="620" t="s">
        <v>1724</v>
      </c>
      <c r="D3068" s="620">
        <v>6000050102</v>
      </c>
      <c r="E3068" s="620">
        <v>2</v>
      </c>
      <c r="F3068" s="620">
        <v>2</v>
      </c>
      <c r="G3068" s="620">
        <v>0</v>
      </c>
      <c r="H3068" s="621">
        <v>46207</v>
      </c>
      <c r="I3068" s="620" t="s">
        <v>1641</v>
      </c>
      <c r="J3068" s="622" t="s">
        <v>1765</v>
      </c>
      <c r="K3068" s="620" t="s">
        <v>22</v>
      </c>
      <c r="L3068" s="620" t="s">
        <v>1643</v>
      </c>
      <c r="M3068" s="620" t="s">
        <v>1643</v>
      </c>
      <c r="N3068" s="621">
        <v>46207</v>
      </c>
      <c r="O3068" s="620" t="s">
        <v>1644</v>
      </c>
      <c r="P3068" s="620" t="s">
        <v>22</v>
      </c>
      <c r="Q3068" s="620" t="s">
        <v>22</v>
      </c>
      <c r="R3068" s="620"/>
      <c r="S3068" s="620" t="s">
        <v>1645</v>
      </c>
    </row>
    <row r="3069" spans="1:19">
      <c r="A3069" s="620">
        <v>192</v>
      </c>
      <c r="B3069" s="620" t="s">
        <v>19</v>
      </c>
      <c r="C3069" s="620" t="s">
        <v>1724</v>
      </c>
      <c r="D3069" s="620">
        <v>6000050102</v>
      </c>
      <c r="E3069" s="620">
        <v>1</v>
      </c>
      <c r="F3069" s="620">
        <v>1</v>
      </c>
      <c r="G3069" s="620">
        <v>0</v>
      </c>
      <c r="H3069" s="621">
        <v>46207</v>
      </c>
      <c r="I3069" s="620" t="s">
        <v>1641</v>
      </c>
      <c r="J3069" s="622">
        <v>516300330861441</v>
      </c>
      <c r="K3069" s="620" t="s">
        <v>22</v>
      </c>
      <c r="L3069" s="620" t="s">
        <v>1643</v>
      </c>
      <c r="M3069" s="620" t="s">
        <v>1643</v>
      </c>
      <c r="N3069" s="621">
        <v>46207</v>
      </c>
      <c r="O3069" s="620" t="s">
        <v>1644</v>
      </c>
      <c r="P3069" s="620" t="s">
        <v>22</v>
      </c>
      <c r="Q3069" s="620" t="s">
        <v>22</v>
      </c>
      <c r="R3069" s="620"/>
      <c r="S3069" s="620" t="s">
        <v>1645</v>
      </c>
    </row>
    <row r="3070" spans="1:19">
      <c r="A3070" s="620">
        <v>193</v>
      </c>
      <c r="B3070" s="620" t="s">
        <v>19</v>
      </c>
      <c r="C3070" s="620" t="s">
        <v>1724</v>
      </c>
      <c r="D3070" s="620">
        <v>6000050102</v>
      </c>
      <c r="E3070" s="620">
        <v>2</v>
      </c>
      <c r="F3070" s="620">
        <v>2</v>
      </c>
      <c r="G3070" s="620">
        <v>0</v>
      </c>
      <c r="H3070" s="621">
        <v>46207</v>
      </c>
      <c r="I3070" s="620" t="s">
        <v>1641</v>
      </c>
      <c r="J3070" s="622" t="s">
        <v>1766</v>
      </c>
      <c r="K3070" s="620" t="s">
        <v>22</v>
      </c>
      <c r="L3070" s="620" t="s">
        <v>1643</v>
      </c>
      <c r="M3070" s="620" t="s">
        <v>1643</v>
      </c>
      <c r="N3070" s="621" t="e">
        <f>I195+1</f>
        <v>#VALUE!</v>
      </c>
      <c r="O3070" s="620" t="s">
        <v>1644</v>
      </c>
      <c r="P3070" s="620" t="s">
        <v>22</v>
      </c>
      <c r="Q3070" s="620" t="s">
        <v>22</v>
      </c>
      <c r="R3070" s="620"/>
      <c r="S3070" s="620" t="s">
        <v>1645</v>
      </c>
    </row>
    <row r="3071" spans="1:19">
      <c r="A3071" s="620">
        <v>194</v>
      </c>
      <c r="B3071" s="620" t="s">
        <v>19</v>
      </c>
      <c r="C3071" s="620" t="s">
        <v>1724</v>
      </c>
      <c r="D3071" s="620">
        <v>6000050102</v>
      </c>
      <c r="E3071" s="620">
        <v>1</v>
      </c>
      <c r="F3071" s="620">
        <v>1</v>
      </c>
      <c r="G3071" s="620">
        <v>0</v>
      </c>
      <c r="H3071" s="621">
        <v>46207</v>
      </c>
      <c r="I3071" s="620" t="s">
        <v>1641</v>
      </c>
      <c r="J3071" s="622">
        <v>516300330861444</v>
      </c>
      <c r="K3071" s="620" t="s">
        <v>22</v>
      </c>
      <c r="L3071" s="620" t="s">
        <v>1643</v>
      </c>
      <c r="M3071" s="620" t="s">
        <v>1643</v>
      </c>
      <c r="N3071" s="621">
        <v>46207</v>
      </c>
      <c r="O3071" s="620" t="s">
        <v>1644</v>
      </c>
      <c r="P3071" s="620" t="s">
        <v>22</v>
      </c>
      <c r="Q3071" s="620" t="s">
        <v>22</v>
      </c>
      <c r="R3071" s="620"/>
      <c r="S3071" s="620" t="s">
        <v>1645</v>
      </c>
    </row>
    <row r="3072" spans="1:19">
      <c r="A3072" s="620">
        <v>195</v>
      </c>
      <c r="B3072" s="620" t="s">
        <v>19</v>
      </c>
      <c r="C3072" s="620" t="s">
        <v>1724</v>
      </c>
      <c r="D3072" s="620">
        <v>6000050102</v>
      </c>
      <c r="E3072" s="620">
        <v>1</v>
      </c>
      <c r="F3072" s="620">
        <v>0</v>
      </c>
      <c r="G3072" s="620">
        <v>1</v>
      </c>
      <c r="H3072" s="621">
        <v>46207</v>
      </c>
      <c r="I3072" s="620" t="s">
        <v>1641</v>
      </c>
      <c r="J3072" s="622">
        <v>516300330861445</v>
      </c>
      <c r="K3072" s="620" t="s">
        <v>1767</v>
      </c>
      <c r="L3072" s="620" t="s">
        <v>1643</v>
      </c>
      <c r="M3072" s="620" t="s">
        <v>1643</v>
      </c>
      <c r="N3072" s="621" t="e">
        <f>I197+1</f>
        <v>#VALUE!</v>
      </c>
      <c r="O3072" s="620" t="s">
        <v>1644</v>
      </c>
      <c r="P3072" s="620" t="s">
        <v>1647</v>
      </c>
      <c r="Q3072" s="620" t="s">
        <v>1648</v>
      </c>
      <c r="R3072" s="620"/>
      <c r="S3072" s="620" t="s">
        <v>1645</v>
      </c>
    </row>
    <row r="3073" spans="1:19">
      <c r="A3073" s="620">
        <v>196</v>
      </c>
      <c r="B3073" s="620" t="s">
        <v>19</v>
      </c>
      <c r="C3073" s="620" t="s">
        <v>1724</v>
      </c>
      <c r="D3073" s="620">
        <v>6000050102</v>
      </c>
      <c r="E3073" s="620">
        <v>1</v>
      </c>
      <c r="F3073" s="620">
        <v>1</v>
      </c>
      <c r="G3073" s="620">
        <v>0</v>
      </c>
      <c r="H3073" s="621">
        <v>46207</v>
      </c>
      <c r="I3073" s="620" t="s">
        <v>1641</v>
      </c>
      <c r="J3073" s="622">
        <v>516300330861446</v>
      </c>
      <c r="K3073" s="620" t="s">
        <v>22</v>
      </c>
      <c r="L3073" s="620" t="s">
        <v>1643</v>
      </c>
      <c r="M3073" s="620" t="s">
        <v>1643</v>
      </c>
      <c r="N3073" s="621" t="e">
        <f>I198+1</f>
        <v>#VALUE!</v>
      </c>
      <c r="O3073" s="620" t="s">
        <v>1644</v>
      </c>
      <c r="P3073" s="620" t="s">
        <v>22</v>
      </c>
      <c r="Q3073" s="620" t="s">
        <v>22</v>
      </c>
      <c r="R3073" s="620"/>
      <c r="S3073" s="620" t="s">
        <v>1645</v>
      </c>
    </row>
    <row r="3074" spans="1:19">
      <c r="A3074" s="620">
        <v>197</v>
      </c>
      <c r="B3074" s="620" t="s">
        <v>19</v>
      </c>
      <c r="C3074" s="620" t="s">
        <v>1724</v>
      </c>
      <c r="D3074" s="620">
        <v>6000050102</v>
      </c>
      <c r="E3074" s="620">
        <v>8</v>
      </c>
      <c r="F3074" s="620">
        <v>8</v>
      </c>
      <c r="G3074" s="620">
        <v>0</v>
      </c>
      <c r="H3074" s="621">
        <v>46207</v>
      </c>
      <c r="I3074" s="620" t="s">
        <v>1641</v>
      </c>
      <c r="J3074" s="622" t="s">
        <v>1768</v>
      </c>
      <c r="K3074" s="620" t="s">
        <v>22</v>
      </c>
      <c r="L3074" s="620" t="s">
        <v>1643</v>
      </c>
      <c r="M3074" s="620" t="s">
        <v>1643</v>
      </c>
      <c r="N3074" s="621">
        <v>46207</v>
      </c>
      <c r="O3074" s="620" t="s">
        <v>1644</v>
      </c>
      <c r="P3074" s="620" t="s">
        <v>22</v>
      </c>
      <c r="Q3074" s="620" t="s">
        <v>22</v>
      </c>
      <c r="R3074" s="620"/>
      <c r="S3074" s="620" t="s">
        <v>1645</v>
      </c>
    </row>
    <row r="3075" spans="1:19">
      <c r="A3075" s="620">
        <v>198</v>
      </c>
      <c r="B3075" s="620" t="s">
        <v>19</v>
      </c>
      <c r="C3075" s="620" t="s">
        <v>1724</v>
      </c>
      <c r="D3075" s="620">
        <v>6000050102</v>
      </c>
      <c r="E3075" s="620">
        <v>1</v>
      </c>
      <c r="F3075" s="620">
        <v>1</v>
      </c>
      <c r="G3075" s="620">
        <v>0</v>
      </c>
      <c r="H3075" s="621">
        <v>46207</v>
      </c>
      <c r="I3075" s="620" t="s">
        <v>1641</v>
      </c>
      <c r="J3075" s="622">
        <v>516300330861455</v>
      </c>
      <c r="K3075" s="620" t="s">
        <v>22</v>
      </c>
      <c r="L3075" s="620" t="s">
        <v>1643</v>
      </c>
      <c r="M3075" s="620" t="s">
        <v>1643</v>
      </c>
      <c r="N3075" s="621">
        <v>46207</v>
      </c>
      <c r="O3075" s="620" t="s">
        <v>1644</v>
      </c>
      <c r="P3075" s="620" t="s">
        <v>22</v>
      </c>
      <c r="Q3075" s="620" t="s">
        <v>22</v>
      </c>
      <c r="R3075" s="620"/>
      <c r="S3075" s="620" t="s">
        <v>1645</v>
      </c>
    </row>
    <row r="3076" spans="1:19">
      <c r="A3076" s="620">
        <v>199</v>
      </c>
      <c r="B3076" s="620" t="s">
        <v>19</v>
      </c>
      <c r="C3076" s="620" t="s">
        <v>1724</v>
      </c>
      <c r="D3076" s="620">
        <v>6000050102</v>
      </c>
      <c r="E3076" s="620">
        <v>1</v>
      </c>
      <c r="F3076" s="620">
        <v>1</v>
      </c>
      <c r="G3076" s="620">
        <v>0</v>
      </c>
      <c r="H3076" s="621">
        <v>46207</v>
      </c>
      <c r="I3076" s="620" t="s">
        <v>1641</v>
      </c>
      <c r="J3076" s="622">
        <v>516300330861456</v>
      </c>
      <c r="K3076" s="620" t="s">
        <v>22</v>
      </c>
      <c r="L3076" s="620" t="s">
        <v>1643</v>
      </c>
      <c r="M3076" s="620" t="s">
        <v>1643</v>
      </c>
      <c r="N3076" s="621" t="e">
        <f>I201+1</f>
        <v>#VALUE!</v>
      </c>
      <c r="O3076" s="620" t="s">
        <v>1644</v>
      </c>
      <c r="P3076" s="620" t="s">
        <v>22</v>
      </c>
      <c r="Q3076" s="620" t="s">
        <v>22</v>
      </c>
      <c r="R3076" s="620"/>
      <c r="S3076" s="620" t="s">
        <v>1645</v>
      </c>
    </row>
    <row r="3077" ht="25" spans="1:19">
      <c r="A3077" s="620">
        <v>200</v>
      </c>
      <c r="B3077" s="620" t="s">
        <v>19</v>
      </c>
      <c r="C3077" s="620" t="s">
        <v>1724</v>
      </c>
      <c r="D3077" s="620">
        <v>6000050102</v>
      </c>
      <c r="E3077" s="620">
        <v>1</v>
      </c>
      <c r="F3077" s="620">
        <v>0</v>
      </c>
      <c r="G3077" s="620">
        <v>1</v>
      </c>
      <c r="H3077" s="621">
        <v>46238</v>
      </c>
      <c r="I3077" s="620" t="s">
        <v>1641</v>
      </c>
      <c r="J3077" s="622">
        <v>516300330861457</v>
      </c>
      <c r="K3077" s="620" t="s">
        <v>1667</v>
      </c>
      <c r="L3077" s="620" t="s">
        <v>1643</v>
      </c>
      <c r="M3077" s="620"/>
      <c r="N3077" s="621"/>
      <c r="O3077" s="620"/>
      <c r="P3077" s="620" t="s">
        <v>32</v>
      </c>
      <c r="Q3077" s="620" t="s">
        <v>1648</v>
      </c>
      <c r="R3077" s="620"/>
      <c r="S3077" s="620" t="s">
        <v>1645</v>
      </c>
    </row>
    <row r="3078" spans="1:19">
      <c r="A3078" s="620">
        <v>201</v>
      </c>
      <c r="B3078" s="620" t="s">
        <v>19</v>
      </c>
      <c r="C3078" s="620" t="s">
        <v>1724</v>
      </c>
      <c r="D3078" s="620">
        <v>6000050102</v>
      </c>
      <c r="E3078" s="620">
        <v>1</v>
      </c>
      <c r="F3078" s="620">
        <v>1</v>
      </c>
      <c r="G3078" s="620">
        <v>0</v>
      </c>
      <c r="H3078" s="621">
        <v>46207</v>
      </c>
      <c r="I3078" s="620" t="s">
        <v>1641</v>
      </c>
      <c r="J3078" s="622">
        <v>516300330861458</v>
      </c>
      <c r="K3078" s="620" t="s">
        <v>22</v>
      </c>
      <c r="L3078" s="620" t="s">
        <v>1643</v>
      </c>
      <c r="M3078" s="620" t="s">
        <v>1643</v>
      </c>
      <c r="N3078" s="621" t="e">
        <f>I203+1</f>
        <v>#VALUE!</v>
      </c>
      <c r="O3078" s="620" t="s">
        <v>1644</v>
      </c>
      <c r="P3078" s="620" t="s">
        <v>22</v>
      </c>
      <c r="Q3078" s="620" t="s">
        <v>22</v>
      </c>
      <c r="R3078" s="620"/>
      <c r="S3078" s="620" t="s">
        <v>1645</v>
      </c>
    </row>
    <row r="3079" spans="1:19">
      <c r="A3079" s="620">
        <v>202</v>
      </c>
      <c r="B3079" s="620" t="s">
        <v>19</v>
      </c>
      <c r="C3079" s="620" t="s">
        <v>1724</v>
      </c>
      <c r="D3079" s="620">
        <v>6000050102</v>
      </c>
      <c r="E3079" s="620">
        <v>1</v>
      </c>
      <c r="F3079" s="620">
        <v>1</v>
      </c>
      <c r="G3079" s="620">
        <v>0</v>
      </c>
      <c r="H3079" s="621">
        <v>46207</v>
      </c>
      <c r="I3079" s="620" t="s">
        <v>1641</v>
      </c>
      <c r="J3079" s="622">
        <v>516300330861459</v>
      </c>
      <c r="K3079" s="620" t="s">
        <v>22</v>
      </c>
      <c r="L3079" s="620" t="s">
        <v>1643</v>
      </c>
      <c r="M3079" s="620" t="s">
        <v>1643</v>
      </c>
      <c r="N3079" s="621">
        <v>46207</v>
      </c>
      <c r="O3079" s="620" t="s">
        <v>1644</v>
      </c>
      <c r="P3079" s="620" t="s">
        <v>22</v>
      </c>
      <c r="Q3079" s="620" t="s">
        <v>22</v>
      </c>
      <c r="R3079" s="620"/>
      <c r="S3079" s="620" t="s">
        <v>1645</v>
      </c>
    </row>
    <row r="3080" spans="1:19">
      <c r="A3080" s="620">
        <v>203</v>
      </c>
      <c r="B3080" s="620" t="s">
        <v>19</v>
      </c>
      <c r="C3080" s="620" t="s">
        <v>1724</v>
      </c>
      <c r="D3080" s="620">
        <v>6000050102</v>
      </c>
      <c r="E3080" s="620">
        <v>6</v>
      </c>
      <c r="F3080" s="620">
        <v>6</v>
      </c>
      <c r="G3080" s="620">
        <v>0</v>
      </c>
      <c r="H3080" s="621">
        <v>46207</v>
      </c>
      <c r="I3080" s="620" t="s">
        <v>1641</v>
      </c>
      <c r="J3080" s="622" t="s">
        <v>1769</v>
      </c>
      <c r="K3080" s="620" t="s">
        <v>22</v>
      </c>
      <c r="L3080" s="620" t="s">
        <v>1643</v>
      </c>
      <c r="M3080" s="620" t="s">
        <v>1643</v>
      </c>
      <c r="N3080" s="621" t="e">
        <f>I205+1</f>
        <v>#VALUE!</v>
      </c>
      <c r="O3080" s="620" t="s">
        <v>1644</v>
      </c>
      <c r="P3080" s="620" t="s">
        <v>22</v>
      </c>
      <c r="Q3080" s="620" t="s">
        <v>22</v>
      </c>
      <c r="R3080" s="620"/>
      <c r="S3080" s="620" t="s">
        <v>1645</v>
      </c>
    </row>
    <row r="3081" spans="1:19">
      <c r="A3081" s="620">
        <v>204</v>
      </c>
      <c r="B3081" s="620" t="s">
        <v>19</v>
      </c>
      <c r="C3081" s="620" t="s">
        <v>1724</v>
      </c>
      <c r="D3081" s="620">
        <v>6000050102</v>
      </c>
      <c r="E3081" s="620">
        <v>4</v>
      </c>
      <c r="F3081" s="620">
        <v>4</v>
      </c>
      <c r="G3081" s="620">
        <v>0</v>
      </c>
      <c r="H3081" s="621">
        <v>46239</v>
      </c>
      <c r="I3081" s="620" t="s">
        <v>1641</v>
      </c>
      <c r="J3081" s="622" t="s">
        <v>1770</v>
      </c>
      <c r="K3081" s="620" t="s">
        <v>22</v>
      </c>
      <c r="L3081" s="620" t="s">
        <v>1643</v>
      </c>
      <c r="M3081" s="620" t="s">
        <v>1643</v>
      </c>
      <c r="N3081" s="621">
        <v>46239</v>
      </c>
      <c r="O3081" s="620" t="s">
        <v>1644</v>
      </c>
      <c r="P3081" s="620" t="s">
        <v>22</v>
      </c>
      <c r="Q3081" s="620" t="s">
        <v>22</v>
      </c>
      <c r="R3081" s="620"/>
      <c r="S3081" s="620" t="s">
        <v>1645</v>
      </c>
    </row>
    <row r="3082" spans="1:19">
      <c r="A3082" s="620">
        <v>205</v>
      </c>
      <c r="B3082" s="620" t="s">
        <v>19</v>
      </c>
      <c r="C3082" s="620" t="s">
        <v>1724</v>
      </c>
      <c r="D3082" s="620">
        <v>6000050102</v>
      </c>
      <c r="E3082" s="620">
        <v>1</v>
      </c>
      <c r="F3082" s="620">
        <v>0</v>
      </c>
      <c r="G3082" s="620">
        <v>1</v>
      </c>
      <c r="H3082" s="621">
        <v>46239</v>
      </c>
      <c r="I3082" s="620" t="s">
        <v>1641</v>
      </c>
      <c r="J3082" s="622">
        <v>516300330861470</v>
      </c>
      <c r="K3082" s="620" t="s">
        <v>1771</v>
      </c>
      <c r="L3082" s="620" t="s">
        <v>1643</v>
      </c>
      <c r="M3082" s="620" t="s">
        <v>1643</v>
      </c>
      <c r="N3082" s="621">
        <v>46239</v>
      </c>
      <c r="O3082" s="620" t="s">
        <v>1644</v>
      </c>
      <c r="P3082" s="620" t="s">
        <v>1772</v>
      </c>
      <c r="Q3082" s="620" t="s">
        <v>1772</v>
      </c>
      <c r="R3082" s="620"/>
      <c r="S3082" s="620" t="s">
        <v>1645</v>
      </c>
    </row>
    <row r="3083" spans="1:19">
      <c r="A3083" s="620">
        <v>206</v>
      </c>
      <c r="B3083" s="620" t="s">
        <v>19</v>
      </c>
      <c r="C3083" s="620" t="s">
        <v>1724</v>
      </c>
      <c r="D3083" s="620">
        <v>6000050102</v>
      </c>
      <c r="E3083" s="620">
        <v>5</v>
      </c>
      <c r="F3083" s="620">
        <v>5</v>
      </c>
      <c r="G3083" s="620">
        <v>0</v>
      </c>
      <c r="H3083" s="621">
        <v>46239</v>
      </c>
      <c r="I3083" s="620" t="s">
        <v>1641</v>
      </c>
      <c r="J3083" s="622" t="s">
        <v>1773</v>
      </c>
      <c r="K3083" s="620" t="s">
        <v>22</v>
      </c>
      <c r="L3083" s="620" t="s">
        <v>1643</v>
      </c>
      <c r="M3083" s="620" t="s">
        <v>1643</v>
      </c>
      <c r="N3083" s="621" t="e">
        <f>I208+1</f>
        <v>#VALUE!</v>
      </c>
      <c r="O3083" s="620" t="s">
        <v>1644</v>
      </c>
      <c r="P3083" s="620" t="s">
        <v>22</v>
      </c>
      <c r="Q3083" s="620" t="s">
        <v>22</v>
      </c>
      <c r="R3083" s="620"/>
      <c r="S3083" s="620" t="s">
        <v>1645</v>
      </c>
    </row>
    <row r="3084" spans="1:19">
      <c r="A3084" s="620">
        <v>207</v>
      </c>
      <c r="B3084" s="620" t="s">
        <v>19</v>
      </c>
      <c r="C3084" s="620" t="s">
        <v>1724</v>
      </c>
      <c r="D3084" s="620">
        <v>6000050102</v>
      </c>
      <c r="E3084" s="620">
        <v>1</v>
      </c>
      <c r="F3084" s="620">
        <v>0</v>
      </c>
      <c r="G3084" s="620">
        <v>1</v>
      </c>
      <c r="H3084" s="621">
        <v>46239</v>
      </c>
      <c r="I3084" s="620" t="s">
        <v>1641</v>
      </c>
      <c r="J3084" s="622">
        <v>516300330861476</v>
      </c>
      <c r="K3084" s="620" t="s">
        <v>1771</v>
      </c>
      <c r="L3084" s="620" t="s">
        <v>1643</v>
      </c>
      <c r="M3084" s="620" t="s">
        <v>1643</v>
      </c>
      <c r="N3084" s="621">
        <v>46239</v>
      </c>
      <c r="O3084" s="620" t="s">
        <v>1644</v>
      </c>
      <c r="P3084" s="620" t="s">
        <v>1772</v>
      </c>
      <c r="Q3084" s="620" t="s">
        <v>1772</v>
      </c>
      <c r="R3084" s="620"/>
      <c r="S3084" s="620" t="s">
        <v>1645</v>
      </c>
    </row>
    <row r="3085" spans="1:19">
      <c r="A3085" s="620">
        <v>208</v>
      </c>
      <c r="B3085" s="620" t="s">
        <v>19</v>
      </c>
      <c r="C3085" s="620" t="s">
        <v>1724</v>
      </c>
      <c r="D3085" s="620">
        <v>6000050102</v>
      </c>
      <c r="E3085" s="620">
        <v>10</v>
      </c>
      <c r="F3085" s="620">
        <v>10</v>
      </c>
      <c r="G3085" s="620">
        <v>0</v>
      </c>
      <c r="H3085" s="621">
        <v>46239</v>
      </c>
      <c r="I3085" s="620" t="s">
        <v>1641</v>
      </c>
      <c r="J3085" s="622" t="s">
        <v>1774</v>
      </c>
      <c r="K3085" s="620" t="s">
        <v>22</v>
      </c>
      <c r="L3085" s="620" t="s">
        <v>1643</v>
      </c>
      <c r="M3085" s="620" t="s">
        <v>1643</v>
      </c>
      <c r="N3085" s="621" t="e">
        <f>I210+1</f>
        <v>#VALUE!</v>
      </c>
      <c r="O3085" s="620" t="s">
        <v>1644</v>
      </c>
      <c r="P3085" s="620" t="s">
        <v>22</v>
      </c>
      <c r="Q3085" s="620" t="s">
        <v>22</v>
      </c>
      <c r="R3085" s="620"/>
      <c r="S3085" s="620" t="s">
        <v>1645</v>
      </c>
    </row>
    <row r="3086" ht="25" spans="1:19">
      <c r="A3086" s="620">
        <v>209</v>
      </c>
      <c r="B3086" s="620" t="s">
        <v>19</v>
      </c>
      <c r="C3086" s="620" t="s">
        <v>1724</v>
      </c>
      <c r="D3086" s="620">
        <v>6000050102</v>
      </c>
      <c r="E3086" s="620">
        <v>1</v>
      </c>
      <c r="F3086" s="620">
        <v>0</v>
      </c>
      <c r="G3086" s="620">
        <v>1</v>
      </c>
      <c r="H3086" s="621">
        <v>46239</v>
      </c>
      <c r="I3086" s="620" t="s">
        <v>1641</v>
      </c>
      <c r="J3086" s="622">
        <v>516300330861487</v>
      </c>
      <c r="K3086" s="620" t="s">
        <v>1775</v>
      </c>
      <c r="L3086" s="620" t="s">
        <v>1643</v>
      </c>
      <c r="M3086" s="620" t="s">
        <v>1643</v>
      </c>
      <c r="N3086" s="621">
        <v>46239</v>
      </c>
      <c r="O3086" s="620" t="s">
        <v>1644</v>
      </c>
      <c r="P3086" s="620" t="s">
        <v>32</v>
      </c>
      <c r="Q3086" s="620" t="s">
        <v>1648</v>
      </c>
      <c r="R3086" s="620"/>
      <c r="S3086" s="620" t="s">
        <v>1645</v>
      </c>
    </row>
    <row r="3087" spans="1:19">
      <c r="A3087" s="620">
        <v>210</v>
      </c>
      <c r="B3087" s="620" t="s">
        <v>19</v>
      </c>
      <c r="C3087" s="620" t="s">
        <v>1724</v>
      </c>
      <c r="D3087" s="620">
        <v>6000050102</v>
      </c>
      <c r="E3087" s="620">
        <v>3</v>
      </c>
      <c r="F3087" s="620">
        <v>3</v>
      </c>
      <c r="G3087" s="620">
        <v>0</v>
      </c>
      <c r="H3087" s="621">
        <v>46239</v>
      </c>
      <c r="I3087" s="620" t="s">
        <v>1641</v>
      </c>
      <c r="J3087" s="622" t="s">
        <v>1776</v>
      </c>
      <c r="K3087" s="620" t="s">
        <v>22</v>
      </c>
      <c r="L3087" s="620" t="s">
        <v>1643</v>
      </c>
      <c r="M3087" s="620" t="s">
        <v>1643</v>
      </c>
      <c r="N3087" s="621" t="e">
        <f>I212+1</f>
        <v>#VALUE!</v>
      </c>
      <c r="O3087" s="620" t="s">
        <v>1644</v>
      </c>
      <c r="P3087" s="620" t="s">
        <v>22</v>
      </c>
      <c r="Q3087" s="620" t="s">
        <v>22</v>
      </c>
      <c r="R3087" s="620"/>
      <c r="S3087" s="620" t="s">
        <v>1645</v>
      </c>
    </row>
    <row r="3088" spans="1:19">
      <c r="A3088" s="620">
        <v>211</v>
      </c>
      <c r="B3088" s="620" t="s">
        <v>19</v>
      </c>
      <c r="C3088" s="620" t="s">
        <v>1724</v>
      </c>
      <c r="D3088" s="620">
        <v>6000050102</v>
      </c>
      <c r="E3088" s="620">
        <v>1</v>
      </c>
      <c r="F3088" s="620">
        <v>0</v>
      </c>
      <c r="G3088" s="620">
        <v>1</v>
      </c>
      <c r="H3088" s="621">
        <v>46239</v>
      </c>
      <c r="I3088" s="620" t="s">
        <v>1641</v>
      </c>
      <c r="J3088" s="622">
        <v>516300330861491</v>
      </c>
      <c r="K3088" s="620" t="s">
        <v>1771</v>
      </c>
      <c r="L3088" s="620" t="s">
        <v>1643</v>
      </c>
      <c r="M3088" s="620" t="s">
        <v>1643</v>
      </c>
      <c r="N3088" s="621">
        <v>46239</v>
      </c>
      <c r="O3088" s="620" t="s">
        <v>1644</v>
      </c>
      <c r="P3088" s="620" t="s">
        <v>1772</v>
      </c>
      <c r="Q3088" s="620" t="s">
        <v>1772</v>
      </c>
      <c r="R3088" s="620"/>
      <c r="S3088" s="620" t="s">
        <v>1645</v>
      </c>
    </row>
    <row r="3089" ht="25" spans="1:19">
      <c r="A3089" s="620">
        <v>212</v>
      </c>
      <c r="B3089" s="620" t="s">
        <v>19</v>
      </c>
      <c r="C3089" s="620" t="s">
        <v>1724</v>
      </c>
      <c r="D3089" s="620">
        <v>6000050102</v>
      </c>
      <c r="E3089" s="620">
        <v>1</v>
      </c>
      <c r="F3089" s="620">
        <v>0</v>
      </c>
      <c r="G3089" s="620">
        <v>1</v>
      </c>
      <c r="H3089" s="621">
        <v>46239</v>
      </c>
      <c r="I3089" s="620" t="s">
        <v>1641</v>
      </c>
      <c r="J3089" s="622">
        <v>516300330861492</v>
      </c>
      <c r="K3089" s="620" t="s">
        <v>1667</v>
      </c>
      <c r="L3089" s="620" t="s">
        <v>1643</v>
      </c>
      <c r="M3089" s="620" t="s">
        <v>1643</v>
      </c>
      <c r="N3089" s="621" t="e">
        <f>I214+1</f>
        <v>#VALUE!</v>
      </c>
      <c r="O3089" s="620" t="s">
        <v>1644</v>
      </c>
      <c r="P3089" s="620" t="s">
        <v>32</v>
      </c>
      <c r="Q3089" s="620" t="s">
        <v>1648</v>
      </c>
      <c r="R3089" s="620"/>
      <c r="S3089" s="620" t="s">
        <v>1645</v>
      </c>
    </row>
    <row r="3090" spans="1:19">
      <c r="A3090" s="620">
        <v>213</v>
      </c>
      <c r="B3090" s="620" t="s">
        <v>19</v>
      </c>
      <c r="C3090" s="620" t="s">
        <v>1724</v>
      </c>
      <c r="D3090" s="620">
        <v>6000050102</v>
      </c>
      <c r="E3090" s="620">
        <v>1</v>
      </c>
      <c r="F3090" s="620">
        <v>1</v>
      </c>
      <c r="G3090" s="620">
        <v>0</v>
      </c>
      <c r="H3090" s="621">
        <v>46240</v>
      </c>
      <c r="I3090" s="620" t="s">
        <v>1641</v>
      </c>
      <c r="J3090" s="622">
        <v>516300330861493</v>
      </c>
      <c r="K3090" s="620" t="s">
        <v>22</v>
      </c>
      <c r="L3090" s="620" t="s">
        <v>1643</v>
      </c>
      <c r="M3090" s="620" t="s">
        <v>1643</v>
      </c>
      <c r="N3090" s="621">
        <v>46240</v>
      </c>
      <c r="O3090" s="620" t="s">
        <v>1644</v>
      </c>
      <c r="P3090" s="620" t="s">
        <v>22</v>
      </c>
      <c r="Q3090" s="620" t="s">
        <v>22</v>
      </c>
      <c r="R3090" s="620"/>
      <c r="S3090" s="620" t="s">
        <v>1645</v>
      </c>
    </row>
    <row r="3091" spans="1:19">
      <c r="A3091" s="620">
        <v>214</v>
      </c>
      <c r="B3091" s="620" t="s">
        <v>19</v>
      </c>
      <c r="C3091" s="620" t="s">
        <v>1724</v>
      </c>
      <c r="D3091" s="620">
        <v>6000050102</v>
      </c>
      <c r="E3091" s="620">
        <v>1</v>
      </c>
      <c r="F3091" s="620">
        <v>1</v>
      </c>
      <c r="G3091" s="620">
        <v>0</v>
      </c>
      <c r="H3091" s="621">
        <v>46240</v>
      </c>
      <c r="I3091" s="620" t="s">
        <v>1641</v>
      </c>
      <c r="J3091" s="622">
        <v>516300330861494</v>
      </c>
      <c r="K3091" s="620" t="s">
        <v>22</v>
      </c>
      <c r="L3091" s="620" t="s">
        <v>1643</v>
      </c>
      <c r="M3091" s="620" t="s">
        <v>1643</v>
      </c>
      <c r="N3091" s="621">
        <v>46240</v>
      </c>
      <c r="O3091" s="620" t="s">
        <v>1644</v>
      </c>
      <c r="P3091" s="620" t="s">
        <v>22</v>
      </c>
      <c r="Q3091" s="620" t="s">
        <v>22</v>
      </c>
      <c r="R3091" s="620"/>
      <c r="S3091" s="620" t="s">
        <v>1645</v>
      </c>
    </row>
    <row r="3092" spans="1:19">
      <c r="A3092" s="620">
        <v>215</v>
      </c>
      <c r="B3092" s="620" t="s">
        <v>19</v>
      </c>
      <c r="C3092" s="620" t="s">
        <v>1724</v>
      </c>
      <c r="D3092" s="620">
        <v>6000050102</v>
      </c>
      <c r="E3092" s="620">
        <v>14</v>
      </c>
      <c r="F3092" s="620">
        <v>14</v>
      </c>
      <c r="G3092" s="620">
        <v>0</v>
      </c>
      <c r="H3092" s="621">
        <v>46240</v>
      </c>
      <c r="I3092" s="620" t="s">
        <v>1641</v>
      </c>
      <c r="J3092" s="622" t="s">
        <v>1777</v>
      </c>
      <c r="K3092" s="620" t="s">
        <v>22</v>
      </c>
      <c r="L3092" s="620" t="s">
        <v>1643</v>
      </c>
      <c r="M3092" s="620" t="s">
        <v>1643</v>
      </c>
      <c r="N3092" s="621" t="e">
        <f>I217+1</f>
        <v>#VALUE!</v>
      </c>
      <c r="O3092" s="620" t="s">
        <v>1644</v>
      </c>
      <c r="P3092" s="620" t="s">
        <v>22</v>
      </c>
      <c r="Q3092" s="620" t="s">
        <v>22</v>
      </c>
      <c r="R3092" s="620"/>
      <c r="S3092" s="620" t="s">
        <v>1645</v>
      </c>
    </row>
    <row r="3093" spans="1:19">
      <c r="A3093" s="620">
        <v>216</v>
      </c>
      <c r="B3093" s="620" t="s">
        <v>19</v>
      </c>
      <c r="C3093" s="620" t="s">
        <v>1724</v>
      </c>
      <c r="D3093" s="620">
        <v>6000050102</v>
      </c>
      <c r="E3093" s="620">
        <v>1</v>
      </c>
      <c r="F3093" s="620">
        <v>1</v>
      </c>
      <c r="G3093" s="620">
        <v>0</v>
      </c>
      <c r="H3093" s="621">
        <v>46241</v>
      </c>
      <c r="I3093" s="620" t="s">
        <v>1641</v>
      </c>
      <c r="J3093" s="622">
        <v>516300330861509</v>
      </c>
      <c r="K3093" s="620" t="s">
        <v>22</v>
      </c>
      <c r="L3093" s="620" t="s">
        <v>1643</v>
      </c>
      <c r="M3093" s="620" t="s">
        <v>1643</v>
      </c>
      <c r="N3093" s="621">
        <v>46241</v>
      </c>
      <c r="O3093" s="620" t="s">
        <v>1644</v>
      </c>
      <c r="P3093" s="620" t="s">
        <v>22</v>
      </c>
      <c r="Q3093" s="620" t="s">
        <v>22</v>
      </c>
      <c r="R3093" s="620"/>
      <c r="S3093" s="620" t="s">
        <v>1645</v>
      </c>
    </row>
    <row r="3094" spans="1:19">
      <c r="A3094" s="620">
        <v>217</v>
      </c>
      <c r="B3094" s="620" t="s">
        <v>19</v>
      </c>
      <c r="C3094" s="620" t="s">
        <v>1724</v>
      </c>
      <c r="D3094" s="620">
        <v>6000050102</v>
      </c>
      <c r="E3094" s="620">
        <v>7</v>
      </c>
      <c r="F3094" s="620">
        <v>7</v>
      </c>
      <c r="G3094" s="620">
        <v>0</v>
      </c>
      <c r="H3094" s="621">
        <v>46242</v>
      </c>
      <c r="I3094" s="620" t="s">
        <v>1641</v>
      </c>
      <c r="J3094" s="622" t="s">
        <v>1778</v>
      </c>
      <c r="K3094" s="620" t="s">
        <v>22</v>
      </c>
      <c r="L3094" s="620" t="s">
        <v>1643</v>
      </c>
      <c r="M3094" s="620" t="s">
        <v>1643</v>
      </c>
      <c r="N3094" s="621">
        <v>46242</v>
      </c>
      <c r="O3094" s="620" t="s">
        <v>1644</v>
      </c>
      <c r="P3094" s="620" t="s">
        <v>22</v>
      </c>
      <c r="Q3094" s="620" t="s">
        <v>22</v>
      </c>
      <c r="R3094" s="620"/>
      <c r="S3094" s="620" t="s">
        <v>1645</v>
      </c>
    </row>
    <row r="3095" spans="1:19">
      <c r="A3095" s="620">
        <v>218</v>
      </c>
      <c r="B3095" s="620" t="s">
        <v>19</v>
      </c>
      <c r="C3095" s="620" t="s">
        <v>1724</v>
      </c>
      <c r="D3095" s="620">
        <v>6000050102</v>
      </c>
      <c r="E3095" s="620">
        <v>1</v>
      </c>
      <c r="F3095" s="620">
        <v>1</v>
      </c>
      <c r="G3095" s="620">
        <v>0</v>
      </c>
      <c r="H3095" s="621">
        <v>46242</v>
      </c>
      <c r="I3095" s="620" t="s">
        <v>1641</v>
      </c>
      <c r="J3095" s="622">
        <v>516300330861517</v>
      </c>
      <c r="K3095" s="620" t="s">
        <v>22</v>
      </c>
      <c r="L3095" s="620" t="s">
        <v>1643</v>
      </c>
      <c r="M3095" s="620" t="s">
        <v>1643</v>
      </c>
      <c r="N3095" s="621">
        <v>46242</v>
      </c>
      <c r="O3095" s="620" t="s">
        <v>1644</v>
      </c>
      <c r="P3095" s="620" t="s">
        <v>22</v>
      </c>
      <c r="Q3095" s="620" t="s">
        <v>22</v>
      </c>
      <c r="R3095" s="620"/>
      <c r="S3095" s="620" t="s">
        <v>1645</v>
      </c>
    </row>
    <row r="3096" spans="1:19">
      <c r="A3096" s="620">
        <v>219</v>
      </c>
      <c r="B3096" s="620" t="s">
        <v>19</v>
      </c>
      <c r="C3096" s="620" t="s">
        <v>1724</v>
      </c>
      <c r="D3096" s="620">
        <v>6000050102</v>
      </c>
      <c r="E3096" s="620">
        <v>4</v>
      </c>
      <c r="F3096" s="620">
        <v>4</v>
      </c>
      <c r="G3096" s="620">
        <v>0</v>
      </c>
      <c r="H3096" s="621">
        <v>46242</v>
      </c>
      <c r="I3096" s="620" t="s">
        <v>1641</v>
      </c>
      <c r="J3096" s="622" t="s">
        <v>1779</v>
      </c>
      <c r="K3096" s="620" t="s">
        <v>22</v>
      </c>
      <c r="L3096" s="620" t="s">
        <v>1643</v>
      </c>
      <c r="M3096" s="620" t="s">
        <v>1643</v>
      </c>
      <c r="N3096" s="621" t="e">
        <f>I221+1</f>
        <v>#VALUE!</v>
      </c>
      <c r="O3096" s="620" t="s">
        <v>1644</v>
      </c>
      <c r="P3096" s="620" t="s">
        <v>22</v>
      </c>
      <c r="Q3096" s="620" t="s">
        <v>22</v>
      </c>
      <c r="R3096" s="620"/>
      <c r="S3096" s="620" t="s">
        <v>1645</v>
      </c>
    </row>
    <row r="3097" spans="1:19">
      <c r="A3097" s="620">
        <v>220</v>
      </c>
      <c r="B3097" s="620" t="s">
        <v>19</v>
      </c>
      <c r="C3097" s="620" t="s">
        <v>1724</v>
      </c>
      <c r="D3097" s="620">
        <v>6000050102</v>
      </c>
      <c r="E3097" s="620">
        <v>1</v>
      </c>
      <c r="F3097" s="620">
        <v>1</v>
      </c>
      <c r="G3097" s="620">
        <v>0</v>
      </c>
      <c r="H3097" s="621">
        <v>46242</v>
      </c>
      <c r="I3097" s="620" t="s">
        <v>1641</v>
      </c>
      <c r="J3097" s="622">
        <v>516300330861522</v>
      </c>
      <c r="K3097" s="620" t="s">
        <v>22</v>
      </c>
      <c r="L3097" s="620" t="s">
        <v>1643</v>
      </c>
      <c r="M3097" s="620" t="s">
        <v>1643</v>
      </c>
      <c r="N3097" s="621">
        <v>46242</v>
      </c>
      <c r="O3097" s="620" t="s">
        <v>1644</v>
      </c>
      <c r="P3097" s="620" t="s">
        <v>22</v>
      </c>
      <c r="Q3097" s="620" t="s">
        <v>22</v>
      </c>
      <c r="R3097" s="620"/>
      <c r="S3097" s="620" t="s">
        <v>1645</v>
      </c>
    </row>
    <row r="3098" spans="1:19">
      <c r="A3098" s="620">
        <v>221</v>
      </c>
      <c r="B3098" s="620" t="s">
        <v>19</v>
      </c>
      <c r="C3098" s="620" t="s">
        <v>1724</v>
      </c>
      <c r="D3098" s="620">
        <v>6000050102</v>
      </c>
      <c r="E3098" s="620">
        <v>7</v>
      </c>
      <c r="F3098" s="620">
        <v>7</v>
      </c>
      <c r="G3098" s="620">
        <v>0</v>
      </c>
      <c r="H3098" s="621">
        <v>46242</v>
      </c>
      <c r="I3098" s="620" t="s">
        <v>1641</v>
      </c>
      <c r="J3098" s="622" t="s">
        <v>1780</v>
      </c>
      <c r="K3098" s="620" t="s">
        <v>22</v>
      </c>
      <c r="L3098" s="620" t="s">
        <v>1643</v>
      </c>
      <c r="M3098" s="620" t="s">
        <v>1643</v>
      </c>
      <c r="N3098" s="621" t="e">
        <f>I223+1</f>
        <v>#VALUE!</v>
      </c>
      <c r="O3098" s="620" t="s">
        <v>1644</v>
      </c>
      <c r="P3098" s="620" t="s">
        <v>22</v>
      </c>
      <c r="Q3098" s="620" t="s">
        <v>22</v>
      </c>
      <c r="R3098" s="620"/>
      <c r="S3098" s="620" t="s">
        <v>1645</v>
      </c>
    </row>
    <row r="3099" spans="1:19">
      <c r="A3099" s="620">
        <v>222</v>
      </c>
      <c r="B3099" s="620" t="s">
        <v>19</v>
      </c>
      <c r="C3099" s="620" t="s">
        <v>1724</v>
      </c>
      <c r="D3099" s="620">
        <v>6000050102</v>
      </c>
      <c r="E3099" s="620">
        <v>1</v>
      </c>
      <c r="F3099" s="620">
        <v>1</v>
      </c>
      <c r="G3099" s="620">
        <v>0</v>
      </c>
      <c r="H3099" s="621">
        <v>46242</v>
      </c>
      <c r="I3099" s="620" t="s">
        <v>1641</v>
      </c>
      <c r="J3099" s="622">
        <v>516300330861530</v>
      </c>
      <c r="K3099" s="620" t="s">
        <v>22</v>
      </c>
      <c r="L3099" s="620" t="s">
        <v>1643</v>
      </c>
      <c r="M3099" s="620" t="s">
        <v>1643</v>
      </c>
      <c r="N3099" s="621">
        <v>46242</v>
      </c>
      <c r="O3099" s="620" t="s">
        <v>1644</v>
      </c>
      <c r="P3099" s="620" t="s">
        <v>22</v>
      </c>
      <c r="Q3099" s="620" t="s">
        <v>22</v>
      </c>
      <c r="R3099" s="620"/>
      <c r="S3099" s="620" t="s">
        <v>1645</v>
      </c>
    </row>
    <row r="3100" spans="1:19">
      <c r="A3100" s="620">
        <v>223</v>
      </c>
      <c r="B3100" s="620" t="s">
        <v>19</v>
      </c>
      <c r="C3100" s="620" t="s">
        <v>1724</v>
      </c>
      <c r="D3100" s="620">
        <v>6000050102</v>
      </c>
      <c r="E3100" s="620">
        <v>4</v>
      </c>
      <c r="F3100" s="620">
        <v>4</v>
      </c>
      <c r="G3100" s="620">
        <v>0</v>
      </c>
      <c r="H3100" s="621">
        <v>46242</v>
      </c>
      <c r="I3100" s="620" t="s">
        <v>1641</v>
      </c>
      <c r="J3100" s="622" t="s">
        <v>1781</v>
      </c>
      <c r="K3100" s="620" t="s">
        <v>22</v>
      </c>
      <c r="L3100" s="620" t="s">
        <v>1643</v>
      </c>
      <c r="M3100" s="620" t="s">
        <v>1643</v>
      </c>
      <c r="N3100" s="621" t="e">
        <f>I225+1</f>
        <v>#VALUE!</v>
      </c>
      <c r="O3100" s="620" t="s">
        <v>1644</v>
      </c>
      <c r="P3100" s="620" t="s">
        <v>22</v>
      </c>
      <c r="Q3100" s="620" t="s">
        <v>22</v>
      </c>
      <c r="R3100" s="620"/>
      <c r="S3100" s="620" t="s">
        <v>1645</v>
      </c>
    </row>
    <row r="3101" spans="1:19">
      <c r="A3101" s="620">
        <v>224</v>
      </c>
      <c r="B3101" s="620" t="s">
        <v>19</v>
      </c>
      <c r="C3101" s="620" t="s">
        <v>1724</v>
      </c>
      <c r="D3101" s="620">
        <v>6000050102</v>
      </c>
      <c r="E3101" s="620">
        <v>1</v>
      </c>
      <c r="F3101" s="620">
        <v>1</v>
      </c>
      <c r="G3101" s="620">
        <v>0</v>
      </c>
      <c r="H3101" s="621">
        <v>46242</v>
      </c>
      <c r="I3101" s="620" t="s">
        <v>1641</v>
      </c>
      <c r="J3101" s="622">
        <v>516300330861535</v>
      </c>
      <c r="K3101" s="620" t="s">
        <v>22</v>
      </c>
      <c r="L3101" s="620" t="s">
        <v>1643</v>
      </c>
      <c r="M3101" s="620" t="s">
        <v>1643</v>
      </c>
      <c r="N3101" s="621">
        <v>46242</v>
      </c>
      <c r="O3101" s="620" t="s">
        <v>1644</v>
      </c>
      <c r="P3101" s="620" t="s">
        <v>22</v>
      </c>
      <c r="Q3101" s="620" t="s">
        <v>22</v>
      </c>
      <c r="R3101" s="620"/>
      <c r="S3101" s="620" t="s">
        <v>1645</v>
      </c>
    </row>
    <row r="3102" spans="1:19">
      <c r="A3102" s="620">
        <v>225</v>
      </c>
      <c r="B3102" s="620" t="s">
        <v>19</v>
      </c>
      <c r="C3102" s="620" t="s">
        <v>1724</v>
      </c>
      <c r="D3102" s="620">
        <v>6000050102</v>
      </c>
      <c r="E3102" s="620">
        <v>1</v>
      </c>
      <c r="F3102" s="620">
        <v>1</v>
      </c>
      <c r="G3102" s="620">
        <v>0</v>
      </c>
      <c r="H3102" s="621">
        <v>46242</v>
      </c>
      <c r="I3102" s="620" t="s">
        <v>1641</v>
      </c>
      <c r="J3102" s="622">
        <v>516300330861536</v>
      </c>
      <c r="K3102" s="620" t="s">
        <v>22</v>
      </c>
      <c r="L3102" s="620" t="s">
        <v>1643</v>
      </c>
      <c r="M3102" s="620" t="s">
        <v>1643</v>
      </c>
      <c r="N3102" s="621" t="e">
        <f>I227+1</f>
        <v>#VALUE!</v>
      </c>
      <c r="O3102" s="620" t="s">
        <v>1644</v>
      </c>
      <c r="P3102" s="620" t="s">
        <v>22</v>
      </c>
      <c r="Q3102" s="620" t="s">
        <v>22</v>
      </c>
      <c r="R3102" s="620"/>
      <c r="S3102" s="620" t="s">
        <v>1645</v>
      </c>
    </row>
    <row r="3103" spans="1:19">
      <c r="A3103" s="620">
        <v>226</v>
      </c>
      <c r="B3103" s="620" t="s">
        <v>19</v>
      </c>
      <c r="C3103" s="620" t="s">
        <v>1724</v>
      </c>
      <c r="D3103" s="620">
        <v>6000050102</v>
      </c>
      <c r="E3103" s="620">
        <v>1</v>
      </c>
      <c r="F3103" s="620">
        <v>1</v>
      </c>
      <c r="G3103" s="620">
        <v>0</v>
      </c>
      <c r="H3103" s="621">
        <v>46242</v>
      </c>
      <c r="I3103" s="620" t="s">
        <v>1641</v>
      </c>
      <c r="J3103" s="622">
        <v>516300330861537</v>
      </c>
      <c r="K3103" s="620" t="s">
        <v>22</v>
      </c>
      <c r="L3103" s="620" t="s">
        <v>1643</v>
      </c>
      <c r="M3103" s="620" t="s">
        <v>1643</v>
      </c>
      <c r="N3103" s="621">
        <v>46242</v>
      </c>
      <c r="O3103" s="620" t="s">
        <v>1644</v>
      </c>
      <c r="P3103" s="620" t="s">
        <v>22</v>
      </c>
      <c r="Q3103" s="620" t="s">
        <v>22</v>
      </c>
      <c r="R3103" s="620"/>
      <c r="S3103" s="620" t="s">
        <v>1645</v>
      </c>
    </row>
    <row r="3104" spans="1:19">
      <c r="A3104" s="620">
        <v>227</v>
      </c>
      <c r="B3104" s="620" t="s">
        <v>19</v>
      </c>
      <c r="C3104" s="620" t="s">
        <v>1724</v>
      </c>
      <c r="D3104" s="620">
        <v>6000050102</v>
      </c>
      <c r="E3104" s="620">
        <v>2</v>
      </c>
      <c r="F3104" s="620">
        <v>2</v>
      </c>
      <c r="G3104" s="620">
        <v>0</v>
      </c>
      <c r="H3104" s="621">
        <v>46242</v>
      </c>
      <c r="I3104" s="620" t="s">
        <v>1641</v>
      </c>
      <c r="J3104" s="622" t="s">
        <v>1782</v>
      </c>
      <c r="K3104" s="620" t="s">
        <v>22</v>
      </c>
      <c r="L3104" s="620" t="s">
        <v>1643</v>
      </c>
      <c r="M3104" s="620" t="s">
        <v>1643</v>
      </c>
      <c r="N3104" s="621" t="e">
        <f>I229+1</f>
        <v>#VALUE!</v>
      </c>
      <c r="O3104" s="620" t="s">
        <v>1644</v>
      </c>
      <c r="P3104" s="620" t="s">
        <v>22</v>
      </c>
      <c r="Q3104" s="620" t="s">
        <v>22</v>
      </c>
      <c r="R3104" s="620"/>
      <c r="S3104" s="620" t="s">
        <v>1645</v>
      </c>
    </row>
    <row r="3105" spans="1:19">
      <c r="A3105" s="620">
        <v>228</v>
      </c>
      <c r="B3105" s="620" t="s">
        <v>19</v>
      </c>
      <c r="C3105" s="620" t="s">
        <v>1724</v>
      </c>
      <c r="D3105" s="620">
        <v>6000050102</v>
      </c>
      <c r="E3105" s="620">
        <v>1</v>
      </c>
      <c r="F3105" s="620">
        <v>1</v>
      </c>
      <c r="G3105" s="620">
        <v>0</v>
      </c>
      <c r="H3105" s="621">
        <v>46242</v>
      </c>
      <c r="I3105" s="620" t="s">
        <v>1641</v>
      </c>
      <c r="J3105" s="622">
        <v>516300330861540</v>
      </c>
      <c r="K3105" s="620" t="s">
        <v>22</v>
      </c>
      <c r="L3105" s="620" t="s">
        <v>1643</v>
      </c>
      <c r="M3105" s="620" t="s">
        <v>1643</v>
      </c>
      <c r="N3105" s="621">
        <v>46242</v>
      </c>
      <c r="O3105" s="620" t="s">
        <v>1644</v>
      </c>
      <c r="P3105" s="620" t="s">
        <v>22</v>
      </c>
      <c r="Q3105" s="620" t="s">
        <v>22</v>
      </c>
      <c r="R3105" s="620"/>
      <c r="S3105" s="620" t="s">
        <v>1645</v>
      </c>
    </row>
    <row r="3106" spans="1:19">
      <c r="A3106" s="620">
        <v>229</v>
      </c>
      <c r="B3106" s="620" t="s">
        <v>19</v>
      </c>
      <c r="C3106" s="620" t="s">
        <v>1724</v>
      </c>
      <c r="D3106" s="620">
        <v>6000050102</v>
      </c>
      <c r="E3106" s="620">
        <v>20</v>
      </c>
      <c r="F3106" s="620">
        <v>20</v>
      </c>
      <c r="G3106" s="620">
        <v>0</v>
      </c>
      <c r="H3106" s="621">
        <v>46242</v>
      </c>
      <c r="I3106" s="620" t="s">
        <v>1641</v>
      </c>
      <c r="J3106" s="622" t="s">
        <v>1783</v>
      </c>
      <c r="K3106" s="620" t="s">
        <v>22</v>
      </c>
      <c r="L3106" s="620" t="s">
        <v>1643</v>
      </c>
      <c r="M3106" s="620" t="s">
        <v>1643</v>
      </c>
      <c r="N3106" s="621" t="e">
        <f>I231+1</f>
        <v>#VALUE!</v>
      </c>
      <c r="O3106" s="620" t="s">
        <v>1644</v>
      </c>
      <c r="P3106" s="620" t="s">
        <v>22</v>
      </c>
      <c r="Q3106" s="620" t="s">
        <v>22</v>
      </c>
      <c r="R3106" s="620"/>
      <c r="S3106" s="620" t="s">
        <v>1645</v>
      </c>
    </row>
    <row r="3107" spans="1:19">
      <c r="A3107" s="620">
        <v>230</v>
      </c>
      <c r="B3107" s="620" t="s">
        <v>19</v>
      </c>
      <c r="C3107" s="620" t="s">
        <v>1724</v>
      </c>
      <c r="D3107" s="620">
        <v>6000050102</v>
      </c>
      <c r="E3107" s="620">
        <v>16</v>
      </c>
      <c r="F3107" s="620">
        <v>16</v>
      </c>
      <c r="G3107" s="620">
        <v>0</v>
      </c>
      <c r="H3107" s="621">
        <v>46244</v>
      </c>
      <c r="I3107" s="620" t="s">
        <v>1641</v>
      </c>
      <c r="J3107" s="622" t="s">
        <v>1784</v>
      </c>
      <c r="K3107" s="620" t="s">
        <v>22</v>
      </c>
      <c r="L3107" s="620" t="s">
        <v>1643</v>
      </c>
      <c r="M3107" s="620" t="s">
        <v>1643</v>
      </c>
      <c r="N3107" s="621">
        <v>46244</v>
      </c>
      <c r="O3107" s="620" t="s">
        <v>1644</v>
      </c>
      <c r="P3107" s="620" t="s">
        <v>22</v>
      </c>
      <c r="Q3107" s="620" t="s">
        <v>22</v>
      </c>
      <c r="R3107" s="620"/>
      <c r="S3107" s="620" t="s">
        <v>1645</v>
      </c>
    </row>
    <row r="3108" spans="1:19">
      <c r="A3108" s="620">
        <v>231</v>
      </c>
      <c r="B3108" s="620" t="s">
        <v>19</v>
      </c>
      <c r="C3108" s="620" t="s">
        <v>1724</v>
      </c>
      <c r="D3108" s="620">
        <v>6000050102</v>
      </c>
      <c r="E3108" s="620">
        <v>1</v>
      </c>
      <c r="F3108" s="620">
        <v>1</v>
      </c>
      <c r="G3108" s="620">
        <v>0</v>
      </c>
      <c r="H3108" s="621">
        <v>46244</v>
      </c>
      <c r="I3108" s="620" t="s">
        <v>1641</v>
      </c>
      <c r="J3108" s="622">
        <v>516300330861577</v>
      </c>
      <c r="K3108" s="620" t="s">
        <v>22</v>
      </c>
      <c r="L3108" s="620" t="s">
        <v>1643</v>
      </c>
      <c r="M3108" s="620" t="s">
        <v>1643</v>
      </c>
      <c r="N3108" s="621">
        <v>46244</v>
      </c>
      <c r="O3108" s="620" t="s">
        <v>1644</v>
      </c>
      <c r="P3108" s="620" t="s">
        <v>22</v>
      </c>
      <c r="Q3108" s="620" t="s">
        <v>22</v>
      </c>
      <c r="R3108" s="620"/>
      <c r="S3108" s="620" t="s">
        <v>1645</v>
      </c>
    </row>
    <row r="3109" spans="1:19">
      <c r="A3109" s="620">
        <v>232</v>
      </c>
      <c r="B3109" s="620" t="s">
        <v>19</v>
      </c>
      <c r="C3109" s="620" t="s">
        <v>1724</v>
      </c>
      <c r="D3109" s="620">
        <v>6000050102</v>
      </c>
      <c r="E3109" s="620">
        <v>2</v>
      </c>
      <c r="F3109" s="620">
        <v>2</v>
      </c>
      <c r="G3109" s="620">
        <v>0</v>
      </c>
      <c r="H3109" s="621">
        <v>46244</v>
      </c>
      <c r="I3109" s="620" t="s">
        <v>1641</v>
      </c>
      <c r="J3109" s="622" t="s">
        <v>1785</v>
      </c>
      <c r="K3109" s="620" t="s">
        <v>22</v>
      </c>
      <c r="L3109" s="620" t="s">
        <v>1643</v>
      </c>
      <c r="M3109" s="620" t="s">
        <v>1643</v>
      </c>
      <c r="N3109" s="621" t="e">
        <f>I234+1</f>
        <v>#VALUE!</v>
      </c>
      <c r="O3109" s="620" t="s">
        <v>1644</v>
      </c>
      <c r="P3109" s="620" t="s">
        <v>22</v>
      </c>
      <c r="Q3109" s="620" t="s">
        <v>22</v>
      </c>
      <c r="R3109" s="620"/>
      <c r="S3109" s="620" t="s">
        <v>1645</v>
      </c>
    </row>
    <row r="3110" ht="25" spans="1:19">
      <c r="A3110" s="620">
        <v>233</v>
      </c>
      <c r="B3110" s="620" t="s">
        <v>19</v>
      </c>
      <c r="C3110" s="620" t="s">
        <v>1724</v>
      </c>
      <c r="D3110" s="620">
        <v>6000050102</v>
      </c>
      <c r="E3110" s="620">
        <v>1</v>
      </c>
      <c r="F3110" s="620">
        <v>0</v>
      </c>
      <c r="G3110" s="620">
        <v>1</v>
      </c>
      <c r="H3110" s="621">
        <v>46244</v>
      </c>
      <c r="I3110" s="620" t="s">
        <v>1641</v>
      </c>
      <c r="J3110" s="622">
        <v>516300330861580</v>
      </c>
      <c r="K3110" s="620" t="s">
        <v>1667</v>
      </c>
      <c r="L3110" s="620" t="s">
        <v>1643</v>
      </c>
      <c r="M3110" s="620" t="s">
        <v>1643</v>
      </c>
      <c r="N3110" s="621">
        <v>46244</v>
      </c>
      <c r="O3110" s="620" t="s">
        <v>1644</v>
      </c>
      <c r="P3110" s="620" t="s">
        <v>32</v>
      </c>
      <c r="Q3110" s="620" t="s">
        <v>1648</v>
      </c>
      <c r="R3110" s="620"/>
      <c r="S3110" s="620" t="s">
        <v>1645</v>
      </c>
    </row>
    <row r="3111" spans="1:19">
      <c r="A3111" s="620">
        <v>234</v>
      </c>
      <c r="B3111" s="620" t="s">
        <v>19</v>
      </c>
      <c r="C3111" s="620" t="s">
        <v>1724</v>
      </c>
      <c r="D3111" s="620">
        <v>6000050102</v>
      </c>
      <c r="E3111" s="620">
        <v>16</v>
      </c>
      <c r="F3111" s="620">
        <v>16</v>
      </c>
      <c r="G3111" s="620">
        <v>0</v>
      </c>
      <c r="H3111" s="621">
        <v>46244</v>
      </c>
      <c r="I3111" s="620" t="s">
        <v>1641</v>
      </c>
      <c r="J3111" s="622" t="s">
        <v>1786</v>
      </c>
      <c r="K3111" s="620" t="s">
        <v>22</v>
      </c>
      <c r="L3111" s="620" t="s">
        <v>1643</v>
      </c>
      <c r="M3111" s="620" t="s">
        <v>1643</v>
      </c>
      <c r="N3111" s="621" t="e">
        <f>I236+1</f>
        <v>#VALUE!</v>
      </c>
      <c r="O3111" s="620" t="s">
        <v>1644</v>
      </c>
      <c r="P3111" s="620" t="s">
        <v>22</v>
      </c>
      <c r="Q3111" s="620" t="s">
        <v>22</v>
      </c>
      <c r="R3111" s="620"/>
      <c r="S3111" s="620" t="s">
        <v>1645</v>
      </c>
    </row>
    <row r="3112" spans="1:19">
      <c r="A3112" s="620">
        <v>235</v>
      </c>
      <c r="B3112" s="620" t="s">
        <v>19</v>
      </c>
      <c r="C3112" s="620" t="s">
        <v>1724</v>
      </c>
      <c r="D3112" s="620">
        <v>6000050102</v>
      </c>
      <c r="E3112" s="620">
        <v>26</v>
      </c>
      <c r="F3112" s="620">
        <v>26</v>
      </c>
      <c r="G3112" s="620">
        <v>0</v>
      </c>
      <c r="H3112" s="621">
        <v>46245</v>
      </c>
      <c r="I3112" s="620" t="s">
        <v>1641</v>
      </c>
      <c r="J3112" s="622" t="s">
        <v>1787</v>
      </c>
      <c r="K3112" s="620" t="s">
        <v>22</v>
      </c>
      <c r="L3112" s="620" t="s">
        <v>1643</v>
      </c>
      <c r="M3112" s="620" t="s">
        <v>1643</v>
      </c>
      <c r="N3112" s="621">
        <v>46245</v>
      </c>
      <c r="O3112" s="620" t="s">
        <v>1644</v>
      </c>
      <c r="P3112" s="620" t="s">
        <v>22</v>
      </c>
      <c r="Q3112" s="620" t="s">
        <v>22</v>
      </c>
      <c r="R3112" s="620"/>
      <c r="S3112" s="620" t="s">
        <v>1645</v>
      </c>
    </row>
    <row r="3113" spans="1:19">
      <c r="A3113" s="620">
        <v>236</v>
      </c>
      <c r="B3113" s="620" t="s">
        <v>19</v>
      </c>
      <c r="C3113" s="620" t="s">
        <v>1724</v>
      </c>
      <c r="D3113" s="620">
        <v>6000050102</v>
      </c>
      <c r="E3113" s="620">
        <v>19</v>
      </c>
      <c r="F3113" s="620">
        <v>19</v>
      </c>
      <c r="G3113" s="620">
        <v>0</v>
      </c>
      <c r="H3113" s="621">
        <v>46246</v>
      </c>
      <c r="I3113" s="620" t="s">
        <v>1641</v>
      </c>
      <c r="J3113" s="622" t="s">
        <v>1788</v>
      </c>
      <c r="K3113" s="620" t="s">
        <v>22</v>
      </c>
      <c r="L3113" s="620" t="s">
        <v>1643</v>
      </c>
      <c r="M3113" s="620" t="s">
        <v>1643</v>
      </c>
      <c r="N3113" s="621">
        <v>46246</v>
      </c>
      <c r="O3113" s="620" t="s">
        <v>1644</v>
      </c>
      <c r="P3113" s="620" t="s">
        <v>22</v>
      </c>
      <c r="Q3113" s="620" t="s">
        <v>22</v>
      </c>
      <c r="R3113" s="620"/>
      <c r="S3113" s="620" t="s">
        <v>1645</v>
      </c>
    </row>
    <row r="3114" spans="1:19">
      <c r="A3114" s="620">
        <v>237</v>
      </c>
      <c r="B3114" s="620" t="s">
        <v>19</v>
      </c>
      <c r="C3114" s="620" t="s">
        <v>1724</v>
      </c>
      <c r="D3114" s="620">
        <v>6000050102</v>
      </c>
      <c r="E3114" s="620">
        <v>1</v>
      </c>
      <c r="F3114" s="620">
        <v>1</v>
      </c>
      <c r="G3114" s="620">
        <v>0</v>
      </c>
      <c r="H3114" s="621">
        <v>46246</v>
      </c>
      <c r="I3114" s="620" t="s">
        <v>1641</v>
      </c>
      <c r="J3114" s="622">
        <v>516300330861642</v>
      </c>
      <c r="K3114" s="620" t="s">
        <v>22</v>
      </c>
      <c r="L3114" s="620" t="s">
        <v>1643</v>
      </c>
      <c r="M3114" s="620" t="s">
        <v>1643</v>
      </c>
      <c r="N3114" s="621">
        <v>46246</v>
      </c>
      <c r="O3114" s="620" t="s">
        <v>1644</v>
      </c>
      <c r="P3114" s="620" t="s">
        <v>22</v>
      </c>
      <c r="Q3114" s="620" t="s">
        <v>22</v>
      </c>
      <c r="R3114" s="620"/>
      <c r="S3114" s="620" t="s">
        <v>1645</v>
      </c>
    </row>
    <row r="3115" ht="25" spans="1:19">
      <c r="A3115" s="620">
        <v>238</v>
      </c>
      <c r="B3115" s="620" t="s">
        <v>19</v>
      </c>
      <c r="C3115" s="620" t="s">
        <v>1724</v>
      </c>
      <c r="D3115" s="620">
        <v>6000050102</v>
      </c>
      <c r="E3115" s="620">
        <v>1</v>
      </c>
      <c r="F3115" s="620">
        <v>0</v>
      </c>
      <c r="G3115" s="620">
        <v>1</v>
      </c>
      <c r="H3115" s="621">
        <v>46246</v>
      </c>
      <c r="I3115" s="620" t="s">
        <v>1641</v>
      </c>
      <c r="J3115" s="622">
        <v>516300330861643</v>
      </c>
      <c r="K3115" s="620" t="s">
        <v>1667</v>
      </c>
      <c r="L3115" s="620" t="s">
        <v>1643</v>
      </c>
      <c r="M3115" s="620" t="s">
        <v>1643</v>
      </c>
      <c r="N3115" s="621" t="e">
        <f>I240+1</f>
        <v>#VALUE!</v>
      </c>
      <c r="O3115" s="620" t="s">
        <v>1644</v>
      </c>
      <c r="P3115" s="620" t="s">
        <v>32</v>
      </c>
      <c r="Q3115" s="620" t="s">
        <v>1648</v>
      </c>
      <c r="R3115" s="620"/>
      <c r="S3115" s="620" t="s">
        <v>1645</v>
      </c>
    </row>
    <row r="3116" spans="1:19">
      <c r="A3116" s="620">
        <v>239</v>
      </c>
      <c r="B3116" s="620" t="s">
        <v>19</v>
      </c>
      <c r="C3116" s="620" t="s">
        <v>1724</v>
      </c>
      <c r="D3116" s="620">
        <v>6000050102</v>
      </c>
      <c r="E3116" s="620">
        <v>3</v>
      </c>
      <c r="F3116" s="620">
        <v>3</v>
      </c>
      <c r="G3116" s="620">
        <v>0</v>
      </c>
      <c r="H3116" s="621">
        <v>46246</v>
      </c>
      <c r="I3116" s="620" t="s">
        <v>1641</v>
      </c>
      <c r="J3116" s="622" t="s">
        <v>1789</v>
      </c>
      <c r="K3116" s="620" t="s">
        <v>22</v>
      </c>
      <c r="L3116" s="620" t="s">
        <v>1643</v>
      </c>
      <c r="M3116" s="620" t="s">
        <v>1643</v>
      </c>
      <c r="N3116" s="621" t="e">
        <f>I241+1</f>
        <v>#VALUE!</v>
      </c>
      <c r="O3116" s="620" t="s">
        <v>1644</v>
      </c>
      <c r="P3116" s="620" t="s">
        <v>22</v>
      </c>
      <c r="Q3116" s="620" t="s">
        <v>22</v>
      </c>
      <c r="R3116" s="620"/>
      <c r="S3116" s="620" t="s">
        <v>1645</v>
      </c>
    </row>
    <row r="3117" spans="1:19">
      <c r="A3117" s="620">
        <v>240</v>
      </c>
      <c r="B3117" s="620" t="s">
        <v>19</v>
      </c>
      <c r="C3117" s="620" t="s">
        <v>1724</v>
      </c>
      <c r="D3117" s="620">
        <v>6000050102</v>
      </c>
      <c r="E3117" s="620">
        <v>1</v>
      </c>
      <c r="F3117" s="620">
        <v>1</v>
      </c>
      <c r="G3117" s="620">
        <v>0</v>
      </c>
      <c r="H3117" s="621">
        <v>46246</v>
      </c>
      <c r="I3117" s="620" t="s">
        <v>1641</v>
      </c>
      <c r="J3117" s="622">
        <v>516300330861647</v>
      </c>
      <c r="K3117" s="620" t="s">
        <v>22</v>
      </c>
      <c r="L3117" s="620" t="s">
        <v>1643</v>
      </c>
      <c r="M3117" s="620" t="s">
        <v>1643</v>
      </c>
      <c r="N3117" s="621">
        <v>46246</v>
      </c>
      <c r="O3117" s="620" t="s">
        <v>1644</v>
      </c>
      <c r="P3117" s="620" t="s">
        <v>22</v>
      </c>
      <c r="Q3117" s="620" t="s">
        <v>22</v>
      </c>
      <c r="R3117" s="620"/>
      <c r="S3117" s="620" t="s">
        <v>1645</v>
      </c>
    </row>
    <row r="3118" spans="1:19">
      <c r="A3118" s="620">
        <v>241</v>
      </c>
      <c r="B3118" s="620" t="s">
        <v>19</v>
      </c>
      <c r="C3118" s="620" t="s">
        <v>1724</v>
      </c>
      <c r="D3118" s="620">
        <v>6000050102</v>
      </c>
      <c r="E3118" s="620">
        <v>15</v>
      </c>
      <c r="F3118" s="620">
        <v>15</v>
      </c>
      <c r="G3118" s="620">
        <v>0</v>
      </c>
      <c r="H3118" s="621">
        <v>46246</v>
      </c>
      <c r="I3118" s="620" t="s">
        <v>1641</v>
      </c>
      <c r="J3118" s="622" t="s">
        <v>1790</v>
      </c>
      <c r="K3118" s="620" t="s">
        <v>22</v>
      </c>
      <c r="L3118" s="620" t="s">
        <v>1643</v>
      </c>
      <c r="M3118" s="620" t="s">
        <v>1643</v>
      </c>
      <c r="N3118" s="621" t="e">
        <f>I243+1</f>
        <v>#VALUE!</v>
      </c>
      <c r="O3118" s="620" t="s">
        <v>1644</v>
      </c>
      <c r="P3118" s="620" t="s">
        <v>22</v>
      </c>
      <c r="Q3118" s="620" t="s">
        <v>22</v>
      </c>
      <c r="R3118" s="620"/>
      <c r="S3118" s="620" t="s">
        <v>1645</v>
      </c>
    </row>
    <row r="3119" spans="1:19">
      <c r="A3119" s="620">
        <v>242</v>
      </c>
      <c r="B3119" s="620" t="s">
        <v>19</v>
      </c>
      <c r="C3119" s="620" t="s">
        <v>1724</v>
      </c>
      <c r="D3119" s="620">
        <v>6000050102</v>
      </c>
      <c r="E3119" s="620">
        <v>31</v>
      </c>
      <c r="F3119" s="620">
        <v>31</v>
      </c>
      <c r="G3119" s="620">
        <v>0</v>
      </c>
      <c r="H3119" s="621">
        <v>46254</v>
      </c>
      <c r="I3119" s="620" t="s">
        <v>1641</v>
      </c>
      <c r="J3119" s="622" t="s">
        <v>1791</v>
      </c>
      <c r="K3119" s="620" t="s">
        <v>22</v>
      </c>
      <c r="L3119" s="620" t="s">
        <v>1643</v>
      </c>
      <c r="M3119" s="620" t="s">
        <v>1643</v>
      </c>
      <c r="N3119" s="621">
        <v>46254</v>
      </c>
      <c r="O3119" s="620" t="s">
        <v>1644</v>
      </c>
      <c r="P3119" s="620" t="s">
        <v>22</v>
      </c>
      <c r="Q3119" s="620" t="s">
        <v>22</v>
      </c>
      <c r="R3119" s="620"/>
      <c r="S3119" s="620" t="s">
        <v>1645</v>
      </c>
    </row>
    <row r="3120" spans="1:19">
      <c r="A3120" s="620">
        <v>243</v>
      </c>
      <c r="B3120" s="620" t="s">
        <v>19</v>
      </c>
      <c r="C3120" s="620" t="s">
        <v>1724</v>
      </c>
      <c r="D3120" s="620">
        <v>6000050102</v>
      </c>
      <c r="E3120" s="620">
        <v>3</v>
      </c>
      <c r="F3120" s="620">
        <v>3</v>
      </c>
      <c r="G3120" s="620">
        <v>0</v>
      </c>
      <c r="H3120" s="621">
        <v>46255</v>
      </c>
      <c r="I3120" s="620" t="s">
        <v>1641</v>
      </c>
      <c r="J3120" s="622" t="s">
        <v>1792</v>
      </c>
      <c r="K3120" s="620" t="s">
        <v>22</v>
      </c>
      <c r="L3120" s="620" t="s">
        <v>1643</v>
      </c>
      <c r="M3120" s="620" t="s">
        <v>1643</v>
      </c>
      <c r="N3120" s="621">
        <v>46255</v>
      </c>
      <c r="O3120" s="620" t="s">
        <v>1644</v>
      </c>
      <c r="P3120" s="620" t="s">
        <v>22</v>
      </c>
      <c r="Q3120" s="620" t="s">
        <v>22</v>
      </c>
      <c r="R3120" s="620"/>
      <c r="S3120" s="620" t="s">
        <v>1645</v>
      </c>
    </row>
    <row r="3121" ht="25" spans="1:19">
      <c r="A3121" s="620">
        <v>244</v>
      </c>
      <c r="B3121" s="620" t="s">
        <v>19</v>
      </c>
      <c r="C3121" s="620" t="s">
        <v>1724</v>
      </c>
      <c r="D3121" s="620">
        <v>6000050102</v>
      </c>
      <c r="E3121" s="620">
        <v>1</v>
      </c>
      <c r="F3121" s="620">
        <v>0</v>
      </c>
      <c r="G3121" s="620">
        <v>1</v>
      </c>
      <c r="H3121" s="621">
        <v>46255</v>
      </c>
      <c r="I3121" s="620" t="s">
        <v>1641</v>
      </c>
      <c r="J3121" s="622">
        <v>516300330861697</v>
      </c>
      <c r="K3121" s="620" t="s">
        <v>1667</v>
      </c>
      <c r="L3121" s="620" t="s">
        <v>1643</v>
      </c>
      <c r="M3121" s="620" t="s">
        <v>1643</v>
      </c>
      <c r="N3121" s="621">
        <v>46255</v>
      </c>
      <c r="O3121" s="620" t="s">
        <v>1644</v>
      </c>
      <c r="P3121" s="620" t="s">
        <v>32</v>
      </c>
      <c r="Q3121" s="620" t="s">
        <v>1648</v>
      </c>
      <c r="R3121" s="620"/>
      <c r="S3121" s="620" t="s">
        <v>1645</v>
      </c>
    </row>
    <row r="3122" spans="1:19">
      <c r="A3122" s="620">
        <v>245</v>
      </c>
      <c r="B3122" s="620" t="s">
        <v>19</v>
      </c>
      <c r="C3122" s="620" t="s">
        <v>1724</v>
      </c>
      <c r="D3122" s="620">
        <v>6000050102</v>
      </c>
      <c r="E3122" s="620">
        <v>1</v>
      </c>
      <c r="F3122" s="620">
        <v>1</v>
      </c>
      <c r="G3122" s="620">
        <v>0</v>
      </c>
      <c r="H3122" s="621">
        <v>46255</v>
      </c>
      <c r="I3122" s="620" t="s">
        <v>1641</v>
      </c>
      <c r="J3122" s="622">
        <v>516300330861698</v>
      </c>
      <c r="K3122" s="620" t="s">
        <v>22</v>
      </c>
      <c r="L3122" s="620" t="s">
        <v>1643</v>
      </c>
      <c r="M3122" s="620" t="s">
        <v>1643</v>
      </c>
      <c r="N3122" s="621" t="e">
        <f>I247+1</f>
        <v>#VALUE!</v>
      </c>
      <c r="O3122" s="620" t="s">
        <v>1644</v>
      </c>
      <c r="P3122" s="620" t="s">
        <v>22</v>
      </c>
      <c r="Q3122" s="620" t="s">
        <v>22</v>
      </c>
      <c r="R3122" s="620"/>
      <c r="S3122" s="620" t="s">
        <v>1645</v>
      </c>
    </row>
    <row r="3123" ht="25" spans="1:19">
      <c r="A3123" s="620">
        <v>246</v>
      </c>
      <c r="B3123" s="620" t="s">
        <v>19</v>
      </c>
      <c r="C3123" s="620" t="s">
        <v>1724</v>
      </c>
      <c r="D3123" s="620">
        <v>6000050102</v>
      </c>
      <c r="E3123" s="620">
        <v>1</v>
      </c>
      <c r="F3123" s="620">
        <v>0</v>
      </c>
      <c r="G3123" s="620">
        <v>1</v>
      </c>
      <c r="H3123" s="621">
        <v>46255</v>
      </c>
      <c r="I3123" s="620" t="s">
        <v>1641</v>
      </c>
      <c r="J3123" s="622">
        <v>516300330861699</v>
      </c>
      <c r="K3123" s="620" t="s">
        <v>1667</v>
      </c>
      <c r="L3123" s="620" t="s">
        <v>1643</v>
      </c>
      <c r="M3123" s="620" t="s">
        <v>1643</v>
      </c>
      <c r="N3123" s="621">
        <v>46255</v>
      </c>
      <c r="O3123" s="620" t="s">
        <v>1644</v>
      </c>
      <c r="P3123" s="620" t="s">
        <v>32</v>
      </c>
      <c r="Q3123" s="620" t="s">
        <v>1648</v>
      </c>
      <c r="R3123" s="620"/>
      <c r="S3123" s="620" t="s">
        <v>1645</v>
      </c>
    </row>
    <row r="3124" spans="1:19">
      <c r="A3124" s="620">
        <v>247</v>
      </c>
      <c r="B3124" s="620" t="s">
        <v>19</v>
      </c>
      <c r="C3124" s="620" t="s">
        <v>1724</v>
      </c>
      <c r="D3124" s="620">
        <v>6000050102</v>
      </c>
      <c r="E3124" s="620">
        <v>4</v>
      </c>
      <c r="F3124" s="620">
        <v>4</v>
      </c>
      <c r="G3124" s="620">
        <v>0</v>
      </c>
      <c r="H3124" s="621">
        <v>46255</v>
      </c>
      <c r="I3124" s="620" t="s">
        <v>1641</v>
      </c>
      <c r="J3124" s="622" t="s">
        <v>1793</v>
      </c>
      <c r="K3124" s="620" t="s">
        <v>22</v>
      </c>
      <c r="L3124" s="620" t="s">
        <v>1643</v>
      </c>
      <c r="M3124" s="620" t="s">
        <v>1643</v>
      </c>
      <c r="N3124" s="621" t="e">
        <f>I249+1</f>
        <v>#VALUE!</v>
      </c>
      <c r="O3124" s="620" t="s">
        <v>1644</v>
      </c>
      <c r="P3124" s="620" t="s">
        <v>22</v>
      </c>
      <c r="Q3124" s="620" t="s">
        <v>22</v>
      </c>
      <c r="R3124" s="620"/>
      <c r="S3124" s="620" t="s">
        <v>1645</v>
      </c>
    </row>
    <row r="3125" ht="25" spans="1:19">
      <c r="A3125" s="620">
        <v>248</v>
      </c>
      <c r="B3125" s="620" t="s">
        <v>19</v>
      </c>
      <c r="C3125" s="620" t="s">
        <v>1724</v>
      </c>
      <c r="D3125" s="620">
        <v>6000050102</v>
      </c>
      <c r="E3125" s="620">
        <v>1</v>
      </c>
      <c r="F3125" s="620">
        <v>0</v>
      </c>
      <c r="G3125" s="620">
        <v>1</v>
      </c>
      <c r="H3125" s="621">
        <v>46255</v>
      </c>
      <c r="I3125" s="620" t="s">
        <v>1641</v>
      </c>
      <c r="J3125" s="622">
        <v>516300330861704</v>
      </c>
      <c r="K3125" s="620" t="s">
        <v>1667</v>
      </c>
      <c r="L3125" s="620" t="s">
        <v>1643</v>
      </c>
      <c r="M3125" s="620" t="s">
        <v>1643</v>
      </c>
      <c r="N3125" s="621">
        <v>46255</v>
      </c>
      <c r="O3125" s="620" t="s">
        <v>1644</v>
      </c>
      <c r="P3125" s="620" t="s">
        <v>32</v>
      </c>
      <c r="Q3125" s="620" t="s">
        <v>1648</v>
      </c>
      <c r="R3125" s="620"/>
      <c r="S3125" s="620" t="s">
        <v>1645</v>
      </c>
    </row>
    <row r="3126" spans="1:19">
      <c r="A3126" s="620">
        <v>249</v>
      </c>
      <c r="B3126" s="620" t="s">
        <v>19</v>
      </c>
      <c r="C3126" s="620" t="s">
        <v>1724</v>
      </c>
      <c r="D3126" s="620">
        <v>6000050102</v>
      </c>
      <c r="E3126" s="620">
        <v>1</v>
      </c>
      <c r="F3126" s="620">
        <v>1</v>
      </c>
      <c r="G3126" s="620">
        <v>0</v>
      </c>
      <c r="H3126" s="621">
        <v>46255</v>
      </c>
      <c r="I3126" s="620" t="s">
        <v>1641</v>
      </c>
      <c r="J3126" s="622">
        <v>516300330861705</v>
      </c>
      <c r="K3126" s="620" t="s">
        <v>22</v>
      </c>
      <c r="L3126" s="620" t="s">
        <v>1643</v>
      </c>
      <c r="M3126" s="620" t="s">
        <v>1643</v>
      </c>
      <c r="N3126" s="621" t="e">
        <f>I251+1</f>
        <v>#VALUE!</v>
      </c>
      <c r="O3126" s="620" t="s">
        <v>1644</v>
      </c>
      <c r="P3126" s="620" t="s">
        <v>22</v>
      </c>
      <c r="Q3126" s="620" t="s">
        <v>22</v>
      </c>
      <c r="R3126" s="620"/>
      <c r="S3126" s="620" t="s">
        <v>1645</v>
      </c>
    </row>
    <row r="3127" ht="25" spans="1:19">
      <c r="A3127" s="620">
        <v>250</v>
      </c>
      <c r="B3127" s="620" t="s">
        <v>19</v>
      </c>
      <c r="C3127" s="620" t="s">
        <v>1724</v>
      </c>
      <c r="D3127" s="620">
        <v>6000050102</v>
      </c>
      <c r="E3127" s="620">
        <v>1</v>
      </c>
      <c r="F3127" s="620">
        <v>0</v>
      </c>
      <c r="G3127" s="620">
        <v>1</v>
      </c>
      <c r="H3127" s="621">
        <v>46255</v>
      </c>
      <c r="I3127" s="620" t="s">
        <v>1641</v>
      </c>
      <c r="J3127" s="622">
        <v>516300330861706</v>
      </c>
      <c r="K3127" s="620" t="s">
        <v>1667</v>
      </c>
      <c r="L3127" s="620" t="s">
        <v>1643</v>
      </c>
      <c r="M3127" s="620" t="s">
        <v>1643</v>
      </c>
      <c r="N3127" s="621">
        <v>46255</v>
      </c>
      <c r="O3127" s="620" t="s">
        <v>1644</v>
      </c>
      <c r="P3127" s="620" t="s">
        <v>32</v>
      </c>
      <c r="Q3127" s="620" t="s">
        <v>1648</v>
      </c>
      <c r="R3127" s="620"/>
      <c r="S3127" s="620" t="s">
        <v>1645</v>
      </c>
    </row>
    <row r="3128" spans="1:19">
      <c r="A3128" s="620">
        <v>251</v>
      </c>
      <c r="B3128" s="620" t="s">
        <v>19</v>
      </c>
      <c r="C3128" s="620" t="s">
        <v>1724</v>
      </c>
      <c r="D3128" s="620">
        <v>6000050102</v>
      </c>
      <c r="E3128" s="620">
        <v>1</v>
      </c>
      <c r="F3128" s="620">
        <v>1</v>
      </c>
      <c r="G3128" s="620">
        <v>0</v>
      </c>
      <c r="H3128" s="621">
        <v>46255</v>
      </c>
      <c r="I3128" s="620" t="s">
        <v>1641</v>
      </c>
      <c r="J3128" s="622">
        <v>516300330861707</v>
      </c>
      <c r="K3128" s="620" t="s">
        <v>22</v>
      </c>
      <c r="L3128" s="620" t="s">
        <v>1643</v>
      </c>
      <c r="M3128" s="620" t="s">
        <v>1643</v>
      </c>
      <c r="N3128" s="621" t="e">
        <f>I253+1</f>
        <v>#VALUE!</v>
      </c>
      <c r="O3128" s="620" t="s">
        <v>1644</v>
      </c>
      <c r="P3128" s="620" t="s">
        <v>22</v>
      </c>
      <c r="Q3128" s="620" t="s">
        <v>22</v>
      </c>
      <c r="R3128" s="620"/>
      <c r="S3128" s="620" t="s">
        <v>1645</v>
      </c>
    </row>
    <row r="3129" ht="25" spans="1:19">
      <c r="A3129" s="620">
        <v>252</v>
      </c>
      <c r="B3129" s="620" t="s">
        <v>19</v>
      </c>
      <c r="C3129" s="620" t="s">
        <v>1724</v>
      </c>
      <c r="D3129" s="620">
        <v>6000050102</v>
      </c>
      <c r="E3129" s="620">
        <v>1</v>
      </c>
      <c r="F3129" s="620">
        <v>0</v>
      </c>
      <c r="G3129" s="620">
        <v>1</v>
      </c>
      <c r="H3129" s="621">
        <v>46255</v>
      </c>
      <c r="I3129" s="620" t="s">
        <v>1641</v>
      </c>
      <c r="J3129" s="622">
        <v>516300330861708</v>
      </c>
      <c r="K3129" s="620" t="s">
        <v>1667</v>
      </c>
      <c r="L3129" s="620" t="s">
        <v>1643</v>
      </c>
      <c r="M3129" s="620" t="s">
        <v>1643</v>
      </c>
      <c r="N3129" s="621">
        <v>46255</v>
      </c>
      <c r="O3129" s="620" t="s">
        <v>1644</v>
      </c>
      <c r="P3129" s="620" t="s">
        <v>32</v>
      </c>
      <c r="Q3129" s="620" t="s">
        <v>1648</v>
      </c>
      <c r="R3129" s="620"/>
      <c r="S3129" s="620" t="s">
        <v>1645</v>
      </c>
    </row>
    <row r="3130" spans="1:19">
      <c r="A3130" s="620">
        <v>253</v>
      </c>
      <c r="B3130" s="620" t="s">
        <v>19</v>
      </c>
      <c r="C3130" s="620" t="s">
        <v>1724</v>
      </c>
      <c r="D3130" s="620">
        <v>6000050102</v>
      </c>
      <c r="E3130" s="620">
        <v>5</v>
      </c>
      <c r="F3130" s="620">
        <v>5</v>
      </c>
      <c r="G3130" s="620">
        <v>0</v>
      </c>
      <c r="H3130" s="621">
        <v>46255</v>
      </c>
      <c r="I3130" s="620" t="s">
        <v>1641</v>
      </c>
      <c r="J3130" s="622" t="s">
        <v>1794</v>
      </c>
      <c r="K3130" s="620" t="s">
        <v>22</v>
      </c>
      <c r="L3130" s="620" t="s">
        <v>1643</v>
      </c>
      <c r="M3130" s="620" t="s">
        <v>1643</v>
      </c>
      <c r="N3130" s="621" t="e">
        <f>I255+1</f>
        <v>#VALUE!</v>
      </c>
      <c r="O3130" s="620" t="s">
        <v>1644</v>
      </c>
      <c r="P3130" s="620" t="s">
        <v>22</v>
      </c>
      <c r="Q3130" s="620" t="s">
        <v>22</v>
      </c>
      <c r="R3130" s="620"/>
      <c r="S3130" s="620" t="s">
        <v>1645</v>
      </c>
    </row>
    <row r="3131" ht="25" spans="1:19">
      <c r="A3131" s="620">
        <v>254</v>
      </c>
      <c r="B3131" s="620" t="s">
        <v>19</v>
      </c>
      <c r="C3131" s="620" t="s">
        <v>1724</v>
      </c>
      <c r="D3131" s="620">
        <v>6000050102</v>
      </c>
      <c r="E3131" s="620">
        <v>1</v>
      </c>
      <c r="F3131" s="620">
        <v>0</v>
      </c>
      <c r="G3131" s="620">
        <v>1</v>
      </c>
      <c r="H3131" s="621">
        <v>46255</v>
      </c>
      <c r="I3131" s="620" t="s">
        <v>1641</v>
      </c>
      <c r="J3131" s="622">
        <v>516300330861714</v>
      </c>
      <c r="K3131" s="620" t="s">
        <v>1667</v>
      </c>
      <c r="L3131" s="620" t="s">
        <v>1643</v>
      </c>
      <c r="M3131" s="620" t="s">
        <v>1643</v>
      </c>
      <c r="N3131" s="621">
        <v>46255</v>
      </c>
      <c r="O3131" s="620" t="s">
        <v>1644</v>
      </c>
      <c r="P3131" s="620" t="s">
        <v>32</v>
      </c>
      <c r="Q3131" s="620" t="s">
        <v>1648</v>
      </c>
      <c r="R3131" s="620"/>
      <c r="S3131" s="620" t="s">
        <v>1645</v>
      </c>
    </row>
    <row r="3132" spans="1:19">
      <c r="A3132" s="620">
        <v>255</v>
      </c>
      <c r="B3132" s="620" t="s">
        <v>19</v>
      </c>
      <c r="C3132" s="620" t="s">
        <v>1724</v>
      </c>
      <c r="D3132" s="620">
        <v>6000050102</v>
      </c>
      <c r="E3132" s="620">
        <v>7</v>
      </c>
      <c r="F3132" s="620">
        <v>7</v>
      </c>
      <c r="G3132" s="620">
        <v>0</v>
      </c>
      <c r="H3132" s="621">
        <v>46255</v>
      </c>
      <c r="I3132" s="620" t="s">
        <v>1641</v>
      </c>
      <c r="J3132" s="622" t="s">
        <v>1795</v>
      </c>
      <c r="K3132" s="620" t="s">
        <v>22</v>
      </c>
      <c r="L3132" s="620" t="s">
        <v>1643</v>
      </c>
      <c r="M3132" s="620" t="s">
        <v>1643</v>
      </c>
      <c r="N3132" s="621" t="e">
        <f>I257+1</f>
        <v>#VALUE!</v>
      </c>
      <c r="O3132" s="620" t="s">
        <v>1644</v>
      </c>
      <c r="P3132" s="620" t="s">
        <v>22</v>
      </c>
      <c r="Q3132" s="620" t="s">
        <v>22</v>
      </c>
      <c r="R3132" s="620"/>
      <c r="S3132" s="620" t="s">
        <v>1645</v>
      </c>
    </row>
    <row r="3133" spans="1:19">
      <c r="A3133" s="620">
        <v>256</v>
      </c>
      <c r="B3133" s="620" t="s">
        <v>19</v>
      </c>
      <c r="C3133" s="620" t="s">
        <v>1724</v>
      </c>
      <c r="D3133" s="620">
        <v>6000050102</v>
      </c>
      <c r="E3133" s="620">
        <v>1</v>
      </c>
      <c r="F3133" s="620">
        <v>1</v>
      </c>
      <c r="G3133" s="620">
        <v>0</v>
      </c>
      <c r="H3133" s="621">
        <v>46255</v>
      </c>
      <c r="I3133" s="620" t="s">
        <v>1641</v>
      </c>
      <c r="J3133" s="622">
        <v>516300330861722</v>
      </c>
      <c r="K3133" s="620" t="s">
        <v>22</v>
      </c>
      <c r="L3133" s="620" t="s">
        <v>1643</v>
      </c>
      <c r="M3133" s="620" t="s">
        <v>1643</v>
      </c>
      <c r="N3133" s="621">
        <v>46255</v>
      </c>
      <c r="O3133" s="620" t="s">
        <v>1644</v>
      </c>
      <c r="P3133" s="620" t="s">
        <v>22</v>
      </c>
      <c r="Q3133" s="620" t="s">
        <v>22</v>
      </c>
      <c r="R3133" s="620"/>
      <c r="S3133" s="620" t="s">
        <v>1645</v>
      </c>
    </row>
    <row r="3134" spans="1:19">
      <c r="A3134" s="620">
        <v>257</v>
      </c>
      <c r="B3134" s="620" t="s">
        <v>19</v>
      </c>
      <c r="C3134" s="620" t="s">
        <v>1724</v>
      </c>
      <c r="D3134" s="620">
        <v>6000050102</v>
      </c>
      <c r="E3134" s="620">
        <v>5</v>
      </c>
      <c r="F3134" s="620">
        <v>5</v>
      </c>
      <c r="G3134" s="620">
        <v>0</v>
      </c>
      <c r="H3134" s="621">
        <v>46255</v>
      </c>
      <c r="I3134" s="620" t="s">
        <v>1641</v>
      </c>
      <c r="J3134" s="622" t="s">
        <v>1796</v>
      </c>
      <c r="K3134" s="620" t="s">
        <v>22</v>
      </c>
      <c r="L3134" s="620" t="s">
        <v>1643</v>
      </c>
      <c r="M3134" s="620" t="s">
        <v>1643</v>
      </c>
      <c r="N3134" s="621" t="e">
        <f>I259+1</f>
        <v>#VALUE!</v>
      </c>
      <c r="O3134" s="620" t="s">
        <v>1644</v>
      </c>
      <c r="P3134" s="620" t="s">
        <v>22</v>
      </c>
      <c r="Q3134" s="620" t="s">
        <v>22</v>
      </c>
      <c r="R3134" s="620"/>
      <c r="S3134" s="620" t="s">
        <v>1645</v>
      </c>
    </row>
    <row r="3135" spans="1:19">
      <c r="A3135" s="620">
        <v>258</v>
      </c>
      <c r="B3135" s="620" t="s">
        <v>19</v>
      </c>
      <c r="C3135" s="620" t="s">
        <v>1134</v>
      </c>
      <c r="D3135" s="620">
        <v>6000050102</v>
      </c>
      <c r="E3135" s="620">
        <v>36</v>
      </c>
      <c r="F3135" s="620">
        <v>36</v>
      </c>
      <c r="G3135" s="620">
        <v>0</v>
      </c>
      <c r="H3135" s="621">
        <v>46256</v>
      </c>
      <c r="I3135" s="620" t="s">
        <v>1641</v>
      </c>
      <c r="J3135" s="622" t="s">
        <v>1797</v>
      </c>
      <c r="K3135" s="620" t="s">
        <v>22</v>
      </c>
      <c r="L3135" s="620" t="s">
        <v>1643</v>
      </c>
      <c r="M3135" s="620" t="s">
        <v>1643</v>
      </c>
      <c r="N3135" s="621">
        <v>46256</v>
      </c>
      <c r="O3135" s="620" t="s">
        <v>1644</v>
      </c>
      <c r="P3135" s="620" t="s">
        <v>22</v>
      </c>
      <c r="Q3135" s="620" t="s">
        <v>22</v>
      </c>
      <c r="R3135" s="620"/>
      <c r="S3135" s="620" t="s">
        <v>1645</v>
      </c>
    </row>
    <row r="3136" spans="1:19">
      <c r="A3136" s="620">
        <v>259</v>
      </c>
      <c r="B3136" s="620" t="s">
        <v>19</v>
      </c>
      <c r="C3136" s="620" t="s">
        <v>1134</v>
      </c>
      <c r="D3136" s="620">
        <v>6000050102</v>
      </c>
      <c r="E3136" s="620">
        <v>49</v>
      </c>
      <c r="F3136" s="620">
        <v>49</v>
      </c>
      <c r="G3136" s="620">
        <v>0</v>
      </c>
      <c r="H3136" s="621">
        <v>46257</v>
      </c>
      <c r="I3136" s="620" t="s">
        <v>1641</v>
      </c>
      <c r="J3136" s="622" t="s">
        <v>1798</v>
      </c>
      <c r="K3136" s="620" t="s">
        <v>22</v>
      </c>
      <c r="L3136" s="620" t="s">
        <v>1643</v>
      </c>
      <c r="M3136" s="620" t="s">
        <v>1643</v>
      </c>
      <c r="N3136" s="621">
        <v>46257</v>
      </c>
      <c r="O3136" s="620" t="s">
        <v>1644</v>
      </c>
      <c r="P3136" s="620" t="s">
        <v>22</v>
      </c>
      <c r="Q3136" s="620" t="s">
        <v>22</v>
      </c>
      <c r="R3136" s="620"/>
      <c r="S3136" s="620" t="s">
        <v>1645</v>
      </c>
    </row>
    <row r="3137" spans="1:19">
      <c r="A3137" s="620">
        <v>260</v>
      </c>
      <c r="B3137" s="620" t="s">
        <v>19</v>
      </c>
      <c r="C3137" s="620" t="s">
        <v>1134</v>
      </c>
      <c r="D3137" s="620">
        <v>6000050102</v>
      </c>
      <c r="E3137" s="620">
        <v>3</v>
      </c>
      <c r="F3137" s="620">
        <v>3</v>
      </c>
      <c r="G3137" s="620">
        <v>0</v>
      </c>
      <c r="H3137" s="621">
        <v>46257</v>
      </c>
      <c r="I3137" s="620" t="s">
        <v>1641</v>
      </c>
      <c r="J3137" s="622" t="s">
        <v>1799</v>
      </c>
      <c r="K3137" s="620" t="s">
        <v>22</v>
      </c>
      <c r="L3137" s="620" t="s">
        <v>1643</v>
      </c>
      <c r="M3137" s="620" t="s">
        <v>1643</v>
      </c>
      <c r="N3137" s="621">
        <v>46257</v>
      </c>
      <c r="O3137" s="620" t="s">
        <v>1644</v>
      </c>
      <c r="P3137" s="620" t="s">
        <v>22</v>
      </c>
      <c r="Q3137" s="620" t="s">
        <v>22</v>
      </c>
      <c r="R3137" s="620"/>
      <c r="S3137" s="620" t="s">
        <v>1645</v>
      </c>
    </row>
    <row r="3138" spans="1:19">
      <c r="A3138" s="620">
        <v>261</v>
      </c>
      <c r="B3138" s="620" t="s">
        <v>19</v>
      </c>
      <c r="C3138" s="620" t="s">
        <v>1043</v>
      </c>
      <c r="D3138" s="620">
        <v>6000050102</v>
      </c>
      <c r="E3138" s="620">
        <v>21</v>
      </c>
      <c r="F3138" s="620">
        <v>21</v>
      </c>
      <c r="G3138" s="620">
        <v>0</v>
      </c>
      <c r="H3138" s="621">
        <v>46258</v>
      </c>
      <c r="I3138" s="620" t="s">
        <v>1641</v>
      </c>
      <c r="J3138" s="622" t="s">
        <v>1800</v>
      </c>
      <c r="K3138" s="620" t="s">
        <v>22</v>
      </c>
      <c r="L3138" s="620" t="s">
        <v>1643</v>
      </c>
      <c r="M3138" s="620" t="s">
        <v>1643</v>
      </c>
      <c r="N3138" s="621">
        <v>46258</v>
      </c>
      <c r="O3138" s="620" t="s">
        <v>1644</v>
      </c>
      <c r="P3138" s="620" t="s">
        <v>22</v>
      </c>
      <c r="Q3138" s="620" t="s">
        <v>22</v>
      </c>
      <c r="R3138" s="620"/>
      <c r="S3138" s="620" t="s">
        <v>1645</v>
      </c>
    </row>
    <row r="3139" spans="1:19">
      <c r="A3139" s="620">
        <v>262</v>
      </c>
      <c r="B3139" s="620" t="s">
        <v>19</v>
      </c>
      <c r="C3139" s="620" t="s">
        <v>1724</v>
      </c>
      <c r="D3139" s="620">
        <v>6000050102</v>
      </c>
      <c r="E3139" s="620">
        <v>11</v>
      </c>
      <c r="F3139" s="620">
        <v>11</v>
      </c>
      <c r="G3139" s="620">
        <v>0</v>
      </c>
      <c r="H3139" s="621">
        <v>46259</v>
      </c>
      <c r="I3139" s="620" t="s">
        <v>1641</v>
      </c>
      <c r="J3139" s="622" t="s">
        <v>1801</v>
      </c>
      <c r="K3139" s="620" t="s">
        <v>22</v>
      </c>
      <c r="L3139" s="620" t="s">
        <v>1643</v>
      </c>
      <c r="M3139" s="620" t="s">
        <v>1643</v>
      </c>
      <c r="N3139" s="621">
        <v>46259</v>
      </c>
      <c r="O3139" s="620" t="s">
        <v>1644</v>
      </c>
      <c r="P3139" s="620" t="s">
        <v>22</v>
      </c>
      <c r="Q3139" s="620" t="s">
        <v>22</v>
      </c>
      <c r="R3139" s="620"/>
      <c r="S3139" s="620" t="s">
        <v>1645</v>
      </c>
    </row>
    <row r="3140" spans="1:19">
      <c r="A3140" s="620">
        <v>263</v>
      </c>
      <c r="B3140" s="620" t="s">
        <v>19</v>
      </c>
      <c r="C3140" s="620" t="s">
        <v>1724</v>
      </c>
      <c r="D3140" s="620">
        <v>6000050102</v>
      </c>
      <c r="E3140" s="620">
        <v>12</v>
      </c>
      <c r="F3140" s="620">
        <v>12</v>
      </c>
      <c r="G3140" s="620">
        <v>0</v>
      </c>
      <c r="H3140" s="621">
        <v>46261</v>
      </c>
      <c r="I3140" s="620" t="s">
        <v>1641</v>
      </c>
      <c r="J3140" s="622" t="s">
        <v>1802</v>
      </c>
      <c r="K3140" s="620" t="s">
        <v>22</v>
      </c>
      <c r="L3140" s="620" t="s">
        <v>1643</v>
      </c>
      <c r="M3140" s="620" t="s">
        <v>1643</v>
      </c>
      <c r="N3140" s="621">
        <v>46261</v>
      </c>
      <c r="O3140" s="620" t="s">
        <v>1644</v>
      </c>
      <c r="P3140" s="620" t="s">
        <v>22</v>
      </c>
      <c r="Q3140" s="620" t="s">
        <v>22</v>
      </c>
      <c r="R3140" s="620"/>
      <c r="S3140" s="620" t="s">
        <v>1645</v>
      </c>
    </row>
    <row r="3141" ht="25" spans="1:19">
      <c r="A3141" s="620">
        <v>264</v>
      </c>
      <c r="B3141" s="620" t="s">
        <v>19</v>
      </c>
      <c r="C3141" s="620" t="s">
        <v>1724</v>
      </c>
      <c r="D3141" s="620">
        <v>6000050102</v>
      </c>
      <c r="E3141" s="620">
        <v>1</v>
      </c>
      <c r="F3141" s="620">
        <v>0</v>
      </c>
      <c r="G3141" s="620">
        <v>1</v>
      </c>
      <c r="H3141" s="621">
        <v>46261</v>
      </c>
      <c r="I3141" s="620" t="s">
        <v>1641</v>
      </c>
      <c r="J3141" s="622">
        <v>516300330861860</v>
      </c>
      <c r="K3141" s="620" t="s">
        <v>1667</v>
      </c>
      <c r="L3141" s="620" t="s">
        <v>1643</v>
      </c>
      <c r="M3141" s="620" t="s">
        <v>1643</v>
      </c>
      <c r="N3141" s="621">
        <v>46261</v>
      </c>
      <c r="O3141" s="620" t="s">
        <v>1644</v>
      </c>
      <c r="P3141" s="620" t="s">
        <v>32</v>
      </c>
      <c r="Q3141" s="620" t="s">
        <v>1648</v>
      </c>
      <c r="R3141" s="620"/>
      <c r="S3141" s="620" t="s">
        <v>1645</v>
      </c>
    </row>
    <row r="3142" spans="1:19">
      <c r="A3142" s="620">
        <v>265</v>
      </c>
      <c r="B3142" s="620" t="s">
        <v>19</v>
      </c>
      <c r="C3142" s="620" t="s">
        <v>1724</v>
      </c>
      <c r="D3142" s="620">
        <v>6000050102</v>
      </c>
      <c r="E3142" s="620">
        <v>17</v>
      </c>
      <c r="F3142" s="620">
        <v>17</v>
      </c>
      <c r="G3142" s="620">
        <v>0</v>
      </c>
      <c r="H3142" s="621">
        <v>46261</v>
      </c>
      <c r="I3142" s="620" t="s">
        <v>1641</v>
      </c>
      <c r="J3142" s="622" t="s">
        <v>1803</v>
      </c>
      <c r="K3142" s="620" t="s">
        <v>22</v>
      </c>
      <c r="L3142" s="620" t="s">
        <v>1643</v>
      </c>
      <c r="M3142" s="620" t="s">
        <v>1643</v>
      </c>
      <c r="N3142" s="621" t="e">
        <f>I267+1</f>
        <v>#VALUE!</v>
      </c>
      <c r="O3142" s="620" t="s">
        <v>1644</v>
      </c>
      <c r="P3142" s="620" t="s">
        <v>22</v>
      </c>
      <c r="Q3142" s="620" t="s">
        <v>22</v>
      </c>
      <c r="R3142" s="620"/>
      <c r="S3142" s="620" t="s">
        <v>1645</v>
      </c>
    </row>
    <row r="3143" spans="1:19">
      <c r="A3143" s="620">
        <v>266</v>
      </c>
      <c r="B3143" s="620" t="s">
        <v>19</v>
      </c>
      <c r="C3143" s="620" t="s">
        <v>1134</v>
      </c>
      <c r="D3143" s="620">
        <v>6000050102</v>
      </c>
      <c r="E3143" s="620">
        <v>32</v>
      </c>
      <c r="F3143" s="620">
        <v>32</v>
      </c>
      <c r="G3143" s="620">
        <v>0</v>
      </c>
      <c r="H3143" s="621">
        <v>46262</v>
      </c>
      <c r="I3143" s="620" t="s">
        <v>1641</v>
      </c>
      <c r="J3143" s="622" t="s">
        <v>1804</v>
      </c>
      <c r="K3143" s="620" t="s">
        <v>22</v>
      </c>
      <c r="L3143" s="620" t="s">
        <v>1643</v>
      </c>
      <c r="M3143" s="620" t="s">
        <v>1643</v>
      </c>
      <c r="N3143" s="621">
        <v>46262</v>
      </c>
      <c r="O3143" s="620" t="s">
        <v>1644</v>
      </c>
      <c r="P3143" s="620" t="s">
        <v>22</v>
      </c>
      <c r="Q3143" s="620" t="s">
        <v>22</v>
      </c>
      <c r="R3143" s="620"/>
      <c r="S3143" s="620" t="s">
        <v>1645</v>
      </c>
    </row>
    <row r="3144" spans="1:19">
      <c r="A3144" s="620">
        <v>267</v>
      </c>
      <c r="B3144" s="620" t="s">
        <v>19</v>
      </c>
      <c r="C3144" s="620" t="s">
        <v>1724</v>
      </c>
      <c r="D3144" s="620">
        <v>6000050102</v>
      </c>
      <c r="E3144" s="620">
        <v>9</v>
      </c>
      <c r="F3144" s="620">
        <v>9</v>
      </c>
      <c r="G3144" s="620">
        <v>0</v>
      </c>
      <c r="H3144" s="621">
        <v>46263</v>
      </c>
      <c r="I3144" s="620" t="s">
        <v>1641</v>
      </c>
      <c r="J3144" s="622" t="s">
        <v>1805</v>
      </c>
      <c r="K3144" s="620" t="s">
        <v>22</v>
      </c>
      <c r="L3144" s="620" t="s">
        <v>1643</v>
      </c>
      <c r="M3144" s="620" t="s">
        <v>1643</v>
      </c>
      <c r="N3144" s="621">
        <v>46263</v>
      </c>
      <c r="O3144" s="620" t="s">
        <v>1644</v>
      </c>
      <c r="P3144" s="620" t="s">
        <v>22</v>
      </c>
      <c r="Q3144" s="620" t="s">
        <v>22</v>
      </c>
      <c r="R3144" s="620"/>
      <c r="S3144" s="620" t="s">
        <v>1645</v>
      </c>
    </row>
    <row r="3145" spans="1:19">
      <c r="A3145" s="620">
        <v>268</v>
      </c>
      <c r="B3145" s="620" t="s">
        <v>19</v>
      </c>
      <c r="C3145" s="620" t="s">
        <v>1724</v>
      </c>
      <c r="D3145" s="620">
        <v>6000050102</v>
      </c>
      <c r="E3145" s="620">
        <v>1</v>
      </c>
      <c r="F3145" s="620">
        <v>1</v>
      </c>
      <c r="G3145" s="620">
        <v>0</v>
      </c>
      <c r="H3145" s="621">
        <v>46263</v>
      </c>
      <c r="I3145" s="620" t="s">
        <v>1641</v>
      </c>
      <c r="J3145" s="622">
        <v>516300330861919</v>
      </c>
      <c r="K3145" s="620" t="s">
        <v>22</v>
      </c>
      <c r="L3145" s="620" t="s">
        <v>1643</v>
      </c>
      <c r="M3145" s="620" t="s">
        <v>1643</v>
      </c>
      <c r="N3145" s="621">
        <v>46263</v>
      </c>
      <c r="O3145" s="620" t="s">
        <v>1644</v>
      </c>
      <c r="P3145" s="620" t="s">
        <v>22</v>
      </c>
      <c r="Q3145" s="620" t="s">
        <v>22</v>
      </c>
      <c r="R3145" s="620"/>
      <c r="S3145" s="620" t="s">
        <v>1645</v>
      </c>
    </row>
    <row r="3146" spans="1:19">
      <c r="A3146" s="620">
        <v>269</v>
      </c>
      <c r="B3146" s="620" t="s">
        <v>19</v>
      </c>
      <c r="C3146" s="620" t="s">
        <v>1724</v>
      </c>
      <c r="D3146" s="620">
        <v>6000050102</v>
      </c>
      <c r="E3146" s="620">
        <v>4</v>
      </c>
      <c r="F3146" s="620">
        <v>4</v>
      </c>
      <c r="G3146" s="620">
        <v>0</v>
      </c>
      <c r="H3146" s="621">
        <v>46263</v>
      </c>
      <c r="I3146" s="620" t="s">
        <v>1641</v>
      </c>
      <c r="J3146" s="622" t="s">
        <v>1806</v>
      </c>
      <c r="K3146" s="620" t="s">
        <v>22</v>
      </c>
      <c r="L3146" s="620" t="s">
        <v>1643</v>
      </c>
      <c r="M3146" s="620" t="s">
        <v>1643</v>
      </c>
      <c r="N3146" s="621" t="e">
        <f>I271+1</f>
        <v>#VALUE!</v>
      </c>
      <c r="O3146" s="620" t="s">
        <v>1644</v>
      </c>
      <c r="P3146" s="620" t="s">
        <v>22</v>
      </c>
      <c r="Q3146" s="620" t="s">
        <v>22</v>
      </c>
      <c r="R3146" s="620"/>
      <c r="S3146" s="620" t="s">
        <v>1645</v>
      </c>
    </row>
    <row r="3147" spans="1:19">
      <c r="A3147" s="620">
        <v>270</v>
      </c>
      <c r="B3147" s="620" t="s">
        <v>19</v>
      </c>
      <c r="C3147" s="620" t="s">
        <v>1724</v>
      </c>
      <c r="D3147" s="620">
        <v>6000050102</v>
      </c>
      <c r="E3147" s="620">
        <v>1</v>
      </c>
      <c r="F3147" s="620">
        <v>1</v>
      </c>
      <c r="G3147" s="620">
        <v>0</v>
      </c>
      <c r="H3147" s="621">
        <v>46263</v>
      </c>
      <c r="I3147" s="620" t="s">
        <v>1641</v>
      </c>
      <c r="J3147" s="622">
        <v>516300330861924</v>
      </c>
      <c r="K3147" s="620" t="s">
        <v>22</v>
      </c>
      <c r="L3147" s="620" t="s">
        <v>1643</v>
      </c>
      <c r="M3147" s="620" t="s">
        <v>1643</v>
      </c>
      <c r="N3147" s="621">
        <v>46263</v>
      </c>
      <c r="O3147" s="620" t="s">
        <v>1644</v>
      </c>
      <c r="P3147" s="620" t="s">
        <v>22</v>
      </c>
      <c r="Q3147" s="620" t="s">
        <v>22</v>
      </c>
      <c r="R3147" s="620"/>
      <c r="S3147" s="620" t="s">
        <v>1645</v>
      </c>
    </row>
    <row r="3148" spans="1:19">
      <c r="A3148" s="620">
        <v>271</v>
      </c>
      <c r="B3148" s="620" t="s">
        <v>19</v>
      </c>
      <c r="C3148" s="620" t="s">
        <v>1724</v>
      </c>
      <c r="D3148" s="620">
        <v>6000050102</v>
      </c>
      <c r="E3148" s="620">
        <v>1</v>
      </c>
      <c r="F3148" s="620">
        <v>1</v>
      </c>
      <c r="G3148" s="620">
        <v>0</v>
      </c>
      <c r="H3148" s="621">
        <v>46263</v>
      </c>
      <c r="I3148" s="620" t="s">
        <v>1641</v>
      </c>
      <c r="J3148" s="622">
        <v>516300330861925</v>
      </c>
      <c r="K3148" s="620" t="s">
        <v>22</v>
      </c>
      <c r="L3148" s="620" t="s">
        <v>1643</v>
      </c>
      <c r="M3148" s="620" t="s">
        <v>1643</v>
      </c>
      <c r="N3148" s="621" t="e">
        <f>I273+1</f>
        <v>#VALUE!</v>
      </c>
      <c r="O3148" s="620" t="s">
        <v>1644</v>
      </c>
      <c r="P3148" s="620" t="s">
        <v>22</v>
      </c>
      <c r="Q3148" s="620" t="s">
        <v>22</v>
      </c>
      <c r="R3148" s="620"/>
      <c r="S3148" s="620" t="s">
        <v>1645</v>
      </c>
    </row>
    <row r="3149" ht="25" spans="1:19">
      <c r="A3149" s="620">
        <v>272</v>
      </c>
      <c r="B3149" s="620" t="s">
        <v>19</v>
      </c>
      <c r="C3149" s="620" t="s">
        <v>1724</v>
      </c>
      <c r="D3149" s="620">
        <v>6000050102</v>
      </c>
      <c r="E3149" s="620">
        <v>1</v>
      </c>
      <c r="F3149" s="620">
        <v>0</v>
      </c>
      <c r="G3149" s="620">
        <v>1</v>
      </c>
      <c r="H3149" s="621">
        <v>46263</v>
      </c>
      <c r="I3149" s="620" t="s">
        <v>1641</v>
      </c>
      <c r="J3149" s="622">
        <v>516300330861926</v>
      </c>
      <c r="K3149" s="620" t="s">
        <v>1667</v>
      </c>
      <c r="L3149" s="620" t="s">
        <v>1643</v>
      </c>
      <c r="M3149" s="620" t="s">
        <v>1643</v>
      </c>
      <c r="N3149" s="621">
        <v>46263</v>
      </c>
      <c r="O3149" s="620" t="s">
        <v>1644</v>
      </c>
      <c r="P3149" s="620" t="s">
        <v>32</v>
      </c>
      <c r="Q3149" s="620" t="s">
        <v>1648</v>
      </c>
      <c r="R3149" s="620"/>
      <c r="S3149" s="620" t="s">
        <v>1645</v>
      </c>
    </row>
    <row r="3150" spans="1:19">
      <c r="A3150" s="620">
        <v>273</v>
      </c>
      <c r="B3150" s="620" t="s">
        <v>19</v>
      </c>
      <c r="C3150" s="620" t="s">
        <v>1724</v>
      </c>
      <c r="D3150" s="620">
        <v>6000050102</v>
      </c>
      <c r="E3150" s="620">
        <v>5</v>
      </c>
      <c r="F3150" s="620">
        <v>5</v>
      </c>
      <c r="G3150" s="620">
        <v>0</v>
      </c>
      <c r="H3150" s="621">
        <v>46263</v>
      </c>
      <c r="I3150" s="620" t="s">
        <v>1641</v>
      </c>
      <c r="J3150" s="622" t="s">
        <v>1807</v>
      </c>
      <c r="K3150" s="620" t="s">
        <v>22</v>
      </c>
      <c r="L3150" s="620" t="s">
        <v>1643</v>
      </c>
      <c r="M3150" s="620" t="s">
        <v>1643</v>
      </c>
      <c r="N3150" s="621" t="e">
        <f>I275+1</f>
        <v>#VALUE!</v>
      </c>
      <c r="O3150" s="620" t="s">
        <v>1644</v>
      </c>
      <c r="P3150" s="620" t="s">
        <v>22</v>
      </c>
      <c r="Q3150" s="620" t="s">
        <v>22</v>
      </c>
      <c r="R3150" s="620"/>
      <c r="S3150" s="620" t="s">
        <v>1645</v>
      </c>
    </row>
    <row r="3151" spans="1:19">
      <c r="A3151" s="620">
        <v>274</v>
      </c>
      <c r="B3151" s="620" t="s">
        <v>19</v>
      </c>
      <c r="C3151" s="620" t="s">
        <v>1724</v>
      </c>
      <c r="D3151" s="620">
        <v>6000050102</v>
      </c>
      <c r="E3151" s="620">
        <v>25</v>
      </c>
      <c r="F3151" s="620">
        <v>25</v>
      </c>
      <c r="G3151" s="620">
        <v>0</v>
      </c>
      <c r="H3151" s="621">
        <v>46264</v>
      </c>
      <c r="I3151" s="620" t="s">
        <v>1641</v>
      </c>
      <c r="J3151" s="622" t="s">
        <v>1808</v>
      </c>
      <c r="K3151" s="620" t="s">
        <v>22</v>
      </c>
      <c r="L3151" s="620" t="s">
        <v>1643</v>
      </c>
      <c r="M3151" s="620" t="s">
        <v>1643</v>
      </c>
      <c r="N3151" s="621">
        <v>46264</v>
      </c>
      <c r="O3151" s="620" t="s">
        <v>1644</v>
      </c>
      <c r="P3151" s="620" t="s">
        <v>22</v>
      </c>
      <c r="Q3151" s="620" t="s">
        <v>22</v>
      </c>
      <c r="R3151" s="620"/>
      <c r="S3151" s="620" t="s">
        <v>1645</v>
      </c>
    </row>
    <row r="3152" ht="25" spans="1:19">
      <c r="A3152" s="620">
        <v>275</v>
      </c>
      <c r="B3152" s="620" t="s">
        <v>19</v>
      </c>
      <c r="C3152" s="620" t="s">
        <v>1809</v>
      </c>
      <c r="D3152" s="620">
        <v>6000050102</v>
      </c>
      <c r="E3152" s="620">
        <v>40</v>
      </c>
      <c r="F3152" s="620">
        <v>40</v>
      </c>
      <c r="G3152" s="620">
        <v>0</v>
      </c>
      <c r="H3152" s="621">
        <v>46265</v>
      </c>
      <c r="I3152" s="620" t="s">
        <v>1641</v>
      </c>
      <c r="J3152" s="622" t="s">
        <v>1810</v>
      </c>
      <c r="K3152" s="620" t="s">
        <v>22</v>
      </c>
      <c r="L3152" s="620" t="s">
        <v>1643</v>
      </c>
      <c r="M3152" s="620" t="s">
        <v>1643</v>
      </c>
      <c r="N3152" s="621">
        <v>46265</v>
      </c>
      <c r="O3152" s="620" t="s">
        <v>1644</v>
      </c>
      <c r="P3152" s="620" t="s">
        <v>22</v>
      </c>
      <c r="Q3152" s="620" t="s">
        <v>22</v>
      </c>
      <c r="R3152" s="620"/>
      <c r="S3152" s="620" t="s">
        <v>1645</v>
      </c>
    </row>
    <row r="3153" ht="25" spans="1:19">
      <c r="A3153" s="620">
        <v>276</v>
      </c>
      <c r="B3153" s="620" t="s">
        <v>19</v>
      </c>
      <c r="C3153" s="620" t="s">
        <v>1809</v>
      </c>
      <c r="D3153" s="620">
        <v>6000050102</v>
      </c>
      <c r="E3153" s="620">
        <v>62</v>
      </c>
      <c r="F3153" s="620">
        <v>62</v>
      </c>
      <c r="G3153" s="620">
        <v>0</v>
      </c>
      <c r="H3153" s="621">
        <v>46266</v>
      </c>
      <c r="I3153" s="620" t="s">
        <v>1641</v>
      </c>
      <c r="J3153" s="622" t="s">
        <v>1811</v>
      </c>
      <c r="K3153" s="620" t="s">
        <v>22</v>
      </c>
      <c r="L3153" s="620" t="s">
        <v>1643</v>
      </c>
      <c r="M3153" s="620" t="s">
        <v>1643</v>
      </c>
      <c r="N3153" s="621">
        <v>46266</v>
      </c>
      <c r="O3153" s="620" t="s">
        <v>1644</v>
      </c>
      <c r="P3153" s="620" t="s">
        <v>22</v>
      </c>
      <c r="Q3153" s="620" t="s">
        <v>22</v>
      </c>
      <c r="R3153" s="620"/>
      <c r="S3153" s="620" t="s">
        <v>1645</v>
      </c>
    </row>
    <row r="3154" ht="25" spans="1:19">
      <c r="A3154" s="620">
        <v>277</v>
      </c>
      <c r="B3154" s="620" t="s">
        <v>19</v>
      </c>
      <c r="C3154" s="620" t="s">
        <v>1812</v>
      </c>
      <c r="D3154" s="620">
        <v>6000050102</v>
      </c>
      <c r="E3154" s="620">
        <v>22</v>
      </c>
      <c r="F3154" s="620">
        <v>22</v>
      </c>
      <c r="G3154" s="620">
        <v>0</v>
      </c>
      <c r="H3154" s="621">
        <v>46267</v>
      </c>
      <c r="I3154" s="620" t="s">
        <v>1641</v>
      </c>
      <c r="J3154" s="622" t="s">
        <v>1813</v>
      </c>
      <c r="K3154" s="620" t="s">
        <v>22</v>
      </c>
      <c r="L3154" s="620" t="s">
        <v>1643</v>
      </c>
      <c r="M3154" s="620" t="s">
        <v>1643</v>
      </c>
      <c r="N3154" s="621">
        <v>46267</v>
      </c>
      <c r="O3154" s="620" t="s">
        <v>1644</v>
      </c>
      <c r="P3154" s="620" t="s">
        <v>22</v>
      </c>
      <c r="Q3154" s="620" t="s">
        <v>22</v>
      </c>
      <c r="R3154" s="620"/>
      <c r="S3154" s="620" t="s">
        <v>1645</v>
      </c>
    </row>
    <row r="3155" spans="1:19">
      <c r="A3155" s="620">
        <v>278</v>
      </c>
      <c r="B3155" s="620" t="s">
        <v>19</v>
      </c>
      <c r="C3155" s="620" t="s">
        <v>1724</v>
      </c>
      <c r="D3155" s="620">
        <v>6000050102</v>
      </c>
      <c r="E3155" s="620">
        <v>5</v>
      </c>
      <c r="F3155" s="620">
        <v>5</v>
      </c>
      <c r="G3155" s="620">
        <v>0</v>
      </c>
      <c r="H3155" s="621">
        <v>46269</v>
      </c>
      <c r="I3155" s="620" t="s">
        <v>1641</v>
      </c>
      <c r="J3155" s="622" t="s">
        <v>1814</v>
      </c>
      <c r="K3155" s="620" t="s">
        <v>22</v>
      </c>
      <c r="L3155" s="620" t="s">
        <v>1643</v>
      </c>
      <c r="M3155" s="620" t="s">
        <v>1643</v>
      </c>
      <c r="N3155" s="621">
        <v>46269</v>
      </c>
      <c r="O3155" s="620" t="s">
        <v>1644</v>
      </c>
      <c r="P3155" s="620" t="s">
        <v>22</v>
      </c>
      <c r="Q3155" s="620" t="s">
        <v>22</v>
      </c>
      <c r="R3155" s="620"/>
      <c r="S3155" s="620" t="s">
        <v>1645</v>
      </c>
    </row>
    <row r="3156" ht="25" spans="1:19">
      <c r="A3156" s="620">
        <v>279</v>
      </c>
      <c r="B3156" s="620" t="s">
        <v>19</v>
      </c>
      <c r="C3156" s="620" t="s">
        <v>1724</v>
      </c>
      <c r="D3156" s="620">
        <v>6000050102</v>
      </c>
      <c r="E3156" s="620">
        <v>1</v>
      </c>
      <c r="F3156" s="620">
        <v>0</v>
      </c>
      <c r="G3156" s="620">
        <v>1</v>
      </c>
      <c r="H3156" s="621">
        <v>46269</v>
      </c>
      <c r="I3156" s="620" t="s">
        <v>1641</v>
      </c>
      <c r="J3156" s="622">
        <v>516300330962086</v>
      </c>
      <c r="K3156" s="620" t="s">
        <v>1667</v>
      </c>
      <c r="L3156" s="620" t="s">
        <v>1643</v>
      </c>
      <c r="M3156" s="620" t="s">
        <v>1643</v>
      </c>
      <c r="N3156" s="621">
        <v>46269</v>
      </c>
      <c r="O3156" s="620" t="s">
        <v>1644</v>
      </c>
      <c r="P3156" s="620" t="s">
        <v>32</v>
      </c>
      <c r="Q3156" s="620" t="s">
        <v>1648</v>
      </c>
      <c r="R3156" s="620"/>
      <c r="S3156" s="620" t="s">
        <v>1645</v>
      </c>
    </row>
    <row r="3157" spans="1:19">
      <c r="A3157" s="620">
        <v>280</v>
      </c>
      <c r="B3157" s="620" t="s">
        <v>19</v>
      </c>
      <c r="C3157" s="620" t="s">
        <v>1724</v>
      </c>
      <c r="D3157" s="620">
        <v>6000050102</v>
      </c>
      <c r="E3157" s="620">
        <v>9</v>
      </c>
      <c r="F3157" s="620">
        <v>9</v>
      </c>
      <c r="G3157" s="620">
        <v>0</v>
      </c>
      <c r="H3157" s="621">
        <v>46269</v>
      </c>
      <c r="I3157" s="620" t="s">
        <v>1641</v>
      </c>
      <c r="J3157" s="622" t="s">
        <v>1815</v>
      </c>
      <c r="K3157" s="620" t="s">
        <v>22</v>
      </c>
      <c r="L3157" s="620" t="s">
        <v>1643</v>
      </c>
      <c r="M3157" s="620" t="s">
        <v>1643</v>
      </c>
      <c r="N3157" s="621" t="e">
        <f>I282+1</f>
        <v>#VALUE!</v>
      </c>
      <c r="O3157" s="620" t="s">
        <v>1644</v>
      </c>
      <c r="P3157" s="620" t="s">
        <v>22</v>
      </c>
      <c r="Q3157" s="620" t="s">
        <v>22</v>
      </c>
      <c r="R3157" s="620"/>
      <c r="S3157" s="620" t="s">
        <v>1645</v>
      </c>
    </row>
    <row r="3158" spans="1:19">
      <c r="A3158" s="620">
        <v>281</v>
      </c>
      <c r="B3158" s="620" t="s">
        <v>19</v>
      </c>
      <c r="C3158" s="620" t="s">
        <v>1724</v>
      </c>
      <c r="D3158" s="620">
        <v>6000050102</v>
      </c>
      <c r="E3158" s="620">
        <v>7</v>
      </c>
      <c r="F3158" s="620">
        <v>7</v>
      </c>
      <c r="G3158" s="620">
        <v>0</v>
      </c>
      <c r="H3158" s="621">
        <v>46270</v>
      </c>
      <c r="I3158" s="620" t="s">
        <v>1641</v>
      </c>
      <c r="J3158" s="622" t="s">
        <v>1816</v>
      </c>
      <c r="K3158" s="620" t="s">
        <v>22</v>
      </c>
      <c r="L3158" s="620" t="s">
        <v>1643</v>
      </c>
      <c r="M3158" s="620" t="s">
        <v>1643</v>
      </c>
      <c r="N3158" s="621">
        <v>46270</v>
      </c>
      <c r="O3158" s="620" t="s">
        <v>1644</v>
      </c>
      <c r="P3158" s="620" t="s">
        <v>22</v>
      </c>
      <c r="Q3158" s="620" t="s">
        <v>22</v>
      </c>
      <c r="R3158" s="620"/>
      <c r="S3158" s="620" t="s">
        <v>1645</v>
      </c>
    </row>
    <row r="3159" ht="25" spans="1:19">
      <c r="A3159" s="620">
        <v>282</v>
      </c>
      <c r="B3159" s="620" t="s">
        <v>19</v>
      </c>
      <c r="C3159" s="620" t="s">
        <v>1724</v>
      </c>
      <c r="D3159" s="620">
        <v>6000050102</v>
      </c>
      <c r="E3159" s="620">
        <v>1</v>
      </c>
      <c r="F3159" s="620">
        <v>0</v>
      </c>
      <c r="G3159" s="620">
        <v>1</v>
      </c>
      <c r="H3159" s="621">
        <v>46270</v>
      </c>
      <c r="I3159" s="620" t="s">
        <v>1641</v>
      </c>
      <c r="J3159" s="622">
        <v>516300330962103</v>
      </c>
      <c r="K3159" s="620" t="s">
        <v>1667</v>
      </c>
      <c r="L3159" s="620" t="s">
        <v>1643</v>
      </c>
      <c r="M3159" s="620" t="s">
        <v>1643</v>
      </c>
      <c r="N3159" s="621" t="e">
        <f>I284+1</f>
        <v>#VALUE!</v>
      </c>
      <c r="O3159" s="620" t="s">
        <v>1644</v>
      </c>
      <c r="P3159" s="620" t="s">
        <v>32</v>
      </c>
      <c r="Q3159" s="620" t="s">
        <v>1648</v>
      </c>
      <c r="R3159" s="620"/>
      <c r="S3159" s="620" t="s">
        <v>1645</v>
      </c>
    </row>
    <row r="3160" spans="1:19">
      <c r="A3160" s="620">
        <v>283</v>
      </c>
      <c r="B3160" s="620" t="s">
        <v>19</v>
      </c>
      <c r="C3160" s="620" t="s">
        <v>1724</v>
      </c>
      <c r="D3160" s="620">
        <v>6000050102</v>
      </c>
      <c r="E3160" s="620">
        <v>5</v>
      </c>
      <c r="F3160" s="620">
        <v>5</v>
      </c>
      <c r="G3160" s="620">
        <v>0</v>
      </c>
      <c r="H3160" s="621">
        <v>46270</v>
      </c>
      <c r="I3160" s="620" t="s">
        <v>1641</v>
      </c>
      <c r="J3160" s="622" t="s">
        <v>1817</v>
      </c>
      <c r="K3160" s="620" t="s">
        <v>22</v>
      </c>
      <c r="L3160" s="620" t="s">
        <v>1643</v>
      </c>
      <c r="M3160" s="620" t="s">
        <v>1643</v>
      </c>
      <c r="N3160" s="621">
        <v>46270</v>
      </c>
      <c r="O3160" s="620" t="s">
        <v>1644</v>
      </c>
      <c r="P3160" s="620" t="s">
        <v>22</v>
      </c>
      <c r="Q3160" s="620" t="s">
        <v>22</v>
      </c>
      <c r="R3160" s="620"/>
      <c r="S3160" s="620" t="s">
        <v>1645</v>
      </c>
    </row>
    <row r="3161" spans="1:19">
      <c r="A3161" s="620">
        <v>284</v>
      </c>
      <c r="B3161" s="620" t="s">
        <v>19</v>
      </c>
      <c r="C3161" s="620" t="s">
        <v>1724</v>
      </c>
      <c r="D3161" s="620">
        <v>6000050102</v>
      </c>
      <c r="E3161" s="620">
        <v>1</v>
      </c>
      <c r="F3161" s="620">
        <v>1</v>
      </c>
      <c r="G3161" s="620">
        <v>0</v>
      </c>
      <c r="H3161" s="621">
        <v>46270</v>
      </c>
      <c r="I3161" s="620" t="s">
        <v>1641</v>
      </c>
      <c r="J3161" s="622">
        <v>516300330962109</v>
      </c>
      <c r="K3161" s="620" t="s">
        <v>22</v>
      </c>
      <c r="L3161" s="620" t="s">
        <v>1643</v>
      </c>
      <c r="M3161" s="620" t="s">
        <v>1643</v>
      </c>
      <c r="N3161" s="621">
        <v>46270</v>
      </c>
      <c r="O3161" s="620" t="s">
        <v>1644</v>
      </c>
      <c r="P3161" s="620" t="s">
        <v>22</v>
      </c>
      <c r="Q3161" s="620" t="s">
        <v>22</v>
      </c>
      <c r="R3161" s="620"/>
      <c r="S3161" s="620" t="s">
        <v>1645</v>
      </c>
    </row>
    <row r="3162" spans="1:19">
      <c r="A3162" s="620">
        <v>285</v>
      </c>
      <c r="B3162" s="620" t="s">
        <v>19</v>
      </c>
      <c r="C3162" s="620" t="s">
        <v>1724</v>
      </c>
      <c r="D3162" s="620">
        <v>6000050102</v>
      </c>
      <c r="E3162" s="620">
        <v>1</v>
      </c>
      <c r="F3162" s="620">
        <v>0</v>
      </c>
      <c r="G3162" s="620">
        <v>1</v>
      </c>
      <c r="H3162" s="621">
        <v>46270</v>
      </c>
      <c r="I3162" s="620" t="s">
        <v>1641</v>
      </c>
      <c r="J3162" s="622">
        <v>516300330962110</v>
      </c>
      <c r="K3162" s="620" t="s">
        <v>1767</v>
      </c>
      <c r="L3162" s="620" t="s">
        <v>1643</v>
      </c>
      <c r="M3162" s="620" t="s">
        <v>1643</v>
      </c>
      <c r="N3162" s="621" t="e">
        <f>I287+1</f>
        <v>#VALUE!</v>
      </c>
      <c r="O3162" s="620" t="s">
        <v>1644</v>
      </c>
      <c r="P3162" s="620" t="s">
        <v>1647</v>
      </c>
      <c r="Q3162" s="620" t="s">
        <v>1648</v>
      </c>
      <c r="R3162" s="620"/>
      <c r="S3162" s="620" t="s">
        <v>1645</v>
      </c>
    </row>
    <row r="3163" spans="1:19">
      <c r="A3163" s="620">
        <v>286</v>
      </c>
      <c r="B3163" s="620" t="s">
        <v>19</v>
      </c>
      <c r="C3163" s="620" t="s">
        <v>1724</v>
      </c>
      <c r="D3163" s="620">
        <v>6000050102</v>
      </c>
      <c r="E3163" s="620">
        <v>1</v>
      </c>
      <c r="F3163" s="620">
        <v>1</v>
      </c>
      <c r="G3163" s="620">
        <v>0</v>
      </c>
      <c r="H3163" s="621">
        <v>46270</v>
      </c>
      <c r="I3163" s="620" t="s">
        <v>1641</v>
      </c>
      <c r="J3163" s="622">
        <v>516300330962111</v>
      </c>
      <c r="K3163" s="620" t="s">
        <v>22</v>
      </c>
      <c r="L3163" s="620" t="s">
        <v>1643</v>
      </c>
      <c r="M3163" s="620" t="s">
        <v>1643</v>
      </c>
      <c r="N3163" s="621" t="e">
        <f>I288+1</f>
        <v>#VALUE!</v>
      </c>
      <c r="O3163" s="620" t="s">
        <v>1644</v>
      </c>
      <c r="P3163" s="620" t="s">
        <v>22</v>
      </c>
      <c r="Q3163" s="620" t="s">
        <v>22</v>
      </c>
      <c r="R3163" s="620"/>
      <c r="S3163" s="620" t="s">
        <v>1645</v>
      </c>
    </row>
    <row r="3164" spans="1:19">
      <c r="A3164" s="620">
        <v>287</v>
      </c>
      <c r="B3164" s="620" t="s">
        <v>19</v>
      </c>
      <c r="C3164" s="620" t="s">
        <v>1724</v>
      </c>
      <c r="D3164" s="620">
        <v>6000050102</v>
      </c>
      <c r="E3164" s="620">
        <v>1</v>
      </c>
      <c r="F3164" s="620">
        <v>1</v>
      </c>
      <c r="G3164" s="620">
        <v>0</v>
      </c>
      <c r="H3164" s="621">
        <v>46270</v>
      </c>
      <c r="I3164" s="620" t="s">
        <v>1641</v>
      </c>
      <c r="J3164" s="622">
        <v>516300330962112</v>
      </c>
      <c r="K3164" s="620" t="s">
        <v>22</v>
      </c>
      <c r="L3164" s="620" t="s">
        <v>1643</v>
      </c>
      <c r="M3164" s="620" t="s">
        <v>1643</v>
      </c>
      <c r="N3164" s="621">
        <v>46270</v>
      </c>
      <c r="O3164" s="620" t="s">
        <v>1644</v>
      </c>
      <c r="P3164" s="620" t="s">
        <v>22</v>
      </c>
      <c r="Q3164" s="620" t="s">
        <v>22</v>
      </c>
      <c r="R3164" s="620"/>
      <c r="S3164" s="620" t="s">
        <v>1645</v>
      </c>
    </row>
    <row r="3165" spans="1:19">
      <c r="A3165" s="620">
        <v>288</v>
      </c>
      <c r="B3165" s="620" t="s">
        <v>19</v>
      </c>
      <c r="C3165" s="620" t="s">
        <v>1724</v>
      </c>
      <c r="D3165" s="620">
        <v>6000050102</v>
      </c>
      <c r="E3165" s="620">
        <v>6</v>
      </c>
      <c r="F3165" s="620">
        <v>6</v>
      </c>
      <c r="G3165" s="620">
        <v>0</v>
      </c>
      <c r="H3165" s="621">
        <v>46270</v>
      </c>
      <c r="I3165" s="620" t="s">
        <v>1641</v>
      </c>
      <c r="J3165" s="622" t="s">
        <v>1818</v>
      </c>
      <c r="K3165" s="620" t="s">
        <v>22</v>
      </c>
      <c r="L3165" s="620" t="s">
        <v>1643</v>
      </c>
      <c r="M3165" s="620" t="s">
        <v>1643</v>
      </c>
      <c r="N3165" s="621" t="e">
        <f>I290+1</f>
        <v>#VALUE!</v>
      </c>
      <c r="O3165" s="620" t="s">
        <v>1644</v>
      </c>
      <c r="P3165" s="620" t="s">
        <v>22</v>
      </c>
      <c r="Q3165" s="620" t="s">
        <v>22</v>
      </c>
      <c r="R3165" s="620"/>
      <c r="S3165" s="620" t="s">
        <v>1645</v>
      </c>
    </row>
    <row r="3166" spans="1:19">
      <c r="A3166" s="620">
        <v>289</v>
      </c>
      <c r="B3166" s="620" t="s">
        <v>19</v>
      </c>
      <c r="C3166" s="620" t="s">
        <v>1724</v>
      </c>
      <c r="D3166" s="620">
        <v>6000050102</v>
      </c>
      <c r="E3166" s="620">
        <v>1</v>
      </c>
      <c r="F3166" s="620">
        <v>1</v>
      </c>
      <c r="G3166" s="620">
        <v>0</v>
      </c>
      <c r="H3166" s="621">
        <v>46270</v>
      </c>
      <c r="I3166" s="620" t="s">
        <v>1641</v>
      </c>
      <c r="J3166" s="622">
        <v>516300330962119</v>
      </c>
      <c r="K3166" s="620" t="s">
        <v>22</v>
      </c>
      <c r="L3166" s="620" t="s">
        <v>1643</v>
      </c>
      <c r="M3166" s="620" t="s">
        <v>1643</v>
      </c>
      <c r="N3166" s="621">
        <v>46270</v>
      </c>
      <c r="O3166" s="620" t="s">
        <v>1644</v>
      </c>
      <c r="P3166" s="620" t="s">
        <v>22</v>
      </c>
      <c r="Q3166" s="620" t="s">
        <v>22</v>
      </c>
      <c r="R3166" s="620"/>
      <c r="S3166" s="620" t="s">
        <v>1645</v>
      </c>
    </row>
    <row r="3167" spans="1:19">
      <c r="A3167" s="620">
        <v>290</v>
      </c>
      <c r="B3167" s="620" t="s">
        <v>19</v>
      </c>
      <c r="C3167" s="620" t="s">
        <v>1724</v>
      </c>
      <c r="D3167" s="620">
        <v>6000050102</v>
      </c>
      <c r="E3167" s="620">
        <v>2</v>
      </c>
      <c r="F3167" s="620">
        <v>2</v>
      </c>
      <c r="G3167" s="620">
        <v>0</v>
      </c>
      <c r="H3167" s="621">
        <v>46270</v>
      </c>
      <c r="I3167" s="620" t="s">
        <v>1641</v>
      </c>
      <c r="J3167" s="622" t="s">
        <v>1819</v>
      </c>
      <c r="K3167" s="620" t="s">
        <v>22</v>
      </c>
      <c r="L3167" s="620" t="s">
        <v>1643</v>
      </c>
      <c r="M3167" s="620" t="s">
        <v>1643</v>
      </c>
      <c r="N3167" s="621" t="e">
        <f>I292+1</f>
        <v>#VALUE!</v>
      </c>
      <c r="O3167" s="620" t="s">
        <v>1644</v>
      </c>
      <c r="P3167" s="620" t="s">
        <v>22</v>
      </c>
      <c r="Q3167" s="620" t="s">
        <v>22</v>
      </c>
      <c r="R3167" s="620"/>
      <c r="S3167" s="620" t="s">
        <v>1645</v>
      </c>
    </row>
    <row r="3168" ht="25" spans="1:19">
      <c r="A3168" s="620">
        <v>291</v>
      </c>
      <c r="B3168" s="620" t="s">
        <v>19</v>
      </c>
      <c r="C3168" s="620" t="s">
        <v>1724</v>
      </c>
      <c r="D3168" s="620">
        <v>6000050102</v>
      </c>
      <c r="E3168" s="620">
        <v>1</v>
      </c>
      <c r="F3168" s="620">
        <v>0</v>
      </c>
      <c r="G3168" s="620">
        <v>1</v>
      </c>
      <c r="H3168" s="621">
        <v>46270</v>
      </c>
      <c r="I3168" s="620" t="s">
        <v>1641</v>
      </c>
      <c r="J3168" s="622">
        <v>516300330962122</v>
      </c>
      <c r="K3168" s="620" t="s">
        <v>1667</v>
      </c>
      <c r="L3168" s="620" t="s">
        <v>1643</v>
      </c>
      <c r="M3168" s="620" t="s">
        <v>1643</v>
      </c>
      <c r="N3168" s="621">
        <v>46270</v>
      </c>
      <c r="O3168" s="620" t="s">
        <v>1644</v>
      </c>
      <c r="P3168" s="620" t="s">
        <v>32</v>
      </c>
      <c r="Q3168" s="620" t="s">
        <v>1648</v>
      </c>
      <c r="R3168" s="620"/>
      <c r="S3168" s="620" t="s">
        <v>1645</v>
      </c>
    </row>
    <row r="3169" spans="1:19">
      <c r="A3169" s="620">
        <v>292</v>
      </c>
      <c r="B3169" s="620" t="s">
        <v>19</v>
      </c>
      <c r="C3169" s="620" t="s">
        <v>1724</v>
      </c>
      <c r="D3169" s="620">
        <v>6000050102</v>
      </c>
      <c r="E3169" s="620">
        <v>13</v>
      </c>
      <c r="F3169" s="620">
        <v>13</v>
      </c>
      <c r="G3169" s="620">
        <v>0</v>
      </c>
      <c r="H3169" s="621">
        <v>46270</v>
      </c>
      <c r="I3169" s="620" t="s">
        <v>1641</v>
      </c>
      <c r="J3169" s="622" t="s">
        <v>1820</v>
      </c>
      <c r="K3169" s="620" t="s">
        <v>22</v>
      </c>
      <c r="L3169" s="620" t="s">
        <v>1643</v>
      </c>
      <c r="M3169" s="620" t="s">
        <v>1643</v>
      </c>
      <c r="N3169" s="621" t="e">
        <f>I294+1</f>
        <v>#VALUE!</v>
      </c>
      <c r="O3169" s="620" t="s">
        <v>1644</v>
      </c>
      <c r="P3169" s="620" t="s">
        <v>22</v>
      </c>
      <c r="Q3169" s="620" t="s">
        <v>22</v>
      </c>
      <c r="R3169" s="620"/>
      <c r="S3169" s="620" t="s">
        <v>1645</v>
      </c>
    </row>
    <row r="3170" ht="25" spans="1:19">
      <c r="A3170" s="620">
        <v>293</v>
      </c>
      <c r="B3170" s="620" t="s">
        <v>19</v>
      </c>
      <c r="C3170" s="620" t="s">
        <v>1724</v>
      </c>
      <c r="D3170" s="620">
        <v>6000050102</v>
      </c>
      <c r="E3170" s="620">
        <v>1</v>
      </c>
      <c r="F3170" s="620">
        <v>0</v>
      </c>
      <c r="G3170" s="620">
        <v>1</v>
      </c>
      <c r="H3170" s="621">
        <v>46270</v>
      </c>
      <c r="I3170" s="620" t="s">
        <v>1641</v>
      </c>
      <c r="J3170" s="622">
        <v>516300330962136</v>
      </c>
      <c r="K3170" s="620" t="s">
        <v>1667</v>
      </c>
      <c r="L3170" s="620" t="s">
        <v>1643</v>
      </c>
      <c r="M3170" s="620" t="s">
        <v>1643</v>
      </c>
      <c r="N3170" s="621">
        <v>46270</v>
      </c>
      <c r="O3170" s="620" t="s">
        <v>1644</v>
      </c>
      <c r="P3170" s="620" t="s">
        <v>32</v>
      </c>
      <c r="Q3170" s="620" t="s">
        <v>1648</v>
      </c>
      <c r="R3170" s="620"/>
      <c r="S3170" s="620" t="s">
        <v>1645</v>
      </c>
    </row>
    <row r="3171" spans="1:19">
      <c r="A3171" s="620">
        <v>294</v>
      </c>
      <c r="B3171" s="620" t="s">
        <v>19</v>
      </c>
      <c r="C3171" s="620" t="s">
        <v>1724</v>
      </c>
      <c r="D3171" s="620">
        <v>6000050102</v>
      </c>
      <c r="E3171" s="620">
        <v>1</v>
      </c>
      <c r="F3171" s="620">
        <v>1</v>
      </c>
      <c r="G3171" s="620">
        <v>0</v>
      </c>
      <c r="H3171" s="621">
        <v>46270</v>
      </c>
      <c r="I3171" s="620" t="s">
        <v>1641</v>
      </c>
      <c r="J3171" s="622">
        <v>516300330962137</v>
      </c>
      <c r="K3171" s="620" t="s">
        <v>22</v>
      </c>
      <c r="L3171" s="620" t="s">
        <v>1643</v>
      </c>
      <c r="M3171" s="620" t="s">
        <v>1643</v>
      </c>
      <c r="N3171" s="621" t="e">
        <f>I296+1</f>
        <v>#VALUE!</v>
      </c>
      <c r="O3171" s="620" t="s">
        <v>1644</v>
      </c>
      <c r="P3171" s="620" t="s">
        <v>22</v>
      </c>
      <c r="Q3171" s="620" t="s">
        <v>22</v>
      </c>
      <c r="R3171" s="620"/>
      <c r="S3171" s="620" t="s">
        <v>1645</v>
      </c>
    </row>
    <row r="3172" ht="25" spans="1:19">
      <c r="A3172" s="620">
        <v>295</v>
      </c>
      <c r="B3172" s="620" t="s">
        <v>19</v>
      </c>
      <c r="C3172" s="620" t="s">
        <v>1724</v>
      </c>
      <c r="D3172" s="620">
        <v>6000050102</v>
      </c>
      <c r="E3172" s="620">
        <v>1</v>
      </c>
      <c r="F3172" s="620">
        <v>0</v>
      </c>
      <c r="G3172" s="620">
        <v>1</v>
      </c>
      <c r="H3172" s="621">
        <v>46270</v>
      </c>
      <c r="I3172" s="620" t="s">
        <v>1641</v>
      </c>
      <c r="J3172" s="622">
        <v>516300330962138</v>
      </c>
      <c r="K3172" s="620" t="s">
        <v>1667</v>
      </c>
      <c r="L3172" s="620" t="s">
        <v>1643</v>
      </c>
      <c r="M3172" s="620" t="s">
        <v>1643</v>
      </c>
      <c r="N3172" s="621">
        <v>46270</v>
      </c>
      <c r="O3172" s="620" t="s">
        <v>1644</v>
      </c>
      <c r="P3172" s="620" t="s">
        <v>32</v>
      </c>
      <c r="Q3172" s="620" t="s">
        <v>1648</v>
      </c>
      <c r="R3172" s="620"/>
      <c r="S3172" s="620" t="s">
        <v>1645</v>
      </c>
    </row>
    <row r="3173" spans="1:19">
      <c r="A3173" s="620">
        <v>296</v>
      </c>
      <c r="B3173" s="620" t="s">
        <v>19</v>
      </c>
      <c r="C3173" s="620" t="s">
        <v>1724</v>
      </c>
      <c r="D3173" s="620">
        <v>6000050102</v>
      </c>
      <c r="E3173" s="620">
        <v>7</v>
      </c>
      <c r="F3173" s="620">
        <v>7</v>
      </c>
      <c r="G3173" s="620">
        <v>0</v>
      </c>
      <c r="H3173" s="621">
        <v>46270</v>
      </c>
      <c r="I3173" s="620" t="s">
        <v>1641</v>
      </c>
      <c r="J3173" s="622" t="s">
        <v>1821</v>
      </c>
      <c r="K3173" s="620" t="s">
        <v>22</v>
      </c>
      <c r="L3173" s="620" t="s">
        <v>1643</v>
      </c>
      <c r="M3173" s="620" t="s">
        <v>1643</v>
      </c>
      <c r="N3173" s="621" t="e">
        <f>I298+1</f>
        <v>#VALUE!</v>
      </c>
      <c r="O3173" s="620" t="s">
        <v>1644</v>
      </c>
      <c r="P3173" s="620" t="s">
        <v>22</v>
      </c>
      <c r="Q3173" s="620" t="s">
        <v>22</v>
      </c>
      <c r="R3173" s="620"/>
      <c r="S3173" s="620" t="s">
        <v>1645</v>
      </c>
    </row>
    <row r="3174" ht="25" spans="1:19">
      <c r="A3174" s="620">
        <v>297</v>
      </c>
      <c r="B3174" s="620" t="s">
        <v>19</v>
      </c>
      <c r="C3174" s="620" t="s">
        <v>1724</v>
      </c>
      <c r="D3174" s="620">
        <v>6000050102</v>
      </c>
      <c r="E3174" s="620">
        <v>1</v>
      </c>
      <c r="F3174" s="620">
        <v>0</v>
      </c>
      <c r="G3174" s="620">
        <v>1</v>
      </c>
      <c r="H3174" s="621">
        <v>46270</v>
      </c>
      <c r="I3174" s="620" t="s">
        <v>1641</v>
      </c>
      <c r="J3174" s="622">
        <v>516300330962146</v>
      </c>
      <c r="K3174" s="620" t="s">
        <v>1667</v>
      </c>
      <c r="L3174" s="620" t="s">
        <v>1643</v>
      </c>
      <c r="M3174" s="620" t="s">
        <v>1643</v>
      </c>
      <c r="N3174" s="621">
        <v>46270</v>
      </c>
      <c r="O3174" s="620" t="s">
        <v>1644</v>
      </c>
      <c r="P3174" s="620" t="s">
        <v>32</v>
      </c>
      <c r="Q3174" s="620" t="s">
        <v>1648</v>
      </c>
      <c r="R3174" s="620"/>
      <c r="S3174" s="620" t="s">
        <v>1645</v>
      </c>
    </row>
    <row r="3175" spans="1:19">
      <c r="A3175" s="620">
        <v>298</v>
      </c>
      <c r="B3175" s="620" t="s">
        <v>19</v>
      </c>
      <c r="C3175" s="620" t="s">
        <v>1724</v>
      </c>
      <c r="D3175" s="620">
        <v>6000050102</v>
      </c>
      <c r="E3175" s="620">
        <v>6</v>
      </c>
      <c r="F3175" s="620">
        <v>6</v>
      </c>
      <c r="G3175" s="620">
        <v>0</v>
      </c>
      <c r="H3175" s="621">
        <v>46270</v>
      </c>
      <c r="I3175" s="620" t="s">
        <v>1641</v>
      </c>
      <c r="J3175" s="622" t="s">
        <v>1822</v>
      </c>
      <c r="K3175" s="620" t="s">
        <v>22</v>
      </c>
      <c r="L3175" s="620" t="s">
        <v>1643</v>
      </c>
      <c r="M3175" s="620" t="s">
        <v>1643</v>
      </c>
      <c r="N3175" s="621" t="e">
        <f>I300+1</f>
        <v>#VALUE!</v>
      </c>
      <c r="O3175" s="620" t="s">
        <v>1644</v>
      </c>
      <c r="P3175" s="620" t="s">
        <v>22</v>
      </c>
      <c r="Q3175" s="620" t="s">
        <v>22</v>
      </c>
      <c r="R3175" s="620"/>
      <c r="S3175" s="620" t="s">
        <v>1645</v>
      </c>
    </row>
    <row r="3176" ht="25" spans="1:19">
      <c r="A3176" s="620">
        <v>299</v>
      </c>
      <c r="B3176" s="620" t="s">
        <v>19</v>
      </c>
      <c r="C3176" s="620" t="s">
        <v>1724</v>
      </c>
      <c r="D3176" s="620">
        <v>6000050102</v>
      </c>
      <c r="E3176" s="620">
        <v>1</v>
      </c>
      <c r="F3176" s="620">
        <v>0</v>
      </c>
      <c r="G3176" s="620">
        <v>1</v>
      </c>
      <c r="H3176" s="621">
        <v>46270</v>
      </c>
      <c r="I3176" s="620" t="s">
        <v>1641</v>
      </c>
      <c r="J3176" s="622">
        <v>516300330962153</v>
      </c>
      <c r="K3176" s="620" t="s">
        <v>1667</v>
      </c>
      <c r="L3176" s="620" t="s">
        <v>1643</v>
      </c>
      <c r="M3176" s="620" t="s">
        <v>1643</v>
      </c>
      <c r="N3176" s="621">
        <v>46270</v>
      </c>
      <c r="O3176" s="620" t="s">
        <v>1644</v>
      </c>
      <c r="P3176" s="620" t="s">
        <v>32</v>
      </c>
      <c r="Q3176" s="620" t="s">
        <v>1648</v>
      </c>
      <c r="R3176" s="620"/>
      <c r="S3176" s="620" t="s">
        <v>1645</v>
      </c>
    </row>
    <row r="3177" ht="25" spans="1:19">
      <c r="A3177" s="620">
        <v>300</v>
      </c>
      <c r="B3177" s="620" t="s">
        <v>19</v>
      </c>
      <c r="C3177" s="620" t="s">
        <v>1724</v>
      </c>
      <c r="D3177" s="620">
        <v>6000050102</v>
      </c>
      <c r="E3177" s="620">
        <v>1</v>
      </c>
      <c r="F3177" s="620">
        <v>0</v>
      </c>
      <c r="G3177" s="620">
        <v>1</v>
      </c>
      <c r="H3177" s="621">
        <v>46270</v>
      </c>
      <c r="I3177" s="620" t="s">
        <v>1641</v>
      </c>
      <c r="J3177" s="622">
        <v>516300330962154</v>
      </c>
      <c r="K3177" s="620" t="s">
        <v>1667</v>
      </c>
      <c r="L3177" s="620" t="s">
        <v>1643</v>
      </c>
      <c r="M3177" s="620" t="s">
        <v>1643</v>
      </c>
      <c r="N3177" s="621" t="e">
        <f>I302+1</f>
        <v>#VALUE!</v>
      </c>
      <c r="O3177" s="620" t="s">
        <v>1644</v>
      </c>
      <c r="P3177" s="620" t="s">
        <v>32</v>
      </c>
      <c r="Q3177" s="620" t="s">
        <v>1648</v>
      </c>
      <c r="R3177" s="620"/>
      <c r="S3177" s="620" t="s">
        <v>1645</v>
      </c>
    </row>
    <row r="3178" spans="1:19">
      <c r="A3178" s="620">
        <v>301</v>
      </c>
      <c r="B3178" s="620" t="s">
        <v>19</v>
      </c>
      <c r="C3178" s="620" t="s">
        <v>1724</v>
      </c>
      <c r="D3178" s="620">
        <v>6000050102</v>
      </c>
      <c r="E3178" s="620">
        <v>1</v>
      </c>
      <c r="F3178" s="620">
        <v>1</v>
      </c>
      <c r="G3178" s="620">
        <v>0</v>
      </c>
      <c r="H3178" s="621">
        <v>46270</v>
      </c>
      <c r="I3178" s="620" t="s">
        <v>1641</v>
      </c>
      <c r="J3178" s="622">
        <v>516300330962155</v>
      </c>
      <c r="K3178" s="620" t="s">
        <v>22</v>
      </c>
      <c r="L3178" s="620" t="s">
        <v>1643</v>
      </c>
      <c r="M3178" s="620" t="s">
        <v>1643</v>
      </c>
      <c r="N3178" s="621" t="e">
        <f>I303+1</f>
        <v>#VALUE!</v>
      </c>
      <c r="O3178" s="620" t="s">
        <v>1644</v>
      </c>
      <c r="P3178" s="620" t="s">
        <v>22</v>
      </c>
      <c r="Q3178" s="620" t="s">
        <v>22</v>
      </c>
      <c r="R3178" s="620"/>
      <c r="S3178" s="620" t="s">
        <v>1645</v>
      </c>
    </row>
    <row r="3179" ht="25" spans="1:19">
      <c r="A3179" s="620">
        <v>302</v>
      </c>
      <c r="B3179" s="620" t="s">
        <v>19</v>
      </c>
      <c r="C3179" s="620" t="s">
        <v>1724</v>
      </c>
      <c r="D3179" s="620">
        <v>6000050102</v>
      </c>
      <c r="E3179" s="620">
        <v>1</v>
      </c>
      <c r="F3179" s="620">
        <v>0</v>
      </c>
      <c r="G3179" s="620">
        <v>1</v>
      </c>
      <c r="H3179" s="621">
        <v>46270</v>
      </c>
      <c r="I3179" s="620" t="s">
        <v>1641</v>
      </c>
      <c r="J3179" s="622">
        <v>516300330962156</v>
      </c>
      <c r="K3179" s="620" t="s">
        <v>1667</v>
      </c>
      <c r="L3179" s="620" t="s">
        <v>1643</v>
      </c>
      <c r="M3179" s="620" t="s">
        <v>1643</v>
      </c>
      <c r="N3179" s="621">
        <v>46270</v>
      </c>
      <c r="O3179" s="620" t="s">
        <v>1644</v>
      </c>
      <c r="P3179" s="620" t="s">
        <v>32</v>
      </c>
      <c r="Q3179" s="620" t="s">
        <v>1648</v>
      </c>
      <c r="R3179" s="620"/>
      <c r="S3179" s="620" t="s">
        <v>1645</v>
      </c>
    </row>
    <row r="3180" spans="1:19">
      <c r="A3180" s="620">
        <v>303</v>
      </c>
      <c r="B3180" s="620" t="s">
        <v>19</v>
      </c>
      <c r="C3180" s="620" t="s">
        <v>1724</v>
      </c>
      <c r="D3180" s="620">
        <v>6000050102</v>
      </c>
      <c r="E3180" s="620">
        <v>2</v>
      </c>
      <c r="F3180" s="620">
        <v>2</v>
      </c>
      <c r="G3180" s="620">
        <v>0</v>
      </c>
      <c r="H3180" s="621">
        <v>46272</v>
      </c>
      <c r="I3180" s="620" t="s">
        <v>1641</v>
      </c>
      <c r="J3180" s="622" t="s">
        <v>1823</v>
      </c>
      <c r="K3180" s="620" t="s">
        <v>22</v>
      </c>
      <c r="L3180" s="620" t="s">
        <v>1643</v>
      </c>
      <c r="M3180" s="620" t="s">
        <v>1643</v>
      </c>
      <c r="N3180" s="621" t="e">
        <f>I305+1</f>
        <v>#VALUE!</v>
      </c>
      <c r="O3180" s="620" t="s">
        <v>1644</v>
      </c>
      <c r="P3180" s="620" t="s">
        <v>22</v>
      </c>
      <c r="Q3180" s="620" t="s">
        <v>22</v>
      </c>
      <c r="R3180" s="620"/>
      <c r="S3180" s="620" t="s">
        <v>1645</v>
      </c>
    </row>
    <row r="3181" ht="25" spans="1:19">
      <c r="A3181" s="620">
        <v>304</v>
      </c>
      <c r="B3181" s="620" t="s">
        <v>19</v>
      </c>
      <c r="C3181" s="620" t="s">
        <v>1724</v>
      </c>
      <c r="D3181" s="620">
        <v>6000050102</v>
      </c>
      <c r="E3181" s="620">
        <v>1</v>
      </c>
      <c r="F3181" s="620">
        <v>0</v>
      </c>
      <c r="G3181" s="620">
        <v>1</v>
      </c>
      <c r="H3181" s="621">
        <v>46272</v>
      </c>
      <c r="I3181" s="620" t="s">
        <v>1641</v>
      </c>
      <c r="J3181" s="622">
        <v>516300330962159</v>
      </c>
      <c r="K3181" s="620" t="s">
        <v>1667</v>
      </c>
      <c r="L3181" s="620" t="s">
        <v>1643</v>
      </c>
      <c r="M3181" s="620" t="s">
        <v>1643</v>
      </c>
      <c r="N3181" s="621">
        <v>46272</v>
      </c>
      <c r="O3181" s="620" t="s">
        <v>1644</v>
      </c>
      <c r="P3181" s="620" t="s">
        <v>32</v>
      </c>
      <c r="Q3181" s="620" t="s">
        <v>1648</v>
      </c>
      <c r="R3181" s="620"/>
      <c r="S3181" s="620" t="s">
        <v>1645</v>
      </c>
    </row>
    <row r="3182" spans="1:19">
      <c r="A3182" s="620">
        <v>305</v>
      </c>
      <c r="B3182" s="620" t="s">
        <v>19</v>
      </c>
      <c r="C3182" s="620" t="s">
        <v>1724</v>
      </c>
      <c r="D3182" s="620">
        <v>6000050102</v>
      </c>
      <c r="E3182" s="620">
        <v>4</v>
      </c>
      <c r="F3182" s="620">
        <v>4</v>
      </c>
      <c r="G3182" s="620">
        <v>0</v>
      </c>
      <c r="H3182" s="621">
        <v>46272</v>
      </c>
      <c r="I3182" s="620" t="s">
        <v>1641</v>
      </c>
      <c r="J3182" s="622" t="s">
        <v>1824</v>
      </c>
      <c r="K3182" s="620" t="s">
        <v>22</v>
      </c>
      <c r="L3182" s="620" t="s">
        <v>1643</v>
      </c>
      <c r="M3182" s="620" t="s">
        <v>1643</v>
      </c>
      <c r="N3182" s="621" t="e">
        <f>I307+1</f>
        <v>#VALUE!</v>
      </c>
      <c r="O3182" s="620" t="s">
        <v>1644</v>
      </c>
      <c r="P3182" s="620" t="s">
        <v>22</v>
      </c>
      <c r="Q3182" s="620" t="s">
        <v>22</v>
      </c>
      <c r="R3182" s="620"/>
      <c r="S3182" s="620" t="s">
        <v>1645</v>
      </c>
    </row>
    <row r="3183" spans="1:19">
      <c r="A3183" s="620">
        <v>306</v>
      </c>
      <c r="B3183" s="620" t="s">
        <v>19</v>
      </c>
      <c r="C3183" s="620" t="s">
        <v>1724</v>
      </c>
      <c r="D3183" s="620">
        <v>6000050102</v>
      </c>
      <c r="E3183" s="620">
        <v>1</v>
      </c>
      <c r="F3183" s="620">
        <v>1</v>
      </c>
      <c r="G3183" s="620">
        <v>0</v>
      </c>
      <c r="H3183" s="621">
        <v>46272</v>
      </c>
      <c r="I3183" s="620" t="s">
        <v>1641</v>
      </c>
      <c r="J3183" s="622">
        <v>516300330962164</v>
      </c>
      <c r="K3183" s="620" t="s">
        <v>22</v>
      </c>
      <c r="L3183" s="620" t="s">
        <v>1643</v>
      </c>
      <c r="M3183" s="620" t="s">
        <v>1643</v>
      </c>
      <c r="N3183" s="621">
        <v>46272</v>
      </c>
      <c r="O3183" s="620" t="s">
        <v>1644</v>
      </c>
      <c r="P3183" s="620" t="s">
        <v>22</v>
      </c>
      <c r="Q3183" s="620" t="s">
        <v>22</v>
      </c>
      <c r="R3183" s="620"/>
      <c r="S3183" s="620" t="s">
        <v>1645</v>
      </c>
    </row>
    <row r="3184" spans="1:19">
      <c r="A3184" s="620">
        <v>307</v>
      </c>
      <c r="B3184" s="620" t="s">
        <v>19</v>
      </c>
      <c r="C3184" s="620" t="s">
        <v>1724</v>
      </c>
      <c r="D3184" s="620">
        <v>6000050102</v>
      </c>
      <c r="E3184" s="620">
        <v>2</v>
      </c>
      <c r="F3184" s="620">
        <v>2</v>
      </c>
      <c r="G3184" s="620">
        <v>0</v>
      </c>
      <c r="H3184" s="621">
        <v>46272</v>
      </c>
      <c r="I3184" s="620" t="s">
        <v>1641</v>
      </c>
      <c r="J3184" s="622" t="s">
        <v>1825</v>
      </c>
      <c r="K3184" s="620" t="s">
        <v>22</v>
      </c>
      <c r="L3184" s="620" t="s">
        <v>1643</v>
      </c>
      <c r="M3184" s="620" t="s">
        <v>1643</v>
      </c>
      <c r="N3184" s="621" t="e">
        <f>I309+1</f>
        <v>#VALUE!</v>
      </c>
      <c r="O3184" s="620" t="s">
        <v>1644</v>
      </c>
      <c r="P3184" s="620" t="s">
        <v>22</v>
      </c>
      <c r="Q3184" s="620" t="s">
        <v>22</v>
      </c>
      <c r="R3184" s="620"/>
      <c r="S3184" s="620" t="s">
        <v>1645</v>
      </c>
    </row>
    <row r="3185" ht="25" spans="1:19">
      <c r="A3185" s="620">
        <v>308</v>
      </c>
      <c r="B3185" s="620" t="s">
        <v>19</v>
      </c>
      <c r="C3185" s="620" t="s">
        <v>1724</v>
      </c>
      <c r="D3185" s="620">
        <v>6000050102</v>
      </c>
      <c r="E3185" s="620">
        <v>1</v>
      </c>
      <c r="F3185" s="620">
        <v>0</v>
      </c>
      <c r="G3185" s="620">
        <v>1</v>
      </c>
      <c r="H3185" s="621">
        <v>46272</v>
      </c>
      <c r="I3185" s="620" t="s">
        <v>1641</v>
      </c>
      <c r="J3185" s="622">
        <v>516300330962167</v>
      </c>
      <c r="K3185" s="620" t="s">
        <v>1667</v>
      </c>
      <c r="L3185" s="620" t="s">
        <v>1643</v>
      </c>
      <c r="M3185" s="620" t="s">
        <v>1643</v>
      </c>
      <c r="N3185" s="621">
        <v>46272</v>
      </c>
      <c r="O3185" s="620" t="s">
        <v>1644</v>
      </c>
      <c r="P3185" s="620" t="s">
        <v>32</v>
      </c>
      <c r="Q3185" s="620" t="s">
        <v>1648</v>
      </c>
      <c r="R3185" s="620"/>
      <c r="S3185" s="620" t="s">
        <v>1645</v>
      </c>
    </row>
    <row r="3186" spans="1:19">
      <c r="A3186" s="620">
        <v>309</v>
      </c>
      <c r="B3186" s="620" t="s">
        <v>19</v>
      </c>
      <c r="C3186" s="620" t="s">
        <v>1724</v>
      </c>
      <c r="D3186" s="620">
        <v>6000050102</v>
      </c>
      <c r="E3186" s="620">
        <v>6</v>
      </c>
      <c r="F3186" s="620">
        <v>6</v>
      </c>
      <c r="G3186" s="620">
        <v>0</v>
      </c>
      <c r="H3186" s="621">
        <v>46272</v>
      </c>
      <c r="I3186" s="620" t="s">
        <v>1641</v>
      </c>
      <c r="J3186" s="622" t="s">
        <v>1826</v>
      </c>
      <c r="K3186" s="620" t="s">
        <v>22</v>
      </c>
      <c r="L3186" s="620" t="s">
        <v>1643</v>
      </c>
      <c r="M3186" s="620" t="s">
        <v>1643</v>
      </c>
      <c r="N3186" s="621" t="e">
        <f>I311+1</f>
        <v>#VALUE!</v>
      </c>
      <c r="O3186" s="620" t="s">
        <v>1644</v>
      </c>
      <c r="P3186" s="620" t="s">
        <v>22</v>
      </c>
      <c r="Q3186" s="620" t="s">
        <v>22</v>
      </c>
      <c r="R3186" s="620"/>
      <c r="S3186" s="620" t="s">
        <v>1645</v>
      </c>
    </row>
    <row r="3187" ht="25" spans="1:19">
      <c r="A3187" s="620">
        <v>310</v>
      </c>
      <c r="B3187" s="620" t="s">
        <v>19</v>
      </c>
      <c r="C3187" s="620" t="s">
        <v>1724</v>
      </c>
      <c r="D3187" s="620">
        <v>6000050102</v>
      </c>
      <c r="E3187" s="620">
        <v>1</v>
      </c>
      <c r="F3187" s="620">
        <v>0</v>
      </c>
      <c r="G3187" s="620">
        <v>1</v>
      </c>
      <c r="H3187" s="621">
        <v>46272</v>
      </c>
      <c r="I3187" s="620" t="s">
        <v>1641</v>
      </c>
      <c r="J3187" s="622">
        <v>516300330962174</v>
      </c>
      <c r="K3187" s="620" t="s">
        <v>1667</v>
      </c>
      <c r="L3187" s="620" t="s">
        <v>1643</v>
      </c>
      <c r="M3187" s="620" t="s">
        <v>1643</v>
      </c>
      <c r="N3187" s="621">
        <v>46272</v>
      </c>
      <c r="O3187" s="620" t="s">
        <v>1644</v>
      </c>
      <c r="P3187" s="620" t="s">
        <v>32</v>
      </c>
      <c r="Q3187" s="620" t="s">
        <v>1648</v>
      </c>
      <c r="R3187" s="620"/>
      <c r="S3187" s="620" t="s">
        <v>1645</v>
      </c>
    </row>
    <row r="3188" spans="1:19">
      <c r="A3188" s="620">
        <v>311</v>
      </c>
      <c r="B3188" s="620" t="s">
        <v>19</v>
      </c>
      <c r="C3188" s="620" t="s">
        <v>1724</v>
      </c>
      <c r="D3188" s="620">
        <v>6000050102</v>
      </c>
      <c r="E3188" s="620">
        <v>21</v>
      </c>
      <c r="F3188" s="620">
        <v>21</v>
      </c>
      <c r="G3188" s="620">
        <v>0</v>
      </c>
      <c r="H3188" s="621">
        <v>46272</v>
      </c>
      <c r="I3188" s="620" t="s">
        <v>1641</v>
      </c>
      <c r="J3188" s="622" t="s">
        <v>1827</v>
      </c>
      <c r="K3188" s="620" t="s">
        <v>22</v>
      </c>
      <c r="L3188" s="620" t="s">
        <v>1643</v>
      </c>
      <c r="M3188" s="620" t="s">
        <v>1643</v>
      </c>
      <c r="N3188" s="621" t="e">
        <f>I313+1</f>
        <v>#VALUE!</v>
      </c>
      <c r="O3188" s="620" t="s">
        <v>1644</v>
      </c>
      <c r="P3188" s="620" t="s">
        <v>22</v>
      </c>
      <c r="Q3188" s="620" t="s">
        <v>22</v>
      </c>
      <c r="R3188" s="620"/>
      <c r="S3188" s="620" t="s">
        <v>1645</v>
      </c>
    </row>
    <row r="3189" spans="1:19">
      <c r="A3189" s="620">
        <v>312</v>
      </c>
      <c r="B3189" s="620" t="s">
        <v>19</v>
      </c>
      <c r="C3189" s="620" t="s">
        <v>1724</v>
      </c>
      <c r="D3189" s="620">
        <v>6000050102</v>
      </c>
      <c r="E3189" s="620">
        <v>1</v>
      </c>
      <c r="F3189" s="620">
        <v>1</v>
      </c>
      <c r="G3189" s="620">
        <v>0</v>
      </c>
      <c r="H3189" s="621">
        <v>46272</v>
      </c>
      <c r="I3189" s="620" t="s">
        <v>1641</v>
      </c>
      <c r="J3189" s="622">
        <v>516300330962196</v>
      </c>
      <c r="K3189" s="620" t="s">
        <v>22</v>
      </c>
      <c r="L3189" s="620" t="s">
        <v>1643</v>
      </c>
      <c r="M3189" s="620" t="s">
        <v>1643</v>
      </c>
      <c r="N3189" s="621">
        <v>46272</v>
      </c>
      <c r="O3189" s="620" t="s">
        <v>1644</v>
      </c>
      <c r="P3189" s="620" t="s">
        <v>22</v>
      </c>
      <c r="Q3189" s="620" t="s">
        <v>22</v>
      </c>
      <c r="R3189" s="620"/>
      <c r="S3189" s="620" t="s">
        <v>1645</v>
      </c>
    </row>
    <row r="3190" spans="1:19">
      <c r="A3190" s="620">
        <v>313</v>
      </c>
      <c r="B3190" s="620" t="s">
        <v>19</v>
      </c>
      <c r="C3190" s="620" t="s">
        <v>1724</v>
      </c>
      <c r="D3190" s="620">
        <v>6000050102</v>
      </c>
      <c r="E3190" s="620">
        <v>1</v>
      </c>
      <c r="F3190" s="620">
        <v>0</v>
      </c>
      <c r="G3190" s="620">
        <v>1</v>
      </c>
      <c r="H3190" s="621">
        <v>46272</v>
      </c>
      <c r="I3190" s="620" t="s">
        <v>1641</v>
      </c>
      <c r="J3190" s="622">
        <v>516300330962197</v>
      </c>
      <c r="K3190" s="620" t="s">
        <v>1646</v>
      </c>
      <c r="L3190" s="620" t="s">
        <v>1643</v>
      </c>
      <c r="M3190" s="620" t="s">
        <v>1643</v>
      </c>
      <c r="N3190" s="621" t="e">
        <f>I315+1</f>
        <v>#VALUE!</v>
      </c>
      <c r="O3190" s="620" t="s">
        <v>1644</v>
      </c>
      <c r="P3190" s="620" t="s">
        <v>1647</v>
      </c>
      <c r="Q3190" s="620" t="s">
        <v>1648</v>
      </c>
      <c r="R3190" s="620"/>
      <c r="S3190" s="620" t="s">
        <v>1645</v>
      </c>
    </row>
    <row r="3191" spans="1:19">
      <c r="A3191" s="620">
        <v>314</v>
      </c>
      <c r="B3191" s="620" t="s">
        <v>19</v>
      </c>
      <c r="C3191" s="620" t="s">
        <v>1724</v>
      </c>
      <c r="D3191" s="620">
        <v>6000050102</v>
      </c>
      <c r="E3191" s="620">
        <v>3</v>
      </c>
      <c r="F3191" s="620">
        <v>3</v>
      </c>
      <c r="G3191" s="620">
        <v>0</v>
      </c>
      <c r="H3191" s="621">
        <v>46272</v>
      </c>
      <c r="I3191" s="620" t="s">
        <v>1641</v>
      </c>
      <c r="J3191" s="622" t="s">
        <v>1828</v>
      </c>
      <c r="K3191" s="620" t="s">
        <v>22</v>
      </c>
      <c r="L3191" s="620" t="s">
        <v>1643</v>
      </c>
      <c r="M3191" s="620" t="s">
        <v>1643</v>
      </c>
      <c r="N3191" s="621" t="e">
        <f>I316+1</f>
        <v>#VALUE!</v>
      </c>
      <c r="O3191" s="620" t="s">
        <v>1644</v>
      </c>
      <c r="P3191" s="620" t="s">
        <v>22</v>
      </c>
      <c r="Q3191" s="620" t="s">
        <v>22</v>
      </c>
      <c r="R3191" s="620"/>
      <c r="S3191" s="620" t="s">
        <v>1645</v>
      </c>
    </row>
    <row r="3192" spans="1:19">
      <c r="A3192" s="620">
        <v>315</v>
      </c>
      <c r="B3192" s="620" t="s">
        <v>19</v>
      </c>
      <c r="C3192" s="620" t="s">
        <v>1724</v>
      </c>
      <c r="D3192" s="620">
        <v>6000050102</v>
      </c>
      <c r="E3192" s="620">
        <v>2</v>
      </c>
      <c r="F3192" s="620">
        <v>2</v>
      </c>
      <c r="G3192" s="620">
        <v>0</v>
      </c>
      <c r="H3192" s="621">
        <v>46273</v>
      </c>
      <c r="I3192" s="620" t="s">
        <v>1641</v>
      </c>
      <c r="J3192" s="622" t="s">
        <v>1829</v>
      </c>
      <c r="K3192" s="620" t="s">
        <v>22</v>
      </c>
      <c r="L3192" s="620" t="s">
        <v>1643</v>
      </c>
      <c r="M3192" s="620" t="s">
        <v>1643</v>
      </c>
      <c r="N3192" s="621">
        <v>46273</v>
      </c>
      <c r="O3192" s="620" t="s">
        <v>1644</v>
      </c>
      <c r="P3192" s="620" t="s">
        <v>22</v>
      </c>
      <c r="Q3192" s="620" t="s">
        <v>22</v>
      </c>
      <c r="R3192" s="620"/>
      <c r="S3192" s="620" t="s">
        <v>1645</v>
      </c>
    </row>
    <row r="3193" spans="1:19">
      <c r="A3193" s="620">
        <v>316</v>
      </c>
      <c r="B3193" s="620" t="s">
        <v>19</v>
      </c>
      <c r="C3193" s="620" t="s">
        <v>1724</v>
      </c>
      <c r="D3193" s="620">
        <v>6000050102</v>
      </c>
      <c r="E3193" s="620">
        <v>1</v>
      </c>
      <c r="F3193" s="620">
        <v>1</v>
      </c>
      <c r="G3193" s="620">
        <v>0</v>
      </c>
      <c r="H3193" s="621">
        <v>46273</v>
      </c>
      <c r="I3193" s="620" t="s">
        <v>1641</v>
      </c>
      <c r="J3193" s="622">
        <v>516300330962203</v>
      </c>
      <c r="K3193" s="620" t="s">
        <v>22</v>
      </c>
      <c r="L3193" s="620" t="s">
        <v>1643</v>
      </c>
      <c r="M3193" s="620" t="s">
        <v>1643</v>
      </c>
      <c r="N3193" s="621">
        <v>46273</v>
      </c>
      <c r="O3193" s="620" t="s">
        <v>1644</v>
      </c>
      <c r="P3193" s="620" t="s">
        <v>22</v>
      </c>
      <c r="Q3193" s="620" t="s">
        <v>22</v>
      </c>
      <c r="R3193" s="620"/>
      <c r="S3193" s="620" t="s">
        <v>1645</v>
      </c>
    </row>
    <row r="3194" spans="1:19">
      <c r="A3194" s="620">
        <v>317</v>
      </c>
      <c r="B3194" s="620" t="s">
        <v>19</v>
      </c>
      <c r="C3194" s="620" t="s">
        <v>1724</v>
      </c>
      <c r="D3194" s="620">
        <v>6000050102</v>
      </c>
      <c r="E3194" s="620">
        <v>5</v>
      </c>
      <c r="F3194" s="620">
        <v>5</v>
      </c>
      <c r="G3194" s="620">
        <v>0</v>
      </c>
      <c r="H3194" s="621">
        <v>46273</v>
      </c>
      <c r="I3194" s="620" t="s">
        <v>1641</v>
      </c>
      <c r="J3194" s="622" t="s">
        <v>1830</v>
      </c>
      <c r="K3194" s="620" t="s">
        <v>22</v>
      </c>
      <c r="L3194" s="620" t="s">
        <v>1643</v>
      </c>
      <c r="M3194" s="620" t="s">
        <v>1643</v>
      </c>
      <c r="N3194" s="621" t="e">
        <f>I319+1</f>
        <v>#VALUE!</v>
      </c>
      <c r="O3194" s="620" t="s">
        <v>1644</v>
      </c>
      <c r="P3194" s="620" t="s">
        <v>22</v>
      </c>
      <c r="Q3194" s="620" t="s">
        <v>22</v>
      </c>
      <c r="R3194" s="620"/>
      <c r="S3194" s="620" t="s">
        <v>1645</v>
      </c>
    </row>
    <row r="3195" spans="1:19">
      <c r="A3195" s="620">
        <v>318</v>
      </c>
      <c r="B3195" s="620" t="s">
        <v>19</v>
      </c>
      <c r="C3195" s="620" t="s">
        <v>1724</v>
      </c>
      <c r="D3195" s="620">
        <v>6000050102</v>
      </c>
      <c r="E3195" s="620">
        <v>1</v>
      </c>
      <c r="F3195" s="620">
        <v>1</v>
      </c>
      <c r="G3195" s="620">
        <v>0</v>
      </c>
      <c r="H3195" s="621">
        <v>46273</v>
      </c>
      <c r="I3195" s="620" t="s">
        <v>1641</v>
      </c>
      <c r="J3195" s="622">
        <v>516300330962209</v>
      </c>
      <c r="K3195" s="620" t="s">
        <v>22</v>
      </c>
      <c r="L3195" s="620" t="s">
        <v>1643</v>
      </c>
      <c r="M3195" s="620" t="s">
        <v>1643</v>
      </c>
      <c r="N3195" s="621">
        <v>46273</v>
      </c>
      <c r="O3195" s="620" t="s">
        <v>1644</v>
      </c>
      <c r="P3195" s="620" t="s">
        <v>22</v>
      </c>
      <c r="Q3195" s="620" t="s">
        <v>22</v>
      </c>
      <c r="R3195" s="620"/>
      <c r="S3195" s="620" t="s">
        <v>1645</v>
      </c>
    </row>
    <row r="3196" spans="1:19">
      <c r="A3196" s="620">
        <v>319</v>
      </c>
      <c r="B3196" s="620" t="s">
        <v>19</v>
      </c>
      <c r="C3196" s="620" t="s">
        <v>1724</v>
      </c>
      <c r="D3196" s="620">
        <v>6000050102</v>
      </c>
      <c r="E3196" s="620">
        <v>18</v>
      </c>
      <c r="F3196" s="620">
        <v>18</v>
      </c>
      <c r="G3196" s="620">
        <v>0</v>
      </c>
      <c r="H3196" s="621">
        <v>46273</v>
      </c>
      <c r="I3196" s="620" t="s">
        <v>1641</v>
      </c>
      <c r="J3196" s="622" t="s">
        <v>1831</v>
      </c>
      <c r="K3196" s="620" t="s">
        <v>22</v>
      </c>
      <c r="L3196" s="620" t="s">
        <v>1643</v>
      </c>
      <c r="M3196" s="620" t="s">
        <v>1643</v>
      </c>
      <c r="N3196" s="621" t="e">
        <f>I321+1</f>
        <v>#VALUE!</v>
      </c>
      <c r="O3196" s="620" t="s">
        <v>1644</v>
      </c>
      <c r="P3196" s="620" t="s">
        <v>22</v>
      </c>
      <c r="Q3196" s="620" t="s">
        <v>22</v>
      </c>
      <c r="R3196" s="620"/>
      <c r="S3196" s="620" t="s">
        <v>1645</v>
      </c>
    </row>
    <row r="3197" spans="1:19">
      <c r="A3197" s="620">
        <v>320</v>
      </c>
      <c r="B3197" s="620" t="s">
        <v>19</v>
      </c>
      <c r="C3197" s="620" t="s">
        <v>1724</v>
      </c>
      <c r="D3197" s="620">
        <v>6000050102</v>
      </c>
      <c r="E3197" s="620">
        <v>1</v>
      </c>
      <c r="F3197" s="620">
        <v>1</v>
      </c>
      <c r="G3197" s="620">
        <v>0</v>
      </c>
      <c r="H3197" s="621">
        <v>46274</v>
      </c>
      <c r="I3197" s="620" t="s">
        <v>1641</v>
      </c>
      <c r="J3197" s="622">
        <v>516300330962228</v>
      </c>
      <c r="K3197" s="620" t="s">
        <v>22</v>
      </c>
      <c r="L3197" s="620" t="s">
        <v>1643</v>
      </c>
      <c r="M3197" s="620" t="s">
        <v>1643</v>
      </c>
      <c r="N3197" s="621">
        <v>46274</v>
      </c>
      <c r="O3197" s="620" t="s">
        <v>1644</v>
      </c>
      <c r="P3197" s="620" t="s">
        <v>22</v>
      </c>
      <c r="Q3197" s="620" t="s">
        <v>22</v>
      </c>
      <c r="R3197" s="620"/>
      <c r="S3197" s="620" t="s">
        <v>1645</v>
      </c>
    </row>
    <row r="3198" spans="1:19">
      <c r="A3198" s="620">
        <v>321</v>
      </c>
      <c r="B3198" s="620" t="s">
        <v>19</v>
      </c>
      <c r="C3198" s="620" t="s">
        <v>1724</v>
      </c>
      <c r="D3198" s="620">
        <v>6000050102</v>
      </c>
      <c r="E3198" s="620">
        <v>5</v>
      </c>
      <c r="F3198" s="620">
        <v>5</v>
      </c>
      <c r="G3198" s="620">
        <v>0</v>
      </c>
      <c r="H3198" s="621">
        <v>46274</v>
      </c>
      <c r="I3198" s="620" t="s">
        <v>1641</v>
      </c>
      <c r="J3198" s="622" t="s">
        <v>1832</v>
      </c>
      <c r="K3198" s="620" t="s">
        <v>22</v>
      </c>
      <c r="L3198" s="620" t="s">
        <v>1643</v>
      </c>
      <c r="M3198" s="620" t="s">
        <v>1643</v>
      </c>
      <c r="N3198" s="621">
        <v>46274</v>
      </c>
      <c r="O3198" s="620" t="s">
        <v>1644</v>
      </c>
      <c r="P3198" s="620" t="s">
        <v>22</v>
      </c>
      <c r="Q3198" s="620" t="s">
        <v>22</v>
      </c>
      <c r="R3198" s="620"/>
      <c r="S3198" s="620" t="s">
        <v>1645</v>
      </c>
    </row>
    <row r="3199" spans="1:19">
      <c r="A3199" s="620">
        <v>322</v>
      </c>
      <c r="B3199" s="620" t="s">
        <v>19</v>
      </c>
      <c r="C3199" s="620" t="s">
        <v>1724</v>
      </c>
      <c r="D3199" s="620">
        <v>6000050102</v>
      </c>
      <c r="E3199" s="620">
        <v>1</v>
      </c>
      <c r="F3199" s="620">
        <v>1</v>
      </c>
      <c r="G3199" s="620">
        <v>0</v>
      </c>
      <c r="H3199" s="621">
        <v>46274</v>
      </c>
      <c r="I3199" s="620" t="s">
        <v>1641</v>
      </c>
      <c r="J3199" s="622">
        <v>516300330962234</v>
      </c>
      <c r="K3199" s="620" t="s">
        <v>22</v>
      </c>
      <c r="L3199" s="620" t="s">
        <v>1643</v>
      </c>
      <c r="M3199" s="620" t="s">
        <v>1643</v>
      </c>
      <c r="N3199" s="621">
        <v>46274</v>
      </c>
      <c r="O3199" s="620" t="s">
        <v>1644</v>
      </c>
      <c r="P3199" s="620" t="s">
        <v>22</v>
      </c>
      <c r="Q3199" s="620" t="s">
        <v>22</v>
      </c>
      <c r="R3199" s="620"/>
      <c r="S3199" s="620" t="s">
        <v>1645</v>
      </c>
    </row>
    <row r="3200" spans="1:19">
      <c r="A3200" s="620">
        <v>323</v>
      </c>
      <c r="B3200" s="620" t="s">
        <v>19</v>
      </c>
      <c r="C3200" s="620" t="s">
        <v>1724</v>
      </c>
      <c r="D3200" s="620">
        <v>6000050102</v>
      </c>
      <c r="E3200" s="620">
        <v>18</v>
      </c>
      <c r="F3200" s="620">
        <v>18</v>
      </c>
      <c r="G3200" s="620">
        <v>0</v>
      </c>
      <c r="H3200" s="621">
        <v>46274</v>
      </c>
      <c r="I3200" s="620" t="s">
        <v>1641</v>
      </c>
      <c r="J3200" s="622" t="s">
        <v>1833</v>
      </c>
      <c r="K3200" s="620" t="s">
        <v>22</v>
      </c>
      <c r="L3200" s="620" t="s">
        <v>1643</v>
      </c>
      <c r="M3200" s="620" t="s">
        <v>1643</v>
      </c>
      <c r="N3200" s="621">
        <v>46274</v>
      </c>
      <c r="O3200" s="620" t="s">
        <v>1644</v>
      </c>
      <c r="P3200" s="620" t="s">
        <v>22</v>
      </c>
      <c r="Q3200" s="620" t="s">
        <v>22</v>
      </c>
      <c r="R3200" s="620"/>
      <c r="S3200" s="620" t="s">
        <v>1645</v>
      </c>
    </row>
    <row r="3201" spans="1:19">
      <c r="A3201" s="620">
        <v>324</v>
      </c>
      <c r="B3201" s="620" t="s">
        <v>19</v>
      </c>
      <c r="C3201" s="620" t="s">
        <v>1724</v>
      </c>
      <c r="D3201" s="620">
        <v>6000050102</v>
      </c>
      <c r="E3201" s="620">
        <v>1</v>
      </c>
      <c r="F3201" s="620">
        <v>1</v>
      </c>
      <c r="G3201" s="620">
        <v>0</v>
      </c>
      <c r="H3201" s="621">
        <v>46274</v>
      </c>
      <c r="I3201" s="620" t="s">
        <v>1641</v>
      </c>
      <c r="J3201" s="622">
        <v>516300330962253</v>
      </c>
      <c r="K3201" s="620" t="s">
        <v>22</v>
      </c>
      <c r="L3201" s="620" t="s">
        <v>1643</v>
      </c>
      <c r="M3201" s="620" t="s">
        <v>1643</v>
      </c>
      <c r="N3201" s="621">
        <v>46274</v>
      </c>
      <c r="O3201" s="620" t="s">
        <v>1644</v>
      </c>
      <c r="P3201" s="620" t="s">
        <v>22</v>
      </c>
      <c r="Q3201" s="620" t="s">
        <v>22</v>
      </c>
      <c r="R3201" s="620"/>
      <c r="S3201" s="620" t="s">
        <v>1645</v>
      </c>
    </row>
    <row r="3202" spans="1:19">
      <c r="A3202" s="620">
        <v>325</v>
      </c>
      <c r="B3202" s="620" t="s">
        <v>19</v>
      </c>
      <c r="C3202" s="620" t="s">
        <v>1724</v>
      </c>
      <c r="D3202" s="620">
        <v>6000050102</v>
      </c>
      <c r="E3202" s="620">
        <v>1</v>
      </c>
      <c r="F3202" s="620">
        <v>1</v>
      </c>
      <c r="G3202" s="620">
        <v>0</v>
      </c>
      <c r="H3202" s="621">
        <v>46274</v>
      </c>
      <c r="I3202" s="620" t="s">
        <v>1641</v>
      </c>
      <c r="J3202" s="622">
        <v>516300330962254</v>
      </c>
      <c r="K3202" s="620" t="s">
        <v>22</v>
      </c>
      <c r="L3202" s="620" t="s">
        <v>1643</v>
      </c>
      <c r="M3202" s="620" t="s">
        <v>1643</v>
      </c>
      <c r="N3202" s="621">
        <v>46274</v>
      </c>
      <c r="O3202" s="620" t="s">
        <v>1644</v>
      </c>
      <c r="P3202" s="620" t="s">
        <v>22</v>
      </c>
      <c r="Q3202" s="620" t="s">
        <v>22</v>
      </c>
      <c r="R3202" s="620"/>
      <c r="S3202" s="620" t="s">
        <v>1645</v>
      </c>
    </row>
    <row r="3203" spans="1:19">
      <c r="A3203" s="620">
        <v>326</v>
      </c>
      <c r="B3203" s="620" t="s">
        <v>19</v>
      </c>
      <c r="C3203" s="620" t="s">
        <v>1724</v>
      </c>
      <c r="D3203" s="620">
        <v>6000050102</v>
      </c>
      <c r="E3203" s="620">
        <v>1</v>
      </c>
      <c r="F3203" s="620">
        <v>1</v>
      </c>
      <c r="G3203" s="620">
        <v>0</v>
      </c>
      <c r="H3203" s="621">
        <v>46274</v>
      </c>
      <c r="I3203" s="620" t="s">
        <v>1641</v>
      </c>
      <c r="J3203" s="622">
        <v>516300330962255</v>
      </c>
      <c r="K3203" s="620" t="s">
        <v>22</v>
      </c>
      <c r="L3203" s="620" t="s">
        <v>1643</v>
      </c>
      <c r="M3203" s="620" t="s">
        <v>1643</v>
      </c>
      <c r="N3203" s="621">
        <v>46274</v>
      </c>
      <c r="O3203" s="620" t="s">
        <v>1644</v>
      </c>
      <c r="P3203" s="620" t="s">
        <v>22</v>
      </c>
      <c r="Q3203" s="620" t="s">
        <v>22</v>
      </c>
      <c r="R3203" s="620"/>
      <c r="S3203" s="620" t="s">
        <v>1645</v>
      </c>
    </row>
    <row r="3204" spans="1:19">
      <c r="A3204" s="620">
        <v>327</v>
      </c>
      <c r="B3204" s="620" t="s">
        <v>19</v>
      </c>
      <c r="C3204" s="620" t="s">
        <v>1724</v>
      </c>
      <c r="D3204" s="620">
        <v>6000050102</v>
      </c>
      <c r="E3204" s="620">
        <v>14</v>
      </c>
      <c r="F3204" s="620">
        <v>14</v>
      </c>
      <c r="G3204" s="620">
        <v>0</v>
      </c>
      <c r="H3204" s="621">
        <v>46274</v>
      </c>
      <c r="I3204" s="620" t="s">
        <v>1641</v>
      </c>
      <c r="J3204" s="622" t="s">
        <v>1834</v>
      </c>
      <c r="K3204" s="620" t="s">
        <v>22</v>
      </c>
      <c r="L3204" s="620" t="s">
        <v>1643</v>
      </c>
      <c r="M3204" s="620" t="s">
        <v>1643</v>
      </c>
      <c r="N3204" s="621" t="e">
        <f>I329+1</f>
        <v>#VALUE!</v>
      </c>
      <c r="O3204" s="620" t="s">
        <v>1644</v>
      </c>
      <c r="P3204" s="620" t="s">
        <v>22</v>
      </c>
      <c r="Q3204" s="620" t="s">
        <v>22</v>
      </c>
      <c r="R3204" s="620"/>
      <c r="S3204" s="620" t="s">
        <v>1645</v>
      </c>
    </row>
    <row r="3205" spans="1:19">
      <c r="A3205" s="620">
        <v>328</v>
      </c>
      <c r="B3205" s="620" t="s">
        <v>19</v>
      </c>
      <c r="C3205" s="620" t="s">
        <v>1724</v>
      </c>
      <c r="D3205" s="620">
        <v>6000050102</v>
      </c>
      <c r="E3205" s="620">
        <v>1</v>
      </c>
      <c r="F3205" s="620">
        <v>1</v>
      </c>
      <c r="G3205" s="620">
        <v>0</v>
      </c>
      <c r="H3205" s="621">
        <v>46274</v>
      </c>
      <c r="I3205" s="620" t="s">
        <v>1641</v>
      </c>
      <c r="J3205" s="622">
        <v>516300330962270</v>
      </c>
      <c r="K3205" s="620" t="s">
        <v>22</v>
      </c>
      <c r="L3205" s="620" t="s">
        <v>1643</v>
      </c>
      <c r="M3205" s="620" t="s">
        <v>1643</v>
      </c>
      <c r="N3205" s="621">
        <v>46274</v>
      </c>
      <c r="O3205" s="620" t="s">
        <v>1644</v>
      </c>
      <c r="P3205" s="620" t="s">
        <v>22</v>
      </c>
      <c r="Q3205" s="620" t="s">
        <v>22</v>
      </c>
      <c r="R3205" s="620"/>
      <c r="S3205" s="620" t="s">
        <v>1645</v>
      </c>
    </row>
    <row r="3206" spans="1:19">
      <c r="A3206" s="620">
        <v>329</v>
      </c>
      <c r="B3206" s="620" t="s">
        <v>19</v>
      </c>
      <c r="C3206" s="620" t="s">
        <v>1724</v>
      </c>
      <c r="D3206" s="620">
        <v>6000050102</v>
      </c>
      <c r="E3206" s="620">
        <v>3</v>
      </c>
      <c r="F3206" s="620">
        <v>3</v>
      </c>
      <c r="G3206" s="620">
        <v>0</v>
      </c>
      <c r="H3206" s="621">
        <v>46274</v>
      </c>
      <c r="I3206" s="620" t="s">
        <v>1641</v>
      </c>
      <c r="J3206" s="622" t="s">
        <v>1835</v>
      </c>
      <c r="K3206" s="620" t="s">
        <v>22</v>
      </c>
      <c r="L3206" s="620" t="s">
        <v>1643</v>
      </c>
      <c r="M3206" s="620" t="s">
        <v>1643</v>
      </c>
      <c r="N3206" s="621" t="e">
        <f>I331+1</f>
        <v>#VALUE!</v>
      </c>
      <c r="O3206" s="620" t="s">
        <v>1644</v>
      </c>
      <c r="P3206" s="620" t="s">
        <v>22</v>
      </c>
      <c r="Q3206" s="620" t="s">
        <v>22</v>
      </c>
      <c r="R3206" s="620"/>
      <c r="S3206" s="620" t="s">
        <v>1645</v>
      </c>
    </row>
    <row r="3207" spans="1:19">
      <c r="A3207" s="620">
        <v>330</v>
      </c>
      <c r="B3207" s="620" t="s">
        <v>19</v>
      </c>
      <c r="C3207" s="620" t="s">
        <v>1724</v>
      </c>
      <c r="D3207" s="620">
        <v>6000050102</v>
      </c>
      <c r="E3207" s="620">
        <v>1</v>
      </c>
      <c r="F3207" s="620">
        <v>1</v>
      </c>
      <c r="G3207" s="620">
        <v>0</v>
      </c>
      <c r="H3207" s="621">
        <v>46274</v>
      </c>
      <c r="I3207" s="620" t="s">
        <v>1641</v>
      </c>
      <c r="J3207" s="622">
        <v>516300330962274</v>
      </c>
      <c r="K3207" s="620" t="s">
        <v>22</v>
      </c>
      <c r="L3207" s="620" t="s">
        <v>1643</v>
      </c>
      <c r="M3207" s="620" t="s">
        <v>1643</v>
      </c>
      <c r="N3207" s="621">
        <v>46274</v>
      </c>
      <c r="O3207" s="620" t="s">
        <v>1644</v>
      </c>
      <c r="P3207" s="620" t="s">
        <v>22</v>
      </c>
      <c r="Q3207" s="620" t="s">
        <v>22</v>
      </c>
      <c r="R3207" s="620"/>
      <c r="S3207" s="620" t="s">
        <v>1645</v>
      </c>
    </row>
    <row r="3208" spans="1:19">
      <c r="A3208" s="620">
        <v>331</v>
      </c>
      <c r="B3208" s="620" t="s">
        <v>19</v>
      </c>
      <c r="C3208" s="620" t="s">
        <v>1724</v>
      </c>
      <c r="D3208" s="620">
        <v>6000050102</v>
      </c>
      <c r="E3208" s="620">
        <v>4</v>
      </c>
      <c r="F3208" s="620">
        <v>4</v>
      </c>
      <c r="G3208" s="620">
        <v>0</v>
      </c>
      <c r="H3208" s="621">
        <v>46274</v>
      </c>
      <c r="I3208" s="620" t="s">
        <v>1641</v>
      </c>
      <c r="J3208" s="622" t="s">
        <v>1836</v>
      </c>
      <c r="K3208" s="620" t="s">
        <v>22</v>
      </c>
      <c r="L3208" s="620" t="s">
        <v>1643</v>
      </c>
      <c r="M3208" s="620" t="s">
        <v>1643</v>
      </c>
      <c r="N3208" s="621" t="e">
        <f>I333+1</f>
        <v>#VALUE!</v>
      </c>
      <c r="O3208" s="620" t="s">
        <v>1644</v>
      </c>
      <c r="P3208" s="620" t="s">
        <v>22</v>
      </c>
      <c r="Q3208" s="620" t="s">
        <v>22</v>
      </c>
      <c r="R3208" s="620"/>
      <c r="S3208" s="620" t="s">
        <v>1645</v>
      </c>
    </row>
    <row r="3209" spans="1:19">
      <c r="A3209" s="620">
        <v>332</v>
      </c>
      <c r="B3209" s="620" t="s">
        <v>19</v>
      </c>
      <c r="C3209" s="620" t="s">
        <v>1724</v>
      </c>
      <c r="D3209" s="620">
        <v>6000050102</v>
      </c>
      <c r="E3209" s="620">
        <v>1</v>
      </c>
      <c r="F3209" s="620">
        <v>1</v>
      </c>
      <c r="G3209" s="620">
        <v>0</v>
      </c>
      <c r="H3209" s="621">
        <v>46274</v>
      </c>
      <c r="I3209" s="620" t="s">
        <v>1641</v>
      </c>
      <c r="J3209" s="622">
        <v>516300330962279</v>
      </c>
      <c r="K3209" s="620" t="s">
        <v>22</v>
      </c>
      <c r="L3209" s="620" t="s">
        <v>1643</v>
      </c>
      <c r="M3209" s="620" t="s">
        <v>1643</v>
      </c>
      <c r="N3209" s="621">
        <v>46274</v>
      </c>
      <c r="O3209" s="620" t="s">
        <v>1644</v>
      </c>
      <c r="P3209" s="620" t="s">
        <v>22</v>
      </c>
      <c r="Q3209" s="620" t="s">
        <v>22</v>
      </c>
      <c r="R3209" s="620"/>
      <c r="S3209" s="620" t="s">
        <v>1645</v>
      </c>
    </row>
    <row r="3210" ht="25" spans="1:19">
      <c r="A3210" s="620">
        <v>333</v>
      </c>
      <c r="B3210" s="620" t="s">
        <v>19</v>
      </c>
      <c r="C3210" s="620" t="s">
        <v>1724</v>
      </c>
      <c r="D3210" s="620">
        <v>6000050102</v>
      </c>
      <c r="E3210" s="620">
        <v>1</v>
      </c>
      <c r="F3210" s="620">
        <v>0</v>
      </c>
      <c r="G3210" s="620">
        <v>1</v>
      </c>
      <c r="H3210" s="621">
        <v>46274</v>
      </c>
      <c r="I3210" s="620" t="s">
        <v>1641</v>
      </c>
      <c r="J3210" s="622">
        <v>516300330962280</v>
      </c>
      <c r="K3210" s="620" t="s">
        <v>1667</v>
      </c>
      <c r="L3210" s="620" t="s">
        <v>1643</v>
      </c>
      <c r="M3210" s="620" t="s">
        <v>1643</v>
      </c>
      <c r="N3210" s="621" t="e">
        <f>I335+1</f>
        <v>#VALUE!</v>
      </c>
      <c r="O3210" s="620" t="s">
        <v>1644</v>
      </c>
      <c r="P3210" s="620" t="s">
        <v>32</v>
      </c>
      <c r="Q3210" s="620" t="s">
        <v>1648</v>
      </c>
      <c r="R3210" s="620"/>
      <c r="S3210" s="620" t="s">
        <v>1645</v>
      </c>
    </row>
    <row r="3211" ht="25" spans="1:19">
      <c r="A3211" s="620">
        <v>334</v>
      </c>
      <c r="B3211" s="620" t="s">
        <v>19</v>
      </c>
      <c r="C3211" s="620" t="s">
        <v>1724</v>
      </c>
      <c r="D3211" s="620">
        <v>6000050102</v>
      </c>
      <c r="E3211" s="620">
        <v>1</v>
      </c>
      <c r="F3211" s="620">
        <v>0</v>
      </c>
      <c r="G3211" s="620">
        <v>1</v>
      </c>
      <c r="H3211" s="621">
        <v>46274</v>
      </c>
      <c r="I3211" s="620" t="s">
        <v>1641</v>
      </c>
      <c r="J3211" s="622">
        <v>516300330962281</v>
      </c>
      <c r="K3211" s="620" t="s">
        <v>1667</v>
      </c>
      <c r="L3211" s="620" t="s">
        <v>1643</v>
      </c>
      <c r="M3211" s="620" t="s">
        <v>1643</v>
      </c>
      <c r="N3211" s="621" t="e">
        <f>I336+1</f>
        <v>#VALUE!</v>
      </c>
      <c r="O3211" s="620" t="s">
        <v>1644</v>
      </c>
      <c r="P3211" s="620" t="s">
        <v>32</v>
      </c>
      <c r="Q3211" s="620" t="s">
        <v>1648</v>
      </c>
      <c r="R3211" s="620"/>
      <c r="S3211" s="620" t="s">
        <v>1645</v>
      </c>
    </row>
    <row r="3212" ht="25" spans="1:19">
      <c r="A3212" s="620">
        <v>335</v>
      </c>
      <c r="B3212" s="620" t="s">
        <v>19</v>
      </c>
      <c r="C3212" s="620" t="s">
        <v>1724</v>
      </c>
      <c r="D3212" s="620">
        <v>6000050102</v>
      </c>
      <c r="E3212" s="620">
        <v>1</v>
      </c>
      <c r="F3212" s="620">
        <v>0</v>
      </c>
      <c r="G3212" s="620">
        <v>1</v>
      </c>
      <c r="H3212" s="621">
        <v>46274</v>
      </c>
      <c r="I3212" s="620" t="s">
        <v>1641</v>
      </c>
      <c r="J3212" s="622">
        <v>516300330962282</v>
      </c>
      <c r="K3212" s="620" t="s">
        <v>1667</v>
      </c>
      <c r="L3212" s="620" t="s">
        <v>1643</v>
      </c>
      <c r="M3212" s="620" t="s">
        <v>1643</v>
      </c>
      <c r="N3212" s="621" t="e">
        <f>I337+1</f>
        <v>#VALUE!</v>
      </c>
      <c r="O3212" s="620" t="s">
        <v>1644</v>
      </c>
      <c r="P3212" s="620" t="s">
        <v>32</v>
      </c>
      <c r="Q3212" s="620" t="s">
        <v>1648</v>
      </c>
      <c r="R3212" s="620"/>
      <c r="S3212" s="620" t="s">
        <v>1645</v>
      </c>
    </row>
    <row r="3213" spans="1:19">
      <c r="A3213" s="620">
        <v>336</v>
      </c>
      <c r="B3213" s="620" t="s">
        <v>19</v>
      </c>
      <c r="C3213" s="620" t="s">
        <v>1724</v>
      </c>
      <c r="D3213" s="620">
        <v>6000050102</v>
      </c>
      <c r="E3213" s="620">
        <v>1</v>
      </c>
      <c r="F3213" s="620">
        <v>1</v>
      </c>
      <c r="G3213" s="620">
        <v>0</v>
      </c>
      <c r="H3213" s="621">
        <v>46274</v>
      </c>
      <c r="I3213" s="620" t="s">
        <v>1641</v>
      </c>
      <c r="J3213" s="622">
        <v>516300330962283</v>
      </c>
      <c r="K3213" s="620" t="s">
        <v>22</v>
      </c>
      <c r="L3213" s="620" t="s">
        <v>1643</v>
      </c>
      <c r="M3213" s="620" t="s">
        <v>1643</v>
      </c>
      <c r="N3213" s="621" t="e">
        <f>I338+1</f>
        <v>#VALUE!</v>
      </c>
      <c r="O3213" s="620" t="s">
        <v>1644</v>
      </c>
      <c r="P3213" s="620" t="s">
        <v>22</v>
      </c>
      <c r="Q3213" s="620" t="s">
        <v>22</v>
      </c>
      <c r="R3213" s="620"/>
      <c r="S3213" s="620" t="s">
        <v>1645</v>
      </c>
    </row>
    <row r="3214" spans="1:19">
      <c r="A3214" s="620">
        <v>337</v>
      </c>
      <c r="B3214" s="620" t="s">
        <v>19</v>
      </c>
      <c r="C3214" s="620" t="s">
        <v>1724</v>
      </c>
      <c r="D3214" s="620">
        <v>6000050102</v>
      </c>
      <c r="E3214" s="620">
        <v>1</v>
      </c>
      <c r="F3214" s="620">
        <v>1</v>
      </c>
      <c r="G3214" s="620">
        <v>0</v>
      </c>
      <c r="H3214" s="621">
        <v>46274</v>
      </c>
      <c r="I3214" s="620" t="s">
        <v>1641</v>
      </c>
      <c r="J3214" s="622">
        <v>516300330962284</v>
      </c>
      <c r="K3214" s="620" t="s">
        <v>22</v>
      </c>
      <c r="L3214" s="620" t="s">
        <v>1643</v>
      </c>
      <c r="M3214" s="620" t="s">
        <v>1643</v>
      </c>
      <c r="N3214" s="621">
        <v>46274</v>
      </c>
      <c r="O3214" s="620" t="s">
        <v>1644</v>
      </c>
      <c r="P3214" s="620" t="s">
        <v>22</v>
      </c>
      <c r="Q3214" s="620" t="s">
        <v>22</v>
      </c>
      <c r="R3214" s="620"/>
      <c r="S3214" s="620" t="s">
        <v>1645</v>
      </c>
    </row>
    <row r="3215" spans="1:19">
      <c r="A3215" s="620">
        <v>338</v>
      </c>
      <c r="B3215" s="620" t="s">
        <v>19</v>
      </c>
      <c r="C3215" s="620" t="s">
        <v>1724</v>
      </c>
      <c r="D3215" s="620">
        <v>6000050102</v>
      </c>
      <c r="E3215" s="620">
        <v>8</v>
      </c>
      <c r="F3215" s="620">
        <v>8</v>
      </c>
      <c r="G3215" s="620">
        <v>0</v>
      </c>
      <c r="H3215" s="621">
        <v>46274</v>
      </c>
      <c r="I3215" s="620" t="s">
        <v>1641</v>
      </c>
      <c r="J3215" s="622" t="s">
        <v>1837</v>
      </c>
      <c r="K3215" s="620" t="s">
        <v>22</v>
      </c>
      <c r="L3215" s="620" t="s">
        <v>1643</v>
      </c>
      <c r="M3215" s="620" t="s">
        <v>1643</v>
      </c>
      <c r="N3215" s="621" t="e">
        <f>I340+1</f>
        <v>#VALUE!</v>
      </c>
      <c r="O3215" s="620" t="s">
        <v>1644</v>
      </c>
      <c r="P3215" s="620" t="s">
        <v>22</v>
      </c>
      <c r="Q3215" s="620" t="s">
        <v>22</v>
      </c>
      <c r="R3215" s="620"/>
      <c r="S3215" s="620" t="s">
        <v>1645</v>
      </c>
    </row>
    <row r="3216" spans="1:19">
      <c r="A3216" s="620">
        <v>339</v>
      </c>
      <c r="B3216" s="620" t="s">
        <v>19</v>
      </c>
      <c r="C3216" s="620" t="s">
        <v>1724</v>
      </c>
      <c r="D3216" s="620">
        <v>6000050102</v>
      </c>
      <c r="E3216" s="620">
        <v>1</v>
      </c>
      <c r="F3216" s="620">
        <v>1</v>
      </c>
      <c r="G3216" s="620">
        <v>0</v>
      </c>
      <c r="H3216" s="621">
        <v>46274</v>
      </c>
      <c r="I3216" s="620" t="s">
        <v>1641</v>
      </c>
      <c r="J3216" s="622">
        <v>516300330962293</v>
      </c>
      <c r="K3216" s="620" t="s">
        <v>22</v>
      </c>
      <c r="L3216" s="620" t="s">
        <v>1643</v>
      </c>
      <c r="M3216" s="620" t="s">
        <v>1643</v>
      </c>
      <c r="N3216" s="621">
        <v>46274</v>
      </c>
      <c r="O3216" s="620" t="s">
        <v>1644</v>
      </c>
      <c r="P3216" s="620" t="s">
        <v>22</v>
      </c>
      <c r="Q3216" s="620" t="s">
        <v>22</v>
      </c>
      <c r="R3216" s="620"/>
      <c r="S3216" s="620" t="s">
        <v>1645</v>
      </c>
    </row>
    <row r="3217" spans="1:19">
      <c r="A3217" s="620">
        <v>340</v>
      </c>
      <c r="B3217" s="620" t="s">
        <v>19</v>
      </c>
      <c r="C3217" s="620" t="s">
        <v>1724</v>
      </c>
      <c r="D3217" s="620">
        <v>6000050102</v>
      </c>
      <c r="E3217" s="620">
        <v>7</v>
      </c>
      <c r="F3217" s="620">
        <v>7</v>
      </c>
      <c r="G3217" s="620">
        <v>0</v>
      </c>
      <c r="H3217" s="621">
        <v>46274</v>
      </c>
      <c r="I3217" s="620" t="s">
        <v>1641</v>
      </c>
      <c r="J3217" s="622" t="s">
        <v>1838</v>
      </c>
      <c r="K3217" s="620" t="s">
        <v>22</v>
      </c>
      <c r="L3217" s="620" t="s">
        <v>1643</v>
      </c>
      <c r="M3217" s="620" t="s">
        <v>1643</v>
      </c>
      <c r="N3217" s="621">
        <v>46274</v>
      </c>
      <c r="O3217" s="620" t="s">
        <v>1644</v>
      </c>
      <c r="P3217" s="620" t="s">
        <v>22</v>
      </c>
      <c r="Q3217" s="620" t="s">
        <v>22</v>
      </c>
      <c r="R3217" s="620"/>
      <c r="S3217" s="620" t="s">
        <v>1645</v>
      </c>
    </row>
    <row r="3218" spans="1:19">
      <c r="A3218" s="620">
        <v>341</v>
      </c>
      <c r="B3218" s="620" t="s">
        <v>19</v>
      </c>
      <c r="C3218" s="620" t="s">
        <v>1724</v>
      </c>
      <c r="D3218" s="620">
        <v>6000050102</v>
      </c>
      <c r="E3218" s="620">
        <v>7</v>
      </c>
      <c r="F3218" s="620">
        <v>7</v>
      </c>
      <c r="G3218" s="620">
        <v>0</v>
      </c>
      <c r="H3218" s="621">
        <v>46275</v>
      </c>
      <c r="I3218" s="620" t="s">
        <v>1641</v>
      </c>
      <c r="J3218" s="622" t="s">
        <v>1839</v>
      </c>
      <c r="K3218" s="620" t="s">
        <v>22</v>
      </c>
      <c r="L3218" s="620" t="s">
        <v>1643</v>
      </c>
      <c r="M3218" s="620" t="s">
        <v>1643</v>
      </c>
      <c r="N3218" s="621">
        <v>46275</v>
      </c>
      <c r="O3218" s="620" t="s">
        <v>1644</v>
      </c>
      <c r="P3218" s="620" t="s">
        <v>22</v>
      </c>
      <c r="Q3218" s="620" t="s">
        <v>22</v>
      </c>
      <c r="R3218" s="620"/>
      <c r="S3218" s="620" t="s">
        <v>1645</v>
      </c>
    </row>
    <row r="3219" spans="1:19">
      <c r="A3219" s="620">
        <v>342</v>
      </c>
      <c r="B3219" s="620" t="s">
        <v>19</v>
      </c>
      <c r="C3219" s="620" t="s">
        <v>1724</v>
      </c>
      <c r="D3219" s="620">
        <v>6000050102</v>
      </c>
      <c r="E3219" s="620">
        <v>1</v>
      </c>
      <c r="F3219" s="620">
        <v>0</v>
      </c>
      <c r="G3219" s="620">
        <v>1</v>
      </c>
      <c r="H3219" s="621">
        <v>46275</v>
      </c>
      <c r="I3219" s="620" t="s">
        <v>1641</v>
      </c>
      <c r="J3219" s="622">
        <v>516300330962308</v>
      </c>
      <c r="K3219" s="620" t="s">
        <v>1670</v>
      </c>
      <c r="L3219" s="620" t="s">
        <v>1643</v>
      </c>
      <c r="M3219" s="620" t="s">
        <v>1643</v>
      </c>
      <c r="N3219" s="621" t="e">
        <f>I344+1</f>
        <v>#VALUE!</v>
      </c>
      <c r="O3219" s="620" t="s">
        <v>1644</v>
      </c>
      <c r="P3219" s="620" t="s">
        <v>1671</v>
      </c>
      <c r="Q3219" s="620" t="s">
        <v>1648</v>
      </c>
      <c r="R3219" s="620"/>
      <c r="S3219" s="620" t="s">
        <v>1645</v>
      </c>
    </row>
    <row r="3220" spans="1:19">
      <c r="A3220" s="620">
        <v>343</v>
      </c>
      <c r="B3220" s="620" t="s">
        <v>19</v>
      </c>
      <c r="C3220" s="620" t="s">
        <v>1724</v>
      </c>
      <c r="D3220" s="620">
        <v>6000050102</v>
      </c>
      <c r="E3220" s="620">
        <v>11</v>
      </c>
      <c r="F3220" s="620">
        <v>11</v>
      </c>
      <c r="G3220" s="620">
        <v>0</v>
      </c>
      <c r="H3220" s="621">
        <v>46275</v>
      </c>
      <c r="I3220" s="620" t="s">
        <v>1641</v>
      </c>
      <c r="J3220" s="622" t="s">
        <v>1840</v>
      </c>
      <c r="K3220" s="620" t="s">
        <v>22</v>
      </c>
      <c r="L3220" s="620" t="s">
        <v>1643</v>
      </c>
      <c r="M3220" s="620" t="s">
        <v>1643</v>
      </c>
      <c r="N3220" s="621">
        <v>46275</v>
      </c>
      <c r="O3220" s="620" t="s">
        <v>1644</v>
      </c>
      <c r="P3220" s="620" t="s">
        <v>22</v>
      </c>
      <c r="Q3220" s="620" t="s">
        <v>22</v>
      </c>
      <c r="R3220" s="620"/>
      <c r="S3220" s="620" t="s">
        <v>1645</v>
      </c>
    </row>
    <row r="3221" ht="25" spans="1:19">
      <c r="A3221" s="620">
        <v>344</v>
      </c>
      <c r="B3221" s="620" t="s">
        <v>19</v>
      </c>
      <c r="C3221" s="620" t="s">
        <v>1724</v>
      </c>
      <c r="D3221" s="620">
        <v>6000050102</v>
      </c>
      <c r="E3221" s="620">
        <v>1</v>
      </c>
      <c r="F3221" s="620">
        <v>0</v>
      </c>
      <c r="G3221" s="620">
        <v>1</v>
      </c>
      <c r="H3221" s="621">
        <v>46275</v>
      </c>
      <c r="I3221" s="620" t="s">
        <v>1641</v>
      </c>
      <c r="J3221" s="622">
        <v>516300330962320</v>
      </c>
      <c r="K3221" s="620" t="s">
        <v>1667</v>
      </c>
      <c r="L3221" s="620" t="s">
        <v>1643</v>
      </c>
      <c r="M3221" s="620" t="s">
        <v>1643</v>
      </c>
      <c r="N3221" s="621" t="e">
        <f>I346+1</f>
        <v>#VALUE!</v>
      </c>
      <c r="O3221" s="620" t="s">
        <v>1644</v>
      </c>
      <c r="P3221" s="620" t="s">
        <v>32</v>
      </c>
      <c r="Q3221" s="620" t="s">
        <v>1648</v>
      </c>
      <c r="R3221" s="620"/>
      <c r="S3221" s="620" t="s">
        <v>1645</v>
      </c>
    </row>
    <row r="3222" spans="1:19">
      <c r="A3222" s="620">
        <v>345</v>
      </c>
      <c r="B3222" s="620" t="s">
        <v>19</v>
      </c>
      <c r="C3222" s="620" t="s">
        <v>1724</v>
      </c>
      <c r="D3222" s="620">
        <v>6000050102</v>
      </c>
      <c r="E3222" s="620">
        <v>6</v>
      </c>
      <c r="F3222" s="620">
        <v>6</v>
      </c>
      <c r="G3222" s="620">
        <v>0</v>
      </c>
      <c r="H3222" s="621">
        <v>46275</v>
      </c>
      <c r="I3222" s="620" t="s">
        <v>1641</v>
      </c>
      <c r="J3222" s="622" t="s">
        <v>1841</v>
      </c>
      <c r="K3222" s="620" t="s">
        <v>22</v>
      </c>
      <c r="L3222" s="620" t="s">
        <v>1643</v>
      </c>
      <c r="M3222" s="620" t="s">
        <v>1643</v>
      </c>
      <c r="N3222" s="621">
        <v>46275</v>
      </c>
      <c r="O3222" s="620" t="s">
        <v>1644</v>
      </c>
      <c r="P3222" s="620" t="s">
        <v>22</v>
      </c>
      <c r="Q3222" s="620" t="s">
        <v>22</v>
      </c>
      <c r="R3222" s="620"/>
      <c r="S3222" s="620" t="s">
        <v>1645</v>
      </c>
    </row>
    <row r="3223" spans="1:19">
      <c r="A3223" s="620">
        <v>346</v>
      </c>
      <c r="B3223" s="620" t="s">
        <v>19</v>
      </c>
      <c r="C3223" s="620" t="s">
        <v>1724</v>
      </c>
      <c r="D3223" s="620">
        <v>6000050102</v>
      </c>
      <c r="E3223" s="620">
        <v>1</v>
      </c>
      <c r="F3223" s="620">
        <v>0</v>
      </c>
      <c r="G3223" s="620">
        <v>1</v>
      </c>
      <c r="H3223" s="621">
        <v>46275</v>
      </c>
      <c r="I3223" s="620" t="s">
        <v>1641</v>
      </c>
      <c r="J3223" s="622">
        <v>516300330962327</v>
      </c>
      <c r="K3223" s="620" t="s">
        <v>1842</v>
      </c>
      <c r="L3223" s="620" t="s">
        <v>1643</v>
      </c>
      <c r="M3223" s="620" t="s">
        <v>1643</v>
      </c>
      <c r="N3223" s="621" t="e">
        <f>I348+1</f>
        <v>#VALUE!</v>
      </c>
      <c r="O3223" s="620" t="s">
        <v>1644</v>
      </c>
      <c r="P3223" s="620" t="s">
        <v>1671</v>
      </c>
      <c r="Q3223" s="620" t="s">
        <v>1648</v>
      </c>
      <c r="R3223" s="620"/>
      <c r="S3223" s="620" t="s">
        <v>1645</v>
      </c>
    </row>
    <row r="3224" ht="25" spans="1:19">
      <c r="A3224" s="620">
        <v>347</v>
      </c>
      <c r="B3224" s="620" t="s">
        <v>19</v>
      </c>
      <c r="C3224" s="620" t="s">
        <v>1724</v>
      </c>
      <c r="D3224" s="620">
        <v>6000050102</v>
      </c>
      <c r="E3224" s="620">
        <v>1</v>
      </c>
      <c r="F3224" s="620">
        <v>0</v>
      </c>
      <c r="G3224" s="620">
        <v>1</v>
      </c>
      <c r="H3224" s="621">
        <v>46275</v>
      </c>
      <c r="I3224" s="620" t="s">
        <v>1641</v>
      </c>
      <c r="J3224" s="622">
        <v>516300330962328</v>
      </c>
      <c r="K3224" s="620" t="s">
        <v>1667</v>
      </c>
      <c r="L3224" s="620" t="s">
        <v>1643</v>
      </c>
      <c r="M3224" s="620" t="s">
        <v>1643</v>
      </c>
      <c r="N3224" s="621" t="e">
        <f>I349+1</f>
        <v>#VALUE!</v>
      </c>
      <c r="O3224" s="620" t="s">
        <v>1644</v>
      </c>
      <c r="P3224" s="620" t="s">
        <v>32</v>
      </c>
      <c r="Q3224" s="620" t="s">
        <v>1648</v>
      </c>
      <c r="R3224" s="620"/>
      <c r="S3224" s="620" t="s">
        <v>1645</v>
      </c>
    </row>
    <row r="3225" spans="1:19">
      <c r="A3225" s="620">
        <v>348</v>
      </c>
      <c r="B3225" s="620" t="s">
        <v>19</v>
      </c>
      <c r="C3225" s="620" t="s">
        <v>1724</v>
      </c>
      <c r="D3225" s="620">
        <v>6000050102</v>
      </c>
      <c r="E3225" s="620">
        <v>6</v>
      </c>
      <c r="F3225" s="620">
        <v>6</v>
      </c>
      <c r="G3225" s="620">
        <v>0</v>
      </c>
      <c r="H3225" s="621">
        <v>46275</v>
      </c>
      <c r="I3225" s="620" t="s">
        <v>1641</v>
      </c>
      <c r="J3225" s="622" t="s">
        <v>1843</v>
      </c>
      <c r="K3225" s="620" t="s">
        <v>22</v>
      </c>
      <c r="L3225" s="620" t="s">
        <v>1643</v>
      </c>
      <c r="M3225" s="620" t="s">
        <v>1643</v>
      </c>
      <c r="N3225" s="621">
        <v>46275</v>
      </c>
      <c r="O3225" s="620" t="s">
        <v>1644</v>
      </c>
      <c r="P3225" s="620" t="s">
        <v>22</v>
      </c>
      <c r="Q3225" s="620" t="s">
        <v>22</v>
      </c>
      <c r="R3225" s="620"/>
      <c r="S3225" s="620" t="s">
        <v>1645</v>
      </c>
    </row>
    <row r="3226" spans="1:19">
      <c r="A3226" s="620">
        <v>349</v>
      </c>
      <c r="B3226" s="620" t="s">
        <v>19</v>
      </c>
      <c r="C3226" s="620" t="s">
        <v>1724</v>
      </c>
      <c r="D3226" s="620">
        <v>6000050102</v>
      </c>
      <c r="E3226" s="620">
        <v>1</v>
      </c>
      <c r="F3226" s="620">
        <v>0</v>
      </c>
      <c r="G3226" s="620">
        <v>1</v>
      </c>
      <c r="H3226" s="621">
        <v>46275</v>
      </c>
      <c r="I3226" s="620" t="s">
        <v>1641</v>
      </c>
      <c r="J3226" s="622">
        <v>516300330962335</v>
      </c>
      <c r="K3226" s="620" t="s">
        <v>1767</v>
      </c>
      <c r="L3226" s="620" t="s">
        <v>1643</v>
      </c>
      <c r="M3226" s="620" t="s">
        <v>1643</v>
      </c>
      <c r="N3226" s="621" t="e">
        <f>I351+1</f>
        <v>#VALUE!</v>
      </c>
      <c r="O3226" s="620" t="s">
        <v>1644</v>
      </c>
      <c r="P3226" s="620" t="s">
        <v>1647</v>
      </c>
      <c r="Q3226" s="620" t="s">
        <v>1648</v>
      </c>
      <c r="R3226" s="620"/>
      <c r="S3226" s="620" t="s">
        <v>1645</v>
      </c>
    </row>
    <row r="3227" spans="1:19">
      <c r="A3227" s="620">
        <v>350</v>
      </c>
      <c r="B3227" s="620" t="s">
        <v>19</v>
      </c>
      <c r="C3227" s="620" t="s">
        <v>1724</v>
      </c>
      <c r="D3227" s="620">
        <v>6000050102</v>
      </c>
      <c r="E3227" s="620">
        <v>1</v>
      </c>
      <c r="F3227" s="620">
        <v>1</v>
      </c>
      <c r="G3227" s="620">
        <v>0</v>
      </c>
      <c r="H3227" s="621">
        <v>46275</v>
      </c>
      <c r="I3227" s="620" t="s">
        <v>1641</v>
      </c>
      <c r="J3227" s="622">
        <v>516300330962336</v>
      </c>
      <c r="K3227" s="620" t="s">
        <v>22</v>
      </c>
      <c r="L3227" s="620" t="s">
        <v>1643</v>
      </c>
      <c r="M3227" s="620" t="s">
        <v>1643</v>
      </c>
      <c r="N3227" s="621">
        <v>46275</v>
      </c>
      <c r="O3227" s="620" t="s">
        <v>1644</v>
      </c>
      <c r="P3227" s="620" t="s">
        <v>22</v>
      </c>
      <c r="Q3227" s="620" t="s">
        <v>22</v>
      </c>
      <c r="R3227" s="620"/>
      <c r="S3227" s="620" t="s">
        <v>1645</v>
      </c>
    </row>
    <row r="3228" spans="1:19">
      <c r="A3228" s="620">
        <v>351</v>
      </c>
      <c r="B3228" s="620" t="s">
        <v>19</v>
      </c>
      <c r="C3228" s="620" t="s">
        <v>1724</v>
      </c>
      <c r="D3228" s="620">
        <v>6000050102</v>
      </c>
      <c r="E3228" s="620">
        <v>1</v>
      </c>
      <c r="F3228" s="620">
        <v>0</v>
      </c>
      <c r="G3228" s="620">
        <v>1</v>
      </c>
      <c r="H3228" s="621">
        <v>46275</v>
      </c>
      <c r="I3228" s="620" t="s">
        <v>1641</v>
      </c>
      <c r="J3228" s="622">
        <v>516300330962337</v>
      </c>
      <c r="K3228" s="620" t="s">
        <v>1767</v>
      </c>
      <c r="L3228" s="620" t="s">
        <v>1643</v>
      </c>
      <c r="M3228" s="620" t="s">
        <v>1643</v>
      </c>
      <c r="N3228" s="621" t="e">
        <f>I353+1</f>
        <v>#VALUE!</v>
      </c>
      <c r="O3228" s="620" t="s">
        <v>1644</v>
      </c>
      <c r="P3228" s="620" t="s">
        <v>1647</v>
      </c>
      <c r="Q3228" s="620" t="s">
        <v>1648</v>
      </c>
      <c r="R3228" s="620"/>
      <c r="S3228" s="620" t="s">
        <v>1645</v>
      </c>
    </row>
    <row r="3229" spans="1:19">
      <c r="A3229" s="620">
        <v>352</v>
      </c>
      <c r="B3229" s="620" t="s">
        <v>19</v>
      </c>
      <c r="C3229" s="620" t="s">
        <v>1724</v>
      </c>
      <c r="D3229" s="620">
        <v>6000050102</v>
      </c>
      <c r="E3229" s="620">
        <v>1</v>
      </c>
      <c r="F3229" s="620">
        <v>0</v>
      </c>
      <c r="G3229" s="620">
        <v>1</v>
      </c>
      <c r="H3229" s="621">
        <v>46275</v>
      </c>
      <c r="I3229" s="620" t="s">
        <v>1641</v>
      </c>
      <c r="J3229" s="622">
        <v>516300330962338</v>
      </c>
      <c r="K3229" s="620" t="s">
        <v>1767</v>
      </c>
      <c r="L3229" s="620" t="s">
        <v>1643</v>
      </c>
      <c r="M3229" s="620" t="s">
        <v>1643</v>
      </c>
      <c r="N3229" s="621" t="e">
        <f>I354+1</f>
        <v>#VALUE!</v>
      </c>
      <c r="O3229" s="620" t="s">
        <v>1644</v>
      </c>
      <c r="P3229" s="620" t="s">
        <v>1647</v>
      </c>
      <c r="Q3229" s="620" t="s">
        <v>1648</v>
      </c>
      <c r="R3229" s="620"/>
      <c r="S3229" s="620" t="s">
        <v>1645</v>
      </c>
    </row>
    <row r="3230" spans="1:19">
      <c r="A3230" s="620">
        <v>353</v>
      </c>
      <c r="B3230" s="620" t="s">
        <v>19</v>
      </c>
      <c r="C3230" s="620" t="s">
        <v>1724</v>
      </c>
      <c r="D3230" s="620">
        <v>6000050102</v>
      </c>
      <c r="E3230" s="620">
        <v>1</v>
      </c>
      <c r="F3230" s="620">
        <v>0</v>
      </c>
      <c r="G3230" s="620">
        <v>1</v>
      </c>
      <c r="H3230" s="621">
        <v>46275</v>
      </c>
      <c r="I3230" s="620" t="s">
        <v>1641</v>
      </c>
      <c r="J3230" s="622">
        <v>516300330962339</v>
      </c>
      <c r="K3230" s="620" t="s">
        <v>1767</v>
      </c>
      <c r="L3230" s="620" t="s">
        <v>1643</v>
      </c>
      <c r="M3230" s="620" t="s">
        <v>1643</v>
      </c>
      <c r="N3230" s="621" t="e">
        <f>I355+1</f>
        <v>#VALUE!</v>
      </c>
      <c r="O3230" s="620" t="s">
        <v>1644</v>
      </c>
      <c r="P3230" s="620" t="s">
        <v>1647</v>
      </c>
      <c r="Q3230" s="620" t="s">
        <v>1648</v>
      </c>
      <c r="R3230" s="620"/>
      <c r="S3230" s="620" t="s">
        <v>1645</v>
      </c>
    </row>
    <row r="3231" spans="1:19">
      <c r="A3231" s="620">
        <v>354</v>
      </c>
      <c r="B3231" s="620" t="s">
        <v>19</v>
      </c>
      <c r="C3231" s="620" t="s">
        <v>1724</v>
      </c>
      <c r="D3231" s="620">
        <v>6000050102</v>
      </c>
      <c r="E3231" s="620">
        <v>10</v>
      </c>
      <c r="F3231" s="620">
        <v>10</v>
      </c>
      <c r="G3231" s="620">
        <v>0</v>
      </c>
      <c r="H3231" s="621">
        <v>46275</v>
      </c>
      <c r="I3231" s="620" t="s">
        <v>1641</v>
      </c>
      <c r="J3231" s="622" t="s">
        <v>1844</v>
      </c>
      <c r="K3231" s="620" t="s">
        <v>22</v>
      </c>
      <c r="L3231" s="620" t="s">
        <v>1643</v>
      </c>
      <c r="M3231" s="620" t="s">
        <v>1643</v>
      </c>
      <c r="N3231" s="621">
        <v>46275</v>
      </c>
      <c r="O3231" s="620" t="s">
        <v>1644</v>
      </c>
      <c r="P3231" s="620" t="s">
        <v>22</v>
      </c>
      <c r="Q3231" s="620" t="s">
        <v>22</v>
      </c>
      <c r="R3231" s="620"/>
      <c r="S3231" s="620" t="s">
        <v>1645</v>
      </c>
    </row>
    <row r="3232" spans="1:19">
      <c r="A3232" s="620">
        <v>355</v>
      </c>
      <c r="B3232" s="620" t="s">
        <v>19</v>
      </c>
      <c r="C3232" s="620" t="s">
        <v>1724</v>
      </c>
      <c r="D3232" s="620">
        <v>6000050102</v>
      </c>
      <c r="E3232" s="620">
        <v>1</v>
      </c>
      <c r="F3232" s="620">
        <v>0</v>
      </c>
      <c r="G3232" s="620">
        <v>1</v>
      </c>
      <c r="H3232" s="621">
        <v>46275</v>
      </c>
      <c r="I3232" s="620" t="s">
        <v>1641</v>
      </c>
      <c r="J3232" s="622">
        <v>516300330962350</v>
      </c>
      <c r="K3232" s="620" t="s">
        <v>1767</v>
      </c>
      <c r="L3232" s="620" t="s">
        <v>1643</v>
      </c>
      <c r="M3232" s="620" t="s">
        <v>1643</v>
      </c>
      <c r="N3232" s="621" t="e">
        <f>I357+1</f>
        <v>#VALUE!</v>
      </c>
      <c r="O3232" s="620" t="s">
        <v>1644</v>
      </c>
      <c r="P3232" s="620" t="s">
        <v>1647</v>
      </c>
      <c r="Q3232" s="620" t="s">
        <v>1648</v>
      </c>
      <c r="R3232" s="620"/>
      <c r="S3232" s="620" t="s">
        <v>1645</v>
      </c>
    </row>
    <row r="3233" spans="1:19">
      <c r="A3233" s="620">
        <v>356</v>
      </c>
      <c r="B3233" s="620" t="s">
        <v>19</v>
      </c>
      <c r="C3233" s="620" t="s">
        <v>1724</v>
      </c>
      <c r="D3233" s="620">
        <v>6000050102</v>
      </c>
      <c r="E3233" s="620">
        <v>1</v>
      </c>
      <c r="F3233" s="620">
        <v>1</v>
      </c>
      <c r="G3233" s="620">
        <v>0</v>
      </c>
      <c r="H3233" s="621">
        <v>46276</v>
      </c>
      <c r="I3233" s="620" t="s">
        <v>1641</v>
      </c>
      <c r="J3233" s="622">
        <v>516300330962351</v>
      </c>
      <c r="K3233" s="620" t="s">
        <v>22</v>
      </c>
      <c r="L3233" s="620" t="s">
        <v>1643</v>
      </c>
      <c r="M3233" s="620" t="s">
        <v>1643</v>
      </c>
      <c r="N3233" s="621">
        <v>46276</v>
      </c>
      <c r="O3233" s="620" t="s">
        <v>1644</v>
      </c>
      <c r="P3233" s="620" t="s">
        <v>22</v>
      </c>
      <c r="Q3233" s="620" t="s">
        <v>22</v>
      </c>
      <c r="R3233" s="620"/>
      <c r="S3233" s="620" t="s">
        <v>1645</v>
      </c>
    </row>
    <row r="3234" spans="1:19">
      <c r="A3234" s="620">
        <v>357</v>
      </c>
      <c r="B3234" s="620" t="s">
        <v>19</v>
      </c>
      <c r="C3234" s="620" t="s">
        <v>1724</v>
      </c>
      <c r="D3234" s="620">
        <v>6000050102</v>
      </c>
      <c r="E3234" s="620">
        <v>1</v>
      </c>
      <c r="F3234" s="620">
        <v>0</v>
      </c>
      <c r="G3234" s="620">
        <v>1</v>
      </c>
      <c r="H3234" s="621">
        <v>46276</v>
      </c>
      <c r="I3234" s="620" t="s">
        <v>1641</v>
      </c>
      <c r="J3234" s="622">
        <v>516300330962352</v>
      </c>
      <c r="K3234" s="620" t="s">
        <v>1767</v>
      </c>
      <c r="L3234" s="620" t="s">
        <v>1643</v>
      </c>
      <c r="M3234" s="620" t="s">
        <v>1643</v>
      </c>
      <c r="N3234" s="621" t="e">
        <f>I359+1</f>
        <v>#VALUE!</v>
      </c>
      <c r="O3234" s="620" t="s">
        <v>1644</v>
      </c>
      <c r="P3234" s="620" t="s">
        <v>1647</v>
      </c>
      <c r="Q3234" s="620" t="s">
        <v>1648</v>
      </c>
      <c r="R3234" s="620"/>
      <c r="S3234" s="620" t="s">
        <v>1645</v>
      </c>
    </row>
    <row r="3235" spans="1:19">
      <c r="A3235" s="620">
        <v>358</v>
      </c>
      <c r="B3235" s="620" t="s">
        <v>19</v>
      </c>
      <c r="C3235" s="620" t="s">
        <v>1724</v>
      </c>
      <c r="D3235" s="620">
        <v>6000050102</v>
      </c>
      <c r="E3235" s="620">
        <v>3</v>
      </c>
      <c r="F3235" s="620">
        <v>3</v>
      </c>
      <c r="G3235" s="620">
        <v>0</v>
      </c>
      <c r="H3235" s="621">
        <v>46276</v>
      </c>
      <c r="I3235" s="620" t="s">
        <v>1641</v>
      </c>
      <c r="J3235" s="622" t="s">
        <v>1845</v>
      </c>
      <c r="K3235" s="620" t="s">
        <v>22</v>
      </c>
      <c r="L3235" s="620" t="s">
        <v>1643</v>
      </c>
      <c r="M3235" s="620" t="s">
        <v>1643</v>
      </c>
      <c r="N3235" s="621">
        <v>46276</v>
      </c>
      <c r="O3235" s="620" t="s">
        <v>1644</v>
      </c>
      <c r="P3235" s="620" t="s">
        <v>22</v>
      </c>
      <c r="Q3235" s="620" t="s">
        <v>22</v>
      </c>
      <c r="R3235" s="620"/>
      <c r="S3235" s="620" t="s">
        <v>1645</v>
      </c>
    </row>
    <row r="3236" spans="1:19">
      <c r="A3236" s="620">
        <v>359</v>
      </c>
      <c r="B3236" s="620" t="s">
        <v>19</v>
      </c>
      <c r="C3236" s="620" t="s">
        <v>1724</v>
      </c>
      <c r="D3236" s="620">
        <v>6000050102</v>
      </c>
      <c r="E3236" s="620">
        <v>1</v>
      </c>
      <c r="F3236" s="620">
        <v>0</v>
      </c>
      <c r="G3236" s="620">
        <v>1</v>
      </c>
      <c r="H3236" s="621">
        <v>46276</v>
      </c>
      <c r="I3236" s="620" t="s">
        <v>1641</v>
      </c>
      <c r="J3236" s="622">
        <v>516300330962356</v>
      </c>
      <c r="K3236" s="620" t="s">
        <v>1767</v>
      </c>
      <c r="L3236" s="620" t="s">
        <v>1643</v>
      </c>
      <c r="M3236" s="620" t="s">
        <v>1643</v>
      </c>
      <c r="N3236" s="621" t="e">
        <f>I361+1</f>
        <v>#VALUE!</v>
      </c>
      <c r="O3236" s="620" t="s">
        <v>1644</v>
      </c>
      <c r="P3236" s="620" t="s">
        <v>1647</v>
      </c>
      <c r="Q3236" s="620" t="s">
        <v>1648</v>
      </c>
      <c r="R3236" s="620"/>
      <c r="S3236" s="620" t="s">
        <v>1645</v>
      </c>
    </row>
    <row r="3237" spans="1:19">
      <c r="A3237" s="620">
        <v>360</v>
      </c>
      <c r="B3237" s="620" t="s">
        <v>19</v>
      </c>
      <c r="C3237" s="620" t="s">
        <v>1724</v>
      </c>
      <c r="D3237" s="620">
        <v>6000050102</v>
      </c>
      <c r="E3237" s="620">
        <v>5</v>
      </c>
      <c r="F3237" s="620">
        <v>5</v>
      </c>
      <c r="G3237" s="620">
        <v>0</v>
      </c>
      <c r="H3237" s="621">
        <v>46276</v>
      </c>
      <c r="I3237" s="620" t="s">
        <v>1641</v>
      </c>
      <c r="J3237" s="622" t="s">
        <v>1846</v>
      </c>
      <c r="K3237" s="620" t="s">
        <v>22</v>
      </c>
      <c r="L3237" s="620" t="s">
        <v>1643</v>
      </c>
      <c r="M3237" s="620" t="s">
        <v>1643</v>
      </c>
      <c r="N3237" s="621">
        <v>46276</v>
      </c>
      <c r="O3237" s="620" t="s">
        <v>1644</v>
      </c>
      <c r="P3237" s="620" t="s">
        <v>22</v>
      </c>
      <c r="Q3237" s="620" t="s">
        <v>22</v>
      </c>
      <c r="R3237" s="620"/>
      <c r="S3237" s="620" t="s">
        <v>1645</v>
      </c>
    </row>
    <row r="3238" ht="25" spans="1:19">
      <c r="A3238" s="620">
        <v>361</v>
      </c>
      <c r="B3238" s="620" t="s">
        <v>19</v>
      </c>
      <c r="C3238" s="620" t="s">
        <v>1724</v>
      </c>
      <c r="D3238" s="620">
        <v>6000050102</v>
      </c>
      <c r="E3238" s="620">
        <v>1</v>
      </c>
      <c r="F3238" s="620">
        <v>0</v>
      </c>
      <c r="G3238" s="620">
        <v>1</v>
      </c>
      <c r="H3238" s="621">
        <v>46276</v>
      </c>
      <c r="I3238" s="620" t="s">
        <v>1641</v>
      </c>
      <c r="J3238" s="622">
        <v>516300330962362</v>
      </c>
      <c r="K3238" s="620" t="s">
        <v>1667</v>
      </c>
      <c r="L3238" s="620" t="s">
        <v>1643</v>
      </c>
      <c r="M3238" s="620" t="s">
        <v>1643</v>
      </c>
      <c r="N3238" s="621" t="e">
        <f>I363+1</f>
        <v>#VALUE!</v>
      </c>
      <c r="O3238" s="620" t="s">
        <v>1644</v>
      </c>
      <c r="P3238" s="620" t="s">
        <v>32</v>
      </c>
      <c r="Q3238" s="620" t="s">
        <v>1648</v>
      </c>
      <c r="R3238" s="620"/>
      <c r="S3238" s="620" t="s">
        <v>1645</v>
      </c>
    </row>
    <row r="3239" spans="1:19">
      <c r="A3239" s="620">
        <v>362</v>
      </c>
      <c r="B3239" s="620" t="s">
        <v>19</v>
      </c>
      <c r="C3239" s="620" t="s">
        <v>1724</v>
      </c>
      <c r="D3239" s="620">
        <v>6000050102</v>
      </c>
      <c r="E3239" s="620">
        <v>7</v>
      </c>
      <c r="F3239" s="620">
        <v>7</v>
      </c>
      <c r="G3239" s="620">
        <v>0</v>
      </c>
      <c r="H3239" s="621">
        <v>46276</v>
      </c>
      <c r="I3239" s="620" t="s">
        <v>1641</v>
      </c>
      <c r="J3239" s="622" t="s">
        <v>1847</v>
      </c>
      <c r="K3239" s="620" t="s">
        <v>22</v>
      </c>
      <c r="L3239" s="620" t="s">
        <v>1643</v>
      </c>
      <c r="M3239" s="620" t="s">
        <v>1643</v>
      </c>
      <c r="N3239" s="621">
        <v>46276</v>
      </c>
      <c r="O3239" s="620" t="s">
        <v>1644</v>
      </c>
      <c r="P3239" s="620" t="s">
        <v>22</v>
      </c>
      <c r="Q3239" s="620" t="s">
        <v>22</v>
      </c>
      <c r="R3239" s="620"/>
      <c r="S3239" s="620" t="s">
        <v>1645</v>
      </c>
    </row>
    <row r="3240" spans="1:19">
      <c r="A3240" s="620">
        <v>363</v>
      </c>
      <c r="B3240" s="620" t="s">
        <v>19</v>
      </c>
      <c r="C3240" s="620" t="s">
        <v>1724</v>
      </c>
      <c r="D3240" s="620">
        <v>6000050102</v>
      </c>
      <c r="E3240" s="620">
        <v>1</v>
      </c>
      <c r="F3240" s="620">
        <v>0</v>
      </c>
      <c r="G3240" s="620">
        <v>1</v>
      </c>
      <c r="H3240" s="621">
        <v>46276</v>
      </c>
      <c r="I3240" s="620" t="s">
        <v>1641</v>
      </c>
      <c r="J3240" s="622">
        <v>516300330962370</v>
      </c>
      <c r="K3240" s="620" t="s">
        <v>1848</v>
      </c>
      <c r="L3240" s="620" t="s">
        <v>1643</v>
      </c>
      <c r="M3240" s="620" t="s">
        <v>1643</v>
      </c>
      <c r="N3240" s="621" t="e">
        <f>I365+1</f>
        <v>#VALUE!</v>
      </c>
      <c r="O3240" s="620" t="s">
        <v>1644</v>
      </c>
      <c r="P3240" s="620" t="s">
        <v>1671</v>
      </c>
      <c r="Q3240" s="620" t="s">
        <v>1648</v>
      </c>
      <c r="R3240" s="620"/>
      <c r="S3240" s="620" t="s">
        <v>1645</v>
      </c>
    </row>
    <row r="3241" spans="1:19">
      <c r="A3241" s="620">
        <v>364</v>
      </c>
      <c r="B3241" s="620" t="s">
        <v>19</v>
      </c>
      <c r="C3241" s="620" t="s">
        <v>1724</v>
      </c>
      <c r="D3241" s="620">
        <v>6000050102</v>
      </c>
      <c r="E3241" s="620">
        <v>11</v>
      </c>
      <c r="F3241" s="620">
        <v>11</v>
      </c>
      <c r="G3241" s="620">
        <v>0</v>
      </c>
      <c r="H3241" s="621">
        <v>46276</v>
      </c>
      <c r="I3241" s="620" t="s">
        <v>1641</v>
      </c>
      <c r="J3241" s="622" t="s">
        <v>1849</v>
      </c>
      <c r="K3241" s="620" t="s">
        <v>22</v>
      </c>
      <c r="L3241" s="620" t="s">
        <v>1643</v>
      </c>
      <c r="M3241" s="620" t="s">
        <v>1643</v>
      </c>
      <c r="N3241" s="621">
        <v>46276</v>
      </c>
      <c r="O3241" s="620" t="s">
        <v>1644</v>
      </c>
      <c r="P3241" s="620" t="s">
        <v>22</v>
      </c>
      <c r="Q3241" s="620" t="s">
        <v>22</v>
      </c>
      <c r="R3241" s="620"/>
      <c r="S3241" s="620" t="s">
        <v>1645</v>
      </c>
    </row>
    <row r="3242" spans="1:19">
      <c r="A3242" s="620">
        <v>365</v>
      </c>
      <c r="B3242" s="620" t="s">
        <v>19</v>
      </c>
      <c r="C3242" s="620" t="s">
        <v>1638</v>
      </c>
      <c r="D3242" s="620">
        <v>6000050102</v>
      </c>
      <c r="E3242" s="620">
        <v>1</v>
      </c>
      <c r="F3242" s="620">
        <v>0</v>
      </c>
      <c r="G3242" s="620">
        <v>1</v>
      </c>
      <c r="H3242" s="621">
        <v>46276</v>
      </c>
      <c r="I3242" s="620" t="s">
        <v>1641</v>
      </c>
      <c r="J3242" s="622">
        <v>516300330962382</v>
      </c>
      <c r="K3242" s="620" t="s">
        <v>1850</v>
      </c>
      <c r="L3242" s="620" t="s">
        <v>1643</v>
      </c>
      <c r="M3242" s="620" t="s">
        <v>1643</v>
      </c>
      <c r="N3242" s="621" t="e">
        <f>I367+1</f>
        <v>#VALUE!</v>
      </c>
      <c r="O3242" s="620" t="s">
        <v>1644</v>
      </c>
      <c r="P3242" s="620" t="s">
        <v>1851</v>
      </c>
      <c r="Q3242" s="620" t="s">
        <v>453</v>
      </c>
      <c r="R3242" s="620"/>
      <c r="S3242" s="620" t="s">
        <v>1645</v>
      </c>
    </row>
    <row r="3243" spans="1:19">
      <c r="A3243" s="620">
        <v>366</v>
      </c>
      <c r="B3243" s="620" t="s">
        <v>19</v>
      </c>
      <c r="C3243" s="620" t="s">
        <v>1638</v>
      </c>
      <c r="D3243" s="620">
        <v>6000050102</v>
      </c>
      <c r="E3243" s="620">
        <v>1</v>
      </c>
      <c r="F3243" s="620">
        <v>0</v>
      </c>
      <c r="G3243" s="620">
        <v>1</v>
      </c>
      <c r="H3243" s="621">
        <v>46276</v>
      </c>
      <c r="I3243" s="620" t="s">
        <v>1641</v>
      </c>
      <c r="J3243" s="622">
        <v>516300330962383</v>
      </c>
      <c r="K3243" s="620" t="s">
        <v>1852</v>
      </c>
      <c r="L3243" s="620" t="s">
        <v>1643</v>
      </c>
      <c r="M3243" s="620" t="s">
        <v>1643</v>
      </c>
      <c r="N3243" s="621" t="e">
        <f>I368+1</f>
        <v>#VALUE!</v>
      </c>
      <c r="O3243" s="620" t="s">
        <v>1644</v>
      </c>
      <c r="P3243" s="620" t="s">
        <v>1671</v>
      </c>
      <c r="Q3243" s="620" t="s">
        <v>1648</v>
      </c>
      <c r="R3243" s="620"/>
      <c r="S3243" s="620" t="s">
        <v>1645</v>
      </c>
    </row>
    <row r="3244" spans="1:19">
      <c r="A3244" s="620">
        <v>367</v>
      </c>
      <c r="B3244" s="620" t="s">
        <v>19</v>
      </c>
      <c r="C3244" s="620" t="s">
        <v>1638</v>
      </c>
      <c r="D3244" s="620">
        <v>6000050102</v>
      </c>
      <c r="E3244" s="620">
        <v>5</v>
      </c>
      <c r="F3244" s="620">
        <v>5</v>
      </c>
      <c r="G3244" s="620">
        <v>0</v>
      </c>
      <c r="H3244" s="621">
        <v>46276</v>
      </c>
      <c r="I3244" s="620" t="s">
        <v>1641</v>
      </c>
      <c r="J3244" s="622" t="s">
        <v>1853</v>
      </c>
      <c r="K3244" s="620" t="s">
        <v>22</v>
      </c>
      <c r="L3244" s="620" t="s">
        <v>1643</v>
      </c>
      <c r="M3244" s="620" t="s">
        <v>1643</v>
      </c>
      <c r="N3244" s="621">
        <v>46276</v>
      </c>
      <c r="O3244" s="620" t="s">
        <v>1644</v>
      </c>
      <c r="P3244" s="620" t="s">
        <v>22</v>
      </c>
      <c r="Q3244" s="620" t="s">
        <v>22</v>
      </c>
      <c r="R3244" s="620"/>
      <c r="S3244" s="620" t="s">
        <v>1645</v>
      </c>
    </row>
    <row r="3245" spans="1:19">
      <c r="A3245" s="620">
        <v>368</v>
      </c>
      <c r="B3245" s="620" t="s">
        <v>19</v>
      </c>
      <c r="C3245" s="620" t="s">
        <v>1638</v>
      </c>
      <c r="D3245" s="620">
        <v>6000050102</v>
      </c>
      <c r="E3245" s="620">
        <v>1</v>
      </c>
      <c r="F3245" s="620">
        <v>0</v>
      </c>
      <c r="G3245" s="620">
        <v>1</v>
      </c>
      <c r="H3245" s="621">
        <v>46276</v>
      </c>
      <c r="I3245" s="620" t="s">
        <v>1641</v>
      </c>
      <c r="J3245" s="622">
        <v>516300330962389</v>
      </c>
      <c r="K3245" s="620" t="s">
        <v>1850</v>
      </c>
      <c r="L3245" s="620" t="s">
        <v>1643</v>
      </c>
      <c r="M3245" s="620" t="s">
        <v>1643</v>
      </c>
      <c r="N3245" s="621" t="e">
        <f>I370+1</f>
        <v>#VALUE!</v>
      </c>
      <c r="O3245" s="620" t="s">
        <v>1644</v>
      </c>
      <c r="P3245" s="620" t="s">
        <v>1851</v>
      </c>
      <c r="Q3245" s="620" t="s">
        <v>453</v>
      </c>
      <c r="R3245" s="620"/>
      <c r="S3245" s="620" t="s">
        <v>1645</v>
      </c>
    </row>
    <row r="3246" spans="1:19">
      <c r="A3246" s="620">
        <v>369</v>
      </c>
      <c r="B3246" s="620" t="s">
        <v>19</v>
      </c>
      <c r="C3246" s="620" t="s">
        <v>1638</v>
      </c>
      <c r="D3246" s="620">
        <v>6000050102</v>
      </c>
      <c r="E3246" s="620">
        <v>10</v>
      </c>
      <c r="F3246" s="620">
        <v>10</v>
      </c>
      <c r="G3246" s="620">
        <v>0</v>
      </c>
      <c r="H3246" s="621">
        <v>46276</v>
      </c>
      <c r="I3246" s="620" t="s">
        <v>1641</v>
      </c>
      <c r="J3246" s="622" t="s">
        <v>1854</v>
      </c>
      <c r="K3246" s="620" t="s">
        <v>22</v>
      </c>
      <c r="L3246" s="620" t="s">
        <v>1643</v>
      </c>
      <c r="M3246" s="620" t="s">
        <v>1643</v>
      </c>
      <c r="N3246" s="621">
        <v>46276</v>
      </c>
      <c r="O3246" s="620" t="s">
        <v>1644</v>
      </c>
      <c r="P3246" s="620" t="s">
        <v>22</v>
      </c>
      <c r="Q3246" s="620" t="s">
        <v>22</v>
      </c>
      <c r="R3246" s="620"/>
      <c r="S3246" s="620" t="s">
        <v>1645</v>
      </c>
    </row>
    <row r="3247" spans="1:19">
      <c r="A3247" s="620">
        <v>370</v>
      </c>
      <c r="B3247" s="620" t="s">
        <v>19</v>
      </c>
      <c r="C3247" s="620" t="s">
        <v>1638</v>
      </c>
      <c r="D3247" s="620">
        <v>6000050102</v>
      </c>
      <c r="E3247" s="620">
        <v>36</v>
      </c>
      <c r="F3247" s="620">
        <v>36</v>
      </c>
      <c r="G3247" s="620">
        <v>0</v>
      </c>
      <c r="H3247" s="621">
        <v>46277</v>
      </c>
      <c r="I3247" s="620" t="s">
        <v>1641</v>
      </c>
      <c r="J3247" s="622" t="s">
        <v>1855</v>
      </c>
      <c r="K3247" s="620" t="s">
        <v>22</v>
      </c>
      <c r="L3247" s="620" t="s">
        <v>1643</v>
      </c>
      <c r="M3247" s="620" t="s">
        <v>1643</v>
      </c>
      <c r="N3247" s="621">
        <v>46277</v>
      </c>
      <c r="O3247" s="620" t="s">
        <v>1644</v>
      </c>
      <c r="P3247" s="620" t="s">
        <v>22</v>
      </c>
      <c r="Q3247" s="620" t="s">
        <v>22</v>
      </c>
      <c r="R3247" s="620"/>
      <c r="S3247" s="620" t="s">
        <v>1645</v>
      </c>
    </row>
    <row r="3248" spans="1:19">
      <c r="A3248" s="620">
        <v>371</v>
      </c>
      <c r="B3248" s="620" t="s">
        <v>19</v>
      </c>
      <c r="C3248" s="620" t="s">
        <v>1638</v>
      </c>
      <c r="D3248" s="620">
        <v>6000050102</v>
      </c>
      <c r="E3248" s="620">
        <v>31</v>
      </c>
      <c r="F3248" s="620">
        <v>31</v>
      </c>
      <c r="G3248" s="620">
        <v>0</v>
      </c>
      <c r="H3248" s="621">
        <v>46278</v>
      </c>
      <c r="I3248" s="620" t="s">
        <v>1641</v>
      </c>
      <c r="J3248" s="622" t="s">
        <v>1856</v>
      </c>
      <c r="K3248" s="620" t="s">
        <v>22</v>
      </c>
      <c r="L3248" s="620" t="s">
        <v>1643</v>
      </c>
      <c r="M3248" s="620" t="s">
        <v>1643</v>
      </c>
      <c r="N3248" s="621">
        <v>46278</v>
      </c>
      <c r="O3248" s="620" t="s">
        <v>1644</v>
      </c>
      <c r="P3248" s="620" t="s">
        <v>22</v>
      </c>
      <c r="Q3248" s="620" t="s">
        <v>22</v>
      </c>
      <c r="R3248" s="620"/>
      <c r="S3248" s="620" t="s">
        <v>1645</v>
      </c>
    </row>
    <row r="3249" spans="1:19">
      <c r="A3249" s="620">
        <v>372</v>
      </c>
      <c r="B3249" s="620" t="s">
        <v>19</v>
      </c>
      <c r="C3249" s="620" t="s">
        <v>1724</v>
      </c>
      <c r="D3249" s="620">
        <v>6000050102</v>
      </c>
      <c r="E3249" s="620">
        <v>11</v>
      </c>
      <c r="F3249" s="620">
        <v>11</v>
      </c>
      <c r="G3249" s="620">
        <v>0</v>
      </c>
      <c r="H3249" s="621">
        <v>46280</v>
      </c>
      <c r="I3249" s="620" t="s">
        <v>1641</v>
      </c>
      <c r="J3249" s="622" t="s">
        <v>1857</v>
      </c>
      <c r="K3249" s="620" t="s">
        <v>22</v>
      </c>
      <c r="L3249" s="620" t="s">
        <v>1643</v>
      </c>
      <c r="M3249" s="620" t="s">
        <v>1643</v>
      </c>
      <c r="N3249" s="621">
        <v>46280</v>
      </c>
      <c r="O3249" s="620" t="s">
        <v>1644</v>
      </c>
      <c r="P3249" s="620" t="s">
        <v>22</v>
      </c>
      <c r="Q3249" s="620" t="s">
        <v>22</v>
      </c>
      <c r="R3249" s="620"/>
      <c r="S3249" s="620" t="s">
        <v>1645</v>
      </c>
    </row>
    <row r="3250" ht="25" spans="1:19">
      <c r="A3250" s="620">
        <v>373</v>
      </c>
      <c r="B3250" s="620" t="s">
        <v>19</v>
      </c>
      <c r="C3250" s="620" t="s">
        <v>1724</v>
      </c>
      <c r="D3250" s="620">
        <v>6000050102</v>
      </c>
      <c r="E3250" s="620">
        <v>1</v>
      </c>
      <c r="F3250" s="620">
        <v>0</v>
      </c>
      <c r="G3250" s="620">
        <v>1</v>
      </c>
      <c r="H3250" s="621">
        <v>46280</v>
      </c>
      <c r="I3250" s="620" t="s">
        <v>1641</v>
      </c>
      <c r="J3250" s="622">
        <v>516300330962478</v>
      </c>
      <c r="K3250" s="620" t="s">
        <v>1674</v>
      </c>
      <c r="L3250" s="620" t="s">
        <v>1643</v>
      </c>
      <c r="M3250" s="620" t="s">
        <v>1643</v>
      </c>
      <c r="N3250" s="621" t="e">
        <f>I375+1</f>
        <v>#VALUE!</v>
      </c>
      <c r="O3250" s="620" t="s">
        <v>1644</v>
      </c>
      <c r="P3250" s="620" t="s">
        <v>1675</v>
      </c>
      <c r="Q3250" s="620" t="s">
        <v>453</v>
      </c>
      <c r="R3250" s="620"/>
      <c r="S3250" s="620" t="s">
        <v>1645</v>
      </c>
    </row>
    <row r="3251" spans="1:19">
      <c r="A3251" s="620">
        <v>374</v>
      </c>
      <c r="B3251" s="620" t="s">
        <v>19</v>
      </c>
      <c r="C3251" s="620" t="s">
        <v>1724</v>
      </c>
      <c r="D3251" s="620">
        <v>6000050102</v>
      </c>
      <c r="E3251" s="620">
        <v>13</v>
      </c>
      <c r="F3251" s="620">
        <v>13</v>
      </c>
      <c r="G3251" s="620">
        <v>0</v>
      </c>
      <c r="H3251" s="621">
        <v>46280</v>
      </c>
      <c r="I3251" s="620" t="s">
        <v>1641</v>
      </c>
      <c r="J3251" s="622" t="s">
        <v>1858</v>
      </c>
      <c r="K3251" s="620" t="s">
        <v>22</v>
      </c>
      <c r="L3251" s="620" t="s">
        <v>1643</v>
      </c>
      <c r="M3251" s="620" t="s">
        <v>1643</v>
      </c>
      <c r="N3251" s="621" t="e">
        <f>I376+1</f>
        <v>#VALUE!</v>
      </c>
      <c r="O3251" s="620" t="s">
        <v>1644</v>
      </c>
      <c r="P3251" s="620" t="s">
        <v>22</v>
      </c>
      <c r="Q3251" s="620" t="s">
        <v>22</v>
      </c>
      <c r="R3251" s="620"/>
      <c r="S3251" s="620" t="s">
        <v>1645</v>
      </c>
    </row>
    <row r="3252" spans="1:19">
      <c r="A3252" s="620">
        <v>375</v>
      </c>
      <c r="B3252" s="620" t="s">
        <v>19</v>
      </c>
      <c r="C3252" s="620" t="s">
        <v>1724</v>
      </c>
      <c r="D3252" s="620">
        <v>6000050102</v>
      </c>
      <c r="E3252" s="620">
        <v>1</v>
      </c>
      <c r="F3252" s="620">
        <v>0</v>
      </c>
      <c r="G3252" s="620">
        <v>1</v>
      </c>
      <c r="H3252" s="621">
        <v>46280</v>
      </c>
      <c r="I3252" s="620" t="s">
        <v>1641</v>
      </c>
      <c r="J3252" s="622">
        <v>516300330962492</v>
      </c>
      <c r="K3252" s="620" t="s">
        <v>1859</v>
      </c>
      <c r="L3252" s="620" t="s">
        <v>1643</v>
      </c>
      <c r="M3252" s="620" t="s">
        <v>1643</v>
      </c>
      <c r="N3252" s="621" t="e">
        <f>I377+1</f>
        <v>#VALUE!</v>
      </c>
      <c r="O3252" s="620" t="s">
        <v>1644</v>
      </c>
      <c r="P3252" s="620" t="s">
        <v>1671</v>
      </c>
      <c r="Q3252" s="620" t="s">
        <v>1648</v>
      </c>
      <c r="R3252" s="620"/>
      <c r="S3252" s="620" t="s">
        <v>1645</v>
      </c>
    </row>
    <row r="3253" spans="1:19">
      <c r="A3253" s="620">
        <v>376</v>
      </c>
      <c r="B3253" s="620" t="s">
        <v>19</v>
      </c>
      <c r="C3253" s="620" t="s">
        <v>1724</v>
      </c>
      <c r="D3253" s="620">
        <v>6000050102</v>
      </c>
      <c r="E3253" s="620">
        <v>15</v>
      </c>
      <c r="F3253" s="620">
        <v>15</v>
      </c>
      <c r="G3253" s="620">
        <v>0</v>
      </c>
      <c r="H3253" s="621">
        <v>46280</v>
      </c>
      <c r="I3253" s="620" t="s">
        <v>1641</v>
      </c>
      <c r="J3253" s="622" t="s">
        <v>1860</v>
      </c>
      <c r="K3253" s="620" t="s">
        <v>22</v>
      </c>
      <c r="L3253" s="620" t="s">
        <v>1643</v>
      </c>
      <c r="M3253" s="620" t="s">
        <v>1643</v>
      </c>
      <c r="N3253" s="621" t="e">
        <f>I378+1</f>
        <v>#VALUE!</v>
      </c>
      <c r="O3253" s="620" t="s">
        <v>1644</v>
      </c>
      <c r="P3253" s="620" t="s">
        <v>22</v>
      </c>
      <c r="Q3253" s="620" t="s">
        <v>22</v>
      </c>
      <c r="R3253" s="620"/>
      <c r="S3253" s="620" t="s">
        <v>1645</v>
      </c>
    </row>
    <row r="3254" spans="1:19">
      <c r="A3254" s="620">
        <v>377</v>
      </c>
      <c r="B3254" s="620" t="s">
        <v>19</v>
      </c>
      <c r="C3254" s="620" t="s">
        <v>1724</v>
      </c>
      <c r="D3254" s="620">
        <v>6000050102</v>
      </c>
      <c r="E3254" s="620">
        <v>48</v>
      </c>
      <c r="F3254" s="620">
        <v>48</v>
      </c>
      <c r="G3254" s="620">
        <v>0</v>
      </c>
      <c r="H3254" s="621">
        <v>46281</v>
      </c>
      <c r="I3254" s="620" t="s">
        <v>1641</v>
      </c>
      <c r="J3254" s="622" t="s">
        <v>1861</v>
      </c>
      <c r="K3254" s="620" t="s">
        <v>22</v>
      </c>
      <c r="L3254" s="620" t="s">
        <v>1643</v>
      </c>
      <c r="M3254" s="620" t="s">
        <v>1643</v>
      </c>
      <c r="N3254" s="621">
        <v>46281</v>
      </c>
      <c r="O3254" s="620" t="s">
        <v>1644</v>
      </c>
      <c r="P3254" s="620" t="s">
        <v>22</v>
      </c>
      <c r="Q3254" s="620" t="s">
        <v>22</v>
      </c>
      <c r="R3254" s="620"/>
      <c r="S3254" s="620" t="s">
        <v>1645</v>
      </c>
    </row>
    <row r="3255" spans="1:19">
      <c r="A3255" s="620">
        <v>378</v>
      </c>
      <c r="B3255" s="620" t="s">
        <v>19</v>
      </c>
      <c r="C3255" s="620" t="s">
        <v>1724</v>
      </c>
      <c r="D3255" s="620">
        <v>6000050102</v>
      </c>
      <c r="E3255" s="620">
        <v>2</v>
      </c>
      <c r="F3255" s="620">
        <v>2</v>
      </c>
      <c r="G3255" s="620">
        <v>0</v>
      </c>
      <c r="H3255" s="621">
        <v>46282</v>
      </c>
      <c r="I3255" s="620" t="s">
        <v>1641</v>
      </c>
      <c r="J3255" s="622" t="s">
        <v>1862</v>
      </c>
      <c r="K3255" s="620" t="s">
        <v>22</v>
      </c>
      <c r="L3255" s="620" t="s">
        <v>1643</v>
      </c>
      <c r="M3255" s="620" t="s">
        <v>1643</v>
      </c>
      <c r="N3255" s="621">
        <v>46281</v>
      </c>
      <c r="O3255" s="620" t="s">
        <v>1644</v>
      </c>
      <c r="P3255" s="620" t="s">
        <v>22</v>
      </c>
      <c r="Q3255" s="620" t="s">
        <v>22</v>
      </c>
      <c r="R3255" s="620"/>
      <c r="S3255" s="620" t="s">
        <v>1645</v>
      </c>
    </row>
    <row r="3256" ht="25" spans="1:19">
      <c r="A3256" s="620">
        <v>379</v>
      </c>
      <c r="B3256" s="620" t="s">
        <v>19</v>
      </c>
      <c r="C3256" s="620" t="s">
        <v>1724</v>
      </c>
      <c r="D3256" s="620">
        <v>6000050102</v>
      </c>
      <c r="E3256" s="620">
        <v>1</v>
      </c>
      <c r="F3256" s="620">
        <v>0</v>
      </c>
      <c r="G3256" s="620">
        <v>1</v>
      </c>
      <c r="H3256" s="621">
        <v>46282</v>
      </c>
      <c r="I3256" s="620" t="s">
        <v>1641</v>
      </c>
      <c r="J3256" s="622">
        <v>516300330962558</v>
      </c>
      <c r="K3256" s="620" t="s">
        <v>1674</v>
      </c>
      <c r="L3256" s="620" t="s">
        <v>1643</v>
      </c>
      <c r="M3256" s="620" t="s">
        <v>1643</v>
      </c>
      <c r="N3256" s="621" t="e">
        <f t="shared" ref="N3256:N3272" si="12">I381+1</f>
        <v>#VALUE!</v>
      </c>
      <c r="O3256" s="620" t="s">
        <v>1644</v>
      </c>
      <c r="P3256" s="620" t="s">
        <v>1675</v>
      </c>
      <c r="Q3256" s="620" t="s">
        <v>453</v>
      </c>
      <c r="R3256" s="620"/>
      <c r="S3256" s="620" t="s">
        <v>1645</v>
      </c>
    </row>
    <row r="3257" spans="1:19">
      <c r="A3257" s="620">
        <v>380</v>
      </c>
      <c r="B3257" s="620" t="s">
        <v>19</v>
      </c>
      <c r="C3257" s="620" t="s">
        <v>1724</v>
      </c>
      <c r="D3257" s="620">
        <v>6000050102</v>
      </c>
      <c r="E3257" s="620">
        <v>12</v>
      </c>
      <c r="F3257" s="620">
        <v>12</v>
      </c>
      <c r="G3257" s="620">
        <v>0</v>
      </c>
      <c r="H3257" s="621">
        <v>46282</v>
      </c>
      <c r="I3257" s="620" t="s">
        <v>1641</v>
      </c>
      <c r="J3257" s="622" t="s">
        <v>1863</v>
      </c>
      <c r="K3257" s="620" t="s">
        <v>22</v>
      </c>
      <c r="L3257" s="620" t="s">
        <v>1643</v>
      </c>
      <c r="M3257" s="620" t="s">
        <v>1643</v>
      </c>
      <c r="N3257" s="621" t="e">
        <f t="shared" si="12"/>
        <v>#VALUE!</v>
      </c>
      <c r="O3257" s="620" t="s">
        <v>1644</v>
      </c>
      <c r="P3257" s="620" t="s">
        <v>22</v>
      </c>
      <c r="Q3257" s="620" t="s">
        <v>22</v>
      </c>
      <c r="R3257" s="620"/>
      <c r="S3257" s="620" t="s">
        <v>1645</v>
      </c>
    </row>
    <row r="3258" ht="25" spans="1:19">
      <c r="A3258" s="620">
        <v>381</v>
      </c>
      <c r="B3258" s="620" t="s">
        <v>19</v>
      </c>
      <c r="C3258" s="620" t="s">
        <v>1724</v>
      </c>
      <c r="D3258" s="620">
        <v>6000050102</v>
      </c>
      <c r="E3258" s="620">
        <v>1</v>
      </c>
      <c r="F3258" s="620">
        <v>0</v>
      </c>
      <c r="G3258" s="620">
        <v>1</v>
      </c>
      <c r="H3258" s="621">
        <v>46282</v>
      </c>
      <c r="I3258" s="620" t="s">
        <v>1641</v>
      </c>
      <c r="J3258" s="622">
        <v>516300330962571</v>
      </c>
      <c r="K3258" s="620" t="s">
        <v>1667</v>
      </c>
      <c r="L3258" s="620" t="s">
        <v>1643</v>
      </c>
      <c r="M3258" s="620" t="s">
        <v>1643</v>
      </c>
      <c r="N3258" s="621" t="e">
        <f t="shared" si="12"/>
        <v>#VALUE!</v>
      </c>
      <c r="O3258" s="620" t="s">
        <v>1644</v>
      </c>
      <c r="P3258" s="620" t="s">
        <v>32</v>
      </c>
      <c r="Q3258" s="620" t="s">
        <v>1648</v>
      </c>
      <c r="R3258" s="620"/>
      <c r="S3258" s="620" t="s">
        <v>1645</v>
      </c>
    </row>
    <row r="3259" spans="1:19">
      <c r="A3259" s="620">
        <v>382</v>
      </c>
      <c r="B3259" s="620" t="s">
        <v>19</v>
      </c>
      <c r="C3259" s="620" t="s">
        <v>1724</v>
      </c>
      <c r="D3259" s="620">
        <v>6000050102</v>
      </c>
      <c r="E3259" s="620">
        <v>16</v>
      </c>
      <c r="F3259" s="620">
        <v>16</v>
      </c>
      <c r="G3259" s="620">
        <v>0</v>
      </c>
      <c r="H3259" s="621">
        <v>46282</v>
      </c>
      <c r="I3259" s="620" t="s">
        <v>1641</v>
      </c>
      <c r="J3259" s="622" t="s">
        <v>1864</v>
      </c>
      <c r="K3259" s="620" t="s">
        <v>22</v>
      </c>
      <c r="L3259" s="620" t="s">
        <v>1643</v>
      </c>
      <c r="M3259" s="620" t="s">
        <v>1643</v>
      </c>
      <c r="N3259" s="621" t="e">
        <f t="shared" si="12"/>
        <v>#VALUE!</v>
      </c>
      <c r="O3259" s="620" t="s">
        <v>1644</v>
      </c>
      <c r="P3259" s="620" t="s">
        <v>22</v>
      </c>
      <c r="Q3259" s="620" t="s">
        <v>22</v>
      </c>
      <c r="R3259" s="620"/>
      <c r="S3259" s="620" t="s">
        <v>1645</v>
      </c>
    </row>
    <row r="3260" ht="25" spans="1:19">
      <c r="A3260" s="620">
        <v>383</v>
      </c>
      <c r="B3260" s="620" t="s">
        <v>19</v>
      </c>
      <c r="C3260" s="620" t="s">
        <v>1724</v>
      </c>
      <c r="D3260" s="620">
        <v>6000050102</v>
      </c>
      <c r="E3260" s="620">
        <v>1</v>
      </c>
      <c r="F3260" s="620">
        <v>0</v>
      </c>
      <c r="G3260" s="620">
        <v>1</v>
      </c>
      <c r="H3260" s="621">
        <v>46282</v>
      </c>
      <c r="I3260" s="620" t="s">
        <v>1641</v>
      </c>
      <c r="J3260" s="622">
        <v>516300330962588</v>
      </c>
      <c r="K3260" s="620" t="s">
        <v>1775</v>
      </c>
      <c r="L3260" s="620" t="s">
        <v>1643</v>
      </c>
      <c r="M3260" s="620" t="s">
        <v>1643</v>
      </c>
      <c r="N3260" s="621" t="e">
        <f t="shared" si="12"/>
        <v>#VALUE!</v>
      </c>
      <c r="O3260" s="620" t="s">
        <v>1644</v>
      </c>
      <c r="P3260" s="620" t="s">
        <v>1671</v>
      </c>
      <c r="Q3260" s="620" t="s">
        <v>1648</v>
      </c>
      <c r="R3260" s="620"/>
      <c r="S3260" s="620" t="s">
        <v>1645</v>
      </c>
    </row>
    <row r="3261" spans="1:19">
      <c r="A3261" s="620">
        <v>384</v>
      </c>
      <c r="B3261" s="620" t="s">
        <v>19</v>
      </c>
      <c r="C3261" s="620" t="s">
        <v>1724</v>
      </c>
      <c r="D3261" s="620">
        <v>6000050102</v>
      </c>
      <c r="E3261" s="620">
        <v>4</v>
      </c>
      <c r="F3261" s="620">
        <v>4</v>
      </c>
      <c r="G3261" s="620">
        <v>0</v>
      </c>
      <c r="H3261" s="621">
        <v>46282</v>
      </c>
      <c r="I3261" s="620" t="s">
        <v>1641</v>
      </c>
      <c r="J3261" s="622" t="s">
        <v>1865</v>
      </c>
      <c r="K3261" s="620" t="s">
        <v>22</v>
      </c>
      <c r="L3261" s="620" t="s">
        <v>1643</v>
      </c>
      <c r="M3261" s="620" t="s">
        <v>1643</v>
      </c>
      <c r="N3261" s="621" t="e">
        <f t="shared" si="12"/>
        <v>#VALUE!</v>
      </c>
      <c r="O3261" s="620" t="s">
        <v>1644</v>
      </c>
      <c r="P3261" s="620" t="s">
        <v>22</v>
      </c>
      <c r="Q3261" s="620" t="s">
        <v>22</v>
      </c>
      <c r="R3261" s="620"/>
      <c r="S3261" s="620" t="s">
        <v>1645</v>
      </c>
    </row>
    <row r="3262" ht="25" spans="1:19">
      <c r="A3262" s="620">
        <v>385</v>
      </c>
      <c r="B3262" s="620" t="s">
        <v>19</v>
      </c>
      <c r="C3262" s="620" t="s">
        <v>1724</v>
      </c>
      <c r="D3262" s="620">
        <v>6000050102</v>
      </c>
      <c r="E3262" s="620">
        <v>1</v>
      </c>
      <c r="F3262" s="620">
        <v>0</v>
      </c>
      <c r="G3262" s="620">
        <v>1</v>
      </c>
      <c r="H3262" s="621">
        <v>46282</v>
      </c>
      <c r="I3262" s="620" t="s">
        <v>1641</v>
      </c>
      <c r="J3262" s="622">
        <v>516300330962593</v>
      </c>
      <c r="K3262" s="620" t="s">
        <v>1775</v>
      </c>
      <c r="L3262" s="620" t="s">
        <v>1643</v>
      </c>
      <c r="M3262" s="620" t="s">
        <v>1643</v>
      </c>
      <c r="N3262" s="621" t="e">
        <f t="shared" si="12"/>
        <v>#VALUE!</v>
      </c>
      <c r="O3262" s="620" t="s">
        <v>1644</v>
      </c>
      <c r="P3262" s="620" t="s">
        <v>1671</v>
      </c>
      <c r="Q3262" s="620" t="s">
        <v>1648</v>
      </c>
      <c r="R3262" s="620"/>
      <c r="S3262" s="620" t="s">
        <v>1645</v>
      </c>
    </row>
    <row r="3263" spans="1:19">
      <c r="A3263" s="620">
        <v>386</v>
      </c>
      <c r="B3263" s="620" t="s">
        <v>19</v>
      </c>
      <c r="C3263" s="620" t="s">
        <v>1724</v>
      </c>
      <c r="D3263" s="620">
        <v>6000050102</v>
      </c>
      <c r="E3263" s="620">
        <v>24</v>
      </c>
      <c r="F3263" s="620">
        <v>24</v>
      </c>
      <c r="G3263" s="620">
        <v>0</v>
      </c>
      <c r="H3263" s="621">
        <v>46283</v>
      </c>
      <c r="I3263" s="620" t="s">
        <v>1641</v>
      </c>
      <c r="J3263" s="622" t="s">
        <v>1866</v>
      </c>
      <c r="K3263" s="620" t="s">
        <v>22</v>
      </c>
      <c r="L3263" s="620" t="s">
        <v>1643</v>
      </c>
      <c r="M3263" s="620" t="s">
        <v>1643</v>
      </c>
      <c r="N3263" s="621" t="e">
        <f t="shared" si="12"/>
        <v>#VALUE!</v>
      </c>
      <c r="O3263" s="620" t="s">
        <v>1644</v>
      </c>
      <c r="P3263" s="620" t="s">
        <v>22</v>
      </c>
      <c r="Q3263" s="620" t="s">
        <v>22</v>
      </c>
      <c r="R3263" s="620"/>
      <c r="S3263" s="620" t="s">
        <v>1645</v>
      </c>
    </row>
    <row r="3264" spans="1:19">
      <c r="A3264" s="620">
        <v>387</v>
      </c>
      <c r="B3264" s="620" t="s">
        <v>19</v>
      </c>
      <c r="C3264" s="620" t="s">
        <v>1724</v>
      </c>
      <c r="D3264" s="620">
        <v>6000050102</v>
      </c>
      <c r="E3264" s="620">
        <v>35</v>
      </c>
      <c r="F3264" s="620">
        <v>35</v>
      </c>
      <c r="G3264" s="620">
        <v>0</v>
      </c>
      <c r="H3264" s="621">
        <v>46284</v>
      </c>
      <c r="I3264" s="620" t="s">
        <v>1641</v>
      </c>
      <c r="J3264" s="622" t="s">
        <v>1867</v>
      </c>
      <c r="K3264" s="620" t="s">
        <v>22</v>
      </c>
      <c r="L3264" s="620" t="s">
        <v>1643</v>
      </c>
      <c r="M3264" s="620" t="s">
        <v>1643</v>
      </c>
      <c r="N3264" s="621" t="e">
        <f t="shared" si="12"/>
        <v>#VALUE!</v>
      </c>
      <c r="O3264" s="620" t="s">
        <v>1644</v>
      </c>
      <c r="P3264" s="620" t="s">
        <v>22</v>
      </c>
      <c r="Q3264" s="620" t="s">
        <v>22</v>
      </c>
      <c r="R3264" s="620"/>
      <c r="S3264" s="620" t="s">
        <v>1645</v>
      </c>
    </row>
    <row r="3265" spans="1:19">
      <c r="A3265" s="620">
        <v>388</v>
      </c>
      <c r="B3265" s="620" t="s">
        <v>19</v>
      </c>
      <c r="C3265" s="620" t="s">
        <v>1724</v>
      </c>
      <c r="D3265" s="620">
        <v>6000050102</v>
      </c>
      <c r="E3265" s="620">
        <v>18</v>
      </c>
      <c r="F3265" s="620">
        <v>18</v>
      </c>
      <c r="G3265" s="620">
        <v>0</v>
      </c>
      <c r="H3265" s="621">
        <v>46286</v>
      </c>
      <c r="I3265" s="620" t="s">
        <v>1641</v>
      </c>
      <c r="J3265" s="622" t="s">
        <v>1868</v>
      </c>
      <c r="K3265" s="620" t="s">
        <v>22</v>
      </c>
      <c r="L3265" s="620" t="s">
        <v>1643</v>
      </c>
      <c r="M3265" s="620" t="s">
        <v>1643</v>
      </c>
      <c r="N3265" s="621" t="e">
        <f t="shared" si="12"/>
        <v>#VALUE!</v>
      </c>
      <c r="O3265" s="620" t="s">
        <v>1644</v>
      </c>
      <c r="P3265" s="620" t="s">
        <v>22</v>
      </c>
      <c r="Q3265" s="620" t="s">
        <v>22</v>
      </c>
      <c r="R3265" s="620"/>
      <c r="S3265" s="620" t="s">
        <v>1645</v>
      </c>
    </row>
    <row r="3266" spans="1:19">
      <c r="A3266" s="620">
        <v>389</v>
      </c>
      <c r="B3266" s="620" t="s">
        <v>19</v>
      </c>
      <c r="C3266" s="620" t="s">
        <v>1724</v>
      </c>
      <c r="D3266" s="620">
        <v>6000050102</v>
      </c>
      <c r="E3266" s="620">
        <v>23</v>
      </c>
      <c r="F3266" s="620">
        <v>23</v>
      </c>
      <c r="G3266" s="620">
        <v>0</v>
      </c>
      <c r="H3266" s="621">
        <v>46287</v>
      </c>
      <c r="I3266" s="620" t="s">
        <v>1641</v>
      </c>
      <c r="J3266" s="622" t="s">
        <v>1869</v>
      </c>
      <c r="K3266" s="620" t="s">
        <v>22</v>
      </c>
      <c r="L3266" s="620" t="s">
        <v>1643</v>
      </c>
      <c r="M3266" s="620" t="s">
        <v>1643</v>
      </c>
      <c r="N3266" s="621" t="e">
        <f t="shared" si="12"/>
        <v>#VALUE!</v>
      </c>
      <c r="O3266" s="620" t="s">
        <v>1644</v>
      </c>
      <c r="P3266" s="620" t="s">
        <v>22</v>
      </c>
      <c r="Q3266" s="620" t="s">
        <v>22</v>
      </c>
      <c r="R3266" s="620"/>
      <c r="S3266" s="620" t="s">
        <v>1645</v>
      </c>
    </row>
    <row r="3267" spans="1:19">
      <c r="A3267" s="620">
        <v>390</v>
      </c>
      <c r="B3267" s="620" t="s">
        <v>19</v>
      </c>
      <c r="C3267" s="620" t="s">
        <v>1724</v>
      </c>
      <c r="D3267" s="620">
        <v>6000050102</v>
      </c>
      <c r="E3267" s="620">
        <v>8</v>
      </c>
      <c r="F3267" s="620">
        <v>8</v>
      </c>
      <c r="G3267" s="620">
        <v>0</v>
      </c>
      <c r="H3267" s="621">
        <v>46288</v>
      </c>
      <c r="I3267" s="620" t="s">
        <v>1641</v>
      </c>
      <c r="J3267" s="622" t="s">
        <v>1870</v>
      </c>
      <c r="K3267" s="620" t="s">
        <v>22</v>
      </c>
      <c r="L3267" s="620" t="s">
        <v>1643</v>
      </c>
      <c r="M3267" s="620" t="s">
        <v>1643</v>
      </c>
      <c r="N3267" s="621" t="e">
        <f t="shared" si="12"/>
        <v>#VALUE!</v>
      </c>
      <c r="O3267" s="620" t="s">
        <v>1644</v>
      </c>
      <c r="P3267" s="620" t="s">
        <v>22</v>
      </c>
      <c r="Q3267" s="620" t="s">
        <v>22</v>
      </c>
      <c r="R3267" s="620"/>
      <c r="S3267" s="620" t="s">
        <v>1645</v>
      </c>
    </row>
    <row r="3268" spans="1:19">
      <c r="A3268" s="620">
        <v>391</v>
      </c>
      <c r="B3268" s="620" t="s">
        <v>19</v>
      </c>
      <c r="C3268" s="620" t="s">
        <v>1724</v>
      </c>
      <c r="D3268" s="620">
        <v>6000050102</v>
      </c>
      <c r="E3268" s="620">
        <v>1</v>
      </c>
      <c r="F3268" s="620">
        <v>0</v>
      </c>
      <c r="G3268" s="620">
        <v>1</v>
      </c>
      <c r="H3268" s="621">
        <v>46288</v>
      </c>
      <c r="I3268" s="620" t="s">
        <v>1641</v>
      </c>
      <c r="J3268" s="622">
        <v>516300330962702</v>
      </c>
      <c r="K3268" s="620" t="s">
        <v>1848</v>
      </c>
      <c r="L3268" s="620" t="s">
        <v>1643</v>
      </c>
      <c r="M3268" s="620" t="s">
        <v>1643</v>
      </c>
      <c r="N3268" s="621" t="e">
        <f t="shared" si="12"/>
        <v>#VALUE!</v>
      </c>
      <c r="O3268" s="620" t="s">
        <v>1644</v>
      </c>
      <c r="P3268" s="620" t="s">
        <v>1671</v>
      </c>
      <c r="Q3268" s="620" t="s">
        <v>1648</v>
      </c>
      <c r="R3268" s="620"/>
      <c r="S3268" s="620" t="s">
        <v>1645</v>
      </c>
    </row>
    <row r="3269" spans="1:19">
      <c r="A3269" s="620">
        <v>392</v>
      </c>
      <c r="B3269" s="620" t="s">
        <v>19</v>
      </c>
      <c r="C3269" s="620" t="s">
        <v>1724</v>
      </c>
      <c r="D3269" s="620">
        <v>6000050102</v>
      </c>
      <c r="E3269" s="620">
        <v>1</v>
      </c>
      <c r="F3269" s="620">
        <v>1</v>
      </c>
      <c r="G3269" s="620">
        <v>0</v>
      </c>
      <c r="H3269" s="621">
        <v>46288</v>
      </c>
      <c r="I3269" s="620" t="s">
        <v>1641</v>
      </c>
      <c r="J3269" s="622">
        <v>516300330962703</v>
      </c>
      <c r="K3269" s="620" t="s">
        <v>22</v>
      </c>
      <c r="L3269" s="620" t="s">
        <v>1643</v>
      </c>
      <c r="M3269" s="620" t="s">
        <v>1643</v>
      </c>
      <c r="N3269" s="621" t="e">
        <f t="shared" si="12"/>
        <v>#VALUE!</v>
      </c>
      <c r="O3269" s="620" t="s">
        <v>1644</v>
      </c>
      <c r="P3269" s="620" t="s">
        <v>22</v>
      </c>
      <c r="Q3269" s="620" t="s">
        <v>22</v>
      </c>
      <c r="R3269" s="620"/>
      <c r="S3269" s="620" t="s">
        <v>1645</v>
      </c>
    </row>
    <row r="3270" ht="25" spans="1:19">
      <c r="A3270" s="620">
        <v>393</v>
      </c>
      <c r="B3270" s="620" t="s">
        <v>19</v>
      </c>
      <c r="C3270" s="620" t="s">
        <v>1724</v>
      </c>
      <c r="D3270" s="620">
        <v>6000050102</v>
      </c>
      <c r="E3270" s="620">
        <v>1</v>
      </c>
      <c r="F3270" s="620">
        <v>0</v>
      </c>
      <c r="G3270" s="620">
        <v>1</v>
      </c>
      <c r="H3270" s="621">
        <v>46288</v>
      </c>
      <c r="I3270" s="620" t="s">
        <v>1641</v>
      </c>
      <c r="J3270" s="622">
        <v>516300330962704</v>
      </c>
      <c r="K3270" s="620" t="s">
        <v>1871</v>
      </c>
      <c r="L3270" s="620" t="s">
        <v>1643</v>
      </c>
      <c r="M3270" s="620" t="s">
        <v>1643</v>
      </c>
      <c r="N3270" s="621" t="e">
        <f t="shared" si="12"/>
        <v>#VALUE!</v>
      </c>
      <c r="O3270" s="620" t="s">
        <v>1644</v>
      </c>
      <c r="P3270" s="620" t="s">
        <v>1671</v>
      </c>
      <c r="Q3270" s="620" t="s">
        <v>1648</v>
      </c>
      <c r="R3270" s="620"/>
      <c r="S3270" s="620" t="s">
        <v>1645</v>
      </c>
    </row>
    <row r="3271" spans="1:19">
      <c r="A3271" s="620">
        <v>394</v>
      </c>
      <c r="B3271" s="620" t="s">
        <v>19</v>
      </c>
      <c r="C3271" s="620" t="s">
        <v>1724</v>
      </c>
      <c r="D3271" s="620">
        <v>6000050102</v>
      </c>
      <c r="E3271" s="620">
        <v>20</v>
      </c>
      <c r="F3271" s="620">
        <v>20</v>
      </c>
      <c r="G3271" s="620">
        <v>0</v>
      </c>
      <c r="H3271" s="621">
        <v>46288</v>
      </c>
      <c r="I3271" s="620" t="s">
        <v>1641</v>
      </c>
      <c r="J3271" s="622" t="s">
        <v>1872</v>
      </c>
      <c r="K3271" s="620" t="s">
        <v>22</v>
      </c>
      <c r="L3271" s="620" t="s">
        <v>1643</v>
      </c>
      <c r="M3271" s="620" t="s">
        <v>1643</v>
      </c>
      <c r="N3271" s="621" t="e">
        <f t="shared" si="12"/>
        <v>#VALUE!</v>
      </c>
      <c r="O3271" s="620" t="s">
        <v>1644</v>
      </c>
      <c r="P3271" s="620" t="s">
        <v>22</v>
      </c>
      <c r="Q3271" s="620" t="s">
        <v>22</v>
      </c>
      <c r="R3271" s="620"/>
      <c r="S3271" s="620" t="s">
        <v>1645</v>
      </c>
    </row>
    <row r="3272" spans="1:19">
      <c r="A3272" s="620">
        <v>395</v>
      </c>
      <c r="B3272" s="620" t="s">
        <v>19</v>
      </c>
      <c r="C3272" s="620" t="s">
        <v>1724</v>
      </c>
      <c r="D3272" s="620">
        <v>6000050102</v>
      </c>
      <c r="E3272" s="620">
        <v>9</v>
      </c>
      <c r="F3272" s="620">
        <v>9</v>
      </c>
      <c r="G3272" s="620">
        <v>0</v>
      </c>
      <c r="H3272" s="621">
        <v>46293</v>
      </c>
      <c r="I3272" s="620" t="s">
        <v>1641</v>
      </c>
      <c r="J3272" s="622" t="s">
        <v>1873</v>
      </c>
      <c r="K3272" s="620" t="s">
        <v>22</v>
      </c>
      <c r="L3272" s="620" t="s">
        <v>1643</v>
      </c>
      <c r="M3272" s="620" t="s">
        <v>1643</v>
      </c>
      <c r="N3272" s="621" t="e">
        <f t="shared" si="12"/>
        <v>#VALUE!</v>
      </c>
      <c r="O3272" s="620" t="s">
        <v>1644</v>
      </c>
      <c r="P3272" s="620" t="s">
        <v>22</v>
      </c>
      <c r="Q3272" s="620" t="s">
        <v>22</v>
      </c>
      <c r="R3272" s="620"/>
      <c r="S3272" s="620" t="s">
        <v>1645</v>
      </c>
    </row>
    <row r="3273" spans="1:19">
      <c r="A3273" s="620">
        <v>396</v>
      </c>
      <c r="B3273" s="620" t="s">
        <v>19</v>
      </c>
      <c r="C3273" s="620" t="s">
        <v>1724</v>
      </c>
      <c r="D3273" s="620">
        <v>6000050102</v>
      </c>
      <c r="E3273" s="620">
        <v>1</v>
      </c>
      <c r="F3273" s="620">
        <v>0</v>
      </c>
      <c r="G3273" s="620">
        <v>1</v>
      </c>
      <c r="H3273" s="621">
        <v>46293</v>
      </c>
      <c r="I3273" s="620" t="s">
        <v>1641</v>
      </c>
      <c r="J3273" s="622">
        <v>516300330962734</v>
      </c>
      <c r="K3273" s="620" t="s">
        <v>1874</v>
      </c>
      <c r="L3273" s="620"/>
      <c r="M3273" s="620"/>
      <c r="N3273" s="621"/>
      <c r="O3273" s="620"/>
      <c r="P3273" s="620" t="s">
        <v>1647</v>
      </c>
      <c r="Q3273" s="620" t="s">
        <v>1648</v>
      </c>
      <c r="R3273" s="620"/>
      <c r="S3273" s="620" t="s">
        <v>1645</v>
      </c>
    </row>
    <row r="3274" spans="1:19">
      <c r="A3274" s="620">
        <v>397</v>
      </c>
      <c r="B3274" s="620" t="s">
        <v>19</v>
      </c>
      <c r="C3274" s="620" t="s">
        <v>1724</v>
      </c>
      <c r="D3274" s="620">
        <v>6000050102</v>
      </c>
      <c r="E3274" s="620">
        <v>1</v>
      </c>
      <c r="F3274" s="620">
        <v>1</v>
      </c>
      <c r="G3274" s="620">
        <v>0</v>
      </c>
      <c r="H3274" s="621">
        <v>46293</v>
      </c>
      <c r="I3274" s="620" t="s">
        <v>1641</v>
      </c>
      <c r="J3274" s="622">
        <v>516300330962735</v>
      </c>
      <c r="K3274" s="620" t="s">
        <v>22</v>
      </c>
      <c r="L3274" s="620"/>
      <c r="M3274" s="620"/>
      <c r="N3274" s="621"/>
      <c r="O3274" s="620"/>
      <c r="P3274" s="620" t="s">
        <v>22</v>
      </c>
      <c r="Q3274" s="620" t="s">
        <v>22</v>
      </c>
      <c r="R3274" s="620"/>
      <c r="S3274" s="620" t="s">
        <v>1645</v>
      </c>
    </row>
    <row r="3275" ht="25" spans="1:19">
      <c r="A3275" s="620">
        <v>398</v>
      </c>
      <c r="B3275" s="620" t="s">
        <v>19</v>
      </c>
      <c r="C3275" s="620" t="s">
        <v>1724</v>
      </c>
      <c r="D3275" s="620">
        <v>6000050102</v>
      </c>
      <c r="E3275" s="620">
        <v>1</v>
      </c>
      <c r="F3275" s="620">
        <v>0</v>
      </c>
      <c r="G3275" s="620">
        <v>1</v>
      </c>
      <c r="H3275" s="621">
        <v>46293</v>
      </c>
      <c r="I3275" s="620" t="s">
        <v>1641</v>
      </c>
      <c r="J3275" s="622">
        <v>516300330962736</v>
      </c>
      <c r="K3275" s="620" t="s">
        <v>1674</v>
      </c>
      <c r="L3275" s="620"/>
      <c r="M3275" s="620"/>
      <c r="N3275" s="621"/>
      <c r="O3275" s="620"/>
      <c r="P3275" s="620" t="s">
        <v>1675</v>
      </c>
      <c r="Q3275" s="620" t="s">
        <v>453</v>
      </c>
      <c r="R3275" s="620"/>
      <c r="S3275" s="620" t="s">
        <v>1645</v>
      </c>
    </row>
    <row r="3276" spans="1:19">
      <c r="A3276" s="620">
        <v>399</v>
      </c>
      <c r="B3276" s="620" t="s">
        <v>19</v>
      </c>
      <c r="C3276" s="620" t="s">
        <v>1724</v>
      </c>
      <c r="D3276" s="620">
        <v>6000050102</v>
      </c>
      <c r="E3276" s="620">
        <v>27</v>
      </c>
      <c r="F3276" s="620">
        <v>27</v>
      </c>
      <c r="G3276" s="620">
        <v>0</v>
      </c>
      <c r="H3276" s="621">
        <v>46293</v>
      </c>
      <c r="I3276" s="620" t="s">
        <v>1641</v>
      </c>
      <c r="J3276" s="622" t="s">
        <v>1875</v>
      </c>
      <c r="K3276" s="620" t="s">
        <v>22</v>
      </c>
      <c r="L3276" s="620"/>
      <c r="M3276" s="620"/>
      <c r="N3276" s="621"/>
      <c r="O3276" s="620"/>
      <c r="P3276" s="620" t="s">
        <v>22</v>
      </c>
      <c r="Q3276" s="620" t="s">
        <v>22</v>
      </c>
      <c r="R3276" s="620"/>
      <c r="S3276" s="620" t="s">
        <v>1645</v>
      </c>
    </row>
    <row r="3277" ht="25" spans="1:19">
      <c r="A3277" s="620">
        <v>400</v>
      </c>
      <c r="B3277" s="620" t="s">
        <v>19</v>
      </c>
      <c r="C3277" s="620" t="s">
        <v>1724</v>
      </c>
      <c r="D3277" s="620">
        <v>6000050102</v>
      </c>
      <c r="E3277" s="620">
        <v>1</v>
      </c>
      <c r="F3277" s="620">
        <v>0</v>
      </c>
      <c r="G3277" s="620">
        <v>1</v>
      </c>
      <c r="H3277" s="621">
        <v>46293</v>
      </c>
      <c r="I3277" s="620" t="s">
        <v>1641</v>
      </c>
      <c r="J3277" s="622">
        <v>516300330962764</v>
      </c>
      <c r="K3277" s="620" t="s">
        <v>1733</v>
      </c>
      <c r="L3277" s="620"/>
      <c r="M3277" s="620"/>
      <c r="N3277" s="621"/>
      <c r="O3277" s="620"/>
      <c r="P3277" s="620" t="s">
        <v>1671</v>
      </c>
      <c r="Q3277" s="620" t="s">
        <v>1648</v>
      </c>
      <c r="R3277" s="620"/>
      <c r="S3277" s="620" t="s">
        <v>1645</v>
      </c>
    </row>
    <row r="3278" ht="25" spans="1:19">
      <c r="A3278" s="620">
        <v>401</v>
      </c>
      <c r="B3278" s="620" t="s">
        <v>19</v>
      </c>
      <c r="C3278" s="620" t="s">
        <v>1724</v>
      </c>
      <c r="D3278" s="620">
        <v>6000050102</v>
      </c>
      <c r="E3278" s="620">
        <v>1</v>
      </c>
      <c r="F3278" s="620">
        <v>0</v>
      </c>
      <c r="G3278" s="620">
        <v>1</v>
      </c>
      <c r="H3278" s="621">
        <v>46293</v>
      </c>
      <c r="I3278" s="620" t="s">
        <v>1641</v>
      </c>
      <c r="J3278" s="622">
        <v>516300330962764</v>
      </c>
      <c r="K3278" s="620" t="s">
        <v>1651</v>
      </c>
      <c r="L3278" s="620"/>
      <c r="M3278" s="620"/>
      <c r="N3278" s="621"/>
      <c r="O3278" s="620"/>
      <c r="P3278" s="620" t="s">
        <v>1671</v>
      </c>
      <c r="Q3278" s="620" t="s">
        <v>1648</v>
      </c>
      <c r="R3278" s="620"/>
      <c r="S3278" s="620" t="s">
        <v>1645</v>
      </c>
    </row>
    <row r="3279" ht="25" spans="1:19">
      <c r="A3279" s="620">
        <v>402</v>
      </c>
      <c r="B3279" s="620" t="s">
        <v>19</v>
      </c>
      <c r="C3279" s="620" t="s">
        <v>1724</v>
      </c>
      <c r="D3279" s="620">
        <v>6000050102</v>
      </c>
      <c r="E3279" s="620">
        <v>1</v>
      </c>
      <c r="F3279" s="620">
        <v>0</v>
      </c>
      <c r="G3279" s="620">
        <v>1</v>
      </c>
      <c r="H3279" s="621">
        <v>46293</v>
      </c>
      <c r="I3279" s="620" t="s">
        <v>1641</v>
      </c>
      <c r="J3279" s="622">
        <v>516300330962765</v>
      </c>
      <c r="K3279" s="620" t="s">
        <v>1733</v>
      </c>
      <c r="L3279" s="620"/>
      <c r="M3279" s="620"/>
      <c r="N3279" s="621"/>
      <c r="O3279" s="620"/>
      <c r="P3279" s="620" t="s">
        <v>1671</v>
      </c>
      <c r="Q3279" s="620" t="s">
        <v>1648</v>
      </c>
      <c r="R3279" s="620"/>
      <c r="S3279" s="620" t="s">
        <v>1645</v>
      </c>
    </row>
    <row r="3280" spans="1:19">
      <c r="A3280" s="620">
        <v>403</v>
      </c>
      <c r="B3280" s="620" t="s">
        <v>19</v>
      </c>
      <c r="C3280" s="620" t="s">
        <v>1724</v>
      </c>
      <c r="D3280" s="620">
        <v>6000050102</v>
      </c>
      <c r="E3280" s="620">
        <v>23</v>
      </c>
      <c r="F3280" s="620">
        <v>23</v>
      </c>
      <c r="G3280" s="620">
        <v>0</v>
      </c>
      <c r="H3280" s="621">
        <v>46293</v>
      </c>
      <c r="I3280" s="620" t="s">
        <v>1641</v>
      </c>
      <c r="J3280" s="622" t="s">
        <v>1876</v>
      </c>
      <c r="K3280" s="620" t="s">
        <v>22</v>
      </c>
      <c r="L3280" s="620"/>
      <c r="M3280" s="620"/>
      <c r="N3280" s="621"/>
      <c r="O3280" s="620"/>
      <c r="P3280" s="620" t="s">
        <v>22</v>
      </c>
      <c r="Q3280" s="620" t="s">
        <v>22</v>
      </c>
      <c r="R3280" s="620"/>
      <c r="S3280" s="620" t="s">
        <v>1645</v>
      </c>
    </row>
    <row r="3281" spans="1:19">
      <c r="A3281" s="620">
        <v>404</v>
      </c>
      <c r="B3281" s="620" t="s">
        <v>19</v>
      </c>
      <c r="C3281" s="620" t="s">
        <v>1724</v>
      </c>
      <c r="D3281" s="620">
        <v>6000050102</v>
      </c>
      <c r="E3281" s="620">
        <v>1</v>
      </c>
      <c r="F3281" s="620">
        <v>0</v>
      </c>
      <c r="G3281" s="620">
        <v>1</v>
      </c>
      <c r="H3281" s="621">
        <v>46293</v>
      </c>
      <c r="I3281" s="620" t="s">
        <v>1641</v>
      </c>
      <c r="J3281" s="622">
        <v>516300330962789</v>
      </c>
      <c r="K3281" s="620" t="s">
        <v>1877</v>
      </c>
      <c r="L3281" s="620"/>
      <c r="M3281" s="620"/>
      <c r="N3281" s="621"/>
      <c r="O3281" s="620"/>
      <c r="P3281" s="620" t="s">
        <v>1664</v>
      </c>
      <c r="Q3281" s="620" t="s">
        <v>1648</v>
      </c>
      <c r="R3281" s="620"/>
      <c r="S3281" s="620" t="s">
        <v>1645</v>
      </c>
    </row>
    <row r="3282" spans="1:19">
      <c r="A3282" s="620">
        <v>405</v>
      </c>
      <c r="B3282" s="620" t="s">
        <v>19</v>
      </c>
      <c r="C3282" s="620" t="s">
        <v>1724</v>
      </c>
      <c r="D3282" s="620">
        <v>6000050102</v>
      </c>
      <c r="E3282" s="620">
        <v>13</v>
      </c>
      <c r="F3282" s="620">
        <v>13</v>
      </c>
      <c r="G3282" s="620">
        <v>0</v>
      </c>
      <c r="H3282" s="621">
        <v>46293</v>
      </c>
      <c r="I3282" s="620" t="s">
        <v>1641</v>
      </c>
      <c r="J3282" s="622" t="s">
        <v>1878</v>
      </c>
      <c r="K3282" s="620" t="s">
        <v>22</v>
      </c>
      <c r="L3282" s="620"/>
      <c r="M3282" s="620"/>
      <c r="N3282" s="621"/>
      <c r="O3282" s="620"/>
      <c r="P3282" s="620" t="s">
        <v>22</v>
      </c>
      <c r="Q3282" s="620" t="s">
        <v>22</v>
      </c>
      <c r="R3282" s="620"/>
      <c r="S3282" s="620" t="s">
        <v>1645</v>
      </c>
    </row>
    <row r="3283" spans="1:19">
      <c r="A3283" s="620">
        <v>406</v>
      </c>
      <c r="B3283" s="620"/>
      <c r="C3283" s="620"/>
      <c r="D3283" s="620"/>
      <c r="E3283" s="620"/>
      <c r="F3283" s="620"/>
      <c r="G3283" s="620"/>
      <c r="H3283" s="621"/>
      <c r="I3283" s="620"/>
      <c r="J3283" s="622"/>
      <c r="K3283" s="620"/>
      <c r="L3283" s="620"/>
      <c r="M3283" s="620"/>
      <c r="N3283" s="621"/>
      <c r="O3283" s="620"/>
      <c r="P3283" s="620"/>
      <c r="Q3283" s="620"/>
      <c r="R3283" s="620"/>
      <c r="S3283" s="620" t="s">
        <v>1645</v>
      </c>
    </row>
    <row r="3284" spans="1:19">
      <c r="A3284" s="620">
        <v>407</v>
      </c>
      <c r="B3284" s="620"/>
      <c r="C3284" s="620"/>
      <c r="D3284" s="620"/>
      <c r="E3284" s="620"/>
      <c r="F3284" s="620"/>
      <c r="G3284" s="620"/>
      <c r="H3284" s="621"/>
      <c r="I3284" s="620"/>
      <c r="J3284" s="622"/>
      <c r="K3284" s="620"/>
      <c r="L3284" s="620"/>
      <c r="M3284" s="620"/>
      <c r="N3284" s="621"/>
      <c r="O3284" s="620"/>
      <c r="P3284" s="620"/>
      <c r="Q3284" s="620"/>
      <c r="R3284" s="620"/>
      <c r="S3284" s="620" t="s">
        <v>1645</v>
      </c>
    </row>
    <row r="3285" spans="1:19">
      <c r="A3285" s="620">
        <v>408</v>
      </c>
      <c r="B3285" s="620"/>
      <c r="C3285" s="620"/>
      <c r="D3285" s="620"/>
      <c r="E3285" s="620"/>
      <c r="F3285" s="620"/>
      <c r="G3285" s="620"/>
      <c r="H3285" s="621"/>
      <c r="I3285" s="620"/>
      <c r="J3285" s="622"/>
      <c r="K3285" s="620"/>
      <c r="L3285" s="620"/>
      <c r="M3285" s="620"/>
      <c r="N3285" s="621"/>
      <c r="O3285" s="620"/>
      <c r="P3285" s="620"/>
      <c r="Q3285" s="620"/>
      <c r="R3285" s="620"/>
      <c r="S3285" s="620" t="s">
        <v>1645</v>
      </c>
    </row>
    <row r="3286" spans="1:19">
      <c r="A3286" s="620">
        <v>1</v>
      </c>
      <c r="B3286" s="620" t="s">
        <v>19</v>
      </c>
      <c r="C3286" s="620" t="s">
        <v>810</v>
      </c>
      <c r="D3286" s="620">
        <v>6000044546</v>
      </c>
      <c r="E3286" s="620">
        <v>3</v>
      </c>
      <c r="F3286" s="620">
        <v>3</v>
      </c>
      <c r="G3286" s="620">
        <v>0</v>
      </c>
      <c r="H3286" s="621">
        <v>46122</v>
      </c>
      <c r="I3286" s="620" t="s">
        <v>1879</v>
      </c>
      <c r="J3286" s="622" t="s">
        <v>1880</v>
      </c>
      <c r="K3286" s="620" t="s">
        <v>22</v>
      </c>
      <c r="L3286" s="620" t="s">
        <v>1643</v>
      </c>
      <c r="M3286" s="620" t="s">
        <v>1643</v>
      </c>
      <c r="N3286" s="621">
        <f>H3+1</f>
        <v>46125</v>
      </c>
      <c r="O3286" s="620" t="s">
        <v>24</v>
      </c>
      <c r="P3286" s="620"/>
      <c r="Q3286" s="620"/>
      <c r="R3286" s="620"/>
      <c r="S3286" s="620" t="s">
        <v>1881</v>
      </c>
    </row>
    <row r="3287" ht="37.5" spans="1:19">
      <c r="A3287" s="620">
        <v>2</v>
      </c>
      <c r="B3287" s="620" t="s">
        <v>19</v>
      </c>
      <c r="C3287" s="620" t="s">
        <v>810</v>
      </c>
      <c r="D3287" s="620">
        <v>6000044546</v>
      </c>
      <c r="E3287" s="620">
        <v>1</v>
      </c>
      <c r="F3287" s="620">
        <v>0</v>
      </c>
      <c r="G3287" s="620">
        <v>1</v>
      </c>
      <c r="H3287" s="621">
        <v>46122</v>
      </c>
      <c r="I3287" s="620" t="s">
        <v>1879</v>
      </c>
      <c r="J3287" s="622">
        <v>516309360426004</v>
      </c>
      <c r="K3287" s="620" t="s">
        <v>1882</v>
      </c>
      <c r="L3287" s="620" t="s">
        <v>1643</v>
      </c>
      <c r="M3287" s="620" t="s">
        <v>1643</v>
      </c>
      <c r="N3287" s="621">
        <f>H4+1</f>
        <v>46125</v>
      </c>
      <c r="O3287" s="620" t="s">
        <v>24</v>
      </c>
      <c r="P3287" s="620" t="s">
        <v>1883</v>
      </c>
      <c r="Q3287" s="620" t="s">
        <v>28</v>
      </c>
      <c r="R3287" s="620"/>
      <c r="S3287" s="620" t="s">
        <v>1881</v>
      </c>
    </row>
    <row r="3288" spans="1:19">
      <c r="A3288" s="620">
        <v>3</v>
      </c>
      <c r="B3288" s="620" t="s">
        <v>19</v>
      </c>
      <c r="C3288" s="620" t="s">
        <v>810</v>
      </c>
      <c r="D3288" s="620">
        <v>6000044546</v>
      </c>
      <c r="E3288" s="620">
        <v>2</v>
      </c>
      <c r="F3288" s="620">
        <v>2</v>
      </c>
      <c r="G3288" s="620">
        <v>0</v>
      </c>
      <c r="H3288" s="621">
        <v>46122</v>
      </c>
      <c r="I3288" s="620" t="s">
        <v>1879</v>
      </c>
      <c r="J3288" s="622" t="s">
        <v>1884</v>
      </c>
      <c r="K3288" s="620" t="s">
        <v>22</v>
      </c>
      <c r="L3288" s="620" t="s">
        <v>1643</v>
      </c>
      <c r="M3288" s="620" t="s">
        <v>1643</v>
      </c>
      <c r="N3288" s="621">
        <f>H5+1</f>
        <v>46126</v>
      </c>
      <c r="O3288" s="620" t="s">
        <v>24</v>
      </c>
      <c r="P3288" s="620"/>
      <c r="Q3288" s="620"/>
      <c r="R3288" s="620"/>
      <c r="S3288" s="620" t="s">
        <v>1881</v>
      </c>
    </row>
    <row r="3289" ht="37.5" spans="1:19">
      <c r="A3289" s="620">
        <v>4</v>
      </c>
      <c r="B3289" s="620" t="s">
        <v>19</v>
      </c>
      <c r="C3289" s="620" t="s">
        <v>810</v>
      </c>
      <c r="D3289" s="620">
        <v>6000044546</v>
      </c>
      <c r="E3289" s="620">
        <v>1</v>
      </c>
      <c r="F3289" s="620">
        <v>0</v>
      </c>
      <c r="G3289" s="620">
        <v>1</v>
      </c>
      <c r="H3289" s="621">
        <v>46122</v>
      </c>
      <c r="I3289" s="620" t="s">
        <v>1879</v>
      </c>
      <c r="J3289" s="622">
        <v>516309360426007</v>
      </c>
      <c r="K3289" s="620" t="s">
        <v>1885</v>
      </c>
      <c r="L3289" s="620" t="s">
        <v>1643</v>
      </c>
      <c r="M3289" s="620" t="s">
        <v>1643</v>
      </c>
      <c r="N3289" s="621">
        <f>H6+1</f>
        <v>46126</v>
      </c>
      <c r="O3289" s="620" t="s">
        <v>24</v>
      </c>
      <c r="P3289" s="620" t="s">
        <v>1883</v>
      </c>
      <c r="Q3289" s="620" t="s">
        <v>28</v>
      </c>
      <c r="R3289" s="620"/>
      <c r="S3289" s="620" t="s">
        <v>1881</v>
      </c>
    </row>
    <row r="3290" ht="25" spans="1:19">
      <c r="A3290" s="620">
        <v>5</v>
      </c>
      <c r="B3290" s="620" t="s">
        <v>19</v>
      </c>
      <c r="C3290" s="620" t="s">
        <v>810</v>
      </c>
      <c r="D3290" s="620">
        <v>6000044546</v>
      </c>
      <c r="E3290" s="620">
        <v>1</v>
      </c>
      <c r="F3290" s="620">
        <v>0</v>
      </c>
      <c r="G3290" s="620">
        <v>1</v>
      </c>
      <c r="H3290" s="621">
        <v>46122</v>
      </c>
      <c r="I3290" s="620" t="s">
        <v>1879</v>
      </c>
      <c r="J3290" s="622">
        <v>516309360426008</v>
      </c>
      <c r="K3290" s="620" t="s">
        <v>1886</v>
      </c>
      <c r="L3290" s="620" t="s">
        <v>1887</v>
      </c>
      <c r="M3290" s="620" t="s">
        <v>1887</v>
      </c>
      <c r="N3290" s="621">
        <v>46181</v>
      </c>
      <c r="O3290" s="620" t="s">
        <v>24</v>
      </c>
      <c r="P3290" s="620" t="s">
        <v>32</v>
      </c>
      <c r="Q3290" s="620" t="s">
        <v>28</v>
      </c>
      <c r="R3290" s="620"/>
      <c r="S3290" s="620" t="s">
        <v>1881</v>
      </c>
    </row>
    <row r="3291" spans="1:19">
      <c r="A3291" s="620">
        <v>6</v>
      </c>
      <c r="B3291" s="620" t="s">
        <v>19</v>
      </c>
      <c r="C3291" s="620" t="s">
        <v>810</v>
      </c>
      <c r="D3291" s="620">
        <v>6000044546</v>
      </c>
      <c r="E3291" s="620">
        <v>9</v>
      </c>
      <c r="F3291" s="620">
        <v>9</v>
      </c>
      <c r="G3291" s="620">
        <v>0</v>
      </c>
      <c r="H3291" s="621">
        <v>46122</v>
      </c>
      <c r="I3291" s="620" t="s">
        <v>1879</v>
      </c>
      <c r="J3291" s="622" t="s">
        <v>1888</v>
      </c>
      <c r="K3291" s="620" t="s">
        <v>22</v>
      </c>
      <c r="L3291" s="620" t="s">
        <v>1643</v>
      </c>
      <c r="M3291" s="620" t="s">
        <v>1643</v>
      </c>
      <c r="N3291" s="621">
        <f>H8+1</f>
        <v>46126</v>
      </c>
      <c r="O3291" s="620" t="s">
        <v>24</v>
      </c>
      <c r="P3291" s="620"/>
      <c r="Q3291" s="620"/>
      <c r="R3291" s="620"/>
      <c r="S3291" s="620" t="s">
        <v>1881</v>
      </c>
    </row>
    <row r="3292" spans="1:19">
      <c r="A3292" s="620">
        <v>7</v>
      </c>
      <c r="B3292" s="620" t="s">
        <v>19</v>
      </c>
      <c r="C3292" s="620" t="s">
        <v>810</v>
      </c>
      <c r="D3292" s="620">
        <v>6000044546</v>
      </c>
      <c r="E3292" s="620">
        <v>3</v>
      </c>
      <c r="F3292" s="620">
        <v>3</v>
      </c>
      <c r="G3292" s="620">
        <v>0</v>
      </c>
      <c r="H3292" s="621">
        <v>46123</v>
      </c>
      <c r="I3292" s="620" t="s">
        <v>1879</v>
      </c>
      <c r="J3292" s="622" t="s">
        <v>1889</v>
      </c>
      <c r="K3292" s="620" t="s">
        <v>22</v>
      </c>
      <c r="L3292" s="620" t="s">
        <v>1643</v>
      </c>
      <c r="M3292" s="620" t="s">
        <v>1643</v>
      </c>
      <c r="N3292" s="621">
        <f>H9+1</f>
        <v>46126</v>
      </c>
      <c r="O3292" s="620" t="s">
        <v>24</v>
      </c>
      <c r="P3292" s="620"/>
      <c r="Q3292" s="620"/>
      <c r="R3292" s="620"/>
      <c r="S3292" s="620" t="s">
        <v>1881</v>
      </c>
    </row>
    <row r="3293" spans="1:19">
      <c r="A3293" s="620">
        <v>8</v>
      </c>
      <c r="B3293" s="620" t="s">
        <v>19</v>
      </c>
      <c r="C3293" s="620" t="s">
        <v>810</v>
      </c>
      <c r="D3293" s="620">
        <v>6000044546</v>
      </c>
      <c r="E3293" s="620">
        <v>1</v>
      </c>
      <c r="F3293" s="620">
        <v>0</v>
      </c>
      <c r="G3293" s="620">
        <v>1</v>
      </c>
      <c r="H3293" s="621">
        <v>46123</v>
      </c>
      <c r="I3293" s="620" t="s">
        <v>1879</v>
      </c>
      <c r="J3293" s="622">
        <v>516309360426021</v>
      </c>
      <c r="K3293" s="620" t="s">
        <v>1890</v>
      </c>
      <c r="L3293" s="620"/>
      <c r="M3293" s="620"/>
      <c r="N3293" s="621">
        <v>46253</v>
      </c>
      <c r="O3293" s="620" t="s">
        <v>24</v>
      </c>
      <c r="P3293" s="620" t="s">
        <v>32</v>
      </c>
      <c r="Q3293" s="620" t="s">
        <v>28</v>
      </c>
      <c r="R3293" s="620"/>
      <c r="S3293" s="620" t="s">
        <v>1881</v>
      </c>
    </row>
    <row r="3294" spans="1:19">
      <c r="A3294" s="620">
        <v>9</v>
      </c>
      <c r="B3294" s="620" t="s">
        <v>19</v>
      </c>
      <c r="C3294" s="620" t="s">
        <v>810</v>
      </c>
      <c r="D3294" s="620">
        <v>6000044546</v>
      </c>
      <c r="E3294" s="620">
        <v>10</v>
      </c>
      <c r="F3294" s="620">
        <v>10</v>
      </c>
      <c r="G3294" s="620">
        <v>0</v>
      </c>
      <c r="H3294" s="621">
        <v>46123</v>
      </c>
      <c r="I3294" s="620" t="s">
        <v>1879</v>
      </c>
      <c r="J3294" s="622" t="s">
        <v>1891</v>
      </c>
      <c r="K3294" s="620" t="s">
        <v>22</v>
      </c>
      <c r="L3294" s="620" t="s">
        <v>1643</v>
      </c>
      <c r="M3294" s="620" t="s">
        <v>1643</v>
      </c>
      <c r="N3294" s="621">
        <f t="shared" ref="N3294:N3299" si="13">H11+1</f>
        <v>46127</v>
      </c>
      <c r="O3294" s="620" t="s">
        <v>24</v>
      </c>
      <c r="P3294" s="620"/>
      <c r="Q3294" s="620"/>
      <c r="R3294" s="620"/>
      <c r="S3294" s="620" t="s">
        <v>1881</v>
      </c>
    </row>
    <row r="3295" spans="1:19">
      <c r="A3295" s="620">
        <v>10</v>
      </c>
      <c r="B3295" s="620" t="s">
        <v>19</v>
      </c>
      <c r="C3295" s="620" t="s">
        <v>810</v>
      </c>
      <c r="D3295" s="620">
        <v>6000044546</v>
      </c>
      <c r="E3295" s="620">
        <v>4</v>
      </c>
      <c r="F3295" s="620">
        <v>4</v>
      </c>
      <c r="G3295" s="620">
        <v>0</v>
      </c>
      <c r="H3295" s="621">
        <v>46124</v>
      </c>
      <c r="I3295" s="620" t="s">
        <v>1879</v>
      </c>
      <c r="J3295" s="622" t="s">
        <v>1892</v>
      </c>
      <c r="K3295" s="620" t="s">
        <v>22</v>
      </c>
      <c r="L3295" s="620" t="s">
        <v>1643</v>
      </c>
      <c r="M3295" s="620" t="s">
        <v>1643</v>
      </c>
      <c r="N3295" s="621">
        <f t="shared" si="13"/>
        <v>46127</v>
      </c>
      <c r="O3295" s="620" t="s">
        <v>24</v>
      </c>
      <c r="P3295" s="620"/>
      <c r="Q3295" s="620"/>
      <c r="R3295" s="620"/>
      <c r="S3295" s="620" t="s">
        <v>1881</v>
      </c>
    </row>
    <row r="3296" spans="1:19">
      <c r="A3296" s="620">
        <v>11</v>
      </c>
      <c r="B3296" s="620" t="s">
        <v>19</v>
      </c>
      <c r="C3296" s="620" t="s">
        <v>810</v>
      </c>
      <c r="D3296" s="620">
        <v>6000044546</v>
      </c>
      <c r="E3296" s="620">
        <v>1</v>
      </c>
      <c r="F3296" s="620">
        <v>1</v>
      </c>
      <c r="G3296" s="620">
        <v>0</v>
      </c>
      <c r="H3296" s="621">
        <v>46125</v>
      </c>
      <c r="I3296" s="620" t="s">
        <v>1879</v>
      </c>
      <c r="J3296" s="622">
        <v>516309360426036</v>
      </c>
      <c r="K3296" s="620" t="s">
        <v>22</v>
      </c>
      <c r="L3296" s="620" t="s">
        <v>1643</v>
      </c>
      <c r="M3296" s="620" t="s">
        <v>1643</v>
      </c>
      <c r="N3296" s="621">
        <f t="shared" si="13"/>
        <v>46127</v>
      </c>
      <c r="O3296" s="620" t="s">
        <v>24</v>
      </c>
      <c r="P3296" s="620"/>
      <c r="Q3296" s="620"/>
      <c r="R3296" s="620"/>
      <c r="S3296" s="620" t="s">
        <v>1881</v>
      </c>
    </row>
    <row r="3297" spans="1:19">
      <c r="A3297" s="620">
        <v>12</v>
      </c>
      <c r="B3297" s="620" t="s">
        <v>19</v>
      </c>
      <c r="C3297" s="620" t="s">
        <v>810</v>
      </c>
      <c r="D3297" s="620">
        <v>6000044546</v>
      </c>
      <c r="E3297" s="620">
        <v>1</v>
      </c>
      <c r="F3297" s="620">
        <v>0</v>
      </c>
      <c r="G3297" s="620">
        <v>1</v>
      </c>
      <c r="H3297" s="621">
        <v>46125</v>
      </c>
      <c r="I3297" s="620" t="s">
        <v>1879</v>
      </c>
      <c r="J3297" s="622">
        <v>516309360426037</v>
      </c>
      <c r="K3297" s="620" t="s">
        <v>1893</v>
      </c>
      <c r="L3297" s="620" t="s">
        <v>1643</v>
      </c>
      <c r="M3297" s="620" t="s">
        <v>1643</v>
      </c>
      <c r="N3297" s="621">
        <f t="shared" si="13"/>
        <v>46127</v>
      </c>
      <c r="O3297" s="620" t="s">
        <v>24</v>
      </c>
      <c r="P3297" s="620" t="s">
        <v>32</v>
      </c>
      <c r="Q3297" s="620" t="s">
        <v>28</v>
      </c>
      <c r="R3297" s="620"/>
      <c r="S3297" s="620" t="s">
        <v>1881</v>
      </c>
    </row>
    <row r="3298" spans="1:19">
      <c r="A3298" s="620">
        <v>13</v>
      </c>
      <c r="B3298" s="620" t="s">
        <v>19</v>
      </c>
      <c r="C3298" s="620" t="s">
        <v>810</v>
      </c>
      <c r="D3298" s="620">
        <v>6000044546</v>
      </c>
      <c r="E3298" s="620">
        <v>12</v>
      </c>
      <c r="F3298" s="620">
        <v>12</v>
      </c>
      <c r="G3298" s="620">
        <v>0</v>
      </c>
      <c r="H3298" s="621">
        <v>46125</v>
      </c>
      <c r="I3298" s="620" t="s">
        <v>1879</v>
      </c>
      <c r="J3298" s="622" t="s">
        <v>1894</v>
      </c>
      <c r="K3298" s="620" t="s">
        <v>22</v>
      </c>
      <c r="L3298" s="620" t="s">
        <v>1643</v>
      </c>
      <c r="M3298" s="620" t="s">
        <v>1643</v>
      </c>
      <c r="N3298" s="621">
        <f t="shared" si="13"/>
        <v>46127</v>
      </c>
      <c r="O3298" s="620" t="s">
        <v>24</v>
      </c>
      <c r="P3298" s="620"/>
      <c r="Q3298" s="620"/>
      <c r="R3298" s="620"/>
      <c r="S3298" s="620" t="s">
        <v>1881</v>
      </c>
    </row>
    <row r="3299" spans="1:19">
      <c r="A3299" s="620">
        <v>14</v>
      </c>
      <c r="B3299" s="620" t="s">
        <v>19</v>
      </c>
      <c r="C3299" s="620" t="s">
        <v>810</v>
      </c>
      <c r="D3299" s="620">
        <v>6000044546</v>
      </c>
      <c r="E3299" s="620">
        <v>3</v>
      </c>
      <c r="F3299" s="620">
        <v>3</v>
      </c>
      <c r="G3299" s="620">
        <v>0</v>
      </c>
      <c r="H3299" s="621">
        <v>46126</v>
      </c>
      <c r="I3299" s="620" t="s">
        <v>1879</v>
      </c>
      <c r="J3299" s="622" t="s">
        <v>1895</v>
      </c>
      <c r="K3299" s="620" t="s">
        <v>22</v>
      </c>
      <c r="L3299" s="620" t="s">
        <v>1643</v>
      </c>
      <c r="M3299" s="620" t="s">
        <v>1643</v>
      </c>
      <c r="N3299" s="621">
        <f t="shared" si="13"/>
        <v>46127</v>
      </c>
      <c r="O3299" s="620" t="s">
        <v>24</v>
      </c>
      <c r="P3299" s="620"/>
      <c r="Q3299" s="620"/>
      <c r="R3299" s="620"/>
      <c r="S3299" s="620" t="s">
        <v>1881</v>
      </c>
    </row>
    <row r="3300" spans="1:19">
      <c r="A3300" s="620">
        <v>15</v>
      </c>
      <c r="B3300" s="620" t="s">
        <v>19</v>
      </c>
      <c r="C3300" s="620" t="s">
        <v>810</v>
      </c>
      <c r="D3300" s="620">
        <v>6000044546</v>
      </c>
      <c r="E3300" s="620">
        <v>1</v>
      </c>
      <c r="F3300" s="620">
        <v>0</v>
      </c>
      <c r="G3300" s="620">
        <v>1</v>
      </c>
      <c r="H3300" s="621">
        <v>46126</v>
      </c>
      <c r="I3300" s="620" t="s">
        <v>1879</v>
      </c>
      <c r="J3300" s="622">
        <v>516309360426053</v>
      </c>
      <c r="K3300" s="620" t="s">
        <v>1896</v>
      </c>
      <c r="L3300" s="620"/>
      <c r="M3300" s="620"/>
      <c r="N3300" s="621">
        <v>46253</v>
      </c>
      <c r="O3300" s="620" t="s">
        <v>24</v>
      </c>
      <c r="P3300" s="620" t="s">
        <v>32</v>
      </c>
      <c r="Q3300" s="620" t="s">
        <v>28</v>
      </c>
      <c r="R3300" s="620"/>
      <c r="S3300" s="620" t="s">
        <v>1881</v>
      </c>
    </row>
    <row r="3301" spans="1:19">
      <c r="A3301" s="620">
        <v>16</v>
      </c>
      <c r="B3301" s="620" t="s">
        <v>19</v>
      </c>
      <c r="C3301" s="620" t="s">
        <v>810</v>
      </c>
      <c r="D3301" s="620">
        <v>6000044546</v>
      </c>
      <c r="E3301" s="620">
        <v>1</v>
      </c>
      <c r="F3301" s="620">
        <v>1</v>
      </c>
      <c r="G3301" s="620">
        <v>0</v>
      </c>
      <c r="H3301" s="621">
        <v>46126</v>
      </c>
      <c r="I3301" s="620" t="s">
        <v>1879</v>
      </c>
      <c r="J3301" s="622">
        <v>516309360426054</v>
      </c>
      <c r="K3301" s="620" t="s">
        <v>22</v>
      </c>
      <c r="L3301" s="620" t="s">
        <v>1643</v>
      </c>
      <c r="M3301" s="620" t="s">
        <v>1643</v>
      </c>
      <c r="N3301" s="621">
        <f t="shared" ref="N3301:N3308" si="14">H18+1</f>
        <v>46143</v>
      </c>
      <c r="O3301" s="620" t="s">
        <v>24</v>
      </c>
      <c r="P3301" s="620"/>
      <c r="Q3301" s="620"/>
      <c r="R3301" s="620"/>
      <c r="S3301" s="620" t="s">
        <v>1881</v>
      </c>
    </row>
    <row r="3302" ht="37.5" spans="1:19">
      <c r="A3302" s="620">
        <v>17</v>
      </c>
      <c r="B3302" s="620" t="s">
        <v>19</v>
      </c>
      <c r="C3302" s="620" t="s">
        <v>810</v>
      </c>
      <c r="D3302" s="620">
        <v>6000044546</v>
      </c>
      <c r="E3302" s="620">
        <v>1</v>
      </c>
      <c r="F3302" s="620">
        <v>0</v>
      </c>
      <c r="G3302" s="620">
        <v>1</v>
      </c>
      <c r="H3302" s="621">
        <v>46126</v>
      </c>
      <c r="I3302" s="620" t="s">
        <v>1879</v>
      </c>
      <c r="J3302" s="622">
        <v>516309360426055</v>
      </c>
      <c r="K3302" s="620" t="s">
        <v>1897</v>
      </c>
      <c r="L3302" s="620" t="s">
        <v>1643</v>
      </c>
      <c r="M3302" s="620" t="s">
        <v>1643</v>
      </c>
      <c r="N3302" s="621">
        <f t="shared" si="14"/>
        <v>46143</v>
      </c>
      <c r="O3302" s="620" t="s">
        <v>24</v>
      </c>
      <c r="P3302" s="620" t="s">
        <v>1883</v>
      </c>
      <c r="Q3302" s="620" t="s">
        <v>28</v>
      </c>
      <c r="R3302" s="620"/>
      <c r="S3302" s="620" t="s">
        <v>1881</v>
      </c>
    </row>
    <row r="3303" spans="1:19">
      <c r="A3303" s="620">
        <v>18</v>
      </c>
      <c r="B3303" s="620" t="s">
        <v>19</v>
      </c>
      <c r="C3303" s="620" t="s">
        <v>810</v>
      </c>
      <c r="D3303" s="620">
        <v>6000044546</v>
      </c>
      <c r="E3303" s="620">
        <v>5</v>
      </c>
      <c r="F3303" s="620">
        <v>5</v>
      </c>
      <c r="G3303" s="620">
        <v>0</v>
      </c>
      <c r="H3303" s="621">
        <v>46126</v>
      </c>
      <c r="I3303" s="620" t="s">
        <v>1879</v>
      </c>
      <c r="J3303" s="622" t="s">
        <v>1898</v>
      </c>
      <c r="K3303" s="620" t="s">
        <v>22</v>
      </c>
      <c r="L3303" s="620" t="s">
        <v>1643</v>
      </c>
      <c r="M3303" s="620" t="s">
        <v>1643</v>
      </c>
      <c r="N3303" s="621">
        <f t="shared" si="14"/>
        <v>46143</v>
      </c>
      <c r="O3303" s="620" t="s">
        <v>24</v>
      </c>
      <c r="P3303" s="620"/>
      <c r="Q3303" s="620"/>
      <c r="R3303" s="620"/>
      <c r="S3303" s="620" t="s">
        <v>1881</v>
      </c>
    </row>
    <row r="3304" spans="1:19">
      <c r="A3304" s="620">
        <v>19</v>
      </c>
      <c r="B3304" s="620" t="s">
        <v>19</v>
      </c>
      <c r="C3304" s="620" t="s">
        <v>810</v>
      </c>
      <c r="D3304" s="620">
        <v>6000044546</v>
      </c>
      <c r="E3304" s="620">
        <v>3</v>
      </c>
      <c r="F3304" s="620">
        <v>3</v>
      </c>
      <c r="G3304" s="620">
        <v>0</v>
      </c>
      <c r="H3304" s="621">
        <v>46132</v>
      </c>
      <c r="I3304" s="620" t="s">
        <v>1879</v>
      </c>
      <c r="J3304" s="622" t="s">
        <v>1899</v>
      </c>
      <c r="K3304" s="620" t="s">
        <v>22</v>
      </c>
      <c r="L3304" s="620" t="s">
        <v>1643</v>
      </c>
      <c r="M3304" s="620" t="s">
        <v>1643</v>
      </c>
      <c r="N3304" s="621">
        <f t="shared" si="14"/>
        <v>46143</v>
      </c>
      <c r="O3304" s="620" t="s">
        <v>24</v>
      </c>
      <c r="P3304" s="620"/>
      <c r="Q3304" s="620"/>
      <c r="R3304" s="620"/>
      <c r="S3304" s="620" t="s">
        <v>1881</v>
      </c>
    </row>
    <row r="3305" spans="1:19">
      <c r="A3305" s="620">
        <v>20</v>
      </c>
      <c r="B3305" s="620" t="s">
        <v>19</v>
      </c>
      <c r="C3305" s="620" t="s">
        <v>810</v>
      </c>
      <c r="D3305" s="620">
        <v>6000044546</v>
      </c>
      <c r="E3305" s="620">
        <v>5</v>
      </c>
      <c r="F3305" s="620">
        <v>5</v>
      </c>
      <c r="G3305" s="620">
        <v>0</v>
      </c>
      <c r="H3305" s="621">
        <v>46133</v>
      </c>
      <c r="I3305" s="620" t="s">
        <v>1879</v>
      </c>
      <c r="J3305" s="622" t="s">
        <v>1900</v>
      </c>
      <c r="K3305" s="620" t="s">
        <v>22</v>
      </c>
      <c r="L3305" s="620" t="s">
        <v>1643</v>
      </c>
      <c r="M3305" s="620" t="s">
        <v>1643</v>
      </c>
      <c r="N3305" s="621">
        <f t="shared" si="14"/>
        <v>46143</v>
      </c>
      <c r="O3305" s="620" t="s">
        <v>24</v>
      </c>
      <c r="P3305" s="620"/>
      <c r="Q3305" s="620"/>
      <c r="R3305" s="620"/>
      <c r="S3305" s="620" t="s">
        <v>1881</v>
      </c>
    </row>
    <row r="3306" ht="25" spans="1:19">
      <c r="A3306" s="620">
        <v>21</v>
      </c>
      <c r="B3306" s="620" t="s">
        <v>19</v>
      </c>
      <c r="C3306" s="620" t="s">
        <v>810</v>
      </c>
      <c r="D3306" s="620">
        <v>6000044546</v>
      </c>
      <c r="E3306" s="620">
        <v>13</v>
      </c>
      <c r="F3306" s="620">
        <v>13</v>
      </c>
      <c r="G3306" s="620">
        <v>0</v>
      </c>
      <c r="H3306" s="621">
        <v>46154</v>
      </c>
      <c r="I3306" s="620" t="s">
        <v>1879</v>
      </c>
      <c r="J3306" s="622" t="s">
        <v>1901</v>
      </c>
      <c r="K3306" s="620" t="s">
        <v>22</v>
      </c>
      <c r="L3306" s="620" t="s">
        <v>1643</v>
      </c>
      <c r="M3306" s="620" t="s">
        <v>1643</v>
      </c>
      <c r="N3306" s="621">
        <f t="shared" si="14"/>
        <v>46143</v>
      </c>
      <c r="O3306" s="620" t="s">
        <v>24</v>
      </c>
      <c r="P3306" s="620"/>
      <c r="Q3306" s="620"/>
      <c r="R3306" s="620" t="s">
        <v>1902</v>
      </c>
      <c r="S3306" s="620" t="s">
        <v>1881</v>
      </c>
    </row>
    <row r="3307" ht="25" spans="1:19">
      <c r="A3307" s="620">
        <v>22</v>
      </c>
      <c r="B3307" s="620" t="s">
        <v>19</v>
      </c>
      <c r="C3307" s="620" t="s">
        <v>1903</v>
      </c>
      <c r="D3307" s="620">
        <v>6000047585</v>
      </c>
      <c r="E3307" s="620">
        <v>10</v>
      </c>
      <c r="F3307" s="620">
        <v>10</v>
      </c>
      <c r="G3307" s="620">
        <v>0</v>
      </c>
      <c r="H3307" s="621">
        <v>46154</v>
      </c>
      <c r="I3307" s="620" t="s">
        <v>1904</v>
      </c>
      <c r="J3307" s="622" t="s">
        <v>1905</v>
      </c>
      <c r="K3307" s="620" t="s">
        <v>1906</v>
      </c>
      <c r="L3307" s="620" t="s">
        <v>1643</v>
      </c>
      <c r="M3307" s="620" t="s">
        <v>1643</v>
      </c>
      <c r="N3307" s="621">
        <f t="shared" si="14"/>
        <v>46143</v>
      </c>
      <c r="O3307" s="620" t="s">
        <v>24</v>
      </c>
      <c r="P3307" s="620"/>
      <c r="Q3307" s="620"/>
      <c r="R3307" s="620"/>
      <c r="S3307" s="620" t="s">
        <v>1881</v>
      </c>
    </row>
    <row r="3308" spans="1:19">
      <c r="A3308" s="620">
        <v>23</v>
      </c>
      <c r="B3308" s="620" t="s">
        <v>19</v>
      </c>
      <c r="C3308" s="620" t="s">
        <v>1903</v>
      </c>
      <c r="D3308" s="620">
        <v>6000044546</v>
      </c>
      <c r="E3308" s="620">
        <v>9</v>
      </c>
      <c r="F3308" s="620">
        <v>9</v>
      </c>
      <c r="G3308" s="620">
        <v>0</v>
      </c>
      <c r="H3308" s="621">
        <v>46157</v>
      </c>
      <c r="I3308" s="620" t="s">
        <v>1879</v>
      </c>
      <c r="J3308" s="622" t="s">
        <v>1907</v>
      </c>
      <c r="K3308" s="620" t="s">
        <v>22</v>
      </c>
      <c r="L3308" s="620" t="s">
        <v>1643</v>
      </c>
      <c r="M3308" s="620" t="s">
        <v>1643</v>
      </c>
      <c r="N3308" s="621">
        <f t="shared" si="14"/>
        <v>46147</v>
      </c>
      <c r="O3308" s="620" t="s">
        <v>24</v>
      </c>
      <c r="P3308" s="620"/>
      <c r="Q3308" s="620"/>
      <c r="R3308" s="620"/>
      <c r="S3308" s="620" t="s">
        <v>1881</v>
      </c>
    </row>
    <row r="3309" ht="25" spans="1:19">
      <c r="A3309" s="620">
        <v>24</v>
      </c>
      <c r="B3309" s="620" t="s">
        <v>19</v>
      </c>
      <c r="C3309" s="620" t="s">
        <v>810</v>
      </c>
      <c r="D3309" s="620">
        <v>6000064635</v>
      </c>
      <c r="E3309" s="620">
        <v>1</v>
      </c>
      <c r="F3309" s="620">
        <v>0</v>
      </c>
      <c r="G3309" s="620">
        <v>1</v>
      </c>
      <c r="H3309" s="621">
        <v>46163</v>
      </c>
      <c r="I3309" s="620" t="s">
        <v>1908</v>
      </c>
      <c r="J3309" s="622">
        <v>516309360526001</v>
      </c>
      <c r="K3309" s="620" t="s">
        <v>1909</v>
      </c>
      <c r="L3309" s="620" t="s">
        <v>1887</v>
      </c>
      <c r="M3309" s="620" t="s">
        <v>1887</v>
      </c>
      <c r="N3309" s="621">
        <v>46181</v>
      </c>
      <c r="O3309" s="620" t="s">
        <v>24</v>
      </c>
      <c r="P3309" s="620" t="s">
        <v>32</v>
      </c>
      <c r="Q3309" s="620" t="s">
        <v>28</v>
      </c>
      <c r="R3309" s="620"/>
      <c r="S3309" s="620" t="s">
        <v>1881</v>
      </c>
    </row>
    <row r="3310" spans="1:19">
      <c r="A3310" s="620">
        <v>25</v>
      </c>
      <c r="B3310" s="620" t="s">
        <v>19</v>
      </c>
      <c r="C3310" s="620" t="s">
        <v>810</v>
      </c>
      <c r="D3310" s="620">
        <v>6000064635</v>
      </c>
      <c r="E3310" s="620">
        <v>1</v>
      </c>
      <c r="F3310" s="620">
        <v>0</v>
      </c>
      <c r="G3310" s="620">
        <v>1</v>
      </c>
      <c r="H3310" s="621">
        <v>46163</v>
      </c>
      <c r="I3310" s="620" t="s">
        <v>1908</v>
      </c>
      <c r="J3310" s="622">
        <v>516309360526002</v>
      </c>
      <c r="K3310" s="620" t="s">
        <v>1910</v>
      </c>
      <c r="L3310" s="620" t="s">
        <v>1643</v>
      </c>
      <c r="M3310" s="620" t="s">
        <v>1643</v>
      </c>
      <c r="N3310" s="621">
        <f>H27+1</f>
        <v>46147</v>
      </c>
      <c r="O3310" s="620" t="s">
        <v>24</v>
      </c>
      <c r="P3310" s="620" t="s">
        <v>443</v>
      </c>
      <c r="Q3310" s="620" t="s">
        <v>28</v>
      </c>
      <c r="R3310" s="620"/>
      <c r="S3310" s="620" t="s">
        <v>1881</v>
      </c>
    </row>
    <row r="3311" ht="25" spans="1:19">
      <c r="A3311" s="620">
        <v>26</v>
      </c>
      <c r="B3311" s="620" t="s">
        <v>19</v>
      </c>
      <c r="C3311" s="620" t="s">
        <v>810</v>
      </c>
      <c r="D3311" s="620">
        <v>6000064635</v>
      </c>
      <c r="E3311" s="620">
        <v>1</v>
      </c>
      <c r="F3311" s="620">
        <v>0</v>
      </c>
      <c r="G3311" s="620">
        <v>1</v>
      </c>
      <c r="H3311" s="621">
        <v>46163</v>
      </c>
      <c r="I3311" s="620" t="s">
        <v>1908</v>
      </c>
      <c r="J3311" s="622">
        <v>516309360526003</v>
      </c>
      <c r="K3311" s="620" t="s">
        <v>1909</v>
      </c>
      <c r="L3311" s="620" t="s">
        <v>1887</v>
      </c>
      <c r="M3311" s="620" t="s">
        <v>1887</v>
      </c>
      <c r="N3311" s="621">
        <v>46181</v>
      </c>
      <c r="O3311" s="620" t="s">
        <v>24</v>
      </c>
      <c r="P3311" s="620" t="s">
        <v>32</v>
      </c>
      <c r="Q3311" s="620" t="s">
        <v>28</v>
      </c>
      <c r="R3311" s="620"/>
      <c r="S3311" s="620" t="s">
        <v>1881</v>
      </c>
    </row>
    <row r="3312" spans="1:19">
      <c r="A3312" s="620">
        <v>27</v>
      </c>
      <c r="B3312" s="620" t="s">
        <v>19</v>
      </c>
      <c r="C3312" s="620" t="s">
        <v>810</v>
      </c>
      <c r="D3312" s="620">
        <v>6000064635</v>
      </c>
      <c r="E3312" s="620">
        <v>1</v>
      </c>
      <c r="F3312" s="620">
        <v>0</v>
      </c>
      <c r="G3312" s="620">
        <v>1</v>
      </c>
      <c r="H3312" s="621">
        <v>46163</v>
      </c>
      <c r="I3312" s="620" t="s">
        <v>1908</v>
      </c>
      <c r="J3312" s="622">
        <v>516309360526004</v>
      </c>
      <c r="K3312" s="620" t="s">
        <v>1910</v>
      </c>
      <c r="L3312" s="620"/>
      <c r="M3312" s="620" t="s">
        <v>1643</v>
      </c>
      <c r="N3312" s="621">
        <v>46220</v>
      </c>
      <c r="O3312" s="620" t="s">
        <v>24</v>
      </c>
      <c r="P3312" s="620" t="s">
        <v>443</v>
      </c>
      <c r="Q3312" s="620" t="s">
        <v>28</v>
      </c>
      <c r="R3312" s="620"/>
      <c r="S3312" s="620" t="s">
        <v>1881</v>
      </c>
    </row>
    <row r="3313" spans="1:19">
      <c r="A3313" s="620">
        <v>28</v>
      </c>
      <c r="B3313" s="620" t="s">
        <v>19</v>
      </c>
      <c r="C3313" s="620" t="s">
        <v>810</v>
      </c>
      <c r="D3313" s="620">
        <v>6000064635</v>
      </c>
      <c r="E3313" s="620">
        <v>5</v>
      </c>
      <c r="F3313" s="620">
        <v>5</v>
      </c>
      <c r="G3313" s="620">
        <v>0</v>
      </c>
      <c r="H3313" s="621">
        <v>46163</v>
      </c>
      <c r="I3313" s="620" t="s">
        <v>1908</v>
      </c>
      <c r="J3313" s="622" t="s">
        <v>1911</v>
      </c>
      <c r="K3313" s="620" t="s">
        <v>22</v>
      </c>
      <c r="L3313" s="620"/>
      <c r="M3313" s="620" t="s">
        <v>1643</v>
      </c>
      <c r="N3313" s="621">
        <v>46220</v>
      </c>
      <c r="O3313" s="620" t="s">
        <v>24</v>
      </c>
      <c r="P3313" s="620"/>
      <c r="Q3313" s="620"/>
      <c r="R3313" s="620"/>
      <c r="S3313" s="620" t="s">
        <v>1881</v>
      </c>
    </row>
    <row r="3314" ht="25" spans="1:19">
      <c r="A3314" s="620">
        <v>29</v>
      </c>
      <c r="B3314" s="620" t="s">
        <v>19</v>
      </c>
      <c r="C3314" s="620" t="s">
        <v>810</v>
      </c>
      <c r="D3314" s="620">
        <v>6000064635</v>
      </c>
      <c r="E3314" s="620">
        <v>1</v>
      </c>
      <c r="F3314" s="620">
        <v>0</v>
      </c>
      <c r="G3314" s="620">
        <v>1</v>
      </c>
      <c r="H3314" s="621">
        <v>46163</v>
      </c>
      <c r="I3314" s="620" t="s">
        <v>1908</v>
      </c>
      <c r="J3314" s="622">
        <v>516309360526010</v>
      </c>
      <c r="K3314" s="620" t="s">
        <v>1912</v>
      </c>
      <c r="L3314" s="620"/>
      <c r="M3314" s="620"/>
      <c r="N3314" s="621">
        <v>46253</v>
      </c>
      <c r="O3314" s="620" t="s">
        <v>24</v>
      </c>
      <c r="P3314" s="620" t="s">
        <v>32</v>
      </c>
      <c r="Q3314" s="620" t="s">
        <v>28</v>
      </c>
      <c r="R3314" s="620"/>
      <c r="S3314" s="620" t="s">
        <v>1881</v>
      </c>
    </row>
    <row r="3315" spans="1:19">
      <c r="A3315" s="620">
        <v>30</v>
      </c>
      <c r="B3315" s="620" t="s">
        <v>19</v>
      </c>
      <c r="C3315" s="620" t="s">
        <v>810</v>
      </c>
      <c r="D3315" s="620">
        <v>6000064635</v>
      </c>
      <c r="E3315" s="620">
        <v>1</v>
      </c>
      <c r="F3315" s="620">
        <v>1</v>
      </c>
      <c r="G3315" s="620">
        <v>0</v>
      </c>
      <c r="H3315" s="621">
        <v>46163</v>
      </c>
      <c r="I3315" s="620" t="s">
        <v>1908</v>
      </c>
      <c r="J3315" s="622">
        <v>516309360526011</v>
      </c>
      <c r="K3315" s="620" t="s">
        <v>22</v>
      </c>
      <c r="L3315" s="620" t="s">
        <v>1643</v>
      </c>
      <c r="M3315" s="620" t="s">
        <v>1643</v>
      </c>
      <c r="N3315" s="621">
        <f>H32+1</f>
        <v>46157</v>
      </c>
      <c r="O3315" s="620" t="s">
        <v>24</v>
      </c>
      <c r="P3315" s="620"/>
      <c r="Q3315" s="620"/>
      <c r="R3315" s="620"/>
      <c r="S3315" s="620" t="s">
        <v>1881</v>
      </c>
    </row>
    <row r="3316" ht="25" spans="1:19">
      <c r="A3316" s="620">
        <v>31</v>
      </c>
      <c r="B3316" s="620" t="s">
        <v>19</v>
      </c>
      <c r="C3316" s="620" t="s">
        <v>810</v>
      </c>
      <c r="D3316" s="620">
        <v>6000064635</v>
      </c>
      <c r="E3316" s="620">
        <v>1</v>
      </c>
      <c r="F3316" s="620">
        <v>0</v>
      </c>
      <c r="G3316" s="620">
        <v>1</v>
      </c>
      <c r="H3316" s="621">
        <v>46163</v>
      </c>
      <c r="I3316" s="620" t="s">
        <v>1908</v>
      </c>
      <c r="J3316" s="622">
        <v>516309360526012</v>
      </c>
      <c r="K3316" s="620" t="s">
        <v>1909</v>
      </c>
      <c r="L3316" s="620" t="s">
        <v>1887</v>
      </c>
      <c r="M3316" s="620" t="s">
        <v>1887</v>
      </c>
      <c r="N3316" s="621">
        <v>46181</v>
      </c>
      <c r="O3316" s="620" t="s">
        <v>24</v>
      </c>
      <c r="P3316" s="620" t="s">
        <v>32</v>
      </c>
      <c r="Q3316" s="620" t="s">
        <v>28</v>
      </c>
      <c r="R3316" s="620"/>
      <c r="S3316" s="620" t="s">
        <v>1881</v>
      </c>
    </row>
    <row r="3317" ht="25" spans="1:19">
      <c r="A3317" s="620">
        <v>32</v>
      </c>
      <c r="B3317" s="620" t="s">
        <v>19</v>
      </c>
      <c r="C3317" s="620" t="s">
        <v>810</v>
      </c>
      <c r="D3317" s="620">
        <v>6000064635</v>
      </c>
      <c r="E3317" s="620">
        <v>1</v>
      </c>
      <c r="F3317" s="620">
        <v>0</v>
      </c>
      <c r="G3317" s="620">
        <v>1</v>
      </c>
      <c r="H3317" s="621">
        <v>46163</v>
      </c>
      <c r="I3317" s="620" t="s">
        <v>1908</v>
      </c>
      <c r="J3317" s="622">
        <v>516309360526013</v>
      </c>
      <c r="K3317" s="620" t="s">
        <v>1909</v>
      </c>
      <c r="L3317" s="620" t="s">
        <v>1887</v>
      </c>
      <c r="M3317" s="620" t="s">
        <v>1887</v>
      </c>
      <c r="N3317" s="621">
        <v>46181</v>
      </c>
      <c r="O3317" s="620" t="s">
        <v>24</v>
      </c>
      <c r="P3317" s="620" t="s">
        <v>32</v>
      </c>
      <c r="Q3317" s="620" t="s">
        <v>28</v>
      </c>
      <c r="R3317" s="620"/>
      <c r="S3317" s="620" t="s">
        <v>1881</v>
      </c>
    </row>
    <row r="3318" spans="1:19">
      <c r="A3318" s="620">
        <v>33</v>
      </c>
      <c r="B3318" s="620" t="s">
        <v>19</v>
      </c>
      <c r="C3318" s="620" t="s">
        <v>810</v>
      </c>
      <c r="D3318" s="620">
        <v>6000047585</v>
      </c>
      <c r="E3318" s="620">
        <v>2</v>
      </c>
      <c r="F3318" s="620">
        <v>2</v>
      </c>
      <c r="G3318" s="620">
        <v>0</v>
      </c>
      <c r="H3318" s="621">
        <v>46165</v>
      </c>
      <c r="I3318" s="620" t="s">
        <v>1904</v>
      </c>
      <c r="J3318" s="622" t="s">
        <v>1913</v>
      </c>
      <c r="K3318" s="620" t="s">
        <v>22</v>
      </c>
      <c r="L3318" s="620" t="s">
        <v>1643</v>
      </c>
      <c r="M3318" s="620" t="s">
        <v>1643</v>
      </c>
      <c r="N3318" s="621">
        <f>H35+1</f>
        <v>46161</v>
      </c>
      <c r="O3318" s="620" t="s">
        <v>24</v>
      </c>
      <c r="P3318" s="620"/>
      <c r="Q3318" s="620"/>
      <c r="R3318" s="620"/>
      <c r="S3318" s="620" t="s">
        <v>1881</v>
      </c>
    </row>
    <row r="3319" spans="1:19">
      <c r="A3319" s="620">
        <v>34</v>
      </c>
      <c r="B3319" s="620" t="s">
        <v>19</v>
      </c>
      <c r="C3319" s="620" t="s">
        <v>810</v>
      </c>
      <c r="D3319" s="620">
        <v>6000064638</v>
      </c>
      <c r="E3319" s="620">
        <v>4</v>
      </c>
      <c r="F3319" s="620">
        <v>4</v>
      </c>
      <c r="G3319" s="620">
        <v>0</v>
      </c>
      <c r="H3319" s="621">
        <v>46166</v>
      </c>
      <c r="I3319" s="620" t="s">
        <v>1914</v>
      </c>
      <c r="J3319" s="622" t="s">
        <v>1915</v>
      </c>
      <c r="K3319" s="620" t="s">
        <v>22</v>
      </c>
      <c r="L3319" s="620"/>
      <c r="M3319" s="620" t="s">
        <v>1643</v>
      </c>
      <c r="N3319" s="621">
        <f>H36+1</f>
        <v>46171</v>
      </c>
      <c r="O3319" s="620"/>
      <c r="P3319" s="620"/>
      <c r="Q3319" s="620"/>
      <c r="R3319" s="620"/>
      <c r="S3319" s="620" t="s">
        <v>1881</v>
      </c>
    </row>
    <row r="3320" spans="1:19">
      <c r="A3320" s="620">
        <v>35</v>
      </c>
      <c r="B3320" s="620" t="s">
        <v>19</v>
      </c>
      <c r="C3320" s="620" t="s">
        <v>810</v>
      </c>
      <c r="D3320" s="620">
        <v>6000064638</v>
      </c>
      <c r="E3320" s="620">
        <v>1</v>
      </c>
      <c r="F3320" s="620">
        <v>0</v>
      </c>
      <c r="G3320" s="620">
        <v>1</v>
      </c>
      <c r="H3320" s="621">
        <v>46166</v>
      </c>
      <c r="I3320" s="620" t="s">
        <v>1914</v>
      </c>
      <c r="J3320" s="622">
        <v>516313360526017</v>
      </c>
      <c r="K3320" s="620" t="s">
        <v>1890</v>
      </c>
      <c r="L3320" s="620"/>
      <c r="M3320" s="620"/>
      <c r="N3320" s="621">
        <v>46253</v>
      </c>
      <c r="O3320" s="620" t="s">
        <v>24</v>
      </c>
      <c r="P3320" s="620" t="s">
        <v>32</v>
      </c>
      <c r="Q3320" s="620" t="s">
        <v>28</v>
      </c>
      <c r="R3320" s="620"/>
      <c r="S3320" s="620" t="s">
        <v>1881</v>
      </c>
    </row>
    <row r="3321" spans="1:19">
      <c r="A3321" s="620">
        <v>36</v>
      </c>
      <c r="B3321" s="620" t="s">
        <v>19</v>
      </c>
      <c r="C3321" s="620" t="s">
        <v>810</v>
      </c>
      <c r="D3321" s="620">
        <v>6000064638</v>
      </c>
      <c r="E3321" s="620">
        <v>2</v>
      </c>
      <c r="F3321" s="620">
        <v>2</v>
      </c>
      <c r="G3321" s="620">
        <v>0</v>
      </c>
      <c r="H3321" s="621">
        <v>46166</v>
      </c>
      <c r="I3321" s="620" t="s">
        <v>1914</v>
      </c>
      <c r="J3321" s="622" t="s">
        <v>1916</v>
      </c>
      <c r="K3321" s="620" t="s">
        <v>22</v>
      </c>
      <c r="L3321" s="620"/>
      <c r="M3321" s="620" t="s">
        <v>1643</v>
      </c>
      <c r="N3321" s="621">
        <f>H38+1</f>
        <v>46171</v>
      </c>
      <c r="O3321" s="620"/>
      <c r="P3321" s="620"/>
      <c r="Q3321" s="620"/>
      <c r="R3321" s="620"/>
      <c r="S3321" s="620" t="s">
        <v>1881</v>
      </c>
    </row>
    <row r="3322" ht="25" spans="1:19">
      <c r="A3322" s="620">
        <v>37</v>
      </c>
      <c r="B3322" s="620" t="s">
        <v>19</v>
      </c>
      <c r="C3322" s="620" t="s">
        <v>810</v>
      </c>
      <c r="D3322" s="620">
        <v>6000064635</v>
      </c>
      <c r="E3322" s="620">
        <v>1</v>
      </c>
      <c r="F3322" s="620">
        <v>0</v>
      </c>
      <c r="G3322" s="620">
        <v>1</v>
      </c>
      <c r="H3322" s="621">
        <v>46172</v>
      </c>
      <c r="I3322" s="620" t="s">
        <v>1908</v>
      </c>
      <c r="J3322" s="622">
        <v>516309360526014</v>
      </c>
      <c r="K3322" s="620" t="s">
        <v>1909</v>
      </c>
      <c r="L3322" s="620" t="s">
        <v>1887</v>
      </c>
      <c r="M3322" s="620" t="s">
        <v>1887</v>
      </c>
      <c r="N3322" s="621">
        <v>46181</v>
      </c>
      <c r="O3322" s="620" t="s">
        <v>24</v>
      </c>
      <c r="P3322" s="620" t="s">
        <v>32</v>
      </c>
      <c r="Q3322" s="620" t="s">
        <v>28</v>
      </c>
      <c r="R3322" s="620"/>
      <c r="S3322" s="620" t="s">
        <v>1881</v>
      </c>
    </row>
    <row r="3323" ht="37.5" spans="1:19">
      <c r="A3323" s="620">
        <v>38</v>
      </c>
      <c r="B3323" s="620" t="s">
        <v>19</v>
      </c>
      <c r="C3323" s="620" t="s">
        <v>810</v>
      </c>
      <c r="D3323" s="620">
        <v>6000064635</v>
      </c>
      <c r="E3323" s="620">
        <v>0</v>
      </c>
      <c r="F3323" s="620">
        <v>0</v>
      </c>
      <c r="G3323" s="620">
        <v>1</v>
      </c>
      <c r="H3323" s="621">
        <v>46172</v>
      </c>
      <c r="I3323" s="620" t="s">
        <v>1908</v>
      </c>
      <c r="J3323" s="622">
        <v>516309360526014</v>
      </c>
      <c r="K3323" s="620" t="s">
        <v>1917</v>
      </c>
      <c r="L3323" s="620" t="s">
        <v>1643</v>
      </c>
      <c r="M3323" s="620" t="s">
        <v>1643</v>
      </c>
      <c r="N3323" s="621">
        <f>H39+1</f>
        <v>46171</v>
      </c>
      <c r="O3323" s="620" t="s">
        <v>24</v>
      </c>
      <c r="P3323" s="620" t="s">
        <v>1883</v>
      </c>
      <c r="Q3323" s="620" t="s">
        <v>28</v>
      </c>
      <c r="R3323" s="620"/>
      <c r="S3323" s="620" t="s">
        <v>1881</v>
      </c>
    </row>
    <row r="3324" spans="1:19">
      <c r="A3324" s="620">
        <v>39</v>
      </c>
      <c r="B3324" s="620" t="s">
        <v>19</v>
      </c>
      <c r="C3324" s="620" t="s">
        <v>810</v>
      </c>
      <c r="D3324" s="620">
        <v>6000064635</v>
      </c>
      <c r="E3324" s="620">
        <v>7</v>
      </c>
      <c r="F3324" s="620">
        <v>7</v>
      </c>
      <c r="G3324" s="620">
        <v>0</v>
      </c>
      <c r="H3324" s="621">
        <v>46172</v>
      </c>
      <c r="I3324" s="620" t="s">
        <v>1908</v>
      </c>
      <c r="J3324" s="622" t="s">
        <v>1918</v>
      </c>
      <c r="K3324" s="620" t="s">
        <v>22</v>
      </c>
      <c r="L3324" s="620" t="s">
        <v>1643</v>
      </c>
      <c r="M3324" s="620" t="s">
        <v>1643</v>
      </c>
      <c r="N3324" s="621">
        <f>H41+1</f>
        <v>46179</v>
      </c>
      <c r="O3324" s="620" t="s">
        <v>24</v>
      </c>
      <c r="P3324" s="620"/>
      <c r="Q3324" s="620"/>
      <c r="R3324" s="620"/>
      <c r="S3324" s="620" t="s">
        <v>1881</v>
      </c>
    </row>
    <row r="3325" ht="25" spans="1:19">
      <c r="A3325" s="620">
        <v>40</v>
      </c>
      <c r="B3325" s="620" t="s">
        <v>19</v>
      </c>
      <c r="C3325" s="620" t="s">
        <v>810</v>
      </c>
      <c r="D3325" s="620">
        <v>6000064635</v>
      </c>
      <c r="E3325" s="620">
        <v>1</v>
      </c>
      <c r="F3325" s="620">
        <v>0</v>
      </c>
      <c r="G3325" s="620">
        <v>1</v>
      </c>
      <c r="H3325" s="621">
        <v>46172</v>
      </c>
      <c r="I3325" s="620" t="s">
        <v>1908</v>
      </c>
      <c r="J3325" s="622">
        <v>516309360526022</v>
      </c>
      <c r="K3325" s="620" t="s">
        <v>1909</v>
      </c>
      <c r="L3325" s="620" t="s">
        <v>1887</v>
      </c>
      <c r="M3325" s="620" t="s">
        <v>1887</v>
      </c>
      <c r="N3325" s="621">
        <v>46181</v>
      </c>
      <c r="O3325" s="620" t="s">
        <v>24</v>
      </c>
      <c r="P3325" s="620" t="s">
        <v>32</v>
      </c>
      <c r="Q3325" s="620" t="s">
        <v>28</v>
      </c>
      <c r="R3325" s="620"/>
      <c r="S3325" s="620" t="s">
        <v>1881</v>
      </c>
    </row>
    <row r="3326" spans="1:19">
      <c r="A3326" s="620">
        <v>41</v>
      </c>
      <c r="B3326" s="620" t="s">
        <v>19</v>
      </c>
      <c r="C3326" s="620" t="s">
        <v>810</v>
      </c>
      <c r="D3326" s="620">
        <v>6000064635</v>
      </c>
      <c r="E3326" s="620">
        <v>1</v>
      </c>
      <c r="F3326" s="620">
        <v>1</v>
      </c>
      <c r="G3326" s="620">
        <v>0</v>
      </c>
      <c r="H3326" s="621">
        <v>46172</v>
      </c>
      <c r="I3326" s="620" t="s">
        <v>1908</v>
      </c>
      <c r="J3326" s="622">
        <v>516309360526023</v>
      </c>
      <c r="K3326" s="620" t="s">
        <v>22</v>
      </c>
      <c r="L3326" s="620" t="s">
        <v>1643</v>
      </c>
      <c r="M3326" s="620" t="s">
        <v>1643</v>
      </c>
      <c r="N3326" s="621">
        <f>H43+1</f>
        <v>46179</v>
      </c>
      <c r="O3326" s="620" t="s">
        <v>24</v>
      </c>
      <c r="P3326" s="620"/>
      <c r="Q3326" s="620"/>
      <c r="R3326" s="620"/>
      <c r="S3326" s="620" t="s">
        <v>1881</v>
      </c>
    </row>
    <row r="3327" spans="1:19">
      <c r="A3327" s="620">
        <v>42</v>
      </c>
      <c r="B3327" s="620" t="s">
        <v>19</v>
      </c>
      <c r="C3327" s="620" t="s">
        <v>810</v>
      </c>
      <c r="D3327" s="620">
        <v>6000064635</v>
      </c>
      <c r="E3327" s="620">
        <v>1</v>
      </c>
      <c r="F3327" s="620">
        <v>0</v>
      </c>
      <c r="G3327" s="620">
        <v>1</v>
      </c>
      <c r="H3327" s="621">
        <v>46172</v>
      </c>
      <c r="I3327" s="620" t="s">
        <v>1908</v>
      </c>
      <c r="J3327" s="622">
        <v>516309360526024</v>
      </c>
      <c r="K3327" s="620" t="s">
        <v>1890</v>
      </c>
      <c r="L3327" s="620"/>
      <c r="M3327" s="620"/>
      <c r="N3327" s="621">
        <v>46253</v>
      </c>
      <c r="O3327" s="620" t="s">
        <v>24</v>
      </c>
      <c r="P3327" s="620" t="s">
        <v>32</v>
      </c>
      <c r="Q3327" s="620" t="s">
        <v>28</v>
      </c>
      <c r="R3327" s="620"/>
      <c r="S3327" s="620" t="s">
        <v>1881</v>
      </c>
    </row>
    <row r="3328" spans="1:19">
      <c r="A3328" s="620">
        <v>43</v>
      </c>
      <c r="B3328" s="620" t="s">
        <v>19</v>
      </c>
      <c r="C3328" s="620" t="s">
        <v>810</v>
      </c>
      <c r="D3328" s="620">
        <v>6000064635</v>
      </c>
      <c r="E3328" s="620">
        <v>2</v>
      </c>
      <c r="F3328" s="620">
        <v>2</v>
      </c>
      <c r="G3328" s="620">
        <v>0</v>
      </c>
      <c r="H3328" s="621">
        <v>46172</v>
      </c>
      <c r="I3328" s="620" t="s">
        <v>1908</v>
      </c>
      <c r="J3328" s="622" t="s">
        <v>1919</v>
      </c>
      <c r="K3328" s="620" t="s">
        <v>22</v>
      </c>
      <c r="L3328" s="620" t="s">
        <v>1643</v>
      </c>
      <c r="M3328" s="620" t="s">
        <v>1643</v>
      </c>
      <c r="N3328" s="621">
        <f>H45+1</f>
        <v>46179</v>
      </c>
      <c r="O3328" s="620" t="s">
        <v>24</v>
      </c>
      <c r="P3328" s="620"/>
      <c r="Q3328" s="620"/>
      <c r="R3328" s="620"/>
      <c r="S3328" s="620" t="s">
        <v>1881</v>
      </c>
    </row>
    <row r="3329" spans="1:19">
      <c r="A3329" s="620">
        <v>44</v>
      </c>
      <c r="B3329" s="620" t="s">
        <v>19</v>
      </c>
      <c r="C3329" s="620" t="s">
        <v>810</v>
      </c>
      <c r="D3329" s="620">
        <v>6000064638</v>
      </c>
      <c r="E3329" s="620">
        <v>10</v>
      </c>
      <c r="F3329" s="620">
        <v>10</v>
      </c>
      <c r="G3329" s="620">
        <v>0</v>
      </c>
      <c r="H3329" s="621">
        <v>46172</v>
      </c>
      <c r="I3329" s="620" t="s">
        <v>1914</v>
      </c>
      <c r="J3329" s="622" t="s">
        <v>1920</v>
      </c>
      <c r="K3329" s="620" t="s">
        <v>22</v>
      </c>
      <c r="L3329" s="620"/>
      <c r="M3329" s="620" t="s">
        <v>1643</v>
      </c>
      <c r="N3329" s="621">
        <f>H46+1</f>
        <v>46179</v>
      </c>
      <c r="O3329" s="620"/>
      <c r="P3329" s="620"/>
      <c r="Q3329" s="620"/>
      <c r="R3329" s="620"/>
      <c r="S3329" s="620" t="s">
        <v>1881</v>
      </c>
    </row>
    <row r="3330" spans="1:19">
      <c r="A3330" s="620">
        <v>45</v>
      </c>
      <c r="B3330" s="620" t="s">
        <v>19</v>
      </c>
      <c r="C3330" s="620" t="s">
        <v>810</v>
      </c>
      <c r="D3330" s="620">
        <v>6000064635</v>
      </c>
      <c r="E3330" s="620">
        <v>3</v>
      </c>
      <c r="F3330" s="620">
        <v>3</v>
      </c>
      <c r="G3330" s="620">
        <v>0</v>
      </c>
      <c r="H3330" s="621">
        <v>46179</v>
      </c>
      <c r="I3330" s="620" t="s">
        <v>1908</v>
      </c>
      <c r="J3330" s="622" t="s">
        <v>1921</v>
      </c>
      <c r="K3330" s="620" t="s">
        <v>22</v>
      </c>
      <c r="L3330" s="620" t="s">
        <v>1643</v>
      </c>
      <c r="M3330" s="620" t="s">
        <v>1643</v>
      </c>
      <c r="N3330" s="621">
        <f>H47+1</f>
        <v>46179</v>
      </c>
      <c r="O3330" s="620" t="s">
        <v>24</v>
      </c>
      <c r="P3330" s="620"/>
      <c r="Q3330" s="620"/>
      <c r="R3330" s="620"/>
      <c r="S3330" s="620" t="s">
        <v>1881</v>
      </c>
    </row>
    <row r="3331" spans="1:19">
      <c r="A3331" s="620">
        <v>46</v>
      </c>
      <c r="B3331" s="620" t="s">
        <v>19</v>
      </c>
      <c r="C3331" s="620" t="s">
        <v>810</v>
      </c>
      <c r="D3331" s="620">
        <v>6000064635</v>
      </c>
      <c r="E3331" s="620">
        <v>1</v>
      </c>
      <c r="F3331" s="620">
        <v>0</v>
      </c>
      <c r="G3331" s="620">
        <v>1</v>
      </c>
      <c r="H3331" s="621">
        <v>46179</v>
      </c>
      <c r="I3331" s="620" t="s">
        <v>1908</v>
      </c>
      <c r="J3331" s="622">
        <v>516309360626030</v>
      </c>
      <c r="K3331" s="620" t="s">
        <v>1890</v>
      </c>
      <c r="L3331" s="620"/>
      <c r="M3331" s="620"/>
      <c r="N3331" s="621">
        <v>46253</v>
      </c>
      <c r="O3331" s="620" t="s">
        <v>24</v>
      </c>
      <c r="P3331" s="620" t="s">
        <v>32</v>
      </c>
      <c r="Q3331" s="620" t="s">
        <v>28</v>
      </c>
      <c r="R3331" s="620"/>
      <c r="S3331" s="620" t="s">
        <v>1881</v>
      </c>
    </row>
    <row r="3332" spans="1:19">
      <c r="A3332" s="620">
        <v>47</v>
      </c>
      <c r="B3332" s="620" t="s">
        <v>19</v>
      </c>
      <c r="C3332" s="620" t="s">
        <v>810</v>
      </c>
      <c r="D3332" s="620">
        <v>6000064635</v>
      </c>
      <c r="E3332" s="620">
        <v>6</v>
      </c>
      <c r="F3332" s="620">
        <v>6</v>
      </c>
      <c r="G3332" s="620">
        <v>0</v>
      </c>
      <c r="H3332" s="621">
        <v>46179</v>
      </c>
      <c r="I3332" s="620" t="s">
        <v>1908</v>
      </c>
      <c r="J3332" s="622" t="s">
        <v>1922</v>
      </c>
      <c r="K3332" s="620" t="s">
        <v>22</v>
      </c>
      <c r="L3332" s="620" t="s">
        <v>1643</v>
      </c>
      <c r="M3332" s="620" t="s">
        <v>1643</v>
      </c>
      <c r="N3332" s="621">
        <f>H49+1</f>
        <v>46179</v>
      </c>
      <c r="O3332" s="620" t="s">
        <v>24</v>
      </c>
      <c r="P3332" s="620"/>
      <c r="Q3332" s="620"/>
      <c r="R3332" s="620"/>
      <c r="S3332" s="620" t="s">
        <v>1881</v>
      </c>
    </row>
    <row r="3333" spans="1:19">
      <c r="A3333" s="620">
        <v>48</v>
      </c>
      <c r="B3333" s="620" t="s">
        <v>19</v>
      </c>
      <c r="C3333" s="620" t="s">
        <v>810</v>
      </c>
      <c r="D3333" s="620">
        <v>6000064635</v>
      </c>
      <c r="E3333" s="620">
        <v>3</v>
      </c>
      <c r="F3333" s="620">
        <v>3</v>
      </c>
      <c r="G3333" s="620">
        <v>0</v>
      </c>
      <c r="H3333" s="621">
        <v>46180</v>
      </c>
      <c r="I3333" s="620" t="s">
        <v>1908</v>
      </c>
      <c r="J3333" s="622" t="s">
        <v>1923</v>
      </c>
      <c r="K3333" s="620" t="s">
        <v>22</v>
      </c>
      <c r="L3333" s="620" t="s">
        <v>1643</v>
      </c>
      <c r="M3333" s="620" t="s">
        <v>1643</v>
      </c>
      <c r="N3333" s="621">
        <f>H50+1</f>
        <v>46179</v>
      </c>
      <c r="O3333" s="620" t="s">
        <v>24</v>
      </c>
      <c r="P3333" s="620"/>
      <c r="Q3333" s="620"/>
      <c r="R3333" s="620"/>
      <c r="S3333" s="620" t="s">
        <v>1881</v>
      </c>
    </row>
    <row r="3334" spans="1:19">
      <c r="A3334" s="620">
        <v>49</v>
      </c>
      <c r="B3334" s="620" t="s">
        <v>19</v>
      </c>
      <c r="C3334" s="620" t="s">
        <v>810</v>
      </c>
      <c r="D3334" s="620">
        <v>6000064638</v>
      </c>
      <c r="E3334" s="620">
        <v>5</v>
      </c>
      <c r="F3334" s="620">
        <v>5</v>
      </c>
      <c r="G3334" s="620">
        <v>0</v>
      </c>
      <c r="H3334" s="621">
        <v>46181</v>
      </c>
      <c r="I3334" s="620" t="s">
        <v>1914</v>
      </c>
      <c r="J3334" s="622" t="s">
        <v>1924</v>
      </c>
      <c r="K3334" s="620" t="s">
        <v>22</v>
      </c>
      <c r="L3334" s="620"/>
      <c r="M3334" s="620" t="s">
        <v>1643</v>
      </c>
      <c r="N3334" s="621">
        <f>H51+1</f>
        <v>46179</v>
      </c>
      <c r="O3334" s="620"/>
      <c r="P3334" s="620"/>
      <c r="Q3334" s="620"/>
      <c r="R3334" s="620"/>
      <c r="S3334" s="620" t="s">
        <v>1881</v>
      </c>
    </row>
    <row r="3335" spans="1:19">
      <c r="A3335" s="620">
        <v>50</v>
      </c>
      <c r="B3335" s="620" t="s">
        <v>19</v>
      </c>
      <c r="C3335" s="620" t="s">
        <v>810</v>
      </c>
      <c r="D3335" s="620">
        <v>6000064638</v>
      </c>
      <c r="E3335" s="620">
        <v>1</v>
      </c>
      <c r="F3335" s="620">
        <v>0</v>
      </c>
      <c r="G3335" s="620">
        <v>1</v>
      </c>
      <c r="H3335" s="621">
        <v>46181</v>
      </c>
      <c r="I3335" s="620" t="s">
        <v>1914</v>
      </c>
      <c r="J3335" s="622">
        <v>516313360626035</v>
      </c>
      <c r="K3335" s="620" t="s">
        <v>1925</v>
      </c>
      <c r="L3335" s="620"/>
      <c r="M3335" s="620"/>
      <c r="N3335" s="621">
        <v>46253</v>
      </c>
      <c r="O3335" s="620" t="s">
        <v>24</v>
      </c>
      <c r="P3335" s="620" t="s">
        <v>32</v>
      </c>
      <c r="Q3335" s="620" t="s">
        <v>28</v>
      </c>
      <c r="R3335" s="620"/>
      <c r="S3335" s="620" t="s">
        <v>1881</v>
      </c>
    </row>
    <row r="3336" spans="1:19">
      <c r="A3336" s="620">
        <v>51</v>
      </c>
      <c r="B3336" s="620" t="s">
        <v>19</v>
      </c>
      <c r="C3336" s="620" t="s">
        <v>810</v>
      </c>
      <c r="D3336" s="620">
        <v>6000064638</v>
      </c>
      <c r="E3336" s="620">
        <v>1</v>
      </c>
      <c r="F3336" s="620">
        <v>0</v>
      </c>
      <c r="G3336" s="620">
        <v>1</v>
      </c>
      <c r="H3336" s="621">
        <v>46181</v>
      </c>
      <c r="I3336" s="620" t="s">
        <v>1914</v>
      </c>
      <c r="J3336" s="622">
        <v>516313360626036</v>
      </c>
      <c r="K3336" s="620" t="s">
        <v>1926</v>
      </c>
      <c r="L3336" s="620"/>
      <c r="M3336" s="620"/>
      <c r="N3336" s="621">
        <v>46220</v>
      </c>
      <c r="O3336" s="620" t="s">
        <v>24</v>
      </c>
      <c r="P3336" s="620" t="s">
        <v>443</v>
      </c>
      <c r="Q3336" s="620" t="s">
        <v>28</v>
      </c>
      <c r="R3336" s="620"/>
      <c r="S3336" s="620" t="s">
        <v>1881</v>
      </c>
    </row>
    <row r="3337" ht="25" spans="1:19">
      <c r="A3337" s="620">
        <v>52</v>
      </c>
      <c r="B3337" s="620" t="s">
        <v>19</v>
      </c>
      <c r="C3337" s="620" t="s">
        <v>810</v>
      </c>
      <c r="D3337" s="620">
        <v>6000064470</v>
      </c>
      <c r="E3337" s="620">
        <v>1</v>
      </c>
      <c r="F3337" s="620">
        <v>1</v>
      </c>
      <c r="G3337" s="620">
        <v>0</v>
      </c>
      <c r="H3337" s="621">
        <v>46183</v>
      </c>
      <c r="I3337" s="620" t="s">
        <v>1927</v>
      </c>
      <c r="J3337" s="622">
        <v>516339090626001</v>
      </c>
      <c r="K3337" s="620" t="s">
        <v>22</v>
      </c>
      <c r="L3337" s="620"/>
      <c r="M3337" s="620" t="s">
        <v>1643</v>
      </c>
      <c r="N3337" s="621">
        <f>H54+1</f>
        <v>46182</v>
      </c>
      <c r="O3337" s="620"/>
      <c r="P3337" s="620"/>
      <c r="Q3337" s="620"/>
      <c r="R3337" s="620"/>
      <c r="S3337" s="620" t="s">
        <v>1881</v>
      </c>
    </row>
    <row r="3338" ht="25" spans="1:19">
      <c r="A3338" s="620">
        <v>53</v>
      </c>
      <c r="B3338" s="620" t="s">
        <v>19</v>
      </c>
      <c r="C3338" s="620" t="s">
        <v>810</v>
      </c>
      <c r="D3338" s="620">
        <v>6000064470</v>
      </c>
      <c r="E3338" s="620">
        <v>1</v>
      </c>
      <c r="F3338" s="620">
        <v>0</v>
      </c>
      <c r="G3338" s="620">
        <v>1</v>
      </c>
      <c r="H3338" s="621">
        <v>46183</v>
      </c>
      <c r="I3338" s="620" t="s">
        <v>1927</v>
      </c>
      <c r="J3338" s="622">
        <v>516339090626002</v>
      </c>
      <c r="K3338" s="620" t="s">
        <v>1896</v>
      </c>
      <c r="L3338" s="620"/>
      <c r="M3338" s="620"/>
      <c r="N3338" s="621">
        <v>46253</v>
      </c>
      <c r="O3338" s="620" t="s">
        <v>24</v>
      </c>
      <c r="P3338" s="620" t="s">
        <v>32</v>
      </c>
      <c r="Q3338" s="620" t="s">
        <v>28</v>
      </c>
      <c r="R3338" s="620"/>
      <c r="S3338" s="620" t="s">
        <v>1881</v>
      </c>
    </row>
    <row r="3339" ht="37.5" spans="1:19">
      <c r="A3339" s="620">
        <v>54</v>
      </c>
      <c r="B3339" s="620" t="s">
        <v>19</v>
      </c>
      <c r="C3339" s="620" t="s">
        <v>810</v>
      </c>
      <c r="D3339" s="620">
        <v>6000064470</v>
      </c>
      <c r="E3339" s="620">
        <v>0</v>
      </c>
      <c r="F3339" s="620">
        <v>0</v>
      </c>
      <c r="G3339" s="620">
        <v>1</v>
      </c>
      <c r="H3339" s="621">
        <v>46183</v>
      </c>
      <c r="I3339" s="620" t="s">
        <v>1927</v>
      </c>
      <c r="J3339" s="622">
        <v>516339090626002</v>
      </c>
      <c r="K3339" s="620" t="s">
        <v>1928</v>
      </c>
      <c r="L3339" s="620"/>
      <c r="M3339" s="620"/>
      <c r="N3339" s="621">
        <f>H56+1</f>
        <v>46182</v>
      </c>
      <c r="O3339" s="620"/>
      <c r="P3339" s="620" t="s">
        <v>1539</v>
      </c>
      <c r="Q3339" s="620" t="s">
        <v>28</v>
      </c>
      <c r="R3339" s="620"/>
      <c r="S3339" s="620" t="s">
        <v>1881</v>
      </c>
    </row>
    <row r="3340" ht="25" spans="1:19">
      <c r="A3340" s="620">
        <v>55</v>
      </c>
      <c r="B3340" s="620" t="s">
        <v>19</v>
      </c>
      <c r="C3340" s="620" t="s">
        <v>810</v>
      </c>
      <c r="D3340" s="620">
        <v>6000064470</v>
      </c>
      <c r="E3340" s="620">
        <v>1</v>
      </c>
      <c r="F3340" s="620">
        <v>1</v>
      </c>
      <c r="G3340" s="620">
        <v>0</v>
      </c>
      <c r="H3340" s="621">
        <v>46183</v>
      </c>
      <c r="I3340" s="620" t="s">
        <v>1927</v>
      </c>
      <c r="J3340" s="622">
        <v>516339090626003</v>
      </c>
      <c r="K3340" s="620" t="s">
        <v>22</v>
      </c>
      <c r="L3340" s="620"/>
      <c r="M3340" s="620" t="s">
        <v>1643</v>
      </c>
      <c r="N3340" s="621">
        <f>H57+1</f>
        <v>46182</v>
      </c>
      <c r="O3340" s="620"/>
      <c r="P3340" s="620"/>
      <c r="Q3340" s="620"/>
      <c r="R3340" s="620"/>
      <c r="S3340" s="620" t="s">
        <v>1881</v>
      </c>
    </row>
    <row r="3341" ht="25" spans="1:19">
      <c r="A3341" s="620">
        <v>56</v>
      </c>
      <c r="B3341" s="620" t="s">
        <v>19</v>
      </c>
      <c r="C3341" s="620" t="s">
        <v>810</v>
      </c>
      <c r="D3341" s="620">
        <v>6000064470</v>
      </c>
      <c r="E3341" s="620">
        <v>1</v>
      </c>
      <c r="F3341" s="620">
        <v>0</v>
      </c>
      <c r="G3341" s="620">
        <v>1</v>
      </c>
      <c r="H3341" s="621">
        <v>46183</v>
      </c>
      <c r="I3341" s="620" t="s">
        <v>1927</v>
      </c>
      <c r="J3341" s="622">
        <v>516339090626004</v>
      </c>
      <c r="K3341" s="620" t="s">
        <v>1896</v>
      </c>
      <c r="L3341" s="620"/>
      <c r="M3341" s="620"/>
      <c r="N3341" s="621">
        <v>46253</v>
      </c>
      <c r="O3341" s="620" t="s">
        <v>24</v>
      </c>
      <c r="P3341" s="620" t="s">
        <v>32</v>
      </c>
      <c r="Q3341" s="620" t="s">
        <v>28</v>
      </c>
      <c r="R3341" s="620"/>
      <c r="S3341" s="620" t="s">
        <v>1881</v>
      </c>
    </row>
    <row r="3342" ht="25" spans="1:19">
      <c r="A3342" s="620">
        <v>57</v>
      </c>
      <c r="B3342" s="620" t="s">
        <v>19</v>
      </c>
      <c r="C3342" s="620" t="s">
        <v>810</v>
      </c>
      <c r="D3342" s="620">
        <v>6000064470</v>
      </c>
      <c r="E3342" s="620">
        <v>0</v>
      </c>
      <c r="F3342" s="620">
        <v>0</v>
      </c>
      <c r="G3342" s="620">
        <v>1</v>
      </c>
      <c r="H3342" s="621">
        <v>46183</v>
      </c>
      <c r="I3342" s="620" t="s">
        <v>1927</v>
      </c>
      <c r="J3342" s="622">
        <v>516339090626004</v>
      </c>
      <c r="K3342" s="620" t="s">
        <v>1929</v>
      </c>
      <c r="L3342" s="620" t="s">
        <v>1643</v>
      </c>
      <c r="M3342" s="620" t="s">
        <v>1643</v>
      </c>
      <c r="N3342" s="621">
        <f t="shared" ref="N3342:N3351" si="15">H59+1</f>
        <v>46182</v>
      </c>
      <c r="O3342" s="620" t="s">
        <v>24</v>
      </c>
      <c r="P3342" s="620" t="s">
        <v>443</v>
      </c>
      <c r="Q3342" s="620" t="s">
        <v>28</v>
      </c>
      <c r="R3342" s="620"/>
      <c r="S3342" s="620" t="s">
        <v>1881</v>
      </c>
    </row>
    <row r="3343" ht="25" spans="1:19">
      <c r="A3343" s="620">
        <v>58</v>
      </c>
      <c r="B3343" s="620" t="s">
        <v>19</v>
      </c>
      <c r="C3343" s="620" t="s">
        <v>810</v>
      </c>
      <c r="D3343" s="620">
        <v>6000064470</v>
      </c>
      <c r="E3343" s="620">
        <v>13</v>
      </c>
      <c r="F3343" s="620">
        <v>13</v>
      </c>
      <c r="G3343" s="620">
        <v>0</v>
      </c>
      <c r="H3343" s="621">
        <v>46183</v>
      </c>
      <c r="I3343" s="620" t="s">
        <v>1927</v>
      </c>
      <c r="J3343" s="622" t="s">
        <v>1930</v>
      </c>
      <c r="K3343" s="620" t="s">
        <v>22</v>
      </c>
      <c r="L3343" s="620"/>
      <c r="M3343" s="620" t="s">
        <v>1643</v>
      </c>
      <c r="N3343" s="621">
        <f t="shared" si="15"/>
        <v>46182</v>
      </c>
      <c r="O3343" s="620"/>
      <c r="P3343" s="620"/>
      <c r="Q3343" s="620"/>
      <c r="R3343" s="620"/>
      <c r="S3343" s="620" t="s">
        <v>1881</v>
      </c>
    </row>
    <row r="3344" ht="25" spans="1:19">
      <c r="A3344" s="620">
        <v>59</v>
      </c>
      <c r="B3344" s="620" t="s">
        <v>19</v>
      </c>
      <c r="C3344" s="620" t="s">
        <v>810</v>
      </c>
      <c r="D3344" s="620">
        <v>6000064470</v>
      </c>
      <c r="E3344" s="620">
        <v>8</v>
      </c>
      <c r="F3344" s="620">
        <v>8</v>
      </c>
      <c r="G3344" s="620">
        <v>0</v>
      </c>
      <c r="H3344" s="621">
        <v>46184</v>
      </c>
      <c r="I3344" s="620" t="s">
        <v>1927</v>
      </c>
      <c r="J3344" s="622" t="s">
        <v>1931</v>
      </c>
      <c r="K3344" s="620" t="s">
        <v>22</v>
      </c>
      <c r="L3344" s="620" t="s">
        <v>1643</v>
      </c>
      <c r="M3344" s="620" t="s">
        <v>1643</v>
      </c>
      <c r="N3344" s="621">
        <f t="shared" si="15"/>
        <v>46184</v>
      </c>
      <c r="O3344" s="620" t="s">
        <v>24</v>
      </c>
      <c r="P3344" s="620"/>
      <c r="Q3344" s="620"/>
      <c r="R3344" s="620"/>
      <c r="S3344" s="620" t="s">
        <v>1881</v>
      </c>
    </row>
    <row r="3345" ht="37.5" spans="1:19">
      <c r="A3345" s="620">
        <v>60</v>
      </c>
      <c r="B3345" s="620" t="s">
        <v>19</v>
      </c>
      <c r="C3345" s="620" t="s">
        <v>810</v>
      </c>
      <c r="D3345" s="620">
        <v>6000064635</v>
      </c>
      <c r="E3345" s="620">
        <v>1</v>
      </c>
      <c r="F3345" s="620">
        <v>0</v>
      </c>
      <c r="G3345" s="620">
        <v>1</v>
      </c>
      <c r="H3345" s="621">
        <v>46185</v>
      </c>
      <c r="I3345" s="620" t="s">
        <v>1908</v>
      </c>
      <c r="J3345" s="622">
        <v>516309360626040</v>
      </c>
      <c r="K3345" s="620" t="s">
        <v>1932</v>
      </c>
      <c r="L3345" s="620" t="s">
        <v>1643</v>
      </c>
      <c r="M3345" s="620" t="s">
        <v>1643</v>
      </c>
      <c r="N3345" s="621">
        <f t="shared" si="15"/>
        <v>46184</v>
      </c>
      <c r="O3345" s="620" t="s">
        <v>24</v>
      </c>
      <c r="P3345" s="620" t="s">
        <v>1883</v>
      </c>
      <c r="Q3345" s="620" t="s">
        <v>28</v>
      </c>
      <c r="R3345" s="620"/>
      <c r="S3345" s="620" t="s">
        <v>1881</v>
      </c>
    </row>
    <row r="3346" spans="1:19">
      <c r="A3346" s="620">
        <v>61</v>
      </c>
      <c r="B3346" s="620" t="s">
        <v>19</v>
      </c>
      <c r="C3346" s="620" t="s">
        <v>810</v>
      </c>
      <c r="D3346" s="620">
        <v>6000064635</v>
      </c>
      <c r="E3346" s="620">
        <v>1</v>
      </c>
      <c r="F3346" s="620">
        <v>1</v>
      </c>
      <c r="G3346" s="620">
        <v>0</v>
      </c>
      <c r="H3346" s="621">
        <v>46185</v>
      </c>
      <c r="I3346" s="620" t="s">
        <v>1908</v>
      </c>
      <c r="J3346" s="622">
        <v>516309360626041</v>
      </c>
      <c r="K3346" s="620" t="s">
        <v>22</v>
      </c>
      <c r="L3346" s="620" t="s">
        <v>1643</v>
      </c>
      <c r="M3346" s="620" t="s">
        <v>1643</v>
      </c>
      <c r="N3346" s="621">
        <f t="shared" si="15"/>
        <v>46184</v>
      </c>
      <c r="O3346" s="620" t="s">
        <v>24</v>
      </c>
      <c r="P3346" s="620"/>
      <c r="Q3346" s="620"/>
      <c r="R3346" s="620"/>
      <c r="S3346" s="620" t="s">
        <v>1881</v>
      </c>
    </row>
    <row r="3347" spans="1:19">
      <c r="A3347" s="620">
        <v>62</v>
      </c>
      <c r="B3347" s="620" t="s">
        <v>19</v>
      </c>
      <c r="C3347" s="620" t="s">
        <v>810</v>
      </c>
      <c r="D3347" s="620">
        <v>6000064638</v>
      </c>
      <c r="E3347" s="620">
        <v>1</v>
      </c>
      <c r="F3347" s="620">
        <v>1</v>
      </c>
      <c r="G3347" s="620">
        <v>0</v>
      </c>
      <c r="H3347" s="621">
        <v>46185</v>
      </c>
      <c r="I3347" s="620" t="s">
        <v>1914</v>
      </c>
      <c r="J3347" s="622">
        <v>516313360626037</v>
      </c>
      <c r="K3347" s="620" t="s">
        <v>22</v>
      </c>
      <c r="L3347" s="620"/>
      <c r="M3347" s="620" t="s">
        <v>1643</v>
      </c>
      <c r="N3347" s="621">
        <f t="shared" si="15"/>
        <v>46185</v>
      </c>
      <c r="O3347" s="620"/>
      <c r="P3347" s="620"/>
      <c r="Q3347" s="620"/>
      <c r="R3347" s="620"/>
      <c r="S3347" s="620" t="s">
        <v>1881</v>
      </c>
    </row>
    <row r="3348" ht="25" spans="1:19">
      <c r="A3348" s="620">
        <v>63</v>
      </c>
      <c r="B3348" s="620" t="s">
        <v>19</v>
      </c>
      <c r="C3348" s="620" t="s">
        <v>810</v>
      </c>
      <c r="D3348" s="620">
        <v>6000064470</v>
      </c>
      <c r="E3348" s="620">
        <v>15</v>
      </c>
      <c r="F3348" s="620">
        <v>15</v>
      </c>
      <c r="G3348" s="620">
        <v>0</v>
      </c>
      <c r="H3348" s="621">
        <v>46185</v>
      </c>
      <c r="I3348" s="620" t="s">
        <v>1927</v>
      </c>
      <c r="J3348" s="622" t="s">
        <v>1933</v>
      </c>
      <c r="K3348" s="620" t="s">
        <v>22</v>
      </c>
      <c r="L3348" s="620" t="s">
        <v>1643</v>
      </c>
      <c r="M3348" s="620" t="s">
        <v>1643</v>
      </c>
      <c r="N3348" s="621">
        <f t="shared" si="15"/>
        <v>46185</v>
      </c>
      <c r="O3348" s="620" t="s">
        <v>24</v>
      </c>
      <c r="P3348" s="620"/>
      <c r="Q3348" s="620"/>
      <c r="R3348" s="620"/>
      <c r="S3348" s="620" t="s">
        <v>1881</v>
      </c>
    </row>
    <row r="3349" spans="1:19">
      <c r="A3349" s="620">
        <v>64</v>
      </c>
      <c r="B3349" s="620" t="s">
        <v>19</v>
      </c>
      <c r="C3349" s="620" t="s">
        <v>810</v>
      </c>
      <c r="D3349" s="620">
        <v>6000064635</v>
      </c>
      <c r="E3349" s="620">
        <v>1</v>
      </c>
      <c r="F3349" s="620">
        <v>1</v>
      </c>
      <c r="G3349" s="620">
        <v>0</v>
      </c>
      <c r="H3349" s="621">
        <v>46189</v>
      </c>
      <c r="I3349" s="620" t="s">
        <v>1908</v>
      </c>
      <c r="J3349" s="622">
        <v>516309360626042</v>
      </c>
      <c r="K3349" s="620" t="s">
        <v>22</v>
      </c>
      <c r="L3349" s="620" t="s">
        <v>1643</v>
      </c>
      <c r="M3349" s="620" t="s">
        <v>1643</v>
      </c>
      <c r="N3349" s="621">
        <f t="shared" si="15"/>
        <v>46185</v>
      </c>
      <c r="O3349" s="620" t="s">
        <v>24</v>
      </c>
      <c r="P3349" s="620"/>
      <c r="Q3349" s="620"/>
      <c r="R3349" s="620"/>
      <c r="S3349" s="620" t="s">
        <v>1881</v>
      </c>
    </row>
    <row r="3350" ht="25" spans="1:19">
      <c r="A3350" s="620">
        <v>65</v>
      </c>
      <c r="B3350" s="620" t="s">
        <v>19</v>
      </c>
      <c r="C3350" s="620" t="s">
        <v>810</v>
      </c>
      <c r="D3350" s="620">
        <v>6000064635</v>
      </c>
      <c r="E3350" s="620">
        <v>1</v>
      </c>
      <c r="F3350" s="620">
        <v>0</v>
      </c>
      <c r="G3350" s="620">
        <v>1</v>
      </c>
      <c r="H3350" s="621">
        <v>46189</v>
      </c>
      <c r="I3350" s="620" t="s">
        <v>1908</v>
      </c>
      <c r="J3350" s="622">
        <v>516309360626043</v>
      </c>
      <c r="K3350" s="620" t="s">
        <v>1934</v>
      </c>
      <c r="L3350" s="620" t="s">
        <v>1643</v>
      </c>
      <c r="M3350" s="620" t="s">
        <v>1643</v>
      </c>
      <c r="N3350" s="621">
        <f t="shared" si="15"/>
        <v>46185</v>
      </c>
      <c r="O3350" s="620" t="s">
        <v>24</v>
      </c>
      <c r="P3350" s="620" t="s">
        <v>1883</v>
      </c>
      <c r="Q3350" s="620" t="s">
        <v>28</v>
      </c>
      <c r="R3350" s="620"/>
      <c r="S3350" s="620" t="s">
        <v>1881</v>
      </c>
    </row>
    <row r="3351" spans="1:19">
      <c r="A3351" s="620">
        <v>66</v>
      </c>
      <c r="B3351" s="620" t="s">
        <v>19</v>
      </c>
      <c r="C3351" s="620" t="s">
        <v>810</v>
      </c>
      <c r="D3351" s="620">
        <v>6000064635</v>
      </c>
      <c r="E3351" s="620">
        <v>14</v>
      </c>
      <c r="F3351" s="620">
        <v>14</v>
      </c>
      <c r="G3351" s="620">
        <v>0</v>
      </c>
      <c r="H3351" s="621">
        <v>46189</v>
      </c>
      <c r="I3351" s="620" t="s">
        <v>1908</v>
      </c>
      <c r="J3351" s="622" t="s">
        <v>1935</v>
      </c>
      <c r="K3351" s="620" t="s">
        <v>22</v>
      </c>
      <c r="L3351" s="620" t="s">
        <v>1643</v>
      </c>
      <c r="M3351" s="620" t="s">
        <v>1643</v>
      </c>
      <c r="N3351" s="621">
        <f t="shared" si="15"/>
        <v>46185</v>
      </c>
      <c r="O3351" s="620" t="s">
        <v>24</v>
      </c>
      <c r="P3351" s="620"/>
      <c r="Q3351" s="620"/>
      <c r="R3351" s="620"/>
      <c r="S3351" s="620" t="s">
        <v>1881</v>
      </c>
    </row>
    <row r="3352" ht="37.5" spans="1:19">
      <c r="A3352" s="620">
        <v>67</v>
      </c>
      <c r="B3352" s="620" t="s">
        <v>19</v>
      </c>
      <c r="C3352" s="620" t="s">
        <v>810</v>
      </c>
      <c r="D3352" s="620">
        <v>6000064635</v>
      </c>
      <c r="E3352" s="620">
        <v>1</v>
      </c>
      <c r="F3352" s="620">
        <v>0</v>
      </c>
      <c r="G3352" s="620">
        <v>1</v>
      </c>
      <c r="H3352" s="621">
        <v>46189</v>
      </c>
      <c r="I3352" s="620" t="s">
        <v>1908</v>
      </c>
      <c r="J3352" s="622">
        <v>516309360626058</v>
      </c>
      <c r="K3352" s="620" t="s">
        <v>1936</v>
      </c>
      <c r="L3352" s="620"/>
      <c r="M3352" s="620" t="s">
        <v>1643</v>
      </c>
      <c r="N3352" s="621"/>
      <c r="O3352" s="620" t="s">
        <v>24</v>
      </c>
      <c r="P3352" s="620" t="s">
        <v>1539</v>
      </c>
      <c r="Q3352" s="620" t="s">
        <v>28</v>
      </c>
      <c r="R3352" s="620"/>
      <c r="S3352" s="620" t="s">
        <v>1881</v>
      </c>
    </row>
    <row r="3353" spans="1:19">
      <c r="A3353" s="620">
        <v>68</v>
      </c>
      <c r="B3353" s="620" t="s">
        <v>19</v>
      </c>
      <c r="C3353" s="620" t="s">
        <v>810</v>
      </c>
      <c r="D3353" s="620">
        <v>6000064635</v>
      </c>
      <c r="E3353" s="620">
        <v>3</v>
      </c>
      <c r="F3353" s="620">
        <v>3</v>
      </c>
      <c r="G3353" s="620">
        <v>0</v>
      </c>
      <c r="H3353" s="621">
        <v>46189</v>
      </c>
      <c r="I3353" s="620" t="s">
        <v>1908</v>
      </c>
      <c r="J3353" s="622" t="s">
        <v>1937</v>
      </c>
      <c r="K3353" s="620" t="s">
        <v>22</v>
      </c>
      <c r="L3353" s="620" t="s">
        <v>1643</v>
      </c>
      <c r="M3353" s="620" t="s">
        <v>1643</v>
      </c>
      <c r="N3353" s="621">
        <f>H70+1</f>
        <v>46185</v>
      </c>
      <c r="O3353" s="620" t="s">
        <v>24</v>
      </c>
      <c r="P3353" s="620"/>
      <c r="Q3353" s="620"/>
      <c r="R3353" s="620"/>
      <c r="S3353" s="620" t="s">
        <v>1881</v>
      </c>
    </row>
    <row r="3354" ht="25" spans="1:19">
      <c r="A3354" s="620">
        <v>69</v>
      </c>
      <c r="B3354" s="620" t="s">
        <v>19</v>
      </c>
      <c r="C3354" s="620" t="s">
        <v>113</v>
      </c>
      <c r="D3354" s="620">
        <v>6000064470</v>
      </c>
      <c r="E3354" s="620">
        <v>15</v>
      </c>
      <c r="F3354" s="620">
        <v>15</v>
      </c>
      <c r="G3354" s="620">
        <v>0</v>
      </c>
      <c r="H3354" s="621">
        <v>46193</v>
      </c>
      <c r="I3354" s="620" t="s">
        <v>1927</v>
      </c>
      <c r="J3354" s="622" t="s">
        <v>1938</v>
      </c>
      <c r="K3354" s="620" t="s">
        <v>22</v>
      </c>
      <c r="L3354" s="620" t="s">
        <v>1643</v>
      </c>
      <c r="M3354" s="620" t="s">
        <v>1643</v>
      </c>
      <c r="N3354" s="621">
        <f>H71+1</f>
        <v>46185</v>
      </c>
      <c r="O3354" s="620" t="s">
        <v>24</v>
      </c>
      <c r="P3354" s="620"/>
      <c r="Q3354" s="620"/>
      <c r="R3354" s="620"/>
      <c r="S3354" s="620" t="s">
        <v>1881</v>
      </c>
    </row>
    <row r="3355" ht="25" spans="1:19">
      <c r="A3355" s="620">
        <v>70</v>
      </c>
      <c r="B3355" s="620" t="s">
        <v>19</v>
      </c>
      <c r="C3355" s="620" t="s">
        <v>113</v>
      </c>
      <c r="D3355" s="620">
        <v>6000064470</v>
      </c>
      <c r="E3355" s="620">
        <v>2</v>
      </c>
      <c r="F3355" s="620">
        <v>2</v>
      </c>
      <c r="G3355" s="620">
        <v>0</v>
      </c>
      <c r="H3355" s="621">
        <v>46193</v>
      </c>
      <c r="I3355" s="620" t="s">
        <v>1927</v>
      </c>
      <c r="J3355" s="622" t="s">
        <v>1939</v>
      </c>
      <c r="K3355" s="620" t="s">
        <v>22</v>
      </c>
      <c r="L3355" s="620"/>
      <c r="M3355" s="620" t="s">
        <v>1643</v>
      </c>
      <c r="N3355" s="621" t="e">
        <f>H72+1</f>
        <v>#VALUE!</v>
      </c>
      <c r="O3355" s="620"/>
      <c r="P3355" s="620"/>
      <c r="Q3355" s="620"/>
      <c r="R3355" s="620"/>
      <c r="S3355" s="620" t="s">
        <v>1881</v>
      </c>
    </row>
    <row r="3356" ht="37.5" spans="1:19">
      <c r="A3356" s="620">
        <v>71</v>
      </c>
      <c r="B3356" s="620" t="s">
        <v>19</v>
      </c>
      <c r="C3356" s="620" t="s">
        <v>113</v>
      </c>
      <c r="D3356" s="620">
        <v>6000064470</v>
      </c>
      <c r="E3356" s="620">
        <v>1</v>
      </c>
      <c r="F3356" s="620">
        <v>0</v>
      </c>
      <c r="G3356" s="620">
        <v>1</v>
      </c>
      <c r="H3356" s="621">
        <v>46193</v>
      </c>
      <c r="I3356" s="620" t="s">
        <v>1927</v>
      </c>
      <c r="J3356" s="622">
        <v>516339090626043</v>
      </c>
      <c r="K3356" s="620" t="s">
        <v>1940</v>
      </c>
      <c r="L3356" s="620"/>
      <c r="M3356" s="620"/>
      <c r="N3356" s="621"/>
      <c r="O3356" s="620"/>
      <c r="P3356" s="620" t="s">
        <v>1539</v>
      </c>
      <c r="Q3356" s="620" t="s">
        <v>28</v>
      </c>
      <c r="R3356" s="620"/>
      <c r="S3356" s="620" t="s">
        <v>1881</v>
      </c>
    </row>
    <row r="3357" ht="25" spans="1:19">
      <c r="A3357" s="620">
        <v>72</v>
      </c>
      <c r="B3357" s="620" t="s">
        <v>19</v>
      </c>
      <c r="C3357" s="620" t="s">
        <v>113</v>
      </c>
      <c r="D3357" s="620">
        <v>6000064470</v>
      </c>
      <c r="E3357" s="620">
        <v>3</v>
      </c>
      <c r="F3357" s="620">
        <v>3</v>
      </c>
      <c r="G3357" s="620">
        <v>0</v>
      </c>
      <c r="H3357" s="621">
        <v>46193</v>
      </c>
      <c r="I3357" s="620" t="s">
        <v>1927</v>
      </c>
      <c r="J3357" s="622" t="s">
        <v>1941</v>
      </c>
      <c r="K3357" s="620" t="s">
        <v>22</v>
      </c>
      <c r="L3357" s="620"/>
      <c r="M3357" s="620" t="s">
        <v>1643</v>
      </c>
      <c r="N3357" s="621" t="e">
        <f>H74+1</f>
        <v>#VALUE!</v>
      </c>
      <c r="O3357" s="620"/>
      <c r="P3357" s="620"/>
      <c r="Q3357" s="620"/>
      <c r="R3357" s="620"/>
      <c r="S3357" s="620" t="s">
        <v>1881</v>
      </c>
    </row>
    <row r="3358" ht="25" spans="1:19">
      <c r="A3358" s="620">
        <v>73</v>
      </c>
      <c r="B3358" s="620" t="s">
        <v>19</v>
      </c>
      <c r="C3358" s="620" t="s">
        <v>113</v>
      </c>
      <c r="D3358" s="620">
        <v>6000064470</v>
      </c>
      <c r="E3358" s="620">
        <v>1</v>
      </c>
      <c r="F3358" s="620">
        <v>0</v>
      </c>
      <c r="G3358" s="620">
        <v>1</v>
      </c>
      <c r="H3358" s="621">
        <v>46193</v>
      </c>
      <c r="I3358" s="620" t="s">
        <v>1927</v>
      </c>
      <c r="J3358" s="622">
        <v>516339090626047</v>
      </c>
      <c r="K3358" s="620" t="s">
        <v>1942</v>
      </c>
      <c r="L3358" s="620" t="s">
        <v>1887</v>
      </c>
      <c r="M3358" s="620" t="s">
        <v>1887</v>
      </c>
      <c r="N3358" s="621">
        <v>46181</v>
      </c>
      <c r="O3358" s="620" t="s">
        <v>24</v>
      </c>
      <c r="P3358" s="620" t="s">
        <v>32</v>
      </c>
      <c r="Q3358" s="620" t="s">
        <v>28</v>
      </c>
      <c r="R3358" s="620"/>
      <c r="S3358" s="620" t="s">
        <v>1881</v>
      </c>
    </row>
    <row r="3359" ht="25" spans="1:19">
      <c r="A3359" s="620">
        <v>74</v>
      </c>
      <c r="B3359" s="620" t="s">
        <v>19</v>
      </c>
      <c r="C3359" s="620" t="s">
        <v>113</v>
      </c>
      <c r="D3359" s="620">
        <v>6000064470</v>
      </c>
      <c r="E3359" s="620">
        <v>1</v>
      </c>
      <c r="F3359" s="620">
        <v>1</v>
      </c>
      <c r="G3359" s="620">
        <v>0</v>
      </c>
      <c r="H3359" s="621">
        <v>46193</v>
      </c>
      <c r="I3359" s="620" t="s">
        <v>1927</v>
      </c>
      <c r="J3359" s="622">
        <v>516339090626048</v>
      </c>
      <c r="K3359" s="620" t="s">
        <v>22</v>
      </c>
      <c r="L3359" s="620"/>
      <c r="M3359" s="620" t="s">
        <v>1643</v>
      </c>
      <c r="N3359" s="621" t="e">
        <f>H76+1</f>
        <v>#VALUE!</v>
      </c>
      <c r="O3359" s="620"/>
      <c r="P3359" s="620"/>
      <c r="Q3359" s="620"/>
      <c r="R3359" s="620"/>
      <c r="S3359" s="620" t="s">
        <v>1881</v>
      </c>
    </row>
    <row r="3360" ht="25" spans="1:19">
      <c r="A3360" s="620">
        <v>75</v>
      </c>
      <c r="B3360" s="620" t="s">
        <v>19</v>
      </c>
      <c r="C3360" s="620" t="s">
        <v>113</v>
      </c>
      <c r="D3360" s="620">
        <v>6000064470</v>
      </c>
      <c r="E3360" s="620">
        <v>1</v>
      </c>
      <c r="F3360" s="620">
        <v>0</v>
      </c>
      <c r="G3360" s="620">
        <v>1</v>
      </c>
      <c r="H3360" s="621">
        <v>46193</v>
      </c>
      <c r="I3360" s="620" t="s">
        <v>1927</v>
      </c>
      <c r="J3360" s="622">
        <v>516339090626049</v>
      </c>
      <c r="K3360" s="620" t="s">
        <v>1943</v>
      </c>
      <c r="L3360" s="620" t="s">
        <v>1887</v>
      </c>
      <c r="M3360" s="620" t="s">
        <v>1887</v>
      </c>
      <c r="N3360" s="621">
        <v>46181</v>
      </c>
      <c r="O3360" s="620" t="s">
        <v>24</v>
      </c>
      <c r="P3360" s="620" t="s">
        <v>32</v>
      </c>
      <c r="Q3360" s="620" t="s">
        <v>28</v>
      </c>
      <c r="R3360" s="620"/>
      <c r="S3360" s="620" t="s">
        <v>1881</v>
      </c>
    </row>
    <row r="3361" ht="25" spans="1:19">
      <c r="A3361" s="620">
        <v>76</v>
      </c>
      <c r="B3361" s="620" t="s">
        <v>19</v>
      </c>
      <c r="C3361" s="620" t="s">
        <v>113</v>
      </c>
      <c r="D3361" s="620">
        <v>6000064470</v>
      </c>
      <c r="E3361" s="620">
        <v>1</v>
      </c>
      <c r="F3361" s="620">
        <v>0</v>
      </c>
      <c r="G3361" s="620">
        <v>1</v>
      </c>
      <c r="H3361" s="621">
        <v>46193</v>
      </c>
      <c r="I3361" s="620" t="s">
        <v>1927</v>
      </c>
      <c r="J3361" s="622">
        <v>516339090626050</v>
      </c>
      <c r="K3361" s="620" t="s">
        <v>1944</v>
      </c>
      <c r="L3361" s="620"/>
      <c r="M3361" s="620" t="s">
        <v>1643</v>
      </c>
      <c r="N3361" s="621">
        <v>46220</v>
      </c>
      <c r="O3361" s="620" t="s">
        <v>24</v>
      </c>
      <c r="P3361" s="620" t="s">
        <v>1539</v>
      </c>
      <c r="Q3361" s="620" t="s">
        <v>28</v>
      </c>
      <c r="R3361" s="620"/>
      <c r="S3361" s="620" t="s">
        <v>1881</v>
      </c>
    </row>
    <row r="3362" ht="25" spans="1:19">
      <c r="A3362" s="620">
        <v>77</v>
      </c>
      <c r="B3362" s="620" t="s">
        <v>19</v>
      </c>
      <c r="C3362" s="620" t="s">
        <v>113</v>
      </c>
      <c r="D3362" s="620">
        <v>6000064470</v>
      </c>
      <c r="E3362" s="620">
        <v>3</v>
      </c>
      <c r="F3362" s="620">
        <v>3</v>
      </c>
      <c r="G3362" s="620">
        <v>0</v>
      </c>
      <c r="H3362" s="621">
        <v>46193</v>
      </c>
      <c r="I3362" s="620" t="s">
        <v>1927</v>
      </c>
      <c r="J3362" s="622" t="s">
        <v>1945</v>
      </c>
      <c r="K3362" s="620" t="s">
        <v>22</v>
      </c>
      <c r="L3362" s="620"/>
      <c r="M3362" s="620" t="s">
        <v>1643</v>
      </c>
      <c r="N3362" s="621" t="e">
        <f>H79+1</f>
        <v>#VALUE!</v>
      </c>
      <c r="O3362" s="620"/>
      <c r="P3362" s="620"/>
      <c r="Q3362" s="620"/>
      <c r="R3362" s="620"/>
      <c r="S3362" s="620" t="s">
        <v>1881</v>
      </c>
    </row>
    <row r="3363" ht="25" spans="1:19">
      <c r="A3363" s="620">
        <v>78</v>
      </c>
      <c r="B3363" s="620" t="s">
        <v>19</v>
      </c>
      <c r="C3363" s="620" t="s">
        <v>113</v>
      </c>
      <c r="D3363" s="620">
        <v>6000064470</v>
      </c>
      <c r="E3363" s="620">
        <v>1</v>
      </c>
      <c r="F3363" s="620">
        <v>0</v>
      </c>
      <c r="G3363" s="620">
        <v>1</v>
      </c>
      <c r="H3363" s="621">
        <v>46193</v>
      </c>
      <c r="I3363" s="620" t="s">
        <v>1927</v>
      </c>
      <c r="J3363" s="622">
        <v>516339090626054</v>
      </c>
      <c r="K3363" s="620" t="s">
        <v>1946</v>
      </c>
      <c r="L3363" s="620"/>
      <c r="M3363" s="620" t="s">
        <v>1643</v>
      </c>
      <c r="N3363" s="621">
        <v>46220</v>
      </c>
      <c r="O3363" s="620" t="s">
        <v>24</v>
      </c>
      <c r="P3363" s="620" t="s">
        <v>1539</v>
      </c>
      <c r="Q3363" s="620" t="s">
        <v>28</v>
      </c>
      <c r="R3363" s="620"/>
      <c r="S3363" s="620" t="s">
        <v>1881</v>
      </c>
    </row>
    <row r="3364" ht="25" spans="1:19">
      <c r="A3364" s="620">
        <v>79</v>
      </c>
      <c r="B3364" s="620" t="s">
        <v>19</v>
      </c>
      <c r="C3364" s="620" t="s">
        <v>113</v>
      </c>
      <c r="D3364" s="620">
        <v>6000064470</v>
      </c>
      <c r="E3364" s="620">
        <v>1</v>
      </c>
      <c r="F3364" s="620">
        <v>1</v>
      </c>
      <c r="G3364" s="620">
        <v>0</v>
      </c>
      <c r="H3364" s="621">
        <v>46193</v>
      </c>
      <c r="I3364" s="620" t="s">
        <v>1927</v>
      </c>
      <c r="J3364" s="622">
        <v>516339090626055</v>
      </c>
      <c r="K3364" s="620" t="s">
        <v>22</v>
      </c>
      <c r="L3364" s="620"/>
      <c r="M3364" s="620" t="s">
        <v>1643</v>
      </c>
      <c r="N3364" s="621">
        <f t="shared" ref="N3364:N3369" si="16">H81+1</f>
        <v>46187</v>
      </c>
      <c r="O3364" s="620"/>
      <c r="P3364" s="620"/>
      <c r="Q3364" s="620"/>
      <c r="R3364" s="620"/>
      <c r="S3364" s="620" t="s">
        <v>1881</v>
      </c>
    </row>
    <row r="3365" ht="37.5" spans="1:19">
      <c r="A3365" s="620">
        <v>80</v>
      </c>
      <c r="B3365" s="620" t="s">
        <v>19</v>
      </c>
      <c r="C3365" s="620" t="s">
        <v>37</v>
      </c>
      <c r="D3365" s="620">
        <v>6000064638</v>
      </c>
      <c r="E3365" s="620">
        <v>1</v>
      </c>
      <c r="F3365" s="620">
        <v>0</v>
      </c>
      <c r="G3365" s="620">
        <v>1</v>
      </c>
      <c r="H3365" s="621">
        <v>46196</v>
      </c>
      <c r="I3365" s="620" t="s">
        <v>1914</v>
      </c>
      <c r="J3365" s="622">
        <v>516313360626038</v>
      </c>
      <c r="K3365" s="620" t="s">
        <v>1947</v>
      </c>
      <c r="L3365" s="620" t="s">
        <v>1643</v>
      </c>
      <c r="M3365" s="620" t="s">
        <v>1643</v>
      </c>
      <c r="N3365" s="621">
        <f t="shared" si="16"/>
        <v>46187</v>
      </c>
      <c r="O3365" s="620" t="s">
        <v>24</v>
      </c>
      <c r="P3365" s="620" t="s">
        <v>1883</v>
      </c>
      <c r="Q3365" s="620" t="s">
        <v>28</v>
      </c>
      <c r="R3365" s="620"/>
      <c r="S3365" s="620" t="s">
        <v>1881</v>
      </c>
    </row>
    <row r="3366" spans="1:19">
      <c r="A3366" s="620">
        <v>81</v>
      </c>
      <c r="B3366" s="620" t="s">
        <v>19</v>
      </c>
      <c r="C3366" s="620" t="s">
        <v>37</v>
      </c>
      <c r="D3366" s="620">
        <v>6000064638</v>
      </c>
      <c r="E3366" s="620">
        <v>2</v>
      </c>
      <c r="F3366" s="620">
        <v>2</v>
      </c>
      <c r="G3366" s="620">
        <v>0</v>
      </c>
      <c r="H3366" s="621">
        <v>46196</v>
      </c>
      <c r="I3366" s="620" t="s">
        <v>1914</v>
      </c>
      <c r="J3366" s="622" t="s">
        <v>1948</v>
      </c>
      <c r="K3366" s="620" t="s">
        <v>22</v>
      </c>
      <c r="L3366" s="620"/>
      <c r="M3366" s="620" t="s">
        <v>1643</v>
      </c>
      <c r="N3366" s="621">
        <f t="shared" si="16"/>
        <v>46187</v>
      </c>
      <c r="O3366" s="620"/>
      <c r="P3366" s="620"/>
      <c r="Q3366" s="620"/>
      <c r="R3366" s="620"/>
      <c r="S3366" s="620" t="s">
        <v>1881</v>
      </c>
    </row>
    <row r="3367" ht="25" spans="1:19">
      <c r="A3367" s="620">
        <v>82</v>
      </c>
      <c r="B3367" s="620" t="s">
        <v>19</v>
      </c>
      <c r="C3367" s="620" t="s">
        <v>37</v>
      </c>
      <c r="D3367" s="620">
        <v>6000064638</v>
      </c>
      <c r="E3367" s="620">
        <v>1</v>
      </c>
      <c r="F3367" s="620">
        <v>0</v>
      </c>
      <c r="G3367" s="620">
        <v>1</v>
      </c>
      <c r="H3367" s="621">
        <v>46196</v>
      </c>
      <c r="I3367" s="620" t="s">
        <v>1914</v>
      </c>
      <c r="J3367" s="622">
        <v>516313360626041</v>
      </c>
      <c r="K3367" s="620" t="s">
        <v>1949</v>
      </c>
      <c r="L3367" s="620" t="s">
        <v>1643</v>
      </c>
      <c r="M3367" s="620" t="s">
        <v>1643</v>
      </c>
      <c r="N3367" s="621">
        <f t="shared" si="16"/>
        <v>46187</v>
      </c>
      <c r="O3367" s="620" t="s">
        <v>24</v>
      </c>
      <c r="P3367" s="620" t="s">
        <v>1883</v>
      </c>
      <c r="Q3367" s="620" t="s">
        <v>28</v>
      </c>
      <c r="R3367" s="620"/>
      <c r="S3367" s="620" t="s">
        <v>1881</v>
      </c>
    </row>
    <row r="3368" spans="1:19">
      <c r="A3368" s="620">
        <v>83</v>
      </c>
      <c r="B3368" s="620" t="s">
        <v>19</v>
      </c>
      <c r="C3368" s="620" t="s">
        <v>37</v>
      </c>
      <c r="D3368" s="620">
        <v>6000064638</v>
      </c>
      <c r="E3368" s="620">
        <v>2</v>
      </c>
      <c r="F3368" s="620">
        <v>2</v>
      </c>
      <c r="G3368" s="620">
        <v>0</v>
      </c>
      <c r="H3368" s="621">
        <v>46196</v>
      </c>
      <c r="I3368" s="620" t="s">
        <v>1914</v>
      </c>
      <c r="J3368" s="622" t="s">
        <v>1950</v>
      </c>
      <c r="K3368" s="620" t="s">
        <v>22</v>
      </c>
      <c r="L3368" s="620"/>
      <c r="M3368" s="620" t="s">
        <v>1643</v>
      </c>
      <c r="N3368" s="621">
        <f t="shared" si="16"/>
        <v>46189</v>
      </c>
      <c r="O3368" s="620"/>
      <c r="P3368" s="620"/>
      <c r="Q3368" s="620"/>
      <c r="R3368" s="620"/>
      <c r="S3368" s="620" t="s">
        <v>1881</v>
      </c>
    </row>
    <row r="3369" spans="1:19">
      <c r="A3369" s="620">
        <v>84</v>
      </c>
      <c r="B3369" s="620" t="s">
        <v>19</v>
      </c>
      <c r="C3369" s="620" t="s">
        <v>37</v>
      </c>
      <c r="D3369" s="620">
        <v>6000064638</v>
      </c>
      <c r="E3369" s="620">
        <v>1</v>
      </c>
      <c r="F3369" s="620">
        <v>0</v>
      </c>
      <c r="G3369" s="620">
        <v>1</v>
      </c>
      <c r="H3369" s="621">
        <v>46197</v>
      </c>
      <c r="I3369" s="620" t="s">
        <v>1914</v>
      </c>
      <c r="J3369" s="622">
        <v>516313360626044</v>
      </c>
      <c r="K3369" s="620" t="s">
        <v>1951</v>
      </c>
      <c r="L3369" s="620" t="s">
        <v>1643</v>
      </c>
      <c r="M3369" s="620" t="s">
        <v>1643</v>
      </c>
      <c r="N3369" s="621">
        <f t="shared" si="16"/>
        <v>46189</v>
      </c>
      <c r="O3369" s="620" t="s">
        <v>24</v>
      </c>
      <c r="P3369" s="620" t="s">
        <v>818</v>
      </c>
      <c r="Q3369" s="620" t="s">
        <v>819</v>
      </c>
      <c r="R3369" s="620"/>
      <c r="S3369" s="620" t="s">
        <v>1881</v>
      </c>
    </row>
    <row r="3370" spans="1:19">
      <c r="A3370" s="620">
        <v>85</v>
      </c>
      <c r="B3370" s="620" t="s">
        <v>19</v>
      </c>
      <c r="C3370" s="620" t="s">
        <v>37</v>
      </c>
      <c r="D3370" s="620">
        <v>6000064638</v>
      </c>
      <c r="E3370" s="620">
        <v>1</v>
      </c>
      <c r="F3370" s="620">
        <v>0</v>
      </c>
      <c r="G3370" s="620">
        <v>1</v>
      </c>
      <c r="H3370" s="621">
        <v>46197</v>
      </c>
      <c r="I3370" s="620" t="s">
        <v>1914</v>
      </c>
      <c r="J3370" s="622">
        <v>516313360626045</v>
      </c>
      <c r="K3370" s="620" t="s">
        <v>1896</v>
      </c>
      <c r="L3370" s="620"/>
      <c r="M3370" s="620"/>
      <c r="N3370" s="621">
        <v>46253</v>
      </c>
      <c r="O3370" s="620" t="s">
        <v>24</v>
      </c>
      <c r="P3370" s="620" t="s">
        <v>32</v>
      </c>
      <c r="Q3370" s="620" t="s">
        <v>28</v>
      </c>
      <c r="R3370" s="620"/>
      <c r="S3370" s="620" t="s">
        <v>1881</v>
      </c>
    </row>
    <row r="3371" ht="25" spans="1:19">
      <c r="A3371" s="620">
        <v>86</v>
      </c>
      <c r="B3371" s="620" t="s">
        <v>19</v>
      </c>
      <c r="C3371" s="620" t="s">
        <v>37</v>
      </c>
      <c r="D3371" s="620">
        <v>6000064638</v>
      </c>
      <c r="E3371" s="620">
        <v>1</v>
      </c>
      <c r="F3371" s="620">
        <v>0</v>
      </c>
      <c r="G3371" s="620">
        <v>1</v>
      </c>
      <c r="H3371" s="621">
        <v>46197</v>
      </c>
      <c r="I3371" s="620" t="s">
        <v>1914</v>
      </c>
      <c r="J3371" s="622">
        <v>516313360626046</v>
      </c>
      <c r="K3371" s="620" t="s">
        <v>1952</v>
      </c>
      <c r="L3371" s="620" t="s">
        <v>1643</v>
      </c>
      <c r="M3371" s="620" t="s">
        <v>1643</v>
      </c>
      <c r="N3371" s="621">
        <f>H88+1</f>
        <v>46189</v>
      </c>
      <c r="O3371" s="620" t="s">
        <v>24</v>
      </c>
      <c r="P3371" s="620" t="s">
        <v>818</v>
      </c>
      <c r="Q3371" s="620" t="s">
        <v>819</v>
      </c>
      <c r="R3371" s="620"/>
      <c r="S3371" s="620" t="s">
        <v>1881</v>
      </c>
    </row>
    <row r="3372" spans="1:19">
      <c r="A3372" s="620">
        <v>87</v>
      </c>
      <c r="B3372" s="620" t="s">
        <v>19</v>
      </c>
      <c r="C3372" s="620" t="s">
        <v>37</v>
      </c>
      <c r="D3372" s="620">
        <v>6000064638</v>
      </c>
      <c r="E3372" s="620">
        <v>1</v>
      </c>
      <c r="F3372" s="620">
        <v>1</v>
      </c>
      <c r="G3372" s="620">
        <v>0</v>
      </c>
      <c r="H3372" s="621">
        <v>46197</v>
      </c>
      <c r="I3372" s="620" t="s">
        <v>1914</v>
      </c>
      <c r="J3372" s="622">
        <v>516313360626047</v>
      </c>
      <c r="K3372" s="620" t="s">
        <v>22</v>
      </c>
      <c r="L3372" s="620"/>
      <c r="M3372" s="620" t="s">
        <v>1643</v>
      </c>
      <c r="N3372" s="621">
        <f>H89+1</f>
        <v>46189</v>
      </c>
      <c r="O3372" s="620"/>
      <c r="P3372" s="620"/>
      <c r="Q3372" s="620"/>
      <c r="R3372" s="620"/>
      <c r="S3372" s="620" t="s">
        <v>1881</v>
      </c>
    </row>
    <row r="3373" spans="1:19">
      <c r="A3373" s="620">
        <v>88</v>
      </c>
      <c r="B3373" s="620" t="s">
        <v>19</v>
      </c>
      <c r="C3373" s="620" t="s">
        <v>37</v>
      </c>
      <c r="D3373" s="620">
        <v>6000064638</v>
      </c>
      <c r="E3373" s="620">
        <v>1</v>
      </c>
      <c r="F3373" s="620">
        <v>0</v>
      </c>
      <c r="G3373" s="620">
        <v>1</v>
      </c>
      <c r="H3373" s="621">
        <v>46197</v>
      </c>
      <c r="I3373" s="620" t="s">
        <v>1914</v>
      </c>
      <c r="J3373" s="622">
        <v>516313360626048</v>
      </c>
      <c r="K3373" s="620" t="s">
        <v>1951</v>
      </c>
      <c r="L3373" s="620" t="s">
        <v>1643</v>
      </c>
      <c r="M3373" s="620" t="s">
        <v>1643</v>
      </c>
      <c r="N3373" s="621">
        <f>H90+1</f>
        <v>46190</v>
      </c>
      <c r="O3373" s="620" t="s">
        <v>24</v>
      </c>
      <c r="P3373" s="620" t="s">
        <v>818</v>
      </c>
      <c r="Q3373" s="620" t="s">
        <v>819</v>
      </c>
      <c r="R3373" s="620"/>
      <c r="S3373" s="620" t="s">
        <v>1881</v>
      </c>
    </row>
    <row r="3374" spans="1:19">
      <c r="A3374" s="620">
        <v>89</v>
      </c>
      <c r="B3374" s="620" t="s">
        <v>19</v>
      </c>
      <c r="C3374" s="620" t="s">
        <v>37</v>
      </c>
      <c r="D3374" s="620">
        <v>6000064638</v>
      </c>
      <c r="E3374" s="620">
        <v>9</v>
      </c>
      <c r="F3374" s="620">
        <v>9</v>
      </c>
      <c r="G3374" s="620">
        <v>0</v>
      </c>
      <c r="H3374" s="621">
        <v>46197</v>
      </c>
      <c r="I3374" s="620" t="s">
        <v>1914</v>
      </c>
      <c r="J3374" s="622" t="s">
        <v>1953</v>
      </c>
      <c r="K3374" s="620" t="s">
        <v>22</v>
      </c>
      <c r="L3374" s="620"/>
      <c r="M3374" s="620" t="s">
        <v>1643</v>
      </c>
      <c r="N3374" s="621">
        <f>H91+1</f>
        <v>46190</v>
      </c>
      <c r="O3374" s="620"/>
      <c r="P3374" s="620"/>
      <c r="Q3374" s="620"/>
      <c r="R3374" s="620"/>
      <c r="S3374" s="620" t="s">
        <v>1881</v>
      </c>
    </row>
    <row r="3375" ht="50" spans="1:19">
      <c r="A3375" s="620">
        <v>90</v>
      </c>
      <c r="B3375" s="620" t="s">
        <v>19</v>
      </c>
      <c r="C3375" s="620" t="s">
        <v>37</v>
      </c>
      <c r="D3375" s="620">
        <v>6000064635</v>
      </c>
      <c r="E3375" s="620">
        <v>1</v>
      </c>
      <c r="F3375" s="620">
        <v>0</v>
      </c>
      <c r="G3375" s="620">
        <v>1</v>
      </c>
      <c r="H3375" s="621">
        <v>46198</v>
      </c>
      <c r="I3375" s="620" t="s">
        <v>1908</v>
      </c>
      <c r="J3375" s="622">
        <v>516309360626062</v>
      </c>
      <c r="K3375" s="620" t="s">
        <v>1954</v>
      </c>
      <c r="L3375" s="620" t="s">
        <v>23</v>
      </c>
      <c r="M3375" s="620" t="s">
        <v>23</v>
      </c>
      <c r="N3375" s="621">
        <v>46181</v>
      </c>
      <c r="O3375" s="620" t="s">
        <v>24</v>
      </c>
      <c r="P3375" s="620" t="s">
        <v>945</v>
      </c>
      <c r="Q3375" s="620" t="s">
        <v>28</v>
      </c>
      <c r="R3375" s="620"/>
      <c r="S3375" s="620" t="s">
        <v>1881</v>
      </c>
    </row>
    <row r="3376" spans="1:19">
      <c r="A3376" s="620">
        <v>91</v>
      </c>
      <c r="B3376" s="620" t="s">
        <v>19</v>
      </c>
      <c r="C3376" s="620" t="s">
        <v>37</v>
      </c>
      <c r="D3376" s="620">
        <v>6000064635</v>
      </c>
      <c r="E3376" s="620">
        <v>4</v>
      </c>
      <c r="F3376" s="620">
        <v>4</v>
      </c>
      <c r="G3376" s="620">
        <v>0</v>
      </c>
      <c r="H3376" s="621">
        <v>46198</v>
      </c>
      <c r="I3376" s="620" t="s">
        <v>1908</v>
      </c>
      <c r="J3376" s="622" t="s">
        <v>1955</v>
      </c>
      <c r="K3376" s="620" t="s">
        <v>22</v>
      </c>
      <c r="L3376" s="620" t="s">
        <v>1643</v>
      </c>
      <c r="M3376" s="620" t="s">
        <v>1643</v>
      </c>
      <c r="N3376" s="621">
        <f>H93+1</f>
        <v>46190</v>
      </c>
      <c r="O3376" s="620" t="s">
        <v>24</v>
      </c>
      <c r="P3376" s="620"/>
      <c r="Q3376" s="620"/>
      <c r="R3376" s="620"/>
      <c r="S3376" s="620" t="s">
        <v>1881</v>
      </c>
    </row>
    <row r="3377" spans="1:19">
      <c r="A3377" s="620">
        <v>92</v>
      </c>
      <c r="B3377" s="620" t="s">
        <v>19</v>
      </c>
      <c r="C3377" s="620" t="s">
        <v>37</v>
      </c>
      <c r="D3377" s="620">
        <v>6000064635</v>
      </c>
      <c r="E3377" s="620">
        <v>1</v>
      </c>
      <c r="F3377" s="620">
        <v>0</v>
      </c>
      <c r="G3377" s="620">
        <v>1</v>
      </c>
      <c r="H3377" s="621">
        <v>46198</v>
      </c>
      <c r="I3377" s="620" t="s">
        <v>1908</v>
      </c>
      <c r="J3377" s="622">
        <v>516309360626067</v>
      </c>
      <c r="K3377" s="620" t="s">
        <v>1896</v>
      </c>
      <c r="L3377" s="620"/>
      <c r="M3377" s="620"/>
      <c r="N3377" s="621">
        <v>46253</v>
      </c>
      <c r="O3377" s="620" t="s">
        <v>24</v>
      </c>
      <c r="P3377" s="620" t="s">
        <v>32</v>
      </c>
      <c r="Q3377" s="620" t="s">
        <v>28</v>
      </c>
      <c r="R3377" s="620"/>
      <c r="S3377" s="620" t="s">
        <v>1881</v>
      </c>
    </row>
    <row r="3378" spans="1:19">
      <c r="A3378" s="620">
        <v>93</v>
      </c>
      <c r="B3378" s="620" t="s">
        <v>19</v>
      </c>
      <c r="C3378" s="620" t="s">
        <v>37</v>
      </c>
      <c r="D3378" s="620">
        <v>6000064635</v>
      </c>
      <c r="E3378" s="620">
        <v>2</v>
      </c>
      <c r="F3378" s="620">
        <v>2</v>
      </c>
      <c r="G3378" s="620">
        <v>0</v>
      </c>
      <c r="H3378" s="621">
        <v>46198</v>
      </c>
      <c r="I3378" s="620" t="s">
        <v>1908</v>
      </c>
      <c r="J3378" s="622" t="s">
        <v>1956</v>
      </c>
      <c r="K3378" s="620" t="s">
        <v>22</v>
      </c>
      <c r="L3378" s="620" t="s">
        <v>1643</v>
      </c>
      <c r="M3378" s="620" t="s">
        <v>1643</v>
      </c>
      <c r="N3378" s="621">
        <f>H95+1</f>
        <v>46191</v>
      </c>
      <c r="O3378" s="620" t="s">
        <v>24</v>
      </c>
      <c r="P3378" s="620"/>
      <c r="Q3378" s="620"/>
      <c r="R3378" s="620"/>
      <c r="S3378" s="620" t="s">
        <v>1881</v>
      </c>
    </row>
    <row r="3379" ht="25" spans="1:19">
      <c r="A3379" s="620">
        <v>94</v>
      </c>
      <c r="B3379" s="620" t="s">
        <v>19</v>
      </c>
      <c r="C3379" s="620" t="s">
        <v>37</v>
      </c>
      <c r="D3379" s="620">
        <v>6000064635</v>
      </c>
      <c r="E3379" s="620">
        <v>1</v>
      </c>
      <c r="F3379" s="620">
        <v>0</v>
      </c>
      <c r="G3379" s="620">
        <v>1</v>
      </c>
      <c r="H3379" s="621">
        <v>46198</v>
      </c>
      <c r="I3379" s="620" t="s">
        <v>1908</v>
      </c>
      <c r="J3379" s="622">
        <v>516309360626070</v>
      </c>
      <c r="K3379" s="620" t="s">
        <v>1957</v>
      </c>
      <c r="L3379" s="620" t="s">
        <v>1643</v>
      </c>
      <c r="M3379" s="620" t="s">
        <v>1643</v>
      </c>
      <c r="N3379" s="621">
        <f>H96+1</f>
        <v>46194</v>
      </c>
      <c r="O3379" s="620" t="s">
        <v>24</v>
      </c>
      <c r="P3379" s="620" t="s">
        <v>1883</v>
      </c>
      <c r="Q3379" s="620" t="s">
        <v>28</v>
      </c>
      <c r="R3379" s="620"/>
      <c r="S3379" s="620" t="s">
        <v>1881</v>
      </c>
    </row>
    <row r="3380" spans="1:19">
      <c r="A3380" s="620">
        <v>95</v>
      </c>
      <c r="B3380" s="620" t="s">
        <v>19</v>
      </c>
      <c r="C3380" s="620" t="s">
        <v>37</v>
      </c>
      <c r="D3380" s="620">
        <v>6000064635</v>
      </c>
      <c r="E3380" s="620">
        <v>4</v>
      </c>
      <c r="F3380" s="620">
        <v>4</v>
      </c>
      <c r="G3380" s="620">
        <v>0</v>
      </c>
      <c r="H3380" s="621">
        <v>46198</v>
      </c>
      <c r="I3380" s="620" t="s">
        <v>1908</v>
      </c>
      <c r="J3380" s="622" t="s">
        <v>1958</v>
      </c>
      <c r="K3380" s="620" t="s">
        <v>22</v>
      </c>
      <c r="L3380" s="620" t="s">
        <v>1643</v>
      </c>
      <c r="M3380" s="620" t="s">
        <v>1643</v>
      </c>
      <c r="N3380" s="621">
        <f>H97+1</f>
        <v>46194</v>
      </c>
      <c r="O3380" s="620" t="s">
        <v>24</v>
      </c>
      <c r="P3380" s="620"/>
      <c r="Q3380" s="620"/>
      <c r="R3380" s="620"/>
      <c r="S3380" s="620" t="s">
        <v>1881</v>
      </c>
    </row>
    <row r="3381" spans="1:19">
      <c r="A3381" s="620">
        <v>96</v>
      </c>
      <c r="B3381" s="620" t="s">
        <v>19</v>
      </c>
      <c r="C3381" s="620" t="s">
        <v>37</v>
      </c>
      <c r="D3381" s="620">
        <v>6000064635</v>
      </c>
      <c r="E3381" s="620">
        <v>3</v>
      </c>
      <c r="F3381" s="620">
        <v>3</v>
      </c>
      <c r="G3381" s="620">
        <v>0</v>
      </c>
      <c r="H3381" s="621">
        <v>46199</v>
      </c>
      <c r="I3381" s="620" t="s">
        <v>1908</v>
      </c>
      <c r="J3381" s="622" t="s">
        <v>1959</v>
      </c>
      <c r="K3381" s="620" t="s">
        <v>22</v>
      </c>
      <c r="L3381" s="620" t="s">
        <v>1643</v>
      </c>
      <c r="M3381" s="620" t="s">
        <v>1643</v>
      </c>
      <c r="N3381" s="621">
        <f>H98+1</f>
        <v>46194</v>
      </c>
      <c r="O3381" s="620" t="s">
        <v>24</v>
      </c>
      <c r="P3381" s="620"/>
      <c r="Q3381" s="620"/>
      <c r="R3381" s="620"/>
      <c r="S3381" s="620" t="s">
        <v>1881</v>
      </c>
    </row>
    <row r="3382" spans="1:19">
      <c r="A3382" s="620">
        <v>97</v>
      </c>
      <c r="B3382" s="620" t="s">
        <v>19</v>
      </c>
      <c r="C3382" s="620" t="s">
        <v>113</v>
      </c>
      <c r="D3382" s="620">
        <v>6000064635</v>
      </c>
      <c r="E3382" s="620">
        <v>1</v>
      </c>
      <c r="F3382" s="620">
        <v>1</v>
      </c>
      <c r="G3382" s="620">
        <v>0</v>
      </c>
      <c r="H3382" s="621">
        <v>46200</v>
      </c>
      <c r="I3382" s="620" t="s">
        <v>1908</v>
      </c>
      <c r="J3382" s="622">
        <v>516309360626078</v>
      </c>
      <c r="K3382" s="620" t="s">
        <v>22</v>
      </c>
      <c r="L3382" s="620" t="s">
        <v>1643</v>
      </c>
      <c r="M3382" s="620" t="s">
        <v>1643</v>
      </c>
      <c r="N3382" s="621">
        <f>H99+1</f>
        <v>46194</v>
      </c>
      <c r="O3382" s="620" t="s">
        <v>24</v>
      </c>
      <c r="P3382" s="620"/>
      <c r="Q3382" s="620"/>
      <c r="R3382" s="620"/>
      <c r="S3382" s="620" t="s">
        <v>1881</v>
      </c>
    </row>
    <row r="3383" spans="1:19">
      <c r="A3383" s="620">
        <v>98</v>
      </c>
      <c r="B3383" s="620" t="s">
        <v>19</v>
      </c>
      <c r="C3383" s="620" t="s">
        <v>113</v>
      </c>
      <c r="D3383" s="620">
        <v>6000064635</v>
      </c>
      <c r="E3383" s="620">
        <v>1</v>
      </c>
      <c r="F3383" s="620">
        <v>0</v>
      </c>
      <c r="G3383" s="620">
        <v>1</v>
      </c>
      <c r="H3383" s="621">
        <v>46200</v>
      </c>
      <c r="I3383" s="620" t="s">
        <v>1908</v>
      </c>
      <c r="J3383" s="622">
        <v>516309360626079</v>
      </c>
      <c r="K3383" s="620" t="s">
        <v>1960</v>
      </c>
      <c r="L3383" s="620"/>
      <c r="M3383" s="620"/>
      <c r="N3383" s="621">
        <v>46220</v>
      </c>
      <c r="O3383" s="620" t="s">
        <v>24</v>
      </c>
      <c r="P3383" s="620" t="s">
        <v>443</v>
      </c>
      <c r="Q3383" s="620" t="s">
        <v>28</v>
      </c>
      <c r="R3383" s="620"/>
      <c r="S3383" s="620" t="s">
        <v>1881</v>
      </c>
    </row>
    <row r="3384" spans="1:19">
      <c r="A3384" s="620">
        <v>99</v>
      </c>
      <c r="B3384" s="620" t="s">
        <v>19</v>
      </c>
      <c r="C3384" s="620" t="s">
        <v>37</v>
      </c>
      <c r="D3384" s="620">
        <v>6000064635</v>
      </c>
      <c r="E3384" s="620">
        <v>2</v>
      </c>
      <c r="F3384" s="620">
        <v>2</v>
      </c>
      <c r="G3384" s="620">
        <v>0</v>
      </c>
      <c r="H3384" s="621">
        <v>46202</v>
      </c>
      <c r="I3384" s="620" t="s">
        <v>1908</v>
      </c>
      <c r="J3384" s="622" t="s">
        <v>1961</v>
      </c>
      <c r="K3384" s="620" t="s">
        <v>22</v>
      </c>
      <c r="L3384" s="620" t="s">
        <v>1643</v>
      </c>
      <c r="M3384" s="620" t="s">
        <v>1643</v>
      </c>
      <c r="N3384" s="621">
        <f>H101+1</f>
        <v>46194</v>
      </c>
      <c r="O3384" s="620" t="s">
        <v>24</v>
      </c>
      <c r="P3384" s="620"/>
      <c r="Q3384" s="620"/>
      <c r="R3384" s="620"/>
      <c r="S3384" s="620" t="s">
        <v>1881</v>
      </c>
    </row>
    <row r="3385" spans="1:19">
      <c r="A3385" s="620">
        <v>100</v>
      </c>
      <c r="B3385" s="620" t="s">
        <v>19</v>
      </c>
      <c r="C3385" s="620" t="s">
        <v>37</v>
      </c>
      <c r="D3385" s="620">
        <v>6000064635</v>
      </c>
      <c r="E3385" s="620">
        <v>6</v>
      </c>
      <c r="F3385" s="620">
        <v>6</v>
      </c>
      <c r="G3385" s="620">
        <v>0</v>
      </c>
      <c r="H3385" s="621">
        <v>46203</v>
      </c>
      <c r="I3385" s="620" t="s">
        <v>1908</v>
      </c>
      <c r="J3385" s="622" t="s">
        <v>1962</v>
      </c>
      <c r="K3385" s="620" t="s">
        <v>22</v>
      </c>
      <c r="L3385" s="620" t="s">
        <v>1643</v>
      </c>
      <c r="M3385" s="620" t="s">
        <v>1643</v>
      </c>
      <c r="N3385" s="621">
        <f>H102+1</f>
        <v>46194</v>
      </c>
      <c r="O3385" s="620" t="s">
        <v>24</v>
      </c>
      <c r="P3385" s="620"/>
      <c r="Q3385" s="620"/>
      <c r="R3385" s="620"/>
      <c r="S3385" s="620" t="s">
        <v>1881</v>
      </c>
    </row>
    <row r="3386" spans="1:19">
      <c r="A3386" s="620">
        <v>101</v>
      </c>
      <c r="B3386" s="620" t="s">
        <v>19</v>
      </c>
      <c r="C3386" s="620" t="s">
        <v>37</v>
      </c>
      <c r="D3386" s="620">
        <v>6000064635</v>
      </c>
      <c r="E3386" s="620">
        <v>7</v>
      </c>
      <c r="F3386" s="620">
        <v>7</v>
      </c>
      <c r="G3386" s="620">
        <v>0</v>
      </c>
      <c r="H3386" s="621">
        <v>46204</v>
      </c>
      <c r="I3386" s="620" t="s">
        <v>1908</v>
      </c>
      <c r="J3386" s="622" t="s">
        <v>1963</v>
      </c>
      <c r="K3386" s="620" t="s">
        <v>22</v>
      </c>
      <c r="L3386" s="620" t="s">
        <v>1643</v>
      </c>
      <c r="M3386" s="620" t="s">
        <v>1643</v>
      </c>
      <c r="N3386" s="621">
        <f>H103+1</f>
        <v>46194</v>
      </c>
      <c r="O3386" s="620" t="s">
        <v>24</v>
      </c>
      <c r="P3386" s="620"/>
      <c r="Q3386" s="620"/>
      <c r="R3386" s="620"/>
      <c r="S3386" s="620" t="s">
        <v>1881</v>
      </c>
    </row>
    <row r="3387" spans="1:19">
      <c r="A3387" s="620">
        <v>102</v>
      </c>
      <c r="B3387" s="620" t="s">
        <v>19</v>
      </c>
      <c r="C3387" s="620" t="s">
        <v>37</v>
      </c>
      <c r="D3387" s="620">
        <v>6000064638</v>
      </c>
      <c r="E3387" s="620">
        <v>4</v>
      </c>
      <c r="F3387" s="620">
        <v>4</v>
      </c>
      <c r="G3387" s="620">
        <v>0</v>
      </c>
      <c r="H3387" s="621">
        <v>46205</v>
      </c>
      <c r="I3387" s="620" t="s">
        <v>1914</v>
      </c>
      <c r="J3387" s="622" t="s">
        <v>1964</v>
      </c>
      <c r="K3387" s="620" t="s">
        <v>22</v>
      </c>
      <c r="L3387" s="620"/>
      <c r="M3387" s="620" t="s">
        <v>1643</v>
      </c>
      <c r="N3387" s="621">
        <f>H104+1</f>
        <v>46194</v>
      </c>
      <c r="O3387" s="620"/>
      <c r="P3387" s="620"/>
      <c r="Q3387" s="620"/>
      <c r="R3387" s="620"/>
      <c r="S3387" s="620" t="s">
        <v>1881</v>
      </c>
    </row>
    <row r="3388" ht="37.5" spans="1:19">
      <c r="A3388" s="620">
        <v>103</v>
      </c>
      <c r="B3388" s="620" t="s">
        <v>19</v>
      </c>
      <c r="C3388" s="620" t="s">
        <v>37</v>
      </c>
      <c r="D3388" s="620">
        <v>6000064638</v>
      </c>
      <c r="E3388" s="620">
        <v>1</v>
      </c>
      <c r="F3388" s="620">
        <v>0</v>
      </c>
      <c r="G3388" s="620">
        <v>1</v>
      </c>
      <c r="H3388" s="621">
        <v>46205</v>
      </c>
      <c r="I3388" s="620" t="s">
        <v>1914</v>
      </c>
      <c r="J3388" s="622">
        <v>516313360626062</v>
      </c>
      <c r="K3388" s="620" t="s">
        <v>948</v>
      </c>
      <c r="L3388" s="620"/>
      <c r="M3388" s="620"/>
      <c r="N3388" s="621"/>
      <c r="O3388" s="620"/>
      <c r="P3388" s="620" t="s">
        <v>818</v>
      </c>
      <c r="Q3388" s="620" t="s">
        <v>28</v>
      </c>
      <c r="R3388" s="620"/>
      <c r="S3388" s="620" t="s">
        <v>1881</v>
      </c>
    </row>
    <row r="3389" ht="37.5" spans="1:19">
      <c r="A3389" s="620">
        <v>104</v>
      </c>
      <c r="B3389" s="620" t="s">
        <v>19</v>
      </c>
      <c r="C3389" s="620" t="s">
        <v>37</v>
      </c>
      <c r="D3389" s="620">
        <v>6000064638</v>
      </c>
      <c r="E3389" s="620">
        <v>1</v>
      </c>
      <c r="F3389" s="620">
        <v>0</v>
      </c>
      <c r="G3389" s="620">
        <v>1</v>
      </c>
      <c r="H3389" s="621">
        <v>46205</v>
      </c>
      <c r="I3389" s="620" t="s">
        <v>1914</v>
      </c>
      <c r="J3389" s="622">
        <v>516313360626063</v>
      </c>
      <c r="K3389" s="620" t="s">
        <v>948</v>
      </c>
      <c r="L3389" s="620"/>
      <c r="M3389" s="620"/>
      <c r="N3389" s="621"/>
      <c r="O3389" s="620"/>
      <c r="P3389" s="620" t="s">
        <v>818</v>
      </c>
      <c r="Q3389" s="620" t="s">
        <v>28</v>
      </c>
      <c r="R3389" s="620"/>
      <c r="S3389" s="620" t="s">
        <v>1881</v>
      </c>
    </row>
    <row r="3390" spans="1:19">
      <c r="A3390" s="620">
        <v>105</v>
      </c>
      <c r="B3390" s="620" t="s">
        <v>19</v>
      </c>
      <c r="C3390" s="620" t="s">
        <v>37</v>
      </c>
      <c r="D3390" s="620">
        <v>6000064638</v>
      </c>
      <c r="E3390" s="620">
        <v>4</v>
      </c>
      <c r="F3390" s="620">
        <v>4</v>
      </c>
      <c r="G3390" s="620">
        <v>0</v>
      </c>
      <c r="H3390" s="621">
        <v>46205</v>
      </c>
      <c r="I3390" s="620" t="s">
        <v>1914</v>
      </c>
      <c r="J3390" s="622" t="s">
        <v>1965</v>
      </c>
      <c r="K3390" s="620" t="s">
        <v>22</v>
      </c>
      <c r="L3390" s="620"/>
      <c r="M3390" s="620" t="s">
        <v>1643</v>
      </c>
      <c r="N3390" s="621">
        <f>H107+1</f>
        <v>46194</v>
      </c>
      <c r="O3390" s="620"/>
      <c r="P3390" s="620"/>
      <c r="Q3390" s="620"/>
      <c r="R3390" s="620"/>
      <c r="S3390" s="620" t="s">
        <v>1881</v>
      </c>
    </row>
    <row r="3391" ht="25" spans="1:19">
      <c r="A3391" s="620">
        <v>106</v>
      </c>
      <c r="B3391" s="620" t="s">
        <v>19</v>
      </c>
      <c r="C3391" s="620" t="s">
        <v>1966</v>
      </c>
      <c r="D3391" s="620">
        <v>6000064470</v>
      </c>
      <c r="E3391" s="620">
        <v>10</v>
      </c>
      <c r="F3391" s="620">
        <v>10</v>
      </c>
      <c r="G3391" s="620">
        <v>0</v>
      </c>
      <c r="H3391" s="621">
        <v>46206</v>
      </c>
      <c r="I3391" s="620" t="s">
        <v>1927</v>
      </c>
      <c r="J3391" s="622" t="s">
        <v>1967</v>
      </c>
      <c r="K3391" s="620" t="s">
        <v>22</v>
      </c>
      <c r="L3391" s="620" t="s">
        <v>1643</v>
      </c>
      <c r="M3391" s="620" t="s">
        <v>1643</v>
      </c>
      <c r="N3391" s="621">
        <f>H108+1</f>
        <v>46196</v>
      </c>
      <c r="O3391" s="620" t="s">
        <v>24</v>
      </c>
      <c r="P3391" s="620"/>
      <c r="Q3391" s="620"/>
      <c r="R3391" s="620"/>
      <c r="S3391" s="620" t="s">
        <v>1881</v>
      </c>
    </row>
    <row r="3392" ht="25" spans="1:19">
      <c r="A3392" s="620">
        <v>107</v>
      </c>
      <c r="B3392" s="620" t="s">
        <v>19</v>
      </c>
      <c r="C3392" s="620" t="s">
        <v>1966</v>
      </c>
      <c r="D3392" s="620">
        <v>6000064470</v>
      </c>
      <c r="E3392" s="620">
        <v>4</v>
      </c>
      <c r="F3392" s="620">
        <v>4</v>
      </c>
      <c r="G3392" s="620">
        <v>0</v>
      </c>
      <c r="H3392" s="621">
        <v>46206</v>
      </c>
      <c r="I3392" s="620" t="s">
        <v>1927</v>
      </c>
      <c r="J3392" s="622" t="s">
        <v>1968</v>
      </c>
      <c r="K3392" s="620" t="s">
        <v>22</v>
      </c>
      <c r="L3392" s="620"/>
      <c r="M3392" s="620" t="s">
        <v>1643</v>
      </c>
      <c r="N3392" s="621">
        <f>H109+1</f>
        <v>46196</v>
      </c>
      <c r="O3392" s="620"/>
      <c r="P3392" s="620"/>
      <c r="Q3392" s="620"/>
      <c r="R3392" s="620"/>
      <c r="S3392" s="620" t="s">
        <v>1881</v>
      </c>
    </row>
    <row r="3393" ht="25" spans="1:19">
      <c r="A3393" s="620">
        <v>108</v>
      </c>
      <c r="B3393" s="620" t="s">
        <v>19</v>
      </c>
      <c r="C3393" s="620" t="s">
        <v>1966</v>
      </c>
      <c r="D3393" s="620">
        <v>6000064470</v>
      </c>
      <c r="E3393" s="620">
        <v>1</v>
      </c>
      <c r="F3393" s="620">
        <v>0</v>
      </c>
      <c r="G3393" s="620">
        <v>1</v>
      </c>
      <c r="H3393" s="621">
        <v>46206</v>
      </c>
      <c r="I3393" s="620" t="s">
        <v>1927</v>
      </c>
      <c r="J3393" s="622">
        <v>516339090726060</v>
      </c>
      <c r="K3393" s="620" t="s">
        <v>1969</v>
      </c>
      <c r="L3393" s="620" t="s">
        <v>1643</v>
      </c>
      <c r="M3393" s="620" t="s">
        <v>1643</v>
      </c>
      <c r="N3393" s="621">
        <f>H110+1</f>
        <v>46196</v>
      </c>
      <c r="O3393" s="620" t="s">
        <v>24</v>
      </c>
      <c r="P3393" s="620" t="s">
        <v>32</v>
      </c>
      <c r="Q3393" s="620" t="s">
        <v>28</v>
      </c>
      <c r="R3393" s="620"/>
      <c r="S3393" s="620" t="s">
        <v>1881</v>
      </c>
    </row>
    <row r="3394" ht="25" spans="1:19">
      <c r="A3394" s="620">
        <v>109</v>
      </c>
      <c r="B3394" s="620" t="s">
        <v>19</v>
      </c>
      <c r="C3394" s="620" t="s">
        <v>1966</v>
      </c>
      <c r="D3394" s="620">
        <v>6000064470</v>
      </c>
      <c r="E3394" s="620">
        <v>1</v>
      </c>
      <c r="F3394" s="620">
        <v>1</v>
      </c>
      <c r="G3394" s="620">
        <v>0</v>
      </c>
      <c r="H3394" s="621">
        <v>46206</v>
      </c>
      <c r="I3394" s="620" t="s">
        <v>1927</v>
      </c>
      <c r="J3394" s="622">
        <v>516339090726061</v>
      </c>
      <c r="K3394" s="620" t="s">
        <v>22</v>
      </c>
      <c r="L3394" s="620"/>
      <c r="M3394" s="620" t="s">
        <v>1643</v>
      </c>
      <c r="N3394" s="621">
        <f>H111+1</f>
        <v>46196</v>
      </c>
      <c r="O3394" s="620"/>
      <c r="P3394" s="620"/>
      <c r="Q3394" s="620"/>
      <c r="R3394" s="620"/>
      <c r="S3394" s="620" t="s">
        <v>1881</v>
      </c>
    </row>
    <row r="3395" ht="37.5" spans="1:19">
      <c r="A3395" s="620">
        <v>110</v>
      </c>
      <c r="B3395" s="620" t="s">
        <v>19</v>
      </c>
      <c r="C3395" s="620" t="s">
        <v>1966</v>
      </c>
      <c r="D3395" s="620">
        <v>6000064470</v>
      </c>
      <c r="E3395" s="620">
        <v>1</v>
      </c>
      <c r="F3395" s="620">
        <v>0</v>
      </c>
      <c r="G3395" s="620">
        <v>1</v>
      </c>
      <c r="H3395" s="621">
        <v>46206</v>
      </c>
      <c r="I3395" s="620" t="s">
        <v>1927</v>
      </c>
      <c r="J3395" s="622">
        <v>516339090726062</v>
      </c>
      <c r="K3395" s="620" t="s">
        <v>1970</v>
      </c>
      <c r="L3395" s="620"/>
      <c r="M3395" s="620" t="s">
        <v>1643</v>
      </c>
      <c r="N3395" s="621"/>
      <c r="O3395" s="620" t="s">
        <v>24</v>
      </c>
      <c r="P3395" s="620" t="s">
        <v>1539</v>
      </c>
      <c r="Q3395" s="620" t="s">
        <v>28</v>
      </c>
      <c r="R3395" s="620"/>
      <c r="S3395" s="620" t="s">
        <v>1881</v>
      </c>
    </row>
    <row r="3396" ht="25" spans="1:19">
      <c r="A3396" s="620">
        <v>111</v>
      </c>
      <c r="B3396" s="620" t="s">
        <v>19</v>
      </c>
      <c r="C3396" s="620" t="s">
        <v>1966</v>
      </c>
      <c r="D3396" s="620">
        <v>6000064470</v>
      </c>
      <c r="E3396" s="620">
        <v>1</v>
      </c>
      <c r="F3396" s="620">
        <v>0</v>
      </c>
      <c r="G3396" s="620">
        <v>1</v>
      </c>
      <c r="H3396" s="621">
        <v>46206</v>
      </c>
      <c r="I3396" s="620" t="s">
        <v>1927</v>
      </c>
      <c r="J3396" s="622">
        <v>516339090726063</v>
      </c>
      <c r="K3396" s="620" t="s">
        <v>1943</v>
      </c>
      <c r="L3396" s="620" t="s">
        <v>1887</v>
      </c>
      <c r="M3396" s="620" t="s">
        <v>1887</v>
      </c>
      <c r="N3396" s="621">
        <v>46181</v>
      </c>
      <c r="O3396" s="620" t="s">
        <v>24</v>
      </c>
      <c r="P3396" s="620" t="s">
        <v>32</v>
      </c>
      <c r="Q3396" s="620" t="s">
        <v>28</v>
      </c>
      <c r="R3396" s="620"/>
      <c r="S3396" s="620" t="s">
        <v>1881</v>
      </c>
    </row>
    <row r="3397" ht="25" spans="1:19">
      <c r="A3397" s="620">
        <v>112</v>
      </c>
      <c r="B3397" s="620" t="s">
        <v>19</v>
      </c>
      <c r="C3397" s="620" t="s">
        <v>1966</v>
      </c>
      <c r="D3397" s="620">
        <v>6000064470</v>
      </c>
      <c r="E3397" s="620">
        <v>2</v>
      </c>
      <c r="F3397" s="620">
        <v>2</v>
      </c>
      <c r="G3397" s="620">
        <v>0</v>
      </c>
      <c r="H3397" s="621">
        <v>46206</v>
      </c>
      <c r="I3397" s="620" t="s">
        <v>1927</v>
      </c>
      <c r="J3397" s="622" t="s">
        <v>1971</v>
      </c>
      <c r="K3397" s="620" t="s">
        <v>22</v>
      </c>
      <c r="L3397" s="620"/>
      <c r="M3397" s="620" t="s">
        <v>1643</v>
      </c>
      <c r="N3397" s="621">
        <f>H114+1</f>
        <v>46196</v>
      </c>
      <c r="O3397" s="620"/>
      <c r="P3397" s="620"/>
      <c r="Q3397" s="620"/>
      <c r="R3397" s="620"/>
      <c r="S3397" s="620" t="s">
        <v>1881</v>
      </c>
    </row>
    <row r="3398" ht="25" spans="1:19">
      <c r="A3398" s="620">
        <v>113</v>
      </c>
      <c r="B3398" s="620" t="s">
        <v>19</v>
      </c>
      <c r="C3398" s="620" t="s">
        <v>1043</v>
      </c>
      <c r="D3398" s="620">
        <v>6000064635</v>
      </c>
      <c r="E3398" s="620">
        <v>1</v>
      </c>
      <c r="F3398" s="620">
        <v>0</v>
      </c>
      <c r="G3398" s="620">
        <v>1</v>
      </c>
      <c r="H3398" s="621">
        <v>46207</v>
      </c>
      <c r="I3398" s="620" t="s">
        <v>1908</v>
      </c>
      <c r="J3398" s="622">
        <v>516309360726095</v>
      </c>
      <c r="K3398" s="620" t="s">
        <v>1909</v>
      </c>
      <c r="L3398" s="620" t="s">
        <v>1887</v>
      </c>
      <c r="M3398" s="620" t="s">
        <v>1887</v>
      </c>
      <c r="N3398" s="621">
        <v>46181</v>
      </c>
      <c r="O3398" s="620" t="s">
        <v>24</v>
      </c>
      <c r="P3398" s="620" t="s">
        <v>32</v>
      </c>
      <c r="Q3398" s="620" t="s">
        <v>28</v>
      </c>
      <c r="R3398" s="620"/>
      <c r="S3398" s="620" t="s">
        <v>1881</v>
      </c>
    </row>
    <row r="3399" spans="1:19">
      <c r="A3399" s="620">
        <v>114</v>
      </c>
      <c r="B3399" s="620" t="s">
        <v>19</v>
      </c>
      <c r="C3399" s="620" t="s">
        <v>1043</v>
      </c>
      <c r="D3399" s="620">
        <v>6000064635</v>
      </c>
      <c r="E3399" s="620">
        <v>1</v>
      </c>
      <c r="F3399" s="620">
        <v>0</v>
      </c>
      <c r="G3399" s="620">
        <v>1</v>
      </c>
      <c r="H3399" s="621">
        <v>46207</v>
      </c>
      <c r="I3399" s="620" t="s">
        <v>1908</v>
      </c>
      <c r="J3399" s="622">
        <v>516309360726096</v>
      </c>
      <c r="K3399" s="620" t="s">
        <v>1972</v>
      </c>
      <c r="L3399" s="620" t="s">
        <v>1643</v>
      </c>
      <c r="M3399" s="620" t="s">
        <v>1643</v>
      </c>
      <c r="N3399" s="621">
        <f t="shared" ref="N3399:N3462" si="17">H116+1</f>
        <v>46197</v>
      </c>
      <c r="O3399" s="620" t="s">
        <v>24</v>
      </c>
      <c r="P3399" s="620" t="s">
        <v>818</v>
      </c>
      <c r="Q3399" s="620" t="s">
        <v>819</v>
      </c>
      <c r="R3399" s="620"/>
      <c r="S3399" s="620" t="s">
        <v>1881</v>
      </c>
    </row>
    <row r="3400" spans="1:19">
      <c r="A3400" s="620">
        <v>115</v>
      </c>
      <c r="B3400" s="620" t="s">
        <v>19</v>
      </c>
      <c r="C3400" s="620" t="s">
        <v>1043</v>
      </c>
      <c r="D3400" s="620">
        <v>6000064635</v>
      </c>
      <c r="E3400" s="620">
        <v>6</v>
      </c>
      <c r="F3400" s="620">
        <v>6</v>
      </c>
      <c r="G3400" s="620">
        <v>0</v>
      </c>
      <c r="H3400" s="621">
        <v>46207</v>
      </c>
      <c r="I3400" s="620" t="s">
        <v>1908</v>
      </c>
      <c r="J3400" s="622" t="s">
        <v>1973</v>
      </c>
      <c r="K3400" s="620" t="s">
        <v>22</v>
      </c>
      <c r="L3400" s="620" t="s">
        <v>1643</v>
      </c>
      <c r="M3400" s="620" t="s">
        <v>1643</v>
      </c>
      <c r="N3400" s="621">
        <f t="shared" si="17"/>
        <v>46197</v>
      </c>
      <c r="O3400" s="620" t="s">
        <v>24</v>
      </c>
      <c r="P3400" s="620"/>
      <c r="Q3400" s="620"/>
      <c r="R3400" s="620"/>
      <c r="S3400" s="620" t="s">
        <v>1881</v>
      </c>
    </row>
    <row r="3401" ht="25" spans="1:19">
      <c r="A3401" s="620">
        <v>116</v>
      </c>
      <c r="B3401" s="620" t="s">
        <v>19</v>
      </c>
      <c r="C3401" s="620" t="s">
        <v>1966</v>
      </c>
      <c r="D3401" s="620">
        <v>6000064470</v>
      </c>
      <c r="E3401" s="620">
        <v>8</v>
      </c>
      <c r="F3401" s="620">
        <v>8</v>
      </c>
      <c r="G3401" s="620">
        <v>0</v>
      </c>
      <c r="H3401" s="621">
        <v>46207</v>
      </c>
      <c r="I3401" s="620" t="s">
        <v>1927</v>
      </c>
      <c r="J3401" s="622" t="s">
        <v>1974</v>
      </c>
      <c r="K3401" s="620" t="s">
        <v>22</v>
      </c>
      <c r="L3401" s="620" t="s">
        <v>1643</v>
      </c>
      <c r="M3401" s="620" t="s">
        <v>1643</v>
      </c>
      <c r="N3401" s="621">
        <f t="shared" si="17"/>
        <v>46197</v>
      </c>
      <c r="O3401" s="620" t="s">
        <v>24</v>
      </c>
      <c r="P3401" s="620"/>
      <c r="Q3401" s="620"/>
      <c r="R3401" s="620"/>
      <c r="S3401" s="620" t="s">
        <v>1881</v>
      </c>
    </row>
    <row r="3402" ht="25" spans="1:19">
      <c r="A3402" s="620">
        <v>117</v>
      </c>
      <c r="B3402" s="620" t="s">
        <v>19</v>
      </c>
      <c r="C3402" s="620" t="s">
        <v>1966</v>
      </c>
      <c r="D3402" s="620">
        <v>6000064470</v>
      </c>
      <c r="E3402" s="620">
        <v>2</v>
      </c>
      <c r="F3402" s="620">
        <v>2</v>
      </c>
      <c r="G3402" s="620">
        <v>0</v>
      </c>
      <c r="H3402" s="621">
        <v>46207</v>
      </c>
      <c r="I3402" s="620" t="s">
        <v>1927</v>
      </c>
      <c r="J3402" s="622" t="s">
        <v>1975</v>
      </c>
      <c r="K3402" s="620" t="s">
        <v>22</v>
      </c>
      <c r="L3402" s="620"/>
      <c r="M3402" s="620" t="s">
        <v>1643</v>
      </c>
      <c r="N3402" s="621">
        <f t="shared" si="17"/>
        <v>46197</v>
      </c>
      <c r="O3402" s="620"/>
      <c r="P3402" s="620"/>
      <c r="Q3402" s="620"/>
      <c r="R3402" s="620"/>
      <c r="S3402" s="620" t="s">
        <v>1881</v>
      </c>
    </row>
    <row r="3403" ht="37.5" spans="1:19">
      <c r="A3403" s="620">
        <v>118</v>
      </c>
      <c r="B3403" s="620" t="s">
        <v>19</v>
      </c>
      <c r="C3403" s="620" t="s">
        <v>1966</v>
      </c>
      <c r="D3403" s="620">
        <v>6000064470</v>
      </c>
      <c r="E3403" s="620">
        <v>1</v>
      </c>
      <c r="F3403" s="620">
        <v>0</v>
      </c>
      <c r="G3403" s="620">
        <v>1</v>
      </c>
      <c r="H3403" s="621">
        <v>46207</v>
      </c>
      <c r="I3403" s="620" t="s">
        <v>1927</v>
      </c>
      <c r="J3403" s="622">
        <v>516339090726068</v>
      </c>
      <c r="K3403" s="620" t="s">
        <v>1936</v>
      </c>
      <c r="L3403" s="620"/>
      <c r="M3403" s="620" t="s">
        <v>1643</v>
      </c>
      <c r="N3403" s="621">
        <f t="shared" si="17"/>
        <v>46197</v>
      </c>
      <c r="O3403" s="620" t="s">
        <v>24</v>
      </c>
      <c r="P3403" s="620" t="s">
        <v>1539</v>
      </c>
      <c r="Q3403" s="620" t="s">
        <v>28</v>
      </c>
      <c r="R3403" s="620"/>
      <c r="S3403" s="620" t="s">
        <v>1881</v>
      </c>
    </row>
    <row r="3404" ht="25" spans="1:19">
      <c r="A3404" s="620">
        <v>119</v>
      </c>
      <c r="B3404" s="620" t="s">
        <v>19</v>
      </c>
      <c r="C3404" s="620" t="s">
        <v>1966</v>
      </c>
      <c r="D3404" s="620">
        <v>6000064470</v>
      </c>
      <c r="E3404" s="620">
        <v>5</v>
      </c>
      <c r="F3404" s="620">
        <v>5</v>
      </c>
      <c r="G3404" s="620">
        <v>0</v>
      </c>
      <c r="H3404" s="621">
        <v>46207</v>
      </c>
      <c r="I3404" s="620" t="s">
        <v>1927</v>
      </c>
      <c r="J3404" s="622" t="s">
        <v>1976</v>
      </c>
      <c r="K3404" s="620" t="s">
        <v>22</v>
      </c>
      <c r="L3404" s="620"/>
      <c r="M3404" s="620" t="s">
        <v>1643</v>
      </c>
      <c r="N3404" s="621">
        <f t="shared" si="17"/>
        <v>46197</v>
      </c>
      <c r="O3404" s="620"/>
      <c r="P3404" s="620"/>
      <c r="Q3404" s="620"/>
      <c r="R3404" s="620"/>
      <c r="S3404" s="620" t="s">
        <v>1881</v>
      </c>
    </row>
    <row r="3405" ht="25" spans="1:19">
      <c r="A3405" s="620">
        <v>120</v>
      </c>
      <c r="B3405" s="620" t="s">
        <v>19</v>
      </c>
      <c r="C3405" s="620" t="s">
        <v>1977</v>
      </c>
      <c r="D3405" s="620">
        <v>6000064635</v>
      </c>
      <c r="E3405" s="620">
        <v>14</v>
      </c>
      <c r="F3405" s="620">
        <v>14</v>
      </c>
      <c r="G3405" s="620">
        <v>0</v>
      </c>
      <c r="H3405" s="621">
        <v>46210</v>
      </c>
      <c r="I3405" s="620" t="s">
        <v>1908</v>
      </c>
      <c r="J3405" s="622" t="s">
        <v>1978</v>
      </c>
      <c r="K3405" s="620" t="s">
        <v>22</v>
      </c>
      <c r="L3405" s="620" t="s">
        <v>1643</v>
      </c>
      <c r="M3405" s="620" t="s">
        <v>1643</v>
      </c>
      <c r="N3405" s="621">
        <f t="shared" si="17"/>
        <v>46197</v>
      </c>
      <c r="O3405" s="620" t="s">
        <v>24</v>
      </c>
      <c r="P3405" s="620"/>
      <c r="Q3405" s="620"/>
      <c r="R3405" s="620"/>
      <c r="S3405" s="620" t="s">
        <v>1881</v>
      </c>
    </row>
    <row r="3406" spans="1:19">
      <c r="A3406" s="620">
        <v>121</v>
      </c>
      <c r="B3406" s="620" t="s">
        <v>19</v>
      </c>
      <c r="C3406" s="620" t="s">
        <v>37</v>
      </c>
      <c r="D3406" s="620">
        <v>6000064635</v>
      </c>
      <c r="E3406" s="620">
        <v>1</v>
      </c>
      <c r="F3406" s="620">
        <v>1</v>
      </c>
      <c r="G3406" s="620">
        <v>0</v>
      </c>
      <c r="H3406" s="621">
        <v>46211</v>
      </c>
      <c r="I3406" s="620" t="s">
        <v>1908</v>
      </c>
      <c r="J3406" s="622">
        <v>516309360726117</v>
      </c>
      <c r="K3406" s="620" t="s">
        <v>22</v>
      </c>
      <c r="L3406" s="620" t="s">
        <v>1643</v>
      </c>
      <c r="M3406" s="620" t="s">
        <v>1643</v>
      </c>
      <c r="N3406" s="621">
        <f t="shared" si="17"/>
        <v>46197</v>
      </c>
      <c r="O3406" s="620" t="s">
        <v>24</v>
      </c>
      <c r="P3406" s="620"/>
      <c r="Q3406" s="620"/>
      <c r="R3406" s="620"/>
      <c r="S3406" s="620" t="s">
        <v>1881</v>
      </c>
    </row>
    <row r="3407" spans="1:19">
      <c r="A3407" s="620">
        <v>122</v>
      </c>
      <c r="B3407" s="620" t="s">
        <v>19</v>
      </c>
      <c r="C3407" s="620" t="s">
        <v>37</v>
      </c>
      <c r="D3407" s="620">
        <v>6000064635</v>
      </c>
      <c r="E3407" s="620">
        <v>1</v>
      </c>
      <c r="F3407" s="620">
        <v>0</v>
      </c>
      <c r="G3407" s="620">
        <v>1</v>
      </c>
      <c r="H3407" s="621">
        <v>46211</v>
      </c>
      <c r="I3407" s="620" t="s">
        <v>1908</v>
      </c>
      <c r="J3407" s="622">
        <v>516309360726118</v>
      </c>
      <c r="K3407" s="620" t="s">
        <v>1979</v>
      </c>
      <c r="L3407" s="620" t="s">
        <v>1643</v>
      </c>
      <c r="M3407" s="620" t="s">
        <v>1643</v>
      </c>
      <c r="N3407" s="621">
        <f t="shared" si="17"/>
        <v>46197</v>
      </c>
      <c r="O3407" s="620" t="s">
        <v>24</v>
      </c>
      <c r="P3407" s="620" t="s">
        <v>818</v>
      </c>
      <c r="Q3407" s="620" t="s">
        <v>819</v>
      </c>
      <c r="R3407" s="620"/>
      <c r="S3407" s="620" t="s">
        <v>1881</v>
      </c>
    </row>
    <row r="3408" spans="1:19">
      <c r="A3408" s="620">
        <v>123</v>
      </c>
      <c r="B3408" s="620" t="s">
        <v>19</v>
      </c>
      <c r="C3408" s="620" t="s">
        <v>37</v>
      </c>
      <c r="D3408" s="620">
        <v>6000064635</v>
      </c>
      <c r="E3408" s="620">
        <v>1</v>
      </c>
      <c r="F3408" s="620">
        <v>1</v>
      </c>
      <c r="G3408" s="620">
        <v>0</v>
      </c>
      <c r="H3408" s="621">
        <v>46211</v>
      </c>
      <c r="I3408" s="620" t="s">
        <v>1908</v>
      </c>
      <c r="J3408" s="622">
        <v>516309360726119</v>
      </c>
      <c r="K3408" s="620" t="s">
        <v>22</v>
      </c>
      <c r="L3408" s="620" t="s">
        <v>1643</v>
      </c>
      <c r="M3408" s="620" t="s">
        <v>1643</v>
      </c>
      <c r="N3408" s="621">
        <f t="shared" si="17"/>
        <v>46197</v>
      </c>
      <c r="O3408" s="620" t="s">
        <v>24</v>
      </c>
      <c r="P3408" s="620"/>
      <c r="Q3408" s="620"/>
      <c r="R3408" s="620"/>
      <c r="S3408" s="620" t="s">
        <v>1881</v>
      </c>
    </row>
    <row r="3409" ht="37.5" spans="1:19">
      <c r="A3409" s="620">
        <v>124</v>
      </c>
      <c r="B3409" s="620" t="s">
        <v>19</v>
      </c>
      <c r="C3409" s="620" t="s">
        <v>37</v>
      </c>
      <c r="D3409" s="620">
        <v>6000064635</v>
      </c>
      <c r="E3409" s="620">
        <v>1</v>
      </c>
      <c r="F3409" s="620">
        <v>0</v>
      </c>
      <c r="G3409" s="620">
        <v>1</v>
      </c>
      <c r="H3409" s="621">
        <v>46211</v>
      </c>
      <c r="I3409" s="620" t="s">
        <v>1908</v>
      </c>
      <c r="J3409" s="622">
        <v>516309360726120</v>
      </c>
      <c r="K3409" s="620" t="s">
        <v>948</v>
      </c>
      <c r="L3409" s="620"/>
      <c r="M3409" s="620" t="s">
        <v>1643</v>
      </c>
      <c r="N3409" s="621">
        <f t="shared" si="17"/>
        <v>46198</v>
      </c>
      <c r="O3409" s="620" t="s">
        <v>24</v>
      </c>
      <c r="P3409" s="620" t="s">
        <v>818</v>
      </c>
      <c r="Q3409" s="620" t="s">
        <v>28</v>
      </c>
      <c r="R3409" s="620"/>
      <c r="S3409" s="620" t="s">
        <v>1881</v>
      </c>
    </row>
    <row r="3410" ht="37.5" spans="1:19">
      <c r="A3410" s="620">
        <v>125</v>
      </c>
      <c r="B3410" s="620" t="s">
        <v>19</v>
      </c>
      <c r="C3410" s="620" t="s">
        <v>37</v>
      </c>
      <c r="D3410" s="620">
        <v>6000064635</v>
      </c>
      <c r="E3410" s="620">
        <v>1</v>
      </c>
      <c r="F3410" s="620">
        <v>0</v>
      </c>
      <c r="G3410" s="620">
        <v>1</v>
      </c>
      <c r="H3410" s="621">
        <v>46211</v>
      </c>
      <c r="I3410" s="620" t="s">
        <v>1908</v>
      </c>
      <c r="J3410" s="622">
        <v>516309360726121</v>
      </c>
      <c r="K3410" s="620" t="s">
        <v>948</v>
      </c>
      <c r="L3410" s="620"/>
      <c r="M3410" s="620" t="s">
        <v>1643</v>
      </c>
      <c r="N3410" s="621">
        <f t="shared" si="17"/>
        <v>46198</v>
      </c>
      <c r="O3410" s="620" t="s">
        <v>24</v>
      </c>
      <c r="P3410" s="620" t="s">
        <v>818</v>
      </c>
      <c r="Q3410" s="620" t="s">
        <v>28</v>
      </c>
      <c r="R3410" s="620"/>
      <c r="S3410" s="620" t="s">
        <v>1881</v>
      </c>
    </row>
    <row r="3411" ht="25" spans="1:19">
      <c r="A3411" s="620">
        <v>126</v>
      </c>
      <c r="B3411" s="620" t="s">
        <v>19</v>
      </c>
      <c r="C3411" s="620" t="s">
        <v>37</v>
      </c>
      <c r="D3411" s="620">
        <v>6000064635</v>
      </c>
      <c r="E3411" s="620">
        <v>0</v>
      </c>
      <c r="F3411" s="620">
        <v>0</v>
      </c>
      <c r="G3411" s="620">
        <v>1</v>
      </c>
      <c r="H3411" s="621">
        <v>46211</v>
      </c>
      <c r="I3411" s="620" t="s">
        <v>1908</v>
      </c>
      <c r="J3411" s="622">
        <v>516309360726121</v>
      </c>
      <c r="K3411" s="620" t="s">
        <v>1980</v>
      </c>
      <c r="L3411" s="620"/>
      <c r="M3411" s="620"/>
      <c r="N3411" s="621">
        <f t="shared" si="17"/>
        <v>46198</v>
      </c>
      <c r="O3411" s="620" t="s">
        <v>24</v>
      </c>
      <c r="P3411" s="620" t="s">
        <v>32</v>
      </c>
      <c r="Q3411" s="620" t="s">
        <v>28</v>
      </c>
      <c r="R3411" s="620"/>
      <c r="S3411" s="620" t="s">
        <v>1881</v>
      </c>
    </row>
    <row r="3412" ht="25" spans="1:19">
      <c r="A3412" s="620">
        <v>127</v>
      </c>
      <c r="B3412" s="620" t="s">
        <v>19</v>
      </c>
      <c r="C3412" s="620" t="s">
        <v>37</v>
      </c>
      <c r="D3412" s="620">
        <v>6000064635</v>
      </c>
      <c r="E3412" s="620">
        <v>0</v>
      </c>
      <c r="F3412" s="620">
        <v>0</v>
      </c>
      <c r="G3412" s="620">
        <v>1</v>
      </c>
      <c r="H3412" s="621">
        <v>46211</v>
      </c>
      <c r="I3412" s="620" t="s">
        <v>1908</v>
      </c>
      <c r="J3412" s="622">
        <v>516309360726121</v>
      </c>
      <c r="K3412" s="620" t="s">
        <v>1981</v>
      </c>
      <c r="L3412" s="620" t="s">
        <v>1643</v>
      </c>
      <c r="M3412" s="620" t="s">
        <v>1643</v>
      </c>
      <c r="N3412" s="621">
        <f t="shared" si="17"/>
        <v>46199</v>
      </c>
      <c r="O3412" s="620" t="s">
        <v>24</v>
      </c>
      <c r="P3412" s="620" t="s">
        <v>32</v>
      </c>
      <c r="Q3412" s="620" t="s">
        <v>28</v>
      </c>
      <c r="R3412" s="620"/>
      <c r="S3412" s="620" t="s">
        <v>1881</v>
      </c>
    </row>
    <row r="3413" spans="1:19">
      <c r="A3413" s="620">
        <v>128</v>
      </c>
      <c r="B3413" s="620" t="s">
        <v>19</v>
      </c>
      <c r="C3413" s="620" t="s">
        <v>37</v>
      </c>
      <c r="D3413" s="620">
        <v>6000064635</v>
      </c>
      <c r="E3413" s="620">
        <v>3</v>
      </c>
      <c r="F3413" s="620">
        <v>3</v>
      </c>
      <c r="G3413" s="620">
        <v>0</v>
      </c>
      <c r="H3413" s="621">
        <v>46211</v>
      </c>
      <c r="I3413" s="620" t="s">
        <v>1908</v>
      </c>
      <c r="J3413" s="622" t="s">
        <v>1982</v>
      </c>
      <c r="K3413" s="620" t="s">
        <v>22</v>
      </c>
      <c r="L3413" s="620" t="s">
        <v>1643</v>
      </c>
      <c r="M3413" s="620" t="s">
        <v>1643</v>
      </c>
      <c r="N3413" s="621">
        <f t="shared" si="17"/>
        <v>46199</v>
      </c>
      <c r="O3413" s="620" t="s">
        <v>24</v>
      </c>
      <c r="P3413" s="620"/>
      <c r="Q3413" s="620"/>
      <c r="R3413" s="620"/>
      <c r="S3413" s="620" t="s">
        <v>1881</v>
      </c>
    </row>
    <row r="3414" ht="25" spans="1:19">
      <c r="A3414" s="620">
        <v>129</v>
      </c>
      <c r="B3414" s="620" t="s">
        <v>19</v>
      </c>
      <c r="C3414" s="620" t="s">
        <v>37</v>
      </c>
      <c r="D3414" s="620">
        <v>6000064635</v>
      </c>
      <c r="E3414" s="620">
        <v>1</v>
      </c>
      <c r="F3414" s="620">
        <v>0</v>
      </c>
      <c r="G3414" s="620">
        <v>1</v>
      </c>
      <c r="H3414" s="621">
        <v>46211</v>
      </c>
      <c r="I3414" s="620" t="s">
        <v>1908</v>
      </c>
      <c r="J3414" s="622">
        <v>516309360726125</v>
      </c>
      <c r="K3414" s="620" t="s">
        <v>1983</v>
      </c>
      <c r="L3414" s="620" t="s">
        <v>1643</v>
      </c>
      <c r="M3414" s="620" t="s">
        <v>1643</v>
      </c>
      <c r="N3414" s="621">
        <f t="shared" si="17"/>
        <v>46199</v>
      </c>
      <c r="O3414" s="620" t="s">
        <v>24</v>
      </c>
      <c r="P3414" s="620" t="s">
        <v>32</v>
      </c>
      <c r="Q3414" s="620" t="s">
        <v>28</v>
      </c>
      <c r="R3414" s="620"/>
      <c r="S3414" s="620" t="s">
        <v>1881</v>
      </c>
    </row>
    <row r="3415" spans="1:19">
      <c r="A3415" s="620">
        <v>130</v>
      </c>
      <c r="B3415" s="620" t="s">
        <v>19</v>
      </c>
      <c r="C3415" s="620" t="s">
        <v>37</v>
      </c>
      <c r="D3415" s="620">
        <v>6000064635</v>
      </c>
      <c r="E3415" s="620">
        <v>1</v>
      </c>
      <c r="F3415" s="620">
        <v>0</v>
      </c>
      <c r="G3415" s="620">
        <v>1</v>
      </c>
      <c r="H3415" s="621">
        <v>46211</v>
      </c>
      <c r="I3415" s="620" t="s">
        <v>1908</v>
      </c>
      <c r="J3415" s="622">
        <v>516309360726126</v>
      </c>
      <c r="K3415" s="620" t="s">
        <v>1979</v>
      </c>
      <c r="L3415" s="620" t="s">
        <v>1643</v>
      </c>
      <c r="M3415" s="620" t="s">
        <v>1643</v>
      </c>
      <c r="N3415" s="621">
        <f t="shared" si="17"/>
        <v>46199</v>
      </c>
      <c r="O3415" s="620" t="s">
        <v>24</v>
      </c>
      <c r="P3415" s="620" t="s">
        <v>818</v>
      </c>
      <c r="Q3415" s="620" t="s">
        <v>819</v>
      </c>
      <c r="R3415" s="620"/>
      <c r="S3415" s="620" t="s">
        <v>1881</v>
      </c>
    </row>
    <row r="3416" ht="25" spans="1:19">
      <c r="A3416" s="620">
        <v>131</v>
      </c>
      <c r="B3416" s="620" t="s">
        <v>19</v>
      </c>
      <c r="C3416" s="620" t="s">
        <v>37</v>
      </c>
      <c r="D3416" s="620">
        <v>6000064635</v>
      </c>
      <c r="E3416" s="620">
        <v>0</v>
      </c>
      <c r="F3416" s="620">
        <v>0</v>
      </c>
      <c r="G3416" s="620">
        <v>1</v>
      </c>
      <c r="H3416" s="621">
        <v>46211</v>
      </c>
      <c r="I3416" s="620" t="s">
        <v>1908</v>
      </c>
      <c r="J3416" s="622">
        <v>516309360726126</v>
      </c>
      <c r="K3416" s="620" t="s">
        <v>1980</v>
      </c>
      <c r="L3416" s="620"/>
      <c r="M3416" s="620"/>
      <c r="N3416" s="621">
        <f t="shared" si="17"/>
        <v>46199</v>
      </c>
      <c r="O3416" s="620" t="s">
        <v>24</v>
      </c>
      <c r="P3416" s="620" t="s">
        <v>32</v>
      </c>
      <c r="Q3416" s="620" t="s">
        <v>28</v>
      </c>
      <c r="R3416" s="620"/>
      <c r="S3416" s="620" t="s">
        <v>1881</v>
      </c>
    </row>
    <row r="3417" spans="1:19">
      <c r="A3417" s="620">
        <v>132</v>
      </c>
      <c r="B3417" s="620" t="s">
        <v>19</v>
      </c>
      <c r="C3417" s="620" t="s">
        <v>37</v>
      </c>
      <c r="D3417" s="620">
        <v>6000064635</v>
      </c>
      <c r="E3417" s="620">
        <v>1</v>
      </c>
      <c r="F3417" s="620">
        <v>1</v>
      </c>
      <c r="G3417" s="620">
        <v>0</v>
      </c>
      <c r="H3417" s="621">
        <v>46212</v>
      </c>
      <c r="I3417" s="620" t="s">
        <v>1908</v>
      </c>
      <c r="J3417" s="622">
        <v>516309360726127</v>
      </c>
      <c r="K3417" s="620" t="s">
        <v>22</v>
      </c>
      <c r="L3417" s="620" t="s">
        <v>1643</v>
      </c>
      <c r="M3417" s="620" t="s">
        <v>1643</v>
      </c>
      <c r="N3417" s="621">
        <f t="shared" si="17"/>
        <v>46199</v>
      </c>
      <c r="O3417" s="620" t="s">
        <v>24</v>
      </c>
      <c r="P3417" s="620"/>
      <c r="Q3417" s="620"/>
      <c r="R3417" s="620"/>
      <c r="S3417" s="620" t="s">
        <v>1881</v>
      </c>
    </row>
    <row r="3418" spans="1:19">
      <c r="A3418" s="620">
        <v>133</v>
      </c>
      <c r="B3418" s="620" t="s">
        <v>19</v>
      </c>
      <c r="C3418" s="620" t="s">
        <v>37</v>
      </c>
      <c r="D3418" s="620">
        <v>6000064635</v>
      </c>
      <c r="E3418" s="620">
        <v>1</v>
      </c>
      <c r="F3418" s="620">
        <v>0</v>
      </c>
      <c r="G3418" s="620">
        <v>1</v>
      </c>
      <c r="H3418" s="621">
        <v>46212</v>
      </c>
      <c r="I3418" s="620" t="s">
        <v>1908</v>
      </c>
      <c r="J3418" s="622">
        <v>516309360726128</v>
      </c>
      <c r="K3418" s="620" t="s">
        <v>1984</v>
      </c>
      <c r="L3418" s="620" t="s">
        <v>1643</v>
      </c>
      <c r="M3418" s="620" t="s">
        <v>1643</v>
      </c>
      <c r="N3418" s="621">
        <f t="shared" si="17"/>
        <v>46199</v>
      </c>
      <c r="O3418" s="620" t="s">
        <v>24</v>
      </c>
      <c r="P3418" s="620" t="s">
        <v>818</v>
      </c>
      <c r="Q3418" s="620" t="s">
        <v>819</v>
      </c>
      <c r="R3418" s="620"/>
      <c r="S3418" s="620" t="s">
        <v>1881</v>
      </c>
    </row>
    <row r="3419" spans="1:19">
      <c r="A3419" s="620">
        <v>134</v>
      </c>
      <c r="B3419" s="620" t="s">
        <v>19</v>
      </c>
      <c r="C3419" s="620" t="s">
        <v>37</v>
      </c>
      <c r="D3419" s="620">
        <v>6000064635</v>
      </c>
      <c r="E3419" s="620">
        <v>2</v>
      </c>
      <c r="F3419" s="620">
        <v>2</v>
      </c>
      <c r="G3419" s="620">
        <v>0</v>
      </c>
      <c r="H3419" s="621">
        <v>46212</v>
      </c>
      <c r="I3419" s="620" t="s">
        <v>1908</v>
      </c>
      <c r="J3419" s="622" t="s">
        <v>1985</v>
      </c>
      <c r="K3419" s="620" t="s">
        <v>22</v>
      </c>
      <c r="L3419" s="620" t="s">
        <v>1643</v>
      </c>
      <c r="M3419" s="620" t="s">
        <v>1643</v>
      </c>
      <c r="N3419" s="621">
        <f t="shared" si="17"/>
        <v>46199</v>
      </c>
      <c r="O3419" s="620" t="s">
        <v>24</v>
      </c>
      <c r="P3419" s="620"/>
      <c r="Q3419" s="620"/>
      <c r="R3419" s="620"/>
      <c r="S3419" s="620" t="s">
        <v>1881</v>
      </c>
    </row>
    <row r="3420" ht="37.5" spans="1:19">
      <c r="A3420" s="620">
        <v>135</v>
      </c>
      <c r="B3420" s="620" t="s">
        <v>19</v>
      </c>
      <c r="C3420" s="620" t="s">
        <v>37</v>
      </c>
      <c r="D3420" s="620">
        <v>6000064635</v>
      </c>
      <c r="E3420" s="620">
        <v>1</v>
      </c>
      <c r="F3420" s="620">
        <v>0</v>
      </c>
      <c r="G3420" s="620">
        <v>1</v>
      </c>
      <c r="H3420" s="621">
        <v>46212</v>
      </c>
      <c r="I3420" s="620" t="s">
        <v>1908</v>
      </c>
      <c r="J3420" s="622">
        <v>516309360726131</v>
      </c>
      <c r="K3420" s="620" t="s">
        <v>948</v>
      </c>
      <c r="L3420" s="620"/>
      <c r="M3420" s="620" t="s">
        <v>1643</v>
      </c>
      <c r="N3420" s="621">
        <f t="shared" si="17"/>
        <v>46199</v>
      </c>
      <c r="O3420" s="620" t="s">
        <v>24</v>
      </c>
      <c r="P3420" s="620" t="s">
        <v>818</v>
      </c>
      <c r="Q3420" s="620" t="s">
        <v>28</v>
      </c>
      <c r="R3420" s="620"/>
      <c r="S3420" s="620" t="s">
        <v>1881</v>
      </c>
    </row>
    <row r="3421" spans="1:19">
      <c r="A3421" s="620">
        <v>136</v>
      </c>
      <c r="B3421" s="620" t="s">
        <v>19</v>
      </c>
      <c r="C3421" s="620" t="s">
        <v>37</v>
      </c>
      <c r="D3421" s="620">
        <v>6000064635</v>
      </c>
      <c r="E3421" s="620">
        <v>0</v>
      </c>
      <c r="F3421" s="620">
        <v>0</v>
      </c>
      <c r="G3421" s="620">
        <v>1</v>
      </c>
      <c r="H3421" s="621">
        <v>46212</v>
      </c>
      <c r="I3421" s="620" t="s">
        <v>1908</v>
      </c>
      <c r="J3421" s="622">
        <v>516309360726131</v>
      </c>
      <c r="K3421" s="620" t="s">
        <v>1986</v>
      </c>
      <c r="L3421" s="620"/>
      <c r="M3421" s="620"/>
      <c r="N3421" s="621">
        <f t="shared" si="17"/>
        <v>46201</v>
      </c>
      <c r="O3421" s="620" t="s">
        <v>24</v>
      </c>
      <c r="P3421" s="620" t="s">
        <v>443</v>
      </c>
      <c r="Q3421" s="620" t="s">
        <v>28</v>
      </c>
      <c r="R3421" s="620"/>
      <c r="S3421" s="620" t="s">
        <v>1881</v>
      </c>
    </row>
    <row r="3422" spans="1:19">
      <c r="A3422" s="620">
        <v>137</v>
      </c>
      <c r="B3422" s="620" t="s">
        <v>19</v>
      </c>
      <c r="C3422" s="620" t="s">
        <v>37</v>
      </c>
      <c r="D3422" s="620">
        <v>6000064635</v>
      </c>
      <c r="E3422" s="620">
        <v>1</v>
      </c>
      <c r="F3422" s="620">
        <v>1</v>
      </c>
      <c r="G3422" s="620">
        <v>0</v>
      </c>
      <c r="H3422" s="621">
        <v>46212</v>
      </c>
      <c r="I3422" s="620" t="s">
        <v>1908</v>
      </c>
      <c r="J3422" s="622">
        <v>516309360726132</v>
      </c>
      <c r="K3422" s="620" t="s">
        <v>22</v>
      </c>
      <c r="L3422" s="620" t="s">
        <v>1643</v>
      </c>
      <c r="M3422" s="620" t="s">
        <v>1643</v>
      </c>
      <c r="N3422" s="621">
        <f t="shared" si="17"/>
        <v>46201</v>
      </c>
      <c r="O3422" s="620" t="s">
        <v>24</v>
      </c>
      <c r="P3422" s="620"/>
      <c r="Q3422" s="620"/>
      <c r="R3422" s="620"/>
      <c r="S3422" s="620" t="s">
        <v>1881</v>
      </c>
    </row>
    <row r="3423" spans="1:19">
      <c r="A3423" s="620">
        <v>138</v>
      </c>
      <c r="B3423" s="620" t="s">
        <v>19</v>
      </c>
      <c r="C3423" s="620" t="s">
        <v>37</v>
      </c>
      <c r="D3423" s="620">
        <v>6000064635</v>
      </c>
      <c r="E3423" s="620">
        <v>3</v>
      </c>
      <c r="F3423" s="620">
        <v>3</v>
      </c>
      <c r="G3423" s="620">
        <v>0</v>
      </c>
      <c r="H3423" s="621">
        <v>46213</v>
      </c>
      <c r="I3423" s="620" t="s">
        <v>1908</v>
      </c>
      <c r="J3423" s="622" t="s">
        <v>1987</v>
      </c>
      <c r="K3423" s="620" t="s">
        <v>22</v>
      </c>
      <c r="L3423" s="620"/>
      <c r="M3423" s="620" t="s">
        <v>1643</v>
      </c>
      <c r="N3423" s="621">
        <f t="shared" si="17"/>
        <v>46201</v>
      </c>
      <c r="O3423" s="620"/>
      <c r="P3423" s="620"/>
      <c r="Q3423" s="620"/>
      <c r="R3423" s="620"/>
      <c r="S3423" s="620" t="s">
        <v>1881</v>
      </c>
    </row>
    <row r="3424" spans="1:19">
      <c r="A3424" s="620">
        <v>139</v>
      </c>
      <c r="B3424" s="620" t="s">
        <v>19</v>
      </c>
      <c r="C3424" s="620" t="s">
        <v>37</v>
      </c>
      <c r="D3424" s="620">
        <v>6000064635</v>
      </c>
      <c r="E3424" s="620">
        <v>5</v>
      </c>
      <c r="F3424" s="620">
        <v>5</v>
      </c>
      <c r="G3424" s="620">
        <v>0</v>
      </c>
      <c r="H3424" s="621">
        <v>46213</v>
      </c>
      <c r="I3424" s="620" t="s">
        <v>1908</v>
      </c>
      <c r="J3424" s="622" t="s">
        <v>1988</v>
      </c>
      <c r="K3424" s="620" t="s">
        <v>22</v>
      </c>
      <c r="L3424" s="620" t="s">
        <v>1643</v>
      </c>
      <c r="M3424" s="620" t="s">
        <v>1643</v>
      </c>
      <c r="N3424" s="621">
        <f t="shared" si="17"/>
        <v>46201</v>
      </c>
      <c r="O3424" s="620" t="s">
        <v>24</v>
      </c>
      <c r="P3424" s="620"/>
      <c r="Q3424" s="620"/>
      <c r="R3424" s="620"/>
      <c r="S3424" s="620" t="s">
        <v>1881</v>
      </c>
    </row>
    <row r="3425" ht="25" spans="1:19">
      <c r="A3425" s="620">
        <v>140</v>
      </c>
      <c r="B3425" s="620" t="s">
        <v>19</v>
      </c>
      <c r="C3425" s="620" t="s">
        <v>1989</v>
      </c>
      <c r="D3425" s="620">
        <v>6000064470</v>
      </c>
      <c r="E3425" s="620">
        <v>15</v>
      </c>
      <c r="F3425" s="620">
        <v>15</v>
      </c>
      <c r="G3425" s="620">
        <v>0</v>
      </c>
      <c r="H3425" s="621">
        <v>46218</v>
      </c>
      <c r="I3425" s="620" t="s">
        <v>1927</v>
      </c>
      <c r="J3425" s="622" t="s">
        <v>1990</v>
      </c>
      <c r="K3425" s="620" t="s">
        <v>22</v>
      </c>
      <c r="L3425" s="620" t="s">
        <v>1643</v>
      </c>
      <c r="M3425" s="620" t="s">
        <v>1643</v>
      </c>
      <c r="N3425" s="621">
        <f t="shared" si="17"/>
        <v>46201</v>
      </c>
      <c r="O3425" s="620" t="s">
        <v>24</v>
      </c>
      <c r="P3425" s="620"/>
      <c r="Q3425" s="620"/>
      <c r="R3425" s="620"/>
      <c r="S3425" s="620" t="s">
        <v>1881</v>
      </c>
    </row>
    <row r="3426" ht="25" spans="1:19">
      <c r="A3426" s="620">
        <v>141</v>
      </c>
      <c r="B3426" s="620" t="s">
        <v>19</v>
      </c>
      <c r="C3426" s="620" t="s">
        <v>1989</v>
      </c>
      <c r="D3426" s="620">
        <v>6000064470</v>
      </c>
      <c r="E3426" s="620">
        <v>1</v>
      </c>
      <c r="F3426" s="620">
        <v>1</v>
      </c>
      <c r="G3426" s="620">
        <v>0</v>
      </c>
      <c r="H3426" s="621">
        <v>46218</v>
      </c>
      <c r="I3426" s="620" t="s">
        <v>1927</v>
      </c>
      <c r="J3426" s="622">
        <v>516339090726075</v>
      </c>
      <c r="K3426" s="620" t="s">
        <v>22</v>
      </c>
      <c r="L3426" s="620"/>
      <c r="M3426" s="620" t="s">
        <v>1643</v>
      </c>
      <c r="N3426" s="621">
        <f t="shared" si="17"/>
        <v>46201</v>
      </c>
      <c r="O3426" s="620"/>
      <c r="P3426" s="620"/>
      <c r="Q3426" s="620"/>
      <c r="R3426" s="620"/>
      <c r="S3426" s="620" t="s">
        <v>1881</v>
      </c>
    </row>
    <row r="3427" ht="37.5" spans="1:19">
      <c r="A3427" s="620">
        <v>142</v>
      </c>
      <c r="B3427" s="620" t="s">
        <v>19</v>
      </c>
      <c r="C3427" s="620" t="s">
        <v>1989</v>
      </c>
      <c r="D3427" s="620">
        <v>6000064470</v>
      </c>
      <c r="E3427" s="620">
        <v>1</v>
      </c>
      <c r="F3427" s="620">
        <v>0</v>
      </c>
      <c r="G3427" s="620">
        <v>1</v>
      </c>
      <c r="H3427" s="621">
        <v>46218</v>
      </c>
      <c r="I3427" s="620" t="s">
        <v>1927</v>
      </c>
      <c r="J3427" s="622">
        <v>516339090726076</v>
      </c>
      <c r="K3427" s="620" t="s">
        <v>1991</v>
      </c>
      <c r="L3427" s="620" t="s">
        <v>1643</v>
      </c>
      <c r="M3427" s="620" t="s">
        <v>1643</v>
      </c>
      <c r="N3427" s="621">
        <f t="shared" si="17"/>
        <v>46201</v>
      </c>
      <c r="O3427" s="620" t="s">
        <v>24</v>
      </c>
      <c r="P3427" s="620" t="s">
        <v>1883</v>
      </c>
      <c r="Q3427" s="620" t="s">
        <v>28</v>
      </c>
      <c r="R3427" s="620"/>
      <c r="S3427" s="620" t="s">
        <v>1881</v>
      </c>
    </row>
    <row r="3428" ht="25" spans="1:19">
      <c r="A3428" s="620">
        <v>143</v>
      </c>
      <c r="B3428" s="620" t="s">
        <v>19</v>
      </c>
      <c r="C3428" s="620" t="s">
        <v>1989</v>
      </c>
      <c r="D3428" s="620">
        <v>6000064470</v>
      </c>
      <c r="E3428" s="620">
        <v>1</v>
      </c>
      <c r="F3428" s="620">
        <v>0</v>
      </c>
      <c r="G3428" s="620">
        <v>1</v>
      </c>
      <c r="H3428" s="621">
        <v>46218</v>
      </c>
      <c r="I3428" s="620" t="s">
        <v>1927</v>
      </c>
      <c r="J3428" s="622">
        <v>516339090726077</v>
      </c>
      <c r="K3428" s="620" t="s">
        <v>1992</v>
      </c>
      <c r="L3428" s="620" t="s">
        <v>1643</v>
      </c>
      <c r="M3428" s="620" t="s">
        <v>1643</v>
      </c>
      <c r="N3428" s="621">
        <f t="shared" si="17"/>
        <v>46201</v>
      </c>
      <c r="O3428" s="620" t="s">
        <v>24</v>
      </c>
      <c r="P3428" s="620" t="s">
        <v>32</v>
      </c>
      <c r="Q3428" s="620" t="s">
        <v>28</v>
      </c>
      <c r="R3428" s="620"/>
      <c r="S3428" s="620" t="s">
        <v>1881</v>
      </c>
    </row>
    <row r="3429" ht="25" spans="1:19">
      <c r="A3429" s="620">
        <v>144</v>
      </c>
      <c r="B3429" s="620" t="s">
        <v>19</v>
      </c>
      <c r="C3429" s="620" t="s">
        <v>1989</v>
      </c>
      <c r="D3429" s="620">
        <v>6000064470</v>
      </c>
      <c r="E3429" s="620">
        <v>4</v>
      </c>
      <c r="F3429" s="620">
        <v>4</v>
      </c>
      <c r="G3429" s="620">
        <v>0</v>
      </c>
      <c r="H3429" s="621">
        <v>46218</v>
      </c>
      <c r="I3429" s="620" t="s">
        <v>1927</v>
      </c>
      <c r="J3429" s="622" t="s">
        <v>1993</v>
      </c>
      <c r="K3429" s="620" t="s">
        <v>22</v>
      </c>
      <c r="L3429" s="620"/>
      <c r="M3429" s="620" t="s">
        <v>1643</v>
      </c>
      <c r="N3429" s="621">
        <f t="shared" si="17"/>
        <v>46201</v>
      </c>
      <c r="O3429" s="620"/>
      <c r="P3429" s="620"/>
      <c r="Q3429" s="620"/>
      <c r="R3429" s="620"/>
      <c r="S3429" s="620" t="s">
        <v>1881</v>
      </c>
    </row>
    <row r="3430" ht="25" spans="1:19">
      <c r="A3430" s="620">
        <v>145</v>
      </c>
      <c r="B3430" s="620" t="s">
        <v>19</v>
      </c>
      <c r="C3430" s="620" t="s">
        <v>1989</v>
      </c>
      <c r="D3430" s="620">
        <v>6000064470</v>
      </c>
      <c r="E3430" s="620">
        <v>1</v>
      </c>
      <c r="F3430" s="620">
        <v>0</v>
      </c>
      <c r="G3430" s="620">
        <v>1</v>
      </c>
      <c r="H3430" s="621">
        <v>46218</v>
      </c>
      <c r="I3430" s="620" t="s">
        <v>1927</v>
      </c>
      <c r="J3430" s="622">
        <v>516339090726082</v>
      </c>
      <c r="K3430" s="620" t="s">
        <v>1896</v>
      </c>
      <c r="L3430" s="620"/>
      <c r="M3430" s="620"/>
      <c r="N3430" s="621">
        <f t="shared" si="17"/>
        <v>46201</v>
      </c>
      <c r="O3430" s="620" t="s">
        <v>24</v>
      </c>
      <c r="P3430" s="620" t="s">
        <v>32</v>
      </c>
      <c r="Q3430" s="620" t="s">
        <v>28</v>
      </c>
      <c r="R3430" s="620"/>
      <c r="S3430" s="620" t="s">
        <v>1881</v>
      </c>
    </row>
    <row r="3431" ht="25" spans="1:19">
      <c r="A3431" s="620">
        <v>146</v>
      </c>
      <c r="B3431" s="620" t="s">
        <v>19</v>
      </c>
      <c r="C3431" s="620" t="s">
        <v>1989</v>
      </c>
      <c r="D3431" s="620">
        <v>6000064470</v>
      </c>
      <c r="E3431" s="620">
        <v>1</v>
      </c>
      <c r="F3431" s="620">
        <v>0</v>
      </c>
      <c r="G3431" s="620">
        <v>1</v>
      </c>
      <c r="H3431" s="621">
        <v>46218</v>
      </c>
      <c r="I3431" s="620" t="s">
        <v>1927</v>
      </c>
      <c r="J3431" s="622">
        <v>516339090726083</v>
      </c>
      <c r="K3431" s="620" t="s">
        <v>1896</v>
      </c>
      <c r="L3431" s="620"/>
      <c r="M3431" s="620"/>
      <c r="N3431" s="621">
        <f t="shared" si="17"/>
        <v>46201</v>
      </c>
      <c r="O3431" s="620" t="s">
        <v>24</v>
      </c>
      <c r="P3431" s="620" t="s">
        <v>32</v>
      </c>
      <c r="Q3431" s="620" t="s">
        <v>28</v>
      </c>
      <c r="R3431" s="620"/>
      <c r="S3431" s="620" t="s">
        <v>1881</v>
      </c>
    </row>
    <row r="3432" ht="25" spans="1:19">
      <c r="A3432" s="620">
        <v>147</v>
      </c>
      <c r="B3432" s="620" t="s">
        <v>19</v>
      </c>
      <c r="C3432" s="620" t="s">
        <v>1989</v>
      </c>
      <c r="D3432" s="620">
        <v>6000064470</v>
      </c>
      <c r="E3432" s="620">
        <v>2</v>
      </c>
      <c r="F3432" s="620">
        <v>2</v>
      </c>
      <c r="G3432" s="620">
        <v>0</v>
      </c>
      <c r="H3432" s="621">
        <v>46218</v>
      </c>
      <c r="I3432" s="620" t="s">
        <v>1927</v>
      </c>
      <c r="J3432" s="622" t="s">
        <v>1994</v>
      </c>
      <c r="K3432" s="620" t="s">
        <v>22</v>
      </c>
      <c r="L3432" s="620"/>
      <c r="M3432" s="620" t="s">
        <v>1643</v>
      </c>
      <c r="N3432" s="621">
        <f t="shared" si="17"/>
        <v>46201</v>
      </c>
      <c r="O3432" s="620"/>
      <c r="P3432" s="620"/>
      <c r="Q3432" s="620"/>
      <c r="R3432" s="620"/>
      <c r="S3432" s="620" t="s">
        <v>1881</v>
      </c>
    </row>
    <row r="3433" ht="25" spans="1:19">
      <c r="A3433" s="620">
        <v>148</v>
      </c>
      <c r="B3433" s="620" t="s">
        <v>19</v>
      </c>
      <c r="C3433" s="620" t="s">
        <v>1989</v>
      </c>
      <c r="D3433" s="620">
        <v>6000064470</v>
      </c>
      <c r="E3433" s="620">
        <v>1</v>
      </c>
      <c r="F3433" s="620">
        <v>0</v>
      </c>
      <c r="G3433" s="620">
        <v>1</v>
      </c>
      <c r="H3433" s="621">
        <v>46218</v>
      </c>
      <c r="I3433" s="620" t="s">
        <v>1927</v>
      </c>
      <c r="J3433" s="622">
        <v>516339090726086</v>
      </c>
      <c r="K3433" s="620" t="s">
        <v>1944</v>
      </c>
      <c r="L3433" s="620"/>
      <c r="M3433" s="620" t="s">
        <v>1643</v>
      </c>
      <c r="N3433" s="621">
        <f t="shared" si="17"/>
        <v>46203</v>
      </c>
      <c r="O3433" s="620" t="s">
        <v>24</v>
      </c>
      <c r="P3433" s="620" t="s">
        <v>1539</v>
      </c>
      <c r="Q3433" s="620" t="s">
        <v>28</v>
      </c>
      <c r="R3433" s="620"/>
      <c r="S3433" s="620" t="s">
        <v>1881</v>
      </c>
    </row>
    <row r="3434" ht="25" spans="1:19">
      <c r="A3434" s="620">
        <v>149</v>
      </c>
      <c r="B3434" s="620" t="s">
        <v>19</v>
      </c>
      <c r="C3434" s="620" t="s">
        <v>1989</v>
      </c>
      <c r="D3434" s="620">
        <v>6000064470</v>
      </c>
      <c r="E3434" s="620">
        <v>1</v>
      </c>
      <c r="F3434" s="620">
        <v>1</v>
      </c>
      <c r="G3434" s="620">
        <v>0</v>
      </c>
      <c r="H3434" s="621">
        <v>46218</v>
      </c>
      <c r="I3434" s="620" t="s">
        <v>1927</v>
      </c>
      <c r="J3434" s="622">
        <v>516339090726087</v>
      </c>
      <c r="K3434" s="620" t="s">
        <v>22</v>
      </c>
      <c r="L3434" s="620"/>
      <c r="M3434" s="620" t="s">
        <v>1643</v>
      </c>
      <c r="N3434" s="621">
        <f t="shared" si="17"/>
        <v>46203</v>
      </c>
      <c r="O3434" s="620"/>
      <c r="P3434" s="620"/>
      <c r="Q3434" s="620"/>
      <c r="R3434" s="620"/>
      <c r="S3434" s="620" t="s">
        <v>1881</v>
      </c>
    </row>
    <row r="3435" ht="37.5" spans="1:19">
      <c r="A3435" s="620">
        <v>150</v>
      </c>
      <c r="B3435" s="620" t="s">
        <v>19</v>
      </c>
      <c r="C3435" s="620" t="s">
        <v>1989</v>
      </c>
      <c r="D3435" s="620">
        <v>6000064470</v>
      </c>
      <c r="E3435" s="620">
        <v>1</v>
      </c>
      <c r="F3435" s="620">
        <v>0</v>
      </c>
      <c r="G3435" s="620">
        <v>1</v>
      </c>
      <c r="H3435" s="621">
        <v>46218</v>
      </c>
      <c r="I3435" s="620" t="s">
        <v>1927</v>
      </c>
      <c r="J3435" s="622">
        <v>516339090726088</v>
      </c>
      <c r="K3435" s="620" t="s">
        <v>1995</v>
      </c>
      <c r="L3435" s="620" t="s">
        <v>1643</v>
      </c>
      <c r="M3435" s="620" t="s">
        <v>1643</v>
      </c>
      <c r="N3435" s="621">
        <f t="shared" si="17"/>
        <v>46203</v>
      </c>
      <c r="O3435" s="620" t="s">
        <v>24</v>
      </c>
      <c r="P3435" s="620" t="s">
        <v>1883</v>
      </c>
      <c r="Q3435" s="620" t="s">
        <v>28</v>
      </c>
      <c r="R3435" s="620"/>
      <c r="S3435" s="620" t="s">
        <v>1881</v>
      </c>
    </row>
    <row r="3436" ht="37.5" spans="1:19">
      <c r="A3436" s="620">
        <v>151</v>
      </c>
      <c r="B3436" s="620" t="s">
        <v>19</v>
      </c>
      <c r="C3436" s="620" t="s">
        <v>1989</v>
      </c>
      <c r="D3436" s="620">
        <v>6000064470</v>
      </c>
      <c r="E3436" s="620">
        <v>1</v>
      </c>
      <c r="F3436" s="620">
        <v>0</v>
      </c>
      <c r="G3436" s="620">
        <v>1</v>
      </c>
      <c r="H3436" s="621">
        <v>46218</v>
      </c>
      <c r="I3436" s="620" t="s">
        <v>1927</v>
      </c>
      <c r="J3436" s="622">
        <v>516339090726089</v>
      </c>
      <c r="K3436" s="620" t="s">
        <v>1991</v>
      </c>
      <c r="L3436" s="620" t="s">
        <v>1643</v>
      </c>
      <c r="M3436" s="620" t="s">
        <v>1643</v>
      </c>
      <c r="N3436" s="621">
        <f t="shared" si="17"/>
        <v>46203</v>
      </c>
      <c r="O3436" s="620" t="s">
        <v>24</v>
      </c>
      <c r="P3436" s="620" t="s">
        <v>1883</v>
      </c>
      <c r="Q3436" s="620" t="s">
        <v>28</v>
      </c>
      <c r="R3436" s="620"/>
      <c r="S3436" s="620" t="s">
        <v>1881</v>
      </c>
    </row>
    <row r="3437" ht="37.5" spans="1:19">
      <c r="A3437" s="620">
        <v>152</v>
      </c>
      <c r="B3437" s="620" t="s">
        <v>19</v>
      </c>
      <c r="C3437" s="620" t="s">
        <v>1989</v>
      </c>
      <c r="D3437" s="620">
        <v>6000064470</v>
      </c>
      <c r="E3437" s="620">
        <v>0</v>
      </c>
      <c r="F3437" s="620">
        <v>0</v>
      </c>
      <c r="G3437" s="620">
        <v>1</v>
      </c>
      <c r="H3437" s="621">
        <v>46218</v>
      </c>
      <c r="I3437" s="620" t="s">
        <v>1927</v>
      </c>
      <c r="J3437" s="622">
        <v>516339090726089</v>
      </c>
      <c r="K3437" s="620" t="s">
        <v>1996</v>
      </c>
      <c r="L3437" s="620"/>
      <c r="M3437" s="620" t="s">
        <v>1643</v>
      </c>
      <c r="N3437" s="621">
        <f t="shared" si="17"/>
        <v>46203</v>
      </c>
      <c r="O3437" s="620" t="s">
        <v>24</v>
      </c>
      <c r="P3437" s="620" t="s">
        <v>1539</v>
      </c>
      <c r="Q3437" s="620" t="s">
        <v>28</v>
      </c>
      <c r="R3437" s="620"/>
      <c r="S3437" s="620" t="s">
        <v>1881</v>
      </c>
    </row>
    <row r="3438" ht="25" spans="1:19">
      <c r="A3438" s="620">
        <v>153</v>
      </c>
      <c r="B3438" s="620" t="s">
        <v>19</v>
      </c>
      <c r="C3438" s="620" t="s">
        <v>1989</v>
      </c>
      <c r="D3438" s="620">
        <v>6000064635</v>
      </c>
      <c r="E3438" s="620">
        <v>2</v>
      </c>
      <c r="F3438" s="620">
        <v>2</v>
      </c>
      <c r="G3438" s="620">
        <v>0</v>
      </c>
      <c r="H3438" s="621">
        <v>46219</v>
      </c>
      <c r="I3438" s="620" t="s">
        <v>1908</v>
      </c>
      <c r="J3438" s="622" t="s">
        <v>1997</v>
      </c>
      <c r="K3438" s="620" t="s">
        <v>22</v>
      </c>
      <c r="L3438" s="620" t="s">
        <v>1643</v>
      </c>
      <c r="M3438" s="620" t="s">
        <v>1643</v>
      </c>
      <c r="N3438" s="621">
        <f t="shared" si="17"/>
        <v>46203</v>
      </c>
      <c r="O3438" s="620" t="s">
        <v>24</v>
      </c>
      <c r="P3438" s="620"/>
      <c r="Q3438" s="620"/>
      <c r="R3438" s="620"/>
      <c r="S3438" s="620" t="s">
        <v>1881</v>
      </c>
    </row>
    <row r="3439" ht="25" spans="1:19">
      <c r="A3439" s="620">
        <v>154</v>
      </c>
      <c r="B3439" s="620" t="s">
        <v>19</v>
      </c>
      <c r="C3439" s="620" t="s">
        <v>1998</v>
      </c>
      <c r="D3439" s="620">
        <v>6000064638</v>
      </c>
      <c r="E3439" s="620">
        <v>1</v>
      </c>
      <c r="F3439" s="620">
        <v>1</v>
      </c>
      <c r="G3439" s="620">
        <v>0</v>
      </c>
      <c r="H3439" s="621">
        <v>46219</v>
      </c>
      <c r="I3439" s="620" t="s">
        <v>1914</v>
      </c>
      <c r="J3439" s="622">
        <v>516313360626068</v>
      </c>
      <c r="K3439" s="620" t="s">
        <v>22</v>
      </c>
      <c r="L3439" s="620"/>
      <c r="M3439" s="620" t="s">
        <v>1643</v>
      </c>
      <c r="N3439" s="621">
        <f t="shared" si="17"/>
        <v>46204</v>
      </c>
      <c r="O3439" s="620"/>
      <c r="P3439" s="620"/>
      <c r="Q3439" s="620"/>
      <c r="R3439" s="620"/>
      <c r="S3439" s="620" t="s">
        <v>1881</v>
      </c>
    </row>
    <row r="3440" ht="25" spans="1:19">
      <c r="A3440" s="620">
        <v>155</v>
      </c>
      <c r="B3440" s="620" t="s">
        <v>19</v>
      </c>
      <c r="C3440" s="620" t="s">
        <v>1998</v>
      </c>
      <c r="D3440" s="620">
        <v>6000064638</v>
      </c>
      <c r="E3440" s="620">
        <v>1</v>
      </c>
      <c r="F3440" s="620">
        <v>0</v>
      </c>
      <c r="G3440" s="620">
        <v>1</v>
      </c>
      <c r="H3440" s="621">
        <v>46219</v>
      </c>
      <c r="I3440" s="620" t="s">
        <v>1914</v>
      </c>
      <c r="J3440" s="622">
        <v>516313360626069</v>
      </c>
      <c r="K3440" s="620" t="s">
        <v>1909</v>
      </c>
      <c r="L3440" s="620" t="s">
        <v>1887</v>
      </c>
      <c r="M3440" s="620" t="s">
        <v>1887</v>
      </c>
      <c r="N3440" s="621">
        <f t="shared" si="17"/>
        <v>46204</v>
      </c>
      <c r="O3440" s="620" t="s">
        <v>24</v>
      </c>
      <c r="P3440" s="620" t="s">
        <v>32</v>
      </c>
      <c r="Q3440" s="620" t="s">
        <v>28</v>
      </c>
      <c r="R3440" s="620"/>
      <c r="S3440" s="620" t="s">
        <v>1881</v>
      </c>
    </row>
    <row r="3441" ht="25" spans="1:19">
      <c r="A3441" s="620">
        <v>156</v>
      </c>
      <c r="B3441" s="620" t="s">
        <v>19</v>
      </c>
      <c r="C3441" s="620" t="s">
        <v>1998</v>
      </c>
      <c r="D3441" s="620">
        <v>6000064638</v>
      </c>
      <c r="E3441" s="620">
        <v>1</v>
      </c>
      <c r="F3441" s="620">
        <v>0</v>
      </c>
      <c r="G3441" s="620">
        <v>1</v>
      </c>
      <c r="H3441" s="621">
        <v>46219</v>
      </c>
      <c r="I3441" s="620" t="s">
        <v>1914</v>
      </c>
      <c r="J3441" s="622">
        <v>516313360626070</v>
      </c>
      <c r="K3441" s="620" t="s">
        <v>1909</v>
      </c>
      <c r="L3441" s="620" t="s">
        <v>1887</v>
      </c>
      <c r="M3441" s="620" t="s">
        <v>1887</v>
      </c>
      <c r="N3441" s="621">
        <f t="shared" si="17"/>
        <v>46204</v>
      </c>
      <c r="O3441" s="620" t="s">
        <v>24</v>
      </c>
      <c r="P3441" s="620" t="s">
        <v>32</v>
      </c>
      <c r="Q3441" s="620" t="s">
        <v>28</v>
      </c>
      <c r="R3441" s="620"/>
      <c r="S3441" s="620" t="s">
        <v>1881</v>
      </c>
    </row>
    <row r="3442" ht="25" spans="1:19">
      <c r="A3442" s="620">
        <v>157</v>
      </c>
      <c r="B3442" s="620" t="s">
        <v>19</v>
      </c>
      <c r="C3442" s="620" t="s">
        <v>1998</v>
      </c>
      <c r="D3442" s="620">
        <v>6000064638</v>
      </c>
      <c r="E3442" s="620">
        <v>4</v>
      </c>
      <c r="F3442" s="620">
        <v>4</v>
      </c>
      <c r="G3442" s="620">
        <v>0</v>
      </c>
      <c r="H3442" s="621">
        <v>46219</v>
      </c>
      <c r="I3442" s="620" t="s">
        <v>1914</v>
      </c>
      <c r="J3442" s="622" t="s">
        <v>1999</v>
      </c>
      <c r="K3442" s="620" t="s">
        <v>22</v>
      </c>
      <c r="L3442" s="620"/>
      <c r="M3442" s="620" t="s">
        <v>1643</v>
      </c>
      <c r="N3442" s="621">
        <f t="shared" si="17"/>
        <v>46204</v>
      </c>
      <c r="O3442" s="620"/>
      <c r="P3442" s="620"/>
      <c r="Q3442" s="620"/>
      <c r="R3442" s="620"/>
      <c r="S3442" s="620" t="s">
        <v>1881</v>
      </c>
    </row>
    <row r="3443" ht="25" spans="1:19">
      <c r="A3443" s="620">
        <v>158</v>
      </c>
      <c r="B3443" s="620" t="s">
        <v>19</v>
      </c>
      <c r="C3443" s="620" t="s">
        <v>1998</v>
      </c>
      <c r="D3443" s="620">
        <v>6000064638</v>
      </c>
      <c r="E3443" s="620">
        <v>1</v>
      </c>
      <c r="F3443" s="620">
        <v>0</v>
      </c>
      <c r="G3443" s="620">
        <v>1</v>
      </c>
      <c r="H3443" s="621">
        <v>46219</v>
      </c>
      <c r="I3443" s="620" t="s">
        <v>1914</v>
      </c>
      <c r="J3443" s="622">
        <v>516313360626075</v>
      </c>
      <c r="K3443" s="620" t="s">
        <v>1943</v>
      </c>
      <c r="L3443" s="620" t="s">
        <v>1887</v>
      </c>
      <c r="M3443" s="620" t="s">
        <v>1887</v>
      </c>
      <c r="N3443" s="621">
        <f t="shared" si="17"/>
        <v>46204</v>
      </c>
      <c r="O3443" s="620" t="s">
        <v>24</v>
      </c>
      <c r="P3443" s="620" t="s">
        <v>32</v>
      </c>
      <c r="Q3443" s="620" t="s">
        <v>28</v>
      </c>
      <c r="R3443" s="620"/>
      <c r="S3443" s="620" t="s">
        <v>1881</v>
      </c>
    </row>
    <row r="3444" ht="25" spans="1:19">
      <c r="A3444" s="620">
        <v>159</v>
      </c>
      <c r="B3444" s="620" t="s">
        <v>19</v>
      </c>
      <c r="C3444" s="620" t="s">
        <v>1998</v>
      </c>
      <c r="D3444" s="620">
        <v>6000064638</v>
      </c>
      <c r="E3444" s="620">
        <v>2</v>
      </c>
      <c r="F3444" s="620">
        <v>2</v>
      </c>
      <c r="G3444" s="620">
        <v>0</v>
      </c>
      <c r="H3444" s="621">
        <v>46219</v>
      </c>
      <c r="I3444" s="620" t="s">
        <v>1914</v>
      </c>
      <c r="J3444" s="622" t="s">
        <v>2000</v>
      </c>
      <c r="K3444" s="620" t="s">
        <v>22</v>
      </c>
      <c r="L3444" s="620"/>
      <c r="M3444" s="620" t="s">
        <v>1643</v>
      </c>
      <c r="N3444" s="621">
        <f t="shared" si="17"/>
        <v>46205</v>
      </c>
      <c r="O3444" s="620"/>
      <c r="P3444" s="620"/>
      <c r="Q3444" s="620"/>
      <c r="R3444" s="620"/>
      <c r="S3444" s="620" t="s">
        <v>1881</v>
      </c>
    </row>
    <row r="3445" ht="25" spans="1:19">
      <c r="A3445" s="620">
        <v>160</v>
      </c>
      <c r="B3445" s="620" t="s">
        <v>19</v>
      </c>
      <c r="C3445" s="620" t="s">
        <v>1998</v>
      </c>
      <c r="D3445" s="620">
        <v>6000064638</v>
      </c>
      <c r="E3445" s="620">
        <v>1</v>
      </c>
      <c r="F3445" s="620">
        <v>0</v>
      </c>
      <c r="G3445" s="620">
        <v>1</v>
      </c>
      <c r="H3445" s="621">
        <v>46219</v>
      </c>
      <c r="I3445" s="620" t="s">
        <v>1914</v>
      </c>
      <c r="J3445" s="622">
        <v>516313360626078</v>
      </c>
      <c r="K3445" s="620" t="s">
        <v>1909</v>
      </c>
      <c r="L3445" s="620" t="s">
        <v>1887</v>
      </c>
      <c r="M3445" s="620" t="s">
        <v>1887</v>
      </c>
      <c r="N3445" s="621">
        <f t="shared" si="17"/>
        <v>46205</v>
      </c>
      <c r="O3445" s="620" t="s">
        <v>24</v>
      </c>
      <c r="P3445" s="620" t="s">
        <v>32</v>
      </c>
      <c r="Q3445" s="620" t="s">
        <v>28</v>
      </c>
      <c r="R3445" s="620"/>
      <c r="S3445" s="620" t="s">
        <v>1881</v>
      </c>
    </row>
    <row r="3446" ht="25" spans="1:19">
      <c r="A3446" s="620">
        <v>161</v>
      </c>
      <c r="B3446" s="620" t="s">
        <v>19</v>
      </c>
      <c r="C3446" s="620" t="s">
        <v>1998</v>
      </c>
      <c r="D3446" s="620">
        <v>6000064638</v>
      </c>
      <c r="E3446" s="620">
        <v>1</v>
      </c>
      <c r="F3446" s="620">
        <v>0</v>
      </c>
      <c r="G3446" s="620">
        <v>1</v>
      </c>
      <c r="H3446" s="621">
        <v>46219</v>
      </c>
      <c r="I3446" s="620" t="s">
        <v>1914</v>
      </c>
      <c r="J3446" s="622">
        <v>516313360626079</v>
      </c>
      <c r="K3446" s="620" t="s">
        <v>1946</v>
      </c>
      <c r="L3446" s="620"/>
      <c r="M3446" s="620" t="s">
        <v>1643</v>
      </c>
      <c r="N3446" s="621">
        <f t="shared" si="17"/>
        <v>46205</v>
      </c>
      <c r="O3446" s="620" t="s">
        <v>24</v>
      </c>
      <c r="P3446" s="620" t="s">
        <v>1539</v>
      </c>
      <c r="Q3446" s="620" t="s">
        <v>28</v>
      </c>
      <c r="R3446" s="620"/>
      <c r="S3446" s="620" t="s">
        <v>1881</v>
      </c>
    </row>
    <row r="3447" ht="25" spans="1:19">
      <c r="A3447" s="620">
        <v>162</v>
      </c>
      <c r="B3447" s="620" t="s">
        <v>19</v>
      </c>
      <c r="C3447" s="620" t="s">
        <v>1998</v>
      </c>
      <c r="D3447" s="620">
        <v>6000064638</v>
      </c>
      <c r="E3447" s="620">
        <v>2</v>
      </c>
      <c r="F3447" s="620">
        <v>2</v>
      </c>
      <c r="G3447" s="620">
        <v>0</v>
      </c>
      <c r="H3447" s="621">
        <v>46219</v>
      </c>
      <c r="I3447" s="620" t="s">
        <v>1914</v>
      </c>
      <c r="J3447" s="622" t="s">
        <v>2001</v>
      </c>
      <c r="K3447" s="620" t="s">
        <v>22</v>
      </c>
      <c r="L3447" s="620"/>
      <c r="M3447" s="620" t="s">
        <v>1643</v>
      </c>
      <c r="N3447" s="621">
        <f t="shared" si="17"/>
        <v>46205</v>
      </c>
      <c r="O3447" s="620"/>
      <c r="P3447" s="620"/>
      <c r="Q3447" s="620"/>
      <c r="R3447" s="620"/>
      <c r="S3447" s="620" t="s">
        <v>1881</v>
      </c>
    </row>
    <row r="3448" ht="37.5" spans="1:19">
      <c r="A3448" s="620">
        <v>163</v>
      </c>
      <c r="B3448" s="620" t="s">
        <v>19</v>
      </c>
      <c r="C3448" s="620" t="s">
        <v>1998</v>
      </c>
      <c r="D3448" s="620">
        <v>6000064638</v>
      </c>
      <c r="E3448" s="620">
        <v>1</v>
      </c>
      <c r="F3448" s="620">
        <v>0</v>
      </c>
      <c r="G3448" s="620">
        <v>1</v>
      </c>
      <c r="H3448" s="621">
        <v>46219</v>
      </c>
      <c r="I3448" s="620" t="s">
        <v>1914</v>
      </c>
      <c r="J3448" s="622">
        <v>516313360626082</v>
      </c>
      <c r="K3448" s="620" t="s">
        <v>1970</v>
      </c>
      <c r="L3448" s="620"/>
      <c r="M3448" s="620" t="s">
        <v>1643</v>
      </c>
      <c r="N3448" s="621">
        <f t="shared" si="17"/>
        <v>46205</v>
      </c>
      <c r="O3448" s="620" t="s">
        <v>24</v>
      </c>
      <c r="P3448" s="620" t="s">
        <v>1539</v>
      </c>
      <c r="Q3448" s="620" t="s">
        <v>28</v>
      </c>
      <c r="R3448" s="620"/>
      <c r="S3448" s="620" t="s">
        <v>1881</v>
      </c>
    </row>
    <row r="3449" ht="25" spans="1:19">
      <c r="A3449" s="620">
        <v>164</v>
      </c>
      <c r="B3449" s="620" t="s">
        <v>19</v>
      </c>
      <c r="C3449" s="620" t="s">
        <v>116</v>
      </c>
      <c r="D3449" s="620">
        <v>6000064470</v>
      </c>
      <c r="E3449" s="620">
        <v>3</v>
      </c>
      <c r="F3449" s="620">
        <v>3</v>
      </c>
      <c r="G3449" s="620">
        <v>0</v>
      </c>
      <c r="H3449" s="621">
        <v>46219</v>
      </c>
      <c r="I3449" s="620" t="s">
        <v>1927</v>
      </c>
      <c r="J3449" s="622" t="s">
        <v>2002</v>
      </c>
      <c r="K3449" s="620" t="s">
        <v>22</v>
      </c>
      <c r="L3449" s="620" t="s">
        <v>1643</v>
      </c>
      <c r="M3449" s="620" t="s">
        <v>1643</v>
      </c>
      <c r="N3449" s="621">
        <f t="shared" si="17"/>
        <v>46205</v>
      </c>
      <c r="O3449" s="620" t="s">
        <v>24</v>
      </c>
      <c r="P3449" s="620"/>
      <c r="Q3449" s="620"/>
      <c r="R3449" s="620"/>
      <c r="S3449" s="620" t="s">
        <v>1881</v>
      </c>
    </row>
    <row r="3450" ht="25" spans="1:19">
      <c r="A3450" s="620">
        <v>165</v>
      </c>
      <c r="B3450" s="620" t="s">
        <v>19</v>
      </c>
      <c r="C3450" s="620" t="s">
        <v>116</v>
      </c>
      <c r="D3450" s="620">
        <v>6000064470</v>
      </c>
      <c r="E3450" s="620">
        <v>1</v>
      </c>
      <c r="F3450" s="620">
        <v>1</v>
      </c>
      <c r="G3450" s="620">
        <v>0</v>
      </c>
      <c r="H3450" s="621">
        <v>46219</v>
      </c>
      <c r="I3450" s="620" t="s">
        <v>1927</v>
      </c>
      <c r="J3450" s="622">
        <v>516339090726090</v>
      </c>
      <c r="K3450" s="620" t="s">
        <v>22</v>
      </c>
      <c r="L3450" s="620"/>
      <c r="M3450" s="620" t="s">
        <v>1643</v>
      </c>
      <c r="N3450" s="621">
        <f t="shared" si="17"/>
        <v>46205</v>
      </c>
      <c r="O3450" s="620"/>
      <c r="P3450" s="620"/>
      <c r="Q3450" s="620"/>
      <c r="R3450" s="620"/>
      <c r="S3450" s="620" t="s">
        <v>1881</v>
      </c>
    </row>
    <row r="3451" ht="37.5" spans="1:19">
      <c r="A3451" s="620">
        <v>166</v>
      </c>
      <c r="B3451" s="620" t="s">
        <v>19</v>
      </c>
      <c r="C3451" s="620" t="s">
        <v>116</v>
      </c>
      <c r="D3451" s="620">
        <v>6000064470</v>
      </c>
      <c r="E3451" s="620">
        <v>1</v>
      </c>
      <c r="F3451" s="620">
        <v>0</v>
      </c>
      <c r="G3451" s="620">
        <v>1</v>
      </c>
      <c r="H3451" s="621">
        <v>46219</v>
      </c>
      <c r="I3451" s="620" t="s">
        <v>1927</v>
      </c>
      <c r="J3451" s="622">
        <v>516339090726091</v>
      </c>
      <c r="K3451" s="620" t="s">
        <v>1995</v>
      </c>
      <c r="L3451" s="620" t="s">
        <v>1643</v>
      </c>
      <c r="M3451" s="620" t="s">
        <v>1643</v>
      </c>
      <c r="N3451" s="621">
        <f t="shared" si="17"/>
        <v>46205</v>
      </c>
      <c r="O3451" s="620" t="s">
        <v>24</v>
      </c>
      <c r="P3451" s="620" t="s">
        <v>1883</v>
      </c>
      <c r="Q3451" s="620" t="s">
        <v>28</v>
      </c>
      <c r="R3451" s="620"/>
      <c r="S3451" s="620" t="s">
        <v>1881</v>
      </c>
    </row>
    <row r="3452" ht="25" spans="1:19">
      <c r="A3452" s="620">
        <v>167</v>
      </c>
      <c r="B3452" s="620" t="s">
        <v>19</v>
      </c>
      <c r="C3452" s="620" t="s">
        <v>116</v>
      </c>
      <c r="D3452" s="620">
        <v>6000064470</v>
      </c>
      <c r="E3452" s="620">
        <v>1</v>
      </c>
      <c r="F3452" s="620">
        <v>1</v>
      </c>
      <c r="G3452" s="620">
        <v>0</v>
      </c>
      <c r="H3452" s="621">
        <v>46219</v>
      </c>
      <c r="I3452" s="620" t="s">
        <v>1927</v>
      </c>
      <c r="J3452" s="622">
        <v>516339090726092</v>
      </c>
      <c r="K3452" s="620" t="s">
        <v>22</v>
      </c>
      <c r="L3452" s="620"/>
      <c r="M3452" s="620" t="s">
        <v>1643</v>
      </c>
      <c r="N3452" s="621">
        <f t="shared" si="17"/>
        <v>46205</v>
      </c>
      <c r="O3452" s="620"/>
      <c r="P3452" s="620"/>
      <c r="Q3452" s="620"/>
      <c r="R3452" s="620"/>
      <c r="S3452" s="620" t="s">
        <v>1881</v>
      </c>
    </row>
    <row r="3453" spans="1:19">
      <c r="A3453" s="620">
        <v>168</v>
      </c>
      <c r="B3453" s="620" t="s">
        <v>19</v>
      </c>
      <c r="C3453" s="620" t="s">
        <v>1966</v>
      </c>
      <c r="D3453" s="620">
        <v>6000064638</v>
      </c>
      <c r="E3453" s="620">
        <v>4</v>
      </c>
      <c r="F3453" s="620">
        <v>4</v>
      </c>
      <c r="G3453" s="620">
        <v>0</v>
      </c>
      <c r="H3453" s="621">
        <v>46221</v>
      </c>
      <c r="I3453" s="620" t="s">
        <v>1914</v>
      </c>
      <c r="J3453" s="622" t="s">
        <v>2003</v>
      </c>
      <c r="K3453" s="620" t="s">
        <v>22</v>
      </c>
      <c r="L3453" s="620"/>
      <c r="M3453" s="620" t="s">
        <v>1643</v>
      </c>
      <c r="N3453" s="621">
        <f t="shared" si="17"/>
        <v>46205</v>
      </c>
      <c r="O3453" s="620"/>
      <c r="P3453" s="620"/>
      <c r="Q3453" s="620"/>
      <c r="R3453" s="620"/>
      <c r="S3453" s="620" t="s">
        <v>1881</v>
      </c>
    </row>
    <row r="3454" spans="1:19">
      <c r="A3454" s="620">
        <v>169</v>
      </c>
      <c r="B3454" s="620" t="s">
        <v>19</v>
      </c>
      <c r="C3454" s="620" t="s">
        <v>1966</v>
      </c>
      <c r="D3454" s="620">
        <v>6000064638</v>
      </c>
      <c r="E3454" s="620">
        <v>1</v>
      </c>
      <c r="F3454" s="620">
        <v>0</v>
      </c>
      <c r="G3454" s="620">
        <v>1</v>
      </c>
      <c r="H3454" s="621">
        <v>46221</v>
      </c>
      <c r="I3454" s="620" t="s">
        <v>1914</v>
      </c>
      <c r="J3454" s="622">
        <v>516313360626087</v>
      </c>
      <c r="K3454" s="620" t="s">
        <v>2004</v>
      </c>
      <c r="L3454" s="620" t="s">
        <v>1643</v>
      </c>
      <c r="M3454" s="620" t="s">
        <v>1643</v>
      </c>
      <c r="N3454" s="621">
        <f t="shared" si="17"/>
        <v>46205</v>
      </c>
      <c r="O3454" s="620" t="s">
        <v>24</v>
      </c>
      <c r="P3454" s="620" t="s">
        <v>818</v>
      </c>
      <c r="Q3454" s="620" t="s">
        <v>819</v>
      </c>
      <c r="R3454" s="620"/>
      <c r="S3454" s="620" t="s">
        <v>1881</v>
      </c>
    </row>
    <row r="3455" spans="1:19">
      <c r="A3455" s="620">
        <v>170</v>
      </c>
      <c r="B3455" s="620" t="s">
        <v>19</v>
      </c>
      <c r="C3455" s="620" t="s">
        <v>1966</v>
      </c>
      <c r="D3455" s="620">
        <v>6000064638</v>
      </c>
      <c r="E3455" s="620">
        <v>3</v>
      </c>
      <c r="F3455" s="620">
        <v>3</v>
      </c>
      <c r="G3455" s="620">
        <v>0</v>
      </c>
      <c r="H3455" s="621">
        <v>46221</v>
      </c>
      <c r="I3455" s="620" t="s">
        <v>1914</v>
      </c>
      <c r="J3455" s="622" t="s">
        <v>2005</v>
      </c>
      <c r="K3455" s="620" t="s">
        <v>22</v>
      </c>
      <c r="L3455" s="620"/>
      <c r="M3455" s="620" t="s">
        <v>1643</v>
      </c>
      <c r="N3455" s="621">
        <f t="shared" si="17"/>
        <v>46205</v>
      </c>
      <c r="O3455" s="620"/>
      <c r="P3455" s="620"/>
      <c r="Q3455" s="620"/>
      <c r="R3455" s="620"/>
      <c r="S3455" s="620" t="s">
        <v>1881</v>
      </c>
    </row>
    <row r="3456" ht="25" spans="1:19">
      <c r="A3456" s="620">
        <v>171</v>
      </c>
      <c r="B3456" s="620" t="s">
        <v>19</v>
      </c>
      <c r="C3456" s="620" t="s">
        <v>1966</v>
      </c>
      <c r="D3456" s="620">
        <v>6000064638</v>
      </c>
      <c r="E3456" s="620">
        <v>1</v>
      </c>
      <c r="F3456" s="620">
        <v>0</v>
      </c>
      <c r="G3456" s="620">
        <v>1</v>
      </c>
      <c r="H3456" s="621">
        <v>46221</v>
      </c>
      <c r="I3456" s="620" t="s">
        <v>1914</v>
      </c>
      <c r="J3456" s="622">
        <v>516313360626091</v>
      </c>
      <c r="K3456" s="620" t="s">
        <v>1969</v>
      </c>
      <c r="L3456" s="620" t="s">
        <v>1643</v>
      </c>
      <c r="M3456" s="620" t="s">
        <v>1643</v>
      </c>
      <c r="N3456" s="621">
        <f t="shared" si="17"/>
        <v>46206</v>
      </c>
      <c r="O3456" s="620" t="s">
        <v>24</v>
      </c>
      <c r="P3456" s="620" t="s">
        <v>32</v>
      </c>
      <c r="Q3456" s="620" t="s">
        <v>28</v>
      </c>
      <c r="R3456" s="620"/>
      <c r="S3456" s="620" t="s">
        <v>1881</v>
      </c>
    </row>
    <row r="3457" spans="1:19">
      <c r="A3457" s="620">
        <v>172</v>
      </c>
      <c r="B3457" s="620" t="s">
        <v>19</v>
      </c>
      <c r="C3457" s="620" t="s">
        <v>1966</v>
      </c>
      <c r="D3457" s="620">
        <v>6000064638</v>
      </c>
      <c r="E3457" s="620">
        <v>1</v>
      </c>
      <c r="F3457" s="620">
        <v>1</v>
      </c>
      <c r="G3457" s="620">
        <v>0</v>
      </c>
      <c r="H3457" s="621">
        <v>46221</v>
      </c>
      <c r="I3457" s="620" t="s">
        <v>1914</v>
      </c>
      <c r="J3457" s="622">
        <v>516313360626092</v>
      </c>
      <c r="K3457" s="620" t="s">
        <v>22</v>
      </c>
      <c r="L3457" s="620"/>
      <c r="M3457" s="620" t="s">
        <v>1643</v>
      </c>
      <c r="N3457" s="621">
        <f t="shared" si="17"/>
        <v>46206</v>
      </c>
      <c r="O3457" s="620"/>
      <c r="P3457" s="620"/>
      <c r="Q3457" s="620"/>
      <c r="R3457" s="620"/>
      <c r="S3457" s="620" t="s">
        <v>1881</v>
      </c>
    </row>
    <row r="3458" ht="25" spans="1:19">
      <c r="A3458" s="620">
        <v>173</v>
      </c>
      <c r="B3458" s="620" t="s">
        <v>19</v>
      </c>
      <c r="C3458" s="620" t="s">
        <v>1966</v>
      </c>
      <c r="D3458" s="620">
        <v>6000064638</v>
      </c>
      <c r="E3458" s="620">
        <v>1</v>
      </c>
      <c r="F3458" s="620">
        <v>0</v>
      </c>
      <c r="G3458" s="620">
        <v>1</v>
      </c>
      <c r="H3458" s="621">
        <v>46221</v>
      </c>
      <c r="I3458" s="620" t="s">
        <v>1914</v>
      </c>
      <c r="J3458" s="622">
        <v>516313360626093</v>
      </c>
      <c r="K3458" s="620" t="s">
        <v>1943</v>
      </c>
      <c r="L3458" s="620" t="s">
        <v>1887</v>
      </c>
      <c r="M3458" s="620" t="s">
        <v>1887</v>
      </c>
      <c r="N3458" s="621">
        <f t="shared" si="17"/>
        <v>46206</v>
      </c>
      <c r="O3458" s="620" t="s">
        <v>24</v>
      </c>
      <c r="P3458" s="620" t="s">
        <v>32</v>
      </c>
      <c r="Q3458" s="620" t="s">
        <v>28</v>
      </c>
      <c r="R3458" s="620"/>
      <c r="S3458" s="620" t="s">
        <v>1881</v>
      </c>
    </row>
    <row r="3459" spans="1:19">
      <c r="A3459" s="620">
        <v>174</v>
      </c>
      <c r="B3459" s="620" t="s">
        <v>19</v>
      </c>
      <c r="C3459" s="620" t="s">
        <v>1966</v>
      </c>
      <c r="D3459" s="620">
        <v>6000064638</v>
      </c>
      <c r="E3459" s="620">
        <v>1</v>
      </c>
      <c r="F3459" s="620">
        <v>0</v>
      </c>
      <c r="G3459" s="620">
        <v>1</v>
      </c>
      <c r="H3459" s="621">
        <v>46221</v>
      </c>
      <c r="I3459" s="620" t="s">
        <v>1914</v>
      </c>
      <c r="J3459" s="622">
        <v>516313360626094</v>
      </c>
      <c r="K3459" s="620" t="s">
        <v>2006</v>
      </c>
      <c r="L3459" s="620"/>
      <c r="M3459" s="620"/>
      <c r="N3459" s="621">
        <f t="shared" si="17"/>
        <v>46206</v>
      </c>
      <c r="O3459" s="620" t="s">
        <v>24</v>
      </c>
      <c r="P3459" s="620" t="s">
        <v>32</v>
      </c>
      <c r="Q3459" s="620" t="s">
        <v>28</v>
      </c>
      <c r="R3459" s="620"/>
      <c r="S3459" s="620" t="s">
        <v>1881</v>
      </c>
    </row>
    <row r="3460" spans="1:19">
      <c r="A3460" s="620">
        <v>175</v>
      </c>
      <c r="B3460" s="620" t="s">
        <v>19</v>
      </c>
      <c r="C3460" s="620" t="s">
        <v>1966</v>
      </c>
      <c r="D3460" s="620">
        <v>6000064638</v>
      </c>
      <c r="E3460" s="620">
        <v>5</v>
      </c>
      <c r="F3460" s="620">
        <v>5</v>
      </c>
      <c r="G3460" s="620">
        <v>0</v>
      </c>
      <c r="H3460" s="621">
        <v>46221</v>
      </c>
      <c r="I3460" s="620" t="s">
        <v>1914</v>
      </c>
      <c r="J3460" s="622" t="s">
        <v>2007</v>
      </c>
      <c r="K3460" s="620" t="s">
        <v>22</v>
      </c>
      <c r="L3460" s="620"/>
      <c r="M3460" s="620" t="s">
        <v>1643</v>
      </c>
      <c r="N3460" s="621">
        <f t="shared" si="17"/>
        <v>46206</v>
      </c>
      <c r="O3460" s="620"/>
      <c r="P3460" s="620"/>
      <c r="Q3460" s="620"/>
      <c r="R3460" s="620"/>
      <c r="S3460" s="620" t="s">
        <v>1881</v>
      </c>
    </row>
    <row r="3461" spans="1:19">
      <c r="A3461" s="620">
        <v>176</v>
      </c>
      <c r="B3461" s="620" t="s">
        <v>19</v>
      </c>
      <c r="C3461" s="620" t="s">
        <v>1043</v>
      </c>
      <c r="D3461" s="620">
        <v>6000064635</v>
      </c>
      <c r="E3461" s="620">
        <v>2</v>
      </c>
      <c r="F3461" s="620">
        <v>2</v>
      </c>
      <c r="G3461" s="620">
        <v>0</v>
      </c>
      <c r="H3461" s="621">
        <v>46223</v>
      </c>
      <c r="I3461" s="620" t="s">
        <v>1908</v>
      </c>
      <c r="J3461" s="622" t="s">
        <v>2008</v>
      </c>
      <c r="K3461" s="620" t="s">
        <v>22</v>
      </c>
      <c r="L3461" s="620" t="s">
        <v>1643</v>
      </c>
      <c r="M3461" s="620" t="s">
        <v>1643</v>
      </c>
      <c r="N3461" s="621">
        <f t="shared" si="17"/>
        <v>46206</v>
      </c>
      <c r="O3461" s="620" t="s">
        <v>24</v>
      </c>
      <c r="P3461" s="620"/>
      <c r="Q3461" s="620"/>
      <c r="R3461" s="620"/>
      <c r="S3461" s="620" t="s">
        <v>1881</v>
      </c>
    </row>
    <row r="3462" ht="25" spans="1:19">
      <c r="A3462" s="620">
        <v>177</v>
      </c>
      <c r="B3462" s="620" t="s">
        <v>19</v>
      </c>
      <c r="C3462" s="620" t="s">
        <v>1043</v>
      </c>
      <c r="D3462" s="620">
        <v>6000064635</v>
      </c>
      <c r="E3462" s="620">
        <v>1</v>
      </c>
      <c r="F3462" s="620">
        <v>0</v>
      </c>
      <c r="G3462" s="620">
        <v>1</v>
      </c>
      <c r="H3462" s="621">
        <v>46223</v>
      </c>
      <c r="I3462" s="620" t="s">
        <v>1908</v>
      </c>
      <c r="J3462" s="622">
        <v>516309360726145</v>
      </c>
      <c r="K3462" s="620" t="s">
        <v>1943</v>
      </c>
      <c r="L3462" s="620" t="s">
        <v>1887</v>
      </c>
      <c r="M3462" s="620" t="s">
        <v>1887</v>
      </c>
      <c r="N3462" s="621">
        <f t="shared" si="17"/>
        <v>46206</v>
      </c>
      <c r="O3462" s="620" t="s">
        <v>24</v>
      </c>
      <c r="P3462" s="620" t="s">
        <v>32</v>
      </c>
      <c r="Q3462" s="620" t="s">
        <v>28</v>
      </c>
      <c r="R3462" s="620"/>
      <c r="S3462" s="620" t="s">
        <v>1881</v>
      </c>
    </row>
    <row r="3463" spans="1:19">
      <c r="A3463" s="620">
        <v>178</v>
      </c>
      <c r="B3463" s="620" t="s">
        <v>19</v>
      </c>
      <c r="C3463" s="620" t="s">
        <v>1043</v>
      </c>
      <c r="D3463" s="620">
        <v>6000064635</v>
      </c>
      <c r="E3463" s="620">
        <v>7</v>
      </c>
      <c r="F3463" s="620">
        <v>7</v>
      </c>
      <c r="G3463" s="620">
        <v>0</v>
      </c>
      <c r="H3463" s="621">
        <v>46223</v>
      </c>
      <c r="I3463" s="620" t="s">
        <v>1908</v>
      </c>
      <c r="J3463" s="622" t="s">
        <v>2009</v>
      </c>
      <c r="K3463" s="620" t="s">
        <v>22</v>
      </c>
      <c r="L3463" s="620" t="s">
        <v>1643</v>
      </c>
      <c r="M3463" s="620" t="s">
        <v>1643</v>
      </c>
      <c r="N3463" s="621">
        <f t="shared" ref="N3463:N3526" si="18">H180+1</f>
        <v>46207</v>
      </c>
      <c r="O3463" s="620" t="s">
        <v>24</v>
      </c>
      <c r="P3463" s="620"/>
      <c r="Q3463" s="620"/>
      <c r="R3463" s="620"/>
      <c r="S3463" s="620" t="s">
        <v>1881</v>
      </c>
    </row>
    <row r="3464" ht="25" spans="1:19">
      <c r="A3464" s="620">
        <v>179</v>
      </c>
      <c r="B3464" s="620" t="s">
        <v>19</v>
      </c>
      <c r="C3464" s="620" t="s">
        <v>1043</v>
      </c>
      <c r="D3464" s="620">
        <v>6000064635</v>
      </c>
      <c r="E3464" s="620">
        <v>1</v>
      </c>
      <c r="F3464" s="620">
        <v>0</v>
      </c>
      <c r="G3464" s="620">
        <v>1</v>
      </c>
      <c r="H3464" s="621">
        <v>46223</v>
      </c>
      <c r="I3464" s="620" t="s">
        <v>1908</v>
      </c>
      <c r="J3464" s="622">
        <v>516309360726153</v>
      </c>
      <c r="K3464" s="620" t="s">
        <v>1943</v>
      </c>
      <c r="L3464" s="620" t="s">
        <v>1887</v>
      </c>
      <c r="M3464" s="620" t="s">
        <v>1887</v>
      </c>
      <c r="N3464" s="621">
        <f t="shared" si="18"/>
        <v>46207</v>
      </c>
      <c r="O3464" s="620" t="s">
        <v>24</v>
      </c>
      <c r="P3464" s="620" t="s">
        <v>32</v>
      </c>
      <c r="Q3464" s="620" t="s">
        <v>28</v>
      </c>
      <c r="R3464" s="620"/>
      <c r="S3464" s="620" t="s">
        <v>1881</v>
      </c>
    </row>
    <row r="3465" spans="1:19">
      <c r="A3465" s="620">
        <v>180</v>
      </c>
      <c r="B3465" s="620" t="s">
        <v>19</v>
      </c>
      <c r="C3465" s="620" t="s">
        <v>1043</v>
      </c>
      <c r="D3465" s="620">
        <v>6000064635</v>
      </c>
      <c r="E3465" s="620">
        <v>1</v>
      </c>
      <c r="F3465" s="620">
        <v>1</v>
      </c>
      <c r="G3465" s="620">
        <v>0</v>
      </c>
      <c r="H3465" s="621">
        <v>46223</v>
      </c>
      <c r="I3465" s="620" t="s">
        <v>1908</v>
      </c>
      <c r="J3465" s="622">
        <v>516309360726154</v>
      </c>
      <c r="K3465" s="620" t="s">
        <v>22</v>
      </c>
      <c r="L3465" s="620" t="s">
        <v>1643</v>
      </c>
      <c r="M3465" s="620" t="s">
        <v>1643</v>
      </c>
      <c r="N3465" s="621">
        <f t="shared" si="18"/>
        <v>46207</v>
      </c>
      <c r="O3465" s="620" t="s">
        <v>24</v>
      </c>
      <c r="P3465" s="620"/>
      <c r="Q3465" s="620"/>
      <c r="R3465" s="620"/>
      <c r="S3465" s="620" t="s">
        <v>1881</v>
      </c>
    </row>
    <row r="3466" ht="25" spans="1:19">
      <c r="A3466" s="620">
        <v>181</v>
      </c>
      <c r="B3466" s="620" t="s">
        <v>19</v>
      </c>
      <c r="C3466" s="620" t="s">
        <v>1043</v>
      </c>
      <c r="D3466" s="620">
        <v>6000064635</v>
      </c>
      <c r="E3466" s="620">
        <v>1</v>
      </c>
      <c r="F3466" s="620">
        <v>0</v>
      </c>
      <c r="G3466" s="620">
        <v>1</v>
      </c>
      <c r="H3466" s="621">
        <v>46223</v>
      </c>
      <c r="I3466" s="620" t="s">
        <v>1908</v>
      </c>
      <c r="J3466" s="622">
        <v>516309360726155</v>
      </c>
      <c r="K3466" s="620" t="s">
        <v>1943</v>
      </c>
      <c r="L3466" s="620" t="s">
        <v>1887</v>
      </c>
      <c r="M3466" s="620" t="s">
        <v>1887</v>
      </c>
      <c r="N3466" s="621">
        <f t="shared" si="18"/>
        <v>46207</v>
      </c>
      <c r="O3466" s="620" t="s">
        <v>24</v>
      </c>
      <c r="P3466" s="620" t="s">
        <v>32</v>
      </c>
      <c r="Q3466" s="620" t="s">
        <v>28</v>
      </c>
      <c r="R3466" s="620"/>
      <c r="S3466" s="620" t="s">
        <v>1881</v>
      </c>
    </row>
    <row r="3467" ht="25" spans="1:19">
      <c r="A3467" s="620">
        <v>182</v>
      </c>
      <c r="B3467" s="620" t="s">
        <v>19</v>
      </c>
      <c r="C3467" s="620" t="s">
        <v>1043</v>
      </c>
      <c r="D3467" s="620">
        <v>6000064635</v>
      </c>
      <c r="E3467" s="620">
        <v>1</v>
      </c>
      <c r="F3467" s="620">
        <v>0</v>
      </c>
      <c r="G3467" s="620">
        <v>1</v>
      </c>
      <c r="H3467" s="621">
        <v>46223</v>
      </c>
      <c r="I3467" s="620" t="s">
        <v>1908</v>
      </c>
      <c r="J3467" s="622">
        <v>516309360726156</v>
      </c>
      <c r="K3467" s="620" t="s">
        <v>1909</v>
      </c>
      <c r="L3467" s="620" t="s">
        <v>1887</v>
      </c>
      <c r="M3467" s="620" t="s">
        <v>1887</v>
      </c>
      <c r="N3467" s="621">
        <f t="shared" si="18"/>
        <v>46207</v>
      </c>
      <c r="O3467" s="620" t="s">
        <v>24</v>
      </c>
      <c r="P3467" s="620" t="s">
        <v>32</v>
      </c>
      <c r="Q3467" s="620" t="s">
        <v>28</v>
      </c>
      <c r="R3467" s="620"/>
      <c r="S3467" s="620" t="s">
        <v>1881</v>
      </c>
    </row>
    <row r="3468" spans="1:19">
      <c r="A3468" s="620">
        <v>183</v>
      </c>
      <c r="B3468" s="620" t="s">
        <v>19</v>
      </c>
      <c r="C3468" s="620" t="s">
        <v>113</v>
      </c>
      <c r="D3468" s="620">
        <v>6000064635</v>
      </c>
      <c r="E3468" s="620">
        <v>1</v>
      </c>
      <c r="F3468" s="620">
        <v>1</v>
      </c>
      <c r="G3468" s="620">
        <v>0</v>
      </c>
      <c r="H3468" s="621">
        <v>46224</v>
      </c>
      <c r="I3468" s="620" t="s">
        <v>1908</v>
      </c>
      <c r="J3468" s="622">
        <v>516309360726157</v>
      </c>
      <c r="K3468" s="620" t="s">
        <v>22</v>
      </c>
      <c r="L3468" s="620" t="s">
        <v>1643</v>
      </c>
      <c r="M3468" s="620" t="s">
        <v>1643</v>
      </c>
      <c r="N3468" s="621">
        <f t="shared" si="18"/>
        <v>46207</v>
      </c>
      <c r="O3468" s="620" t="s">
        <v>24</v>
      </c>
      <c r="P3468" s="620"/>
      <c r="Q3468" s="620"/>
      <c r="R3468" s="620"/>
      <c r="S3468" s="620" t="s">
        <v>1881</v>
      </c>
    </row>
    <row r="3469" spans="1:19">
      <c r="A3469" s="620">
        <v>184</v>
      </c>
      <c r="B3469" s="620" t="s">
        <v>19</v>
      </c>
      <c r="C3469" s="620" t="s">
        <v>113</v>
      </c>
      <c r="D3469" s="620">
        <v>6000064635</v>
      </c>
      <c r="E3469" s="620">
        <v>1</v>
      </c>
      <c r="F3469" s="620">
        <v>0</v>
      </c>
      <c r="G3469" s="620">
        <v>1</v>
      </c>
      <c r="H3469" s="621">
        <v>46224</v>
      </c>
      <c r="I3469" s="620" t="s">
        <v>1908</v>
      </c>
      <c r="J3469" s="622">
        <v>516309360726158</v>
      </c>
      <c r="K3469" s="620" t="s">
        <v>2010</v>
      </c>
      <c r="L3469" s="620"/>
      <c r="M3469" s="620" t="s">
        <v>1643</v>
      </c>
      <c r="N3469" s="621">
        <f t="shared" si="18"/>
        <v>46208</v>
      </c>
      <c r="O3469" s="620" t="s">
        <v>24</v>
      </c>
      <c r="P3469" s="620" t="s">
        <v>443</v>
      </c>
      <c r="Q3469" s="620" t="s">
        <v>28</v>
      </c>
      <c r="R3469" s="620"/>
      <c r="S3469" s="620" t="s">
        <v>1881</v>
      </c>
    </row>
    <row r="3470" spans="1:19">
      <c r="A3470" s="620">
        <v>185</v>
      </c>
      <c r="B3470" s="620" t="s">
        <v>19</v>
      </c>
      <c r="C3470" s="620" t="s">
        <v>113</v>
      </c>
      <c r="D3470" s="620">
        <v>6000064635</v>
      </c>
      <c r="E3470" s="620">
        <v>1</v>
      </c>
      <c r="F3470" s="620">
        <v>1</v>
      </c>
      <c r="G3470" s="620">
        <v>0</v>
      </c>
      <c r="H3470" s="621">
        <v>46224</v>
      </c>
      <c r="I3470" s="620" t="s">
        <v>1908</v>
      </c>
      <c r="J3470" s="622">
        <v>516309360726159</v>
      </c>
      <c r="K3470" s="620" t="s">
        <v>22</v>
      </c>
      <c r="L3470" s="620" t="s">
        <v>1643</v>
      </c>
      <c r="M3470" s="620" t="s">
        <v>1643</v>
      </c>
      <c r="N3470" s="621">
        <f t="shared" si="18"/>
        <v>46208</v>
      </c>
      <c r="O3470" s="620" t="s">
        <v>24</v>
      </c>
      <c r="P3470" s="620"/>
      <c r="Q3470" s="620"/>
      <c r="R3470" s="620"/>
      <c r="S3470" s="620" t="s">
        <v>1881</v>
      </c>
    </row>
    <row r="3471" ht="37.5" spans="1:19">
      <c r="A3471" s="620">
        <v>186</v>
      </c>
      <c r="B3471" s="620" t="s">
        <v>19</v>
      </c>
      <c r="C3471" s="620" t="s">
        <v>113</v>
      </c>
      <c r="D3471" s="620">
        <v>6000064635</v>
      </c>
      <c r="E3471" s="620">
        <v>1</v>
      </c>
      <c r="F3471" s="620">
        <v>0</v>
      </c>
      <c r="G3471" s="620">
        <v>1</v>
      </c>
      <c r="H3471" s="621">
        <v>46225</v>
      </c>
      <c r="I3471" s="620" t="s">
        <v>1908</v>
      </c>
      <c r="J3471" s="622">
        <v>516309360726160</v>
      </c>
      <c r="K3471" s="620" t="s">
        <v>2011</v>
      </c>
      <c r="L3471" s="620" t="s">
        <v>1643</v>
      </c>
      <c r="M3471" s="620" t="s">
        <v>1643</v>
      </c>
      <c r="N3471" s="621">
        <f t="shared" si="18"/>
        <v>46208</v>
      </c>
      <c r="O3471" s="620" t="s">
        <v>24</v>
      </c>
      <c r="P3471" s="620" t="s">
        <v>1883</v>
      </c>
      <c r="Q3471" s="620" t="s">
        <v>28</v>
      </c>
      <c r="R3471" s="620"/>
      <c r="S3471" s="620" t="s">
        <v>1881</v>
      </c>
    </row>
    <row r="3472" spans="1:19">
      <c r="A3472" s="620">
        <v>187</v>
      </c>
      <c r="B3472" s="620" t="s">
        <v>19</v>
      </c>
      <c r="C3472" s="620" t="s">
        <v>113</v>
      </c>
      <c r="D3472" s="620">
        <v>6000064635</v>
      </c>
      <c r="E3472" s="620">
        <v>5</v>
      </c>
      <c r="F3472" s="620">
        <v>5</v>
      </c>
      <c r="G3472" s="620">
        <v>0</v>
      </c>
      <c r="H3472" s="621">
        <v>46225</v>
      </c>
      <c r="I3472" s="620" t="s">
        <v>1908</v>
      </c>
      <c r="J3472" s="622" t="s">
        <v>2012</v>
      </c>
      <c r="K3472" s="620" t="s">
        <v>22</v>
      </c>
      <c r="L3472" s="620" t="s">
        <v>1643</v>
      </c>
      <c r="M3472" s="620" t="s">
        <v>1643</v>
      </c>
      <c r="N3472" s="621">
        <f t="shared" si="18"/>
        <v>46210</v>
      </c>
      <c r="O3472" s="620" t="s">
        <v>24</v>
      </c>
      <c r="P3472" s="620"/>
      <c r="Q3472" s="620"/>
      <c r="R3472" s="620"/>
      <c r="S3472" s="620" t="s">
        <v>1881</v>
      </c>
    </row>
    <row r="3473" ht="37.5" spans="1:19">
      <c r="A3473" s="620">
        <v>188</v>
      </c>
      <c r="B3473" s="620" t="s">
        <v>19</v>
      </c>
      <c r="C3473" s="620" t="s">
        <v>113</v>
      </c>
      <c r="D3473" s="620">
        <v>6000064635</v>
      </c>
      <c r="E3473" s="620">
        <v>1</v>
      </c>
      <c r="F3473" s="620">
        <v>0</v>
      </c>
      <c r="G3473" s="620">
        <v>1</v>
      </c>
      <c r="H3473" s="621">
        <v>46225</v>
      </c>
      <c r="I3473" s="620" t="s">
        <v>1908</v>
      </c>
      <c r="J3473" s="622">
        <v>516309360726166</v>
      </c>
      <c r="K3473" s="620" t="s">
        <v>2013</v>
      </c>
      <c r="L3473" s="620" t="s">
        <v>1643</v>
      </c>
      <c r="M3473" s="620" t="s">
        <v>1643</v>
      </c>
      <c r="N3473" s="621">
        <f t="shared" si="18"/>
        <v>46210</v>
      </c>
      <c r="O3473" s="620" t="s">
        <v>24</v>
      </c>
      <c r="P3473" s="620" t="s">
        <v>1883</v>
      </c>
      <c r="Q3473" s="620" t="s">
        <v>28</v>
      </c>
      <c r="R3473" s="620"/>
      <c r="S3473" s="620" t="s">
        <v>1881</v>
      </c>
    </row>
    <row r="3474" spans="1:19">
      <c r="A3474" s="620">
        <v>189</v>
      </c>
      <c r="B3474" s="620" t="s">
        <v>19</v>
      </c>
      <c r="C3474" s="620" t="s">
        <v>113</v>
      </c>
      <c r="D3474" s="620">
        <v>6000064635</v>
      </c>
      <c r="E3474" s="620">
        <v>6</v>
      </c>
      <c r="F3474" s="620">
        <v>6</v>
      </c>
      <c r="G3474" s="620">
        <v>0</v>
      </c>
      <c r="H3474" s="621">
        <v>46225</v>
      </c>
      <c r="I3474" s="620" t="s">
        <v>1908</v>
      </c>
      <c r="J3474" s="622" t="s">
        <v>2014</v>
      </c>
      <c r="K3474" s="620" t="s">
        <v>22</v>
      </c>
      <c r="L3474" s="620" t="s">
        <v>1643</v>
      </c>
      <c r="M3474" s="620" t="s">
        <v>1643</v>
      </c>
      <c r="N3474" s="621">
        <f t="shared" si="18"/>
        <v>46210</v>
      </c>
      <c r="O3474" s="620" t="s">
        <v>24</v>
      </c>
      <c r="P3474" s="620"/>
      <c r="Q3474" s="620"/>
      <c r="R3474" s="620"/>
      <c r="S3474" s="620" t="s">
        <v>1881</v>
      </c>
    </row>
    <row r="3475" spans="1:19">
      <c r="A3475" s="620">
        <v>190</v>
      </c>
      <c r="B3475" s="620" t="s">
        <v>19</v>
      </c>
      <c r="C3475" s="620" t="s">
        <v>1043</v>
      </c>
      <c r="D3475" s="620">
        <v>6000064635</v>
      </c>
      <c r="E3475" s="620">
        <v>2</v>
      </c>
      <c r="F3475" s="620">
        <v>2</v>
      </c>
      <c r="G3475" s="620">
        <v>0</v>
      </c>
      <c r="H3475" s="621">
        <v>46226</v>
      </c>
      <c r="I3475" s="620" t="s">
        <v>1908</v>
      </c>
      <c r="J3475" s="622" t="s">
        <v>2015</v>
      </c>
      <c r="K3475" s="620" t="s">
        <v>22</v>
      </c>
      <c r="L3475" s="620" t="s">
        <v>1643</v>
      </c>
      <c r="M3475" s="620" t="s">
        <v>1643</v>
      </c>
      <c r="N3475" s="621">
        <f t="shared" si="18"/>
        <v>46210</v>
      </c>
      <c r="O3475" s="620" t="s">
        <v>24</v>
      </c>
      <c r="P3475" s="620"/>
      <c r="Q3475" s="620"/>
      <c r="R3475" s="620"/>
      <c r="S3475" s="620" t="s">
        <v>1881</v>
      </c>
    </row>
    <row r="3476" ht="25" spans="1:19">
      <c r="A3476" s="620">
        <v>191</v>
      </c>
      <c r="B3476" s="620" t="s">
        <v>19</v>
      </c>
      <c r="C3476" s="620" t="s">
        <v>1998</v>
      </c>
      <c r="D3476" s="620">
        <v>6000064470</v>
      </c>
      <c r="E3476" s="620">
        <v>10</v>
      </c>
      <c r="F3476" s="620">
        <v>10</v>
      </c>
      <c r="G3476" s="620">
        <v>0</v>
      </c>
      <c r="H3476" s="621">
        <v>46226</v>
      </c>
      <c r="I3476" s="620" t="s">
        <v>1927</v>
      </c>
      <c r="J3476" s="622" t="s">
        <v>2016</v>
      </c>
      <c r="K3476" s="620" t="s">
        <v>22</v>
      </c>
      <c r="L3476" s="620" t="s">
        <v>1643</v>
      </c>
      <c r="M3476" s="620" t="s">
        <v>1643</v>
      </c>
      <c r="N3476" s="621">
        <f t="shared" si="18"/>
        <v>46210</v>
      </c>
      <c r="O3476" s="620" t="s">
        <v>24</v>
      </c>
      <c r="P3476" s="620"/>
      <c r="Q3476" s="620"/>
      <c r="R3476" s="620"/>
      <c r="S3476" s="620" t="s">
        <v>1881</v>
      </c>
    </row>
    <row r="3477" ht="25" spans="1:19">
      <c r="A3477" s="620">
        <v>192</v>
      </c>
      <c r="B3477" s="620" t="s">
        <v>19</v>
      </c>
      <c r="C3477" s="620" t="s">
        <v>1998</v>
      </c>
      <c r="D3477" s="620">
        <v>6000064470</v>
      </c>
      <c r="E3477" s="620">
        <v>2</v>
      </c>
      <c r="F3477" s="620">
        <v>2</v>
      </c>
      <c r="G3477" s="620">
        <v>0</v>
      </c>
      <c r="H3477" s="621">
        <v>46226</v>
      </c>
      <c r="I3477" s="620" t="s">
        <v>1927</v>
      </c>
      <c r="J3477" s="622" t="s">
        <v>2017</v>
      </c>
      <c r="K3477" s="620" t="s">
        <v>22</v>
      </c>
      <c r="L3477" s="620"/>
      <c r="M3477" s="620" t="s">
        <v>1643</v>
      </c>
      <c r="N3477" s="621">
        <f t="shared" si="18"/>
        <v>46210</v>
      </c>
      <c r="O3477" s="620"/>
      <c r="P3477" s="620"/>
      <c r="Q3477" s="620"/>
      <c r="R3477" s="620"/>
      <c r="S3477" s="620" t="s">
        <v>1881</v>
      </c>
    </row>
    <row r="3478" ht="25" spans="1:19">
      <c r="A3478" s="620">
        <v>193</v>
      </c>
      <c r="B3478" s="620" t="s">
        <v>19</v>
      </c>
      <c r="C3478" s="620" t="s">
        <v>1998</v>
      </c>
      <c r="D3478" s="620">
        <v>6000064470</v>
      </c>
      <c r="E3478" s="620">
        <v>1</v>
      </c>
      <c r="F3478" s="620">
        <v>0</v>
      </c>
      <c r="G3478" s="620">
        <v>1</v>
      </c>
      <c r="H3478" s="621">
        <v>46226</v>
      </c>
      <c r="I3478" s="620" t="s">
        <v>1927</v>
      </c>
      <c r="J3478" s="622">
        <v>516339090726096</v>
      </c>
      <c r="K3478" s="620" t="s">
        <v>1946</v>
      </c>
      <c r="L3478" s="620"/>
      <c r="M3478" s="620" t="s">
        <v>1643</v>
      </c>
      <c r="N3478" s="621">
        <f t="shared" si="18"/>
        <v>46210</v>
      </c>
      <c r="O3478" s="620" t="s">
        <v>24</v>
      </c>
      <c r="P3478" s="620" t="s">
        <v>1539</v>
      </c>
      <c r="Q3478" s="620" t="s">
        <v>28</v>
      </c>
      <c r="R3478" s="620"/>
      <c r="S3478" s="620" t="s">
        <v>1881</v>
      </c>
    </row>
    <row r="3479" ht="25" spans="1:19">
      <c r="A3479" s="620">
        <v>194</v>
      </c>
      <c r="B3479" s="620" t="s">
        <v>19</v>
      </c>
      <c r="C3479" s="620" t="s">
        <v>1998</v>
      </c>
      <c r="D3479" s="620">
        <v>6000064470</v>
      </c>
      <c r="E3479" s="620">
        <v>1</v>
      </c>
      <c r="F3479" s="620">
        <v>1</v>
      </c>
      <c r="G3479" s="620">
        <v>0</v>
      </c>
      <c r="H3479" s="621">
        <v>46226</v>
      </c>
      <c r="I3479" s="620" t="s">
        <v>1927</v>
      </c>
      <c r="J3479" s="622">
        <v>516339090726097</v>
      </c>
      <c r="K3479" s="620" t="s">
        <v>22</v>
      </c>
      <c r="L3479" s="620"/>
      <c r="M3479" s="620" t="s">
        <v>1643</v>
      </c>
      <c r="N3479" s="621">
        <f t="shared" si="18"/>
        <v>46210</v>
      </c>
      <c r="O3479" s="620"/>
      <c r="P3479" s="620"/>
      <c r="Q3479" s="620"/>
      <c r="R3479" s="620"/>
      <c r="S3479" s="620" t="s">
        <v>1881</v>
      </c>
    </row>
    <row r="3480" ht="37.5" spans="1:19">
      <c r="A3480" s="620">
        <v>195</v>
      </c>
      <c r="B3480" s="620" t="s">
        <v>19</v>
      </c>
      <c r="C3480" s="620" t="s">
        <v>1998</v>
      </c>
      <c r="D3480" s="620">
        <v>6000064470</v>
      </c>
      <c r="E3480" s="620">
        <v>1</v>
      </c>
      <c r="F3480" s="620">
        <v>0</v>
      </c>
      <c r="G3480" s="620">
        <v>1</v>
      </c>
      <c r="H3480" s="621">
        <v>46226</v>
      </c>
      <c r="I3480" s="620" t="s">
        <v>1927</v>
      </c>
      <c r="J3480" s="622">
        <v>516339090726098</v>
      </c>
      <c r="K3480" s="620" t="s">
        <v>1996</v>
      </c>
      <c r="L3480" s="620"/>
      <c r="M3480" s="620" t="s">
        <v>1643</v>
      </c>
      <c r="N3480" s="621">
        <f t="shared" si="18"/>
        <v>46211</v>
      </c>
      <c r="O3480" s="620" t="s">
        <v>24</v>
      </c>
      <c r="P3480" s="620" t="s">
        <v>1539</v>
      </c>
      <c r="Q3480" s="620" t="s">
        <v>28</v>
      </c>
      <c r="R3480" s="620"/>
      <c r="S3480" s="620" t="s">
        <v>1881</v>
      </c>
    </row>
    <row r="3481" ht="37.5" spans="1:19">
      <c r="A3481" s="620">
        <v>196</v>
      </c>
      <c r="B3481" s="620" t="s">
        <v>19</v>
      </c>
      <c r="C3481" s="620" t="s">
        <v>1998</v>
      </c>
      <c r="D3481" s="620">
        <v>6000064470</v>
      </c>
      <c r="E3481" s="620">
        <v>1</v>
      </c>
      <c r="F3481" s="620">
        <v>0</v>
      </c>
      <c r="G3481" s="620">
        <v>1</v>
      </c>
      <c r="H3481" s="621">
        <v>46226</v>
      </c>
      <c r="I3481" s="620" t="s">
        <v>1927</v>
      </c>
      <c r="J3481" s="622">
        <v>516339090726099</v>
      </c>
      <c r="K3481" s="620" t="s">
        <v>2018</v>
      </c>
      <c r="L3481" s="620"/>
      <c r="M3481" s="620" t="s">
        <v>1643</v>
      </c>
      <c r="N3481" s="621">
        <f t="shared" si="18"/>
        <v>46211</v>
      </c>
      <c r="O3481" s="620" t="s">
        <v>24</v>
      </c>
      <c r="P3481" s="620" t="s">
        <v>1539</v>
      </c>
      <c r="Q3481" s="620" t="s">
        <v>28</v>
      </c>
      <c r="R3481" s="620"/>
      <c r="S3481" s="620" t="s">
        <v>1881</v>
      </c>
    </row>
    <row r="3482" ht="37.5" spans="1:19">
      <c r="A3482" s="620">
        <v>197</v>
      </c>
      <c r="B3482" s="620" t="s">
        <v>19</v>
      </c>
      <c r="C3482" s="620" t="s">
        <v>1998</v>
      </c>
      <c r="D3482" s="620">
        <v>6000064470</v>
      </c>
      <c r="E3482" s="620">
        <v>1</v>
      </c>
      <c r="F3482" s="620">
        <v>0</v>
      </c>
      <c r="G3482" s="620">
        <v>1</v>
      </c>
      <c r="H3482" s="621">
        <v>46226</v>
      </c>
      <c r="I3482" s="620" t="s">
        <v>1927</v>
      </c>
      <c r="J3482" s="622">
        <v>516339090726100</v>
      </c>
      <c r="K3482" s="620" t="s">
        <v>2018</v>
      </c>
      <c r="L3482" s="620"/>
      <c r="M3482" s="620" t="s">
        <v>1643</v>
      </c>
      <c r="N3482" s="621">
        <f t="shared" si="18"/>
        <v>46211</v>
      </c>
      <c r="O3482" s="620" t="s">
        <v>24</v>
      </c>
      <c r="P3482" s="620" t="s">
        <v>1539</v>
      </c>
      <c r="Q3482" s="620" t="s">
        <v>28</v>
      </c>
      <c r="R3482" s="620"/>
      <c r="S3482" s="620" t="s">
        <v>1881</v>
      </c>
    </row>
    <row r="3483" ht="37.5" spans="1:19">
      <c r="A3483" s="620">
        <v>198</v>
      </c>
      <c r="B3483" s="620" t="s">
        <v>19</v>
      </c>
      <c r="C3483" s="620" t="s">
        <v>1998</v>
      </c>
      <c r="D3483" s="620">
        <v>6000064470</v>
      </c>
      <c r="E3483" s="620">
        <v>1</v>
      </c>
      <c r="F3483" s="620">
        <v>0</v>
      </c>
      <c r="G3483" s="620">
        <v>1</v>
      </c>
      <c r="H3483" s="621">
        <v>46226</v>
      </c>
      <c r="I3483" s="620" t="s">
        <v>1927</v>
      </c>
      <c r="J3483" s="622">
        <v>516339090726101</v>
      </c>
      <c r="K3483" s="620" t="s">
        <v>1995</v>
      </c>
      <c r="L3483" s="620" t="s">
        <v>1643</v>
      </c>
      <c r="M3483" s="620" t="s">
        <v>1643</v>
      </c>
      <c r="N3483" s="621">
        <f t="shared" si="18"/>
        <v>46211</v>
      </c>
      <c r="O3483" s="620" t="s">
        <v>24</v>
      </c>
      <c r="P3483" s="620" t="s">
        <v>1883</v>
      </c>
      <c r="Q3483" s="620" t="s">
        <v>28</v>
      </c>
      <c r="R3483" s="620"/>
      <c r="S3483" s="620" t="s">
        <v>1881</v>
      </c>
    </row>
    <row r="3484" ht="25" spans="1:19">
      <c r="A3484" s="620">
        <v>199</v>
      </c>
      <c r="B3484" s="620" t="s">
        <v>19</v>
      </c>
      <c r="C3484" s="620" t="s">
        <v>1998</v>
      </c>
      <c r="D3484" s="620">
        <v>6000064470</v>
      </c>
      <c r="E3484" s="620">
        <v>1</v>
      </c>
      <c r="F3484" s="620">
        <v>1</v>
      </c>
      <c r="G3484" s="620">
        <v>0</v>
      </c>
      <c r="H3484" s="621">
        <v>46226</v>
      </c>
      <c r="I3484" s="620" t="s">
        <v>1927</v>
      </c>
      <c r="J3484" s="622">
        <v>516339090726102</v>
      </c>
      <c r="K3484" s="620" t="s">
        <v>22</v>
      </c>
      <c r="L3484" s="620"/>
      <c r="M3484" s="620" t="s">
        <v>1643</v>
      </c>
      <c r="N3484" s="621">
        <f t="shared" si="18"/>
        <v>46211</v>
      </c>
      <c r="O3484" s="620"/>
      <c r="P3484" s="620"/>
      <c r="Q3484" s="620"/>
      <c r="R3484" s="620"/>
      <c r="S3484" s="620" t="s">
        <v>1881</v>
      </c>
    </row>
    <row r="3485" ht="25" spans="1:19">
      <c r="A3485" s="620">
        <v>200</v>
      </c>
      <c r="B3485" s="620" t="s">
        <v>19</v>
      </c>
      <c r="C3485" s="620" t="s">
        <v>116</v>
      </c>
      <c r="D3485" s="620">
        <v>6000064470</v>
      </c>
      <c r="E3485" s="620">
        <v>1</v>
      </c>
      <c r="F3485" s="620">
        <v>1</v>
      </c>
      <c r="G3485" s="620">
        <v>0</v>
      </c>
      <c r="H3485" s="621">
        <v>46227</v>
      </c>
      <c r="I3485" s="620" t="s">
        <v>1927</v>
      </c>
      <c r="J3485" s="622">
        <v>516339090726103</v>
      </c>
      <c r="K3485" s="620" t="s">
        <v>22</v>
      </c>
      <c r="L3485" s="620" t="s">
        <v>1643</v>
      </c>
      <c r="M3485" s="620" t="s">
        <v>1643</v>
      </c>
      <c r="N3485" s="621">
        <f t="shared" si="18"/>
        <v>46211</v>
      </c>
      <c r="O3485" s="620" t="s">
        <v>24</v>
      </c>
      <c r="P3485" s="620"/>
      <c r="Q3485" s="620"/>
      <c r="R3485" s="620"/>
      <c r="S3485" s="620" t="s">
        <v>1881</v>
      </c>
    </row>
    <row r="3486" ht="25" spans="1:19">
      <c r="A3486" s="620">
        <v>201</v>
      </c>
      <c r="B3486" s="620" t="s">
        <v>19</v>
      </c>
      <c r="C3486" s="620" t="s">
        <v>116</v>
      </c>
      <c r="D3486" s="620">
        <v>6000064470</v>
      </c>
      <c r="E3486" s="620">
        <v>1</v>
      </c>
      <c r="F3486" s="620">
        <v>0</v>
      </c>
      <c r="G3486" s="620">
        <v>1</v>
      </c>
      <c r="H3486" s="621">
        <v>46227</v>
      </c>
      <c r="I3486" s="620" t="s">
        <v>1927</v>
      </c>
      <c r="J3486" s="622">
        <v>516339090726104</v>
      </c>
      <c r="K3486" s="620" t="s">
        <v>1944</v>
      </c>
      <c r="L3486" s="620"/>
      <c r="M3486" s="620" t="s">
        <v>1643</v>
      </c>
      <c r="N3486" s="621">
        <f t="shared" si="18"/>
        <v>46211</v>
      </c>
      <c r="O3486" s="620" t="s">
        <v>24</v>
      </c>
      <c r="P3486" s="620" t="s">
        <v>1539</v>
      </c>
      <c r="Q3486" s="620" t="s">
        <v>28</v>
      </c>
      <c r="R3486" s="620"/>
      <c r="S3486" s="620" t="s">
        <v>1881</v>
      </c>
    </row>
    <row r="3487" ht="37.5" spans="1:19">
      <c r="A3487" s="620">
        <v>202</v>
      </c>
      <c r="B3487" s="620" t="s">
        <v>19</v>
      </c>
      <c r="C3487" s="620" t="s">
        <v>116</v>
      </c>
      <c r="D3487" s="620">
        <v>6000064470</v>
      </c>
      <c r="E3487" s="620">
        <v>1</v>
      </c>
      <c r="F3487" s="620">
        <v>0</v>
      </c>
      <c r="G3487" s="620">
        <v>1</v>
      </c>
      <c r="H3487" s="621">
        <v>46227</v>
      </c>
      <c r="I3487" s="620" t="s">
        <v>1927</v>
      </c>
      <c r="J3487" s="622">
        <v>516339090726105</v>
      </c>
      <c r="K3487" s="620" t="s">
        <v>2019</v>
      </c>
      <c r="L3487" s="620" t="s">
        <v>1643</v>
      </c>
      <c r="M3487" s="620" t="s">
        <v>1643</v>
      </c>
      <c r="N3487" s="621">
        <f t="shared" si="18"/>
        <v>46211</v>
      </c>
      <c r="O3487" s="620" t="s">
        <v>24</v>
      </c>
      <c r="P3487" s="620" t="s">
        <v>1883</v>
      </c>
      <c r="Q3487" s="620" t="s">
        <v>28</v>
      </c>
      <c r="R3487" s="620"/>
      <c r="S3487" s="620" t="s">
        <v>1881</v>
      </c>
    </row>
    <row r="3488" ht="37.5" spans="1:19">
      <c r="A3488" s="620">
        <v>203</v>
      </c>
      <c r="B3488" s="620" t="s">
        <v>19</v>
      </c>
      <c r="C3488" s="620" t="s">
        <v>116</v>
      </c>
      <c r="D3488" s="620">
        <v>6000064470</v>
      </c>
      <c r="E3488" s="620">
        <v>1</v>
      </c>
      <c r="F3488" s="620">
        <v>0</v>
      </c>
      <c r="G3488" s="620">
        <v>1</v>
      </c>
      <c r="H3488" s="621">
        <v>46227</v>
      </c>
      <c r="I3488" s="620" t="s">
        <v>1927</v>
      </c>
      <c r="J3488" s="622">
        <v>516339090726106</v>
      </c>
      <c r="K3488" s="620" t="s">
        <v>1995</v>
      </c>
      <c r="L3488" s="620" t="s">
        <v>1643</v>
      </c>
      <c r="M3488" s="620" t="s">
        <v>1643</v>
      </c>
      <c r="N3488" s="621">
        <f t="shared" si="18"/>
        <v>46211</v>
      </c>
      <c r="O3488" s="620" t="s">
        <v>24</v>
      </c>
      <c r="P3488" s="620" t="s">
        <v>1883</v>
      </c>
      <c r="Q3488" s="620" t="s">
        <v>28</v>
      </c>
      <c r="R3488" s="620"/>
      <c r="S3488" s="620" t="s">
        <v>1881</v>
      </c>
    </row>
    <row r="3489" ht="25" spans="1:19">
      <c r="A3489" s="620">
        <v>204</v>
      </c>
      <c r="B3489" s="620" t="s">
        <v>19</v>
      </c>
      <c r="C3489" s="620" t="s">
        <v>116</v>
      </c>
      <c r="D3489" s="620">
        <v>6000064470</v>
      </c>
      <c r="E3489" s="620">
        <v>2</v>
      </c>
      <c r="F3489" s="620">
        <v>2</v>
      </c>
      <c r="G3489" s="620">
        <v>0</v>
      </c>
      <c r="H3489" s="621">
        <v>46227</v>
      </c>
      <c r="I3489" s="620" t="s">
        <v>1927</v>
      </c>
      <c r="J3489" s="622" t="s">
        <v>2020</v>
      </c>
      <c r="K3489" s="620" t="s">
        <v>22</v>
      </c>
      <c r="L3489" s="620" t="s">
        <v>1643</v>
      </c>
      <c r="M3489" s="620" t="s">
        <v>1643</v>
      </c>
      <c r="N3489" s="621">
        <f t="shared" si="18"/>
        <v>46211</v>
      </c>
      <c r="O3489" s="620" t="s">
        <v>24</v>
      </c>
      <c r="P3489" s="620"/>
      <c r="Q3489" s="620"/>
      <c r="R3489" s="620"/>
      <c r="S3489" s="620" t="s">
        <v>1881</v>
      </c>
    </row>
    <row r="3490" spans="1:19">
      <c r="A3490" s="620">
        <v>205</v>
      </c>
      <c r="B3490" s="620" t="s">
        <v>19</v>
      </c>
      <c r="C3490" s="620" t="s">
        <v>116</v>
      </c>
      <c r="D3490" s="620">
        <v>6000064635</v>
      </c>
      <c r="E3490" s="620">
        <v>1</v>
      </c>
      <c r="F3490" s="620">
        <v>1</v>
      </c>
      <c r="G3490" s="620">
        <v>0</v>
      </c>
      <c r="H3490" s="621">
        <v>46231</v>
      </c>
      <c r="I3490" s="620" t="s">
        <v>1908</v>
      </c>
      <c r="J3490" s="622">
        <v>516309360726175</v>
      </c>
      <c r="K3490" s="620" t="s">
        <v>22</v>
      </c>
      <c r="L3490" s="620" t="s">
        <v>1643</v>
      </c>
      <c r="M3490" s="620" t="s">
        <v>1643</v>
      </c>
      <c r="N3490" s="621">
        <f t="shared" si="18"/>
        <v>46211</v>
      </c>
      <c r="O3490" s="620" t="s">
        <v>24</v>
      </c>
      <c r="P3490" s="620"/>
      <c r="Q3490" s="620"/>
      <c r="R3490" s="620"/>
      <c r="S3490" s="620" t="s">
        <v>1881</v>
      </c>
    </row>
    <row r="3491" spans="1:19">
      <c r="A3491" s="620">
        <v>206</v>
      </c>
      <c r="B3491" s="620" t="s">
        <v>19</v>
      </c>
      <c r="C3491" s="620" t="s">
        <v>116</v>
      </c>
      <c r="D3491" s="620">
        <v>6000064635</v>
      </c>
      <c r="E3491" s="620">
        <v>1</v>
      </c>
      <c r="F3491" s="620">
        <v>0</v>
      </c>
      <c r="G3491" s="620">
        <v>1</v>
      </c>
      <c r="H3491" s="621">
        <v>46231</v>
      </c>
      <c r="I3491" s="620" t="s">
        <v>1908</v>
      </c>
      <c r="J3491" s="622">
        <v>516309360726176</v>
      </c>
      <c r="K3491" s="620" t="s">
        <v>2021</v>
      </c>
      <c r="L3491" s="620"/>
      <c r="M3491" s="620" t="s">
        <v>1643</v>
      </c>
      <c r="N3491" s="621">
        <f t="shared" si="18"/>
        <v>46211</v>
      </c>
      <c r="O3491" s="620" t="s">
        <v>24</v>
      </c>
      <c r="P3491" s="620" t="s">
        <v>1539</v>
      </c>
      <c r="Q3491" s="620" t="s">
        <v>28</v>
      </c>
      <c r="R3491" s="620"/>
      <c r="S3491" s="620" t="s">
        <v>1881</v>
      </c>
    </row>
    <row r="3492" spans="1:19">
      <c r="A3492" s="620">
        <v>207</v>
      </c>
      <c r="B3492" s="620" t="s">
        <v>19</v>
      </c>
      <c r="C3492" s="620" t="s">
        <v>116</v>
      </c>
      <c r="D3492" s="620">
        <v>6000064635</v>
      </c>
      <c r="E3492" s="620">
        <v>1</v>
      </c>
      <c r="F3492" s="620">
        <v>1</v>
      </c>
      <c r="G3492" s="620">
        <v>0</v>
      </c>
      <c r="H3492" s="621">
        <v>46231</v>
      </c>
      <c r="I3492" s="620" t="s">
        <v>1908</v>
      </c>
      <c r="J3492" s="622">
        <v>516309360726177</v>
      </c>
      <c r="K3492" s="620" t="s">
        <v>22</v>
      </c>
      <c r="L3492" s="620" t="s">
        <v>1643</v>
      </c>
      <c r="M3492" s="620" t="s">
        <v>1643</v>
      </c>
      <c r="N3492" s="621">
        <f t="shared" si="18"/>
        <v>46211</v>
      </c>
      <c r="O3492" s="620" t="s">
        <v>24</v>
      </c>
      <c r="P3492" s="620"/>
      <c r="Q3492" s="620"/>
      <c r="R3492" s="620"/>
      <c r="S3492" s="620" t="s">
        <v>1881</v>
      </c>
    </row>
    <row r="3493" ht="25" spans="1:19">
      <c r="A3493" s="620">
        <v>208</v>
      </c>
      <c r="B3493" s="620" t="s">
        <v>19</v>
      </c>
      <c r="C3493" s="620" t="s">
        <v>116</v>
      </c>
      <c r="D3493" s="620">
        <v>6000064635</v>
      </c>
      <c r="E3493" s="620">
        <v>1</v>
      </c>
      <c r="F3493" s="620">
        <v>0</v>
      </c>
      <c r="G3493" s="620">
        <v>1</v>
      </c>
      <c r="H3493" s="621">
        <v>46231</v>
      </c>
      <c r="I3493" s="620" t="s">
        <v>1908</v>
      </c>
      <c r="J3493" s="622">
        <v>516309360726178</v>
      </c>
      <c r="K3493" s="620" t="s">
        <v>1980</v>
      </c>
      <c r="L3493" s="620"/>
      <c r="M3493" s="620"/>
      <c r="N3493" s="621">
        <f t="shared" si="18"/>
        <v>46211</v>
      </c>
      <c r="O3493" s="620" t="s">
        <v>24</v>
      </c>
      <c r="P3493" s="620" t="s">
        <v>32</v>
      </c>
      <c r="Q3493" s="620" t="s">
        <v>28</v>
      </c>
      <c r="R3493" s="620"/>
      <c r="S3493" s="620" t="s">
        <v>1881</v>
      </c>
    </row>
    <row r="3494" ht="25" spans="1:19">
      <c r="A3494" s="620">
        <v>209</v>
      </c>
      <c r="B3494" s="620" t="s">
        <v>19</v>
      </c>
      <c r="C3494" s="620" t="s">
        <v>116</v>
      </c>
      <c r="D3494" s="620">
        <v>6000064635</v>
      </c>
      <c r="E3494" s="620">
        <v>1</v>
      </c>
      <c r="F3494" s="620">
        <v>0</v>
      </c>
      <c r="G3494" s="620">
        <v>1</v>
      </c>
      <c r="H3494" s="621">
        <v>46231</v>
      </c>
      <c r="I3494" s="620" t="s">
        <v>1908</v>
      </c>
      <c r="J3494" s="622">
        <v>516309360726179</v>
      </c>
      <c r="K3494" s="620" t="s">
        <v>1980</v>
      </c>
      <c r="L3494" s="620"/>
      <c r="M3494" s="620"/>
      <c r="N3494" s="621">
        <f t="shared" si="18"/>
        <v>46243</v>
      </c>
      <c r="O3494" s="620" t="s">
        <v>24</v>
      </c>
      <c r="P3494" s="620" t="s">
        <v>32</v>
      </c>
      <c r="Q3494" s="620" t="s">
        <v>28</v>
      </c>
      <c r="R3494" s="620"/>
      <c r="S3494" s="620" t="s">
        <v>1881</v>
      </c>
    </row>
    <row r="3495" ht="25" spans="1:19">
      <c r="A3495" s="620">
        <v>210</v>
      </c>
      <c r="B3495" s="620" t="s">
        <v>19</v>
      </c>
      <c r="C3495" s="620" t="s">
        <v>116</v>
      </c>
      <c r="D3495" s="620">
        <v>6000064635</v>
      </c>
      <c r="E3495" s="620">
        <v>1</v>
      </c>
      <c r="F3495" s="620">
        <v>0</v>
      </c>
      <c r="G3495" s="620">
        <v>1</v>
      </c>
      <c r="H3495" s="621">
        <v>46232</v>
      </c>
      <c r="I3495" s="620" t="s">
        <v>1908</v>
      </c>
      <c r="J3495" s="622">
        <v>516309360726180</v>
      </c>
      <c r="K3495" s="620" t="s">
        <v>1980</v>
      </c>
      <c r="L3495" s="620"/>
      <c r="M3495" s="620"/>
      <c r="N3495" s="621">
        <f t="shared" si="18"/>
        <v>46243</v>
      </c>
      <c r="O3495" s="620" t="s">
        <v>24</v>
      </c>
      <c r="P3495" s="620" t="s">
        <v>32</v>
      </c>
      <c r="Q3495" s="620" t="s">
        <v>28</v>
      </c>
      <c r="R3495" s="620"/>
      <c r="S3495" s="620" t="s">
        <v>1881</v>
      </c>
    </row>
    <row r="3496" spans="1:19">
      <c r="A3496" s="620">
        <v>211</v>
      </c>
      <c r="B3496" s="620" t="s">
        <v>19</v>
      </c>
      <c r="C3496" s="620" t="s">
        <v>116</v>
      </c>
      <c r="D3496" s="620">
        <v>6000064635</v>
      </c>
      <c r="E3496" s="620">
        <v>4</v>
      </c>
      <c r="F3496" s="620">
        <v>4</v>
      </c>
      <c r="G3496" s="620">
        <v>0</v>
      </c>
      <c r="H3496" s="621">
        <v>46232</v>
      </c>
      <c r="I3496" s="620" t="s">
        <v>1908</v>
      </c>
      <c r="J3496" s="622" t="s">
        <v>2022</v>
      </c>
      <c r="K3496" s="620" t="s">
        <v>22</v>
      </c>
      <c r="L3496" s="620" t="s">
        <v>1643</v>
      </c>
      <c r="M3496" s="620" t="s">
        <v>1643</v>
      </c>
      <c r="N3496" s="621">
        <f t="shared" si="18"/>
        <v>46213</v>
      </c>
      <c r="O3496" s="620" t="s">
        <v>24</v>
      </c>
      <c r="P3496" s="620"/>
      <c r="Q3496" s="620"/>
      <c r="R3496" s="620"/>
      <c r="S3496" s="620" t="s">
        <v>1881</v>
      </c>
    </row>
    <row r="3497" ht="25" spans="1:19">
      <c r="A3497" s="620">
        <v>212</v>
      </c>
      <c r="B3497" s="620" t="s">
        <v>19</v>
      </c>
      <c r="C3497" s="620" t="s">
        <v>116</v>
      </c>
      <c r="D3497" s="620">
        <v>6000064635</v>
      </c>
      <c r="E3497" s="620">
        <v>1</v>
      </c>
      <c r="F3497" s="620">
        <v>0</v>
      </c>
      <c r="G3497" s="620">
        <v>1</v>
      </c>
      <c r="H3497" s="621">
        <v>46232</v>
      </c>
      <c r="I3497" s="620" t="s">
        <v>1908</v>
      </c>
      <c r="J3497" s="622">
        <v>516309360726185</v>
      </c>
      <c r="K3497" s="620" t="s">
        <v>1943</v>
      </c>
      <c r="L3497" s="620" t="s">
        <v>1887</v>
      </c>
      <c r="M3497" s="620" t="s">
        <v>1887</v>
      </c>
      <c r="N3497" s="621">
        <f t="shared" si="18"/>
        <v>46213</v>
      </c>
      <c r="O3497" s="620" t="s">
        <v>24</v>
      </c>
      <c r="P3497" s="620" t="s">
        <v>32</v>
      </c>
      <c r="Q3497" s="620" t="s">
        <v>28</v>
      </c>
      <c r="R3497" s="620"/>
      <c r="S3497" s="620" t="s">
        <v>1881</v>
      </c>
    </row>
    <row r="3498" ht="37.5" spans="1:19">
      <c r="A3498" s="620">
        <v>213</v>
      </c>
      <c r="B3498" s="620" t="s">
        <v>19</v>
      </c>
      <c r="C3498" s="620" t="s">
        <v>116</v>
      </c>
      <c r="D3498" s="620">
        <v>6000064635</v>
      </c>
      <c r="E3498" s="620">
        <v>1</v>
      </c>
      <c r="F3498" s="620">
        <v>0</v>
      </c>
      <c r="G3498" s="620">
        <v>1</v>
      </c>
      <c r="H3498" s="621">
        <v>46232</v>
      </c>
      <c r="I3498" s="620" t="s">
        <v>1908</v>
      </c>
      <c r="J3498" s="622">
        <v>516309360726186</v>
      </c>
      <c r="K3498" s="620" t="s">
        <v>2023</v>
      </c>
      <c r="L3498" s="620"/>
      <c r="M3498" s="620"/>
      <c r="N3498" s="621">
        <f t="shared" si="18"/>
        <v>46213</v>
      </c>
      <c r="O3498" s="620"/>
      <c r="P3498" s="620" t="s">
        <v>1539</v>
      </c>
      <c r="Q3498" s="620" t="s">
        <v>28</v>
      </c>
      <c r="R3498" s="620"/>
      <c r="S3498" s="620" t="s">
        <v>1881</v>
      </c>
    </row>
    <row r="3499" spans="1:19">
      <c r="A3499" s="620">
        <v>214</v>
      </c>
      <c r="B3499" s="620" t="s">
        <v>19</v>
      </c>
      <c r="C3499" s="620" t="s">
        <v>116</v>
      </c>
      <c r="D3499" s="620">
        <v>6000064635</v>
      </c>
      <c r="E3499" s="620">
        <v>1</v>
      </c>
      <c r="F3499" s="620">
        <v>1</v>
      </c>
      <c r="G3499" s="620">
        <v>0</v>
      </c>
      <c r="H3499" s="621">
        <v>46232</v>
      </c>
      <c r="I3499" s="620" t="s">
        <v>1908</v>
      </c>
      <c r="J3499" s="622">
        <v>516309360726187</v>
      </c>
      <c r="K3499" s="620" t="s">
        <v>22</v>
      </c>
      <c r="L3499" s="620" t="s">
        <v>1643</v>
      </c>
      <c r="M3499" s="620" t="s">
        <v>1643</v>
      </c>
      <c r="N3499" s="621">
        <f t="shared" si="18"/>
        <v>46213</v>
      </c>
      <c r="O3499" s="620" t="s">
        <v>24</v>
      </c>
      <c r="P3499" s="620"/>
      <c r="Q3499" s="620"/>
      <c r="R3499" s="620"/>
      <c r="S3499" s="620" t="s">
        <v>1881</v>
      </c>
    </row>
    <row r="3500" ht="37.5" spans="1:19">
      <c r="A3500" s="620">
        <v>215</v>
      </c>
      <c r="B3500" s="620" t="s">
        <v>19</v>
      </c>
      <c r="C3500" s="620" t="s">
        <v>116</v>
      </c>
      <c r="D3500" s="620">
        <v>6000064635</v>
      </c>
      <c r="E3500" s="620">
        <v>1</v>
      </c>
      <c r="F3500" s="620">
        <v>0</v>
      </c>
      <c r="G3500" s="620">
        <v>1</v>
      </c>
      <c r="H3500" s="621">
        <v>46232</v>
      </c>
      <c r="I3500" s="620" t="s">
        <v>1908</v>
      </c>
      <c r="J3500" s="622">
        <v>516309360726188</v>
      </c>
      <c r="K3500" s="620" t="s">
        <v>948</v>
      </c>
      <c r="L3500" s="620"/>
      <c r="M3500" s="620" t="s">
        <v>1643</v>
      </c>
      <c r="N3500" s="621">
        <f t="shared" si="18"/>
        <v>46213</v>
      </c>
      <c r="O3500" s="620" t="s">
        <v>24</v>
      </c>
      <c r="P3500" s="620" t="s">
        <v>818</v>
      </c>
      <c r="Q3500" s="620" t="s">
        <v>28</v>
      </c>
      <c r="R3500" s="620"/>
      <c r="S3500" s="620" t="s">
        <v>1881</v>
      </c>
    </row>
    <row r="3501" spans="1:19">
      <c r="A3501" s="620">
        <v>216</v>
      </c>
      <c r="B3501" s="620" t="s">
        <v>19</v>
      </c>
      <c r="C3501" s="620" t="s">
        <v>116</v>
      </c>
      <c r="D3501" s="620">
        <v>6000064635</v>
      </c>
      <c r="E3501" s="620">
        <v>1</v>
      </c>
      <c r="F3501" s="620">
        <v>1</v>
      </c>
      <c r="G3501" s="620">
        <v>0</v>
      </c>
      <c r="H3501" s="621">
        <v>46232</v>
      </c>
      <c r="I3501" s="620" t="s">
        <v>1908</v>
      </c>
      <c r="J3501" s="622">
        <v>516309360726189</v>
      </c>
      <c r="K3501" s="620" t="s">
        <v>22</v>
      </c>
      <c r="L3501" s="620" t="s">
        <v>1643</v>
      </c>
      <c r="M3501" s="620" t="s">
        <v>1643</v>
      </c>
      <c r="N3501" s="621">
        <f t="shared" si="18"/>
        <v>46213</v>
      </c>
      <c r="O3501" s="620" t="s">
        <v>24</v>
      </c>
      <c r="P3501" s="620"/>
      <c r="Q3501" s="620"/>
      <c r="R3501" s="620"/>
      <c r="S3501" s="620" t="s">
        <v>1881</v>
      </c>
    </row>
    <row r="3502" ht="25" spans="1:19">
      <c r="A3502" s="620">
        <v>217</v>
      </c>
      <c r="B3502" s="620" t="s">
        <v>19</v>
      </c>
      <c r="C3502" s="620" t="s">
        <v>116</v>
      </c>
      <c r="D3502" s="620">
        <v>6000064635</v>
      </c>
      <c r="E3502" s="620">
        <v>1</v>
      </c>
      <c r="F3502" s="620">
        <v>0</v>
      </c>
      <c r="G3502" s="620">
        <v>1</v>
      </c>
      <c r="H3502" s="621">
        <v>46232</v>
      </c>
      <c r="I3502" s="620" t="s">
        <v>1908</v>
      </c>
      <c r="J3502" s="622">
        <v>516309360726190</v>
      </c>
      <c r="K3502" s="620" t="s">
        <v>2024</v>
      </c>
      <c r="L3502" s="620" t="s">
        <v>1643</v>
      </c>
      <c r="M3502" s="620" t="s">
        <v>1643</v>
      </c>
      <c r="N3502" s="621">
        <f t="shared" si="18"/>
        <v>46213</v>
      </c>
      <c r="O3502" s="620" t="s">
        <v>24</v>
      </c>
      <c r="P3502" s="620" t="s">
        <v>1883</v>
      </c>
      <c r="Q3502" s="620" t="s">
        <v>28</v>
      </c>
      <c r="R3502" s="620"/>
      <c r="S3502" s="620" t="s">
        <v>1881</v>
      </c>
    </row>
    <row r="3503" ht="25" spans="1:19">
      <c r="A3503" s="620">
        <v>218</v>
      </c>
      <c r="B3503" s="620" t="s">
        <v>19</v>
      </c>
      <c r="C3503" s="620" t="s">
        <v>116</v>
      </c>
      <c r="D3503" s="620">
        <v>6000064635</v>
      </c>
      <c r="E3503" s="620">
        <v>1</v>
      </c>
      <c r="F3503" s="620">
        <v>0</v>
      </c>
      <c r="G3503" s="620">
        <v>1</v>
      </c>
      <c r="H3503" s="621">
        <v>46232</v>
      </c>
      <c r="I3503" s="620" t="s">
        <v>1908</v>
      </c>
      <c r="J3503" s="622">
        <v>516309360726191</v>
      </c>
      <c r="K3503" s="620" t="s">
        <v>1943</v>
      </c>
      <c r="L3503" s="620" t="s">
        <v>1887</v>
      </c>
      <c r="M3503" s="620" t="s">
        <v>1887</v>
      </c>
      <c r="N3503" s="621">
        <f t="shared" si="18"/>
        <v>46213</v>
      </c>
      <c r="O3503" s="620" t="s">
        <v>24</v>
      </c>
      <c r="P3503" s="620" t="s">
        <v>32</v>
      </c>
      <c r="Q3503" s="620" t="s">
        <v>28</v>
      </c>
      <c r="R3503" s="620"/>
      <c r="S3503" s="620" t="s">
        <v>1881</v>
      </c>
    </row>
    <row r="3504" spans="1:19">
      <c r="A3504" s="620">
        <v>219</v>
      </c>
      <c r="B3504" s="620" t="s">
        <v>19</v>
      </c>
      <c r="C3504" s="620" t="s">
        <v>116</v>
      </c>
      <c r="D3504" s="620">
        <v>6000064635</v>
      </c>
      <c r="E3504" s="620">
        <v>1</v>
      </c>
      <c r="F3504" s="620">
        <v>1</v>
      </c>
      <c r="G3504" s="620">
        <v>0</v>
      </c>
      <c r="H3504" s="621">
        <v>46232</v>
      </c>
      <c r="I3504" s="620" t="s">
        <v>1908</v>
      </c>
      <c r="J3504" s="622">
        <v>516309360726192</v>
      </c>
      <c r="K3504" s="620" t="s">
        <v>22</v>
      </c>
      <c r="L3504" s="620" t="s">
        <v>1643</v>
      </c>
      <c r="M3504" s="620" t="s">
        <v>1643</v>
      </c>
      <c r="N3504" s="621">
        <f t="shared" si="18"/>
        <v>46213</v>
      </c>
      <c r="O3504" s="620" t="s">
        <v>24</v>
      </c>
      <c r="P3504" s="620"/>
      <c r="Q3504" s="620"/>
      <c r="R3504" s="620"/>
      <c r="S3504" s="620" t="s">
        <v>1881</v>
      </c>
    </row>
    <row r="3505" ht="25" spans="1:19">
      <c r="A3505" s="620">
        <v>220</v>
      </c>
      <c r="B3505" s="620" t="s">
        <v>19</v>
      </c>
      <c r="C3505" s="620" t="s">
        <v>116</v>
      </c>
      <c r="D3505" s="620">
        <v>6000064635</v>
      </c>
      <c r="E3505" s="620">
        <v>1</v>
      </c>
      <c r="F3505" s="620">
        <v>0</v>
      </c>
      <c r="G3505" s="620">
        <v>1</v>
      </c>
      <c r="H3505" s="621">
        <v>46232</v>
      </c>
      <c r="I3505" s="620" t="s">
        <v>1908</v>
      </c>
      <c r="J3505" s="622">
        <v>516309360726193</v>
      </c>
      <c r="K3505" s="620" t="s">
        <v>1980</v>
      </c>
      <c r="L3505" s="620"/>
      <c r="M3505" s="620"/>
      <c r="N3505" s="621">
        <f t="shared" si="18"/>
        <v>46213</v>
      </c>
      <c r="O3505" s="620" t="s">
        <v>24</v>
      </c>
      <c r="P3505" s="620" t="s">
        <v>32</v>
      </c>
      <c r="Q3505" s="620" t="s">
        <v>28</v>
      </c>
      <c r="R3505" s="620"/>
      <c r="S3505" s="620" t="s">
        <v>1881</v>
      </c>
    </row>
    <row r="3506" ht="25" spans="1:19">
      <c r="A3506" s="620">
        <v>221</v>
      </c>
      <c r="B3506" s="620" t="s">
        <v>19</v>
      </c>
      <c r="C3506" s="620" t="s">
        <v>116</v>
      </c>
      <c r="D3506" s="620">
        <v>6000064635</v>
      </c>
      <c r="E3506" s="620">
        <v>1</v>
      </c>
      <c r="F3506" s="620">
        <v>0</v>
      </c>
      <c r="G3506" s="620">
        <v>1</v>
      </c>
      <c r="H3506" s="621">
        <v>46232</v>
      </c>
      <c r="I3506" s="620" t="s">
        <v>1908</v>
      </c>
      <c r="J3506" s="622">
        <v>516309360726194</v>
      </c>
      <c r="K3506" s="620" t="s">
        <v>1980</v>
      </c>
      <c r="L3506" s="620"/>
      <c r="M3506" s="620"/>
      <c r="N3506" s="621">
        <f t="shared" si="18"/>
        <v>46213</v>
      </c>
      <c r="O3506" s="620" t="s">
        <v>24</v>
      </c>
      <c r="P3506" s="620" t="s">
        <v>32</v>
      </c>
      <c r="Q3506" s="620" t="s">
        <v>28</v>
      </c>
      <c r="R3506" s="620"/>
      <c r="S3506" s="620" t="s">
        <v>1881</v>
      </c>
    </row>
    <row r="3507" spans="1:19">
      <c r="A3507" s="620">
        <v>222</v>
      </c>
      <c r="B3507" s="620" t="s">
        <v>19</v>
      </c>
      <c r="C3507" s="620" t="s">
        <v>116</v>
      </c>
      <c r="D3507" s="620">
        <v>6000064635</v>
      </c>
      <c r="E3507" s="620">
        <v>1</v>
      </c>
      <c r="F3507" s="620">
        <v>1</v>
      </c>
      <c r="G3507" s="620">
        <v>0</v>
      </c>
      <c r="H3507" s="621">
        <v>46232</v>
      </c>
      <c r="I3507" s="620" t="s">
        <v>1908</v>
      </c>
      <c r="J3507" s="622">
        <v>516309360726195</v>
      </c>
      <c r="K3507" s="620" t="s">
        <v>22</v>
      </c>
      <c r="L3507" s="620" t="s">
        <v>1643</v>
      </c>
      <c r="M3507" s="620" t="s">
        <v>1643</v>
      </c>
      <c r="N3507" s="621">
        <f t="shared" si="18"/>
        <v>46214</v>
      </c>
      <c r="O3507" s="620" t="s">
        <v>24</v>
      </c>
      <c r="P3507" s="620"/>
      <c r="Q3507" s="620"/>
      <c r="R3507" s="620"/>
      <c r="S3507" s="620" t="s">
        <v>1881</v>
      </c>
    </row>
    <row r="3508" ht="37.5" spans="1:19">
      <c r="A3508" s="620">
        <v>223</v>
      </c>
      <c r="B3508" s="620" t="s">
        <v>19</v>
      </c>
      <c r="C3508" s="620" t="s">
        <v>116</v>
      </c>
      <c r="D3508" s="620">
        <v>6000064635</v>
      </c>
      <c r="E3508" s="620">
        <v>1</v>
      </c>
      <c r="F3508" s="620">
        <v>0</v>
      </c>
      <c r="G3508" s="620">
        <v>1</v>
      </c>
      <c r="H3508" s="621">
        <v>46233</v>
      </c>
      <c r="I3508" s="620" t="s">
        <v>1908</v>
      </c>
      <c r="J3508" s="622">
        <v>516309360726196</v>
      </c>
      <c r="K3508" s="620" t="s">
        <v>948</v>
      </c>
      <c r="L3508" s="620"/>
      <c r="M3508" s="620" t="s">
        <v>1643</v>
      </c>
      <c r="N3508" s="621">
        <f t="shared" si="18"/>
        <v>46214</v>
      </c>
      <c r="O3508" s="620" t="s">
        <v>24</v>
      </c>
      <c r="P3508" s="620" t="s">
        <v>818</v>
      </c>
      <c r="Q3508" s="620" t="s">
        <v>28</v>
      </c>
      <c r="R3508" s="620"/>
      <c r="S3508" s="620" t="s">
        <v>1881</v>
      </c>
    </row>
    <row r="3509" spans="1:19">
      <c r="A3509" s="620">
        <v>224</v>
      </c>
      <c r="B3509" s="620" t="s">
        <v>19</v>
      </c>
      <c r="C3509" s="620" t="s">
        <v>116</v>
      </c>
      <c r="D3509" s="620">
        <v>6000064635</v>
      </c>
      <c r="E3509" s="620">
        <v>1</v>
      </c>
      <c r="F3509" s="620">
        <v>1</v>
      </c>
      <c r="G3509" s="620">
        <v>0</v>
      </c>
      <c r="H3509" s="621">
        <v>46233</v>
      </c>
      <c r="I3509" s="620" t="s">
        <v>1908</v>
      </c>
      <c r="J3509" s="622">
        <v>516309360726197</v>
      </c>
      <c r="K3509" s="620" t="s">
        <v>22</v>
      </c>
      <c r="L3509" s="620" t="s">
        <v>1643</v>
      </c>
      <c r="M3509" s="620" t="s">
        <v>1643</v>
      </c>
      <c r="N3509" s="621">
        <f t="shared" si="18"/>
        <v>46214</v>
      </c>
      <c r="O3509" s="620" t="s">
        <v>24</v>
      </c>
      <c r="P3509" s="620"/>
      <c r="Q3509" s="620"/>
      <c r="R3509" s="620"/>
      <c r="S3509" s="620" t="s">
        <v>1881</v>
      </c>
    </row>
    <row r="3510" ht="25" spans="1:19">
      <c r="A3510" s="620">
        <v>225</v>
      </c>
      <c r="B3510" s="620" t="s">
        <v>19</v>
      </c>
      <c r="C3510" s="620" t="s">
        <v>116</v>
      </c>
      <c r="D3510" s="620">
        <v>6000064635</v>
      </c>
      <c r="E3510" s="620">
        <v>1</v>
      </c>
      <c r="F3510" s="620">
        <v>0</v>
      </c>
      <c r="G3510" s="620">
        <v>1</v>
      </c>
      <c r="H3510" s="621">
        <v>46233</v>
      </c>
      <c r="I3510" s="620" t="s">
        <v>1908</v>
      </c>
      <c r="J3510" s="622">
        <v>516309360726198</v>
      </c>
      <c r="K3510" s="620" t="s">
        <v>1943</v>
      </c>
      <c r="L3510" s="620" t="s">
        <v>1887</v>
      </c>
      <c r="M3510" s="620" t="s">
        <v>1887</v>
      </c>
      <c r="N3510" s="621">
        <f t="shared" si="18"/>
        <v>46214</v>
      </c>
      <c r="O3510" s="620" t="s">
        <v>24</v>
      </c>
      <c r="P3510" s="620" t="s">
        <v>32</v>
      </c>
      <c r="Q3510" s="620" t="s">
        <v>28</v>
      </c>
      <c r="R3510" s="620"/>
      <c r="S3510" s="620" t="s">
        <v>1881</v>
      </c>
    </row>
    <row r="3511" spans="1:19">
      <c r="A3511" s="620">
        <v>226</v>
      </c>
      <c r="B3511" s="620" t="s">
        <v>19</v>
      </c>
      <c r="C3511" s="620" t="s">
        <v>116</v>
      </c>
      <c r="D3511" s="620">
        <v>6000064635</v>
      </c>
      <c r="E3511" s="620">
        <v>1</v>
      </c>
      <c r="F3511" s="620">
        <v>1</v>
      </c>
      <c r="G3511" s="620">
        <v>0</v>
      </c>
      <c r="H3511" s="621">
        <v>46233</v>
      </c>
      <c r="I3511" s="620" t="s">
        <v>1908</v>
      </c>
      <c r="J3511" s="622">
        <v>516309360726199</v>
      </c>
      <c r="K3511" s="620" t="s">
        <v>22</v>
      </c>
      <c r="L3511" s="620" t="s">
        <v>1643</v>
      </c>
      <c r="M3511" s="620" t="s">
        <v>1643</v>
      </c>
      <c r="N3511" s="621">
        <f t="shared" si="18"/>
        <v>46214</v>
      </c>
      <c r="O3511" s="620" t="s">
        <v>24</v>
      </c>
      <c r="P3511" s="620"/>
      <c r="Q3511" s="620"/>
      <c r="R3511" s="620"/>
      <c r="S3511" s="620" t="s">
        <v>1881</v>
      </c>
    </row>
    <row r="3512" ht="25" spans="1:19">
      <c r="A3512" s="620">
        <v>227</v>
      </c>
      <c r="B3512" s="620" t="s">
        <v>19</v>
      </c>
      <c r="C3512" s="620" t="s">
        <v>116</v>
      </c>
      <c r="D3512" s="620">
        <v>6000064635</v>
      </c>
      <c r="E3512" s="620">
        <v>1</v>
      </c>
      <c r="F3512" s="620">
        <v>0</v>
      </c>
      <c r="G3512" s="620">
        <v>1</v>
      </c>
      <c r="H3512" s="621">
        <v>46233</v>
      </c>
      <c r="I3512" s="620" t="s">
        <v>1908</v>
      </c>
      <c r="J3512" s="622">
        <v>516309360726200</v>
      </c>
      <c r="K3512" s="620" t="s">
        <v>1980</v>
      </c>
      <c r="L3512" s="620"/>
      <c r="M3512" s="620"/>
      <c r="N3512" s="621">
        <f t="shared" si="18"/>
        <v>46215</v>
      </c>
      <c r="O3512" s="620" t="s">
        <v>24</v>
      </c>
      <c r="P3512" s="620" t="s">
        <v>32</v>
      </c>
      <c r="Q3512" s="620" t="s">
        <v>28</v>
      </c>
      <c r="R3512" s="620"/>
      <c r="S3512" s="620" t="s">
        <v>1881</v>
      </c>
    </row>
    <row r="3513" spans="1:19">
      <c r="A3513" s="620">
        <v>228</v>
      </c>
      <c r="B3513" s="620" t="s">
        <v>19</v>
      </c>
      <c r="C3513" s="620" t="s">
        <v>116</v>
      </c>
      <c r="D3513" s="620">
        <v>6000064635</v>
      </c>
      <c r="E3513" s="620">
        <v>7</v>
      </c>
      <c r="F3513" s="620">
        <v>7</v>
      </c>
      <c r="G3513" s="620">
        <v>0</v>
      </c>
      <c r="H3513" s="621">
        <v>46233</v>
      </c>
      <c r="I3513" s="620" t="s">
        <v>1908</v>
      </c>
      <c r="J3513" s="622" t="s">
        <v>2025</v>
      </c>
      <c r="K3513" s="620" t="s">
        <v>22</v>
      </c>
      <c r="L3513" s="620"/>
      <c r="M3513" s="620" t="s">
        <v>1643</v>
      </c>
      <c r="N3513" s="621">
        <f t="shared" si="18"/>
        <v>46215</v>
      </c>
      <c r="O3513" s="620" t="s">
        <v>24</v>
      </c>
      <c r="P3513" s="620"/>
      <c r="Q3513" s="620"/>
      <c r="R3513" s="620"/>
      <c r="S3513" s="620" t="s">
        <v>1881</v>
      </c>
    </row>
    <row r="3514" spans="1:19">
      <c r="A3514" s="620">
        <v>229</v>
      </c>
      <c r="B3514" s="620" t="s">
        <v>19</v>
      </c>
      <c r="C3514" s="620" t="s">
        <v>1966</v>
      </c>
      <c r="D3514" s="620">
        <v>6000064638</v>
      </c>
      <c r="E3514" s="620">
        <v>15</v>
      </c>
      <c r="F3514" s="620">
        <v>15</v>
      </c>
      <c r="G3514" s="620">
        <v>0</v>
      </c>
      <c r="H3514" s="621">
        <v>46237</v>
      </c>
      <c r="I3514" s="620" t="s">
        <v>1914</v>
      </c>
      <c r="J3514" s="622" t="s">
        <v>2026</v>
      </c>
      <c r="K3514" s="620" t="s">
        <v>22</v>
      </c>
      <c r="L3514" s="620"/>
      <c r="M3514" s="620" t="s">
        <v>1643</v>
      </c>
      <c r="N3514" s="621">
        <f t="shared" si="18"/>
        <v>46215</v>
      </c>
      <c r="O3514" s="620"/>
      <c r="P3514" s="620"/>
      <c r="Q3514" s="620"/>
      <c r="R3514" s="620"/>
      <c r="S3514" s="620" t="s">
        <v>1881</v>
      </c>
    </row>
    <row r="3515" ht="25" spans="1:19">
      <c r="A3515" s="620">
        <v>230</v>
      </c>
      <c r="B3515" s="620" t="s">
        <v>19</v>
      </c>
      <c r="C3515" s="620" t="s">
        <v>1966</v>
      </c>
      <c r="D3515" s="620">
        <v>6000064638</v>
      </c>
      <c r="E3515" s="620">
        <v>1</v>
      </c>
      <c r="F3515" s="620">
        <v>0</v>
      </c>
      <c r="G3515" s="620">
        <v>1</v>
      </c>
      <c r="H3515" s="621">
        <v>46237</v>
      </c>
      <c r="I3515" s="620" t="s">
        <v>1914</v>
      </c>
      <c r="J3515" s="622">
        <v>516313360626115</v>
      </c>
      <c r="K3515" s="620" t="s">
        <v>1943</v>
      </c>
      <c r="L3515" s="620" t="s">
        <v>1887</v>
      </c>
      <c r="M3515" s="620" t="s">
        <v>1887</v>
      </c>
      <c r="N3515" s="621">
        <f t="shared" si="18"/>
        <v>46215</v>
      </c>
      <c r="O3515" s="620" t="s">
        <v>24</v>
      </c>
      <c r="P3515" s="620" t="s">
        <v>32</v>
      </c>
      <c r="Q3515" s="620" t="s">
        <v>28</v>
      </c>
      <c r="R3515" s="620"/>
      <c r="S3515" s="620" t="s">
        <v>1881</v>
      </c>
    </row>
    <row r="3516" spans="1:19">
      <c r="A3516" s="620">
        <v>231</v>
      </c>
      <c r="B3516" s="620" t="s">
        <v>19</v>
      </c>
      <c r="C3516" s="620" t="s">
        <v>1966</v>
      </c>
      <c r="D3516" s="620">
        <v>6000064638</v>
      </c>
      <c r="E3516" s="620">
        <v>1</v>
      </c>
      <c r="F3516" s="620">
        <v>1</v>
      </c>
      <c r="G3516" s="620">
        <v>0</v>
      </c>
      <c r="H3516" s="621">
        <v>46237</v>
      </c>
      <c r="I3516" s="620" t="s">
        <v>1914</v>
      </c>
      <c r="J3516" s="622">
        <v>516313360626116</v>
      </c>
      <c r="K3516" s="620" t="s">
        <v>22</v>
      </c>
      <c r="L3516" s="620"/>
      <c r="M3516" s="620" t="s">
        <v>1643</v>
      </c>
      <c r="N3516" s="621">
        <f t="shared" si="18"/>
        <v>46215</v>
      </c>
      <c r="O3516" s="620"/>
      <c r="P3516" s="620"/>
      <c r="Q3516" s="620"/>
      <c r="R3516" s="620"/>
      <c r="S3516" s="620" t="s">
        <v>1881</v>
      </c>
    </row>
    <row r="3517" ht="25" spans="1:19">
      <c r="A3517" s="620">
        <v>232</v>
      </c>
      <c r="B3517" s="620" t="s">
        <v>19</v>
      </c>
      <c r="C3517" s="620" t="s">
        <v>1966</v>
      </c>
      <c r="D3517" s="620">
        <v>6000064638</v>
      </c>
      <c r="E3517" s="620">
        <v>1</v>
      </c>
      <c r="F3517" s="620">
        <v>0</v>
      </c>
      <c r="G3517" s="620">
        <v>1</v>
      </c>
      <c r="H3517" s="621">
        <v>46237</v>
      </c>
      <c r="I3517" s="620" t="s">
        <v>1914</v>
      </c>
      <c r="J3517" s="622">
        <v>516313360626117</v>
      </c>
      <c r="K3517" s="620" t="s">
        <v>2027</v>
      </c>
      <c r="L3517" s="620" t="s">
        <v>1887</v>
      </c>
      <c r="M3517" s="620" t="s">
        <v>1887</v>
      </c>
      <c r="N3517" s="621">
        <f t="shared" si="18"/>
        <v>46215</v>
      </c>
      <c r="O3517" s="620" t="s">
        <v>24</v>
      </c>
      <c r="P3517" s="620" t="s">
        <v>32</v>
      </c>
      <c r="Q3517" s="620" t="s">
        <v>28</v>
      </c>
      <c r="R3517" s="620"/>
      <c r="S3517" s="620" t="s">
        <v>1881</v>
      </c>
    </row>
    <row r="3518" spans="1:19">
      <c r="A3518" s="620">
        <v>233</v>
      </c>
      <c r="B3518" s="620" t="s">
        <v>19</v>
      </c>
      <c r="C3518" s="620" t="s">
        <v>113</v>
      </c>
      <c r="D3518" s="620">
        <v>6000064638</v>
      </c>
      <c r="E3518" s="620">
        <v>2</v>
      </c>
      <c r="F3518" s="620">
        <v>2</v>
      </c>
      <c r="G3518" s="620">
        <v>0</v>
      </c>
      <c r="H3518" s="621">
        <v>46238</v>
      </c>
      <c r="I3518" s="620" t="s">
        <v>1914</v>
      </c>
      <c r="J3518" s="622" t="s">
        <v>2028</v>
      </c>
      <c r="K3518" s="620" t="s">
        <v>22</v>
      </c>
      <c r="L3518" s="620"/>
      <c r="M3518" s="620" t="s">
        <v>1643</v>
      </c>
      <c r="N3518" s="621">
        <f t="shared" si="18"/>
        <v>46215</v>
      </c>
      <c r="O3518" s="620"/>
      <c r="P3518" s="620"/>
      <c r="Q3518" s="620"/>
      <c r="R3518" s="620"/>
      <c r="S3518" s="620" t="s">
        <v>1881</v>
      </c>
    </row>
    <row r="3519" ht="37.5" spans="1:19">
      <c r="A3519" s="620">
        <v>234</v>
      </c>
      <c r="B3519" s="620" t="s">
        <v>19</v>
      </c>
      <c r="C3519" s="620" t="s">
        <v>1966</v>
      </c>
      <c r="D3519" s="620">
        <v>6000064638</v>
      </c>
      <c r="E3519" s="620">
        <v>1</v>
      </c>
      <c r="F3519" s="620">
        <v>0</v>
      </c>
      <c r="G3519" s="620">
        <v>1</v>
      </c>
      <c r="H3519" s="621">
        <v>46237</v>
      </c>
      <c r="I3519" s="620" t="s">
        <v>1914</v>
      </c>
      <c r="J3519" s="622">
        <v>516313360626120</v>
      </c>
      <c r="K3519" s="620" t="s">
        <v>2029</v>
      </c>
      <c r="L3519" s="620"/>
      <c r="M3519" s="620" t="s">
        <v>1643</v>
      </c>
      <c r="N3519" s="621">
        <f t="shared" si="18"/>
        <v>46217</v>
      </c>
      <c r="O3519" s="620" t="s">
        <v>24</v>
      </c>
      <c r="P3519" s="620" t="s">
        <v>1539</v>
      </c>
      <c r="Q3519" s="620" t="s">
        <v>28</v>
      </c>
      <c r="R3519" s="620"/>
      <c r="S3519" s="620" t="s">
        <v>1881</v>
      </c>
    </row>
    <row r="3520" spans="1:19">
      <c r="A3520" s="620">
        <v>235</v>
      </c>
      <c r="B3520" s="620" t="s">
        <v>19</v>
      </c>
      <c r="C3520" s="620" t="s">
        <v>1966</v>
      </c>
      <c r="D3520" s="620">
        <v>6000064638</v>
      </c>
      <c r="E3520" s="620">
        <v>1</v>
      </c>
      <c r="F3520" s="620">
        <v>1</v>
      </c>
      <c r="G3520" s="620">
        <v>0</v>
      </c>
      <c r="H3520" s="621">
        <v>46237</v>
      </c>
      <c r="I3520" s="620" t="s">
        <v>1914</v>
      </c>
      <c r="J3520" s="622">
        <v>516313360626121</v>
      </c>
      <c r="K3520" s="620" t="s">
        <v>22</v>
      </c>
      <c r="L3520" s="620"/>
      <c r="M3520" s="620" t="s">
        <v>1643</v>
      </c>
      <c r="N3520" s="621">
        <f t="shared" si="18"/>
        <v>46217</v>
      </c>
      <c r="O3520" s="620"/>
      <c r="P3520" s="620"/>
      <c r="Q3520" s="620"/>
      <c r="R3520" s="620"/>
      <c r="S3520" s="620" t="s">
        <v>1881</v>
      </c>
    </row>
    <row r="3521" spans="1:19">
      <c r="A3521" s="620">
        <v>236</v>
      </c>
      <c r="B3521" s="620" t="s">
        <v>19</v>
      </c>
      <c r="C3521" s="620" t="s">
        <v>1966</v>
      </c>
      <c r="D3521" s="620">
        <v>6000064638</v>
      </c>
      <c r="E3521" s="620">
        <v>1</v>
      </c>
      <c r="F3521" s="620">
        <v>1</v>
      </c>
      <c r="G3521" s="620">
        <v>0</v>
      </c>
      <c r="H3521" s="621">
        <v>46237</v>
      </c>
      <c r="I3521" s="620" t="s">
        <v>1914</v>
      </c>
      <c r="J3521" s="622">
        <v>516313360626122</v>
      </c>
      <c r="K3521" s="620" t="s">
        <v>22</v>
      </c>
      <c r="L3521" s="620"/>
      <c r="M3521" s="620" t="s">
        <v>1643</v>
      </c>
      <c r="N3521" s="621">
        <f t="shared" si="18"/>
        <v>46217</v>
      </c>
      <c r="O3521" s="620"/>
      <c r="P3521" s="620"/>
      <c r="Q3521" s="620"/>
      <c r="R3521" s="620"/>
      <c r="S3521" s="620" t="s">
        <v>1881</v>
      </c>
    </row>
    <row r="3522" ht="37.5" spans="1:19">
      <c r="A3522" s="620">
        <v>237</v>
      </c>
      <c r="B3522" s="620" t="s">
        <v>19</v>
      </c>
      <c r="C3522" s="620" t="s">
        <v>113</v>
      </c>
      <c r="D3522" s="620">
        <v>6000064638</v>
      </c>
      <c r="E3522" s="620">
        <v>1</v>
      </c>
      <c r="F3522" s="620">
        <v>0</v>
      </c>
      <c r="G3522" s="620">
        <v>1</v>
      </c>
      <c r="H3522" s="621">
        <v>46238</v>
      </c>
      <c r="I3522" s="620" t="s">
        <v>1914</v>
      </c>
      <c r="J3522" s="622">
        <v>516313360726123</v>
      </c>
      <c r="K3522" s="620" t="s">
        <v>2030</v>
      </c>
      <c r="L3522" s="620"/>
      <c r="M3522" s="620" t="s">
        <v>1643</v>
      </c>
      <c r="N3522" s="621">
        <f t="shared" si="18"/>
        <v>46217</v>
      </c>
      <c r="O3522" s="620" t="s">
        <v>24</v>
      </c>
      <c r="P3522" s="620" t="s">
        <v>1539</v>
      </c>
      <c r="Q3522" s="620" t="s">
        <v>28</v>
      </c>
      <c r="R3522" s="620"/>
      <c r="S3522" s="620" t="s">
        <v>1881</v>
      </c>
    </row>
    <row r="3523" ht="37.5" spans="1:19">
      <c r="A3523" s="620">
        <v>238</v>
      </c>
      <c r="B3523" s="620" t="s">
        <v>19</v>
      </c>
      <c r="C3523" s="620" t="s">
        <v>113</v>
      </c>
      <c r="D3523" s="620">
        <v>6000064638</v>
      </c>
      <c r="E3523" s="620">
        <v>1</v>
      </c>
      <c r="F3523" s="620">
        <v>0</v>
      </c>
      <c r="G3523" s="620">
        <v>1</v>
      </c>
      <c r="H3523" s="621">
        <v>46238</v>
      </c>
      <c r="I3523" s="620" t="s">
        <v>1914</v>
      </c>
      <c r="J3523" s="622">
        <v>516313360726124</v>
      </c>
      <c r="K3523" s="620" t="s">
        <v>2031</v>
      </c>
      <c r="L3523" s="620" t="s">
        <v>1643</v>
      </c>
      <c r="M3523" s="620" t="s">
        <v>1643</v>
      </c>
      <c r="N3523" s="621">
        <f t="shared" si="18"/>
        <v>46217</v>
      </c>
      <c r="O3523" s="620" t="s">
        <v>24</v>
      </c>
      <c r="P3523" s="620" t="s">
        <v>1883</v>
      </c>
      <c r="Q3523" s="620" t="s">
        <v>28</v>
      </c>
      <c r="R3523" s="620"/>
      <c r="S3523" s="620" t="s">
        <v>1881</v>
      </c>
    </row>
    <row r="3524" spans="1:19">
      <c r="A3524" s="620">
        <v>239</v>
      </c>
      <c r="B3524" s="620" t="s">
        <v>19</v>
      </c>
      <c r="C3524" s="620" t="s">
        <v>1966</v>
      </c>
      <c r="D3524" s="620">
        <v>6000064638</v>
      </c>
      <c r="E3524" s="620">
        <v>1</v>
      </c>
      <c r="F3524" s="620">
        <v>1</v>
      </c>
      <c r="G3524" s="620">
        <v>0</v>
      </c>
      <c r="H3524" s="621">
        <v>46237</v>
      </c>
      <c r="I3524" s="620" t="s">
        <v>1914</v>
      </c>
      <c r="J3524" s="622">
        <v>516313360626125</v>
      </c>
      <c r="K3524" s="620" t="s">
        <v>22</v>
      </c>
      <c r="L3524" s="620"/>
      <c r="M3524" s="620" t="s">
        <v>1643</v>
      </c>
      <c r="N3524" s="621">
        <f t="shared" si="18"/>
        <v>46217</v>
      </c>
      <c r="O3524" s="620"/>
      <c r="P3524" s="620"/>
      <c r="Q3524" s="620"/>
      <c r="R3524" s="620"/>
      <c r="S3524" s="620" t="s">
        <v>1881</v>
      </c>
    </row>
    <row r="3525" ht="25" spans="1:19">
      <c r="A3525" s="620">
        <v>240</v>
      </c>
      <c r="B3525" s="620" t="s">
        <v>19</v>
      </c>
      <c r="C3525" s="620" t="s">
        <v>1966</v>
      </c>
      <c r="D3525" s="620">
        <v>6000064638</v>
      </c>
      <c r="E3525" s="620">
        <v>1</v>
      </c>
      <c r="F3525" s="620">
        <v>0</v>
      </c>
      <c r="G3525" s="620">
        <v>1</v>
      </c>
      <c r="H3525" s="621">
        <v>46237</v>
      </c>
      <c r="I3525" s="620" t="s">
        <v>1914</v>
      </c>
      <c r="J3525" s="622">
        <v>516313360626126</v>
      </c>
      <c r="K3525" s="620" t="s">
        <v>1909</v>
      </c>
      <c r="L3525" s="620" t="s">
        <v>1887</v>
      </c>
      <c r="M3525" s="620" t="s">
        <v>1887</v>
      </c>
      <c r="N3525" s="621">
        <f t="shared" si="18"/>
        <v>46217</v>
      </c>
      <c r="O3525" s="620" t="s">
        <v>24</v>
      </c>
      <c r="P3525" s="620" t="s">
        <v>32</v>
      </c>
      <c r="Q3525" s="620" t="s">
        <v>28</v>
      </c>
      <c r="R3525" s="620"/>
      <c r="S3525" s="620" t="s">
        <v>1881</v>
      </c>
    </row>
    <row r="3526" spans="1:19">
      <c r="A3526" s="620">
        <v>241</v>
      </c>
      <c r="B3526" s="620" t="s">
        <v>19</v>
      </c>
      <c r="C3526" s="620" t="s">
        <v>1966</v>
      </c>
      <c r="D3526" s="620">
        <v>6000064638</v>
      </c>
      <c r="E3526" s="620">
        <v>1</v>
      </c>
      <c r="F3526" s="620">
        <v>1</v>
      </c>
      <c r="G3526" s="620">
        <v>0</v>
      </c>
      <c r="H3526" s="621">
        <v>46237</v>
      </c>
      <c r="I3526" s="620" t="s">
        <v>1914</v>
      </c>
      <c r="J3526" s="622">
        <v>516313360626127</v>
      </c>
      <c r="K3526" s="620" t="s">
        <v>22</v>
      </c>
      <c r="L3526" s="620"/>
      <c r="M3526" s="620" t="s">
        <v>1643</v>
      </c>
      <c r="N3526" s="621">
        <f t="shared" si="18"/>
        <v>46217</v>
      </c>
      <c r="O3526" s="620"/>
      <c r="P3526" s="620"/>
      <c r="Q3526" s="620"/>
      <c r="R3526" s="620"/>
      <c r="S3526" s="620" t="s">
        <v>1881</v>
      </c>
    </row>
    <row r="3527" ht="25" spans="1:19">
      <c r="A3527" s="620">
        <v>242</v>
      </c>
      <c r="B3527" s="620" t="s">
        <v>19</v>
      </c>
      <c r="C3527" s="620" t="s">
        <v>1966</v>
      </c>
      <c r="D3527" s="620">
        <v>6000064638</v>
      </c>
      <c r="E3527" s="620">
        <v>1</v>
      </c>
      <c r="F3527" s="620">
        <v>0</v>
      </c>
      <c r="G3527" s="620">
        <v>1</v>
      </c>
      <c r="H3527" s="621">
        <v>46237</v>
      </c>
      <c r="I3527" s="620" t="s">
        <v>1914</v>
      </c>
      <c r="J3527" s="622">
        <v>516313360626128</v>
      </c>
      <c r="K3527" s="620" t="s">
        <v>2032</v>
      </c>
      <c r="L3527" s="620"/>
      <c r="M3527" s="620"/>
      <c r="N3527" s="621">
        <f t="shared" ref="N3527:N3590" si="19">H244+1</f>
        <v>46217</v>
      </c>
      <c r="O3527" s="620" t="s">
        <v>24</v>
      </c>
      <c r="P3527" s="620" t="s">
        <v>443</v>
      </c>
      <c r="Q3527" s="620" t="s">
        <v>28</v>
      </c>
      <c r="R3527" s="620"/>
      <c r="S3527" s="620" t="s">
        <v>1881</v>
      </c>
    </row>
    <row r="3528" spans="1:19">
      <c r="A3528" s="620">
        <v>243</v>
      </c>
      <c r="B3528" s="620" t="s">
        <v>19</v>
      </c>
      <c r="C3528" s="620" t="s">
        <v>113</v>
      </c>
      <c r="D3528" s="620">
        <v>6000064635</v>
      </c>
      <c r="E3528" s="620">
        <v>1</v>
      </c>
      <c r="F3528" s="620">
        <v>1</v>
      </c>
      <c r="G3528" s="620">
        <v>0</v>
      </c>
      <c r="H3528" s="621">
        <v>46238</v>
      </c>
      <c r="I3528" s="620" t="s">
        <v>1908</v>
      </c>
      <c r="J3528" s="622">
        <v>516309360826208</v>
      </c>
      <c r="K3528" s="620" t="s">
        <v>22</v>
      </c>
      <c r="L3528" s="620" t="s">
        <v>1643</v>
      </c>
      <c r="M3528" s="620" t="s">
        <v>1643</v>
      </c>
      <c r="N3528" s="621">
        <f t="shared" si="19"/>
        <v>46218</v>
      </c>
      <c r="O3528" s="620" t="s">
        <v>24</v>
      </c>
      <c r="P3528" s="620"/>
      <c r="Q3528" s="620"/>
      <c r="R3528" s="620"/>
      <c r="S3528" s="620" t="s">
        <v>1881</v>
      </c>
    </row>
    <row r="3529" ht="62.5" spans="1:19">
      <c r="A3529" s="620">
        <v>244</v>
      </c>
      <c r="B3529" s="620" t="s">
        <v>19</v>
      </c>
      <c r="C3529" s="620" t="s">
        <v>113</v>
      </c>
      <c r="D3529" s="620">
        <v>6000064635</v>
      </c>
      <c r="E3529" s="620">
        <v>1</v>
      </c>
      <c r="F3529" s="620">
        <v>0</v>
      </c>
      <c r="G3529" s="620">
        <v>1</v>
      </c>
      <c r="H3529" s="621">
        <v>46238</v>
      </c>
      <c r="I3529" s="620" t="s">
        <v>1908</v>
      </c>
      <c r="J3529" s="622">
        <v>516309360826209</v>
      </c>
      <c r="K3529" s="620" t="s">
        <v>2033</v>
      </c>
      <c r="L3529" s="620" t="s">
        <v>1643</v>
      </c>
      <c r="M3529" s="620" t="s">
        <v>1643</v>
      </c>
      <c r="N3529" s="621">
        <f t="shared" si="19"/>
        <v>46218</v>
      </c>
      <c r="O3529" s="620" t="s">
        <v>24</v>
      </c>
      <c r="P3529" s="620" t="s">
        <v>76</v>
      </c>
      <c r="Q3529" s="620" t="s">
        <v>819</v>
      </c>
      <c r="R3529" s="620"/>
      <c r="S3529" s="620" t="s">
        <v>1881</v>
      </c>
    </row>
    <row r="3530" spans="1:19">
      <c r="A3530" s="620">
        <v>245</v>
      </c>
      <c r="B3530" s="620" t="s">
        <v>19</v>
      </c>
      <c r="C3530" s="620" t="s">
        <v>113</v>
      </c>
      <c r="D3530" s="620">
        <v>6000064635</v>
      </c>
      <c r="E3530" s="620">
        <v>3</v>
      </c>
      <c r="F3530" s="620">
        <v>3</v>
      </c>
      <c r="G3530" s="620">
        <v>0</v>
      </c>
      <c r="H3530" s="621">
        <v>46238</v>
      </c>
      <c r="I3530" s="620" t="s">
        <v>1908</v>
      </c>
      <c r="J3530" s="622" t="s">
        <v>2034</v>
      </c>
      <c r="K3530" s="620" t="s">
        <v>22</v>
      </c>
      <c r="L3530" s="620" t="s">
        <v>1643</v>
      </c>
      <c r="M3530" s="620" t="s">
        <v>1643</v>
      </c>
      <c r="N3530" s="621">
        <f t="shared" si="19"/>
        <v>46218</v>
      </c>
      <c r="O3530" s="620" t="s">
        <v>24</v>
      </c>
      <c r="P3530" s="620"/>
      <c r="Q3530" s="620"/>
      <c r="R3530" s="620"/>
      <c r="S3530" s="620" t="s">
        <v>1881</v>
      </c>
    </row>
    <row r="3531" ht="62.5" spans="1:19">
      <c r="A3531" s="620">
        <v>246</v>
      </c>
      <c r="B3531" s="620" t="s">
        <v>19</v>
      </c>
      <c r="C3531" s="620" t="s">
        <v>113</v>
      </c>
      <c r="D3531" s="620">
        <v>6000064635</v>
      </c>
      <c r="E3531" s="620">
        <v>1</v>
      </c>
      <c r="F3531" s="620">
        <v>0</v>
      </c>
      <c r="G3531" s="620">
        <v>1</v>
      </c>
      <c r="H3531" s="621">
        <v>46238</v>
      </c>
      <c r="I3531" s="620" t="s">
        <v>1908</v>
      </c>
      <c r="J3531" s="622">
        <v>516309360826213</v>
      </c>
      <c r="K3531" s="620" t="s">
        <v>2033</v>
      </c>
      <c r="L3531" s="620" t="s">
        <v>1643</v>
      </c>
      <c r="M3531" s="620" t="s">
        <v>1643</v>
      </c>
      <c r="N3531" s="621">
        <f t="shared" si="19"/>
        <v>46218</v>
      </c>
      <c r="O3531" s="620" t="s">
        <v>24</v>
      </c>
      <c r="P3531" s="620" t="s">
        <v>76</v>
      </c>
      <c r="Q3531" s="620" t="s">
        <v>819</v>
      </c>
      <c r="R3531" s="620"/>
      <c r="S3531" s="620" t="s">
        <v>1881</v>
      </c>
    </row>
    <row r="3532" spans="1:19">
      <c r="A3532" s="620">
        <v>247</v>
      </c>
      <c r="B3532" s="620" t="s">
        <v>19</v>
      </c>
      <c r="C3532" s="620" t="s">
        <v>113</v>
      </c>
      <c r="D3532" s="620">
        <v>6000064635</v>
      </c>
      <c r="E3532" s="620">
        <v>8</v>
      </c>
      <c r="F3532" s="620">
        <v>8</v>
      </c>
      <c r="G3532" s="620">
        <v>0</v>
      </c>
      <c r="H3532" s="621">
        <v>46238</v>
      </c>
      <c r="I3532" s="620" t="s">
        <v>1908</v>
      </c>
      <c r="J3532" s="622" t="s">
        <v>2035</v>
      </c>
      <c r="K3532" s="620" t="s">
        <v>22</v>
      </c>
      <c r="L3532" s="620" t="s">
        <v>1643</v>
      </c>
      <c r="M3532" s="620" t="s">
        <v>1643</v>
      </c>
      <c r="N3532" s="621">
        <f t="shared" si="19"/>
        <v>46218</v>
      </c>
      <c r="O3532" s="620" t="s">
        <v>24</v>
      </c>
      <c r="P3532" s="620"/>
      <c r="Q3532" s="620"/>
      <c r="R3532" s="620"/>
      <c r="S3532" s="620" t="s">
        <v>1881</v>
      </c>
    </row>
    <row r="3533" ht="37.5" spans="1:19">
      <c r="A3533" s="620">
        <v>248</v>
      </c>
      <c r="B3533" s="620" t="s">
        <v>19</v>
      </c>
      <c r="C3533" s="620" t="s">
        <v>113</v>
      </c>
      <c r="D3533" s="620">
        <v>6000064635</v>
      </c>
      <c r="E3533" s="620">
        <v>1</v>
      </c>
      <c r="F3533" s="620">
        <v>0</v>
      </c>
      <c r="G3533" s="620">
        <v>1</v>
      </c>
      <c r="H3533" s="621">
        <v>46238</v>
      </c>
      <c r="I3533" s="620" t="s">
        <v>1908</v>
      </c>
      <c r="J3533" s="622">
        <v>516309360826222</v>
      </c>
      <c r="K3533" s="620" t="s">
        <v>2036</v>
      </c>
      <c r="L3533" s="620" t="s">
        <v>1643</v>
      </c>
      <c r="M3533" s="620" t="s">
        <v>1643</v>
      </c>
      <c r="N3533" s="621">
        <f t="shared" si="19"/>
        <v>46218</v>
      </c>
      <c r="O3533" s="620" t="s">
        <v>24</v>
      </c>
      <c r="P3533" s="620" t="s">
        <v>1883</v>
      </c>
      <c r="Q3533" s="620" t="s">
        <v>28</v>
      </c>
      <c r="R3533" s="620"/>
      <c r="S3533" s="620" t="s">
        <v>1881</v>
      </c>
    </row>
    <row r="3534" ht="37.5" spans="1:19">
      <c r="A3534" s="620">
        <v>249</v>
      </c>
      <c r="B3534" s="620" t="s">
        <v>19</v>
      </c>
      <c r="C3534" s="620" t="s">
        <v>113</v>
      </c>
      <c r="D3534" s="620">
        <v>6000064635</v>
      </c>
      <c r="E3534" s="620">
        <v>1</v>
      </c>
      <c r="F3534" s="620">
        <v>0</v>
      </c>
      <c r="G3534" s="620">
        <v>1</v>
      </c>
      <c r="H3534" s="621">
        <v>46238</v>
      </c>
      <c r="I3534" s="620" t="s">
        <v>1908</v>
      </c>
      <c r="J3534" s="622">
        <v>516309360826223</v>
      </c>
      <c r="K3534" s="620" t="s">
        <v>2036</v>
      </c>
      <c r="L3534" s="620" t="s">
        <v>1643</v>
      </c>
      <c r="M3534" s="620" t="s">
        <v>1643</v>
      </c>
      <c r="N3534" s="621">
        <f t="shared" si="19"/>
        <v>46218</v>
      </c>
      <c r="O3534" s="620" t="s">
        <v>24</v>
      </c>
      <c r="P3534" s="620" t="s">
        <v>1883</v>
      </c>
      <c r="Q3534" s="620" t="s">
        <v>28</v>
      </c>
      <c r="R3534" s="620"/>
      <c r="S3534" s="620" t="s">
        <v>1881</v>
      </c>
    </row>
    <row r="3535" spans="1:19">
      <c r="A3535" s="620">
        <v>250</v>
      </c>
      <c r="B3535" s="620" t="s">
        <v>19</v>
      </c>
      <c r="C3535" s="620" t="s">
        <v>113</v>
      </c>
      <c r="D3535" s="620">
        <v>6000064635</v>
      </c>
      <c r="E3535" s="620">
        <v>1</v>
      </c>
      <c r="F3535" s="620">
        <v>1</v>
      </c>
      <c r="G3535" s="620">
        <v>0</v>
      </c>
      <c r="H3535" s="621">
        <v>46238</v>
      </c>
      <c r="I3535" s="620" t="s">
        <v>1908</v>
      </c>
      <c r="J3535" s="622">
        <v>516309360826224</v>
      </c>
      <c r="K3535" s="620" t="s">
        <v>22</v>
      </c>
      <c r="L3535" s="620"/>
      <c r="M3535" s="620"/>
      <c r="N3535" s="621">
        <f t="shared" si="19"/>
        <v>46218</v>
      </c>
      <c r="O3535" s="620" t="s">
        <v>24</v>
      </c>
      <c r="P3535" s="620"/>
      <c r="Q3535" s="620"/>
      <c r="R3535" s="620"/>
      <c r="S3535" s="620" t="s">
        <v>1881</v>
      </c>
    </row>
    <row r="3536" spans="1:19">
      <c r="A3536" s="620">
        <v>251</v>
      </c>
      <c r="B3536" s="620" t="s">
        <v>19</v>
      </c>
      <c r="C3536" s="620" t="s">
        <v>113</v>
      </c>
      <c r="D3536" s="620">
        <v>6000064638</v>
      </c>
      <c r="E3536" s="620">
        <v>2</v>
      </c>
      <c r="F3536" s="620">
        <v>2</v>
      </c>
      <c r="G3536" s="620">
        <v>0</v>
      </c>
      <c r="H3536" s="621">
        <v>46238</v>
      </c>
      <c r="I3536" s="620" t="s">
        <v>1914</v>
      </c>
      <c r="J3536" s="622" t="s">
        <v>2037</v>
      </c>
      <c r="K3536" s="620" t="s">
        <v>22</v>
      </c>
      <c r="L3536" s="620"/>
      <c r="M3536" s="620" t="s">
        <v>1643</v>
      </c>
      <c r="N3536" s="621">
        <f t="shared" si="19"/>
        <v>46218</v>
      </c>
      <c r="O3536" s="620"/>
      <c r="P3536" s="620"/>
      <c r="Q3536" s="620"/>
      <c r="R3536" s="620"/>
      <c r="S3536" s="620" t="s">
        <v>1881</v>
      </c>
    </row>
    <row r="3537" spans="1:19">
      <c r="A3537" s="620">
        <v>252</v>
      </c>
      <c r="B3537" s="620" t="s">
        <v>19</v>
      </c>
      <c r="C3537" s="620" t="s">
        <v>2038</v>
      </c>
      <c r="D3537" s="620">
        <v>6000064635</v>
      </c>
      <c r="E3537" s="620">
        <v>2</v>
      </c>
      <c r="F3537" s="620">
        <v>2</v>
      </c>
      <c r="G3537" s="620">
        <v>0</v>
      </c>
      <c r="H3537" s="621">
        <v>46239</v>
      </c>
      <c r="I3537" s="620" t="s">
        <v>1908</v>
      </c>
      <c r="J3537" s="622" t="s">
        <v>2039</v>
      </c>
      <c r="K3537" s="620" t="s">
        <v>22</v>
      </c>
      <c r="L3537" s="620" t="s">
        <v>1643</v>
      </c>
      <c r="M3537" s="620" t="s">
        <v>1643</v>
      </c>
      <c r="N3537" s="621">
        <f t="shared" si="19"/>
        <v>46218</v>
      </c>
      <c r="O3537" s="620" t="s">
        <v>24</v>
      </c>
      <c r="P3537" s="620"/>
      <c r="Q3537" s="620"/>
      <c r="R3537" s="620"/>
      <c r="S3537" s="620" t="s">
        <v>1881</v>
      </c>
    </row>
    <row r="3538" ht="25" spans="1:19">
      <c r="A3538" s="620">
        <v>253</v>
      </c>
      <c r="B3538" s="620" t="s">
        <v>19</v>
      </c>
      <c r="C3538" s="620" t="s">
        <v>2038</v>
      </c>
      <c r="D3538" s="620">
        <v>6000064635</v>
      </c>
      <c r="E3538" s="620">
        <v>1</v>
      </c>
      <c r="F3538" s="620">
        <v>0</v>
      </c>
      <c r="G3538" s="620">
        <v>1</v>
      </c>
      <c r="H3538" s="621">
        <v>46239</v>
      </c>
      <c r="I3538" s="620" t="s">
        <v>1908</v>
      </c>
      <c r="J3538" s="622">
        <v>516309360826227</v>
      </c>
      <c r="K3538" s="620" t="s">
        <v>2040</v>
      </c>
      <c r="L3538" s="620" t="s">
        <v>1643</v>
      </c>
      <c r="M3538" s="620" t="s">
        <v>1643</v>
      </c>
      <c r="N3538" s="621">
        <f t="shared" si="19"/>
        <v>46218</v>
      </c>
      <c r="O3538" s="620" t="s">
        <v>24</v>
      </c>
      <c r="P3538" s="620" t="s">
        <v>818</v>
      </c>
      <c r="Q3538" s="620" t="s">
        <v>819</v>
      </c>
      <c r="R3538" s="620"/>
      <c r="S3538" s="620" t="s">
        <v>1881</v>
      </c>
    </row>
    <row r="3539" spans="1:19">
      <c r="A3539" s="620">
        <v>254</v>
      </c>
      <c r="B3539" s="620" t="s">
        <v>19</v>
      </c>
      <c r="C3539" s="620" t="s">
        <v>2038</v>
      </c>
      <c r="D3539" s="620">
        <v>6000064635</v>
      </c>
      <c r="E3539" s="620">
        <v>2</v>
      </c>
      <c r="F3539" s="620">
        <v>2</v>
      </c>
      <c r="G3539" s="620">
        <v>0</v>
      </c>
      <c r="H3539" s="621">
        <v>46239</v>
      </c>
      <c r="I3539" s="620" t="s">
        <v>1908</v>
      </c>
      <c r="J3539" s="622" t="s">
        <v>2041</v>
      </c>
      <c r="K3539" s="620" t="s">
        <v>22</v>
      </c>
      <c r="L3539" s="620" t="s">
        <v>1643</v>
      </c>
      <c r="M3539" s="620" t="s">
        <v>1643</v>
      </c>
      <c r="N3539" s="621">
        <f t="shared" si="19"/>
        <v>46218</v>
      </c>
      <c r="O3539" s="620" t="s">
        <v>24</v>
      </c>
      <c r="P3539" s="620"/>
      <c r="Q3539" s="620"/>
      <c r="R3539" s="620"/>
      <c r="S3539" s="620" t="s">
        <v>1881</v>
      </c>
    </row>
    <row r="3540" spans="1:19">
      <c r="A3540" s="620">
        <v>255</v>
      </c>
      <c r="B3540" s="620" t="s">
        <v>19</v>
      </c>
      <c r="C3540" s="620" t="s">
        <v>2038</v>
      </c>
      <c r="D3540" s="620">
        <v>6000064635</v>
      </c>
      <c r="E3540" s="620">
        <v>1</v>
      </c>
      <c r="F3540" s="620">
        <v>0</v>
      </c>
      <c r="G3540" s="620">
        <v>1</v>
      </c>
      <c r="H3540" s="621">
        <v>46239</v>
      </c>
      <c r="I3540" s="620" t="s">
        <v>1908</v>
      </c>
      <c r="J3540" s="622">
        <v>516309360826230</v>
      </c>
      <c r="K3540" s="620" t="s">
        <v>2042</v>
      </c>
      <c r="L3540" s="620" t="s">
        <v>1643</v>
      </c>
      <c r="M3540" s="620" t="s">
        <v>1643</v>
      </c>
      <c r="N3540" s="621">
        <f t="shared" si="19"/>
        <v>46218</v>
      </c>
      <c r="O3540" s="620" t="s">
        <v>24</v>
      </c>
      <c r="P3540" s="620" t="s">
        <v>818</v>
      </c>
      <c r="Q3540" s="620" t="s">
        <v>819</v>
      </c>
      <c r="R3540" s="620"/>
      <c r="S3540" s="620" t="s">
        <v>1881</v>
      </c>
    </row>
    <row r="3541" spans="1:19">
      <c r="A3541" s="620">
        <v>256</v>
      </c>
      <c r="B3541" s="620" t="s">
        <v>19</v>
      </c>
      <c r="C3541" s="620" t="s">
        <v>2038</v>
      </c>
      <c r="D3541" s="620">
        <v>6000064635</v>
      </c>
      <c r="E3541" s="620">
        <v>2</v>
      </c>
      <c r="F3541" s="620">
        <v>2</v>
      </c>
      <c r="G3541" s="620">
        <v>0</v>
      </c>
      <c r="H3541" s="621">
        <v>46239</v>
      </c>
      <c r="I3541" s="620" t="s">
        <v>1908</v>
      </c>
      <c r="J3541" s="622" t="s">
        <v>2043</v>
      </c>
      <c r="K3541" s="620" t="s">
        <v>22</v>
      </c>
      <c r="L3541" s="620" t="s">
        <v>1643</v>
      </c>
      <c r="M3541" s="620" t="s">
        <v>1643</v>
      </c>
      <c r="N3541" s="621">
        <f t="shared" si="19"/>
        <v>46218</v>
      </c>
      <c r="O3541" s="620" t="s">
        <v>24</v>
      </c>
      <c r="P3541" s="620"/>
      <c r="Q3541" s="620"/>
      <c r="R3541" s="620"/>
      <c r="S3541" s="620" t="s">
        <v>1881</v>
      </c>
    </row>
    <row r="3542" ht="62.5" spans="1:19">
      <c r="A3542" s="620">
        <v>257</v>
      </c>
      <c r="B3542" s="620" t="s">
        <v>19</v>
      </c>
      <c r="C3542" s="620" t="s">
        <v>2038</v>
      </c>
      <c r="D3542" s="620">
        <v>6000064635</v>
      </c>
      <c r="E3542" s="620">
        <v>1</v>
      </c>
      <c r="F3542" s="620">
        <v>0</v>
      </c>
      <c r="G3542" s="620">
        <v>1</v>
      </c>
      <c r="H3542" s="621">
        <v>46239</v>
      </c>
      <c r="I3542" s="620" t="s">
        <v>1908</v>
      </c>
      <c r="J3542" s="622">
        <v>516309360826233</v>
      </c>
      <c r="K3542" s="620" t="s">
        <v>2044</v>
      </c>
      <c r="L3542" s="620" t="s">
        <v>1643</v>
      </c>
      <c r="M3542" s="620" t="s">
        <v>1643</v>
      </c>
      <c r="N3542" s="621">
        <f t="shared" si="19"/>
        <v>46218</v>
      </c>
      <c r="O3542" s="620" t="s">
        <v>24</v>
      </c>
      <c r="P3542" s="620" t="s">
        <v>818</v>
      </c>
      <c r="Q3542" s="620" t="s">
        <v>819</v>
      </c>
      <c r="R3542" s="620"/>
      <c r="S3542" s="620" t="s">
        <v>1881</v>
      </c>
    </row>
    <row r="3543" spans="1:19">
      <c r="A3543" s="620">
        <v>258</v>
      </c>
      <c r="B3543" s="620" t="s">
        <v>19</v>
      </c>
      <c r="C3543" s="620" t="s">
        <v>2038</v>
      </c>
      <c r="D3543" s="620">
        <v>6000064635</v>
      </c>
      <c r="E3543" s="620">
        <v>5</v>
      </c>
      <c r="F3543" s="620">
        <v>5</v>
      </c>
      <c r="G3543" s="620">
        <v>0</v>
      </c>
      <c r="H3543" s="621">
        <v>46239</v>
      </c>
      <c r="I3543" s="620" t="s">
        <v>1908</v>
      </c>
      <c r="J3543" s="622" t="s">
        <v>2045</v>
      </c>
      <c r="K3543" s="620" t="s">
        <v>22</v>
      </c>
      <c r="L3543" s="620" t="s">
        <v>1643</v>
      </c>
      <c r="M3543" s="620" t="s">
        <v>1643</v>
      </c>
      <c r="N3543" s="621">
        <f t="shared" si="19"/>
        <v>46218</v>
      </c>
      <c r="O3543" s="620" t="s">
        <v>24</v>
      </c>
      <c r="P3543" s="620"/>
      <c r="Q3543" s="620"/>
      <c r="R3543" s="620"/>
      <c r="S3543" s="620" t="s">
        <v>1881</v>
      </c>
    </row>
    <row r="3544" ht="37.5" spans="1:19">
      <c r="A3544" s="620">
        <v>259</v>
      </c>
      <c r="B3544" s="620" t="s">
        <v>19</v>
      </c>
      <c r="C3544" s="620" t="s">
        <v>2038</v>
      </c>
      <c r="D3544" s="620">
        <v>6000064635</v>
      </c>
      <c r="E3544" s="620">
        <v>1</v>
      </c>
      <c r="F3544" s="620">
        <v>0</v>
      </c>
      <c r="G3544" s="620">
        <v>1</v>
      </c>
      <c r="H3544" s="621">
        <v>46239</v>
      </c>
      <c r="I3544" s="620" t="s">
        <v>1908</v>
      </c>
      <c r="J3544" s="622">
        <v>516309360826239</v>
      </c>
      <c r="K3544" s="620" t="s">
        <v>948</v>
      </c>
      <c r="L3544" s="620"/>
      <c r="M3544" s="620" t="s">
        <v>1643</v>
      </c>
      <c r="N3544" s="621">
        <f t="shared" si="19"/>
        <v>46218</v>
      </c>
      <c r="O3544" s="620" t="s">
        <v>24</v>
      </c>
      <c r="P3544" s="620" t="s">
        <v>818</v>
      </c>
      <c r="Q3544" s="620" t="s">
        <v>28</v>
      </c>
      <c r="R3544" s="620"/>
      <c r="S3544" s="620" t="s">
        <v>1881</v>
      </c>
    </row>
    <row r="3545" spans="1:19">
      <c r="A3545" s="620">
        <v>260</v>
      </c>
      <c r="B3545" s="620" t="s">
        <v>19</v>
      </c>
      <c r="C3545" s="620" t="s">
        <v>113</v>
      </c>
      <c r="D3545" s="620">
        <v>6000064638</v>
      </c>
      <c r="E3545" s="620">
        <v>1</v>
      </c>
      <c r="F3545" s="620">
        <v>1</v>
      </c>
      <c r="G3545" s="620">
        <v>0</v>
      </c>
      <c r="H3545" s="621">
        <v>46239</v>
      </c>
      <c r="I3545" s="620" t="s">
        <v>1914</v>
      </c>
      <c r="J3545" s="622">
        <v>516313360726131</v>
      </c>
      <c r="K3545" s="620" t="s">
        <v>22</v>
      </c>
      <c r="L3545" s="620"/>
      <c r="M3545" s="620" t="s">
        <v>1643</v>
      </c>
      <c r="N3545" s="621">
        <f t="shared" si="19"/>
        <v>46218</v>
      </c>
      <c r="O3545" s="620"/>
      <c r="P3545" s="620"/>
      <c r="Q3545" s="620"/>
      <c r="R3545" s="620"/>
      <c r="S3545" s="620" t="s">
        <v>1881</v>
      </c>
    </row>
    <row r="3546" ht="37.5" spans="1:19">
      <c r="A3546" s="620">
        <v>261</v>
      </c>
      <c r="B3546" s="620" t="s">
        <v>19</v>
      </c>
      <c r="C3546" s="620" t="s">
        <v>113</v>
      </c>
      <c r="D3546" s="620">
        <v>6000064638</v>
      </c>
      <c r="E3546" s="620">
        <v>1</v>
      </c>
      <c r="F3546" s="620">
        <v>0</v>
      </c>
      <c r="G3546" s="620">
        <v>1</v>
      </c>
      <c r="H3546" s="621">
        <v>46239</v>
      </c>
      <c r="I3546" s="620" t="s">
        <v>1914</v>
      </c>
      <c r="J3546" s="622">
        <v>516313360726132</v>
      </c>
      <c r="K3546" s="620" t="s">
        <v>1947</v>
      </c>
      <c r="L3546" s="620" t="s">
        <v>1643</v>
      </c>
      <c r="M3546" s="620" t="s">
        <v>1643</v>
      </c>
      <c r="N3546" s="621">
        <f t="shared" si="19"/>
        <v>46218</v>
      </c>
      <c r="O3546" s="620" t="s">
        <v>24</v>
      </c>
      <c r="P3546" s="620" t="s">
        <v>1883</v>
      </c>
      <c r="Q3546" s="620" t="s">
        <v>28</v>
      </c>
      <c r="R3546" s="620"/>
      <c r="S3546" s="620" t="s">
        <v>1881</v>
      </c>
    </row>
    <row r="3547" spans="1:19">
      <c r="A3547" s="620">
        <v>262</v>
      </c>
      <c r="B3547" s="620" t="s">
        <v>19</v>
      </c>
      <c r="C3547" s="620" t="s">
        <v>113</v>
      </c>
      <c r="D3547" s="620">
        <v>6000064638</v>
      </c>
      <c r="E3547" s="620">
        <v>7</v>
      </c>
      <c r="F3547" s="620">
        <v>7</v>
      </c>
      <c r="G3547" s="620">
        <v>0</v>
      </c>
      <c r="H3547" s="621">
        <v>46239</v>
      </c>
      <c r="I3547" s="620" t="s">
        <v>1914</v>
      </c>
      <c r="J3547" s="622" t="s">
        <v>2046</v>
      </c>
      <c r="K3547" s="620" t="s">
        <v>22</v>
      </c>
      <c r="L3547" s="620"/>
      <c r="M3547" s="620" t="s">
        <v>1643</v>
      </c>
      <c r="N3547" s="621">
        <f t="shared" si="19"/>
        <v>46215</v>
      </c>
      <c r="O3547" s="620"/>
      <c r="P3547" s="620"/>
      <c r="Q3547" s="620"/>
      <c r="R3547" s="620"/>
      <c r="S3547" s="620" t="s">
        <v>1881</v>
      </c>
    </row>
    <row r="3548" spans="1:19">
      <c r="A3548" s="620">
        <v>263</v>
      </c>
      <c r="B3548" s="620" t="s">
        <v>19</v>
      </c>
      <c r="C3548" s="620" t="s">
        <v>113</v>
      </c>
      <c r="D3548" s="620">
        <v>6000064638</v>
      </c>
      <c r="E3548" s="620">
        <v>1</v>
      </c>
      <c r="F3548" s="620">
        <v>0</v>
      </c>
      <c r="G3548" s="620">
        <v>1</v>
      </c>
      <c r="H3548" s="621">
        <v>46239</v>
      </c>
      <c r="I3548" s="620" t="s">
        <v>1914</v>
      </c>
      <c r="J3548" s="622">
        <v>516313360726140</v>
      </c>
      <c r="K3548" s="620" t="s">
        <v>2047</v>
      </c>
      <c r="L3548" s="620" t="s">
        <v>1643</v>
      </c>
      <c r="M3548" s="620" t="s">
        <v>1643</v>
      </c>
      <c r="N3548" s="621">
        <f t="shared" si="19"/>
        <v>46215</v>
      </c>
      <c r="O3548" s="620" t="s">
        <v>24</v>
      </c>
      <c r="P3548" s="620" t="s">
        <v>32</v>
      </c>
      <c r="Q3548" s="620" t="s">
        <v>28</v>
      </c>
      <c r="R3548" s="620"/>
      <c r="S3548" s="620" t="s">
        <v>1881</v>
      </c>
    </row>
    <row r="3549" spans="1:19">
      <c r="A3549" s="620">
        <v>264</v>
      </c>
      <c r="B3549" s="620" t="s">
        <v>19</v>
      </c>
      <c r="C3549" s="620" t="s">
        <v>113</v>
      </c>
      <c r="D3549" s="620">
        <v>6000064638</v>
      </c>
      <c r="E3549" s="620">
        <v>1</v>
      </c>
      <c r="F3549" s="620">
        <v>1</v>
      </c>
      <c r="G3549" s="620">
        <v>0</v>
      </c>
      <c r="H3549" s="621">
        <v>46239</v>
      </c>
      <c r="I3549" s="620" t="s">
        <v>1914</v>
      </c>
      <c r="J3549" s="622">
        <v>516313360726141</v>
      </c>
      <c r="K3549" s="620" t="s">
        <v>22</v>
      </c>
      <c r="L3549" s="620"/>
      <c r="M3549" s="620" t="s">
        <v>1643</v>
      </c>
      <c r="N3549" s="621">
        <f t="shared" si="19"/>
        <v>46220</v>
      </c>
      <c r="O3549" s="620"/>
      <c r="P3549" s="620"/>
      <c r="Q3549" s="620"/>
      <c r="R3549" s="620"/>
      <c r="S3549" s="620" t="s">
        <v>1881</v>
      </c>
    </row>
    <row r="3550" spans="1:19">
      <c r="A3550" s="620">
        <v>265</v>
      </c>
      <c r="B3550" s="620" t="s">
        <v>19</v>
      </c>
      <c r="C3550" s="620" t="s">
        <v>113</v>
      </c>
      <c r="D3550" s="620">
        <v>6000064638</v>
      </c>
      <c r="E3550" s="620">
        <v>1</v>
      </c>
      <c r="F3550" s="620">
        <v>0</v>
      </c>
      <c r="G3550" s="620">
        <v>1</v>
      </c>
      <c r="H3550" s="621">
        <v>46239</v>
      </c>
      <c r="I3550" s="620" t="s">
        <v>1914</v>
      </c>
      <c r="J3550" s="622">
        <v>516313360726142</v>
      </c>
      <c r="K3550" s="620" t="s">
        <v>2048</v>
      </c>
      <c r="L3550" s="620" t="s">
        <v>1643</v>
      </c>
      <c r="M3550" s="620" t="s">
        <v>1643</v>
      </c>
      <c r="N3550" s="621">
        <f t="shared" si="19"/>
        <v>46220</v>
      </c>
      <c r="O3550" s="620" t="s">
        <v>24</v>
      </c>
      <c r="P3550" s="620" t="s">
        <v>32</v>
      </c>
      <c r="Q3550" s="620" t="s">
        <v>28</v>
      </c>
      <c r="R3550" s="620"/>
      <c r="S3550" s="620" t="s">
        <v>1881</v>
      </c>
    </row>
    <row r="3551" spans="1:19">
      <c r="A3551" s="620">
        <v>266</v>
      </c>
      <c r="B3551" s="620" t="s">
        <v>19</v>
      </c>
      <c r="C3551" s="620" t="s">
        <v>113</v>
      </c>
      <c r="D3551" s="620">
        <v>6000064638</v>
      </c>
      <c r="E3551" s="620">
        <v>1</v>
      </c>
      <c r="F3551" s="620">
        <v>1</v>
      </c>
      <c r="G3551" s="620">
        <v>0</v>
      </c>
      <c r="H3551" s="621">
        <v>46239</v>
      </c>
      <c r="I3551" s="620" t="s">
        <v>1914</v>
      </c>
      <c r="J3551" s="622">
        <v>516313360726143</v>
      </c>
      <c r="K3551" s="620" t="s">
        <v>22</v>
      </c>
      <c r="L3551" s="620"/>
      <c r="M3551" s="620" t="s">
        <v>1643</v>
      </c>
      <c r="N3551" s="621">
        <f t="shared" si="19"/>
        <v>46220</v>
      </c>
      <c r="O3551" s="620"/>
      <c r="P3551" s="620"/>
      <c r="Q3551" s="620"/>
      <c r="R3551" s="620"/>
      <c r="S3551" s="620" t="s">
        <v>1881</v>
      </c>
    </row>
    <row r="3552" spans="1:19">
      <c r="A3552" s="620">
        <v>267</v>
      </c>
      <c r="B3552" s="620" t="s">
        <v>19</v>
      </c>
      <c r="C3552" s="620" t="s">
        <v>2038</v>
      </c>
      <c r="D3552" s="620">
        <v>6000064638</v>
      </c>
      <c r="E3552" s="620">
        <v>1</v>
      </c>
      <c r="F3552" s="620">
        <v>0</v>
      </c>
      <c r="G3552" s="620">
        <v>1</v>
      </c>
      <c r="H3552" s="621">
        <v>46240</v>
      </c>
      <c r="I3552" s="620" t="s">
        <v>1914</v>
      </c>
      <c r="J3552" s="622">
        <v>516313360726144</v>
      </c>
      <c r="K3552" s="620" t="s">
        <v>2049</v>
      </c>
      <c r="L3552" s="620" t="s">
        <v>1643</v>
      </c>
      <c r="M3552" s="620" t="s">
        <v>1643</v>
      </c>
      <c r="N3552" s="621">
        <f t="shared" si="19"/>
        <v>46221</v>
      </c>
      <c r="O3552" s="620" t="s">
        <v>24</v>
      </c>
      <c r="P3552" s="620" t="s">
        <v>32</v>
      </c>
      <c r="Q3552" s="620" t="s">
        <v>28</v>
      </c>
      <c r="R3552" s="620"/>
      <c r="S3552" s="620" t="s">
        <v>1881</v>
      </c>
    </row>
    <row r="3553" spans="1:19">
      <c r="A3553" s="620">
        <v>268</v>
      </c>
      <c r="B3553" s="620" t="s">
        <v>19</v>
      </c>
      <c r="C3553" s="620" t="s">
        <v>2038</v>
      </c>
      <c r="D3553" s="620">
        <v>6000064638</v>
      </c>
      <c r="E3553" s="620">
        <v>11</v>
      </c>
      <c r="F3553" s="620">
        <v>11</v>
      </c>
      <c r="G3553" s="620">
        <v>0</v>
      </c>
      <c r="H3553" s="621">
        <v>46240</v>
      </c>
      <c r="I3553" s="620" t="s">
        <v>1914</v>
      </c>
      <c r="J3553" s="622" t="s">
        <v>2050</v>
      </c>
      <c r="K3553" s="620" t="s">
        <v>22</v>
      </c>
      <c r="L3553" s="620"/>
      <c r="M3553" s="620" t="s">
        <v>1643</v>
      </c>
      <c r="N3553" s="621">
        <f t="shared" si="19"/>
        <v>46221</v>
      </c>
      <c r="O3553" s="620"/>
      <c r="P3553" s="620"/>
      <c r="Q3553" s="620"/>
      <c r="R3553" s="620"/>
      <c r="S3553" s="620" t="s">
        <v>1881</v>
      </c>
    </row>
    <row r="3554" ht="37.5" spans="1:19">
      <c r="A3554" s="620">
        <v>269</v>
      </c>
      <c r="B3554" s="620" t="s">
        <v>19</v>
      </c>
      <c r="C3554" s="620" t="s">
        <v>2038</v>
      </c>
      <c r="D3554" s="620">
        <v>6000064638</v>
      </c>
      <c r="E3554" s="620">
        <v>1</v>
      </c>
      <c r="F3554" s="620">
        <v>0</v>
      </c>
      <c r="G3554" s="620">
        <v>1</v>
      </c>
      <c r="H3554" s="621">
        <v>46240</v>
      </c>
      <c r="I3554" s="620" t="s">
        <v>1914</v>
      </c>
      <c r="J3554" s="622">
        <v>516313360726156</v>
      </c>
      <c r="K3554" s="620" t="s">
        <v>2051</v>
      </c>
      <c r="L3554" s="620" t="s">
        <v>1643</v>
      </c>
      <c r="M3554" s="620" t="s">
        <v>1643</v>
      </c>
      <c r="N3554" s="621">
        <f t="shared" si="19"/>
        <v>46221</v>
      </c>
      <c r="O3554" s="620" t="s">
        <v>24</v>
      </c>
      <c r="P3554" s="620" t="s">
        <v>1883</v>
      </c>
      <c r="Q3554" s="620" t="s">
        <v>28</v>
      </c>
      <c r="R3554" s="620"/>
      <c r="S3554" s="620" t="s">
        <v>1881</v>
      </c>
    </row>
    <row r="3555" spans="1:19">
      <c r="A3555" s="620">
        <v>270</v>
      </c>
      <c r="B3555" s="620" t="s">
        <v>19</v>
      </c>
      <c r="C3555" s="620" t="s">
        <v>2038</v>
      </c>
      <c r="D3555" s="620">
        <v>6000064638</v>
      </c>
      <c r="E3555" s="620">
        <v>3</v>
      </c>
      <c r="F3555" s="620">
        <v>3</v>
      </c>
      <c r="G3555" s="620">
        <v>0</v>
      </c>
      <c r="H3555" s="621">
        <v>46240</v>
      </c>
      <c r="I3555" s="620" t="s">
        <v>1914</v>
      </c>
      <c r="J3555" s="622" t="s">
        <v>2052</v>
      </c>
      <c r="K3555" s="620" t="s">
        <v>22</v>
      </c>
      <c r="L3555" s="620"/>
      <c r="M3555" s="620" t="s">
        <v>1643</v>
      </c>
      <c r="N3555" s="621">
        <f t="shared" si="19"/>
        <v>46221</v>
      </c>
      <c r="O3555" s="620"/>
      <c r="P3555" s="620"/>
      <c r="Q3555" s="620"/>
      <c r="R3555" s="620"/>
      <c r="S3555" s="620" t="s">
        <v>1881</v>
      </c>
    </row>
    <row r="3556" spans="1:19">
      <c r="A3556" s="620">
        <v>271</v>
      </c>
      <c r="B3556" s="620" t="s">
        <v>19</v>
      </c>
      <c r="C3556" s="620" t="s">
        <v>2038</v>
      </c>
      <c r="D3556" s="620">
        <v>6000064638</v>
      </c>
      <c r="E3556" s="620">
        <v>8</v>
      </c>
      <c r="F3556" s="620">
        <v>8</v>
      </c>
      <c r="G3556" s="620">
        <v>0</v>
      </c>
      <c r="H3556" s="621">
        <v>46241</v>
      </c>
      <c r="I3556" s="620" t="s">
        <v>1914</v>
      </c>
      <c r="J3556" s="622" t="s">
        <v>2053</v>
      </c>
      <c r="K3556" s="620" t="s">
        <v>22</v>
      </c>
      <c r="L3556" s="620"/>
      <c r="M3556" s="620" t="s">
        <v>1643</v>
      </c>
      <c r="N3556" s="621">
        <f t="shared" si="19"/>
        <v>46221</v>
      </c>
      <c r="O3556" s="620"/>
      <c r="P3556" s="620"/>
      <c r="Q3556" s="620"/>
      <c r="R3556" s="620"/>
      <c r="S3556" s="620" t="s">
        <v>1881</v>
      </c>
    </row>
    <row r="3557" spans="1:19">
      <c r="A3557" s="620">
        <v>272</v>
      </c>
      <c r="B3557" s="620" t="s">
        <v>19</v>
      </c>
      <c r="C3557" s="620" t="s">
        <v>2038</v>
      </c>
      <c r="D3557" s="620">
        <v>6000064638</v>
      </c>
      <c r="E3557" s="620">
        <v>1</v>
      </c>
      <c r="F3557" s="620">
        <v>0</v>
      </c>
      <c r="G3557" s="620">
        <v>1</v>
      </c>
      <c r="H3557" s="621">
        <v>46241</v>
      </c>
      <c r="I3557" s="620" t="s">
        <v>1914</v>
      </c>
      <c r="J3557" s="622">
        <v>516313360826168</v>
      </c>
      <c r="K3557" s="620" t="s">
        <v>2054</v>
      </c>
      <c r="L3557" s="620" t="s">
        <v>1643</v>
      </c>
      <c r="M3557" s="620" t="s">
        <v>1643</v>
      </c>
      <c r="N3557" s="621">
        <f t="shared" si="19"/>
        <v>46221</v>
      </c>
      <c r="O3557" s="620" t="s">
        <v>24</v>
      </c>
      <c r="P3557" s="620" t="s">
        <v>32</v>
      </c>
      <c r="Q3557" s="620" t="s">
        <v>28</v>
      </c>
      <c r="R3557" s="620"/>
      <c r="S3557" s="620" t="s">
        <v>1881</v>
      </c>
    </row>
    <row r="3558" ht="62.5" spans="1:19">
      <c r="A3558" s="620">
        <v>273</v>
      </c>
      <c r="B3558" s="620" t="s">
        <v>19</v>
      </c>
      <c r="C3558" s="620" t="s">
        <v>2038</v>
      </c>
      <c r="D3558" s="620">
        <v>6000064638</v>
      </c>
      <c r="E3558" s="620">
        <v>1</v>
      </c>
      <c r="F3558" s="620">
        <v>0</v>
      </c>
      <c r="G3558" s="620">
        <v>1</v>
      </c>
      <c r="H3558" s="621">
        <v>46241</v>
      </c>
      <c r="I3558" s="620" t="s">
        <v>1914</v>
      </c>
      <c r="J3558" s="622">
        <v>516313360826169</v>
      </c>
      <c r="K3558" s="620" t="s">
        <v>2033</v>
      </c>
      <c r="L3558" s="620" t="s">
        <v>1643</v>
      </c>
      <c r="M3558" s="620" t="s">
        <v>1643</v>
      </c>
      <c r="N3558" s="621">
        <f t="shared" si="19"/>
        <v>46221</v>
      </c>
      <c r="O3558" s="620" t="s">
        <v>24</v>
      </c>
      <c r="P3558" s="620" t="s">
        <v>76</v>
      </c>
      <c r="Q3558" s="620" t="s">
        <v>819</v>
      </c>
      <c r="R3558" s="620"/>
      <c r="S3558" s="620" t="s">
        <v>1881</v>
      </c>
    </row>
    <row r="3559" spans="1:19">
      <c r="A3559" s="620">
        <v>274</v>
      </c>
      <c r="B3559" s="620" t="s">
        <v>19</v>
      </c>
      <c r="C3559" s="620" t="s">
        <v>2038</v>
      </c>
      <c r="D3559" s="620">
        <v>6000064638</v>
      </c>
      <c r="E3559" s="620">
        <v>1</v>
      </c>
      <c r="F3559" s="620">
        <v>1</v>
      </c>
      <c r="G3559" s="620">
        <v>0</v>
      </c>
      <c r="H3559" s="621">
        <v>46241</v>
      </c>
      <c r="I3559" s="620" t="s">
        <v>1914</v>
      </c>
      <c r="J3559" s="622">
        <v>516313360826170</v>
      </c>
      <c r="K3559" s="620" t="s">
        <v>22</v>
      </c>
      <c r="L3559" s="620"/>
      <c r="M3559" s="620" t="s">
        <v>1643</v>
      </c>
      <c r="N3559" s="621">
        <f t="shared" si="19"/>
        <v>46221</v>
      </c>
      <c r="O3559" s="620"/>
      <c r="P3559" s="620"/>
      <c r="Q3559" s="620"/>
      <c r="R3559" s="620"/>
      <c r="S3559" s="620" t="s">
        <v>1881</v>
      </c>
    </row>
    <row r="3560" ht="62.5" spans="1:19">
      <c r="A3560" s="620">
        <v>275</v>
      </c>
      <c r="B3560" s="620" t="s">
        <v>19</v>
      </c>
      <c r="C3560" s="620" t="s">
        <v>2038</v>
      </c>
      <c r="D3560" s="620">
        <v>6000064638</v>
      </c>
      <c r="E3560" s="620">
        <v>1</v>
      </c>
      <c r="F3560" s="620">
        <v>0</v>
      </c>
      <c r="G3560" s="620">
        <v>1</v>
      </c>
      <c r="H3560" s="621">
        <v>46241</v>
      </c>
      <c r="I3560" s="620" t="s">
        <v>1914</v>
      </c>
      <c r="J3560" s="622">
        <v>516313360826171</v>
      </c>
      <c r="K3560" s="620" t="s">
        <v>2033</v>
      </c>
      <c r="L3560" s="620" t="s">
        <v>1643</v>
      </c>
      <c r="M3560" s="620" t="s">
        <v>1643</v>
      </c>
      <c r="N3560" s="621">
        <f t="shared" si="19"/>
        <v>46221</v>
      </c>
      <c r="O3560" s="620" t="s">
        <v>24</v>
      </c>
      <c r="P3560" s="620" t="s">
        <v>76</v>
      </c>
      <c r="Q3560" s="620" t="s">
        <v>819</v>
      </c>
      <c r="R3560" s="620"/>
      <c r="S3560" s="620" t="s">
        <v>1881</v>
      </c>
    </row>
    <row r="3561" ht="62.5" spans="1:19">
      <c r="A3561" s="620">
        <v>276</v>
      </c>
      <c r="B3561" s="620" t="s">
        <v>19</v>
      </c>
      <c r="C3561" s="620" t="s">
        <v>2038</v>
      </c>
      <c r="D3561" s="620">
        <v>6000064638</v>
      </c>
      <c r="E3561" s="620">
        <v>1</v>
      </c>
      <c r="F3561" s="620">
        <v>0</v>
      </c>
      <c r="G3561" s="620">
        <v>1</v>
      </c>
      <c r="H3561" s="621">
        <v>46241</v>
      </c>
      <c r="I3561" s="620" t="s">
        <v>1914</v>
      </c>
      <c r="J3561" s="622">
        <v>516313360826172</v>
      </c>
      <c r="K3561" s="620" t="s">
        <v>2055</v>
      </c>
      <c r="L3561" s="620" t="s">
        <v>1643</v>
      </c>
      <c r="M3561" s="620" t="s">
        <v>1643</v>
      </c>
      <c r="N3561" s="621">
        <f t="shared" si="19"/>
        <v>46221</v>
      </c>
      <c r="O3561" s="620" t="s">
        <v>24</v>
      </c>
      <c r="P3561" s="620" t="s">
        <v>2056</v>
      </c>
      <c r="Q3561" s="620" t="s">
        <v>819</v>
      </c>
      <c r="R3561" s="620"/>
      <c r="S3561" s="620" t="s">
        <v>1881</v>
      </c>
    </row>
    <row r="3562" ht="37.5" spans="1:19">
      <c r="A3562" s="620">
        <v>277</v>
      </c>
      <c r="B3562" s="620" t="s">
        <v>19</v>
      </c>
      <c r="C3562" s="620" t="s">
        <v>2038</v>
      </c>
      <c r="D3562" s="620">
        <v>6000064638</v>
      </c>
      <c r="E3562" s="620">
        <v>1</v>
      </c>
      <c r="F3562" s="620">
        <v>0</v>
      </c>
      <c r="G3562" s="620">
        <v>1</v>
      </c>
      <c r="H3562" s="621">
        <v>46241</v>
      </c>
      <c r="I3562" s="620" t="s">
        <v>1914</v>
      </c>
      <c r="J3562" s="622">
        <v>516313360826173</v>
      </c>
      <c r="K3562" s="620" t="s">
        <v>2057</v>
      </c>
      <c r="L3562" s="620" t="s">
        <v>1643</v>
      </c>
      <c r="M3562" s="620" t="s">
        <v>1643</v>
      </c>
      <c r="N3562" s="621">
        <f t="shared" si="19"/>
        <v>46221</v>
      </c>
      <c r="O3562" s="620" t="s">
        <v>24</v>
      </c>
      <c r="P3562" s="620" t="s">
        <v>1883</v>
      </c>
      <c r="Q3562" s="620" t="s">
        <v>28</v>
      </c>
      <c r="R3562" s="620"/>
      <c r="S3562" s="620" t="s">
        <v>1881</v>
      </c>
    </row>
    <row r="3563" ht="62.5" spans="1:19">
      <c r="A3563" s="620">
        <v>278</v>
      </c>
      <c r="B3563" s="620" t="s">
        <v>19</v>
      </c>
      <c r="C3563" s="620" t="s">
        <v>2038</v>
      </c>
      <c r="D3563" s="620">
        <v>6000064638</v>
      </c>
      <c r="E3563" s="620">
        <v>1</v>
      </c>
      <c r="F3563" s="620">
        <v>0</v>
      </c>
      <c r="G3563" s="620">
        <v>1</v>
      </c>
      <c r="H3563" s="621">
        <v>46241</v>
      </c>
      <c r="I3563" s="620" t="s">
        <v>1914</v>
      </c>
      <c r="J3563" s="622">
        <v>516313360826174</v>
      </c>
      <c r="K3563" s="620" t="s">
        <v>2033</v>
      </c>
      <c r="L3563" s="620" t="s">
        <v>23</v>
      </c>
      <c r="M3563" s="620" t="s">
        <v>23</v>
      </c>
      <c r="N3563" s="621">
        <f t="shared" si="19"/>
        <v>46222</v>
      </c>
      <c r="O3563" s="620" t="s">
        <v>24</v>
      </c>
      <c r="P3563" s="620" t="s">
        <v>1883</v>
      </c>
      <c r="Q3563" s="620" t="s">
        <v>819</v>
      </c>
      <c r="R3563" s="620"/>
      <c r="S3563" s="620" t="s">
        <v>1881</v>
      </c>
    </row>
    <row r="3564" spans="1:19">
      <c r="A3564" s="620">
        <v>279</v>
      </c>
      <c r="B3564" s="620" t="s">
        <v>19</v>
      </c>
      <c r="C3564" s="620" t="s">
        <v>2038</v>
      </c>
      <c r="D3564" s="620">
        <v>6000064638</v>
      </c>
      <c r="E3564" s="620">
        <v>4</v>
      </c>
      <c r="F3564" s="620">
        <v>4</v>
      </c>
      <c r="G3564" s="620">
        <v>0</v>
      </c>
      <c r="H3564" s="621">
        <v>46241</v>
      </c>
      <c r="I3564" s="620" t="s">
        <v>1914</v>
      </c>
      <c r="J3564" s="622" t="s">
        <v>2058</v>
      </c>
      <c r="K3564" s="620" t="s">
        <v>22</v>
      </c>
      <c r="L3564" s="620"/>
      <c r="M3564" s="620" t="s">
        <v>1643</v>
      </c>
      <c r="N3564" s="621">
        <f t="shared" si="19"/>
        <v>46222</v>
      </c>
      <c r="O3564" s="620"/>
      <c r="P3564" s="620"/>
      <c r="Q3564" s="620"/>
      <c r="R3564" s="620"/>
      <c r="S3564" s="620" t="s">
        <v>1881</v>
      </c>
    </row>
    <row r="3565" spans="1:19">
      <c r="A3565" s="620">
        <v>280</v>
      </c>
      <c r="B3565" s="620" t="s">
        <v>19</v>
      </c>
      <c r="C3565" s="620" t="s">
        <v>2038</v>
      </c>
      <c r="D3565" s="620">
        <v>6000064635</v>
      </c>
      <c r="E3565" s="620">
        <v>6</v>
      </c>
      <c r="F3565" s="620">
        <v>6</v>
      </c>
      <c r="G3565" s="620">
        <v>0</v>
      </c>
      <c r="H3565" s="621">
        <v>46242</v>
      </c>
      <c r="I3565" s="620" t="s">
        <v>1908</v>
      </c>
      <c r="J3565" s="622" t="s">
        <v>2059</v>
      </c>
      <c r="K3565" s="620" t="s">
        <v>22</v>
      </c>
      <c r="L3565" s="620" t="s">
        <v>1643</v>
      </c>
      <c r="M3565" s="620" t="s">
        <v>1643</v>
      </c>
      <c r="N3565" s="621">
        <f t="shared" si="19"/>
        <v>46222</v>
      </c>
      <c r="O3565" s="620" t="s">
        <v>24</v>
      </c>
      <c r="P3565" s="620"/>
      <c r="Q3565" s="620"/>
      <c r="R3565" s="620"/>
      <c r="S3565" s="620" t="s">
        <v>1881</v>
      </c>
    </row>
    <row r="3566" ht="25" spans="1:19">
      <c r="A3566" s="620">
        <v>281</v>
      </c>
      <c r="B3566" s="620" t="s">
        <v>19</v>
      </c>
      <c r="C3566" s="620" t="s">
        <v>2038</v>
      </c>
      <c r="D3566" s="620">
        <v>6000064635</v>
      </c>
      <c r="E3566" s="620">
        <v>1</v>
      </c>
      <c r="F3566" s="620">
        <v>0</v>
      </c>
      <c r="G3566" s="620">
        <v>1</v>
      </c>
      <c r="H3566" s="621">
        <v>46242</v>
      </c>
      <c r="I3566" s="620" t="s">
        <v>1908</v>
      </c>
      <c r="J3566" s="622">
        <v>516309360826246</v>
      </c>
      <c r="K3566" s="620" t="s">
        <v>1909</v>
      </c>
      <c r="L3566" s="620" t="s">
        <v>1887</v>
      </c>
      <c r="M3566" s="620" t="s">
        <v>1887</v>
      </c>
      <c r="N3566" s="621">
        <f t="shared" si="19"/>
        <v>46222</v>
      </c>
      <c r="O3566" s="620" t="s">
        <v>24</v>
      </c>
      <c r="P3566" s="620" t="s">
        <v>32</v>
      </c>
      <c r="Q3566" s="620" t="s">
        <v>28</v>
      </c>
      <c r="R3566" s="620"/>
      <c r="S3566" s="620" t="s">
        <v>1881</v>
      </c>
    </row>
    <row r="3567" spans="1:19">
      <c r="A3567" s="620">
        <v>282</v>
      </c>
      <c r="B3567" s="620" t="s">
        <v>19</v>
      </c>
      <c r="C3567" s="620" t="s">
        <v>2038</v>
      </c>
      <c r="D3567" s="620">
        <v>6000064635</v>
      </c>
      <c r="E3567" s="620">
        <v>1</v>
      </c>
      <c r="F3567" s="620">
        <v>1</v>
      </c>
      <c r="G3567" s="620">
        <v>0</v>
      </c>
      <c r="H3567" s="621">
        <v>46242</v>
      </c>
      <c r="I3567" s="620" t="s">
        <v>1908</v>
      </c>
      <c r="J3567" s="622">
        <v>516309360826247</v>
      </c>
      <c r="K3567" s="620" t="s">
        <v>22</v>
      </c>
      <c r="L3567" s="620" t="s">
        <v>1643</v>
      </c>
      <c r="M3567" s="620" t="s">
        <v>1643</v>
      </c>
      <c r="N3567" s="621">
        <f t="shared" si="19"/>
        <v>46222</v>
      </c>
      <c r="O3567" s="620" t="s">
        <v>24</v>
      </c>
      <c r="P3567" s="620"/>
      <c r="Q3567" s="620"/>
      <c r="R3567" s="620"/>
      <c r="S3567" s="620" t="s">
        <v>1881</v>
      </c>
    </row>
    <row r="3568" ht="25" spans="1:19">
      <c r="A3568" s="620">
        <v>283</v>
      </c>
      <c r="B3568" s="620" t="s">
        <v>19</v>
      </c>
      <c r="C3568" s="620" t="s">
        <v>2038</v>
      </c>
      <c r="D3568" s="620">
        <v>6000064635</v>
      </c>
      <c r="E3568" s="620">
        <v>1</v>
      </c>
      <c r="F3568" s="620">
        <v>0</v>
      </c>
      <c r="G3568" s="620">
        <v>1</v>
      </c>
      <c r="H3568" s="621">
        <v>46242</v>
      </c>
      <c r="I3568" s="620" t="s">
        <v>1908</v>
      </c>
      <c r="J3568" s="622">
        <v>516309360826248</v>
      </c>
      <c r="K3568" s="620" t="s">
        <v>1909</v>
      </c>
      <c r="L3568" s="620" t="s">
        <v>1887</v>
      </c>
      <c r="M3568" s="620" t="s">
        <v>1887</v>
      </c>
      <c r="N3568" s="621">
        <f t="shared" si="19"/>
        <v>46222</v>
      </c>
      <c r="O3568" s="620" t="s">
        <v>24</v>
      </c>
      <c r="P3568" s="620" t="s">
        <v>32</v>
      </c>
      <c r="Q3568" s="620" t="s">
        <v>28</v>
      </c>
      <c r="R3568" s="620"/>
      <c r="S3568" s="620" t="s">
        <v>1881</v>
      </c>
    </row>
    <row r="3569" spans="1:19">
      <c r="A3569" s="620">
        <v>284</v>
      </c>
      <c r="B3569" s="620" t="s">
        <v>19</v>
      </c>
      <c r="C3569" s="620" t="s">
        <v>2038</v>
      </c>
      <c r="D3569" s="620">
        <v>6000064635</v>
      </c>
      <c r="E3569" s="620">
        <v>9</v>
      </c>
      <c r="F3569" s="620">
        <v>9</v>
      </c>
      <c r="G3569" s="620">
        <v>0</v>
      </c>
      <c r="H3569" s="621">
        <v>46242</v>
      </c>
      <c r="I3569" s="620" t="s">
        <v>1908</v>
      </c>
      <c r="J3569" s="622" t="s">
        <v>2060</v>
      </c>
      <c r="K3569" s="620" t="s">
        <v>22</v>
      </c>
      <c r="L3569" s="620" t="s">
        <v>1643</v>
      </c>
      <c r="M3569" s="620" t="s">
        <v>1643</v>
      </c>
      <c r="N3569" s="621">
        <f t="shared" si="19"/>
        <v>46222</v>
      </c>
      <c r="O3569" s="620" t="s">
        <v>24</v>
      </c>
      <c r="P3569" s="620"/>
      <c r="Q3569" s="620"/>
      <c r="R3569" s="620"/>
      <c r="S3569" s="620" t="s">
        <v>1881</v>
      </c>
    </row>
    <row r="3570" spans="1:19">
      <c r="A3570" s="620">
        <v>285</v>
      </c>
      <c r="B3570" s="620" t="s">
        <v>19</v>
      </c>
      <c r="C3570" s="620" t="s">
        <v>113</v>
      </c>
      <c r="D3570" s="620">
        <v>6000064638</v>
      </c>
      <c r="E3570" s="620">
        <v>10</v>
      </c>
      <c r="F3570" s="620">
        <v>10</v>
      </c>
      <c r="G3570" s="620">
        <v>0</v>
      </c>
      <c r="H3570" s="621">
        <v>46244</v>
      </c>
      <c r="I3570" s="620" t="s">
        <v>1914</v>
      </c>
      <c r="J3570" s="622" t="s">
        <v>2061</v>
      </c>
      <c r="K3570" s="620" t="s">
        <v>22</v>
      </c>
      <c r="L3570" s="620"/>
      <c r="M3570" s="620" t="s">
        <v>1643</v>
      </c>
      <c r="N3570" s="621">
        <f t="shared" si="19"/>
        <v>46222</v>
      </c>
      <c r="O3570" s="620"/>
      <c r="P3570" s="620"/>
      <c r="Q3570" s="620"/>
      <c r="R3570" s="620"/>
      <c r="S3570" s="620" t="s">
        <v>1881</v>
      </c>
    </row>
    <row r="3571" spans="1:19">
      <c r="A3571" s="620">
        <v>286</v>
      </c>
      <c r="B3571" s="620" t="s">
        <v>19</v>
      </c>
      <c r="C3571" s="620" t="s">
        <v>113</v>
      </c>
      <c r="D3571" s="620">
        <v>6000064638</v>
      </c>
      <c r="E3571" s="620">
        <v>6</v>
      </c>
      <c r="F3571" s="620">
        <v>6</v>
      </c>
      <c r="G3571" s="620">
        <v>0</v>
      </c>
      <c r="H3571" s="621">
        <v>46245</v>
      </c>
      <c r="I3571" s="620" t="s">
        <v>1914</v>
      </c>
      <c r="J3571" s="622" t="s">
        <v>2062</v>
      </c>
      <c r="K3571" s="620" t="s">
        <v>22</v>
      </c>
      <c r="L3571" s="620" t="s">
        <v>1643</v>
      </c>
      <c r="M3571" s="620" t="s">
        <v>1643</v>
      </c>
      <c r="N3571" s="621">
        <f t="shared" si="19"/>
        <v>46222</v>
      </c>
      <c r="O3571" s="620" t="s">
        <v>24</v>
      </c>
      <c r="P3571" s="620"/>
      <c r="Q3571" s="620"/>
      <c r="R3571" s="620"/>
      <c r="S3571" s="620" t="s">
        <v>1881</v>
      </c>
    </row>
    <row r="3572" ht="62.5" spans="1:19">
      <c r="A3572" s="620">
        <v>287</v>
      </c>
      <c r="B3572" s="620" t="s">
        <v>19</v>
      </c>
      <c r="C3572" s="620" t="s">
        <v>113</v>
      </c>
      <c r="D3572" s="620">
        <v>6000064635</v>
      </c>
      <c r="E3572" s="620">
        <v>1</v>
      </c>
      <c r="F3572" s="620">
        <v>0</v>
      </c>
      <c r="G3572" s="620">
        <v>1</v>
      </c>
      <c r="H3572" s="621">
        <v>46246</v>
      </c>
      <c r="I3572" s="620" t="s">
        <v>1908</v>
      </c>
      <c r="J3572" s="622">
        <v>516309360826258</v>
      </c>
      <c r="K3572" s="620" t="s">
        <v>2044</v>
      </c>
      <c r="L3572" s="620" t="s">
        <v>1643</v>
      </c>
      <c r="M3572" s="620" t="s">
        <v>1643</v>
      </c>
      <c r="N3572" s="621">
        <f t="shared" si="19"/>
        <v>46222</v>
      </c>
      <c r="O3572" s="620" t="s">
        <v>24</v>
      </c>
      <c r="P3572" s="620" t="s">
        <v>2056</v>
      </c>
      <c r="Q3572" s="620" t="s">
        <v>819</v>
      </c>
      <c r="R3572" s="620"/>
      <c r="S3572" s="620" t="s">
        <v>1881</v>
      </c>
    </row>
    <row r="3573" spans="1:19">
      <c r="A3573" s="620">
        <v>288</v>
      </c>
      <c r="B3573" s="620" t="s">
        <v>19</v>
      </c>
      <c r="C3573" s="620" t="s">
        <v>113</v>
      </c>
      <c r="D3573" s="620">
        <v>6000064635</v>
      </c>
      <c r="E3573" s="620">
        <v>1</v>
      </c>
      <c r="F3573" s="620">
        <v>1</v>
      </c>
      <c r="G3573" s="620">
        <v>0</v>
      </c>
      <c r="H3573" s="621">
        <v>46246</v>
      </c>
      <c r="I3573" s="620" t="s">
        <v>1908</v>
      </c>
      <c r="J3573" s="622">
        <v>516309360826259</v>
      </c>
      <c r="K3573" s="620" t="s">
        <v>22</v>
      </c>
      <c r="L3573" s="620" t="s">
        <v>1643</v>
      </c>
      <c r="M3573" s="620" t="s">
        <v>1643</v>
      </c>
      <c r="N3573" s="621">
        <f t="shared" si="19"/>
        <v>46223</v>
      </c>
      <c r="O3573" s="620" t="s">
        <v>24</v>
      </c>
      <c r="P3573" s="620"/>
      <c r="Q3573" s="620"/>
      <c r="R3573" s="620"/>
      <c r="S3573" s="620" t="s">
        <v>1881</v>
      </c>
    </row>
    <row r="3574" ht="25" spans="1:19">
      <c r="A3574" s="620">
        <v>289</v>
      </c>
      <c r="B3574" s="620" t="s">
        <v>19</v>
      </c>
      <c r="C3574" s="620" t="s">
        <v>113</v>
      </c>
      <c r="D3574" s="620">
        <v>6000064635</v>
      </c>
      <c r="E3574" s="620">
        <v>1</v>
      </c>
      <c r="F3574" s="620">
        <v>0</v>
      </c>
      <c r="G3574" s="620">
        <v>1</v>
      </c>
      <c r="H3574" s="621">
        <v>46246</v>
      </c>
      <c r="I3574" s="620" t="s">
        <v>1908</v>
      </c>
      <c r="J3574" s="622">
        <v>516309360826260</v>
      </c>
      <c r="K3574" s="620" t="s">
        <v>1909</v>
      </c>
      <c r="L3574" s="620" t="s">
        <v>1887</v>
      </c>
      <c r="M3574" s="620" t="s">
        <v>1887</v>
      </c>
      <c r="N3574" s="621">
        <f t="shared" si="19"/>
        <v>46223</v>
      </c>
      <c r="O3574" s="620" t="s">
        <v>24</v>
      </c>
      <c r="P3574" s="620" t="s">
        <v>32</v>
      </c>
      <c r="Q3574" s="620" t="s">
        <v>28</v>
      </c>
      <c r="R3574" s="620"/>
      <c r="S3574" s="620" t="s">
        <v>1881</v>
      </c>
    </row>
    <row r="3575" ht="50" spans="1:19">
      <c r="A3575" s="620">
        <v>290</v>
      </c>
      <c r="B3575" s="620" t="s">
        <v>19</v>
      </c>
      <c r="C3575" s="620" t="s">
        <v>113</v>
      </c>
      <c r="D3575" s="620">
        <v>6000064635</v>
      </c>
      <c r="E3575" s="620">
        <v>1</v>
      </c>
      <c r="F3575" s="620">
        <v>0</v>
      </c>
      <c r="G3575" s="620">
        <v>1</v>
      </c>
      <c r="H3575" s="621">
        <v>46246</v>
      </c>
      <c r="I3575" s="620" t="s">
        <v>1908</v>
      </c>
      <c r="J3575" s="622">
        <v>516309360826261</v>
      </c>
      <c r="K3575" s="620" t="s">
        <v>1954</v>
      </c>
      <c r="L3575" s="620" t="s">
        <v>23</v>
      </c>
      <c r="M3575" s="620" t="s">
        <v>23</v>
      </c>
      <c r="N3575" s="621">
        <f t="shared" si="19"/>
        <v>46223</v>
      </c>
      <c r="O3575" s="620" t="s">
        <v>24</v>
      </c>
      <c r="P3575" s="620" t="s">
        <v>945</v>
      </c>
      <c r="Q3575" s="620" t="s">
        <v>28</v>
      </c>
      <c r="R3575" s="620"/>
      <c r="S3575" s="620" t="s">
        <v>1881</v>
      </c>
    </row>
    <row r="3576" spans="1:19">
      <c r="A3576" s="620">
        <v>291</v>
      </c>
      <c r="B3576" s="620" t="s">
        <v>19</v>
      </c>
      <c r="C3576" s="620" t="s">
        <v>113</v>
      </c>
      <c r="D3576" s="620">
        <v>6000064635</v>
      </c>
      <c r="E3576" s="620">
        <v>11</v>
      </c>
      <c r="F3576" s="620">
        <v>11</v>
      </c>
      <c r="G3576" s="620">
        <v>0</v>
      </c>
      <c r="H3576" s="621">
        <v>46246</v>
      </c>
      <c r="I3576" s="620" t="s">
        <v>1908</v>
      </c>
      <c r="J3576" s="622" t="s">
        <v>2063</v>
      </c>
      <c r="K3576" s="620" t="s">
        <v>22</v>
      </c>
      <c r="L3576" s="620" t="s">
        <v>1643</v>
      </c>
      <c r="M3576" s="620" t="s">
        <v>1643</v>
      </c>
      <c r="N3576" s="621">
        <f t="shared" si="19"/>
        <v>46223</v>
      </c>
      <c r="O3576" s="620" t="s">
        <v>24</v>
      </c>
      <c r="P3576" s="620"/>
      <c r="Q3576" s="620"/>
      <c r="R3576" s="620"/>
      <c r="S3576" s="620" t="s">
        <v>1881</v>
      </c>
    </row>
    <row r="3577" spans="1:19">
      <c r="A3577" s="620">
        <v>292</v>
      </c>
      <c r="B3577" s="620" t="s">
        <v>19</v>
      </c>
      <c r="C3577" s="620" t="s">
        <v>113</v>
      </c>
      <c r="D3577" s="620">
        <v>6000064635</v>
      </c>
      <c r="E3577" s="620">
        <v>6</v>
      </c>
      <c r="F3577" s="620">
        <v>6</v>
      </c>
      <c r="G3577" s="620">
        <v>0</v>
      </c>
      <c r="H3577" s="621">
        <v>46247</v>
      </c>
      <c r="I3577" s="620" t="s">
        <v>1908</v>
      </c>
      <c r="J3577" s="622" t="s">
        <v>2064</v>
      </c>
      <c r="K3577" s="620" t="s">
        <v>22</v>
      </c>
      <c r="L3577" s="620" t="s">
        <v>1643</v>
      </c>
      <c r="M3577" s="620" t="s">
        <v>1643</v>
      </c>
      <c r="N3577" s="621">
        <f t="shared" si="19"/>
        <v>46223</v>
      </c>
      <c r="O3577" s="620" t="s">
        <v>24</v>
      </c>
      <c r="P3577" s="620"/>
      <c r="Q3577" s="620"/>
      <c r="R3577" s="620"/>
      <c r="S3577" s="620" t="s">
        <v>1881</v>
      </c>
    </row>
    <row r="3578" ht="62.5" spans="1:19">
      <c r="A3578" s="620">
        <v>293</v>
      </c>
      <c r="B3578" s="620" t="s">
        <v>19</v>
      </c>
      <c r="C3578" s="620" t="s">
        <v>113</v>
      </c>
      <c r="D3578" s="620">
        <v>6000064635</v>
      </c>
      <c r="E3578" s="620">
        <v>1</v>
      </c>
      <c r="F3578" s="620">
        <v>0</v>
      </c>
      <c r="G3578" s="620">
        <v>1</v>
      </c>
      <c r="H3578" s="621">
        <v>46247</v>
      </c>
      <c r="I3578" s="620" t="s">
        <v>1908</v>
      </c>
      <c r="J3578" s="622">
        <v>516309360826279</v>
      </c>
      <c r="K3578" s="620" t="s">
        <v>2033</v>
      </c>
      <c r="L3578" s="620" t="s">
        <v>1643</v>
      </c>
      <c r="M3578" s="620" t="s">
        <v>1643</v>
      </c>
      <c r="N3578" s="621">
        <f t="shared" si="19"/>
        <v>46223</v>
      </c>
      <c r="O3578" s="620" t="s">
        <v>24</v>
      </c>
      <c r="P3578" s="620" t="s">
        <v>76</v>
      </c>
      <c r="Q3578" s="620" t="s">
        <v>819</v>
      </c>
      <c r="R3578" s="620"/>
      <c r="S3578" s="620" t="s">
        <v>1881</v>
      </c>
    </row>
    <row r="3579" spans="1:19">
      <c r="A3579" s="620">
        <v>294</v>
      </c>
      <c r="B3579" s="620" t="s">
        <v>19</v>
      </c>
      <c r="C3579" s="620" t="s">
        <v>113</v>
      </c>
      <c r="D3579" s="620">
        <v>6000064635</v>
      </c>
      <c r="E3579" s="620">
        <v>6</v>
      </c>
      <c r="F3579" s="620">
        <v>6</v>
      </c>
      <c r="G3579" s="620">
        <v>0</v>
      </c>
      <c r="H3579" s="621">
        <v>46247</v>
      </c>
      <c r="I3579" s="620" t="s">
        <v>1908</v>
      </c>
      <c r="J3579" s="622" t="s">
        <v>2065</v>
      </c>
      <c r="K3579" s="620" t="s">
        <v>22</v>
      </c>
      <c r="L3579" s="620" t="s">
        <v>1643</v>
      </c>
      <c r="M3579" s="620" t="s">
        <v>1643</v>
      </c>
      <c r="N3579" s="621">
        <f t="shared" si="19"/>
        <v>46224</v>
      </c>
      <c r="O3579" s="620" t="s">
        <v>24</v>
      </c>
      <c r="P3579" s="620"/>
      <c r="Q3579" s="620"/>
      <c r="R3579" s="620"/>
      <c r="S3579" s="620" t="s">
        <v>1881</v>
      </c>
    </row>
    <row r="3580" spans="1:19">
      <c r="A3580" s="620">
        <v>295</v>
      </c>
      <c r="B3580" s="620" t="s">
        <v>19</v>
      </c>
      <c r="C3580" s="620" t="s">
        <v>2038</v>
      </c>
      <c r="D3580" s="620">
        <v>6000064635</v>
      </c>
      <c r="E3580" s="620">
        <v>4</v>
      </c>
      <c r="F3580" s="620">
        <v>4</v>
      </c>
      <c r="G3580" s="620">
        <v>0</v>
      </c>
      <c r="H3580" s="621">
        <v>46259</v>
      </c>
      <c r="I3580" s="620" t="s">
        <v>1908</v>
      </c>
      <c r="J3580" s="622" t="s">
        <v>2066</v>
      </c>
      <c r="K3580" s="620" t="s">
        <v>22</v>
      </c>
      <c r="L3580" s="620" t="s">
        <v>1643</v>
      </c>
      <c r="M3580" s="620" t="s">
        <v>1643</v>
      </c>
      <c r="N3580" s="621">
        <f t="shared" si="19"/>
        <v>46224</v>
      </c>
      <c r="O3580" s="620"/>
      <c r="P3580" s="620"/>
      <c r="Q3580" s="620"/>
      <c r="R3580" s="620"/>
      <c r="S3580" s="620" t="s">
        <v>1881</v>
      </c>
    </row>
    <row r="3581" spans="1:19">
      <c r="A3581" s="620">
        <v>296</v>
      </c>
      <c r="B3581" s="620" t="s">
        <v>19</v>
      </c>
      <c r="C3581" s="620" t="s">
        <v>2038</v>
      </c>
      <c r="D3581" s="620">
        <v>6000064635</v>
      </c>
      <c r="E3581" s="620">
        <v>1</v>
      </c>
      <c r="F3581" s="620">
        <v>0</v>
      </c>
      <c r="G3581" s="620">
        <v>1</v>
      </c>
      <c r="H3581" s="621">
        <v>46259</v>
      </c>
      <c r="I3581" s="620" t="s">
        <v>1908</v>
      </c>
      <c r="J3581" s="622">
        <v>516309360826290</v>
      </c>
      <c r="K3581" s="620" t="s">
        <v>2006</v>
      </c>
      <c r="L3581" s="620" t="s">
        <v>1643</v>
      </c>
      <c r="M3581" s="620" t="s">
        <v>1643</v>
      </c>
      <c r="N3581" s="621">
        <f t="shared" si="19"/>
        <v>46224</v>
      </c>
      <c r="O3581" s="620" t="s">
        <v>24</v>
      </c>
      <c r="P3581" s="620" t="s">
        <v>32</v>
      </c>
      <c r="Q3581" s="620" t="s">
        <v>28</v>
      </c>
      <c r="R3581" s="620"/>
      <c r="S3581" s="620" t="s">
        <v>1881</v>
      </c>
    </row>
    <row r="3582" spans="1:19">
      <c r="A3582" s="620">
        <v>297</v>
      </c>
      <c r="B3582" s="620" t="s">
        <v>19</v>
      </c>
      <c r="C3582" s="620" t="s">
        <v>2038</v>
      </c>
      <c r="D3582" s="620">
        <v>6000064635</v>
      </c>
      <c r="E3582" s="620">
        <v>1</v>
      </c>
      <c r="F3582" s="620">
        <v>1</v>
      </c>
      <c r="G3582" s="620">
        <v>0</v>
      </c>
      <c r="H3582" s="621">
        <v>46259</v>
      </c>
      <c r="I3582" s="620" t="s">
        <v>1908</v>
      </c>
      <c r="J3582" s="622">
        <v>516309360826291</v>
      </c>
      <c r="K3582" s="620" t="s">
        <v>22</v>
      </c>
      <c r="L3582" s="620" t="s">
        <v>1643</v>
      </c>
      <c r="M3582" s="620" t="s">
        <v>1643</v>
      </c>
      <c r="N3582" s="621">
        <f t="shared" si="19"/>
        <v>46224</v>
      </c>
      <c r="O3582" s="620" t="s">
        <v>24</v>
      </c>
      <c r="P3582" s="620"/>
      <c r="Q3582" s="620"/>
      <c r="R3582" s="620"/>
      <c r="S3582" s="620" t="s">
        <v>1881</v>
      </c>
    </row>
    <row r="3583" ht="37.5" spans="1:19">
      <c r="A3583" s="620">
        <v>298</v>
      </c>
      <c r="B3583" s="620" t="s">
        <v>19</v>
      </c>
      <c r="C3583" s="620" t="s">
        <v>2038</v>
      </c>
      <c r="D3583" s="620">
        <v>6000064635</v>
      </c>
      <c r="E3583" s="620">
        <v>1</v>
      </c>
      <c r="F3583" s="620">
        <v>0</v>
      </c>
      <c r="G3583" s="620">
        <v>1</v>
      </c>
      <c r="H3583" s="621">
        <v>46259</v>
      </c>
      <c r="I3583" s="620" t="s">
        <v>1908</v>
      </c>
      <c r="J3583" s="622">
        <v>516309360826292</v>
      </c>
      <c r="K3583" s="620" t="s">
        <v>2067</v>
      </c>
      <c r="L3583" s="620"/>
      <c r="M3583" s="620" t="s">
        <v>1643</v>
      </c>
      <c r="N3583" s="621">
        <f t="shared" si="19"/>
        <v>46224</v>
      </c>
      <c r="O3583" s="620" t="s">
        <v>24</v>
      </c>
      <c r="P3583" s="620" t="s">
        <v>1539</v>
      </c>
      <c r="Q3583" s="620" t="s">
        <v>28</v>
      </c>
      <c r="R3583" s="620"/>
      <c r="S3583" s="620" t="s">
        <v>1881</v>
      </c>
    </row>
    <row r="3584" spans="1:19">
      <c r="A3584" s="620">
        <v>299</v>
      </c>
      <c r="B3584" s="620" t="s">
        <v>19</v>
      </c>
      <c r="C3584" s="620" t="s">
        <v>2038</v>
      </c>
      <c r="D3584" s="620">
        <v>6000064635</v>
      </c>
      <c r="E3584" s="620">
        <v>6</v>
      </c>
      <c r="F3584" s="620">
        <v>6</v>
      </c>
      <c r="G3584" s="620">
        <v>0</v>
      </c>
      <c r="H3584" s="621">
        <v>46259</v>
      </c>
      <c r="I3584" s="620" t="s">
        <v>1908</v>
      </c>
      <c r="J3584" s="622" t="s">
        <v>2068</v>
      </c>
      <c r="K3584" s="620" t="s">
        <v>22</v>
      </c>
      <c r="L3584" s="620" t="s">
        <v>1643</v>
      </c>
      <c r="M3584" s="620" t="s">
        <v>1643</v>
      </c>
      <c r="N3584" s="621">
        <f t="shared" si="19"/>
        <v>46224</v>
      </c>
      <c r="O3584" s="620" t="s">
        <v>24</v>
      </c>
      <c r="P3584" s="620"/>
      <c r="Q3584" s="620"/>
      <c r="R3584" s="620"/>
      <c r="S3584" s="620" t="s">
        <v>1881</v>
      </c>
    </row>
    <row r="3585" ht="25" spans="1:19">
      <c r="A3585" s="620">
        <v>300</v>
      </c>
      <c r="B3585" s="620" t="s">
        <v>19</v>
      </c>
      <c r="C3585" s="620" t="s">
        <v>113</v>
      </c>
      <c r="D3585" s="620">
        <v>6000064635</v>
      </c>
      <c r="E3585" s="620">
        <v>1</v>
      </c>
      <c r="F3585" s="620">
        <v>0</v>
      </c>
      <c r="G3585" s="620">
        <v>1</v>
      </c>
      <c r="H3585" s="621">
        <v>46259</v>
      </c>
      <c r="I3585" s="620" t="s">
        <v>1908</v>
      </c>
      <c r="J3585" s="622">
        <v>516309360826299</v>
      </c>
      <c r="K3585" s="620" t="s">
        <v>1943</v>
      </c>
      <c r="L3585" s="620" t="s">
        <v>1887</v>
      </c>
      <c r="M3585" s="620" t="s">
        <v>1887</v>
      </c>
      <c r="N3585" s="621">
        <f t="shared" si="19"/>
        <v>46224</v>
      </c>
      <c r="O3585" s="620" t="s">
        <v>24</v>
      </c>
      <c r="P3585" s="620" t="s">
        <v>32</v>
      </c>
      <c r="Q3585" s="620" t="s">
        <v>28</v>
      </c>
      <c r="R3585" s="620"/>
      <c r="S3585" s="620" t="s">
        <v>1881</v>
      </c>
    </row>
    <row r="3586" spans="1:19">
      <c r="A3586" s="620">
        <v>301</v>
      </c>
      <c r="B3586" s="620" t="s">
        <v>19</v>
      </c>
      <c r="C3586" s="620" t="s">
        <v>113</v>
      </c>
      <c r="D3586" s="620">
        <v>6000064635</v>
      </c>
      <c r="E3586" s="620">
        <v>5</v>
      </c>
      <c r="F3586" s="620">
        <v>5</v>
      </c>
      <c r="G3586" s="620">
        <v>0</v>
      </c>
      <c r="H3586" s="621">
        <v>46259</v>
      </c>
      <c r="I3586" s="620" t="s">
        <v>1908</v>
      </c>
      <c r="J3586" s="622" t="s">
        <v>2069</v>
      </c>
      <c r="K3586" s="620" t="s">
        <v>22</v>
      </c>
      <c r="L3586" s="620" t="s">
        <v>1643</v>
      </c>
      <c r="M3586" s="620" t="s">
        <v>1643</v>
      </c>
      <c r="N3586" s="621">
        <f t="shared" si="19"/>
        <v>46224</v>
      </c>
      <c r="O3586" s="620" t="s">
        <v>24</v>
      </c>
      <c r="P3586" s="620"/>
      <c r="Q3586" s="620"/>
      <c r="R3586" s="620"/>
      <c r="S3586" s="620" t="s">
        <v>1881</v>
      </c>
    </row>
    <row r="3587" spans="1:19">
      <c r="A3587" s="620">
        <v>302</v>
      </c>
      <c r="B3587" s="620" t="s">
        <v>19</v>
      </c>
      <c r="C3587" s="620" t="s">
        <v>113</v>
      </c>
      <c r="D3587" s="620">
        <v>6000064635</v>
      </c>
      <c r="E3587" s="620">
        <v>4</v>
      </c>
      <c r="F3587" s="620">
        <v>4</v>
      </c>
      <c r="G3587" s="620">
        <v>0</v>
      </c>
      <c r="H3587" s="621">
        <v>46260</v>
      </c>
      <c r="I3587" s="620" t="s">
        <v>1908</v>
      </c>
      <c r="J3587" s="622" t="s">
        <v>2070</v>
      </c>
      <c r="K3587" s="620" t="s">
        <v>22</v>
      </c>
      <c r="L3587" s="620" t="s">
        <v>1643</v>
      </c>
      <c r="M3587" s="620" t="s">
        <v>1643</v>
      </c>
      <c r="N3587" s="621">
        <f t="shared" si="19"/>
        <v>46224</v>
      </c>
      <c r="O3587" s="620" t="s">
        <v>24</v>
      </c>
      <c r="P3587" s="620"/>
      <c r="Q3587" s="620"/>
      <c r="R3587" s="620"/>
      <c r="S3587" s="620" t="s">
        <v>1881</v>
      </c>
    </row>
    <row r="3588" spans="1:19">
      <c r="A3588" s="620">
        <v>303</v>
      </c>
      <c r="B3588" s="620" t="s">
        <v>19</v>
      </c>
      <c r="C3588" s="620" t="s">
        <v>113</v>
      </c>
      <c r="D3588" s="620">
        <v>6000064635</v>
      </c>
      <c r="E3588" s="620">
        <v>1</v>
      </c>
      <c r="F3588" s="620">
        <v>0</v>
      </c>
      <c r="G3588" s="620">
        <v>1</v>
      </c>
      <c r="H3588" s="621">
        <v>46260</v>
      </c>
      <c r="I3588" s="620" t="s">
        <v>1908</v>
      </c>
      <c r="J3588" s="622">
        <v>516309360826309</v>
      </c>
      <c r="K3588" s="620" t="s">
        <v>2071</v>
      </c>
      <c r="L3588" s="620"/>
      <c r="M3588" s="620"/>
      <c r="N3588" s="621">
        <f t="shared" si="19"/>
        <v>46224</v>
      </c>
      <c r="O3588" s="620" t="s">
        <v>24</v>
      </c>
      <c r="P3588" s="620" t="s">
        <v>443</v>
      </c>
      <c r="Q3588" s="620" t="s">
        <v>28</v>
      </c>
      <c r="R3588" s="620"/>
      <c r="S3588" s="620" t="s">
        <v>1881</v>
      </c>
    </row>
    <row r="3589" spans="1:19">
      <c r="A3589" s="620">
        <v>304</v>
      </c>
      <c r="B3589" s="620" t="s">
        <v>19</v>
      </c>
      <c r="C3589" s="620" t="s">
        <v>1043</v>
      </c>
      <c r="D3589" s="620">
        <v>6000064635</v>
      </c>
      <c r="E3589" s="620">
        <v>1</v>
      </c>
      <c r="F3589" s="620">
        <v>1</v>
      </c>
      <c r="G3589" s="620">
        <v>0</v>
      </c>
      <c r="H3589" s="621">
        <v>46260</v>
      </c>
      <c r="I3589" s="620" t="s">
        <v>1908</v>
      </c>
      <c r="J3589" s="622">
        <v>516309360826310</v>
      </c>
      <c r="K3589" s="620" t="s">
        <v>22</v>
      </c>
      <c r="L3589" s="620" t="s">
        <v>1643</v>
      </c>
      <c r="M3589" s="620" t="s">
        <v>1643</v>
      </c>
      <c r="N3589" s="621">
        <f t="shared" si="19"/>
        <v>46224</v>
      </c>
      <c r="O3589" s="620" t="s">
        <v>24</v>
      </c>
      <c r="P3589" s="620"/>
      <c r="Q3589" s="620"/>
      <c r="R3589" s="620"/>
      <c r="S3589" s="620" t="s">
        <v>1881</v>
      </c>
    </row>
    <row r="3590" spans="1:19">
      <c r="A3590" s="620">
        <v>305</v>
      </c>
      <c r="B3590" s="620" t="s">
        <v>19</v>
      </c>
      <c r="C3590" s="620" t="s">
        <v>1043</v>
      </c>
      <c r="D3590" s="620">
        <v>6000064635</v>
      </c>
      <c r="E3590" s="620">
        <v>7</v>
      </c>
      <c r="F3590" s="620">
        <v>7</v>
      </c>
      <c r="G3590" s="620">
        <v>0</v>
      </c>
      <c r="H3590" s="621">
        <v>46264</v>
      </c>
      <c r="I3590" s="620" t="s">
        <v>1908</v>
      </c>
      <c r="J3590" s="622" t="s">
        <v>2072</v>
      </c>
      <c r="K3590" s="620" t="s">
        <v>22</v>
      </c>
      <c r="L3590" s="620" t="s">
        <v>1643</v>
      </c>
      <c r="M3590" s="620" t="s">
        <v>1643</v>
      </c>
      <c r="N3590" s="621">
        <f t="shared" si="19"/>
        <v>46224</v>
      </c>
      <c r="O3590" s="620" t="s">
        <v>24</v>
      </c>
      <c r="P3590" s="620"/>
      <c r="Q3590" s="620"/>
      <c r="R3590" s="620"/>
      <c r="S3590" s="620" t="s">
        <v>1881</v>
      </c>
    </row>
    <row r="3591" ht="25" spans="1:19">
      <c r="A3591" s="620">
        <v>306</v>
      </c>
      <c r="B3591" s="620" t="s">
        <v>19</v>
      </c>
      <c r="C3591" s="620" t="s">
        <v>1043</v>
      </c>
      <c r="D3591" s="620">
        <v>6000064635</v>
      </c>
      <c r="E3591" s="620">
        <v>1</v>
      </c>
      <c r="F3591" s="620">
        <v>0</v>
      </c>
      <c r="G3591" s="620">
        <v>1</v>
      </c>
      <c r="H3591" s="621">
        <v>46264</v>
      </c>
      <c r="I3591" s="620" t="s">
        <v>1908</v>
      </c>
      <c r="J3591" s="622">
        <v>516309360826318</v>
      </c>
      <c r="K3591" s="620" t="s">
        <v>1909</v>
      </c>
      <c r="L3591" s="620" t="s">
        <v>1887</v>
      </c>
      <c r="M3591" s="620" t="s">
        <v>1887</v>
      </c>
      <c r="N3591" s="621">
        <f t="shared" ref="N3591:N3654" si="20">H308+1</f>
        <v>46224</v>
      </c>
      <c r="O3591" s="620" t="s">
        <v>24</v>
      </c>
      <c r="P3591" s="620" t="s">
        <v>32</v>
      </c>
      <c r="Q3591" s="620" t="s">
        <v>28</v>
      </c>
      <c r="R3591" s="620"/>
      <c r="S3591" s="620" t="s">
        <v>1881</v>
      </c>
    </row>
    <row r="3592" spans="1:19">
      <c r="A3592" s="620">
        <v>307</v>
      </c>
      <c r="B3592" s="620" t="s">
        <v>19</v>
      </c>
      <c r="C3592" s="620" t="s">
        <v>1043</v>
      </c>
      <c r="D3592" s="620">
        <v>6000064635</v>
      </c>
      <c r="E3592" s="620">
        <v>2</v>
      </c>
      <c r="F3592" s="620">
        <v>2</v>
      </c>
      <c r="G3592" s="620">
        <v>0</v>
      </c>
      <c r="H3592" s="621">
        <v>46264</v>
      </c>
      <c r="I3592" s="620" t="s">
        <v>1908</v>
      </c>
      <c r="J3592" s="622" t="s">
        <v>2073</v>
      </c>
      <c r="K3592" s="620" t="s">
        <v>22</v>
      </c>
      <c r="L3592" s="620" t="s">
        <v>1643</v>
      </c>
      <c r="M3592" s="620" t="s">
        <v>1643</v>
      </c>
      <c r="N3592" s="621">
        <f t="shared" si="20"/>
        <v>46224</v>
      </c>
      <c r="O3592" s="620" t="s">
        <v>24</v>
      </c>
      <c r="P3592" s="620"/>
      <c r="Q3592" s="620"/>
      <c r="R3592" s="620"/>
      <c r="S3592" s="620" t="s">
        <v>1881</v>
      </c>
    </row>
    <row r="3593" ht="25" spans="1:19">
      <c r="A3593" s="620">
        <v>308</v>
      </c>
      <c r="B3593" s="620" t="s">
        <v>19</v>
      </c>
      <c r="C3593" s="620" t="s">
        <v>1043</v>
      </c>
      <c r="D3593" s="620">
        <v>6000064635</v>
      </c>
      <c r="E3593" s="620">
        <v>1</v>
      </c>
      <c r="F3593" s="620">
        <v>0</v>
      </c>
      <c r="G3593" s="620">
        <v>1</v>
      </c>
      <c r="H3593" s="621">
        <v>46264</v>
      </c>
      <c r="I3593" s="620" t="s">
        <v>1908</v>
      </c>
      <c r="J3593" s="622">
        <v>516309360826321</v>
      </c>
      <c r="K3593" s="620" t="s">
        <v>1909</v>
      </c>
      <c r="L3593" s="620" t="s">
        <v>1887</v>
      </c>
      <c r="M3593" s="620" t="s">
        <v>1887</v>
      </c>
      <c r="N3593" s="621">
        <f t="shared" si="20"/>
        <v>46224</v>
      </c>
      <c r="O3593" s="620" t="s">
        <v>24</v>
      </c>
      <c r="P3593" s="620" t="s">
        <v>32</v>
      </c>
      <c r="Q3593" s="620" t="s">
        <v>28</v>
      </c>
      <c r="R3593" s="620"/>
      <c r="S3593" s="620" t="s">
        <v>1881</v>
      </c>
    </row>
    <row r="3594" spans="1:19">
      <c r="A3594" s="620">
        <v>309</v>
      </c>
      <c r="B3594" s="620" t="s">
        <v>19</v>
      </c>
      <c r="C3594" s="620" t="s">
        <v>1043</v>
      </c>
      <c r="D3594" s="620">
        <v>6000064635</v>
      </c>
      <c r="E3594" s="620">
        <v>3</v>
      </c>
      <c r="F3594" s="620">
        <v>3</v>
      </c>
      <c r="G3594" s="620">
        <v>0</v>
      </c>
      <c r="H3594" s="621">
        <v>46264</v>
      </c>
      <c r="I3594" s="620" t="s">
        <v>1908</v>
      </c>
      <c r="J3594" s="622" t="s">
        <v>2074</v>
      </c>
      <c r="K3594" s="620" t="s">
        <v>22</v>
      </c>
      <c r="L3594" s="620" t="s">
        <v>1643</v>
      </c>
      <c r="M3594" s="620" t="s">
        <v>1643</v>
      </c>
      <c r="N3594" s="621">
        <f t="shared" si="20"/>
        <v>46225</v>
      </c>
      <c r="O3594" s="620" t="s">
        <v>24</v>
      </c>
      <c r="P3594" s="620"/>
      <c r="Q3594" s="620"/>
      <c r="R3594" s="620"/>
      <c r="S3594" s="620" t="s">
        <v>1881</v>
      </c>
    </row>
    <row r="3595" spans="1:19">
      <c r="A3595" s="620">
        <v>310</v>
      </c>
      <c r="B3595" s="620" t="s">
        <v>19</v>
      </c>
      <c r="C3595" s="620" t="s">
        <v>1043</v>
      </c>
      <c r="D3595" s="620">
        <v>6000064638</v>
      </c>
      <c r="E3595" s="620">
        <v>8</v>
      </c>
      <c r="F3595" s="620">
        <v>8</v>
      </c>
      <c r="G3595" s="620">
        <v>0</v>
      </c>
      <c r="H3595" s="621">
        <v>46251</v>
      </c>
      <c r="I3595" s="620" t="s">
        <v>1914</v>
      </c>
      <c r="J3595" s="622" t="s">
        <v>2075</v>
      </c>
      <c r="K3595" s="620" t="s">
        <v>22</v>
      </c>
      <c r="L3595" s="620" t="s">
        <v>1643</v>
      </c>
      <c r="M3595" s="620" t="s">
        <v>1643</v>
      </c>
      <c r="N3595" s="621">
        <f t="shared" si="20"/>
        <v>46225</v>
      </c>
      <c r="O3595" s="620" t="s">
        <v>24</v>
      </c>
      <c r="P3595" s="620"/>
      <c r="Q3595" s="620"/>
      <c r="R3595" s="620"/>
      <c r="S3595" s="620" t="s">
        <v>1881</v>
      </c>
    </row>
    <row r="3596" spans="1:19">
      <c r="A3596" s="620">
        <v>311</v>
      </c>
      <c r="B3596" s="620" t="s">
        <v>19</v>
      </c>
      <c r="C3596" s="620" t="s">
        <v>1043</v>
      </c>
      <c r="D3596" s="620">
        <v>6000064638</v>
      </c>
      <c r="E3596" s="620">
        <v>1</v>
      </c>
      <c r="F3596" s="620">
        <v>0</v>
      </c>
      <c r="G3596" s="620">
        <v>1</v>
      </c>
      <c r="H3596" s="621">
        <v>46251</v>
      </c>
      <c r="I3596" s="620" t="s">
        <v>1914</v>
      </c>
      <c r="J3596" s="622">
        <v>516313360826203</v>
      </c>
      <c r="K3596" s="620" t="s">
        <v>2076</v>
      </c>
      <c r="L3596" s="620"/>
      <c r="M3596" s="620"/>
      <c r="N3596" s="621">
        <f t="shared" si="20"/>
        <v>46225</v>
      </c>
      <c r="O3596" s="620" t="s">
        <v>24</v>
      </c>
      <c r="P3596" s="620" t="s">
        <v>443</v>
      </c>
      <c r="Q3596" s="620" t="s">
        <v>28</v>
      </c>
      <c r="R3596" s="620"/>
      <c r="S3596" s="620" t="s">
        <v>1881</v>
      </c>
    </row>
    <row r="3597" spans="1:19">
      <c r="A3597" s="620">
        <v>312</v>
      </c>
      <c r="B3597" s="620" t="s">
        <v>19</v>
      </c>
      <c r="C3597" s="620" t="s">
        <v>1043</v>
      </c>
      <c r="D3597" s="620">
        <v>6000064638</v>
      </c>
      <c r="E3597" s="620">
        <v>2</v>
      </c>
      <c r="F3597" s="620">
        <v>2</v>
      </c>
      <c r="G3597" s="620">
        <v>0</v>
      </c>
      <c r="H3597" s="621">
        <v>46251</v>
      </c>
      <c r="I3597" s="620" t="s">
        <v>1914</v>
      </c>
      <c r="J3597" s="622" t="s">
        <v>2077</v>
      </c>
      <c r="K3597" s="620" t="s">
        <v>22</v>
      </c>
      <c r="L3597" s="620" t="s">
        <v>1643</v>
      </c>
      <c r="M3597" s="620" t="s">
        <v>1643</v>
      </c>
      <c r="N3597" s="621">
        <f t="shared" si="20"/>
        <v>46225</v>
      </c>
      <c r="O3597" s="620" t="s">
        <v>24</v>
      </c>
      <c r="P3597" s="620"/>
      <c r="Q3597" s="620"/>
      <c r="R3597" s="620"/>
      <c r="S3597" s="620" t="s">
        <v>1881</v>
      </c>
    </row>
    <row r="3598" spans="1:19">
      <c r="A3598" s="620">
        <v>313</v>
      </c>
      <c r="B3598" s="620" t="s">
        <v>19</v>
      </c>
      <c r="C3598" s="620" t="s">
        <v>1120</v>
      </c>
      <c r="D3598" s="620">
        <v>6000064638</v>
      </c>
      <c r="E3598" s="620">
        <v>8</v>
      </c>
      <c r="F3598" s="620">
        <v>8</v>
      </c>
      <c r="G3598" s="620">
        <v>0</v>
      </c>
      <c r="H3598" s="621">
        <v>46252</v>
      </c>
      <c r="I3598" s="620" t="s">
        <v>1914</v>
      </c>
      <c r="J3598" s="622" t="s">
        <v>2078</v>
      </c>
      <c r="K3598" s="620" t="s">
        <v>22</v>
      </c>
      <c r="L3598" s="620" t="s">
        <v>1643</v>
      </c>
      <c r="M3598" s="620" t="s">
        <v>1643</v>
      </c>
      <c r="N3598" s="621">
        <f t="shared" si="20"/>
        <v>46225</v>
      </c>
      <c r="O3598" s="620" t="s">
        <v>24</v>
      </c>
      <c r="P3598" s="620"/>
      <c r="Q3598" s="620"/>
      <c r="R3598" s="620"/>
      <c r="S3598" s="620" t="s">
        <v>1881</v>
      </c>
    </row>
    <row r="3599" spans="1:19">
      <c r="A3599" s="620">
        <v>314</v>
      </c>
      <c r="B3599" s="620" t="s">
        <v>19</v>
      </c>
      <c r="C3599" s="620" t="s">
        <v>1120</v>
      </c>
      <c r="D3599" s="620">
        <v>6000064638</v>
      </c>
      <c r="E3599" s="620">
        <v>1</v>
      </c>
      <c r="F3599" s="620">
        <v>0</v>
      </c>
      <c r="G3599" s="620">
        <v>1</v>
      </c>
      <c r="H3599" s="621">
        <v>46252</v>
      </c>
      <c r="I3599" s="620" t="s">
        <v>1914</v>
      </c>
      <c r="J3599" s="622">
        <v>516313360826214</v>
      </c>
      <c r="K3599" s="620" t="s">
        <v>2079</v>
      </c>
      <c r="L3599" s="620" t="s">
        <v>1643</v>
      </c>
      <c r="M3599" s="620" t="s">
        <v>1643</v>
      </c>
      <c r="N3599" s="621">
        <f t="shared" si="20"/>
        <v>46226</v>
      </c>
      <c r="O3599" s="620" t="s">
        <v>24</v>
      </c>
      <c r="P3599" s="620" t="s">
        <v>32</v>
      </c>
      <c r="Q3599" s="620" t="s">
        <v>28</v>
      </c>
      <c r="R3599" s="620"/>
      <c r="S3599" s="620" t="s">
        <v>1881</v>
      </c>
    </row>
    <row r="3600" spans="1:19">
      <c r="A3600" s="620">
        <v>315</v>
      </c>
      <c r="B3600" s="620" t="s">
        <v>19</v>
      </c>
      <c r="C3600" s="620" t="s">
        <v>1120</v>
      </c>
      <c r="D3600" s="620">
        <v>6000064638</v>
      </c>
      <c r="E3600" s="620">
        <v>3</v>
      </c>
      <c r="F3600" s="620">
        <v>3</v>
      </c>
      <c r="G3600" s="620">
        <v>0</v>
      </c>
      <c r="H3600" s="621">
        <v>46252</v>
      </c>
      <c r="I3600" s="620" t="s">
        <v>1914</v>
      </c>
      <c r="J3600" s="622" t="s">
        <v>2080</v>
      </c>
      <c r="K3600" s="620" t="s">
        <v>22</v>
      </c>
      <c r="L3600" s="620" t="s">
        <v>1643</v>
      </c>
      <c r="M3600" s="620" t="s">
        <v>1643</v>
      </c>
      <c r="N3600" s="621">
        <f t="shared" si="20"/>
        <v>46226</v>
      </c>
      <c r="O3600" s="620" t="s">
        <v>24</v>
      </c>
      <c r="P3600" s="620"/>
      <c r="Q3600" s="620"/>
      <c r="R3600" s="620"/>
      <c r="S3600" s="620" t="s">
        <v>1881</v>
      </c>
    </row>
    <row r="3601" ht="25" spans="1:19">
      <c r="A3601" s="620">
        <v>316</v>
      </c>
      <c r="B3601" s="620" t="s">
        <v>19</v>
      </c>
      <c r="C3601" s="620" t="s">
        <v>1120</v>
      </c>
      <c r="D3601" s="620">
        <v>6000064638</v>
      </c>
      <c r="E3601" s="620">
        <v>1</v>
      </c>
      <c r="F3601" s="620">
        <v>0</v>
      </c>
      <c r="G3601" s="620">
        <v>1</v>
      </c>
      <c r="H3601" s="621">
        <v>46252</v>
      </c>
      <c r="I3601" s="620" t="s">
        <v>1914</v>
      </c>
      <c r="J3601" s="622">
        <v>516313360826218</v>
      </c>
      <c r="K3601" s="620" t="s">
        <v>1943</v>
      </c>
      <c r="L3601" s="620" t="s">
        <v>1887</v>
      </c>
      <c r="M3601" s="620" t="s">
        <v>1887</v>
      </c>
      <c r="N3601" s="621">
        <f t="shared" si="20"/>
        <v>46226</v>
      </c>
      <c r="O3601" s="620" t="s">
        <v>24</v>
      </c>
      <c r="P3601" s="620" t="s">
        <v>32</v>
      </c>
      <c r="Q3601" s="620" t="s">
        <v>28</v>
      </c>
      <c r="R3601" s="620"/>
      <c r="S3601" s="620" t="s">
        <v>1881</v>
      </c>
    </row>
    <row r="3602" spans="1:19">
      <c r="A3602" s="620">
        <v>317</v>
      </c>
      <c r="B3602" s="620" t="s">
        <v>19</v>
      </c>
      <c r="C3602" s="620" t="s">
        <v>1120</v>
      </c>
      <c r="D3602" s="620">
        <v>6000064638</v>
      </c>
      <c r="E3602" s="620">
        <v>1</v>
      </c>
      <c r="F3602" s="620">
        <v>1</v>
      </c>
      <c r="G3602" s="620">
        <v>0</v>
      </c>
      <c r="H3602" s="621">
        <v>46252</v>
      </c>
      <c r="I3602" s="620" t="s">
        <v>1914</v>
      </c>
      <c r="J3602" s="622">
        <v>516313360826219</v>
      </c>
      <c r="K3602" s="620" t="s">
        <v>22</v>
      </c>
      <c r="L3602" s="620" t="s">
        <v>1643</v>
      </c>
      <c r="M3602" s="620" t="s">
        <v>1643</v>
      </c>
      <c r="N3602" s="621">
        <f t="shared" si="20"/>
        <v>46226</v>
      </c>
      <c r="O3602" s="620" t="s">
        <v>24</v>
      </c>
      <c r="P3602" s="620"/>
      <c r="Q3602" s="620"/>
      <c r="R3602" s="620"/>
      <c r="S3602" s="620" t="s">
        <v>1881</v>
      </c>
    </row>
    <row r="3603" ht="25" spans="1:19">
      <c r="A3603" s="620">
        <v>318</v>
      </c>
      <c r="B3603" s="620" t="s">
        <v>19</v>
      </c>
      <c r="C3603" s="620" t="s">
        <v>1120</v>
      </c>
      <c r="D3603" s="620">
        <v>6000064638</v>
      </c>
      <c r="E3603" s="620">
        <v>1</v>
      </c>
      <c r="F3603" s="620">
        <v>0</v>
      </c>
      <c r="G3603" s="620">
        <v>1</v>
      </c>
      <c r="H3603" s="621">
        <v>46252</v>
      </c>
      <c r="I3603" s="620" t="s">
        <v>1914</v>
      </c>
      <c r="J3603" s="622">
        <v>516313360826220</v>
      </c>
      <c r="K3603" s="620" t="s">
        <v>1943</v>
      </c>
      <c r="L3603" s="620" t="s">
        <v>1887</v>
      </c>
      <c r="M3603" s="620" t="s">
        <v>1887</v>
      </c>
      <c r="N3603" s="621">
        <f t="shared" si="20"/>
        <v>46227</v>
      </c>
      <c r="O3603" s="620" t="s">
        <v>24</v>
      </c>
      <c r="P3603" s="620" t="s">
        <v>32</v>
      </c>
      <c r="Q3603" s="620" t="s">
        <v>28</v>
      </c>
      <c r="R3603" s="620"/>
      <c r="S3603" s="620" t="s">
        <v>1881</v>
      </c>
    </row>
    <row r="3604" ht="25" spans="1:19">
      <c r="A3604" s="620">
        <v>319</v>
      </c>
      <c r="B3604" s="620" t="s">
        <v>19</v>
      </c>
      <c r="C3604" s="620" t="s">
        <v>1120</v>
      </c>
      <c r="D3604" s="620">
        <v>6000064638</v>
      </c>
      <c r="E3604" s="620">
        <v>1</v>
      </c>
      <c r="F3604" s="620">
        <v>0</v>
      </c>
      <c r="G3604" s="620">
        <v>1</v>
      </c>
      <c r="H3604" s="621">
        <v>46254</v>
      </c>
      <c r="I3604" s="620" t="s">
        <v>1914</v>
      </c>
      <c r="J3604" s="622">
        <v>516313360826221</v>
      </c>
      <c r="K3604" s="620" t="s">
        <v>1943</v>
      </c>
      <c r="L3604" s="620" t="s">
        <v>1887</v>
      </c>
      <c r="M3604" s="620" t="s">
        <v>1887</v>
      </c>
      <c r="N3604" s="621">
        <f t="shared" si="20"/>
        <v>46227</v>
      </c>
      <c r="O3604" s="620" t="s">
        <v>24</v>
      </c>
      <c r="P3604" s="620" t="s">
        <v>32</v>
      </c>
      <c r="Q3604" s="620" t="s">
        <v>28</v>
      </c>
      <c r="R3604" s="620"/>
      <c r="S3604" s="620" t="s">
        <v>1881</v>
      </c>
    </row>
    <row r="3605" spans="1:19">
      <c r="A3605" s="620">
        <v>320</v>
      </c>
      <c r="B3605" s="620" t="s">
        <v>19</v>
      </c>
      <c r="C3605" s="620" t="s">
        <v>1120</v>
      </c>
      <c r="D3605" s="620">
        <v>6000064638</v>
      </c>
      <c r="E3605" s="620">
        <v>2</v>
      </c>
      <c r="F3605" s="620">
        <v>2</v>
      </c>
      <c r="G3605" s="620">
        <v>0</v>
      </c>
      <c r="H3605" s="621">
        <v>46254</v>
      </c>
      <c r="I3605" s="620" t="s">
        <v>1914</v>
      </c>
      <c r="J3605" s="622" t="s">
        <v>2081</v>
      </c>
      <c r="K3605" s="620" t="s">
        <v>22</v>
      </c>
      <c r="L3605" s="620" t="s">
        <v>1643</v>
      </c>
      <c r="M3605" s="620" t="s">
        <v>1643</v>
      </c>
      <c r="N3605" s="621">
        <f t="shared" si="20"/>
        <v>46227</v>
      </c>
      <c r="O3605" s="620" t="s">
        <v>24</v>
      </c>
      <c r="P3605" s="620"/>
      <c r="Q3605" s="620"/>
      <c r="R3605" s="620"/>
      <c r="S3605" s="620" t="s">
        <v>1881</v>
      </c>
    </row>
    <row r="3606" ht="25" spans="1:19">
      <c r="A3606" s="620">
        <v>321</v>
      </c>
      <c r="B3606" s="620" t="s">
        <v>19</v>
      </c>
      <c r="C3606" s="620" t="s">
        <v>1120</v>
      </c>
      <c r="D3606" s="620">
        <v>6000064638</v>
      </c>
      <c r="E3606" s="620">
        <v>1</v>
      </c>
      <c r="F3606" s="620">
        <v>0</v>
      </c>
      <c r="G3606" s="620">
        <v>1</v>
      </c>
      <c r="H3606" s="621">
        <v>46254</v>
      </c>
      <c r="I3606" s="620" t="s">
        <v>1914</v>
      </c>
      <c r="J3606" s="622">
        <v>516313360826224</v>
      </c>
      <c r="K3606" s="620" t="s">
        <v>2082</v>
      </c>
      <c r="L3606" s="620" t="s">
        <v>1643</v>
      </c>
      <c r="M3606" s="620" t="s">
        <v>1643</v>
      </c>
      <c r="N3606" s="621">
        <f t="shared" si="20"/>
        <v>46227</v>
      </c>
      <c r="O3606" s="620" t="s">
        <v>24</v>
      </c>
      <c r="P3606" s="620" t="s">
        <v>32</v>
      </c>
      <c r="Q3606" s="620" t="s">
        <v>28</v>
      </c>
      <c r="R3606" s="620"/>
      <c r="S3606" s="620" t="s">
        <v>1881</v>
      </c>
    </row>
    <row r="3607" spans="1:19">
      <c r="A3607" s="620">
        <v>322</v>
      </c>
      <c r="B3607" s="620" t="s">
        <v>19</v>
      </c>
      <c r="C3607" s="620" t="s">
        <v>1120</v>
      </c>
      <c r="D3607" s="620">
        <v>6000064638</v>
      </c>
      <c r="E3607" s="620">
        <v>1</v>
      </c>
      <c r="F3607" s="620">
        <v>1</v>
      </c>
      <c r="G3607" s="620">
        <v>0</v>
      </c>
      <c r="H3607" s="621">
        <v>46254</v>
      </c>
      <c r="I3607" s="620" t="s">
        <v>1914</v>
      </c>
      <c r="J3607" s="622">
        <v>516313360826225</v>
      </c>
      <c r="K3607" s="620" t="s">
        <v>22</v>
      </c>
      <c r="L3607" s="620" t="s">
        <v>1643</v>
      </c>
      <c r="M3607" s="620" t="s">
        <v>1643</v>
      </c>
      <c r="N3607" s="621">
        <f t="shared" si="20"/>
        <v>46227</v>
      </c>
      <c r="O3607" s="620" t="s">
        <v>24</v>
      </c>
      <c r="P3607" s="620"/>
      <c r="Q3607" s="620"/>
      <c r="R3607" s="620"/>
      <c r="S3607" s="620" t="s">
        <v>1881</v>
      </c>
    </row>
    <row r="3608" ht="25" spans="1:19">
      <c r="A3608" s="620">
        <v>323</v>
      </c>
      <c r="B3608" s="620" t="s">
        <v>19</v>
      </c>
      <c r="C3608" s="620" t="s">
        <v>1120</v>
      </c>
      <c r="D3608" s="620">
        <v>6000064638</v>
      </c>
      <c r="E3608" s="620">
        <v>1</v>
      </c>
      <c r="F3608" s="620">
        <v>0</v>
      </c>
      <c r="G3608" s="620">
        <v>1</v>
      </c>
      <c r="H3608" s="621">
        <v>46254</v>
      </c>
      <c r="I3608" s="620" t="s">
        <v>1914</v>
      </c>
      <c r="J3608" s="622">
        <v>516313360826226</v>
      </c>
      <c r="K3608" s="620" t="s">
        <v>1943</v>
      </c>
      <c r="L3608" s="620" t="s">
        <v>1887</v>
      </c>
      <c r="M3608" s="620" t="s">
        <v>1887</v>
      </c>
      <c r="N3608" s="621">
        <f t="shared" si="20"/>
        <v>46227</v>
      </c>
      <c r="O3608" s="620" t="s">
        <v>24</v>
      </c>
      <c r="P3608" s="620" t="s">
        <v>32</v>
      </c>
      <c r="Q3608" s="620" t="s">
        <v>28</v>
      </c>
      <c r="R3608" s="620"/>
      <c r="S3608" s="620" t="s">
        <v>1881</v>
      </c>
    </row>
    <row r="3609" ht="25" spans="1:19">
      <c r="A3609" s="620">
        <v>324</v>
      </c>
      <c r="B3609" s="620" t="s">
        <v>19</v>
      </c>
      <c r="C3609" s="620" t="s">
        <v>1043</v>
      </c>
      <c r="D3609" s="620">
        <v>6000064470</v>
      </c>
      <c r="E3609" s="620">
        <v>3</v>
      </c>
      <c r="F3609" s="620">
        <v>3</v>
      </c>
      <c r="G3609" s="620">
        <v>0</v>
      </c>
      <c r="H3609" s="621">
        <v>46245</v>
      </c>
      <c r="I3609" s="620" t="s">
        <v>1927</v>
      </c>
      <c r="J3609" s="622" t="s">
        <v>2083</v>
      </c>
      <c r="K3609" s="620" t="s">
        <v>22</v>
      </c>
      <c r="L3609" s="620" t="s">
        <v>1643</v>
      </c>
      <c r="M3609" s="620" t="s">
        <v>1643</v>
      </c>
      <c r="N3609" s="621">
        <f t="shared" si="20"/>
        <v>46227</v>
      </c>
      <c r="O3609" s="620" t="s">
        <v>24</v>
      </c>
      <c r="P3609" s="620"/>
      <c r="Q3609" s="620"/>
      <c r="R3609" s="620"/>
      <c r="S3609" s="620" t="s">
        <v>1881</v>
      </c>
    </row>
    <row r="3610" ht="37.5" spans="1:19">
      <c r="A3610" s="620">
        <v>325</v>
      </c>
      <c r="B3610" s="620" t="s">
        <v>19</v>
      </c>
      <c r="C3610" s="620" t="s">
        <v>1043</v>
      </c>
      <c r="D3610" s="620">
        <v>6000064470</v>
      </c>
      <c r="E3610" s="620">
        <v>1</v>
      </c>
      <c r="F3610" s="620">
        <v>0</v>
      </c>
      <c r="G3610" s="620">
        <v>1</v>
      </c>
      <c r="H3610" s="621">
        <v>46245</v>
      </c>
      <c r="I3610" s="620" t="s">
        <v>1927</v>
      </c>
      <c r="J3610" s="622">
        <v>516339090726112</v>
      </c>
      <c r="K3610" s="620" t="s">
        <v>2084</v>
      </c>
      <c r="L3610" s="620" t="s">
        <v>1643</v>
      </c>
      <c r="M3610" s="620" t="s">
        <v>1643</v>
      </c>
      <c r="N3610" s="621">
        <f t="shared" si="20"/>
        <v>46227</v>
      </c>
      <c r="O3610" s="620" t="s">
        <v>24</v>
      </c>
      <c r="P3610" s="620" t="s">
        <v>1883</v>
      </c>
      <c r="Q3610" s="620" t="s">
        <v>28</v>
      </c>
      <c r="R3610" s="620"/>
      <c r="S3610" s="620" t="s">
        <v>1881</v>
      </c>
    </row>
    <row r="3611" ht="37.5" spans="1:19">
      <c r="A3611" s="620">
        <v>326</v>
      </c>
      <c r="B3611" s="620" t="s">
        <v>19</v>
      </c>
      <c r="C3611" s="620" t="s">
        <v>1043</v>
      </c>
      <c r="D3611" s="620">
        <v>6000064470</v>
      </c>
      <c r="E3611" s="620">
        <v>0</v>
      </c>
      <c r="F3611" s="620">
        <v>0</v>
      </c>
      <c r="G3611" s="620">
        <v>1</v>
      </c>
      <c r="H3611" s="621">
        <v>46245</v>
      </c>
      <c r="I3611" s="620" t="s">
        <v>1927</v>
      </c>
      <c r="J3611" s="622">
        <v>516339090726112</v>
      </c>
      <c r="K3611" s="620" t="s">
        <v>2085</v>
      </c>
      <c r="L3611" s="620" t="s">
        <v>1643</v>
      </c>
      <c r="M3611" s="620" t="s">
        <v>1643</v>
      </c>
      <c r="N3611" s="621">
        <f t="shared" si="20"/>
        <v>46227</v>
      </c>
      <c r="O3611" s="620" t="s">
        <v>24</v>
      </c>
      <c r="P3611" s="620" t="s">
        <v>1883</v>
      </c>
      <c r="Q3611" s="620" t="s">
        <v>28</v>
      </c>
      <c r="R3611" s="620"/>
      <c r="S3611" s="620" t="s">
        <v>1881</v>
      </c>
    </row>
    <row r="3612" ht="25" spans="1:19">
      <c r="A3612" s="620">
        <v>327</v>
      </c>
      <c r="B3612" s="620" t="s">
        <v>19</v>
      </c>
      <c r="C3612" s="620" t="s">
        <v>1043</v>
      </c>
      <c r="D3612" s="620">
        <v>6000064470</v>
      </c>
      <c r="E3612" s="620">
        <v>1</v>
      </c>
      <c r="F3612" s="620">
        <v>1</v>
      </c>
      <c r="G3612" s="620">
        <v>0</v>
      </c>
      <c r="H3612" s="621">
        <v>46245</v>
      </c>
      <c r="I3612" s="620" t="s">
        <v>1927</v>
      </c>
      <c r="J3612" s="622">
        <v>516339090726113</v>
      </c>
      <c r="K3612" s="620" t="s">
        <v>22</v>
      </c>
      <c r="L3612" s="620" t="s">
        <v>1643</v>
      </c>
      <c r="M3612" s="620" t="s">
        <v>1643</v>
      </c>
      <c r="N3612" s="621">
        <f t="shared" si="20"/>
        <v>46227</v>
      </c>
      <c r="O3612" s="620" t="s">
        <v>24</v>
      </c>
      <c r="P3612" s="620"/>
      <c r="Q3612" s="620"/>
      <c r="R3612" s="620"/>
      <c r="S3612" s="620" t="s">
        <v>1881</v>
      </c>
    </row>
    <row r="3613" ht="25" spans="1:19">
      <c r="A3613" s="620">
        <v>328</v>
      </c>
      <c r="B3613" s="620" t="s">
        <v>19</v>
      </c>
      <c r="C3613" s="620" t="s">
        <v>1043</v>
      </c>
      <c r="D3613" s="620">
        <v>6000064470</v>
      </c>
      <c r="E3613" s="620">
        <v>1</v>
      </c>
      <c r="F3613" s="620">
        <v>0</v>
      </c>
      <c r="G3613" s="620">
        <v>1</v>
      </c>
      <c r="H3613" s="621">
        <v>46245</v>
      </c>
      <c r="I3613" s="620" t="s">
        <v>1927</v>
      </c>
      <c r="J3613" s="622">
        <v>516339090726114</v>
      </c>
      <c r="K3613" s="620" t="s">
        <v>2086</v>
      </c>
      <c r="L3613" s="620"/>
      <c r="M3613" s="620"/>
      <c r="N3613" s="621">
        <f t="shared" si="20"/>
        <v>46227</v>
      </c>
      <c r="O3613" s="620" t="s">
        <v>24</v>
      </c>
      <c r="P3613" s="620" t="s">
        <v>443</v>
      </c>
      <c r="Q3613" s="620" t="s">
        <v>28</v>
      </c>
      <c r="R3613" s="620"/>
      <c r="S3613" s="620" t="s">
        <v>1881</v>
      </c>
    </row>
    <row r="3614" ht="25" spans="1:19">
      <c r="A3614" s="620">
        <v>329</v>
      </c>
      <c r="B3614" s="620" t="s">
        <v>19</v>
      </c>
      <c r="C3614" s="620" t="s">
        <v>2038</v>
      </c>
      <c r="D3614" s="620">
        <v>6000050679</v>
      </c>
      <c r="E3614" s="620">
        <v>2</v>
      </c>
      <c r="F3614" s="620">
        <v>2</v>
      </c>
      <c r="G3614" s="620">
        <v>0</v>
      </c>
      <c r="H3614" s="621">
        <v>46245</v>
      </c>
      <c r="I3614" s="620" t="s">
        <v>2087</v>
      </c>
      <c r="J3614" s="622" t="s">
        <v>2088</v>
      </c>
      <c r="K3614" s="620" t="s">
        <v>22</v>
      </c>
      <c r="L3614" s="620" t="s">
        <v>1643</v>
      </c>
      <c r="M3614" s="620" t="s">
        <v>1643</v>
      </c>
      <c r="N3614" s="621">
        <f t="shared" si="20"/>
        <v>46227</v>
      </c>
      <c r="O3614" s="620" t="s">
        <v>24</v>
      </c>
      <c r="P3614" s="620"/>
      <c r="Q3614" s="620"/>
      <c r="R3614" s="620"/>
      <c r="S3614" s="620" t="s">
        <v>1881</v>
      </c>
    </row>
    <row r="3615" ht="25" spans="1:19">
      <c r="A3615" s="620">
        <v>330</v>
      </c>
      <c r="B3615" s="620" t="s">
        <v>19</v>
      </c>
      <c r="C3615" s="620" t="s">
        <v>2038</v>
      </c>
      <c r="D3615" s="620">
        <v>6000050679</v>
      </c>
      <c r="E3615" s="620">
        <v>1</v>
      </c>
      <c r="F3615" s="620">
        <v>0</v>
      </c>
      <c r="G3615" s="620">
        <v>1</v>
      </c>
      <c r="H3615" s="621">
        <v>46245</v>
      </c>
      <c r="I3615" s="620" t="s">
        <v>2087</v>
      </c>
      <c r="J3615" s="622">
        <v>516301360826003</v>
      </c>
      <c r="K3615" s="620" t="s">
        <v>2089</v>
      </c>
      <c r="L3615" s="620"/>
      <c r="M3615" s="620"/>
      <c r="N3615" s="621">
        <f t="shared" si="20"/>
        <v>46228</v>
      </c>
      <c r="O3615" s="620" t="s">
        <v>24</v>
      </c>
      <c r="P3615" s="620" t="s">
        <v>443</v>
      </c>
      <c r="Q3615" s="620" t="s">
        <v>28</v>
      </c>
      <c r="R3615" s="620"/>
      <c r="S3615" s="620" t="s">
        <v>1881</v>
      </c>
    </row>
    <row r="3616" ht="25" spans="1:19">
      <c r="A3616" s="620">
        <v>331</v>
      </c>
      <c r="B3616" s="620" t="s">
        <v>19</v>
      </c>
      <c r="C3616" s="620" t="s">
        <v>2038</v>
      </c>
      <c r="D3616" s="620">
        <v>6000050679</v>
      </c>
      <c r="E3616" s="620">
        <v>2</v>
      </c>
      <c r="F3616" s="620">
        <v>2</v>
      </c>
      <c r="G3616" s="620">
        <v>0</v>
      </c>
      <c r="H3616" s="621">
        <v>46245</v>
      </c>
      <c r="I3616" s="620" t="s">
        <v>2087</v>
      </c>
      <c r="J3616" s="622" t="s">
        <v>2090</v>
      </c>
      <c r="K3616" s="620" t="s">
        <v>22</v>
      </c>
      <c r="L3616" s="620" t="s">
        <v>1643</v>
      </c>
      <c r="M3616" s="620" t="s">
        <v>1643</v>
      </c>
      <c r="N3616" s="621">
        <f t="shared" si="20"/>
        <v>46228</v>
      </c>
      <c r="O3616" s="620" t="s">
        <v>24</v>
      </c>
      <c r="P3616" s="620"/>
      <c r="Q3616" s="620"/>
      <c r="R3616" s="620"/>
      <c r="S3616" s="620" t="s">
        <v>1881</v>
      </c>
    </row>
    <row r="3617" ht="37.5" spans="1:19">
      <c r="A3617" s="620">
        <v>332</v>
      </c>
      <c r="B3617" s="620" t="s">
        <v>19</v>
      </c>
      <c r="C3617" s="620" t="s">
        <v>2038</v>
      </c>
      <c r="D3617" s="620">
        <v>6000050679</v>
      </c>
      <c r="E3617" s="620">
        <v>1</v>
      </c>
      <c r="F3617" s="620">
        <v>0</v>
      </c>
      <c r="G3617" s="620">
        <v>1</v>
      </c>
      <c r="H3617" s="621">
        <v>46245</v>
      </c>
      <c r="I3617" s="620" t="s">
        <v>2087</v>
      </c>
      <c r="J3617" s="622">
        <v>516301360826006</v>
      </c>
      <c r="K3617" s="620" t="s">
        <v>2091</v>
      </c>
      <c r="L3617" s="620"/>
      <c r="M3617" s="620" t="s">
        <v>1643</v>
      </c>
      <c r="N3617" s="621">
        <f t="shared" si="20"/>
        <v>46228</v>
      </c>
      <c r="O3617" s="620" t="s">
        <v>24</v>
      </c>
      <c r="P3617" s="620" t="s">
        <v>1539</v>
      </c>
      <c r="Q3617" s="620" t="s">
        <v>28</v>
      </c>
      <c r="R3617" s="620"/>
      <c r="S3617" s="620" t="s">
        <v>1881</v>
      </c>
    </row>
    <row r="3618" ht="25" spans="1:19">
      <c r="A3618" s="620">
        <v>333</v>
      </c>
      <c r="B3618" s="620" t="s">
        <v>19</v>
      </c>
      <c r="C3618" s="620" t="s">
        <v>2038</v>
      </c>
      <c r="D3618" s="620">
        <v>6000050679</v>
      </c>
      <c r="E3618" s="620">
        <v>1</v>
      </c>
      <c r="F3618" s="620">
        <v>0</v>
      </c>
      <c r="G3618" s="620">
        <v>1</v>
      </c>
      <c r="H3618" s="621">
        <v>46245</v>
      </c>
      <c r="I3618" s="620" t="s">
        <v>2087</v>
      </c>
      <c r="J3618" s="622">
        <v>516301360826007</v>
      </c>
      <c r="K3618" s="620" t="s">
        <v>2092</v>
      </c>
      <c r="L3618" s="620"/>
      <c r="M3618" s="620"/>
      <c r="N3618" s="621">
        <f t="shared" si="20"/>
        <v>46228</v>
      </c>
      <c r="O3618" s="620" t="s">
        <v>24</v>
      </c>
      <c r="P3618" s="620" t="s">
        <v>32</v>
      </c>
      <c r="Q3618" s="620" t="s">
        <v>28</v>
      </c>
      <c r="R3618" s="620"/>
      <c r="S3618" s="620" t="s">
        <v>1881</v>
      </c>
    </row>
    <row r="3619" ht="25" spans="1:19">
      <c r="A3619" s="620">
        <v>334</v>
      </c>
      <c r="B3619" s="620" t="s">
        <v>19</v>
      </c>
      <c r="C3619" s="620" t="s">
        <v>2038</v>
      </c>
      <c r="D3619" s="620">
        <v>6000050679</v>
      </c>
      <c r="E3619" s="620">
        <v>10</v>
      </c>
      <c r="F3619" s="620">
        <v>10</v>
      </c>
      <c r="G3619" s="620">
        <v>0</v>
      </c>
      <c r="H3619" s="621">
        <v>46245</v>
      </c>
      <c r="I3619" s="620" t="s">
        <v>2087</v>
      </c>
      <c r="J3619" s="622" t="s">
        <v>2093</v>
      </c>
      <c r="K3619" s="620" t="s">
        <v>22</v>
      </c>
      <c r="L3619" s="620"/>
      <c r="M3619" s="620"/>
      <c r="N3619" s="621">
        <f t="shared" si="20"/>
        <v>46228</v>
      </c>
      <c r="O3619" s="620" t="s">
        <v>24</v>
      </c>
      <c r="P3619" s="620"/>
      <c r="Q3619" s="620"/>
      <c r="R3619" s="620"/>
      <c r="S3619" s="620" t="s">
        <v>1881</v>
      </c>
    </row>
    <row r="3620" ht="25" spans="1:19">
      <c r="A3620" s="620">
        <v>335</v>
      </c>
      <c r="B3620" s="620" t="s">
        <v>19</v>
      </c>
      <c r="C3620" s="620" t="s">
        <v>2038</v>
      </c>
      <c r="D3620" s="620">
        <v>6000050679</v>
      </c>
      <c r="E3620" s="620">
        <v>4</v>
      </c>
      <c r="F3620" s="620">
        <v>4</v>
      </c>
      <c r="G3620" s="620">
        <v>0</v>
      </c>
      <c r="H3620" s="621">
        <v>46248</v>
      </c>
      <c r="I3620" s="620" t="s">
        <v>2087</v>
      </c>
      <c r="J3620" s="622" t="s">
        <v>2094</v>
      </c>
      <c r="K3620" s="620" t="s">
        <v>22</v>
      </c>
      <c r="L3620" s="620" t="s">
        <v>1643</v>
      </c>
      <c r="M3620" s="620" t="s">
        <v>1643</v>
      </c>
      <c r="N3620" s="621">
        <f t="shared" si="20"/>
        <v>46228</v>
      </c>
      <c r="O3620" s="620" t="s">
        <v>24</v>
      </c>
      <c r="P3620" s="620"/>
      <c r="Q3620" s="620"/>
      <c r="R3620" s="620"/>
      <c r="S3620" s="620" t="s">
        <v>1881</v>
      </c>
    </row>
    <row r="3621" ht="25" spans="1:19">
      <c r="A3621" s="620">
        <v>336</v>
      </c>
      <c r="B3621" s="620" t="s">
        <v>19</v>
      </c>
      <c r="C3621" s="620" t="s">
        <v>2038</v>
      </c>
      <c r="D3621" s="620">
        <v>6000050679</v>
      </c>
      <c r="E3621" s="620">
        <v>1</v>
      </c>
      <c r="F3621" s="620">
        <v>0</v>
      </c>
      <c r="G3621" s="620">
        <v>1</v>
      </c>
      <c r="H3621" s="621">
        <v>46248</v>
      </c>
      <c r="I3621" s="620" t="s">
        <v>2087</v>
      </c>
      <c r="J3621" s="622">
        <v>516301360826022</v>
      </c>
      <c r="K3621" s="620" t="s">
        <v>2095</v>
      </c>
      <c r="L3621" s="620"/>
      <c r="M3621" s="620"/>
      <c r="N3621" s="621">
        <f t="shared" si="20"/>
        <v>46228</v>
      </c>
      <c r="O3621" s="620" t="s">
        <v>24</v>
      </c>
      <c r="P3621" s="620" t="s">
        <v>32</v>
      </c>
      <c r="Q3621" s="620" t="s">
        <v>28</v>
      </c>
      <c r="R3621" s="620"/>
      <c r="S3621" s="620" t="s">
        <v>1881</v>
      </c>
    </row>
    <row r="3622" ht="25" spans="1:19">
      <c r="A3622" s="620">
        <v>337</v>
      </c>
      <c r="B3622" s="620" t="s">
        <v>19</v>
      </c>
      <c r="C3622" s="620" t="s">
        <v>2038</v>
      </c>
      <c r="D3622" s="620">
        <v>6000050679</v>
      </c>
      <c r="E3622" s="620">
        <v>5</v>
      </c>
      <c r="F3622" s="620">
        <v>5</v>
      </c>
      <c r="G3622" s="620">
        <v>0</v>
      </c>
      <c r="H3622" s="621">
        <v>46248</v>
      </c>
      <c r="I3622" s="620" t="s">
        <v>2087</v>
      </c>
      <c r="J3622" s="622" t="s">
        <v>2096</v>
      </c>
      <c r="K3622" s="620" t="s">
        <v>22</v>
      </c>
      <c r="L3622" s="620" t="s">
        <v>1643</v>
      </c>
      <c r="M3622" s="620" t="s">
        <v>1643</v>
      </c>
      <c r="N3622" s="621">
        <f t="shared" si="20"/>
        <v>46228</v>
      </c>
      <c r="O3622" s="620" t="s">
        <v>24</v>
      </c>
      <c r="P3622" s="620"/>
      <c r="Q3622" s="620"/>
      <c r="R3622" s="620"/>
      <c r="S3622" s="620" t="s">
        <v>1881</v>
      </c>
    </row>
    <row r="3623" ht="25" spans="1:19">
      <c r="A3623" s="620">
        <v>338</v>
      </c>
      <c r="B3623" s="620" t="s">
        <v>19</v>
      </c>
      <c r="C3623" s="620" t="s">
        <v>2038</v>
      </c>
      <c r="D3623" s="620">
        <v>6000050679</v>
      </c>
      <c r="E3623" s="620">
        <v>1</v>
      </c>
      <c r="F3623" s="620">
        <v>0</v>
      </c>
      <c r="G3623" s="620">
        <v>1</v>
      </c>
      <c r="H3623" s="621">
        <v>46248</v>
      </c>
      <c r="I3623" s="620" t="s">
        <v>2087</v>
      </c>
      <c r="J3623" s="622">
        <v>516301360826028</v>
      </c>
      <c r="K3623" s="620" t="s">
        <v>1909</v>
      </c>
      <c r="L3623" s="620" t="s">
        <v>1887</v>
      </c>
      <c r="M3623" s="620" t="s">
        <v>1887</v>
      </c>
      <c r="N3623" s="621">
        <f t="shared" si="20"/>
        <v>46228</v>
      </c>
      <c r="O3623" s="620" t="s">
        <v>24</v>
      </c>
      <c r="P3623" s="620" t="s">
        <v>32</v>
      </c>
      <c r="Q3623" s="620" t="s">
        <v>28</v>
      </c>
      <c r="R3623" s="620"/>
      <c r="S3623" s="620" t="s">
        <v>1881</v>
      </c>
    </row>
    <row r="3624" ht="25" spans="1:19">
      <c r="A3624" s="620">
        <v>339</v>
      </c>
      <c r="B3624" s="620" t="s">
        <v>19</v>
      </c>
      <c r="C3624" s="620" t="s">
        <v>2038</v>
      </c>
      <c r="D3624" s="620">
        <v>6000050679</v>
      </c>
      <c r="E3624" s="620">
        <v>5</v>
      </c>
      <c r="F3624" s="620">
        <v>5</v>
      </c>
      <c r="G3624" s="620">
        <v>0</v>
      </c>
      <c r="H3624" s="621">
        <v>46248</v>
      </c>
      <c r="I3624" s="620" t="s">
        <v>2087</v>
      </c>
      <c r="J3624" s="622" t="s">
        <v>2097</v>
      </c>
      <c r="K3624" s="620" t="s">
        <v>22</v>
      </c>
      <c r="L3624" s="620" t="s">
        <v>1643</v>
      </c>
      <c r="M3624" s="620"/>
      <c r="N3624" s="621">
        <f t="shared" si="20"/>
        <v>46228</v>
      </c>
      <c r="O3624" s="620" t="s">
        <v>24</v>
      </c>
      <c r="P3624" s="620"/>
      <c r="Q3624" s="620"/>
      <c r="R3624" s="620"/>
      <c r="S3624" s="620" t="s">
        <v>1881</v>
      </c>
    </row>
    <row r="3625" ht="25" spans="1:19">
      <c r="A3625" s="620">
        <v>340</v>
      </c>
      <c r="B3625" s="620" t="s">
        <v>19</v>
      </c>
      <c r="C3625" s="620" t="s">
        <v>1043</v>
      </c>
      <c r="D3625" s="620">
        <v>6000050679</v>
      </c>
      <c r="E3625" s="620">
        <v>2</v>
      </c>
      <c r="F3625" s="620">
        <v>2</v>
      </c>
      <c r="G3625" s="620">
        <v>0</v>
      </c>
      <c r="H3625" s="621">
        <v>46254</v>
      </c>
      <c r="I3625" s="620" t="s">
        <v>2087</v>
      </c>
      <c r="J3625" s="622" t="s">
        <v>2098</v>
      </c>
      <c r="K3625" s="620" t="s">
        <v>22</v>
      </c>
      <c r="L3625" s="620" t="s">
        <v>1643</v>
      </c>
      <c r="M3625" s="620" t="s">
        <v>1643</v>
      </c>
      <c r="N3625" s="621">
        <f t="shared" si="20"/>
        <v>46228</v>
      </c>
      <c r="O3625" s="620" t="s">
        <v>24</v>
      </c>
      <c r="P3625" s="620"/>
      <c r="Q3625" s="620"/>
      <c r="R3625" s="620"/>
      <c r="S3625" s="620" t="s">
        <v>1881</v>
      </c>
    </row>
    <row r="3626" ht="25" spans="1:19">
      <c r="A3626" s="620">
        <v>341</v>
      </c>
      <c r="B3626" s="620" t="s">
        <v>19</v>
      </c>
      <c r="C3626" s="620" t="s">
        <v>1043</v>
      </c>
      <c r="D3626" s="620">
        <v>6000050679</v>
      </c>
      <c r="E3626" s="620">
        <v>1</v>
      </c>
      <c r="F3626" s="620">
        <v>0</v>
      </c>
      <c r="G3626" s="620">
        <v>1</v>
      </c>
      <c r="H3626" s="621">
        <v>46254</v>
      </c>
      <c r="I3626" s="620" t="s">
        <v>2087</v>
      </c>
      <c r="J3626" s="622">
        <v>516301360826036</v>
      </c>
      <c r="K3626" s="620" t="s">
        <v>1943</v>
      </c>
      <c r="L3626" s="620" t="s">
        <v>1887</v>
      </c>
      <c r="M3626" s="620" t="s">
        <v>1887</v>
      </c>
      <c r="N3626" s="621">
        <f t="shared" si="20"/>
        <v>46228</v>
      </c>
      <c r="O3626" s="620" t="s">
        <v>24</v>
      </c>
      <c r="P3626" s="620" t="s">
        <v>32</v>
      </c>
      <c r="Q3626" s="620" t="s">
        <v>28</v>
      </c>
      <c r="R3626" s="620"/>
      <c r="S3626" s="620" t="s">
        <v>1881</v>
      </c>
    </row>
    <row r="3627" ht="25" spans="1:19">
      <c r="A3627" s="620">
        <v>342</v>
      </c>
      <c r="B3627" s="620" t="s">
        <v>19</v>
      </c>
      <c r="C3627" s="620" t="s">
        <v>1043</v>
      </c>
      <c r="D3627" s="620">
        <v>6000050679</v>
      </c>
      <c r="E3627" s="620">
        <v>2</v>
      </c>
      <c r="F3627" s="620">
        <v>2</v>
      </c>
      <c r="G3627" s="620">
        <v>0</v>
      </c>
      <c r="H3627" s="621">
        <v>46254</v>
      </c>
      <c r="I3627" s="620" t="s">
        <v>2087</v>
      </c>
      <c r="J3627" s="622" t="s">
        <v>2099</v>
      </c>
      <c r="K3627" s="620" t="s">
        <v>22</v>
      </c>
      <c r="L3627" s="620" t="s">
        <v>1643</v>
      </c>
      <c r="M3627" s="620" t="s">
        <v>1643</v>
      </c>
      <c r="N3627" s="621">
        <f t="shared" si="20"/>
        <v>46228</v>
      </c>
      <c r="O3627" s="620" t="s">
        <v>24</v>
      </c>
      <c r="P3627" s="620"/>
      <c r="Q3627" s="620"/>
      <c r="R3627" s="620"/>
      <c r="S3627" s="620" t="s">
        <v>1881</v>
      </c>
    </row>
    <row r="3628" ht="25" spans="1:19">
      <c r="A3628" s="620">
        <v>343</v>
      </c>
      <c r="B3628" s="620" t="s">
        <v>19</v>
      </c>
      <c r="C3628" s="620" t="s">
        <v>1043</v>
      </c>
      <c r="D3628" s="620">
        <v>6000050679</v>
      </c>
      <c r="E3628" s="620">
        <v>1</v>
      </c>
      <c r="F3628" s="620">
        <v>0</v>
      </c>
      <c r="G3628" s="620">
        <v>1</v>
      </c>
      <c r="H3628" s="621">
        <v>46254</v>
      </c>
      <c r="I3628" s="620" t="s">
        <v>2087</v>
      </c>
      <c r="J3628" s="622">
        <v>516301360826039</v>
      </c>
      <c r="K3628" s="620" t="s">
        <v>2032</v>
      </c>
      <c r="L3628" s="620"/>
      <c r="M3628" s="620"/>
      <c r="N3628" s="621">
        <f t="shared" si="20"/>
        <v>46228</v>
      </c>
      <c r="O3628" s="620" t="s">
        <v>24</v>
      </c>
      <c r="P3628" s="620" t="s">
        <v>443</v>
      </c>
      <c r="Q3628" s="620" t="s">
        <v>28</v>
      </c>
      <c r="R3628" s="620"/>
      <c r="S3628" s="620" t="s">
        <v>1881</v>
      </c>
    </row>
    <row r="3629" ht="25" spans="1:19">
      <c r="A3629" s="620">
        <v>344</v>
      </c>
      <c r="B3629" s="620" t="s">
        <v>19</v>
      </c>
      <c r="C3629" s="620" t="s">
        <v>1043</v>
      </c>
      <c r="D3629" s="620">
        <v>6000050679</v>
      </c>
      <c r="E3629" s="620">
        <v>5</v>
      </c>
      <c r="F3629" s="620">
        <v>5</v>
      </c>
      <c r="G3629" s="620">
        <v>0</v>
      </c>
      <c r="H3629" s="621">
        <v>46254</v>
      </c>
      <c r="I3629" s="620" t="s">
        <v>2087</v>
      </c>
      <c r="J3629" s="622" t="s">
        <v>2100</v>
      </c>
      <c r="K3629" s="620" t="s">
        <v>22</v>
      </c>
      <c r="L3629" s="620" t="s">
        <v>1643</v>
      </c>
      <c r="M3629" s="620" t="s">
        <v>1643</v>
      </c>
      <c r="N3629" s="621">
        <f t="shared" si="20"/>
        <v>46228</v>
      </c>
      <c r="O3629" s="620" t="s">
        <v>24</v>
      </c>
      <c r="P3629" s="620"/>
      <c r="Q3629" s="620"/>
      <c r="R3629" s="620"/>
      <c r="S3629" s="620" t="s">
        <v>1881</v>
      </c>
    </row>
    <row r="3630" ht="25" spans="1:19">
      <c r="A3630" s="620">
        <v>345</v>
      </c>
      <c r="B3630" s="620" t="s">
        <v>19</v>
      </c>
      <c r="C3630" s="620" t="s">
        <v>1043</v>
      </c>
      <c r="D3630" s="620">
        <v>6000050679</v>
      </c>
      <c r="E3630" s="620">
        <v>1</v>
      </c>
      <c r="F3630" s="620">
        <v>0</v>
      </c>
      <c r="G3630" s="620">
        <v>1</v>
      </c>
      <c r="H3630" s="621">
        <v>46254</v>
      </c>
      <c r="I3630" s="620" t="s">
        <v>2087</v>
      </c>
      <c r="J3630" s="622">
        <v>516301360826045</v>
      </c>
      <c r="K3630" s="620" t="s">
        <v>2101</v>
      </c>
      <c r="L3630" s="620"/>
      <c r="M3630" s="620"/>
      <c r="N3630" s="621">
        <f t="shared" si="20"/>
        <v>46228</v>
      </c>
      <c r="O3630" s="620" t="s">
        <v>24</v>
      </c>
      <c r="P3630" s="620" t="s">
        <v>32</v>
      </c>
      <c r="Q3630" s="620" t="s">
        <v>28</v>
      </c>
      <c r="R3630" s="620"/>
      <c r="S3630" s="620" t="s">
        <v>1881</v>
      </c>
    </row>
    <row r="3631" ht="25" spans="1:19">
      <c r="A3631" s="620">
        <v>346</v>
      </c>
      <c r="B3631" s="620" t="s">
        <v>19</v>
      </c>
      <c r="C3631" s="620" t="s">
        <v>1043</v>
      </c>
      <c r="D3631" s="620">
        <v>6000050679</v>
      </c>
      <c r="E3631" s="620">
        <v>5</v>
      </c>
      <c r="F3631" s="620">
        <v>5</v>
      </c>
      <c r="G3631" s="620">
        <v>0</v>
      </c>
      <c r="H3631" s="621">
        <v>46254</v>
      </c>
      <c r="I3631" s="620" t="s">
        <v>2087</v>
      </c>
      <c r="J3631" s="622" t="s">
        <v>2102</v>
      </c>
      <c r="K3631" s="620" t="s">
        <v>22</v>
      </c>
      <c r="L3631" s="620" t="s">
        <v>1643</v>
      </c>
      <c r="M3631" s="620" t="s">
        <v>1643</v>
      </c>
      <c r="N3631" s="621">
        <f t="shared" si="20"/>
        <v>46229</v>
      </c>
      <c r="O3631" s="620" t="s">
        <v>24</v>
      </c>
      <c r="P3631" s="620"/>
      <c r="Q3631" s="620"/>
      <c r="R3631" s="620"/>
      <c r="S3631" s="620" t="s">
        <v>1881</v>
      </c>
    </row>
    <row r="3632" ht="25" spans="1:19">
      <c r="A3632" s="620">
        <v>347</v>
      </c>
      <c r="B3632" s="620" t="s">
        <v>19</v>
      </c>
      <c r="C3632" s="620" t="s">
        <v>113</v>
      </c>
      <c r="D3632" s="620">
        <v>6000050679</v>
      </c>
      <c r="E3632" s="620">
        <v>5</v>
      </c>
      <c r="F3632" s="620">
        <v>5</v>
      </c>
      <c r="G3632" s="620">
        <v>0</v>
      </c>
      <c r="H3632" s="621">
        <v>46255</v>
      </c>
      <c r="I3632" s="620" t="s">
        <v>2087</v>
      </c>
      <c r="J3632" s="622" t="s">
        <v>2103</v>
      </c>
      <c r="K3632" s="620" t="s">
        <v>22</v>
      </c>
      <c r="L3632" s="620" t="s">
        <v>1643</v>
      </c>
      <c r="M3632" s="620" t="s">
        <v>1643</v>
      </c>
      <c r="N3632" s="621">
        <f t="shared" si="20"/>
        <v>46229</v>
      </c>
      <c r="O3632" s="620" t="s">
        <v>24</v>
      </c>
      <c r="P3632" s="620"/>
      <c r="Q3632" s="620"/>
      <c r="R3632" s="620"/>
      <c r="S3632" s="620" t="s">
        <v>1881</v>
      </c>
    </row>
    <row r="3633" ht="25" spans="1:19">
      <c r="A3633" s="620">
        <v>348</v>
      </c>
      <c r="B3633" s="620" t="s">
        <v>19</v>
      </c>
      <c r="C3633" s="620" t="s">
        <v>113</v>
      </c>
      <c r="D3633" s="620">
        <v>6000050679</v>
      </c>
      <c r="E3633" s="620">
        <v>1</v>
      </c>
      <c r="F3633" s="620">
        <v>0</v>
      </c>
      <c r="G3633" s="620">
        <v>1</v>
      </c>
      <c r="H3633" s="621">
        <v>46255</v>
      </c>
      <c r="I3633" s="620" t="s">
        <v>2087</v>
      </c>
      <c r="J3633" s="622">
        <v>516301360826056</v>
      </c>
      <c r="K3633" s="620" t="s">
        <v>1890</v>
      </c>
      <c r="L3633" s="620"/>
      <c r="M3633" s="620"/>
      <c r="N3633" s="621">
        <f t="shared" si="20"/>
        <v>46229</v>
      </c>
      <c r="O3633" s="620" t="s">
        <v>24</v>
      </c>
      <c r="P3633" s="620" t="s">
        <v>32</v>
      </c>
      <c r="Q3633" s="620" t="s">
        <v>28</v>
      </c>
      <c r="R3633" s="620"/>
      <c r="S3633" s="620" t="s">
        <v>1881</v>
      </c>
    </row>
    <row r="3634" ht="25" spans="1:19">
      <c r="A3634" s="620">
        <v>349</v>
      </c>
      <c r="B3634" s="620" t="s">
        <v>19</v>
      </c>
      <c r="C3634" s="620" t="s">
        <v>113</v>
      </c>
      <c r="D3634" s="620">
        <v>6000050679</v>
      </c>
      <c r="E3634" s="620">
        <v>3</v>
      </c>
      <c r="F3634" s="620">
        <v>3</v>
      </c>
      <c r="G3634" s="620">
        <v>0</v>
      </c>
      <c r="H3634" s="621">
        <v>46255</v>
      </c>
      <c r="I3634" s="620" t="s">
        <v>2087</v>
      </c>
      <c r="J3634" s="622" t="s">
        <v>2104</v>
      </c>
      <c r="K3634" s="620" t="s">
        <v>22</v>
      </c>
      <c r="L3634" s="620" t="s">
        <v>1643</v>
      </c>
      <c r="M3634" s="620" t="s">
        <v>1643</v>
      </c>
      <c r="N3634" s="621">
        <f t="shared" si="20"/>
        <v>46229</v>
      </c>
      <c r="O3634" s="620" t="s">
        <v>24</v>
      </c>
      <c r="P3634" s="620"/>
      <c r="Q3634" s="620"/>
      <c r="R3634" s="620"/>
      <c r="S3634" s="620" t="s">
        <v>1881</v>
      </c>
    </row>
    <row r="3635" ht="25" spans="1:19">
      <c r="A3635" s="620">
        <v>350</v>
      </c>
      <c r="B3635" s="620" t="s">
        <v>19</v>
      </c>
      <c r="C3635" s="620" t="s">
        <v>113</v>
      </c>
      <c r="D3635" s="620">
        <v>6000050679</v>
      </c>
      <c r="E3635" s="620">
        <v>1</v>
      </c>
      <c r="F3635" s="620">
        <v>0</v>
      </c>
      <c r="G3635" s="620">
        <v>1</v>
      </c>
      <c r="H3635" s="621">
        <v>46255</v>
      </c>
      <c r="I3635" s="620" t="s">
        <v>2087</v>
      </c>
      <c r="J3635" s="622">
        <v>516301360826060</v>
      </c>
      <c r="K3635" s="620" t="s">
        <v>2105</v>
      </c>
      <c r="L3635" s="620"/>
      <c r="M3635" s="620"/>
      <c r="N3635" s="621">
        <f t="shared" si="20"/>
        <v>46229</v>
      </c>
      <c r="O3635" s="620" t="s">
        <v>24</v>
      </c>
      <c r="P3635" s="620" t="s">
        <v>443</v>
      </c>
      <c r="Q3635" s="620" t="s">
        <v>28</v>
      </c>
      <c r="R3635" s="620"/>
      <c r="S3635" s="620" t="s">
        <v>1881</v>
      </c>
    </row>
    <row r="3636" ht="25" spans="1:19">
      <c r="A3636" s="620">
        <v>351</v>
      </c>
      <c r="B3636" s="620" t="s">
        <v>19</v>
      </c>
      <c r="C3636" s="620" t="s">
        <v>113</v>
      </c>
      <c r="D3636" s="620">
        <v>6000050679</v>
      </c>
      <c r="E3636" s="620">
        <v>7</v>
      </c>
      <c r="F3636" s="620">
        <v>7</v>
      </c>
      <c r="G3636" s="620">
        <v>0</v>
      </c>
      <c r="H3636" s="621">
        <v>46256</v>
      </c>
      <c r="I3636" s="620" t="s">
        <v>2087</v>
      </c>
      <c r="J3636" s="622" t="s">
        <v>2106</v>
      </c>
      <c r="K3636" s="620" t="s">
        <v>22</v>
      </c>
      <c r="L3636" s="620" t="s">
        <v>1643</v>
      </c>
      <c r="M3636" s="620" t="s">
        <v>1643</v>
      </c>
      <c r="N3636" s="621">
        <f t="shared" si="20"/>
        <v>46229</v>
      </c>
      <c r="O3636" s="620" t="s">
        <v>24</v>
      </c>
      <c r="P3636" s="620"/>
      <c r="Q3636" s="620"/>
      <c r="R3636" s="620"/>
      <c r="S3636" s="620" t="s">
        <v>1881</v>
      </c>
    </row>
    <row r="3637" ht="25" spans="1:19">
      <c r="A3637" s="620">
        <v>352</v>
      </c>
      <c r="B3637" s="620" t="s">
        <v>19</v>
      </c>
      <c r="C3637" s="620" t="s">
        <v>113</v>
      </c>
      <c r="D3637" s="620">
        <v>6000050679</v>
      </c>
      <c r="E3637" s="620">
        <v>1</v>
      </c>
      <c r="F3637" s="620">
        <v>0</v>
      </c>
      <c r="G3637" s="620">
        <v>1</v>
      </c>
      <c r="H3637" s="621">
        <v>46256</v>
      </c>
      <c r="I3637" s="620" t="s">
        <v>2087</v>
      </c>
      <c r="J3637" s="622">
        <v>516301360826068</v>
      </c>
      <c r="K3637" s="620" t="s">
        <v>2107</v>
      </c>
      <c r="L3637" s="620" t="s">
        <v>1643</v>
      </c>
      <c r="M3637" s="620" t="s">
        <v>1643</v>
      </c>
      <c r="N3637" s="621">
        <f t="shared" si="20"/>
        <v>46229</v>
      </c>
      <c r="O3637" s="620" t="s">
        <v>24</v>
      </c>
      <c r="P3637" s="620" t="s">
        <v>443</v>
      </c>
      <c r="Q3637" s="620" t="s">
        <v>28</v>
      </c>
      <c r="R3637" s="620"/>
      <c r="S3637" s="620" t="s">
        <v>1881</v>
      </c>
    </row>
    <row r="3638" ht="25" spans="1:19">
      <c r="A3638" s="620">
        <v>353</v>
      </c>
      <c r="B3638" s="620" t="s">
        <v>19</v>
      </c>
      <c r="C3638" s="620" t="s">
        <v>113</v>
      </c>
      <c r="D3638" s="620">
        <v>6000050679</v>
      </c>
      <c r="E3638" s="620">
        <v>1</v>
      </c>
      <c r="F3638" s="620">
        <v>0</v>
      </c>
      <c r="G3638" s="620">
        <v>1</v>
      </c>
      <c r="H3638" s="621">
        <v>46256</v>
      </c>
      <c r="I3638" s="620" t="s">
        <v>2087</v>
      </c>
      <c r="J3638" s="622">
        <v>516301360826069</v>
      </c>
      <c r="K3638" s="620" t="s">
        <v>1909</v>
      </c>
      <c r="L3638" s="620" t="s">
        <v>1887</v>
      </c>
      <c r="M3638" s="620" t="s">
        <v>1887</v>
      </c>
      <c r="N3638" s="621">
        <f t="shared" si="20"/>
        <v>46229</v>
      </c>
      <c r="O3638" s="620" t="s">
        <v>24</v>
      </c>
      <c r="P3638" s="620" t="s">
        <v>32</v>
      </c>
      <c r="Q3638" s="620" t="s">
        <v>28</v>
      </c>
      <c r="R3638" s="620"/>
      <c r="S3638" s="620" t="s">
        <v>1881</v>
      </c>
    </row>
    <row r="3639" ht="25" spans="1:19">
      <c r="A3639" s="620">
        <v>354</v>
      </c>
      <c r="B3639" s="620" t="s">
        <v>19</v>
      </c>
      <c r="C3639" s="620" t="s">
        <v>113</v>
      </c>
      <c r="D3639" s="620">
        <v>6000050679</v>
      </c>
      <c r="E3639" s="620">
        <v>4</v>
      </c>
      <c r="F3639" s="620">
        <v>4</v>
      </c>
      <c r="G3639" s="620">
        <v>0</v>
      </c>
      <c r="H3639" s="621">
        <v>46256</v>
      </c>
      <c r="I3639" s="620" t="s">
        <v>2087</v>
      </c>
      <c r="J3639" s="622" t="s">
        <v>2108</v>
      </c>
      <c r="K3639" s="620" t="s">
        <v>22</v>
      </c>
      <c r="L3639" s="620" t="s">
        <v>1643</v>
      </c>
      <c r="M3639" s="620" t="s">
        <v>1643</v>
      </c>
      <c r="N3639" s="621">
        <f t="shared" si="20"/>
        <v>46229</v>
      </c>
      <c r="O3639" s="620" t="s">
        <v>24</v>
      </c>
      <c r="P3639" s="620"/>
      <c r="Q3639" s="620"/>
      <c r="R3639" s="620"/>
      <c r="S3639" s="620" t="s">
        <v>1881</v>
      </c>
    </row>
    <row r="3640" ht="25" spans="1:19">
      <c r="A3640" s="620">
        <v>355</v>
      </c>
      <c r="B3640" s="620" t="s">
        <v>19</v>
      </c>
      <c r="C3640" s="620" t="s">
        <v>1043</v>
      </c>
      <c r="D3640" s="620">
        <v>6000050679</v>
      </c>
      <c r="E3640" s="620">
        <v>1</v>
      </c>
      <c r="F3640" s="620">
        <v>0</v>
      </c>
      <c r="G3640" s="620">
        <v>1</v>
      </c>
      <c r="H3640" s="621">
        <v>46259</v>
      </c>
      <c r="I3640" s="620" t="s">
        <v>2087</v>
      </c>
      <c r="J3640" s="622">
        <v>516301360826074</v>
      </c>
      <c r="K3640" s="620" t="s">
        <v>1909</v>
      </c>
      <c r="L3640" s="620" t="s">
        <v>1887</v>
      </c>
      <c r="M3640" s="620" t="s">
        <v>1887</v>
      </c>
      <c r="N3640" s="621">
        <f t="shared" si="20"/>
        <v>46229</v>
      </c>
      <c r="O3640" s="620" t="s">
        <v>24</v>
      </c>
      <c r="P3640" s="620" t="s">
        <v>32</v>
      </c>
      <c r="Q3640" s="620" t="s">
        <v>28</v>
      </c>
      <c r="R3640" s="620"/>
      <c r="S3640" s="620" t="s">
        <v>1881</v>
      </c>
    </row>
    <row r="3641" ht="25" spans="1:19">
      <c r="A3641" s="620">
        <v>356</v>
      </c>
      <c r="B3641" s="620" t="s">
        <v>19</v>
      </c>
      <c r="C3641" s="620" t="s">
        <v>1043</v>
      </c>
      <c r="D3641" s="620">
        <v>6000050679</v>
      </c>
      <c r="E3641" s="620">
        <v>1</v>
      </c>
      <c r="F3641" s="620">
        <v>0</v>
      </c>
      <c r="G3641" s="620">
        <v>1</v>
      </c>
      <c r="H3641" s="621">
        <v>46259</v>
      </c>
      <c r="I3641" s="620" t="s">
        <v>2087</v>
      </c>
      <c r="J3641" s="622">
        <v>516301360826075</v>
      </c>
      <c r="K3641" s="620" t="s">
        <v>2095</v>
      </c>
      <c r="L3641" s="620"/>
      <c r="M3641" s="620"/>
      <c r="N3641" s="621">
        <f t="shared" si="20"/>
        <v>46229</v>
      </c>
      <c r="O3641" s="620" t="s">
        <v>24</v>
      </c>
      <c r="P3641" s="620" t="s">
        <v>32</v>
      </c>
      <c r="Q3641" s="620" t="s">
        <v>28</v>
      </c>
      <c r="R3641" s="620"/>
      <c r="S3641" s="620" t="s">
        <v>1881</v>
      </c>
    </row>
    <row r="3642" ht="25" spans="1:19">
      <c r="A3642" s="620">
        <v>357</v>
      </c>
      <c r="B3642" s="620" t="s">
        <v>19</v>
      </c>
      <c r="C3642" s="620" t="s">
        <v>1043</v>
      </c>
      <c r="D3642" s="620">
        <v>6000050679</v>
      </c>
      <c r="E3642" s="620">
        <v>7</v>
      </c>
      <c r="F3642" s="620">
        <v>7</v>
      </c>
      <c r="G3642" s="620">
        <v>0</v>
      </c>
      <c r="H3642" s="621">
        <v>46259</v>
      </c>
      <c r="I3642" s="620" t="s">
        <v>2087</v>
      </c>
      <c r="J3642" s="622" t="s">
        <v>2109</v>
      </c>
      <c r="K3642" s="620" t="s">
        <v>22</v>
      </c>
      <c r="L3642" s="620" t="s">
        <v>1643</v>
      </c>
      <c r="M3642" s="620" t="s">
        <v>1643</v>
      </c>
      <c r="N3642" s="621">
        <f t="shared" si="20"/>
        <v>46229</v>
      </c>
      <c r="O3642" s="620" t="s">
        <v>24</v>
      </c>
      <c r="P3642" s="620"/>
      <c r="Q3642" s="620"/>
      <c r="R3642" s="620"/>
      <c r="S3642" s="620" t="s">
        <v>1881</v>
      </c>
    </row>
    <row r="3643" ht="25" spans="1:19">
      <c r="A3643" s="620">
        <v>358</v>
      </c>
      <c r="B3643" s="620" t="s">
        <v>19</v>
      </c>
      <c r="C3643" s="620" t="s">
        <v>1043</v>
      </c>
      <c r="D3643" s="620">
        <v>6000050679</v>
      </c>
      <c r="E3643" s="620">
        <v>2</v>
      </c>
      <c r="F3643" s="620">
        <v>2</v>
      </c>
      <c r="G3643" s="620">
        <v>0</v>
      </c>
      <c r="H3643" s="621">
        <v>46263</v>
      </c>
      <c r="I3643" s="620" t="s">
        <v>2087</v>
      </c>
      <c r="J3643" s="622" t="s">
        <v>2110</v>
      </c>
      <c r="K3643" s="620" t="s">
        <v>22</v>
      </c>
      <c r="L3643" s="620" t="s">
        <v>1643</v>
      </c>
      <c r="M3643" s="620" t="s">
        <v>1643</v>
      </c>
      <c r="N3643" s="621">
        <f t="shared" si="20"/>
        <v>46230</v>
      </c>
      <c r="O3643" s="620" t="s">
        <v>24</v>
      </c>
      <c r="P3643" s="620"/>
      <c r="Q3643" s="620"/>
      <c r="R3643" s="620"/>
      <c r="S3643" s="620" t="s">
        <v>1881</v>
      </c>
    </row>
    <row r="3644" ht="25" spans="1:19">
      <c r="A3644" s="620">
        <v>359</v>
      </c>
      <c r="B3644" s="620" t="s">
        <v>19</v>
      </c>
      <c r="C3644" s="620" t="s">
        <v>1043</v>
      </c>
      <c r="D3644" s="620">
        <v>6000050679</v>
      </c>
      <c r="E3644" s="620">
        <v>1</v>
      </c>
      <c r="F3644" s="620">
        <v>0</v>
      </c>
      <c r="G3644" s="620">
        <v>1</v>
      </c>
      <c r="H3644" s="621">
        <v>46263</v>
      </c>
      <c r="I3644" s="620" t="s">
        <v>2087</v>
      </c>
      <c r="J3644" s="622">
        <v>516301360826085</v>
      </c>
      <c r="K3644" s="620" t="s">
        <v>1909</v>
      </c>
      <c r="L3644" s="620" t="s">
        <v>1887</v>
      </c>
      <c r="M3644" s="620" t="s">
        <v>1887</v>
      </c>
      <c r="N3644" s="621">
        <f t="shared" si="20"/>
        <v>46230</v>
      </c>
      <c r="O3644" s="620" t="s">
        <v>24</v>
      </c>
      <c r="P3644" s="620" t="s">
        <v>32</v>
      </c>
      <c r="Q3644" s="620" t="s">
        <v>28</v>
      </c>
      <c r="R3644" s="620"/>
      <c r="S3644" s="620" t="s">
        <v>1881</v>
      </c>
    </row>
    <row r="3645" ht="25" spans="1:19">
      <c r="A3645" s="620">
        <v>360</v>
      </c>
      <c r="B3645" s="620" t="s">
        <v>19</v>
      </c>
      <c r="C3645" s="620" t="s">
        <v>1043</v>
      </c>
      <c r="D3645" s="620">
        <v>6000050679</v>
      </c>
      <c r="E3645" s="620">
        <v>4</v>
      </c>
      <c r="F3645" s="620">
        <v>4</v>
      </c>
      <c r="G3645" s="620">
        <v>0</v>
      </c>
      <c r="H3645" s="621">
        <v>46263</v>
      </c>
      <c r="I3645" s="620" t="s">
        <v>2087</v>
      </c>
      <c r="J3645" s="622" t="s">
        <v>2111</v>
      </c>
      <c r="K3645" s="620" t="s">
        <v>22</v>
      </c>
      <c r="L3645" s="620" t="s">
        <v>1643</v>
      </c>
      <c r="M3645" s="620" t="s">
        <v>1643</v>
      </c>
      <c r="N3645" s="621">
        <f t="shared" si="20"/>
        <v>46230</v>
      </c>
      <c r="O3645" s="620" t="s">
        <v>24</v>
      </c>
      <c r="P3645" s="620"/>
      <c r="Q3645" s="620"/>
      <c r="R3645" s="620"/>
      <c r="S3645" s="620" t="s">
        <v>1881</v>
      </c>
    </row>
    <row r="3646" ht="25" spans="1:19">
      <c r="A3646" s="620">
        <v>361</v>
      </c>
      <c r="B3646" s="620" t="s">
        <v>19</v>
      </c>
      <c r="C3646" s="620" t="s">
        <v>1043</v>
      </c>
      <c r="D3646" s="620">
        <v>6000050679</v>
      </c>
      <c r="E3646" s="620">
        <v>1</v>
      </c>
      <c r="F3646" s="620">
        <v>0</v>
      </c>
      <c r="G3646" s="620">
        <v>1</v>
      </c>
      <c r="H3646" s="621">
        <v>46263</v>
      </c>
      <c r="I3646" s="620" t="s">
        <v>2087</v>
      </c>
      <c r="J3646" s="622">
        <v>516301360826090</v>
      </c>
      <c r="K3646" s="620" t="s">
        <v>1909</v>
      </c>
      <c r="L3646" s="620" t="s">
        <v>1887</v>
      </c>
      <c r="M3646" s="620" t="s">
        <v>1887</v>
      </c>
      <c r="N3646" s="621">
        <f t="shared" si="20"/>
        <v>46230</v>
      </c>
      <c r="O3646" s="620" t="s">
        <v>24</v>
      </c>
      <c r="P3646" s="620" t="s">
        <v>32</v>
      </c>
      <c r="Q3646" s="620" t="s">
        <v>28</v>
      </c>
      <c r="R3646" s="620"/>
      <c r="S3646" s="620" t="s">
        <v>1881</v>
      </c>
    </row>
    <row r="3647" ht="25" spans="1:19">
      <c r="A3647" s="620">
        <v>362</v>
      </c>
      <c r="B3647" s="620" t="s">
        <v>19</v>
      </c>
      <c r="C3647" s="620" t="s">
        <v>1043</v>
      </c>
      <c r="D3647" s="620">
        <v>6000050679</v>
      </c>
      <c r="E3647" s="620">
        <v>14</v>
      </c>
      <c r="F3647" s="620">
        <v>14</v>
      </c>
      <c r="G3647" s="620">
        <v>0</v>
      </c>
      <c r="H3647" s="621">
        <v>46263</v>
      </c>
      <c r="I3647" s="620" t="s">
        <v>2087</v>
      </c>
      <c r="J3647" s="622" t="s">
        <v>2112</v>
      </c>
      <c r="K3647" s="620" t="s">
        <v>22</v>
      </c>
      <c r="L3647" s="620" t="s">
        <v>1643</v>
      </c>
      <c r="M3647" s="620" t="s">
        <v>1643</v>
      </c>
      <c r="N3647" s="621">
        <f t="shared" si="20"/>
        <v>46230</v>
      </c>
      <c r="O3647" s="620" t="s">
        <v>24</v>
      </c>
      <c r="P3647" s="620"/>
      <c r="Q3647" s="620"/>
      <c r="R3647" s="620"/>
      <c r="S3647" s="620" t="s">
        <v>1881</v>
      </c>
    </row>
    <row r="3648" ht="25" spans="1:19">
      <c r="A3648" s="620">
        <v>363</v>
      </c>
      <c r="B3648" s="620" t="s">
        <v>19</v>
      </c>
      <c r="C3648" s="620" t="s">
        <v>1043</v>
      </c>
      <c r="D3648" s="620">
        <v>6000050679</v>
      </c>
      <c r="E3648" s="620">
        <v>1</v>
      </c>
      <c r="F3648" s="620">
        <v>0</v>
      </c>
      <c r="G3648" s="620">
        <v>1</v>
      </c>
      <c r="H3648" s="621">
        <v>46263</v>
      </c>
      <c r="I3648" s="620" t="s">
        <v>2087</v>
      </c>
      <c r="J3648" s="622">
        <v>516301360826105</v>
      </c>
      <c r="K3648" s="620" t="s">
        <v>1943</v>
      </c>
      <c r="L3648" s="620" t="s">
        <v>1887</v>
      </c>
      <c r="M3648" s="620" t="s">
        <v>1887</v>
      </c>
      <c r="N3648" s="621">
        <f t="shared" si="20"/>
        <v>46230</v>
      </c>
      <c r="O3648" s="620" t="s">
        <v>24</v>
      </c>
      <c r="P3648" s="620" t="s">
        <v>32</v>
      </c>
      <c r="Q3648" s="620" t="s">
        <v>28</v>
      </c>
      <c r="R3648" s="620"/>
      <c r="S3648" s="620" t="s">
        <v>1881</v>
      </c>
    </row>
    <row r="3649" ht="25" spans="1:19">
      <c r="A3649" s="620">
        <v>364</v>
      </c>
      <c r="B3649" s="620" t="s">
        <v>19</v>
      </c>
      <c r="C3649" s="620" t="s">
        <v>1043</v>
      </c>
      <c r="D3649" s="620">
        <v>6000050679</v>
      </c>
      <c r="E3649" s="620">
        <v>1</v>
      </c>
      <c r="F3649" s="620">
        <v>1</v>
      </c>
      <c r="G3649" s="620">
        <v>0</v>
      </c>
      <c r="H3649" s="621">
        <v>46263</v>
      </c>
      <c r="I3649" s="620" t="s">
        <v>2087</v>
      </c>
      <c r="J3649" s="622">
        <v>516301360826106</v>
      </c>
      <c r="K3649" s="620" t="s">
        <v>22</v>
      </c>
      <c r="L3649" s="620" t="s">
        <v>1643</v>
      </c>
      <c r="M3649" s="620"/>
      <c r="N3649" s="621">
        <f t="shared" si="20"/>
        <v>46230</v>
      </c>
      <c r="O3649" s="620" t="s">
        <v>24</v>
      </c>
      <c r="P3649" s="620"/>
      <c r="Q3649" s="620"/>
      <c r="R3649" s="620"/>
      <c r="S3649" s="620" t="s">
        <v>1881</v>
      </c>
    </row>
    <row r="3650" spans="1:19">
      <c r="A3650" s="620">
        <v>365</v>
      </c>
      <c r="B3650" s="620" t="s">
        <v>19</v>
      </c>
      <c r="C3650" s="620" t="s">
        <v>1120</v>
      </c>
      <c r="D3650" s="620">
        <v>6000064638</v>
      </c>
      <c r="E3650" s="620">
        <v>5</v>
      </c>
      <c r="F3650" s="620">
        <v>5</v>
      </c>
      <c r="G3650" s="620">
        <v>0</v>
      </c>
      <c r="H3650" s="621">
        <v>46260</v>
      </c>
      <c r="I3650" s="620" t="s">
        <v>1914</v>
      </c>
      <c r="J3650" s="622" t="s">
        <v>2113</v>
      </c>
      <c r="K3650" s="620" t="s">
        <v>22</v>
      </c>
      <c r="L3650" s="620"/>
      <c r="M3650" s="620" t="s">
        <v>1643</v>
      </c>
      <c r="N3650" s="621">
        <f t="shared" si="20"/>
        <v>46231</v>
      </c>
      <c r="O3650" s="620" t="s">
        <v>24</v>
      </c>
      <c r="P3650" s="620"/>
      <c r="Q3650" s="620"/>
      <c r="R3650" s="620"/>
      <c r="S3650" s="620" t="s">
        <v>1881</v>
      </c>
    </row>
    <row r="3651" ht="62.5" spans="1:19">
      <c r="A3651" s="620">
        <v>366</v>
      </c>
      <c r="B3651" s="620" t="s">
        <v>19</v>
      </c>
      <c r="C3651" s="620" t="s">
        <v>1120</v>
      </c>
      <c r="D3651" s="620">
        <v>6000064638</v>
      </c>
      <c r="E3651" s="620">
        <v>1</v>
      </c>
      <c r="F3651" s="620">
        <v>0</v>
      </c>
      <c r="G3651" s="620">
        <v>1</v>
      </c>
      <c r="H3651" s="621">
        <v>46260</v>
      </c>
      <c r="I3651" s="620" t="s">
        <v>1914</v>
      </c>
      <c r="J3651" s="622">
        <v>516313360826232</v>
      </c>
      <c r="K3651" s="620" t="s">
        <v>2033</v>
      </c>
      <c r="L3651" s="620" t="s">
        <v>1643</v>
      </c>
      <c r="M3651" s="620" t="s">
        <v>1643</v>
      </c>
      <c r="N3651" s="621">
        <f t="shared" si="20"/>
        <v>46231</v>
      </c>
      <c r="O3651" s="620" t="s">
        <v>24</v>
      </c>
      <c r="P3651" s="620" t="s">
        <v>76</v>
      </c>
      <c r="Q3651" s="620" t="s">
        <v>819</v>
      </c>
      <c r="R3651" s="620"/>
      <c r="S3651" s="620" t="s">
        <v>1881</v>
      </c>
    </row>
    <row r="3652" spans="1:19">
      <c r="A3652" s="620">
        <v>367</v>
      </c>
      <c r="B3652" s="620" t="s">
        <v>19</v>
      </c>
      <c r="C3652" s="620" t="s">
        <v>1120</v>
      </c>
      <c r="D3652" s="620">
        <v>6000064638</v>
      </c>
      <c r="E3652" s="620">
        <v>1</v>
      </c>
      <c r="F3652" s="620">
        <v>0</v>
      </c>
      <c r="G3652" s="620">
        <v>1</v>
      </c>
      <c r="H3652" s="621">
        <v>46260</v>
      </c>
      <c r="I3652" s="620" t="s">
        <v>1914</v>
      </c>
      <c r="J3652" s="622">
        <v>516313360826233</v>
      </c>
      <c r="K3652" s="620" t="s">
        <v>2076</v>
      </c>
      <c r="L3652" s="620"/>
      <c r="M3652" s="620"/>
      <c r="N3652" s="621">
        <f t="shared" si="20"/>
        <v>46231</v>
      </c>
      <c r="O3652" s="620" t="s">
        <v>24</v>
      </c>
      <c r="P3652" s="620" t="s">
        <v>443</v>
      </c>
      <c r="Q3652" s="620" t="s">
        <v>28</v>
      </c>
      <c r="R3652" s="620"/>
      <c r="S3652" s="620" t="s">
        <v>1881</v>
      </c>
    </row>
    <row r="3653" spans="1:19">
      <c r="A3653" s="620">
        <v>368</v>
      </c>
      <c r="B3653" s="620" t="s">
        <v>19</v>
      </c>
      <c r="C3653" s="620" t="s">
        <v>1120</v>
      </c>
      <c r="D3653" s="620">
        <v>6000064638</v>
      </c>
      <c r="E3653" s="620">
        <v>1</v>
      </c>
      <c r="F3653" s="620">
        <v>1</v>
      </c>
      <c r="G3653" s="620">
        <v>0</v>
      </c>
      <c r="H3653" s="621">
        <v>46260</v>
      </c>
      <c r="I3653" s="620" t="s">
        <v>1914</v>
      </c>
      <c r="J3653" s="622">
        <v>516313360826234</v>
      </c>
      <c r="K3653" s="620" t="s">
        <v>22</v>
      </c>
      <c r="L3653" s="620"/>
      <c r="M3653" s="620" t="s">
        <v>1643</v>
      </c>
      <c r="N3653" s="621">
        <f t="shared" si="20"/>
        <v>46231</v>
      </c>
      <c r="O3653" s="620"/>
      <c r="P3653" s="620"/>
      <c r="Q3653" s="620"/>
      <c r="R3653" s="620"/>
      <c r="S3653" s="620" t="s">
        <v>1881</v>
      </c>
    </row>
    <row r="3654" spans="1:19">
      <c r="A3654" s="620">
        <v>369</v>
      </c>
      <c r="B3654" s="620" t="s">
        <v>19</v>
      </c>
      <c r="C3654" s="620" t="s">
        <v>1120</v>
      </c>
      <c r="D3654" s="620">
        <v>6000064638</v>
      </c>
      <c r="E3654" s="620">
        <v>1</v>
      </c>
      <c r="F3654" s="620">
        <v>0</v>
      </c>
      <c r="G3654" s="620">
        <v>1</v>
      </c>
      <c r="H3654" s="621">
        <v>46260</v>
      </c>
      <c r="I3654" s="620" t="s">
        <v>1914</v>
      </c>
      <c r="J3654" s="622">
        <v>516313360826235</v>
      </c>
      <c r="K3654" s="620" t="s">
        <v>2054</v>
      </c>
      <c r="L3654" s="620" t="s">
        <v>1643</v>
      </c>
      <c r="M3654" s="620"/>
      <c r="N3654" s="621">
        <f t="shared" si="20"/>
        <v>46231</v>
      </c>
      <c r="O3654" s="620" t="s">
        <v>24</v>
      </c>
      <c r="P3654" s="620" t="s">
        <v>32</v>
      </c>
      <c r="Q3654" s="620" t="s">
        <v>28</v>
      </c>
      <c r="R3654" s="620"/>
      <c r="S3654" s="620" t="s">
        <v>1881</v>
      </c>
    </row>
    <row r="3655" spans="1:19">
      <c r="A3655" s="620">
        <v>370</v>
      </c>
      <c r="B3655" s="620" t="s">
        <v>19</v>
      </c>
      <c r="C3655" s="620" t="s">
        <v>1120</v>
      </c>
      <c r="D3655" s="620">
        <v>6000064638</v>
      </c>
      <c r="E3655" s="620">
        <v>4</v>
      </c>
      <c r="F3655" s="620">
        <v>4</v>
      </c>
      <c r="G3655" s="620">
        <v>0</v>
      </c>
      <c r="H3655" s="621">
        <v>46260</v>
      </c>
      <c r="I3655" s="620" t="s">
        <v>1914</v>
      </c>
      <c r="J3655" s="622" t="s">
        <v>2114</v>
      </c>
      <c r="K3655" s="620" t="s">
        <v>22</v>
      </c>
      <c r="L3655" s="620"/>
      <c r="M3655" s="620" t="s">
        <v>1643</v>
      </c>
      <c r="N3655" s="621">
        <f t="shared" ref="N3655:N3718" si="21">H372+1</f>
        <v>46231</v>
      </c>
      <c r="O3655" s="620" t="s">
        <v>24</v>
      </c>
      <c r="P3655" s="620"/>
      <c r="Q3655" s="620"/>
      <c r="R3655" s="620"/>
      <c r="S3655" s="620" t="s">
        <v>1881</v>
      </c>
    </row>
    <row r="3656" ht="25" spans="1:19">
      <c r="A3656" s="620">
        <v>371</v>
      </c>
      <c r="B3656" s="620" t="s">
        <v>19</v>
      </c>
      <c r="C3656" s="620" t="s">
        <v>1120</v>
      </c>
      <c r="D3656" s="620">
        <v>6000064638</v>
      </c>
      <c r="E3656" s="620">
        <v>1</v>
      </c>
      <c r="F3656" s="620">
        <v>0</v>
      </c>
      <c r="G3656" s="620">
        <v>1</v>
      </c>
      <c r="H3656" s="621">
        <v>46260</v>
      </c>
      <c r="I3656" s="620" t="s">
        <v>1914</v>
      </c>
      <c r="J3656" s="622">
        <v>516313360826240</v>
      </c>
      <c r="K3656" s="620" t="s">
        <v>2115</v>
      </c>
      <c r="L3656" s="620"/>
      <c r="M3656" s="620"/>
      <c r="N3656" s="621">
        <f t="shared" si="21"/>
        <v>46231</v>
      </c>
      <c r="O3656" s="620" t="s">
        <v>24</v>
      </c>
      <c r="P3656" s="620" t="s">
        <v>443</v>
      </c>
      <c r="Q3656" s="620" t="s">
        <v>28</v>
      </c>
      <c r="R3656" s="620"/>
      <c r="S3656" s="620" t="s">
        <v>1881</v>
      </c>
    </row>
    <row r="3657" spans="1:19">
      <c r="A3657" s="620">
        <v>372</v>
      </c>
      <c r="B3657" s="620" t="s">
        <v>19</v>
      </c>
      <c r="C3657" s="620" t="s">
        <v>1120</v>
      </c>
      <c r="D3657" s="620">
        <v>6000064638</v>
      </c>
      <c r="E3657" s="620">
        <v>5</v>
      </c>
      <c r="F3657" s="620">
        <v>5</v>
      </c>
      <c r="G3657" s="620">
        <v>0</v>
      </c>
      <c r="H3657" s="621">
        <v>46260</v>
      </c>
      <c r="I3657" s="620" t="s">
        <v>1914</v>
      </c>
      <c r="J3657" s="622" t="s">
        <v>2116</v>
      </c>
      <c r="K3657" s="620" t="s">
        <v>22</v>
      </c>
      <c r="L3657" s="620"/>
      <c r="M3657" s="620" t="s">
        <v>1643</v>
      </c>
      <c r="N3657" s="621">
        <f t="shared" si="21"/>
        <v>46231</v>
      </c>
      <c r="O3657" s="620" t="s">
        <v>24</v>
      </c>
      <c r="P3657" s="620"/>
      <c r="Q3657" s="620"/>
      <c r="R3657" s="620"/>
      <c r="S3657" s="620" t="s">
        <v>1881</v>
      </c>
    </row>
    <row r="3658" spans="1:19">
      <c r="A3658" s="620">
        <v>373</v>
      </c>
      <c r="B3658" s="620" t="s">
        <v>19</v>
      </c>
      <c r="C3658" s="620" t="s">
        <v>113</v>
      </c>
      <c r="D3658" s="620">
        <v>6000064635</v>
      </c>
      <c r="E3658" s="620">
        <v>3</v>
      </c>
      <c r="F3658" s="620">
        <v>3</v>
      </c>
      <c r="G3658" s="620">
        <v>0</v>
      </c>
      <c r="H3658" s="621">
        <v>46268</v>
      </c>
      <c r="I3658" s="620" t="s">
        <v>1908</v>
      </c>
      <c r="J3658" s="622" t="s">
        <v>2117</v>
      </c>
      <c r="K3658" s="620" t="s">
        <v>22</v>
      </c>
      <c r="L3658" s="620"/>
      <c r="M3658" s="620" t="s">
        <v>1643</v>
      </c>
      <c r="N3658" s="621">
        <f t="shared" si="21"/>
        <v>46231</v>
      </c>
      <c r="O3658" s="620" t="s">
        <v>24</v>
      </c>
      <c r="P3658" s="620"/>
      <c r="Q3658" s="620"/>
      <c r="R3658" s="620"/>
      <c r="S3658" s="620" t="s">
        <v>1881</v>
      </c>
    </row>
    <row r="3659" ht="37.5" spans="1:19">
      <c r="A3659" s="620">
        <v>374</v>
      </c>
      <c r="B3659" s="620" t="s">
        <v>19</v>
      </c>
      <c r="C3659" s="620" t="s">
        <v>113</v>
      </c>
      <c r="D3659" s="620">
        <v>6000064635</v>
      </c>
      <c r="E3659" s="620">
        <v>1</v>
      </c>
      <c r="F3659" s="620">
        <v>0</v>
      </c>
      <c r="G3659" s="620">
        <v>1</v>
      </c>
      <c r="H3659" s="621">
        <v>46268</v>
      </c>
      <c r="I3659" s="620" t="s">
        <v>1908</v>
      </c>
      <c r="J3659" s="622">
        <v>516309360926328</v>
      </c>
      <c r="K3659" s="620" t="s">
        <v>2118</v>
      </c>
      <c r="L3659" s="620"/>
      <c r="M3659" s="620" t="s">
        <v>1643</v>
      </c>
      <c r="N3659" s="621">
        <f t="shared" si="21"/>
        <v>46231</v>
      </c>
      <c r="O3659" s="620" t="s">
        <v>24</v>
      </c>
      <c r="P3659" s="620" t="s">
        <v>1539</v>
      </c>
      <c r="Q3659" s="620" t="s">
        <v>28</v>
      </c>
      <c r="R3659" s="620"/>
      <c r="S3659" s="620" t="s">
        <v>1881</v>
      </c>
    </row>
    <row r="3660" spans="1:19">
      <c r="A3660" s="620">
        <v>375</v>
      </c>
      <c r="B3660" s="620" t="s">
        <v>19</v>
      </c>
      <c r="C3660" s="620" t="s">
        <v>113</v>
      </c>
      <c r="D3660" s="620">
        <v>6000064635</v>
      </c>
      <c r="E3660" s="620">
        <v>4</v>
      </c>
      <c r="F3660" s="620">
        <v>4</v>
      </c>
      <c r="G3660" s="620">
        <v>0</v>
      </c>
      <c r="H3660" s="621">
        <v>46268</v>
      </c>
      <c r="I3660" s="620" t="s">
        <v>1908</v>
      </c>
      <c r="J3660" s="622" t="s">
        <v>2119</v>
      </c>
      <c r="K3660" s="620" t="s">
        <v>22</v>
      </c>
      <c r="L3660" s="620"/>
      <c r="M3660" s="620" t="s">
        <v>1643</v>
      </c>
      <c r="N3660" s="621">
        <f t="shared" si="21"/>
        <v>46232</v>
      </c>
      <c r="O3660" s="620" t="s">
        <v>24</v>
      </c>
      <c r="P3660" s="620"/>
      <c r="Q3660" s="620"/>
      <c r="R3660" s="620"/>
      <c r="S3660" s="620" t="s">
        <v>1881</v>
      </c>
    </row>
    <row r="3661" spans="1:19">
      <c r="A3661" s="620">
        <v>376</v>
      </c>
      <c r="B3661" s="620" t="s">
        <v>19</v>
      </c>
      <c r="C3661" s="620" t="s">
        <v>113</v>
      </c>
      <c r="D3661" s="620">
        <v>6000064635</v>
      </c>
      <c r="E3661" s="620">
        <v>1</v>
      </c>
      <c r="F3661" s="620">
        <v>0</v>
      </c>
      <c r="G3661" s="620">
        <v>1</v>
      </c>
      <c r="H3661" s="621">
        <v>46268</v>
      </c>
      <c r="I3661" s="620" t="s">
        <v>1908</v>
      </c>
      <c r="J3661" s="622">
        <v>516309360926333</v>
      </c>
      <c r="K3661" s="620" t="s">
        <v>2120</v>
      </c>
      <c r="L3661" s="620"/>
      <c r="M3661" s="620"/>
      <c r="N3661" s="621">
        <f t="shared" si="21"/>
        <v>46232</v>
      </c>
      <c r="O3661" s="620" t="s">
        <v>24</v>
      </c>
      <c r="P3661" s="620" t="s">
        <v>443</v>
      </c>
      <c r="Q3661" s="620" t="s">
        <v>28</v>
      </c>
      <c r="R3661" s="620"/>
      <c r="S3661" s="620" t="s">
        <v>1881</v>
      </c>
    </row>
    <row r="3662" spans="1:19">
      <c r="A3662" s="620">
        <v>377</v>
      </c>
      <c r="B3662" s="620" t="s">
        <v>19</v>
      </c>
      <c r="C3662" s="620" t="s">
        <v>113</v>
      </c>
      <c r="D3662" s="620">
        <v>6000064635</v>
      </c>
      <c r="E3662" s="620">
        <v>2</v>
      </c>
      <c r="F3662" s="620">
        <v>2</v>
      </c>
      <c r="G3662" s="620">
        <v>0</v>
      </c>
      <c r="H3662" s="621">
        <v>46268</v>
      </c>
      <c r="I3662" s="620" t="s">
        <v>1908</v>
      </c>
      <c r="J3662" s="622" t="s">
        <v>2121</v>
      </c>
      <c r="K3662" s="620" t="s">
        <v>22</v>
      </c>
      <c r="L3662" s="620"/>
      <c r="M3662" s="620" t="s">
        <v>1643</v>
      </c>
      <c r="N3662" s="621">
        <f t="shared" si="21"/>
        <v>46232</v>
      </c>
      <c r="O3662" s="620" t="s">
        <v>24</v>
      </c>
      <c r="P3662" s="620"/>
      <c r="Q3662" s="620"/>
      <c r="R3662" s="620"/>
      <c r="S3662" s="620" t="s">
        <v>1881</v>
      </c>
    </row>
    <row r="3663" spans="1:19">
      <c r="A3663" s="620">
        <v>378</v>
      </c>
      <c r="B3663" s="620" t="s">
        <v>19</v>
      </c>
      <c r="C3663" s="620" t="s">
        <v>113</v>
      </c>
      <c r="D3663" s="620">
        <v>6000064635</v>
      </c>
      <c r="E3663" s="620">
        <v>1</v>
      </c>
      <c r="F3663" s="620">
        <v>0</v>
      </c>
      <c r="G3663" s="620">
        <v>1</v>
      </c>
      <c r="H3663" s="621">
        <v>46268</v>
      </c>
      <c r="I3663" s="620" t="s">
        <v>1908</v>
      </c>
      <c r="J3663" s="622">
        <v>516309360926336</v>
      </c>
      <c r="K3663" s="620" t="s">
        <v>2122</v>
      </c>
      <c r="L3663" s="620" t="s">
        <v>1643</v>
      </c>
      <c r="M3663" s="620" t="s">
        <v>1643</v>
      </c>
      <c r="N3663" s="621">
        <f t="shared" si="21"/>
        <v>46232</v>
      </c>
      <c r="O3663" s="620" t="s">
        <v>24</v>
      </c>
      <c r="P3663" s="620" t="s">
        <v>443</v>
      </c>
      <c r="Q3663" s="620" t="s">
        <v>28</v>
      </c>
      <c r="R3663" s="620"/>
      <c r="S3663" s="620" t="s">
        <v>1881</v>
      </c>
    </row>
    <row r="3664" spans="1:19">
      <c r="A3664" s="620">
        <v>379</v>
      </c>
      <c r="B3664" s="620" t="s">
        <v>19</v>
      </c>
      <c r="C3664" s="620" t="s">
        <v>113</v>
      </c>
      <c r="D3664" s="620">
        <v>6000064635</v>
      </c>
      <c r="E3664" s="620">
        <v>3</v>
      </c>
      <c r="F3664" s="620">
        <v>3</v>
      </c>
      <c r="G3664" s="620">
        <v>0</v>
      </c>
      <c r="H3664" s="621">
        <v>46268</v>
      </c>
      <c r="I3664" s="620" t="s">
        <v>1908</v>
      </c>
      <c r="J3664" s="622" t="s">
        <v>2123</v>
      </c>
      <c r="K3664" s="620" t="s">
        <v>22</v>
      </c>
      <c r="L3664" s="620"/>
      <c r="M3664" s="620" t="s">
        <v>1643</v>
      </c>
      <c r="N3664" s="621">
        <f t="shared" si="21"/>
        <v>46232</v>
      </c>
      <c r="O3664" s="620" t="s">
        <v>24</v>
      </c>
      <c r="P3664" s="620"/>
      <c r="Q3664" s="620"/>
      <c r="R3664" s="620"/>
      <c r="S3664" s="620" t="s">
        <v>1881</v>
      </c>
    </row>
    <row r="3665" spans="1:19">
      <c r="A3665" s="620">
        <v>380</v>
      </c>
      <c r="B3665" s="620" t="s">
        <v>19</v>
      </c>
      <c r="C3665" s="620" t="s">
        <v>113</v>
      </c>
      <c r="D3665" s="620">
        <v>6000064884</v>
      </c>
      <c r="E3665" s="620">
        <v>3</v>
      </c>
      <c r="F3665" s="620">
        <v>3</v>
      </c>
      <c r="G3665" s="620">
        <v>0</v>
      </c>
      <c r="H3665" s="621">
        <v>46266</v>
      </c>
      <c r="I3665" s="620" t="s">
        <v>2124</v>
      </c>
      <c r="J3665" s="622" t="s">
        <v>2125</v>
      </c>
      <c r="K3665" s="620" t="s">
        <v>22</v>
      </c>
      <c r="L3665" s="620"/>
      <c r="M3665" s="620" t="s">
        <v>1643</v>
      </c>
      <c r="N3665" s="621">
        <f t="shared" si="21"/>
        <v>46232</v>
      </c>
      <c r="O3665" s="620" t="s">
        <v>24</v>
      </c>
      <c r="P3665" s="620"/>
      <c r="Q3665" s="620"/>
      <c r="R3665" s="620"/>
      <c r="S3665" s="620" t="s">
        <v>1881</v>
      </c>
    </row>
    <row r="3666" ht="25" spans="1:19">
      <c r="A3666" s="620">
        <v>381</v>
      </c>
      <c r="B3666" s="620" t="s">
        <v>19</v>
      </c>
      <c r="C3666" s="620" t="s">
        <v>113</v>
      </c>
      <c r="D3666" s="620">
        <v>6000064884</v>
      </c>
      <c r="E3666" s="620">
        <v>1</v>
      </c>
      <c r="F3666" s="620">
        <v>0</v>
      </c>
      <c r="G3666" s="620">
        <v>1</v>
      </c>
      <c r="H3666" s="621">
        <v>46266</v>
      </c>
      <c r="I3666" s="620" t="s">
        <v>2124</v>
      </c>
      <c r="J3666" s="622">
        <v>516338360826004</v>
      </c>
      <c r="K3666" s="620" t="s">
        <v>2126</v>
      </c>
      <c r="L3666" s="620"/>
      <c r="M3666" s="620"/>
      <c r="N3666" s="621">
        <f t="shared" si="21"/>
        <v>46232</v>
      </c>
      <c r="O3666" s="620" t="s">
        <v>24</v>
      </c>
      <c r="P3666" s="620" t="s">
        <v>32</v>
      </c>
      <c r="Q3666" s="620" t="s">
        <v>28</v>
      </c>
      <c r="R3666" s="620"/>
      <c r="S3666" s="620" t="s">
        <v>1881</v>
      </c>
    </row>
    <row r="3667" ht="37.5" spans="1:19">
      <c r="A3667" s="620">
        <v>382</v>
      </c>
      <c r="B3667" s="620" t="s">
        <v>19</v>
      </c>
      <c r="C3667" s="620" t="s">
        <v>113</v>
      </c>
      <c r="D3667" s="620">
        <v>6000064884</v>
      </c>
      <c r="E3667" s="620">
        <v>1</v>
      </c>
      <c r="F3667" s="620">
        <v>0</v>
      </c>
      <c r="G3667" s="620">
        <v>1</v>
      </c>
      <c r="H3667" s="621">
        <v>46266</v>
      </c>
      <c r="I3667" s="620" t="s">
        <v>2124</v>
      </c>
      <c r="J3667" s="622">
        <v>516338360826005</v>
      </c>
      <c r="K3667" s="620" t="s">
        <v>2127</v>
      </c>
      <c r="L3667" s="620" t="s">
        <v>1643</v>
      </c>
      <c r="M3667" s="620" t="s">
        <v>1643</v>
      </c>
      <c r="N3667" s="621">
        <f t="shared" si="21"/>
        <v>46232</v>
      </c>
      <c r="O3667" s="620" t="s">
        <v>24</v>
      </c>
      <c r="P3667" s="620" t="s">
        <v>1539</v>
      </c>
      <c r="Q3667" s="620" t="s">
        <v>28</v>
      </c>
      <c r="R3667" s="620"/>
      <c r="S3667" s="620" t="s">
        <v>1881</v>
      </c>
    </row>
    <row r="3668" ht="25" spans="1:19">
      <c r="A3668" s="620">
        <v>383</v>
      </c>
      <c r="B3668" s="620" t="s">
        <v>19</v>
      </c>
      <c r="C3668" s="620" t="s">
        <v>113</v>
      </c>
      <c r="D3668" s="620">
        <v>6000064884</v>
      </c>
      <c r="E3668" s="620">
        <v>1</v>
      </c>
      <c r="F3668" s="620">
        <v>0</v>
      </c>
      <c r="G3668" s="620">
        <v>1</v>
      </c>
      <c r="H3668" s="621">
        <v>46266</v>
      </c>
      <c r="I3668" s="620" t="s">
        <v>2124</v>
      </c>
      <c r="J3668" s="622">
        <v>516338360826006</v>
      </c>
      <c r="K3668" s="620" t="s">
        <v>2128</v>
      </c>
      <c r="L3668" s="620" t="s">
        <v>1643</v>
      </c>
      <c r="M3668" s="620" t="s">
        <v>1643</v>
      </c>
      <c r="N3668" s="621">
        <f t="shared" si="21"/>
        <v>46232</v>
      </c>
      <c r="O3668" s="620" t="s">
        <v>24</v>
      </c>
      <c r="P3668" s="620" t="s">
        <v>1883</v>
      </c>
      <c r="Q3668" s="620" t="s">
        <v>28</v>
      </c>
      <c r="R3668" s="620"/>
      <c r="S3668" s="620" t="s">
        <v>1881</v>
      </c>
    </row>
    <row r="3669" spans="1:19">
      <c r="A3669" s="620">
        <v>384</v>
      </c>
      <c r="B3669" s="620" t="s">
        <v>19</v>
      </c>
      <c r="C3669" s="620" t="s">
        <v>113</v>
      </c>
      <c r="D3669" s="620">
        <v>6000064884</v>
      </c>
      <c r="E3669" s="620">
        <v>1</v>
      </c>
      <c r="F3669" s="620">
        <v>0</v>
      </c>
      <c r="G3669" s="620">
        <v>1</v>
      </c>
      <c r="H3669" s="621">
        <v>46266</v>
      </c>
      <c r="I3669" s="620" t="s">
        <v>2124</v>
      </c>
      <c r="J3669" s="622">
        <v>516338360826007</v>
      </c>
      <c r="K3669" s="620" t="s">
        <v>2095</v>
      </c>
      <c r="L3669" s="620"/>
      <c r="M3669" s="620"/>
      <c r="N3669" s="621">
        <f t="shared" si="21"/>
        <v>46232</v>
      </c>
      <c r="O3669" s="620" t="s">
        <v>24</v>
      </c>
      <c r="P3669" s="620" t="s">
        <v>32</v>
      </c>
      <c r="Q3669" s="620" t="s">
        <v>28</v>
      </c>
      <c r="R3669" s="620"/>
      <c r="S3669" s="620" t="s">
        <v>1881</v>
      </c>
    </row>
    <row r="3670" spans="1:19">
      <c r="A3670" s="620">
        <v>385</v>
      </c>
      <c r="B3670" s="620" t="s">
        <v>19</v>
      </c>
      <c r="C3670" s="620" t="s">
        <v>113</v>
      </c>
      <c r="D3670" s="620">
        <v>6000064884</v>
      </c>
      <c r="E3670" s="620">
        <v>2</v>
      </c>
      <c r="F3670" s="620">
        <v>2</v>
      </c>
      <c r="G3670" s="620">
        <v>0</v>
      </c>
      <c r="H3670" s="621">
        <v>46266</v>
      </c>
      <c r="I3670" s="620" t="s">
        <v>2124</v>
      </c>
      <c r="J3670" s="622" t="s">
        <v>2129</v>
      </c>
      <c r="K3670" s="620" t="s">
        <v>22</v>
      </c>
      <c r="L3670" s="620"/>
      <c r="M3670" s="620" t="s">
        <v>1643</v>
      </c>
      <c r="N3670" s="621">
        <f t="shared" si="21"/>
        <v>46232</v>
      </c>
      <c r="O3670" s="620" t="s">
        <v>24</v>
      </c>
      <c r="P3670" s="620"/>
      <c r="Q3670" s="620"/>
      <c r="R3670" s="620"/>
      <c r="S3670" s="620" t="s">
        <v>1881</v>
      </c>
    </row>
    <row r="3671" spans="1:19">
      <c r="A3671" s="620">
        <v>386</v>
      </c>
      <c r="B3671" s="620" t="s">
        <v>19</v>
      </c>
      <c r="C3671" s="620" t="s">
        <v>113</v>
      </c>
      <c r="D3671" s="620">
        <v>6000064884</v>
      </c>
      <c r="E3671" s="620">
        <v>1</v>
      </c>
      <c r="F3671" s="620">
        <v>1</v>
      </c>
      <c r="G3671" s="620">
        <v>0</v>
      </c>
      <c r="H3671" s="621">
        <v>46266</v>
      </c>
      <c r="I3671" s="620" t="s">
        <v>2124</v>
      </c>
      <c r="J3671" s="622">
        <v>516338360826010</v>
      </c>
      <c r="K3671" s="620" t="s">
        <v>22</v>
      </c>
      <c r="L3671" s="620"/>
      <c r="M3671" s="620" t="s">
        <v>1643</v>
      </c>
      <c r="N3671" s="621">
        <f t="shared" si="21"/>
        <v>46232</v>
      </c>
      <c r="O3671" s="620"/>
      <c r="P3671" s="620"/>
      <c r="Q3671" s="620"/>
      <c r="R3671" s="620"/>
      <c r="S3671" s="620" t="s">
        <v>1881</v>
      </c>
    </row>
    <row r="3672" spans="1:19">
      <c r="A3672" s="620">
        <v>387</v>
      </c>
      <c r="B3672" s="620" t="s">
        <v>19</v>
      </c>
      <c r="C3672" s="620" t="s">
        <v>113</v>
      </c>
      <c r="D3672" s="620">
        <v>6000064884</v>
      </c>
      <c r="E3672" s="620">
        <v>7</v>
      </c>
      <c r="F3672" s="620">
        <v>7</v>
      </c>
      <c r="G3672" s="620">
        <v>0</v>
      </c>
      <c r="H3672" s="621">
        <v>46267</v>
      </c>
      <c r="I3672" s="620" t="s">
        <v>2124</v>
      </c>
      <c r="J3672" s="622" t="s">
        <v>2130</v>
      </c>
      <c r="K3672" s="620" t="s">
        <v>22</v>
      </c>
      <c r="L3672" s="620"/>
      <c r="M3672" s="620" t="s">
        <v>1643</v>
      </c>
      <c r="N3672" s="621">
        <f t="shared" si="21"/>
        <v>46232</v>
      </c>
      <c r="O3672" s="620" t="s">
        <v>24</v>
      </c>
      <c r="P3672" s="620"/>
      <c r="Q3672" s="620"/>
      <c r="R3672" s="620"/>
      <c r="S3672" s="620" t="s">
        <v>1881</v>
      </c>
    </row>
    <row r="3673" spans="1:19">
      <c r="A3673" s="620">
        <v>388</v>
      </c>
      <c r="B3673" s="620" t="s">
        <v>19</v>
      </c>
      <c r="C3673" s="620" t="s">
        <v>113</v>
      </c>
      <c r="D3673" s="620">
        <v>6000064884</v>
      </c>
      <c r="E3673" s="620">
        <v>2</v>
      </c>
      <c r="F3673" s="620">
        <v>2</v>
      </c>
      <c r="G3673" s="620">
        <v>0</v>
      </c>
      <c r="H3673" s="621">
        <v>46268</v>
      </c>
      <c r="I3673" s="620" t="s">
        <v>2124</v>
      </c>
      <c r="J3673" s="622" t="s">
        <v>2131</v>
      </c>
      <c r="K3673" s="620" t="s">
        <v>22</v>
      </c>
      <c r="L3673" s="620"/>
      <c r="M3673" s="620" t="s">
        <v>1643</v>
      </c>
      <c r="N3673" s="621">
        <f t="shared" si="21"/>
        <v>46232</v>
      </c>
      <c r="O3673" s="620" t="s">
        <v>24</v>
      </c>
      <c r="P3673" s="620"/>
      <c r="Q3673" s="620"/>
      <c r="R3673" s="620"/>
      <c r="S3673" s="620" t="s">
        <v>1881</v>
      </c>
    </row>
    <row r="3674" spans="1:19">
      <c r="A3674" s="620">
        <v>389</v>
      </c>
      <c r="B3674" s="620" t="s">
        <v>19</v>
      </c>
      <c r="C3674" s="620" t="s">
        <v>113</v>
      </c>
      <c r="D3674" s="620">
        <v>6000064884</v>
      </c>
      <c r="E3674" s="620">
        <v>1</v>
      </c>
      <c r="F3674" s="620">
        <v>1</v>
      </c>
      <c r="G3674" s="620">
        <v>0</v>
      </c>
      <c r="H3674" s="621">
        <v>46269</v>
      </c>
      <c r="I3674" s="620" t="s">
        <v>2124</v>
      </c>
      <c r="J3674" s="622">
        <v>516338360826020</v>
      </c>
      <c r="K3674" s="620" t="s">
        <v>22</v>
      </c>
      <c r="L3674" s="620"/>
      <c r="M3674" s="620" t="s">
        <v>1643</v>
      </c>
      <c r="N3674" s="621">
        <f t="shared" si="21"/>
        <v>46233</v>
      </c>
      <c r="O3674" s="620"/>
      <c r="P3674" s="620"/>
      <c r="Q3674" s="620"/>
      <c r="R3674" s="620"/>
      <c r="S3674" s="620" t="s">
        <v>1881</v>
      </c>
    </row>
    <row r="3675" spans="1:19">
      <c r="A3675" s="620">
        <v>390</v>
      </c>
      <c r="B3675" s="620" t="s">
        <v>19</v>
      </c>
      <c r="C3675" s="620" t="s">
        <v>113</v>
      </c>
      <c r="D3675" s="620">
        <v>6000064635</v>
      </c>
      <c r="E3675" s="620">
        <v>6</v>
      </c>
      <c r="F3675" s="620">
        <v>6</v>
      </c>
      <c r="G3675" s="620">
        <v>0</v>
      </c>
      <c r="H3675" s="621">
        <v>46269</v>
      </c>
      <c r="I3675" s="620" t="s">
        <v>1908</v>
      </c>
      <c r="J3675" s="622" t="s">
        <v>2132</v>
      </c>
      <c r="K3675" s="620" t="s">
        <v>22</v>
      </c>
      <c r="L3675" s="620"/>
      <c r="M3675" s="620" t="s">
        <v>1643</v>
      </c>
      <c r="N3675" s="621">
        <f t="shared" si="21"/>
        <v>46233</v>
      </c>
      <c r="O3675" s="620" t="s">
        <v>24</v>
      </c>
      <c r="P3675" s="620"/>
      <c r="Q3675" s="620"/>
      <c r="R3675" s="620"/>
      <c r="S3675" s="620" t="s">
        <v>1881</v>
      </c>
    </row>
    <row r="3676" spans="1:19">
      <c r="A3676" s="620">
        <v>391</v>
      </c>
      <c r="B3676" s="620" t="s">
        <v>19</v>
      </c>
      <c r="C3676" s="620" t="s">
        <v>2133</v>
      </c>
      <c r="D3676" s="620">
        <v>6000064635</v>
      </c>
      <c r="E3676" s="620">
        <v>7</v>
      </c>
      <c r="F3676" s="620">
        <v>7</v>
      </c>
      <c r="G3676" s="620">
        <v>0</v>
      </c>
      <c r="H3676" s="621">
        <v>46273</v>
      </c>
      <c r="I3676" s="620" t="s">
        <v>1908</v>
      </c>
      <c r="J3676" s="622" t="s">
        <v>2134</v>
      </c>
      <c r="K3676" s="620" t="s">
        <v>22</v>
      </c>
      <c r="L3676" s="620" t="s">
        <v>1643</v>
      </c>
      <c r="M3676" s="620" t="s">
        <v>1643</v>
      </c>
      <c r="N3676" s="621">
        <f t="shared" si="21"/>
        <v>46233</v>
      </c>
      <c r="O3676" s="620" t="s">
        <v>24</v>
      </c>
      <c r="P3676" s="620"/>
      <c r="Q3676" s="620"/>
      <c r="R3676" s="620"/>
      <c r="S3676" s="620" t="s">
        <v>1881</v>
      </c>
    </row>
    <row r="3677" ht="50" spans="1:19">
      <c r="A3677" s="620">
        <v>392</v>
      </c>
      <c r="B3677" s="620" t="s">
        <v>19</v>
      </c>
      <c r="C3677" s="620" t="s">
        <v>1120</v>
      </c>
      <c r="D3677" s="620">
        <v>6000064635</v>
      </c>
      <c r="E3677" s="620">
        <v>1</v>
      </c>
      <c r="F3677" s="620">
        <v>0</v>
      </c>
      <c r="G3677" s="620">
        <v>1</v>
      </c>
      <c r="H3677" s="621">
        <v>46273</v>
      </c>
      <c r="I3677" s="620" t="s">
        <v>1908</v>
      </c>
      <c r="J3677" s="622">
        <v>516309360926353</v>
      </c>
      <c r="K3677" s="620" t="s">
        <v>2135</v>
      </c>
      <c r="L3677" s="620" t="s">
        <v>1643</v>
      </c>
      <c r="M3677" s="620" t="s">
        <v>1643</v>
      </c>
      <c r="N3677" s="621">
        <f t="shared" si="21"/>
        <v>46233</v>
      </c>
      <c r="O3677" s="620" t="s">
        <v>24</v>
      </c>
      <c r="P3677" s="620" t="s">
        <v>2056</v>
      </c>
      <c r="Q3677" s="620" t="s">
        <v>819</v>
      </c>
      <c r="R3677" s="620"/>
      <c r="S3677" s="620" t="s">
        <v>1881</v>
      </c>
    </row>
    <row r="3678" ht="50" spans="1:19">
      <c r="A3678" s="620">
        <v>393</v>
      </c>
      <c r="B3678" s="620" t="s">
        <v>19</v>
      </c>
      <c r="C3678" s="620" t="s">
        <v>116</v>
      </c>
      <c r="D3678" s="620">
        <v>6000064635</v>
      </c>
      <c r="E3678" s="620">
        <v>1</v>
      </c>
      <c r="F3678" s="620">
        <v>0</v>
      </c>
      <c r="G3678" s="620">
        <v>1</v>
      </c>
      <c r="H3678" s="621">
        <v>46273</v>
      </c>
      <c r="I3678" s="620" t="s">
        <v>1908</v>
      </c>
      <c r="J3678" s="622">
        <v>516309360926355</v>
      </c>
      <c r="K3678" s="620" t="s">
        <v>1954</v>
      </c>
      <c r="L3678" s="620" t="s">
        <v>23</v>
      </c>
      <c r="M3678" s="620" t="s">
        <v>23</v>
      </c>
      <c r="N3678" s="621">
        <f t="shared" si="21"/>
        <v>46233</v>
      </c>
      <c r="O3678" s="620" t="s">
        <v>24</v>
      </c>
      <c r="P3678" s="620" t="s">
        <v>945</v>
      </c>
      <c r="Q3678" s="620" t="s">
        <v>28</v>
      </c>
      <c r="R3678" s="620"/>
      <c r="S3678" s="620" t="s">
        <v>1881</v>
      </c>
    </row>
    <row r="3679" ht="37.5" spans="1:19">
      <c r="A3679" s="620">
        <v>394</v>
      </c>
      <c r="B3679" s="620" t="s">
        <v>19</v>
      </c>
      <c r="C3679" s="620" t="s">
        <v>1120</v>
      </c>
      <c r="D3679" s="620">
        <v>6000064635</v>
      </c>
      <c r="E3679" s="620">
        <v>0</v>
      </c>
      <c r="F3679" s="620">
        <v>0</v>
      </c>
      <c r="G3679" s="620">
        <v>1</v>
      </c>
      <c r="H3679" s="621">
        <v>46273</v>
      </c>
      <c r="I3679" s="620" t="s">
        <v>1908</v>
      </c>
      <c r="J3679" s="622">
        <v>516309360926355</v>
      </c>
      <c r="K3679" s="620" t="s">
        <v>2136</v>
      </c>
      <c r="L3679" s="620" t="s">
        <v>1643</v>
      </c>
      <c r="M3679" s="620" t="s">
        <v>1643</v>
      </c>
      <c r="N3679" s="621">
        <f t="shared" si="21"/>
        <v>46233</v>
      </c>
      <c r="O3679" s="620" t="s">
        <v>24</v>
      </c>
      <c r="P3679" s="620" t="s">
        <v>818</v>
      </c>
      <c r="Q3679" s="620" t="s">
        <v>819</v>
      </c>
      <c r="R3679" s="620"/>
      <c r="S3679" s="620" t="s">
        <v>1881</v>
      </c>
    </row>
    <row r="3680" ht="25" spans="1:19">
      <c r="A3680" s="620">
        <v>395</v>
      </c>
      <c r="B3680" s="620" t="s">
        <v>19</v>
      </c>
      <c r="C3680" s="620" t="s">
        <v>116</v>
      </c>
      <c r="D3680" s="620">
        <v>6000064635</v>
      </c>
      <c r="E3680" s="620">
        <v>1</v>
      </c>
      <c r="F3680" s="620">
        <v>0</v>
      </c>
      <c r="G3680" s="620">
        <v>1</v>
      </c>
      <c r="H3680" s="621">
        <v>46273</v>
      </c>
      <c r="I3680" s="620" t="s">
        <v>1908</v>
      </c>
      <c r="J3680" s="622">
        <v>516309360926356</v>
      </c>
      <c r="K3680" s="620" t="s">
        <v>2126</v>
      </c>
      <c r="L3680" s="620"/>
      <c r="M3680" s="620"/>
      <c r="N3680" s="621">
        <f t="shared" si="21"/>
        <v>46233</v>
      </c>
      <c r="O3680" s="620" t="s">
        <v>24</v>
      </c>
      <c r="P3680" s="620" t="s">
        <v>32</v>
      </c>
      <c r="Q3680" s="620" t="s">
        <v>28</v>
      </c>
      <c r="R3680" s="620"/>
      <c r="S3680" s="620" t="s">
        <v>1881</v>
      </c>
    </row>
    <row r="3681" ht="37.5" spans="1:19">
      <c r="A3681" s="620">
        <v>396</v>
      </c>
      <c r="B3681" s="620" t="s">
        <v>19</v>
      </c>
      <c r="C3681" s="620" t="s">
        <v>2137</v>
      </c>
      <c r="D3681" s="620">
        <v>6000064635</v>
      </c>
      <c r="E3681" s="620">
        <v>1</v>
      </c>
      <c r="F3681" s="620">
        <v>0</v>
      </c>
      <c r="G3681" s="620">
        <v>1</v>
      </c>
      <c r="H3681" s="621">
        <v>46273</v>
      </c>
      <c r="I3681" s="620" t="s">
        <v>1908</v>
      </c>
      <c r="J3681" s="622">
        <v>516309360926357</v>
      </c>
      <c r="K3681" s="620" t="s">
        <v>2138</v>
      </c>
      <c r="L3681" s="620"/>
      <c r="M3681" s="620"/>
      <c r="N3681" s="621">
        <f t="shared" si="21"/>
        <v>46233</v>
      </c>
      <c r="O3681" s="620"/>
      <c r="P3681" s="620" t="s">
        <v>1539</v>
      </c>
      <c r="Q3681" s="620" t="s">
        <v>28</v>
      </c>
      <c r="R3681" s="620"/>
      <c r="S3681" s="620" t="s">
        <v>1881</v>
      </c>
    </row>
    <row r="3682" spans="1:19">
      <c r="A3682" s="620">
        <v>397</v>
      </c>
      <c r="B3682" s="620" t="s">
        <v>19</v>
      </c>
      <c r="C3682" s="620" t="s">
        <v>116</v>
      </c>
      <c r="D3682" s="620">
        <v>6000064635</v>
      </c>
      <c r="E3682" s="620">
        <v>4</v>
      </c>
      <c r="F3682" s="620">
        <v>4</v>
      </c>
      <c r="G3682" s="620">
        <v>0</v>
      </c>
      <c r="H3682" s="621">
        <v>46273</v>
      </c>
      <c r="I3682" s="620" t="s">
        <v>1908</v>
      </c>
      <c r="J3682" s="622" t="s">
        <v>2139</v>
      </c>
      <c r="K3682" s="620" t="s">
        <v>22</v>
      </c>
      <c r="L3682" s="620" t="s">
        <v>1643</v>
      </c>
      <c r="M3682" s="620" t="s">
        <v>1643</v>
      </c>
      <c r="N3682" s="621">
        <f t="shared" si="21"/>
        <v>46233</v>
      </c>
      <c r="O3682" s="620" t="s">
        <v>24</v>
      </c>
      <c r="P3682" s="620"/>
      <c r="Q3682" s="620"/>
      <c r="R3682" s="620"/>
      <c r="S3682" s="620" t="s">
        <v>1881</v>
      </c>
    </row>
    <row r="3683" spans="1:19">
      <c r="A3683" s="620">
        <v>398</v>
      </c>
      <c r="B3683" s="620" t="s">
        <v>19</v>
      </c>
      <c r="C3683" s="620" t="s">
        <v>116</v>
      </c>
      <c r="D3683" s="620">
        <v>6000064635</v>
      </c>
      <c r="E3683" s="620">
        <v>1</v>
      </c>
      <c r="F3683" s="620">
        <v>0</v>
      </c>
      <c r="G3683" s="620">
        <v>1</v>
      </c>
      <c r="H3683" s="621">
        <v>46273</v>
      </c>
      <c r="I3683" s="620" t="s">
        <v>1908</v>
      </c>
      <c r="J3683" s="622">
        <v>516309360926362</v>
      </c>
      <c r="K3683" s="620" t="s">
        <v>2140</v>
      </c>
      <c r="L3683" s="620"/>
      <c r="M3683" s="620" t="s">
        <v>1643</v>
      </c>
      <c r="N3683" s="621">
        <f t="shared" si="21"/>
        <v>46233</v>
      </c>
      <c r="O3683" s="620" t="s">
        <v>24</v>
      </c>
      <c r="P3683" s="620" t="s">
        <v>443</v>
      </c>
      <c r="Q3683" s="620" t="s">
        <v>28</v>
      </c>
      <c r="R3683" s="620"/>
      <c r="S3683" s="620" t="s">
        <v>1881</v>
      </c>
    </row>
    <row r="3684" ht="25" spans="1:19">
      <c r="A3684" s="620">
        <v>399</v>
      </c>
      <c r="B3684" s="620" t="s">
        <v>19</v>
      </c>
      <c r="C3684" s="620" t="s">
        <v>116</v>
      </c>
      <c r="D3684" s="620">
        <v>6000064635</v>
      </c>
      <c r="E3684" s="620">
        <v>0</v>
      </c>
      <c r="F3684" s="620">
        <v>0</v>
      </c>
      <c r="G3684" s="620">
        <v>1</v>
      </c>
      <c r="H3684" s="621">
        <v>46273</v>
      </c>
      <c r="I3684" s="620" t="s">
        <v>1908</v>
      </c>
      <c r="J3684" s="622">
        <v>516309360926362</v>
      </c>
      <c r="K3684" s="620" t="s">
        <v>1943</v>
      </c>
      <c r="L3684" s="620" t="s">
        <v>1887</v>
      </c>
      <c r="M3684" s="620" t="s">
        <v>1887</v>
      </c>
      <c r="N3684" s="621">
        <f t="shared" si="21"/>
        <v>46234</v>
      </c>
      <c r="O3684" s="620" t="s">
        <v>24</v>
      </c>
      <c r="P3684" s="620" t="s">
        <v>32</v>
      </c>
      <c r="Q3684" s="620" t="s">
        <v>28</v>
      </c>
      <c r="R3684" s="620"/>
      <c r="S3684" s="620" t="s">
        <v>1881</v>
      </c>
    </row>
    <row r="3685" ht="37.5" spans="1:19">
      <c r="A3685" s="620">
        <v>400</v>
      </c>
      <c r="B3685" s="620" t="s">
        <v>19</v>
      </c>
      <c r="C3685" s="620" t="s">
        <v>116</v>
      </c>
      <c r="D3685" s="620">
        <v>6000064635</v>
      </c>
      <c r="E3685" s="620">
        <v>1</v>
      </c>
      <c r="F3685" s="620">
        <v>0</v>
      </c>
      <c r="G3685" s="620">
        <v>1</v>
      </c>
      <c r="H3685" s="621">
        <v>46273</v>
      </c>
      <c r="I3685" s="620" t="s">
        <v>1908</v>
      </c>
      <c r="J3685" s="622">
        <v>516309360926363</v>
      </c>
      <c r="K3685" s="620" t="s">
        <v>2138</v>
      </c>
      <c r="L3685" s="620"/>
      <c r="M3685" s="620"/>
      <c r="N3685" s="621">
        <f t="shared" si="21"/>
        <v>46234</v>
      </c>
      <c r="O3685" s="620"/>
      <c r="P3685" s="620" t="s">
        <v>1539</v>
      </c>
      <c r="Q3685" s="620" t="s">
        <v>28</v>
      </c>
      <c r="R3685" s="620"/>
      <c r="S3685" s="620" t="s">
        <v>1881</v>
      </c>
    </row>
    <row r="3686" ht="37.5" spans="1:19">
      <c r="A3686" s="620">
        <v>401</v>
      </c>
      <c r="B3686" s="620" t="s">
        <v>19</v>
      </c>
      <c r="C3686" s="620" t="s">
        <v>2141</v>
      </c>
      <c r="D3686" s="620">
        <v>6000064635</v>
      </c>
      <c r="E3686" s="620">
        <v>1</v>
      </c>
      <c r="F3686" s="620">
        <v>0</v>
      </c>
      <c r="G3686" s="620">
        <v>1</v>
      </c>
      <c r="H3686" s="621">
        <v>46273</v>
      </c>
      <c r="I3686" s="620" t="s">
        <v>1908</v>
      </c>
      <c r="J3686" s="622">
        <v>516309360926364</v>
      </c>
      <c r="K3686" s="620" t="s">
        <v>2084</v>
      </c>
      <c r="L3686" s="620" t="s">
        <v>1643</v>
      </c>
      <c r="M3686" s="620"/>
      <c r="N3686" s="621">
        <f t="shared" si="21"/>
        <v>46235</v>
      </c>
      <c r="O3686" s="620" t="s">
        <v>24</v>
      </c>
      <c r="P3686" s="620" t="s">
        <v>1883</v>
      </c>
      <c r="Q3686" s="620" t="s">
        <v>28</v>
      </c>
      <c r="R3686" s="620"/>
      <c r="S3686" s="620" t="s">
        <v>1881</v>
      </c>
    </row>
    <row r="3687" ht="37.5" spans="1:19">
      <c r="A3687" s="620">
        <v>402</v>
      </c>
      <c r="B3687" s="620" t="s">
        <v>19</v>
      </c>
      <c r="C3687" s="620" t="s">
        <v>2141</v>
      </c>
      <c r="D3687" s="620">
        <v>6000064635</v>
      </c>
      <c r="E3687" s="620">
        <v>1</v>
      </c>
      <c r="F3687" s="620">
        <v>0</v>
      </c>
      <c r="G3687" s="620">
        <v>1</v>
      </c>
      <c r="H3687" s="621">
        <v>46273</v>
      </c>
      <c r="I3687" s="620" t="s">
        <v>1908</v>
      </c>
      <c r="J3687" s="622">
        <v>516309360926365</v>
      </c>
      <c r="K3687" s="620" t="s">
        <v>2084</v>
      </c>
      <c r="L3687" s="620" t="s">
        <v>1643</v>
      </c>
      <c r="M3687" s="620"/>
      <c r="N3687" s="621">
        <f t="shared" si="21"/>
        <v>46235</v>
      </c>
      <c r="O3687" s="620" t="s">
        <v>24</v>
      </c>
      <c r="P3687" s="620" t="s">
        <v>1883</v>
      </c>
      <c r="Q3687" s="620" t="s">
        <v>28</v>
      </c>
      <c r="R3687" s="620"/>
      <c r="S3687" s="620" t="s">
        <v>1881</v>
      </c>
    </row>
    <row r="3688" spans="1:19">
      <c r="A3688" s="620">
        <v>403</v>
      </c>
      <c r="B3688" s="620" t="s">
        <v>19</v>
      </c>
      <c r="C3688" s="620" t="s">
        <v>2133</v>
      </c>
      <c r="D3688" s="620">
        <v>6000064635</v>
      </c>
      <c r="E3688" s="620">
        <v>4</v>
      </c>
      <c r="F3688" s="620">
        <v>4</v>
      </c>
      <c r="G3688" s="620">
        <v>0</v>
      </c>
      <c r="H3688" s="621">
        <v>46273</v>
      </c>
      <c r="I3688" s="620" t="s">
        <v>1908</v>
      </c>
      <c r="J3688" s="622" t="s">
        <v>2142</v>
      </c>
      <c r="K3688" s="620" t="s">
        <v>22</v>
      </c>
      <c r="L3688" s="620" t="s">
        <v>1643</v>
      </c>
      <c r="M3688" s="620" t="s">
        <v>1643</v>
      </c>
      <c r="N3688" s="621">
        <f t="shared" si="21"/>
        <v>46235</v>
      </c>
      <c r="O3688" s="620" t="s">
        <v>24</v>
      </c>
      <c r="P3688" s="620"/>
      <c r="Q3688" s="620"/>
      <c r="R3688" s="620"/>
      <c r="S3688" s="620" t="s">
        <v>1881</v>
      </c>
    </row>
    <row r="3689" ht="50" spans="1:19">
      <c r="A3689" s="620">
        <v>404</v>
      </c>
      <c r="B3689" s="620" t="s">
        <v>19</v>
      </c>
      <c r="C3689" s="620" t="s">
        <v>1120</v>
      </c>
      <c r="D3689" s="620">
        <v>6000064635</v>
      </c>
      <c r="E3689" s="620">
        <v>1</v>
      </c>
      <c r="F3689" s="620">
        <v>0</v>
      </c>
      <c r="G3689" s="620">
        <v>1</v>
      </c>
      <c r="H3689" s="621">
        <v>46273</v>
      </c>
      <c r="I3689" s="620" t="s">
        <v>1908</v>
      </c>
      <c r="J3689" s="622">
        <v>516309360926370</v>
      </c>
      <c r="K3689" s="620" t="s">
        <v>1954</v>
      </c>
      <c r="L3689" s="620" t="s">
        <v>23</v>
      </c>
      <c r="M3689" s="620" t="s">
        <v>23</v>
      </c>
      <c r="N3689" s="621">
        <f t="shared" si="21"/>
        <v>46235</v>
      </c>
      <c r="O3689" s="620" t="s">
        <v>24</v>
      </c>
      <c r="P3689" s="620" t="s">
        <v>945</v>
      </c>
      <c r="Q3689" s="620" t="s">
        <v>28</v>
      </c>
      <c r="R3689" s="620"/>
      <c r="S3689" s="620" t="s">
        <v>1881</v>
      </c>
    </row>
    <row r="3690" spans="1:19">
      <c r="A3690" s="620">
        <v>405</v>
      </c>
      <c r="B3690" s="620" t="s">
        <v>19</v>
      </c>
      <c r="C3690" s="620" t="s">
        <v>2133</v>
      </c>
      <c r="D3690" s="620">
        <v>6000064635</v>
      </c>
      <c r="E3690" s="620">
        <v>2</v>
      </c>
      <c r="F3690" s="620">
        <v>2</v>
      </c>
      <c r="G3690" s="620">
        <v>0</v>
      </c>
      <c r="H3690" s="621">
        <v>46273</v>
      </c>
      <c r="I3690" s="620" t="s">
        <v>1908</v>
      </c>
      <c r="J3690" s="622" t="s">
        <v>2143</v>
      </c>
      <c r="K3690" s="620" t="s">
        <v>22</v>
      </c>
      <c r="L3690" s="620" t="s">
        <v>1643</v>
      </c>
      <c r="M3690" s="620" t="s">
        <v>1643</v>
      </c>
      <c r="N3690" s="621">
        <f t="shared" si="21"/>
        <v>46235</v>
      </c>
      <c r="O3690" s="620" t="s">
        <v>24</v>
      </c>
      <c r="P3690" s="620"/>
      <c r="Q3690" s="620"/>
      <c r="R3690" s="620"/>
      <c r="S3690" s="620" t="s">
        <v>1881</v>
      </c>
    </row>
    <row r="3691" ht="25" spans="1:19">
      <c r="A3691" s="620">
        <v>406</v>
      </c>
      <c r="B3691" s="620" t="s">
        <v>19</v>
      </c>
      <c r="C3691" s="620" t="s">
        <v>116</v>
      </c>
      <c r="D3691" s="620">
        <v>6000064635</v>
      </c>
      <c r="E3691" s="620">
        <v>1</v>
      </c>
      <c r="F3691" s="620">
        <v>0</v>
      </c>
      <c r="G3691" s="620">
        <v>1</v>
      </c>
      <c r="H3691" s="621">
        <v>46273</v>
      </c>
      <c r="I3691" s="620" t="s">
        <v>1908</v>
      </c>
      <c r="J3691" s="622">
        <v>516309360926373</v>
      </c>
      <c r="K3691" s="620" t="s">
        <v>1909</v>
      </c>
      <c r="L3691" s="620" t="s">
        <v>1887</v>
      </c>
      <c r="M3691" s="620" t="s">
        <v>1887</v>
      </c>
      <c r="N3691" s="621">
        <f t="shared" si="21"/>
        <v>46235</v>
      </c>
      <c r="O3691" s="620" t="s">
        <v>24</v>
      </c>
      <c r="P3691" s="620" t="s">
        <v>32</v>
      </c>
      <c r="Q3691" s="620" t="s">
        <v>28</v>
      </c>
      <c r="R3691" s="620"/>
      <c r="S3691" s="620" t="s">
        <v>1881</v>
      </c>
    </row>
    <row r="3692" ht="25" spans="1:19">
      <c r="A3692" s="620">
        <v>407</v>
      </c>
      <c r="B3692" s="620" t="s">
        <v>19</v>
      </c>
      <c r="C3692" s="620" t="s">
        <v>116</v>
      </c>
      <c r="D3692" s="620">
        <v>6000064635</v>
      </c>
      <c r="E3692" s="620">
        <v>1</v>
      </c>
      <c r="F3692" s="620">
        <v>0</v>
      </c>
      <c r="G3692" s="620">
        <v>1</v>
      </c>
      <c r="H3692" s="621">
        <v>46273</v>
      </c>
      <c r="I3692" s="620" t="s">
        <v>1908</v>
      </c>
      <c r="J3692" s="622">
        <v>516309360926374</v>
      </c>
      <c r="K3692" s="620" t="s">
        <v>1943</v>
      </c>
      <c r="L3692" s="620" t="s">
        <v>1887</v>
      </c>
      <c r="M3692" s="620" t="s">
        <v>1887</v>
      </c>
      <c r="N3692" s="621">
        <f t="shared" si="21"/>
        <v>46235</v>
      </c>
      <c r="O3692" s="620" t="s">
        <v>24</v>
      </c>
      <c r="P3692" s="620" t="s">
        <v>32</v>
      </c>
      <c r="Q3692" s="620" t="s">
        <v>28</v>
      </c>
      <c r="R3692" s="620"/>
      <c r="S3692" s="620" t="s">
        <v>1881</v>
      </c>
    </row>
    <row r="3693" spans="1:19">
      <c r="A3693" s="620">
        <v>408</v>
      </c>
      <c r="B3693" s="620" t="s">
        <v>19</v>
      </c>
      <c r="C3693" s="620" t="s">
        <v>2133</v>
      </c>
      <c r="D3693" s="620">
        <v>6000064635</v>
      </c>
      <c r="E3693" s="620">
        <v>8</v>
      </c>
      <c r="F3693" s="620">
        <v>8</v>
      </c>
      <c r="G3693" s="620">
        <v>0</v>
      </c>
      <c r="H3693" s="621">
        <v>46273</v>
      </c>
      <c r="I3693" s="620" t="s">
        <v>1908</v>
      </c>
      <c r="J3693" s="622" t="s">
        <v>2144</v>
      </c>
      <c r="K3693" s="620" t="s">
        <v>22</v>
      </c>
      <c r="L3693" s="620" t="s">
        <v>1643</v>
      </c>
      <c r="M3693" s="620" t="s">
        <v>1643</v>
      </c>
      <c r="N3693" s="621">
        <f t="shared" si="21"/>
        <v>46235</v>
      </c>
      <c r="O3693" s="620" t="s">
        <v>24</v>
      </c>
      <c r="P3693" s="620"/>
      <c r="Q3693" s="620"/>
      <c r="R3693" s="620"/>
      <c r="S3693" s="620" t="s">
        <v>1881</v>
      </c>
    </row>
    <row r="3694" spans="1:19">
      <c r="A3694" s="620">
        <v>409</v>
      </c>
      <c r="B3694" s="620" t="s">
        <v>19</v>
      </c>
      <c r="C3694" s="620" t="s">
        <v>1120</v>
      </c>
      <c r="D3694" s="620">
        <v>6000064638</v>
      </c>
      <c r="E3694" s="620">
        <v>6</v>
      </c>
      <c r="F3694" s="620">
        <v>6</v>
      </c>
      <c r="G3694" s="620">
        <v>0</v>
      </c>
      <c r="H3694" s="621">
        <v>46260</v>
      </c>
      <c r="I3694" s="620" t="s">
        <v>1914</v>
      </c>
      <c r="J3694" s="622" t="s">
        <v>2145</v>
      </c>
      <c r="K3694" s="620" t="s">
        <v>22</v>
      </c>
      <c r="L3694" s="620"/>
      <c r="M3694" s="620" t="s">
        <v>1643</v>
      </c>
      <c r="N3694" s="621">
        <f t="shared" si="21"/>
        <v>46235</v>
      </c>
      <c r="O3694" s="620"/>
      <c r="P3694" s="620"/>
      <c r="Q3694" s="620"/>
      <c r="R3694" s="620"/>
      <c r="S3694" s="620" t="s">
        <v>1881</v>
      </c>
    </row>
    <row r="3695" ht="50" spans="1:19">
      <c r="A3695" s="620">
        <v>410</v>
      </c>
      <c r="B3695" s="620" t="s">
        <v>19</v>
      </c>
      <c r="C3695" s="620" t="s">
        <v>1120</v>
      </c>
      <c r="D3695" s="620">
        <v>6000064638</v>
      </c>
      <c r="E3695" s="620">
        <v>1</v>
      </c>
      <c r="F3695" s="620">
        <v>0</v>
      </c>
      <c r="G3695" s="620">
        <v>1</v>
      </c>
      <c r="H3695" s="621">
        <v>46260</v>
      </c>
      <c r="I3695" s="620" t="s">
        <v>1914</v>
      </c>
      <c r="J3695" s="622">
        <v>516313360826252</v>
      </c>
      <c r="K3695" s="620" t="s">
        <v>1954</v>
      </c>
      <c r="L3695" s="620" t="s">
        <v>1887</v>
      </c>
      <c r="M3695" s="620" t="s">
        <v>1887</v>
      </c>
      <c r="N3695" s="621">
        <f t="shared" si="21"/>
        <v>46236</v>
      </c>
      <c r="O3695" s="620" t="s">
        <v>24</v>
      </c>
      <c r="P3695" s="620" t="s">
        <v>945</v>
      </c>
      <c r="Q3695" s="620" t="s">
        <v>28</v>
      </c>
      <c r="R3695" s="620"/>
      <c r="S3695" s="620" t="s">
        <v>1881</v>
      </c>
    </row>
    <row r="3696" spans="1:19">
      <c r="A3696" s="620">
        <v>411</v>
      </c>
      <c r="B3696" s="620" t="s">
        <v>19</v>
      </c>
      <c r="C3696" s="620" t="s">
        <v>2133</v>
      </c>
      <c r="D3696" s="620">
        <v>6000064638</v>
      </c>
      <c r="E3696" s="620">
        <v>1</v>
      </c>
      <c r="F3696" s="620">
        <v>1</v>
      </c>
      <c r="G3696" s="620">
        <v>0</v>
      </c>
      <c r="H3696" s="621">
        <v>46260</v>
      </c>
      <c r="I3696" s="620" t="s">
        <v>1914</v>
      </c>
      <c r="J3696" s="622">
        <v>516313360826253</v>
      </c>
      <c r="K3696" s="620" t="s">
        <v>22</v>
      </c>
      <c r="L3696" s="620"/>
      <c r="M3696" s="620" t="s">
        <v>1643</v>
      </c>
      <c r="N3696" s="621">
        <f t="shared" si="21"/>
        <v>46236</v>
      </c>
      <c r="O3696" s="620"/>
      <c r="P3696" s="620"/>
      <c r="Q3696" s="620"/>
      <c r="R3696" s="620"/>
      <c r="S3696" s="620" t="s">
        <v>1881</v>
      </c>
    </row>
    <row r="3697" spans="1:19">
      <c r="A3697" s="620">
        <v>412</v>
      </c>
      <c r="B3697" s="620" t="s">
        <v>19</v>
      </c>
      <c r="C3697" s="620" t="s">
        <v>116</v>
      </c>
      <c r="D3697" s="620">
        <v>6000064638</v>
      </c>
      <c r="E3697" s="620">
        <v>1</v>
      </c>
      <c r="F3697" s="620">
        <v>0</v>
      </c>
      <c r="G3697" s="620">
        <v>1</v>
      </c>
      <c r="H3697" s="621">
        <v>46276</v>
      </c>
      <c r="I3697" s="620" t="s">
        <v>1914</v>
      </c>
      <c r="J3697" s="622">
        <v>516313360826254</v>
      </c>
      <c r="K3697" s="620" t="s">
        <v>2146</v>
      </c>
      <c r="L3697" s="620"/>
      <c r="M3697" s="620"/>
      <c r="N3697" s="621">
        <f t="shared" si="21"/>
        <v>46236</v>
      </c>
      <c r="O3697" s="620" t="s">
        <v>24</v>
      </c>
      <c r="P3697" s="620" t="s">
        <v>32</v>
      </c>
      <c r="Q3697" s="620" t="s">
        <v>28</v>
      </c>
      <c r="R3697" s="620"/>
      <c r="S3697" s="620" t="s">
        <v>1881</v>
      </c>
    </row>
    <row r="3698" spans="1:19">
      <c r="A3698" s="620">
        <v>413</v>
      </c>
      <c r="B3698" s="620" t="s">
        <v>19</v>
      </c>
      <c r="C3698" s="620" t="s">
        <v>116</v>
      </c>
      <c r="D3698" s="620">
        <v>6000064638</v>
      </c>
      <c r="E3698" s="620">
        <v>1</v>
      </c>
      <c r="F3698" s="620">
        <v>1</v>
      </c>
      <c r="G3698" s="620">
        <v>0</v>
      </c>
      <c r="H3698" s="621">
        <v>46276</v>
      </c>
      <c r="I3698" s="620" t="s">
        <v>1914</v>
      </c>
      <c r="J3698" s="622">
        <v>516313360826255</v>
      </c>
      <c r="K3698" s="620" t="s">
        <v>22</v>
      </c>
      <c r="L3698" s="620"/>
      <c r="M3698" s="620" t="s">
        <v>1643</v>
      </c>
      <c r="N3698" s="621">
        <f t="shared" si="21"/>
        <v>46236</v>
      </c>
      <c r="O3698" s="620"/>
      <c r="P3698" s="620"/>
      <c r="Q3698" s="620"/>
      <c r="R3698" s="620"/>
      <c r="S3698" s="620" t="s">
        <v>1881</v>
      </c>
    </row>
    <row r="3699" spans="1:19">
      <c r="A3699" s="620">
        <v>414</v>
      </c>
      <c r="B3699" s="620" t="s">
        <v>19</v>
      </c>
      <c r="C3699" s="620" t="s">
        <v>116</v>
      </c>
      <c r="D3699" s="620">
        <v>6000064638</v>
      </c>
      <c r="E3699" s="620">
        <v>1</v>
      </c>
      <c r="F3699" s="620">
        <v>0</v>
      </c>
      <c r="G3699" s="620">
        <v>1</v>
      </c>
      <c r="H3699" s="621">
        <v>46276</v>
      </c>
      <c r="I3699" s="620" t="s">
        <v>1914</v>
      </c>
      <c r="J3699" s="622">
        <v>516313360826256</v>
      </c>
      <c r="K3699" s="620" t="s">
        <v>2146</v>
      </c>
      <c r="L3699" s="620"/>
      <c r="M3699" s="620"/>
      <c r="N3699" s="621">
        <f t="shared" si="21"/>
        <v>46238</v>
      </c>
      <c r="O3699" s="620" t="s">
        <v>24</v>
      </c>
      <c r="P3699" s="620" t="s">
        <v>32</v>
      </c>
      <c r="Q3699" s="620" t="s">
        <v>28</v>
      </c>
      <c r="R3699" s="620"/>
      <c r="S3699" s="620" t="s">
        <v>1881</v>
      </c>
    </row>
    <row r="3700" spans="1:19">
      <c r="A3700" s="620">
        <v>415</v>
      </c>
      <c r="B3700" s="620" t="s">
        <v>19</v>
      </c>
      <c r="C3700" s="620" t="s">
        <v>116</v>
      </c>
      <c r="D3700" s="620">
        <v>6000064638</v>
      </c>
      <c r="E3700" s="620">
        <v>1</v>
      </c>
      <c r="F3700" s="620">
        <v>0</v>
      </c>
      <c r="G3700" s="620">
        <v>1</v>
      </c>
      <c r="H3700" s="621">
        <v>46276</v>
      </c>
      <c r="I3700" s="620" t="s">
        <v>1914</v>
      </c>
      <c r="J3700" s="622">
        <v>516313360926257</v>
      </c>
      <c r="K3700" s="620" t="s">
        <v>2147</v>
      </c>
      <c r="L3700" s="620" t="s">
        <v>1643</v>
      </c>
      <c r="M3700" s="620" t="s">
        <v>1643</v>
      </c>
      <c r="N3700" s="621">
        <f t="shared" si="21"/>
        <v>46239</v>
      </c>
      <c r="O3700" s="620" t="s">
        <v>24</v>
      </c>
      <c r="P3700" s="620" t="s">
        <v>32</v>
      </c>
      <c r="Q3700" s="620" t="s">
        <v>28</v>
      </c>
      <c r="R3700" s="620"/>
      <c r="S3700" s="620" t="s">
        <v>1881</v>
      </c>
    </row>
    <row r="3701" spans="1:19">
      <c r="A3701" s="620">
        <v>416</v>
      </c>
      <c r="B3701" s="620" t="s">
        <v>19</v>
      </c>
      <c r="C3701" s="620" t="s">
        <v>2133</v>
      </c>
      <c r="D3701" s="620">
        <v>6000064638</v>
      </c>
      <c r="E3701" s="620">
        <v>1</v>
      </c>
      <c r="F3701" s="620">
        <v>1</v>
      </c>
      <c r="G3701" s="620">
        <v>0</v>
      </c>
      <c r="H3701" s="621">
        <v>46276</v>
      </c>
      <c r="I3701" s="620" t="s">
        <v>1914</v>
      </c>
      <c r="J3701" s="622">
        <v>516313360926258</v>
      </c>
      <c r="K3701" s="620" t="s">
        <v>22</v>
      </c>
      <c r="L3701" s="620" t="s">
        <v>1643</v>
      </c>
      <c r="M3701" s="620" t="s">
        <v>1643</v>
      </c>
      <c r="N3701" s="621">
        <f t="shared" si="21"/>
        <v>46240</v>
      </c>
      <c r="O3701" s="620" t="s">
        <v>24</v>
      </c>
      <c r="P3701" s="620"/>
      <c r="Q3701" s="620"/>
      <c r="R3701" s="620"/>
      <c r="S3701" s="620" t="s">
        <v>1881</v>
      </c>
    </row>
    <row r="3702" ht="25" spans="1:19">
      <c r="A3702" s="620">
        <v>417</v>
      </c>
      <c r="B3702" s="620" t="s">
        <v>19</v>
      </c>
      <c r="C3702" s="620" t="s">
        <v>116</v>
      </c>
      <c r="D3702" s="620">
        <v>6000064638</v>
      </c>
      <c r="E3702" s="620">
        <v>1</v>
      </c>
      <c r="F3702" s="620">
        <v>0</v>
      </c>
      <c r="G3702" s="620">
        <v>1</v>
      </c>
      <c r="H3702" s="621">
        <v>46276</v>
      </c>
      <c r="I3702" s="620" t="s">
        <v>1914</v>
      </c>
      <c r="J3702" s="622">
        <v>516313360926259</v>
      </c>
      <c r="K3702" s="620" t="s">
        <v>1943</v>
      </c>
      <c r="L3702" s="620" t="s">
        <v>1887</v>
      </c>
      <c r="M3702" s="620" t="s">
        <v>1887</v>
      </c>
      <c r="N3702" s="621">
        <f t="shared" si="21"/>
        <v>46240</v>
      </c>
      <c r="O3702" s="620" t="s">
        <v>24</v>
      </c>
      <c r="P3702" s="620" t="s">
        <v>32</v>
      </c>
      <c r="Q3702" s="620" t="s">
        <v>28</v>
      </c>
      <c r="R3702" s="620"/>
      <c r="S3702" s="620" t="s">
        <v>1881</v>
      </c>
    </row>
    <row r="3703" spans="1:19">
      <c r="A3703" s="620">
        <v>418</v>
      </c>
      <c r="B3703" s="620" t="s">
        <v>19</v>
      </c>
      <c r="C3703" s="620" t="s">
        <v>2133</v>
      </c>
      <c r="D3703" s="620">
        <v>6000064638</v>
      </c>
      <c r="E3703" s="620">
        <v>2</v>
      </c>
      <c r="F3703" s="620">
        <v>2</v>
      </c>
      <c r="G3703" s="620">
        <v>0</v>
      </c>
      <c r="H3703" s="621">
        <v>46276</v>
      </c>
      <c r="I3703" s="620" t="s">
        <v>1914</v>
      </c>
      <c r="J3703" s="622" t="s">
        <v>2148</v>
      </c>
      <c r="K3703" s="620" t="s">
        <v>22</v>
      </c>
      <c r="L3703" s="620" t="s">
        <v>1643</v>
      </c>
      <c r="M3703" s="620" t="s">
        <v>1643</v>
      </c>
      <c r="N3703" s="621">
        <f t="shared" si="21"/>
        <v>46240</v>
      </c>
      <c r="O3703" s="620" t="s">
        <v>24</v>
      </c>
      <c r="P3703" s="620"/>
      <c r="Q3703" s="620"/>
      <c r="R3703" s="620"/>
      <c r="S3703" s="620" t="s">
        <v>1881</v>
      </c>
    </row>
    <row r="3704" ht="37.5" spans="1:19">
      <c r="A3704" s="620">
        <v>419</v>
      </c>
      <c r="B3704" s="620" t="s">
        <v>19</v>
      </c>
      <c r="C3704" s="620" t="s">
        <v>2137</v>
      </c>
      <c r="D3704" s="620">
        <v>6000064638</v>
      </c>
      <c r="E3704" s="620">
        <v>1</v>
      </c>
      <c r="F3704" s="620">
        <v>0</v>
      </c>
      <c r="G3704" s="620">
        <v>1</v>
      </c>
      <c r="H3704" s="621">
        <v>46276</v>
      </c>
      <c r="I3704" s="620" t="s">
        <v>1914</v>
      </c>
      <c r="J3704" s="622">
        <v>516313360926262</v>
      </c>
      <c r="K3704" s="620" t="s">
        <v>2138</v>
      </c>
      <c r="L3704" s="620"/>
      <c r="M3704" s="620"/>
      <c r="N3704" s="621">
        <f t="shared" si="21"/>
        <v>46240</v>
      </c>
      <c r="O3704" s="620"/>
      <c r="P3704" s="620" t="s">
        <v>1539</v>
      </c>
      <c r="Q3704" s="620" t="s">
        <v>28</v>
      </c>
      <c r="R3704" s="620"/>
      <c r="S3704" s="620" t="s">
        <v>1881</v>
      </c>
    </row>
    <row r="3705" spans="1:19">
      <c r="A3705" s="620">
        <v>420</v>
      </c>
      <c r="B3705" s="620" t="s">
        <v>19</v>
      </c>
      <c r="C3705" s="620" t="s">
        <v>2133</v>
      </c>
      <c r="D3705" s="620">
        <v>6000064638</v>
      </c>
      <c r="E3705" s="620">
        <v>2</v>
      </c>
      <c r="F3705" s="620">
        <v>2</v>
      </c>
      <c r="G3705" s="620">
        <v>0</v>
      </c>
      <c r="H3705" s="621">
        <v>46276</v>
      </c>
      <c r="I3705" s="620" t="s">
        <v>1914</v>
      </c>
      <c r="J3705" s="622" t="s">
        <v>2149</v>
      </c>
      <c r="K3705" s="620" t="s">
        <v>22</v>
      </c>
      <c r="L3705" s="620" t="s">
        <v>1643</v>
      </c>
      <c r="M3705" s="620" t="s">
        <v>1643</v>
      </c>
      <c r="N3705" s="621">
        <f t="shared" si="21"/>
        <v>46240</v>
      </c>
      <c r="O3705" s="620" t="s">
        <v>24</v>
      </c>
      <c r="P3705" s="620"/>
      <c r="Q3705" s="620"/>
      <c r="R3705" s="620"/>
      <c r="S3705" s="620" t="s">
        <v>1881</v>
      </c>
    </row>
    <row r="3706" ht="25" spans="1:19">
      <c r="A3706" s="620">
        <v>421</v>
      </c>
      <c r="B3706" s="620" t="s">
        <v>19</v>
      </c>
      <c r="C3706" s="620" t="s">
        <v>1120</v>
      </c>
      <c r="D3706" s="620">
        <v>6000064638</v>
      </c>
      <c r="E3706" s="620">
        <v>1</v>
      </c>
      <c r="F3706" s="620">
        <v>0</v>
      </c>
      <c r="G3706" s="620">
        <v>1</v>
      </c>
      <c r="H3706" s="621">
        <v>46276</v>
      </c>
      <c r="I3706" s="620" t="s">
        <v>1914</v>
      </c>
      <c r="J3706" s="622">
        <v>516313360926265</v>
      </c>
      <c r="K3706" s="620" t="s">
        <v>1909</v>
      </c>
      <c r="L3706" s="620" t="s">
        <v>1887</v>
      </c>
      <c r="M3706" s="620" t="s">
        <v>1887</v>
      </c>
      <c r="N3706" s="621">
        <f t="shared" si="21"/>
        <v>46240</v>
      </c>
      <c r="O3706" s="620" t="s">
        <v>24</v>
      </c>
      <c r="P3706" s="620" t="s">
        <v>32</v>
      </c>
      <c r="Q3706" s="620" t="s">
        <v>28</v>
      </c>
      <c r="R3706" s="620"/>
      <c r="S3706" s="620" t="s">
        <v>1881</v>
      </c>
    </row>
    <row r="3707" ht="25" spans="1:19">
      <c r="A3707" s="620">
        <v>422</v>
      </c>
      <c r="B3707" s="620" t="s">
        <v>19</v>
      </c>
      <c r="C3707" s="620" t="s">
        <v>116</v>
      </c>
      <c r="D3707" s="620">
        <v>6000064638</v>
      </c>
      <c r="E3707" s="620">
        <v>1</v>
      </c>
      <c r="F3707" s="620">
        <v>0</v>
      </c>
      <c r="G3707" s="620">
        <v>1</v>
      </c>
      <c r="H3707" s="621">
        <v>46276</v>
      </c>
      <c r="I3707" s="620" t="s">
        <v>1914</v>
      </c>
      <c r="J3707" s="622">
        <v>516313360926266</v>
      </c>
      <c r="K3707" s="620" t="s">
        <v>1980</v>
      </c>
      <c r="L3707" s="620"/>
      <c r="M3707" s="620"/>
      <c r="N3707" s="621">
        <f t="shared" si="21"/>
        <v>46240</v>
      </c>
      <c r="O3707" s="620" t="s">
        <v>24</v>
      </c>
      <c r="P3707" s="620" t="s">
        <v>32</v>
      </c>
      <c r="Q3707" s="620" t="s">
        <v>28</v>
      </c>
      <c r="R3707" s="620"/>
      <c r="S3707" s="620" t="s">
        <v>1881</v>
      </c>
    </row>
    <row r="3708" spans="1:19">
      <c r="A3708" s="620">
        <v>423</v>
      </c>
      <c r="B3708" s="620" t="s">
        <v>19</v>
      </c>
      <c r="C3708" s="620" t="s">
        <v>1120</v>
      </c>
      <c r="D3708" s="620">
        <v>6000064638</v>
      </c>
      <c r="E3708" s="620">
        <v>1</v>
      </c>
      <c r="F3708" s="620">
        <v>1</v>
      </c>
      <c r="G3708" s="620">
        <v>0</v>
      </c>
      <c r="H3708" s="621">
        <v>46276</v>
      </c>
      <c r="I3708" s="620" t="s">
        <v>1914</v>
      </c>
      <c r="J3708" s="622">
        <v>516313360926267</v>
      </c>
      <c r="K3708" s="620" t="s">
        <v>22</v>
      </c>
      <c r="L3708" s="620" t="s">
        <v>1643</v>
      </c>
      <c r="M3708" s="620" t="s">
        <v>1643</v>
      </c>
      <c r="N3708" s="621">
        <f t="shared" si="21"/>
        <v>46241</v>
      </c>
      <c r="O3708" s="620" t="s">
        <v>24</v>
      </c>
      <c r="P3708" s="620"/>
      <c r="Q3708" s="620"/>
      <c r="R3708" s="620"/>
      <c r="S3708" s="620" t="s">
        <v>1881</v>
      </c>
    </row>
    <row r="3709" ht="75" spans="1:19">
      <c r="A3709" s="620">
        <v>424</v>
      </c>
      <c r="B3709" s="620" t="s">
        <v>19</v>
      </c>
      <c r="C3709" s="620" t="s">
        <v>1120</v>
      </c>
      <c r="D3709" s="620">
        <v>6000064638</v>
      </c>
      <c r="E3709" s="620">
        <v>1</v>
      </c>
      <c r="F3709" s="620">
        <v>0</v>
      </c>
      <c r="G3709" s="620">
        <v>1</v>
      </c>
      <c r="H3709" s="621">
        <v>46276</v>
      </c>
      <c r="I3709" s="620" t="s">
        <v>1914</v>
      </c>
      <c r="J3709" s="622">
        <v>516313360926268</v>
      </c>
      <c r="K3709" s="620" t="s">
        <v>2044</v>
      </c>
      <c r="L3709" s="620" t="s">
        <v>1643</v>
      </c>
      <c r="M3709" s="620" t="s">
        <v>1643</v>
      </c>
      <c r="N3709" s="621">
        <f t="shared" si="21"/>
        <v>46241</v>
      </c>
      <c r="O3709" s="620" t="s">
        <v>24</v>
      </c>
      <c r="P3709" s="620" t="s">
        <v>2056</v>
      </c>
      <c r="Q3709" s="620" t="s">
        <v>819</v>
      </c>
      <c r="R3709" s="620"/>
      <c r="S3709" s="620" t="s">
        <v>1881</v>
      </c>
    </row>
    <row r="3710" spans="1:19">
      <c r="A3710" s="620">
        <v>425</v>
      </c>
      <c r="B3710" s="620" t="s">
        <v>19</v>
      </c>
      <c r="C3710" s="620" t="s">
        <v>2133</v>
      </c>
      <c r="D3710" s="620">
        <v>6000064635</v>
      </c>
      <c r="E3710" s="620">
        <v>2</v>
      </c>
      <c r="F3710" s="620">
        <v>2</v>
      </c>
      <c r="G3710" s="620">
        <v>0</v>
      </c>
      <c r="H3710" s="621">
        <v>46276</v>
      </c>
      <c r="I3710" s="620" t="s">
        <v>1908</v>
      </c>
      <c r="J3710" s="622" t="s">
        <v>2150</v>
      </c>
      <c r="K3710" s="620" t="s">
        <v>2151</v>
      </c>
      <c r="L3710" s="620"/>
      <c r="M3710" s="620"/>
      <c r="N3710" s="621">
        <f t="shared" si="21"/>
        <v>46241</v>
      </c>
      <c r="O3710" s="620" t="s">
        <v>24</v>
      </c>
      <c r="P3710" s="620"/>
      <c r="Q3710" s="620"/>
      <c r="R3710" s="620"/>
      <c r="S3710" s="620" t="s">
        <v>1881</v>
      </c>
    </row>
    <row r="3711" spans="1:19">
      <c r="A3711" s="620">
        <v>426</v>
      </c>
      <c r="B3711" s="620" t="s">
        <v>19</v>
      </c>
      <c r="C3711" s="620" t="s">
        <v>2133</v>
      </c>
      <c r="D3711" s="620">
        <v>6000064635</v>
      </c>
      <c r="E3711" s="620">
        <v>1</v>
      </c>
      <c r="F3711" s="620">
        <v>0</v>
      </c>
      <c r="G3711" s="620">
        <v>1</v>
      </c>
      <c r="H3711" s="621">
        <v>46276</v>
      </c>
      <c r="I3711" s="620" t="s">
        <v>1908</v>
      </c>
      <c r="J3711" s="622">
        <v>516309360926385</v>
      </c>
      <c r="K3711" s="620" t="s">
        <v>2152</v>
      </c>
      <c r="L3711" s="620"/>
      <c r="M3711" s="620"/>
      <c r="N3711" s="621">
        <f t="shared" si="21"/>
        <v>46241</v>
      </c>
      <c r="O3711" s="620" t="s">
        <v>24</v>
      </c>
      <c r="P3711" s="620" t="s">
        <v>32</v>
      </c>
      <c r="Q3711" s="620" t="s">
        <v>28</v>
      </c>
      <c r="R3711" s="620"/>
      <c r="S3711" s="620" t="s">
        <v>1881</v>
      </c>
    </row>
    <row r="3712" spans="1:19">
      <c r="A3712" s="620">
        <v>427</v>
      </c>
      <c r="B3712" s="620" t="s">
        <v>19</v>
      </c>
      <c r="C3712" s="620" t="s">
        <v>2133</v>
      </c>
      <c r="D3712" s="620">
        <v>6000064635</v>
      </c>
      <c r="E3712" s="620">
        <v>1</v>
      </c>
      <c r="F3712" s="620">
        <v>0</v>
      </c>
      <c r="G3712" s="620">
        <v>1</v>
      </c>
      <c r="H3712" s="621">
        <v>46276</v>
      </c>
      <c r="I3712" s="620" t="s">
        <v>1908</v>
      </c>
      <c r="J3712" s="622">
        <v>516309360926386</v>
      </c>
      <c r="K3712" s="620" t="s">
        <v>2095</v>
      </c>
      <c r="L3712" s="620"/>
      <c r="M3712" s="620"/>
      <c r="N3712" s="621">
        <f t="shared" si="21"/>
        <v>46241</v>
      </c>
      <c r="O3712" s="620" t="s">
        <v>24</v>
      </c>
      <c r="P3712" s="620" t="s">
        <v>32</v>
      </c>
      <c r="Q3712" s="620" t="s">
        <v>28</v>
      </c>
      <c r="R3712" s="620"/>
      <c r="S3712" s="620" t="s">
        <v>1881</v>
      </c>
    </row>
    <row r="3713" ht="25" spans="1:19">
      <c r="A3713" s="620">
        <v>428</v>
      </c>
      <c r="B3713" s="620" t="s">
        <v>19</v>
      </c>
      <c r="C3713" s="620" t="s">
        <v>2133</v>
      </c>
      <c r="D3713" s="620">
        <v>6000064635</v>
      </c>
      <c r="E3713" s="620">
        <v>0</v>
      </c>
      <c r="F3713" s="620">
        <v>0</v>
      </c>
      <c r="G3713" s="620">
        <v>1</v>
      </c>
      <c r="H3713" s="621">
        <v>46276</v>
      </c>
      <c r="I3713" s="620" t="s">
        <v>1908</v>
      </c>
      <c r="J3713" s="622">
        <v>516309360926386</v>
      </c>
      <c r="K3713" s="620" t="s">
        <v>1909</v>
      </c>
      <c r="L3713" s="620" t="s">
        <v>1887</v>
      </c>
      <c r="M3713" s="620" t="s">
        <v>1887</v>
      </c>
      <c r="N3713" s="621">
        <f t="shared" si="21"/>
        <v>46241</v>
      </c>
      <c r="O3713" s="620" t="s">
        <v>24</v>
      </c>
      <c r="P3713" s="620" t="s">
        <v>32</v>
      </c>
      <c r="Q3713" s="620" t="s">
        <v>28</v>
      </c>
      <c r="R3713" s="620"/>
      <c r="S3713" s="620" t="s">
        <v>1881</v>
      </c>
    </row>
    <row r="3714" ht="50" spans="1:19">
      <c r="A3714" s="620">
        <v>429</v>
      </c>
      <c r="B3714" s="620" t="s">
        <v>19</v>
      </c>
      <c r="C3714" s="620" t="s">
        <v>2133</v>
      </c>
      <c r="D3714" s="620">
        <v>6000064635</v>
      </c>
      <c r="E3714" s="620">
        <v>1</v>
      </c>
      <c r="F3714" s="620">
        <v>0</v>
      </c>
      <c r="G3714" s="620">
        <v>1</v>
      </c>
      <c r="H3714" s="621">
        <v>46276</v>
      </c>
      <c r="I3714" s="620" t="s">
        <v>1908</v>
      </c>
      <c r="J3714" s="622">
        <v>516309360926387</v>
      </c>
      <c r="K3714" s="620" t="s">
        <v>2153</v>
      </c>
      <c r="L3714" s="620" t="s">
        <v>1643</v>
      </c>
      <c r="M3714" s="620"/>
      <c r="N3714" s="621">
        <f t="shared" si="21"/>
        <v>46241</v>
      </c>
      <c r="O3714" s="620"/>
      <c r="P3714" s="620" t="s">
        <v>1539</v>
      </c>
      <c r="Q3714" s="620" t="s">
        <v>28</v>
      </c>
      <c r="R3714" s="620"/>
      <c r="S3714" s="620" t="s">
        <v>1881</v>
      </c>
    </row>
    <row r="3715" spans="1:19">
      <c r="A3715" s="620">
        <v>430</v>
      </c>
      <c r="B3715" s="620"/>
      <c r="C3715" s="620" t="s">
        <v>2133</v>
      </c>
      <c r="D3715" s="620">
        <v>6000064635</v>
      </c>
      <c r="E3715" s="620">
        <v>1</v>
      </c>
      <c r="F3715" s="620">
        <v>1</v>
      </c>
      <c r="G3715" s="620">
        <v>0</v>
      </c>
      <c r="H3715" s="621">
        <v>46276</v>
      </c>
      <c r="I3715" s="620" t="s">
        <v>1908</v>
      </c>
      <c r="J3715" s="622">
        <v>516309360926388</v>
      </c>
      <c r="K3715" s="620" t="s">
        <v>22</v>
      </c>
      <c r="L3715" s="620" t="s">
        <v>1643</v>
      </c>
      <c r="M3715" s="620" t="s">
        <v>1643</v>
      </c>
      <c r="N3715" s="621">
        <f t="shared" si="21"/>
        <v>46241</v>
      </c>
      <c r="O3715" s="620"/>
      <c r="P3715" s="620"/>
      <c r="Q3715" s="620"/>
      <c r="R3715" s="620"/>
      <c r="S3715" s="620" t="s">
        <v>1881</v>
      </c>
    </row>
    <row r="3716" ht="25" spans="1:19">
      <c r="A3716" s="620">
        <v>431</v>
      </c>
      <c r="B3716" s="620" t="s">
        <v>19</v>
      </c>
      <c r="C3716" s="620" t="s">
        <v>113</v>
      </c>
      <c r="D3716" s="620">
        <v>6000050679</v>
      </c>
      <c r="E3716" s="620">
        <v>1</v>
      </c>
      <c r="F3716" s="620">
        <v>1</v>
      </c>
      <c r="G3716" s="620">
        <v>0</v>
      </c>
      <c r="H3716" s="621">
        <v>46274</v>
      </c>
      <c r="I3716" s="620" t="s">
        <v>2087</v>
      </c>
      <c r="J3716" s="622">
        <v>516301360826107</v>
      </c>
      <c r="K3716" s="620" t="s">
        <v>22</v>
      </c>
      <c r="L3716" s="620" t="s">
        <v>1643</v>
      </c>
      <c r="M3716" s="620" t="s">
        <v>1643</v>
      </c>
      <c r="N3716" s="621">
        <f t="shared" si="21"/>
        <v>46241</v>
      </c>
      <c r="O3716" s="620" t="s">
        <v>24</v>
      </c>
      <c r="P3716" s="620"/>
      <c r="Q3716" s="620"/>
      <c r="R3716" s="620"/>
      <c r="S3716" s="620" t="s">
        <v>1881</v>
      </c>
    </row>
    <row r="3717" ht="37.5" spans="1:19">
      <c r="A3717" s="620">
        <v>432</v>
      </c>
      <c r="B3717" s="620" t="s">
        <v>19</v>
      </c>
      <c r="C3717" s="620" t="s">
        <v>113</v>
      </c>
      <c r="D3717" s="620">
        <v>6000050679</v>
      </c>
      <c r="E3717" s="620">
        <v>1</v>
      </c>
      <c r="F3717" s="620">
        <v>0</v>
      </c>
      <c r="G3717" s="620">
        <v>1</v>
      </c>
      <c r="H3717" s="621">
        <v>46274</v>
      </c>
      <c r="I3717" s="620" t="s">
        <v>2087</v>
      </c>
      <c r="J3717" s="622">
        <v>516301360826108</v>
      </c>
      <c r="K3717" s="620" t="s">
        <v>2154</v>
      </c>
      <c r="L3717" s="620"/>
      <c r="M3717" s="620" t="s">
        <v>1643</v>
      </c>
      <c r="N3717" s="621">
        <f t="shared" si="21"/>
        <v>46241</v>
      </c>
      <c r="O3717" s="620" t="s">
        <v>24</v>
      </c>
      <c r="P3717" s="620" t="s">
        <v>1539</v>
      </c>
      <c r="Q3717" s="620" t="s">
        <v>28</v>
      </c>
      <c r="R3717" s="620"/>
      <c r="S3717" s="620" t="s">
        <v>1881</v>
      </c>
    </row>
    <row r="3718" ht="25" spans="1:19">
      <c r="A3718" s="620">
        <v>433</v>
      </c>
      <c r="B3718" s="620" t="s">
        <v>19</v>
      </c>
      <c r="C3718" s="620" t="s">
        <v>113</v>
      </c>
      <c r="D3718" s="620">
        <v>6000050679</v>
      </c>
      <c r="E3718" s="620">
        <v>7</v>
      </c>
      <c r="F3718" s="620">
        <v>7</v>
      </c>
      <c r="G3718" s="620">
        <v>0</v>
      </c>
      <c r="H3718" s="621">
        <v>46274</v>
      </c>
      <c r="I3718" s="620" t="s">
        <v>2087</v>
      </c>
      <c r="J3718" s="622" t="s">
        <v>2155</v>
      </c>
      <c r="K3718" s="620" t="s">
        <v>22</v>
      </c>
      <c r="L3718" s="620" t="s">
        <v>1643</v>
      </c>
      <c r="M3718" s="620"/>
      <c r="N3718" s="621">
        <f t="shared" si="21"/>
        <v>46241</v>
      </c>
      <c r="O3718" s="620" t="s">
        <v>24</v>
      </c>
      <c r="P3718" s="620"/>
      <c r="Q3718" s="620"/>
      <c r="R3718" s="620"/>
      <c r="S3718" s="620" t="s">
        <v>1881</v>
      </c>
    </row>
    <row r="3719" spans="1:19">
      <c r="A3719" s="620">
        <v>434</v>
      </c>
      <c r="B3719" s="620" t="s">
        <v>19</v>
      </c>
      <c r="C3719" s="620" t="s">
        <v>1120</v>
      </c>
      <c r="D3719" s="620">
        <v>6000064638</v>
      </c>
      <c r="E3719" s="620">
        <v>1</v>
      </c>
      <c r="F3719" s="620">
        <v>0</v>
      </c>
      <c r="G3719" s="620">
        <v>1</v>
      </c>
      <c r="H3719" s="621">
        <v>46277</v>
      </c>
      <c r="I3719" s="620" t="s">
        <v>1914</v>
      </c>
      <c r="J3719" s="622">
        <v>516313360926269</v>
      </c>
      <c r="K3719" s="620" t="s">
        <v>2156</v>
      </c>
      <c r="L3719" s="620" t="s">
        <v>1643</v>
      </c>
      <c r="M3719" s="620" t="s">
        <v>1643</v>
      </c>
      <c r="N3719" s="621">
        <f t="shared" ref="N3719:N3782" si="22">H436+1</f>
        <v>46241</v>
      </c>
      <c r="O3719" s="620" t="s">
        <v>24</v>
      </c>
      <c r="P3719" s="620" t="s">
        <v>32</v>
      </c>
      <c r="Q3719" s="620" t="s">
        <v>28</v>
      </c>
      <c r="R3719" s="620"/>
      <c r="S3719" s="620" t="s">
        <v>1881</v>
      </c>
    </row>
    <row r="3720" spans="1:19">
      <c r="A3720" s="620">
        <v>435</v>
      </c>
      <c r="B3720" s="620" t="s">
        <v>19</v>
      </c>
      <c r="C3720" s="620" t="s">
        <v>1120</v>
      </c>
      <c r="D3720" s="620">
        <v>6000064638</v>
      </c>
      <c r="E3720" s="620">
        <v>4</v>
      </c>
      <c r="F3720" s="620">
        <v>4</v>
      </c>
      <c r="G3720" s="620">
        <v>0</v>
      </c>
      <c r="H3720" s="621">
        <v>46277</v>
      </c>
      <c r="I3720" s="620" t="s">
        <v>1914</v>
      </c>
      <c r="J3720" s="622" t="s">
        <v>2157</v>
      </c>
      <c r="K3720" s="620" t="s">
        <v>22</v>
      </c>
      <c r="L3720" s="620" t="s">
        <v>1643</v>
      </c>
      <c r="M3720" s="620" t="s">
        <v>1643</v>
      </c>
      <c r="N3720" s="621">
        <f t="shared" si="22"/>
        <v>46241</v>
      </c>
      <c r="O3720" s="620" t="s">
        <v>24</v>
      </c>
      <c r="P3720" s="620"/>
      <c r="Q3720" s="620"/>
      <c r="R3720" s="620"/>
      <c r="S3720" s="620" t="s">
        <v>1881</v>
      </c>
    </row>
    <row r="3721" ht="37.5" spans="1:19">
      <c r="A3721" s="620">
        <v>436</v>
      </c>
      <c r="B3721" s="620" t="s">
        <v>19</v>
      </c>
      <c r="C3721" s="620" t="s">
        <v>1120</v>
      </c>
      <c r="D3721" s="620">
        <v>6000064638</v>
      </c>
      <c r="E3721" s="620">
        <v>1</v>
      </c>
      <c r="F3721" s="620">
        <v>0</v>
      </c>
      <c r="G3721" s="620">
        <v>1</v>
      </c>
      <c r="H3721" s="621">
        <v>46277</v>
      </c>
      <c r="I3721" s="620" t="s">
        <v>1914</v>
      </c>
      <c r="J3721" s="622">
        <v>516313360926274</v>
      </c>
      <c r="K3721" s="620" t="s">
        <v>2158</v>
      </c>
      <c r="L3721" s="620" t="s">
        <v>1643</v>
      </c>
      <c r="M3721" s="620" t="s">
        <v>1643</v>
      </c>
      <c r="N3721" s="621">
        <f t="shared" si="22"/>
        <v>46241</v>
      </c>
      <c r="O3721" s="620" t="s">
        <v>24</v>
      </c>
      <c r="P3721" s="620" t="s">
        <v>818</v>
      </c>
      <c r="Q3721" s="620" t="s">
        <v>819</v>
      </c>
      <c r="R3721" s="620"/>
      <c r="S3721" s="620" t="s">
        <v>1881</v>
      </c>
    </row>
    <row r="3722" spans="1:19">
      <c r="A3722" s="620">
        <v>437</v>
      </c>
      <c r="B3722" s="620" t="s">
        <v>19</v>
      </c>
      <c r="C3722" s="620" t="s">
        <v>1120</v>
      </c>
      <c r="D3722" s="620">
        <v>6000064638</v>
      </c>
      <c r="E3722" s="620">
        <v>2</v>
      </c>
      <c r="F3722" s="620">
        <v>2</v>
      </c>
      <c r="G3722" s="620">
        <v>0</v>
      </c>
      <c r="H3722" s="621">
        <v>46277</v>
      </c>
      <c r="I3722" s="620" t="s">
        <v>1914</v>
      </c>
      <c r="J3722" s="622" t="s">
        <v>2159</v>
      </c>
      <c r="K3722" s="620" t="s">
        <v>22</v>
      </c>
      <c r="L3722" s="620"/>
      <c r="M3722" s="620" t="s">
        <v>1643</v>
      </c>
      <c r="N3722" s="621">
        <f t="shared" si="22"/>
        <v>46242</v>
      </c>
      <c r="O3722" s="620"/>
      <c r="P3722" s="620"/>
      <c r="Q3722" s="620"/>
      <c r="R3722" s="620"/>
      <c r="S3722" s="620" t="s">
        <v>1881</v>
      </c>
    </row>
    <row r="3723" ht="62.5" spans="1:19">
      <c r="A3723" s="620">
        <v>438</v>
      </c>
      <c r="B3723" s="620" t="s">
        <v>19</v>
      </c>
      <c r="C3723" s="620" t="s">
        <v>1120</v>
      </c>
      <c r="D3723" s="620">
        <v>6000064638</v>
      </c>
      <c r="E3723" s="620">
        <v>1</v>
      </c>
      <c r="F3723" s="620">
        <v>0</v>
      </c>
      <c r="G3723" s="620">
        <v>1</v>
      </c>
      <c r="H3723" s="621">
        <v>46277</v>
      </c>
      <c r="I3723" s="620" t="s">
        <v>1914</v>
      </c>
      <c r="J3723" s="622">
        <v>516313360926277</v>
      </c>
      <c r="K3723" s="620" t="s">
        <v>2033</v>
      </c>
      <c r="L3723" s="620" t="s">
        <v>1643</v>
      </c>
      <c r="M3723" s="620" t="s">
        <v>1643</v>
      </c>
      <c r="N3723" s="621">
        <f t="shared" si="22"/>
        <v>46242</v>
      </c>
      <c r="O3723" s="620" t="s">
        <v>24</v>
      </c>
      <c r="P3723" s="620" t="s">
        <v>76</v>
      </c>
      <c r="Q3723" s="620" t="s">
        <v>819</v>
      </c>
      <c r="R3723" s="620"/>
      <c r="S3723" s="620" t="s">
        <v>1881</v>
      </c>
    </row>
    <row r="3724" spans="1:19">
      <c r="A3724" s="620">
        <v>439</v>
      </c>
      <c r="B3724" s="620" t="s">
        <v>19</v>
      </c>
      <c r="C3724" s="620" t="s">
        <v>1120</v>
      </c>
      <c r="D3724" s="620">
        <v>6000064638</v>
      </c>
      <c r="E3724" s="620">
        <v>2</v>
      </c>
      <c r="F3724" s="620">
        <v>2</v>
      </c>
      <c r="G3724" s="620">
        <v>0</v>
      </c>
      <c r="H3724" s="621">
        <v>46277</v>
      </c>
      <c r="I3724" s="620" t="s">
        <v>1914</v>
      </c>
      <c r="J3724" s="622" t="s">
        <v>2160</v>
      </c>
      <c r="K3724" s="620" t="s">
        <v>22</v>
      </c>
      <c r="L3724" s="620" t="s">
        <v>1643</v>
      </c>
      <c r="M3724" s="620" t="s">
        <v>1643</v>
      </c>
      <c r="N3724" s="621">
        <f t="shared" si="22"/>
        <v>46242</v>
      </c>
      <c r="O3724" s="620" t="s">
        <v>24</v>
      </c>
      <c r="P3724" s="620"/>
      <c r="Q3724" s="620"/>
      <c r="R3724" s="620"/>
      <c r="S3724" s="620" t="s">
        <v>1881</v>
      </c>
    </row>
    <row r="3725" spans="1:19">
      <c r="A3725" s="620">
        <v>440</v>
      </c>
      <c r="B3725" s="620" t="s">
        <v>19</v>
      </c>
      <c r="C3725" s="620" t="s">
        <v>1120</v>
      </c>
      <c r="D3725" s="620">
        <v>6000064638</v>
      </c>
      <c r="E3725" s="620">
        <v>7</v>
      </c>
      <c r="F3725" s="620">
        <v>7</v>
      </c>
      <c r="G3725" s="620">
        <v>0</v>
      </c>
      <c r="H3725" s="621">
        <v>46277</v>
      </c>
      <c r="I3725" s="620" t="s">
        <v>1914</v>
      </c>
      <c r="J3725" s="622" t="s">
        <v>2161</v>
      </c>
      <c r="K3725" s="620" t="s">
        <v>22</v>
      </c>
      <c r="L3725" s="620" t="s">
        <v>1643</v>
      </c>
      <c r="M3725" s="620" t="s">
        <v>1643</v>
      </c>
      <c r="N3725" s="621">
        <f t="shared" si="22"/>
        <v>46242</v>
      </c>
      <c r="O3725" s="620" t="s">
        <v>24</v>
      </c>
      <c r="P3725" s="620"/>
      <c r="Q3725" s="620"/>
      <c r="R3725" s="620"/>
      <c r="S3725" s="620" t="s">
        <v>1881</v>
      </c>
    </row>
    <row r="3726" ht="25" spans="1:19">
      <c r="A3726" s="620">
        <v>441</v>
      </c>
      <c r="B3726" s="620" t="s">
        <v>19</v>
      </c>
      <c r="C3726" s="620" t="s">
        <v>2162</v>
      </c>
      <c r="D3726" s="620">
        <v>6000050679</v>
      </c>
      <c r="E3726" s="620">
        <v>1</v>
      </c>
      <c r="F3726" s="620">
        <v>0</v>
      </c>
      <c r="G3726" s="620">
        <v>1</v>
      </c>
      <c r="H3726" s="621">
        <v>46278</v>
      </c>
      <c r="I3726" s="620" t="s">
        <v>2087</v>
      </c>
      <c r="J3726" s="622">
        <v>516301360826116</v>
      </c>
      <c r="K3726" s="620" t="s">
        <v>2095</v>
      </c>
      <c r="L3726" s="620"/>
      <c r="M3726" s="620"/>
      <c r="N3726" s="621">
        <f t="shared" si="22"/>
        <v>46242</v>
      </c>
      <c r="O3726" s="620" t="s">
        <v>24</v>
      </c>
      <c r="P3726" s="620" t="s">
        <v>32</v>
      </c>
      <c r="Q3726" s="620" t="s">
        <v>28</v>
      </c>
      <c r="R3726" s="620"/>
      <c r="S3726" s="620" t="s">
        <v>1881</v>
      </c>
    </row>
    <row r="3727" ht="25" spans="1:19">
      <c r="A3727" s="620">
        <v>442</v>
      </c>
      <c r="B3727" s="620" t="s">
        <v>19</v>
      </c>
      <c r="C3727" s="620" t="s">
        <v>2162</v>
      </c>
      <c r="D3727" s="620">
        <v>6000050679</v>
      </c>
      <c r="E3727" s="620">
        <v>1</v>
      </c>
      <c r="F3727" s="620">
        <v>1</v>
      </c>
      <c r="G3727" s="620">
        <v>0</v>
      </c>
      <c r="H3727" s="621">
        <v>46278</v>
      </c>
      <c r="I3727" s="620" t="s">
        <v>2087</v>
      </c>
      <c r="J3727" s="622">
        <v>516301360826117</v>
      </c>
      <c r="K3727" s="620" t="s">
        <v>22</v>
      </c>
      <c r="L3727" s="620" t="s">
        <v>1643</v>
      </c>
      <c r="M3727" s="620" t="s">
        <v>1643</v>
      </c>
      <c r="N3727" s="621">
        <f t="shared" si="22"/>
        <v>46242</v>
      </c>
      <c r="O3727" s="620" t="s">
        <v>24</v>
      </c>
      <c r="P3727" s="620"/>
      <c r="Q3727" s="620"/>
      <c r="R3727" s="620"/>
      <c r="S3727" s="620" t="s">
        <v>1881</v>
      </c>
    </row>
    <row r="3728" ht="62.5" spans="1:19">
      <c r="A3728" s="620">
        <v>443</v>
      </c>
      <c r="B3728" s="620" t="s">
        <v>19</v>
      </c>
      <c r="C3728" s="620" t="s">
        <v>2162</v>
      </c>
      <c r="D3728" s="620">
        <v>6000050679</v>
      </c>
      <c r="E3728" s="620">
        <v>1</v>
      </c>
      <c r="F3728" s="620">
        <v>0</v>
      </c>
      <c r="G3728" s="620">
        <v>1</v>
      </c>
      <c r="H3728" s="621">
        <v>46278</v>
      </c>
      <c r="I3728" s="620" t="s">
        <v>2087</v>
      </c>
      <c r="J3728" s="622">
        <v>516301360826118</v>
      </c>
      <c r="K3728" s="620" t="s">
        <v>2033</v>
      </c>
      <c r="L3728" s="620" t="s">
        <v>1643</v>
      </c>
      <c r="M3728" s="620" t="s">
        <v>1643</v>
      </c>
      <c r="N3728" s="621">
        <f t="shared" si="22"/>
        <v>46242</v>
      </c>
      <c r="O3728" s="620" t="s">
        <v>24</v>
      </c>
      <c r="P3728" s="620" t="s">
        <v>76</v>
      </c>
      <c r="Q3728" s="620" t="s">
        <v>819</v>
      </c>
      <c r="R3728" s="620"/>
      <c r="S3728" s="620" t="s">
        <v>1881</v>
      </c>
    </row>
    <row r="3729" ht="25" spans="1:19">
      <c r="A3729" s="620">
        <v>444</v>
      </c>
      <c r="B3729" s="620" t="s">
        <v>19</v>
      </c>
      <c r="C3729" s="620" t="s">
        <v>2162</v>
      </c>
      <c r="D3729" s="620">
        <v>6000050679</v>
      </c>
      <c r="E3729" s="620">
        <v>2</v>
      </c>
      <c r="F3729" s="620">
        <v>2</v>
      </c>
      <c r="G3729" s="620">
        <v>0</v>
      </c>
      <c r="H3729" s="621">
        <v>46278</v>
      </c>
      <c r="I3729" s="620" t="s">
        <v>2087</v>
      </c>
      <c r="J3729" s="622" t="s">
        <v>2163</v>
      </c>
      <c r="K3729" s="620" t="s">
        <v>22</v>
      </c>
      <c r="L3729" s="620" t="s">
        <v>1643</v>
      </c>
      <c r="M3729" s="620" t="s">
        <v>1643</v>
      </c>
      <c r="N3729" s="621">
        <f t="shared" si="22"/>
        <v>46242</v>
      </c>
      <c r="O3729" s="620" t="s">
        <v>24</v>
      </c>
      <c r="P3729" s="620"/>
      <c r="Q3729" s="620"/>
      <c r="R3729" s="620"/>
      <c r="S3729" s="620" t="s">
        <v>1881</v>
      </c>
    </row>
    <row r="3730" ht="25" spans="1:19">
      <c r="A3730" s="620">
        <v>445</v>
      </c>
      <c r="B3730" s="620" t="s">
        <v>19</v>
      </c>
      <c r="C3730" s="620" t="s">
        <v>2162</v>
      </c>
      <c r="D3730" s="620">
        <v>6000050679</v>
      </c>
      <c r="E3730" s="620">
        <v>2</v>
      </c>
      <c r="F3730" s="620">
        <v>2</v>
      </c>
      <c r="G3730" s="620">
        <v>0</v>
      </c>
      <c r="H3730" s="621">
        <v>46294</v>
      </c>
      <c r="I3730" s="620" t="s">
        <v>2087</v>
      </c>
      <c r="J3730" s="622" t="s">
        <v>2164</v>
      </c>
      <c r="K3730" s="620" t="s">
        <v>22</v>
      </c>
      <c r="L3730" s="620" t="s">
        <v>1643</v>
      </c>
      <c r="M3730" s="620" t="s">
        <v>1643</v>
      </c>
      <c r="N3730" s="621">
        <f t="shared" si="22"/>
        <v>46242</v>
      </c>
      <c r="O3730" s="620" t="s">
        <v>24</v>
      </c>
      <c r="P3730" s="620"/>
      <c r="Q3730" s="620"/>
      <c r="R3730" s="620"/>
      <c r="S3730" s="620" t="s">
        <v>1881</v>
      </c>
    </row>
    <row r="3731" ht="25" spans="1:19">
      <c r="A3731" s="620">
        <v>446</v>
      </c>
      <c r="B3731" s="620" t="s">
        <v>19</v>
      </c>
      <c r="C3731" s="620" t="s">
        <v>2165</v>
      </c>
      <c r="D3731" s="620">
        <v>6000050679</v>
      </c>
      <c r="E3731" s="620">
        <v>1</v>
      </c>
      <c r="F3731" s="620">
        <v>1</v>
      </c>
      <c r="G3731" s="620">
        <v>0</v>
      </c>
      <c r="H3731" s="621">
        <v>46280</v>
      </c>
      <c r="I3731" s="620" t="s">
        <v>2087</v>
      </c>
      <c r="J3731" s="622">
        <v>516301360826123</v>
      </c>
      <c r="K3731" s="620" t="s">
        <v>22</v>
      </c>
      <c r="L3731" s="620" t="s">
        <v>1643</v>
      </c>
      <c r="M3731" s="620" t="s">
        <v>1643</v>
      </c>
      <c r="N3731" s="621">
        <f t="shared" si="22"/>
        <v>46242</v>
      </c>
      <c r="O3731" s="620" t="s">
        <v>24</v>
      </c>
      <c r="P3731" s="620"/>
      <c r="Q3731" s="620"/>
      <c r="R3731" s="620"/>
      <c r="S3731" s="620" t="s">
        <v>1881</v>
      </c>
    </row>
    <row r="3732" ht="25" spans="1:19">
      <c r="A3732" s="620">
        <v>447</v>
      </c>
      <c r="B3732" s="620" t="s">
        <v>19</v>
      </c>
      <c r="C3732" s="620" t="s">
        <v>2162</v>
      </c>
      <c r="D3732" s="620">
        <v>6000050679</v>
      </c>
      <c r="E3732" s="620">
        <v>2</v>
      </c>
      <c r="F3732" s="620">
        <v>2</v>
      </c>
      <c r="G3732" s="620">
        <v>0</v>
      </c>
      <c r="H3732" s="621">
        <v>46294</v>
      </c>
      <c r="I3732" s="620" t="s">
        <v>2087</v>
      </c>
      <c r="J3732" s="622" t="s">
        <v>2166</v>
      </c>
      <c r="K3732" s="620" t="s">
        <v>22</v>
      </c>
      <c r="L3732" s="620" t="s">
        <v>1643</v>
      </c>
      <c r="M3732" s="620" t="s">
        <v>1643</v>
      </c>
      <c r="N3732" s="621">
        <f t="shared" si="22"/>
        <v>46242</v>
      </c>
      <c r="O3732" s="620" t="s">
        <v>24</v>
      </c>
      <c r="P3732" s="620"/>
      <c r="Q3732" s="620"/>
      <c r="R3732" s="620"/>
      <c r="S3732" s="620" t="s">
        <v>1881</v>
      </c>
    </row>
    <row r="3733" ht="25" spans="1:19">
      <c r="A3733" s="620">
        <v>448</v>
      </c>
      <c r="B3733" s="620" t="s">
        <v>19</v>
      </c>
      <c r="C3733" s="620" t="s">
        <v>2162</v>
      </c>
      <c r="D3733" s="620">
        <v>6000050679</v>
      </c>
      <c r="E3733" s="620">
        <v>1</v>
      </c>
      <c r="F3733" s="620">
        <v>1</v>
      </c>
      <c r="G3733" s="620">
        <v>0</v>
      </c>
      <c r="H3733" s="621">
        <v>46294</v>
      </c>
      <c r="I3733" s="620" t="s">
        <v>2087</v>
      </c>
      <c r="J3733" s="622">
        <v>516301360826126</v>
      </c>
      <c r="K3733" s="620" t="s">
        <v>22</v>
      </c>
      <c r="L3733" s="620" t="s">
        <v>1643</v>
      </c>
      <c r="M3733" s="620" t="s">
        <v>1643</v>
      </c>
      <c r="N3733" s="621">
        <f t="shared" si="22"/>
        <v>46242</v>
      </c>
      <c r="O3733" s="620" t="s">
        <v>24</v>
      </c>
      <c r="P3733" s="620"/>
      <c r="Q3733" s="620"/>
      <c r="R3733" s="620"/>
      <c r="S3733" s="620" t="s">
        <v>1881</v>
      </c>
    </row>
    <row r="3734" ht="25" spans="1:19">
      <c r="A3734" s="620">
        <v>449</v>
      </c>
      <c r="B3734" s="620" t="s">
        <v>19</v>
      </c>
      <c r="C3734" s="620" t="s">
        <v>2162</v>
      </c>
      <c r="D3734" s="620">
        <v>6000050679</v>
      </c>
      <c r="E3734" s="620">
        <v>2</v>
      </c>
      <c r="F3734" s="620">
        <v>2</v>
      </c>
      <c r="G3734" s="620">
        <v>0</v>
      </c>
      <c r="H3734" s="621">
        <v>46294</v>
      </c>
      <c r="I3734" s="620" t="s">
        <v>2087</v>
      </c>
      <c r="J3734" s="622" t="s">
        <v>2167</v>
      </c>
      <c r="K3734" s="620" t="s">
        <v>22</v>
      </c>
      <c r="L3734" s="620" t="s">
        <v>1643</v>
      </c>
      <c r="M3734" s="620" t="s">
        <v>1643</v>
      </c>
      <c r="N3734" s="621">
        <f t="shared" si="22"/>
        <v>46242</v>
      </c>
      <c r="O3734" s="620" t="s">
        <v>24</v>
      </c>
      <c r="P3734" s="620"/>
      <c r="Q3734" s="620"/>
      <c r="R3734" s="620"/>
      <c r="S3734" s="620" t="s">
        <v>1881</v>
      </c>
    </row>
    <row r="3735" ht="25" spans="1:19">
      <c r="A3735" s="620">
        <v>450</v>
      </c>
      <c r="B3735" s="620" t="s">
        <v>19</v>
      </c>
      <c r="C3735" s="620" t="s">
        <v>2168</v>
      </c>
      <c r="D3735" s="620">
        <v>6000050679</v>
      </c>
      <c r="E3735" s="620">
        <v>4</v>
      </c>
      <c r="F3735" s="620">
        <v>4</v>
      </c>
      <c r="G3735" s="620">
        <v>0</v>
      </c>
      <c r="H3735" s="621">
        <v>46295</v>
      </c>
      <c r="I3735" s="620" t="s">
        <v>2087</v>
      </c>
      <c r="J3735" s="622" t="s">
        <v>2169</v>
      </c>
      <c r="K3735" s="620" t="s">
        <v>22</v>
      </c>
      <c r="L3735" s="620" t="s">
        <v>1643</v>
      </c>
      <c r="M3735" s="620" t="s">
        <v>1643</v>
      </c>
      <c r="N3735" s="621">
        <f t="shared" si="22"/>
        <v>46242</v>
      </c>
      <c r="O3735" s="620" t="s">
        <v>24</v>
      </c>
      <c r="P3735" s="620"/>
      <c r="Q3735" s="620"/>
      <c r="R3735" s="620"/>
      <c r="S3735" s="620" t="s">
        <v>1881</v>
      </c>
    </row>
    <row r="3736" spans="1:19">
      <c r="A3736" s="620">
        <v>451</v>
      </c>
      <c r="B3736" s="620" t="s">
        <v>19</v>
      </c>
      <c r="C3736" s="620" t="s">
        <v>1120</v>
      </c>
      <c r="D3736" s="620">
        <v>6000064635</v>
      </c>
      <c r="E3736" s="620">
        <v>1</v>
      </c>
      <c r="F3736" s="620">
        <v>1</v>
      </c>
      <c r="G3736" s="620">
        <v>0</v>
      </c>
      <c r="H3736" s="621">
        <v>46281</v>
      </c>
      <c r="I3736" s="620" t="s">
        <v>1908</v>
      </c>
      <c r="J3736" s="622">
        <v>516309360926399</v>
      </c>
      <c r="K3736" s="620" t="s">
        <v>22</v>
      </c>
      <c r="L3736" s="620" t="s">
        <v>1643</v>
      </c>
      <c r="M3736" s="620" t="s">
        <v>1643</v>
      </c>
      <c r="N3736" s="621">
        <f t="shared" si="22"/>
        <v>46242</v>
      </c>
      <c r="O3736" s="620" t="s">
        <v>24</v>
      </c>
      <c r="P3736" s="620"/>
      <c r="Q3736" s="620"/>
      <c r="R3736" s="620"/>
      <c r="S3736" s="620" t="s">
        <v>1881</v>
      </c>
    </row>
    <row r="3737" ht="37.5" spans="1:19">
      <c r="A3737" s="620">
        <v>452</v>
      </c>
      <c r="B3737" s="620" t="s">
        <v>19</v>
      </c>
      <c r="C3737" s="620" t="s">
        <v>1120</v>
      </c>
      <c r="D3737" s="620">
        <v>6000064635</v>
      </c>
      <c r="E3737" s="620">
        <v>1</v>
      </c>
      <c r="F3737" s="620">
        <v>0</v>
      </c>
      <c r="G3737" s="620">
        <v>1</v>
      </c>
      <c r="H3737" s="621">
        <v>46281</v>
      </c>
      <c r="I3737" s="620" t="s">
        <v>1908</v>
      </c>
      <c r="J3737" s="622">
        <v>516309360926400</v>
      </c>
      <c r="K3737" s="620" t="s">
        <v>2136</v>
      </c>
      <c r="L3737" s="620" t="s">
        <v>1643</v>
      </c>
      <c r="M3737" s="620" t="s">
        <v>1643</v>
      </c>
      <c r="N3737" s="621">
        <f t="shared" si="22"/>
        <v>46243</v>
      </c>
      <c r="O3737" s="620" t="s">
        <v>24</v>
      </c>
      <c r="P3737" s="620" t="s">
        <v>818</v>
      </c>
      <c r="Q3737" s="620" t="s">
        <v>819</v>
      </c>
      <c r="R3737" s="620"/>
      <c r="S3737" s="620" t="s">
        <v>1881</v>
      </c>
    </row>
    <row r="3738" spans="1:19">
      <c r="A3738" s="620">
        <v>453</v>
      </c>
      <c r="B3738" s="620" t="s">
        <v>19</v>
      </c>
      <c r="C3738" s="620" t="s">
        <v>1120</v>
      </c>
      <c r="D3738" s="620">
        <v>6000064635</v>
      </c>
      <c r="E3738" s="620">
        <v>1</v>
      </c>
      <c r="F3738" s="620">
        <v>0</v>
      </c>
      <c r="G3738" s="620">
        <v>1</v>
      </c>
      <c r="H3738" s="621">
        <v>46281</v>
      </c>
      <c r="I3738" s="620" t="s">
        <v>1908</v>
      </c>
      <c r="J3738" s="622">
        <v>516309360926401</v>
      </c>
      <c r="K3738" s="620" t="s">
        <v>1890</v>
      </c>
      <c r="L3738" s="620"/>
      <c r="M3738" s="620"/>
      <c r="N3738" s="621">
        <f t="shared" si="22"/>
        <v>46243</v>
      </c>
      <c r="O3738" s="620" t="s">
        <v>24</v>
      </c>
      <c r="P3738" s="620" t="s">
        <v>32</v>
      </c>
      <c r="Q3738" s="620" t="s">
        <v>28</v>
      </c>
      <c r="R3738" s="620"/>
      <c r="S3738" s="620" t="s">
        <v>1881</v>
      </c>
    </row>
    <row r="3739" spans="1:19">
      <c r="A3739" s="620">
        <v>454</v>
      </c>
      <c r="B3739" s="620" t="s">
        <v>19</v>
      </c>
      <c r="C3739" s="620" t="s">
        <v>1120</v>
      </c>
      <c r="D3739" s="620">
        <v>6000064635</v>
      </c>
      <c r="E3739" s="620">
        <v>2</v>
      </c>
      <c r="F3739" s="620">
        <v>2</v>
      </c>
      <c r="G3739" s="620">
        <v>0</v>
      </c>
      <c r="H3739" s="621">
        <v>46281</v>
      </c>
      <c r="I3739" s="620" t="s">
        <v>1908</v>
      </c>
      <c r="J3739" s="622" t="s">
        <v>2170</v>
      </c>
      <c r="K3739" s="620" t="s">
        <v>22</v>
      </c>
      <c r="L3739" s="620" t="s">
        <v>1643</v>
      </c>
      <c r="M3739" s="620" t="s">
        <v>1643</v>
      </c>
      <c r="N3739" s="621">
        <f t="shared" si="22"/>
        <v>46243</v>
      </c>
      <c r="O3739" s="620" t="s">
        <v>24</v>
      </c>
      <c r="P3739" s="620"/>
      <c r="Q3739" s="620"/>
      <c r="R3739" s="620"/>
      <c r="S3739" s="620" t="s">
        <v>1881</v>
      </c>
    </row>
    <row r="3740" spans="1:19">
      <c r="A3740" s="620">
        <v>455</v>
      </c>
      <c r="B3740" s="620" t="s">
        <v>19</v>
      </c>
      <c r="C3740" s="620" t="s">
        <v>2171</v>
      </c>
      <c r="D3740" s="620">
        <v>6000064884</v>
      </c>
      <c r="E3740" s="620">
        <v>3</v>
      </c>
      <c r="F3740" s="620">
        <v>3</v>
      </c>
      <c r="G3740" s="620">
        <v>0</v>
      </c>
      <c r="H3740" s="621">
        <v>46280</v>
      </c>
      <c r="I3740" s="620" t="s">
        <v>2124</v>
      </c>
      <c r="J3740" s="622" t="s">
        <v>2172</v>
      </c>
      <c r="K3740" s="620" t="s">
        <v>22</v>
      </c>
      <c r="L3740" s="620"/>
      <c r="M3740" s="620" t="s">
        <v>1643</v>
      </c>
      <c r="N3740" s="621">
        <f t="shared" si="22"/>
        <v>46243</v>
      </c>
      <c r="O3740" s="620"/>
      <c r="P3740" s="620"/>
      <c r="Q3740" s="620"/>
      <c r="R3740" s="620"/>
      <c r="S3740" s="620" t="s">
        <v>1881</v>
      </c>
    </row>
    <row r="3741" spans="1:19">
      <c r="A3741" s="620">
        <v>456</v>
      </c>
      <c r="B3741" s="620" t="s">
        <v>19</v>
      </c>
      <c r="C3741" s="620" t="s">
        <v>2171</v>
      </c>
      <c r="D3741" s="620">
        <v>6000064884</v>
      </c>
      <c r="E3741" s="620">
        <v>1</v>
      </c>
      <c r="F3741" s="620">
        <v>0</v>
      </c>
      <c r="G3741" s="620">
        <v>1</v>
      </c>
      <c r="H3741" s="621">
        <v>46280</v>
      </c>
      <c r="I3741" s="620" t="s">
        <v>2124</v>
      </c>
      <c r="J3741" s="622">
        <v>516338360926024</v>
      </c>
      <c r="K3741" s="620" t="s">
        <v>2095</v>
      </c>
      <c r="L3741" s="620"/>
      <c r="M3741" s="620"/>
      <c r="N3741" s="621">
        <f t="shared" si="22"/>
        <v>46243</v>
      </c>
      <c r="O3741" s="620" t="s">
        <v>24</v>
      </c>
      <c r="P3741" s="620" t="s">
        <v>32</v>
      </c>
      <c r="Q3741" s="620" t="s">
        <v>28</v>
      </c>
      <c r="R3741" s="620"/>
      <c r="S3741" s="620" t="s">
        <v>1881</v>
      </c>
    </row>
    <row r="3742" spans="1:19">
      <c r="A3742" s="620">
        <v>457</v>
      </c>
      <c r="B3742" s="620" t="s">
        <v>19</v>
      </c>
      <c r="C3742" s="620" t="s">
        <v>2171</v>
      </c>
      <c r="D3742" s="620">
        <v>6000064884</v>
      </c>
      <c r="E3742" s="620">
        <v>3</v>
      </c>
      <c r="F3742" s="620">
        <v>3</v>
      </c>
      <c r="G3742" s="620">
        <v>0</v>
      </c>
      <c r="H3742" s="621">
        <v>46280</v>
      </c>
      <c r="I3742" s="620" t="s">
        <v>2124</v>
      </c>
      <c r="J3742" s="622" t="s">
        <v>2173</v>
      </c>
      <c r="K3742" s="620" t="s">
        <v>22</v>
      </c>
      <c r="L3742" s="620"/>
      <c r="M3742" s="620" t="s">
        <v>1643</v>
      </c>
      <c r="N3742" s="621">
        <f t="shared" si="22"/>
        <v>46243</v>
      </c>
      <c r="O3742" s="620"/>
      <c r="P3742" s="620"/>
      <c r="Q3742" s="620"/>
      <c r="R3742" s="620"/>
      <c r="S3742" s="620" t="s">
        <v>1881</v>
      </c>
    </row>
    <row r="3743" spans="1:19">
      <c r="A3743" s="620">
        <v>458</v>
      </c>
      <c r="B3743" s="620" t="s">
        <v>19</v>
      </c>
      <c r="C3743" s="620" t="s">
        <v>2171</v>
      </c>
      <c r="D3743" s="620">
        <v>6000064884</v>
      </c>
      <c r="E3743" s="620">
        <v>1</v>
      </c>
      <c r="F3743" s="620">
        <v>0</v>
      </c>
      <c r="G3743" s="620">
        <v>1</v>
      </c>
      <c r="H3743" s="621">
        <v>46280</v>
      </c>
      <c r="I3743" s="620" t="s">
        <v>2124</v>
      </c>
      <c r="J3743" s="622">
        <v>516338360926028</v>
      </c>
      <c r="K3743" s="620" t="s">
        <v>2174</v>
      </c>
      <c r="L3743" s="620"/>
      <c r="M3743" s="620" t="s">
        <v>1643</v>
      </c>
      <c r="N3743" s="621">
        <f t="shared" si="22"/>
        <v>46243</v>
      </c>
      <c r="O3743" s="620" t="s">
        <v>24</v>
      </c>
      <c r="P3743" s="620" t="s">
        <v>32</v>
      </c>
      <c r="Q3743" s="620" t="s">
        <v>28</v>
      </c>
      <c r="R3743" s="620"/>
      <c r="S3743" s="620" t="s">
        <v>1881</v>
      </c>
    </row>
    <row r="3744" spans="1:19">
      <c r="A3744" s="620">
        <v>459</v>
      </c>
      <c r="B3744" s="620" t="s">
        <v>19</v>
      </c>
      <c r="C3744" s="620" t="s">
        <v>2171</v>
      </c>
      <c r="D3744" s="620">
        <v>6000064884</v>
      </c>
      <c r="E3744" s="620">
        <v>1</v>
      </c>
      <c r="F3744" s="620">
        <v>0</v>
      </c>
      <c r="G3744" s="620">
        <v>1</v>
      </c>
      <c r="H3744" s="621">
        <v>46280</v>
      </c>
      <c r="I3744" s="620" t="s">
        <v>2124</v>
      </c>
      <c r="J3744" s="622">
        <v>516338360926029</v>
      </c>
      <c r="K3744" s="620" t="s">
        <v>1890</v>
      </c>
      <c r="L3744" s="620"/>
      <c r="M3744" s="620"/>
      <c r="N3744" s="621">
        <f t="shared" si="22"/>
        <v>46243</v>
      </c>
      <c r="O3744" s="620" t="s">
        <v>24</v>
      </c>
      <c r="P3744" s="620" t="s">
        <v>32</v>
      </c>
      <c r="Q3744" s="620" t="s">
        <v>28</v>
      </c>
      <c r="R3744" s="620"/>
      <c r="S3744" s="620" t="s">
        <v>1881</v>
      </c>
    </row>
    <row r="3745" ht="37.5" spans="1:19">
      <c r="A3745" s="620">
        <v>460</v>
      </c>
      <c r="B3745" s="620" t="s">
        <v>19</v>
      </c>
      <c r="C3745" s="620" t="s">
        <v>2171</v>
      </c>
      <c r="D3745" s="620">
        <v>6000064884</v>
      </c>
      <c r="E3745" s="620">
        <v>1</v>
      </c>
      <c r="F3745" s="620">
        <v>0</v>
      </c>
      <c r="G3745" s="620">
        <v>1</v>
      </c>
      <c r="H3745" s="621">
        <v>46281</v>
      </c>
      <c r="I3745" s="620" t="s">
        <v>2124</v>
      </c>
      <c r="J3745" s="622">
        <v>516338360926030</v>
      </c>
      <c r="K3745" s="620" t="s">
        <v>2175</v>
      </c>
      <c r="L3745" s="620"/>
      <c r="M3745" s="620"/>
      <c r="N3745" s="621">
        <f t="shared" si="22"/>
        <v>46243</v>
      </c>
      <c r="O3745" s="620"/>
      <c r="P3745" s="620" t="s">
        <v>1883</v>
      </c>
      <c r="Q3745" s="620" t="s">
        <v>28</v>
      </c>
      <c r="R3745" s="620"/>
      <c r="S3745" s="620" t="s">
        <v>1881</v>
      </c>
    </row>
    <row r="3746" spans="1:19">
      <c r="A3746" s="620">
        <v>461</v>
      </c>
      <c r="B3746" s="620" t="s">
        <v>19</v>
      </c>
      <c r="C3746" s="620" t="s">
        <v>2171</v>
      </c>
      <c r="D3746" s="620">
        <v>6000064884</v>
      </c>
      <c r="E3746" s="620">
        <v>1</v>
      </c>
      <c r="F3746" s="620">
        <v>1</v>
      </c>
      <c r="G3746" s="620">
        <v>0</v>
      </c>
      <c r="H3746" s="621">
        <v>46281</v>
      </c>
      <c r="I3746" s="620" t="s">
        <v>2124</v>
      </c>
      <c r="J3746" s="622">
        <v>516338360926031</v>
      </c>
      <c r="K3746" s="620" t="s">
        <v>22</v>
      </c>
      <c r="L3746" s="620"/>
      <c r="M3746" s="620" t="s">
        <v>1643</v>
      </c>
      <c r="N3746" s="621">
        <f t="shared" si="22"/>
        <v>46243</v>
      </c>
      <c r="O3746" s="620"/>
      <c r="P3746" s="620"/>
      <c r="Q3746" s="620"/>
      <c r="R3746" s="620"/>
      <c r="S3746" s="620" t="s">
        <v>1881</v>
      </c>
    </row>
    <row r="3747" spans="1:19">
      <c r="A3747" s="620">
        <v>462</v>
      </c>
      <c r="B3747" s="620" t="s">
        <v>19</v>
      </c>
      <c r="C3747" s="620" t="s">
        <v>2171</v>
      </c>
      <c r="D3747" s="620">
        <v>6000064884</v>
      </c>
      <c r="E3747" s="620">
        <v>1</v>
      </c>
      <c r="F3747" s="620">
        <v>0</v>
      </c>
      <c r="G3747" s="620">
        <v>1</v>
      </c>
      <c r="H3747" s="621">
        <v>46281</v>
      </c>
      <c r="I3747" s="620" t="s">
        <v>2124</v>
      </c>
      <c r="J3747" s="622">
        <v>516338360926032</v>
      </c>
      <c r="K3747" s="620" t="s">
        <v>2176</v>
      </c>
      <c r="L3747" s="620"/>
      <c r="M3747" s="620" t="s">
        <v>1643</v>
      </c>
      <c r="N3747" s="621">
        <f t="shared" si="22"/>
        <v>46243</v>
      </c>
      <c r="O3747" s="620" t="s">
        <v>24</v>
      </c>
      <c r="P3747" s="620" t="s">
        <v>32</v>
      </c>
      <c r="Q3747" s="620" t="s">
        <v>28</v>
      </c>
      <c r="R3747" s="620"/>
      <c r="S3747" s="620" t="s">
        <v>1881</v>
      </c>
    </row>
    <row r="3748" ht="25" spans="1:19">
      <c r="A3748" s="620">
        <v>463</v>
      </c>
      <c r="B3748" s="620" t="s">
        <v>19</v>
      </c>
      <c r="C3748" s="620" t="s">
        <v>2171</v>
      </c>
      <c r="D3748" s="620">
        <v>6000064884</v>
      </c>
      <c r="E3748" s="620">
        <v>1</v>
      </c>
      <c r="F3748" s="620">
        <v>0</v>
      </c>
      <c r="G3748" s="620">
        <v>1</v>
      </c>
      <c r="H3748" s="621">
        <v>46281</v>
      </c>
      <c r="I3748" s="620" t="s">
        <v>2124</v>
      </c>
      <c r="J3748" s="622">
        <v>516338360926033</v>
      </c>
      <c r="K3748" s="620" t="s">
        <v>1943</v>
      </c>
      <c r="L3748" s="620" t="s">
        <v>1887</v>
      </c>
      <c r="M3748" s="620" t="s">
        <v>1887</v>
      </c>
      <c r="N3748" s="621">
        <f t="shared" si="22"/>
        <v>46243</v>
      </c>
      <c r="O3748" s="620" t="s">
        <v>24</v>
      </c>
      <c r="P3748" s="620" t="s">
        <v>32</v>
      </c>
      <c r="Q3748" s="620" t="s">
        <v>28</v>
      </c>
      <c r="R3748" s="620"/>
      <c r="S3748" s="620" t="s">
        <v>1881</v>
      </c>
    </row>
    <row r="3749" spans="1:19">
      <c r="A3749" s="620">
        <v>464</v>
      </c>
      <c r="B3749" s="620" t="s">
        <v>19</v>
      </c>
      <c r="C3749" s="620" t="s">
        <v>2171</v>
      </c>
      <c r="D3749" s="620">
        <v>6000064884</v>
      </c>
      <c r="E3749" s="620">
        <v>2</v>
      </c>
      <c r="F3749" s="620">
        <v>2</v>
      </c>
      <c r="G3749" s="620">
        <v>0</v>
      </c>
      <c r="H3749" s="621">
        <v>46281</v>
      </c>
      <c r="I3749" s="620" t="s">
        <v>2124</v>
      </c>
      <c r="J3749" s="622" t="s">
        <v>2177</v>
      </c>
      <c r="K3749" s="620" t="s">
        <v>22</v>
      </c>
      <c r="L3749" s="620"/>
      <c r="M3749" s="620" t="s">
        <v>1643</v>
      </c>
      <c r="N3749" s="621">
        <f t="shared" si="22"/>
        <v>46243</v>
      </c>
      <c r="O3749" s="620"/>
      <c r="P3749" s="620"/>
      <c r="Q3749" s="620"/>
      <c r="R3749" s="620"/>
      <c r="S3749" s="620" t="s">
        <v>1881</v>
      </c>
    </row>
    <row r="3750" spans="1:19">
      <c r="A3750" s="620">
        <v>465</v>
      </c>
      <c r="B3750" s="620" t="s">
        <v>19</v>
      </c>
      <c r="C3750" s="620" t="s">
        <v>2171</v>
      </c>
      <c r="D3750" s="620">
        <v>6000064884</v>
      </c>
      <c r="E3750" s="620">
        <v>1</v>
      </c>
      <c r="F3750" s="620">
        <v>0</v>
      </c>
      <c r="G3750" s="620">
        <v>1</v>
      </c>
      <c r="H3750" s="621">
        <v>46281</v>
      </c>
      <c r="I3750" s="620" t="s">
        <v>2124</v>
      </c>
      <c r="J3750" s="622">
        <v>516338360926036</v>
      </c>
      <c r="K3750" s="620" t="s">
        <v>2178</v>
      </c>
      <c r="L3750" s="620"/>
      <c r="M3750" s="620" t="s">
        <v>1643</v>
      </c>
      <c r="N3750" s="621">
        <f t="shared" si="22"/>
        <v>46243</v>
      </c>
      <c r="O3750" s="620" t="s">
        <v>24</v>
      </c>
      <c r="P3750" s="620" t="s">
        <v>32</v>
      </c>
      <c r="Q3750" s="620" t="s">
        <v>28</v>
      </c>
      <c r="R3750" s="620"/>
      <c r="S3750" s="620" t="s">
        <v>1881</v>
      </c>
    </row>
    <row r="3751" spans="1:19">
      <c r="A3751" s="620">
        <v>466</v>
      </c>
      <c r="B3751" s="620" t="s">
        <v>19</v>
      </c>
      <c r="C3751" s="620" t="s">
        <v>2171</v>
      </c>
      <c r="D3751" s="620">
        <v>6000064884</v>
      </c>
      <c r="E3751" s="620">
        <v>4</v>
      </c>
      <c r="F3751" s="620">
        <v>4</v>
      </c>
      <c r="G3751" s="620">
        <v>0</v>
      </c>
      <c r="H3751" s="621">
        <v>46281</v>
      </c>
      <c r="I3751" s="620" t="s">
        <v>2124</v>
      </c>
      <c r="J3751" s="622" t="s">
        <v>2179</v>
      </c>
      <c r="K3751" s="620" t="s">
        <v>22</v>
      </c>
      <c r="L3751" s="620"/>
      <c r="M3751" s="620" t="s">
        <v>1643</v>
      </c>
      <c r="N3751" s="621">
        <f t="shared" si="22"/>
        <v>46243</v>
      </c>
      <c r="O3751" s="620"/>
      <c r="P3751" s="620"/>
      <c r="Q3751" s="620"/>
      <c r="R3751" s="620"/>
      <c r="S3751" s="620" t="s">
        <v>1881</v>
      </c>
    </row>
    <row r="3752" spans="1:19">
      <c r="A3752" s="620">
        <v>467</v>
      </c>
      <c r="B3752" s="620" t="s">
        <v>19</v>
      </c>
      <c r="C3752" s="620" t="s">
        <v>1120</v>
      </c>
      <c r="D3752" s="620">
        <v>6000064635</v>
      </c>
      <c r="E3752" s="620">
        <v>11</v>
      </c>
      <c r="F3752" s="620">
        <v>11</v>
      </c>
      <c r="G3752" s="620">
        <v>0</v>
      </c>
      <c r="H3752" s="621">
        <v>46282</v>
      </c>
      <c r="I3752" s="620" t="s">
        <v>1908</v>
      </c>
      <c r="J3752" s="622">
        <v>516309360926404</v>
      </c>
      <c r="K3752" s="620" t="s">
        <v>22</v>
      </c>
      <c r="L3752" s="620" t="s">
        <v>1643</v>
      </c>
      <c r="M3752" s="620" t="s">
        <v>1643</v>
      </c>
      <c r="N3752" s="621">
        <f t="shared" si="22"/>
        <v>46243</v>
      </c>
      <c r="O3752" s="620" t="s">
        <v>24</v>
      </c>
      <c r="P3752" s="620"/>
      <c r="Q3752" s="620"/>
      <c r="R3752" s="620"/>
      <c r="S3752" s="620" t="s">
        <v>1881</v>
      </c>
    </row>
    <row r="3753" ht="37.5" spans="1:19">
      <c r="A3753" s="620">
        <v>468</v>
      </c>
      <c r="B3753" s="620" t="s">
        <v>19</v>
      </c>
      <c r="C3753" s="620" t="s">
        <v>1120</v>
      </c>
      <c r="D3753" s="620">
        <v>6000064635</v>
      </c>
      <c r="E3753" s="620">
        <v>1</v>
      </c>
      <c r="F3753" s="620">
        <v>0</v>
      </c>
      <c r="G3753" s="620">
        <v>1</v>
      </c>
      <c r="H3753" s="621">
        <v>46282</v>
      </c>
      <c r="I3753" s="620" t="s">
        <v>1908</v>
      </c>
      <c r="J3753" s="622">
        <v>516309360926405</v>
      </c>
      <c r="K3753" s="620" t="s">
        <v>2136</v>
      </c>
      <c r="L3753" s="620" t="s">
        <v>1643</v>
      </c>
      <c r="M3753" s="620" t="s">
        <v>1643</v>
      </c>
      <c r="N3753" s="621">
        <f t="shared" si="22"/>
        <v>46243</v>
      </c>
      <c r="O3753" s="620" t="s">
        <v>24</v>
      </c>
      <c r="P3753" s="620" t="s">
        <v>818</v>
      </c>
      <c r="Q3753" s="620" t="s">
        <v>819</v>
      </c>
      <c r="R3753" s="620"/>
      <c r="S3753" s="620" t="s">
        <v>1881</v>
      </c>
    </row>
    <row r="3754" spans="1:19">
      <c r="A3754" s="620">
        <v>469</v>
      </c>
      <c r="B3754" s="620" t="s">
        <v>19</v>
      </c>
      <c r="C3754" s="620" t="s">
        <v>1120</v>
      </c>
      <c r="D3754" s="620">
        <v>6000064635</v>
      </c>
      <c r="E3754" s="620">
        <v>1</v>
      </c>
      <c r="F3754" s="620">
        <v>1</v>
      </c>
      <c r="G3754" s="620">
        <v>0</v>
      </c>
      <c r="H3754" s="621">
        <v>46282</v>
      </c>
      <c r="I3754" s="620" t="s">
        <v>1908</v>
      </c>
      <c r="J3754" s="622">
        <v>516309360926406</v>
      </c>
      <c r="K3754" s="620" t="s">
        <v>22</v>
      </c>
      <c r="L3754" s="620" t="s">
        <v>1643</v>
      </c>
      <c r="M3754" s="620" t="s">
        <v>1643</v>
      </c>
      <c r="N3754" s="621">
        <f t="shared" si="22"/>
        <v>46245</v>
      </c>
      <c r="O3754" s="620" t="s">
        <v>24</v>
      </c>
      <c r="P3754" s="620"/>
      <c r="Q3754" s="620"/>
      <c r="R3754" s="620"/>
      <c r="S3754" s="620" t="s">
        <v>1881</v>
      </c>
    </row>
    <row r="3755" ht="37.5" spans="1:19">
      <c r="A3755" s="620">
        <v>470</v>
      </c>
      <c r="B3755" s="620" t="s">
        <v>19</v>
      </c>
      <c r="C3755" s="620" t="s">
        <v>1120</v>
      </c>
      <c r="D3755" s="620">
        <v>6000064635</v>
      </c>
      <c r="E3755" s="620">
        <v>1</v>
      </c>
      <c r="F3755" s="620">
        <v>0</v>
      </c>
      <c r="G3755" s="620">
        <v>1</v>
      </c>
      <c r="H3755" s="621">
        <v>46282</v>
      </c>
      <c r="I3755" s="620" t="s">
        <v>1908</v>
      </c>
      <c r="J3755" s="622">
        <v>516309360926407</v>
      </c>
      <c r="K3755" s="620" t="s">
        <v>2180</v>
      </c>
      <c r="L3755" s="620" t="s">
        <v>1643</v>
      </c>
      <c r="M3755" s="620"/>
      <c r="N3755" s="621">
        <f t="shared" si="22"/>
        <v>46245</v>
      </c>
      <c r="O3755" s="620" t="s">
        <v>24</v>
      </c>
      <c r="P3755" s="620" t="s">
        <v>1883</v>
      </c>
      <c r="Q3755" s="620" t="s">
        <v>28</v>
      </c>
      <c r="R3755" s="620"/>
      <c r="S3755" s="620" t="s">
        <v>1881</v>
      </c>
    </row>
    <row r="3756" ht="37.5" spans="1:19">
      <c r="A3756" s="620">
        <v>471</v>
      </c>
      <c r="B3756" s="620" t="s">
        <v>19</v>
      </c>
      <c r="C3756" s="620" t="s">
        <v>1120</v>
      </c>
      <c r="D3756" s="620">
        <v>6000064635</v>
      </c>
      <c r="E3756" s="620">
        <v>1</v>
      </c>
      <c r="F3756" s="620">
        <v>0</v>
      </c>
      <c r="G3756" s="620">
        <v>1</v>
      </c>
      <c r="H3756" s="621">
        <v>46282</v>
      </c>
      <c r="I3756" s="620" t="s">
        <v>1908</v>
      </c>
      <c r="J3756" s="622">
        <v>516309360926408</v>
      </c>
      <c r="K3756" s="620" t="s">
        <v>2136</v>
      </c>
      <c r="L3756" s="620" t="s">
        <v>1643</v>
      </c>
      <c r="M3756" s="620" t="s">
        <v>1643</v>
      </c>
      <c r="N3756" s="621">
        <f t="shared" si="22"/>
        <v>46245</v>
      </c>
      <c r="O3756" s="620" t="s">
        <v>24</v>
      </c>
      <c r="P3756" s="620" t="s">
        <v>818</v>
      </c>
      <c r="Q3756" s="620" t="s">
        <v>819</v>
      </c>
      <c r="R3756" s="620"/>
      <c r="S3756" s="620" t="s">
        <v>1881</v>
      </c>
    </row>
    <row r="3757" spans="1:19">
      <c r="A3757" s="620">
        <v>472</v>
      </c>
      <c r="B3757" s="620" t="s">
        <v>19</v>
      </c>
      <c r="C3757" s="620" t="s">
        <v>1120</v>
      </c>
      <c r="D3757" s="620">
        <v>6000064635</v>
      </c>
      <c r="E3757" s="620">
        <v>2</v>
      </c>
      <c r="F3757" s="620">
        <v>2</v>
      </c>
      <c r="G3757" s="620">
        <v>0</v>
      </c>
      <c r="H3757" s="621">
        <v>46282</v>
      </c>
      <c r="I3757" s="620" t="s">
        <v>1908</v>
      </c>
      <c r="J3757" s="622" t="s">
        <v>2181</v>
      </c>
      <c r="K3757" s="620" t="s">
        <v>22</v>
      </c>
      <c r="L3757" s="620" t="s">
        <v>1643</v>
      </c>
      <c r="M3757" s="620"/>
      <c r="N3757" s="621">
        <f t="shared" si="22"/>
        <v>46245</v>
      </c>
      <c r="O3757" s="620" t="s">
        <v>24</v>
      </c>
      <c r="P3757" s="620"/>
      <c r="Q3757" s="620"/>
      <c r="R3757" s="620"/>
      <c r="S3757" s="620" t="s">
        <v>1881</v>
      </c>
    </row>
    <row r="3758" ht="37.5" spans="1:19">
      <c r="A3758" s="620">
        <v>473</v>
      </c>
      <c r="B3758" s="620" t="s">
        <v>19</v>
      </c>
      <c r="C3758" s="620" t="s">
        <v>1120</v>
      </c>
      <c r="D3758" s="620">
        <v>6000064635</v>
      </c>
      <c r="E3758" s="620">
        <v>1</v>
      </c>
      <c r="F3758" s="620">
        <v>0</v>
      </c>
      <c r="G3758" s="620">
        <v>1</v>
      </c>
      <c r="H3758" s="621">
        <v>46282</v>
      </c>
      <c r="I3758" s="620" t="s">
        <v>1908</v>
      </c>
      <c r="J3758" s="622">
        <v>516309360926411</v>
      </c>
      <c r="K3758" s="620" t="s">
        <v>2136</v>
      </c>
      <c r="L3758" s="620" t="s">
        <v>1643</v>
      </c>
      <c r="M3758" s="620" t="s">
        <v>1643</v>
      </c>
      <c r="N3758" s="621">
        <f t="shared" si="22"/>
        <v>46245</v>
      </c>
      <c r="O3758" s="620" t="s">
        <v>24</v>
      </c>
      <c r="P3758" s="620" t="s">
        <v>818</v>
      </c>
      <c r="Q3758" s="620" t="s">
        <v>819</v>
      </c>
      <c r="R3758" s="620"/>
      <c r="S3758" s="620" t="s">
        <v>1881</v>
      </c>
    </row>
    <row r="3759" spans="1:19">
      <c r="A3759" s="620">
        <v>474</v>
      </c>
      <c r="B3759" s="620" t="s">
        <v>19</v>
      </c>
      <c r="C3759" s="620" t="s">
        <v>1120</v>
      </c>
      <c r="D3759" s="620">
        <v>6000064635</v>
      </c>
      <c r="E3759" s="620">
        <v>2</v>
      </c>
      <c r="F3759" s="620">
        <v>2</v>
      </c>
      <c r="G3759" s="620">
        <v>0</v>
      </c>
      <c r="H3759" s="621">
        <v>46282</v>
      </c>
      <c r="I3759" s="620" t="s">
        <v>1908</v>
      </c>
      <c r="J3759" s="622" t="s">
        <v>2182</v>
      </c>
      <c r="K3759" s="620" t="s">
        <v>22</v>
      </c>
      <c r="L3759" s="620" t="s">
        <v>1643</v>
      </c>
      <c r="M3759" s="620" t="s">
        <v>1643</v>
      </c>
      <c r="N3759" s="621">
        <f t="shared" si="22"/>
        <v>46245</v>
      </c>
      <c r="O3759" s="620" t="s">
        <v>24</v>
      </c>
      <c r="P3759" s="620"/>
      <c r="Q3759" s="620"/>
      <c r="R3759" s="620"/>
      <c r="S3759" s="620" t="s">
        <v>1881</v>
      </c>
    </row>
    <row r="3760" spans="1:19">
      <c r="A3760" s="620">
        <v>475</v>
      </c>
      <c r="B3760" s="620" t="s">
        <v>19</v>
      </c>
      <c r="C3760" s="620" t="s">
        <v>1120</v>
      </c>
      <c r="D3760" s="620">
        <v>6000064635</v>
      </c>
      <c r="E3760" s="620">
        <v>1</v>
      </c>
      <c r="F3760" s="620">
        <v>0</v>
      </c>
      <c r="G3760" s="620">
        <v>1</v>
      </c>
      <c r="H3760" s="621">
        <v>46282</v>
      </c>
      <c r="I3760" s="620" t="s">
        <v>1908</v>
      </c>
      <c r="J3760" s="622">
        <v>516309360926414</v>
      </c>
      <c r="K3760" s="620" t="s">
        <v>1890</v>
      </c>
      <c r="L3760" s="620"/>
      <c r="M3760" s="620"/>
      <c r="N3760" s="621">
        <f t="shared" si="22"/>
        <v>46245</v>
      </c>
      <c r="O3760" s="620" t="s">
        <v>24</v>
      </c>
      <c r="P3760" s="620" t="s">
        <v>32</v>
      </c>
      <c r="Q3760" s="620" t="s">
        <v>28</v>
      </c>
      <c r="R3760" s="620"/>
      <c r="S3760" s="620" t="s">
        <v>1881</v>
      </c>
    </row>
    <row r="3761" ht="37.5" spans="1:19">
      <c r="A3761" s="620">
        <v>476</v>
      </c>
      <c r="B3761" s="620" t="s">
        <v>19</v>
      </c>
      <c r="C3761" s="620" t="s">
        <v>2183</v>
      </c>
      <c r="D3761" s="620">
        <v>6000064468</v>
      </c>
      <c r="E3761" s="620">
        <v>1</v>
      </c>
      <c r="F3761" s="620">
        <v>0</v>
      </c>
      <c r="G3761" s="620">
        <v>1</v>
      </c>
      <c r="H3761" s="621">
        <v>46282</v>
      </c>
      <c r="I3761" s="620" t="s">
        <v>2184</v>
      </c>
      <c r="J3761" s="622">
        <v>516339150926001</v>
      </c>
      <c r="K3761" s="620" t="s">
        <v>2044</v>
      </c>
      <c r="L3761" s="620" t="s">
        <v>1643</v>
      </c>
      <c r="M3761" s="620" t="s">
        <v>1643</v>
      </c>
      <c r="N3761" s="621">
        <f t="shared" si="22"/>
        <v>46245</v>
      </c>
      <c r="O3761" s="620" t="s">
        <v>24</v>
      </c>
      <c r="P3761" s="620" t="s">
        <v>1883</v>
      </c>
      <c r="Q3761" s="620" t="s">
        <v>819</v>
      </c>
      <c r="R3761" s="620"/>
      <c r="S3761" s="620" t="s">
        <v>1881</v>
      </c>
    </row>
    <row r="3762" ht="25" spans="1:19">
      <c r="A3762" s="620">
        <v>477</v>
      </c>
      <c r="B3762" s="620" t="s">
        <v>19</v>
      </c>
      <c r="C3762" s="620" t="s">
        <v>2183</v>
      </c>
      <c r="D3762" s="620">
        <v>6000064468</v>
      </c>
      <c r="E3762" s="620">
        <v>3</v>
      </c>
      <c r="F3762" s="620">
        <v>3</v>
      </c>
      <c r="G3762" s="620">
        <v>0</v>
      </c>
      <c r="H3762" s="621">
        <v>46282</v>
      </c>
      <c r="I3762" s="620" t="s">
        <v>2184</v>
      </c>
      <c r="J3762" s="622" t="s">
        <v>2185</v>
      </c>
      <c r="K3762" s="620" t="s">
        <v>22</v>
      </c>
      <c r="L3762" s="620"/>
      <c r="M3762" s="620" t="s">
        <v>1643</v>
      </c>
      <c r="N3762" s="621">
        <f t="shared" si="22"/>
        <v>46245</v>
      </c>
      <c r="O3762" s="620" t="s">
        <v>24</v>
      </c>
      <c r="P3762" s="620"/>
      <c r="Q3762" s="620"/>
      <c r="R3762" s="620"/>
      <c r="S3762" s="620" t="s">
        <v>1881</v>
      </c>
    </row>
    <row r="3763" ht="37.5" spans="1:19">
      <c r="A3763" s="620">
        <v>478</v>
      </c>
      <c r="B3763" s="620" t="s">
        <v>19</v>
      </c>
      <c r="C3763" s="620" t="s">
        <v>2183</v>
      </c>
      <c r="D3763" s="620">
        <v>6000064468</v>
      </c>
      <c r="E3763" s="620">
        <v>1</v>
      </c>
      <c r="F3763" s="620">
        <v>0</v>
      </c>
      <c r="G3763" s="620">
        <v>1</v>
      </c>
      <c r="H3763" s="621">
        <v>46282</v>
      </c>
      <c r="I3763" s="620" t="s">
        <v>2184</v>
      </c>
      <c r="J3763" s="622">
        <v>516339150926005</v>
      </c>
      <c r="K3763" s="620" t="s">
        <v>2186</v>
      </c>
      <c r="L3763" s="620" t="s">
        <v>1643</v>
      </c>
      <c r="M3763" s="620" t="s">
        <v>1643</v>
      </c>
      <c r="N3763" s="621">
        <f t="shared" si="22"/>
        <v>46245</v>
      </c>
      <c r="O3763" s="620" t="s">
        <v>24</v>
      </c>
      <c r="P3763" s="620" t="s">
        <v>1883</v>
      </c>
      <c r="Q3763" s="620" t="s">
        <v>28</v>
      </c>
      <c r="R3763" s="620"/>
      <c r="S3763" s="620" t="s">
        <v>1881</v>
      </c>
    </row>
    <row r="3764" ht="25" spans="1:19">
      <c r="A3764" s="620">
        <v>479</v>
      </c>
      <c r="B3764" s="620" t="s">
        <v>19</v>
      </c>
      <c r="C3764" s="620" t="s">
        <v>418</v>
      </c>
      <c r="D3764" s="620">
        <v>6000064468</v>
      </c>
      <c r="E3764" s="620">
        <v>3</v>
      </c>
      <c r="F3764" s="620">
        <v>3</v>
      </c>
      <c r="G3764" s="620">
        <v>0</v>
      </c>
      <c r="H3764" s="621">
        <v>46283</v>
      </c>
      <c r="I3764" s="620" t="s">
        <v>2184</v>
      </c>
      <c r="J3764" s="622" t="s">
        <v>2187</v>
      </c>
      <c r="K3764" s="620" t="s">
        <v>22</v>
      </c>
      <c r="L3764" s="620"/>
      <c r="M3764" s="620" t="s">
        <v>1643</v>
      </c>
      <c r="N3764" s="621">
        <f t="shared" si="22"/>
        <v>46245</v>
      </c>
      <c r="O3764" s="620" t="s">
        <v>24</v>
      </c>
      <c r="P3764" s="620"/>
      <c r="Q3764" s="620"/>
      <c r="R3764" s="620"/>
      <c r="S3764" s="620" t="s">
        <v>1881</v>
      </c>
    </row>
    <row r="3765" ht="50" spans="1:19">
      <c r="A3765" s="620">
        <v>480</v>
      </c>
      <c r="B3765" s="620" t="s">
        <v>19</v>
      </c>
      <c r="C3765" s="620" t="s">
        <v>418</v>
      </c>
      <c r="D3765" s="620">
        <v>6000064468</v>
      </c>
      <c r="E3765" s="620">
        <v>1</v>
      </c>
      <c r="F3765" s="620">
        <v>0</v>
      </c>
      <c r="G3765" s="620">
        <v>1</v>
      </c>
      <c r="H3765" s="621">
        <v>46283</v>
      </c>
      <c r="I3765" s="620" t="s">
        <v>2184</v>
      </c>
      <c r="J3765" s="622">
        <v>516339150926009</v>
      </c>
      <c r="K3765" s="620" t="s">
        <v>2188</v>
      </c>
      <c r="L3765" s="620"/>
      <c r="M3765" s="620" t="s">
        <v>1643</v>
      </c>
      <c r="N3765" s="621">
        <f t="shared" si="22"/>
        <v>46245</v>
      </c>
      <c r="O3765" s="620" t="s">
        <v>24</v>
      </c>
      <c r="P3765" s="620" t="s">
        <v>2056</v>
      </c>
      <c r="Q3765" s="620" t="s">
        <v>819</v>
      </c>
      <c r="R3765" s="620"/>
      <c r="S3765" s="620" t="s">
        <v>1881</v>
      </c>
    </row>
    <row r="3766" ht="25" spans="1:19">
      <c r="A3766" s="620">
        <v>481</v>
      </c>
      <c r="B3766" s="620" t="s">
        <v>19</v>
      </c>
      <c r="C3766" s="620" t="s">
        <v>418</v>
      </c>
      <c r="D3766" s="620">
        <v>6000064468</v>
      </c>
      <c r="E3766" s="620">
        <v>3</v>
      </c>
      <c r="F3766" s="620">
        <v>3</v>
      </c>
      <c r="G3766" s="620">
        <v>0</v>
      </c>
      <c r="H3766" s="621">
        <v>46283</v>
      </c>
      <c r="I3766" s="620" t="s">
        <v>2184</v>
      </c>
      <c r="J3766" s="622" t="s">
        <v>2189</v>
      </c>
      <c r="K3766" s="620" t="s">
        <v>22</v>
      </c>
      <c r="L3766" s="620"/>
      <c r="M3766" s="620" t="s">
        <v>1643</v>
      </c>
      <c r="N3766" s="621">
        <f t="shared" si="22"/>
        <v>46246</v>
      </c>
      <c r="O3766" s="620" t="s">
        <v>24</v>
      </c>
      <c r="P3766" s="620"/>
      <c r="Q3766" s="620"/>
      <c r="R3766" s="620"/>
      <c r="S3766" s="620" t="s">
        <v>1881</v>
      </c>
    </row>
    <row r="3767" ht="25" spans="1:19">
      <c r="A3767" s="620">
        <v>482</v>
      </c>
      <c r="B3767" s="620" t="s">
        <v>19</v>
      </c>
      <c r="C3767" s="620" t="s">
        <v>418</v>
      </c>
      <c r="D3767" s="620">
        <v>6000064468</v>
      </c>
      <c r="E3767" s="620">
        <v>1</v>
      </c>
      <c r="F3767" s="620">
        <v>1</v>
      </c>
      <c r="G3767" s="620">
        <v>0</v>
      </c>
      <c r="H3767" s="621">
        <v>46283</v>
      </c>
      <c r="I3767" s="620" t="s">
        <v>2184</v>
      </c>
      <c r="J3767" s="622">
        <v>516339150926013</v>
      </c>
      <c r="K3767" s="620" t="s">
        <v>22</v>
      </c>
      <c r="L3767" s="620"/>
      <c r="M3767" s="620" t="s">
        <v>1643</v>
      </c>
      <c r="N3767" s="621">
        <f t="shared" si="22"/>
        <v>46246</v>
      </c>
      <c r="O3767" s="620" t="s">
        <v>24</v>
      </c>
      <c r="P3767" s="620"/>
      <c r="Q3767" s="620"/>
      <c r="R3767" s="620"/>
      <c r="S3767" s="620" t="s">
        <v>1881</v>
      </c>
    </row>
    <row r="3768" ht="37.5" spans="1:19">
      <c r="A3768" s="620">
        <v>483</v>
      </c>
      <c r="B3768" s="620" t="s">
        <v>19</v>
      </c>
      <c r="C3768" s="620" t="s">
        <v>418</v>
      </c>
      <c r="D3768" s="620">
        <v>6000064468</v>
      </c>
      <c r="E3768" s="620">
        <v>1</v>
      </c>
      <c r="F3768" s="620">
        <v>0</v>
      </c>
      <c r="G3768" s="620">
        <v>1</v>
      </c>
      <c r="H3768" s="621">
        <v>46283</v>
      </c>
      <c r="I3768" s="620" t="s">
        <v>2184</v>
      </c>
      <c r="J3768" s="622">
        <v>516339150926014</v>
      </c>
      <c r="K3768" s="620" t="s">
        <v>2188</v>
      </c>
      <c r="L3768" s="620" t="s">
        <v>1643</v>
      </c>
      <c r="M3768" s="620" t="s">
        <v>1643</v>
      </c>
      <c r="N3768" s="621">
        <f t="shared" si="22"/>
        <v>46246</v>
      </c>
      <c r="O3768" s="620" t="s">
        <v>24</v>
      </c>
      <c r="P3768" s="620" t="s">
        <v>2056</v>
      </c>
      <c r="Q3768" s="620" t="s">
        <v>819</v>
      </c>
      <c r="R3768" s="620"/>
      <c r="S3768" s="620" t="s">
        <v>1881</v>
      </c>
    </row>
    <row r="3769" ht="25" spans="1:19">
      <c r="A3769" s="620">
        <v>484</v>
      </c>
      <c r="B3769" s="620" t="s">
        <v>19</v>
      </c>
      <c r="C3769" s="620" t="s">
        <v>2190</v>
      </c>
      <c r="D3769" s="620">
        <v>6000064468</v>
      </c>
      <c r="E3769" s="620">
        <v>2</v>
      </c>
      <c r="F3769" s="620">
        <v>2</v>
      </c>
      <c r="G3769" s="620">
        <v>0</v>
      </c>
      <c r="H3769" s="621">
        <v>46288</v>
      </c>
      <c r="I3769" s="620" t="s">
        <v>2184</v>
      </c>
      <c r="J3769" s="622" t="s">
        <v>2191</v>
      </c>
      <c r="K3769" s="620" t="s">
        <v>22</v>
      </c>
      <c r="L3769" s="620"/>
      <c r="M3769" s="620" t="s">
        <v>1643</v>
      </c>
      <c r="N3769" s="621">
        <f t="shared" si="22"/>
        <v>46246</v>
      </c>
      <c r="O3769" s="620" t="s">
        <v>24</v>
      </c>
      <c r="P3769" s="620"/>
      <c r="Q3769" s="620"/>
      <c r="R3769" s="620"/>
      <c r="S3769" s="620" t="s">
        <v>1881</v>
      </c>
    </row>
    <row r="3770" ht="37.5" spans="1:19">
      <c r="A3770" s="620">
        <v>485</v>
      </c>
      <c r="B3770" s="620" t="s">
        <v>19</v>
      </c>
      <c r="C3770" s="620" t="s">
        <v>1120</v>
      </c>
      <c r="D3770" s="620">
        <v>6000064468</v>
      </c>
      <c r="E3770" s="620">
        <v>1</v>
      </c>
      <c r="F3770" s="620">
        <v>0</v>
      </c>
      <c r="G3770" s="620">
        <v>1</v>
      </c>
      <c r="H3770" s="621">
        <v>46288</v>
      </c>
      <c r="I3770" s="620" t="s">
        <v>2184</v>
      </c>
      <c r="J3770" s="622" t="s">
        <v>2192</v>
      </c>
      <c r="K3770" s="620" t="s">
        <v>2044</v>
      </c>
      <c r="L3770" s="620" t="s">
        <v>1643</v>
      </c>
      <c r="M3770" s="620" t="s">
        <v>1643</v>
      </c>
      <c r="N3770" s="621">
        <f t="shared" si="22"/>
        <v>46247</v>
      </c>
      <c r="O3770" s="620" t="s">
        <v>24</v>
      </c>
      <c r="P3770" s="620" t="s">
        <v>2056</v>
      </c>
      <c r="Q3770" s="620" t="s">
        <v>819</v>
      </c>
      <c r="R3770" s="620"/>
      <c r="S3770" s="620" t="s">
        <v>1881</v>
      </c>
    </row>
    <row r="3771" ht="25" spans="1:19">
      <c r="A3771" s="620">
        <v>486</v>
      </c>
      <c r="B3771" s="620" t="s">
        <v>19</v>
      </c>
      <c r="C3771" s="620" t="s">
        <v>418</v>
      </c>
      <c r="D3771" s="620">
        <v>6000064468</v>
      </c>
      <c r="E3771" s="620">
        <v>1</v>
      </c>
      <c r="F3771" s="620">
        <v>1</v>
      </c>
      <c r="G3771" s="620">
        <v>0</v>
      </c>
      <c r="H3771" s="621">
        <v>46288</v>
      </c>
      <c r="I3771" s="620" t="s">
        <v>2184</v>
      </c>
      <c r="J3771" s="622" t="s">
        <v>2193</v>
      </c>
      <c r="K3771" s="620" t="s">
        <v>22</v>
      </c>
      <c r="L3771" s="620"/>
      <c r="M3771" s="620" t="s">
        <v>1643</v>
      </c>
      <c r="N3771" s="621">
        <f t="shared" si="22"/>
        <v>46247</v>
      </c>
      <c r="O3771" s="620" t="s">
        <v>24</v>
      </c>
      <c r="P3771" s="620"/>
      <c r="Q3771" s="620"/>
      <c r="R3771" s="620"/>
      <c r="S3771" s="620" t="s">
        <v>1881</v>
      </c>
    </row>
    <row r="3772" ht="25" spans="1:19">
      <c r="A3772" s="620">
        <v>487</v>
      </c>
      <c r="B3772" s="620" t="s">
        <v>19</v>
      </c>
      <c r="C3772" s="620" t="s">
        <v>418</v>
      </c>
      <c r="D3772" s="620">
        <v>6000064468</v>
      </c>
      <c r="E3772" s="620">
        <v>1</v>
      </c>
      <c r="F3772" s="620">
        <v>1</v>
      </c>
      <c r="G3772" s="620">
        <v>0</v>
      </c>
      <c r="H3772" s="621">
        <v>46288</v>
      </c>
      <c r="I3772" s="620" t="s">
        <v>2184</v>
      </c>
      <c r="J3772" s="622" t="s">
        <v>2194</v>
      </c>
      <c r="K3772" s="620" t="s">
        <v>22</v>
      </c>
      <c r="L3772" s="620"/>
      <c r="M3772" s="620" t="s">
        <v>1643</v>
      </c>
      <c r="N3772" s="621">
        <f t="shared" si="22"/>
        <v>46247</v>
      </c>
      <c r="O3772" s="620" t="s">
        <v>24</v>
      </c>
      <c r="P3772" s="620"/>
      <c r="Q3772" s="620"/>
      <c r="R3772" s="620"/>
      <c r="S3772" s="620" t="s">
        <v>1881</v>
      </c>
    </row>
    <row r="3773" ht="25" spans="1:19">
      <c r="A3773" s="620">
        <v>488</v>
      </c>
      <c r="B3773" s="620" t="s">
        <v>19</v>
      </c>
      <c r="C3773" s="620" t="s">
        <v>1120</v>
      </c>
      <c r="D3773" s="620">
        <v>6000064468</v>
      </c>
      <c r="E3773" s="620">
        <v>4</v>
      </c>
      <c r="F3773" s="620">
        <v>4</v>
      </c>
      <c r="G3773" s="620">
        <v>0</v>
      </c>
      <c r="H3773" s="621">
        <v>46289</v>
      </c>
      <c r="I3773" s="620" t="s">
        <v>2184</v>
      </c>
      <c r="J3773" s="622" t="s">
        <v>2195</v>
      </c>
      <c r="K3773" s="620" t="s">
        <v>22</v>
      </c>
      <c r="L3773" s="620"/>
      <c r="M3773" s="620" t="s">
        <v>1643</v>
      </c>
      <c r="N3773" s="621">
        <f t="shared" si="22"/>
        <v>46247</v>
      </c>
      <c r="O3773" s="620" t="s">
        <v>24</v>
      </c>
      <c r="P3773" s="620"/>
      <c r="Q3773" s="620"/>
      <c r="R3773" s="620"/>
      <c r="S3773" s="620" t="s">
        <v>1881</v>
      </c>
    </row>
    <row r="3774" ht="37.5" spans="1:19">
      <c r="A3774" s="620">
        <v>489</v>
      </c>
      <c r="B3774" s="620" t="s">
        <v>19</v>
      </c>
      <c r="C3774" s="620" t="s">
        <v>1120</v>
      </c>
      <c r="D3774" s="620">
        <v>6000064468</v>
      </c>
      <c r="E3774" s="620">
        <v>1</v>
      </c>
      <c r="F3774" s="620">
        <v>0</v>
      </c>
      <c r="G3774" s="620">
        <v>1</v>
      </c>
      <c r="H3774" s="621">
        <v>46289</v>
      </c>
      <c r="I3774" s="620" t="s">
        <v>2184</v>
      </c>
      <c r="J3774" s="622" t="s">
        <v>2196</v>
      </c>
      <c r="K3774" s="620" t="s">
        <v>2197</v>
      </c>
      <c r="L3774" s="620" t="s">
        <v>1643</v>
      </c>
      <c r="M3774" s="620" t="s">
        <v>1643</v>
      </c>
      <c r="N3774" s="621">
        <f t="shared" si="22"/>
        <v>46248</v>
      </c>
      <c r="O3774" s="620" t="s">
        <v>24</v>
      </c>
      <c r="P3774" s="620" t="s">
        <v>1883</v>
      </c>
      <c r="Q3774" s="620" t="s">
        <v>28</v>
      </c>
      <c r="R3774" s="620"/>
      <c r="S3774" s="620" t="s">
        <v>1881</v>
      </c>
    </row>
    <row r="3775" ht="37.5" spans="1:19">
      <c r="A3775" s="620">
        <v>490</v>
      </c>
      <c r="B3775" s="620" t="s">
        <v>19</v>
      </c>
      <c r="C3775" s="620" t="s">
        <v>1120</v>
      </c>
      <c r="D3775" s="620">
        <v>6000064468</v>
      </c>
      <c r="E3775" s="620">
        <v>1</v>
      </c>
      <c r="F3775" s="620">
        <v>0</v>
      </c>
      <c r="G3775" s="620">
        <v>1</v>
      </c>
      <c r="H3775" s="621">
        <v>46289</v>
      </c>
      <c r="I3775" s="620" t="s">
        <v>2184</v>
      </c>
      <c r="J3775" s="622" t="s">
        <v>2198</v>
      </c>
      <c r="K3775" s="620" t="s">
        <v>2199</v>
      </c>
      <c r="L3775" s="620" t="s">
        <v>1643</v>
      </c>
      <c r="M3775" s="620" t="s">
        <v>1643</v>
      </c>
      <c r="N3775" s="621">
        <f t="shared" si="22"/>
        <v>46248</v>
      </c>
      <c r="O3775" s="620" t="s">
        <v>24</v>
      </c>
      <c r="P3775" s="620" t="s">
        <v>1883</v>
      </c>
      <c r="Q3775" s="620" t="s">
        <v>28</v>
      </c>
      <c r="R3775" s="620"/>
      <c r="S3775" s="620" t="s">
        <v>1881</v>
      </c>
    </row>
    <row r="3776" ht="25" spans="1:19">
      <c r="A3776" s="620">
        <v>491</v>
      </c>
      <c r="B3776" s="620" t="s">
        <v>19</v>
      </c>
      <c r="C3776" s="620" t="s">
        <v>1120</v>
      </c>
      <c r="D3776" s="620">
        <v>6000064468</v>
      </c>
      <c r="E3776" s="620">
        <v>4</v>
      </c>
      <c r="F3776" s="620">
        <v>4</v>
      </c>
      <c r="G3776" s="620">
        <v>0</v>
      </c>
      <c r="H3776" s="621">
        <v>46289</v>
      </c>
      <c r="I3776" s="620" t="s">
        <v>2184</v>
      </c>
      <c r="J3776" s="622" t="s">
        <v>2200</v>
      </c>
      <c r="K3776" s="620" t="s">
        <v>22</v>
      </c>
      <c r="L3776" s="620"/>
      <c r="M3776" s="620" t="s">
        <v>1643</v>
      </c>
      <c r="N3776" s="621">
        <f t="shared" si="22"/>
        <v>46248</v>
      </c>
      <c r="O3776" s="620" t="s">
        <v>24</v>
      </c>
      <c r="P3776" s="620"/>
      <c r="Q3776" s="620"/>
      <c r="R3776" s="620"/>
      <c r="S3776" s="620" t="s">
        <v>1881</v>
      </c>
    </row>
    <row r="3777" ht="25" spans="1:19">
      <c r="A3777" s="620">
        <v>492</v>
      </c>
      <c r="B3777" s="620" t="s">
        <v>19</v>
      </c>
      <c r="C3777" s="620" t="s">
        <v>1120</v>
      </c>
      <c r="D3777" s="620">
        <v>6000064468</v>
      </c>
      <c r="E3777" s="620">
        <v>3</v>
      </c>
      <c r="F3777" s="620">
        <v>3</v>
      </c>
      <c r="G3777" s="620">
        <v>0</v>
      </c>
      <c r="H3777" s="621">
        <v>46290</v>
      </c>
      <c r="I3777" s="620" t="s">
        <v>2184</v>
      </c>
      <c r="J3777" s="622" t="s">
        <v>2201</v>
      </c>
      <c r="K3777" s="620" t="s">
        <v>22</v>
      </c>
      <c r="L3777" s="620"/>
      <c r="M3777" s="620" t="s">
        <v>1643</v>
      </c>
      <c r="N3777" s="621">
        <f t="shared" si="22"/>
        <v>46248</v>
      </c>
      <c r="O3777" s="620" t="s">
        <v>24</v>
      </c>
      <c r="P3777" s="620"/>
      <c r="Q3777" s="620"/>
      <c r="R3777" s="620"/>
      <c r="S3777" s="620" t="s">
        <v>1881</v>
      </c>
    </row>
    <row r="3778" ht="25" spans="1:19">
      <c r="A3778" s="620">
        <v>493</v>
      </c>
      <c r="B3778" s="620" t="s">
        <v>19</v>
      </c>
      <c r="C3778" s="620" t="s">
        <v>418</v>
      </c>
      <c r="D3778" s="620">
        <v>6000064468</v>
      </c>
      <c r="E3778" s="620">
        <v>10</v>
      </c>
      <c r="F3778" s="620">
        <v>10</v>
      </c>
      <c r="G3778" s="620">
        <v>0</v>
      </c>
      <c r="H3778" s="621">
        <v>46294</v>
      </c>
      <c r="I3778" s="620" t="s">
        <v>2184</v>
      </c>
      <c r="J3778" s="622" t="s">
        <v>2202</v>
      </c>
      <c r="K3778" s="620" t="s">
        <v>22</v>
      </c>
      <c r="L3778" s="620"/>
      <c r="M3778" s="620" t="s">
        <v>1643</v>
      </c>
      <c r="N3778" s="621">
        <f t="shared" si="22"/>
        <v>46248</v>
      </c>
      <c r="O3778" s="620"/>
      <c r="P3778" s="620"/>
      <c r="Q3778" s="620"/>
      <c r="R3778" s="620"/>
      <c r="S3778" s="620" t="s">
        <v>1881</v>
      </c>
    </row>
    <row r="3779" ht="25" spans="1:19">
      <c r="A3779" s="620">
        <v>494</v>
      </c>
      <c r="B3779" s="620" t="s">
        <v>19</v>
      </c>
      <c r="C3779" s="620" t="s">
        <v>418</v>
      </c>
      <c r="D3779" s="620">
        <v>6000064470</v>
      </c>
      <c r="E3779" s="620">
        <v>7</v>
      </c>
      <c r="F3779" s="620">
        <v>7</v>
      </c>
      <c r="G3779" s="620">
        <v>0</v>
      </c>
      <c r="H3779" s="621">
        <v>46294</v>
      </c>
      <c r="I3779" s="620" t="s">
        <v>1927</v>
      </c>
      <c r="J3779" s="622" t="s">
        <v>2203</v>
      </c>
      <c r="K3779" s="620" t="s">
        <v>22</v>
      </c>
      <c r="L3779" s="620"/>
      <c r="M3779" s="620" t="s">
        <v>1643</v>
      </c>
      <c r="N3779" s="621">
        <f t="shared" si="22"/>
        <v>46248</v>
      </c>
      <c r="O3779" s="620"/>
      <c r="P3779" s="620"/>
      <c r="Q3779" s="620"/>
      <c r="R3779" s="620"/>
      <c r="S3779" s="620" t="s">
        <v>1881</v>
      </c>
    </row>
    <row r="3780" ht="25" spans="1:19">
      <c r="A3780" s="620">
        <v>495</v>
      </c>
      <c r="B3780" s="620" t="s">
        <v>19</v>
      </c>
      <c r="C3780" s="620" t="s">
        <v>418</v>
      </c>
      <c r="D3780" s="620">
        <v>6000054521</v>
      </c>
      <c r="E3780" s="620">
        <v>1</v>
      </c>
      <c r="F3780" s="620">
        <v>0</v>
      </c>
      <c r="G3780" s="620">
        <v>1</v>
      </c>
      <c r="H3780" s="621">
        <v>46294</v>
      </c>
      <c r="I3780" s="620" t="s">
        <v>2204</v>
      </c>
      <c r="J3780" s="622">
        <v>516315360926001</v>
      </c>
      <c r="K3780" s="620" t="s">
        <v>2205</v>
      </c>
      <c r="L3780" s="620"/>
      <c r="M3780" s="620"/>
      <c r="N3780" s="621">
        <f t="shared" si="22"/>
        <v>46249</v>
      </c>
      <c r="O3780" s="620" t="s">
        <v>24</v>
      </c>
      <c r="P3780" s="620" t="s">
        <v>32</v>
      </c>
      <c r="Q3780" s="620" t="s">
        <v>28</v>
      </c>
      <c r="R3780" s="620"/>
      <c r="S3780" s="620" t="s">
        <v>1881</v>
      </c>
    </row>
    <row r="3781" ht="25" spans="1:19">
      <c r="A3781" s="620">
        <v>496</v>
      </c>
      <c r="B3781" s="620" t="s">
        <v>19</v>
      </c>
      <c r="C3781" s="620" t="s">
        <v>418</v>
      </c>
      <c r="D3781" s="620">
        <v>6000054521</v>
      </c>
      <c r="E3781" s="620">
        <v>1</v>
      </c>
      <c r="F3781" s="620">
        <v>0</v>
      </c>
      <c r="G3781" s="620">
        <v>1</v>
      </c>
      <c r="H3781" s="621">
        <v>46294</v>
      </c>
      <c r="I3781" s="620" t="s">
        <v>2204</v>
      </c>
      <c r="J3781" s="622">
        <v>516315360926002</v>
      </c>
      <c r="K3781" s="620" t="s">
        <v>2205</v>
      </c>
      <c r="L3781" s="620"/>
      <c r="M3781" s="620"/>
      <c r="N3781" s="621">
        <f t="shared" si="22"/>
        <v>46249</v>
      </c>
      <c r="O3781" s="620" t="s">
        <v>24</v>
      </c>
      <c r="P3781" s="620" t="s">
        <v>32</v>
      </c>
      <c r="Q3781" s="620" t="s">
        <v>28</v>
      </c>
      <c r="R3781" s="620"/>
      <c r="S3781" s="620" t="s">
        <v>1881</v>
      </c>
    </row>
    <row r="3782" ht="25" spans="1:19">
      <c r="A3782" s="620">
        <v>497</v>
      </c>
      <c r="B3782" s="620" t="s">
        <v>19</v>
      </c>
      <c r="C3782" s="620" t="s">
        <v>418</v>
      </c>
      <c r="D3782" s="620">
        <v>6000054521</v>
      </c>
      <c r="E3782" s="620">
        <v>1</v>
      </c>
      <c r="F3782" s="620">
        <v>0</v>
      </c>
      <c r="G3782" s="620">
        <v>1</v>
      </c>
      <c r="H3782" s="621">
        <v>46294</v>
      </c>
      <c r="I3782" s="620" t="s">
        <v>2204</v>
      </c>
      <c r="J3782" s="622">
        <v>516315360926003</v>
      </c>
      <c r="K3782" s="620" t="s">
        <v>2205</v>
      </c>
      <c r="L3782" s="620"/>
      <c r="M3782" s="620"/>
      <c r="N3782" s="621">
        <f t="shared" si="22"/>
        <v>46249</v>
      </c>
      <c r="O3782" s="620" t="s">
        <v>24</v>
      </c>
      <c r="P3782" s="620" t="s">
        <v>32</v>
      </c>
      <c r="Q3782" s="620" t="s">
        <v>28</v>
      </c>
      <c r="R3782" s="620"/>
      <c r="S3782" s="620" t="s">
        <v>1881</v>
      </c>
    </row>
    <row r="3783" ht="25" spans="1:19">
      <c r="A3783" s="620">
        <v>498</v>
      </c>
      <c r="B3783" s="620" t="s">
        <v>19</v>
      </c>
      <c r="C3783" s="620" t="s">
        <v>418</v>
      </c>
      <c r="D3783" s="620">
        <v>6000054521</v>
      </c>
      <c r="E3783" s="620">
        <v>1</v>
      </c>
      <c r="F3783" s="620">
        <v>1</v>
      </c>
      <c r="G3783" s="620">
        <v>0</v>
      </c>
      <c r="H3783" s="621">
        <v>46294</v>
      </c>
      <c r="I3783" s="620" t="s">
        <v>2204</v>
      </c>
      <c r="J3783" s="622">
        <v>516315360926004</v>
      </c>
      <c r="K3783" s="620" t="s">
        <v>22</v>
      </c>
      <c r="L3783" s="620"/>
      <c r="M3783" s="620"/>
      <c r="N3783" s="621">
        <f t="shared" ref="N3783:N3799" si="23">H500+1</f>
        <v>46249</v>
      </c>
      <c r="O3783" s="620" t="s">
        <v>24</v>
      </c>
      <c r="P3783" s="620"/>
      <c r="Q3783" s="620"/>
      <c r="R3783" s="620"/>
      <c r="S3783" s="620" t="s">
        <v>1881</v>
      </c>
    </row>
    <row r="3784" ht="25" spans="1:19">
      <c r="A3784" s="620">
        <v>499</v>
      </c>
      <c r="B3784" s="620" t="s">
        <v>19</v>
      </c>
      <c r="C3784" s="620" t="s">
        <v>418</v>
      </c>
      <c r="D3784" s="620">
        <v>6000054521</v>
      </c>
      <c r="E3784" s="620">
        <v>1</v>
      </c>
      <c r="F3784" s="620">
        <v>0</v>
      </c>
      <c r="G3784" s="620">
        <v>1</v>
      </c>
      <c r="H3784" s="621">
        <v>46294</v>
      </c>
      <c r="I3784" s="620" t="s">
        <v>2204</v>
      </c>
      <c r="J3784" s="622">
        <v>516315360926005</v>
      </c>
      <c r="K3784" s="620" t="s">
        <v>2205</v>
      </c>
      <c r="L3784" s="620"/>
      <c r="M3784" s="620"/>
      <c r="N3784" s="621">
        <f t="shared" si="23"/>
        <v>46249</v>
      </c>
      <c r="O3784" s="620" t="s">
        <v>24</v>
      </c>
      <c r="P3784" s="620" t="s">
        <v>32</v>
      </c>
      <c r="Q3784" s="620" t="s">
        <v>28</v>
      </c>
      <c r="R3784" s="620"/>
      <c r="S3784" s="620" t="s">
        <v>1881</v>
      </c>
    </row>
    <row r="3785" ht="25" spans="1:19">
      <c r="A3785" s="620">
        <v>500</v>
      </c>
      <c r="B3785" s="620" t="s">
        <v>19</v>
      </c>
      <c r="C3785" s="620" t="s">
        <v>418</v>
      </c>
      <c r="D3785" s="620">
        <v>6000054521</v>
      </c>
      <c r="E3785" s="620">
        <v>2</v>
      </c>
      <c r="F3785" s="620">
        <v>2</v>
      </c>
      <c r="G3785" s="620">
        <v>0</v>
      </c>
      <c r="H3785" s="621">
        <v>46294</v>
      </c>
      <c r="I3785" s="620" t="s">
        <v>2204</v>
      </c>
      <c r="J3785" s="622" t="s">
        <v>2206</v>
      </c>
      <c r="K3785" s="620" t="s">
        <v>22</v>
      </c>
      <c r="L3785" s="620"/>
      <c r="M3785" s="620"/>
      <c r="N3785" s="621">
        <f t="shared" si="23"/>
        <v>46249</v>
      </c>
      <c r="O3785" s="620" t="s">
        <v>24</v>
      </c>
      <c r="P3785" s="620"/>
      <c r="Q3785" s="620"/>
      <c r="R3785" s="620"/>
      <c r="S3785" s="620" t="s">
        <v>1881</v>
      </c>
    </row>
    <row r="3786" ht="25" spans="1:19">
      <c r="A3786" s="620">
        <v>501</v>
      </c>
      <c r="B3786" s="620" t="s">
        <v>19</v>
      </c>
      <c r="C3786" s="620" t="s">
        <v>418</v>
      </c>
      <c r="D3786" s="620">
        <v>6000054521</v>
      </c>
      <c r="E3786" s="620">
        <v>1</v>
      </c>
      <c r="F3786" s="620">
        <v>0</v>
      </c>
      <c r="G3786" s="620">
        <v>1</v>
      </c>
      <c r="H3786" s="621">
        <v>46294</v>
      </c>
      <c r="I3786" s="620" t="s">
        <v>2204</v>
      </c>
      <c r="J3786" s="622">
        <v>516315360926008</v>
      </c>
      <c r="K3786" s="620" t="s">
        <v>2205</v>
      </c>
      <c r="L3786" s="620"/>
      <c r="M3786" s="620"/>
      <c r="N3786" s="621">
        <f t="shared" si="23"/>
        <v>46249</v>
      </c>
      <c r="O3786" s="620" t="s">
        <v>24</v>
      </c>
      <c r="P3786" s="620" t="s">
        <v>32</v>
      </c>
      <c r="Q3786" s="620" t="s">
        <v>28</v>
      </c>
      <c r="R3786" s="620"/>
      <c r="S3786" s="620" t="s">
        <v>1881</v>
      </c>
    </row>
    <row r="3787" ht="25" spans="1:19">
      <c r="A3787" s="620">
        <v>502</v>
      </c>
      <c r="B3787" s="620" t="s">
        <v>19</v>
      </c>
      <c r="C3787" s="620" t="s">
        <v>418</v>
      </c>
      <c r="D3787" s="620">
        <v>6000054521</v>
      </c>
      <c r="E3787" s="620">
        <v>1</v>
      </c>
      <c r="F3787" s="620">
        <v>0</v>
      </c>
      <c r="G3787" s="620">
        <v>1</v>
      </c>
      <c r="H3787" s="621">
        <v>46294</v>
      </c>
      <c r="I3787" s="620" t="s">
        <v>2204</v>
      </c>
      <c r="J3787" s="622">
        <v>516315360926009</v>
      </c>
      <c r="K3787" s="620" t="s">
        <v>2205</v>
      </c>
      <c r="L3787" s="620"/>
      <c r="M3787" s="620"/>
      <c r="N3787" s="621">
        <f t="shared" si="23"/>
        <v>46249</v>
      </c>
      <c r="O3787" s="620" t="s">
        <v>24</v>
      </c>
      <c r="P3787" s="620" t="s">
        <v>32</v>
      </c>
      <c r="Q3787" s="620" t="s">
        <v>28</v>
      </c>
      <c r="R3787" s="620"/>
      <c r="S3787" s="620" t="s">
        <v>1881</v>
      </c>
    </row>
    <row r="3788" ht="25" spans="1:19">
      <c r="A3788" s="620">
        <v>503</v>
      </c>
      <c r="B3788" s="620" t="s">
        <v>19</v>
      </c>
      <c r="C3788" s="620" t="s">
        <v>418</v>
      </c>
      <c r="D3788" s="620">
        <v>6000054521</v>
      </c>
      <c r="E3788" s="620">
        <v>1</v>
      </c>
      <c r="F3788" s="620">
        <v>0</v>
      </c>
      <c r="G3788" s="620">
        <v>1</v>
      </c>
      <c r="H3788" s="621">
        <v>46294</v>
      </c>
      <c r="I3788" s="620" t="s">
        <v>2204</v>
      </c>
      <c r="J3788" s="622">
        <v>516315360926010</v>
      </c>
      <c r="K3788" s="620" t="s">
        <v>2205</v>
      </c>
      <c r="L3788" s="620"/>
      <c r="M3788" s="620"/>
      <c r="N3788" s="621">
        <f t="shared" si="23"/>
        <v>46249</v>
      </c>
      <c r="O3788" s="620" t="s">
        <v>24</v>
      </c>
      <c r="P3788" s="620" t="s">
        <v>32</v>
      </c>
      <c r="Q3788" s="620" t="s">
        <v>28</v>
      </c>
      <c r="R3788" s="620"/>
      <c r="S3788" s="620" t="s">
        <v>1881</v>
      </c>
    </row>
    <row r="3789" ht="25" spans="1:19">
      <c r="A3789" s="620">
        <v>504</v>
      </c>
      <c r="B3789" s="620" t="s">
        <v>19</v>
      </c>
      <c r="C3789" s="620" t="s">
        <v>418</v>
      </c>
      <c r="D3789" s="620">
        <v>6000054521</v>
      </c>
      <c r="E3789" s="620">
        <v>1</v>
      </c>
      <c r="F3789" s="620">
        <v>0</v>
      </c>
      <c r="G3789" s="620">
        <v>1</v>
      </c>
      <c r="H3789" s="621">
        <v>46294</v>
      </c>
      <c r="I3789" s="620" t="s">
        <v>2204</v>
      </c>
      <c r="J3789" s="622">
        <v>516315360926011</v>
      </c>
      <c r="K3789" s="620" t="s">
        <v>2205</v>
      </c>
      <c r="L3789" s="620"/>
      <c r="M3789" s="620"/>
      <c r="N3789" s="621">
        <f t="shared" si="23"/>
        <v>46249</v>
      </c>
      <c r="O3789" s="620" t="s">
        <v>24</v>
      </c>
      <c r="P3789" s="620" t="s">
        <v>32</v>
      </c>
      <c r="Q3789" s="620" t="s">
        <v>28</v>
      </c>
      <c r="R3789" s="620"/>
      <c r="S3789" s="620" t="s">
        <v>1881</v>
      </c>
    </row>
    <row r="3790" ht="25" spans="1:19">
      <c r="A3790" s="620">
        <v>505</v>
      </c>
      <c r="B3790" s="620" t="s">
        <v>19</v>
      </c>
      <c r="C3790" s="620" t="s">
        <v>418</v>
      </c>
      <c r="D3790" s="620">
        <v>6000054521</v>
      </c>
      <c r="E3790" s="620">
        <v>1</v>
      </c>
      <c r="F3790" s="620">
        <v>0</v>
      </c>
      <c r="G3790" s="620">
        <v>1</v>
      </c>
      <c r="H3790" s="621">
        <v>46294</v>
      </c>
      <c r="I3790" s="620" t="s">
        <v>2204</v>
      </c>
      <c r="J3790" s="622">
        <v>516315360926012</v>
      </c>
      <c r="K3790" s="620" t="s">
        <v>2205</v>
      </c>
      <c r="L3790" s="620"/>
      <c r="M3790" s="620"/>
      <c r="N3790" s="621">
        <f t="shared" si="23"/>
        <v>46249</v>
      </c>
      <c r="O3790" s="620" t="s">
        <v>24</v>
      </c>
      <c r="P3790" s="620" t="s">
        <v>32</v>
      </c>
      <c r="Q3790" s="620" t="s">
        <v>28</v>
      </c>
      <c r="R3790" s="620"/>
      <c r="S3790" s="620" t="s">
        <v>1881</v>
      </c>
    </row>
    <row r="3791" ht="25" spans="1:19">
      <c r="A3791" s="620">
        <v>506</v>
      </c>
      <c r="B3791" s="620" t="s">
        <v>19</v>
      </c>
      <c r="C3791" s="620" t="s">
        <v>418</v>
      </c>
      <c r="D3791" s="620">
        <v>6000054521</v>
      </c>
      <c r="E3791" s="620">
        <v>1</v>
      </c>
      <c r="F3791" s="620">
        <v>0</v>
      </c>
      <c r="G3791" s="620">
        <v>1</v>
      </c>
      <c r="H3791" s="621">
        <v>46294</v>
      </c>
      <c r="I3791" s="620" t="s">
        <v>2204</v>
      </c>
      <c r="J3791" s="622">
        <v>516315360926013</v>
      </c>
      <c r="K3791" s="620" t="s">
        <v>2205</v>
      </c>
      <c r="L3791" s="620"/>
      <c r="M3791" s="620"/>
      <c r="N3791" s="621">
        <f t="shared" si="23"/>
        <v>46249</v>
      </c>
      <c r="O3791" s="620" t="s">
        <v>24</v>
      </c>
      <c r="P3791" s="620" t="s">
        <v>32</v>
      </c>
      <c r="Q3791" s="620" t="s">
        <v>28</v>
      </c>
      <c r="R3791" s="620"/>
      <c r="S3791" s="620" t="s">
        <v>1881</v>
      </c>
    </row>
    <row r="3792" ht="25" spans="1:19">
      <c r="A3792" s="620">
        <v>507</v>
      </c>
      <c r="B3792" s="620" t="s">
        <v>19</v>
      </c>
      <c r="C3792" s="620" t="s">
        <v>418</v>
      </c>
      <c r="D3792" s="620">
        <v>6000054521</v>
      </c>
      <c r="E3792" s="620">
        <v>1</v>
      </c>
      <c r="F3792" s="620">
        <v>0</v>
      </c>
      <c r="G3792" s="620">
        <v>1</v>
      </c>
      <c r="H3792" s="621">
        <v>46294</v>
      </c>
      <c r="I3792" s="620" t="s">
        <v>2204</v>
      </c>
      <c r="J3792" s="622">
        <v>516315360926014</v>
      </c>
      <c r="K3792" s="620" t="s">
        <v>2205</v>
      </c>
      <c r="L3792" s="620"/>
      <c r="M3792" s="620"/>
      <c r="N3792" s="621">
        <f t="shared" si="23"/>
        <v>46249</v>
      </c>
      <c r="O3792" s="620" t="s">
        <v>24</v>
      </c>
      <c r="P3792" s="620" t="s">
        <v>32</v>
      </c>
      <c r="Q3792" s="620" t="s">
        <v>28</v>
      </c>
      <c r="R3792" s="620"/>
      <c r="S3792" s="620" t="s">
        <v>1881</v>
      </c>
    </row>
    <row r="3793" ht="25" spans="1:19">
      <c r="A3793" s="620">
        <v>508</v>
      </c>
      <c r="B3793" s="620" t="s">
        <v>19</v>
      </c>
      <c r="C3793" s="620" t="s">
        <v>418</v>
      </c>
      <c r="D3793" s="620">
        <v>6000054521</v>
      </c>
      <c r="E3793" s="620">
        <v>1</v>
      </c>
      <c r="F3793" s="620">
        <v>0</v>
      </c>
      <c r="G3793" s="620">
        <v>1</v>
      </c>
      <c r="H3793" s="621">
        <v>46294</v>
      </c>
      <c r="I3793" s="620" t="s">
        <v>2204</v>
      </c>
      <c r="J3793" s="622">
        <v>516315360926015</v>
      </c>
      <c r="K3793" s="620" t="s">
        <v>2205</v>
      </c>
      <c r="L3793" s="620"/>
      <c r="M3793" s="620"/>
      <c r="N3793" s="621">
        <f t="shared" si="23"/>
        <v>46249</v>
      </c>
      <c r="O3793" s="620" t="s">
        <v>24</v>
      </c>
      <c r="P3793" s="620" t="s">
        <v>32</v>
      </c>
      <c r="Q3793" s="620" t="s">
        <v>28</v>
      </c>
      <c r="R3793" s="620"/>
      <c r="S3793" s="620" t="s">
        <v>1881</v>
      </c>
    </row>
    <row r="3794" ht="25" spans="1:19">
      <c r="A3794" s="620">
        <v>509</v>
      </c>
      <c r="B3794" s="620" t="s">
        <v>19</v>
      </c>
      <c r="C3794" s="620" t="s">
        <v>418</v>
      </c>
      <c r="D3794" s="620">
        <v>6000054521</v>
      </c>
      <c r="E3794" s="620">
        <v>1</v>
      </c>
      <c r="F3794" s="620">
        <v>0</v>
      </c>
      <c r="G3794" s="620">
        <v>1</v>
      </c>
      <c r="H3794" s="621">
        <v>46294</v>
      </c>
      <c r="I3794" s="620" t="s">
        <v>2204</v>
      </c>
      <c r="J3794" s="622">
        <v>516315360926016</v>
      </c>
      <c r="K3794" s="620" t="s">
        <v>2205</v>
      </c>
      <c r="L3794" s="620"/>
      <c r="M3794" s="620"/>
      <c r="N3794" s="621">
        <f t="shared" si="23"/>
        <v>46249</v>
      </c>
      <c r="O3794" s="620" t="s">
        <v>24</v>
      </c>
      <c r="P3794" s="620" t="s">
        <v>32</v>
      </c>
      <c r="Q3794" s="620" t="s">
        <v>28</v>
      </c>
      <c r="R3794" s="620"/>
      <c r="S3794" s="620" t="s">
        <v>1881</v>
      </c>
    </row>
    <row r="3795" ht="25" spans="1:19">
      <c r="A3795" s="620">
        <v>510</v>
      </c>
      <c r="B3795" s="620" t="s">
        <v>19</v>
      </c>
      <c r="C3795" s="620" t="s">
        <v>116</v>
      </c>
      <c r="D3795" s="620">
        <v>6000064468</v>
      </c>
      <c r="E3795" s="620">
        <v>1</v>
      </c>
      <c r="F3795" s="620">
        <v>1</v>
      </c>
      <c r="G3795" s="620">
        <v>0</v>
      </c>
      <c r="H3795" s="621">
        <v>46295</v>
      </c>
      <c r="I3795" s="620" t="s">
        <v>2184</v>
      </c>
      <c r="J3795" s="622">
        <v>516339150926043</v>
      </c>
      <c r="K3795" s="620" t="s">
        <v>22</v>
      </c>
      <c r="L3795" s="620"/>
      <c r="M3795" s="620" t="s">
        <v>1643</v>
      </c>
      <c r="N3795" s="621">
        <f t="shared" si="23"/>
        <v>46249</v>
      </c>
      <c r="O3795" s="620"/>
      <c r="P3795" s="620"/>
      <c r="Q3795" s="620"/>
      <c r="R3795" s="620"/>
      <c r="S3795" s="620" t="s">
        <v>1881</v>
      </c>
    </row>
    <row r="3796" ht="25" spans="1:19">
      <c r="A3796" s="620">
        <v>511</v>
      </c>
      <c r="B3796" s="620" t="s">
        <v>19</v>
      </c>
      <c r="C3796" s="620" t="s">
        <v>116</v>
      </c>
      <c r="D3796" s="620">
        <v>6000064468</v>
      </c>
      <c r="E3796" s="620">
        <v>1</v>
      </c>
      <c r="F3796" s="620">
        <v>0</v>
      </c>
      <c r="G3796" s="620">
        <v>1</v>
      </c>
      <c r="H3796" s="621">
        <v>46295</v>
      </c>
      <c r="I3796" s="620" t="s">
        <v>2184</v>
      </c>
      <c r="J3796" s="622">
        <v>516339150926044</v>
      </c>
      <c r="K3796" s="620" t="s">
        <v>2207</v>
      </c>
      <c r="L3796" s="620"/>
      <c r="M3796" s="620" t="s">
        <v>1643</v>
      </c>
      <c r="N3796" s="621">
        <f t="shared" si="23"/>
        <v>46249</v>
      </c>
      <c r="O3796" s="620" t="s">
        <v>24</v>
      </c>
      <c r="P3796" s="620" t="s">
        <v>32</v>
      </c>
      <c r="Q3796" s="620" t="s">
        <v>28</v>
      </c>
      <c r="R3796" s="620"/>
      <c r="S3796" s="620" t="s">
        <v>1881</v>
      </c>
    </row>
    <row r="3797" ht="25" spans="1:19">
      <c r="A3797" s="620">
        <v>512</v>
      </c>
      <c r="B3797" s="620" t="s">
        <v>19</v>
      </c>
      <c r="C3797" s="620" t="s">
        <v>116</v>
      </c>
      <c r="D3797" s="620">
        <v>6000064468</v>
      </c>
      <c r="E3797" s="620">
        <v>1</v>
      </c>
      <c r="F3797" s="620">
        <v>0</v>
      </c>
      <c r="G3797" s="620">
        <v>1</v>
      </c>
      <c r="H3797" s="621">
        <v>46295</v>
      </c>
      <c r="I3797" s="620" t="s">
        <v>2184</v>
      </c>
      <c r="J3797" s="622">
        <v>516339150926045</v>
      </c>
      <c r="K3797" s="620" t="s">
        <v>2208</v>
      </c>
      <c r="L3797" s="620"/>
      <c r="M3797" s="620" t="s">
        <v>1643</v>
      </c>
      <c r="N3797" s="621">
        <f t="shared" si="23"/>
        <v>46249</v>
      </c>
      <c r="O3797" s="620" t="s">
        <v>24</v>
      </c>
      <c r="P3797" s="620" t="s">
        <v>32</v>
      </c>
      <c r="Q3797" s="620" t="s">
        <v>28</v>
      </c>
      <c r="R3797" s="620"/>
      <c r="S3797" s="620" t="s">
        <v>1881</v>
      </c>
    </row>
    <row r="3798" ht="25" spans="1:19">
      <c r="A3798" s="620">
        <v>513</v>
      </c>
      <c r="B3798" s="620" t="s">
        <v>19</v>
      </c>
      <c r="C3798" s="620" t="s">
        <v>116</v>
      </c>
      <c r="D3798" s="620">
        <v>6000064468</v>
      </c>
      <c r="E3798" s="620">
        <v>1</v>
      </c>
      <c r="F3798" s="620">
        <v>0</v>
      </c>
      <c r="G3798" s="620">
        <v>1</v>
      </c>
      <c r="H3798" s="621">
        <v>46295</v>
      </c>
      <c r="I3798" s="620" t="s">
        <v>2184</v>
      </c>
      <c r="J3798" s="622">
        <v>516339150926046</v>
      </c>
      <c r="K3798" s="620" t="s">
        <v>1890</v>
      </c>
      <c r="L3798" s="620"/>
      <c r="M3798" s="620"/>
      <c r="N3798" s="621">
        <f t="shared" si="23"/>
        <v>46249</v>
      </c>
      <c r="O3798" s="620" t="s">
        <v>24</v>
      </c>
      <c r="P3798" s="620" t="s">
        <v>32</v>
      </c>
      <c r="Q3798" s="620" t="s">
        <v>28</v>
      </c>
      <c r="R3798" s="620"/>
      <c r="S3798" s="620" t="s">
        <v>1881</v>
      </c>
    </row>
    <row r="3799" ht="25" spans="1:19">
      <c r="A3799" s="620">
        <v>514</v>
      </c>
      <c r="B3799" s="620" t="s">
        <v>19</v>
      </c>
      <c r="C3799" s="620" t="s">
        <v>116</v>
      </c>
      <c r="D3799" s="620">
        <v>6000064468</v>
      </c>
      <c r="E3799" s="620">
        <v>1</v>
      </c>
      <c r="F3799" s="620">
        <v>1</v>
      </c>
      <c r="G3799" s="620">
        <v>0</v>
      </c>
      <c r="H3799" s="621">
        <v>46295</v>
      </c>
      <c r="I3799" s="620" t="s">
        <v>2184</v>
      </c>
      <c r="J3799" s="622">
        <v>516339150926047</v>
      </c>
      <c r="K3799" s="620" t="s">
        <v>22</v>
      </c>
      <c r="L3799" s="620"/>
      <c r="M3799" s="620" t="s">
        <v>1643</v>
      </c>
      <c r="N3799" s="621">
        <f t="shared" si="23"/>
        <v>46252</v>
      </c>
      <c r="O3799" s="620"/>
      <c r="P3799" s="620"/>
      <c r="Q3799" s="620"/>
      <c r="R3799" s="620"/>
      <c r="S3799" s="620" t="s">
        <v>1881</v>
      </c>
    </row>
    <row r="3800" spans="1:19">
      <c r="A3800" s="620"/>
      <c r="B3800" s="620"/>
      <c r="C3800" s="620"/>
      <c r="D3800" s="620"/>
      <c r="E3800" s="620"/>
      <c r="F3800" s="620"/>
      <c r="G3800" s="620"/>
      <c r="H3800" s="621"/>
      <c r="I3800" s="620"/>
      <c r="J3800" s="622"/>
      <c r="K3800" s="620" t="s">
        <v>2209</v>
      </c>
      <c r="L3800" s="620"/>
      <c r="M3800" s="620"/>
      <c r="N3800" s="621"/>
      <c r="O3800" s="620"/>
      <c r="P3800" s="620"/>
      <c r="Q3800" s="620"/>
      <c r="R3800" s="620"/>
      <c r="S3800" s="620" t="s">
        <v>1881</v>
      </c>
    </row>
    <row r="3801" ht="25" spans="1:19">
      <c r="A3801" s="620">
        <v>1</v>
      </c>
      <c r="B3801" s="620" t="s">
        <v>19</v>
      </c>
      <c r="C3801" s="620" t="s">
        <v>1043</v>
      </c>
      <c r="D3801" s="620">
        <v>6000045329</v>
      </c>
      <c r="E3801" s="620">
        <v>7</v>
      </c>
      <c r="F3801" s="620">
        <v>7</v>
      </c>
      <c r="G3801" s="620">
        <v>0</v>
      </c>
      <c r="H3801" s="621">
        <v>46116</v>
      </c>
      <c r="I3801" s="620" t="s">
        <v>2210</v>
      </c>
      <c r="J3801" s="622" t="s">
        <v>2211</v>
      </c>
      <c r="K3801" s="620" t="s">
        <v>22</v>
      </c>
      <c r="L3801" s="620"/>
      <c r="M3801" s="620" t="s">
        <v>1887</v>
      </c>
      <c r="N3801" s="621">
        <v>46116</v>
      </c>
      <c r="O3801" s="620" t="s">
        <v>24</v>
      </c>
      <c r="P3801" s="620" t="s">
        <v>22</v>
      </c>
      <c r="Q3801" s="620" t="s">
        <v>22</v>
      </c>
      <c r="R3801" s="620"/>
      <c r="S3801" s="620" t="s">
        <v>2212</v>
      </c>
    </row>
    <row r="3802" ht="25" spans="1:19">
      <c r="A3802" s="620">
        <v>2</v>
      </c>
      <c r="B3802" s="620" t="s">
        <v>19</v>
      </c>
      <c r="C3802" s="620" t="s">
        <v>1043</v>
      </c>
      <c r="D3802" s="620">
        <v>6000045329</v>
      </c>
      <c r="E3802" s="620">
        <v>8</v>
      </c>
      <c r="F3802" s="620">
        <v>8</v>
      </c>
      <c r="G3802" s="620">
        <v>0</v>
      </c>
      <c r="H3802" s="621">
        <v>46120</v>
      </c>
      <c r="I3802" s="620" t="s">
        <v>2210</v>
      </c>
      <c r="J3802" s="622" t="s">
        <v>2213</v>
      </c>
      <c r="K3802" s="620" t="s">
        <v>22</v>
      </c>
      <c r="L3802" s="620"/>
      <c r="M3802" s="620" t="s">
        <v>1887</v>
      </c>
      <c r="N3802" s="621">
        <v>46120</v>
      </c>
      <c r="O3802" s="620" t="s">
        <v>24</v>
      </c>
      <c r="P3802" s="620" t="s">
        <v>22</v>
      </c>
      <c r="Q3802" s="620" t="s">
        <v>22</v>
      </c>
      <c r="R3802" s="620"/>
      <c r="S3802" s="620" t="s">
        <v>2212</v>
      </c>
    </row>
    <row r="3803" ht="25" spans="1:19">
      <c r="A3803" s="620">
        <v>3</v>
      </c>
      <c r="B3803" s="620" t="s">
        <v>19</v>
      </c>
      <c r="C3803" s="620" t="s">
        <v>2214</v>
      </c>
      <c r="D3803" s="620">
        <v>6000045329</v>
      </c>
      <c r="E3803" s="620">
        <v>6</v>
      </c>
      <c r="F3803" s="620">
        <v>6</v>
      </c>
      <c r="G3803" s="620">
        <v>0</v>
      </c>
      <c r="H3803" s="621">
        <v>46140</v>
      </c>
      <c r="I3803" s="620" t="s">
        <v>2210</v>
      </c>
      <c r="J3803" s="622" t="s">
        <v>2215</v>
      </c>
      <c r="K3803" s="620" t="s">
        <v>22</v>
      </c>
      <c r="L3803" s="620"/>
      <c r="M3803" s="620" t="s">
        <v>1887</v>
      </c>
      <c r="N3803" s="621">
        <v>46140</v>
      </c>
      <c r="O3803" s="620" t="s">
        <v>24</v>
      </c>
      <c r="P3803" s="620" t="s">
        <v>22</v>
      </c>
      <c r="Q3803" s="620" t="s">
        <v>22</v>
      </c>
      <c r="R3803" s="620"/>
      <c r="S3803" s="620" t="s">
        <v>2212</v>
      </c>
    </row>
    <row r="3804" ht="25" spans="1:19">
      <c r="A3804" s="620">
        <v>4</v>
      </c>
      <c r="B3804" s="620" t="s">
        <v>19</v>
      </c>
      <c r="C3804" s="620" t="s">
        <v>2214</v>
      </c>
      <c r="D3804" s="620">
        <v>6000045329</v>
      </c>
      <c r="E3804" s="620">
        <v>7</v>
      </c>
      <c r="F3804" s="620">
        <v>7</v>
      </c>
      <c r="G3804" s="620">
        <v>0</v>
      </c>
      <c r="H3804" s="621">
        <v>46140</v>
      </c>
      <c r="I3804" s="620" t="s">
        <v>2210</v>
      </c>
      <c r="J3804" s="622" t="s">
        <v>2216</v>
      </c>
      <c r="K3804" s="620" t="s">
        <v>22</v>
      </c>
      <c r="L3804" s="620"/>
      <c r="M3804" s="620" t="s">
        <v>1887</v>
      </c>
      <c r="N3804" s="621">
        <v>46140</v>
      </c>
      <c r="O3804" s="620" t="s">
        <v>24</v>
      </c>
      <c r="P3804" s="620" t="s">
        <v>22</v>
      </c>
      <c r="Q3804" s="620" t="s">
        <v>22</v>
      </c>
      <c r="R3804" s="620"/>
      <c r="S3804" s="620" t="s">
        <v>2212</v>
      </c>
    </row>
    <row r="3805" ht="25" spans="1:19">
      <c r="A3805" s="620">
        <v>5</v>
      </c>
      <c r="B3805" s="620" t="s">
        <v>19</v>
      </c>
      <c r="C3805" s="620" t="s">
        <v>2214</v>
      </c>
      <c r="D3805" s="620">
        <v>6000045329</v>
      </c>
      <c r="E3805" s="620">
        <v>4</v>
      </c>
      <c r="F3805" s="620">
        <v>4</v>
      </c>
      <c r="G3805" s="620">
        <v>0</v>
      </c>
      <c r="H3805" s="621">
        <v>46146</v>
      </c>
      <c r="I3805" s="620" t="s">
        <v>2210</v>
      </c>
      <c r="J3805" s="622" t="s">
        <v>2217</v>
      </c>
      <c r="K3805" s="620" t="s">
        <v>22</v>
      </c>
      <c r="L3805" s="620"/>
      <c r="M3805" s="620" t="s">
        <v>1887</v>
      </c>
      <c r="N3805" s="621">
        <v>46146</v>
      </c>
      <c r="O3805" s="620" t="s">
        <v>24</v>
      </c>
      <c r="P3805" s="620" t="s">
        <v>22</v>
      </c>
      <c r="Q3805" s="620" t="s">
        <v>22</v>
      </c>
      <c r="R3805" s="620"/>
      <c r="S3805" s="620" t="s">
        <v>2212</v>
      </c>
    </row>
    <row r="3806" ht="25" spans="1:19">
      <c r="A3806" s="620">
        <v>6</v>
      </c>
      <c r="B3806" s="620" t="s">
        <v>19</v>
      </c>
      <c r="C3806" s="620" t="s">
        <v>1043</v>
      </c>
      <c r="D3806" s="620">
        <v>6000064430</v>
      </c>
      <c r="E3806" s="620">
        <v>10</v>
      </c>
      <c r="F3806" s="620">
        <v>10</v>
      </c>
      <c r="G3806" s="620">
        <v>0</v>
      </c>
      <c r="H3806" s="621">
        <v>46158</v>
      </c>
      <c r="I3806" s="620" t="s">
        <v>2218</v>
      </c>
      <c r="J3806" s="622" t="s">
        <v>2219</v>
      </c>
      <c r="K3806" s="620" t="s">
        <v>22</v>
      </c>
      <c r="L3806" s="620"/>
      <c r="M3806" s="620" t="s">
        <v>1887</v>
      </c>
      <c r="N3806" s="621">
        <v>46158</v>
      </c>
      <c r="O3806" s="620" t="s">
        <v>24</v>
      </c>
      <c r="P3806" s="620" t="s">
        <v>22</v>
      </c>
      <c r="Q3806" s="620" t="s">
        <v>22</v>
      </c>
      <c r="R3806" s="620"/>
      <c r="S3806" s="620" t="s">
        <v>2212</v>
      </c>
    </row>
    <row r="3807" ht="37.5" spans="1:19">
      <c r="A3807" s="620">
        <v>7</v>
      </c>
      <c r="B3807" s="620" t="s">
        <v>19</v>
      </c>
      <c r="C3807" s="620" t="s">
        <v>1043</v>
      </c>
      <c r="D3807" s="620">
        <v>6000064429</v>
      </c>
      <c r="E3807" s="620">
        <v>13</v>
      </c>
      <c r="F3807" s="620">
        <v>13</v>
      </c>
      <c r="G3807" s="620">
        <v>0</v>
      </c>
      <c r="H3807" s="621">
        <v>46158</v>
      </c>
      <c r="I3807" s="620" t="s">
        <v>2220</v>
      </c>
      <c r="J3807" s="622" t="s">
        <v>2221</v>
      </c>
      <c r="K3807" s="620" t="s">
        <v>22</v>
      </c>
      <c r="L3807" s="620"/>
      <c r="M3807" s="620" t="s">
        <v>1887</v>
      </c>
      <c r="N3807" s="621">
        <v>46158</v>
      </c>
      <c r="O3807" s="620" t="s">
        <v>24</v>
      </c>
      <c r="P3807" s="620" t="s">
        <v>22</v>
      </c>
      <c r="Q3807" s="620" t="s">
        <v>22</v>
      </c>
      <c r="R3807" s="620"/>
      <c r="S3807" s="620" t="s">
        <v>2212</v>
      </c>
    </row>
    <row r="3808" ht="25" spans="1:19">
      <c r="A3808" s="620">
        <v>8</v>
      </c>
      <c r="B3808" s="620" t="s">
        <v>19</v>
      </c>
      <c r="C3808" s="620" t="s">
        <v>37</v>
      </c>
      <c r="D3808" s="620">
        <v>6000064430</v>
      </c>
      <c r="E3808" s="620">
        <v>1</v>
      </c>
      <c r="F3808" s="620">
        <v>0</v>
      </c>
      <c r="G3808" s="620">
        <v>1</v>
      </c>
      <c r="H3808" s="621">
        <v>46168</v>
      </c>
      <c r="I3808" s="620" t="s">
        <v>2218</v>
      </c>
      <c r="J3808" s="622">
        <v>516313150526001</v>
      </c>
      <c r="K3808" s="620" t="s">
        <v>2222</v>
      </c>
      <c r="L3808" s="620"/>
      <c r="M3808" s="620" t="s">
        <v>1887</v>
      </c>
      <c r="N3808" s="621">
        <v>46168</v>
      </c>
      <c r="O3808" s="620" t="s">
        <v>24</v>
      </c>
      <c r="P3808" s="620" t="s">
        <v>2223</v>
      </c>
      <c r="Q3808" s="620" t="s">
        <v>2224</v>
      </c>
      <c r="R3808" s="620"/>
      <c r="S3808" s="620" t="s">
        <v>2212</v>
      </c>
    </row>
    <row r="3809" ht="25" spans="1:19">
      <c r="A3809" s="620"/>
      <c r="B3809" s="620"/>
      <c r="C3809" s="620"/>
      <c r="D3809" s="620"/>
      <c r="E3809" s="620"/>
      <c r="F3809" s="620"/>
      <c r="G3809" s="620"/>
      <c r="H3809" s="621"/>
      <c r="I3809" s="620"/>
      <c r="J3809" s="622"/>
      <c r="K3809" s="620" t="s">
        <v>2225</v>
      </c>
      <c r="L3809" s="620"/>
      <c r="M3809" s="620" t="s">
        <v>1887</v>
      </c>
      <c r="N3809" s="621"/>
      <c r="O3809" s="620" t="s">
        <v>24</v>
      </c>
      <c r="P3809" s="620" t="s">
        <v>2226</v>
      </c>
      <c r="Q3809" s="620" t="s">
        <v>2224</v>
      </c>
      <c r="R3809" s="620"/>
      <c r="S3809" s="620" t="s">
        <v>2212</v>
      </c>
    </row>
    <row r="3810" ht="25" spans="1:19">
      <c r="A3810" s="620">
        <v>9</v>
      </c>
      <c r="B3810" s="620" t="s">
        <v>19</v>
      </c>
      <c r="C3810" s="620" t="s">
        <v>37</v>
      </c>
      <c r="D3810" s="620">
        <v>6000064430</v>
      </c>
      <c r="E3810" s="620">
        <v>1</v>
      </c>
      <c r="F3810" s="620">
        <v>0</v>
      </c>
      <c r="G3810" s="620">
        <v>1</v>
      </c>
      <c r="H3810" s="621">
        <v>46168</v>
      </c>
      <c r="I3810" s="620" t="s">
        <v>2218</v>
      </c>
      <c r="J3810" s="622">
        <v>516313150526002</v>
      </c>
      <c r="K3810" s="620" t="s">
        <v>2222</v>
      </c>
      <c r="L3810" s="620"/>
      <c r="M3810" s="620" t="s">
        <v>1887</v>
      </c>
      <c r="N3810" s="621">
        <v>46168</v>
      </c>
      <c r="O3810" s="620" t="s">
        <v>24</v>
      </c>
      <c r="P3810" s="620" t="s">
        <v>2223</v>
      </c>
      <c r="Q3810" s="620" t="s">
        <v>2224</v>
      </c>
      <c r="R3810" s="620"/>
      <c r="S3810" s="620" t="s">
        <v>2212</v>
      </c>
    </row>
    <row r="3811" ht="25" spans="1:19">
      <c r="A3811" s="620"/>
      <c r="B3811" s="620"/>
      <c r="C3811" s="620"/>
      <c r="D3811" s="620"/>
      <c r="E3811" s="620"/>
      <c r="F3811" s="620"/>
      <c r="G3811" s="620"/>
      <c r="H3811" s="621"/>
      <c r="I3811" s="620"/>
      <c r="J3811" s="622"/>
      <c r="K3811" s="620" t="s">
        <v>2225</v>
      </c>
      <c r="L3811" s="620"/>
      <c r="M3811" s="620" t="s">
        <v>1887</v>
      </c>
      <c r="N3811" s="621"/>
      <c r="O3811" s="620" t="s">
        <v>24</v>
      </c>
      <c r="P3811" s="620" t="s">
        <v>2226</v>
      </c>
      <c r="Q3811" s="620" t="s">
        <v>2224</v>
      </c>
      <c r="R3811" s="620"/>
      <c r="S3811" s="620" t="s">
        <v>2212</v>
      </c>
    </row>
    <row r="3812" ht="25" spans="1:19">
      <c r="A3812" s="620">
        <v>10</v>
      </c>
      <c r="B3812" s="620" t="s">
        <v>19</v>
      </c>
      <c r="C3812" s="620" t="s">
        <v>37</v>
      </c>
      <c r="D3812" s="620">
        <v>6000064430</v>
      </c>
      <c r="E3812" s="620">
        <v>1</v>
      </c>
      <c r="F3812" s="620">
        <v>0</v>
      </c>
      <c r="G3812" s="620">
        <v>1</v>
      </c>
      <c r="H3812" s="621">
        <v>46168</v>
      </c>
      <c r="I3812" s="620" t="s">
        <v>2218</v>
      </c>
      <c r="J3812" s="622">
        <v>516313150526003</v>
      </c>
      <c r="K3812" s="620" t="s">
        <v>2222</v>
      </c>
      <c r="L3812" s="620"/>
      <c r="M3812" s="620" t="s">
        <v>1887</v>
      </c>
      <c r="N3812" s="621">
        <v>46168</v>
      </c>
      <c r="O3812" s="620" t="s">
        <v>24</v>
      </c>
      <c r="P3812" s="620" t="s">
        <v>2223</v>
      </c>
      <c r="Q3812" s="620" t="s">
        <v>2224</v>
      </c>
      <c r="R3812" s="620"/>
      <c r="S3812" s="620" t="s">
        <v>2212</v>
      </c>
    </row>
    <row r="3813" ht="25" spans="1:19">
      <c r="A3813" s="620"/>
      <c r="B3813" s="620"/>
      <c r="C3813" s="620"/>
      <c r="D3813" s="620"/>
      <c r="E3813" s="620"/>
      <c r="F3813" s="620"/>
      <c r="G3813" s="620"/>
      <c r="H3813" s="621"/>
      <c r="I3813" s="620"/>
      <c r="J3813" s="622"/>
      <c r="K3813" s="620" t="s">
        <v>2225</v>
      </c>
      <c r="L3813" s="620"/>
      <c r="M3813" s="620" t="s">
        <v>1887</v>
      </c>
      <c r="N3813" s="621"/>
      <c r="O3813" s="620" t="s">
        <v>24</v>
      </c>
      <c r="P3813" s="620" t="s">
        <v>2226</v>
      </c>
      <c r="Q3813" s="620" t="s">
        <v>2224</v>
      </c>
      <c r="R3813" s="620"/>
      <c r="S3813" s="620" t="s">
        <v>2212</v>
      </c>
    </row>
    <row r="3814" ht="25" spans="1:19">
      <c r="A3814" s="620">
        <v>11</v>
      </c>
      <c r="B3814" s="620" t="s">
        <v>19</v>
      </c>
      <c r="C3814" s="620" t="s">
        <v>37</v>
      </c>
      <c r="D3814" s="620">
        <v>6000064430</v>
      </c>
      <c r="E3814" s="620">
        <v>1</v>
      </c>
      <c r="F3814" s="620">
        <v>0</v>
      </c>
      <c r="G3814" s="620">
        <v>1</v>
      </c>
      <c r="H3814" s="621">
        <v>46168</v>
      </c>
      <c r="I3814" s="620" t="s">
        <v>2218</v>
      </c>
      <c r="J3814" s="622">
        <v>516313150526004</v>
      </c>
      <c r="K3814" s="620" t="s">
        <v>2222</v>
      </c>
      <c r="L3814" s="620"/>
      <c r="M3814" s="620" t="s">
        <v>1887</v>
      </c>
      <c r="N3814" s="621">
        <v>46168</v>
      </c>
      <c r="O3814" s="620" t="s">
        <v>24</v>
      </c>
      <c r="P3814" s="620" t="s">
        <v>2223</v>
      </c>
      <c r="Q3814" s="620" t="s">
        <v>2224</v>
      </c>
      <c r="R3814" s="620"/>
      <c r="S3814" s="620" t="s">
        <v>2212</v>
      </c>
    </row>
    <row r="3815" ht="25" spans="1:19">
      <c r="A3815" s="620"/>
      <c r="B3815" s="620"/>
      <c r="C3815" s="620"/>
      <c r="D3815" s="620"/>
      <c r="E3815" s="620"/>
      <c r="F3815" s="620"/>
      <c r="G3815" s="620"/>
      <c r="H3815" s="621"/>
      <c r="I3815" s="620"/>
      <c r="J3815" s="622"/>
      <c r="K3815" s="620" t="s">
        <v>2225</v>
      </c>
      <c r="L3815" s="620"/>
      <c r="M3815" s="620" t="s">
        <v>1887</v>
      </c>
      <c r="N3815" s="621"/>
      <c r="O3815" s="620" t="s">
        <v>24</v>
      </c>
      <c r="P3815" s="620" t="s">
        <v>2226</v>
      </c>
      <c r="Q3815" s="620" t="s">
        <v>2224</v>
      </c>
      <c r="R3815" s="620"/>
      <c r="S3815" s="620" t="s">
        <v>2212</v>
      </c>
    </row>
    <row r="3816" ht="50" spans="1:19">
      <c r="A3816" s="620"/>
      <c r="B3816" s="620"/>
      <c r="C3816" s="620"/>
      <c r="D3816" s="620"/>
      <c r="E3816" s="620"/>
      <c r="F3816" s="620"/>
      <c r="G3816" s="620"/>
      <c r="H3816" s="621"/>
      <c r="I3816" s="620"/>
      <c r="J3816" s="622"/>
      <c r="K3816" s="620" t="s">
        <v>2227</v>
      </c>
      <c r="L3816" s="620"/>
      <c r="M3816" s="620" t="s">
        <v>1887</v>
      </c>
      <c r="N3816" s="621"/>
      <c r="O3816" s="620" t="s">
        <v>24</v>
      </c>
      <c r="P3816" s="620" t="s">
        <v>2228</v>
      </c>
      <c r="Q3816" s="620" t="s">
        <v>2224</v>
      </c>
      <c r="R3816" s="620"/>
      <c r="S3816" s="620" t="s">
        <v>2212</v>
      </c>
    </row>
    <row r="3817" ht="62.5" spans="1:19">
      <c r="A3817" s="620"/>
      <c r="B3817" s="620"/>
      <c r="C3817" s="620"/>
      <c r="D3817" s="620"/>
      <c r="E3817" s="620"/>
      <c r="F3817" s="620"/>
      <c r="G3817" s="620"/>
      <c r="H3817" s="621"/>
      <c r="I3817" s="620"/>
      <c r="J3817" s="622"/>
      <c r="K3817" s="620" t="s">
        <v>2229</v>
      </c>
      <c r="L3817" s="620"/>
      <c r="M3817" s="620" t="s">
        <v>1887</v>
      </c>
      <c r="N3817" s="621"/>
      <c r="O3817" s="620" t="s">
        <v>24</v>
      </c>
      <c r="P3817" s="620" t="s">
        <v>76</v>
      </c>
      <c r="Q3817" s="620" t="s">
        <v>453</v>
      </c>
      <c r="R3817" s="620"/>
      <c r="S3817" s="620" t="s">
        <v>2212</v>
      </c>
    </row>
    <row r="3818" ht="25" spans="1:19">
      <c r="A3818" s="620">
        <v>12</v>
      </c>
      <c r="B3818" s="620" t="s">
        <v>19</v>
      </c>
      <c r="C3818" s="620" t="s">
        <v>37</v>
      </c>
      <c r="D3818" s="620">
        <v>6000064430</v>
      </c>
      <c r="E3818" s="620">
        <v>1</v>
      </c>
      <c r="F3818" s="620">
        <v>0</v>
      </c>
      <c r="G3818" s="620">
        <v>1</v>
      </c>
      <c r="H3818" s="621">
        <v>46168</v>
      </c>
      <c r="I3818" s="620" t="s">
        <v>2218</v>
      </c>
      <c r="J3818" s="622">
        <v>516313150526005</v>
      </c>
      <c r="K3818" s="620" t="s">
        <v>2222</v>
      </c>
      <c r="L3818" s="620"/>
      <c r="M3818" s="620" t="s">
        <v>1887</v>
      </c>
      <c r="N3818" s="621">
        <v>46168</v>
      </c>
      <c r="O3818" s="620" t="s">
        <v>24</v>
      </c>
      <c r="P3818" s="620" t="s">
        <v>2223</v>
      </c>
      <c r="Q3818" s="620" t="s">
        <v>2224</v>
      </c>
      <c r="R3818" s="620"/>
      <c r="S3818" s="620" t="s">
        <v>2212</v>
      </c>
    </row>
    <row r="3819" ht="25" spans="1:19">
      <c r="A3819" s="620"/>
      <c r="B3819" s="620"/>
      <c r="C3819" s="620"/>
      <c r="D3819" s="620"/>
      <c r="E3819" s="620"/>
      <c r="F3819" s="620"/>
      <c r="G3819" s="620"/>
      <c r="H3819" s="621"/>
      <c r="I3819" s="620"/>
      <c r="J3819" s="622"/>
      <c r="K3819" s="620" t="s">
        <v>2225</v>
      </c>
      <c r="L3819" s="620"/>
      <c r="M3819" s="620" t="s">
        <v>1887</v>
      </c>
      <c r="N3819" s="621"/>
      <c r="O3819" s="620" t="s">
        <v>24</v>
      </c>
      <c r="P3819" s="620" t="s">
        <v>2226</v>
      </c>
      <c r="Q3819" s="620" t="s">
        <v>2224</v>
      </c>
      <c r="R3819" s="620"/>
      <c r="S3819" s="620" t="s">
        <v>2212</v>
      </c>
    </row>
    <row r="3820" ht="25" spans="1:19">
      <c r="A3820" s="620">
        <v>13</v>
      </c>
      <c r="B3820" s="620" t="s">
        <v>19</v>
      </c>
      <c r="C3820" s="620" t="s">
        <v>37</v>
      </c>
      <c r="D3820" s="620">
        <v>6000064430</v>
      </c>
      <c r="E3820" s="620">
        <v>1</v>
      </c>
      <c r="F3820" s="620">
        <v>0</v>
      </c>
      <c r="G3820" s="620">
        <v>1</v>
      </c>
      <c r="H3820" s="621">
        <v>46168</v>
      </c>
      <c r="I3820" s="620" t="s">
        <v>2218</v>
      </c>
      <c r="J3820" s="622">
        <v>516313150526006</v>
      </c>
      <c r="K3820" s="620" t="s">
        <v>2222</v>
      </c>
      <c r="L3820" s="620"/>
      <c r="M3820" s="620" t="s">
        <v>1887</v>
      </c>
      <c r="N3820" s="621">
        <v>46168</v>
      </c>
      <c r="O3820" s="620" t="s">
        <v>24</v>
      </c>
      <c r="P3820" s="620" t="s">
        <v>2223</v>
      </c>
      <c r="Q3820" s="620" t="s">
        <v>2224</v>
      </c>
      <c r="R3820" s="620"/>
      <c r="S3820" s="620" t="s">
        <v>2212</v>
      </c>
    </row>
    <row r="3821" ht="25" spans="1:19">
      <c r="A3821" s="620"/>
      <c r="B3821" s="620"/>
      <c r="C3821" s="620"/>
      <c r="D3821" s="620"/>
      <c r="E3821" s="620"/>
      <c r="F3821" s="620"/>
      <c r="G3821" s="620"/>
      <c r="H3821" s="621"/>
      <c r="I3821" s="620"/>
      <c r="J3821" s="622"/>
      <c r="K3821" s="620" t="s">
        <v>2225</v>
      </c>
      <c r="L3821" s="620"/>
      <c r="M3821" s="620" t="s">
        <v>1887</v>
      </c>
      <c r="N3821" s="621"/>
      <c r="O3821" s="620" t="s">
        <v>24</v>
      </c>
      <c r="P3821" s="620" t="s">
        <v>2226</v>
      </c>
      <c r="Q3821" s="620" t="s">
        <v>2224</v>
      </c>
      <c r="R3821" s="620"/>
      <c r="S3821" s="620" t="s">
        <v>2212</v>
      </c>
    </row>
    <row r="3822" ht="50" spans="1:19">
      <c r="A3822" s="620"/>
      <c r="B3822" s="620"/>
      <c r="C3822" s="620"/>
      <c r="D3822" s="620"/>
      <c r="E3822" s="620"/>
      <c r="F3822" s="620"/>
      <c r="G3822" s="620"/>
      <c r="H3822" s="621"/>
      <c r="I3822" s="620"/>
      <c r="J3822" s="622"/>
      <c r="K3822" s="620" t="s">
        <v>2227</v>
      </c>
      <c r="L3822" s="620"/>
      <c r="M3822" s="620" t="s">
        <v>1887</v>
      </c>
      <c r="N3822" s="621"/>
      <c r="O3822" s="620" t="s">
        <v>24</v>
      </c>
      <c r="P3822" s="620" t="s">
        <v>2228</v>
      </c>
      <c r="Q3822" s="620" t="s">
        <v>2224</v>
      </c>
      <c r="R3822" s="620"/>
      <c r="S3822" s="620" t="s">
        <v>2212</v>
      </c>
    </row>
    <row r="3823" ht="25" spans="1:19">
      <c r="A3823" s="620">
        <v>14</v>
      </c>
      <c r="B3823" s="620" t="s">
        <v>19</v>
      </c>
      <c r="C3823" s="620" t="s">
        <v>37</v>
      </c>
      <c r="D3823" s="620">
        <v>6000064430</v>
      </c>
      <c r="E3823" s="620">
        <v>1</v>
      </c>
      <c r="F3823" s="620">
        <v>0</v>
      </c>
      <c r="G3823" s="620">
        <v>1</v>
      </c>
      <c r="H3823" s="621">
        <v>46168</v>
      </c>
      <c r="I3823" s="620" t="s">
        <v>2218</v>
      </c>
      <c r="J3823" s="622">
        <v>516313150526007</v>
      </c>
      <c r="K3823" s="620" t="s">
        <v>2222</v>
      </c>
      <c r="L3823" s="620"/>
      <c r="M3823" s="620" t="s">
        <v>1887</v>
      </c>
      <c r="N3823" s="621">
        <v>46168</v>
      </c>
      <c r="O3823" s="620" t="s">
        <v>24</v>
      </c>
      <c r="P3823" s="620" t="s">
        <v>2223</v>
      </c>
      <c r="Q3823" s="620" t="s">
        <v>2224</v>
      </c>
      <c r="R3823" s="620"/>
      <c r="S3823" s="620" t="s">
        <v>2212</v>
      </c>
    </row>
    <row r="3824" ht="25" spans="1:19">
      <c r="A3824" s="620"/>
      <c r="B3824" s="620"/>
      <c r="C3824" s="620"/>
      <c r="D3824" s="620"/>
      <c r="E3824" s="620"/>
      <c r="F3824" s="620"/>
      <c r="G3824" s="620"/>
      <c r="H3824" s="621"/>
      <c r="I3824" s="620"/>
      <c r="J3824" s="622"/>
      <c r="K3824" s="620" t="s">
        <v>2225</v>
      </c>
      <c r="L3824" s="620"/>
      <c r="M3824" s="620" t="s">
        <v>1887</v>
      </c>
      <c r="N3824" s="621"/>
      <c r="O3824" s="620" t="s">
        <v>24</v>
      </c>
      <c r="P3824" s="620" t="s">
        <v>2226</v>
      </c>
      <c r="Q3824" s="620" t="s">
        <v>2224</v>
      </c>
      <c r="R3824" s="620"/>
      <c r="S3824" s="620" t="s">
        <v>2212</v>
      </c>
    </row>
    <row r="3825" ht="25" spans="1:19">
      <c r="A3825" s="620">
        <v>15</v>
      </c>
      <c r="B3825" s="620" t="s">
        <v>19</v>
      </c>
      <c r="C3825" s="620" t="s">
        <v>37</v>
      </c>
      <c r="D3825" s="620">
        <v>6000064429</v>
      </c>
      <c r="E3825" s="620">
        <v>1</v>
      </c>
      <c r="F3825" s="620">
        <v>0</v>
      </c>
      <c r="G3825" s="620">
        <v>1</v>
      </c>
      <c r="H3825" s="621">
        <v>46168</v>
      </c>
      <c r="I3825" s="620" t="s">
        <v>2220</v>
      </c>
      <c r="J3825" s="622">
        <v>516309150526001</v>
      </c>
      <c r="K3825" s="620" t="s">
        <v>2222</v>
      </c>
      <c r="L3825" s="620"/>
      <c r="M3825" s="620" t="s">
        <v>1887</v>
      </c>
      <c r="N3825" s="621">
        <v>46168</v>
      </c>
      <c r="O3825" s="620" t="s">
        <v>24</v>
      </c>
      <c r="P3825" s="620" t="s">
        <v>2223</v>
      </c>
      <c r="Q3825" s="620" t="s">
        <v>2224</v>
      </c>
      <c r="R3825" s="620"/>
      <c r="S3825" s="620" t="s">
        <v>2212</v>
      </c>
    </row>
    <row r="3826" ht="25" spans="1:19">
      <c r="A3826" s="620"/>
      <c r="B3826" s="620"/>
      <c r="C3826" s="620"/>
      <c r="D3826" s="620"/>
      <c r="E3826" s="620"/>
      <c r="F3826" s="620"/>
      <c r="G3826" s="620"/>
      <c r="H3826" s="621"/>
      <c r="I3826" s="620"/>
      <c r="J3826" s="622"/>
      <c r="K3826" s="620" t="s">
        <v>2225</v>
      </c>
      <c r="L3826" s="620"/>
      <c r="M3826" s="620" t="s">
        <v>1887</v>
      </c>
      <c r="N3826" s="621"/>
      <c r="O3826" s="620" t="s">
        <v>24</v>
      </c>
      <c r="P3826" s="620" t="s">
        <v>2226</v>
      </c>
      <c r="Q3826" s="620" t="s">
        <v>2224</v>
      </c>
      <c r="R3826" s="620"/>
      <c r="S3826" s="620" t="s">
        <v>2212</v>
      </c>
    </row>
    <row r="3827" ht="25" spans="1:19">
      <c r="A3827" s="620">
        <v>16</v>
      </c>
      <c r="B3827" s="620" t="s">
        <v>19</v>
      </c>
      <c r="C3827" s="620" t="s">
        <v>37</v>
      </c>
      <c r="D3827" s="620">
        <v>6000064429</v>
      </c>
      <c r="E3827" s="620">
        <v>1</v>
      </c>
      <c r="F3827" s="620">
        <v>0</v>
      </c>
      <c r="G3827" s="620">
        <v>1</v>
      </c>
      <c r="H3827" s="621">
        <v>46168</v>
      </c>
      <c r="I3827" s="620" t="s">
        <v>2220</v>
      </c>
      <c r="J3827" s="622">
        <v>516309150526002</v>
      </c>
      <c r="K3827" s="620" t="s">
        <v>2222</v>
      </c>
      <c r="L3827" s="620"/>
      <c r="M3827" s="620" t="s">
        <v>1887</v>
      </c>
      <c r="N3827" s="621">
        <v>46168</v>
      </c>
      <c r="O3827" s="620" t="s">
        <v>24</v>
      </c>
      <c r="P3827" s="620" t="s">
        <v>2223</v>
      </c>
      <c r="Q3827" s="620" t="s">
        <v>2224</v>
      </c>
      <c r="R3827" s="620"/>
      <c r="S3827" s="620" t="s">
        <v>2212</v>
      </c>
    </row>
    <row r="3828" ht="25" spans="1:19">
      <c r="A3828" s="620"/>
      <c r="B3828" s="620"/>
      <c r="C3828" s="620"/>
      <c r="D3828" s="620"/>
      <c r="E3828" s="620"/>
      <c r="F3828" s="620"/>
      <c r="G3828" s="620"/>
      <c r="H3828" s="621"/>
      <c r="I3828" s="620"/>
      <c r="J3828" s="622"/>
      <c r="K3828" s="620" t="s">
        <v>2225</v>
      </c>
      <c r="L3828" s="620"/>
      <c r="M3828" s="620" t="s">
        <v>1887</v>
      </c>
      <c r="N3828" s="621"/>
      <c r="O3828" s="620" t="s">
        <v>24</v>
      </c>
      <c r="P3828" s="620" t="s">
        <v>2226</v>
      </c>
      <c r="Q3828" s="620" t="s">
        <v>2224</v>
      </c>
      <c r="R3828" s="620"/>
      <c r="S3828" s="620" t="s">
        <v>2212</v>
      </c>
    </row>
    <row r="3829" ht="25" spans="1:19">
      <c r="A3829" s="620">
        <v>17</v>
      </c>
      <c r="B3829" s="620" t="s">
        <v>19</v>
      </c>
      <c r="C3829" s="620" t="s">
        <v>37</v>
      </c>
      <c r="D3829" s="620">
        <v>6000064429</v>
      </c>
      <c r="E3829" s="620">
        <v>1</v>
      </c>
      <c r="F3829" s="620">
        <v>0</v>
      </c>
      <c r="G3829" s="620">
        <v>1</v>
      </c>
      <c r="H3829" s="621">
        <v>46168</v>
      </c>
      <c r="I3829" s="620" t="s">
        <v>2220</v>
      </c>
      <c r="J3829" s="622">
        <v>516309150526003</v>
      </c>
      <c r="K3829" s="620" t="s">
        <v>2222</v>
      </c>
      <c r="L3829" s="620"/>
      <c r="M3829" s="620" t="s">
        <v>1887</v>
      </c>
      <c r="N3829" s="621">
        <v>46168</v>
      </c>
      <c r="O3829" s="620" t="s">
        <v>24</v>
      </c>
      <c r="P3829" s="620" t="s">
        <v>2223</v>
      </c>
      <c r="Q3829" s="620" t="s">
        <v>2224</v>
      </c>
      <c r="R3829" s="620"/>
      <c r="S3829" s="620" t="s">
        <v>2212</v>
      </c>
    </row>
    <row r="3830" ht="25" spans="1:19">
      <c r="A3830" s="620"/>
      <c r="B3830" s="620"/>
      <c r="C3830" s="620"/>
      <c r="D3830" s="620"/>
      <c r="E3830" s="620"/>
      <c r="F3830" s="620"/>
      <c r="G3830" s="620"/>
      <c r="H3830" s="621"/>
      <c r="I3830" s="620"/>
      <c r="J3830" s="622"/>
      <c r="K3830" s="620" t="s">
        <v>2225</v>
      </c>
      <c r="L3830" s="620"/>
      <c r="M3830" s="620" t="s">
        <v>1887</v>
      </c>
      <c r="N3830" s="621"/>
      <c r="O3830" s="620" t="s">
        <v>24</v>
      </c>
      <c r="P3830" s="620" t="s">
        <v>2226</v>
      </c>
      <c r="Q3830" s="620" t="s">
        <v>2224</v>
      </c>
      <c r="R3830" s="620"/>
      <c r="S3830" s="620" t="s">
        <v>2212</v>
      </c>
    </row>
    <row r="3831" ht="25" spans="1:19">
      <c r="A3831" s="620">
        <v>18</v>
      </c>
      <c r="B3831" s="620" t="s">
        <v>19</v>
      </c>
      <c r="C3831" s="620" t="s">
        <v>37</v>
      </c>
      <c r="D3831" s="620">
        <v>6000064429</v>
      </c>
      <c r="E3831" s="620">
        <v>1</v>
      </c>
      <c r="F3831" s="620">
        <v>0</v>
      </c>
      <c r="G3831" s="620">
        <v>1</v>
      </c>
      <c r="H3831" s="621">
        <v>46168</v>
      </c>
      <c r="I3831" s="620" t="s">
        <v>2220</v>
      </c>
      <c r="J3831" s="622">
        <v>516309150526004</v>
      </c>
      <c r="K3831" s="620" t="s">
        <v>2222</v>
      </c>
      <c r="L3831" s="620"/>
      <c r="M3831" s="620" t="s">
        <v>1887</v>
      </c>
      <c r="N3831" s="621">
        <v>46168</v>
      </c>
      <c r="O3831" s="620" t="s">
        <v>24</v>
      </c>
      <c r="P3831" s="620" t="s">
        <v>2223</v>
      </c>
      <c r="Q3831" s="620" t="s">
        <v>2224</v>
      </c>
      <c r="R3831" s="620"/>
      <c r="S3831" s="620" t="s">
        <v>2212</v>
      </c>
    </row>
    <row r="3832" ht="25" spans="1:19">
      <c r="A3832" s="620"/>
      <c r="B3832" s="620"/>
      <c r="C3832" s="620"/>
      <c r="D3832" s="620"/>
      <c r="E3832" s="620"/>
      <c r="F3832" s="620"/>
      <c r="G3832" s="620"/>
      <c r="H3832" s="621"/>
      <c r="I3832" s="620"/>
      <c r="J3832" s="622"/>
      <c r="K3832" s="620" t="s">
        <v>2225</v>
      </c>
      <c r="L3832" s="620"/>
      <c r="M3832" s="620" t="s">
        <v>1887</v>
      </c>
      <c r="N3832" s="621"/>
      <c r="O3832" s="620" t="s">
        <v>24</v>
      </c>
      <c r="P3832" s="620" t="s">
        <v>2226</v>
      </c>
      <c r="Q3832" s="620" t="s">
        <v>2224</v>
      </c>
      <c r="R3832" s="620"/>
      <c r="S3832" s="620" t="s">
        <v>2212</v>
      </c>
    </row>
    <row r="3833" ht="25" spans="1:19">
      <c r="A3833" s="620">
        <v>19</v>
      </c>
      <c r="B3833" s="620" t="s">
        <v>19</v>
      </c>
      <c r="C3833" s="620" t="s">
        <v>37</v>
      </c>
      <c r="D3833" s="620">
        <v>6000064429</v>
      </c>
      <c r="E3833" s="620">
        <v>1</v>
      </c>
      <c r="F3833" s="620">
        <v>0</v>
      </c>
      <c r="G3833" s="620">
        <v>1</v>
      </c>
      <c r="H3833" s="621">
        <v>46168</v>
      </c>
      <c r="I3833" s="620" t="s">
        <v>2220</v>
      </c>
      <c r="J3833" s="622">
        <v>516309150526005</v>
      </c>
      <c r="K3833" s="620" t="s">
        <v>2222</v>
      </c>
      <c r="L3833" s="620"/>
      <c r="M3833" s="620" t="s">
        <v>1887</v>
      </c>
      <c r="N3833" s="621">
        <v>46168</v>
      </c>
      <c r="O3833" s="620" t="s">
        <v>24</v>
      </c>
      <c r="P3833" s="620" t="s">
        <v>2223</v>
      </c>
      <c r="Q3833" s="620" t="s">
        <v>2224</v>
      </c>
      <c r="R3833" s="620"/>
      <c r="S3833" s="620" t="s">
        <v>2212</v>
      </c>
    </row>
    <row r="3834" ht="25" spans="1:19">
      <c r="A3834" s="620"/>
      <c r="B3834" s="620"/>
      <c r="C3834" s="620"/>
      <c r="D3834" s="620"/>
      <c r="E3834" s="620"/>
      <c r="F3834" s="620"/>
      <c r="G3834" s="620"/>
      <c r="H3834" s="621"/>
      <c r="I3834" s="620"/>
      <c r="J3834" s="622"/>
      <c r="K3834" s="620" t="s">
        <v>2225</v>
      </c>
      <c r="L3834" s="620"/>
      <c r="M3834" s="620" t="s">
        <v>1887</v>
      </c>
      <c r="N3834" s="621"/>
      <c r="O3834" s="620" t="s">
        <v>24</v>
      </c>
      <c r="P3834" s="620" t="s">
        <v>2226</v>
      </c>
      <c r="Q3834" s="620" t="s">
        <v>2224</v>
      </c>
      <c r="R3834" s="620"/>
      <c r="S3834" s="620" t="s">
        <v>2212</v>
      </c>
    </row>
    <row r="3835" ht="25" spans="1:19">
      <c r="A3835" s="620"/>
      <c r="B3835" s="620"/>
      <c r="C3835" s="620"/>
      <c r="D3835" s="620"/>
      <c r="E3835" s="620"/>
      <c r="F3835" s="620"/>
      <c r="G3835" s="620"/>
      <c r="H3835" s="621"/>
      <c r="I3835" s="620"/>
      <c r="J3835" s="622"/>
      <c r="K3835" s="620" t="s">
        <v>2230</v>
      </c>
      <c r="L3835" s="620"/>
      <c r="M3835" s="620" t="s">
        <v>1887</v>
      </c>
      <c r="N3835" s="621"/>
      <c r="O3835" s="620" t="s">
        <v>24</v>
      </c>
      <c r="P3835" s="620" t="s">
        <v>2231</v>
      </c>
      <c r="Q3835" s="620" t="s">
        <v>2224</v>
      </c>
      <c r="R3835" s="620"/>
      <c r="S3835" s="620" t="s">
        <v>2212</v>
      </c>
    </row>
    <row r="3836" ht="25" spans="1:19">
      <c r="A3836" s="620">
        <v>20</v>
      </c>
      <c r="B3836" s="620" t="s">
        <v>19</v>
      </c>
      <c r="C3836" s="620" t="s">
        <v>37</v>
      </c>
      <c r="D3836" s="620">
        <v>6000064429</v>
      </c>
      <c r="E3836" s="620">
        <v>1</v>
      </c>
      <c r="F3836" s="620">
        <v>0</v>
      </c>
      <c r="G3836" s="620">
        <v>1</v>
      </c>
      <c r="H3836" s="621">
        <v>46168</v>
      </c>
      <c r="I3836" s="620" t="s">
        <v>2220</v>
      </c>
      <c r="J3836" s="622">
        <v>516309150526006</v>
      </c>
      <c r="K3836" s="620" t="s">
        <v>2222</v>
      </c>
      <c r="L3836" s="620"/>
      <c r="M3836" s="620" t="s">
        <v>1887</v>
      </c>
      <c r="N3836" s="621">
        <v>46168</v>
      </c>
      <c r="O3836" s="620" t="s">
        <v>24</v>
      </c>
      <c r="P3836" s="620" t="s">
        <v>2223</v>
      </c>
      <c r="Q3836" s="620" t="s">
        <v>2224</v>
      </c>
      <c r="R3836" s="620"/>
      <c r="S3836" s="620" t="s">
        <v>2212</v>
      </c>
    </row>
    <row r="3837" ht="25" spans="1:19">
      <c r="A3837" s="620"/>
      <c r="B3837" s="620"/>
      <c r="C3837" s="620"/>
      <c r="D3837" s="620"/>
      <c r="E3837" s="620"/>
      <c r="F3837" s="620"/>
      <c r="G3837" s="620"/>
      <c r="H3837" s="621"/>
      <c r="I3837" s="620"/>
      <c r="J3837" s="622"/>
      <c r="K3837" s="620" t="s">
        <v>2225</v>
      </c>
      <c r="L3837" s="620"/>
      <c r="M3837" s="620" t="s">
        <v>1887</v>
      </c>
      <c r="N3837" s="621"/>
      <c r="O3837" s="620" t="s">
        <v>24</v>
      </c>
      <c r="P3837" s="620" t="s">
        <v>2226</v>
      </c>
      <c r="Q3837" s="620" t="s">
        <v>2224</v>
      </c>
      <c r="R3837" s="620"/>
      <c r="S3837" s="620" t="s">
        <v>2212</v>
      </c>
    </row>
    <row r="3838" ht="25" spans="1:19">
      <c r="A3838" s="620">
        <v>21</v>
      </c>
      <c r="B3838" s="620" t="s">
        <v>19</v>
      </c>
      <c r="C3838" s="620" t="s">
        <v>37</v>
      </c>
      <c r="D3838" s="620">
        <v>6000064429</v>
      </c>
      <c r="E3838" s="620">
        <v>1</v>
      </c>
      <c r="F3838" s="620">
        <v>0</v>
      </c>
      <c r="G3838" s="620">
        <v>1</v>
      </c>
      <c r="H3838" s="621">
        <v>46168</v>
      </c>
      <c r="I3838" s="620" t="s">
        <v>2220</v>
      </c>
      <c r="J3838" s="622">
        <v>516309150526007</v>
      </c>
      <c r="K3838" s="620" t="s">
        <v>2222</v>
      </c>
      <c r="L3838" s="620"/>
      <c r="M3838" s="620" t="s">
        <v>1887</v>
      </c>
      <c r="N3838" s="621">
        <v>46168</v>
      </c>
      <c r="O3838" s="620" t="s">
        <v>24</v>
      </c>
      <c r="P3838" s="620" t="s">
        <v>2223</v>
      </c>
      <c r="Q3838" s="620" t="s">
        <v>2224</v>
      </c>
      <c r="R3838" s="620"/>
      <c r="S3838" s="620" t="s">
        <v>2212</v>
      </c>
    </row>
    <row r="3839" ht="25" spans="1:19">
      <c r="A3839" s="620"/>
      <c r="B3839" s="620"/>
      <c r="C3839" s="620"/>
      <c r="D3839" s="620"/>
      <c r="E3839" s="620"/>
      <c r="F3839" s="620"/>
      <c r="G3839" s="620"/>
      <c r="H3839" s="621"/>
      <c r="I3839" s="620"/>
      <c r="J3839" s="622"/>
      <c r="K3839" s="620" t="s">
        <v>2225</v>
      </c>
      <c r="L3839" s="620"/>
      <c r="M3839" s="620" t="s">
        <v>1887</v>
      </c>
      <c r="N3839" s="621"/>
      <c r="O3839" s="620" t="s">
        <v>24</v>
      </c>
      <c r="P3839" s="620" t="s">
        <v>2226</v>
      </c>
      <c r="Q3839" s="620" t="s">
        <v>2224</v>
      </c>
      <c r="R3839" s="620"/>
      <c r="S3839" s="620" t="s">
        <v>2212</v>
      </c>
    </row>
    <row r="3840" ht="25" spans="1:19">
      <c r="A3840" s="620">
        <v>22</v>
      </c>
      <c r="B3840" s="620" t="s">
        <v>19</v>
      </c>
      <c r="C3840" s="620" t="s">
        <v>37</v>
      </c>
      <c r="D3840" s="620">
        <v>6000064429</v>
      </c>
      <c r="E3840" s="620">
        <v>1</v>
      </c>
      <c r="F3840" s="620">
        <v>0</v>
      </c>
      <c r="G3840" s="620">
        <v>1</v>
      </c>
      <c r="H3840" s="621">
        <v>46168</v>
      </c>
      <c r="I3840" s="620" t="s">
        <v>2220</v>
      </c>
      <c r="J3840" s="622">
        <v>516309150526008</v>
      </c>
      <c r="K3840" s="620" t="s">
        <v>2222</v>
      </c>
      <c r="L3840" s="620"/>
      <c r="M3840" s="620" t="s">
        <v>1887</v>
      </c>
      <c r="N3840" s="621">
        <v>46168</v>
      </c>
      <c r="O3840" s="620" t="s">
        <v>24</v>
      </c>
      <c r="P3840" s="620" t="s">
        <v>2223</v>
      </c>
      <c r="Q3840" s="620" t="s">
        <v>2224</v>
      </c>
      <c r="R3840" s="620"/>
      <c r="S3840" s="620" t="s">
        <v>2212</v>
      </c>
    </row>
    <row r="3841" ht="25" spans="1:19">
      <c r="A3841" s="620"/>
      <c r="B3841" s="620"/>
      <c r="C3841" s="620"/>
      <c r="D3841" s="620"/>
      <c r="E3841" s="620"/>
      <c r="F3841" s="620"/>
      <c r="G3841" s="620"/>
      <c r="H3841" s="621"/>
      <c r="I3841" s="620"/>
      <c r="J3841" s="622"/>
      <c r="K3841" s="620" t="s">
        <v>2225</v>
      </c>
      <c r="L3841" s="620"/>
      <c r="M3841" s="620" t="s">
        <v>1887</v>
      </c>
      <c r="N3841" s="621"/>
      <c r="O3841" s="620" t="s">
        <v>24</v>
      </c>
      <c r="P3841" s="620" t="s">
        <v>2226</v>
      </c>
      <c r="Q3841" s="620" t="s">
        <v>2224</v>
      </c>
      <c r="R3841" s="620"/>
      <c r="S3841" s="620" t="s">
        <v>2212</v>
      </c>
    </row>
    <row r="3842" ht="25" spans="1:19">
      <c r="A3842" s="620">
        <v>23</v>
      </c>
      <c r="B3842" s="620" t="s">
        <v>19</v>
      </c>
      <c r="C3842" s="620" t="s">
        <v>37</v>
      </c>
      <c r="D3842" s="620">
        <v>6000064429</v>
      </c>
      <c r="E3842" s="620">
        <v>1</v>
      </c>
      <c r="F3842" s="620">
        <v>0</v>
      </c>
      <c r="G3842" s="620">
        <v>1</v>
      </c>
      <c r="H3842" s="621">
        <v>46168</v>
      </c>
      <c r="I3842" s="620" t="s">
        <v>2220</v>
      </c>
      <c r="J3842" s="622">
        <v>516309150526009</v>
      </c>
      <c r="K3842" s="620" t="s">
        <v>2222</v>
      </c>
      <c r="L3842" s="620"/>
      <c r="M3842" s="620" t="s">
        <v>1887</v>
      </c>
      <c r="N3842" s="621">
        <v>46168</v>
      </c>
      <c r="O3842" s="620" t="s">
        <v>24</v>
      </c>
      <c r="P3842" s="620" t="s">
        <v>2223</v>
      </c>
      <c r="Q3842" s="620" t="s">
        <v>2224</v>
      </c>
      <c r="R3842" s="620"/>
      <c r="S3842" s="620" t="s">
        <v>2212</v>
      </c>
    </row>
    <row r="3843" ht="25" spans="1:19">
      <c r="A3843" s="620"/>
      <c r="B3843" s="620"/>
      <c r="C3843" s="620"/>
      <c r="D3843" s="620"/>
      <c r="E3843" s="620"/>
      <c r="F3843" s="620"/>
      <c r="G3843" s="620"/>
      <c r="H3843" s="621"/>
      <c r="I3843" s="620"/>
      <c r="J3843" s="622"/>
      <c r="K3843" s="620" t="s">
        <v>2225</v>
      </c>
      <c r="L3843" s="620"/>
      <c r="M3843" s="620" t="s">
        <v>1887</v>
      </c>
      <c r="N3843" s="621"/>
      <c r="O3843" s="620" t="s">
        <v>24</v>
      </c>
      <c r="P3843" s="620" t="s">
        <v>2226</v>
      </c>
      <c r="Q3843" s="620" t="s">
        <v>2224</v>
      </c>
      <c r="R3843" s="620"/>
      <c r="S3843" s="620" t="s">
        <v>2212</v>
      </c>
    </row>
    <row r="3844" ht="25" spans="1:19">
      <c r="A3844" s="620">
        <v>24</v>
      </c>
      <c r="B3844" s="620" t="s">
        <v>19</v>
      </c>
      <c r="C3844" s="620" t="s">
        <v>37</v>
      </c>
      <c r="D3844" s="620">
        <v>6000064429</v>
      </c>
      <c r="E3844" s="620">
        <v>1</v>
      </c>
      <c r="F3844" s="620">
        <v>0</v>
      </c>
      <c r="G3844" s="620">
        <v>1</v>
      </c>
      <c r="H3844" s="621">
        <v>46168</v>
      </c>
      <c r="I3844" s="620" t="s">
        <v>2220</v>
      </c>
      <c r="J3844" s="622">
        <v>516309150526010</v>
      </c>
      <c r="K3844" s="620" t="s">
        <v>2222</v>
      </c>
      <c r="L3844" s="620"/>
      <c r="M3844" s="620" t="s">
        <v>1887</v>
      </c>
      <c r="N3844" s="621">
        <v>46168</v>
      </c>
      <c r="O3844" s="620" t="s">
        <v>24</v>
      </c>
      <c r="P3844" s="620" t="s">
        <v>2223</v>
      </c>
      <c r="Q3844" s="620" t="s">
        <v>2224</v>
      </c>
      <c r="R3844" s="620"/>
      <c r="S3844" s="620" t="s">
        <v>2212</v>
      </c>
    </row>
    <row r="3845" ht="25" spans="1:19">
      <c r="A3845" s="620"/>
      <c r="B3845" s="620"/>
      <c r="C3845" s="620"/>
      <c r="D3845" s="620"/>
      <c r="E3845" s="620"/>
      <c r="F3845" s="620"/>
      <c r="G3845" s="620"/>
      <c r="H3845" s="621"/>
      <c r="I3845" s="620"/>
      <c r="J3845" s="622"/>
      <c r="K3845" s="620" t="s">
        <v>2225</v>
      </c>
      <c r="L3845" s="620"/>
      <c r="M3845" s="620" t="s">
        <v>1887</v>
      </c>
      <c r="N3845" s="621"/>
      <c r="O3845" s="620" t="s">
        <v>24</v>
      </c>
      <c r="P3845" s="620" t="s">
        <v>2226</v>
      </c>
      <c r="Q3845" s="620" t="s">
        <v>2224</v>
      </c>
      <c r="R3845" s="620"/>
      <c r="S3845" s="620" t="s">
        <v>2212</v>
      </c>
    </row>
    <row r="3846" ht="25" spans="1:19">
      <c r="A3846" s="620">
        <v>25</v>
      </c>
      <c r="B3846" s="620" t="s">
        <v>19</v>
      </c>
      <c r="C3846" s="620" t="s">
        <v>2232</v>
      </c>
      <c r="D3846" s="620">
        <v>6000064429</v>
      </c>
      <c r="E3846" s="620">
        <v>1</v>
      </c>
      <c r="F3846" s="620">
        <v>0</v>
      </c>
      <c r="G3846" s="620">
        <v>1</v>
      </c>
      <c r="H3846" s="621">
        <v>46168</v>
      </c>
      <c r="I3846" s="620" t="s">
        <v>2220</v>
      </c>
      <c r="J3846" s="622">
        <v>516309150526011</v>
      </c>
      <c r="K3846" s="620" t="s">
        <v>2222</v>
      </c>
      <c r="L3846" s="620"/>
      <c r="M3846" s="620" t="s">
        <v>1887</v>
      </c>
      <c r="N3846" s="621">
        <v>46168</v>
      </c>
      <c r="O3846" s="620" t="s">
        <v>24</v>
      </c>
      <c r="P3846" s="620" t="s">
        <v>2223</v>
      </c>
      <c r="Q3846" s="620" t="s">
        <v>2224</v>
      </c>
      <c r="R3846" s="620"/>
      <c r="S3846" s="620" t="s">
        <v>2212</v>
      </c>
    </row>
    <row r="3847" ht="25" spans="1:19">
      <c r="A3847" s="620"/>
      <c r="B3847" s="620"/>
      <c r="C3847" s="620"/>
      <c r="D3847" s="620"/>
      <c r="E3847" s="620"/>
      <c r="F3847" s="620"/>
      <c r="G3847" s="620"/>
      <c r="H3847" s="621"/>
      <c r="I3847" s="620"/>
      <c r="J3847" s="622"/>
      <c r="K3847" s="620" t="s">
        <v>2225</v>
      </c>
      <c r="L3847" s="620"/>
      <c r="M3847" s="620" t="s">
        <v>1887</v>
      </c>
      <c r="N3847" s="621"/>
      <c r="O3847" s="620" t="s">
        <v>24</v>
      </c>
      <c r="P3847" s="620" t="s">
        <v>2226</v>
      </c>
      <c r="Q3847" s="620" t="s">
        <v>2224</v>
      </c>
      <c r="R3847" s="620"/>
      <c r="S3847" s="620" t="s">
        <v>2212</v>
      </c>
    </row>
    <row r="3848" ht="25" spans="1:19">
      <c r="A3848" s="620">
        <v>26</v>
      </c>
      <c r="B3848" s="620" t="s">
        <v>19</v>
      </c>
      <c r="C3848" s="620" t="s">
        <v>2232</v>
      </c>
      <c r="D3848" s="620">
        <v>6000064429</v>
      </c>
      <c r="E3848" s="620">
        <v>1</v>
      </c>
      <c r="F3848" s="620">
        <v>0</v>
      </c>
      <c r="G3848" s="620">
        <v>1</v>
      </c>
      <c r="H3848" s="621">
        <v>46168</v>
      </c>
      <c r="I3848" s="620" t="s">
        <v>2220</v>
      </c>
      <c r="J3848" s="622">
        <v>516309150526012</v>
      </c>
      <c r="K3848" s="620" t="s">
        <v>2222</v>
      </c>
      <c r="L3848" s="620"/>
      <c r="M3848" s="620" t="s">
        <v>1887</v>
      </c>
      <c r="N3848" s="621">
        <v>46168</v>
      </c>
      <c r="O3848" s="620" t="s">
        <v>24</v>
      </c>
      <c r="P3848" s="620" t="s">
        <v>2223</v>
      </c>
      <c r="Q3848" s="620" t="s">
        <v>2224</v>
      </c>
      <c r="R3848" s="620"/>
      <c r="S3848" s="620" t="s">
        <v>2212</v>
      </c>
    </row>
    <row r="3849" ht="25" spans="1:19">
      <c r="A3849" s="620"/>
      <c r="B3849" s="620"/>
      <c r="C3849" s="620"/>
      <c r="D3849" s="620"/>
      <c r="E3849" s="620"/>
      <c r="F3849" s="620"/>
      <c r="G3849" s="620"/>
      <c r="H3849" s="621"/>
      <c r="I3849" s="620"/>
      <c r="J3849" s="622"/>
      <c r="K3849" s="620" t="s">
        <v>2225</v>
      </c>
      <c r="L3849" s="620"/>
      <c r="M3849" s="620" t="s">
        <v>1887</v>
      </c>
      <c r="N3849" s="621"/>
      <c r="O3849" s="620" t="s">
        <v>24</v>
      </c>
      <c r="P3849" s="620" t="s">
        <v>2226</v>
      </c>
      <c r="Q3849" s="620" t="s">
        <v>2224</v>
      </c>
      <c r="R3849" s="620"/>
      <c r="S3849" s="620" t="s">
        <v>2212</v>
      </c>
    </row>
    <row r="3850" ht="25" spans="1:19">
      <c r="A3850" s="620">
        <v>27</v>
      </c>
      <c r="B3850" s="620" t="s">
        <v>19</v>
      </c>
      <c r="C3850" s="620" t="s">
        <v>1043</v>
      </c>
      <c r="D3850" s="620">
        <v>6000064429</v>
      </c>
      <c r="E3850" s="620">
        <v>1</v>
      </c>
      <c r="F3850" s="620">
        <v>0</v>
      </c>
      <c r="G3850" s="620">
        <v>1</v>
      </c>
      <c r="H3850" s="621">
        <v>46168</v>
      </c>
      <c r="I3850" s="620" t="s">
        <v>2220</v>
      </c>
      <c r="J3850" s="622">
        <v>516309150526013</v>
      </c>
      <c r="K3850" s="620" t="s">
        <v>2222</v>
      </c>
      <c r="L3850" s="620"/>
      <c r="M3850" s="620" t="s">
        <v>1887</v>
      </c>
      <c r="N3850" s="621">
        <v>46168</v>
      </c>
      <c r="O3850" s="620" t="s">
        <v>24</v>
      </c>
      <c r="P3850" s="620" t="s">
        <v>2223</v>
      </c>
      <c r="Q3850" s="620" t="s">
        <v>2224</v>
      </c>
      <c r="R3850" s="620"/>
      <c r="S3850" s="620" t="s">
        <v>2212</v>
      </c>
    </row>
    <row r="3851" ht="25" spans="1:19">
      <c r="A3851" s="620"/>
      <c r="B3851" s="620"/>
      <c r="C3851" s="620"/>
      <c r="D3851" s="620"/>
      <c r="E3851" s="620"/>
      <c r="F3851" s="620"/>
      <c r="G3851" s="620"/>
      <c r="H3851" s="621"/>
      <c r="I3851" s="620"/>
      <c r="J3851" s="622"/>
      <c r="K3851" s="620" t="s">
        <v>2225</v>
      </c>
      <c r="L3851" s="620"/>
      <c r="M3851" s="620" t="s">
        <v>1887</v>
      </c>
      <c r="N3851" s="621"/>
      <c r="O3851" s="620" t="s">
        <v>24</v>
      </c>
      <c r="P3851" s="620" t="s">
        <v>2226</v>
      </c>
      <c r="Q3851" s="620" t="s">
        <v>2224</v>
      </c>
      <c r="R3851" s="620"/>
      <c r="S3851" s="620" t="s">
        <v>2212</v>
      </c>
    </row>
    <row r="3852" ht="25" spans="1:19">
      <c r="A3852" s="620">
        <v>28</v>
      </c>
      <c r="B3852" s="620" t="s">
        <v>19</v>
      </c>
      <c r="C3852" s="620" t="s">
        <v>1043</v>
      </c>
      <c r="D3852" s="620">
        <v>6000064430</v>
      </c>
      <c r="E3852" s="620">
        <v>10</v>
      </c>
      <c r="F3852" s="620">
        <v>10</v>
      </c>
      <c r="G3852" s="620">
        <v>0</v>
      </c>
      <c r="H3852" s="621">
        <v>46181</v>
      </c>
      <c r="I3852" s="620" t="s">
        <v>2218</v>
      </c>
      <c r="J3852" s="622" t="s">
        <v>2233</v>
      </c>
      <c r="K3852" s="620" t="s">
        <v>22</v>
      </c>
      <c r="L3852" s="620"/>
      <c r="M3852" s="620" t="s">
        <v>1887</v>
      </c>
      <c r="N3852" s="621">
        <v>46181</v>
      </c>
      <c r="O3852" s="620" t="s">
        <v>24</v>
      </c>
      <c r="P3852" s="620" t="s">
        <v>22</v>
      </c>
      <c r="Q3852" s="620" t="s">
        <v>22</v>
      </c>
      <c r="R3852" s="620"/>
      <c r="S3852" s="620" t="s">
        <v>2212</v>
      </c>
    </row>
    <row r="3853" ht="25" spans="1:19">
      <c r="A3853" s="620">
        <v>29</v>
      </c>
      <c r="B3853" s="620" t="s">
        <v>19</v>
      </c>
      <c r="C3853" s="620" t="s">
        <v>1043</v>
      </c>
      <c r="D3853" s="620">
        <v>6000064429</v>
      </c>
      <c r="E3853" s="620">
        <v>13</v>
      </c>
      <c r="F3853" s="620">
        <v>13</v>
      </c>
      <c r="G3853" s="620">
        <v>0</v>
      </c>
      <c r="H3853" s="621">
        <v>46172</v>
      </c>
      <c r="I3853" s="620" t="s">
        <v>2220</v>
      </c>
      <c r="J3853" s="622" t="s">
        <v>2234</v>
      </c>
      <c r="K3853" s="620" t="s">
        <v>22</v>
      </c>
      <c r="L3853" s="620"/>
      <c r="M3853" s="620" t="s">
        <v>1887</v>
      </c>
      <c r="N3853" s="621">
        <v>46172</v>
      </c>
      <c r="O3853" s="620" t="s">
        <v>24</v>
      </c>
      <c r="P3853" s="620" t="s">
        <v>22</v>
      </c>
      <c r="Q3853" s="620" t="s">
        <v>22</v>
      </c>
      <c r="R3853" s="620"/>
      <c r="S3853" s="620" t="s">
        <v>2212</v>
      </c>
    </row>
    <row r="3854" ht="25" spans="1:19">
      <c r="A3854" s="620">
        <v>30</v>
      </c>
      <c r="B3854" s="620" t="s">
        <v>19</v>
      </c>
      <c r="C3854" s="620" t="s">
        <v>1043</v>
      </c>
      <c r="D3854" s="620">
        <v>6000064430</v>
      </c>
      <c r="E3854" s="620">
        <v>3</v>
      </c>
      <c r="F3854" s="620">
        <v>3</v>
      </c>
      <c r="G3854" s="620">
        <v>0</v>
      </c>
      <c r="H3854" s="621">
        <v>46181</v>
      </c>
      <c r="I3854" s="620" t="s">
        <v>2218</v>
      </c>
      <c r="J3854" s="622" t="s">
        <v>2235</v>
      </c>
      <c r="K3854" s="620" t="s">
        <v>22</v>
      </c>
      <c r="L3854" s="620"/>
      <c r="M3854" s="620" t="s">
        <v>1887</v>
      </c>
      <c r="N3854" s="621">
        <v>46181</v>
      </c>
      <c r="O3854" s="620" t="s">
        <v>24</v>
      </c>
      <c r="P3854" s="620" t="s">
        <v>22</v>
      </c>
      <c r="Q3854" s="620" t="s">
        <v>22</v>
      </c>
      <c r="R3854" s="620"/>
      <c r="S3854" s="620" t="s">
        <v>2212</v>
      </c>
    </row>
    <row r="3855" ht="25" spans="1:19">
      <c r="A3855" s="620">
        <v>31</v>
      </c>
      <c r="B3855" s="620" t="s">
        <v>19</v>
      </c>
      <c r="C3855" s="620" t="s">
        <v>1043</v>
      </c>
      <c r="D3855" s="620">
        <v>6000064430</v>
      </c>
      <c r="E3855" s="620">
        <v>1</v>
      </c>
      <c r="F3855" s="620">
        <v>0</v>
      </c>
      <c r="G3855" s="620">
        <v>1</v>
      </c>
      <c r="H3855" s="621">
        <v>46181</v>
      </c>
      <c r="I3855" s="620" t="s">
        <v>2218</v>
      </c>
      <c r="J3855" s="622">
        <v>516313150526021</v>
      </c>
      <c r="K3855" s="620" t="s">
        <v>2236</v>
      </c>
      <c r="L3855" s="620"/>
      <c r="M3855" s="620" t="s">
        <v>1887</v>
      </c>
      <c r="N3855" s="621">
        <v>46181</v>
      </c>
      <c r="O3855" s="620" t="s">
        <v>24</v>
      </c>
      <c r="P3855" s="620" t="s">
        <v>32</v>
      </c>
      <c r="Q3855" s="620" t="s">
        <v>2224</v>
      </c>
      <c r="R3855" s="620"/>
      <c r="S3855" s="620" t="s">
        <v>2212</v>
      </c>
    </row>
    <row r="3856" ht="50" spans="1:19">
      <c r="A3856" s="620">
        <v>32</v>
      </c>
      <c r="B3856" s="620" t="s">
        <v>19</v>
      </c>
      <c r="C3856" s="620" t="s">
        <v>1043</v>
      </c>
      <c r="D3856" s="620">
        <v>6000064430</v>
      </c>
      <c r="E3856" s="620">
        <v>1</v>
      </c>
      <c r="F3856" s="620">
        <v>0</v>
      </c>
      <c r="G3856" s="620">
        <v>1</v>
      </c>
      <c r="H3856" s="621">
        <v>46181</v>
      </c>
      <c r="I3856" s="620" t="s">
        <v>2218</v>
      </c>
      <c r="J3856" s="622">
        <v>516313150526022</v>
      </c>
      <c r="K3856" s="620" t="s">
        <v>2227</v>
      </c>
      <c r="L3856" s="620"/>
      <c r="M3856" s="620" t="s">
        <v>1887</v>
      </c>
      <c r="N3856" s="621">
        <v>46181</v>
      </c>
      <c r="O3856" s="620" t="s">
        <v>24</v>
      </c>
      <c r="P3856" s="620" t="s">
        <v>2228</v>
      </c>
      <c r="Q3856" s="620" t="s">
        <v>2224</v>
      </c>
      <c r="R3856" s="620"/>
      <c r="S3856" s="620" t="s">
        <v>2212</v>
      </c>
    </row>
    <row r="3857" ht="25" spans="1:19">
      <c r="A3857" s="620">
        <v>33</v>
      </c>
      <c r="B3857" s="620" t="s">
        <v>19</v>
      </c>
      <c r="C3857" s="620" t="s">
        <v>1043</v>
      </c>
      <c r="D3857" s="620">
        <v>6000064430</v>
      </c>
      <c r="E3857" s="620">
        <v>1</v>
      </c>
      <c r="F3857" s="620">
        <v>0</v>
      </c>
      <c r="G3857" s="620">
        <v>1</v>
      </c>
      <c r="H3857" s="621">
        <v>46181</v>
      </c>
      <c r="I3857" s="620" t="s">
        <v>2218</v>
      </c>
      <c r="J3857" s="622">
        <v>516313150526023</v>
      </c>
      <c r="K3857" s="620" t="s">
        <v>2225</v>
      </c>
      <c r="L3857" s="620"/>
      <c r="M3857" s="620" t="s">
        <v>1887</v>
      </c>
      <c r="N3857" s="621">
        <v>46181</v>
      </c>
      <c r="O3857" s="620" t="s">
        <v>24</v>
      </c>
      <c r="P3857" s="620" t="s">
        <v>2226</v>
      </c>
      <c r="Q3857" s="620" t="s">
        <v>2224</v>
      </c>
      <c r="R3857" s="620"/>
      <c r="S3857" s="620" t="s">
        <v>2212</v>
      </c>
    </row>
    <row r="3858" ht="25" spans="1:19">
      <c r="A3858" s="620">
        <v>34</v>
      </c>
      <c r="B3858" s="620" t="s">
        <v>19</v>
      </c>
      <c r="C3858" s="620" t="s">
        <v>1043</v>
      </c>
      <c r="D3858" s="620">
        <v>6000064430</v>
      </c>
      <c r="E3858" s="620">
        <v>3</v>
      </c>
      <c r="F3858" s="620">
        <v>3</v>
      </c>
      <c r="G3858" s="620">
        <v>0</v>
      </c>
      <c r="H3858" s="621">
        <v>46181</v>
      </c>
      <c r="I3858" s="620" t="s">
        <v>2218</v>
      </c>
      <c r="J3858" s="622" t="s">
        <v>2237</v>
      </c>
      <c r="K3858" s="620" t="s">
        <v>22</v>
      </c>
      <c r="L3858" s="620"/>
      <c r="M3858" s="620" t="s">
        <v>1887</v>
      </c>
      <c r="N3858" s="621">
        <v>46181</v>
      </c>
      <c r="O3858" s="620" t="s">
        <v>24</v>
      </c>
      <c r="P3858" s="620" t="s">
        <v>22</v>
      </c>
      <c r="Q3858" s="620" t="s">
        <v>22</v>
      </c>
      <c r="R3858" s="620"/>
      <c r="S3858" s="620" t="s">
        <v>2212</v>
      </c>
    </row>
    <row r="3859" ht="25" spans="1:19">
      <c r="A3859" s="620">
        <v>35</v>
      </c>
      <c r="B3859" s="620" t="s">
        <v>19</v>
      </c>
      <c r="C3859" s="620" t="s">
        <v>1043</v>
      </c>
      <c r="D3859" s="620">
        <v>6000064429</v>
      </c>
      <c r="E3859" s="620">
        <v>3</v>
      </c>
      <c r="F3859" s="620">
        <v>3</v>
      </c>
      <c r="G3859" s="620">
        <v>0</v>
      </c>
      <c r="H3859" s="621">
        <v>46181</v>
      </c>
      <c r="I3859" s="620" t="s">
        <v>2220</v>
      </c>
      <c r="J3859" s="622" t="s">
        <v>2238</v>
      </c>
      <c r="K3859" s="620" t="s">
        <v>22</v>
      </c>
      <c r="L3859" s="620"/>
      <c r="M3859" s="620" t="s">
        <v>1887</v>
      </c>
      <c r="N3859" s="621">
        <v>46181</v>
      </c>
      <c r="O3859" s="620" t="s">
        <v>24</v>
      </c>
      <c r="P3859" s="620" t="s">
        <v>22</v>
      </c>
      <c r="Q3859" s="620" t="s">
        <v>22</v>
      </c>
      <c r="R3859" s="620"/>
      <c r="S3859" s="620" t="s">
        <v>2212</v>
      </c>
    </row>
    <row r="3860" ht="25" spans="1:19">
      <c r="A3860" s="620">
        <v>36</v>
      </c>
      <c r="B3860" s="620" t="s">
        <v>19</v>
      </c>
      <c r="C3860" s="620" t="s">
        <v>1043</v>
      </c>
      <c r="D3860" s="620">
        <v>6000064429</v>
      </c>
      <c r="E3860" s="620">
        <v>1</v>
      </c>
      <c r="F3860" s="620">
        <v>0</v>
      </c>
      <c r="G3860" s="620">
        <v>1</v>
      </c>
      <c r="H3860" s="621">
        <v>46181</v>
      </c>
      <c r="I3860" s="620" t="s">
        <v>2220</v>
      </c>
      <c r="J3860" s="622">
        <v>516309150626030</v>
      </c>
      <c r="K3860" s="620" t="s">
        <v>2236</v>
      </c>
      <c r="L3860" s="620"/>
      <c r="M3860" s="620" t="s">
        <v>1887</v>
      </c>
      <c r="N3860" s="621">
        <v>46181</v>
      </c>
      <c r="O3860" s="620" t="s">
        <v>24</v>
      </c>
      <c r="P3860" s="620" t="s">
        <v>32</v>
      </c>
      <c r="Q3860" s="620" t="s">
        <v>2224</v>
      </c>
      <c r="R3860" s="620"/>
      <c r="S3860" s="620" t="s">
        <v>2212</v>
      </c>
    </row>
    <row r="3861" ht="25" spans="1:19">
      <c r="A3861" s="620">
        <v>37</v>
      </c>
      <c r="B3861" s="620" t="s">
        <v>19</v>
      </c>
      <c r="C3861" s="620" t="s">
        <v>1043</v>
      </c>
      <c r="D3861" s="620">
        <v>6000064429</v>
      </c>
      <c r="E3861" s="620">
        <v>5</v>
      </c>
      <c r="F3861" s="620">
        <v>5</v>
      </c>
      <c r="G3861" s="620">
        <v>0</v>
      </c>
      <c r="H3861" s="621">
        <v>46181</v>
      </c>
      <c r="I3861" s="620" t="s">
        <v>2220</v>
      </c>
      <c r="J3861" s="622" t="s">
        <v>2239</v>
      </c>
      <c r="K3861" s="620" t="s">
        <v>22</v>
      </c>
      <c r="L3861" s="620"/>
      <c r="M3861" s="620" t="s">
        <v>1887</v>
      </c>
      <c r="N3861" s="621">
        <v>46181</v>
      </c>
      <c r="O3861" s="620" t="s">
        <v>24</v>
      </c>
      <c r="P3861" s="620" t="s">
        <v>22</v>
      </c>
      <c r="Q3861" s="620" t="s">
        <v>22</v>
      </c>
      <c r="R3861" s="620"/>
      <c r="S3861" s="620" t="s">
        <v>2212</v>
      </c>
    </row>
    <row r="3862" ht="25" spans="1:19">
      <c r="A3862" s="620">
        <v>38</v>
      </c>
      <c r="B3862" s="620" t="s">
        <v>19</v>
      </c>
      <c r="C3862" s="620" t="s">
        <v>1043</v>
      </c>
      <c r="D3862" s="620">
        <v>6000064429</v>
      </c>
      <c r="E3862" s="620">
        <v>6</v>
      </c>
      <c r="F3862" s="620">
        <v>6</v>
      </c>
      <c r="G3862" s="620">
        <v>0</v>
      </c>
      <c r="H3862" s="621">
        <v>46182</v>
      </c>
      <c r="I3862" s="620" t="s">
        <v>2220</v>
      </c>
      <c r="J3862" s="622" t="s">
        <v>2240</v>
      </c>
      <c r="K3862" s="620" t="s">
        <v>22</v>
      </c>
      <c r="L3862" s="620"/>
      <c r="M3862" s="620" t="s">
        <v>1887</v>
      </c>
      <c r="N3862" s="621">
        <v>46182</v>
      </c>
      <c r="O3862" s="620" t="s">
        <v>24</v>
      </c>
      <c r="P3862" s="620" t="s">
        <v>22</v>
      </c>
      <c r="Q3862" s="620" t="s">
        <v>22</v>
      </c>
      <c r="R3862" s="620"/>
      <c r="S3862" s="620" t="s">
        <v>2212</v>
      </c>
    </row>
    <row r="3863" ht="25" spans="1:19">
      <c r="A3863" s="620">
        <v>39</v>
      </c>
      <c r="B3863" s="620" t="s">
        <v>19</v>
      </c>
      <c r="C3863" s="620" t="s">
        <v>1043</v>
      </c>
      <c r="D3863" s="620">
        <v>6000064435</v>
      </c>
      <c r="E3863" s="620">
        <v>1</v>
      </c>
      <c r="F3863" s="620">
        <v>0</v>
      </c>
      <c r="G3863" s="620">
        <v>1</v>
      </c>
      <c r="H3863" s="621">
        <v>46186</v>
      </c>
      <c r="I3863" s="620" t="s">
        <v>2241</v>
      </c>
      <c r="J3863" s="622">
        <v>516339070626001</v>
      </c>
      <c r="K3863" s="620" t="s">
        <v>2236</v>
      </c>
      <c r="L3863" s="620"/>
      <c r="M3863" s="620" t="s">
        <v>1887</v>
      </c>
      <c r="N3863" s="621">
        <v>46186</v>
      </c>
      <c r="O3863" s="620" t="s">
        <v>24</v>
      </c>
      <c r="P3863" s="620" t="s">
        <v>32</v>
      </c>
      <c r="Q3863" s="620" t="s">
        <v>2224</v>
      </c>
      <c r="R3863" s="620"/>
      <c r="S3863" s="620" t="s">
        <v>2212</v>
      </c>
    </row>
    <row r="3864" ht="62.5" spans="1:19">
      <c r="A3864" s="620"/>
      <c r="B3864" s="620"/>
      <c r="C3864" s="620"/>
      <c r="D3864" s="620"/>
      <c r="E3864" s="620"/>
      <c r="F3864" s="620"/>
      <c r="G3864" s="620"/>
      <c r="H3864" s="621"/>
      <c r="I3864" s="620"/>
      <c r="J3864" s="622"/>
      <c r="K3864" s="620" t="s">
        <v>2242</v>
      </c>
      <c r="L3864" s="620"/>
      <c r="M3864" s="620" t="s">
        <v>1887</v>
      </c>
      <c r="N3864" s="621"/>
      <c r="O3864" s="620" t="s">
        <v>24</v>
      </c>
      <c r="P3864" s="620" t="s">
        <v>32</v>
      </c>
      <c r="Q3864" s="620" t="s">
        <v>2224</v>
      </c>
      <c r="R3864" s="620"/>
      <c r="S3864" s="620" t="s">
        <v>2212</v>
      </c>
    </row>
    <row r="3865" ht="25" spans="1:19">
      <c r="A3865" s="620"/>
      <c r="B3865" s="620"/>
      <c r="C3865" s="620"/>
      <c r="D3865" s="620"/>
      <c r="E3865" s="620"/>
      <c r="F3865" s="620"/>
      <c r="G3865" s="620"/>
      <c r="H3865" s="621"/>
      <c r="I3865" s="620"/>
      <c r="J3865" s="622"/>
      <c r="K3865" s="620" t="s">
        <v>2243</v>
      </c>
      <c r="L3865" s="620"/>
      <c r="M3865" s="620" t="s">
        <v>1887</v>
      </c>
      <c r="N3865" s="621"/>
      <c r="O3865" s="620" t="s">
        <v>24</v>
      </c>
      <c r="P3865" s="620" t="s">
        <v>32</v>
      </c>
      <c r="Q3865" s="620" t="s">
        <v>2224</v>
      </c>
      <c r="R3865" s="620"/>
      <c r="S3865" s="620" t="s">
        <v>2212</v>
      </c>
    </row>
    <row r="3866" ht="25" spans="1:19">
      <c r="A3866" s="620">
        <v>40</v>
      </c>
      <c r="B3866" s="620" t="s">
        <v>19</v>
      </c>
      <c r="C3866" s="620" t="s">
        <v>1043</v>
      </c>
      <c r="D3866" s="620">
        <v>6000064435</v>
      </c>
      <c r="E3866" s="620">
        <v>1</v>
      </c>
      <c r="F3866" s="620">
        <v>0</v>
      </c>
      <c r="G3866" s="620">
        <v>1</v>
      </c>
      <c r="H3866" s="621">
        <v>46186</v>
      </c>
      <c r="I3866" s="620" t="s">
        <v>2241</v>
      </c>
      <c r="J3866" s="622">
        <v>516339070626002</v>
      </c>
      <c r="K3866" s="620" t="s">
        <v>2236</v>
      </c>
      <c r="L3866" s="620"/>
      <c r="M3866" s="620" t="s">
        <v>1887</v>
      </c>
      <c r="N3866" s="621">
        <v>46186</v>
      </c>
      <c r="O3866" s="620" t="s">
        <v>24</v>
      </c>
      <c r="P3866" s="620" t="s">
        <v>32</v>
      </c>
      <c r="Q3866" s="620" t="s">
        <v>2224</v>
      </c>
      <c r="R3866" s="620"/>
      <c r="S3866" s="620" t="s">
        <v>2212</v>
      </c>
    </row>
    <row r="3867" ht="62.5" spans="1:19">
      <c r="A3867" s="620"/>
      <c r="B3867" s="620"/>
      <c r="C3867" s="620"/>
      <c r="D3867" s="620"/>
      <c r="E3867" s="620"/>
      <c r="F3867" s="620"/>
      <c r="G3867" s="620"/>
      <c r="H3867" s="621"/>
      <c r="I3867" s="620"/>
      <c r="J3867" s="622"/>
      <c r="K3867" s="620" t="s">
        <v>2242</v>
      </c>
      <c r="L3867" s="620"/>
      <c r="M3867" s="620" t="s">
        <v>1887</v>
      </c>
      <c r="N3867" s="621"/>
      <c r="O3867" s="620" t="s">
        <v>24</v>
      </c>
      <c r="P3867" s="620" t="s">
        <v>32</v>
      </c>
      <c r="Q3867" s="620" t="s">
        <v>2224</v>
      </c>
      <c r="R3867" s="620"/>
      <c r="S3867" s="620" t="s">
        <v>2212</v>
      </c>
    </row>
    <row r="3868" ht="25" spans="1:19">
      <c r="A3868" s="620"/>
      <c r="B3868" s="620"/>
      <c r="C3868" s="620"/>
      <c r="D3868" s="620"/>
      <c r="E3868" s="620"/>
      <c r="F3868" s="620"/>
      <c r="G3868" s="620"/>
      <c r="H3868" s="621"/>
      <c r="I3868" s="620"/>
      <c r="J3868" s="622"/>
      <c r="K3868" s="620" t="s">
        <v>2243</v>
      </c>
      <c r="L3868" s="620"/>
      <c r="M3868" s="620" t="s">
        <v>1887</v>
      </c>
      <c r="N3868" s="621"/>
      <c r="O3868" s="620" t="s">
        <v>24</v>
      </c>
      <c r="P3868" s="620" t="s">
        <v>32</v>
      </c>
      <c r="Q3868" s="620" t="s">
        <v>2224</v>
      </c>
      <c r="R3868" s="620"/>
      <c r="S3868" s="620" t="s">
        <v>2212</v>
      </c>
    </row>
    <row r="3869" ht="25" spans="1:19">
      <c r="A3869" s="620">
        <v>41</v>
      </c>
      <c r="B3869" s="620" t="s">
        <v>19</v>
      </c>
      <c r="C3869" s="620" t="s">
        <v>1043</v>
      </c>
      <c r="D3869" s="620">
        <v>6000064435</v>
      </c>
      <c r="E3869" s="620">
        <v>1</v>
      </c>
      <c r="F3869" s="620">
        <v>0</v>
      </c>
      <c r="G3869" s="620">
        <v>1</v>
      </c>
      <c r="H3869" s="621">
        <v>46186</v>
      </c>
      <c r="I3869" s="620" t="s">
        <v>2241</v>
      </c>
      <c r="J3869" s="622">
        <v>516339070626003</v>
      </c>
      <c r="K3869" s="620" t="s">
        <v>2236</v>
      </c>
      <c r="L3869" s="620"/>
      <c r="M3869" s="620" t="s">
        <v>1887</v>
      </c>
      <c r="N3869" s="621">
        <v>46186</v>
      </c>
      <c r="O3869" s="620" t="s">
        <v>24</v>
      </c>
      <c r="P3869" s="620" t="s">
        <v>32</v>
      </c>
      <c r="Q3869" s="620" t="s">
        <v>2224</v>
      </c>
      <c r="R3869" s="620"/>
      <c r="S3869" s="620" t="s">
        <v>2212</v>
      </c>
    </row>
    <row r="3870" ht="62.5" spans="1:19">
      <c r="A3870" s="620"/>
      <c r="B3870" s="620"/>
      <c r="C3870" s="620"/>
      <c r="D3870" s="620"/>
      <c r="E3870" s="620"/>
      <c r="F3870" s="620"/>
      <c r="G3870" s="620"/>
      <c r="H3870" s="621"/>
      <c r="I3870" s="620"/>
      <c r="J3870" s="622"/>
      <c r="K3870" s="620" t="s">
        <v>2242</v>
      </c>
      <c r="L3870" s="620"/>
      <c r="M3870" s="620" t="s">
        <v>1887</v>
      </c>
      <c r="N3870" s="621"/>
      <c r="O3870" s="620" t="s">
        <v>24</v>
      </c>
      <c r="P3870" s="620" t="s">
        <v>32</v>
      </c>
      <c r="Q3870" s="620" t="s">
        <v>2224</v>
      </c>
      <c r="R3870" s="620"/>
      <c r="S3870" s="620" t="s">
        <v>2212</v>
      </c>
    </row>
    <row r="3871" ht="25" spans="1:19">
      <c r="A3871" s="620"/>
      <c r="B3871" s="620"/>
      <c r="C3871" s="620"/>
      <c r="D3871" s="620"/>
      <c r="E3871" s="620"/>
      <c r="F3871" s="620"/>
      <c r="G3871" s="620"/>
      <c r="H3871" s="621"/>
      <c r="I3871" s="620"/>
      <c r="J3871" s="622"/>
      <c r="K3871" s="620" t="s">
        <v>2243</v>
      </c>
      <c r="L3871" s="620"/>
      <c r="M3871" s="620" t="s">
        <v>1887</v>
      </c>
      <c r="N3871" s="621"/>
      <c r="O3871" s="620" t="s">
        <v>24</v>
      </c>
      <c r="P3871" s="620" t="s">
        <v>32</v>
      </c>
      <c r="Q3871" s="620" t="s">
        <v>2224</v>
      </c>
      <c r="R3871" s="620"/>
      <c r="S3871" s="620" t="s">
        <v>2212</v>
      </c>
    </row>
    <row r="3872" ht="25" spans="1:19">
      <c r="A3872" s="620">
        <v>42</v>
      </c>
      <c r="B3872" s="620" t="s">
        <v>19</v>
      </c>
      <c r="C3872" s="620" t="s">
        <v>1043</v>
      </c>
      <c r="D3872" s="620">
        <v>6000064435</v>
      </c>
      <c r="E3872" s="620">
        <v>1</v>
      </c>
      <c r="F3872" s="620">
        <v>0</v>
      </c>
      <c r="G3872" s="620">
        <v>1</v>
      </c>
      <c r="H3872" s="621">
        <v>46186</v>
      </c>
      <c r="I3872" s="620" t="s">
        <v>2241</v>
      </c>
      <c r="J3872" s="622">
        <v>516339070626004</v>
      </c>
      <c r="K3872" s="620" t="s">
        <v>2236</v>
      </c>
      <c r="L3872" s="620"/>
      <c r="M3872" s="620" t="s">
        <v>1887</v>
      </c>
      <c r="N3872" s="621">
        <v>46186</v>
      </c>
      <c r="O3872" s="620" t="s">
        <v>24</v>
      </c>
      <c r="P3872" s="620" t="s">
        <v>32</v>
      </c>
      <c r="Q3872" s="620" t="s">
        <v>2224</v>
      </c>
      <c r="R3872" s="620"/>
      <c r="S3872" s="620" t="s">
        <v>2212</v>
      </c>
    </row>
    <row r="3873" ht="62.5" spans="1:19">
      <c r="A3873" s="620"/>
      <c r="B3873" s="620"/>
      <c r="C3873" s="620"/>
      <c r="D3873" s="620"/>
      <c r="E3873" s="620"/>
      <c r="F3873" s="620"/>
      <c r="G3873" s="620"/>
      <c r="H3873" s="621"/>
      <c r="I3873" s="620"/>
      <c r="J3873" s="622"/>
      <c r="K3873" s="620" t="s">
        <v>2242</v>
      </c>
      <c r="L3873" s="620"/>
      <c r="M3873" s="620" t="s">
        <v>1887</v>
      </c>
      <c r="N3873" s="621"/>
      <c r="O3873" s="620" t="s">
        <v>24</v>
      </c>
      <c r="P3873" s="620" t="s">
        <v>32</v>
      </c>
      <c r="Q3873" s="620" t="s">
        <v>2224</v>
      </c>
      <c r="R3873" s="620"/>
      <c r="S3873" s="620" t="s">
        <v>2212</v>
      </c>
    </row>
    <row r="3874" ht="25" spans="1:19">
      <c r="A3874" s="620"/>
      <c r="B3874" s="620"/>
      <c r="C3874" s="620"/>
      <c r="D3874" s="620"/>
      <c r="E3874" s="620"/>
      <c r="F3874" s="620"/>
      <c r="G3874" s="620"/>
      <c r="H3874" s="621"/>
      <c r="I3874" s="620"/>
      <c r="J3874" s="622"/>
      <c r="K3874" s="620" t="s">
        <v>2243</v>
      </c>
      <c r="L3874" s="620"/>
      <c r="M3874" s="620" t="s">
        <v>1887</v>
      </c>
      <c r="N3874" s="621"/>
      <c r="O3874" s="620" t="s">
        <v>24</v>
      </c>
      <c r="P3874" s="620" t="s">
        <v>32</v>
      </c>
      <c r="Q3874" s="620" t="s">
        <v>2224</v>
      </c>
      <c r="R3874" s="620"/>
      <c r="S3874" s="620" t="s">
        <v>2212</v>
      </c>
    </row>
    <row r="3875" ht="25" spans="1:19">
      <c r="A3875" s="620">
        <v>43</v>
      </c>
      <c r="B3875" s="620" t="s">
        <v>19</v>
      </c>
      <c r="C3875" s="620" t="s">
        <v>1043</v>
      </c>
      <c r="D3875" s="620">
        <v>6000064435</v>
      </c>
      <c r="E3875" s="620">
        <v>1</v>
      </c>
      <c r="F3875" s="620">
        <v>0</v>
      </c>
      <c r="G3875" s="620">
        <v>1</v>
      </c>
      <c r="H3875" s="621">
        <v>46186</v>
      </c>
      <c r="I3875" s="620" t="s">
        <v>2241</v>
      </c>
      <c r="J3875" s="622">
        <v>516339070626005</v>
      </c>
      <c r="K3875" s="620" t="s">
        <v>2236</v>
      </c>
      <c r="L3875" s="620"/>
      <c r="M3875" s="620" t="s">
        <v>1887</v>
      </c>
      <c r="N3875" s="621">
        <v>46186</v>
      </c>
      <c r="O3875" s="620" t="s">
        <v>24</v>
      </c>
      <c r="P3875" s="620" t="s">
        <v>32</v>
      </c>
      <c r="Q3875" s="620" t="s">
        <v>2224</v>
      </c>
      <c r="R3875" s="620"/>
      <c r="S3875" s="620" t="s">
        <v>2212</v>
      </c>
    </row>
    <row r="3876" ht="62.5" spans="1:19">
      <c r="A3876" s="620"/>
      <c r="B3876" s="620"/>
      <c r="C3876" s="620"/>
      <c r="D3876" s="620"/>
      <c r="E3876" s="620"/>
      <c r="F3876" s="620"/>
      <c r="G3876" s="620"/>
      <c r="H3876" s="621"/>
      <c r="I3876" s="620"/>
      <c r="J3876" s="622"/>
      <c r="K3876" s="620" t="s">
        <v>2242</v>
      </c>
      <c r="L3876" s="620"/>
      <c r="M3876" s="620" t="s">
        <v>1887</v>
      </c>
      <c r="N3876" s="621"/>
      <c r="O3876" s="620" t="s">
        <v>24</v>
      </c>
      <c r="P3876" s="620" t="s">
        <v>32</v>
      </c>
      <c r="Q3876" s="620" t="s">
        <v>2224</v>
      </c>
      <c r="R3876" s="620"/>
      <c r="S3876" s="620" t="s">
        <v>2212</v>
      </c>
    </row>
    <row r="3877" ht="25" spans="1:19">
      <c r="A3877" s="620"/>
      <c r="B3877" s="620"/>
      <c r="C3877" s="620"/>
      <c r="D3877" s="620"/>
      <c r="E3877" s="620"/>
      <c r="F3877" s="620"/>
      <c r="G3877" s="620"/>
      <c r="H3877" s="621"/>
      <c r="I3877" s="620"/>
      <c r="J3877" s="622"/>
      <c r="K3877" s="620" t="s">
        <v>2243</v>
      </c>
      <c r="L3877" s="620"/>
      <c r="M3877" s="620" t="s">
        <v>1887</v>
      </c>
      <c r="N3877" s="621"/>
      <c r="O3877" s="620" t="s">
        <v>24</v>
      </c>
      <c r="P3877" s="620" t="s">
        <v>32</v>
      </c>
      <c r="Q3877" s="620" t="s">
        <v>2224</v>
      </c>
      <c r="R3877" s="620"/>
      <c r="S3877" s="620" t="s">
        <v>2212</v>
      </c>
    </row>
    <row r="3878" ht="25" spans="1:19">
      <c r="A3878" s="620">
        <v>44</v>
      </c>
      <c r="B3878" s="620" t="s">
        <v>19</v>
      </c>
      <c r="C3878" s="620" t="s">
        <v>1043</v>
      </c>
      <c r="D3878" s="620">
        <v>6000064435</v>
      </c>
      <c r="E3878" s="620">
        <v>1</v>
      </c>
      <c r="F3878" s="620">
        <v>0</v>
      </c>
      <c r="G3878" s="620">
        <v>1</v>
      </c>
      <c r="H3878" s="621">
        <v>46186</v>
      </c>
      <c r="I3878" s="620" t="s">
        <v>2241</v>
      </c>
      <c r="J3878" s="622">
        <v>516339070626006</v>
      </c>
      <c r="K3878" s="620" t="s">
        <v>2236</v>
      </c>
      <c r="L3878" s="620"/>
      <c r="M3878" s="620" t="s">
        <v>1887</v>
      </c>
      <c r="N3878" s="621">
        <v>46186</v>
      </c>
      <c r="O3878" s="620" t="s">
        <v>24</v>
      </c>
      <c r="P3878" s="620" t="s">
        <v>32</v>
      </c>
      <c r="Q3878" s="620" t="s">
        <v>2224</v>
      </c>
      <c r="R3878" s="620"/>
      <c r="S3878" s="620" t="s">
        <v>2212</v>
      </c>
    </row>
    <row r="3879" ht="62.5" spans="1:19">
      <c r="A3879" s="620"/>
      <c r="B3879" s="620"/>
      <c r="C3879" s="620"/>
      <c r="D3879" s="620"/>
      <c r="E3879" s="620"/>
      <c r="F3879" s="620"/>
      <c r="G3879" s="620"/>
      <c r="H3879" s="621"/>
      <c r="I3879" s="620"/>
      <c r="J3879" s="622"/>
      <c r="K3879" s="620" t="s">
        <v>2242</v>
      </c>
      <c r="L3879" s="620"/>
      <c r="M3879" s="620" t="s">
        <v>1887</v>
      </c>
      <c r="N3879" s="621"/>
      <c r="O3879" s="620" t="s">
        <v>24</v>
      </c>
      <c r="P3879" s="620" t="s">
        <v>32</v>
      </c>
      <c r="Q3879" s="620" t="s">
        <v>2224</v>
      </c>
      <c r="R3879" s="620"/>
      <c r="S3879" s="620" t="s">
        <v>2212</v>
      </c>
    </row>
    <row r="3880" ht="25" spans="1:19">
      <c r="A3880" s="620"/>
      <c r="B3880" s="620"/>
      <c r="C3880" s="620"/>
      <c r="D3880" s="620"/>
      <c r="E3880" s="620"/>
      <c r="F3880" s="620"/>
      <c r="G3880" s="620"/>
      <c r="H3880" s="621"/>
      <c r="I3880" s="620"/>
      <c r="J3880" s="622"/>
      <c r="K3880" s="620" t="s">
        <v>2243</v>
      </c>
      <c r="L3880" s="620"/>
      <c r="M3880" s="620" t="s">
        <v>1887</v>
      </c>
      <c r="N3880" s="621"/>
      <c r="O3880" s="620" t="s">
        <v>24</v>
      </c>
      <c r="P3880" s="620" t="s">
        <v>32</v>
      </c>
      <c r="Q3880" s="620" t="s">
        <v>2224</v>
      </c>
      <c r="R3880" s="620"/>
      <c r="S3880" s="620" t="s">
        <v>2212</v>
      </c>
    </row>
    <row r="3881" ht="25" spans="1:19">
      <c r="A3881" s="620">
        <v>45</v>
      </c>
      <c r="B3881" s="620" t="s">
        <v>19</v>
      </c>
      <c r="C3881" s="620" t="s">
        <v>1043</v>
      </c>
      <c r="D3881" s="620">
        <v>6000064435</v>
      </c>
      <c r="E3881" s="620">
        <v>1</v>
      </c>
      <c r="F3881" s="620">
        <v>0</v>
      </c>
      <c r="G3881" s="620">
        <v>1</v>
      </c>
      <c r="H3881" s="621">
        <v>46186</v>
      </c>
      <c r="I3881" s="620" t="s">
        <v>2241</v>
      </c>
      <c r="J3881" s="622">
        <v>516339070626007</v>
      </c>
      <c r="K3881" s="620" t="s">
        <v>2236</v>
      </c>
      <c r="L3881" s="620"/>
      <c r="M3881" s="620" t="s">
        <v>1887</v>
      </c>
      <c r="N3881" s="621">
        <v>46186</v>
      </c>
      <c r="O3881" s="620" t="s">
        <v>24</v>
      </c>
      <c r="P3881" s="620" t="s">
        <v>32</v>
      </c>
      <c r="Q3881" s="620" t="s">
        <v>2224</v>
      </c>
      <c r="R3881" s="620"/>
      <c r="S3881" s="620" t="s">
        <v>2212</v>
      </c>
    </row>
    <row r="3882" ht="62.5" spans="1:19">
      <c r="A3882" s="620"/>
      <c r="B3882" s="620"/>
      <c r="C3882" s="620"/>
      <c r="D3882" s="620"/>
      <c r="E3882" s="620"/>
      <c r="F3882" s="620"/>
      <c r="G3882" s="620"/>
      <c r="H3882" s="621"/>
      <c r="I3882" s="620"/>
      <c r="J3882" s="622"/>
      <c r="K3882" s="620" t="s">
        <v>2242</v>
      </c>
      <c r="L3882" s="620"/>
      <c r="M3882" s="620" t="s">
        <v>1887</v>
      </c>
      <c r="N3882" s="621"/>
      <c r="O3882" s="620" t="s">
        <v>24</v>
      </c>
      <c r="P3882" s="620" t="s">
        <v>32</v>
      </c>
      <c r="Q3882" s="620" t="s">
        <v>2224</v>
      </c>
      <c r="R3882" s="620"/>
      <c r="S3882" s="620" t="s">
        <v>2212</v>
      </c>
    </row>
    <row r="3883" ht="25" spans="1:19">
      <c r="A3883" s="620"/>
      <c r="B3883" s="620"/>
      <c r="C3883" s="620"/>
      <c r="D3883" s="620"/>
      <c r="E3883" s="620"/>
      <c r="F3883" s="620"/>
      <c r="G3883" s="620"/>
      <c r="H3883" s="621"/>
      <c r="I3883" s="620"/>
      <c r="J3883" s="622"/>
      <c r="K3883" s="620" t="s">
        <v>2243</v>
      </c>
      <c r="L3883" s="620"/>
      <c r="M3883" s="620" t="s">
        <v>1887</v>
      </c>
      <c r="N3883" s="621"/>
      <c r="O3883" s="620" t="s">
        <v>24</v>
      </c>
      <c r="P3883" s="620" t="s">
        <v>32</v>
      </c>
      <c r="Q3883" s="620" t="s">
        <v>2224</v>
      </c>
      <c r="R3883" s="620"/>
      <c r="S3883" s="620" t="s">
        <v>2212</v>
      </c>
    </row>
    <row r="3884" ht="25" spans="1:19">
      <c r="A3884" s="620">
        <v>46</v>
      </c>
      <c r="B3884" s="620" t="s">
        <v>19</v>
      </c>
      <c r="C3884" s="620" t="s">
        <v>1043</v>
      </c>
      <c r="D3884" s="620">
        <v>6000064435</v>
      </c>
      <c r="E3884" s="620">
        <v>1</v>
      </c>
      <c r="F3884" s="620">
        <v>0</v>
      </c>
      <c r="G3884" s="620">
        <v>1</v>
      </c>
      <c r="H3884" s="621">
        <v>46186</v>
      </c>
      <c r="I3884" s="620" t="s">
        <v>2241</v>
      </c>
      <c r="J3884" s="622">
        <v>516339070626008</v>
      </c>
      <c r="K3884" s="620" t="s">
        <v>2236</v>
      </c>
      <c r="L3884" s="620"/>
      <c r="M3884" s="620" t="s">
        <v>1887</v>
      </c>
      <c r="N3884" s="621">
        <v>46186</v>
      </c>
      <c r="O3884" s="620" t="s">
        <v>24</v>
      </c>
      <c r="P3884" s="620" t="s">
        <v>32</v>
      </c>
      <c r="Q3884" s="620" t="s">
        <v>2224</v>
      </c>
      <c r="R3884" s="620"/>
      <c r="S3884" s="620" t="s">
        <v>2212</v>
      </c>
    </row>
    <row r="3885" ht="62.5" spans="1:19">
      <c r="A3885" s="620"/>
      <c r="B3885" s="620"/>
      <c r="C3885" s="620"/>
      <c r="D3885" s="620"/>
      <c r="E3885" s="620"/>
      <c r="F3885" s="620"/>
      <c r="G3885" s="620"/>
      <c r="H3885" s="621"/>
      <c r="I3885" s="620"/>
      <c r="J3885" s="622"/>
      <c r="K3885" s="620" t="s">
        <v>2242</v>
      </c>
      <c r="L3885" s="620"/>
      <c r="M3885" s="620" t="s">
        <v>1887</v>
      </c>
      <c r="N3885" s="621"/>
      <c r="O3885" s="620" t="s">
        <v>24</v>
      </c>
      <c r="P3885" s="620" t="s">
        <v>32</v>
      </c>
      <c r="Q3885" s="620" t="s">
        <v>2224</v>
      </c>
      <c r="R3885" s="620"/>
      <c r="S3885" s="620" t="s">
        <v>2212</v>
      </c>
    </row>
    <row r="3886" ht="25" spans="1:19">
      <c r="A3886" s="620"/>
      <c r="B3886" s="620"/>
      <c r="C3886" s="620"/>
      <c r="D3886" s="620"/>
      <c r="E3886" s="620"/>
      <c r="F3886" s="620"/>
      <c r="G3886" s="620"/>
      <c r="H3886" s="621"/>
      <c r="I3886" s="620"/>
      <c r="J3886" s="622"/>
      <c r="K3886" s="620" t="s">
        <v>2243</v>
      </c>
      <c r="L3886" s="620"/>
      <c r="M3886" s="620" t="s">
        <v>1887</v>
      </c>
      <c r="N3886" s="621"/>
      <c r="O3886" s="620" t="s">
        <v>24</v>
      </c>
      <c r="P3886" s="620" t="s">
        <v>32</v>
      </c>
      <c r="Q3886" s="620" t="s">
        <v>2224</v>
      </c>
      <c r="R3886" s="620"/>
      <c r="S3886" s="620" t="s">
        <v>2212</v>
      </c>
    </row>
    <row r="3887" ht="25" spans="1:19">
      <c r="A3887" s="620">
        <v>47</v>
      </c>
      <c r="B3887" s="620" t="s">
        <v>19</v>
      </c>
      <c r="C3887" s="620" t="s">
        <v>1043</v>
      </c>
      <c r="D3887" s="620">
        <v>6000064435</v>
      </c>
      <c r="E3887" s="620">
        <v>1</v>
      </c>
      <c r="F3887" s="620">
        <v>0</v>
      </c>
      <c r="G3887" s="620">
        <v>1</v>
      </c>
      <c r="H3887" s="621">
        <v>46186</v>
      </c>
      <c r="I3887" s="620" t="s">
        <v>2241</v>
      </c>
      <c r="J3887" s="622">
        <v>516339070626009</v>
      </c>
      <c r="K3887" s="620" t="s">
        <v>2236</v>
      </c>
      <c r="L3887" s="620"/>
      <c r="M3887" s="620" t="s">
        <v>1887</v>
      </c>
      <c r="N3887" s="621">
        <v>46186</v>
      </c>
      <c r="O3887" s="620" t="s">
        <v>24</v>
      </c>
      <c r="P3887" s="620" t="s">
        <v>32</v>
      </c>
      <c r="Q3887" s="620" t="s">
        <v>2224</v>
      </c>
      <c r="R3887" s="620"/>
      <c r="S3887" s="620" t="s">
        <v>2212</v>
      </c>
    </row>
    <row r="3888" ht="62.5" spans="1:19">
      <c r="A3888" s="620"/>
      <c r="B3888" s="620"/>
      <c r="C3888" s="620"/>
      <c r="D3888" s="620"/>
      <c r="E3888" s="620"/>
      <c r="F3888" s="620"/>
      <c r="G3888" s="620"/>
      <c r="H3888" s="621"/>
      <c r="I3888" s="620"/>
      <c r="J3888" s="622"/>
      <c r="K3888" s="620" t="s">
        <v>2242</v>
      </c>
      <c r="L3888" s="620"/>
      <c r="M3888" s="620" t="s">
        <v>1887</v>
      </c>
      <c r="N3888" s="621"/>
      <c r="O3888" s="620" t="s">
        <v>24</v>
      </c>
      <c r="P3888" s="620" t="s">
        <v>32</v>
      </c>
      <c r="Q3888" s="620" t="s">
        <v>2224</v>
      </c>
      <c r="R3888" s="620"/>
      <c r="S3888" s="620" t="s">
        <v>2212</v>
      </c>
    </row>
    <row r="3889" ht="25" spans="1:19">
      <c r="A3889" s="620"/>
      <c r="B3889" s="620"/>
      <c r="C3889" s="620"/>
      <c r="D3889" s="620"/>
      <c r="E3889" s="620"/>
      <c r="F3889" s="620"/>
      <c r="G3889" s="620"/>
      <c r="H3889" s="621"/>
      <c r="I3889" s="620"/>
      <c r="J3889" s="622"/>
      <c r="K3889" s="620" t="s">
        <v>2243</v>
      </c>
      <c r="L3889" s="620"/>
      <c r="M3889" s="620" t="s">
        <v>1887</v>
      </c>
      <c r="N3889" s="621"/>
      <c r="O3889" s="620" t="s">
        <v>24</v>
      </c>
      <c r="P3889" s="620" t="s">
        <v>32</v>
      </c>
      <c r="Q3889" s="620" t="s">
        <v>2224</v>
      </c>
      <c r="R3889" s="620"/>
      <c r="S3889" s="620" t="s">
        <v>2212</v>
      </c>
    </row>
    <row r="3890" ht="25" spans="1:19">
      <c r="A3890" s="620">
        <v>47</v>
      </c>
      <c r="B3890" s="620" t="s">
        <v>19</v>
      </c>
      <c r="C3890" s="620" t="s">
        <v>1043</v>
      </c>
      <c r="D3890" s="620">
        <v>6000064435</v>
      </c>
      <c r="E3890" s="620">
        <v>1</v>
      </c>
      <c r="F3890" s="620">
        <v>0</v>
      </c>
      <c r="G3890" s="620">
        <v>1</v>
      </c>
      <c r="H3890" s="621">
        <v>46186</v>
      </c>
      <c r="I3890" s="620" t="s">
        <v>2241</v>
      </c>
      <c r="J3890" s="622">
        <v>516339070626010</v>
      </c>
      <c r="K3890" s="620" t="s">
        <v>2236</v>
      </c>
      <c r="L3890" s="620"/>
      <c r="M3890" s="620" t="s">
        <v>1887</v>
      </c>
      <c r="N3890" s="621">
        <v>46186</v>
      </c>
      <c r="O3890" s="620" t="s">
        <v>24</v>
      </c>
      <c r="P3890" s="620" t="s">
        <v>32</v>
      </c>
      <c r="Q3890" s="620" t="s">
        <v>2224</v>
      </c>
      <c r="R3890" s="620"/>
      <c r="S3890" s="620" t="s">
        <v>2212</v>
      </c>
    </row>
    <row r="3891" ht="62.5" spans="1:19">
      <c r="A3891" s="620"/>
      <c r="B3891" s="620"/>
      <c r="C3891" s="620"/>
      <c r="D3891" s="620"/>
      <c r="E3891" s="620"/>
      <c r="F3891" s="620"/>
      <c r="G3891" s="620"/>
      <c r="H3891" s="621"/>
      <c r="I3891" s="620"/>
      <c r="J3891" s="622"/>
      <c r="K3891" s="620" t="s">
        <v>2242</v>
      </c>
      <c r="L3891" s="620"/>
      <c r="M3891" s="620" t="s">
        <v>1887</v>
      </c>
      <c r="N3891" s="621"/>
      <c r="O3891" s="620" t="s">
        <v>24</v>
      </c>
      <c r="P3891" s="620" t="s">
        <v>32</v>
      </c>
      <c r="Q3891" s="620" t="s">
        <v>2224</v>
      </c>
      <c r="R3891" s="620"/>
      <c r="S3891" s="620" t="s">
        <v>2212</v>
      </c>
    </row>
    <row r="3892" ht="25" spans="1:19">
      <c r="A3892" s="620"/>
      <c r="B3892" s="620"/>
      <c r="C3892" s="620"/>
      <c r="D3892" s="620"/>
      <c r="E3892" s="620"/>
      <c r="F3892" s="620"/>
      <c r="G3892" s="620"/>
      <c r="H3892" s="621"/>
      <c r="I3892" s="620"/>
      <c r="J3892" s="622"/>
      <c r="K3892" s="620" t="s">
        <v>2243</v>
      </c>
      <c r="L3892" s="620"/>
      <c r="M3892" s="620" t="s">
        <v>1887</v>
      </c>
      <c r="N3892" s="621"/>
      <c r="O3892" s="620" t="s">
        <v>24</v>
      </c>
      <c r="P3892" s="620" t="s">
        <v>32</v>
      </c>
      <c r="Q3892" s="620" t="s">
        <v>2224</v>
      </c>
      <c r="R3892" s="620"/>
      <c r="S3892" s="620" t="s">
        <v>2212</v>
      </c>
    </row>
    <row r="3893" ht="25" spans="1:19">
      <c r="A3893" s="620">
        <v>48</v>
      </c>
      <c r="B3893" s="620" t="s">
        <v>19</v>
      </c>
      <c r="C3893" s="620" t="s">
        <v>1043</v>
      </c>
      <c r="D3893" s="620">
        <v>6000064435</v>
      </c>
      <c r="E3893" s="620">
        <v>1</v>
      </c>
      <c r="F3893" s="620">
        <v>0</v>
      </c>
      <c r="G3893" s="620">
        <v>1</v>
      </c>
      <c r="H3893" s="621">
        <v>46186</v>
      </c>
      <c r="I3893" s="620" t="s">
        <v>2241</v>
      </c>
      <c r="J3893" s="622">
        <v>516339070626011</v>
      </c>
      <c r="K3893" s="620" t="s">
        <v>2236</v>
      </c>
      <c r="L3893" s="620"/>
      <c r="M3893" s="620" t="s">
        <v>1887</v>
      </c>
      <c r="N3893" s="621">
        <v>46186</v>
      </c>
      <c r="O3893" s="620" t="s">
        <v>24</v>
      </c>
      <c r="P3893" s="620" t="s">
        <v>32</v>
      </c>
      <c r="Q3893" s="620" t="s">
        <v>2224</v>
      </c>
      <c r="R3893" s="620"/>
      <c r="S3893" s="620" t="s">
        <v>2212</v>
      </c>
    </row>
    <row r="3894" ht="62.5" spans="1:19">
      <c r="A3894" s="620"/>
      <c r="B3894" s="620"/>
      <c r="C3894" s="620"/>
      <c r="D3894" s="620"/>
      <c r="E3894" s="620"/>
      <c r="F3894" s="620"/>
      <c r="G3894" s="620"/>
      <c r="H3894" s="621"/>
      <c r="I3894" s="620"/>
      <c r="J3894" s="622"/>
      <c r="K3894" s="620" t="s">
        <v>2242</v>
      </c>
      <c r="L3894" s="620"/>
      <c r="M3894" s="620" t="s">
        <v>1887</v>
      </c>
      <c r="N3894" s="621"/>
      <c r="O3894" s="620" t="s">
        <v>24</v>
      </c>
      <c r="P3894" s="620" t="s">
        <v>32</v>
      </c>
      <c r="Q3894" s="620" t="s">
        <v>2224</v>
      </c>
      <c r="R3894" s="620"/>
      <c r="S3894" s="620" t="s">
        <v>2212</v>
      </c>
    </row>
    <row r="3895" ht="25" spans="1:19">
      <c r="A3895" s="620"/>
      <c r="B3895" s="620"/>
      <c r="C3895" s="620"/>
      <c r="D3895" s="620"/>
      <c r="E3895" s="620"/>
      <c r="F3895" s="620"/>
      <c r="G3895" s="620"/>
      <c r="H3895" s="621"/>
      <c r="I3895" s="620"/>
      <c r="J3895" s="622"/>
      <c r="K3895" s="620" t="s">
        <v>2243</v>
      </c>
      <c r="L3895" s="620"/>
      <c r="M3895" s="620" t="s">
        <v>1887</v>
      </c>
      <c r="N3895" s="621"/>
      <c r="O3895" s="620" t="s">
        <v>24</v>
      </c>
      <c r="P3895" s="620" t="s">
        <v>32</v>
      </c>
      <c r="Q3895" s="620" t="s">
        <v>2224</v>
      </c>
      <c r="R3895" s="620"/>
      <c r="S3895" s="620" t="s">
        <v>2212</v>
      </c>
    </row>
    <row r="3896" ht="25" spans="1:19">
      <c r="A3896" s="620">
        <v>50</v>
      </c>
      <c r="B3896" s="620" t="s">
        <v>19</v>
      </c>
      <c r="C3896" s="620" t="s">
        <v>1043</v>
      </c>
      <c r="D3896" s="620">
        <v>6000064435</v>
      </c>
      <c r="E3896" s="620">
        <v>1</v>
      </c>
      <c r="F3896" s="620">
        <v>0</v>
      </c>
      <c r="G3896" s="620">
        <v>1</v>
      </c>
      <c r="H3896" s="621">
        <v>46186</v>
      </c>
      <c r="I3896" s="620" t="s">
        <v>2241</v>
      </c>
      <c r="J3896" s="622">
        <v>516339070626012</v>
      </c>
      <c r="K3896" s="620" t="s">
        <v>2236</v>
      </c>
      <c r="L3896" s="620"/>
      <c r="M3896" s="620" t="s">
        <v>1887</v>
      </c>
      <c r="N3896" s="621">
        <v>46186</v>
      </c>
      <c r="O3896" s="620" t="s">
        <v>24</v>
      </c>
      <c r="P3896" s="620" t="s">
        <v>32</v>
      </c>
      <c r="Q3896" s="620" t="s">
        <v>2224</v>
      </c>
      <c r="R3896" s="620"/>
      <c r="S3896" s="620" t="s">
        <v>2212</v>
      </c>
    </row>
    <row r="3897" ht="62.5" spans="1:19">
      <c r="A3897" s="620"/>
      <c r="B3897" s="620"/>
      <c r="C3897" s="620"/>
      <c r="D3897" s="620"/>
      <c r="E3897" s="620"/>
      <c r="F3897" s="620"/>
      <c r="G3897" s="620"/>
      <c r="H3897" s="621"/>
      <c r="I3897" s="620"/>
      <c r="J3897" s="622"/>
      <c r="K3897" s="620" t="s">
        <v>2242</v>
      </c>
      <c r="L3897" s="620"/>
      <c r="M3897" s="620" t="s">
        <v>1887</v>
      </c>
      <c r="N3897" s="621"/>
      <c r="O3897" s="620" t="s">
        <v>24</v>
      </c>
      <c r="P3897" s="620" t="s">
        <v>32</v>
      </c>
      <c r="Q3897" s="620" t="s">
        <v>2224</v>
      </c>
      <c r="R3897" s="620"/>
      <c r="S3897" s="620" t="s">
        <v>2212</v>
      </c>
    </row>
    <row r="3898" ht="25" spans="1:19">
      <c r="A3898" s="620"/>
      <c r="B3898" s="620"/>
      <c r="C3898" s="620"/>
      <c r="D3898" s="620"/>
      <c r="E3898" s="620"/>
      <c r="F3898" s="620"/>
      <c r="G3898" s="620"/>
      <c r="H3898" s="621"/>
      <c r="I3898" s="620"/>
      <c r="J3898" s="622"/>
      <c r="K3898" s="620" t="s">
        <v>2243</v>
      </c>
      <c r="L3898" s="620"/>
      <c r="M3898" s="620" t="s">
        <v>1887</v>
      </c>
      <c r="N3898" s="621"/>
      <c r="O3898" s="620" t="s">
        <v>24</v>
      </c>
      <c r="P3898" s="620" t="s">
        <v>32</v>
      </c>
      <c r="Q3898" s="620" t="s">
        <v>2224</v>
      </c>
      <c r="R3898" s="620"/>
      <c r="S3898" s="620" t="s">
        <v>2212</v>
      </c>
    </row>
    <row r="3899" ht="25" spans="1:19">
      <c r="A3899" s="620">
        <v>51</v>
      </c>
      <c r="B3899" s="620" t="s">
        <v>19</v>
      </c>
      <c r="C3899" s="620" t="s">
        <v>1043</v>
      </c>
      <c r="D3899" s="620">
        <v>6000064435</v>
      </c>
      <c r="E3899" s="620">
        <v>1</v>
      </c>
      <c r="F3899" s="620">
        <v>0</v>
      </c>
      <c r="G3899" s="620">
        <v>1</v>
      </c>
      <c r="H3899" s="621">
        <v>46186</v>
      </c>
      <c r="I3899" s="620" t="s">
        <v>2241</v>
      </c>
      <c r="J3899" s="622">
        <v>516339070626013</v>
      </c>
      <c r="K3899" s="620" t="s">
        <v>2236</v>
      </c>
      <c r="L3899" s="620"/>
      <c r="M3899" s="620" t="s">
        <v>1887</v>
      </c>
      <c r="N3899" s="621">
        <v>46186</v>
      </c>
      <c r="O3899" s="620" t="s">
        <v>24</v>
      </c>
      <c r="P3899" s="620" t="s">
        <v>32</v>
      </c>
      <c r="Q3899" s="620" t="s">
        <v>2224</v>
      </c>
      <c r="R3899" s="620"/>
      <c r="S3899" s="620" t="s">
        <v>2212</v>
      </c>
    </row>
    <row r="3900" ht="62.5" spans="1:19">
      <c r="A3900" s="620"/>
      <c r="B3900" s="620"/>
      <c r="C3900" s="620"/>
      <c r="D3900" s="620"/>
      <c r="E3900" s="620"/>
      <c r="F3900" s="620"/>
      <c r="G3900" s="620"/>
      <c r="H3900" s="621"/>
      <c r="I3900" s="620"/>
      <c r="J3900" s="622"/>
      <c r="K3900" s="620" t="s">
        <v>2242</v>
      </c>
      <c r="L3900" s="620"/>
      <c r="M3900" s="620" t="s">
        <v>1887</v>
      </c>
      <c r="N3900" s="621"/>
      <c r="O3900" s="620" t="s">
        <v>24</v>
      </c>
      <c r="P3900" s="620" t="s">
        <v>32</v>
      </c>
      <c r="Q3900" s="620" t="s">
        <v>2224</v>
      </c>
      <c r="R3900" s="620"/>
      <c r="S3900" s="620" t="s">
        <v>2212</v>
      </c>
    </row>
    <row r="3901" ht="25" spans="1:19">
      <c r="A3901" s="620"/>
      <c r="B3901" s="620"/>
      <c r="C3901" s="620"/>
      <c r="D3901" s="620"/>
      <c r="E3901" s="620"/>
      <c r="F3901" s="620"/>
      <c r="G3901" s="620"/>
      <c r="H3901" s="621"/>
      <c r="I3901" s="620"/>
      <c r="J3901" s="622"/>
      <c r="K3901" s="620" t="s">
        <v>2243</v>
      </c>
      <c r="L3901" s="620"/>
      <c r="M3901" s="620" t="s">
        <v>1887</v>
      </c>
      <c r="N3901" s="621"/>
      <c r="O3901" s="620" t="s">
        <v>24</v>
      </c>
      <c r="P3901" s="620" t="s">
        <v>32</v>
      </c>
      <c r="Q3901" s="620" t="s">
        <v>2224</v>
      </c>
      <c r="R3901" s="620"/>
      <c r="S3901" s="620" t="s">
        <v>2212</v>
      </c>
    </row>
    <row r="3902" ht="25" spans="1:19">
      <c r="A3902" s="620">
        <v>52</v>
      </c>
      <c r="B3902" s="620" t="s">
        <v>19</v>
      </c>
      <c r="C3902" s="620" t="s">
        <v>1043</v>
      </c>
      <c r="D3902" s="620">
        <v>6000064435</v>
      </c>
      <c r="E3902" s="620">
        <v>1</v>
      </c>
      <c r="F3902" s="620">
        <v>0</v>
      </c>
      <c r="G3902" s="620">
        <v>1</v>
      </c>
      <c r="H3902" s="621">
        <v>46186</v>
      </c>
      <c r="I3902" s="620" t="s">
        <v>2241</v>
      </c>
      <c r="J3902" s="622">
        <v>516339070626014</v>
      </c>
      <c r="K3902" s="620" t="s">
        <v>2236</v>
      </c>
      <c r="L3902" s="620"/>
      <c r="M3902" s="620" t="s">
        <v>1887</v>
      </c>
      <c r="N3902" s="621">
        <v>46186</v>
      </c>
      <c r="O3902" s="620" t="s">
        <v>24</v>
      </c>
      <c r="P3902" s="620" t="s">
        <v>32</v>
      </c>
      <c r="Q3902" s="620" t="s">
        <v>2224</v>
      </c>
      <c r="R3902" s="620"/>
      <c r="S3902" s="620" t="s">
        <v>2212</v>
      </c>
    </row>
    <row r="3903" ht="62.5" spans="1:19">
      <c r="A3903" s="620"/>
      <c r="B3903" s="620"/>
      <c r="C3903" s="620"/>
      <c r="D3903" s="620"/>
      <c r="E3903" s="620"/>
      <c r="F3903" s="620"/>
      <c r="G3903" s="620"/>
      <c r="H3903" s="621"/>
      <c r="I3903" s="620"/>
      <c r="J3903" s="622"/>
      <c r="K3903" s="620" t="s">
        <v>2242</v>
      </c>
      <c r="L3903" s="620"/>
      <c r="M3903" s="620" t="s">
        <v>1887</v>
      </c>
      <c r="N3903" s="621"/>
      <c r="O3903" s="620" t="s">
        <v>24</v>
      </c>
      <c r="P3903" s="620" t="s">
        <v>32</v>
      </c>
      <c r="Q3903" s="620" t="s">
        <v>2224</v>
      </c>
      <c r="R3903" s="620"/>
      <c r="S3903" s="620" t="s">
        <v>2212</v>
      </c>
    </row>
    <row r="3904" ht="25" spans="1:19">
      <c r="A3904" s="620"/>
      <c r="B3904" s="620"/>
      <c r="C3904" s="620"/>
      <c r="D3904" s="620"/>
      <c r="E3904" s="620"/>
      <c r="F3904" s="620"/>
      <c r="G3904" s="620"/>
      <c r="H3904" s="621"/>
      <c r="I3904" s="620"/>
      <c r="J3904" s="622"/>
      <c r="K3904" s="620" t="s">
        <v>2243</v>
      </c>
      <c r="L3904" s="620"/>
      <c r="M3904" s="620" t="s">
        <v>1887</v>
      </c>
      <c r="N3904" s="621"/>
      <c r="O3904" s="620" t="s">
        <v>24</v>
      </c>
      <c r="P3904" s="620" t="s">
        <v>32</v>
      </c>
      <c r="Q3904" s="620" t="s">
        <v>2224</v>
      </c>
      <c r="R3904" s="620"/>
      <c r="S3904" s="620" t="s">
        <v>2212</v>
      </c>
    </row>
    <row r="3905" ht="25" spans="1:19">
      <c r="A3905" s="620">
        <v>53</v>
      </c>
      <c r="B3905" s="620" t="s">
        <v>19</v>
      </c>
      <c r="C3905" s="620" t="s">
        <v>1043</v>
      </c>
      <c r="D3905" s="620">
        <v>6000064435</v>
      </c>
      <c r="E3905" s="620">
        <v>1</v>
      </c>
      <c r="F3905" s="620">
        <v>0</v>
      </c>
      <c r="G3905" s="620">
        <v>1</v>
      </c>
      <c r="H3905" s="621">
        <v>46186</v>
      </c>
      <c r="I3905" s="620" t="s">
        <v>2241</v>
      </c>
      <c r="J3905" s="622">
        <v>516339070626015</v>
      </c>
      <c r="K3905" s="620" t="s">
        <v>2236</v>
      </c>
      <c r="L3905" s="620"/>
      <c r="M3905" s="620" t="s">
        <v>1887</v>
      </c>
      <c r="N3905" s="621">
        <v>46186</v>
      </c>
      <c r="O3905" s="620" t="s">
        <v>24</v>
      </c>
      <c r="P3905" s="620" t="s">
        <v>32</v>
      </c>
      <c r="Q3905" s="620" t="s">
        <v>2224</v>
      </c>
      <c r="R3905" s="620"/>
      <c r="S3905" s="620" t="s">
        <v>2212</v>
      </c>
    </row>
    <row r="3906" ht="62.5" spans="1:19">
      <c r="A3906" s="620"/>
      <c r="B3906" s="620"/>
      <c r="C3906" s="620"/>
      <c r="D3906" s="620"/>
      <c r="E3906" s="620"/>
      <c r="F3906" s="620"/>
      <c r="G3906" s="620"/>
      <c r="H3906" s="621"/>
      <c r="I3906" s="620"/>
      <c r="J3906" s="622"/>
      <c r="K3906" s="620" t="s">
        <v>2242</v>
      </c>
      <c r="L3906" s="620"/>
      <c r="M3906" s="620" t="s">
        <v>1887</v>
      </c>
      <c r="N3906" s="621"/>
      <c r="O3906" s="620" t="s">
        <v>24</v>
      </c>
      <c r="P3906" s="620" t="s">
        <v>32</v>
      </c>
      <c r="Q3906" s="620" t="s">
        <v>2224</v>
      </c>
      <c r="R3906" s="620"/>
      <c r="S3906" s="620" t="s">
        <v>2212</v>
      </c>
    </row>
    <row r="3907" ht="25" spans="1:19">
      <c r="A3907" s="620"/>
      <c r="B3907" s="620"/>
      <c r="C3907" s="620"/>
      <c r="D3907" s="620"/>
      <c r="E3907" s="620"/>
      <c r="F3907" s="620"/>
      <c r="G3907" s="620"/>
      <c r="H3907" s="621"/>
      <c r="I3907" s="620"/>
      <c r="J3907" s="622"/>
      <c r="K3907" s="620" t="s">
        <v>2243</v>
      </c>
      <c r="L3907" s="620"/>
      <c r="M3907" s="620" t="s">
        <v>1887</v>
      </c>
      <c r="N3907" s="621"/>
      <c r="O3907" s="620" t="s">
        <v>24</v>
      </c>
      <c r="P3907" s="620" t="s">
        <v>32</v>
      </c>
      <c r="Q3907" s="620" t="s">
        <v>2224</v>
      </c>
      <c r="R3907" s="620"/>
      <c r="S3907" s="620" t="s">
        <v>2212</v>
      </c>
    </row>
    <row r="3908" ht="25" spans="1:19">
      <c r="A3908" s="620">
        <v>54</v>
      </c>
      <c r="B3908" s="620" t="s">
        <v>19</v>
      </c>
      <c r="C3908" s="620" t="s">
        <v>1043</v>
      </c>
      <c r="D3908" s="620">
        <v>6000064435</v>
      </c>
      <c r="E3908" s="620">
        <v>1</v>
      </c>
      <c r="F3908" s="620">
        <v>0</v>
      </c>
      <c r="G3908" s="620">
        <v>1</v>
      </c>
      <c r="H3908" s="621">
        <v>46186</v>
      </c>
      <c r="I3908" s="620" t="s">
        <v>2241</v>
      </c>
      <c r="J3908" s="622">
        <v>516339070626016</v>
      </c>
      <c r="K3908" s="620" t="s">
        <v>2236</v>
      </c>
      <c r="L3908" s="620"/>
      <c r="M3908" s="620" t="s">
        <v>1887</v>
      </c>
      <c r="N3908" s="621">
        <v>46186</v>
      </c>
      <c r="O3908" s="620" t="s">
        <v>24</v>
      </c>
      <c r="P3908" s="620" t="s">
        <v>32</v>
      </c>
      <c r="Q3908" s="620" t="s">
        <v>2224</v>
      </c>
      <c r="R3908" s="620"/>
      <c r="S3908" s="620" t="s">
        <v>2212</v>
      </c>
    </row>
    <row r="3909" ht="62.5" spans="1:19">
      <c r="A3909" s="620"/>
      <c r="B3909" s="620"/>
      <c r="C3909" s="620"/>
      <c r="D3909" s="620"/>
      <c r="E3909" s="620"/>
      <c r="F3909" s="620"/>
      <c r="G3909" s="620"/>
      <c r="H3909" s="621"/>
      <c r="I3909" s="620"/>
      <c r="J3909" s="622"/>
      <c r="K3909" s="620" t="s">
        <v>2242</v>
      </c>
      <c r="L3909" s="620"/>
      <c r="M3909" s="620" t="s">
        <v>1887</v>
      </c>
      <c r="N3909" s="621"/>
      <c r="O3909" s="620" t="s">
        <v>24</v>
      </c>
      <c r="P3909" s="620" t="s">
        <v>32</v>
      </c>
      <c r="Q3909" s="620" t="s">
        <v>2224</v>
      </c>
      <c r="R3909" s="620"/>
      <c r="S3909" s="620" t="s">
        <v>2212</v>
      </c>
    </row>
    <row r="3910" ht="25" spans="1:19">
      <c r="A3910" s="620"/>
      <c r="B3910" s="620"/>
      <c r="C3910" s="620"/>
      <c r="D3910" s="620"/>
      <c r="E3910" s="620"/>
      <c r="F3910" s="620"/>
      <c r="G3910" s="620"/>
      <c r="H3910" s="621"/>
      <c r="I3910" s="620"/>
      <c r="J3910" s="622"/>
      <c r="K3910" s="620" t="s">
        <v>2243</v>
      </c>
      <c r="L3910" s="620"/>
      <c r="M3910" s="620" t="s">
        <v>1887</v>
      </c>
      <c r="N3910" s="621"/>
      <c r="O3910" s="620" t="s">
        <v>24</v>
      </c>
      <c r="P3910" s="620" t="s">
        <v>32</v>
      </c>
      <c r="Q3910" s="620" t="s">
        <v>2224</v>
      </c>
      <c r="R3910" s="620"/>
      <c r="S3910" s="620" t="s">
        <v>2212</v>
      </c>
    </row>
    <row r="3911" ht="25" spans="1:19">
      <c r="A3911" s="620">
        <v>55</v>
      </c>
      <c r="B3911" s="620" t="s">
        <v>19</v>
      </c>
      <c r="C3911" s="620" t="s">
        <v>1043</v>
      </c>
      <c r="D3911" s="620">
        <v>6000064435</v>
      </c>
      <c r="E3911" s="620">
        <v>1</v>
      </c>
      <c r="F3911" s="620">
        <v>0</v>
      </c>
      <c r="G3911" s="620">
        <v>1</v>
      </c>
      <c r="H3911" s="621">
        <v>46186</v>
      </c>
      <c r="I3911" s="620" t="s">
        <v>2241</v>
      </c>
      <c r="J3911" s="622">
        <v>516339070626017</v>
      </c>
      <c r="K3911" s="620" t="s">
        <v>2236</v>
      </c>
      <c r="L3911" s="620"/>
      <c r="M3911" s="620" t="s">
        <v>1887</v>
      </c>
      <c r="N3911" s="621">
        <v>46186</v>
      </c>
      <c r="O3911" s="620" t="s">
        <v>24</v>
      </c>
      <c r="P3911" s="620" t="s">
        <v>32</v>
      </c>
      <c r="Q3911" s="620" t="s">
        <v>2224</v>
      </c>
      <c r="R3911" s="620"/>
      <c r="S3911" s="620" t="s">
        <v>2212</v>
      </c>
    </row>
    <row r="3912" ht="62.5" spans="1:19">
      <c r="A3912" s="620"/>
      <c r="B3912" s="620"/>
      <c r="C3912" s="620"/>
      <c r="D3912" s="620"/>
      <c r="E3912" s="620"/>
      <c r="F3912" s="620"/>
      <c r="G3912" s="620"/>
      <c r="H3912" s="621"/>
      <c r="I3912" s="620"/>
      <c r="J3912" s="622"/>
      <c r="K3912" s="620" t="s">
        <v>2242</v>
      </c>
      <c r="L3912" s="620"/>
      <c r="M3912" s="620" t="s">
        <v>1887</v>
      </c>
      <c r="N3912" s="621"/>
      <c r="O3912" s="620" t="s">
        <v>24</v>
      </c>
      <c r="P3912" s="620" t="s">
        <v>32</v>
      </c>
      <c r="Q3912" s="620" t="s">
        <v>2224</v>
      </c>
      <c r="R3912" s="620"/>
      <c r="S3912" s="620" t="s">
        <v>2212</v>
      </c>
    </row>
    <row r="3913" ht="25" spans="1:19">
      <c r="A3913" s="620"/>
      <c r="B3913" s="620"/>
      <c r="C3913" s="620"/>
      <c r="D3913" s="620"/>
      <c r="E3913" s="620"/>
      <c r="F3913" s="620"/>
      <c r="G3913" s="620"/>
      <c r="H3913" s="621"/>
      <c r="I3913" s="620"/>
      <c r="J3913" s="622"/>
      <c r="K3913" s="620" t="s">
        <v>2243</v>
      </c>
      <c r="L3913" s="620"/>
      <c r="M3913" s="620" t="s">
        <v>1887</v>
      </c>
      <c r="N3913" s="621"/>
      <c r="O3913" s="620" t="s">
        <v>24</v>
      </c>
      <c r="P3913" s="620" t="s">
        <v>32</v>
      </c>
      <c r="Q3913" s="620" t="s">
        <v>2224</v>
      </c>
      <c r="R3913" s="620"/>
      <c r="S3913" s="620" t="s">
        <v>2212</v>
      </c>
    </row>
    <row r="3914" ht="25" spans="1:19">
      <c r="A3914" s="620">
        <v>56</v>
      </c>
      <c r="B3914" s="620" t="s">
        <v>19</v>
      </c>
      <c r="C3914" s="620" t="s">
        <v>1043</v>
      </c>
      <c r="D3914" s="620">
        <v>6000064435</v>
      </c>
      <c r="E3914" s="620">
        <v>1</v>
      </c>
      <c r="F3914" s="620">
        <v>0</v>
      </c>
      <c r="G3914" s="620">
        <v>1</v>
      </c>
      <c r="H3914" s="621">
        <v>46186</v>
      </c>
      <c r="I3914" s="620" t="s">
        <v>2241</v>
      </c>
      <c r="J3914" s="622">
        <v>516339070626018</v>
      </c>
      <c r="K3914" s="620" t="s">
        <v>2236</v>
      </c>
      <c r="L3914" s="620"/>
      <c r="M3914" s="620" t="s">
        <v>1887</v>
      </c>
      <c r="N3914" s="621">
        <v>46186</v>
      </c>
      <c r="O3914" s="620" t="s">
        <v>24</v>
      </c>
      <c r="P3914" s="620" t="s">
        <v>32</v>
      </c>
      <c r="Q3914" s="620" t="s">
        <v>2224</v>
      </c>
      <c r="R3914" s="620"/>
      <c r="S3914" s="620" t="s">
        <v>2212</v>
      </c>
    </row>
    <row r="3915" ht="62.5" spans="1:19">
      <c r="A3915" s="620"/>
      <c r="B3915" s="620"/>
      <c r="C3915" s="620"/>
      <c r="D3915" s="620"/>
      <c r="E3915" s="620"/>
      <c r="F3915" s="620"/>
      <c r="G3915" s="620"/>
      <c r="H3915" s="621"/>
      <c r="I3915" s="620"/>
      <c r="J3915" s="622"/>
      <c r="K3915" s="620" t="s">
        <v>2242</v>
      </c>
      <c r="L3915" s="620"/>
      <c r="M3915" s="620" t="s">
        <v>1887</v>
      </c>
      <c r="N3915" s="621"/>
      <c r="O3915" s="620" t="s">
        <v>24</v>
      </c>
      <c r="P3915" s="620" t="s">
        <v>32</v>
      </c>
      <c r="Q3915" s="620" t="s">
        <v>2224</v>
      </c>
      <c r="R3915" s="620"/>
      <c r="S3915" s="620" t="s">
        <v>2212</v>
      </c>
    </row>
    <row r="3916" ht="25" spans="1:19">
      <c r="A3916" s="620"/>
      <c r="B3916" s="620"/>
      <c r="C3916" s="620"/>
      <c r="D3916" s="620"/>
      <c r="E3916" s="620"/>
      <c r="F3916" s="620"/>
      <c r="G3916" s="620"/>
      <c r="H3916" s="621"/>
      <c r="I3916" s="620"/>
      <c r="J3916" s="622"/>
      <c r="K3916" s="620" t="s">
        <v>2243</v>
      </c>
      <c r="L3916" s="620"/>
      <c r="M3916" s="620" t="s">
        <v>1887</v>
      </c>
      <c r="N3916" s="621"/>
      <c r="O3916" s="620" t="s">
        <v>24</v>
      </c>
      <c r="P3916" s="620" t="s">
        <v>32</v>
      </c>
      <c r="Q3916" s="620" t="s">
        <v>2224</v>
      </c>
      <c r="R3916" s="620"/>
      <c r="S3916" s="620" t="s">
        <v>2212</v>
      </c>
    </row>
    <row r="3917" ht="25" spans="1:19">
      <c r="A3917" s="620">
        <v>57</v>
      </c>
      <c r="B3917" s="620" t="s">
        <v>19</v>
      </c>
      <c r="C3917" s="620" t="s">
        <v>1043</v>
      </c>
      <c r="D3917" s="620">
        <v>6000064435</v>
      </c>
      <c r="E3917" s="620">
        <v>1</v>
      </c>
      <c r="F3917" s="620">
        <v>0</v>
      </c>
      <c r="G3917" s="620">
        <v>1</v>
      </c>
      <c r="H3917" s="621">
        <v>46186</v>
      </c>
      <c r="I3917" s="620" t="s">
        <v>2241</v>
      </c>
      <c r="J3917" s="622" t="s">
        <v>2244</v>
      </c>
      <c r="K3917" s="620" t="s">
        <v>2236</v>
      </c>
      <c r="L3917" s="620"/>
      <c r="M3917" s="620" t="s">
        <v>1887</v>
      </c>
      <c r="N3917" s="621">
        <v>46186</v>
      </c>
      <c r="O3917" s="620" t="s">
        <v>24</v>
      </c>
      <c r="P3917" s="620" t="s">
        <v>32</v>
      </c>
      <c r="Q3917" s="620" t="s">
        <v>2224</v>
      </c>
      <c r="R3917" s="620"/>
      <c r="S3917" s="620" t="s">
        <v>2212</v>
      </c>
    </row>
    <row r="3918" ht="62.5" spans="1:19">
      <c r="A3918" s="620"/>
      <c r="B3918" s="620"/>
      <c r="C3918" s="620"/>
      <c r="D3918" s="620"/>
      <c r="E3918" s="620"/>
      <c r="F3918" s="620"/>
      <c r="G3918" s="620"/>
      <c r="H3918" s="621"/>
      <c r="I3918" s="620"/>
      <c r="J3918" s="622"/>
      <c r="K3918" s="620" t="s">
        <v>2242</v>
      </c>
      <c r="L3918" s="620"/>
      <c r="M3918" s="620" t="s">
        <v>1887</v>
      </c>
      <c r="N3918" s="621"/>
      <c r="O3918" s="620" t="s">
        <v>24</v>
      </c>
      <c r="P3918" s="620" t="s">
        <v>32</v>
      </c>
      <c r="Q3918" s="620" t="s">
        <v>2224</v>
      </c>
      <c r="R3918" s="620"/>
      <c r="S3918" s="620" t="s">
        <v>2212</v>
      </c>
    </row>
    <row r="3919" ht="25" spans="1:19">
      <c r="A3919" s="620"/>
      <c r="B3919" s="620"/>
      <c r="C3919" s="620"/>
      <c r="D3919" s="620"/>
      <c r="E3919" s="620"/>
      <c r="F3919" s="620"/>
      <c r="G3919" s="620"/>
      <c r="H3919" s="621"/>
      <c r="I3919" s="620"/>
      <c r="J3919" s="622"/>
      <c r="K3919" s="620" t="s">
        <v>2243</v>
      </c>
      <c r="L3919" s="620"/>
      <c r="M3919" s="620" t="s">
        <v>1887</v>
      </c>
      <c r="N3919" s="621"/>
      <c r="O3919" s="620" t="s">
        <v>24</v>
      </c>
      <c r="P3919" s="620" t="s">
        <v>32</v>
      </c>
      <c r="Q3919" s="620" t="s">
        <v>2224</v>
      </c>
      <c r="R3919" s="620"/>
      <c r="S3919" s="620" t="s">
        <v>2212</v>
      </c>
    </row>
    <row r="3920" ht="25" spans="1:19">
      <c r="A3920" s="620">
        <v>58</v>
      </c>
      <c r="B3920" s="620" t="s">
        <v>19</v>
      </c>
      <c r="C3920" s="620" t="s">
        <v>1043</v>
      </c>
      <c r="D3920" s="620">
        <v>6000064435</v>
      </c>
      <c r="E3920" s="620">
        <v>1</v>
      </c>
      <c r="F3920" s="620">
        <v>0</v>
      </c>
      <c r="G3920" s="620">
        <v>1</v>
      </c>
      <c r="H3920" s="621">
        <v>46186</v>
      </c>
      <c r="I3920" s="620" t="s">
        <v>2241</v>
      </c>
      <c r="J3920" s="622">
        <v>516339070626020</v>
      </c>
      <c r="K3920" s="620" t="s">
        <v>2236</v>
      </c>
      <c r="L3920" s="620"/>
      <c r="M3920" s="620" t="s">
        <v>1887</v>
      </c>
      <c r="N3920" s="621">
        <v>46186</v>
      </c>
      <c r="O3920" s="620" t="s">
        <v>24</v>
      </c>
      <c r="P3920" s="620" t="s">
        <v>32</v>
      </c>
      <c r="Q3920" s="620" t="s">
        <v>2224</v>
      </c>
      <c r="R3920" s="620"/>
      <c r="S3920" s="620" t="s">
        <v>2212</v>
      </c>
    </row>
    <row r="3921" ht="62.5" spans="1:19">
      <c r="A3921" s="620"/>
      <c r="B3921" s="620"/>
      <c r="C3921" s="620"/>
      <c r="D3921" s="620"/>
      <c r="E3921" s="620"/>
      <c r="F3921" s="620"/>
      <c r="G3921" s="620"/>
      <c r="H3921" s="621"/>
      <c r="I3921" s="620"/>
      <c r="J3921" s="622"/>
      <c r="K3921" s="620" t="s">
        <v>2242</v>
      </c>
      <c r="L3921" s="620"/>
      <c r="M3921" s="620" t="s">
        <v>1887</v>
      </c>
      <c r="N3921" s="621"/>
      <c r="O3921" s="620" t="s">
        <v>24</v>
      </c>
      <c r="P3921" s="620" t="s">
        <v>32</v>
      </c>
      <c r="Q3921" s="620" t="s">
        <v>2224</v>
      </c>
      <c r="R3921" s="620"/>
      <c r="S3921" s="620" t="s">
        <v>2212</v>
      </c>
    </row>
    <row r="3922" ht="25" spans="1:19">
      <c r="A3922" s="620"/>
      <c r="B3922" s="620"/>
      <c r="C3922" s="620"/>
      <c r="D3922" s="620"/>
      <c r="E3922" s="620"/>
      <c r="F3922" s="620"/>
      <c r="G3922" s="620"/>
      <c r="H3922" s="621"/>
      <c r="I3922" s="620"/>
      <c r="J3922" s="622"/>
      <c r="K3922" s="620" t="s">
        <v>2243</v>
      </c>
      <c r="L3922" s="620"/>
      <c r="M3922" s="620" t="s">
        <v>1887</v>
      </c>
      <c r="N3922" s="621"/>
      <c r="O3922" s="620" t="s">
        <v>24</v>
      </c>
      <c r="P3922" s="620" t="s">
        <v>32</v>
      </c>
      <c r="Q3922" s="620" t="s">
        <v>2224</v>
      </c>
      <c r="R3922" s="620"/>
      <c r="S3922" s="620" t="s">
        <v>2212</v>
      </c>
    </row>
    <row r="3923" ht="25" spans="1:19">
      <c r="A3923" s="620">
        <v>59</v>
      </c>
      <c r="B3923" s="620" t="s">
        <v>19</v>
      </c>
      <c r="C3923" s="620" t="s">
        <v>1043</v>
      </c>
      <c r="D3923" s="620">
        <v>6000064435</v>
      </c>
      <c r="E3923" s="620">
        <v>14</v>
      </c>
      <c r="F3923" s="620">
        <v>14</v>
      </c>
      <c r="G3923" s="620">
        <v>0</v>
      </c>
      <c r="H3923" s="621">
        <v>46187</v>
      </c>
      <c r="I3923" s="620" t="s">
        <v>2241</v>
      </c>
      <c r="J3923" s="622" t="s">
        <v>2245</v>
      </c>
      <c r="K3923" s="620" t="s">
        <v>22</v>
      </c>
      <c r="L3923" s="620"/>
      <c r="M3923" s="620" t="s">
        <v>1887</v>
      </c>
      <c r="N3923" s="621">
        <v>46187</v>
      </c>
      <c r="O3923" s="620" t="s">
        <v>24</v>
      </c>
      <c r="P3923" s="620" t="s">
        <v>22</v>
      </c>
      <c r="Q3923" s="620" t="s">
        <v>22</v>
      </c>
      <c r="R3923" s="620"/>
      <c r="S3923" s="620" t="s">
        <v>2212</v>
      </c>
    </row>
    <row r="3924" ht="25" spans="1:19">
      <c r="A3924" s="620">
        <v>60</v>
      </c>
      <c r="B3924" s="620" t="s">
        <v>19</v>
      </c>
      <c r="C3924" s="620" t="s">
        <v>1043</v>
      </c>
      <c r="D3924" s="620">
        <v>6000064435</v>
      </c>
      <c r="E3924" s="620">
        <v>1</v>
      </c>
      <c r="F3924" s="620">
        <v>0</v>
      </c>
      <c r="G3924" s="620">
        <v>1</v>
      </c>
      <c r="H3924" s="621">
        <v>46187</v>
      </c>
      <c r="I3924" s="620" t="s">
        <v>2241</v>
      </c>
      <c r="J3924" s="622">
        <v>516339070626035</v>
      </c>
      <c r="K3924" s="620" t="s">
        <v>2243</v>
      </c>
      <c r="L3924" s="620"/>
      <c r="M3924" s="620" t="s">
        <v>1887</v>
      </c>
      <c r="N3924" s="621">
        <v>46187</v>
      </c>
      <c r="O3924" s="620" t="s">
        <v>24</v>
      </c>
      <c r="P3924" s="620" t="s">
        <v>32</v>
      </c>
      <c r="Q3924" s="620" t="s">
        <v>2224</v>
      </c>
      <c r="R3924" s="620"/>
      <c r="S3924" s="620" t="s">
        <v>2212</v>
      </c>
    </row>
    <row r="3925" ht="25" spans="1:19">
      <c r="A3925" s="620">
        <v>61</v>
      </c>
      <c r="B3925" s="620" t="s">
        <v>19</v>
      </c>
      <c r="C3925" s="620" t="s">
        <v>1043</v>
      </c>
      <c r="D3925" s="620">
        <v>6000064435</v>
      </c>
      <c r="E3925" s="620">
        <v>2</v>
      </c>
      <c r="F3925" s="620">
        <v>2</v>
      </c>
      <c r="G3925" s="620">
        <v>0</v>
      </c>
      <c r="H3925" s="621">
        <v>46187</v>
      </c>
      <c r="I3925" s="620" t="s">
        <v>2241</v>
      </c>
      <c r="J3925" s="622" t="s">
        <v>2246</v>
      </c>
      <c r="K3925" s="620" t="s">
        <v>22</v>
      </c>
      <c r="L3925" s="620"/>
      <c r="M3925" s="620" t="s">
        <v>1887</v>
      </c>
      <c r="N3925" s="621">
        <v>46187</v>
      </c>
      <c r="O3925" s="620" t="s">
        <v>24</v>
      </c>
      <c r="P3925" s="620" t="s">
        <v>22</v>
      </c>
      <c r="Q3925" s="620" t="s">
        <v>22</v>
      </c>
      <c r="R3925" s="620"/>
      <c r="S3925" s="620" t="s">
        <v>2212</v>
      </c>
    </row>
    <row r="3926" ht="25" spans="1:19">
      <c r="A3926" s="620">
        <v>62</v>
      </c>
      <c r="B3926" s="620" t="s">
        <v>19</v>
      </c>
      <c r="C3926" s="620" t="s">
        <v>1043</v>
      </c>
      <c r="D3926" s="620">
        <v>6000064435</v>
      </c>
      <c r="E3926" s="620">
        <v>1</v>
      </c>
      <c r="F3926" s="620">
        <v>0</v>
      </c>
      <c r="G3926" s="620">
        <v>1</v>
      </c>
      <c r="H3926" s="621">
        <v>46187</v>
      </c>
      <c r="I3926" s="620" t="s">
        <v>2241</v>
      </c>
      <c r="J3926" s="622">
        <v>516339070626038</v>
      </c>
      <c r="K3926" s="620" t="s">
        <v>2247</v>
      </c>
      <c r="L3926" s="620"/>
      <c r="M3926" s="620" t="s">
        <v>1887</v>
      </c>
      <c r="N3926" s="621">
        <v>46187</v>
      </c>
      <c r="O3926" s="620" t="s">
        <v>24</v>
      </c>
      <c r="P3926" s="620" t="s">
        <v>2248</v>
      </c>
      <c r="Q3926" s="620" t="s">
        <v>2224</v>
      </c>
      <c r="R3926" s="620"/>
      <c r="S3926" s="620" t="s">
        <v>2212</v>
      </c>
    </row>
    <row r="3927" ht="25" spans="1:19">
      <c r="A3927" s="620">
        <v>63</v>
      </c>
      <c r="B3927" s="620" t="s">
        <v>19</v>
      </c>
      <c r="C3927" s="620" t="s">
        <v>1043</v>
      </c>
      <c r="D3927" s="620">
        <v>6000064435</v>
      </c>
      <c r="E3927" s="620">
        <v>1</v>
      </c>
      <c r="F3927" s="620">
        <v>0</v>
      </c>
      <c r="G3927" s="620">
        <v>1</v>
      </c>
      <c r="H3927" s="621">
        <v>46187</v>
      </c>
      <c r="I3927" s="620" t="s">
        <v>2241</v>
      </c>
      <c r="J3927" s="622">
        <v>516339070626039</v>
      </c>
      <c r="K3927" s="620" t="s">
        <v>2236</v>
      </c>
      <c r="L3927" s="620"/>
      <c r="M3927" s="620" t="s">
        <v>1887</v>
      </c>
      <c r="N3927" s="621">
        <v>46187</v>
      </c>
      <c r="O3927" s="620" t="s">
        <v>24</v>
      </c>
      <c r="P3927" s="620" t="s">
        <v>32</v>
      </c>
      <c r="Q3927" s="620" t="s">
        <v>2224</v>
      </c>
      <c r="R3927" s="620"/>
      <c r="S3927" s="620" t="s">
        <v>2212</v>
      </c>
    </row>
    <row r="3928" ht="25" spans="1:19">
      <c r="A3928" s="620">
        <v>64</v>
      </c>
      <c r="B3928" s="620" t="s">
        <v>19</v>
      </c>
      <c r="C3928" s="620" t="s">
        <v>1043</v>
      </c>
      <c r="D3928" s="620">
        <v>6000064435</v>
      </c>
      <c r="E3928" s="620">
        <v>1</v>
      </c>
      <c r="F3928" s="620">
        <v>1</v>
      </c>
      <c r="G3928" s="620">
        <v>0</v>
      </c>
      <c r="H3928" s="621">
        <v>46187</v>
      </c>
      <c r="I3928" s="620" t="s">
        <v>2241</v>
      </c>
      <c r="J3928" s="622">
        <v>516339070626040</v>
      </c>
      <c r="K3928" s="620" t="s">
        <v>22</v>
      </c>
      <c r="L3928" s="620"/>
      <c r="M3928" s="620" t="s">
        <v>1887</v>
      </c>
      <c r="N3928" s="621">
        <v>46187</v>
      </c>
      <c r="O3928" s="620" t="s">
        <v>24</v>
      </c>
      <c r="P3928" s="620" t="s">
        <v>22</v>
      </c>
      <c r="Q3928" s="620" t="s">
        <v>22</v>
      </c>
      <c r="R3928" s="620"/>
      <c r="S3928" s="620" t="s">
        <v>2212</v>
      </c>
    </row>
    <row r="3929" ht="25" spans="1:19">
      <c r="A3929" s="620">
        <v>65</v>
      </c>
      <c r="B3929" s="620" t="s">
        <v>19</v>
      </c>
      <c r="C3929" s="620" t="s">
        <v>1043</v>
      </c>
      <c r="D3929" s="620">
        <v>6000064429</v>
      </c>
      <c r="E3929" s="620">
        <v>1</v>
      </c>
      <c r="F3929" s="620">
        <v>1</v>
      </c>
      <c r="G3929" s="620">
        <v>0</v>
      </c>
      <c r="H3929" s="621">
        <v>46188</v>
      </c>
      <c r="I3929" s="620" t="s">
        <v>2220</v>
      </c>
      <c r="J3929" s="622">
        <v>516309150626042</v>
      </c>
      <c r="K3929" s="620" t="s">
        <v>22</v>
      </c>
      <c r="L3929" s="620"/>
      <c r="M3929" s="620" t="s">
        <v>1887</v>
      </c>
      <c r="N3929" s="621">
        <v>46188</v>
      </c>
      <c r="O3929" s="620" t="s">
        <v>24</v>
      </c>
      <c r="P3929" s="620" t="s">
        <v>22</v>
      </c>
      <c r="Q3929" s="620" t="s">
        <v>22</v>
      </c>
      <c r="R3929" s="620"/>
      <c r="S3929" s="620" t="s">
        <v>2212</v>
      </c>
    </row>
    <row r="3930" ht="25" spans="1:19">
      <c r="A3930" s="620">
        <v>66</v>
      </c>
      <c r="B3930" s="620" t="s">
        <v>19</v>
      </c>
      <c r="C3930" s="620" t="s">
        <v>1043</v>
      </c>
      <c r="D3930" s="620">
        <v>6000064429</v>
      </c>
      <c r="E3930" s="620">
        <v>1</v>
      </c>
      <c r="F3930" s="620">
        <v>0</v>
      </c>
      <c r="G3930" s="620">
        <v>1</v>
      </c>
      <c r="H3930" s="621">
        <v>46188</v>
      </c>
      <c r="I3930" s="620" t="s">
        <v>2220</v>
      </c>
      <c r="J3930" s="622">
        <v>516309150626043</v>
      </c>
      <c r="K3930" s="620" t="s">
        <v>2236</v>
      </c>
      <c r="L3930" s="620"/>
      <c r="M3930" s="620" t="s">
        <v>1887</v>
      </c>
      <c r="N3930" s="621">
        <v>46188</v>
      </c>
      <c r="O3930" s="620" t="s">
        <v>24</v>
      </c>
      <c r="P3930" s="620" t="s">
        <v>32</v>
      </c>
      <c r="Q3930" s="620" t="s">
        <v>2224</v>
      </c>
      <c r="R3930" s="620"/>
      <c r="S3930" s="620" t="s">
        <v>2212</v>
      </c>
    </row>
    <row r="3931" ht="25" spans="1:19">
      <c r="A3931" s="620">
        <v>67</v>
      </c>
      <c r="B3931" s="620" t="s">
        <v>19</v>
      </c>
      <c r="C3931" s="620" t="s">
        <v>1043</v>
      </c>
      <c r="D3931" s="620">
        <v>6000064429</v>
      </c>
      <c r="E3931" s="620">
        <v>3</v>
      </c>
      <c r="F3931" s="620">
        <v>3</v>
      </c>
      <c r="G3931" s="620">
        <v>0</v>
      </c>
      <c r="H3931" s="621">
        <v>46188</v>
      </c>
      <c r="I3931" s="620" t="s">
        <v>2220</v>
      </c>
      <c r="J3931" s="622" t="s">
        <v>2249</v>
      </c>
      <c r="K3931" s="620" t="s">
        <v>22</v>
      </c>
      <c r="L3931" s="620"/>
      <c r="M3931" s="620" t="s">
        <v>1887</v>
      </c>
      <c r="N3931" s="621">
        <v>46188</v>
      </c>
      <c r="O3931" s="620" t="s">
        <v>24</v>
      </c>
      <c r="P3931" s="620" t="s">
        <v>22</v>
      </c>
      <c r="Q3931" s="620" t="s">
        <v>22</v>
      </c>
      <c r="R3931" s="620"/>
      <c r="S3931" s="620" t="s">
        <v>2212</v>
      </c>
    </row>
    <row r="3932" ht="25" spans="1:19">
      <c r="A3932" s="620">
        <v>1</v>
      </c>
      <c r="B3932" s="620" t="s">
        <v>19</v>
      </c>
      <c r="C3932" s="620" t="s">
        <v>1043</v>
      </c>
      <c r="D3932" s="620">
        <v>6000064429</v>
      </c>
      <c r="E3932" s="620">
        <v>1</v>
      </c>
      <c r="F3932" s="620">
        <v>0</v>
      </c>
      <c r="G3932" s="620">
        <v>1</v>
      </c>
      <c r="H3932" s="621">
        <v>46188</v>
      </c>
      <c r="I3932" s="620" t="s">
        <v>2220</v>
      </c>
      <c r="J3932" s="622">
        <v>516309150626047</v>
      </c>
      <c r="K3932" s="620" t="s">
        <v>2236</v>
      </c>
      <c r="L3932" s="620"/>
      <c r="M3932" s="620" t="s">
        <v>1887</v>
      </c>
      <c r="N3932" s="621">
        <v>46188</v>
      </c>
      <c r="O3932" s="620" t="s">
        <v>24</v>
      </c>
      <c r="P3932" s="620" t="s">
        <v>32</v>
      </c>
      <c r="Q3932" s="620" t="s">
        <v>2224</v>
      </c>
      <c r="R3932" s="620"/>
      <c r="S3932" s="620" t="s">
        <v>2212</v>
      </c>
    </row>
    <row r="3933" ht="25" spans="1:19">
      <c r="A3933" s="620">
        <v>68</v>
      </c>
      <c r="B3933" s="620" t="s">
        <v>19</v>
      </c>
      <c r="C3933" s="620" t="s">
        <v>1043</v>
      </c>
      <c r="D3933" s="620">
        <v>6000064429</v>
      </c>
      <c r="E3933" s="620">
        <v>1</v>
      </c>
      <c r="F3933" s="620">
        <v>0</v>
      </c>
      <c r="G3933" s="620">
        <v>1</v>
      </c>
      <c r="H3933" s="621">
        <v>46188</v>
      </c>
      <c r="I3933" s="620" t="s">
        <v>2220</v>
      </c>
      <c r="J3933" s="622">
        <v>516309150626048</v>
      </c>
      <c r="K3933" s="620" t="s">
        <v>2250</v>
      </c>
      <c r="L3933" s="620"/>
      <c r="M3933" s="620" t="s">
        <v>1887</v>
      </c>
      <c r="N3933" s="621">
        <v>46188</v>
      </c>
      <c r="O3933" s="620" t="s">
        <v>24</v>
      </c>
      <c r="P3933" s="620" t="s">
        <v>32</v>
      </c>
      <c r="Q3933" s="620" t="s">
        <v>2224</v>
      </c>
      <c r="R3933" s="620"/>
      <c r="S3933" s="620" t="s">
        <v>2212</v>
      </c>
    </row>
    <row r="3934" ht="25" spans="1:19">
      <c r="A3934" s="620">
        <v>69</v>
      </c>
      <c r="B3934" s="620" t="s">
        <v>19</v>
      </c>
      <c r="C3934" s="620" t="s">
        <v>1043</v>
      </c>
      <c r="D3934" s="620">
        <v>6000064429</v>
      </c>
      <c r="E3934" s="620">
        <v>1</v>
      </c>
      <c r="F3934" s="620">
        <v>0</v>
      </c>
      <c r="G3934" s="620">
        <v>1</v>
      </c>
      <c r="H3934" s="621">
        <v>46189</v>
      </c>
      <c r="I3934" s="620" t="s">
        <v>2220</v>
      </c>
      <c r="J3934" s="622">
        <v>516309150626049</v>
      </c>
      <c r="K3934" s="620" t="s">
        <v>2250</v>
      </c>
      <c r="L3934" s="620"/>
      <c r="M3934" s="620" t="s">
        <v>1887</v>
      </c>
      <c r="N3934" s="621">
        <v>46189</v>
      </c>
      <c r="O3934" s="620" t="s">
        <v>24</v>
      </c>
      <c r="P3934" s="620" t="s">
        <v>32</v>
      </c>
      <c r="Q3934" s="620" t="s">
        <v>2224</v>
      </c>
      <c r="R3934" s="620"/>
      <c r="S3934" s="620" t="s">
        <v>2212</v>
      </c>
    </row>
    <row r="3935" ht="25" spans="1:19">
      <c r="A3935" s="620">
        <v>70</v>
      </c>
      <c r="B3935" s="620" t="s">
        <v>19</v>
      </c>
      <c r="C3935" s="620" t="s">
        <v>1043</v>
      </c>
      <c r="D3935" s="620">
        <v>6000064429</v>
      </c>
      <c r="E3935" s="620">
        <v>1</v>
      </c>
      <c r="F3935" s="620">
        <v>0</v>
      </c>
      <c r="G3935" s="620">
        <v>1</v>
      </c>
      <c r="H3935" s="621">
        <v>46189</v>
      </c>
      <c r="I3935" s="620" t="s">
        <v>2220</v>
      </c>
      <c r="J3935" s="622">
        <v>516309150626050</v>
      </c>
      <c r="K3935" s="620" t="s">
        <v>2250</v>
      </c>
      <c r="L3935" s="620"/>
      <c r="M3935" s="620" t="s">
        <v>1887</v>
      </c>
      <c r="N3935" s="621">
        <v>46189</v>
      </c>
      <c r="O3935" s="620" t="s">
        <v>24</v>
      </c>
      <c r="P3935" s="620" t="s">
        <v>32</v>
      </c>
      <c r="Q3935" s="620" t="s">
        <v>2224</v>
      </c>
      <c r="R3935" s="620"/>
      <c r="S3935" s="620" t="s">
        <v>2212</v>
      </c>
    </row>
    <row r="3936" ht="25" spans="1:19">
      <c r="A3936" s="620"/>
      <c r="B3936" s="620" t="s">
        <v>19</v>
      </c>
      <c r="C3936" s="620" t="s">
        <v>1043</v>
      </c>
      <c r="D3936" s="620">
        <v>6000064429</v>
      </c>
      <c r="E3936" s="620">
        <v>1</v>
      </c>
      <c r="F3936" s="620">
        <v>0</v>
      </c>
      <c r="G3936" s="620">
        <v>1</v>
      </c>
      <c r="H3936" s="621">
        <v>46189</v>
      </c>
      <c r="I3936" s="620" t="s">
        <v>2220</v>
      </c>
      <c r="J3936" s="622">
        <v>516309150626049</v>
      </c>
      <c r="K3936" s="620" t="s">
        <v>2236</v>
      </c>
      <c r="L3936" s="620"/>
      <c r="M3936" s="620" t="s">
        <v>1887</v>
      </c>
      <c r="N3936" s="621">
        <v>46189</v>
      </c>
      <c r="O3936" s="620" t="s">
        <v>24</v>
      </c>
      <c r="P3936" s="620" t="s">
        <v>32</v>
      </c>
      <c r="Q3936" s="620" t="s">
        <v>2224</v>
      </c>
      <c r="R3936" s="620"/>
      <c r="S3936" s="620" t="s">
        <v>2212</v>
      </c>
    </row>
    <row r="3937" ht="25" spans="1:19">
      <c r="A3937" s="620">
        <v>71</v>
      </c>
      <c r="B3937" s="620" t="s">
        <v>19</v>
      </c>
      <c r="C3937" s="620" t="s">
        <v>1043</v>
      </c>
      <c r="D3937" s="620">
        <v>6000064429</v>
      </c>
      <c r="E3937" s="620">
        <v>1</v>
      </c>
      <c r="F3937" s="620">
        <v>0</v>
      </c>
      <c r="G3937" s="620">
        <v>1</v>
      </c>
      <c r="H3937" s="621">
        <v>46189</v>
      </c>
      <c r="I3937" s="620" t="s">
        <v>2220</v>
      </c>
      <c r="J3937" s="622">
        <v>516309150626051</v>
      </c>
      <c r="K3937" s="620" t="s">
        <v>2236</v>
      </c>
      <c r="L3937" s="620"/>
      <c r="M3937" s="620" t="s">
        <v>1887</v>
      </c>
      <c r="N3937" s="621">
        <v>46189</v>
      </c>
      <c r="O3937" s="620" t="s">
        <v>24</v>
      </c>
      <c r="P3937" s="620" t="s">
        <v>32</v>
      </c>
      <c r="Q3937" s="620" t="s">
        <v>2224</v>
      </c>
      <c r="R3937" s="620"/>
      <c r="S3937" s="620" t="s">
        <v>2212</v>
      </c>
    </row>
    <row r="3938" ht="25" spans="1:19">
      <c r="A3938" s="620">
        <v>72</v>
      </c>
      <c r="B3938" s="620" t="s">
        <v>19</v>
      </c>
      <c r="C3938" s="620" t="s">
        <v>1043</v>
      </c>
      <c r="D3938" s="620">
        <v>6000064429</v>
      </c>
      <c r="E3938" s="620">
        <v>3</v>
      </c>
      <c r="F3938" s="620">
        <v>3</v>
      </c>
      <c r="G3938" s="620">
        <v>0</v>
      </c>
      <c r="H3938" s="621">
        <v>46189</v>
      </c>
      <c r="I3938" s="620" t="s">
        <v>2220</v>
      </c>
      <c r="J3938" s="622" t="s">
        <v>2251</v>
      </c>
      <c r="K3938" s="620" t="s">
        <v>22</v>
      </c>
      <c r="L3938" s="620"/>
      <c r="M3938" s="620" t="s">
        <v>1887</v>
      </c>
      <c r="N3938" s="621">
        <v>46189</v>
      </c>
      <c r="O3938" s="620" t="s">
        <v>24</v>
      </c>
      <c r="P3938" s="620" t="s">
        <v>22</v>
      </c>
      <c r="Q3938" s="620" t="s">
        <v>22</v>
      </c>
      <c r="R3938" s="620"/>
      <c r="S3938" s="620" t="s">
        <v>2212</v>
      </c>
    </row>
    <row r="3939" ht="25" spans="1:19">
      <c r="A3939" s="620">
        <v>73</v>
      </c>
      <c r="B3939" s="620" t="s">
        <v>19</v>
      </c>
      <c r="C3939" s="620" t="s">
        <v>1043</v>
      </c>
      <c r="D3939" s="620">
        <v>6000064429</v>
      </c>
      <c r="E3939" s="620">
        <v>1</v>
      </c>
      <c r="F3939" s="620">
        <v>1</v>
      </c>
      <c r="G3939" s="620">
        <v>0</v>
      </c>
      <c r="H3939" s="621">
        <v>46190</v>
      </c>
      <c r="I3939" s="620" t="s">
        <v>2220</v>
      </c>
      <c r="J3939" s="622">
        <v>516309150626055</v>
      </c>
      <c r="K3939" s="620" t="s">
        <v>22</v>
      </c>
      <c r="L3939" s="620"/>
      <c r="M3939" s="620" t="s">
        <v>1887</v>
      </c>
      <c r="N3939" s="621">
        <v>46190</v>
      </c>
      <c r="O3939" s="620" t="s">
        <v>24</v>
      </c>
      <c r="P3939" s="620" t="s">
        <v>22</v>
      </c>
      <c r="Q3939" s="620" t="s">
        <v>22</v>
      </c>
      <c r="R3939" s="620"/>
      <c r="S3939" s="620" t="s">
        <v>2212</v>
      </c>
    </row>
    <row r="3940" ht="25" spans="1:19">
      <c r="A3940" s="620">
        <v>74</v>
      </c>
      <c r="B3940" s="620" t="s">
        <v>19</v>
      </c>
      <c r="C3940" s="620" t="s">
        <v>1043</v>
      </c>
      <c r="D3940" s="620">
        <v>6000064429</v>
      </c>
      <c r="E3940" s="620">
        <v>1</v>
      </c>
      <c r="F3940" s="620">
        <v>0</v>
      </c>
      <c r="G3940" s="620">
        <v>1</v>
      </c>
      <c r="H3940" s="621">
        <v>46190</v>
      </c>
      <c r="I3940" s="620" t="s">
        <v>2220</v>
      </c>
      <c r="J3940" s="622">
        <v>516309150626056</v>
      </c>
      <c r="K3940" s="620" t="s">
        <v>2230</v>
      </c>
      <c r="L3940" s="620"/>
      <c r="M3940" s="620" t="s">
        <v>1887</v>
      </c>
      <c r="N3940" s="621">
        <v>46190</v>
      </c>
      <c r="O3940" s="620" t="s">
        <v>24</v>
      </c>
      <c r="P3940" s="620" t="s">
        <v>2231</v>
      </c>
      <c r="Q3940" s="620" t="s">
        <v>2224</v>
      </c>
      <c r="R3940" s="620"/>
      <c r="S3940" s="620" t="s">
        <v>2212</v>
      </c>
    </row>
    <row r="3941" ht="25" spans="1:19">
      <c r="A3941" s="620">
        <v>75</v>
      </c>
      <c r="B3941" s="620" t="s">
        <v>19</v>
      </c>
      <c r="C3941" s="620" t="s">
        <v>1043</v>
      </c>
      <c r="D3941" s="620">
        <v>6000064429</v>
      </c>
      <c r="E3941" s="620">
        <v>1</v>
      </c>
      <c r="F3941" s="620">
        <v>0</v>
      </c>
      <c r="G3941" s="620">
        <v>1</v>
      </c>
      <c r="H3941" s="621">
        <v>46190</v>
      </c>
      <c r="I3941" s="620" t="s">
        <v>2220</v>
      </c>
      <c r="J3941" s="622">
        <v>516309150626057</v>
      </c>
      <c r="K3941" s="620" t="s">
        <v>2236</v>
      </c>
      <c r="L3941" s="620"/>
      <c r="M3941" s="620" t="s">
        <v>1887</v>
      </c>
      <c r="N3941" s="621">
        <v>46190</v>
      </c>
      <c r="O3941" s="620" t="s">
        <v>24</v>
      </c>
      <c r="P3941" s="620" t="s">
        <v>32</v>
      </c>
      <c r="Q3941" s="620" t="s">
        <v>2224</v>
      </c>
      <c r="R3941" s="620"/>
      <c r="S3941" s="620" t="s">
        <v>2212</v>
      </c>
    </row>
    <row r="3942" ht="25" spans="1:19">
      <c r="A3942" s="620">
        <v>76</v>
      </c>
      <c r="B3942" s="620" t="s">
        <v>19</v>
      </c>
      <c r="C3942" s="620" t="s">
        <v>1043</v>
      </c>
      <c r="D3942" s="620">
        <v>6000064429</v>
      </c>
      <c r="E3942" s="620">
        <v>4</v>
      </c>
      <c r="F3942" s="620">
        <v>4</v>
      </c>
      <c r="G3942" s="620">
        <v>0</v>
      </c>
      <c r="H3942" s="621">
        <v>46190</v>
      </c>
      <c r="I3942" s="620" t="s">
        <v>2220</v>
      </c>
      <c r="J3942" s="622" t="s">
        <v>2252</v>
      </c>
      <c r="K3942" s="620" t="s">
        <v>22</v>
      </c>
      <c r="L3942" s="620"/>
      <c r="M3942" s="620" t="s">
        <v>1887</v>
      </c>
      <c r="N3942" s="621">
        <v>46190</v>
      </c>
      <c r="O3942" s="620" t="s">
        <v>24</v>
      </c>
      <c r="P3942" s="620" t="s">
        <v>22</v>
      </c>
      <c r="Q3942" s="620" t="s">
        <v>22</v>
      </c>
      <c r="R3942" s="620"/>
      <c r="S3942" s="620" t="s">
        <v>2212</v>
      </c>
    </row>
    <row r="3943" ht="25" spans="1:19">
      <c r="A3943" s="620">
        <v>77</v>
      </c>
      <c r="B3943" s="620" t="s">
        <v>19</v>
      </c>
      <c r="C3943" s="620" t="s">
        <v>1043</v>
      </c>
      <c r="D3943" s="620">
        <v>6000064435</v>
      </c>
      <c r="E3943" s="620">
        <v>1</v>
      </c>
      <c r="F3943" s="620">
        <v>1</v>
      </c>
      <c r="G3943" s="620">
        <v>0</v>
      </c>
      <c r="H3943" s="621">
        <v>46193</v>
      </c>
      <c r="I3943" s="620" t="s">
        <v>2241</v>
      </c>
      <c r="J3943" s="622">
        <v>516339070626041</v>
      </c>
      <c r="K3943" s="620" t="s">
        <v>22</v>
      </c>
      <c r="L3943" s="620"/>
      <c r="M3943" s="620" t="s">
        <v>1887</v>
      </c>
      <c r="N3943" s="621">
        <v>46193</v>
      </c>
      <c r="O3943" s="620" t="s">
        <v>24</v>
      </c>
      <c r="P3943" s="620" t="s">
        <v>22</v>
      </c>
      <c r="Q3943" s="620" t="s">
        <v>22</v>
      </c>
      <c r="R3943" s="620"/>
      <c r="S3943" s="620" t="s">
        <v>2212</v>
      </c>
    </row>
    <row r="3944" ht="25" spans="1:19">
      <c r="A3944" s="620">
        <v>78</v>
      </c>
      <c r="B3944" s="620" t="s">
        <v>19</v>
      </c>
      <c r="C3944" s="620" t="s">
        <v>1043</v>
      </c>
      <c r="D3944" s="620">
        <v>6000064435</v>
      </c>
      <c r="E3944" s="620">
        <v>1</v>
      </c>
      <c r="F3944" s="620">
        <v>0</v>
      </c>
      <c r="G3944" s="620">
        <v>1</v>
      </c>
      <c r="H3944" s="621">
        <v>46193</v>
      </c>
      <c r="I3944" s="620" t="s">
        <v>2241</v>
      </c>
      <c r="J3944" s="622">
        <v>516339070626042</v>
      </c>
      <c r="K3944" s="620" t="s">
        <v>2230</v>
      </c>
      <c r="L3944" s="620"/>
      <c r="M3944" s="620" t="s">
        <v>1887</v>
      </c>
      <c r="N3944" s="621">
        <v>46193</v>
      </c>
      <c r="O3944" s="620" t="s">
        <v>24</v>
      </c>
      <c r="P3944" s="620" t="s">
        <v>2231</v>
      </c>
      <c r="Q3944" s="620" t="s">
        <v>2224</v>
      </c>
      <c r="R3944" s="620"/>
      <c r="S3944" s="620" t="s">
        <v>2212</v>
      </c>
    </row>
    <row r="3945" ht="25" spans="1:19">
      <c r="A3945" s="620">
        <v>79</v>
      </c>
      <c r="B3945" s="620" t="s">
        <v>19</v>
      </c>
      <c r="C3945" s="620" t="s">
        <v>1043</v>
      </c>
      <c r="D3945" s="620">
        <v>6000064435</v>
      </c>
      <c r="E3945" s="620">
        <v>1</v>
      </c>
      <c r="F3945" s="620">
        <v>1</v>
      </c>
      <c r="G3945" s="620">
        <v>0</v>
      </c>
      <c r="H3945" s="621">
        <v>46193</v>
      </c>
      <c r="I3945" s="620" t="s">
        <v>2241</v>
      </c>
      <c r="J3945" s="622">
        <v>516339070626043</v>
      </c>
      <c r="K3945" s="620" t="s">
        <v>22</v>
      </c>
      <c r="L3945" s="620"/>
      <c r="M3945" s="620" t="s">
        <v>1887</v>
      </c>
      <c r="N3945" s="621">
        <v>46193</v>
      </c>
      <c r="O3945" s="620" t="s">
        <v>24</v>
      </c>
      <c r="P3945" s="620" t="s">
        <v>22</v>
      </c>
      <c r="Q3945" s="620" t="s">
        <v>22</v>
      </c>
      <c r="R3945" s="620"/>
      <c r="S3945" s="620" t="s">
        <v>2212</v>
      </c>
    </row>
    <row r="3946" ht="25" spans="1:19">
      <c r="A3946" s="620">
        <v>80</v>
      </c>
      <c r="B3946" s="620" t="s">
        <v>19</v>
      </c>
      <c r="C3946" s="620" t="s">
        <v>1043</v>
      </c>
      <c r="D3946" s="620">
        <v>6000064435</v>
      </c>
      <c r="E3946" s="620">
        <v>1</v>
      </c>
      <c r="F3946" s="620">
        <v>0</v>
      </c>
      <c r="G3946" s="620">
        <v>1</v>
      </c>
      <c r="H3946" s="621">
        <v>46193</v>
      </c>
      <c r="I3946" s="620" t="s">
        <v>2241</v>
      </c>
      <c r="J3946" s="622">
        <v>516339070626044</v>
      </c>
      <c r="K3946" s="620" t="s">
        <v>2243</v>
      </c>
      <c r="L3946" s="620"/>
      <c r="M3946" s="620" t="s">
        <v>1887</v>
      </c>
      <c r="N3946" s="621">
        <v>46193</v>
      </c>
      <c r="O3946" s="620" t="s">
        <v>24</v>
      </c>
      <c r="P3946" s="620" t="s">
        <v>32</v>
      </c>
      <c r="Q3946" s="620" t="s">
        <v>2224</v>
      </c>
      <c r="R3946" s="620"/>
      <c r="S3946" s="620" t="s">
        <v>2212</v>
      </c>
    </row>
    <row r="3947" ht="25" spans="1:19">
      <c r="A3947" s="620">
        <v>81</v>
      </c>
      <c r="B3947" s="620" t="s">
        <v>19</v>
      </c>
      <c r="C3947" s="620" t="s">
        <v>1043</v>
      </c>
      <c r="D3947" s="620">
        <v>6000064435</v>
      </c>
      <c r="E3947" s="620">
        <v>1</v>
      </c>
      <c r="F3947" s="620">
        <v>0</v>
      </c>
      <c r="G3947" s="620">
        <v>1</v>
      </c>
      <c r="H3947" s="621">
        <v>46193</v>
      </c>
      <c r="I3947" s="620" t="s">
        <v>2241</v>
      </c>
      <c r="J3947" s="622">
        <v>516339070626045</v>
      </c>
      <c r="K3947" s="620" t="s">
        <v>2250</v>
      </c>
      <c r="L3947" s="620"/>
      <c r="M3947" s="620" t="s">
        <v>1887</v>
      </c>
      <c r="N3947" s="621">
        <v>46193</v>
      </c>
      <c r="O3947" s="620" t="s">
        <v>24</v>
      </c>
      <c r="P3947" s="620" t="s">
        <v>32</v>
      </c>
      <c r="Q3947" s="620" t="s">
        <v>2224</v>
      </c>
      <c r="R3947" s="620"/>
      <c r="S3947" s="620" t="s">
        <v>2212</v>
      </c>
    </row>
    <row r="3948" ht="25" spans="1:19">
      <c r="A3948" s="620">
        <v>82</v>
      </c>
      <c r="B3948" s="620" t="s">
        <v>19</v>
      </c>
      <c r="C3948" s="620" t="s">
        <v>1043</v>
      </c>
      <c r="D3948" s="620">
        <v>6000064435</v>
      </c>
      <c r="E3948" s="620">
        <v>1</v>
      </c>
      <c r="F3948" s="620">
        <v>1</v>
      </c>
      <c r="G3948" s="620">
        <v>0</v>
      </c>
      <c r="H3948" s="621">
        <v>46193</v>
      </c>
      <c r="I3948" s="620" t="s">
        <v>2241</v>
      </c>
      <c r="J3948" s="622">
        <v>516339070626046</v>
      </c>
      <c r="K3948" s="620" t="s">
        <v>22</v>
      </c>
      <c r="L3948" s="620"/>
      <c r="M3948" s="620" t="s">
        <v>1887</v>
      </c>
      <c r="N3948" s="621">
        <v>46193</v>
      </c>
      <c r="O3948" s="620" t="s">
        <v>24</v>
      </c>
      <c r="P3948" s="620" t="s">
        <v>22</v>
      </c>
      <c r="Q3948" s="620" t="s">
        <v>22</v>
      </c>
      <c r="R3948" s="620"/>
      <c r="S3948" s="620" t="s">
        <v>2212</v>
      </c>
    </row>
    <row r="3949" ht="25" spans="1:19">
      <c r="A3949" s="620">
        <v>83</v>
      </c>
      <c r="B3949" s="620" t="s">
        <v>19</v>
      </c>
      <c r="C3949" s="620" t="s">
        <v>1043</v>
      </c>
      <c r="D3949" s="620">
        <v>6000064435</v>
      </c>
      <c r="E3949" s="620">
        <v>1</v>
      </c>
      <c r="F3949" s="620">
        <v>0</v>
      </c>
      <c r="G3949" s="620">
        <v>1</v>
      </c>
      <c r="H3949" s="621">
        <v>46193</v>
      </c>
      <c r="I3949" s="620" t="s">
        <v>2241</v>
      </c>
      <c r="J3949" s="622">
        <v>516339070626047</v>
      </c>
      <c r="K3949" s="620" t="s">
        <v>2243</v>
      </c>
      <c r="L3949" s="620"/>
      <c r="M3949" s="620" t="s">
        <v>1887</v>
      </c>
      <c r="N3949" s="621">
        <v>46193</v>
      </c>
      <c r="O3949" s="620" t="s">
        <v>24</v>
      </c>
      <c r="P3949" s="620" t="s">
        <v>32</v>
      </c>
      <c r="Q3949" s="620" t="s">
        <v>2224</v>
      </c>
      <c r="R3949" s="620"/>
      <c r="S3949" s="620" t="s">
        <v>2212</v>
      </c>
    </row>
    <row r="3950" ht="25" spans="1:19">
      <c r="A3950" s="620">
        <v>84</v>
      </c>
      <c r="B3950" s="620" t="s">
        <v>19</v>
      </c>
      <c r="C3950" s="620" t="s">
        <v>1043</v>
      </c>
      <c r="D3950" s="620">
        <v>6000064435</v>
      </c>
      <c r="E3950" s="620">
        <v>1</v>
      </c>
      <c r="F3950" s="620">
        <v>1</v>
      </c>
      <c r="G3950" s="620">
        <v>0</v>
      </c>
      <c r="H3950" s="621">
        <v>46193</v>
      </c>
      <c r="I3950" s="620" t="s">
        <v>2241</v>
      </c>
      <c r="J3950" s="622">
        <v>516339070626048</v>
      </c>
      <c r="K3950" s="620" t="s">
        <v>22</v>
      </c>
      <c r="L3950" s="620"/>
      <c r="M3950" s="620" t="s">
        <v>1887</v>
      </c>
      <c r="N3950" s="621">
        <v>46193</v>
      </c>
      <c r="O3950" s="620" t="s">
        <v>24</v>
      </c>
      <c r="P3950" s="620" t="s">
        <v>22</v>
      </c>
      <c r="Q3950" s="620" t="s">
        <v>22</v>
      </c>
      <c r="R3950" s="620"/>
      <c r="S3950" s="620" t="s">
        <v>2212</v>
      </c>
    </row>
    <row r="3951" ht="25" spans="1:19">
      <c r="A3951" s="620">
        <v>85</v>
      </c>
      <c r="B3951" s="620" t="s">
        <v>19</v>
      </c>
      <c r="C3951" s="620" t="s">
        <v>1043</v>
      </c>
      <c r="D3951" s="620">
        <v>6000064435</v>
      </c>
      <c r="E3951" s="620">
        <f>48-40</f>
        <v>8</v>
      </c>
      <c r="F3951" s="620">
        <v>8</v>
      </c>
      <c r="G3951" s="620">
        <v>0</v>
      </c>
      <c r="H3951" s="621">
        <v>46195</v>
      </c>
      <c r="I3951" s="620" t="s">
        <v>2241</v>
      </c>
      <c r="J3951" s="622" t="s">
        <v>2253</v>
      </c>
      <c r="K3951" s="620" t="s">
        <v>22</v>
      </c>
      <c r="L3951" s="620"/>
      <c r="M3951" s="620" t="s">
        <v>1887</v>
      </c>
      <c r="N3951" s="621">
        <v>46195</v>
      </c>
      <c r="O3951" s="620" t="s">
        <v>24</v>
      </c>
      <c r="P3951" s="620" t="s">
        <v>22</v>
      </c>
      <c r="Q3951" s="620" t="s">
        <v>22</v>
      </c>
      <c r="R3951" s="620"/>
      <c r="S3951" s="620" t="s">
        <v>2212</v>
      </c>
    </row>
    <row r="3952" ht="25" spans="1:19">
      <c r="A3952" s="620">
        <v>86</v>
      </c>
      <c r="B3952" s="620" t="s">
        <v>19</v>
      </c>
      <c r="C3952" s="620" t="s">
        <v>1043</v>
      </c>
      <c r="D3952" s="620">
        <v>6000064430</v>
      </c>
      <c r="E3952" s="620">
        <v>12</v>
      </c>
      <c r="F3952" s="620">
        <v>12</v>
      </c>
      <c r="G3952" s="620">
        <v>0</v>
      </c>
      <c r="H3952" s="621">
        <v>46196</v>
      </c>
      <c r="I3952" s="620" t="s">
        <v>2218</v>
      </c>
      <c r="J3952" s="622" t="s">
        <v>2254</v>
      </c>
      <c r="K3952" s="620" t="s">
        <v>22</v>
      </c>
      <c r="L3952" s="620"/>
      <c r="M3952" s="620" t="s">
        <v>1887</v>
      </c>
      <c r="N3952" s="621">
        <v>46196</v>
      </c>
      <c r="O3952" s="620" t="s">
        <v>24</v>
      </c>
      <c r="P3952" s="620" t="s">
        <v>22</v>
      </c>
      <c r="Q3952" s="620" t="s">
        <v>22</v>
      </c>
      <c r="R3952" s="620"/>
      <c r="S3952" s="620" t="s">
        <v>2212</v>
      </c>
    </row>
    <row r="3953" ht="25" spans="1:19">
      <c r="A3953" s="620">
        <v>87</v>
      </c>
      <c r="B3953" s="620" t="s">
        <v>19</v>
      </c>
      <c r="C3953" s="620" t="s">
        <v>1043</v>
      </c>
      <c r="D3953" s="620">
        <v>6000064430</v>
      </c>
      <c r="E3953" s="620">
        <v>1</v>
      </c>
      <c r="F3953" s="620">
        <v>0</v>
      </c>
      <c r="G3953" s="620">
        <v>1</v>
      </c>
      <c r="H3953" s="621">
        <v>46196</v>
      </c>
      <c r="I3953" s="620" t="s">
        <v>2218</v>
      </c>
      <c r="J3953" s="622">
        <v>516313150626039</v>
      </c>
      <c r="K3953" s="620" t="s">
        <v>2236</v>
      </c>
      <c r="L3953" s="620"/>
      <c r="M3953" s="620" t="s">
        <v>1887</v>
      </c>
      <c r="N3953" s="621">
        <v>46196</v>
      </c>
      <c r="O3953" s="620" t="s">
        <v>24</v>
      </c>
      <c r="P3953" s="620" t="s">
        <v>32</v>
      </c>
      <c r="Q3953" s="620" t="s">
        <v>2224</v>
      </c>
      <c r="R3953" s="620"/>
      <c r="S3953" s="620" t="s">
        <v>2212</v>
      </c>
    </row>
    <row r="3954" ht="25" spans="1:19">
      <c r="A3954" s="620">
        <v>88</v>
      </c>
      <c r="B3954" s="620" t="s">
        <v>19</v>
      </c>
      <c r="C3954" s="620" t="s">
        <v>1043</v>
      </c>
      <c r="D3954" s="620">
        <v>6000064429</v>
      </c>
      <c r="E3954" s="620">
        <v>17</v>
      </c>
      <c r="F3954" s="620">
        <v>17</v>
      </c>
      <c r="G3954" s="620">
        <v>0</v>
      </c>
      <c r="H3954" s="621">
        <v>46198</v>
      </c>
      <c r="I3954" s="620" t="s">
        <v>2220</v>
      </c>
      <c r="J3954" s="622" t="s">
        <v>2255</v>
      </c>
      <c r="K3954" s="620" t="s">
        <v>22</v>
      </c>
      <c r="L3954" s="620"/>
      <c r="M3954" s="620" t="s">
        <v>1887</v>
      </c>
      <c r="N3954" s="621">
        <v>46198</v>
      </c>
      <c r="O3954" s="620" t="s">
        <v>24</v>
      </c>
      <c r="P3954" s="620" t="s">
        <v>22</v>
      </c>
      <c r="Q3954" s="620" t="s">
        <v>22</v>
      </c>
      <c r="R3954" s="620"/>
      <c r="S3954" s="620" t="s">
        <v>2212</v>
      </c>
    </row>
    <row r="3955" ht="25" spans="1:19">
      <c r="A3955" s="620">
        <v>89</v>
      </c>
      <c r="B3955" s="620" t="s">
        <v>19</v>
      </c>
      <c r="C3955" s="620" t="s">
        <v>1043</v>
      </c>
      <c r="D3955" s="620">
        <v>6000064429</v>
      </c>
      <c r="E3955" s="620">
        <v>7</v>
      </c>
      <c r="F3955" s="620">
        <v>7</v>
      </c>
      <c r="G3955" s="620">
        <v>0</v>
      </c>
      <c r="H3955" s="621">
        <v>46199</v>
      </c>
      <c r="I3955" s="620" t="s">
        <v>2220</v>
      </c>
      <c r="J3955" s="622" t="s">
        <v>2256</v>
      </c>
      <c r="K3955" s="620" t="s">
        <v>22</v>
      </c>
      <c r="L3955" s="620"/>
      <c r="M3955" s="620" t="s">
        <v>1887</v>
      </c>
      <c r="N3955" s="621">
        <v>46199</v>
      </c>
      <c r="O3955" s="620" t="s">
        <v>24</v>
      </c>
      <c r="P3955" s="620" t="s">
        <v>22</v>
      </c>
      <c r="Q3955" s="620" t="s">
        <v>22</v>
      </c>
      <c r="R3955" s="620"/>
      <c r="S3955" s="620" t="s">
        <v>2212</v>
      </c>
    </row>
    <row r="3956" ht="25" spans="1:19">
      <c r="A3956" s="620">
        <v>90</v>
      </c>
      <c r="B3956" s="620" t="s">
        <v>19</v>
      </c>
      <c r="C3956" s="620" t="s">
        <v>1043</v>
      </c>
      <c r="D3956" s="620">
        <v>6000064430</v>
      </c>
      <c r="E3956" s="620">
        <v>1</v>
      </c>
      <c r="F3956" s="620">
        <v>1</v>
      </c>
      <c r="G3956" s="620">
        <v>0</v>
      </c>
      <c r="H3956" s="621">
        <v>46196</v>
      </c>
      <c r="I3956" s="620" t="s">
        <v>2218</v>
      </c>
      <c r="J3956" s="622">
        <v>516313150626040</v>
      </c>
      <c r="K3956" s="620" t="s">
        <v>22</v>
      </c>
      <c r="L3956" s="620"/>
      <c r="M3956" s="620" t="s">
        <v>1887</v>
      </c>
      <c r="N3956" s="621">
        <v>46196</v>
      </c>
      <c r="O3956" s="620" t="s">
        <v>24</v>
      </c>
      <c r="P3956" s="620" t="s">
        <v>22</v>
      </c>
      <c r="Q3956" s="620" t="s">
        <v>22</v>
      </c>
      <c r="R3956" s="620"/>
      <c r="S3956" s="620" t="s">
        <v>2212</v>
      </c>
    </row>
    <row r="3957" ht="25" spans="1:19">
      <c r="A3957" s="620">
        <v>91</v>
      </c>
      <c r="B3957" s="620" t="s">
        <v>19</v>
      </c>
      <c r="C3957" s="620" t="s">
        <v>1043</v>
      </c>
      <c r="D3957" s="620">
        <v>6000064430</v>
      </c>
      <c r="E3957" s="620">
        <v>5</v>
      </c>
      <c r="F3957" s="620">
        <v>5</v>
      </c>
      <c r="G3957" s="620">
        <v>0</v>
      </c>
      <c r="H3957" s="621">
        <v>46202</v>
      </c>
      <c r="I3957" s="620" t="s">
        <v>2218</v>
      </c>
      <c r="J3957" s="622" t="s">
        <v>2257</v>
      </c>
      <c r="K3957" s="620" t="s">
        <v>22</v>
      </c>
      <c r="L3957" s="620"/>
      <c r="M3957" s="620" t="s">
        <v>1887</v>
      </c>
      <c r="N3957" s="621">
        <v>46202</v>
      </c>
      <c r="O3957" s="620" t="s">
        <v>24</v>
      </c>
      <c r="P3957" s="620" t="s">
        <v>22</v>
      </c>
      <c r="Q3957" s="620" t="s">
        <v>22</v>
      </c>
      <c r="R3957" s="620"/>
      <c r="S3957" s="620" t="s">
        <v>2212</v>
      </c>
    </row>
    <row r="3958" ht="25" spans="1:19">
      <c r="A3958" s="620">
        <v>92</v>
      </c>
      <c r="B3958" s="620" t="s">
        <v>19</v>
      </c>
      <c r="C3958" s="620" t="s">
        <v>1043</v>
      </c>
      <c r="D3958" s="620">
        <v>6000064430</v>
      </c>
      <c r="E3958" s="620">
        <v>7</v>
      </c>
      <c r="F3958" s="620">
        <v>7</v>
      </c>
      <c r="G3958" s="620">
        <v>0</v>
      </c>
      <c r="H3958" s="621">
        <v>46204</v>
      </c>
      <c r="I3958" s="620" t="s">
        <v>2218</v>
      </c>
      <c r="J3958" s="622" t="s">
        <v>2258</v>
      </c>
      <c r="K3958" s="620" t="s">
        <v>22</v>
      </c>
      <c r="L3958" s="620"/>
      <c r="M3958" s="620" t="s">
        <v>1887</v>
      </c>
      <c r="N3958" s="621">
        <v>46204</v>
      </c>
      <c r="O3958" s="620" t="s">
        <v>24</v>
      </c>
      <c r="P3958" s="620" t="s">
        <v>22</v>
      </c>
      <c r="Q3958" s="620" t="s">
        <v>22</v>
      </c>
      <c r="R3958" s="620"/>
      <c r="S3958" s="620" t="s">
        <v>2212</v>
      </c>
    </row>
    <row r="3959" ht="25" spans="1:19">
      <c r="A3959" s="620">
        <v>93</v>
      </c>
      <c r="B3959" s="620" t="s">
        <v>19</v>
      </c>
      <c r="C3959" s="620" t="s">
        <v>1043</v>
      </c>
      <c r="D3959" s="620">
        <v>6000064429</v>
      </c>
      <c r="E3959" s="620">
        <v>9</v>
      </c>
      <c r="F3959" s="620">
        <v>9</v>
      </c>
      <c r="G3959" s="620">
        <v>0</v>
      </c>
      <c r="H3959" s="621">
        <v>46204</v>
      </c>
      <c r="I3959" s="620" t="s">
        <v>2220</v>
      </c>
      <c r="J3959" s="622" t="s">
        <v>2259</v>
      </c>
      <c r="K3959" s="620" t="s">
        <v>22</v>
      </c>
      <c r="L3959" s="620"/>
      <c r="M3959" s="620" t="s">
        <v>1887</v>
      </c>
      <c r="N3959" s="621">
        <v>46204</v>
      </c>
      <c r="O3959" s="620" t="s">
        <v>24</v>
      </c>
      <c r="P3959" s="620" t="s">
        <v>22</v>
      </c>
      <c r="Q3959" s="620" t="s">
        <v>22</v>
      </c>
      <c r="R3959" s="620"/>
      <c r="S3959" s="620" t="s">
        <v>2212</v>
      </c>
    </row>
    <row r="3960" ht="25" spans="1:19">
      <c r="A3960" s="620">
        <v>94</v>
      </c>
      <c r="B3960" s="620" t="s">
        <v>19</v>
      </c>
      <c r="C3960" s="620" t="s">
        <v>1043</v>
      </c>
      <c r="D3960" s="620">
        <v>6000064430</v>
      </c>
      <c r="E3960" s="620">
        <v>3</v>
      </c>
      <c r="F3960" s="620">
        <v>3</v>
      </c>
      <c r="G3960" s="620">
        <v>0</v>
      </c>
      <c r="H3960" s="621">
        <v>46205</v>
      </c>
      <c r="I3960" s="620" t="s">
        <v>2218</v>
      </c>
      <c r="J3960" s="622" t="s">
        <v>2260</v>
      </c>
      <c r="K3960" s="620" t="s">
        <v>22</v>
      </c>
      <c r="L3960" s="620"/>
      <c r="M3960" s="620" t="s">
        <v>1887</v>
      </c>
      <c r="N3960" s="621">
        <v>46205</v>
      </c>
      <c r="O3960" s="620" t="s">
        <v>24</v>
      </c>
      <c r="P3960" s="620" t="s">
        <v>22</v>
      </c>
      <c r="Q3960" s="620" t="s">
        <v>22</v>
      </c>
      <c r="R3960" s="620"/>
      <c r="S3960" s="620" t="s">
        <v>2212</v>
      </c>
    </row>
    <row r="3961" ht="25" spans="1:19">
      <c r="A3961" s="620">
        <v>95</v>
      </c>
      <c r="B3961" s="620" t="s">
        <v>19</v>
      </c>
      <c r="C3961" s="620" t="s">
        <v>1043</v>
      </c>
      <c r="D3961" s="620">
        <v>6000064435</v>
      </c>
      <c r="E3961" s="620">
        <v>9</v>
      </c>
      <c r="F3961" s="620">
        <v>9</v>
      </c>
      <c r="G3961" s="620">
        <v>0</v>
      </c>
      <c r="H3961" s="621">
        <v>46205</v>
      </c>
      <c r="I3961" s="620" t="s">
        <v>2241</v>
      </c>
      <c r="J3961" s="622" t="s">
        <v>2261</v>
      </c>
      <c r="K3961" s="620" t="s">
        <v>22</v>
      </c>
      <c r="L3961" s="620"/>
      <c r="M3961" s="620" t="s">
        <v>1887</v>
      </c>
      <c r="N3961" s="621">
        <v>46205</v>
      </c>
      <c r="O3961" s="620" t="s">
        <v>24</v>
      </c>
      <c r="P3961" s="620" t="s">
        <v>22</v>
      </c>
      <c r="Q3961" s="620" t="s">
        <v>22</v>
      </c>
      <c r="R3961" s="620"/>
      <c r="S3961" s="620" t="s">
        <v>2212</v>
      </c>
    </row>
    <row r="3962" ht="25" spans="1:19">
      <c r="A3962" s="620">
        <v>96</v>
      </c>
      <c r="B3962" s="620" t="s">
        <v>19</v>
      </c>
      <c r="C3962" s="620" t="s">
        <v>1043</v>
      </c>
      <c r="D3962" s="620">
        <v>6000064435</v>
      </c>
      <c r="E3962" s="620">
        <v>7</v>
      </c>
      <c r="F3962" s="620">
        <v>7</v>
      </c>
      <c r="G3962" s="620">
        <v>0</v>
      </c>
      <c r="H3962" s="621">
        <v>46206</v>
      </c>
      <c r="I3962" s="620" t="s">
        <v>2241</v>
      </c>
      <c r="J3962" s="622" t="s">
        <v>2262</v>
      </c>
      <c r="K3962" s="620" t="s">
        <v>22</v>
      </c>
      <c r="L3962" s="620"/>
      <c r="M3962" s="620" t="s">
        <v>1887</v>
      </c>
      <c r="N3962" s="621">
        <v>46206</v>
      </c>
      <c r="O3962" s="620" t="s">
        <v>24</v>
      </c>
      <c r="P3962" s="620" t="s">
        <v>22</v>
      </c>
      <c r="Q3962" s="620" t="s">
        <v>22</v>
      </c>
      <c r="R3962" s="620"/>
      <c r="S3962" s="620" t="s">
        <v>2212</v>
      </c>
    </row>
    <row r="3963" ht="25" spans="1:19">
      <c r="A3963" s="620">
        <v>97</v>
      </c>
      <c r="B3963" s="620" t="s">
        <v>19</v>
      </c>
      <c r="C3963" s="620" t="s">
        <v>1043</v>
      </c>
      <c r="D3963" s="620">
        <v>6000064429</v>
      </c>
      <c r="E3963" s="620">
        <v>6</v>
      </c>
      <c r="F3963" s="620">
        <v>6</v>
      </c>
      <c r="G3963" s="620">
        <v>0</v>
      </c>
      <c r="H3963" s="621">
        <v>46207</v>
      </c>
      <c r="I3963" s="620" t="s">
        <v>2220</v>
      </c>
      <c r="J3963" s="622" t="s">
        <v>2263</v>
      </c>
      <c r="K3963" s="620" t="s">
        <v>22</v>
      </c>
      <c r="L3963" s="620"/>
      <c r="M3963" s="620" t="s">
        <v>1887</v>
      </c>
      <c r="N3963" s="621">
        <v>46207</v>
      </c>
      <c r="O3963" s="620" t="s">
        <v>24</v>
      </c>
      <c r="P3963" s="620" t="s">
        <v>22</v>
      </c>
      <c r="Q3963" s="620" t="s">
        <v>22</v>
      </c>
      <c r="R3963" s="620"/>
      <c r="S3963" s="620" t="s">
        <v>2212</v>
      </c>
    </row>
    <row r="3964" ht="25" spans="1:19">
      <c r="A3964" s="620">
        <v>98</v>
      </c>
      <c r="B3964" s="620" t="s">
        <v>19</v>
      </c>
      <c r="C3964" s="620" t="s">
        <v>1043</v>
      </c>
      <c r="D3964" s="620">
        <v>6000064435</v>
      </c>
      <c r="E3964" s="620">
        <v>2</v>
      </c>
      <c r="F3964" s="620">
        <v>2</v>
      </c>
      <c r="G3964" s="620">
        <v>0</v>
      </c>
      <c r="H3964" s="621">
        <v>46207</v>
      </c>
      <c r="I3964" s="620" t="s">
        <v>2241</v>
      </c>
      <c r="J3964" s="622" t="s">
        <v>2264</v>
      </c>
      <c r="K3964" s="620" t="s">
        <v>22</v>
      </c>
      <c r="L3964" s="620"/>
      <c r="M3964" s="620" t="s">
        <v>1887</v>
      </c>
      <c r="N3964" s="621">
        <v>46207</v>
      </c>
      <c r="O3964" s="620" t="s">
        <v>24</v>
      </c>
      <c r="P3964" s="620" t="s">
        <v>22</v>
      </c>
      <c r="Q3964" s="620" t="s">
        <v>22</v>
      </c>
      <c r="R3964" s="620"/>
      <c r="S3964" s="620" t="s">
        <v>2212</v>
      </c>
    </row>
    <row r="3965" ht="25" spans="1:19">
      <c r="A3965" s="620">
        <v>99</v>
      </c>
      <c r="B3965" s="620" t="s">
        <v>19</v>
      </c>
      <c r="C3965" s="620" t="s">
        <v>1043</v>
      </c>
      <c r="D3965" s="620">
        <v>6000064429</v>
      </c>
      <c r="E3965" s="620">
        <v>10</v>
      </c>
      <c r="F3965" s="620">
        <v>10</v>
      </c>
      <c r="G3965" s="620">
        <v>0</v>
      </c>
      <c r="H3965" s="621">
        <v>46209</v>
      </c>
      <c r="I3965" s="620" t="s">
        <v>2220</v>
      </c>
      <c r="J3965" s="622" t="s">
        <v>2265</v>
      </c>
      <c r="K3965" s="620" t="s">
        <v>22</v>
      </c>
      <c r="L3965" s="620"/>
      <c r="M3965" s="620" t="s">
        <v>1887</v>
      </c>
      <c r="N3965" s="621">
        <v>46209</v>
      </c>
      <c r="O3965" s="620" t="s">
        <v>24</v>
      </c>
      <c r="P3965" s="620" t="s">
        <v>22</v>
      </c>
      <c r="Q3965" s="620" t="s">
        <v>22</v>
      </c>
      <c r="R3965" s="620"/>
      <c r="S3965" s="620" t="s">
        <v>2212</v>
      </c>
    </row>
    <row r="3966" ht="25" spans="1:19">
      <c r="A3966" s="620">
        <v>100</v>
      </c>
      <c r="B3966" s="620" t="s">
        <v>19</v>
      </c>
      <c r="C3966" s="620" t="s">
        <v>1043</v>
      </c>
      <c r="D3966" s="620">
        <v>6000064429</v>
      </c>
      <c r="E3966" s="620">
        <v>6</v>
      </c>
      <c r="F3966" s="620">
        <v>6</v>
      </c>
      <c r="G3966" s="620">
        <v>0</v>
      </c>
      <c r="H3966" s="621">
        <v>46210</v>
      </c>
      <c r="I3966" s="620" t="s">
        <v>2220</v>
      </c>
      <c r="J3966" s="622" t="s">
        <v>2266</v>
      </c>
      <c r="K3966" s="620" t="s">
        <v>22</v>
      </c>
      <c r="L3966" s="620"/>
      <c r="M3966" s="620" t="s">
        <v>1887</v>
      </c>
      <c r="N3966" s="621">
        <v>46210</v>
      </c>
      <c r="O3966" s="620" t="s">
        <v>24</v>
      </c>
      <c r="P3966" s="620" t="s">
        <v>22</v>
      </c>
      <c r="Q3966" s="620" t="s">
        <v>22</v>
      </c>
      <c r="R3966" s="620"/>
      <c r="S3966" s="620" t="s">
        <v>2212</v>
      </c>
    </row>
    <row r="3967" ht="25" spans="1:19">
      <c r="A3967" s="620">
        <v>101</v>
      </c>
      <c r="B3967" s="620" t="s">
        <v>19</v>
      </c>
      <c r="C3967" s="620" t="s">
        <v>1043</v>
      </c>
      <c r="D3967" s="620">
        <v>6000064429</v>
      </c>
      <c r="E3967" s="620">
        <v>10</v>
      </c>
      <c r="F3967" s="620">
        <v>10</v>
      </c>
      <c r="G3967" s="620">
        <v>0</v>
      </c>
      <c r="H3967" s="621">
        <v>46211</v>
      </c>
      <c r="I3967" s="620" t="s">
        <v>2220</v>
      </c>
      <c r="J3967" s="622" t="s">
        <v>2267</v>
      </c>
      <c r="K3967" s="620" t="s">
        <v>22</v>
      </c>
      <c r="L3967" s="620"/>
      <c r="M3967" s="620" t="s">
        <v>1887</v>
      </c>
      <c r="N3967" s="621">
        <v>46211</v>
      </c>
      <c r="O3967" s="620" t="s">
        <v>24</v>
      </c>
      <c r="P3967" s="620" t="s">
        <v>22</v>
      </c>
      <c r="Q3967" s="620" t="s">
        <v>22</v>
      </c>
      <c r="R3967" s="620"/>
      <c r="S3967" s="620" t="s">
        <v>2212</v>
      </c>
    </row>
    <row r="3968" ht="25" spans="1:19">
      <c r="A3968" s="620">
        <v>102</v>
      </c>
      <c r="B3968" s="620" t="s">
        <v>19</v>
      </c>
      <c r="C3968" s="620" t="s">
        <v>1043</v>
      </c>
      <c r="D3968" s="620">
        <v>6000064429</v>
      </c>
      <c r="E3968" s="620">
        <v>1</v>
      </c>
      <c r="F3968" s="620">
        <v>0</v>
      </c>
      <c r="G3968" s="620">
        <v>1</v>
      </c>
      <c r="H3968" s="621">
        <v>46212</v>
      </c>
      <c r="I3968" s="620" t="s">
        <v>2220</v>
      </c>
      <c r="J3968" s="622">
        <v>516309150726127</v>
      </c>
      <c r="K3968" s="620" t="s">
        <v>2236</v>
      </c>
      <c r="L3968" s="620"/>
      <c r="M3968" s="620" t="s">
        <v>1887</v>
      </c>
      <c r="N3968" s="621">
        <v>46212</v>
      </c>
      <c r="O3968" s="620" t="s">
        <v>24</v>
      </c>
      <c r="P3968" s="620" t="s">
        <v>32</v>
      </c>
      <c r="Q3968" s="620" t="s">
        <v>2224</v>
      </c>
      <c r="R3968" s="620"/>
      <c r="S3968" s="620" t="s">
        <v>2212</v>
      </c>
    </row>
    <row r="3969" ht="25" spans="1:19">
      <c r="A3969" s="620">
        <v>103</v>
      </c>
      <c r="B3969" s="620" t="s">
        <v>19</v>
      </c>
      <c r="C3969" s="620" t="s">
        <v>1043</v>
      </c>
      <c r="D3969" s="620">
        <v>6000064429</v>
      </c>
      <c r="E3969" s="620">
        <v>1</v>
      </c>
      <c r="F3969" s="620">
        <v>0</v>
      </c>
      <c r="G3969" s="620">
        <v>1</v>
      </c>
      <c r="H3969" s="621">
        <v>46212</v>
      </c>
      <c r="I3969" s="620" t="s">
        <v>2220</v>
      </c>
      <c r="J3969" s="622">
        <v>516309150726128</v>
      </c>
      <c r="K3969" s="620" t="s">
        <v>2243</v>
      </c>
      <c r="L3969" s="620"/>
      <c r="M3969" s="620" t="s">
        <v>1887</v>
      </c>
      <c r="N3969" s="621">
        <v>46212</v>
      </c>
      <c r="O3969" s="620" t="s">
        <v>24</v>
      </c>
      <c r="P3969" s="620" t="s">
        <v>32</v>
      </c>
      <c r="Q3969" s="620" t="s">
        <v>2224</v>
      </c>
      <c r="R3969" s="620"/>
      <c r="S3969" s="620" t="s">
        <v>2212</v>
      </c>
    </row>
    <row r="3970" ht="25" spans="1:19">
      <c r="A3970" s="620">
        <v>104</v>
      </c>
      <c r="B3970" s="620" t="s">
        <v>19</v>
      </c>
      <c r="C3970" s="620" t="s">
        <v>1043</v>
      </c>
      <c r="D3970" s="620">
        <v>6000064429</v>
      </c>
      <c r="E3970" s="620">
        <v>1</v>
      </c>
      <c r="F3970" s="620">
        <v>1</v>
      </c>
      <c r="G3970" s="620">
        <v>0</v>
      </c>
      <c r="H3970" s="621">
        <v>46212</v>
      </c>
      <c r="I3970" s="620" t="s">
        <v>2220</v>
      </c>
      <c r="J3970" s="622">
        <v>516309150726129</v>
      </c>
      <c r="K3970" s="620" t="s">
        <v>22</v>
      </c>
      <c r="L3970" s="620"/>
      <c r="M3970" s="620" t="s">
        <v>1887</v>
      </c>
      <c r="N3970" s="621">
        <v>46212</v>
      </c>
      <c r="O3970" s="620" t="s">
        <v>24</v>
      </c>
      <c r="P3970" s="620" t="s">
        <v>22</v>
      </c>
      <c r="Q3970" s="620" t="s">
        <v>22</v>
      </c>
      <c r="R3970" s="620"/>
      <c r="S3970" s="620" t="s">
        <v>2212</v>
      </c>
    </row>
    <row r="3971" ht="25" spans="1:19">
      <c r="A3971" s="620">
        <v>105</v>
      </c>
      <c r="B3971" s="620" t="s">
        <v>19</v>
      </c>
      <c r="C3971" s="620" t="s">
        <v>1043</v>
      </c>
      <c r="D3971" s="620">
        <v>6000064429</v>
      </c>
      <c r="E3971" s="620">
        <v>1</v>
      </c>
      <c r="F3971" s="620">
        <v>0</v>
      </c>
      <c r="G3971" s="620">
        <v>1</v>
      </c>
      <c r="H3971" s="621">
        <v>46212</v>
      </c>
      <c r="I3971" s="620" t="s">
        <v>2220</v>
      </c>
      <c r="J3971" s="622">
        <v>516309150726130</v>
      </c>
      <c r="K3971" s="620" t="s">
        <v>2243</v>
      </c>
      <c r="L3971" s="620"/>
      <c r="M3971" s="620" t="s">
        <v>1887</v>
      </c>
      <c r="N3971" s="621">
        <v>46212</v>
      </c>
      <c r="O3971" s="620" t="s">
        <v>24</v>
      </c>
      <c r="P3971" s="620" t="s">
        <v>32</v>
      </c>
      <c r="Q3971" s="620" t="s">
        <v>2224</v>
      </c>
      <c r="R3971" s="620"/>
      <c r="S3971" s="620" t="s">
        <v>2212</v>
      </c>
    </row>
    <row r="3972" ht="25" spans="1:19">
      <c r="A3972" s="620">
        <v>106</v>
      </c>
      <c r="B3972" s="620" t="s">
        <v>19</v>
      </c>
      <c r="C3972" s="620" t="s">
        <v>2268</v>
      </c>
      <c r="D3972" s="620">
        <v>6000064429</v>
      </c>
      <c r="E3972" s="620">
        <v>3</v>
      </c>
      <c r="F3972" s="620">
        <v>3</v>
      </c>
      <c r="G3972" s="620">
        <v>0</v>
      </c>
      <c r="H3972" s="621">
        <v>46212</v>
      </c>
      <c r="I3972" s="620" t="s">
        <v>2220</v>
      </c>
      <c r="J3972" s="622" t="s">
        <v>2269</v>
      </c>
      <c r="K3972" s="620" t="s">
        <v>22</v>
      </c>
      <c r="L3972" s="620"/>
      <c r="M3972" s="620" t="s">
        <v>1887</v>
      </c>
      <c r="N3972" s="621">
        <v>46212</v>
      </c>
      <c r="O3972" s="620" t="s">
        <v>24</v>
      </c>
      <c r="P3972" s="620" t="s">
        <v>22</v>
      </c>
      <c r="Q3972" s="620" t="s">
        <v>22</v>
      </c>
      <c r="R3972" s="620"/>
      <c r="S3972" s="620" t="s">
        <v>2212</v>
      </c>
    </row>
    <row r="3973" ht="25" spans="1:19">
      <c r="A3973" s="620">
        <v>107</v>
      </c>
      <c r="B3973" s="620" t="s">
        <v>19</v>
      </c>
      <c r="C3973" s="620" t="s">
        <v>1043</v>
      </c>
      <c r="D3973" s="620">
        <v>6000064429</v>
      </c>
      <c r="E3973" s="620">
        <v>1</v>
      </c>
      <c r="F3973" s="620">
        <v>1</v>
      </c>
      <c r="G3973" s="620">
        <v>0</v>
      </c>
      <c r="H3973" s="621">
        <v>46213</v>
      </c>
      <c r="I3973" s="620" t="s">
        <v>2220</v>
      </c>
      <c r="J3973" s="622">
        <v>516309150726134</v>
      </c>
      <c r="K3973" s="620" t="s">
        <v>22</v>
      </c>
      <c r="L3973" s="620"/>
      <c r="M3973" s="620" t="s">
        <v>1887</v>
      </c>
      <c r="N3973" s="621">
        <v>46213</v>
      </c>
      <c r="O3973" s="620" t="s">
        <v>24</v>
      </c>
      <c r="P3973" s="620" t="s">
        <v>22</v>
      </c>
      <c r="Q3973" s="620" t="s">
        <v>22</v>
      </c>
      <c r="R3973" s="620"/>
      <c r="S3973" s="620" t="s">
        <v>2212</v>
      </c>
    </row>
    <row r="3974" ht="25" spans="1:19">
      <c r="A3974" s="620">
        <v>108</v>
      </c>
      <c r="B3974" s="620" t="s">
        <v>19</v>
      </c>
      <c r="C3974" s="620" t="s">
        <v>1043</v>
      </c>
      <c r="D3974" s="620">
        <v>6000064429</v>
      </c>
      <c r="E3974" s="620">
        <v>1</v>
      </c>
      <c r="F3974" s="620">
        <v>0</v>
      </c>
      <c r="G3974" s="620">
        <v>1</v>
      </c>
      <c r="H3974" s="621">
        <v>46213</v>
      </c>
      <c r="I3974" s="620" t="s">
        <v>2220</v>
      </c>
      <c r="J3974" s="622">
        <v>516309150726135</v>
      </c>
      <c r="K3974" s="620" t="s">
        <v>2236</v>
      </c>
      <c r="L3974" s="620"/>
      <c r="M3974" s="620" t="s">
        <v>1887</v>
      </c>
      <c r="N3974" s="621">
        <v>46213</v>
      </c>
      <c r="O3974" s="620" t="s">
        <v>24</v>
      </c>
      <c r="P3974" s="620" t="s">
        <v>32</v>
      </c>
      <c r="Q3974" s="620" t="s">
        <v>2224</v>
      </c>
      <c r="R3974" s="620"/>
      <c r="S3974" s="620" t="s">
        <v>2212</v>
      </c>
    </row>
    <row r="3975" ht="25" spans="1:19">
      <c r="A3975" s="620">
        <v>109</v>
      </c>
      <c r="B3975" s="620" t="s">
        <v>19</v>
      </c>
      <c r="C3975" s="620" t="s">
        <v>1043</v>
      </c>
      <c r="D3975" s="620">
        <v>6000064429</v>
      </c>
      <c r="E3975" s="620">
        <v>1</v>
      </c>
      <c r="F3975" s="620">
        <v>1</v>
      </c>
      <c r="G3975" s="620">
        <v>0</v>
      </c>
      <c r="H3975" s="621">
        <v>46213</v>
      </c>
      <c r="I3975" s="620" t="s">
        <v>2220</v>
      </c>
      <c r="J3975" s="622">
        <v>516309150726136</v>
      </c>
      <c r="K3975" s="620" t="s">
        <v>22</v>
      </c>
      <c r="L3975" s="620"/>
      <c r="M3975" s="620" t="s">
        <v>1887</v>
      </c>
      <c r="N3975" s="621">
        <v>46213</v>
      </c>
      <c r="O3975" s="620" t="s">
        <v>24</v>
      </c>
      <c r="P3975" s="620" t="s">
        <v>22</v>
      </c>
      <c r="Q3975" s="620" t="s">
        <v>22</v>
      </c>
      <c r="R3975" s="620" t="s">
        <v>22</v>
      </c>
      <c r="S3975" s="620" t="s">
        <v>2212</v>
      </c>
    </row>
    <row r="3976" ht="25" spans="1:19">
      <c r="A3976" s="620">
        <v>110</v>
      </c>
      <c r="B3976" s="620" t="s">
        <v>19</v>
      </c>
      <c r="C3976" s="620" t="s">
        <v>1043</v>
      </c>
      <c r="D3976" s="620">
        <v>6000064429</v>
      </c>
      <c r="E3976" s="620">
        <v>1</v>
      </c>
      <c r="F3976" s="620">
        <v>0</v>
      </c>
      <c r="G3976" s="620">
        <v>1</v>
      </c>
      <c r="H3976" s="621">
        <v>46213</v>
      </c>
      <c r="I3976" s="620" t="s">
        <v>2220</v>
      </c>
      <c r="J3976" s="622">
        <v>516309150726137</v>
      </c>
      <c r="K3976" s="620" t="s">
        <v>2236</v>
      </c>
      <c r="L3976" s="620"/>
      <c r="M3976" s="620" t="s">
        <v>1887</v>
      </c>
      <c r="N3976" s="621">
        <v>46213</v>
      </c>
      <c r="O3976" s="620" t="s">
        <v>24</v>
      </c>
      <c r="P3976" s="620" t="s">
        <v>32</v>
      </c>
      <c r="Q3976" s="620" t="s">
        <v>2224</v>
      </c>
      <c r="R3976" s="620"/>
      <c r="S3976" s="620" t="s">
        <v>2212</v>
      </c>
    </row>
    <row r="3977" ht="25" spans="1:19">
      <c r="A3977" s="620">
        <v>111</v>
      </c>
      <c r="B3977" s="620" t="s">
        <v>19</v>
      </c>
      <c r="C3977" s="620" t="s">
        <v>1043</v>
      </c>
      <c r="D3977" s="620">
        <v>6000064429</v>
      </c>
      <c r="E3977" s="620">
        <v>5</v>
      </c>
      <c r="F3977" s="620">
        <v>5</v>
      </c>
      <c r="G3977" s="620">
        <v>0</v>
      </c>
      <c r="H3977" s="621">
        <v>46213</v>
      </c>
      <c r="I3977" s="620" t="s">
        <v>2220</v>
      </c>
      <c r="J3977" s="622" t="s">
        <v>2270</v>
      </c>
      <c r="K3977" s="620" t="s">
        <v>22</v>
      </c>
      <c r="L3977" s="620"/>
      <c r="M3977" s="620" t="s">
        <v>1887</v>
      </c>
      <c r="N3977" s="621">
        <v>46213</v>
      </c>
      <c r="O3977" s="620" t="s">
        <v>24</v>
      </c>
      <c r="P3977" s="620" t="s">
        <v>22</v>
      </c>
      <c r="Q3977" s="620" t="s">
        <v>22</v>
      </c>
      <c r="R3977" s="620"/>
      <c r="S3977" s="620" t="s">
        <v>2212</v>
      </c>
    </row>
    <row r="3978" ht="25" spans="1:19">
      <c r="A3978" s="620">
        <v>112</v>
      </c>
      <c r="B3978" s="620" t="s">
        <v>19</v>
      </c>
      <c r="C3978" s="620" t="s">
        <v>1043</v>
      </c>
      <c r="D3978" s="620">
        <v>6000064435</v>
      </c>
      <c r="E3978" s="620">
        <v>1</v>
      </c>
      <c r="F3978" s="620">
        <v>1</v>
      </c>
      <c r="G3978" s="620">
        <v>0</v>
      </c>
      <c r="H3978" s="621">
        <v>46217</v>
      </c>
      <c r="I3978" s="620" t="s">
        <v>2241</v>
      </c>
      <c r="J3978" s="622">
        <v>516339070726075</v>
      </c>
      <c r="K3978" s="620" t="s">
        <v>22</v>
      </c>
      <c r="L3978" s="620"/>
      <c r="M3978" s="620" t="s">
        <v>1887</v>
      </c>
      <c r="N3978" s="621">
        <v>46217</v>
      </c>
      <c r="O3978" s="620" t="s">
        <v>24</v>
      </c>
      <c r="P3978" s="620" t="s">
        <v>22</v>
      </c>
      <c r="Q3978" s="620" t="s">
        <v>22</v>
      </c>
      <c r="R3978" s="620"/>
      <c r="S3978" s="620" t="s">
        <v>2212</v>
      </c>
    </row>
    <row r="3979" ht="25" spans="1:19">
      <c r="A3979" s="620">
        <v>113</v>
      </c>
      <c r="B3979" s="620" t="s">
        <v>19</v>
      </c>
      <c r="C3979" s="620" t="s">
        <v>1043</v>
      </c>
      <c r="D3979" s="620">
        <v>6000064435</v>
      </c>
      <c r="E3979" s="620">
        <v>1</v>
      </c>
      <c r="F3979" s="620">
        <v>0</v>
      </c>
      <c r="G3979" s="620">
        <v>1</v>
      </c>
      <c r="H3979" s="621">
        <v>46217</v>
      </c>
      <c r="I3979" s="620" t="s">
        <v>2241</v>
      </c>
      <c r="J3979" s="622">
        <v>516339070726076</v>
      </c>
      <c r="K3979" s="620" t="s">
        <v>2243</v>
      </c>
      <c r="L3979" s="620"/>
      <c r="M3979" s="620" t="s">
        <v>1887</v>
      </c>
      <c r="N3979" s="621">
        <v>46217</v>
      </c>
      <c r="O3979" s="620" t="s">
        <v>24</v>
      </c>
      <c r="P3979" s="620" t="s">
        <v>32</v>
      </c>
      <c r="Q3979" s="620" t="s">
        <v>2224</v>
      </c>
      <c r="R3979" s="620"/>
      <c r="S3979" s="620" t="s">
        <v>2212</v>
      </c>
    </row>
    <row r="3980" ht="25" spans="1:19">
      <c r="A3980" s="620">
        <v>114</v>
      </c>
      <c r="B3980" s="620" t="s">
        <v>19</v>
      </c>
      <c r="C3980" s="620" t="s">
        <v>1043</v>
      </c>
      <c r="D3980" s="620">
        <v>6000064435</v>
      </c>
      <c r="E3980" s="620">
        <v>3</v>
      </c>
      <c r="F3980" s="620">
        <v>3</v>
      </c>
      <c r="G3980" s="620">
        <v>0</v>
      </c>
      <c r="H3980" s="621">
        <v>46217</v>
      </c>
      <c r="I3980" s="620" t="s">
        <v>2241</v>
      </c>
      <c r="J3980" s="622" t="s">
        <v>2271</v>
      </c>
      <c r="K3980" s="620" t="s">
        <v>22</v>
      </c>
      <c r="L3980" s="620"/>
      <c r="M3980" s="620" t="s">
        <v>1887</v>
      </c>
      <c r="N3980" s="621">
        <v>46217</v>
      </c>
      <c r="O3980" s="620" t="s">
        <v>24</v>
      </c>
      <c r="P3980" s="620" t="s">
        <v>22</v>
      </c>
      <c r="Q3980" s="620" t="s">
        <v>22</v>
      </c>
      <c r="R3980" s="620"/>
      <c r="S3980" s="620" t="s">
        <v>2212</v>
      </c>
    </row>
    <row r="3981" ht="25" spans="1:19">
      <c r="A3981" s="620">
        <v>115</v>
      </c>
      <c r="B3981" s="620" t="s">
        <v>19</v>
      </c>
      <c r="C3981" s="620" t="s">
        <v>1043</v>
      </c>
      <c r="D3981" s="620">
        <v>6000064435</v>
      </c>
      <c r="E3981" s="620">
        <v>1</v>
      </c>
      <c r="F3981" s="620">
        <v>0</v>
      </c>
      <c r="G3981" s="620">
        <v>1</v>
      </c>
      <c r="H3981" s="621">
        <v>46217</v>
      </c>
      <c r="I3981" s="620" t="s">
        <v>2241</v>
      </c>
      <c r="J3981" s="622">
        <v>516339070726080</v>
      </c>
      <c r="K3981" s="620" t="s">
        <v>2250</v>
      </c>
      <c r="L3981" s="620"/>
      <c r="M3981" s="620" t="s">
        <v>1887</v>
      </c>
      <c r="N3981" s="621">
        <v>46217</v>
      </c>
      <c r="O3981" s="620" t="s">
        <v>24</v>
      </c>
      <c r="P3981" s="620" t="s">
        <v>32</v>
      </c>
      <c r="Q3981" s="620" t="s">
        <v>2224</v>
      </c>
      <c r="R3981" s="620"/>
      <c r="S3981" s="620" t="s">
        <v>2212</v>
      </c>
    </row>
    <row r="3982" ht="25" spans="1:19">
      <c r="A3982" s="620">
        <v>116</v>
      </c>
      <c r="B3982" s="620" t="s">
        <v>19</v>
      </c>
      <c r="C3982" s="620" t="s">
        <v>1043</v>
      </c>
      <c r="D3982" s="620">
        <v>6000064435</v>
      </c>
      <c r="E3982" s="620">
        <v>1</v>
      </c>
      <c r="F3982" s="620">
        <v>0</v>
      </c>
      <c r="G3982" s="620">
        <v>1</v>
      </c>
      <c r="H3982" s="621">
        <v>46217</v>
      </c>
      <c r="I3982" s="620" t="s">
        <v>2241</v>
      </c>
      <c r="J3982" s="622">
        <v>516339070726081</v>
      </c>
      <c r="K3982" s="620" t="s">
        <v>2236</v>
      </c>
      <c r="L3982" s="620"/>
      <c r="M3982" s="620" t="s">
        <v>1887</v>
      </c>
      <c r="N3982" s="621">
        <v>46217</v>
      </c>
      <c r="O3982" s="620" t="s">
        <v>24</v>
      </c>
      <c r="P3982" s="620" t="s">
        <v>32</v>
      </c>
      <c r="Q3982" s="620" t="s">
        <v>2224</v>
      </c>
      <c r="R3982" s="620"/>
      <c r="S3982" s="620" t="s">
        <v>2212</v>
      </c>
    </row>
    <row r="3983" ht="25" spans="1:19">
      <c r="A3983" s="620">
        <v>117</v>
      </c>
      <c r="B3983" s="620" t="s">
        <v>19</v>
      </c>
      <c r="C3983" s="620" t="s">
        <v>1043</v>
      </c>
      <c r="D3983" s="620">
        <v>6000064435</v>
      </c>
      <c r="E3983" s="620">
        <v>1</v>
      </c>
      <c r="F3983" s="620">
        <v>1</v>
      </c>
      <c r="G3983" s="620">
        <v>0</v>
      </c>
      <c r="H3983" s="621">
        <v>46218</v>
      </c>
      <c r="I3983" s="620" t="s">
        <v>2241</v>
      </c>
      <c r="J3983" s="622">
        <v>516339070726082</v>
      </c>
      <c r="K3983" s="620" t="s">
        <v>22</v>
      </c>
      <c r="L3983" s="620"/>
      <c r="M3983" s="620" t="s">
        <v>1887</v>
      </c>
      <c r="N3983" s="621">
        <v>46218</v>
      </c>
      <c r="O3983" s="620" t="s">
        <v>24</v>
      </c>
      <c r="P3983" s="620" t="s">
        <v>22</v>
      </c>
      <c r="Q3983" s="620" t="s">
        <v>22</v>
      </c>
      <c r="R3983" s="620"/>
      <c r="S3983" s="620" t="s">
        <v>2212</v>
      </c>
    </row>
    <row r="3984" ht="25" spans="1:19">
      <c r="A3984" s="620">
        <v>118</v>
      </c>
      <c r="B3984" s="620" t="s">
        <v>19</v>
      </c>
      <c r="C3984" s="620" t="s">
        <v>1043</v>
      </c>
      <c r="D3984" s="620">
        <v>6000064435</v>
      </c>
      <c r="E3984" s="620">
        <v>1</v>
      </c>
      <c r="F3984" s="620">
        <v>0</v>
      </c>
      <c r="G3984" s="620">
        <v>1</v>
      </c>
      <c r="H3984" s="621">
        <v>46218</v>
      </c>
      <c r="I3984" s="620" t="s">
        <v>2241</v>
      </c>
      <c r="J3984" s="622">
        <v>516339070726083</v>
      </c>
      <c r="K3984" s="620" t="s">
        <v>2236</v>
      </c>
      <c r="L3984" s="620"/>
      <c r="M3984" s="620" t="s">
        <v>1887</v>
      </c>
      <c r="N3984" s="621">
        <v>46218</v>
      </c>
      <c r="O3984" s="620" t="s">
        <v>24</v>
      </c>
      <c r="P3984" s="620" t="s">
        <v>32</v>
      </c>
      <c r="Q3984" s="620" t="s">
        <v>2224</v>
      </c>
      <c r="R3984" s="620"/>
      <c r="S3984" s="620" t="s">
        <v>2212</v>
      </c>
    </row>
    <row r="3985" ht="25" spans="1:19">
      <c r="A3985" s="620">
        <v>119</v>
      </c>
      <c r="B3985" s="620" t="s">
        <v>19</v>
      </c>
      <c r="C3985" s="620" t="s">
        <v>1043</v>
      </c>
      <c r="D3985" s="620">
        <v>6000064435</v>
      </c>
      <c r="E3985" s="620">
        <f>89-83</f>
        <v>6</v>
      </c>
      <c r="F3985" s="620">
        <v>6</v>
      </c>
      <c r="G3985" s="620">
        <v>0</v>
      </c>
      <c r="H3985" s="621">
        <v>46218</v>
      </c>
      <c r="I3985" s="620" t="s">
        <v>2241</v>
      </c>
      <c r="J3985" s="622" t="s">
        <v>2272</v>
      </c>
      <c r="K3985" s="620" t="s">
        <v>22</v>
      </c>
      <c r="L3985" s="620"/>
      <c r="M3985" s="620" t="s">
        <v>1887</v>
      </c>
      <c r="N3985" s="621">
        <v>46218</v>
      </c>
      <c r="O3985" s="620" t="s">
        <v>24</v>
      </c>
      <c r="P3985" s="620" t="s">
        <v>22</v>
      </c>
      <c r="Q3985" s="620" t="s">
        <v>22</v>
      </c>
      <c r="R3985" s="620"/>
      <c r="S3985" s="620" t="s">
        <v>2212</v>
      </c>
    </row>
    <row r="3986" ht="25" spans="1:19">
      <c r="A3986" s="620">
        <v>120</v>
      </c>
      <c r="B3986" s="620" t="s">
        <v>19</v>
      </c>
      <c r="C3986" s="620" t="s">
        <v>1043</v>
      </c>
      <c r="D3986" s="620">
        <v>6000064435</v>
      </c>
      <c r="E3986" s="620">
        <v>1</v>
      </c>
      <c r="F3986" s="620">
        <v>0</v>
      </c>
      <c r="G3986" s="620">
        <v>1</v>
      </c>
      <c r="H3986" s="621">
        <v>46218</v>
      </c>
      <c r="I3986" s="620" t="s">
        <v>2241</v>
      </c>
      <c r="J3986" s="622">
        <v>516339070726090</v>
      </c>
      <c r="K3986" s="620" t="s">
        <v>2243</v>
      </c>
      <c r="L3986" s="620"/>
      <c r="M3986" s="620" t="s">
        <v>1887</v>
      </c>
      <c r="N3986" s="621">
        <v>46218</v>
      </c>
      <c r="O3986" s="620" t="s">
        <v>24</v>
      </c>
      <c r="P3986" s="620" t="s">
        <v>32</v>
      </c>
      <c r="Q3986" s="620" t="s">
        <v>2224</v>
      </c>
      <c r="R3986" s="620"/>
      <c r="S3986" s="620" t="s">
        <v>2212</v>
      </c>
    </row>
    <row r="3987" ht="25" spans="1:19">
      <c r="A3987" s="620">
        <v>121</v>
      </c>
      <c r="B3987" s="620" t="s">
        <v>19</v>
      </c>
      <c r="C3987" s="620" t="s">
        <v>1043</v>
      </c>
      <c r="D3987" s="620">
        <v>6000064430</v>
      </c>
      <c r="E3987" s="620">
        <v>4</v>
      </c>
      <c r="F3987" s="620">
        <v>4</v>
      </c>
      <c r="G3987" s="620">
        <v>0</v>
      </c>
      <c r="H3987" s="621">
        <v>46219</v>
      </c>
      <c r="I3987" s="620" t="s">
        <v>2218</v>
      </c>
      <c r="J3987" s="622" t="s">
        <v>2273</v>
      </c>
      <c r="K3987" s="620" t="s">
        <v>22</v>
      </c>
      <c r="L3987" s="620"/>
      <c r="M3987" s="620" t="s">
        <v>1887</v>
      </c>
      <c r="N3987" s="621">
        <v>46219</v>
      </c>
      <c r="O3987" s="620" t="s">
        <v>24</v>
      </c>
      <c r="P3987" s="620" t="s">
        <v>22</v>
      </c>
      <c r="Q3987" s="620" t="s">
        <v>22</v>
      </c>
      <c r="R3987" s="620"/>
      <c r="S3987" s="620" t="s">
        <v>2212</v>
      </c>
    </row>
    <row r="3988" ht="25" spans="1:19">
      <c r="A3988" s="620">
        <v>122</v>
      </c>
      <c r="B3988" s="620" t="s">
        <v>19</v>
      </c>
      <c r="C3988" s="620" t="s">
        <v>1043</v>
      </c>
      <c r="D3988" s="620">
        <v>6000064430</v>
      </c>
      <c r="E3988" s="620">
        <v>1</v>
      </c>
      <c r="F3988" s="620">
        <v>0</v>
      </c>
      <c r="G3988" s="620">
        <v>1</v>
      </c>
      <c r="H3988" s="621">
        <v>46219</v>
      </c>
      <c r="I3988" s="620" t="s">
        <v>2218</v>
      </c>
      <c r="J3988" s="622">
        <v>516313150726060</v>
      </c>
      <c r="K3988" s="620" t="s">
        <v>2236</v>
      </c>
      <c r="L3988" s="620"/>
      <c r="M3988" s="620" t="s">
        <v>1887</v>
      </c>
      <c r="N3988" s="621">
        <v>46219</v>
      </c>
      <c r="O3988" s="620" t="s">
        <v>24</v>
      </c>
      <c r="P3988" s="620" t="s">
        <v>32</v>
      </c>
      <c r="Q3988" s="620" t="s">
        <v>2224</v>
      </c>
      <c r="R3988" s="620"/>
      <c r="S3988" s="620" t="s">
        <v>2212</v>
      </c>
    </row>
    <row r="3989" ht="25" spans="1:19">
      <c r="A3989" s="620">
        <v>123</v>
      </c>
      <c r="B3989" s="620" t="s">
        <v>19</v>
      </c>
      <c r="C3989" s="620" t="s">
        <v>1043</v>
      </c>
      <c r="D3989" s="620">
        <v>6000064430</v>
      </c>
      <c r="E3989" s="620">
        <v>5</v>
      </c>
      <c r="F3989" s="620">
        <v>5</v>
      </c>
      <c r="G3989" s="620">
        <v>0</v>
      </c>
      <c r="H3989" s="621">
        <v>46220</v>
      </c>
      <c r="I3989" s="620" t="s">
        <v>2218</v>
      </c>
      <c r="J3989" s="622" t="s">
        <v>2274</v>
      </c>
      <c r="K3989" s="620" t="s">
        <v>22</v>
      </c>
      <c r="L3989" s="620"/>
      <c r="M3989" s="620" t="s">
        <v>1887</v>
      </c>
      <c r="N3989" s="621">
        <v>46220</v>
      </c>
      <c r="O3989" s="620" t="s">
        <v>24</v>
      </c>
      <c r="P3989" s="620" t="s">
        <v>22</v>
      </c>
      <c r="Q3989" s="620" t="s">
        <v>22</v>
      </c>
      <c r="R3989" s="620"/>
      <c r="S3989" s="620" t="s">
        <v>2212</v>
      </c>
    </row>
    <row r="3990" ht="25" spans="1:19">
      <c r="A3990" s="620">
        <v>124</v>
      </c>
      <c r="B3990" s="620" t="s">
        <v>19</v>
      </c>
      <c r="C3990" s="620" t="s">
        <v>1043</v>
      </c>
      <c r="D3990" s="620">
        <v>6000064430</v>
      </c>
      <c r="E3990" s="620">
        <v>1</v>
      </c>
      <c r="F3990" s="620">
        <v>0</v>
      </c>
      <c r="G3990" s="620">
        <v>1</v>
      </c>
      <c r="H3990" s="621">
        <v>46220</v>
      </c>
      <c r="I3990" s="620" t="s">
        <v>2218</v>
      </c>
      <c r="J3990" s="622">
        <v>516313150726066</v>
      </c>
      <c r="K3990" s="620" t="s">
        <v>2275</v>
      </c>
      <c r="L3990" s="620"/>
      <c r="M3990" s="620" t="s">
        <v>1887</v>
      </c>
      <c r="N3990" s="621">
        <v>46220</v>
      </c>
      <c r="O3990" s="620" t="s">
        <v>24</v>
      </c>
      <c r="P3990" s="620" t="s">
        <v>2223</v>
      </c>
      <c r="Q3990" s="620" t="s">
        <v>2224</v>
      </c>
      <c r="R3990" s="620"/>
      <c r="S3990" s="620" t="s">
        <v>2212</v>
      </c>
    </row>
    <row r="3991" ht="25" spans="1:19">
      <c r="A3991" s="620">
        <v>125</v>
      </c>
      <c r="B3991" s="620" t="s">
        <v>19</v>
      </c>
      <c r="C3991" s="620" t="s">
        <v>1043</v>
      </c>
      <c r="D3991" s="620">
        <v>6000064430</v>
      </c>
      <c r="E3991" s="620">
        <v>2</v>
      </c>
      <c r="F3991" s="620">
        <v>2</v>
      </c>
      <c r="G3991" s="620">
        <v>0</v>
      </c>
      <c r="H3991" s="621">
        <v>46220</v>
      </c>
      <c r="I3991" s="620" t="s">
        <v>2218</v>
      </c>
      <c r="J3991" s="622" t="s">
        <v>2276</v>
      </c>
      <c r="K3991" s="620" t="s">
        <v>22</v>
      </c>
      <c r="L3991" s="620"/>
      <c r="M3991" s="620" t="s">
        <v>1887</v>
      </c>
      <c r="N3991" s="621">
        <v>46220</v>
      </c>
      <c r="O3991" s="620" t="s">
        <v>24</v>
      </c>
      <c r="P3991" s="620" t="s">
        <v>22</v>
      </c>
      <c r="Q3991" s="620" t="s">
        <v>22</v>
      </c>
      <c r="R3991" s="620"/>
      <c r="S3991" s="620" t="s">
        <v>2212</v>
      </c>
    </row>
    <row r="3992" ht="25" spans="1:19">
      <c r="A3992" s="620">
        <v>126</v>
      </c>
      <c r="B3992" s="620" t="s">
        <v>19</v>
      </c>
      <c r="C3992" s="620" t="s">
        <v>1043</v>
      </c>
      <c r="D3992" s="620">
        <v>6000064430</v>
      </c>
      <c r="E3992" s="620">
        <v>1</v>
      </c>
      <c r="F3992" s="620">
        <v>0</v>
      </c>
      <c r="G3992" s="620">
        <v>1</v>
      </c>
      <c r="H3992" s="621">
        <v>46220</v>
      </c>
      <c r="I3992" s="620" t="s">
        <v>2218</v>
      </c>
      <c r="J3992" s="622">
        <v>516313150726069</v>
      </c>
      <c r="K3992" s="620" t="s">
        <v>2236</v>
      </c>
      <c r="L3992" s="620"/>
      <c r="M3992" s="620" t="s">
        <v>1887</v>
      </c>
      <c r="N3992" s="621">
        <v>46220</v>
      </c>
      <c r="O3992" s="620" t="s">
        <v>24</v>
      </c>
      <c r="P3992" s="620" t="s">
        <v>32</v>
      </c>
      <c r="Q3992" s="620" t="s">
        <v>2224</v>
      </c>
      <c r="R3992" s="620"/>
      <c r="S3992" s="620" t="s">
        <v>2212</v>
      </c>
    </row>
    <row r="3993" ht="25" spans="1:19">
      <c r="A3993" s="620">
        <v>127</v>
      </c>
      <c r="B3993" s="620" t="s">
        <v>19</v>
      </c>
      <c r="C3993" s="620" t="s">
        <v>1043</v>
      </c>
      <c r="D3993" s="620">
        <v>6000064430</v>
      </c>
      <c r="E3993" s="620">
        <v>2</v>
      </c>
      <c r="F3993" s="620">
        <v>2</v>
      </c>
      <c r="G3993" s="620">
        <v>0</v>
      </c>
      <c r="H3993" s="621">
        <v>46220</v>
      </c>
      <c r="I3993" s="620" t="s">
        <v>2218</v>
      </c>
      <c r="J3993" s="622" t="s">
        <v>2277</v>
      </c>
      <c r="K3993" s="620" t="s">
        <v>22</v>
      </c>
      <c r="L3993" s="620"/>
      <c r="M3993" s="620" t="s">
        <v>1887</v>
      </c>
      <c r="N3993" s="621">
        <v>46220</v>
      </c>
      <c r="O3993" s="620" t="s">
        <v>24</v>
      </c>
      <c r="P3993" s="620" t="s">
        <v>22</v>
      </c>
      <c r="Q3993" s="620" t="s">
        <v>22</v>
      </c>
      <c r="R3993" s="620"/>
      <c r="S3993" s="620" t="s">
        <v>2212</v>
      </c>
    </row>
    <row r="3994" ht="25" spans="1:19">
      <c r="A3994" s="620">
        <v>128</v>
      </c>
      <c r="B3994" s="620" t="s">
        <v>19</v>
      </c>
      <c r="C3994" s="620" t="s">
        <v>116</v>
      </c>
      <c r="D3994" s="620">
        <v>6000064430</v>
      </c>
      <c r="E3994" s="620">
        <v>3</v>
      </c>
      <c r="F3994" s="620">
        <v>3</v>
      </c>
      <c r="G3994" s="620">
        <v>0</v>
      </c>
      <c r="H3994" s="621">
        <v>46222</v>
      </c>
      <c r="I3994" s="620" t="s">
        <v>2218</v>
      </c>
      <c r="J3994" s="622" t="s">
        <v>2278</v>
      </c>
      <c r="K3994" s="620" t="s">
        <v>22</v>
      </c>
      <c r="L3994" s="620"/>
      <c r="M3994" s="620" t="s">
        <v>1887</v>
      </c>
      <c r="N3994" s="621">
        <v>46222</v>
      </c>
      <c r="O3994" s="620" t="s">
        <v>24</v>
      </c>
      <c r="P3994" s="620" t="s">
        <v>22</v>
      </c>
      <c r="Q3994" s="620" t="s">
        <v>22</v>
      </c>
      <c r="R3994" s="620"/>
      <c r="S3994" s="620" t="s">
        <v>2212</v>
      </c>
    </row>
    <row r="3995" ht="25" spans="1:19">
      <c r="A3995" s="620">
        <v>129</v>
      </c>
      <c r="B3995" s="620" t="s">
        <v>19</v>
      </c>
      <c r="C3995" s="620" t="s">
        <v>116</v>
      </c>
      <c r="D3995" s="620">
        <v>6000064430</v>
      </c>
      <c r="E3995" s="620">
        <v>1</v>
      </c>
      <c r="F3995" s="620">
        <v>0</v>
      </c>
      <c r="G3995" s="620">
        <v>1</v>
      </c>
      <c r="H3995" s="621">
        <v>46222</v>
      </c>
      <c r="I3995" s="620" t="s">
        <v>2218</v>
      </c>
      <c r="J3995" s="622">
        <v>516313150726075</v>
      </c>
      <c r="K3995" s="620" t="s">
        <v>2279</v>
      </c>
      <c r="L3995" s="620"/>
      <c r="M3995" s="620" t="s">
        <v>1887</v>
      </c>
      <c r="N3995" s="621">
        <v>46222</v>
      </c>
      <c r="O3995" s="620" t="s">
        <v>24</v>
      </c>
      <c r="P3995" s="620" t="s">
        <v>32</v>
      </c>
      <c r="Q3995" s="620" t="s">
        <v>2224</v>
      </c>
      <c r="R3995" s="620"/>
      <c r="S3995" s="620" t="s">
        <v>2212</v>
      </c>
    </row>
    <row r="3996" ht="25" spans="1:19">
      <c r="A3996" s="620">
        <v>130</v>
      </c>
      <c r="B3996" s="620" t="s">
        <v>19</v>
      </c>
      <c r="C3996" s="620" t="s">
        <v>116</v>
      </c>
      <c r="D3996" s="620">
        <v>6000064430</v>
      </c>
      <c r="E3996" s="620">
        <v>2</v>
      </c>
      <c r="F3996" s="620">
        <v>2</v>
      </c>
      <c r="G3996" s="620">
        <v>0</v>
      </c>
      <c r="H3996" s="621">
        <v>46222</v>
      </c>
      <c r="I3996" s="620" t="s">
        <v>2218</v>
      </c>
      <c r="J3996" s="622" t="s">
        <v>2280</v>
      </c>
      <c r="K3996" s="620" t="s">
        <v>22</v>
      </c>
      <c r="L3996" s="620"/>
      <c r="M3996" s="620" t="s">
        <v>1887</v>
      </c>
      <c r="N3996" s="621">
        <v>46222</v>
      </c>
      <c r="O3996" s="620" t="s">
        <v>24</v>
      </c>
      <c r="P3996" s="620" t="s">
        <v>22</v>
      </c>
      <c r="Q3996" s="620" t="s">
        <v>22</v>
      </c>
      <c r="R3996" s="620"/>
      <c r="S3996" s="620" t="s">
        <v>2212</v>
      </c>
    </row>
    <row r="3997" ht="25" spans="1:19">
      <c r="A3997" s="620">
        <v>131</v>
      </c>
      <c r="B3997" s="620" t="s">
        <v>19</v>
      </c>
      <c r="C3997" s="620" t="s">
        <v>116</v>
      </c>
      <c r="D3997" s="620">
        <v>6000064430</v>
      </c>
      <c r="E3997" s="620">
        <v>1</v>
      </c>
      <c r="F3997" s="620">
        <v>0</v>
      </c>
      <c r="G3997" s="620">
        <v>1</v>
      </c>
      <c r="H3997" s="621">
        <v>46222</v>
      </c>
      <c r="I3997" s="620" t="s">
        <v>2218</v>
      </c>
      <c r="J3997" s="622">
        <v>516313150726078</v>
      </c>
      <c r="K3997" s="620" t="s">
        <v>2281</v>
      </c>
      <c r="L3997" s="620"/>
      <c r="M3997" s="620" t="s">
        <v>1887</v>
      </c>
      <c r="N3997" s="621">
        <v>46222</v>
      </c>
      <c r="O3997" s="620" t="s">
        <v>24</v>
      </c>
      <c r="P3997" s="620" t="s">
        <v>76</v>
      </c>
      <c r="Q3997" s="620" t="s">
        <v>2282</v>
      </c>
      <c r="R3997" s="620"/>
      <c r="S3997" s="620" t="s">
        <v>2212</v>
      </c>
    </row>
    <row r="3998" ht="25" spans="1:19">
      <c r="A3998" s="620">
        <v>132</v>
      </c>
      <c r="B3998" s="620" t="s">
        <v>19</v>
      </c>
      <c r="C3998" s="620" t="s">
        <v>116</v>
      </c>
      <c r="D3998" s="620">
        <v>6000064430</v>
      </c>
      <c r="E3998" s="620">
        <v>1</v>
      </c>
      <c r="F3998" s="620">
        <v>1</v>
      </c>
      <c r="G3998" s="620">
        <v>0</v>
      </c>
      <c r="H3998" s="621">
        <v>46222</v>
      </c>
      <c r="I3998" s="620" t="s">
        <v>2218</v>
      </c>
      <c r="J3998" s="622">
        <v>516313150726079</v>
      </c>
      <c r="K3998" s="620" t="s">
        <v>22</v>
      </c>
      <c r="L3998" s="620"/>
      <c r="M3998" s="620" t="s">
        <v>1887</v>
      </c>
      <c r="N3998" s="621">
        <v>46222</v>
      </c>
      <c r="O3998" s="620" t="s">
        <v>24</v>
      </c>
      <c r="P3998" s="620" t="s">
        <v>22</v>
      </c>
      <c r="Q3998" s="620" t="s">
        <v>22</v>
      </c>
      <c r="R3998" s="620"/>
      <c r="S3998" s="620" t="s">
        <v>2212</v>
      </c>
    </row>
    <row r="3999" ht="25" spans="1:19">
      <c r="A3999" s="620">
        <v>133</v>
      </c>
      <c r="B3999" s="620" t="s">
        <v>19</v>
      </c>
      <c r="C3999" s="620" t="s">
        <v>116</v>
      </c>
      <c r="D3999" s="620">
        <v>6000064430</v>
      </c>
      <c r="E3999" s="620">
        <v>2</v>
      </c>
      <c r="F3999" s="620">
        <v>2</v>
      </c>
      <c r="G3999" s="620">
        <v>0</v>
      </c>
      <c r="H3999" s="621">
        <v>46223</v>
      </c>
      <c r="I3999" s="620" t="s">
        <v>2218</v>
      </c>
      <c r="J3999" s="622" t="s">
        <v>2283</v>
      </c>
      <c r="K3999" s="620" t="s">
        <v>22</v>
      </c>
      <c r="L3999" s="620"/>
      <c r="M3999" s="620" t="s">
        <v>1887</v>
      </c>
      <c r="N3999" s="621">
        <v>46223</v>
      </c>
      <c r="O3999" s="620" t="s">
        <v>24</v>
      </c>
      <c r="P3999" s="620" t="s">
        <v>22</v>
      </c>
      <c r="Q3999" s="620" t="s">
        <v>22</v>
      </c>
      <c r="R3999" s="620"/>
      <c r="S3999" s="620" t="s">
        <v>2212</v>
      </c>
    </row>
    <row r="4000" ht="25" spans="1:19">
      <c r="A4000" s="620">
        <v>134</v>
      </c>
      <c r="B4000" s="620" t="s">
        <v>19</v>
      </c>
      <c r="C4000" s="620" t="s">
        <v>113</v>
      </c>
      <c r="D4000" s="620">
        <v>6000064430</v>
      </c>
      <c r="E4000" s="620">
        <v>1</v>
      </c>
      <c r="F4000" s="620">
        <v>0</v>
      </c>
      <c r="G4000" s="620">
        <v>1</v>
      </c>
      <c r="H4000" s="621">
        <v>46223</v>
      </c>
      <c r="I4000" s="620" t="s">
        <v>2218</v>
      </c>
      <c r="J4000" s="622">
        <v>516313150726082</v>
      </c>
      <c r="K4000" s="620" t="s">
        <v>2236</v>
      </c>
      <c r="L4000" s="620"/>
      <c r="M4000" s="620" t="s">
        <v>1887</v>
      </c>
      <c r="N4000" s="621">
        <v>46223</v>
      </c>
      <c r="O4000" s="620" t="s">
        <v>24</v>
      </c>
      <c r="P4000" s="620" t="s">
        <v>32</v>
      </c>
      <c r="Q4000" s="620" t="s">
        <v>2224</v>
      </c>
      <c r="R4000" s="620"/>
      <c r="S4000" s="620" t="s">
        <v>2212</v>
      </c>
    </row>
    <row r="4001" ht="25" spans="1:19">
      <c r="A4001" s="620">
        <v>135</v>
      </c>
      <c r="B4001" s="620" t="s">
        <v>19</v>
      </c>
      <c r="C4001" s="620" t="s">
        <v>113</v>
      </c>
      <c r="D4001" s="620">
        <v>6000064430</v>
      </c>
      <c r="E4001" s="620">
        <v>4</v>
      </c>
      <c r="F4001" s="620">
        <v>4</v>
      </c>
      <c r="G4001" s="620">
        <v>0</v>
      </c>
      <c r="H4001" s="621">
        <v>46223</v>
      </c>
      <c r="I4001" s="620" t="s">
        <v>2218</v>
      </c>
      <c r="J4001" s="622" t="s">
        <v>2284</v>
      </c>
      <c r="K4001" s="620" t="s">
        <v>22</v>
      </c>
      <c r="L4001" s="620"/>
      <c r="M4001" s="620" t="s">
        <v>1887</v>
      </c>
      <c r="N4001" s="621">
        <v>46223</v>
      </c>
      <c r="O4001" s="620" t="s">
        <v>24</v>
      </c>
      <c r="P4001" s="620" t="s">
        <v>22</v>
      </c>
      <c r="Q4001" s="620" t="s">
        <v>22</v>
      </c>
      <c r="R4001" s="620"/>
      <c r="S4001" s="620" t="s">
        <v>2212</v>
      </c>
    </row>
    <row r="4002" ht="25" spans="1:19">
      <c r="A4002" s="620">
        <v>136</v>
      </c>
      <c r="B4002" s="620" t="s">
        <v>19</v>
      </c>
      <c r="C4002" s="620" t="s">
        <v>113</v>
      </c>
      <c r="D4002" s="620">
        <v>6000064429</v>
      </c>
      <c r="E4002" s="620">
        <v>1</v>
      </c>
      <c r="F4002" s="620">
        <v>1</v>
      </c>
      <c r="G4002" s="620">
        <v>0</v>
      </c>
      <c r="H4002" s="621">
        <v>46224</v>
      </c>
      <c r="I4002" s="620" t="s">
        <v>2220</v>
      </c>
      <c r="J4002" s="622">
        <v>516309150726143</v>
      </c>
      <c r="K4002" s="620" t="s">
        <v>22</v>
      </c>
      <c r="L4002" s="620"/>
      <c r="M4002" s="620" t="s">
        <v>1887</v>
      </c>
      <c r="N4002" s="621">
        <v>46224</v>
      </c>
      <c r="O4002" s="620" t="s">
        <v>24</v>
      </c>
      <c r="P4002" s="620" t="s">
        <v>22</v>
      </c>
      <c r="Q4002" s="620" t="s">
        <v>22</v>
      </c>
      <c r="R4002" s="620"/>
      <c r="S4002" s="620" t="s">
        <v>2212</v>
      </c>
    </row>
    <row r="4003" ht="25" spans="1:19">
      <c r="A4003" s="620">
        <v>137</v>
      </c>
      <c r="B4003" s="620" t="s">
        <v>19</v>
      </c>
      <c r="C4003" s="620" t="s">
        <v>113</v>
      </c>
      <c r="D4003" s="620">
        <v>6000064429</v>
      </c>
      <c r="E4003" s="620">
        <v>1</v>
      </c>
      <c r="F4003" s="620">
        <v>0</v>
      </c>
      <c r="G4003" s="620">
        <v>1</v>
      </c>
      <c r="H4003" s="621">
        <v>46224</v>
      </c>
      <c r="I4003" s="620" t="s">
        <v>2220</v>
      </c>
      <c r="J4003" s="622">
        <v>516309150726144</v>
      </c>
      <c r="K4003" s="620" t="s">
        <v>2275</v>
      </c>
      <c r="L4003" s="620"/>
      <c r="M4003" s="620" t="s">
        <v>1887</v>
      </c>
      <c r="N4003" s="621">
        <v>46224</v>
      </c>
      <c r="O4003" s="620" t="s">
        <v>24</v>
      </c>
      <c r="P4003" s="620" t="s">
        <v>2223</v>
      </c>
      <c r="Q4003" s="620" t="s">
        <v>2224</v>
      </c>
      <c r="R4003" s="620"/>
      <c r="S4003" s="620" t="s">
        <v>2212</v>
      </c>
    </row>
    <row r="4004" ht="25" spans="1:19">
      <c r="A4004" s="620">
        <v>138</v>
      </c>
      <c r="B4004" s="620" t="s">
        <v>19</v>
      </c>
      <c r="C4004" s="620" t="s">
        <v>113</v>
      </c>
      <c r="D4004" s="620">
        <v>6000064429</v>
      </c>
      <c r="E4004" s="620">
        <v>1</v>
      </c>
      <c r="F4004" s="620">
        <v>0</v>
      </c>
      <c r="G4004" s="620">
        <v>1</v>
      </c>
      <c r="H4004" s="621">
        <v>46224</v>
      </c>
      <c r="I4004" s="620" t="s">
        <v>2220</v>
      </c>
      <c r="J4004" s="622">
        <v>516309150726145</v>
      </c>
      <c r="K4004" s="620" t="s">
        <v>2285</v>
      </c>
      <c r="L4004" s="620"/>
      <c r="M4004" s="620" t="s">
        <v>1887</v>
      </c>
      <c r="N4004" s="621">
        <v>46224</v>
      </c>
      <c r="O4004" s="620" t="s">
        <v>24</v>
      </c>
      <c r="P4004" s="620" t="s">
        <v>59</v>
      </c>
      <c r="Q4004" s="620" t="s">
        <v>2224</v>
      </c>
      <c r="R4004" s="620"/>
      <c r="S4004" s="620" t="s">
        <v>2212</v>
      </c>
    </row>
    <row r="4005" ht="25" spans="1:19">
      <c r="A4005" s="620">
        <v>139</v>
      </c>
      <c r="B4005" s="620" t="s">
        <v>19</v>
      </c>
      <c r="C4005" s="620" t="s">
        <v>113</v>
      </c>
      <c r="D4005" s="620">
        <v>6000064429</v>
      </c>
      <c r="E4005" s="620">
        <v>3</v>
      </c>
      <c r="F4005" s="620">
        <v>3</v>
      </c>
      <c r="G4005" s="620">
        <v>0</v>
      </c>
      <c r="H4005" s="621">
        <v>46224</v>
      </c>
      <c r="I4005" s="620" t="s">
        <v>2220</v>
      </c>
      <c r="J4005" s="622" t="s">
        <v>2286</v>
      </c>
      <c r="K4005" s="620" t="s">
        <v>22</v>
      </c>
      <c r="L4005" s="620"/>
      <c r="M4005" s="620" t="s">
        <v>1887</v>
      </c>
      <c r="N4005" s="621">
        <v>46224</v>
      </c>
      <c r="O4005" s="620" t="s">
        <v>24</v>
      </c>
      <c r="P4005" s="620" t="s">
        <v>22</v>
      </c>
      <c r="Q4005" s="620" t="s">
        <v>22</v>
      </c>
      <c r="R4005" s="620"/>
      <c r="S4005" s="620" t="s">
        <v>2212</v>
      </c>
    </row>
    <row r="4006" ht="25" spans="1:19">
      <c r="A4006" s="620">
        <v>140</v>
      </c>
      <c r="B4006" s="620" t="s">
        <v>19</v>
      </c>
      <c r="C4006" s="620" t="s">
        <v>116</v>
      </c>
      <c r="D4006" s="620">
        <v>6000064429</v>
      </c>
      <c r="E4006" s="620">
        <v>1</v>
      </c>
      <c r="F4006" s="620">
        <v>0</v>
      </c>
      <c r="G4006" s="620">
        <v>1</v>
      </c>
      <c r="H4006" s="621">
        <v>46224</v>
      </c>
      <c r="I4006" s="620" t="s">
        <v>2220</v>
      </c>
      <c r="J4006" s="622" t="e">
        <v>#VALUE!</v>
      </c>
      <c r="K4006" s="620" t="s">
        <v>2287</v>
      </c>
      <c r="L4006" s="620"/>
      <c r="M4006" s="620" t="s">
        <v>1887</v>
      </c>
      <c r="N4006" s="621">
        <v>46224</v>
      </c>
      <c r="O4006" s="620" t="s">
        <v>24</v>
      </c>
      <c r="P4006" s="620" t="s">
        <v>59</v>
      </c>
      <c r="Q4006" s="620" t="s">
        <v>2224</v>
      </c>
      <c r="R4006" s="620"/>
      <c r="S4006" s="620" t="s">
        <v>2212</v>
      </c>
    </row>
    <row r="4007" ht="25" spans="1:19">
      <c r="A4007" s="620">
        <v>141</v>
      </c>
      <c r="B4007" s="620"/>
      <c r="C4007" s="620"/>
      <c r="D4007" s="620"/>
      <c r="E4007" s="620"/>
      <c r="F4007" s="620"/>
      <c r="G4007" s="620"/>
      <c r="H4007" s="621"/>
      <c r="I4007" s="620"/>
      <c r="J4007" s="622"/>
      <c r="K4007" s="620" t="s">
        <v>2243</v>
      </c>
      <c r="L4007" s="620"/>
      <c r="M4007" s="620" t="s">
        <v>1887</v>
      </c>
      <c r="N4007" s="621"/>
      <c r="O4007" s="620" t="s">
        <v>24</v>
      </c>
      <c r="P4007" s="620" t="s">
        <v>32</v>
      </c>
      <c r="Q4007" s="620" t="s">
        <v>2224</v>
      </c>
      <c r="R4007" s="620"/>
      <c r="S4007" s="620" t="s">
        <v>2212</v>
      </c>
    </row>
    <row r="4008" ht="25" spans="1:19">
      <c r="A4008" s="620">
        <v>142</v>
      </c>
      <c r="B4008" s="620" t="s">
        <v>19</v>
      </c>
      <c r="C4008" s="620" t="s">
        <v>116</v>
      </c>
      <c r="D4008" s="620">
        <v>6000064429</v>
      </c>
      <c r="E4008" s="620">
        <v>1</v>
      </c>
      <c r="F4008" s="620">
        <v>0</v>
      </c>
      <c r="G4008" s="620">
        <v>1</v>
      </c>
      <c r="H4008" s="621">
        <v>46224</v>
      </c>
      <c r="I4008" s="620" t="s">
        <v>2220</v>
      </c>
      <c r="J4008" s="622">
        <v>516309150726150</v>
      </c>
      <c r="K4008" s="620" t="s">
        <v>2243</v>
      </c>
      <c r="L4008" s="620"/>
      <c r="M4008" s="620" t="s">
        <v>1887</v>
      </c>
      <c r="N4008" s="621">
        <v>46224</v>
      </c>
      <c r="O4008" s="620" t="s">
        <v>24</v>
      </c>
      <c r="P4008" s="620" t="s">
        <v>32</v>
      </c>
      <c r="Q4008" s="620" t="s">
        <v>2224</v>
      </c>
      <c r="R4008" s="620"/>
      <c r="S4008" s="620" t="s">
        <v>2212</v>
      </c>
    </row>
    <row r="4009" ht="25" spans="1:19">
      <c r="A4009" s="620">
        <v>143</v>
      </c>
      <c r="B4009" s="620" t="s">
        <v>19</v>
      </c>
      <c r="C4009" s="620" t="s">
        <v>116</v>
      </c>
      <c r="D4009" s="620">
        <v>6000064435</v>
      </c>
      <c r="E4009" s="620">
        <v>3</v>
      </c>
      <c r="F4009" s="620">
        <v>3</v>
      </c>
      <c r="G4009" s="620">
        <v>0</v>
      </c>
      <c r="H4009" s="621">
        <v>46225</v>
      </c>
      <c r="I4009" s="620" t="s">
        <v>2241</v>
      </c>
      <c r="J4009" s="622" t="s">
        <v>2288</v>
      </c>
      <c r="K4009" s="620" t="s">
        <v>22</v>
      </c>
      <c r="L4009" s="620"/>
      <c r="M4009" s="620" t="s">
        <v>1887</v>
      </c>
      <c r="N4009" s="621">
        <v>46225</v>
      </c>
      <c r="O4009" s="620" t="s">
        <v>24</v>
      </c>
      <c r="P4009" s="620" t="s">
        <v>22</v>
      </c>
      <c r="Q4009" s="620" t="s">
        <v>22</v>
      </c>
      <c r="R4009" s="620"/>
      <c r="S4009" s="620" t="s">
        <v>2212</v>
      </c>
    </row>
    <row r="4010" ht="25" spans="1:19">
      <c r="A4010" s="620">
        <v>144</v>
      </c>
      <c r="B4010" s="620" t="s">
        <v>19</v>
      </c>
      <c r="C4010" s="620" t="s">
        <v>116</v>
      </c>
      <c r="D4010" s="620">
        <v>6000064435</v>
      </c>
      <c r="E4010" s="620">
        <v>1</v>
      </c>
      <c r="F4010" s="620">
        <v>0</v>
      </c>
      <c r="G4010" s="620">
        <v>1</v>
      </c>
      <c r="H4010" s="621">
        <v>46225</v>
      </c>
      <c r="I4010" s="620" t="s">
        <v>2241</v>
      </c>
      <c r="J4010" s="622">
        <v>516339070726094</v>
      </c>
      <c r="K4010" s="620" t="s">
        <v>2243</v>
      </c>
      <c r="L4010" s="620"/>
      <c r="M4010" s="620" t="s">
        <v>1887</v>
      </c>
      <c r="N4010" s="621">
        <v>46225</v>
      </c>
      <c r="O4010" s="620" t="s">
        <v>24</v>
      </c>
      <c r="P4010" s="620" t="s">
        <v>32</v>
      </c>
      <c r="Q4010" s="620" t="s">
        <v>2224</v>
      </c>
      <c r="R4010" s="620"/>
      <c r="S4010" s="620" t="s">
        <v>2212</v>
      </c>
    </row>
    <row r="4011" ht="25" spans="1:19">
      <c r="A4011" s="620">
        <v>145</v>
      </c>
      <c r="B4011" s="620" t="s">
        <v>19</v>
      </c>
      <c r="C4011" s="620" t="s">
        <v>116</v>
      </c>
      <c r="D4011" s="620">
        <v>6000064435</v>
      </c>
      <c r="E4011" s="620">
        <v>2</v>
      </c>
      <c r="F4011" s="620">
        <v>2</v>
      </c>
      <c r="G4011" s="620">
        <v>0</v>
      </c>
      <c r="H4011" s="621">
        <v>46225</v>
      </c>
      <c r="I4011" s="620" t="s">
        <v>2241</v>
      </c>
      <c r="J4011" s="622" t="s">
        <v>2289</v>
      </c>
      <c r="K4011" s="620" t="s">
        <v>22</v>
      </c>
      <c r="L4011" s="620"/>
      <c r="M4011" s="620" t="s">
        <v>1887</v>
      </c>
      <c r="N4011" s="621">
        <v>46225</v>
      </c>
      <c r="O4011" s="620" t="s">
        <v>24</v>
      </c>
      <c r="P4011" s="620" t="s">
        <v>22</v>
      </c>
      <c r="Q4011" s="620" t="s">
        <v>22</v>
      </c>
      <c r="R4011" s="620"/>
      <c r="S4011" s="620" t="s">
        <v>2212</v>
      </c>
    </row>
    <row r="4012" ht="62.5" spans="1:19">
      <c r="A4012" s="620">
        <v>146</v>
      </c>
      <c r="B4012" s="620" t="s">
        <v>19</v>
      </c>
      <c r="C4012" s="620" t="s">
        <v>116</v>
      </c>
      <c r="D4012" s="620">
        <v>6000064435</v>
      </c>
      <c r="E4012" s="620">
        <v>1</v>
      </c>
      <c r="F4012" s="620">
        <v>0</v>
      </c>
      <c r="G4012" s="620">
        <v>1</v>
      </c>
      <c r="H4012" s="621">
        <v>46225</v>
      </c>
      <c r="I4012" s="620" t="s">
        <v>2241</v>
      </c>
      <c r="J4012" s="622">
        <v>516339070726097</v>
      </c>
      <c r="K4012" s="620" t="s">
        <v>2290</v>
      </c>
      <c r="L4012" s="620"/>
      <c r="M4012" s="620" t="s">
        <v>1887</v>
      </c>
      <c r="N4012" s="621">
        <v>46225</v>
      </c>
      <c r="O4012" s="620" t="s">
        <v>24</v>
      </c>
      <c r="P4012" s="620" t="s">
        <v>32</v>
      </c>
      <c r="Q4012" s="620" t="s">
        <v>2224</v>
      </c>
      <c r="R4012" s="620"/>
      <c r="S4012" s="620" t="s">
        <v>2212</v>
      </c>
    </row>
    <row r="4013" ht="25" spans="1:19">
      <c r="A4013" s="620">
        <v>147</v>
      </c>
      <c r="B4013" s="620" t="s">
        <v>19</v>
      </c>
      <c r="C4013" s="620" t="s">
        <v>116</v>
      </c>
      <c r="D4013" s="620">
        <v>6000064435</v>
      </c>
      <c r="E4013" s="620">
        <v>1</v>
      </c>
      <c r="F4013" s="620">
        <v>0</v>
      </c>
      <c r="G4013" s="620">
        <v>1</v>
      </c>
      <c r="H4013" s="621">
        <v>46225</v>
      </c>
      <c r="I4013" s="620" t="s">
        <v>2241</v>
      </c>
      <c r="J4013" s="622">
        <v>516339070726098</v>
      </c>
      <c r="K4013" s="620" t="s">
        <v>2250</v>
      </c>
      <c r="L4013" s="620"/>
      <c r="M4013" s="620" t="s">
        <v>1887</v>
      </c>
      <c r="N4013" s="621">
        <v>46225</v>
      </c>
      <c r="O4013" s="620" t="s">
        <v>24</v>
      </c>
      <c r="P4013" s="620" t="s">
        <v>32</v>
      </c>
      <c r="Q4013" s="620" t="s">
        <v>2224</v>
      </c>
      <c r="R4013" s="620"/>
      <c r="S4013" s="620" t="s">
        <v>2212</v>
      </c>
    </row>
    <row r="4014" ht="25" spans="1:19">
      <c r="A4014" s="620">
        <v>148</v>
      </c>
      <c r="B4014" s="620" t="s">
        <v>19</v>
      </c>
      <c r="C4014" s="620" t="s">
        <v>116</v>
      </c>
      <c r="D4014" s="620">
        <v>6000064429</v>
      </c>
      <c r="E4014" s="620">
        <v>1</v>
      </c>
      <c r="F4014" s="620">
        <v>1</v>
      </c>
      <c r="G4014" s="620">
        <v>0</v>
      </c>
      <c r="H4014" s="621">
        <v>46225</v>
      </c>
      <c r="I4014" s="620" t="s">
        <v>2220</v>
      </c>
      <c r="J4014" s="622">
        <v>516309150726151</v>
      </c>
      <c r="K4014" s="620" t="s">
        <v>22</v>
      </c>
      <c r="L4014" s="620"/>
      <c r="M4014" s="620" t="s">
        <v>1887</v>
      </c>
      <c r="N4014" s="621">
        <v>46225</v>
      </c>
      <c r="O4014" s="620" t="s">
        <v>24</v>
      </c>
      <c r="P4014" s="620" t="s">
        <v>22</v>
      </c>
      <c r="Q4014" s="620" t="s">
        <v>22</v>
      </c>
      <c r="R4014" s="620"/>
      <c r="S4014" s="620" t="s">
        <v>2212</v>
      </c>
    </row>
    <row r="4015" ht="25" spans="1:19">
      <c r="A4015" s="620">
        <v>149</v>
      </c>
      <c r="B4015" s="620" t="s">
        <v>19</v>
      </c>
      <c r="C4015" s="620" t="s">
        <v>116</v>
      </c>
      <c r="D4015" s="620">
        <v>6000064429</v>
      </c>
      <c r="E4015" s="620">
        <v>1</v>
      </c>
      <c r="F4015" s="620">
        <v>0</v>
      </c>
      <c r="G4015" s="620">
        <v>1</v>
      </c>
      <c r="H4015" s="621">
        <v>46225</v>
      </c>
      <c r="I4015" s="620" t="s">
        <v>2220</v>
      </c>
      <c r="J4015" s="622">
        <v>516309150726152</v>
      </c>
      <c r="K4015" s="620" t="s">
        <v>2287</v>
      </c>
      <c r="L4015" s="620"/>
      <c r="M4015" s="620" t="s">
        <v>1887</v>
      </c>
      <c r="N4015" s="621">
        <v>46225</v>
      </c>
      <c r="O4015" s="620" t="s">
        <v>24</v>
      </c>
      <c r="P4015" s="620" t="s">
        <v>59</v>
      </c>
      <c r="Q4015" s="620" t="s">
        <v>2224</v>
      </c>
      <c r="R4015" s="620"/>
      <c r="S4015" s="620" t="s">
        <v>2212</v>
      </c>
    </row>
    <row r="4016" ht="25" spans="1:19">
      <c r="A4016" s="620">
        <v>150</v>
      </c>
      <c r="B4016" s="620" t="s">
        <v>19</v>
      </c>
      <c r="C4016" s="620" t="s">
        <v>116</v>
      </c>
      <c r="D4016" s="620">
        <v>6000064429</v>
      </c>
      <c r="E4016" s="620">
        <v>2</v>
      </c>
      <c r="F4016" s="620">
        <v>2</v>
      </c>
      <c r="G4016" s="620">
        <v>0</v>
      </c>
      <c r="H4016" s="621">
        <v>46225</v>
      </c>
      <c r="I4016" s="620" t="s">
        <v>2220</v>
      </c>
      <c r="J4016" s="622" t="s">
        <v>2291</v>
      </c>
      <c r="K4016" s="620" t="s">
        <v>22</v>
      </c>
      <c r="L4016" s="620"/>
      <c r="M4016" s="620" t="s">
        <v>1887</v>
      </c>
      <c r="N4016" s="621">
        <v>46225</v>
      </c>
      <c r="O4016" s="620" t="s">
        <v>24</v>
      </c>
      <c r="P4016" s="620" t="s">
        <v>22</v>
      </c>
      <c r="Q4016" s="620" t="s">
        <v>22</v>
      </c>
      <c r="R4016" s="620"/>
      <c r="S4016" s="620" t="s">
        <v>2212</v>
      </c>
    </row>
    <row r="4017" ht="25" spans="1:19">
      <c r="A4017" s="620">
        <v>151</v>
      </c>
      <c r="B4017" s="620" t="s">
        <v>19</v>
      </c>
      <c r="C4017" s="620" t="s">
        <v>116</v>
      </c>
      <c r="D4017" s="620">
        <v>6000064429</v>
      </c>
      <c r="E4017" s="620">
        <v>1</v>
      </c>
      <c r="F4017" s="620">
        <v>0</v>
      </c>
      <c r="G4017" s="620">
        <v>1</v>
      </c>
      <c r="H4017" s="621">
        <v>46225</v>
      </c>
      <c r="I4017" s="620" t="s">
        <v>2220</v>
      </c>
      <c r="J4017" s="622">
        <v>516309150726155</v>
      </c>
      <c r="K4017" s="620" t="s">
        <v>2250</v>
      </c>
      <c r="L4017" s="620"/>
      <c r="M4017" s="620" t="s">
        <v>1887</v>
      </c>
      <c r="N4017" s="621">
        <v>46225</v>
      </c>
      <c r="O4017" s="620" t="s">
        <v>24</v>
      </c>
      <c r="P4017" s="620" t="s">
        <v>32</v>
      </c>
      <c r="Q4017" s="620" t="s">
        <v>2224</v>
      </c>
      <c r="R4017" s="620"/>
      <c r="S4017" s="620" t="s">
        <v>2212</v>
      </c>
    </row>
    <row r="4018" ht="25" spans="1:19">
      <c r="A4018" s="620">
        <v>152</v>
      </c>
      <c r="B4018" s="620" t="s">
        <v>19</v>
      </c>
      <c r="C4018" s="620" t="s">
        <v>116</v>
      </c>
      <c r="D4018" s="620">
        <v>6000064429</v>
      </c>
      <c r="E4018" s="620">
        <v>1</v>
      </c>
      <c r="F4018" s="620">
        <v>0</v>
      </c>
      <c r="G4018" s="620">
        <v>1</v>
      </c>
      <c r="H4018" s="621">
        <v>46225</v>
      </c>
      <c r="I4018" s="620" t="s">
        <v>2220</v>
      </c>
      <c r="J4018" s="622">
        <v>516309150726156</v>
      </c>
      <c r="K4018" s="620" t="s">
        <v>2285</v>
      </c>
      <c r="L4018" s="620"/>
      <c r="M4018" s="620" t="s">
        <v>1887</v>
      </c>
      <c r="N4018" s="621">
        <v>46225</v>
      </c>
      <c r="O4018" s="620" t="s">
        <v>24</v>
      </c>
      <c r="P4018" s="620" t="s">
        <v>59</v>
      </c>
      <c r="Q4018" s="620" t="s">
        <v>2224</v>
      </c>
      <c r="R4018" s="620"/>
      <c r="S4018" s="620" t="s">
        <v>2212</v>
      </c>
    </row>
    <row r="4019" ht="25" spans="1:19">
      <c r="A4019" s="620">
        <v>153</v>
      </c>
      <c r="B4019" s="620" t="s">
        <v>19</v>
      </c>
      <c r="C4019" s="620" t="s">
        <v>116</v>
      </c>
      <c r="D4019" s="620">
        <v>6000064429</v>
      </c>
      <c r="E4019" s="620">
        <v>2</v>
      </c>
      <c r="F4019" s="620">
        <v>2</v>
      </c>
      <c r="G4019" s="620">
        <v>0</v>
      </c>
      <c r="H4019" s="621">
        <v>46225</v>
      </c>
      <c r="I4019" s="620" t="s">
        <v>2220</v>
      </c>
      <c r="J4019" s="622" t="s">
        <v>2292</v>
      </c>
      <c r="K4019" s="620" t="s">
        <v>22</v>
      </c>
      <c r="L4019" s="620"/>
      <c r="M4019" s="620" t="s">
        <v>1887</v>
      </c>
      <c r="N4019" s="621">
        <v>46225</v>
      </c>
      <c r="O4019" s="620" t="s">
        <v>24</v>
      </c>
      <c r="P4019" s="620" t="s">
        <v>22</v>
      </c>
      <c r="Q4019" s="620" t="s">
        <v>22</v>
      </c>
      <c r="R4019" s="620"/>
      <c r="S4019" s="620" t="s">
        <v>2212</v>
      </c>
    </row>
    <row r="4020" ht="25" spans="1:19">
      <c r="A4020" s="620">
        <v>154</v>
      </c>
      <c r="B4020" s="620" t="s">
        <v>19</v>
      </c>
      <c r="C4020" s="620" t="s">
        <v>116</v>
      </c>
      <c r="D4020" s="620">
        <v>6000064429</v>
      </c>
      <c r="E4020" s="620">
        <v>1</v>
      </c>
      <c r="F4020" s="620">
        <v>0</v>
      </c>
      <c r="G4020" s="620">
        <v>1</v>
      </c>
      <c r="H4020" s="621">
        <v>46225</v>
      </c>
      <c r="I4020" s="620" t="s">
        <v>2220</v>
      </c>
      <c r="J4020" s="622">
        <v>516309150726159</v>
      </c>
      <c r="K4020" s="620" t="s">
        <v>2243</v>
      </c>
      <c r="L4020" s="620"/>
      <c r="M4020" s="620" t="s">
        <v>1887</v>
      </c>
      <c r="N4020" s="621">
        <v>46225</v>
      </c>
      <c r="O4020" s="620" t="s">
        <v>24</v>
      </c>
      <c r="P4020" s="620" t="s">
        <v>32</v>
      </c>
      <c r="Q4020" s="620" t="s">
        <v>2224</v>
      </c>
      <c r="R4020" s="620"/>
      <c r="S4020" s="620" t="s">
        <v>2212</v>
      </c>
    </row>
    <row r="4021" ht="25" spans="1:19">
      <c r="A4021" s="620">
        <v>155</v>
      </c>
      <c r="B4021" s="620" t="s">
        <v>19</v>
      </c>
      <c r="C4021" s="620" t="s">
        <v>116</v>
      </c>
      <c r="D4021" s="620">
        <v>6000064429</v>
      </c>
      <c r="E4021" s="620">
        <v>1</v>
      </c>
      <c r="F4021" s="620">
        <v>0</v>
      </c>
      <c r="G4021" s="620">
        <v>1</v>
      </c>
      <c r="H4021" s="621">
        <v>46225</v>
      </c>
      <c r="I4021" s="620" t="s">
        <v>2220</v>
      </c>
      <c r="J4021" s="622">
        <v>516309150726160</v>
      </c>
      <c r="K4021" s="620" t="s">
        <v>2243</v>
      </c>
      <c r="L4021" s="620"/>
      <c r="M4021" s="620" t="s">
        <v>1887</v>
      </c>
      <c r="N4021" s="621">
        <v>46225</v>
      </c>
      <c r="O4021" s="620" t="s">
        <v>24</v>
      </c>
      <c r="P4021" s="620" t="s">
        <v>32</v>
      </c>
      <c r="Q4021" s="620" t="s">
        <v>2224</v>
      </c>
      <c r="R4021" s="620"/>
      <c r="S4021" s="620" t="s">
        <v>2212</v>
      </c>
    </row>
    <row r="4022" ht="25" spans="1:19">
      <c r="A4022" s="620">
        <v>156</v>
      </c>
      <c r="B4022" s="620" t="s">
        <v>19</v>
      </c>
      <c r="C4022" s="620" t="s">
        <v>116</v>
      </c>
      <c r="D4022" s="620">
        <v>6000064429</v>
      </c>
      <c r="E4022" s="620">
        <v>1</v>
      </c>
      <c r="F4022" s="620">
        <v>1</v>
      </c>
      <c r="G4022" s="620">
        <v>0</v>
      </c>
      <c r="H4022" s="621">
        <v>46225</v>
      </c>
      <c r="I4022" s="620" t="s">
        <v>2220</v>
      </c>
      <c r="J4022" s="622">
        <v>516309150726161</v>
      </c>
      <c r="K4022" s="620" t="s">
        <v>22</v>
      </c>
      <c r="L4022" s="620"/>
      <c r="M4022" s="620" t="s">
        <v>1887</v>
      </c>
      <c r="N4022" s="621">
        <v>46225</v>
      </c>
      <c r="O4022" s="620" t="s">
        <v>24</v>
      </c>
      <c r="P4022" s="620" t="s">
        <v>22</v>
      </c>
      <c r="Q4022" s="620" t="s">
        <v>22</v>
      </c>
      <c r="R4022" s="620"/>
      <c r="S4022" s="620" t="s">
        <v>2212</v>
      </c>
    </row>
    <row r="4023" ht="25" spans="1:19">
      <c r="A4023" s="620">
        <v>157</v>
      </c>
      <c r="B4023" s="620" t="s">
        <v>19</v>
      </c>
      <c r="C4023" s="620" t="s">
        <v>116</v>
      </c>
      <c r="D4023" s="620">
        <v>6000064429</v>
      </c>
      <c r="E4023" s="620">
        <v>1</v>
      </c>
      <c r="F4023" s="620">
        <v>0</v>
      </c>
      <c r="G4023" s="620">
        <v>1</v>
      </c>
      <c r="H4023" s="621">
        <v>46225</v>
      </c>
      <c r="I4023" s="620" t="s">
        <v>2220</v>
      </c>
      <c r="J4023" s="622">
        <v>516309150726162</v>
      </c>
      <c r="K4023" s="620" t="s">
        <v>2287</v>
      </c>
      <c r="L4023" s="620"/>
      <c r="M4023" s="620" t="s">
        <v>1887</v>
      </c>
      <c r="N4023" s="621">
        <v>46225</v>
      </c>
      <c r="O4023" s="620" t="s">
        <v>24</v>
      </c>
      <c r="P4023" s="620" t="s">
        <v>59</v>
      </c>
      <c r="Q4023" s="620" t="s">
        <v>2224</v>
      </c>
      <c r="R4023" s="620"/>
      <c r="S4023" s="620" t="s">
        <v>2212</v>
      </c>
    </row>
    <row r="4024" ht="25" spans="1:19">
      <c r="A4024" s="620">
        <v>158</v>
      </c>
      <c r="B4024" s="620" t="s">
        <v>19</v>
      </c>
      <c r="C4024" s="620" t="s">
        <v>116</v>
      </c>
      <c r="D4024" s="620">
        <v>6000064429</v>
      </c>
      <c r="E4024" s="620">
        <v>2</v>
      </c>
      <c r="F4024" s="620">
        <v>2</v>
      </c>
      <c r="G4024" s="620">
        <v>0</v>
      </c>
      <c r="H4024" s="621">
        <v>46225</v>
      </c>
      <c r="I4024" s="620" t="s">
        <v>2220</v>
      </c>
      <c r="J4024" s="622" t="s">
        <v>2293</v>
      </c>
      <c r="K4024" s="620" t="s">
        <v>22</v>
      </c>
      <c r="L4024" s="620"/>
      <c r="M4024" s="620" t="s">
        <v>1887</v>
      </c>
      <c r="N4024" s="621">
        <v>46225</v>
      </c>
      <c r="O4024" s="620" t="s">
        <v>24</v>
      </c>
      <c r="P4024" s="620" t="s">
        <v>22</v>
      </c>
      <c r="Q4024" s="620" t="s">
        <v>22</v>
      </c>
      <c r="R4024" s="620"/>
      <c r="S4024" s="620" t="s">
        <v>2212</v>
      </c>
    </row>
    <row r="4025" ht="25" spans="1:19">
      <c r="A4025" s="620">
        <v>159</v>
      </c>
      <c r="B4025" s="620" t="s">
        <v>19</v>
      </c>
      <c r="C4025" s="620" t="s">
        <v>116</v>
      </c>
      <c r="D4025" s="620">
        <v>6000064435</v>
      </c>
      <c r="E4025" s="620">
        <v>2</v>
      </c>
      <c r="F4025" s="620">
        <v>2</v>
      </c>
      <c r="G4025" s="620">
        <v>0</v>
      </c>
      <c r="H4025" s="621">
        <v>46226</v>
      </c>
      <c r="I4025" s="620" t="s">
        <v>2241</v>
      </c>
      <c r="J4025" s="622" t="s">
        <v>2294</v>
      </c>
      <c r="K4025" s="620" t="s">
        <v>22</v>
      </c>
      <c r="L4025" s="620"/>
      <c r="M4025" s="620" t="s">
        <v>1887</v>
      </c>
      <c r="N4025" s="621">
        <v>46226</v>
      </c>
      <c r="O4025" s="620" t="s">
        <v>24</v>
      </c>
      <c r="P4025" s="620" t="s">
        <v>22</v>
      </c>
      <c r="Q4025" s="620" t="s">
        <v>22</v>
      </c>
      <c r="R4025" s="620"/>
      <c r="S4025" s="620" t="s">
        <v>2212</v>
      </c>
    </row>
    <row r="4026" ht="25" spans="1:19">
      <c r="A4026" s="620">
        <v>160</v>
      </c>
      <c r="B4026" s="620" t="s">
        <v>19</v>
      </c>
      <c r="C4026" s="620" t="s">
        <v>116</v>
      </c>
      <c r="D4026" s="620">
        <v>6000064435</v>
      </c>
      <c r="E4026" s="620">
        <v>1</v>
      </c>
      <c r="F4026" s="620">
        <v>0</v>
      </c>
      <c r="G4026" s="620">
        <v>1</v>
      </c>
      <c r="H4026" s="621">
        <v>46226</v>
      </c>
      <c r="I4026" s="620" t="s">
        <v>2241</v>
      </c>
      <c r="J4026" s="622" t="s">
        <v>2295</v>
      </c>
      <c r="K4026" s="620" t="s">
        <v>2287</v>
      </c>
      <c r="L4026" s="620"/>
      <c r="M4026" s="620" t="s">
        <v>1887</v>
      </c>
      <c r="N4026" s="621">
        <v>46226</v>
      </c>
      <c r="O4026" s="620" t="s">
        <v>24</v>
      </c>
      <c r="P4026" s="620" t="s">
        <v>59</v>
      </c>
      <c r="Q4026" s="620" t="s">
        <v>2224</v>
      </c>
      <c r="R4026" s="620"/>
      <c r="S4026" s="620" t="s">
        <v>2212</v>
      </c>
    </row>
    <row r="4027" ht="25" spans="1:19">
      <c r="A4027" s="620">
        <v>161</v>
      </c>
      <c r="B4027" s="620" t="s">
        <v>19</v>
      </c>
      <c r="C4027" s="620" t="s">
        <v>116</v>
      </c>
      <c r="D4027" s="620">
        <v>6000064435</v>
      </c>
      <c r="E4027" s="620">
        <v>1</v>
      </c>
      <c r="F4027" s="620">
        <v>1</v>
      </c>
      <c r="G4027" s="620">
        <v>0</v>
      </c>
      <c r="H4027" s="621">
        <v>46226</v>
      </c>
      <c r="I4027" s="620" t="s">
        <v>2241</v>
      </c>
      <c r="J4027" s="622" t="s">
        <v>2296</v>
      </c>
      <c r="K4027" s="620" t="s">
        <v>22</v>
      </c>
      <c r="L4027" s="620"/>
      <c r="M4027" s="620" t="s">
        <v>1887</v>
      </c>
      <c r="N4027" s="621">
        <v>46226</v>
      </c>
      <c r="O4027" s="620" t="s">
        <v>24</v>
      </c>
      <c r="P4027" s="620" t="s">
        <v>22</v>
      </c>
      <c r="Q4027" s="620" t="s">
        <v>22</v>
      </c>
      <c r="R4027" s="620"/>
      <c r="S4027" s="620" t="s">
        <v>2212</v>
      </c>
    </row>
    <row r="4028" ht="25" spans="1:19">
      <c r="A4028" s="620">
        <v>162</v>
      </c>
      <c r="B4028" s="620" t="s">
        <v>19</v>
      </c>
      <c r="C4028" s="620" t="s">
        <v>116</v>
      </c>
      <c r="D4028" s="620">
        <v>6000064429</v>
      </c>
      <c r="E4028" s="620">
        <v>1</v>
      </c>
      <c r="F4028" s="620">
        <v>0</v>
      </c>
      <c r="G4028" s="620">
        <v>1</v>
      </c>
      <c r="H4028" s="621">
        <v>46226</v>
      </c>
      <c r="I4028" s="620" t="s">
        <v>2220</v>
      </c>
      <c r="J4028" s="622">
        <v>516309150726165</v>
      </c>
      <c r="K4028" s="620" t="s">
        <v>2236</v>
      </c>
      <c r="L4028" s="620"/>
      <c r="M4028" s="620" t="s">
        <v>1887</v>
      </c>
      <c r="N4028" s="621">
        <v>46226</v>
      </c>
      <c r="O4028" s="620" t="s">
        <v>24</v>
      </c>
      <c r="P4028" s="620" t="s">
        <v>32</v>
      </c>
      <c r="Q4028" s="620" t="s">
        <v>2224</v>
      </c>
      <c r="R4028" s="620"/>
      <c r="S4028" s="620" t="s">
        <v>2212</v>
      </c>
    </row>
    <row r="4029" ht="25" spans="1:19">
      <c r="A4029" s="620">
        <v>163</v>
      </c>
      <c r="B4029" s="620" t="s">
        <v>19</v>
      </c>
      <c r="C4029" s="620" t="s">
        <v>116</v>
      </c>
      <c r="D4029" s="620">
        <v>6000064429</v>
      </c>
      <c r="E4029" s="620">
        <v>2</v>
      </c>
      <c r="F4029" s="620">
        <v>2</v>
      </c>
      <c r="G4029" s="620">
        <v>0</v>
      </c>
      <c r="H4029" s="621">
        <v>46226</v>
      </c>
      <c r="I4029" s="620" t="s">
        <v>2220</v>
      </c>
      <c r="J4029" s="622" t="s">
        <v>2297</v>
      </c>
      <c r="K4029" s="620" t="s">
        <v>22</v>
      </c>
      <c r="L4029" s="620"/>
      <c r="M4029" s="620" t="s">
        <v>1887</v>
      </c>
      <c r="N4029" s="621">
        <v>46226</v>
      </c>
      <c r="O4029" s="620" t="s">
        <v>24</v>
      </c>
      <c r="P4029" s="620" t="s">
        <v>22</v>
      </c>
      <c r="Q4029" s="620" t="s">
        <v>22</v>
      </c>
      <c r="R4029" s="620"/>
      <c r="S4029" s="620" t="s">
        <v>2212</v>
      </c>
    </row>
    <row r="4030" ht="50" spans="1:19">
      <c r="A4030" s="620">
        <v>164</v>
      </c>
      <c r="B4030" s="620" t="s">
        <v>19</v>
      </c>
      <c r="C4030" s="620" t="s">
        <v>116</v>
      </c>
      <c r="D4030" s="620">
        <v>6000064429</v>
      </c>
      <c r="E4030" s="620">
        <v>1</v>
      </c>
      <c r="F4030" s="620">
        <v>0</v>
      </c>
      <c r="G4030" s="620">
        <v>1</v>
      </c>
      <c r="H4030" s="621">
        <v>46226</v>
      </c>
      <c r="I4030" s="620" t="s">
        <v>2220</v>
      </c>
      <c r="J4030" s="622">
        <v>516309150726168</v>
      </c>
      <c r="K4030" s="620" t="s">
        <v>2227</v>
      </c>
      <c r="L4030" s="620"/>
      <c r="M4030" s="620" t="s">
        <v>1887</v>
      </c>
      <c r="N4030" s="621">
        <v>46226</v>
      </c>
      <c r="O4030" s="620" t="s">
        <v>24</v>
      </c>
      <c r="P4030" s="620" t="s">
        <v>2228</v>
      </c>
      <c r="Q4030" s="620" t="s">
        <v>2224</v>
      </c>
      <c r="R4030" s="620"/>
      <c r="S4030" s="620" t="s">
        <v>2212</v>
      </c>
    </row>
    <row r="4031" ht="25" spans="1:19">
      <c r="A4031" s="620">
        <v>165</v>
      </c>
      <c r="B4031" s="620" t="s">
        <v>19</v>
      </c>
      <c r="C4031" s="620" t="s">
        <v>116</v>
      </c>
      <c r="D4031" s="620">
        <v>6000064429</v>
      </c>
      <c r="E4031" s="620">
        <v>3</v>
      </c>
      <c r="F4031" s="620">
        <v>3</v>
      </c>
      <c r="G4031" s="620">
        <v>0</v>
      </c>
      <c r="H4031" s="621">
        <v>46226</v>
      </c>
      <c r="I4031" s="620" t="s">
        <v>2220</v>
      </c>
      <c r="J4031" s="622" t="s">
        <v>2298</v>
      </c>
      <c r="K4031" s="620" t="s">
        <v>22</v>
      </c>
      <c r="L4031" s="620"/>
      <c r="M4031" s="620" t="s">
        <v>1887</v>
      </c>
      <c r="N4031" s="621">
        <v>46226</v>
      </c>
      <c r="O4031" s="620" t="s">
        <v>24</v>
      </c>
      <c r="P4031" s="620" t="s">
        <v>22</v>
      </c>
      <c r="Q4031" s="620" t="s">
        <v>22</v>
      </c>
      <c r="R4031" s="620"/>
      <c r="S4031" s="620" t="s">
        <v>2212</v>
      </c>
    </row>
    <row r="4032" ht="25" spans="1:19">
      <c r="A4032" s="620">
        <v>166</v>
      </c>
      <c r="B4032" s="620" t="s">
        <v>19</v>
      </c>
      <c r="C4032" s="620" t="s">
        <v>116</v>
      </c>
      <c r="D4032" s="620">
        <v>6000064429</v>
      </c>
      <c r="E4032" s="620">
        <v>1</v>
      </c>
      <c r="F4032" s="620">
        <v>0</v>
      </c>
      <c r="G4032" s="620">
        <v>1</v>
      </c>
      <c r="H4032" s="621">
        <v>46226</v>
      </c>
      <c r="I4032" s="620" t="s">
        <v>2220</v>
      </c>
      <c r="J4032" s="622">
        <v>516309150726172</v>
      </c>
      <c r="K4032" s="620" t="s">
        <v>2250</v>
      </c>
      <c r="L4032" s="620"/>
      <c r="M4032" s="620" t="s">
        <v>1887</v>
      </c>
      <c r="N4032" s="621">
        <v>46226</v>
      </c>
      <c r="O4032" s="620" t="s">
        <v>24</v>
      </c>
      <c r="P4032" s="620" t="s">
        <v>32</v>
      </c>
      <c r="Q4032" s="620" t="s">
        <v>2224</v>
      </c>
      <c r="R4032" s="620"/>
      <c r="S4032" s="620" t="s">
        <v>2212</v>
      </c>
    </row>
    <row r="4033" ht="25" spans="1:19">
      <c r="A4033" s="620">
        <v>167</v>
      </c>
      <c r="B4033" s="620" t="s">
        <v>19</v>
      </c>
      <c r="C4033" s="620" t="s">
        <v>116</v>
      </c>
      <c r="D4033" s="620">
        <v>6000064429</v>
      </c>
      <c r="E4033" s="620">
        <v>2</v>
      </c>
      <c r="F4033" s="620">
        <v>2</v>
      </c>
      <c r="G4033" s="620">
        <v>0</v>
      </c>
      <c r="H4033" s="621">
        <v>46226</v>
      </c>
      <c r="I4033" s="620" t="s">
        <v>2220</v>
      </c>
      <c r="J4033" s="622" t="s">
        <v>2299</v>
      </c>
      <c r="K4033" s="620" t="s">
        <v>22</v>
      </c>
      <c r="L4033" s="620"/>
      <c r="M4033" s="620" t="s">
        <v>1887</v>
      </c>
      <c r="N4033" s="621">
        <v>46226</v>
      </c>
      <c r="O4033" s="620" t="s">
        <v>24</v>
      </c>
      <c r="P4033" s="620" t="s">
        <v>22</v>
      </c>
      <c r="Q4033" s="620" t="s">
        <v>22</v>
      </c>
      <c r="R4033" s="620"/>
      <c r="S4033" s="620" t="s">
        <v>2212</v>
      </c>
    </row>
    <row r="4034" ht="25" spans="1:19">
      <c r="A4034" s="620">
        <v>168</v>
      </c>
      <c r="B4034" s="620" t="s">
        <v>19</v>
      </c>
      <c r="C4034" s="620" t="s">
        <v>116</v>
      </c>
      <c r="D4034" s="620">
        <v>6000064430</v>
      </c>
      <c r="E4034" s="620">
        <v>2</v>
      </c>
      <c r="F4034" s="620">
        <v>2</v>
      </c>
      <c r="G4034" s="620">
        <v>0</v>
      </c>
      <c r="H4034" s="621">
        <v>46227</v>
      </c>
      <c r="I4034" s="620" t="s">
        <v>2218</v>
      </c>
      <c r="J4034" s="622" t="s">
        <v>2300</v>
      </c>
      <c r="K4034" s="620" t="s">
        <v>22</v>
      </c>
      <c r="L4034" s="620"/>
      <c r="M4034" s="620" t="s">
        <v>1887</v>
      </c>
      <c r="N4034" s="621">
        <v>46227</v>
      </c>
      <c r="O4034" s="620" t="s">
        <v>24</v>
      </c>
      <c r="P4034" s="620" t="s">
        <v>22</v>
      </c>
      <c r="Q4034" s="620" t="s">
        <v>22</v>
      </c>
      <c r="R4034" s="620"/>
      <c r="S4034" s="620" t="s">
        <v>2212</v>
      </c>
    </row>
    <row r="4035" ht="25" spans="1:19">
      <c r="A4035" s="620">
        <v>169</v>
      </c>
      <c r="B4035" s="620" t="s">
        <v>19</v>
      </c>
      <c r="C4035" s="620" t="s">
        <v>2301</v>
      </c>
      <c r="D4035" s="620">
        <v>6000064435</v>
      </c>
      <c r="E4035" s="620">
        <v>4</v>
      </c>
      <c r="F4035" s="620">
        <v>4</v>
      </c>
      <c r="G4035" s="620">
        <v>0</v>
      </c>
      <c r="H4035" s="621">
        <v>46227</v>
      </c>
      <c r="I4035" s="620" t="s">
        <v>2241</v>
      </c>
      <c r="J4035" s="622" t="s">
        <v>2302</v>
      </c>
      <c r="K4035" s="620" t="s">
        <v>22</v>
      </c>
      <c r="L4035" s="620"/>
      <c r="M4035" s="620" t="s">
        <v>1887</v>
      </c>
      <c r="N4035" s="621">
        <v>46227</v>
      </c>
      <c r="O4035" s="620" t="s">
        <v>24</v>
      </c>
      <c r="P4035" s="620" t="s">
        <v>22</v>
      </c>
      <c r="Q4035" s="620" t="s">
        <v>22</v>
      </c>
      <c r="R4035" s="620"/>
      <c r="S4035" s="620" t="s">
        <v>2212</v>
      </c>
    </row>
    <row r="4036" ht="25" spans="1:19">
      <c r="A4036" s="620">
        <v>170</v>
      </c>
      <c r="B4036" s="620" t="s">
        <v>19</v>
      </c>
      <c r="C4036" s="620" t="s">
        <v>2301</v>
      </c>
      <c r="D4036" s="620">
        <v>6000064435</v>
      </c>
      <c r="E4036" s="620">
        <v>1</v>
      </c>
      <c r="F4036" s="620">
        <v>0</v>
      </c>
      <c r="G4036" s="620">
        <v>1</v>
      </c>
      <c r="H4036" s="621">
        <v>46227</v>
      </c>
      <c r="I4036" s="620" t="s">
        <v>2241</v>
      </c>
      <c r="J4036" s="622">
        <v>516313150726107</v>
      </c>
      <c r="K4036" s="620" t="s">
        <v>2287</v>
      </c>
      <c r="L4036" s="620"/>
      <c r="M4036" s="620" t="s">
        <v>1887</v>
      </c>
      <c r="N4036" s="621">
        <v>46227</v>
      </c>
      <c r="O4036" s="620" t="s">
        <v>24</v>
      </c>
      <c r="P4036" s="620" t="s">
        <v>59</v>
      </c>
      <c r="Q4036" s="620" t="s">
        <v>2224</v>
      </c>
      <c r="R4036" s="620"/>
      <c r="S4036" s="620" t="s">
        <v>2212</v>
      </c>
    </row>
    <row r="4037" ht="25" spans="1:19">
      <c r="A4037" s="620">
        <v>171</v>
      </c>
      <c r="B4037" s="620" t="s">
        <v>19</v>
      </c>
      <c r="C4037" s="620" t="s">
        <v>2301</v>
      </c>
      <c r="D4037" s="620">
        <v>6000064435</v>
      </c>
      <c r="E4037" s="620">
        <v>1</v>
      </c>
      <c r="F4037" s="620">
        <v>1</v>
      </c>
      <c r="G4037" s="620">
        <v>0</v>
      </c>
      <c r="H4037" s="621">
        <v>46227</v>
      </c>
      <c r="I4037" s="620" t="s">
        <v>2241</v>
      </c>
      <c r="J4037" s="622">
        <v>516313150726108</v>
      </c>
      <c r="K4037" s="620" t="s">
        <v>22</v>
      </c>
      <c r="L4037" s="620"/>
      <c r="M4037" s="620" t="s">
        <v>1887</v>
      </c>
      <c r="N4037" s="621">
        <v>46227</v>
      </c>
      <c r="O4037" s="620" t="s">
        <v>24</v>
      </c>
      <c r="P4037" s="620" t="s">
        <v>22</v>
      </c>
      <c r="Q4037" s="620" t="s">
        <v>22</v>
      </c>
      <c r="R4037" s="620"/>
      <c r="S4037" s="620" t="s">
        <v>2212</v>
      </c>
    </row>
    <row r="4038" ht="25" spans="1:19">
      <c r="A4038" s="620">
        <v>172</v>
      </c>
      <c r="B4038" s="620" t="s">
        <v>19</v>
      </c>
      <c r="C4038" s="620" t="s">
        <v>2301</v>
      </c>
      <c r="D4038" s="620">
        <v>6000064435</v>
      </c>
      <c r="E4038" s="620">
        <v>1</v>
      </c>
      <c r="F4038" s="620">
        <v>0</v>
      </c>
      <c r="G4038" s="620">
        <v>1</v>
      </c>
      <c r="H4038" s="621">
        <v>46227</v>
      </c>
      <c r="I4038" s="620" t="s">
        <v>2241</v>
      </c>
      <c r="J4038" s="622">
        <v>516313150726109</v>
      </c>
      <c r="K4038" s="620" t="s">
        <v>2236</v>
      </c>
      <c r="L4038" s="620"/>
      <c r="M4038" s="620" t="s">
        <v>1887</v>
      </c>
      <c r="N4038" s="621">
        <v>46227</v>
      </c>
      <c r="O4038" s="620" t="s">
        <v>24</v>
      </c>
      <c r="P4038" s="620" t="s">
        <v>32</v>
      </c>
      <c r="Q4038" s="620" t="s">
        <v>2224</v>
      </c>
      <c r="R4038" s="620"/>
      <c r="S4038" s="620" t="s">
        <v>2212</v>
      </c>
    </row>
    <row r="4039" ht="25" spans="1:19">
      <c r="A4039" s="620">
        <v>173</v>
      </c>
      <c r="B4039" s="620" t="s">
        <v>19</v>
      </c>
      <c r="C4039" s="620" t="s">
        <v>2301</v>
      </c>
      <c r="D4039" s="620">
        <v>6000064435</v>
      </c>
      <c r="E4039" s="620">
        <v>3</v>
      </c>
      <c r="F4039" s="620">
        <v>3</v>
      </c>
      <c r="G4039" s="620">
        <v>0</v>
      </c>
      <c r="H4039" s="621">
        <v>46227</v>
      </c>
      <c r="I4039" s="620" t="s">
        <v>2241</v>
      </c>
      <c r="J4039" s="622" t="s">
        <v>2303</v>
      </c>
      <c r="K4039" s="620" t="s">
        <v>22</v>
      </c>
      <c r="L4039" s="620"/>
      <c r="M4039" s="620" t="s">
        <v>1887</v>
      </c>
      <c r="N4039" s="621">
        <v>46227</v>
      </c>
      <c r="O4039" s="620" t="s">
        <v>24</v>
      </c>
      <c r="P4039" s="620" t="s">
        <v>22</v>
      </c>
      <c r="Q4039" s="620" t="s">
        <v>22</v>
      </c>
      <c r="R4039" s="620"/>
      <c r="S4039" s="620" t="s">
        <v>2212</v>
      </c>
    </row>
    <row r="4040" ht="25" spans="1:19">
      <c r="A4040" s="620">
        <v>174</v>
      </c>
      <c r="B4040" s="620" t="s">
        <v>19</v>
      </c>
      <c r="C4040" s="620" t="s">
        <v>2301</v>
      </c>
      <c r="D4040" s="620">
        <v>6000064435</v>
      </c>
      <c r="E4040" s="620">
        <v>1</v>
      </c>
      <c r="F4040" s="620">
        <v>0</v>
      </c>
      <c r="G4040" s="620">
        <v>1</v>
      </c>
      <c r="H4040" s="621">
        <v>46227</v>
      </c>
      <c r="I4040" s="620" t="s">
        <v>2241</v>
      </c>
      <c r="J4040" s="622">
        <v>516313150726113</v>
      </c>
      <c r="K4040" s="620" t="s">
        <v>2236</v>
      </c>
      <c r="L4040" s="620"/>
      <c r="M4040" s="620" t="s">
        <v>1887</v>
      </c>
      <c r="N4040" s="621">
        <v>46227</v>
      </c>
      <c r="O4040" s="620" t="s">
        <v>24</v>
      </c>
      <c r="P4040" s="620" t="s">
        <v>32</v>
      </c>
      <c r="Q4040" s="620" t="s">
        <v>2224</v>
      </c>
      <c r="R4040" s="620"/>
      <c r="S4040" s="620" t="s">
        <v>2212</v>
      </c>
    </row>
    <row r="4041" ht="25" spans="1:19">
      <c r="A4041" s="620">
        <v>175</v>
      </c>
      <c r="B4041" s="620" t="s">
        <v>19</v>
      </c>
      <c r="C4041" s="620" t="s">
        <v>2301</v>
      </c>
      <c r="D4041" s="620">
        <v>6000064435</v>
      </c>
      <c r="E4041" s="620">
        <v>1</v>
      </c>
      <c r="F4041" s="620">
        <v>0</v>
      </c>
      <c r="G4041" s="620">
        <v>1</v>
      </c>
      <c r="H4041" s="621">
        <v>46227</v>
      </c>
      <c r="I4041" s="620" t="s">
        <v>2241</v>
      </c>
      <c r="J4041" s="622">
        <v>516313150726114</v>
      </c>
      <c r="K4041" s="620" t="s">
        <v>2243</v>
      </c>
      <c r="L4041" s="620"/>
      <c r="M4041" s="620" t="s">
        <v>1887</v>
      </c>
      <c r="N4041" s="621">
        <v>46227</v>
      </c>
      <c r="O4041" s="620" t="s">
        <v>24</v>
      </c>
      <c r="P4041" s="620" t="s">
        <v>32</v>
      </c>
      <c r="Q4041" s="620" t="s">
        <v>2224</v>
      </c>
      <c r="R4041" s="620"/>
      <c r="S4041" s="620" t="s">
        <v>2212</v>
      </c>
    </row>
    <row r="4042" ht="25" spans="1:19">
      <c r="A4042" s="620">
        <v>176</v>
      </c>
      <c r="B4042" s="620" t="s">
        <v>19</v>
      </c>
      <c r="C4042" s="620" t="s">
        <v>116</v>
      </c>
      <c r="D4042" s="620">
        <v>6000064435</v>
      </c>
      <c r="E4042" s="620">
        <v>1</v>
      </c>
      <c r="F4042" s="620">
        <v>1</v>
      </c>
      <c r="G4042" s="620">
        <v>0</v>
      </c>
      <c r="H4042" s="621">
        <v>46227</v>
      </c>
      <c r="I4042" s="620" t="s">
        <v>2241</v>
      </c>
      <c r="J4042" s="622">
        <v>516313150726115</v>
      </c>
      <c r="K4042" s="620" t="s">
        <v>22</v>
      </c>
      <c r="L4042" s="620"/>
      <c r="M4042" s="620" t="s">
        <v>1887</v>
      </c>
      <c r="N4042" s="621">
        <v>46227</v>
      </c>
      <c r="O4042" s="620" t="s">
        <v>24</v>
      </c>
      <c r="P4042" s="620" t="s">
        <v>22</v>
      </c>
      <c r="Q4042" s="620" t="s">
        <v>22</v>
      </c>
      <c r="R4042" s="620"/>
      <c r="S4042" s="620" t="s">
        <v>2212</v>
      </c>
    </row>
    <row r="4043" ht="25" spans="1:19">
      <c r="A4043" s="620">
        <v>177</v>
      </c>
      <c r="B4043" s="620" t="s">
        <v>19</v>
      </c>
      <c r="C4043" s="620" t="s">
        <v>2301</v>
      </c>
      <c r="D4043" s="620">
        <v>6000064429</v>
      </c>
      <c r="E4043" s="620">
        <v>1</v>
      </c>
      <c r="F4043" s="620">
        <v>1</v>
      </c>
      <c r="G4043" s="620">
        <v>0</v>
      </c>
      <c r="H4043" s="621">
        <v>46227</v>
      </c>
      <c r="I4043" s="620" t="s">
        <v>2220</v>
      </c>
      <c r="J4043" s="622">
        <v>516309150726175</v>
      </c>
      <c r="K4043" s="620" t="s">
        <v>22</v>
      </c>
      <c r="L4043" s="620"/>
      <c r="M4043" s="620" t="s">
        <v>1887</v>
      </c>
      <c r="N4043" s="621">
        <v>46227</v>
      </c>
      <c r="O4043" s="620" t="s">
        <v>24</v>
      </c>
      <c r="P4043" s="620" t="s">
        <v>22</v>
      </c>
      <c r="Q4043" s="620" t="s">
        <v>22</v>
      </c>
      <c r="R4043" s="620"/>
      <c r="S4043" s="620" t="s">
        <v>2212</v>
      </c>
    </row>
    <row r="4044" ht="25" spans="1:19">
      <c r="A4044" s="620">
        <v>178</v>
      </c>
      <c r="B4044" s="620" t="s">
        <v>19</v>
      </c>
      <c r="C4044" s="620" t="s">
        <v>2301</v>
      </c>
      <c r="D4044" s="620">
        <v>6000064429</v>
      </c>
      <c r="E4044" s="620">
        <v>1</v>
      </c>
      <c r="F4044" s="620">
        <v>0</v>
      </c>
      <c r="G4044" s="620">
        <v>1</v>
      </c>
      <c r="H4044" s="621">
        <v>46227</v>
      </c>
      <c r="I4044" s="620" t="s">
        <v>2220</v>
      </c>
      <c r="J4044" s="622">
        <v>516309150726176</v>
      </c>
      <c r="K4044" s="620" t="s">
        <v>2236</v>
      </c>
      <c r="L4044" s="620"/>
      <c r="M4044" s="620" t="s">
        <v>1887</v>
      </c>
      <c r="N4044" s="621">
        <v>46227</v>
      </c>
      <c r="O4044" s="620" t="s">
        <v>24</v>
      </c>
      <c r="P4044" s="620" t="s">
        <v>32</v>
      </c>
      <c r="Q4044" s="620" t="s">
        <v>2224</v>
      </c>
      <c r="R4044" s="620"/>
      <c r="S4044" s="620" t="s">
        <v>2212</v>
      </c>
    </row>
    <row r="4045" ht="25" spans="1:19">
      <c r="A4045" s="620">
        <v>179</v>
      </c>
      <c r="B4045" s="620" t="s">
        <v>19</v>
      </c>
      <c r="C4045" s="620" t="s">
        <v>2301</v>
      </c>
      <c r="D4045" s="620">
        <v>6000064429</v>
      </c>
      <c r="E4045" s="620">
        <v>1</v>
      </c>
      <c r="F4045" s="620">
        <v>1</v>
      </c>
      <c r="G4045" s="620">
        <v>0</v>
      </c>
      <c r="H4045" s="621">
        <v>46227</v>
      </c>
      <c r="I4045" s="620" t="s">
        <v>2220</v>
      </c>
      <c r="J4045" s="622">
        <v>516309150726177</v>
      </c>
      <c r="K4045" s="620" t="s">
        <v>22</v>
      </c>
      <c r="L4045" s="620"/>
      <c r="M4045" s="620" t="s">
        <v>1887</v>
      </c>
      <c r="N4045" s="621">
        <v>46227</v>
      </c>
      <c r="O4045" s="620" t="s">
        <v>24</v>
      </c>
      <c r="P4045" s="620" t="s">
        <v>22</v>
      </c>
      <c r="Q4045" s="620" t="s">
        <v>22</v>
      </c>
      <c r="R4045" s="620"/>
      <c r="S4045" s="620" t="s">
        <v>2212</v>
      </c>
    </row>
    <row r="4046" ht="25" spans="1:19">
      <c r="A4046" s="620">
        <v>180</v>
      </c>
      <c r="B4046" s="620" t="s">
        <v>19</v>
      </c>
      <c r="C4046" s="620" t="s">
        <v>2301</v>
      </c>
      <c r="D4046" s="620">
        <v>6000064429</v>
      </c>
      <c r="E4046" s="620">
        <v>1</v>
      </c>
      <c r="F4046" s="620">
        <v>0</v>
      </c>
      <c r="G4046" s="620">
        <v>1</v>
      </c>
      <c r="H4046" s="621">
        <v>46227</v>
      </c>
      <c r="I4046" s="620" t="s">
        <v>2220</v>
      </c>
      <c r="J4046" s="622">
        <v>516309150726178</v>
      </c>
      <c r="K4046" s="620" t="s">
        <v>2236</v>
      </c>
      <c r="L4046" s="620"/>
      <c r="M4046" s="620" t="s">
        <v>1887</v>
      </c>
      <c r="N4046" s="621">
        <v>46227</v>
      </c>
      <c r="O4046" s="620" t="s">
        <v>24</v>
      </c>
      <c r="P4046" s="620" t="s">
        <v>32</v>
      </c>
      <c r="Q4046" s="620" t="s">
        <v>2224</v>
      </c>
      <c r="R4046" s="620"/>
      <c r="S4046" s="620" t="s">
        <v>2212</v>
      </c>
    </row>
    <row r="4047" ht="25" spans="1:19">
      <c r="A4047" s="620">
        <v>181</v>
      </c>
      <c r="B4047" s="620" t="s">
        <v>19</v>
      </c>
      <c r="C4047" s="620" t="s">
        <v>2301</v>
      </c>
      <c r="D4047" s="620">
        <v>6000064429</v>
      </c>
      <c r="E4047" s="620">
        <v>1</v>
      </c>
      <c r="F4047" s="620">
        <v>1</v>
      </c>
      <c r="G4047" s="620">
        <v>0</v>
      </c>
      <c r="H4047" s="621">
        <v>46227</v>
      </c>
      <c r="I4047" s="620" t="s">
        <v>2220</v>
      </c>
      <c r="J4047" s="622">
        <v>516309150726179</v>
      </c>
      <c r="K4047" s="620" t="s">
        <v>22</v>
      </c>
      <c r="L4047" s="620"/>
      <c r="M4047" s="620" t="s">
        <v>1887</v>
      </c>
      <c r="N4047" s="621">
        <v>46227</v>
      </c>
      <c r="O4047" s="620" t="s">
        <v>24</v>
      </c>
      <c r="P4047" s="620" t="s">
        <v>22</v>
      </c>
      <c r="Q4047" s="620" t="s">
        <v>22</v>
      </c>
      <c r="R4047" s="620"/>
      <c r="S4047" s="620" t="s">
        <v>2212</v>
      </c>
    </row>
    <row r="4048" ht="25" spans="1:19">
      <c r="A4048" s="620">
        <v>182</v>
      </c>
      <c r="B4048" s="620" t="s">
        <v>19</v>
      </c>
      <c r="C4048" s="620" t="s">
        <v>2301</v>
      </c>
      <c r="D4048" s="620">
        <v>6000064429</v>
      </c>
      <c r="E4048" s="620">
        <v>1</v>
      </c>
      <c r="F4048" s="620">
        <v>0</v>
      </c>
      <c r="G4048" s="620">
        <v>1</v>
      </c>
      <c r="H4048" s="621">
        <v>46227</v>
      </c>
      <c r="I4048" s="620" t="s">
        <v>2220</v>
      </c>
      <c r="J4048" s="622">
        <v>516309150726180</v>
      </c>
      <c r="K4048" s="620" t="s">
        <v>2243</v>
      </c>
      <c r="L4048" s="620"/>
      <c r="M4048" s="620" t="s">
        <v>1887</v>
      </c>
      <c r="N4048" s="621">
        <v>46227</v>
      </c>
      <c r="O4048" s="620" t="s">
        <v>24</v>
      </c>
      <c r="P4048" s="620" t="s">
        <v>32</v>
      </c>
      <c r="Q4048" s="620" t="s">
        <v>2224</v>
      </c>
      <c r="R4048" s="620"/>
      <c r="S4048" s="620" t="s">
        <v>2212</v>
      </c>
    </row>
    <row r="4049" ht="25" spans="1:19">
      <c r="A4049" s="620">
        <v>183</v>
      </c>
      <c r="B4049" s="620" t="s">
        <v>19</v>
      </c>
      <c r="C4049" s="620" t="s">
        <v>2301</v>
      </c>
      <c r="D4049" s="620">
        <v>6000064429</v>
      </c>
      <c r="E4049" s="620">
        <v>1</v>
      </c>
      <c r="F4049" s="620">
        <v>1</v>
      </c>
      <c r="G4049" s="620">
        <v>0</v>
      </c>
      <c r="H4049" s="621">
        <v>46227</v>
      </c>
      <c r="I4049" s="620" t="s">
        <v>2220</v>
      </c>
      <c r="J4049" s="622">
        <v>516309150726181</v>
      </c>
      <c r="K4049" s="620" t="s">
        <v>22</v>
      </c>
      <c r="L4049" s="620"/>
      <c r="M4049" s="620" t="s">
        <v>1887</v>
      </c>
      <c r="N4049" s="621">
        <v>46227</v>
      </c>
      <c r="O4049" s="620" t="s">
        <v>24</v>
      </c>
      <c r="P4049" s="620" t="s">
        <v>22</v>
      </c>
      <c r="Q4049" s="620" t="s">
        <v>22</v>
      </c>
      <c r="R4049" s="620"/>
      <c r="S4049" s="620" t="s">
        <v>2212</v>
      </c>
    </row>
    <row r="4050" ht="25" spans="1:19">
      <c r="A4050" s="620">
        <v>184</v>
      </c>
      <c r="B4050" s="620" t="s">
        <v>19</v>
      </c>
      <c r="C4050" s="620" t="s">
        <v>2301</v>
      </c>
      <c r="D4050" s="620">
        <v>6000064429</v>
      </c>
      <c r="E4050" s="620">
        <v>1</v>
      </c>
      <c r="F4050" s="620">
        <v>0</v>
      </c>
      <c r="G4050" s="620">
        <v>1</v>
      </c>
      <c r="H4050" s="621">
        <v>46227</v>
      </c>
      <c r="I4050" s="620" t="s">
        <v>2220</v>
      </c>
      <c r="J4050" s="622">
        <v>516309150726182</v>
      </c>
      <c r="K4050" s="620" t="s">
        <v>2250</v>
      </c>
      <c r="L4050" s="620"/>
      <c r="M4050" s="620" t="s">
        <v>1887</v>
      </c>
      <c r="N4050" s="621">
        <v>46227</v>
      </c>
      <c r="O4050" s="620" t="s">
        <v>24</v>
      </c>
      <c r="P4050" s="620" t="s">
        <v>32</v>
      </c>
      <c r="Q4050" s="620" t="s">
        <v>2224</v>
      </c>
      <c r="R4050" s="620"/>
      <c r="S4050" s="620" t="s">
        <v>2212</v>
      </c>
    </row>
    <row r="4051" ht="25" spans="1:19">
      <c r="A4051" s="620">
        <v>185</v>
      </c>
      <c r="B4051" s="620" t="s">
        <v>19</v>
      </c>
      <c r="C4051" s="620" t="s">
        <v>2301</v>
      </c>
      <c r="D4051" s="620">
        <v>6000064429</v>
      </c>
      <c r="E4051" s="620">
        <v>1</v>
      </c>
      <c r="F4051" s="620">
        <v>1</v>
      </c>
      <c r="G4051" s="620">
        <v>0</v>
      </c>
      <c r="H4051" s="621">
        <v>46227</v>
      </c>
      <c r="I4051" s="620" t="s">
        <v>2220</v>
      </c>
      <c r="J4051" s="622">
        <v>516309150726183</v>
      </c>
      <c r="K4051" s="620" t="s">
        <v>22</v>
      </c>
      <c r="L4051" s="620"/>
      <c r="M4051" s="620" t="s">
        <v>1887</v>
      </c>
      <c r="N4051" s="621">
        <v>46227</v>
      </c>
      <c r="O4051" s="620" t="s">
        <v>24</v>
      </c>
      <c r="P4051" s="620" t="s">
        <v>22</v>
      </c>
      <c r="Q4051" s="620" t="s">
        <v>22</v>
      </c>
      <c r="R4051" s="620"/>
      <c r="S4051" s="620" t="s">
        <v>2212</v>
      </c>
    </row>
    <row r="4052" ht="25" spans="1:19">
      <c r="A4052" s="620">
        <v>186</v>
      </c>
      <c r="B4052" s="620" t="s">
        <v>19</v>
      </c>
      <c r="C4052" s="620" t="s">
        <v>2301</v>
      </c>
      <c r="D4052" s="620">
        <v>6000064430</v>
      </c>
      <c r="E4052" s="620">
        <v>1</v>
      </c>
      <c r="F4052" s="620">
        <v>0</v>
      </c>
      <c r="G4052" s="620">
        <v>1</v>
      </c>
      <c r="H4052" s="621">
        <v>46228</v>
      </c>
      <c r="I4052" s="620" t="s">
        <v>2218</v>
      </c>
      <c r="J4052" s="622">
        <v>516313150726089</v>
      </c>
      <c r="K4052" s="620" t="s">
        <v>2304</v>
      </c>
      <c r="L4052" s="620"/>
      <c r="M4052" s="620" t="s">
        <v>1887</v>
      </c>
      <c r="N4052" s="621">
        <v>46228</v>
      </c>
      <c r="O4052" s="620" t="s">
        <v>24</v>
      </c>
      <c r="P4052" s="620" t="s">
        <v>32</v>
      </c>
      <c r="Q4052" s="620" t="s">
        <v>2224</v>
      </c>
      <c r="R4052" s="620"/>
      <c r="S4052" s="620" t="s">
        <v>2212</v>
      </c>
    </row>
    <row r="4053" ht="25" spans="1:19">
      <c r="A4053" s="620">
        <v>187</v>
      </c>
      <c r="B4053" s="620" t="s">
        <v>19</v>
      </c>
      <c r="C4053" s="620" t="s">
        <v>2301</v>
      </c>
      <c r="D4053" s="620">
        <v>6000064430</v>
      </c>
      <c r="E4053" s="620">
        <v>1</v>
      </c>
      <c r="F4053" s="620">
        <v>0</v>
      </c>
      <c r="G4053" s="620">
        <v>1</v>
      </c>
      <c r="H4053" s="621">
        <v>46228</v>
      </c>
      <c r="I4053" s="620" t="s">
        <v>2218</v>
      </c>
      <c r="J4053" s="622">
        <v>516313150726090</v>
      </c>
      <c r="K4053" s="620" t="s">
        <v>2236</v>
      </c>
      <c r="L4053" s="620"/>
      <c r="M4053" s="620" t="s">
        <v>1887</v>
      </c>
      <c r="N4053" s="621">
        <v>46228</v>
      </c>
      <c r="O4053" s="620" t="s">
        <v>24</v>
      </c>
      <c r="P4053" s="620" t="s">
        <v>32</v>
      </c>
      <c r="Q4053" s="620" t="s">
        <v>2224</v>
      </c>
      <c r="R4053" s="620"/>
      <c r="S4053" s="620" t="s">
        <v>2212</v>
      </c>
    </row>
    <row r="4054" ht="25" spans="1:19">
      <c r="A4054" s="620">
        <v>188</v>
      </c>
      <c r="B4054" s="620" t="s">
        <v>19</v>
      </c>
      <c r="C4054" s="620" t="s">
        <v>2301</v>
      </c>
      <c r="D4054" s="620">
        <v>6000064430</v>
      </c>
      <c r="E4054" s="620">
        <v>2</v>
      </c>
      <c r="F4054" s="620">
        <v>2</v>
      </c>
      <c r="G4054" s="620">
        <v>0</v>
      </c>
      <c r="H4054" s="621">
        <v>46228</v>
      </c>
      <c r="I4054" s="620" t="s">
        <v>2218</v>
      </c>
      <c r="J4054" s="622" t="s">
        <v>2305</v>
      </c>
      <c r="K4054" s="620" t="s">
        <v>22</v>
      </c>
      <c r="L4054" s="620"/>
      <c r="M4054" s="620" t="s">
        <v>1887</v>
      </c>
      <c r="N4054" s="621">
        <v>46228</v>
      </c>
      <c r="O4054" s="620" t="s">
        <v>24</v>
      </c>
      <c r="P4054" s="620" t="s">
        <v>22</v>
      </c>
      <c r="Q4054" s="620" t="s">
        <v>22</v>
      </c>
      <c r="R4054" s="620"/>
      <c r="S4054" s="620" t="s">
        <v>2212</v>
      </c>
    </row>
    <row r="4055" ht="25" spans="1:19">
      <c r="A4055" s="620">
        <v>189</v>
      </c>
      <c r="B4055" s="620" t="s">
        <v>19</v>
      </c>
      <c r="C4055" s="620" t="s">
        <v>2301</v>
      </c>
      <c r="D4055" s="620">
        <v>6000064429</v>
      </c>
      <c r="E4055" s="620">
        <v>2</v>
      </c>
      <c r="F4055" s="620">
        <v>2</v>
      </c>
      <c r="G4055" s="620">
        <v>0</v>
      </c>
      <c r="H4055" s="621">
        <v>46228</v>
      </c>
      <c r="I4055" s="620" t="s">
        <v>2220</v>
      </c>
      <c r="J4055" s="622" t="s">
        <v>2306</v>
      </c>
      <c r="K4055" s="620" t="s">
        <v>22</v>
      </c>
      <c r="L4055" s="620"/>
      <c r="M4055" s="620" t="s">
        <v>1887</v>
      </c>
      <c r="N4055" s="621">
        <v>46228</v>
      </c>
      <c r="O4055" s="620" t="s">
        <v>24</v>
      </c>
      <c r="P4055" s="620" t="s">
        <v>22</v>
      </c>
      <c r="Q4055" s="620" t="s">
        <v>22</v>
      </c>
      <c r="R4055" s="620"/>
      <c r="S4055" s="620" t="s">
        <v>2212</v>
      </c>
    </row>
    <row r="4056" ht="25" spans="1:19">
      <c r="A4056" s="620">
        <v>190</v>
      </c>
      <c r="B4056" s="620" t="s">
        <v>19</v>
      </c>
      <c r="C4056" s="620" t="s">
        <v>2301</v>
      </c>
      <c r="D4056" s="620">
        <v>6000064429</v>
      </c>
      <c r="E4056" s="620">
        <v>1</v>
      </c>
      <c r="F4056" s="620">
        <v>0</v>
      </c>
      <c r="G4056" s="620">
        <v>1</v>
      </c>
      <c r="H4056" s="621">
        <v>46228</v>
      </c>
      <c r="I4056" s="620" t="s">
        <v>2220</v>
      </c>
      <c r="J4056" s="622">
        <v>516309150726185</v>
      </c>
      <c r="K4056" s="620" t="s">
        <v>2236</v>
      </c>
      <c r="L4056" s="620"/>
      <c r="M4056" s="620" t="s">
        <v>1887</v>
      </c>
      <c r="N4056" s="621">
        <v>46228</v>
      </c>
      <c r="O4056" s="620" t="s">
        <v>24</v>
      </c>
      <c r="P4056" s="620" t="s">
        <v>32</v>
      </c>
      <c r="Q4056" s="620" t="s">
        <v>2224</v>
      </c>
      <c r="R4056" s="620"/>
      <c r="S4056" s="620" t="s">
        <v>2212</v>
      </c>
    </row>
    <row r="4057" ht="25" spans="1:19">
      <c r="A4057" s="620">
        <v>191</v>
      </c>
      <c r="B4057" s="620" t="s">
        <v>19</v>
      </c>
      <c r="C4057" s="620" t="s">
        <v>2301</v>
      </c>
      <c r="D4057" s="620">
        <v>6000064429</v>
      </c>
      <c r="E4057" s="620">
        <v>1</v>
      </c>
      <c r="F4057" s="620">
        <v>1</v>
      </c>
      <c r="G4057" s="620">
        <v>0</v>
      </c>
      <c r="H4057" s="621">
        <v>46228</v>
      </c>
      <c r="I4057" s="620" t="s">
        <v>2220</v>
      </c>
      <c r="J4057" s="622">
        <v>516309150726186</v>
      </c>
      <c r="K4057" s="620" t="s">
        <v>22</v>
      </c>
      <c r="L4057" s="620"/>
      <c r="M4057" s="620" t="s">
        <v>1887</v>
      </c>
      <c r="N4057" s="621">
        <v>46228</v>
      </c>
      <c r="O4057" s="620" t="s">
        <v>24</v>
      </c>
      <c r="P4057" s="620" t="s">
        <v>22</v>
      </c>
      <c r="Q4057" s="620" t="s">
        <v>22</v>
      </c>
      <c r="R4057" s="620"/>
      <c r="S4057" s="620" t="s">
        <v>2212</v>
      </c>
    </row>
    <row r="4058" ht="25" spans="1:19">
      <c r="A4058" s="620">
        <v>192</v>
      </c>
      <c r="B4058" s="620" t="s">
        <v>19</v>
      </c>
      <c r="C4058" s="620" t="s">
        <v>2301</v>
      </c>
      <c r="D4058" s="620">
        <v>6000064429</v>
      </c>
      <c r="E4058" s="620">
        <v>1</v>
      </c>
      <c r="F4058" s="620">
        <v>0</v>
      </c>
      <c r="G4058" s="620">
        <v>1</v>
      </c>
      <c r="H4058" s="621">
        <v>46228</v>
      </c>
      <c r="I4058" s="620" t="s">
        <v>2220</v>
      </c>
      <c r="J4058" s="622">
        <v>516309150726187</v>
      </c>
      <c r="K4058" s="620" t="s">
        <v>2250</v>
      </c>
      <c r="L4058" s="620"/>
      <c r="M4058" s="620" t="s">
        <v>1887</v>
      </c>
      <c r="N4058" s="621">
        <v>46228</v>
      </c>
      <c r="O4058" s="620" t="s">
        <v>24</v>
      </c>
      <c r="P4058" s="620" t="s">
        <v>32</v>
      </c>
      <c r="Q4058" s="620" t="s">
        <v>2224</v>
      </c>
      <c r="R4058" s="620"/>
      <c r="S4058" s="620" t="s">
        <v>2212</v>
      </c>
    </row>
    <row r="4059" ht="25" spans="1:19">
      <c r="A4059" s="620">
        <v>193</v>
      </c>
      <c r="B4059" s="620" t="s">
        <v>19</v>
      </c>
      <c r="C4059" s="620" t="s">
        <v>2301</v>
      </c>
      <c r="D4059" s="620">
        <v>6000064429</v>
      </c>
      <c r="E4059" s="620">
        <v>2</v>
      </c>
      <c r="F4059" s="620">
        <v>2</v>
      </c>
      <c r="G4059" s="620">
        <v>0</v>
      </c>
      <c r="H4059" s="621">
        <v>46228</v>
      </c>
      <c r="I4059" s="620" t="s">
        <v>2220</v>
      </c>
      <c r="J4059" s="622" t="s">
        <v>2307</v>
      </c>
      <c r="K4059" s="620" t="s">
        <v>22</v>
      </c>
      <c r="L4059" s="620"/>
      <c r="M4059" s="620" t="s">
        <v>1887</v>
      </c>
      <c r="N4059" s="621">
        <v>46228</v>
      </c>
      <c r="O4059" s="620" t="s">
        <v>24</v>
      </c>
      <c r="P4059" s="620" t="s">
        <v>22</v>
      </c>
      <c r="Q4059" s="620" t="s">
        <v>22</v>
      </c>
      <c r="R4059" s="620"/>
      <c r="S4059" s="620" t="s">
        <v>2212</v>
      </c>
    </row>
    <row r="4060" ht="25" spans="1:19">
      <c r="A4060" s="620">
        <v>194</v>
      </c>
      <c r="B4060" s="620" t="s">
        <v>19</v>
      </c>
      <c r="C4060" s="620" t="s">
        <v>2301</v>
      </c>
      <c r="D4060" s="620">
        <v>6000064430</v>
      </c>
      <c r="E4060" s="620">
        <f>98-92</f>
        <v>6</v>
      </c>
      <c r="F4060" s="620">
        <v>6</v>
      </c>
      <c r="G4060" s="620">
        <v>0</v>
      </c>
      <c r="H4060" s="621" t="s">
        <v>2308</v>
      </c>
      <c r="I4060" s="620" t="s">
        <v>2218</v>
      </c>
      <c r="J4060" s="622" t="s">
        <v>2309</v>
      </c>
      <c r="K4060" s="620" t="s">
        <v>22</v>
      </c>
      <c r="L4060" s="620"/>
      <c r="M4060" s="620" t="s">
        <v>1887</v>
      </c>
      <c r="N4060" s="621" t="s">
        <v>2308</v>
      </c>
      <c r="O4060" s="620" t="s">
        <v>24</v>
      </c>
      <c r="P4060" s="620" t="s">
        <v>22</v>
      </c>
      <c r="Q4060" s="620" t="s">
        <v>22</v>
      </c>
      <c r="R4060" s="620"/>
      <c r="S4060" s="620" t="s">
        <v>2212</v>
      </c>
    </row>
    <row r="4061" ht="25" spans="1:19">
      <c r="A4061" s="620">
        <v>195</v>
      </c>
      <c r="B4061" s="620" t="s">
        <v>19</v>
      </c>
      <c r="C4061" s="620" t="s">
        <v>116</v>
      </c>
      <c r="D4061" s="620">
        <v>6000064430</v>
      </c>
      <c r="E4061" s="620">
        <v>1</v>
      </c>
      <c r="F4061" s="620">
        <v>1</v>
      </c>
      <c r="G4061" s="620">
        <v>0</v>
      </c>
      <c r="H4061" s="621" t="s">
        <v>2308</v>
      </c>
      <c r="I4061" s="620" t="s">
        <v>2218</v>
      </c>
      <c r="J4061" s="622">
        <v>516313150726099</v>
      </c>
      <c r="K4061" s="620" t="s">
        <v>22</v>
      </c>
      <c r="L4061" s="620"/>
      <c r="M4061" s="620" t="s">
        <v>1887</v>
      </c>
      <c r="N4061" s="621" t="s">
        <v>2308</v>
      </c>
      <c r="O4061" s="620" t="s">
        <v>24</v>
      </c>
      <c r="P4061" s="620" t="s">
        <v>22</v>
      </c>
      <c r="Q4061" s="620" t="s">
        <v>22</v>
      </c>
      <c r="R4061" s="620"/>
      <c r="S4061" s="620" t="s">
        <v>2212</v>
      </c>
    </row>
    <row r="4062" ht="25" spans="1:19">
      <c r="A4062" s="620">
        <v>196</v>
      </c>
      <c r="B4062" s="620" t="s">
        <v>19</v>
      </c>
      <c r="C4062" s="620" t="s">
        <v>116</v>
      </c>
      <c r="D4062" s="620">
        <v>6000064430</v>
      </c>
      <c r="E4062" s="620">
        <v>1</v>
      </c>
      <c r="F4062" s="620">
        <v>0</v>
      </c>
      <c r="G4062" s="620">
        <v>1</v>
      </c>
      <c r="H4062" s="621" t="s">
        <v>2308</v>
      </c>
      <c r="I4062" s="620" t="s">
        <v>2218</v>
      </c>
      <c r="J4062" s="622">
        <v>516313150726100</v>
      </c>
      <c r="K4062" s="620" t="s">
        <v>2236</v>
      </c>
      <c r="L4062" s="620"/>
      <c r="M4062" s="620" t="s">
        <v>1887</v>
      </c>
      <c r="N4062" s="621" t="s">
        <v>2308</v>
      </c>
      <c r="O4062" s="620" t="s">
        <v>24</v>
      </c>
      <c r="P4062" s="620" t="s">
        <v>32</v>
      </c>
      <c r="Q4062" s="620" t="s">
        <v>2224</v>
      </c>
      <c r="R4062" s="620"/>
      <c r="S4062" s="620" t="s">
        <v>2212</v>
      </c>
    </row>
    <row r="4063" ht="25" spans="1:19">
      <c r="A4063" s="620">
        <v>197</v>
      </c>
      <c r="B4063" s="620" t="s">
        <v>19</v>
      </c>
      <c r="C4063" s="620" t="s">
        <v>116</v>
      </c>
      <c r="D4063" s="620">
        <v>6000064429</v>
      </c>
      <c r="E4063" s="620">
        <v>1</v>
      </c>
      <c r="F4063" s="620">
        <v>1</v>
      </c>
      <c r="G4063" s="620">
        <v>0</v>
      </c>
      <c r="H4063" s="621">
        <v>46230</v>
      </c>
      <c r="I4063" s="620" t="s">
        <v>2220</v>
      </c>
      <c r="J4063" s="622">
        <v>516309150726191</v>
      </c>
      <c r="K4063" s="620" t="s">
        <v>22</v>
      </c>
      <c r="L4063" s="620"/>
      <c r="M4063" s="620" t="s">
        <v>1887</v>
      </c>
      <c r="N4063" s="621">
        <v>46230</v>
      </c>
      <c r="O4063" s="620" t="s">
        <v>24</v>
      </c>
      <c r="P4063" s="620" t="s">
        <v>22</v>
      </c>
      <c r="Q4063" s="620" t="s">
        <v>22</v>
      </c>
      <c r="R4063" s="620"/>
      <c r="S4063" s="620" t="s">
        <v>2212</v>
      </c>
    </row>
    <row r="4064" ht="25" spans="1:19">
      <c r="A4064" s="620">
        <v>198</v>
      </c>
      <c r="B4064" s="620" t="s">
        <v>19</v>
      </c>
      <c r="C4064" s="620" t="s">
        <v>116</v>
      </c>
      <c r="D4064" s="620">
        <v>6000064429</v>
      </c>
      <c r="E4064" s="620">
        <v>1</v>
      </c>
      <c r="F4064" s="620">
        <v>0</v>
      </c>
      <c r="G4064" s="620">
        <v>1</v>
      </c>
      <c r="H4064" s="621">
        <v>46230</v>
      </c>
      <c r="I4064" s="620" t="s">
        <v>2220</v>
      </c>
      <c r="J4064" s="622">
        <v>516309150726192</v>
      </c>
      <c r="K4064" s="620" t="s">
        <v>2243</v>
      </c>
      <c r="L4064" s="620"/>
      <c r="M4064" s="620" t="s">
        <v>1887</v>
      </c>
      <c r="N4064" s="621">
        <v>46230</v>
      </c>
      <c r="O4064" s="620" t="s">
        <v>24</v>
      </c>
      <c r="P4064" s="620" t="s">
        <v>32</v>
      </c>
      <c r="Q4064" s="620" t="s">
        <v>2224</v>
      </c>
      <c r="R4064" s="620"/>
      <c r="S4064" s="620" t="s">
        <v>2212</v>
      </c>
    </row>
    <row r="4065" ht="25" spans="1:19">
      <c r="A4065" s="620">
        <v>199</v>
      </c>
      <c r="B4065" s="620" t="s">
        <v>19</v>
      </c>
      <c r="C4065" s="620" t="s">
        <v>116</v>
      </c>
      <c r="D4065" s="620">
        <v>6000064429</v>
      </c>
      <c r="E4065" s="620">
        <v>1</v>
      </c>
      <c r="F4065" s="620">
        <v>1</v>
      </c>
      <c r="G4065" s="620">
        <v>0</v>
      </c>
      <c r="H4065" s="621">
        <v>46230</v>
      </c>
      <c r="I4065" s="620" t="s">
        <v>2220</v>
      </c>
      <c r="J4065" s="622">
        <v>516309150726193</v>
      </c>
      <c r="K4065" s="620" t="s">
        <v>22</v>
      </c>
      <c r="L4065" s="620"/>
      <c r="M4065" s="620" t="s">
        <v>1887</v>
      </c>
      <c r="N4065" s="621">
        <v>46230</v>
      </c>
      <c r="O4065" s="620" t="s">
        <v>24</v>
      </c>
      <c r="P4065" s="620" t="s">
        <v>22</v>
      </c>
      <c r="Q4065" s="620" t="s">
        <v>22</v>
      </c>
      <c r="R4065" s="620"/>
      <c r="S4065" s="620" t="s">
        <v>2212</v>
      </c>
    </row>
    <row r="4066" ht="25" spans="1:19">
      <c r="A4066" s="620">
        <v>200</v>
      </c>
      <c r="B4066" s="620" t="s">
        <v>19</v>
      </c>
      <c r="C4066" s="620" t="s">
        <v>116</v>
      </c>
      <c r="D4066" s="620">
        <v>6000064429</v>
      </c>
      <c r="E4066" s="620">
        <v>1</v>
      </c>
      <c r="F4066" s="620">
        <v>0</v>
      </c>
      <c r="G4066" s="620">
        <v>1</v>
      </c>
      <c r="H4066" s="621">
        <v>46230</v>
      </c>
      <c r="I4066" s="620" t="s">
        <v>2220</v>
      </c>
      <c r="J4066" s="622">
        <v>516309150726194</v>
      </c>
      <c r="K4066" s="620" t="s">
        <v>2243</v>
      </c>
      <c r="L4066" s="620"/>
      <c r="M4066" s="620" t="s">
        <v>1887</v>
      </c>
      <c r="N4066" s="621">
        <v>46230</v>
      </c>
      <c r="O4066" s="620" t="s">
        <v>24</v>
      </c>
      <c r="P4066" s="620" t="s">
        <v>32</v>
      </c>
      <c r="Q4066" s="620" t="s">
        <v>2224</v>
      </c>
      <c r="R4066" s="620"/>
      <c r="S4066" s="620" t="s">
        <v>2212</v>
      </c>
    </row>
    <row r="4067" ht="25" spans="1:19">
      <c r="A4067" s="620">
        <v>201</v>
      </c>
      <c r="B4067" s="620" t="s">
        <v>19</v>
      </c>
      <c r="C4067" s="620" t="s">
        <v>116</v>
      </c>
      <c r="D4067" s="620">
        <v>6000064429</v>
      </c>
      <c r="E4067" s="620">
        <v>4</v>
      </c>
      <c r="F4067" s="620">
        <v>4</v>
      </c>
      <c r="G4067" s="620">
        <v>0</v>
      </c>
      <c r="H4067" s="621">
        <v>46230</v>
      </c>
      <c r="I4067" s="620" t="s">
        <v>2220</v>
      </c>
      <c r="J4067" s="622" t="s">
        <v>2310</v>
      </c>
      <c r="K4067" s="620" t="s">
        <v>22</v>
      </c>
      <c r="L4067" s="620"/>
      <c r="M4067" s="620" t="s">
        <v>1887</v>
      </c>
      <c r="N4067" s="621">
        <v>46230</v>
      </c>
      <c r="O4067" s="620" t="s">
        <v>24</v>
      </c>
      <c r="P4067" s="620" t="s">
        <v>22</v>
      </c>
      <c r="Q4067" s="620" t="s">
        <v>22</v>
      </c>
      <c r="R4067" s="620"/>
      <c r="S4067" s="620" t="s">
        <v>2212</v>
      </c>
    </row>
    <row r="4068" ht="25" spans="1:19">
      <c r="A4068" s="620">
        <v>202</v>
      </c>
      <c r="B4068" s="620" t="s">
        <v>19</v>
      </c>
      <c r="C4068" s="620" t="s">
        <v>116</v>
      </c>
      <c r="D4068" s="620">
        <v>6000064430</v>
      </c>
      <c r="E4068" s="620">
        <v>7</v>
      </c>
      <c r="F4068" s="620">
        <v>7</v>
      </c>
      <c r="G4068" s="620">
        <v>0</v>
      </c>
      <c r="H4068" s="621">
        <v>46230</v>
      </c>
      <c r="I4068" s="620" t="s">
        <v>2218</v>
      </c>
      <c r="J4068" s="622" t="s">
        <v>2311</v>
      </c>
      <c r="K4068" s="620" t="s">
        <v>22</v>
      </c>
      <c r="L4068" s="620"/>
      <c r="M4068" s="620" t="s">
        <v>1887</v>
      </c>
      <c r="N4068" s="621">
        <v>46230</v>
      </c>
      <c r="O4068" s="620" t="s">
        <v>24</v>
      </c>
      <c r="P4068" s="620" t="s">
        <v>22</v>
      </c>
      <c r="Q4068" s="620" t="s">
        <v>22</v>
      </c>
      <c r="R4068" s="620"/>
      <c r="S4068" s="620" t="s">
        <v>2212</v>
      </c>
    </row>
    <row r="4069" ht="25" spans="1:19">
      <c r="A4069" s="620">
        <v>203</v>
      </c>
      <c r="B4069" s="620" t="s">
        <v>19</v>
      </c>
      <c r="C4069" s="620" t="s">
        <v>116</v>
      </c>
      <c r="D4069" s="620">
        <v>6000064429</v>
      </c>
      <c r="E4069" s="620">
        <v>1</v>
      </c>
      <c r="F4069" s="620">
        <v>0</v>
      </c>
      <c r="G4069" s="620">
        <v>1</v>
      </c>
      <c r="H4069" s="621">
        <v>46231</v>
      </c>
      <c r="I4069" s="620" t="s">
        <v>2220</v>
      </c>
      <c r="J4069" s="622">
        <v>516309150726199</v>
      </c>
      <c r="K4069" s="620" t="s">
        <v>2236</v>
      </c>
      <c r="L4069" s="620"/>
      <c r="M4069" s="620" t="s">
        <v>1887</v>
      </c>
      <c r="N4069" s="621">
        <v>46231</v>
      </c>
      <c r="O4069" s="620" t="s">
        <v>24</v>
      </c>
      <c r="P4069" s="620" t="s">
        <v>32</v>
      </c>
      <c r="Q4069" s="620" t="s">
        <v>2224</v>
      </c>
      <c r="R4069" s="620"/>
      <c r="S4069" s="620" t="s">
        <v>2212</v>
      </c>
    </row>
    <row r="4070" ht="25" spans="1:19">
      <c r="A4070" s="620">
        <v>204</v>
      </c>
      <c r="B4070" s="620" t="s">
        <v>19</v>
      </c>
      <c r="C4070" s="620" t="s">
        <v>116</v>
      </c>
      <c r="D4070" s="620">
        <v>6000064429</v>
      </c>
      <c r="E4070" s="620">
        <v>1</v>
      </c>
      <c r="F4070" s="620">
        <v>0</v>
      </c>
      <c r="G4070" s="620">
        <v>1</v>
      </c>
      <c r="H4070" s="621">
        <v>46231</v>
      </c>
      <c r="I4070" s="620" t="s">
        <v>2220</v>
      </c>
      <c r="J4070" s="622">
        <v>516309150726200</v>
      </c>
      <c r="K4070" s="620" t="s">
        <v>2225</v>
      </c>
      <c r="L4070" s="620"/>
      <c r="M4070" s="620" t="s">
        <v>1887</v>
      </c>
      <c r="N4070" s="621">
        <v>46231</v>
      </c>
      <c r="O4070" s="620" t="s">
        <v>24</v>
      </c>
      <c r="P4070" s="620" t="s">
        <v>2226</v>
      </c>
      <c r="Q4070" s="620" t="s">
        <v>2224</v>
      </c>
      <c r="R4070" s="620"/>
      <c r="S4070" s="620" t="s">
        <v>2212</v>
      </c>
    </row>
    <row r="4071" ht="25" spans="1:19">
      <c r="A4071" s="620">
        <v>205</v>
      </c>
      <c r="B4071" s="620" t="s">
        <v>19</v>
      </c>
      <c r="C4071" s="620" t="s">
        <v>116</v>
      </c>
      <c r="D4071" s="620">
        <v>6000064429</v>
      </c>
      <c r="E4071" s="620">
        <v>1</v>
      </c>
      <c r="F4071" s="620">
        <v>1</v>
      </c>
      <c r="G4071" s="620">
        <v>0</v>
      </c>
      <c r="H4071" s="621">
        <v>46231</v>
      </c>
      <c r="I4071" s="620" t="s">
        <v>2220</v>
      </c>
      <c r="J4071" s="622">
        <v>516309150726201</v>
      </c>
      <c r="K4071" s="620" t="s">
        <v>22</v>
      </c>
      <c r="L4071" s="620"/>
      <c r="M4071" s="620" t="s">
        <v>1887</v>
      </c>
      <c r="N4071" s="621">
        <v>46231</v>
      </c>
      <c r="O4071" s="620" t="s">
        <v>24</v>
      </c>
      <c r="P4071" s="620" t="s">
        <v>22</v>
      </c>
      <c r="Q4071" s="620" t="s">
        <v>22</v>
      </c>
      <c r="R4071" s="620"/>
      <c r="S4071" s="620" t="s">
        <v>2212</v>
      </c>
    </row>
    <row r="4072" ht="25" spans="1:19">
      <c r="A4072" s="620">
        <v>206</v>
      </c>
      <c r="B4072" s="620" t="s">
        <v>19</v>
      </c>
      <c r="C4072" s="620" t="s">
        <v>116</v>
      </c>
      <c r="D4072" s="620">
        <v>6000064429</v>
      </c>
      <c r="E4072" s="620">
        <v>1</v>
      </c>
      <c r="F4072" s="620">
        <v>0</v>
      </c>
      <c r="G4072" s="620">
        <v>1</v>
      </c>
      <c r="H4072" s="621">
        <v>46231</v>
      </c>
      <c r="I4072" s="620" t="s">
        <v>2220</v>
      </c>
      <c r="J4072" s="622">
        <v>516309150726202</v>
      </c>
      <c r="K4072" s="620" t="s">
        <v>2287</v>
      </c>
      <c r="L4072" s="620"/>
      <c r="M4072" s="620" t="s">
        <v>1887</v>
      </c>
      <c r="N4072" s="621">
        <v>46231</v>
      </c>
      <c r="O4072" s="620" t="s">
        <v>24</v>
      </c>
      <c r="P4072" s="620" t="s">
        <v>59</v>
      </c>
      <c r="Q4072" s="620" t="s">
        <v>2224</v>
      </c>
      <c r="R4072" s="620"/>
      <c r="S4072" s="620" t="s">
        <v>2212</v>
      </c>
    </row>
    <row r="4073" ht="25" spans="1:19">
      <c r="A4073" s="620">
        <v>207</v>
      </c>
      <c r="B4073" s="620" t="s">
        <v>19</v>
      </c>
      <c r="C4073" s="620" t="s">
        <v>116</v>
      </c>
      <c r="D4073" s="620">
        <v>6000064429</v>
      </c>
      <c r="E4073" s="620">
        <v>3</v>
      </c>
      <c r="F4073" s="620">
        <v>3</v>
      </c>
      <c r="G4073" s="620">
        <v>0</v>
      </c>
      <c r="H4073" s="621">
        <v>46231</v>
      </c>
      <c r="I4073" s="620" t="s">
        <v>2220</v>
      </c>
      <c r="J4073" s="622" t="s">
        <v>2312</v>
      </c>
      <c r="K4073" s="620" t="s">
        <v>22</v>
      </c>
      <c r="L4073" s="620"/>
      <c r="M4073" s="620" t="s">
        <v>1887</v>
      </c>
      <c r="N4073" s="621">
        <v>46231</v>
      </c>
      <c r="O4073" s="620" t="s">
        <v>24</v>
      </c>
      <c r="P4073" s="620" t="s">
        <v>22</v>
      </c>
      <c r="Q4073" s="620" t="s">
        <v>22</v>
      </c>
      <c r="R4073" s="620"/>
      <c r="S4073" s="620" t="s">
        <v>2212</v>
      </c>
    </row>
    <row r="4074" ht="25" spans="1:19">
      <c r="A4074" s="620">
        <v>208</v>
      </c>
      <c r="B4074" s="620" t="s">
        <v>19</v>
      </c>
      <c r="C4074" s="620" t="s">
        <v>116</v>
      </c>
      <c r="D4074" s="620">
        <v>6000064429</v>
      </c>
      <c r="E4074" s="620">
        <v>1</v>
      </c>
      <c r="F4074" s="620">
        <v>0</v>
      </c>
      <c r="G4074" s="620">
        <v>1</v>
      </c>
      <c r="H4074" s="621">
        <v>46231</v>
      </c>
      <c r="I4074" s="620" t="s">
        <v>2220</v>
      </c>
      <c r="J4074" s="622">
        <v>516309150726206</v>
      </c>
      <c r="K4074" s="620" t="s">
        <v>2285</v>
      </c>
      <c r="L4074" s="620"/>
      <c r="M4074" s="620" t="s">
        <v>1887</v>
      </c>
      <c r="N4074" s="621">
        <v>46231</v>
      </c>
      <c r="O4074" s="620" t="s">
        <v>24</v>
      </c>
      <c r="P4074" s="620" t="s">
        <v>59</v>
      </c>
      <c r="Q4074" s="620" t="s">
        <v>2224</v>
      </c>
      <c r="R4074" s="620"/>
      <c r="S4074" s="620" t="s">
        <v>2212</v>
      </c>
    </row>
    <row r="4075" ht="25" spans="1:19">
      <c r="A4075" s="620">
        <v>209</v>
      </c>
      <c r="B4075" s="620" t="s">
        <v>19</v>
      </c>
      <c r="C4075" s="620" t="s">
        <v>2313</v>
      </c>
      <c r="D4075" s="620">
        <v>6000064429</v>
      </c>
      <c r="E4075" s="620">
        <v>1</v>
      </c>
      <c r="F4075" s="620">
        <v>1</v>
      </c>
      <c r="G4075" s="620">
        <v>0</v>
      </c>
      <c r="H4075" s="621">
        <v>46231</v>
      </c>
      <c r="I4075" s="620" t="s">
        <v>2220</v>
      </c>
      <c r="J4075" s="622">
        <v>516309150726207</v>
      </c>
      <c r="K4075" s="620" t="s">
        <v>22</v>
      </c>
      <c r="L4075" s="620"/>
      <c r="M4075" s="620" t="s">
        <v>1887</v>
      </c>
      <c r="N4075" s="621">
        <v>46231</v>
      </c>
      <c r="O4075" s="620" t="s">
        <v>24</v>
      </c>
      <c r="P4075" s="620" t="s">
        <v>22</v>
      </c>
      <c r="Q4075" s="620" t="s">
        <v>22</v>
      </c>
      <c r="R4075" s="620"/>
      <c r="S4075" s="620" t="s">
        <v>2212</v>
      </c>
    </row>
    <row r="4076" ht="25" spans="1:19">
      <c r="A4076" s="620">
        <v>210</v>
      </c>
      <c r="B4076" s="620" t="s">
        <v>19</v>
      </c>
      <c r="C4076" s="620" t="s">
        <v>2313</v>
      </c>
      <c r="D4076" s="620">
        <v>6000064429</v>
      </c>
      <c r="E4076" s="620">
        <v>1</v>
      </c>
      <c r="F4076" s="620">
        <v>0</v>
      </c>
      <c r="G4076" s="620">
        <v>1</v>
      </c>
      <c r="H4076" s="621">
        <v>46231</v>
      </c>
      <c r="I4076" s="620" t="s">
        <v>2220</v>
      </c>
      <c r="J4076" s="622">
        <v>516309150726208</v>
      </c>
      <c r="K4076" s="620" t="s">
        <v>2285</v>
      </c>
      <c r="L4076" s="620"/>
      <c r="M4076" s="620" t="s">
        <v>1887</v>
      </c>
      <c r="N4076" s="621">
        <v>46231</v>
      </c>
      <c r="O4076" s="620" t="s">
        <v>24</v>
      </c>
      <c r="P4076" s="620" t="s">
        <v>59</v>
      </c>
      <c r="Q4076" s="620" t="s">
        <v>2224</v>
      </c>
      <c r="R4076" s="620"/>
      <c r="S4076" s="620" t="s">
        <v>2212</v>
      </c>
    </row>
    <row r="4077" ht="25" spans="1:19">
      <c r="A4077" s="620">
        <v>211</v>
      </c>
      <c r="B4077" s="620" t="s">
        <v>19</v>
      </c>
      <c r="C4077" s="620" t="s">
        <v>2313</v>
      </c>
      <c r="D4077" s="620">
        <v>6000064429</v>
      </c>
      <c r="E4077" s="620">
        <v>1</v>
      </c>
      <c r="F4077" s="620">
        <v>1</v>
      </c>
      <c r="G4077" s="620">
        <v>0</v>
      </c>
      <c r="H4077" s="621">
        <v>46231</v>
      </c>
      <c r="I4077" s="620" t="s">
        <v>2220</v>
      </c>
      <c r="J4077" s="622">
        <v>516309150726209</v>
      </c>
      <c r="K4077" s="620" t="s">
        <v>22</v>
      </c>
      <c r="L4077" s="620"/>
      <c r="M4077" s="620" t="s">
        <v>1887</v>
      </c>
      <c r="N4077" s="621">
        <v>46231</v>
      </c>
      <c r="O4077" s="620" t="s">
        <v>24</v>
      </c>
      <c r="P4077" s="620" t="s">
        <v>22</v>
      </c>
      <c r="Q4077" s="620" t="s">
        <v>22</v>
      </c>
      <c r="R4077" s="620"/>
      <c r="S4077" s="620" t="s">
        <v>2212</v>
      </c>
    </row>
    <row r="4078" ht="25" spans="1:19">
      <c r="A4078" s="620">
        <v>212</v>
      </c>
      <c r="B4078" s="620" t="s">
        <v>19</v>
      </c>
      <c r="C4078" s="620" t="s">
        <v>2313</v>
      </c>
      <c r="D4078" s="620">
        <v>6000064430</v>
      </c>
      <c r="E4078" s="620">
        <f>113-107</f>
        <v>6</v>
      </c>
      <c r="F4078" s="620">
        <v>6</v>
      </c>
      <c r="G4078" s="620">
        <v>0</v>
      </c>
      <c r="H4078" s="621">
        <v>46232</v>
      </c>
      <c r="I4078" s="620" t="s">
        <v>2218</v>
      </c>
      <c r="J4078" s="622" t="s">
        <v>2314</v>
      </c>
      <c r="K4078" s="620" t="s">
        <v>22</v>
      </c>
      <c r="L4078" s="620"/>
      <c r="M4078" s="620" t="s">
        <v>1887</v>
      </c>
      <c r="N4078" s="621">
        <v>46232</v>
      </c>
      <c r="O4078" s="620" t="s">
        <v>24</v>
      </c>
      <c r="P4078" s="620" t="s">
        <v>22</v>
      </c>
      <c r="Q4078" s="620" t="s">
        <v>22</v>
      </c>
      <c r="R4078" s="620"/>
      <c r="S4078" s="620" t="s">
        <v>2212</v>
      </c>
    </row>
    <row r="4079" ht="25" spans="1:19">
      <c r="A4079" s="620">
        <v>213</v>
      </c>
      <c r="B4079" s="620" t="s">
        <v>19</v>
      </c>
      <c r="C4079" s="620" t="s">
        <v>2313</v>
      </c>
      <c r="D4079" s="620">
        <v>6000064430</v>
      </c>
      <c r="E4079" s="620">
        <v>1</v>
      </c>
      <c r="F4079" s="620">
        <v>0</v>
      </c>
      <c r="G4079" s="620">
        <v>1</v>
      </c>
      <c r="H4079" s="621">
        <v>46232</v>
      </c>
      <c r="I4079" s="620" t="s">
        <v>2218</v>
      </c>
      <c r="J4079" s="622" t="s">
        <v>2315</v>
      </c>
      <c r="K4079" s="620" t="s">
        <v>2236</v>
      </c>
      <c r="L4079" s="620"/>
      <c r="M4079" s="620" t="s">
        <v>1887</v>
      </c>
      <c r="N4079" s="621">
        <v>46232</v>
      </c>
      <c r="O4079" s="620" t="s">
        <v>24</v>
      </c>
      <c r="P4079" s="620" t="s">
        <v>32</v>
      </c>
      <c r="Q4079" s="620" t="s">
        <v>2224</v>
      </c>
      <c r="R4079" s="620"/>
      <c r="S4079" s="620" t="s">
        <v>2212</v>
      </c>
    </row>
    <row r="4080" ht="25" spans="1:19">
      <c r="A4080" s="620">
        <v>214</v>
      </c>
      <c r="B4080" s="620" t="s">
        <v>19</v>
      </c>
      <c r="C4080" s="620" t="s">
        <v>2313</v>
      </c>
      <c r="D4080" s="620">
        <v>6000064430</v>
      </c>
      <c r="E4080" s="620">
        <f>119-114</f>
        <v>5</v>
      </c>
      <c r="F4080" s="620">
        <v>5</v>
      </c>
      <c r="G4080" s="620">
        <v>0</v>
      </c>
      <c r="H4080" s="621">
        <v>46232</v>
      </c>
      <c r="I4080" s="620" t="s">
        <v>2218</v>
      </c>
      <c r="J4080" s="622" t="s">
        <v>2316</v>
      </c>
      <c r="K4080" s="620" t="s">
        <v>22</v>
      </c>
      <c r="L4080" s="620"/>
      <c r="M4080" s="620" t="s">
        <v>1887</v>
      </c>
      <c r="N4080" s="621">
        <v>46232</v>
      </c>
      <c r="O4080" s="620" t="s">
        <v>24</v>
      </c>
      <c r="P4080" s="620" t="s">
        <v>22</v>
      </c>
      <c r="Q4080" s="620" t="s">
        <v>22</v>
      </c>
      <c r="R4080" s="620"/>
      <c r="S4080" s="620" t="s">
        <v>2212</v>
      </c>
    </row>
    <row r="4081" ht="25" spans="1:19">
      <c r="A4081" s="620">
        <v>215</v>
      </c>
      <c r="B4081" s="620" t="s">
        <v>19</v>
      </c>
      <c r="C4081" s="620" t="s">
        <v>116</v>
      </c>
      <c r="D4081" s="620">
        <v>6000064430</v>
      </c>
      <c r="E4081" s="620">
        <v>1</v>
      </c>
      <c r="F4081" s="620">
        <v>0</v>
      </c>
      <c r="G4081" s="620">
        <v>1</v>
      </c>
      <c r="H4081" s="621">
        <v>46233</v>
      </c>
      <c r="I4081" s="620" t="s">
        <v>2218</v>
      </c>
      <c r="J4081" s="622">
        <v>5163131507260120</v>
      </c>
      <c r="K4081" s="620" t="s">
        <v>2317</v>
      </c>
      <c r="L4081" s="620"/>
      <c r="M4081" s="620" t="s">
        <v>1887</v>
      </c>
      <c r="N4081" s="621">
        <v>46233</v>
      </c>
      <c r="O4081" s="620" t="s">
        <v>24</v>
      </c>
      <c r="P4081" s="620" t="s">
        <v>2226</v>
      </c>
      <c r="Q4081" s="620" t="s">
        <v>2224</v>
      </c>
      <c r="R4081" s="620"/>
      <c r="S4081" s="620" t="s">
        <v>2212</v>
      </c>
    </row>
    <row r="4082" ht="25" spans="1:19">
      <c r="A4082" s="620">
        <v>216</v>
      </c>
      <c r="B4082" s="620" t="s">
        <v>19</v>
      </c>
      <c r="C4082" s="620" t="s">
        <v>2313</v>
      </c>
      <c r="D4082" s="620">
        <v>6000064430</v>
      </c>
      <c r="E4082" s="620">
        <v>1</v>
      </c>
      <c r="F4082" s="620">
        <v>0</v>
      </c>
      <c r="G4082" s="620">
        <v>1</v>
      </c>
      <c r="H4082" s="621">
        <v>46233</v>
      </c>
      <c r="I4082" s="620" t="s">
        <v>2218</v>
      </c>
      <c r="J4082" s="622" t="s">
        <v>2318</v>
      </c>
      <c r="K4082" s="620" t="s">
        <v>2236</v>
      </c>
      <c r="L4082" s="620"/>
      <c r="M4082" s="620" t="s">
        <v>1887</v>
      </c>
      <c r="N4082" s="621">
        <v>46233</v>
      </c>
      <c r="O4082" s="620" t="s">
        <v>24</v>
      </c>
      <c r="P4082" s="620" t="s">
        <v>32</v>
      </c>
      <c r="Q4082" s="620" t="s">
        <v>2224</v>
      </c>
      <c r="R4082" s="620"/>
      <c r="S4082" s="620" t="s">
        <v>2212</v>
      </c>
    </row>
    <row r="4083" ht="25" spans="1:19">
      <c r="A4083" s="620">
        <v>217</v>
      </c>
      <c r="B4083" s="620" t="s">
        <v>19</v>
      </c>
      <c r="C4083" s="620" t="s">
        <v>2313</v>
      </c>
      <c r="D4083" s="620">
        <v>6000064430</v>
      </c>
      <c r="E4083" s="620">
        <f>127-121</f>
        <v>6</v>
      </c>
      <c r="F4083" s="620">
        <v>6</v>
      </c>
      <c r="G4083" s="620">
        <v>0</v>
      </c>
      <c r="H4083" s="621">
        <v>46233</v>
      </c>
      <c r="I4083" s="620" t="s">
        <v>2218</v>
      </c>
      <c r="J4083" s="622" t="s">
        <v>2319</v>
      </c>
      <c r="K4083" s="620" t="s">
        <v>22</v>
      </c>
      <c r="L4083" s="620"/>
      <c r="M4083" s="620" t="s">
        <v>1887</v>
      </c>
      <c r="N4083" s="621">
        <v>46233</v>
      </c>
      <c r="O4083" s="620" t="s">
        <v>24</v>
      </c>
      <c r="P4083" s="620" t="s">
        <v>22</v>
      </c>
      <c r="Q4083" s="620" t="s">
        <v>22</v>
      </c>
      <c r="R4083" s="620"/>
      <c r="S4083" s="620" t="s">
        <v>2212</v>
      </c>
    </row>
    <row r="4084" ht="25" spans="1:19">
      <c r="A4084" s="620">
        <v>218</v>
      </c>
      <c r="B4084" s="620" t="s">
        <v>19</v>
      </c>
      <c r="C4084" s="620" t="s">
        <v>2313</v>
      </c>
      <c r="D4084" s="620">
        <v>6000064430</v>
      </c>
      <c r="E4084" s="620">
        <v>1</v>
      </c>
      <c r="F4084" s="620">
        <v>0</v>
      </c>
      <c r="G4084" s="620">
        <v>1</v>
      </c>
      <c r="H4084" s="621">
        <v>46233</v>
      </c>
      <c r="I4084" s="620" t="s">
        <v>2218</v>
      </c>
      <c r="J4084" s="622" t="s">
        <v>2320</v>
      </c>
      <c r="K4084" s="620" t="s">
        <v>2236</v>
      </c>
      <c r="L4084" s="620"/>
      <c r="M4084" s="620" t="s">
        <v>1887</v>
      </c>
      <c r="N4084" s="621">
        <v>46233</v>
      </c>
      <c r="O4084" s="620" t="s">
        <v>24</v>
      </c>
      <c r="P4084" s="620" t="s">
        <v>32</v>
      </c>
      <c r="Q4084" s="620" t="s">
        <v>2224</v>
      </c>
      <c r="R4084" s="620"/>
      <c r="S4084" s="620" t="s">
        <v>2212</v>
      </c>
    </row>
    <row r="4085" ht="25" spans="1:19">
      <c r="A4085" s="620">
        <v>219</v>
      </c>
      <c r="B4085" s="620" t="s">
        <v>19</v>
      </c>
      <c r="C4085" s="620" t="s">
        <v>2313</v>
      </c>
      <c r="D4085" s="620">
        <v>6000064430</v>
      </c>
      <c r="E4085" s="620">
        <v>6</v>
      </c>
      <c r="F4085" s="620">
        <v>6</v>
      </c>
      <c r="G4085" s="620">
        <v>0</v>
      </c>
      <c r="H4085" s="621">
        <v>46233</v>
      </c>
      <c r="I4085" s="620" t="s">
        <v>2218</v>
      </c>
      <c r="J4085" s="622" t="s">
        <v>2321</v>
      </c>
      <c r="K4085" s="620" t="s">
        <v>22</v>
      </c>
      <c r="L4085" s="620"/>
      <c r="M4085" s="620" t="s">
        <v>1887</v>
      </c>
      <c r="N4085" s="621">
        <v>46233</v>
      </c>
      <c r="O4085" s="620" t="s">
        <v>24</v>
      </c>
      <c r="P4085" s="620" t="s">
        <v>22</v>
      </c>
      <c r="Q4085" s="620" t="s">
        <v>22</v>
      </c>
      <c r="R4085" s="620"/>
      <c r="S4085" s="620" t="s">
        <v>2212</v>
      </c>
    </row>
    <row r="4086" ht="25" spans="1:19">
      <c r="A4086" s="620">
        <v>220</v>
      </c>
      <c r="B4086" s="620" t="s">
        <v>19</v>
      </c>
      <c r="C4086" s="620" t="s">
        <v>2313</v>
      </c>
      <c r="D4086" s="620">
        <v>6000064429</v>
      </c>
      <c r="E4086" s="620">
        <v>3</v>
      </c>
      <c r="F4086" s="620">
        <v>3</v>
      </c>
      <c r="G4086" s="620">
        <v>0</v>
      </c>
      <c r="H4086" s="621">
        <v>46234</v>
      </c>
      <c r="I4086" s="620" t="s">
        <v>2220</v>
      </c>
      <c r="J4086" s="622" t="s">
        <v>2322</v>
      </c>
      <c r="K4086" s="620" t="s">
        <v>22</v>
      </c>
      <c r="L4086" s="620"/>
      <c r="M4086" s="620" t="s">
        <v>1887</v>
      </c>
      <c r="N4086" s="621">
        <v>46234</v>
      </c>
      <c r="O4086" s="620" t="s">
        <v>24</v>
      </c>
      <c r="P4086" s="620" t="s">
        <v>22</v>
      </c>
      <c r="Q4086" s="620" t="s">
        <v>22</v>
      </c>
      <c r="R4086" s="620"/>
      <c r="S4086" s="620" t="s">
        <v>2212</v>
      </c>
    </row>
    <row r="4087" ht="25" spans="1:19">
      <c r="A4087" s="620">
        <v>221</v>
      </c>
      <c r="B4087" s="620" t="s">
        <v>19</v>
      </c>
      <c r="C4087" s="620" t="s">
        <v>2313</v>
      </c>
      <c r="D4087" s="620">
        <v>6000064429</v>
      </c>
      <c r="E4087" s="620">
        <v>1</v>
      </c>
      <c r="F4087" s="620">
        <v>0</v>
      </c>
      <c r="G4087" s="620">
        <v>1</v>
      </c>
      <c r="H4087" s="621">
        <v>46234</v>
      </c>
      <c r="I4087" s="620" t="s">
        <v>2220</v>
      </c>
      <c r="J4087" s="622">
        <v>516309150726213</v>
      </c>
      <c r="K4087" s="620" t="s">
        <v>2285</v>
      </c>
      <c r="L4087" s="620"/>
      <c r="M4087" s="620" t="s">
        <v>1887</v>
      </c>
      <c r="N4087" s="621">
        <v>46234</v>
      </c>
      <c r="O4087" s="620" t="s">
        <v>24</v>
      </c>
      <c r="P4087" s="620" t="s">
        <v>59</v>
      </c>
      <c r="Q4087" s="620" t="s">
        <v>2224</v>
      </c>
      <c r="R4087" s="620"/>
      <c r="S4087" s="620" t="s">
        <v>2212</v>
      </c>
    </row>
    <row r="4088" ht="25" spans="1:19">
      <c r="A4088" s="620">
        <v>222</v>
      </c>
      <c r="B4088" s="620" t="s">
        <v>19</v>
      </c>
      <c r="C4088" s="620" t="s">
        <v>2313</v>
      </c>
      <c r="D4088" s="620">
        <v>6000064429</v>
      </c>
      <c r="E4088" s="620">
        <v>2</v>
      </c>
      <c r="F4088" s="620">
        <v>2</v>
      </c>
      <c r="G4088" s="620">
        <v>0</v>
      </c>
      <c r="H4088" s="621">
        <v>46234</v>
      </c>
      <c r="I4088" s="620" t="s">
        <v>2220</v>
      </c>
      <c r="J4088" s="622" t="s">
        <v>2323</v>
      </c>
      <c r="K4088" s="620" t="s">
        <v>22</v>
      </c>
      <c r="L4088" s="620"/>
      <c r="M4088" s="620" t="s">
        <v>1887</v>
      </c>
      <c r="N4088" s="621">
        <v>46234</v>
      </c>
      <c r="O4088" s="620" t="s">
        <v>24</v>
      </c>
      <c r="P4088" s="620" t="s">
        <v>22</v>
      </c>
      <c r="Q4088" s="620" t="s">
        <v>22</v>
      </c>
      <c r="R4088" s="620"/>
      <c r="S4088" s="620" t="s">
        <v>2212</v>
      </c>
    </row>
    <row r="4089" ht="25" spans="1:19">
      <c r="A4089" s="620">
        <v>223</v>
      </c>
      <c r="B4089" s="620" t="s">
        <v>19</v>
      </c>
      <c r="C4089" s="620" t="s">
        <v>2313</v>
      </c>
      <c r="D4089" s="620">
        <v>6000064429</v>
      </c>
      <c r="E4089" s="620">
        <v>1</v>
      </c>
      <c r="F4089" s="620">
        <v>0</v>
      </c>
      <c r="G4089" s="620">
        <v>1</v>
      </c>
      <c r="H4089" s="621">
        <v>46234</v>
      </c>
      <c r="I4089" s="620" t="s">
        <v>2220</v>
      </c>
      <c r="J4089" s="622">
        <v>516309150726216</v>
      </c>
      <c r="K4089" s="620" t="s">
        <v>2285</v>
      </c>
      <c r="L4089" s="620"/>
      <c r="M4089" s="620" t="s">
        <v>1887</v>
      </c>
      <c r="N4089" s="621">
        <v>46234</v>
      </c>
      <c r="O4089" s="620" t="s">
        <v>24</v>
      </c>
      <c r="P4089" s="620" t="s">
        <v>59</v>
      </c>
      <c r="Q4089" s="620" t="s">
        <v>2224</v>
      </c>
      <c r="R4089" s="620"/>
      <c r="S4089" s="620" t="s">
        <v>2212</v>
      </c>
    </row>
    <row r="4090" ht="25" spans="1:19">
      <c r="A4090" s="620">
        <v>224</v>
      </c>
      <c r="B4090" s="620" t="s">
        <v>19</v>
      </c>
      <c r="C4090" s="620" t="s">
        <v>2313</v>
      </c>
      <c r="D4090" s="620">
        <v>6000064429</v>
      </c>
      <c r="E4090" s="620">
        <v>1</v>
      </c>
      <c r="F4090" s="620">
        <v>1</v>
      </c>
      <c r="G4090" s="620">
        <v>0</v>
      </c>
      <c r="H4090" s="621">
        <v>46234</v>
      </c>
      <c r="I4090" s="620" t="s">
        <v>2220</v>
      </c>
      <c r="J4090" s="622">
        <v>516309150726217</v>
      </c>
      <c r="K4090" s="620" t="s">
        <v>22</v>
      </c>
      <c r="L4090" s="620"/>
      <c r="M4090" s="620" t="s">
        <v>1887</v>
      </c>
      <c r="N4090" s="621">
        <v>46234</v>
      </c>
      <c r="O4090" s="620" t="s">
        <v>24</v>
      </c>
      <c r="P4090" s="620" t="s">
        <v>22</v>
      </c>
      <c r="Q4090" s="620" t="s">
        <v>22</v>
      </c>
      <c r="R4090" s="620"/>
      <c r="S4090" s="620" t="s">
        <v>2212</v>
      </c>
    </row>
    <row r="4091" ht="25" spans="1:19">
      <c r="A4091" s="620">
        <v>225</v>
      </c>
      <c r="B4091" s="620" t="s">
        <v>19</v>
      </c>
      <c r="C4091" s="620" t="s">
        <v>2313</v>
      </c>
      <c r="D4091" s="620">
        <v>6000064429</v>
      </c>
      <c r="E4091" s="620">
        <v>1</v>
      </c>
      <c r="F4091" s="620">
        <v>0</v>
      </c>
      <c r="G4091" s="620">
        <v>1</v>
      </c>
      <c r="H4091" s="621">
        <v>46234</v>
      </c>
      <c r="I4091" s="620" t="s">
        <v>2220</v>
      </c>
      <c r="J4091" s="622">
        <v>516309150726218</v>
      </c>
      <c r="K4091" s="620" t="s">
        <v>2243</v>
      </c>
      <c r="L4091" s="620"/>
      <c r="M4091" s="620" t="s">
        <v>1887</v>
      </c>
      <c r="N4091" s="621">
        <v>46234</v>
      </c>
      <c r="O4091" s="620" t="s">
        <v>24</v>
      </c>
      <c r="P4091" s="620" t="s">
        <v>32</v>
      </c>
      <c r="Q4091" s="620" t="s">
        <v>2224</v>
      </c>
      <c r="R4091" s="620"/>
      <c r="S4091" s="620" t="s">
        <v>2212</v>
      </c>
    </row>
    <row r="4092" ht="25" spans="1:19">
      <c r="A4092" s="620">
        <v>226</v>
      </c>
      <c r="B4092" s="620" t="s">
        <v>19</v>
      </c>
      <c r="C4092" s="620" t="s">
        <v>116</v>
      </c>
      <c r="D4092" s="620">
        <v>6000064429</v>
      </c>
      <c r="E4092" s="620">
        <v>1</v>
      </c>
      <c r="F4092" s="620">
        <v>1</v>
      </c>
      <c r="G4092" s="620">
        <v>0</v>
      </c>
      <c r="H4092" s="621">
        <v>46234</v>
      </c>
      <c r="I4092" s="620" t="s">
        <v>2220</v>
      </c>
      <c r="J4092" s="622">
        <v>516309150726219</v>
      </c>
      <c r="K4092" s="620" t="s">
        <v>22</v>
      </c>
      <c r="L4092" s="620"/>
      <c r="M4092" s="620" t="s">
        <v>1887</v>
      </c>
      <c r="N4092" s="621">
        <v>46234</v>
      </c>
      <c r="O4092" s="620" t="s">
        <v>24</v>
      </c>
      <c r="P4092" s="620" t="s">
        <v>22</v>
      </c>
      <c r="Q4092" s="620" t="s">
        <v>22</v>
      </c>
      <c r="R4092" s="620"/>
      <c r="S4092" s="620" t="s">
        <v>2212</v>
      </c>
    </row>
    <row r="4093" ht="25" spans="1:19">
      <c r="A4093" s="620">
        <v>227</v>
      </c>
      <c r="B4093" s="620" t="s">
        <v>19</v>
      </c>
      <c r="C4093" s="620" t="s">
        <v>113</v>
      </c>
      <c r="D4093" s="620">
        <v>6000064429</v>
      </c>
      <c r="E4093" s="620">
        <v>1</v>
      </c>
      <c r="F4093" s="620">
        <v>0</v>
      </c>
      <c r="G4093" s="620">
        <v>1</v>
      </c>
      <c r="H4093" s="621">
        <v>46234</v>
      </c>
      <c r="I4093" s="620" t="s">
        <v>2220</v>
      </c>
      <c r="J4093" s="622">
        <v>516309150726220</v>
      </c>
      <c r="K4093" s="620" t="s">
        <v>2250</v>
      </c>
      <c r="L4093" s="620"/>
      <c r="M4093" s="620" t="s">
        <v>1887</v>
      </c>
      <c r="N4093" s="621">
        <v>46234</v>
      </c>
      <c r="O4093" s="620" t="s">
        <v>24</v>
      </c>
      <c r="P4093" s="620" t="s">
        <v>32</v>
      </c>
      <c r="Q4093" s="620" t="s">
        <v>2224</v>
      </c>
      <c r="R4093" s="620"/>
      <c r="S4093" s="620" t="s">
        <v>2212</v>
      </c>
    </row>
    <row r="4094" ht="25" spans="1:19">
      <c r="A4094" s="620">
        <v>228</v>
      </c>
      <c r="B4094" s="620" t="s">
        <v>19</v>
      </c>
      <c r="C4094" s="620" t="s">
        <v>113</v>
      </c>
      <c r="D4094" s="620">
        <v>6000064429</v>
      </c>
      <c r="E4094" s="620">
        <v>1</v>
      </c>
      <c r="F4094" s="620">
        <v>1</v>
      </c>
      <c r="G4094" s="620">
        <v>0</v>
      </c>
      <c r="H4094" s="621">
        <v>46234</v>
      </c>
      <c r="I4094" s="620" t="s">
        <v>2220</v>
      </c>
      <c r="J4094" s="622">
        <v>516309150726221</v>
      </c>
      <c r="K4094" s="620" t="s">
        <v>22</v>
      </c>
      <c r="L4094" s="620"/>
      <c r="M4094" s="620" t="s">
        <v>1887</v>
      </c>
      <c r="N4094" s="621">
        <v>46234</v>
      </c>
      <c r="O4094" s="620" t="s">
        <v>24</v>
      </c>
      <c r="P4094" s="620" t="s">
        <v>22</v>
      </c>
      <c r="Q4094" s="620" t="s">
        <v>22</v>
      </c>
      <c r="R4094" s="620"/>
      <c r="S4094" s="620" t="s">
        <v>2212</v>
      </c>
    </row>
    <row r="4095" ht="25" spans="1:19">
      <c r="A4095" s="620">
        <v>229</v>
      </c>
      <c r="B4095" s="620" t="s">
        <v>19</v>
      </c>
      <c r="C4095" s="620" t="s">
        <v>113</v>
      </c>
      <c r="D4095" s="620">
        <v>6000064429</v>
      </c>
      <c r="E4095" s="620">
        <v>3</v>
      </c>
      <c r="F4095" s="620">
        <v>3</v>
      </c>
      <c r="G4095" s="620">
        <v>0</v>
      </c>
      <c r="H4095" s="621">
        <v>46235</v>
      </c>
      <c r="I4095" s="620" t="s">
        <v>2220</v>
      </c>
      <c r="J4095" s="622" t="s">
        <v>2324</v>
      </c>
      <c r="K4095" s="620" t="s">
        <v>22</v>
      </c>
      <c r="L4095" s="620"/>
      <c r="M4095" s="620" t="s">
        <v>1887</v>
      </c>
      <c r="N4095" s="621">
        <v>46235</v>
      </c>
      <c r="O4095" s="620" t="s">
        <v>24</v>
      </c>
      <c r="P4095" s="620" t="s">
        <v>22</v>
      </c>
      <c r="Q4095" s="620" t="s">
        <v>22</v>
      </c>
      <c r="R4095" s="620"/>
      <c r="S4095" s="620" t="s">
        <v>2212</v>
      </c>
    </row>
    <row r="4096" ht="25" spans="1:19">
      <c r="A4096" s="620">
        <v>230</v>
      </c>
      <c r="B4096" s="620" t="s">
        <v>19</v>
      </c>
      <c r="C4096" s="620" t="s">
        <v>113</v>
      </c>
      <c r="D4096" s="620">
        <v>6000064429</v>
      </c>
      <c r="E4096" s="620">
        <v>1</v>
      </c>
      <c r="F4096" s="620">
        <v>0</v>
      </c>
      <c r="G4096" s="620">
        <v>1</v>
      </c>
      <c r="H4096" s="621">
        <v>46235</v>
      </c>
      <c r="I4096" s="620" t="s">
        <v>2220</v>
      </c>
      <c r="J4096" s="622">
        <v>516309150726225</v>
      </c>
      <c r="K4096" s="620" t="s">
        <v>2243</v>
      </c>
      <c r="L4096" s="620"/>
      <c r="M4096" s="620" t="s">
        <v>1887</v>
      </c>
      <c r="N4096" s="621">
        <v>46235</v>
      </c>
      <c r="O4096" s="620" t="s">
        <v>24</v>
      </c>
      <c r="P4096" s="620" t="s">
        <v>32</v>
      </c>
      <c r="Q4096" s="620" t="s">
        <v>2224</v>
      </c>
      <c r="R4096" s="620"/>
      <c r="S4096" s="620" t="s">
        <v>2212</v>
      </c>
    </row>
    <row r="4097" ht="25" spans="1:19">
      <c r="A4097" s="620">
        <v>231</v>
      </c>
      <c r="B4097" s="620" t="s">
        <v>19</v>
      </c>
      <c r="C4097" s="620" t="s">
        <v>113</v>
      </c>
      <c r="D4097" s="620">
        <v>6000064429</v>
      </c>
      <c r="E4097" s="620">
        <v>1</v>
      </c>
      <c r="F4097" s="620">
        <v>1</v>
      </c>
      <c r="G4097" s="620">
        <v>0</v>
      </c>
      <c r="H4097" s="621">
        <v>46235</v>
      </c>
      <c r="I4097" s="620" t="s">
        <v>2220</v>
      </c>
      <c r="J4097" s="622">
        <v>516309150726226</v>
      </c>
      <c r="K4097" s="620" t="s">
        <v>22</v>
      </c>
      <c r="L4097" s="620"/>
      <c r="M4097" s="620" t="s">
        <v>1887</v>
      </c>
      <c r="N4097" s="621">
        <v>46235</v>
      </c>
      <c r="O4097" s="620" t="s">
        <v>24</v>
      </c>
      <c r="P4097" s="620" t="s">
        <v>22</v>
      </c>
      <c r="Q4097" s="620" t="s">
        <v>22</v>
      </c>
      <c r="R4097" s="620"/>
      <c r="S4097" s="620" t="s">
        <v>2212</v>
      </c>
    </row>
    <row r="4098" ht="25" spans="1:19">
      <c r="A4098" s="620">
        <v>232</v>
      </c>
      <c r="B4098" s="620" t="s">
        <v>19</v>
      </c>
      <c r="C4098" s="620" t="s">
        <v>113</v>
      </c>
      <c r="D4098" s="620">
        <v>6000064429</v>
      </c>
      <c r="E4098" s="620">
        <v>1</v>
      </c>
      <c r="F4098" s="620">
        <v>0</v>
      </c>
      <c r="G4098" s="620">
        <v>1</v>
      </c>
      <c r="H4098" s="621">
        <v>46239</v>
      </c>
      <c r="I4098" s="620" t="s">
        <v>2220</v>
      </c>
      <c r="J4098" s="622">
        <v>516309150726227</v>
      </c>
      <c r="K4098" s="620" t="s">
        <v>2287</v>
      </c>
      <c r="L4098" s="620"/>
      <c r="M4098" s="620" t="s">
        <v>1887</v>
      </c>
      <c r="N4098" s="621">
        <v>46239</v>
      </c>
      <c r="O4098" s="620" t="s">
        <v>24</v>
      </c>
      <c r="P4098" s="620" t="s">
        <v>59</v>
      </c>
      <c r="Q4098" s="620" t="s">
        <v>2224</v>
      </c>
      <c r="R4098" s="620"/>
      <c r="S4098" s="620" t="s">
        <v>2212</v>
      </c>
    </row>
    <row r="4099" ht="25" spans="1:19">
      <c r="A4099" s="620">
        <v>233</v>
      </c>
      <c r="B4099" s="620" t="s">
        <v>19</v>
      </c>
      <c r="C4099" s="620" t="s">
        <v>113</v>
      </c>
      <c r="D4099" s="620">
        <v>6000064429</v>
      </c>
      <c r="E4099" s="620">
        <v>1</v>
      </c>
      <c r="F4099" s="620">
        <v>1</v>
      </c>
      <c r="G4099" s="620">
        <v>0</v>
      </c>
      <c r="H4099" s="621">
        <v>46239</v>
      </c>
      <c r="I4099" s="620" t="s">
        <v>2220</v>
      </c>
      <c r="J4099" s="622">
        <v>516309150726228</v>
      </c>
      <c r="K4099" s="620" t="s">
        <v>22</v>
      </c>
      <c r="L4099" s="620"/>
      <c r="M4099" s="620" t="s">
        <v>1887</v>
      </c>
      <c r="N4099" s="621">
        <v>46239</v>
      </c>
      <c r="O4099" s="620" t="s">
        <v>24</v>
      </c>
      <c r="P4099" s="620" t="s">
        <v>22</v>
      </c>
      <c r="Q4099" s="620" t="s">
        <v>22</v>
      </c>
      <c r="R4099" s="620"/>
      <c r="S4099" s="620" t="s">
        <v>2212</v>
      </c>
    </row>
    <row r="4100" ht="25" spans="1:19">
      <c r="A4100" s="620">
        <v>234</v>
      </c>
      <c r="B4100" s="620" t="s">
        <v>19</v>
      </c>
      <c r="C4100" s="620" t="s">
        <v>113</v>
      </c>
      <c r="D4100" s="620">
        <v>6000064429</v>
      </c>
      <c r="E4100" s="620">
        <v>1</v>
      </c>
      <c r="F4100" s="620">
        <v>0</v>
      </c>
      <c r="G4100" s="620">
        <v>1</v>
      </c>
      <c r="H4100" s="621">
        <v>46239</v>
      </c>
      <c r="I4100" s="620" t="s">
        <v>2220</v>
      </c>
      <c r="J4100" s="622">
        <v>516309150726229</v>
      </c>
      <c r="K4100" s="620" t="s">
        <v>2243</v>
      </c>
      <c r="L4100" s="620"/>
      <c r="M4100" s="620" t="s">
        <v>1887</v>
      </c>
      <c r="N4100" s="621">
        <v>46239</v>
      </c>
      <c r="O4100" s="620" t="s">
        <v>24</v>
      </c>
      <c r="P4100" s="620" t="s">
        <v>32</v>
      </c>
      <c r="Q4100" s="620" t="s">
        <v>2224</v>
      </c>
      <c r="R4100" s="620"/>
      <c r="S4100" s="620" t="s">
        <v>2212</v>
      </c>
    </row>
    <row r="4101" ht="25" spans="1:19">
      <c r="A4101" s="620">
        <v>235</v>
      </c>
      <c r="B4101" s="620" t="s">
        <v>19</v>
      </c>
      <c r="C4101" s="620" t="s">
        <v>113</v>
      </c>
      <c r="D4101" s="620">
        <v>6000064429</v>
      </c>
      <c r="E4101" s="620">
        <v>2</v>
      </c>
      <c r="F4101" s="620">
        <v>2</v>
      </c>
      <c r="G4101" s="620">
        <v>0</v>
      </c>
      <c r="H4101" s="621">
        <v>46239</v>
      </c>
      <c r="I4101" s="620" t="s">
        <v>2220</v>
      </c>
      <c r="J4101" s="622" t="s">
        <v>2325</v>
      </c>
      <c r="K4101" s="620" t="s">
        <v>22</v>
      </c>
      <c r="L4101" s="620"/>
      <c r="M4101" s="620" t="s">
        <v>1887</v>
      </c>
      <c r="N4101" s="621">
        <v>46239</v>
      </c>
      <c r="O4101" s="620" t="s">
        <v>24</v>
      </c>
      <c r="P4101" s="620" t="s">
        <v>22</v>
      </c>
      <c r="Q4101" s="620" t="s">
        <v>22</v>
      </c>
      <c r="R4101" s="620"/>
      <c r="S4101" s="620" t="s">
        <v>2212</v>
      </c>
    </row>
    <row r="4102" ht="25" spans="1:19">
      <c r="A4102" s="620">
        <v>236</v>
      </c>
      <c r="B4102" s="620" t="s">
        <v>19</v>
      </c>
      <c r="C4102" s="620" t="s">
        <v>2326</v>
      </c>
      <c r="D4102" s="620">
        <v>6000064429</v>
      </c>
      <c r="E4102" s="620">
        <v>1</v>
      </c>
      <c r="F4102" s="620">
        <v>0</v>
      </c>
      <c r="G4102" s="620">
        <v>1</v>
      </c>
      <c r="H4102" s="621">
        <v>46239</v>
      </c>
      <c r="I4102" s="620" t="s">
        <v>2220</v>
      </c>
      <c r="J4102" s="622">
        <v>516309150726232</v>
      </c>
      <c r="K4102" s="620" t="s">
        <v>2243</v>
      </c>
      <c r="L4102" s="620"/>
      <c r="M4102" s="620" t="s">
        <v>1887</v>
      </c>
      <c r="N4102" s="621">
        <v>46239</v>
      </c>
      <c r="O4102" s="620" t="s">
        <v>24</v>
      </c>
      <c r="P4102" s="620" t="s">
        <v>32</v>
      </c>
      <c r="Q4102" s="620" t="s">
        <v>2224</v>
      </c>
      <c r="R4102" s="620"/>
      <c r="S4102" s="620" t="s">
        <v>2212</v>
      </c>
    </row>
    <row r="4103" ht="25" spans="1:19">
      <c r="A4103" s="620">
        <v>237</v>
      </c>
      <c r="B4103" s="620" t="s">
        <v>19</v>
      </c>
      <c r="C4103" s="620" t="s">
        <v>2326</v>
      </c>
      <c r="D4103" s="620">
        <v>6000064429</v>
      </c>
      <c r="E4103" s="620">
        <v>7</v>
      </c>
      <c r="F4103" s="620">
        <v>7</v>
      </c>
      <c r="G4103" s="620">
        <v>0</v>
      </c>
      <c r="H4103" s="621">
        <v>46239</v>
      </c>
      <c r="I4103" s="620" t="s">
        <v>2220</v>
      </c>
      <c r="J4103" s="622" t="s">
        <v>2327</v>
      </c>
      <c r="K4103" s="620" t="s">
        <v>22</v>
      </c>
      <c r="L4103" s="620"/>
      <c r="M4103" s="620" t="s">
        <v>1887</v>
      </c>
      <c r="N4103" s="621">
        <v>46239</v>
      </c>
      <c r="O4103" s="620" t="s">
        <v>24</v>
      </c>
      <c r="P4103" s="620" t="s">
        <v>22</v>
      </c>
      <c r="Q4103" s="620" t="s">
        <v>22</v>
      </c>
      <c r="R4103" s="620"/>
      <c r="S4103" s="620" t="s">
        <v>2212</v>
      </c>
    </row>
    <row r="4104" ht="25" spans="1:19">
      <c r="A4104" s="620">
        <v>238</v>
      </c>
      <c r="B4104" s="620" t="s">
        <v>19</v>
      </c>
      <c r="C4104" s="620" t="s">
        <v>2326</v>
      </c>
      <c r="D4104" s="620">
        <v>6000064430</v>
      </c>
      <c r="E4104" s="620">
        <f>137-134</f>
        <v>3</v>
      </c>
      <c r="F4104" s="620">
        <v>3</v>
      </c>
      <c r="G4104" s="620">
        <v>0</v>
      </c>
      <c r="H4104" s="621">
        <v>46208</v>
      </c>
      <c r="I4104" s="620" t="s">
        <v>2218</v>
      </c>
      <c r="J4104" s="622" t="s">
        <v>2328</v>
      </c>
      <c r="K4104" s="620" t="s">
        <v>22</v>
      </c>
      <c r="L4104" s="620"/>
      <c r="M4104" s="620" t="s">
        <v>1887</v>
      </c>
      <c r="N4104" s="621">
        <v>46208</v>
      </c>
      <c r="O4104" s="620" t="s">
        <v>24</v>
      </c>
      <c r="P4104" s="620" t="s">
        <v>22</v>
      </c>
      <c r="Q4104" s="620" t="s">
        <v>22</v>
      </c>
      <c r="R4104" s="620"/>
      <c r="S4104" s="620" t="s">
        <v>2212</v>
      </c>
    </row>
    <row r="4105" ht="25" spans="1:19">
      <c r="A4105" s="620">
        <v>239</v>
      </c>
      <c r="B4105" s="620" t="s">
        <v>19</v>
      </c>
      <c r="C4105" s="620" t="s">
        <v>2326</v>
      </c>
      <c r="D4105" s="620">
        <v>6000064430</v>
      </c>
      <c r="E4105" s="620">
        <v>1</v>
      </c>
      <c r="F4105" s="620">
        <v>0</v>
      </c>
      <c r="G4105" s="620">
        <v>1</v>
      </c>
      <c r="H4105" s="621">
        <v>46208</v>
      </c>
      <c r="I4105" s="620" t="s">
        <v>2218</v>
      </c>
      <c r="J4105" s="622">
        <v>516313150826138</v>
      </c>
      <c r="K4105" s="620" t="s">
        <v>2329</v>
      </c>
      <c r="L4105" s="620"/>
      <c r="M4105" s="620" t="s">
        <v>1887</v>
      </c>
      <c r="N4105" s="621">
        <v>46208</v>
      </c>
      <c r="O4105" s="620" t="s">
        <v>24</v>
      </c>
      <c r="P4105" s="620" t="s">
        <v>32</v>
      </c>
      <c r="Q4105" s="620" t="s">
        <v>2224</v>
      </c>
      <c r="R4105" s="620"/>
      <c r="S4105" s="620" t="s">
        <v>2212</v>
      </c>
    </row>
    <row r="4106" ht="25" spans="1:19">
      <c r="A4106" s="620">
        <v>240</v>
      </c>
      <c r="B4106" s="620" t="s">
        <v>19</v>
      </c>
      <c r="C4106" s="620" t="s">
        <v>2326</v>
      </c>
      <c r="D4106" s="620">
        <v>6000064430</v>
      </c>
      <c r="E4106" s="620">
        <v>1</v>
      </c>
      <c r="F4106" s="620">
        <v>0</v>
      </c>
      <c r="G4106" s="620">
        <v>1</v>
      </c>
      <c r="H4106" s="621">
        <v>46208</v>
      </c>
      <c r="I4106" s="620" t="s">
        <v>2218</v>
      </c>
      <c r="J4106" s="622">
        <v>516313150826139</v>
      </c>
      <c r="K4106" s="620" t="s">
        <v>2236</v>
      </c>
      <c r="L4106" s="620"/>
      <c r="M4106" s="620" t="s">
        <v>1887</v>
      </c>
      <c r="N4106" s="621">
        <v>46208</v>
      </c>
      <c r="O4106" s="620" t="s">
        <v>24</v>
      </c>
      <c r="P4106" s="620" t="s">
        <v>32</v>
      </c>
      <c r="Q4106" s="620" t="s">
        <v>2224</v>
      </c>
      <c r="R4106" s="620"/>
      <c r="S4106" s="620" t="s">
        <v>2212</v>
      </c>
    </row>
    <row r="4107" ht="25" spans="1:19">
      <c r="A4107" s="620">
        <v>241</v>
      </c>
      <c r="B4107" s="620" t="s">
        <v>19</v>
      </c>
      <c r="C4107" s="620" t="s">
        <v>2326</v>
      </c>
      <c r="D4107" s="620">
        <v>6000064430</v>
      </c>
      <c r="E4107" s="620">
        <v>1</v>
      </c>
      <c r="F4107" s="620">
        <v>0</v>
      </c>
      <c r="G4107" s="620">
        <v>1</v>
      </c>
      <c r="H4107" s="621">
        <v>46208</v>
      </c>
      <c r="I4107" s="620" t="s">
        <v>2218</v>
      </c>
      <c r="J4107" s="622">
        <v>516313150826140</v>
      </c>
      <c r="K4107" s="620" t="s">
        <v>2329</v>
      </c>
      <c r="L4107" s="620"/>
      <c r="M4107" s="620" t="s">
        <v>1887</v>
      </c>
      <c r="N4107" s="621">
        <v>46208</v>
      </c>
      <c r="O4107" s="620" t="s">
        <v>24</v>
      </c>
      <c r="P4107" s="620" t="s">
        <v>32</v>
      </c>
      <c r="Q4107" s="620" t="s">
        <v>2224</v>
      </c>
      <c r="R4107" s="620"/>
      <c r="S4107" s="620" t="s">
        <v>2212</v>
      </c>
    </row>
    <row r="4108" ht="25" spans="1:19">
      <c r="A4108" s="620">
        <v>242</v>
      </c>
      <c r="B4108" s="620" t="s">
        <v>19</v>
      </c>
      <c r="C4108" s="620" t="s">
        <v>2326</v>
      </c>
      <c r="D4108" s="620">
        <v>6000064430</v>
      </c>
      <c r="E4108" s="620">
        <v>3</v>
      </c>
      <c r="F4108" s="620">
        <v>3</v>
      </c>
      <c r="G4108" s="620">
        <v>0</v>
      </c>
      <c r="H4108" s="621">
        <v>46240</v>
      </c>
      <c r="I4108" s="620" t="s">
        <v>2218</v>
      </c>
      <c r="J4108" s="622" t="s">
        <v>2330</v>
      </c>
      <c r="K4108" s="620" t="s">
        <v>22</v>
      </c>
      <c r="L4108" s="620"/>
      <c r="M4108" s="620" t="s">
        <v>1887</v>
      </c>
      <c r="N4108" s="621">
        <v>46240</v>
      </c>
      <c r="O4108" s="620" t="s">
        <v>24</v>
      </c>
      <c r="P4108" s="620" t="s">
        <v>22</v>
      </c>
      <c r="Q4108" s="620" t="s">
        <v>22</v>
      </c>
      <c r="R4108" s="620"/>
      <c r="S4108" s="620" t="s">
        <v>2212</v>
      </c>
    </row>
    <row r="4109" ht="25" spans="1:19">
      <c r="A4109" s="620">
        <v>243</v>
      </c>
      <c r="B4109" s="620" t="s">
        <v>19</v>
      </c>
      <c r="C4109" s="620" t="s">
        <v>2326</v>
      </c>
      <c r="D4109" s="620">
        <v>6000064430</v>
      </c>
      <c r="E4109" s="620">
        <v>1</v>
      </c>
      <c r="F4109" s="620">
        <v>0</v>
      </c>
      <c r="G4109" s="620">
        <v>1</v>
      </c>
      <c r="H4109" s="621">
        <v>46240</v>
      </c>
      <c r="I4109" s="620" t="s">
        <v>2218</v>
      </c>
      <c r="J4109" s="622">
        <v>516313150826144</v>
      </c>
      <c r="K4109" s="620" t="s">
        <v>2236</v>
      </c>
      <c r="L4109" s="620"/>
      <c r="M4109" s="620" t="s">
        <v>1887</v>
      </c>
      <c r="N4109" s="621">
        <v>46240</v>
      </c>
      <c r="O4109" s="620" t="s">
        <v>24</v>
      </c>
      <c r="P4109" s="620" t="s">
        <v>32</v>
      </c>
      <c r="Q4109" s="620" t="s">
        <v>2224</v>
      </c>
      <c r="R4109" s="620"/>
      <c r="S4109" s="620" t="s">
        <v>2212</v>
      </c>
    </row>
    <row r="4110" ht="25" spans="1:19">
      <c r="A4110" s="620">
        <v>244</v>
      </c>
      <c r="B4110" s="620" t="s">
        <v>19</v>
      </c>
      <c r="C4110" s="620" t="s">
        <v>2326</v>
      </c>
      <c r="D4110" s="620">
        <v>6000064430</v>
      </c>
      <c r="E4110" s="620">
        <v>4</v>
      </c>
      <c r="F4110" s="620">
        <v>4</v>
      </c>
      <c r="G4110" s="620">
        <v>0</v>
      </c>
      <c r="H4110" s="621">
        <v>46240</v>
      </c>
      <c r="I4110" s="620" t="s">
        <v>2218</v>
      </c>
      <c r="J4110" s="622" t="s">
        <v>2331</v>
      </c>
      <c r="K4110" s="620" t="s">
        <v>22</v>
      </c>
      <c r="L4110" s="620"/>
      <c r="M4110" s="620" t="s">
        <v>1887</v>
      </c>
      <c r="N4110" s="621">
        <v>46240</v>
      </c>
      <c r="O4110" s="620" t="s">
        <v>24</v>
      </c>
      <c r="P4110" s="620" t="s">
        <v>22</v>
      </c>
      <c r="Q4110" s="620" t="s">
        <v>22</v>
      </c>
      <c r="R4110" s="620"/>
      <c r="S4110" s="620" t="s">
        <v>2212</v>
      </c>
    </row>
    <row r="4111" ht="25" spans="1:19">
      <c r="A4111" s="620">
        <v>245</v>
      </c>
      <c r="B4111" s="620" t="s">
        <v>19</v>
      </c>
      <c r="C4111" s="620" t="s">
        <v>2326</v>
      </c>
      <c r="D4111" s="620">
        <v>6000064430</v>
      </c>
      <c r="E4111" s="620">
        <v>1</v>
      </c>
      <c r="F4111" s="620">
        <v>0</v>
      </c>
      <c r="G4111" s="620">
        <v>1</v>
      </c>
      <c r="H4111" s="621">
        <v>46240</v>
      </c>
      <c r="I4111" s="620" t="s">
        <v>2218</v>
      </c>
      <c r="J4111" s="622">
        <v>516313150826149</v>
      </c>
      <c r="K4111" s="620" t="s">
        <v>2236</v>
      </c>
      <c r="L4111" s="620"/>
      <c r="M4111" s="620" t="s">
        <v>1887</v>
      </c>
      <c r="N4111" s="621">
        <v>46240</v>
      </c>
      <c r="O4111" s="620" t="s">
        <v>24</v>
      </c>
      <c r="P4111" s="620" t="s">
        <v>32</v>
      </c>
      <c r="Q4111" s="620" t="s">
        <v>2224</v>
      </c>
      <c r="R4111" s="620"/>
      <c r="S4111" s="620" t="s">
        <v>2212</v>
      </c>
    </row>
    <row r="4112" ht="25" spans="1:19">
      <c r="A4112" s="620">
        <v>246</v>
      </c>
      <c r="B4112" s="620" t="s">
        <v>19</v>
      </c>
      <c r="C4112" s="620" t="s">
        <v>1043</v>
      </c>
      <c r="D4112" s="620">
        <v>6000033703</v>
      </c>
      <c r="E4112" s="620">
        <v>30</v>
      </c>
      <c r="F4112" s="620">
        <v>30</v>
      </c>
      <c r="G4112" s="620">
        <v>0</v>
      </c>
      <c r="H4112" s="621">
        <v>46240</v>
      </c>
      <c r="I4112" s="620" t="s">
        <v>2332</v>
      </c>
      <c r="J4112" s="622" t="s">
        <v>2333</v>
      </c>
      <c r="K4112" s="620" t="s">
        <v>22</v>
      </c>
      <c r="L4112" s="620"/>
      <c r="M4112" s="620" t="s">
        <v>1887</v>
      </c>
      <c r="N4112" s="621">
        <v>46240</v>
      </c>
      <c r="O4112" s="620" t="s">
        <v>24</v>
      </c>
      <c r="P4112" s="620" t="s">
        <v>22</v>
      </c>
      <c r="Q4112" s="620" t="s">
        <v>22</v>
      </c>
      <c r="R4112" s="620"/>
      <c r="S4112" s="620" t="s">
        <v>2212</v>
      </c>
    </row>
    <row r="4113" ht="25" spans="1:19">
      <c r="A4113" s="620">
        <v>247</v>
      </c>
      <c r="B4113" s="620" t="s">
        <v>19</v>
      </c>
      <c r="C4113" s="620" t="s">
        <v>116</v>
      </c>
      <c r="D4113" s="620">
        <v>6000064430</v>
      </c>
      <c r="E4113" s="620">
        <v>2</v>
      </c>
      <c r="F4113" s="620">
        <v>2</v>
      </c>
      <c r="G4113" s="620">
        <v>0</v>
      </c>
      <c r="H4113" s="621">
        <v>46240</v>
      </c>
      <c r="I4113" s="620" t="s">
        <v>2218</v>
      </c>
      <c r="J4113" s="622" t="s">
        <v>2334</v>
      </c>
      <c r="K4113" s="620" t="s">
        <v>2236</v>
      </c>
      <c r="L4113" s="620"/>
      <c r="M4113" s="620" t="s">
        <v>1887</v>
      </c>
      <c r="N4113" s="621">
        <v>46240</v>
      </c>
      <c r="O4113" s="620" t="s">
        <v>24</v>
      </c>
      <c r="P4113" s="620" t="s">
        <v>32</v>
      </c>
      <c r="Q4113" s="620" t="s">
        <v>2224</v>
      </c>
      <c r="R4113" s="620"/>
      <c r="S4113" s="620" t="s">
        <v>2212</v>
      </c>
    </row>
    <row r="4114" ht="25" spans="1:19">
      <c r="A4114" s="620">
        <v>248</v>
      </c>
      <c r="B4114" s="620" t="s">
        <v>19</v>
      </c>
      <c r="C4114" s="620" t="s">
        <v>116</v>
      </c>
      <c r="D4114" s="620">
        <v>6000064430</v>
      </c>
      <c r="E4114" s="620">
        <v>1</v>
      </c>
      <c r="F4114" s="620">
        <v>0</v>
      </c>
      <c r="G4114" s="620">
        <v>1</v>
      </c>
      <c r="H4114" s="621">
        <v>46240</v>
      </c>
      <c r="I4114" s="620" t="s">
        <v>2218</v>
      </c>
      <c r="J4114" s="622">
        <v>516313150826152</v>
      </c>
      <c r="K4114" s="620" t="s">
        <v>2250</v>
      </c>
      <c r="L4114" s="620"/>
      <c r="M4114" s="620" t="s">
        <v>1887</v>
      </c>
      <c r="N4114" s="621">
        <v>46240</v>
      </c>
      <c r="O4114" s="620" t="s">
        <v>24</v>
      </c>
      <c r="P4114" s="620" t="s">
        <v>32</v>
      </c>
      <c r="Q4114" s="620" t="s">
        <v>2224</v>
      </c>
      <c r="R4114" s="620"/>
      <c r="S4114" s="620" t="s">
        <v>2212</v>
      </c>
    </row>
    <row r="4115" ht="25" spans="1:19">
      <c r="A4115" s="620">
        <v>249</v>
      </c>
      <c r="B4115" s="620" t="s">
        <v>19</v>
      </c>
      <c r="C4115" s="620" t="s">
        <v>116</v>
      </c>
      <c r="D4115" s="620">
        <v>6000064430</v>
      </c>
      <c r="E4115" s="620">
        <v>1</v>
      </c>
      <c r="F4115" s="620">
        <v>0</v>
      </c>
      <c r="G4115" s="620">
        <v>1</v>
      </c>
      <c r="H4115" s="621">
        <v>46240</v>
      </c>
      <c r="I4115" s="620" t="s">
        <v>2218</v>
      </c>
      <c r="J4115" s="622">
        <v>516313150826153</v>
      </c>
      <c r="K4115" s="620" t="s">
        <v>2287</v>
      </c>
      <c r="L4115" s="620"/>
      <c r="M4115" s="620" t="s">
        <v>1887</v>
      </c>
      <c r="N4115" s="621">
        <v>46240</v>
      </c>
      <c r="O4115" s="620" t="s">
        <v>24</v>
      </c>
      <c r="P4115" s="620" t="s">
        <v>59</v>
      </c>
      <c r="Q4115" s="620" t="s">
        <v>2224</v>
      </c>
      <c r="R4115" s="620"/>
      <c r="S4115" s="620" t="s">
        <v>2212</v>
      </c>
    </row>
    <row r="4116" ht="25" spans="1:19">
      <c r="A4116" s="620">
        <v>250</v>
      </c>
      <c r="B4116" s="620" t="s">
        <v>19</v>
      </c>
      <c r="C4116" s="620" t="s">
        <v>116</v>
      </c>
      <c r="D4116" s="620">
        <v>6000064429</v>
      </c>
      <c r="E4116" s="620">
        <v>1</v>
      </c>
      <c r="F4116" s="620">
        <v>1</v>
      </c>
      <c r="G4116" s="620">
        <v>0</v>
      </c>
      <c r="H4116" s="621">
        <v>46240</v>
      </c>
      <c r="I4116" s="620" t="s">
        <v>2220</v>
      </c>
      <c r="J4116" s="622">
        <v>516309150726240</v>
      </c>
      <c r="K4116" s="620" t="s">
        <v>22</v>
      </c>
      <c r="L4116" s="620"/>
      <c r="M4116" s="620" t="s">
        <v>1887</v>
      </c>
      <c r="N4116" s="621">
        <v>46240</v>
      </c>
      <c r="O4116" s="620" t="s">
        <v>24</v>
      </c>
      <c r="P4116" s="620" t="s">
        <v>22</v>
      </c>
      <c r="Q4116" s="620" t="s">
        <v>22</v>
      </c>
      <c r="R4116" s="620"/>
      <c r="S4116" s="620" t="s">
        <v>2212</v>
      </c>
    </row>
    <row r="4117" ht="25" spans="1:19">
      <c r="A4117" s="620">
        <v>251</v>
      </c>
      <c r="B4117" s="620" t="s">
        <v>19</v>
      </c>
      <c r="C4117" s="620" t="s">
        <v>116</v>
      </c>
      <c r="D4117" s="620">
        <v>6000064430</v>
      </c>
      <c r="E4117" s="620">
        <f>159-153</f>
        <v>6</v>
      </c>
      <c r="F4117" s="620">
        <v>6</v>
      </c>
      <c r="G4117" s="620">
        <v>0</v>
      </c>
      <c r="H4117" s="621">
        <v>46241</v>
      </c>
      <c r="I4117" s="620" t="s">
        <v>2218</v>
      </c>
      <c r="J4117" s="622" t="s">
        <v>2335</v>
      </c>
      <c r="K4117" s="620" t="s">
        <v>22</v>
      </c>
      <c r="L4117" s="620"/>
      <c r="M4117" s="620" t="s">
        <v>1887</v>
      </c>
      <c r="N4117" s="621">
        <v>46241</v>
      </c>
      <c r="O4117" s="620" t="s">
        <v>24</v>
      </c>
      <c r="P4117" s="620" t="s">
        <v>22</v>
      </c>
      <c r="Q4117" s="620" t="s">
        <v>22</v>
      </c>
      <c r="R4117" s="620"/>
      <c r="S4117" s="620" t="s">
        <v>2212</v>
      </c>
    </row>
    <row r="4118" ht="25" spans="1:19">
      <c r="A4118" s="620">
        <v>252</v>
      </c>
      <c r="B4118" s="620" t="s">
        <v>19</v>
      </c>
      <c r="C4118" s="620" t="s">
        <v>116</v>
      </c>
      <c r="D4118" s="620">
        <v>6000064430</v>
      </c>
      <c r="E4118" s="620">
        <v>1</v>
      </c>
      <c r="F4118" s="620">
        <v>0</v>
      </c>
      <c r="G4118" s="620">
        <v>1</v>
      </c>
      <c r="H4118" s="621">
        <v>46241</v>
      </c>
      <c r="I4118" s="620" t="s">
        <v>2218</v>
      </c>
      <c r="J4118" s="622">
        <v>516313150826160</v>
      </c>
      <c r="K4118" s="620" t="s">
        <v>2250</v>
      </c>
      <c r="L4118" s="620"/>
      <c r="M4118" s="620" t="s">
        <v>1887</v>
      </c>
      <c r="N4118" s="621">
        <v>46241</v>
      </c>
      <c r="O4118" s="620" t="s">
        <v>24</v>
      </c>
      <c r="P4118" s="620" t="s">
        <v>32</v>
      </c>
      <c r="Q4118" s="620" t="s">
        <v>2224</v>
      </c>
      <c r="R4118" s="620"/>
      <c r="S4118" s="620" t="s">
        <v>2212</v>
      </c>
    </row>
    <row r="4119" ht="25" spans="1:19">
      <c r="A4119" s="620">
        <v>253</v>
      </c>
      <c r="B4119" s="620" t="s">
        <v>19</v>
      </c>
      <c r="C4119" s="620" t="s">
        <v>116</v>
      </c>
      <c r="D4119" s="620">
        <v>6000064430</v>
      </c>
      <c r="E4119" s="620">
        <v>1</v>
      </c>
      <c r="F4119" s="620">
        <v>1</v>
      </c>
      <c r="G4119" s="620">
        <v>0</v>
      </c>
      <c r="H4119" s="621">
        <v>46241</v>
      </c>
      <c r="I4119" s="620" t="s">
        <v>2218</v>
      </c>
      <c r="J4119" s="622">
        <v>516313150826161</v>
      </c>
      <c r="K4119" s="620" t="s">
        <v>22</v>
      </c>
      <c r="L4119" s="620"/>
      <c r="M4119" s="620" t="s">
        <v>1887</v>
      </c>
      <c r="N4119" s="621">
        <v>46241</v>
      </c>
      <c r="O4119" s="620" t="s">
        <v>24</v>
      </c>
      <c r="P4119" s="620" t="s">
        <v>22</v>
      </c>
      <c r="Q4119" s="620" t="s">
        <v>22</v>
      </c>
      <c r="R4119" s="620"/>
      <c r="S4119" s="620" t="s">
        <v>2212</v>
      </c>
    </row>
    <row r="4120" ht="62.5" spans="1:19">
      <c r="A4120" s="620">
        <v>254</v>
      </c>
      <c r="B4120" s="620" t="s">
        <v>19</v>
      </c>
      <c r="C4120" s="620" t="s">
        <v>116</v>
      </c>
      <c r="D4120" s="620">
        <v>6000064430</v>
      </c>
      <c r="E4120" s="620">
        <v>1</v>
      </c>
      <c r="F4120" s="620">
        <v>0</v>
      </c>
      <c r="G4120" s="620">
        <v>1</v>
      </c>
      <c r="H4120" s="621">
        <v>46241</v>
      </c>
      <c r="I4120" s="620" t="s">
        <v>2218</v>
      </c>
      <c r="J4120" s="622">
        <v>516313150826162</v>
      </c>
      <c r="K4120" s="620" t="s">
        <v>2290</v>
      </c>
      <c r="L4120" s="620"/>
      <c r="M4120" s="620" t="s">
        <v>1887</v>
      </c>
      <c r="N4120" s="621">
        <v>46241</v>
      </c>
      <c r="O4120" s="620" t="s">
        <v>24</v>
      </c>
      <c r="P4120" s="620" t="s">
        <v>32</v>
      </c>
      <c r="Q4120" s="620" t="s">
        <v>2224</v>
      </c>
      <c r="R4120" s="620"/>
      <c r="S4120" s="620" t="s">
        <v>2212</v>
      </c>
    </row>
    <row r="4121" ht="25" spans="1:19">
      <c r="A4121" s="620">
        <v>255</v>
      </c>
      <c r="B4121" s="620" t="s">
        <v>19</v>
      </c>
      <c r="C4121" s="620" t="s">
        <v>116</v>
      </c>
      <c r="D4121" s="620">
        <v>6000064429</v>
      </c>
      <c r="E4121" s="620">
        <v>5</v>
      </c>
      <c r="F4121" s="620">
        <v>5</v>
      </c>
      <c r="G4121" s="620">
        <v>0</v>
      </c>
      <c r="H4121" s="621">
        <v>46242</v>
      </c>
      <c r="I4121" s="620" t="s">
        <v>2220</v>
      </c>
      <c r="J4121" s="622" t="s">
        <v>2336</v>
      </c>
      <c r="K4121" s="620" t="s">
        <v>22</v>
      </c>
      <c r="L4121" s="620"/>
      <c r="M4121" s="620" t="s">
        <v>1887</v>
      </c>
      <c r="N4121" s="621">
        <v>46242</v>
      </c>
      <c r="O4121" s="620" t="s">
        <v>24</v>
      </c>
      <c r="P4121" s="620" t="s">
        <v>22</v>
      </c>
      <c r="Q4121" s="620" t="s">
        <v>22</v>
      </c>
      <c r="R4121" s="620"/>
      <c r="S4121" s="620" t="s">
        <v>2212</v>
      </c>
    </row>
    <row r="4122" ht="25" spans="1:19">
      <c r="A4122" s="620">
        <v>256</v>
      </c>
      <c r="B4122" s="620" t="s">
        <v>19</v>
      </c>
      <c r="C4122" s="620" t="s">
        <v>116</v>
      </c>
      <c r="D4122" s="620">
        <v>6000064429</v>
      </c>
      <c r="E4122" s="620">
        <v>1</v>
      </c>
      <c r="F4122" s="620">
        <v>0</v>
      </c>
      <c r="G4122" s="620">
        <v>1</v>
      </c>
      <c r="H4122" s="621">
        <v>46242</v>
      </c>
      <c r="I4122" s="620" t="s">
        <v>2220</v>
      </c>
      <c r="J4122" s="622">
        <v>516309150826246</v>
      </c>
      <c r="K4122" s="620" t="s">
        <v>2236</v>
      </c>
      <c r="L4122" s="620"/>
      <c r="M4122" s="620" t="s">
        <v>1887</v>
      </c>
      <c r="N4122" s="621">
        <v>46242</v>
      </c>
      <c r="O4122" s="620" t="s">
        <v>24</v>
      </c>
      <c r="P4122" s="620" t="s">
        <v>32</v>
      </c>
      <c r="Q4122" s="620" t="s">
        <v>2224</v>
      </c>
      <c r="R4122" s="620"/>
      <c r="S4122" s="620" t="s">
        <v>2212</v>
      </c>
    </row>
    <row r="4123" ht="25" spans="1:19">
      <c r="A4123" s="620">
        <v>257</v>
      </c>
      <c r="B4123" s="620" t="s">
        <v>19</v>
      </c>
      <c r="C4123" s="620" t="s">
        <v>1043</v>
      </c>
      <c r="D4123" s="620">
        <v>6000064429</v>
      </c>
      <c r="E4123" s="620">
        <v>1</v>
      </c>
      <c r="F4123" s="620">
        <v>1</v>
      </c>
      <c r="G4123" s="620">
        <v>0</v>
      </c>
      <c r="H4123" s="621">
        <v>46242</v>
      </c>
      <c r="I4123" s="620" t="s">
        <v>2220</v>
      </c>
      <c r="J4123" s="622">
        <v>516309150826247</v>
      </c>
      <c r="K4123" s="620" t="s">
        <v>22</v>
      </c>
      <c r="L4123" s="620"/>
      <c r="M4123" s="620" t="s">
        <v>1887</v>
      </c>
      <c r="N4123" s="621">
        <v>46242</v>
      </c>
      <c r="O4123" s="620" t="s">
        <v>24</v>
      </c>
      <c r="P4123" s="620" t="s">
        <v>22</v>
      </c>
      <c r="Q4123" s="620" t="s">
        <v>22</v>
      </c>
      <c r="R4123" s="620"/>
      <c r="S4123" s="620" t="s">
        <v>2212</v>
      </c>
    </row>
    <row r="4124" ht="25" spans="1:19">
      <c r="A4124" s="620">
        <v>258</v>
      </c>
      <c r="B4124" s="620" t="s">
        <v>19</v>
      </c>
      <c r="C4124" s="620" t="s">
        <v>1043</v>
      </c>
      <c r="D4124" s="620">
        <v>6000064430</v>
      </c>
      <c r="E4124" s="620">
        <v>4</v>
      </c>
      <c r="F4124" s="620">
        <v>4</v>
      </c>
      <c r="G4124" s="620">
        <v>0</v>
      </c>
      <c r="H4124" s="621">
        <v>46242</v>
      </c>
      <c r="I4124" s="620" t="s">
        <v>2218</v>
      </c>
      <c r="J4124" s="622" t="s">
        <v>2337</v>
      </c>
      <c r="K4124" s="620" t="s">
        <v>22</v>
      </c>
      <c r="L4124" s="620"/>
      <c r="M4124" s="620" t="s">
        <v>1887</v>
      </c>
      <c r="N4124" s="621">
        <v>46242</v>
      </c>
      <c r="O4124" s="620" t="s">
        <v>24</v>
      </c>
      <c r="P4124" s="620" t="s">
        <v>22</v>
      </c>
      <c r="Q4124" s="620" t="s">
        <v>22</v>
      </c>
      <c r="R4124" s="620"/>
      <c r="S4124" s="620" t="s">
        <v>2212</v>
      </c>
    </row>
    <row r="4125" ht="25" spans="1:19">
      <c r="A4125" s="620">
        <v>259</v>
      </c>
      <c r="B4125" s="620" t="s">
        <v>19</v>
      </c>
      <c r="C4125" s="620" t="s">
        <v>1043</v>
      </c>
      <c r="D4125" s="620">
        <v>6000064429</v>
      </c>
      <c r="E4125" s="620">
        <v>1</v>
      </c>
      <c r="F4125" s="620">
        <v>0</v>
      </c>
      <c r="G4125" s="620">
        <v>1</v>
      </c>
      <c r="H4125" s="621">
        <v>46244</v>
      </c>
      <c r="I4125" s="620" t="s">
        <v>2220</v>
      </c>
      <c r="J4125" s="622">
        <v>516309150826248</v>
      </c>
      <c r="K4125" s="620" t="s">
        <v>2236</v>
      </c>
      <c r="L4125" s="620"/>
      <c r="M4125" s="620" t="s">
        <v>1887</v>
      </c>
      <c r="N4125" s="621">
        <v>46244</v>
      </c>
      <c r="O4125" s="620" t="s">
        <v>24</v>
      </c>
      <c r="P4125" s="620" t="s">
        <v>32</v>
      </c>
      <c r="Q4125" s="620" t="s">
        <v>2224</v>
      </c>
      <c r="R4125" s="620"/>
      <c r="S4125" s="620" t="s">
        <v>2212</v>
      </c>
    </row>
    <row r="4126" ht="25" spans="1:19">
      <c r="A4126" s="620">
        <v>260</v>
      </c>
      <c r="B4126" s="620" t="s">
        <v>19</v>
      </c>
      <c r="C4126" s="620" t="s">
        <v>1043</v>
      </c>
      <c r="D4126" s="620">
        <v>6000064429</v>
      </c>
      <c r="E4126" s="620">
        <v>1</v>
      </c>
      <c r="F4126" s="620">
        <v>0</v>
      </c>
      <c r="G4126" s="620">
        <v>1</v>
      </c>
      <c r="H4126" s="621">
        <v>46244</v>
      </c>
      <c r="I4126" s="620" t="s">
        <v>2220</v>
      </c>
      <c r="J4126" s="622">
        <v>516309150826249</v>
      </c>
      <c r="K4126" s="620" t="s">
        <v>2281</v>
      </c>
      <c r="L4126" s="620"/>
      <c r="M4126" s="620" t="s">
        <v>1887</v>
      </c>
      <c r="N4126" s="621">
        <v>46244</v>
      </c>
      <c r="O4126" s="620" t="s">
        <v>24</v>
      </c>
      <c r="P4126" s="620" t="s">
        <v>76</v>
      </c>
      <c r="Q4126" s="620" t="s">
        <v>453</v>
      </c>
      <c r="R4126" s="620"/>
      <c r="S4126" s="620" t="s">
        <v>2212</v>
      </c>
    </row>
    <row r="4127" ht="25" spans="1:19">
      <c r="A4127" s="620">
        <v>261</v>
      </c>
      <c r="B4127" s="620" t="s">
        <v>19</v>
      </c>
      <c r="C4127" s="620" t="s">
        <v>1043</v>
      </c>
      <c r="D4127" s="620">
        <v>6000064429</v>
      </c>
      <c r="E4127" s="620">
        <v>2</v>
      </c>
      <c r="F4127" s="620">
        <v>3</v>
      </c>
      <c r="G4127" s="620">
        <v>0</v>
      </c>
      <c r="H4127" s="621">
        <v>46244</v>
      </c>
      <c r="I4127" s="620" t="s">
        <v>2220</v>
      </c>
      <c r="J4127" s="622" t="s">
        <v>2338</v>
      </c>
      <c r="K4127" s="620" t="s">
        <v>22</v>
      </c>
      <c r="L4127" s="620"/>
      <c r="M4127" s="620" t="s">
        <v>1887</v>
      </c>
      <c r="N4127" s="621">
        <v>46244</v>
      </c>
      <c r="O4127" s="620" t="s">
        <v>24</v>
      </c>
      <c r="P4127" s="620" t="s">
        <v>22</v>
      </c>
      <c r="Q4127" s="620" t="s">
        <v>22</v>
      </c>
      <c r="R4127" s="620"/>
      <c r="S4127" s="620" t="s">
        <v>2212</v>
      </c>
    </row>
    <row r="4128" ht="25" spans="1:19">
      <c r="A4128" s="620">
        <v>262</v>
      </c>
      <c r="B4128" s="620" t="s">
        <v>19</v>
      </c>
      <c r="C4128" s="620" t="s">
        <v>116</v>
      </c>
      <c r="D4128" s="620">
        <v>6000064429</v>
      </c>
      <c r="E4128" s="620">
        <v>1</v>
      </c>
      <c r="F4128" s="620">
        <v>0</v>
      </c>
      <c r="G4128" s="620">
        <v>1</v>
      </c>
      <c r="H4128" s="621">
        <v>46244</v>
      </c>
      <c r="I4128" s="620" t="s">
        <v>2220</v>
      </c>
      <c r="J4128" s="622">
        <v>516309150826252</v>
      </c>
      <c r="K4128" s="620" t="s">
        <v>2236</v>
      </c>
      <c r="L4128" s="620"/>
      <c r="M4128" s="620" t="s">
        <v>1887</v>
      </c>
      <c r="N4128" s="621">
        <v>46244</v>
      </c>
      <c r="O4128" s="620" t="s">
        <v>24</v>
      </c>
      <c r="P4128" s="620" t="s">
        <v>32</v>
      </c>
      <c r="Q4128" s="620" t="s">
        <v>2224</v>
      </c>
      <c r="R4128" s="620"/>
      <c r="S4128" s="620" t="s">
        <v>2212</v>
      </c>
    </row>
    <row r="4129" ht="25" spans="1:19">
      <c r="A4129" s="620">
        <v>263</v>
      </c>
      <c r="B4129" s="620" t="s">
        <v>19</v>
      </c>
      <c r="C4129" s="620" t="s">
        <v>116</v>
      </c>
      <c r="D4129" s="620">
        <v>6000064429</v>
      </c>
      <c r="E4129" s="620">
        <v>3</v>
      </c>
      <c r="F4129" s="620">
        <v>3</v>
      </c>
      <c r="G4129" s="620">
        <v>0</v>
      </c>
      <c r="H4129" s="621">
        <v>46244</v>
      </c>
      <c r="I4129" s="620" t="s">
        <v>2220</v>
      </c>
      <c r="J4129" s="622" t="s">
        <v>2339</v>
      </c>
      <c r="K4129" s="620" t="s">
        <v>22</v>
      </c>
      <c r="L4129" s="620"/>
      <c r="M4129" s="620" t="s">
        <v>1887</v>
      </c>
      <c r="N4129" s="621">
        <v>46244</v>
      </c>
      <c r="O4129" s="620" t="s">
        <v>24</v>
      </c>
      <c r="P4129" s="620" t="s">
        <v>22</v>
      </c>
      <c r="Q4129" s="620" t="s">
        <v>22</v>
      </c>
      <c r="R4129" s="620"/>
      <c r="S4129" s="620" t="s">
        <v>2212</v>
      </c>
    </row>
    <row r="4130" ht="25" spans="1:19">
      <c r="A4130" s="620">
        <v>264</v>
      </c>
      <c r="B4130" s="620" t="s">
        <v>19</v>
      </c>
      <c r="C4130" s="620" t="s">
        <v>116</v>
      </c>
      <c r="D4130" s="620">
        <v>6000064429</v>
      </c>
      <c r="E4130" s="620">
        <v>1</v>
      </c>
      <c r="F4130" s="620">
        <v>0</v>
      </c>
      <c r="G4130" s="620">
        <v>1</v>
      </c>
      <c r="H4130" s="621">
        <v>46244</v>
      </c>
      <c r="I4130" s="620" t="s">
        <v>2220</v>
      </c>
      <c r="J4130" s="622">
        <v>516309150826256</v>
      </c>
      <c r="K4130" s="620" t="s">
        <v>2287</v>
      </c>
      <c r="L4130" s="620"/>
      <c r="M4130" s="620" t="s">
        <v>1887</v>
      </c>
      <c r="N4130" s="621">
        <v>46244</v>
      </c>
      <c r="O4130" s="620" t="s">
        <v>24</v>
      </c>
      <c r="P4130" s="620" t="s">
        <v>59</v>
      </c>
      <c r="Q4130" s="620" t="s">
        <v>2224</v>
      </c>
      <c r="R4130" s="620"/>
      <c r="S4130" s="620" t="s">
        <v>2212</v>
      </c>
    </row>
    <row r="4131" ht="25" spans="1:19">
      <c r="A4131" s="620">
        <v>265</v>
      </c>
      <c r="B4131" s="620" t="s">
        <v>19</v>
      </c>
      <c r="C4131" s="620" t="s">
        <v>116</v>
      </c>
      <c r="D4131" s="620">
        <v>6000064436</v>
      </c>
      <c r="E4131" s="620">
        <v>3</v>
      </c>
      <c r="F4131" s="620">
        <v>3</v>
      </c>
      <c r="G4131" s="620">
        <v>0</v>
      </c>
      <c r="H4131" s="621">
        <v>46245</v>
      </c>
      <c r="I4131" s="620" t="s">
        <v>2340</v>
      </c>
      <c r="J4131" s="622" t="s">
        <v>2341</v>
      </c>
      <c r="K4131" s="620" t="s">
        <v>22</v>
      </c>
      <c r="L4131" s="620"/>
      <c r="M4131" s="620" t="s">
        <v>1887</v>
      </c>
      <c r="N4131" s="621">
        <v>46245</v>
      </c>
      <c r="O4131" s="620" t="s">
        <v>24</v>
      </c>
      <c r="P4131" s="620" t="s">
        <v>22</v>
      </c>
      <c r="Q4131" s="620" t="s">
        <v>22</v>
      </c>
      <c r="R4131" s="620"/>
      <c r="S4131" s="620" t="s">
        <v>2212</v>
      </c>
    </row>
    <row r="4132" ht="25" spans="1:19">
      <c r="A4132" s="620">
        <v>266</v>
      </c>
      <c r="B4132" s="620" t="s">
        <v>19</v>
      </c>
      <c r="C4132" s="620" t="s">
        <v>116</v>
      </c>
      <c r="D4132" s="620">
        <v>6000064436</v>
      </c>
      <c r="E4132" s="620">
        <v>1</v>
      </c>
      <c r="F4132" s="620">
        <v>0</v>
      </c>
      <c r="G4132" s="620">
        <v>1</v>
      </c>
      <c r="H4132" s="621">
        <v>46245</v>
      </c>
      <c r="I4132" s="620" t="s">
        <v>2340</v>
      </c>
      <c r="J4132" s="622">
        <v>516339030826004</v>
      </c>
      <c r="K4132" s="620" t="s">
        <v>2329</v>
      </c>
      <c r="L4132" s="620"/>
      <c r="M4132" s="620" t="s">
        <v>1887</v>
      </c>
      <c r="N4132" s="621">
        <v>46245</v>
      </c>
      <c r="O4132" s="620" t="s">
        <v>24</v>
      </c>
      <c r="P4132" s="620" t="s">
        <v>32</v>
      </c>
      <c r="Q4132" s="620" t="s">
        <v>2224</v>
      </c>
      <c r="R4132" s="620"/>
      <c r="S4132" s="620" t="s">
        <v>2212</v>
      </c>
    </row>
    <row r="4133" ht="25" spans="1:19">
      <c r="A4133" s="620">
        <v>267</v>
      </c>
      <c r="B4133" s="620" t="s">
        <v>19</v>
      </c>
      <c r="C4133" s="620" t="s">
        <v>116</v>
      </c>
      <c r="D4133" s="620">
        <v>6000064436</v>
      </c>
      <c r="E4133" s="620">
        <v>6</v>
      </c>
      <c r="F4133" s="620">
        <v>6</v>
      </c>
      <c r="G4133" s="620">
        <v>0</v>
      </c>
      <c r="H4133" s="621">
        <v>46245</v>
      </c>
      <c r="I4133" s="620" t="s">
        <v>2340</v>
      </c>
      <c r="J4133" s="622" t="s">
        <v>2342</v>
      </c>
      <c r="K4133" s="620" t="s">
        <v>22</v>
      </c>
      <c r="L4133" s="620"/>
      <c r="M4133" s="620" t="s">
        <v>1887</v>
      </c>
      <c r="N4133" s="621">
        <v>46245</v>
      </c>
      <c r="O4133" s="620" t="s">
        <v>24</v>
      </c>
      <c r="P4133" s="620" t="s">
        <v>22</v>
      </c>
      <c r="Q4133" s="620" t="s">
        <v>22</v>
      </c>
      <c r="R4133" s="620"/>
      <c r="S4133" s="620" t="s">
        <v>2212</v>
      </c>
    </row>
    <row r="4134" ht="25" spans="1:19">
      <c r="A4134" s="620">
        <v>268</v>
      </c>
      <c r="B4134" s="620" t="s">
        <v>19</v>
      </c>
      <c r="C4134" s="620" t="s">
        <v>116</v>
      </c>
      <c r="D4134" s="620">
        <v>6000064436</v>
      </c>
      <c r="E4134" s="620">
        <v>1</v>
      </c>
      <c r="F4134" s="620">
        <v>0</v>
      </c>
      <c r="G4134" s="620">
        <v>1</v>
      </c>
      <c r="H4134" s="621">
        <v>46245</v>
      </c>
      <c r="I4134" s="620" t="s">
        <v>2340</v>
      </c>
      <c r="J4134" s="622">
        <v>516339030826011</v>
      </c>
      <c r="K4134" s="620" t="s">
        <v>2287</v>
      </c>
      <c r="L4134" s="620"/>
      <c r="M4134" s="620" t="s">
        <v>1887</v>
      </c>
      <c r="N4134" s="621">
        <v>46245</v>
      </c>
      <c r="O4134" s="620" t="s">
        <v>24</v>
      </c>
      <c r="P4134" s="620" t="s">
        <v>59</v>
      </c>
      <c r="Q4134" s="620" t="s">
        <v>2224</v>
      </c>
      <c r="R4134" s="620"/>
      <c r="S4134" s="620" t="s">
        <v>2212</v>
      </c>
    </row>
    <row r="4135" ht="25" spans="1:19">
      <c r="A4135" s="620">
        <v>269</v>
      </c>
      <c r="B4135" s="620" t="s">
        <v>19</v>
      </c>
      <c r="C4135" s="620" t="s">
        <v>116</v>
      </c>
      <c r="D4135" s="620">
        <v>6000064436</v>
      </c>
      <c r="E4135" s="620">
        <v>1</v>
      </c>
      <c r="F4135" s="620">
        <v>0</v>
      </c>
      <c r="G4135" s="620">
        <v>1</v>
      </c>
      <c r="H4135" s="621">
        <v>46245</v>
      </c>
      <c r="I4135" s="620" t="s">
        <v>2340</v>
      </c>
      <c r="J4135" s="622">
        <v>516339030826012</v>
      </c>
      <c r="K4135" s="620" t="s">
        <v>2329</v>
      </c>
      <c r="L4135" s="620"/>
      <c r="M4135" s="620" t="s">
        <v>1887</v>
      </c>
      <c r="N4135" s="621">
        <v>46245</v>
      </c>
      <c r="O4135" s="620" t="s">
        <v>24</v>
      </c>
      <c r="P4135" s="620" t="s">
        <v>32</v>
      </c>
      <c r="Q4135" s="620" t="s">
        <v>2224</v>
      </c>
      <c r="R4135" s="620"/>
      <c r="S4135" s="620" t="s">
        <v>2212</v>
      </c>
    </row>
    <row r="4136" ht="25" spans="1:19">
      <c r="A4136" s="620">
        <v>270</v>
      </c>
      <c r="B4136" s="620" t="s">
        <v>19</v>
      </c>
      <c r="C4136" s="620" t="s">
        <v>116</v>
      </c>
      <c r="D4136" s="620">
        <v>6000064436</v>
      </c>
      <c r="E4136" s="620">
        <v>3</v>
      </c>
      <c r="F4136" s="620">
        <v>3</v>
      </c>
      <c r="G4136" s="620">
        <v>0</v>
      </c>
      <c r="H4136" s="621">
        <v>46245</v>
      </c>
      <c r="I4136" s="620" t="s">
        <v>2340</v>
      </c>
      <c r="J4136" s="622" t="s">
        <v>2343</v>
      </c>
      <c r="K4136" s="620" t="s">
        <v>22</v>
      </c>
      <c r="L4136" s="620"/>
      <c r="M4136" s="620" t="s">
        <v>1887</v>
      </c>
      <c r="N4136" s="621">
        <v>46245</v>
      </c>
      <c r="O4136" s="620" t="s">
        <v>24</v>
      </c>
      <c r="P4136" s="620" t="s">
        <v>22</v>
      </c>
      <c r="Q4136" s="620" t="s">
        <v>22</v>
      </c>
      <c r="R4136" s="620"/>
      <c r="S4136" s="620" t="s">
        <v>2212</v>
      </c>
    </row>
    <row r="4137" ht="25" spans="1:19">
      <c r="A4137" s="620">
        <v>271</v>
      </c>
      <c r="B4137" s="620" t="s">
        <v>19</v>
      </c>
      <c r="C4137" s="620" t="s">
        <v>116</v>
      </c>
      <c r="D4137" s="620">
        <v>6000064436</v>
      </c>
      <c r="E4137" s="620">
        <v>1</v>
      </c>
      <c r="F4137" s="620">
        <v>0</v>
      </c>
      <c r="G4137" s="620">
        <v>1</v>
      </c>
      <c r="H4137" s="621">
        <v>46245</v>
      </c>
      <c r="I4137" s="620" t="s">
        <v>2340</v>
      </c>
      <c r="J4137" s="622">
        <v>516339030826016</v>
      </c>
      <c r="K4137" s="620" t="s">
        <v>2287</v>
      </c>
      <c r="L4137" s="620"/>
      <c r="M4137" s="620" t="s">
        <v>1887</v>
      </c>
      <c r="N4137" s="621">
        <v>46245</v>
      </c>
      <c r="O4137" s="620" t="s">
        <v>24</v>
      </c>
      <c r="P4137" s="620" t="s">
        <v>59</v>
      </c>
      <c r="Q4137" s="620" t="s">
        <v>2224</v>
      </c>
      <c r="R4137" s="620"/>
      <c r="S4137" s="620" t="s">
        <v>2212</v>
      </c>
    </row>
    <row r="4138" ht="25" spans="1:19">
      <c r="A4138" s="620">
        <v>272</v>
      </c>
      <c r="B4138" s="620" t="s">
        <v>19</v>
      </c>
      <c r="C4138" s="620" t="s">
        <v>116</v>
      </c>
      <c r="D4138" s="620">
        <v>6000064436</v>
      </c>
      <c r="E4138" s="620">
        <v>2</v>
      </c>
      <c r="F4138" s="620">
        <v>2</v>
      </c>
      <c r="G4138" s="620">
        <v>0</v>
      </c>
      <c r="H4138" s="621">
        <v>46245</v>
      </c>
      <c r="I4138" s="620" t="s">
        <v>2340</v>
      </c>
      <c r="J4138" s="622" t="s">
        <v>2344</v>
      </c>
      <c r="K4138" s="620" t="s">
        <v>22</v>
      </c>
      <c r="L4138" s="620"/>
      <c r="M4138" s="620" t="s">
        <v>1887</v>
      </c>
      <c r="N4138" s="621">
        <v>46245</v>
      </c>
      <c r="O4138" s="620" t="s">
        <v>24</v>
      </c>
      <c r="P4138" s="620" t="s">
        <v>22</v>
      </c>
      <c r="Q4138" s="620" t="s">
        <v>22</v>
      </c>
      <c r="R4138" s="620"/>
      <c r="S4138" s="620" t="s">
        <v>2212</v>
      </c>
    </row>
    <row r="4139" ht="25" spans="1:19">
      <c r="A4139" s="620">
        <v>273</v>
      </c>
      <c r="B4139" s="620" t="s">
        <v>19</v>
      </c>
      <c r="C4139" s="620" t="s">
        <v>116</v>
      </c>
      <c r="D4139" s="620">
        <v>6000064430</v>
      </c>
      <c r="E4139" s="620">
        <v>1</v>
      </c>
      <c r="F4139" s="620">
        <v>0</v>
      </c>
      <c r="G4139" s="620">
        <v>1</v>
      </c>
      <c r="H4139" s="621">
        <v>46246</v>
      </c>
      <c r="I4139" s="620" t="s">
        <v>2218</v>
      </c>
      <c r="J4139" s="622">
        <v>516313150826167</v>
      </c>
      <c r="K4139" s="620" t="s">
        <v>2236</v>
      </c>
      <c r="L4139" s="620"/>
      <c r="M4139" s="620" t="s">
        <v>1887</v>
      </c>
      <c r="N4139" s="621">
        <v>46246</v>
      </c>
      <c r="O4139" s="620" t="s">
        <v>24</v>
      </c>
      <c r="P4139" s="620" t="s">
        <v>32</v>
      </c>
      <c r="Q4139" s="620" t="s">
        <v>2224</v>
      </c>
      <c r="R4139" s="620"/>
      <c r="S4139" s="620" t="s">
        <v>2212</v>
      </c>
    </row>
    <row r="4140" ht="25" spans="1:19">
      <c r="A4140" s="620">
        <v>274</v>
      </c>
      <c r="B4140" s="620" t="s">
        <v>19</v>
      </c>
      <c r="C4140" s="620" t="s">
        <v>116</v>
      </c>
      <c r="D4140" s="620">
        <v>6000064430</v>
      </c>
      <c r="E4140" s="620">
        <v>1</v>
      </c>
      <c r="F4140" s="620">
        <v>1</v>
      </c>
      <c r="G4140" s="620">
        <v>0</v>
      </c>
      <c r="H4140" s="621">
        <v>46246</v>
      </c>
      <c r="I4140" s="620" t="s">
        <v>2218</v>
      </c>
      <c r="J4140" s="622">
        <v>516313150826168</v>
      </c>
      <c r="K4140" s="620" t="s">
        <v>22</v>
      </c>
      <c r="L4140" s="620"/>
      <c r="M4140" s="620" t="s">
        <v>1887</v>
      </c>
      <c r="N4140" s="621">
        <v>46246</v>
      </c>
      <c r="O4140" s="620" t="s">
        <v>24</v>
      </c>
      <c r="P4140" s="620" t="s">
        <v>22</v>
      </c>
      <c r="Q4140" s="620" t="s">
        <v>22</v>
      </c>
      <c r="R4140" s="620"/>
      <c r="S4140" s="620" t="s">
        <v>2212</v>
      </c>
    </row>
    <row r="4141" ht="25" spans="1:19">
      <c r="A4141" s="620">
        <v>275</v>
      </c>
      <c r="B4141" s="620" t="s">
        <v>19</v>
      </c>
      <c r="C4141" s="620" t="s">
        <v>116</v>
      </c>
      <c r="D4141" s="620">
        <v>6000064430</v>
      </c>
      <c r="E4141" s="620">
        <v>1</v>
      </c>
      <c r="F4141" s="620">
        <v>0</v>
      </c>
      <c r="G4141" s="620">
        <v>1</v>
      </c>
      <c r="H4141" s="621">
        <v>46246</v>
      </c>
      <c r="I4141" s="620" t="s">
        <v>2218</v>
      </c>
      <c r="J4141" s="622">
        <v>516313150826169</v>
      </c>
      <c r="K4141" s="620" t="s">
        <v>2250</v>
      </c>
      <c r="L4141" s="620"/>
      <c r="M4141" s="620" t="s">
        <v>1887</v>
      </c>
      <c r="N4141" s="621">
        <v>46246</v>
      </c>
      <c r="O4141" s="620" t="s">
        <v>24</v>
      </c>
      <c r="P4141" s="620" t="s">
        <v>32</v>
      </c>
      <c r="Q4141" s="620" t="s">
        <v>2224</v>
      </c>
      <c r="R4141" s="620"/>
      <c r="S4141" s="620" t="s">
        <v>2212</v>
      </c>
    </row>
    <row r="4142" ht="25" spans="1:19">
      <c r="A4142" s="620">
        <v>276</v>
      </c>
      <c r="B4142" s="620" t="s">
        <v>19</v>
      </c>
      <c r="C4142" s="620" t="s">
        <v>116</v>
      </c>
      <c r="D4142" s="620">
        <v>6000064430</v>
      </c>
      <c r="E4142" s="620">
        <v>2</v>
      </c>
      <c r="F4142" s="620">
        <v>2</v>
      </c>
      <c r="G4142" s="620">
        <v>0</v>
      </c>
      <c r="H4142" s="621">
        <v>46246</v>
      </c>
      <c r="I4142" s="620" t="s">
        <v>2218</v>
      </c>
      <c r="J4142" s="622" t="s">
        <v>2345</v>
      </c>
      <c r="K4142" s="620" t="s">
        <v>22</v>
      </c>
      <c r="L4142" s="620"/>
      <c r="M4142" s="620" t="s">
        <v>1887</v>
      </c>
      <c r="N4142" s="621">
        <v>46246</v>
      </c>
      <c r="O4142" s="620" t="s">
        <v>24</v>
      </c>
      <c r="P4142" s="620" t="s">
        <v>22</v>
      </c>
      <c r="Q4142" s="620" t="s">
        <v>22</v>
      </c>
      <c r="R4142" s="620"/>
      <c r="S4142" s="620" t="s">
        <v>2212</v>
      </c>
    </row>
    <row r="4143" ht="25" spans="1:19">
      <c r="A4143" s="620">
        <v>277</v>
      </c>
      <c r="B4143" s="620" t="s">
        <v>19</v>
      </c>
      <c r="C4143" s="620" t="s">
        <v>116</v>
      </c>
      <c r="D4143" s="620">
        <v>6000064430</v>
      </c>
      <c r="E4143" s="620">
        <v>1</v>
      </c>
      <c r="F4143" s="620">
        <v>0</v>
      </c>
      <c r="G4143" s="620">
        <v>1</v>
      </c>
      <c r="H4143" s="621">
        <v>46246</v>
      </c>
      <c r="I4143" s="620" t="s">
        <v>2218</v>
      </c>
      <c r="J4143" s="622">
        <v>516313150826172</v>
      </c>
      <c r="K4143" s="620" t="s">
        <v>2236</v>
      </c>
      <c r="L4143" s="620"/>
      <c r="M4143" s="620" t="s">
        <v>1887</v>
      </c>
      <c r="N4143" s="621">
        <v>46246</v>
      </c>
      <c r="O4143" s="620" t="s">
        <v>24</v>
      </c>
      <c r="P4143" s="620" t="s">
        <v>32</v>
      </c>
      <c r="Q4143" s="620" t="s">
        <v>2224</v>
      </c>
      <c r="R4143" s="620"/>
      <c r="S4143" s="620" t="s">
        <v>2212</v>
      </c>
    </row>
    <row r="4144" ht="25" spans="1:19">
      <c r="A4144" s="620">
        <v>278</v>
      </c>
      <c r="B4144" s="620" t="s">
        <v>19</v>
      </c>
      <c r="C4144" s="620" t="s">
        <v>116</v>
      </c>
      <c r="D4144" s="620">
        <v>6000064430</v>
      </c>
      <c r="E4144" s="620">
        <v>2</v>
      </c>
      <c r="F4144" s="620">
        <v>2</v>
      </c>
      <c r="G4144" s="620">
        <v>0</v>
      </c>
      <c r="H4144" s="621">
        <v>46246</v>
      </c>
      <c r="I4144" s="620" t="s">
        <v>2218</v>
      </c>
      <c r="J4144" s="622" t="s">
        <v>2346</v>
      </c>
      <c r="K4144" s="620" t="s">
        <v>22</v>
      </c>
      <c r="L4144" s="620"/>
      <c r="M4144" s="620" t="s">
        <v>1887</v>
      </c>
      <c r="N4144" s="621">
        <v>46246</v>
      </c>
      <c r="O4144" s="620" t="s">
        <v>24</v>
      </c>
      <c r="P4144" s="620" t="s">
        <v>22</v>
      </c>
      <c r="Q4144" s="620" t="s">
        <v>22</v>
      </c>
      <c r="R4144" s="620"/>
      <c r="S4144" s="620" t="s">
        <v>2212</v>
      </c>
    </row>
    <row r="4145" ht="25" spans="1:19">
      <c r="A4145" s="620">
        <v>279</v>
      </c>
      <c r="B4145" s="620" t="s">
        <v>19</v>
      </c>
      <c r="C4145" s="620" t="s">
        <v>116</v>
      </c>
      <c r="D4145" s="620">
        <v>6000064430</v>
      </c>
      <c r="E4145" s="620">
        <v>1</v>
      </c>
      <c r="F4145" s="620">
        <v>0</v>
      </c>
      <c r="G4145" s="620">
        <v>1</v>
      </c>
      <c r="H4145" s="621">
        <v>46246</v>
      </c>
      <c r="I4145" s="620" t="s">
        <v>2218</v>
      </c>
      <c r="J4145" s="622">
        <v>516313150826175</v>
      </c>
      <c r="K4145" s="620" t="s">
        <v>2329</v>
      </c>
      <c r="L4145" s="620"/>
      <c r="M4145" s="620" t="s">
        <v>1887</v>
      </c>
      <c r="N4145" s="621">
        <v>46246</v>
      </c>
      <c r="O4145" s="620" t="s">
        <v>24</v>
      </c>
      <c r="P4145" s="620" t="s">
        <v>32</v>
      </c>
      <c r="Q4145" s="620" t="s">
        <v>2224</v>
      </c>
      <c r="R4145" s="620"/>
      <c r="S4145" s="620" t="s">
        <v>2212</v>
      </c>
    </row>
    <row r="4146" ht="25" spans="1:19">
      <c r="A4146" s="620">
        <v>280</v>
      </c>
      <c r="B4146" s="620" t="s">
        <v>19</v>
      </c>
      <c r="C4146" s="620" t="s">
        <v>116</v>
      </c>
      <c r="D4146" s="620">
        <v>6000064430</v>
      </c>
      <c r="E4146" s="620">
        <v>1</v>
      </c>
      <c r="F4146" s="620">
        <v>1</v>
      </c>
      <c r="G4146" s="620">
        <v>0</v>
      </c>
      <c r="H4146" s="621">
        <v>46246</v>
      </c>
      <c r="I4146" s="620" t="s">
        <v>2218</v>
      </c>
      <c r="J4146" s="622">
        <v>516313150826176</v>
      </c>
      <c r="K4146" s="620" t="s">
        <v>22</v>
      </c>
      <c r="L4146" s="620"/>
      <c r="M4146" s="620" t="s">
        <v>1887</v>
      </c>
      <c r="N4146" s="621">
        <v>46246</v>
      </c>
      <c r="O4146" s="620" t="s">
        <v>24</v>
      </c>
      <c r="P4146" s="620" t="s">
        <v>22</v>
      </c>
      <c r="Q4146" s="620" t="s">
        <v>22</v>
      </c>
      <c r="R4146" s="620"/>
      <c r="S4146" s="620" t="s">
        <v>2212</v>
      </c>
    </row>
    <row r="4147" ht="62.5" spans="1:19">
      <c r="A4147" s="620">
        <v>281</v>
      </c>
      <c r="B4147" s="620" t="s">
        <v>19</v>
      </c>
      <c r="C4147" s="620" t="s">
        <v>116</v>
      </c>
      <c r="D4147" s="620">
        <v>6000064430</v>
      </c>
      <c r="E4147" s="620">
        <v>1</v>
      </c>
      <c r="F4147" s="620">
        <v>0</v>
      </c>
      <c r="G4147" s="620">
        <v>1</v>
      </c>
      <c r="H4147" s="621">
        <v>46246</v>
      </c>
      <c r="I4147" s="620" t="s">
        <v>2218</v>
      </c>
      <c r="J4147" s="622">
        <v>516313150826177</v>
      </c>
      <c r="K4147" s="620" t="s">
        <v>2290</v>
      </c>
      <c r="L4147" s="620"/>
      <c r="M4147" s="620" t="s">
        <v>1887</v>
      </c>
      <c r="N4147" s="621">
        <v>46246</v>
      </c>
      <c r="O4147" s="620" t="s">
        <v>24</v>
      </c>
      <c r="P4147" s="620" t="s">
        <v>32</v>
      </c>
      <c r="Q4147" s="620" t="s">
        <v>2224</v>
      </c>
      <c r="R4147" s="620"/>
      <c r="S4147" s="620" t="s">
        <v>2212</v>
      </c>
    </row>
    <row r="4148" ht="25" spans="1:19">
      <c r="A4148" s="620">
        <v>282</v>
      </c>
      <c r="B4148" s="620" t="s">
        <v>19</v>
      </c>
      <c r="C4148" s="620" t="s">
        <v>116</v>
      </c>
      <c r="D4148" s="620">
        <v>6000064430</v>
      </c>
      <c r="E4148" s="620">
        <f>182-177</f>
        <v>5</v>
      </c>
      <c r="F4148" s="620">
        <v>5</v>
      </c>
      <c r="G4148" s="620">
        <v>0</v>
      </c>
      <c r="H4148" s="621">
        <v>46246</v>
      </c>
      <c r="I4148" s="620" t="s">
        <v>2218</v>
      </c>
      <c r="J4148" s="622" t="s">
        <v>2347</v>
      </c>
      <c r="K4148" s="620" t="s">
        <v>22</v>
      </c>
      <c r="L4148" s="620"/>
      <c r="M4148" s="620" t="s">
        <v>1887</v>
      </c>
      <c r="N4148" s="621">
        <v>46246</v>
      </c>
      <c r="O4148" s="620" t="s">
        <v>24</v>
      </c>
      <c r="P4148" s="620" t="s">
        <v>22</v>
      </c>
      <c r="Q4148" s="620" t="s">
        <v>22</v>
      </c>
      <c r="R4148" s="620"/>
      <c r="S4148" s="620" t="s">
        <v>2212</v>
      </c>
    </row>
    <row r="4149" ht="25" spans="1:19">
      <c r="A4149" s="620">
        <v>283</v>
      </c>
      <c r="B4149" s="620" t="s">
        <v>19</v>
      </c>
      <c r="C4149" s="620" t="s">
        <v>116</v>
      </c>
      <c r="D4149" s="620">
        <v>6000064429</v>
      </c>
      <c r="E4149" s="620">
        <v>1</v>
      </c>
      <c r="F4149" s="620">
        <v>1</v>
      </c>
      <c r="G4149" s="620">
        <v>0</v>
      </c>
      <c r="H4149" s="621">
        <v>46246</v>
      </c>
      <c r="I4149" s="620" t="s">
        <v>2220</v>
      </c>
      <c r="J4149" s="622">
        <v>516309150826257</v>
      </c>
      <c r="K4149" s="620" t="s">
        <v>22</v>
      </c>
      <c r="L4149" s="620"/>
      <c r="M4149" s="620" t="s">
        <v>1887</v>
      </c>
      <c r="N4149" s="621">
        <v>46246</v>
      </c>
      <c r="O4149" s="620" t="s">
        <v>24</v>
      </c>
      <c r="P4149" s="620" t="s">
        <v>22</v>
      </c>
      <c r="Q4149" s="620" t="s">
        <v>22</v>
      </c>
      <c r="R4149" s="620"/>
      <c r="S4149" s="620" t="s">
        <v>2212</v>
      </c>
    </row>
    <row r="4150" ht="25" spans="1:19">
      <c r="A4150" s="620">
        <v>284</v>
      </c>
      <c r="B4150" s="620" t="s">
        <v>19</v>
      </c>
      <c r="C4150" s="620" t="s">
        <v>116</v>
      </c>
      <c r="D4150" s="620">
        <v>6000064429</v>
      </c>
      <c r="E4150" s="620">
        <v>1</v>
      </c>
      <c r="F4150" s="620">
        <v>0</v>
      </c>
      <c r="G4150" s="620">
        <v>1</v>
      </c>
      <c r="H4150" s="621">
        <v>46246</v>
      </c>
      <c r="I4150" s="620" t="s">
        <v>2220</v>
      </c>
      <c r="J4150" s="622">
        <v>516309150826258</v>
      </c>
      <c r="K4150" s="620" t="s">
        <v>2236</v>
      </c>
      <c r="L4150" s="620"/>
      <c r="M4150" s="620" t="s">
        <v>1887</v>
      </c>
      <c r="N4150" s="621">
        <v>46246</v>
      </c>
      <c r="O4150" s="620" t="s">
        <v>24</v>
      </c>
      <c r="P4150" s="620" t="s">
        <v>32</v>
      </c>
      <c r="Q4150" s="620" t="s">
        <v>2224</v>
      </c>
      <c r="R4150" s="620"/>
      <c r="S4150" s="620" t="s">
        <v>2212</v>
      </c>
    </row>
    <row r="4151" ht="25" spans="1:19">
      <c r="A4151" s="620">
        <v>285</v>
      </c>
      <c r="B4151" s="620" t="s">
        <v>19</v>
      </c>
      <c r="C4151" s="620" t="s">
        <v>116</v>
      </c>
      <c r="D4151" s="620">
        <v>6000064429</v>
      </c>
      <c r="E4151" s="620">
        <v>1</v>
      </c>
      <c r="F4151" s="620">
        <v>1</v>
      </c>
      <c r="G4151" s="620">
        <v>0</v>
      </c>
      <c r="H4151" s="621">
        <v>46246</v>
      </c>
      <c r="I4151" s="620" t="s">
        <v>2220</v>
      </c>
      <c r="J4151" s="622">
        <v>516309150826259</v>
      </c>
      <c r="K4151" s="620" t="s">
        <v>22</v>
      </c>
      <c r="L4151" s="620"/>
      <c r="M4151" s="620" t="s">
        <v>1887</v>
      </c>
      <c r="N4151" s="621">
        <v>46246</v>
      </c>
      <c r="O4151" s="620" t="s">
        <v>24</v>
      </c>
      <c r="P4151" s="620" t="s">
        <v>22</v>
      </c>
      <c r="Q4151" s="620" t="s">
        <v>22</v>
      </c>
      <c r="R4151" s="620"/>
      <c r="S4151" s="620" t="s">
        <v>2212</v>
      </c>
    </row>
    <row r="4152" ht="25" spans="1:19">
      <c r="A4152" s="620">
        <v>286</v>
      </c>
      <c r="B4152" s="620" t="s">
        <v>19</v>
      </c>
      <c r="C4152" s="620" t="s">
        <v>116</v>
      </c>
      <c r="D4152" s="620">
        <v>6000064429</v>
      </c>
      <c r="E4152" s="620">
        <v>1</v>
      </c>
      <c r="F4152" s="620">
        <v>0</v>
      </c>
      <c r="G4152" s="620">
        <v>1</v>
      </c>
      <c r="H4152" s="621">
        <v>46246</v>
      </c>
      <c r="I4152" s="620" t="s">
        <v>2220</v>
      </c>
      <c r="J4152" s="622">
        <v>516309150826260</v>
      </c>
      <c r="K4152" s="620" t="s">
        <v>2243</v>
      </c>
      <c r="L4152" s="620"/>
      <c r="M4152" s="620" t="s">
        <v>1887</v>
      </c>
      <c r="N4152" s="621">
        <v>46246</v>
      </c>
      <c r="O4152" s="620" t="s">
        <v>24</v>
      </c>
      <c r="P4152" s="620" t="s">
        <v>32</v>
      </c>
      <c r="Q4152" s="620" t="s">
        <v>2224</v>
      </c>
      <c r="R4152" s="620"/>
      <c r="S4152" s="620" t="s">
        <v>2212</v>
      </c>
    </row>
    <row r="4153" ht="25" spans="1:19">
      <c r="A4153" s="620">
        <v>287</v>
      </c>
      <c r="B4153" s="620" t="s">
        <v>19</v>
      </c>
      <c r="C4153" s="620" t="s">
        <v>116</v>
      </c>
      <c r="D4153" s="620">
        <v>6000064429</v>
      </c>
      <c r="E4153" s="620">
        <v>2</v>
      </c>
      <c r="F4153" s="620">
        <v>2</v>
      </c>
      <c r="G4153" s="620">
        <v>0</v>
      </c>
      <c r="H4153" s="621">
        <v>46246</v>
      </c>
      <c r="I4153" s="620" t="s">
        <v>2220</v>
      </c>
      <c r="J4153" s="622" t="s">
        <v>2348</v>
      </c>
      <c r="K4153" s="620" t="s">
        <v>22</v>
      </c>
      <c r="L4153" s="620"/>
      <c r="M4153" s="620" t="s">
        <v>1887</v>
      </c>
      <c r="N4153" s="621">
        <v>46246</v>
      </c>
      <c r="O4153" s="620" t="s">
        <v>24</v>
      </c>
      <c r="P4153" s="620" t="s">
        <v>22</v>
      </c>
      <c r="Q4153" s="620" t="s">
        <v>22</v>
      </c>
      <c r="R4153" s="620"/>
      <c r="S4153" s="620" t="s">
        <v>2212</v>
      </c>
    </row>
    <row r="4154" ht="25" spans="1:19">
      <c r="A4154" s="620">
        <v>288</v>
      </c>
      <c r="B4154" s="620" t="s">
        <v>19</v>
      </c>
      <c r="C4154" s="620" t="s">
        <v>116</v>
      </c>
      <c r="D4154" s="620">
        <v>6000064436</v>
      </c>
      <c r="E4154" s="620">
        <v>2</v>
      </c>
      <c r="F4154" s="620">
        <v>2</v>
      </c>
      <c r="G4154" s="620">
        <v>0</v>
      </c>
      <c r="H4154" s="621">
        <v>46247</v>
      </c>
      <c r="I4154" s="620" t="s">
        <v>2340</v>
      </c>
      <c r="J4154" s="622" t="s">
        <v>2349</v>
      </c>
      <c r="K4154" s="620" t="s">
        <v>22</v>
      </c>
      <c r="L4154" s="620"/>
      <c r="M4154" s="620" t="s">
        <v>1887</v>
      </c>
      <c r="N4154" s="621">
        <v>46247</v>
      </c>
      <c r="O4154" s="620" t="s">
        <v>24</v>
      </c>
      <c r="P4154" s="620" t="s">
        <v>22</v>
      </c>
      <c r="Q4154" s="620" t="s">
        <v>22</v>
      </c>
      <c r="R4154" s="620"/>
      <c r="S4154" s="620" t="s">
        <v>2212</v>
      </c>
    </row>
    <row r="4155" ht="25" spans="1:19">
      <c r="A4155" s="620">
        <v>289</v>
      </c>
      <c r="B4155" s="620" t="s">
        <v>19</v>
      </c>
      <c r="C4155" s="620" t="s">
        <v>116</v>
      </c>
      <c r="D4155" s="620">
        <v>6000064436</v>
      </c>
      <c r="E4155" s="620">
        <v>1</v>
      </c>
      <c r="F4155" s="620">
        <v>0</v>
      </c>
      <c r="G4155" s="620">
        <v>1</v>
      </c>
      <c r="H4155" s="621">
        <v>46247</v>
      </c>
      <c r="I4155" s="620" t="s">
        <v>2340</v>
      </c>
      <c r="J4155" s="622">
        <v>516339030826021</v>
      </c>
      <c r="K4155" s="620" t="s">
        <v>2329</v>
      </c>
      <c r="L4155" s="620"/>
      <c r="M4155" s="620" t="s">
        <v>1887</v>
      </c>
      <c r="N4155" s="621">
        <v>46247</v>
      </c>
      <c r="O4155" s="620" t="s">
        <v>24</v>
      </c>
      <c r="P4155" s="620" t="s">
        <v>32</v>
      </c>
      <c r="Q4155" s="620" t="s">
        <v>2224</v>
      </c>
      <c r="R4155" s="620"/>
      <c r="S4155" s="620" t="s">
        <v>2212</v>
      </c>
    </row>
    <row r="4156" ht="25" spans="1:19">
      <c r="A4156" s="620">
        <v>290</v>
      </c>
      <c r="B4156" s="620" t="s">
        <v>19</v>
      </c>
      <c r="C4156" s="620" t="s">
        <v>116</v>
      </c>
      <c r="D4156" s="620">
        <v>6000064436</v>
      </c>
      <c r="E4156" s="620">
        <v>4</v>
      </c>
      <c r="F4156" s="620">
        <v>4</v>
      </c>
      <c r="G4156" s="620">
        <v>0</v>
      </c>
      <c r="H4156" s="621">
        <v>46247</v>
      </c>
      <c r="I4156" s="620" t="s">
        <v>2340</v>
      </c>
      <c r="J4156" s="622" t="s">
        <v>2350</v>
      </c>
      <c r="K4156" s="620" t="s">
        <v>22</v>
      </c>
      <c r="L4156" s="620"/>
      <c r="M4156" s="620" t="s">
        <v>1887</v>
      </c>
      <c r="N4156" s="621">
        <v>46247</v>
      </c>
      <c r="O4156" s="620" t="s">
        <v>24</v>
      </c>
      <c r="P4156" s="620" t="s">
        <v>22</v>
      </c>
      <c r="Q4156" s="620" t="s">
        <v>22</v>
      </c>
      <c r="R4156" s="620"/>
      <c r="S4156" s="620" t="s">
        <v>2212</v>
      </c>
    </row>
    <row r="4157" ht="25" spans="1:19">
      <c r="A4157" s="620">
        <v>291</v>
      </c>
      <c r="B4157" s="620" t="s">
        <v>19</v>
      </c>
      <c r="C4157" s="620" t="s">
        <v>116</v>
      </c>
      <c r="D4157" s="620">
        <v>6000064436</v>
      </c>
      <c r="E4157" s="620">
        <v>1</v>
      </c>
      <c r="F4157" s="620">
        <v>0</v>
      </c>
      <c r="G4157" s="620">
        <v>1</v>
      </c>
      <c r="H4157" s="621">
        <v>46247</v>
      </c>
      <c r="I4157" s="620" t="s">
        <v>2340</v>
      </c>
      <c r="J4157" s="622">
        <v>516339030826026</v>
      </c>
      <c r="K4157" s="620" t="s">
        <v>2236</v>
      </c>
      <c r="L4157" s="620"/>
      <c r="M4157" s="620" t="s">
        <v>1887</v>
      </c>
      <c r="N4157" s="621">
        <v>46247</v>
      </c>
      <c r="O4157" s="620" t="s">
        <v>24</v>
      </c>
      <c r="P4157" s="620" t="s">
        <v>32</v>
      </c>
      <c r="Q4157" s="620" t="s">
        <v>2224</v>
      </c>
      <c r="R4157" s="620"/>
      <c r="S4157" s="620" t="s">
        <v>2212</v>
      </c>
    </row>
    <row r="4158" ht="25" spans="1:19">
      <c r="A4158" s="620">
        <v>292</v>
      </c>
      <c r="B4158" s="620" t="s">
        <v>19</v>
      </c>
      <c r="C4158" s="620" t="s">
        <v>116</v>
      </c>
      <c r="D4158" s="620">
        <v>6000064436</v>
      </c>
      <c r="E4158" s="620">
        <v>1</v>
      </c>
      <c r="F4158" s="620">
        <v>1</v>
      </c>
      <c r="G4158" s="620">
        <v>0</v>
      </c>
      <c r="H4158" s="621">
        <v>46247</v>
      </c>
      <c r="I4158" s="620" t="s">
        <v>2340</v>
      </c>
      <c r="J4158" s="622">
        <v>516339030826027</v>
      </c>
      <c r="K4158" s="620" t="s">
        <v>22</v>
      </c>
      <c r="L4158" s="620"/>
      <c r="M4158" s="620" t="s">
        <v>1887</v>
      </c>
      <c r="N4158" s="621">
        <v>46247</v>
      </c>
      <c r="O4158" s="620" t="s">
        <v>24</v>
      </c>
      <c r="P4158" s="620" t="s">
        <v>22</v>
      </c>
      <c r="Q4158" s="620" t="s">
        <v>22</v>
      </c>
      <c r="R4158" s="620"/>
      <c r="S4158" s="620" t="s">
        <v>2212</v>
      </c>
    </row>
    <row r="4159" ht="25" spans="1:19">
      <c r="A4159" s="620">
        <v>293</v>
      </c>
      <c r="B4159" s="620" t="s">
        <v>19</v>
      </c>
      <c r="C4159" s="620" t="s">
        <v>116</v>
      </c>
      <c r="D4159" s="620">
        <v>6000064436</v>
      </c>
      <c r="E4159" s="620">
        <v>1</v>
      </c>
      <c r="F4159" s="620">
        <v>0</v>
      </c>
      <c r="G4159" s="620">
        <v>1</v>
      </c>
      <c r="H4159" s="621">
        <v>46247</v>
      </c>
      <c r="I4159" s="620" t="s">
        <v>2340</v>
      </c>
      <c r="J4159" s="622">
        <v>516339030826028</v>
      </c>
      <c r="K4159" s="620" t="s">
        <v>2236</v>
      </c>
      <c r="L4159" s="620"/>
      <c r="M4159" s="620" t="s">
        <v>1887</v>
      </c>
      <c r="N4159" s="621">
        <v>46247</v>
      </c>
      <c r="O4159" s="620" t="s">
        <v>24</v>
      </c>
      <c r="P4159" s="620" t="s">
        <v>32</v>
      </c>
      <c r="Q4159" s="620" t="s">
        <v>2224</v>
      </c>
      <c r="R4159" s="620"/>
      <c r="S4159" s="620" t="s">
        <v>2212</v>
      </c>
    </row>
    <row r="4160" ht="25" spans="1:19">
      <c r="A4160" s="620">
        <v>294</v>
      </c>
      <c r="B4160" s="620" t="s">
        <v>19</v>
      </c>
      <c r="C4160" s="620" t="s">
        <v>116</v>
      </c>
      <c r="D4160" s="620">
        <v>6000064429</v>
      </c>
      <c r="E4160" s="620">
        <v>1</v>
      </c>
      <c r="F4160" s="620">
        <v>0</v>
      </c>
      <c r="G4160" s="620">
        <v>1</v>
      </c>
      <c r="H4160" s="621">
        <v>46247</v>
      </c>
      <c r="I4160" s="620" t="s">
        <v>2220</v>
      </c>
      <c r="J4160" s="622">
        <v>516309150826263</v>
      </c>
      <c r="K4160" s="620" t="s">
        <v>2236</v>
      </c>
      <c r="L4160" s="620"/>
      <c r="M4160" s="620" t="s">
        <v>1887</v>
      </c>
      <c r="N4160" s="621">
        <v>46247</v>
      </c>
      <c r="O4160" s="620" t="s">
        <v>24</v>
      </c>
      <c r="P4160" s="620" t="s">
        <v>32</v>
      </c>
      <c r="Q4160" s="620" t="s">
        <v>2224</v>
      </c>
      <c r="R4160" s="620"/>
      <c r="S4160" s="620" t="s">
        <v>2212</v>
      </c>
    </row>
    <row r="4161" ht="25" spans="1:19">
      <c r="A4161" s="620">
        <v>295</v>
      </c>
      <c r="B4161" s="620" t="s">
        <v>19</v>
      </c>
      <c r="C4161" s="620" t="s">
        <v>116</v>
      </c>
      <c r="D4161" s="620">
        <v>6000064429</v>
      </c>
      <c r="E4161" s="620">
        <f>267-263</f>
        <v>4</v>
      </c>
      <c r="F4161" s="620">
        <v>4</v>
      </c>
      <c r="G4161" s="620">
        <v>0</v>
      </c>
      <c r="H4161" s="621">
        <v>46247</v>
      </c>
      <c r="I4161" s="620" t="s">
        <v>2220</v>
      </c>
      <c r="J4161" s="622" t="s">
        <v>2351</v>
      </c>
      <c r="K4161" s="620" t="s">
        <v>22</v>
      </c>
      <c r="L4161" s="620"/>
      <c r="M4161" s="620" t="s">
        <v>1887</v>
      </c>
      <c r="N4161" s="621">
        <v>46247</v>
      </c>
      <c r="O4161" s="620" t="s">
        <v>24</v>
      </c>
      <c r="P4161" s="620" t="s">
        <v>22</v>
      </c>
      <c r="Q4161" s="620" t="s">
        <v>22</v>
      </c>
      <c r="R4161" s="620"/>
      <c r="S4161" s="620" t="s">
        <v>2212</v>
      </c>
    </row>
    <row r="4162" ht="25" spans="1:19">
      <c r="A4162" s="620">
        <v>296</v>
      </c>
      <c r="B4162" s="620" t="s">
        <v>19</v>
      </c>
      <c r="C4162" s="620" t="s">
        <v>116</v>
      </c>
      <c r="D4162" s="620">
        <v>6000064429</v>
      </c>
      <c r="E4162" s="620">
        <v>1</v>
      </c>
      <c r="F4162" s="620">
        <v>0</v>
      </c>
      <c r="G4162" s="620">
        <v>1</v>
      </c>
      <c r="H4162" s="621">
        <v>46247</v>
      </c>
      <c r="I4162" s="620" t="s">
        <v>2220</v>
      </c>
      <c r="J4162" s="622">
        <v>516309150826268</v>
      </c>
      <c r="K4162" s="620" t="s">
        <v>2236</v>
      </c>
      <c r="L4162" s="620"/>
      <c r="M4162" s="620" t="s">
        <v>1887</v>
      </c>
      <c r="N4162" s="621">
        <v>46247</v>
      </c>
      <c r="O4162" s="620" t="s">
        <v>24</v>
      </c>
      <c r="P4162" s="620" t="s">
        <v>32</v>
      </c>
      <c r="Q4162" s="620" t="s">
        <v>2224</v>
      </c>
      <c r="R4162" s="620"/>
      <c r="S4162" s="620" t="s">
        <v>2212</v>
      </c>
    </row>
    <row r="4163" ht="25" spans="1:19">
      <c r="A4163" s="620">
        <v>297</v>
      </c>
      <c r="B4163" s="620" t="s">
        <v>19</v>
      </c>
      <c r="C4163" s="620" t="s">
        <v>116</v>
      </c>
      <c r="D4163" s="620">
        <v>6000064429</v>
      </c>
      <c r="E4163" s="620">
        <v>2</v>
      </c>
      <c r="F4163" s="620">
        <v>2</v>
      </c>
      <c r="G4163" s="620">
        <v>0</v>
      </c>
      <c r="H4163" s="621">
        <v>46247</v>
      </c>
      <c r="I4163" s="620" t="s">
        <v>2220</v>
      </c>
      <c r="J4163" s="622" t="s">
        <v>2352</v>
      </c>
      <c r="K4163" s="620" t="s">
        <v>22</v>
      </c>
      <c r="L4163" s="620"/>
      <c r="M4163" s="620" t="s">
        <v>1887</v>
      </c>
      <c r="N4163" s="621">
        <v>46247</v>
      </c>
      <c r="O4163" s="620" t="s">
        <v>24</v>
      </c>
      <c r="P4163" s="620" t="s">
        <v>22</v>
      </c>
      <c r="Q4163" s="620" t="s">
        <v>22</v>
      </c>
      <c r="R4163" s="620"/>
      <c r="S4163" s="620" t="s">
        <v>2212</v>
      </c>
    </row>
    <row r="4164" ht="62.5" spans="1:19">
      <c r="A4164" s="620">
        <v>298</v>
      </c>
      <c r="B4164" s="620" t="s">
        <v>19</v>
      </c>
      <c r="C4164" s="620" t="s">
        <v>116</v>
      </c>
      <c r="D4164" s="620">
        <v>6000064429</v>
      </c>
      <c r="E4164" s="620">
        <v>1</v>
      </c>
      <c r="F4164" s="620">
        <v>0</v>
      </c>
      <c r="G4164" s="620">
        <v>1</v>
      </c>
      <c r="H4164" s="621">
        <v>46247</v>
      </c>
      <c r="I4164" s="620" t="s">
        <v>2220</v>
      </c>
      <c r="J4164" s="622" t="s">
        <v>2353</v>
      </c>
      <c r="K4164" s="620" t="s">
        <v>2229</v>
      </c>
      <c r="L4164" s="620"/>
      <c r="M4164" s="620" t="s">
        <v>1887</v>
      </c>
      <c r="N4164" s="621">
        <v>46247</v>
      </c>
      <c r="O4164" s="620" t="s">
        <v>24</v>
      </c>
      <c r="P4164" s="620" t="s">
        <v>76</v>
      </c>
      <c r="Q4164" s="620" t="s">
        <v>453</v>
      </c>
      <c r="R4164" s="620"/>
      <c r="S4164" s="620" t="s">
        <v>2212</v>
      </c>
    </row>
    <row r="4165" ht="25" spans="1:19">
      <c r="A4165" s="620">
        <v>299</v>
      </c>
      <c r="B4165" s="620" t="s">
        <v>19</v>
      </c>
      <c r="C4165" s="620" t="s">
        <v>116</v>
      </c>
      <c r="D4165" s="620">
        <v>6000064429</v>
      </c>
      <c r="E4165" s="620">
        <v>1</v>
      </c>
      <c r="F4165" s="620">
        <v>1</v>
      </c>
      <c r="G4165" s="620">
        <v>0</v>
      </c>
      <c r="H4165" s="621">
        <v>46247</v>
      </c>
      <c r="I4165" s="620" t="s">
        <v>2220</v>
      </c>
      <c r="J4165" s="622" t="s">
        <v>2354</v>
      </c>
      <c r="K4165" s="620" t="s">
        <v>22</v>
      </c>
      <c r="L4165" s="620"/>
      <c r="M4165" s="620" t="s">
        <v>1887</v>
      </c>
      <c r="N4165" s="621">
        <v>46247</v>
      </c>
      <c r="O4165" s="620" t="s">
        <v>24</v>
      </c>
      <c r="P4165" s="620" t="s">
        <v>22</v>
      </c>
      <c r="Q4165" s="620" t="s">
        <v>22</v>
      </c>
      <c r="R4165" s="620"/>
      <c r="S4165" s="620" t="s">
        <v>2212</v>
      </c>
    </row>
    <row r="4166" ht="62.5" spans="1:19">
      <c r="A4166" s="620">
        <v>300</v>
      </c>
      <c r="B4166" s="620" t="s">
        <v>19</v>
      </c>
      <c r="C4166" s="620" t="s">
        <v>116</v>
      </c>
      <c r="D4166" s="620">
        <v>6000064429</v>
      </c>
      <c r="E4166" s="620">
        <v>1</v>
      </c>
      <c r="F4166" s="620">
        <v>0</v>
      </c>
      <c r="G4166" s="620">
        <v>1</v>
      </c>
      <c r="H4166" s="621">
        <v>46247</v>
      </c>
      <c r="I4166" s="620" t="s">
        <v>2220</v>
      </c>
      <c r="J4166" s="622" t="s">
        <v>2355</v>
      </c>
      <c r="K4166" s="620" t="s">
        <v>2229</v>
      </c>
      <c r="L4166" s="620"/>
      <c r="M4166" s="620" t="s">
        <v>1887</v>
      </c>
      <c r="N4166" s="621">
        <v>46247</v>
      </c>
      <c r="O4166" s="620" t="s">
        <v>24</v>
      </c>
      <c r="P4166" s="620" t="s">
        <v>76</v>
      </c>
      <c r="Q4166" s="620" t="s">
        <v>819</v>
      </c>
      <c r="R4166" s="620"/>
      <c r="S4166" s="620" t="s">
        <v>2212</v>
      </c>
    </row>
    <row r="4167" ht="25" spans="1:19">
      <c r="A4167" s="620">
        <v>301</v>
      </c>
      <c r="B4167" s="620" t="s">
        <v>19</v>
      </c>
      <c r="C4167" s="620" t="s">
        <v>116</v>
      </c>
      <c r="D4167" s="620">
        <v>6000064429</v>
      </c>
      <c r="E4167" s="620">
        <v>1</v>
      </c>
      <c r="F4167" s="620">
        <v>1</v>
      </c>
      <c r="G4167" s="620">
        <v>0</v>
      </c>
      <c r="H4167" s="621">
        <v>46247</v>
      </c>
      <c r="I4167" s="620" t="s">
        <v>2220</v>
      </c>
      <c r="J4167" s="622" t="s">
        <v>2356</v>
      </c>
      <c r="K4167" s="620" t="s">
        <v>22</v>
      </c>
      <c r="L4167" s="620"/>
      <c r="M4167" s="620" t="s">
        <v>1887</v>
      </c>
      <c r="N4167" s="621">
        <v>46247</v>
      </c>
      <c r="O4167" s="620" t="s">
        <v>24</v>
      </c>
      <c r="P4167" s="620" t="s">
        <v>22</v>
      </c>
      <c r="Q4167" s="620" t="s">
        <v>22</v>
      </c>
      <c r="R4167" s="620"/>
      <c r="S4167" s="620" t="s">
        <v>2212</v>
      </c>
    </row>
    <row r="4168" ht="25" spans="1:19">
      <c r="A4168" s="620">
        <v>302</v>
      </c>
      <c r="B4168" s="620" t="s">
        <v>19</v>
      </c>
      <c r="C4168" s="620" t="s">
        <v>116</v>
      </c>
      <c r="D4168" s="620">
        <v>6000064429</v>
      </c>
      <c r="E4168" s="620">
        <v>1</v>
      </c>
      <c r="F4168" s="620">
        <v>0</v>
      </c>
      <c r="G4168" s="620">
        <v>1</v>
      </c>
      <c r="H4168" s="621">
        <v>46247</v>
      </c>
      <c r="I4168" s="620" t="s">
        <v>2220</v>
      </c>
      <c r="J4168" s="622" t="s">
        <v>2357</v>
      </c>
      <c r="K4168" s="620" t="s">
        <v>2287</v>
      </c>
      <c r="L4168" s="620"/>
      <c r="M4168" s="620" t="s">
        <v>1887</v>
      </c>
      <c r="N4168" s="621">
        <v>46247</v>
      </c>
      <c r="O4168" s="620" t="s">
        <v>24</v>
      </c>
      <c r="P4168" s="620" t="s">
        <v>59</v>
      </c>
      <c r="Q4168" s="620" t="s">
        <v>2224</v>
      </c>
      <c r="R4168" s="620"/>
      <c r="S4168" s="620" t="s">
        <v>2212</v>
      </c>
    </row>
    <row r="4169" ht="25" spans="1:19">
      <c r="A4169" s="620">
        <v>303</v>
      </c>
      <c r="B4169" s="620" t="s">
        <v>19</v>
      </c>
      <c r="C4169" s="620" t="s">
        <v>116</v>
      </c>
      <c r="D4169" s="620">
        <v>6000064429</v>
      </c>
      <c r="E4169" s="620">
        <v>2</v>
      </c>
      <c r="F4169" s="620">
        <v>2</v>
      </c>
      <c r="G4169" s="620">
        <v>0</v>
      </c>
      <c r="H4169" s="621">
        <v>46247</v>
      </c>
      <c r="I4169" s="620" t="s">
        <v>2220</v>
      </c>
      <c r="J4169" s="622" t="s">
        <v>2358</v>
      </c>
      <c r="K4169" s="620" t="s">
        <v>22</v>
      </c>
      <c r="L4169" s="620"/>
      <c r="M4169" s="620" t="s">
        <v>1887</v>
      </c>
      <c r="N4169" s="621">
        <v>46247</v>
      </c>
      <c r="O4169" s="620" t="s">
        <v>24</v>
      </c>
      <c r="P4169" s="620" t="s">
        <v>22</v>
      </c>
      <c r="Q4169" s="620" t="s">
        <v>22</v>
      </c>
      <c r="R4169" s="620"/>
      <c r="S4169" s="620" t="s">
        <v>2212</v>
      </c>
    </row>
    <row r="4170" ht="25" spans="1:19">
      <c r="A4170" s="620">
        <v>304</v>
      </c>
      <c r="B4170" s="620" t="s">
        <v>19</v>
      </c>
      <c r="C4170" s="620" t="s">
        <v>116</v>
      </c>
      <c r="D4170" s="620">
        <v>6000064429</v>
      </c>
      <c r="E4170" s="620">
        <v>1</v>
      </c>
      <c r="F4170" s="620">
        <v>0</v>
      </c>
      <c r="G4170" s="620">
        <v>1</v>
      </c>
      <c r="H4170" s="621">
        <v>46247</v>
      </c>
      <c r="I4170" s="620" t="s">
        <v>2220</v>
      </c>
      <c r="J4170" s="622" t="s">
        <v>2359</v>
      </c>
      <c r="K4170" s="620" t="s">
        <v>2243</v>
      </c>
      <c r="L4170" s="620"/>
      <c r="M4170" s="620" t="s">
        <v>1887</v>
      </c>
      <c r="N4170" s="621">
        <v>46247</v>
      </c>
      <c r="O4170" s="620" t="s">
        <v>24</v>
      </c>
      <c r="P4170" s="620" t="s">
        <v>32</v>
      </c>
      <c r="Q4170" s="620" t="s">
        <v>2224</v>
      </c>
      <c r="R4170" s="620"/>
      <c r="S4170" s="620" t="s">
        <v>2212</v>
      </c>
    </row>
    <row r="4171" ht="25" spans="1:19">
      <c r="A4171" s="620">
        <v>305</v>
      </c>
      <c r="B4171" s="620" t="s">
        <v>19</v>
      </c>
      <c r="C4171" s="620" t="s">
        <v>116</v>
      </c>
      <c r="D4171" s="620">
        <v>6000064429</v>
      </c>
      <c r="E4171" s="620">
        <v>1</v>
      </c>
      <c r="F4171" s="620">
        <v>1</v>
      </c>
      <c r="G4171" s="620">
        <v>0</v>
      </c>
      <c r="H4171" s="621">
        <v>46248</v>
      </c>
      <c r="I4171" s="620" t="s">
        <v>2220</v>
      </c>
      <c r="J4171" s="622" t="s">
        <v>2360</v>
      </c>
      <c r="K4171" s="620" t="s">
        <v>22</v>
      </c>
      <c r="L4171" s="620"/>
      <c r="M4171" s="620" t="s">
        <v>1887</v>
      </c>
      <c r="N4171" s="621">
        <v>46248</v>
      </c>
      <c r="O4171" s="620" t="s">
        <v>24</v>
      </c>
      <c r="P4171" s="620" t="s">
        <v>22</v>
      </c>
      <c r="Q4171" s="620" t="s">
        <v>22</v>
      </c>
      <c r="R4171" s="620"/>
      <c r="S4171" s="620" t="s">
        <v>2212</v>
      </c>
    </row>
    <row r="4172" ht="25" spans="1:19">
      <c r="A4172" s="620">
        <v>306</v>
      </c>
      <c r="B4172" s="620" t="s">
        <v>19</v>
      </c>
      <c r="C4172" s="620" t="s">
        <v>116</v>
      </c>
      <c r="D4172" s="620">
        <v>6000064913</v>
      </c>
      <c r="E4172" s="620">
        <v>1</v>
      </c>
      <c r="F4172" s="620">
        <v>1</v>
      </c>
      <c r="G4172" s="620">
        <v>0</v>
      </c>
      <c r="H4172" s="621">
        <v>46248</v>
      </c>
      <c r="I4172" s="620" t="s">
        <v>2361</v>
      </c>
      <c r="J4172" s="622">
        <v>516337080826001</v>
      </c>
      <c r="K4172" s="620" t="s">
        <v>22</v>
      </c>
      <c r="L4172" s="620"/>
      <c r="M4172" s="620" t="s">
        <v>1887</v>
      </c>
      <c r="N4172" s="621">
        <v>46248</v>
      </c>
      <c r="O4172" s="620" t="s">
        <v>24</v>
      </c>
      <c r="P4172" s="620" t="s">
        <v>22</v>
      </c>
      <c r="Q4172" s="620" t="s">
        <v>22</v>
      </c>
      <c r="R4172" s="620"/>
      <c r="S4172" s="620" t="s">
        <v>2212</v>
      </c>
    </row>
    <row r="4173" ht="25" spans="1:19">
      <c r="A4173" s="620">
        <v>307</v>
      </c>
      <c r="B4173" s="620" t="s">
        <v>19</v>
      </c>
      <c r="C4173" s="620" t="s">
        <v>116</v>
      </c>
      <c r="D4173" s="620">
        <v>6000064429</v>
      </c>
      <c r="E4173" s="620">
        <v>1</v>
      </c>
      <c r="F4173" s="620">
        <v>0</v>
      </c>
      <c r="G4173" s="620">
        <v>1</v>
      </c>
      <c r="H4173" s="621">
        <v>46248</v>
      </c>
      <c r="I4173" s="620" t="s">
        <v>2220</v>
      </c>
      <c r="J4173" s="622" t="s">
        <v>2362</v>
      </c>
      <c r="K4173" s="620" t="s">
        <v>2236</v>
      </c>
      <c r="L4173" s="620"/>
      <c r="M4173" s="620" t="s">
        <v>1887</v>
      </c>
      <c r="N4173" s="621">
        <v>46248</v>
      </c>
      <c r="O4173" s="620" t="s">
        <v>24</v>
      </c>
      <c r="P4173" s="620" t="s">
        <v>32</v>
      </c>
      <c r="Q4173" s="620" t="s">
        <v>2224</v>
      </c>
      <c r="R4173" s="620"/>
      <c r="S4173" s="620" t="s">
        <v>2212</v>
      </c>
    </row>
    <row r="4174" ht="25" spans="1:19">
      <c r="A4174" s="620">
        <v>308</v>
      </c>
      <c r="B4174" s="620" t="s">
        <v>19</v>
      </c>
      <c r="C4174" s="620" t="s">
        <v>116</v>
      </c>
      <c r="D4174" s="620">
        <v>6000064429</v>
      </c>
      <c r="E4174" s="620">
        <v>2</v>
      </c>
      <c r="F4174" s="620">
        <v>2</v>
      </c>
      <c r="G4174" s="620">
        <v>0</v>
      </c>
      <c r="H4174" s="621">
        <v>46248</v>
      </c>
      <c r="I4174" s="620" t="s">
        <v>2220</v>
      </c>
      <c r="J4174" s="622" t="s">
        <v>2363</v>
      </c>
      <c r="K4174" s="620" t="s">
        <v>22</v>
      </c>
      <c r="L4174" s="620"/>
      <c r="M4174" s="620" t="s">
        <v>1887</v>
      </c>
      <c r="N4174" s="621">
        <v>46248</v>
      </c>
      <c r="O4174" s="620" t="s">
        <v>24</v>
      </c>
      <c r="P4174" s="620" t="s">
        <v>22</v>
      </c>
      <c r="Q4174" s="620" t="s">
        <v>22</v>
      </c>
      <c r="R4174" s="620"/>
      <c r="S4174" s="620" t="s">
        <v>2212</v>
      </c>
    </row>
    <row r="4175" ht="25" spans="1:19">
      <c r="A4175" s="620">
        <v>309</v>
      </c>
      <c r="B4175" s="620" t="s">
        <v>19</v>
      </c>
      <c r="C4175" s="620" t="s">
        <v>116</v>
      </c>
      <c r="D4175" s="620">
        <v>6000064436</v>
      </c>
      <c r="E4175" s="620">
        <v>4</v>
      </c>
      <c r="F4175" s="620">
        <v>4</v>
      </c>
      <c r="G4175" s="620">
        <v>0</v>
      </c>
      <c r="H4175" s="621">
        <v>46248</v>
      </c>
      <c r="I4175" s="620" t="s">
        <v>2340</v>
      </c>
      <c r="J4175" s="622" t="s">
        <v>2364</v>
      </c>
      <c r="K4175" s="620" t="s">
        <v>22</v>
      </c>
      <c r="L4175" s="620"/>
      <c r="M4175" s="620" t="s">
        <v>1887</v>
      </c>
      <c r="N4175" s="621">
        <v>46248</v>
      </c>
      <c r="O4175" s="620" t="s">
        <v>24</v>
      </c>
      <c r="P4175" s="620" t="s">
        <v>22</v>
      </c>
      <c r="Q4175" s="620" t="s">
        <v>22</v>
      </c>
      <c r="R4175" s="620"/>
      <c r="S4175" s="620" t="s">
        <v>2212</v>
      </c>
    </row>
    <row r="4176" ht="25" spans="1:19">
      <c r="A4176" s="620">
        <v>310</v>
      </c>
      <c r="B4176" s="620" t="s">
        <v>19</v>
      </c>
      <c r="C4176" s="620" t="s">
        <v>116</v>
      </c>
      <c r="D4176" s="620">
        <v>6000064436</v>
      </c>
      <c r="E4176" s="620">
        <v>1</v>
      </c>
      <c r="F4176" s="620">
        <v>1</v>
      </c>
      <c r="G4176" s="620">
        <v>0</v>
      </c>
      <c r="H4176" s="621">
        <v>46251</v>
      </c>
      <c r="I4176" s="620" t="s">
        <v>2340</v>
      </c>
      <c r="J4176" s="622">
        <v>516339030826033</v>
      </c>
      <c r="K4176" s="620" t="s">
        <v>22</v>
      </c>
      <c r="L4176" s="620"/>
      <c r="M4176" s="620" t="s">
        <v>1887</v>
      </c>
      <c r="N4176" s="621">
        <v>46251</v>
      </c>
      <c r="O4176" s="620" t="s">
        <v>24</v>
      </c>
      <c r="P4176" s="620" t="s">
        <v>22</v>
      </c>
      <c r="Q4176" s="620" t="s">
        <v>22</v>
      </c>
      <c r="R4176" s="620"/>
      <c r="S4176" s="620" t="s">
        <v>2212</v>
      </c>
    </row>
    <row r="4177" ht="25" spans="1:19">
      <c r="A4177" s="620">
        <v>311</v>
      </c>
      <c r="B4177" s="620" t="s">
        <v>19</v>
      </c>
      <c r="C4177" s="620" t="s">
        <v>116</v>
      </c>
      <c r="D4177" s="620">
        <v>6000064436</v>
      </c>
      <c r="E4177" s="620">
        <v>1</v>
      </c>
      <c r="F4177" s="620">
        <v>0</v>
      </c>
      <c r="G4177" s="620">
        <v>1</v>
      </c>
      <c r="H4177" s="621">
        <v>46251</v>
      </c>
      <c r="I4177" s="620" t="s">
        <v>2340</v>
      </c>
      <c r="J4177" s="622">
        <v>516339030826034</v>
      </c>
      <c r="K4177" s="620" t="s">
        <v>2287</v>
      </c>
      <c r="L4177" s="620"/>
      <c r="M4177" s="620" t="s">
        <v>1887</v>
      </c>
      <c r="N4177" s="621">
        <v>46251</v>
      </c>
      <c r="O4177" s="620" t="s">
        <v>24</v>
      </c>
      <c r="P4177" s="620" t="s">
        <v>59</v>
      </c>
      <c r="Q4177" s="620" t="s">
        <v>2224</v>
      </c>
      <c r="R4177" s="620"/>
      <c r="S4177" s="620" t="s">
        <v>2212</v>
      </c>
    </row>
    <row r="4178" ht="25" spans="1:19">
      <c r="A4178" s="620">
        <v>312</v>
      </c>
      <c r="B4178" s="620" t="s">
        <v>19</v>
      </c>
      <c r="C4178" s="620" t="s">
        <v>116</v>
      </c>
      <c r="D4178" s="620">
        <v>6000064436</v>
      </c>
      <c r="E4178" s="620">
        <f>38-34</f>
        <v>4</v>
      </c>
      <c r="F4178" s="620">
        <v>4</v>
      </c>
      <c r="G4178" s="620">
        <v>0</v>
      </c>
      <c r="H4178" s="621">
        <v>46251</v>
      </c>
      <c r="I4178" s="620" t="s">
        <v>2340</v>
      </c>
      <c r="J4178" s="622" t="s">
        <v>2365</v>
      </c>
      <c r="K4178" s="620" t="s">
        <v>22</v>
      </c>
      <c r="L4178" s="620"/>
      <c r="M4178" s="620" t="s">
        <v>1887</v>
      </c>
      <c r="N4178" s="621">
        <v>46251</v>
      </c>
      <c r="O4178" s="620" t="s">
        <v>24</v>
      </c>
      <c r="P4178" s="620" t="s">
        <v>22</v>
      </c>
      <c r="Q4178" s="620" t="s">
        <v>22</v>
      </c>
      <c r="R4178" s="620"/>
      <c r="S4178" s="620" t="s">
        <v>2212</v>
      </c>
    </row>
    <row r="4179" ht="62.5" spans="1:19">
      <c r="A4179" s="620">
        <v>313</v>
      </c>
      <c r="B4179" s="620" t="s">
        <v>19</v>
      </c>
      <c r="C4179" s="620" t="s">
        <v>116</v>
      </c>
      <c r="D4179" s="620">
        <v>6000064436</v>
      </c>
      <c r="E4179" s="620">
        <v>1</v>
      </c>
      <c r="F4179" s="620">
        <v>0</v>
      </c>
      <c r="G4179" s="620">
        <v>1</v>
      </c>
      <c r="H4179" s="621">
        <v>46251</v>
      </c>
      <c r="I4179" s="620" t="s">
        <v>2340</v>
      </c>
      <c r="J4179" s="622">
        <v>516339030826039</v>
      </c>
      <c r="K4179" s="620" t="s">
        <v>2229</v>
      </c>
      <c r="L4179" s="620"/>
      <c r="M4179" s="620" t="s">
        <v>1887</v>
      </c>
      <c r="N4179" s="621">
        <v>46251</v>
      </c>
      <c r="O4179" s="620" t="s">
        <v>24</v>
      </c>
      <c r="P4179" s="620" t="s">
        <v>76</v>
      </c>
      <c r="Q4179" s="620" t="s">
        <v>819</v>
      </c>
      <c r="R4179" s="620"/>
      <c r="S4179" s="620" t="s">
        <v>2212</v>
      </c>
    </row>
    <row r="4180" ht="25" spans="1:19">
      <c r="A4180" s="620">
        <v>314</v>
      </c>
      <c r="B4180" s="620" t="s">
        <v>19</v>
      </c>
      <c r="C4180" s="620" t="s">
        <v>116</v>
      </c>
      <c r="D4180" s="620">
        <v>6000064436</v>
      </c>
      <c r="E4180" s="620">
        <v>4</v>
      </c>
      <c r="F4180" s="620">
        <v>4</v>
      </c>
      <c r="G4180" s="620">
        <v>0</v>
      </c>
      <c r="H4180" s="621">
        <v>46251</v>
      </c>
      <c r="I4180" s="620" t="s">
        <v>2340</v>
      </c>
      <c r="J4180" s="622" t="s">
        <v>2366</v>
      </c>
      <c r="K4180" s="620" t="s">
        <v>22</v>
      </c>
      <c r="L4180" s="620"/>
      <c r="M4180" s="620" t="s">
        <v>1887</v>
      </c>
      <c r="N4180" s="621">
        <v>46251</v>
      </c>
      <c r="O4180" s="620" t="s">
        <v>24</v>
      </c>
      <c r="P4180" s="620" t="s">
        <v>22</v>
      </c>
      <c r="Q4180" s="620" t="s">
        <v>22</v>
      </c>
      <c r="R4180" s="620"/>
      <c r="S4180" s="620" t="s">
        <v>2212</v>
      </c>
    </row>
    <row r="4181" ht="25" spans="1:19">
      <c r="A4181" s="620">
        <v>315</v>
      </c>
      <c r="B4181" s="620" t="s">
        <v>19</v>
      </c>
      <c r="C4181" s="620" t="s">
        <v>116</v>
      </c>
      <c r="D4181" s="620">
        <v>6000064436</v>
      </c>
      <c r="E4181" s="620">
        <v>1</v>
      </c>
      <c r="F4181" s="620">
        <v>0</v>
      </c>
      <c r="G4181" s="620">
        <v>1</v>
      </c>
      <c r="H4181" s="621">
        <v>46251</v>
      </c>
      <c r="I4181" s="620" t="s">
        <v>2340</v>
      </c>
      <c r="J4181" s="622">
        <v>516339030826044</v>
      </c>
      <c r="K4181" s="620" t="s">
        <v>2367</v>
      </c>
      <c r="L4181" s="620"/>
      <c r="M4181" s="620" t="s">
        <v>1887</v>
      </c>
      <c r="N4181" s="621">
        <v>46251</v>
      </c>
      <c r="O4181" s="620" t="s">
        <v>24</v>
      </c>
      <c r="P4181" s="620" t="s">
        <v>2248</v>
      </c>
      <c r="Q4181" s="620" t="s">
        <v>2224</v>
      </c>
      <c r="R4181" s="620"/>
      <c r="S4181" s="620" t="s">
        <v>2212</v>
      </c>
    </row>
    <row r="4182" ht="25" spans="1:19">
      <c r="A4182" s="620">
        <v>316</v>
      </c>
      <c r="B4182" s="620" t="s">
        <v>19</v>
      </c>
      <c r="C4182" s="620" t="s">
        <v>116</v>
      </c>
      <c r="D4182" s="620">
        <v>6000064436</v>
      </c>
      <c r="E4182" s="620">
        <v>1</v>
      </c>
      <c r="F4182" s="620">
        <v>1</v>
      </c>
      <c r="G4182" s="620">
        <v>0</v>
      </c>
      <c r="H4182" s="621">
        <v>46251</v>
      </c>
      <c r="I4182" s="620" t="s">
        <v>2340</v>
      </c>
      <c r="J4182" s="622">
        <v>516339030826045</v>
      </c>
      <c r="K4182" s="620" t="s">
        <v>22</v>
      </c>
      <c r="L4182" s="620"/>
      <c r="M4182" s="620" t="s">
        <v>1887</v>
      </c>
      <c r="N4182" s="621">
        <v>46251</v>
      </c>
      <c r="O4182" s="620" t="s">
        <v>24</v>
      </c>
      <c r="P4182" s="620" t="s">
        <v>22</v>
      </c>
      <c r="Q4182" s="620" t="s">
        <v>22</v>
      </c>
      <c r="R4182" s="620"/>
      <c r="S4182" s="620" t="s">
        <v>2212</v>
      </c>
    </row>
    <row r="4183" ht="25" spans="1:19">
      <c r="A4183" s="620">
        <v>317</v>
      </c>
      <c r="B4183" s="620" t="s">
        <v>19</v>
      </c>
      <c r="C4183" s="620" t="s">
        <v>116</v>
      </c>
      <c r="D4183" s="620">
        <v>6000064436</v>
      </c>
      <c r="E4183" s="620">
        <v>1</v>
      </c>
      <c r="F4183" s="620">
        <v>0</v>
      </c>
      <c r="G4183" s="620">
        <v>1</v>
      </c>
      <c r="H4183" s="621">
        <v>46251</v>
      </c>
      <c r="I4183" s="620" t="s">
        <v>2340</v>
      </c>
      <c r="J4183" s="622">
        <v>516339030826046</v>
      </c>
      <c r="K4183" s="620" t="s">
        <v>2329</v>
      </c>
      <c r="L4183" s="620"/>
      <c r="M4183" s="620" t="s">
        <v>1887</v>
      </c>
      <c r="N4183" s="621">
        <v>46251</v>
      </c>
      <c r="O4183" s="620" t="s">
        <v>24</v>
      </c>
      <c r="P4183" s="620" t="s">
        <v>32</v>
      </c>
      <c r="Q4183" s="620" t="s">
        <v>2224</v>
      </c>
      <c r="R4183" s="620"/>
      <c r="S4183" s="620" t="s">
        <v>2212</v>
      </c>
    </row>
    <row r="4184" ht="25" spans="1:19">
      <c r="A4184" s="620">
        <v>318</v>
      </c>
      <c r="B4184" s="620" t="s">
        <v>19</v>
      </c>
      <c r="C4184" s="620" t="s">
        <v>116</v>
      </c>
      <c r="D4184" s="620">
        <v>6000064436</v>
      </c>
      <c r="E4184" s="620">
        <v>2</v>
      </c>
      <c r="F4184" s="620">
        <v>2</v>
      </c>
      <c r="G4184" s="620">
        <v>0</v>
      </c>
      <c r="H4184" s="621">
        <v>46252</v>
      </c>
      <c r="I4184" s="620" t="s">
        <v>2340</v>
      </c>
      <c r="J4184" s="622" t="s">
        <v>2368</v>
      </c>
      <c r="K4184" s="620" t="s">
        <v>22</v>
      </c>
      <c r="L4184" s="620"/>
      <c r="M4184" s="620" t="s">
        <v>1887</v>
      </c>
      <c r="N4184" s="621">
        <v>46252</v>
      </c>
      <c r="O4184" s="620" t="s">
        <v>24</v>
      </c>
      <c r="P4184" s="620" t="s">
        <v>22</v>
      </c>
      <c r="Q4184" s="620" t="s">
        <v>22</v>
      </c>
      <c r="R4184" s="620"/>
      <c r="S4184" s="620" t="s">
        <v>2212</v>
      </c>
    </row>
    <row r="4185" ht="25" spans="1:19">
      <c r="A4185" s="620">
        <v>319</v>
      </c>
      <c r="B4185" s="620" t="s">
        <v>19</v>
      </c>
      <c r="C4185" s="620" t="s">
        <v>116</v>
      </c>
      <c r="D4185" s="620">
        <v>6000064430</v>
      </c>
      <c r="E4185" s="620">
        <v>1</v>
      </c>
      <c r="F4185" s="620">
        <v>0</v>
      </c>
      <c r="G4185" s="620">
        <v>1</v>
      </c>
      <c r="H4185" s="621">
        <v>46252</v>
      </c>
      <c r="I4185" s="620" t="s">
        <v>2218</v>
      </c>
      <c r="J4185" s="622">
        <v>516313150826183</v>
      </c>
      <c r="K4185" s="620" t="s">
        <v>2275</v>
      </c>
      <c r="L4185" s="620"/>
      <c r="M4185" s="620" t="s">
        <v>1887</v>
      </c>
      <c r="N4185" s="621">
        <v>46252</v>
      </c>
      <c r="O4185" s="620" t="s">
        <v>24</v>
      </c>
      <c r="P4185" s="620" t="s">
        <v>2223</v>
      </c>
      <c r="Q4185" s="620" t="s">
        <v>2224</v>
      </c>
      <c r="R4185" s="620"/>
      <c r="S4185" s="620" t="s">
        <v>2212</v>
      </c>
    </row>
    <row r="4186" ht="25" spans="1:19">
      <c r="A4186" s="620">
        <v>320</v>
      </c>
      <c r="B4186" s="620" t="s">
        <v>19</v>
      </c>
      <c r="C4186" s="620" t="s">
        <v>116</v>
      </c>
      <c r="D4186" s="620">
        <v>6000064430</v>
      </c>
      <c r="E4186" s="620">
        <v>4</v>
      </c>
      <c r="F4186" s="620">
        <v>4</v>
      </c>
      <c r="G4186" s="620">
        <v>0</v>
      </c>
      <c r="H4186" s="621">
        <v>46252</v>
      </c>
      <c r="I4186" s="620" t="s">
        <v>2218</v>
      </c>
      <c r="J4186" s="622" t="s">
        <v>2369</v>
      </c>
      <c r="K4186" s="620" t="s">
        <v>22</v>
      </c>
      <c r="L4186" s="620"/>
      <c r="M4186" s="620" t="s">
        <v>1887</v>
      </c>
      <c r="N4186" s="621">
        <v>46252</v>
      </c>
      <c r="O4186" s="620" t="s">
        <v>24</v>
      </c>
      <c r="P4186" s="620" t="s">
        <v>22</v>
      </c>
      <c r="Q4186" s="620" t="s">
        <v>22</v>
      </c>
      <c r="R4186" s="620"/>
      <c r="S4186" s="620" t="s">
        <v>2212</v>
      </c>
    </row>
    <row r="4187" ht="25" spans="1:19">
      <c r="A4187" s="620">
        <v>321</v>
      </c>
      <c r="B4187" s="620" t="s">
        <v>19</v>
      </c>
      <c r="C4187" s="620" t="s">
        <v>116</v>
      </c>
      <c r="D4187" s="620">
        <v>6000064430</v>
      </c>
      <c r="E4187" s="620">
        <v>1</v>
      </c>
      <c r="F4187" s="620">
        <v>0</v>
      </c>
      <c r="G4187" s="620">
        <v>1</v>
      </c>
      <c r="H4187" s="621">
        <v>46252</v>
      </c>
      <c r="I4187" s="620" t="s">
        <v>2218</v>
      </c>
      <c r="J4187" s="622">
        <v>516313150826188</v>
      </c>
      <c r="K4187" s="620" t="s">
        <v>2236</v>
      </c>
      <c r="L4187" s="620"/>
      <c r="M4187" s="620" t="s">
        <v>1887</v>
      </c>
      <c r="N4187" s="621">
        <v>46252</v>
      </c>
      <c r="O4187" s="620" t="s">
        <v>24</v>
      </c>
      <c r="P4187" s="620" t="s">
        <v>32</v>
      </c>
      <c r="Q4187" s="620" t="s">
        <v>2224</v>
      </c>
      <c r="R4187" s="620"/>
      <c r="S4187" s="620" t="s">
        <v>2212</v>
      </c>
    </row>
    <row r="4188" ht="25" spans="1:19">
      <c r="A4188" s="620">
        <v>322</v>
      </c>
      <c r="B4188" s="620" t="s">
        <v>19</v>
      </c>
      <c r="C4188" s="620" t="s">
        <v>116</v>
      </c>
      <c r="D4188" s="620">
        <v>6000064430</v>
      </c>
      <c r="E4188" s="620">
        <f>196-188</f>
        <v>8</v>
      </c>
      <c r="F4188" s="620">
        <v>8</v>
      </c>
      <c r="G4188" s="620">
        <v>0</v>
      </c>
      <c r="H4188" s="621">
        <v>46252</v>
      </c>
      <c r="I4188" s="620" t="s">
        <v>2218</v>
      </c>
      <c r="J4188" s="622" t="s">
        <v>2370</v>
      </c>
      <c r="K4188" s="620" t="s">
        <v>22</v>
      </c>
      <c r="L4188" s="620"/>
      <c r="M4188" s="620" t="s">
        <v>1887</v>
      </c>
      <c r="N4188" s="621">
        <v>46252</v>
      </c>
      <c r="O4188" s="620" t="s">
        <v>24</v>
      </c>
      <c r="P4188" s="620" t="s">
        <v>22</v>
      </c>
      <c r="Q4188" s="620" t="s">
        <v>22</v>
      </c>
      <c r="R4188" s="620"/>
      <c r="S4188" s="620" t="s">
        <v>2212</v>
      </c>
    </row>
    <row r="4189" ht="25" spans="1:19">
      <c r="A4189" s="620">
        <v>323</v>
      </c>
      <c r="B4189" s="620" t="s">
        <v>19</v>
      </c>
      <c r="C4189" s="620" t="s">
        <v>116</v>
      </c>
      <c r="D4189" s="620">
        <v>6000064430</v>
      </c>
      <c r="E4189" s="620">
        <v>1</v>
      </c>
      <c r="F4189" s="620">
        <v>0</v>
      </c>
      <c r="G4189" s="620">
        <v>1</v>
      </c>
      <c r="H4189" s="621">
        <v>46252</v>
      </c>
      <c r="I4189" s="620" t="s">
        <v>2218</v>
      </c>
      <c r="J4189" s="622">
        <v>516313150826197</v>
      </c>
      <c r="K4189" s="620" t="s">
        <v>2243</v>
      </c>
      <c r="L4189" s="620"/>
      <c r="M4189" s="620" t="s">
        <v>1887</v>
      </c>
      <c r="N4189" s="621">
        <v>46252</v>
      </c>
      <c r="O4189" s="620" t="s">
        <v>24</v>
      </c>
      <c r="P4189" s="620" t="s">
        <v>32</v>
      </c>
      <c r="Q4189" s="620" t="s">
        <v>2224</v>
      </c>
      <c r="R4189" s="620"/>
      <c r="S4189" s="620" t="s">
        <v>2212</v>
      </c>
    </row>
    <row r="4190" ht="25" spans="1:19">
      <c r="A4190" s="620">
        <v>324</v>
      </c>
      <c r="B4190" s="620" t="s">
        <v>19</v>
      </c>
      <c r="C4190" s="620" t="s">
        <v>116</v>
      </c>
      <c r="D4190" s="620">
        <v>6000064436</v>
      </c>
      <c r="E4190" s="620">
        <v>9</v>
      </c>
      <c r="F4190" s="620">
        <v>9</v>
      </c>
      <c r="G4190" s="620">
        <v>0</v>
      </c>
      <c r="H4190" s="621">
        <v>46254</v>
      </c>
      <c r="I4190" s="620" t="s">
        <v>2340</v>
      </c>
      <c r="J4190" s="622" t="s">
        <v>2371</v>
      </c>
      <c r="K4190" s="620" t="s">
        <v>22</v>
      </c>
      <c r="L4190" s="620"/>
      <c r="M4190" s="620" t="s">
        <v>1887</v>
      </c>
      <c r="N4190" s="621">
        <v>46254</v>
      </c>
      <c r="O4190" s="620" t="s">
        <v>24</v>
      </c>
      <c r="P4190" s="620" t="s">
        <v>22</v>
      </c>
      <c r="Q4190" s="620" t="s">
        <v>22</v>
      </c>
      <c r="R4190" s="620"/>
      <c r="S4190" s="620" t="s">
        <v>2212</v>
      </c>
    </row>
    <row r="4191" ht="25" spans="1:19">
      <c r="A4191" s="620">
        <v>325</v>
      </c>
      <c r="B4191" s="620" t="s">
        <v>19</v>
      </c>
      <c r="C4191" s="620" t="s">
        <v>116</v>
      </c>
      <c r="D4191" s="620">
        <v>6000064430</v>
      </c>
      <c r="E4191" s="620">
        <v>1</v>
      </c>
      <c r="F4191" s="620">
        <v>1</v>
      </c>
      <c r="G4191" s="620">
        <v>0</v>
      </c>
      <c r="H4191" s="621">
        <v>46253</v>
      </c>
      <c r="I4191" s="620" t="s">
        <v>2218</v>
      </c>
      <c r="J4191" s="622">
        <v>516313150826198</v>
      </c>
      <c r="K4191" s="620" t="s">
        <v>22</v>
      </c>
      <c r="L4191" s="620"/>
      <c r="M4191" s="620" t="s">
        <v>1887</v>
      </c>
      <c r="N4191" s="621">
        <v>46253</v>
      </c>
      <c r="O4191" s="620" t="s">
        <v>24</v>
      </c>
      <c r="P4191" s="620" t="s">
        <v>22</v>
      </c>
      <c r="Q4191" s="620" t="s">
        <v>22</v>
      </c>
      <c r="R4191" s="620"/>
      <c r="S4191" s="620" t="s">
        <v>2212</v>
      </c>
    </row>
    <row r="4192" ht="25" spans="1:19">
      <c r="A4192" s="620">
        <v>326</v>
      </c>
      <c r="B4192" s="620" t="s">
        <v>19</v>
      </c>
      <c r="C4192" s="620" t="s">
        <v>116</v>
      </c>
      <c r="D4192" s="620">
        <v>6000064430</v>
      </c>
      <c r="E4192" s="620">
        <v>1</v>
      </c>
      <c r="F4192" s="620">
        <v>0</v>
      </c>
      <c r="G4192" s="620">
        <v>1</v>
      </c>
      <c r="H4192" s="621">
        <v>46253</v>
      </c>
      <c r="I4192" s="620" t="s">
        <v>2218</v>
      </c>
      <c r="J4192" s="622">
        <v>516313150826199</v>
      </c>
      <c r="K4192" s="620" t="s">
        <v>2243</v>
      </c>
      <c r="L4192" s="620"/>
      <c r="M4192" s="620" t="s">
        <v>1887</v>
      </c>
      <c r="N4192" s="621">
        <v>46253</v>
      </c>
      <c r="O4192" s="620" t="s">
        <v>24</v>
      </c>
      <c r="P4192" s="620" t="s">
        <v>32</v>
      </c>
      <c r="Q4192" s="620" t="s">
        <v>2224</v>
      </c>
      <c r="R4192" s="620"/>
      <c r="S4192" s="620" t="s">
        <v>2212</v>
      </c>
    </row>
    <row r="4193" ht="25" spans="1:19">
      <c r="A4193" s="620">
        <v>327</v>
      </c>
      <c r="B4193" s="620" t="s">
        <v>19</v>
      </c>
      <c r="C4193" s="620" t="s">
        <v>116</v>
      </c>
      <c r="D4193" s="620">
        <v>6000064430</v>
      </c>
      <c r="E4193" s="620">
        <v>1</v>
      </c>
      <c r="F4193" s="620">
        <v>0</v>
      </c>
      <c r="G4193" s="620">
        <v>1</v>
      </c>
      <c r="H4193" s="621">
        <v>46253</v>
      </c>
      <c r="I4193" s="620" t="s">
        <v>2218</v>
      </c>
      <c r="J4193" s="622">
        <v>516313150826200</v>
      </c>
      <c r="K4193" s="620" t="s">
        <v>2222</v>
      </c>
      <c r="L4193" s="620"/>
      <c r="M4193" s="620" t="s">
        <v>1887</v>
      </c>
      <c r="N4193" s="621">
        <v>46253</v>
      </c>
      <c r="O4193" s="620" t="s">
        <v>24</v>
      </c>
      <c r="P4193" s="620" t="s">
        <v>2223</v>
      </c>
      <c r="Q4193" s="620" t="s">
        <v>2224</v>
      </c>
      <c r="R4193" s="620"/>
      <c r="S4193" s="620" t="s">
        <v>2212</v>
      </c>
    </row>
    <row r="4194" ht="25" spans="1:19">
      <c r="A4194" s="620">
        <v>328</v>
      </c>
      <c r="B4194" s="620" t="s">
        <v>19</v>
      </c>
      <c r="C4194" s="620" t="s">
        <v>116</v>
      </c>
      <c r="D4194" s="620">
        <v>6000064430</v>
      </c>
      <c r="E4194" s="620">
        <v>1</v>
      </c>
      <c r="F4194" s="620">
        <v>0</v>
      </c>
      <c r="G4194" s="620">
        <v>1</v>
      </c>
      <c r="H4194" s="621">
        <v>46253</v>
      </c>
      <c r="I4194" s="620" t="s">
        <v>2218</v>
      </c>
      <c r="J4194" s="622">
        <v>516313150826201</v>
      </c>
      <c r="K4194" s="620" t="s">
        <v>2236</v>
      </c>
      <c r="L4194" s="620"/>
      <c r="M4194" s="620" t="s">
        <v>1887</v>
      </c>
      <c r="N4194" s="621">
        <v>46253</v>
      </c>
      <c r="O4194" s="620" t="s">
        <v>24</v>
      </c>
      <c r="P4194" s="620" t="s">
        <v>32</v>
      </c>
      <c r="Q4194" s="620" t="s">
        <v>2224</v>
      </c>
      <c r="R4194" s="620"/>
      <c r="S4194" s="620" t="s">
        <v>2212</v>
      </c>
    </row>
    <row r="4195" ht="25" spans="1:19">
      <c r="A4195" s="620"/>
      <c r="B4195" s="620"/>
      <c r="C4195" s="620"/>
      <c r="D4195" s="620"/>
      <c r="E4195" s="620"/>
      <c r="F4195" s="620"/>
      <c r="G4195" s="620"/>
      <c r="H4195" s="621"/>
      <c r="I4195" s="620"/>
      <c r="J4195" s="622"/>
      <c r="K4195" s="620" t="s">
        <v>2243</v>
      </c>
      <c r="L4195" s="620"/>
      <c r="M4195" s="620" t="s">
        <v>1887</v>
      </c>
      <c r="N4195" s="621"/>
      <c r="O4195" s="620" t="s">
        <v>24</v>
      </c>
      <c r="P4195" s="620" t="s">
        <v>32</v>
      </c>
      <c r="Q4195" s="620" t="s">
        <v>2224</v>
      </c>
      <c r="R4195" s="620"/>
      <c r="S4195" s="620" t="s">
        <v>2212</v>
      </c>
    </row>
    <row r="4196" ht="25" spans="1:19">
      <c r="A4196" s="620">
        <v>330</v>
      </c>
      <c r="B4196" s="620" t="s">
        <v>19</v>
      </c>
      <c r="C4196" s="620" t="s">
        <v>116</v>
      </c>
      <c r="D4196" s="620">
        <v>6000064430</v>
      </c>
      <c r="E4196" s="620">
        <f>207-201</f>
        <v>6</v>
      </c>
      <c r="F4196" s="620">
        <v>6</v>
      </c>
      <c r="G4196" s="620">
        <v>0</v>
      </c>
      <c r="H4196" s="621">
        <v>46253</v>
      </c>
      <c r="I4196" s="620" t="s">
        <v>2218</v>
      </c>
      <c r="J4196" s="622" t="s">
        <v>2372</v>
      </c>
      <c r="K4196" s="620" t="s">
        <v>22</v>
      </c>
      <c r="L4196" s="620"/>
      <c r="M4196" s="620" t="s">
        <v>1887</v>
      </c>
      <c r="N4196" s="621">
        <v>46253</v>
      </c>
      <c r="O4196" s="620" t="s">
        <v>24</v>
      </c>
      <c r="P4196" s="620" t="s">
        <v>22</v>
      </c>
      <c r="Q4196" s="620" t="s">
        <v>22</v>
      </c>
      <c r="R4196" s="620"/>
      <c r="S4196" s="620" t="s">
        <v>2212</v>
      </c>
    </row>
    <row r="4197" ht="25" spans="1:19">
      <c r="A4197" s="620">
        <v>331</v>
      </c>
      <c r="B4197" s="620" t="s">
        <v>19</v>
      </c>
      <c r="C4197" s="620" t="s">
        <v>116</v>
      </c>
      <c r="D4197" s="620">
        <v>6000064430</v>
      </c>
      <c r="E4197" s="620">
        <v>1</v>
      </c>
      <c r="F4197" s="620">
        <v>0</v>
      </c>
      <c r="G4197" s="620">
        <v>1</v>
      </c>
      <c r="H4197" s="621">
        <v>46253</v>
      </c>
      <c r="I4197" s="620" t="s">
        <v>2218</v>
      </c>
      <c r="J4197" s="622">
        <v>516313150826208</v>
      </c>
      <c r="K4197" s="620" t="s">
        <v>2230</v>
      </c>
      <c r="L4197" s="620"/>
      <c r="M4197" s="620" t="s">
        <v>1887</v>
      </c>
      <c r="N4197" s="621">
        <v>46253</v>
      </c>
      <c r="O4197" s="620" t="s">
        <v>24</v>
      </c>
      <c r="P4197" s="620" t="s">
        <v>2231</v>
      </c>
      <c r="Q4197" s="620" t="s">
        <v>2224</v>
      </c>
      <c r="R4197" s="620"/>
      <c r="S4197" s="620" t="s">
        <v>2212</v>
      </c>
    </row>
    <row r="4198" ht="25" spans="1:19">
      <c r="A4198" s="620">
        <v>332</v>
      </c>
      <c r="B4198" s="620" t="s">
        <v>19</v>
      </c>
      <c r="C4198" s="620" t="s">
        <v>116</v>
      </c>
      <c r="D4198" s="620">
        <v>6000064436</v>
      </c>
      <c r="E4198" s="620">
        <v>4</v>
      </c>
      <c r="F4198" s="620">
        <v>4</v>
      </c>
      <c r="G4198" s="620">
        <v>0</v>
      </c>
      <c r="H4198" s="621">
        <v>46256</v>
      </c>
      <c r="I4198" s="620" t="s">
        <v>2340</v>
      </c>
      <c r="J4198" s="622" t="s">
        <v>2373</v>
      </c>
      <c r="K4198" s="620" t="s">
        <v>22</v>
      </c>
      <c r="L4198" s="620"/>
      <c r="M4198" s="620" t="s">
        <v>1887</v>
      </c>
      <c r="N4198" s="621">
        <v>46256</v>
      </c>
      <c r="O4198" s="620" t="s">
        <v>24</v>
      </c>
      <c r="P4198" s="620" t="s">
        <v>22</v>
      </c>
      <c r="Q4198" s="620" t="s">
        <v>22</v>
      </c>
      <c r="R4198" s="620"/>
      <c r="S4198" s="620" t="s">
        <v>2212</v>
      </c>
    </row>
    <row r="4199" ht="25" spans="1:19">
      <c r="A4199" s="620">
        <v>333</v>
      </c>
      <c r="B4199" s="620" t="s">
        <v>19</v>
      </c>
      <c r="C4199" s="620" t="s">
        <v>116</v>
      </c>
      <c r="D4199" s="620">
        <v>6000064436</v>
      </c>
      <c r="E4199" s="620">
        <v>1</v>
      </c>
      <c r="F4199" s="620">
        <v>0</v>
      </c>
      <c r="G4199" s="620">
        <v>1</v>
      </c>
      <c r="H4199" s="621">
        <v>46256</v>
      </c>
      <c r="I4199" s="620" t="s">
        <v>2340</v>
      </c>
      <c r="J4199" s="622">
        <v>516339030826062</v>
      </c>
      <c r="K4199" s="620" t="s">
        <v>2236</v>
      </c>
      <c r="L4199" s="620"/>
      <c r="M4199" s="620" t="s">
        <v>1887</v>
      </c>
      <c r="N4199" s="621">
        <v>46256</v>
      </c>
      <c r="O4199" s="620" t="s">
        <v>24</v>
      </c>
      <c r="P4199" s="620" t="s">
        <v>32</v>
      </c>
      <c r="Q4199" s="620" t="s">
        <v>2224</v>
      </c>
      <c r="R4199" s="620"/>
      <c r="S4199" s="620" t="s">
        <v>2212</v>
      </c>
    </row>
    <row r="4200" ht="25" spans="1:19">
      <c r="A4200" s="620">
        <v>334</v>
      </c>
      <c r="B4200" s="620" t="s">
        <v>19</v>
      </c>
      <c r="C4200" s="620" t="s">
        <v>116</v>
      </c>
      <c r="D4200" s="620">
        <v>6000064436</v>
      </c>
      <c r="E4200" s="620">
        <v>4</v>
      </c>
      <c r="F4200" s="620">
        <v>4</v>
      </c>
      <c r="G4200" s="620">
        <v>0</v>
      </c>
      <c r="H4200" s="621">
        <v>46256</v>
      </c>
      <c r="I4200" s="620" t="s">
        <v>2340</v>
      </c>
      <c r="J4200" s="622" t="s">
        <v>2374</v>
      </c>
      <c r="K4200" s="620" t="s">
        <v>22</v>
      </c>
      <c r="L4200" s="620"/>
      <c r="M4200" s="620" t="s">
        <v>1887</v>
      </c>
      <c r="N4200" s="621">
        <v>46256</v>
      </c>
      <c r="O4200" s="620" t="s">
        <v>24</v>
      </c>
      <c r="P4200" s="620" t="s">
        <v>22</v>
      </c>
      <c r="Q4200" s="620" t="s">
        <v>22</v>
      </c>
      <c r="R4200" s="620"/>
      <c r="S4200" s="620" t="s">
        <v>2212</v>
      </c>
    </row>
    <row r="4201" ht="25" spans="1:19">
      <c r="A4201" s="620">
        <v>335</v>
      </c>
      <c r="B4201" s="620" t="s">
        <v>19</v>
      </c>
      <c r="C4201" s="620" t="s">
        <v>116</v>
      </c>
      <c r="D4201" s="620">
        <v>6000064436</v>
      </c>
      <c r="E4201" s="620">
        <v>9</v>
      </c>
      <c r="F4201" s="620">
        <v>9</v>
      </c>
      <c r="G4201" s="620">
        <v>0</v>
      </c>
      <c r="H4201" s="621">
        <v>46256</v>
      </c>
      <c r="I4201" s="620" t="s">
        <v>2340</v>
      </c>
      <c r="J4201" s="622" t="s">
        <v>2375</v>
      </c>
      <c r="K4201" s="620" t="s">
        <v>22</v>
      </c>
      <c r="L4201" s="620"/>
      <c r="M4201" s="620" t="s">
        <v>1887</v>
      </c>
      <c r="N4201" s="621">
        <v>46256</v>
      </c>
      <c r="O4201" s="620" t="s">
        <v>24</v>
      </c>
      <c r="P4201" s="620" t="s">
        <v>22</v>
      </c>
      <c r="Q4201" s="620" t="s">
        <v>22</v>
      </c>
      <c r="R4201" s="620"/>
      <c r="S4201" s="620" t="s">
        <v>2212</v>
      </c>
    </row>
    <row r="4202" ht="25" spans="1:19">
      <c r="A4202" s="620">
        <v>336</v>
      </c>
      <c r="B4202" s="620" t="s">
        <v>19</v>
      </c>
      <c r="C4202" s="620" t="s">
        <v>116</v>
      </c>
      <c r="D4202" s="620">
        <v>6000064430</v>
      </c>
      <c r="E4202" s="620">
        <v>3</v>
      </c>
      <c r="F4202" s="620">
        <v>3</v>
      </c>
      <c r="G4202" s="620">
        <v>0</v>
      </c>
      <c r="H4202" s="621">
        <v>46253</v>
      </c>
      <c r="I4202" s="620" t="s">
        <v>2218</v>
      </c>
      <c r="J4202" s="622" t="s">
        <v>2376</v>
      </c>
      <c r="K4202" s="620" t="s">
        <v>22</v>
      </c>
      <c r="L4202" s="620"/>
      <c r="M4202" s="620" t="s">
        <v>1887</v>
      </c>
      <c r="N4202" s="621">
        <v>46253</v>
      </c>
      <c r="O4202" s="620" t="s">
        <v>24</v>
      </c>
      <c r="P4202" s="620" t="s">
        <v>22</v>
      </c>
      <c r="Q4202" s="620" t="s">
        <v>22</v>
      </c>
      <c r="R4202" s="620"/>
      <c r="S4202" s="620" t="s">
        <v>2212</v>
      </c>
    </row>
    <row r="4203" ht="25" spans="1:19">
      <c r="A4203" s="620">
        <v>337</v>
      </c>
      <c r="B4203" s="620" t="s">
        <v>19</v>
      </c>
      <c r="C4203" s="620" t="s">
        <v>116</v>
      </c>
      <c r="D4203" s="620">
        <v>6000064429</v>
      </c>
      <c r="E4203" s="620">
        <v>4</v>
      </c>
      <c r="F4203" s="620">
        <v>4</v>
      </c>
      <c r="G4203" s="620">
        <v>0</v>
      </c>
      <c r="H4203" s="621">
        <v>46254</v>
      </c>
      <c r="I4203" s="620" t="s">
        <v>2220</v>
      </c>
      <c r="J4203" s="622" t="s">
        <v>2377</v>
      </c>
      <c r="K4203" s="620" t="s">
        <v>22</v>
      </c>
      <c r="L4203" s="620"/>
      <c r="M4203" s="620" t="s">
        <v>1887</v>
      </c>
      <c r="N4203" s="621">
        <v>46254</v>
      </c>
      <c r="O4203" s="620" t="s">
        <v>24</v>
      </c>
      <c r="P4203" s="620" t="s">
        <v>22</v>
      </c>
      <c r="Q4203" s="620" t="s">
        <v>22</v>
      </c>
      <c r="R4203" s="620"/>
      <c r="S4203" s="620" t="s">
        <v>2212</v>
      </c>
    </row>
    <row r="4204" ht="25" spans="1:19">
      <c r="A4204" s="620">
        <v>338</v>
      </c>
      <c r="B4204" s="620" t="s">
        <v>19</v>
      </c>
      <c r="C4204" s="620" t="s">
        <v>116</v>
      </c>
      <c r="D4204" s="620">
        <v>6000064436</v>
      </c>
      <c r="E4204" s="620">
        <v>1</v>
      </c>
      <c r="F4204" s="620">
        <v>0</v>
      </c>
      <c r="G4204" s="620">
        <v>1</v>
      </c>
      <c r="H4204" s="621">
        <v>46258</v>
      </c>
      <c r="I4204" s="620" t="s">
        <v>2340</v>
      </c>
      <c r="J4204" s="622">
        <v>516339030826076</v>
      </c>
      <c r="K4204" s="620" t="s">
        <v>2287</v>
      </c>
      <c r="L4204" s="620"/>
      <c r="M4204" s="620" t="s">
        <v>1887</v>
      </c>
      <c r="N4204" s="621">
        <v>46258</v>
      </c>
      <c r="O4204" s="620" t="s">
        <v>24</v>
      </c>
      <c r="P4204" s="620" t="s">
        <v>59</v>
      </c>
      <c r="Q4204" s="620" t="s">
        <v>2224</v>
      </c>
      <c r="R4204" s="620"/>
      <c r="S4204" s="620" t="s">
        <v>2212</v>
      </c>
    </row>
    <row r="4205" ht="25" spans="1:19">
      <c r="A4205" s="620"/>
      <c r="B4205" s="620"/>
      <c r="C4205" s="620"/>
      <c r="D4205" s="620"/>
      <c r="E4205" s="620"/>
      <c r="F4205" s="620"/>
      <c r="G4205" s="620"/>
      <c r="H4205" s="621"/>
      <c r="I4205" s="620"/>
      <c r="J4205" s="622"/>
      <c r="K4205" s="620" t="s">
        <v>2275</v>
      </c>
      <c r="L4205" s="620"/>
      <c r="M4205" s="620" t="s">
        <v>1887</v>
      </c>
      <c r="N4205" s="621"/>
      <c r="O4205" s="620" t="s">
        <v>24</v>
      </c>
      <c r="P4205" s="620" t="s">
        <v>2223</v>
      </c>
      <c r="Q4205" s="620" t="s">
        <v>2224</v>
      </c>
      <c r="R4205" s="620"/>
      <c r="S4205" s="620" t="s">
        <v>2212</v>
      </c>
    </row>
    <row r="4206" ht="25" spans="1:19">
      <c r="A4206" s="620">
        <v>339</v>
      </c>
      <c r="B4206" s="620" t="s">
        <v>19</v>
      </c>
      <c r="C4206" s="620" t="s">
        <v>116</v>
      </c>
      <c r="D4206" s="620">
        <v>6000064436</v>
      </c>
      <c r="E4206" s="620">
        <v>1</v>
      </c>
      <c r="F4206" s="620">
        <v>0</v>
      </c>
      <c r="G4206" s="620">
        <v>1</v>
      </c>
      <c r="H4206" s="621">
        <v>46258</v>
      </c>
      <c r="I4206" s="620" t="s">
        <v>2340</v>
      </c>
      <c r="J4206" s="622">
        <v>516339030826077</v>
      </c>
      <c r="K4206" s="620" t="s">
        <v>2287</v>
      </c>
      <c r="L4206" s="620"/>
      <c r="M4206" s="620" t="s">
        <v>1887</v>
      </c>
      <c r="N4206" s="621">
        <v>46258</v>
      </c>
      <c r="O4206" s="620" t="s">
        <v>24</v>
      </c>
      <c r="P4206" s="620" t="s">
        <v>59</v>
      </c>
      <c r="Q4206" s="620" t="s">
        <v>2224</v>
      </c>
      <c r="R4206" s="620"/>
      <c r="S4206" s="620" t="s">
        <v>2212</v>
      </c>
    </row>
    <row r="4207" ht="25" spans="1:19">
      <c r="A4207" s="620"/>
      <c r="B4207" s="620"/>
      <c r="C4207" s="620"/>
      <c r="D4207" s="620"/>
      <c r="E4207" s="620"/>
      <c r="F4207" s="620"/>
      <c r="G4207" s="620"/>
      <c r="H4207" s="621"/>
      <c r="I4207" s="620"/>
      <c r="J4207" s="622"/>
      <c r="K4207" s="620" t="s">
        <v>2275</v>
      </c>
      <c r="L4207" s="620"/>
      <c r="M4207" s="620" t="s">
        <v>1887</v>
      </c>
      <c r="N4207" s="621"/>
      <c r="O4207" s="620" t="s">
        <v>24</v>
      </c>
      <c r="P4207" s="620" t="s">
        <v>2223</v>
      </c>
      <c r="Q4207" s="620" t="s">
        <v>2224</v>
      </c>
      <c r="R4207" s="620"/>
      <c r="S4207" s="620" t="s">
        <v>2212</v>
      </c>
    </row>
    <row r="4208" ht="25" spans="1:19">
      <c r="A4208" s="620">
        <v>340</v>
      </c>
      <c r="B4208" s="620" t="s">
        <v>19</v>
      </c>
      <c r="C4208" s="620" t="s">
        <v>116</v>
      </c>
      <c r="D4208" s="620">
        <v>6000064436</v>
      </c>
      <c r="E4208" s="620">
        <v>1</v>
      </c>
      <c r="F4208" s="620">
        <v>0</v>
      </c>
      <c r="G4208" s="620">
        <v>1</v>
      </c>
      <c r="H4208" s="621">
        <v>46258</v>
      </c>
      <c r="I4208" s="620" t="s">
        <v>2340</v>
      </c>
      <c r="J4208" s="622">
        <v>516339030826078</v>
      </c>
      <c r="K4208" s="620" t="s">
        <v>2287</v>
      </c>
      <c r="L4208" s="620"/>
      <c r="M4208" s="620" t="s">
        <v>1887</v>
      </c>
      <c r="N4208" s="621">
        <v>46258</v>
      </c>
      <c r="O4208" s="620" t="s">
        <v>24</v>
      </c>
      <c r="P4208" s="620" t="s">
        <v>59</v>
      </c>
      <c r="Q4208" s="620" t="s">
        <v>2224</v>
      </c>
      <c r="R4208" s="620"/>
      <c r="S4208" s="620" t="s">
        <v>2212</v>
      </c>
    </row>
    <row r="4209" ht="25" spans="1:19">
      <c r="A4209" s="620"/>
      <c r="B4209" s="620"/>
      <c r="C4209" s="620"/>
      <c r="D4209" s="620"/>
      <c r="E4209" s="620"/>
      <c r="F4209" s="620"/>
      <c r="G4209" s="620"/>
      <c r="H4209" s="621"/>
      <c r="I4209" s="620"/>
      <c r="J4209" s="622"/>
      <c r="K4209" s="620" t="s">
        <v>2275</v>
      </c>
      <c r="L4209" s="620"/>
      <c r="M4209" s="620" t="s">
        <v>1887</v>
      </c>
      <c r="N4209" s="621"/>
      <c r="O4209" s="620" t="s">
        <v>24</v>
      </c>
      <c r="P4209" s="620" t="s">
        <v>2223</v>
      </c>
      <c r="Q4209" s="620" t="s">
        <v>2224</v>
      </c>
      <c r="R4209" s="620"/>
      <c r="S4209" s="620" t="s">
        <v>2212</v>
      </c>
    </row>
    <row r="4210" ht="25" spans="1:19">
      <c r="A4210" s="620">
        <v>341</v>
      </c>
      <c r="B4210" s="620" t="s">
        <v>19</v>
      </c>
      <c r="C4210" s="620" t="s">
        <v>116</v>
      </c>
      <c r="D4210" s="620">
        <v>6000064436</v>
      </c>
      <c r="E4210" s="620">
        <v>1</v>
      </c>
      <c r="F4210" s="620">
        <v>0</v>
      </c>
      <c r="G4210" s="620">
        <v>1</v>
      </c>
      <c r="H4210" s="621">
        <v>46258</v>
      </c>
      <c r="I4210" s="620" t="s">
        <v>2340</v>
      </c>
      <c r="J4210" s="622">
        <v>516339030826079</v>
      </c>
      <c r="K4210" s="620" t="s">
        <v>2287</v>
      </c>
      <c r="L4210" s="620"/>
      <c r="M4210" s="620" t="s">
        <v>1887</v>
      </c>
      <c r="N4210" s="621">
        <v>46258</v>
      </c>
      <c r="O4210" s="620" t="s">
        <v>24</v>
      </c>
      <c r="P4210" s="620" t="s">
        <v>59</v>
      </c>
      <c r="Q4210" s="620" t="s">
        <v>2224</v>
      </c>
      <c r="R4210" s="620"/>
      <c r="S4210" s="620" t="s">
        <v>2212</v>
      </c>
    </row>
    <row r="4211" ht="25" spans="1:19">
      <c r="A4211" s="620"/>
      <c r="B4211" s="620"/>
      <c r="C4211" s="620"/>
      <c r="D4211" s="620"/>
      <c r="E4211" s="620"/>
      <c r="F4211" s="620"/>
      <c r="G4211" s="620"/>
      <c r="H4211" s="621"/>
      <c r="I4211" s="620"/>
      <c r="J4211" s="622"/>
      <c r="K4211" s="620" t="s">
        <v>2275</v>
      </c>
      <c r="L4211" s="620"/>
      <c r="M4211" s="620" t="s">
        <v>1887</v>
      </c>
      <c r="N4211" s="621"/>
      <c r="O4211" s="620" t="s">
        <v>24</v>
      </c>
      <c r="P4211" s="620" t="s">
        <v>2223</v>
      </c>
      <c r="Q4211" s="620" t="s">
        <v>2224</v>
      </c>
      <c r="R4211" s="620"/>
      <c r="S4211" s="620" t="s">
        <v>2212</v>
      </c>
    </row>
    <row r="4212" ht="25" spans="1:19">
      <c r="A4212" s="620">
        <v>342</v>
      </c>
      <c r="B4212" s="620" t="s">
        <v>19</v>
      </c>
      <c r="C4212" s="620" t="s">
        <v>116</v>
      </c>
      <c r="D4212" s="620">
        <v>6000064436</v>
      </c>
      <c r="E4212" s="620">
        <v>1</v>
      </c>
      <c r="F4212" s="620">
        <v>0</v>
      </c>
      <c r="G4212" s="620">
        <v>1</v>
      </c>
      <c r="H4212" s="621">
        <v>46258</v>
      </c>
      <c r="I4212" s="620" t="s">
        <v>2340</v>
      </c>
      <c r="J4212" s="622">
        <v>516339030826080</v>
      </c>
      <c r="K4212" s="620" t="s">
        <v>2287</v>
      </c>
      <c r="L4212" s="620"/>
      <c r="M4212" s="620" t="s">
        <v>1887</v>
      </c>
      <c r="N4212" s="621">
        <v>46258</v>
      </c>
      <c r="O4212" s="620" t="s">
        <v>24</v>
      </c>
      <c r="P4212" s="620" t="s">
        <v>59</v>
      </c>
      <c r="Q4212" s="620" t="s">
        <v>2224</v>
      </c>
      <c r="R4212" s="620"/>
      <c r="S4212" s="620" t="s">
        <v>2212</v>
      </c>
    </row>
    <row r="4213" ht="25" spans="1:19">
      <c r="A4213" s="620"/>
      <c r="B4213" s="620"/>
      <c r="C4213" s="620"/>
      <c r="D4213" s="620"/>
      <c r="E4213" s="620"/>
      <c r="F4213" s="620"/>
      <c r="G4213" s="620"/>
      <c r="H4213" s="621"/>
      <c r="I4213" s="620"/>
      <c r="J4213" s="622"/>
      <c r="K4213" s="620" t="s">
        <v>2275</v>
      </c>
      <c r="L4213" s="620"/>
      <c r="M4213" s="620" t="s">
        <v>1887</v>
      </c>
      <c r="N4213" s="621"/>
      <c r="O4213" s="620" t="s">
        <v>24</v>
      </c>
      <c r="P4213" s="620" t="s">
        <v>2223</v>
      </c>
      <c r="Q4213" s="620" t="s">
        <v>2224</v>
      </c>
      <c r="R4213" s="620"/>
      <c r="S4213" s="620" t="s">
        <v>2212</v>
      </c>
    </row>
    <row r="4214" ht="25" spans="1:19">
      <c r="A4214" s="620">
        <v>343</v>
      </c>
      <c r="B4214" s="620" t="s">
        <v>19</v>
      </c>
      <c r="C4214" s="620" t="s">
        <v>146</v>
      </c>
      <c r="D4214" s="620">
        <v>6000064436</v>
      </c>
      <c r="E4214" s="620">
        <v>5</v>
      </c>
      <c r="F4214" s="620">
        <v>5</v>
      </c>
      <c r="G4214" s="620">
        <v>0</v>
      </c>
      <c r="H4214" s="621">
        <v>46264</v>
      </c>
      <c r="I4214" s="620" t="s">
        <v>2340</v>
      </c>
      <c r="J4214" s="622" t="s">
        <v>2378</v>
      </c>
      <c r="K4214" s="620" t="s">
        <v>22</v>
      </c>
      <c r="L4214" s="620"/>
      <c r="M4214" s="620" t="s">
        <v>1887</v>
      </c>
      <c r="N4214" s="621">
        <v>46264</v>
      </c>
      <c r="O4214" s="620"/>
      <c r="P4214" s="620" t="s">
        <v>22</v>
      </c>
      <c r="Q4214" s="620" t="s">
        <v>22</v>
      </c>
      <c r="R4214" s="620"/>
      <c r="S4214" s="620" t="s">
        <v>2212</v>
      </c>
    </row>
    <row r="4215" ht="25" spans="1:19">
      <c r="A4215" s="620">
        <v>344</v>
      </c>
      <c r="B4215" s="620" t="s">
        <v>19</v>
      </c>
      <c r="C4215" s="620" t="s">
        <v>116</v>
      </c>
      <c r="D4215" s="620">
        <v>6000064429</v>
      </c>
      <c r="E4215" s="620">
        <v>1</v>
      </c>
      <c r="F4215" s="620">
        <v>0</v>
      </c>
      <c r="G4215" s="620">
        <v>1</v>
      </c>
      <c r="H4215" s="621">
        <v>46259</v>
      </c>
      <c r="I4215" s="620" t="s">
        <v>2220</v>
      </c>
      <c r="J4215" s="622">
        <v>516309150826287</v>
      </c>
      <c r="K4215" s="620" t="s">
        <v>2275</v>
      </c>
      <c r="L4215" s="620"/>
      <c r="M4215" s="620" t="s">
        <v>1887</v>
      </c>
      <c r="N4215" s="621">
        <v>46259</v>
      </c>
      <c r="O4215" s="620" t="s">
        <v>24</v>
      </c>
      <c r="P4215" s="620" t="s">
        <v>2223</v>
      </c>
      <c r="Q4215" s="620" t="s">
        <v>2224</v>
      </c>
      <c r="R4215" s="620"/>
      <c r="S4215" s="620" t="s">
        <v>2212</v>
      </c>
    </row>
    <row r="4216" ht="25" spans="1:19">
      <c r="A4216" s="620">
        <v>345</v>
      </c>
      <c r="B4216" s="620" t="s">
        <v>19</v>
      </c>
      <c r="C4216" s="620" t="s">
        <v>116</v>
      </c>
      <c r="D4216" s="620">
        <v>6000064429</v>
      </c>
      <c r="E4216" s="620">
        <v>7</v>
      </c>
      <c r="F4216" s="620">
        <v>7</v>
      </c>
      <c r="G4216" s="620">
        <v>0</v>
      </c>
      <c r="H4216" s="621">
        <v>46259</v>
      </c>
      <c r="I4216" s="620" t="s">
        <v>2220</v>
      </c>
      <c r="J4216" s="622" t="s">
        <v>2379</v>
      </c>
      <c r="K4216" s="620" t="s">
        <v>22</v>
      </c>
      <c r="L4216" s="620"/>
      <c r="M4216" s="620" t="s">
        <v>1887</v>
      </c>
      <c r="N4216" s="621">
        <v>46259</v>
      </c>
      <c r="O4216" s="620" t="s">
        <v>24</v>
      </c>
      <c r="P4216" s="620" t="s">
        <v>22</v>
      </c>
      <c r="Q4216" s="620" t="s">
        <v>22</v>
      </c>
      <c r="R4216" s="620"/>
      <c r="S4216" s="620" t="s">
        <v>2212</v>
      </c>
    </row>
    <row r="4217" ht="25" spans="1:19">
      <c r="A4217" s="620">
        <v>346</v>
      </c>
      <c r="B4217" s="620" t="s">
        <v>19</v>
      </c>
      <c r="C4217" s="620" t="s">
        <v>116</v>
      </c>
      <c r="D4217" s="620">
        <v>6000064429</v>
      </c>
      <c r="E4217" s="620">
        <v>6</v>
      </c>
      <c r="F4217" s="620">
        <v>6</v>
      </c>
      <c r="G4217" s="620">
        <v>0</v>
      </c>
      <c r="H4217" s="621">
        <v>46260</v>
      </c>
      <c r="I4217" s="620" t="s">
        <v>2220</v>
      </c>
      <c r="J4217" s="622" t="s">
        <v>2380</v>
      </c>
      <c r="K4217" s="620" t="s">
        <v>22</v>
      </c>
      <c r="L4217" s="620"/>
      <c r="M4217" s="620" t="s">
        <v>1887</v>
      </c>
      <c r="N4217" s="621">
        <v>46260</v>
      </c>
      <c r="O4217" s="620" t="s">
        <v>24</v>
      </c>
      <c r="P4217" s="620" t="s">
        <v>22</v>
      </c>
      <c r="Q4217" s="620" t="s">
        <v>22</v>
      </c>
      <c r="R4217" s="620"/>
      <c r="S4217" s="620" t="s">
        <v>2212</v>
      </c>
    </row>
    <row r="4218" ht="25" spans="1:19">
      <c r="A4218" s="620">
        <v>347</v>
      </c>
      <c r="B4218" s="620" t="s">
        <v>19</v>
      </c>
      <c r="C4218" s="620" t="s">
        <v>116</v>
      </c>
      <c r="D4218" s="620">
        <v>6000064429</v>
      </c>
      <c r="E4218" s="620">
        <v>1</v>
      </c>
      <c r="F4218" s="620">
        <v>0</v>
      </c>
      <c r="G4218" s="620">
        <v>1</v>
      </c>
      <c r="H4218" s="621">
        <v>46260</v>
      </c>
      <c r="I4218" s="620" t="s">
        <v>2220</v>
      </c>
      <c r="J4218" s="622">
        <v>516309150826301</v>
      </c>
      <c r="K4218" s="620" t="s">
        <v>2236</v>
      </c>
      <c r="L4218" s="620"/>
      <c r="M4218" s="620" t="s">
        <v>1887</v>
      </c>
      <c r="N4218" s="621">
        <v>46260</v>
      </c>
      <c r="O4218" s="620" t="s">
        <v>24</v>
      </c>
      <c r="P4218" s="620" t="s">
        <v>32</v>
      </c>
      <c r="Q4218" s="620" t="s">
        <v>2224</v>
      </c>
      <c r="R4218" s="620"/>
      <c r="S4218" s="620" t="s">
        <v>2212</v>
      </c>
    </row>
    <row r="4219" ht="25" spans="1:19">
      <c r="A4219" s="620">
        <v>348</v>
      </c>
      <c r="B4219" s="620" t="s">
        <v>19</v>
      </c>
      <c r="C4219" s="620" t="s">
        <v>116</v>
      </c>
      <c r="D4219" s="620">
        <v>6000064429</v>
      </c>
      <c r="E4219" s="620">
        <v>2</v>
      </c>
      <c r="F4219" s="620">
        <v>2</v>
      </c>
      <c r="G4219" s="620">
        <v>0</v>
      </c>
      <c r="H4219" s="621">
        <v>46260</v>
      </c>
      <c r="I4219" s="620" t="s">
        <v>2220</v>
      </c>
      <c r="J4219" s="622" t="s">
        <v>2381</v>
      </c>
      <c r="K4219" s="620" t="s">
        <v>22</v>
      </c>
      <c r="L4219" s="620"/>
      <c r="M4219" s="620" t="s">
        <v>1887</v>
      </c>
      <c r="N4219" s="621">
        <v>46260</v>
      </c>
      <c r="O4219" s="620" t="s">
        <v>24</v>
      </c>
      <c r="P4219" s="620" t="s">
        <v>22</v>
      </c>
      <c r="Q4219" s="620" t="s">
        <v>22</v>
      </c>
      <c r="R4219" s="620"/>
      <c r="S4219" s="620" t="s">
        <v>2212</v>
      </c>
    </row>
    <row r="4220" ht="62.5" spans="1:19">
      <c r="A4220" s="620">
        <v>349</v>
      </c>
      <c r="B4220" s="620" t="s">
        <v>19</v>
      </c>
      <c r="C4220" s="620" t="s">
        <v>116</v>
      </c>
      <c r="D4220" s="620">
        <v>6000064429</v>
      </c>
      <c r="E4220" s="620">
        <v>1</v>
      </c>
      <c r="F4220" s="620">
        <v>0</v>
      </c>
      <c r="G4220" s="620">
        <v>1</v>
      </c>
      <c r="H4220" s="621">
        <v>46260</v>
      </c>
      <c r="I4220" s="620" t="s">
        <v>2220</v>
      </c>
      <c r="J4220" s="622">
        <v>516309150826304</v>
      </c>
      <c r="K4220" s="620" t="s">
        <v>2290</v>
      </c>
      <c r="L4220" s="620"/>
      <c r="M4220" s="620" t="s">
        <v>1887</v>
      </c>
      <c r="N4220" s="621">
        <v>46260</v>
      </c>
      <c r="O4220" s="620" t="s">
        <v>24</v>
      </c>
      <c r="P4220" s="620" t="s">
        <v>32</v>
      </c>
      <c r="Q4220" s="620" t="s">
        <v>2224</v>
      </c>
      <c r="R4220" s="620"/>
      <c r="S4220" s="620" t="s">
        <v>2212</v>
      </c>
    </row>
    <row r="4221" ht="25" spans="1:19">
      <c r="A4221" s="620">
        <v>350</v>
      </c>
      <c r="B4221" s="620" t="s">
        <v>19</v>
      </c>
      <c r="C4221" s="620" t="s">
        <v>116</v>
      </c>
      <c r="D4221" s="620">
        <v>6000064429</v>
      </c>
      <c r="E4221" s="620">
        <v>2</v>
      </c>
      <c r="F4221" s="620">
        <v>2</v>
      </c>
      <c r="G4221" s="620">
        <v>0</v>
      </c>
      <c r="H4221" s="621">
        <v>46261</v>
      </c>
      <c r="I4221" s="620" t="s">
        <v>2220</v>
      </c>
      <c r="J4221" s="622" t="s">
        <v>2382</v>
      </c>
      <c r="K4221" s="620" t="s">
        <v>22</v>
      </c>
      <c r="L4221" s="620"/>
      <c r="M4221" s="620" t="s">
        <v>1887</v>
      </c>
      <c r="N4221" s="621">
        <v>46261</v>
      </c>
      <c r="O4221" s="620" t="s">
        <v>24</v>
      </c>
      <c r="P4221" s="620" t="s">
        <v>22</v>
      </c>
      <c r="Q4221" s="620" t="s">
        <v>22</v>
      </c>
      <c r="R4221" s="620"/>
      <c r="S4221" s="620" t="s">
        <v>2212</v>
      </c>
    </row>
    <row r="4222" ht="25" spans="1:19">
      <c r="A4222" s="620">
        <v>351</v>
      </c>
      <c r="B4222" s="620" t="s">
        <v>19</v>
      </c>
      <c r="C4222" s="620" t="s">
        <v>116</v>
      </c>
      <c r="D4222" s="620">
        <v>6000064429</v>
      </c>
      <c r="E4222" s="620">
        <v>15</v>
      </c>
      <c r="F4222" s="620">
        <v>15</v>
      </c>
      <c r="G4222" s="620">
        <v>0</v>
      </c>
      <c r="H4222" s="621">
        <v>46263</v>
      </c>
      <c r="I4222" s="620" t="s">
        <v>2220</v>
      </c>
      <c r="J4222" s="622" t="s">
        <v>2383</v>
      </c>
      <c r="K4222" s="620" t="s">
        <v>22</v>
      </c>
      <c r="L4222" s="620"/>
      <c r="M4222" s="620" t="s">
        <v>1887</v>
      </c>
      <c r="N4222" s="621">
        <v>46263</v>
      </c>
      <c r="O4222" s="620" t="s">
        <v>24</v>
      </c>
      <c r="P4222" s="620" t="s">
        <v>22</v>
      </c>
      <c r="Q4222" s="620" t="s">
        <v>22</v>
      </c>
      <c r="R4222" s="620"/>
      <c r="S4222" s="620" t="s">
        <v>2212</v>
      </c>
    </row>
    <row r="4223" ht="25" spans="1:19">
      <c r="A4223" s="620">
        <v>352</v>
      </c>
      <c r="B4223" s="620" t="s">
        <v>19</v>
      </c>
      <c r="C4223" s="620" t="s">
        <v>146</v>
      </c>
      <c r="D4223" s="620">
        <v>6000064436</v>
      </c>
      <c r="E4223" s="620">
        <f>89-85</f>
        <v>4</v>
      </c>
      <c r="F4223" s="620">
        <v>4</v>
      </c>
      <c r="G4223" s="620">
        <v>0</v>
      </c>
      <c r="H4223" s="621">
        <v>46264</v>
      </c>
      <c r="I4223" s="620" t="s">
        <v>2340</v>
      </c>
      <c r="J4223" s="622" t="s">
        <v>2384</v>
      </c>
      <c r="K4223" s="620" t="s">
        <v>22</v>
      </c>
      <c r="L4223" s="620"/>
      <c r="M4223" s="620" t="s">
        <v>1887</v>
      </c>
      <c r="N4223" s="621">
        <v>46264</v>
      </c>
      <c r="O4223" s="620" t="s">
        <v>24</v>
      </c>
      <c r="P4223" s="620" t="s">
        <v>22</v>
      </c>
      <c r="Q4223" s="620" t="s">
        <v>22</v>
      </c>
      <c r="R4223" s="620"/>
      <c r="S4223" s="620" t="s">
        <v>2212</v>
      </c>
    </row>
    <row r="4224" ht="25" spans="1:19">
      <c r="A4224" s="620">
        <v>353</v>
      </c>
      <c r="B4224" s="620" t="s">
        <v>19</v>
      </c>
      <c r="C4224" s="620" t="s">
        <v>146</v>
      </c>
      <c r="D4224" s="620">
        <v>6000064436</v>
      </c>
      <c r="E4224" s="620">
        <v>1</v>
      </c>
      <c r="F4224" s="620">
        <v>0</v>
      </c>
      <c r="G4224" s="620">
        <v>1</v>
      </c>
      <c r="H4224" s="621">
        <v>46264</v>
      </c>
      <c r="I4224" s="620" t="s">
        <v>2340</v>
      </c>
      <c r="J4224" s="622">
        <v>516339030826090</v>
      </c>
      <c r="K4224" s="620" t="s">
        <v>2243</v>
      </c>
      <c r="L4224" s="620"/>
      <c r="M4224" s="620" t="s">
        <v>1887</v>
      </c>
      <c r="N4224" s="621">
        <v>46264</v>
      </c>
      <c r="O4224" s="620" t="s">
        <v>24</v>
      </c>
      <c r="P4224" s="620" t="s">
        <v>32</v>
      </c>
      <c r="Q4224" s="620" t="s">
        <v>2224</v>
      </c>
      <c r="R4224" s="620"/>
      <c r="S4224" s="620" t="s">
        <v>2212</v>
      </c>
    </row>
    <row r="4225" ht="25" spans="1:19">
      <c r="A4225" s="620">
        <v>354</v>
      </c>
      <c r="B4225" s="620" t="s">
        <v>19</v>
      </c>
      <c r="C4225" s="620" t="s">
        <v>146</v>
      </c>
      <c r="D4225" s="620">
        <v>6000064436</v>
      </c>
      <c r="E4225" s="620">
        <v>1</v>
      </c>
      <c r="F4225" s="620">
        <v>0</v>
      </c>
      <c r="G4225" s="620">
        <v>1</v>
      </c>
      <c r="H4225" s="621">
        <v>46264</v>
      </c>
      <c r="I4225" s="620" t="s">
        <v>2340</v>
      </c>
      <c r="J4225" s="622">
        <v>516339030826091</v>
      </c>
      <c r="K4225" s="620" t="s">
        <v>2385</v>
      </c>
      <c r="L4225" s="620"/>
      <c r="M4225" s="620" t="s">
        <v>1887</v>
      </c>
      <c r="N4225" s="621">
        <v>46264</v>
      </c>
      <c r="O4225" s="620" t="s">
        <v>24</v>
      </c>
      <c r="P4225" s="620" t="s">
        <v>2386</v>
      </c>
      <c r="Q4225" s="620" t="s">
        <v>2282</v>
      </c>
      <c r="R4225" s="620"/>
      <c r="S4225" s="620" t="s">
        <v>2212</v>
      </c>
    </row>
    <row r="4226" ht="25" spans="1:19">
      <c r="A4226" s="620">
        <v>355</v>
      </c>
      <c r="B4226" s="620" t="s">
        <v>19</v>
      </c>
      <c r="C4226" s="620" t="s">
        <v>146</v>
      </c>
      <c r="D4226" s="620">
        <v>6000064436</v>
      </c>
      <c r="E4226" s="620">
        <v>1</v>
      </c>
      <c r="F4226" s="620">
        <v>0</v>
      </c>
      <c r="G4226" s="620">
        <v>1</v>
      </c>
      <c r="H4226" s="621">
        <v>46264</v>
      </c>
      <c r="I4226" s="620" t="s">
        <v>2340</v>
      </c>
      <c r="J4226" s="622">
        <v>516339030826092</v>
      </c>
      <c r="K4226" s="620" t="s">
        <v>2385</v>
      </c>
      <c r="L4226" s="620"/>
      <c r="M4226" s="620" t="s">
        <v>1887</v>
      </c>
      <c r="N4226" s="621">
        <v>46264</v>
      </c>
      <c r="O4226" s="620" t="s">
        <v>24</v>
      </c>
      <c r="P4226" s="620" t="s">
        <v>2386</v>
      </c>
      <c r="Q4226" s="620" t="s">
        <v>2282</v>
      </c>
      <c r="R4226" s="620"/>
      <c r="S4226" s="620" t="s">
        <v>2212</v>
      </c>
    </row>
    <row r="4227" ht="25" spans="1:19">
      <c r="A4227" s="620">
        <v>356</v>
      </c>
      <c r="B4227" s="620" t="s">
        <v>19</v>
      </c>
      <c r="C4227" s="620" t="s">
        <v>146</v>
      </c>
      <c r="D4227" s="620">
        <v>6000064436</v>
      </c>
      <c r="E4227" s="620">
        <v>3</v>
      </c>
      <c r="F4227" s="620">
        <v>3</v>
      </c>
      <c r="G4227" s="620">
        <v>0</v>
      </c>
      <c r="H4227" s="621">
        <v>46264</v>
      </c>
      <c r="I4227" s="620" t="s">
        <v>2340</v>
      </c>
      <c r="J4227" s="622" t="s">
        <v>2387</v>
      </c>
      <c r="K4227" s="620" t="s">
        <v>22</v>
      </c>
      <c r="L4227" s="620"/>
      <c r="M4227" s="620" t="s">
        <v>1887</v>
      </c>
      <c r="N4227" s="621">
        <v>46264</v>
      </c>
      <c r="O4227" s="620" t="s">
        <v>24</v>
      </c>
      <c r="P4227" s="620" t="s">
        <v>22</v>
      </c>
      <c r="Q4227" s="620" t="s">
        <v>22</v>
      </c>
      <c r="R4227" s="620"/>
      <c r="S4227" s="620" t="s">
        <v>2212</v>
      </c>
    </row>
    <row r="4228" ht="25" spans="1:19">
      <c r="A4228" s="620">
        <v>357</v>
      </c>
      <c r="B4228" s="620" t="s">
        <v>19</v>
      </c>
      <c r="C4228" s="620" t="s">
        <v>2388</v>
      </c>
      <c r="D4228" s="620">
        <v>6000064882</v>
      </c>
      <c r="E4228" s="620">
        <v>7</v>
      </c>
      <c r="F4228" s="620">
        <v>7</v>
      </c>
      <c r="G4228" s="620">
        <v>0</v>
      </c>
      <c r="H4228" s="621">
        <v>46265</v>
      </c>
      <c r="I4228" s="620" t="s">
        <v>2389</v>
      </c>
      <c r="J4228" s="622" t="s">
        <v>2390</v>
      </c>
      <c r="K4228" s="620" t="s">
        <v>22</v>
      </c>
      <c r="L4228" s="620"/>
      <c r="M4228" s="620" t="s">
        <v>1887</v>
      </c>
      <c r="N4228" s="621">
        <v>46265</v>
      </c>
      <c r="O4228" s="620" t="s">
        <v>24</v>
      </c>
      <c r="P4228" s="620" t="s">
        <v>22</v>
      </c>
      <c r="Q4228" s="620" t="s">
        <v>22</v>
      </c>
      <c r="R4228" s="620"/>
      <c r="S4228" s="620" t="s">
        <v>2212</v>
      </c>
    </row>
    <row r="4229" ht="25" spans="1:19">
      <c r="A4229" s="620">
        <v>358</v>
      </c>
      <c r="B4229" s="620" t="s">
        <v>19</v>
      </c>
      <c r="C4229" s="620" t="s">
        <v>2388</v>
      </c>
      <c r="D4229" s="620">
        <v>6000064882</v>
      </c>
      <c r="E4229" s="620">
        <v>1</v>
      </c>
      <c r="F4229" s="620">
        <v>0</v>
      </c>
      <c r="G4229" s="620">
        <v>1</v>
      </c>
      <c r="H4229" s="621">
        <v>46265</v>
      </c>
      <c r="I4229" s="620" t="s">
        <v>2389</v>
      </c>
      <c r="J4229" s="622">
        <v>516338150826008</v>
      </c>
      <c r="K4229" s="620" t="s">
        <v>2236</v>
      </c>
      <c r="L4229" s="620"/>
      <c r="M4229" s="620" t="s">
        <v>1887</v>
      </c>
      <c r="N4229" s="621">
        <v>46265</v>
      </c>
      <c r="O4229" s="620" t="s">
        <v>24</v>
      </c>
      <c r="P4229" s="620" t="s">
        <v>32</v>
      </c>
      <c r="Q4229" s="620" t="s">
        <v>2224</v>
      </c>
      <c r="R4229" s="620"/>
      <c r="S4229" s="620" t="s">
        <v>2212</v>
      </c>
    </row>
    <row r="4230" ht="25" spans="1:19">
      <c r="A4230" s="620">
        <v>359</v>
      </c>
      <c r="B4230" s="620" t="s">
        <v>19</v>
      </c>
      <c r="C4230" s="620" t="s">
        <v>2388</v>
      </c>
      <c r="D4230" s="620">
        <v>6000064882</v>
      </c>
      <c r="E4230" s="620">
        <v>3</v>
      </c>
      <c r="F4230" s="620">
        <v>3</v>
      </c>
      <c r="G4230" s="620">
        <v>0</v>
      </c>
      <c r="H4230" s="621">
        <v>46265</v>
      </c>
      <c r="I4230" s="620" t="s">
        <v>2389</v>
      </c>
      <c r="J4230" s="622" t="s">
        <v>2391</v>
      </c>
      <c r="K4230" s="620" t="s">
        <v>22</v>
      </c>
      <c r="L4230" s="620"/>
      <c r="M4230" s="620" t="s">
        <v>1887</v>
      </c>
      <c r="N4230" s="621">
        <v>46265</v>
      </c>
      <c r="O4230" s="620" t="s">
        <v>24</v>
      </c>
      <c r="P4230" s="620" t="s">
        <v>22</v>
      </c>
      <c r="Q4230" s="620" t="s">
        <v>22</v>
      </c>
      <c r="R4230" s="620"/>
      <c r="S4230" s="620" t="s">
        <v>2212</v>
      </c>
    </row>
    <row r="4231" ht="25" spans="1:19">
      <c r="A4231" s="620">
        <v>360</v>
      </c>
      <c r="B4231" s="620" t="s">
        <v>19</v>
      </c>
      <c r="C4231" s="620" t="s">
        <v>2388</v>
      </c>
      <c r="D4231" s="620">
        <v>6000064882</v>
      </c>
      <c r="E4231" s="620">
        <v>1</v>
      </c>
      <c r="F4231" s="620">
        <v>0</v>
      </c>
      <c r="G4231" s="620">
        <v>1</v>
      </c>
      <c r="H4231" s="621">
        <v>46265</v>
      </c>
      <c r="I4231" s="620" t="s">
        <v>2389</v>
      </c>
      <c r="J4231" s="622">
        <v>516338150826012</v>
      </c>
      <c r="K4231" s="620" t="s">
        <v>2385</v>
      </c>
      <c r="L4231" s="620"/>
      <c r="M4231" s="620" t="s">
        <v>1887</v>
      </c>
      <c r="N4231" s="621">
        <v>46265</v>
      </c>
      <c r="O4231" s="620" t="s">
        <v>24</v>
      </c>
      <c r="P4231" s="620" t="s">
        <v>2386</v>
      </c>
      <c r="Q4231" s="620" t="s">
        <v>2282</v>
      </c>
      <c r="R4231" s="620"/>
      <c r="S4231" s="620" t="s">
        <v>2212</v>
      </c>
    </row>
    <row r="4232" ht="25" spans="1:19">
      <c r="A4232" s="620">
        <v>361</v>
      </c>
      <c r="B4232" s="620" t="s">
        <v>19</v>
      </c>
      <c r="C4232" s="620" t="s">
        <v>2388</v>
      </c>
      <c r="D4232" s="620">
        <v>6000064882</v>
      </c>
      <c r="E4232" s="620">
        <v>8</v>
      </c>
      <c r="F4232" s="620">
        <v>8</v>
      </c>
      <c r="G4232" s="620">
        <v>0</v>
      </c>
      <c r="H4232" s="621">
        <v>46265</v>
      </c>
      <c r="I4232" s="620" t="s">
        <v>2389</v>
      </c>
      <c r="J4232" s="622" t="s">
        <v>2392</v>
      </c>
      <c r="K4232" s="620" t="s">
        <v>22</v>
      </c>
      <c r="L4232" s="620"/>
      <c r="M4232" s="620" t="s">
        <v>1887</v>
      </c>
      <c r="N4232" s="621">
        <v>46265</v>
      </c>
      <c r="O4232" s="620" t="s">
        <v>24</v>
      </c>
      <c r="P4232" s="620" t="s">
        <v>22</v>
      </c>
      <c r="Q4232" s="620" t="s">
        <v>22</v>
      </c>
      <c r="R4232" s="620"/>
      <c r="S4232" s="620" t="s">
        <v>2212</v>
      </c>
    </row>
    <row r="4233" ht="25" spans="1:19">
      <c r="A4233" s="620">
        <v>363</v>
      </c>
      <c r="B4233" s="620" t="s">
        <v>19</v>
      </c>
      <c r="C4233" s="620" t="s">
        <v>146</v>
      </c>
      <c r="D4233" s="620">
        <v>6000033703</v>
      </c>
      <c r="E4233" s="620">
        <v>1</v>
      </c>
      <c r="F4233" s="620">
        <v>0</v>
      </c>
      <c r="G4233" s="620">
        <v>1</v>
      </c>
      <c r="H4233" s="621">
        <v>46266</v>
      </c>
      <c r="I4233" s="620" t="s">
        <v>2332</v>
      </c>
      <c r="J4233" s="622">
        <v>516302080926031</v>
      </c>
      <c r="K4233" s="620" t="s">
        <v>22</v>
      </c>
      <c r="L4233" s="620"/>
      <c r="M4233" s="620" t="s">
        <v>1887</v>
      </c>
      <c r="N4233" s="621">
        <v>46266</v>
      </c>
      <c r="O4233" s="620"/>
      <c r="P4233" s="620" t="s">
        <v>22</v>
      </c>
      <c r="Q4233" s="620" t="s">
        <v>22</v>
      </c>
      <c r="R4233" s="620"/>
      <c r="S4233" s="620" t="s">
        <v>2212</v>
      </c>
    </row>
    <row r="4234" ht="25" spans="1:19">
      <c r="A4234" s="620">
        <v>364</v>
      </c>
      <c r="B4234" s="620" t="s">
        <v>19</v>
      </c>
      <c r="C4234" s="620" t="s">
        <v>146</v>
      </c>
      <c r="D4234" s="620">
        <v>6000033703</v>
      </c>
      <c r="E4234" s="620">
        <v>1</v>
      </c>
      <c r="F4234" s="620">
        <v>0</v>
      </c>
      <c r="G4234" s="620">
        <v>1</v>
      </c>
      <c r="H4234" s="621">
        <v>46266</v>
      </c>
      <c r="I4234" s="620" t="s">
        <v>2332</v>
      </c>
      <c r="J4234" s="622">
        <v>516302080926032</v>
      </c>
      <c r="K4234" s="620" t="s">
        <v>2385</v>
      </c>
      <c r="L4234" s="620"/>
      <c r="M4234" s="620" t="s">
        <v>1887</v>
      </c>
      <c r="N4234" s="621">
        <v>46266</v>
      </c>
      <c r="O4234" s="620" t="s">
        <v>24</v>
      </c>
      <c r="P4234" s="620" t="s">
        <v>2386</v>
      </c>
      <c r="Q4234" s="620" t="s">
        <v>2282</v>
      </c>
      <c r="R4234" s="620"/>
      <c r="S4234" s="620" t="s">
        <v>2212</v>
      </c>
    </row>
    <row r="4235" ht="25" spans="1:19">
      <c r="A4235" s="620">
        <v>365</v>
      </c>
      <c r="B4235" s="620" t="s">
        <v>19</v>
      </c>
      <c r="C4235" s="620" t="s">
        <v>146</v>
      </c>
      <c r="D4235" s="620">
        <v>6000033703</v>
      </c>
      <c r="E4235" s="620">
        <v>1</v>
      </c>
      <c r="F4235" s="620">
        <v>1</v>
      </c>
      <c r="G4235" s="620">
        <v>0</v>
      </c>
      <c r="H4235" s="621">
        <v>46266</v>
      </c>
      <c r="I4235" s="620" t="s">
        <v>2332</v>
      </c>
      <c r="J4235" s="622">
        <v>516302080926033</v>
      </c>
      <c r="K4235" s="620" t="s">
        <v>22</v>
      </c>
      <c r="L4235" s="620"/>
      <c r="M4235" s="620" t="s">
        <v>1887</v>
      </c>
      <c r="N4235" s="621">
        <v>46266</v>
      </c>
      <c r="O4235" s="620" t="s">
        <v>24</v>
      </c>
      <c r="P4235" s="620" t="s">
        <v>22</v>
      </c>
      <c r="Q4235" s="620" t="s">
        <v>22</v>
      </c>
      <c r="R4235" s="620"/>
      <c r="S4235" s="620" t="s">
        <v>2212</v>
      </c>
    </row>
    <row r="4236" ht="25" spans="1:19">
      <c r="A4236" s="620">
        <v>366</v>
      </c>
      <c r="B4236" s="620" t="s">
        <v>19</v>
      </c>
      <c r="C4236" s="620" t="s">
        <v>146</v>
      </c>
      <c r="D4236" s="620">
        <v>6000033703</v>
      </c>
      <c r="E4236" s="620">
        <v>1</v>
      </c>
      <c r="F4236" s="620">
        <v>1</v>
      </c>
      <c r="G4236" s="620">
        <v>0</v>
      </c>
      <c r="H4236" s="621">
        <v>46266</v>
      </c>
      <c r="I4236" s="620" t="s">
        <v>2332</v>
      </c>
      <c r="J4236" s="622">
        <v>516302080926034</v>
      </c>
      <c r="K4236" s="620" t="s">
        <v>22</v>
      </c>
      <c r="L4236" s="620"/>
      <c r="M4236" s="620" t="s">
        <v>1887</v>
      </c>
      <c r="N4236" s="621">
        <v>46266</v>
      </c>
      <c r="O4236" s="620" t="s">
        <v>24</v>
      </c>
      <c r="P4236" s="620" t="s">
        <v>22</v>
      </c>
      <c r="Q4236" s="620" t="s">
        <v>22</v>
      </c>
      <c r="R4236" s="620"/>
      <c r="S4236" s="620" t="s">
        <v>2212</v>
      </c>
    </row>
    <row r="4237" ht="25" spans="1:19">
      <c r="A4237" s="620">
        <v>367</v>
      </c>
      <c r="B4237" s="620" t="s">
        <v>19</v>
      </c>
      <c r="C4237" s="620" t="s">
        <v>146</v>
      </c>
      <c r="D4237" s="620">
        <v>6000064436</v>
      </c>
      <c r="E4237" s="620">
        <v>3</v>
      </c>
      <c r="F4237" s="620">
        <v>3</v>
      </c>
      <c r="G4237" s="620">
        <v>0</v>
      </c>
      <c r="H4237" s="621">
        <v>46265</v>
      </c>
      <c r="I4237" s="620" t="s">
        <v>2340</v>
      </c>
      <c r="J4237" s="622" t="s">
        <v>2393</v>
      </c>
      <c r="K4237" s="620" t="s">
        <v>22</v>
      </c>
      <c r="L4237" s="620"/>
      <c r="M4237" s="620" t="s">
        <v>1887</v>
      </c>
      <c r="N4237" s="621">
        <v>46265</v>
      </c>
      <c r="O4237" s="620" t="s">
        <v>24</v>
      </c>
      <c r="P4237" s="620" t="s">
        <v>22</v>
      </c>
      <c r="Q4237" s="620" t="s">
        <v>22</v>
      </c>
      <c r="R4237" s="620"/>
      <c r="S4237" s="620" t="s">
        <v>2212</v>
      </c>
    </row>
    <row r="4238" ht="25" spans="1:19">
      <c r="A4238" s="620">
        <v>368</v>
      </c>
      <c r="B4238" s="620" t="s">
        <v>19</v>
      </c>
      <c r="C4238" s="620" t="s">
        <v>116</v>
      </c>
      <c r="D4238" s="620">
        <v>6000064430</v>
      </c>
      <c r="E4238" s="620">
        <v>3</v>
      </c>
      <c r="F4238" s="620">
        <v>3</v>
      </c>
      <c r="G4238" s="620">
        <v>0</v>
      </c>
      <c r="H4238" s="621">
        <v>46254</v>
      </c>
      <c r="I4238" s="620" t="s">
        <v>2218</v>
      </c>
      <c r="J4238" s="622" t="s">
        <v>2394</v>
      </c>
      <c r="K4238" s="620" t="s">
        <v>22</v>
      </c>
      <c r="L4238" s="620"/>
      <c r="M4238" s="620" t="s">
        <v>1887</v>
      </c>
      <c r="N4238" s="621">
        <v>46254</v>
      </c>
      <c r="O4238" s="620" t="s">
        <v>24</v>
      </c>
      <c r="P4238" s="620" t="s">
        <v>22</v>
      </c>
      <c r="Q4238" s="620" t="s">
        <v>22</v>
      </c>
      <c r="R4238" s="620"/>
      <c r="S4238" s="620" t="s">
        <v>2212</v>
      </c>
    </row>
    <row r="4239" ht="25" spans="1:19">
      <c r="A4239" s="620">
        <v>369</v>
      </c>
      <c r="B4239" s="620" t="s">
        <v>19</v>
      </c>
      <c r="C4239" s="620" t="s">
        <v>116</v>
      </c>
      <c r="D4239" s="620">
        <v>6000064430</v>
      </c>
      <c r="E4239" s="620">
        <v>13</v>
      </c>
      <c r="F4239" s="620">
        <v>13</v>
      </c>
      <c r="G4239" s="620">
        <v>0</v>
      </c>
      <c r="H4239" s="621">
        <v>46267</v>
      </c>
      <c r="I4239" s="620" t="s">
        <v>2218</v>
      </c>
      <c r="J4239" s="622" t="s">
        <v>2395</v>
      </c>
      <c r="K4239" s="620" t="s">
        <v>22</v>
      </c>
      <c r="L4239" s="620"/>
      <c r="M4239" s="620" t="s">
        <v>1887</v>
      </c>
      <c r="N4239" s="621">
        <v>46267</v>
      </c>
      <c r="O4239" s="620" t="s">
        <v>24</v>
      </c>
      <c r="P4239" s="620" t="s">
        <v>22</v>
      </c>
      <c r="Q4239" s="620" t="s">
        <v>22</v>
      </c>
      <c r="R4239" s="620"/>
      <c r="S4239" s="620" t="s">
        <v>2212</v>
      </c>
    </row>
    <row r="4240" ht="25" spans="1:19">
      <c r="A4240" s="620">
        <v>370</v>
      </c>
      <c r="B4240" s="620" t="s">
        <v>19</v>
      </c>
      <c r="C4240" s="620" t="s">
        <v>116</v>
      </c>
      <c r="D4240" s="620">
        <v>6000064430</v>
      </c>
      <c r="E4240" s="620">
        <v>7</v>
      </c>
      <c r="F4240" s="620">
        <v>7</v>
      </c>
      <c r="G4240" s="620">
        <v>0</v>
      </c>
      <c r="H4240" s="621">
        <v>46269</v>
      </c>
      <c r="I4240" s="620" t="s">
        <v>2218</v>
      </c>
      <c r="J4240" s="622" t="s">
        <v>2396</v>
      </c>
      <c r="K4240" s="620" t="s">
        <v>22</v>
      </c>
      <c r="L4240" s="620"/>
      <c r="M4240" s="620" t="s">
        <v>1887</v>
      </c>
      <c r="N4240" s="621">
        <v>46269</v>
      </c>
      <c r="O4240" s="620" t="s">
        <v>24</v>
      </c>
      <c r="P4240" s="620" t="s">
        <v>22</v>
      </c>
      <c r="Q4240" s="620" t="s">
        <v>22</v>
      </c>
      <c r="R4240" s="620"/>
      <c r="S4240" s="620" t="s">
        <v>2212</v>
      </c>
    </row>
    <row r="4241" ht="25" spans="1:19">
      <c r="A4241" s="620">
        <v>371</v>
      </c>
      <c r="B4241" s="620" t="s">
        <v>19</v>
      </c>
      <c r="C4241" s="620" t="s">
        <v>146</v>
      </c>
      <c r="D4241" s="620">
        <v>6000064436</v>
      </c>
      <c r="E4241" s="620">
        <v>5</v>
      </c>
      <c r="F4241" s="620">
        <v>5</v>
      </c>
      <c r="G4241" s="620">
        <v>0</v>
      </c>
      <c r="H4241" s="621">
        <v>46268</v>
      </c>
      <c r="I4241" s="620" t="s">
        <v>2340</v>
      </c>
      <c r="J4241" s="622" t="s">
        <v>2397</v>
      </c>
      <c r="K4241" s="620" t="s">
        <v>22</v>
      </c>
      <c r="L4241" s="620"/>
      <c r="M4241" s="620" t="s">
        <v>1887</v>
      </c>
      <c r="N4241" s="621">
        <v>46268</v>
      </c>
      <c r="O4241" s="620" t="s">
        <v>24</v>
      </c>
      <c r="P4241" s="620" t="s">
        <v>22</v>
      </c>
      <c r="Q4241" s="620" t="s">
        <v>22</v>
      </c>
      <c r="R4241" s="620"/>
      <c r="S4241" s="620" t="s">
        <v>2212</v>
      </c>
    </row>
    <row r="4242" ht="25" spans="1:19">
      <c r="A4242" s="620">
        <v>372</v>
      </c>
      <c r="B4242" s="620" t="s">
        <v>19</v>
      </c>
      <c r="C4242" s="620" t="s">
        <v>146</v>
      </c>
      <c r="D4242" s="620">
        <v>6000064436</v>
      </c>
      <c r="E4242" s="620">
        <v>1</v>
      </c>
      <c r="F4242" s="620">
        <v>0</v>
      </c>
      <c r="G4242" s="620">
        <v>1</v>
      </c>
      <c r="H4242" s="621">
        <v>46268</v>
      </c>
      <c r="I4242" s="620" t="s">
        <v>2340</v>
      </c>
      <c r="J4242" s="622">
        <v>516339030826104</v>
      </c>
      <c r="K4242" s="620" t="s">
        <v>2236</v>
      </c>
      <c r="L4242" s="620"/>
      <c r="M4242" s="620" t="s">
        <v>1887</v>
      </c>
      <c r="N4242" s="621">
        <v>46268</v>
      </c>
      <c r="O4242" s="620" t="s">
        <v>24</v>
      </c>
      <c r="P4242" s="620" t="s">
        <v>32</v>
      </c>
      <c r="Q4242" s="620" t="s">
        <v>2224</v>
      </c>
      <c r="R4242" s="620"/>
      <c r="S4242" s="620" t="s">
        <v>2212</v>
      </c>
    </row>
    <row r="4243" ht="25" spans="1:19">
      <c r="A4243" s="620">
        <v>373</v>
      </c>
      <c r="B4243" s="620" t="s">
        <v>19</v>
      </c>
      <c r="C4243" s="620" t="s">
        <v>146</v>
      </c>
      <c r="D4243" s="620">
        <v>6000064436</v>
      </c>
      <c r="E4243" s="620">
        <v>3</v>
      </c>
      <c r="F4243" s="620">
        <v>3</v>
      </c>
      <c r="G4243" s="620">
        <v>0</v>
      </c>
      <c r="H4243" s="621">
        <v>46268</v>
      </c>
      <c r="I4243" s="620" t="s">
        <v>2340</v>
      </c>
      <c r="J4243" s="622" t="s">
        <v>2398</v>
      </c>
      <c r="K4243" s="620" t="s">
        <v>22</v>
      </c>
      <c r="L4243" s="620"/>
      <c r="M4243" s="620" t="s">
        <v>1887</v>
      </c>
      <c r="N4243" s="621">
        <v>46268</v>
      </c>
      <c r="O4243" s="620" t="s">
        <v>24</v>
      </c>
      <c r="P4243" s="620" t="s">
        <v>22</v>
      </c>
      <c r="Q4243" s="620" t="s">
        <v>22</v>
      </c>
      <c r="R4243" s="620"/>
      <c r="S4243" s="620" t="s">
        <v>2212</v>
      </c>
    </row>
    <row r="4244" ht="25" spans="1:19">
      <c r="A4244" s="620">
        <v>374</v>
      </c>
      <c r="B4244" s="620" t="s">
        <v>19</v>
      </c>
      <c r="C4244" s="620" t="s">
        <v>2388</v>
      </c>
      <c r="D4244" s="620">
        <v>6000064429</v>
      </c>
      <c r="E4244" s="620">
        <v>1</v>
      </c>
      <c r="F4244" s="620">
        <v>0</v>
      </c>
      <c r="G4244" s="620">
        <v>1</v>
      </c>
      <c r="H4244" s="621">
        <v>46269</v>
      </c>
      <c r="I4244" s="620" t="s">
        <v>2220</v>
      </c>
      <c r="J4244" s="622">
        <v>516309150826322</v>
      </c>
      <c r="K4244" s="620" t="s">
        <v>2243</v>
      </c>
      <c r="L4244" s="620"/>
      <c r="M4244" s="620" t="s">
        <v>1887</v>
      </c>
      <c r="N4244" s="621">
        <v>46269</v>
      </c>
      <c r="O4244" s="620" t="s">
        <v>24</v>
      </c>
      <c r="P4244" s="620" t="s">
        <v>32</v>
      </c>
      <c r="Q4244" s="620" t="s">
        <v>2224</v>
      </c>
      <c r="R4244" s="620"/>
      <c r="S4244" s="620" t="s">
        <v>2212</v>
      </c>
    </row>
    <row r="4245" ht="25" spans="1:19">
      <c r="A4245" s="620">
        <v>375</v>
      </c>
      <c r="B4245" s="620" t="s">
        <v>19</v>
      </c>
      <c r="C4245" s="620" t="s">
        <v>2388</v>
      </c>
      <c r="D4245" s="620">
        <v>6000064429</v>
      </c>
      <c r="E4245" s="620">
        <v>1</v>
      </c>
      <c r="F4245" s="620">
        <v>0</v>
      </c>
      <c r="G4245" s="620">
        <v>1</v>
      </c>
      <c r="H4245" s="621">
        <v>46269</v>
      </c>
      <c r="I4245" s="620" t="s">
        <v>2220</v>
      </c>
      <c r="J4245" s="622">
        <v>516309150826323</v>
      </c>
      <c r="K4245" s="620" t="s">
        <v>2385</v>
      </c>
      <c r="L4245" s="620"/>
      <c r="M4245" s="620" t="s">
        <v>1887</v>
      </c>
      <c r="N4245" s="621">
        <v>46269</v>
      </c>
      <c r="O4245" s="620" t="s">
        <v>24</v>
      </c>
      <c r="P4245" s="620" t="s">
        <v>2386</v>
      </c>
      <c r="Q4245" s="620" t="s">
        <v>2282</v>
      </c>
      <c r="R4245" s="620"/>
      <c r="S4245" s="620" t="s">
        <v>2212</v>
      </c>
    </row>
    <row r="4246" ht="25" spans="1:19">
      <c r="A4246" s="620">
        <v>376</v>
      </c>
      <c r="B4246" s="620" t="s">
        <v>19</v>
      </c>
      <c r="C4246" s="620" t="s">
        <v>2388</v>
      </c>
      <c r="D4246" s="620">
        <v>6000064429</v>
      </c>
      <c r="E4246" s="620">
        <v>2</v>
      </c>
      <c r="F4246" s="620">
        <v>2</v>
      </c>
      <c r="G4246" s="620">
        <v>0</v>
      </c>
      <c r="H4246" s="621">
        <v>46269</v>
      </c>
      <c r="I4246" s="620" t="s">
        <v>2220</v>
      </c>
      <c r="J4246" s="622" t="s">
        <v>2399</v>
      </c>
      <c r="K4246" s="620" t="s">
        <v>22</v>
      </c>
      <c r="L4246" s="620"/>
      <c r="M4246" s="620" t="s">
        <v>1887</v>
      </c>
      <c r="N4246" s="621">
        <v>46269</v>
      </c>
      <c r="O4246" s="620" t="s">
        <v>24</v>
      </c>
      <c r="P4246" s="620" t="s">
        <v>22</v>
      </c>
      <c r="Q4246" s="620" t="s">
        <v>22</v>
      </c>
      <c r="R4246" s="620"/>
      <c r="S4246" s="620" t="s">
        <v>2212</v>
      </c>
    </row>
    <row r="4247" ht="25" spans="1:19">
      <c r="A4247" s="620">
        <v>377</v>
      </c>
      <c r="B4247" s="620" t="s">
        <v>19</v>
      </c>
      <c r="C4247" s="620" t="s">
        <v>2388</v>
      </c>
      <c r="D4247" s="620">
        <v>6000064429</v>
      </c>
      <c r="E4247" s="620">
        <v>1</v>
      </c>
      <c r="F4247" s="620">
        <v>0</v>
      </c>
      <c r="G4247" s="620">
        <v>1</v>
      </c>
      <c r="H4247" s="621">
        <v>46269</v>
      </c>
      <c r="I4247" s="620" t="s">
        <v>2220</v>
      </c>
      <c r="J4247" s="622">
        <v>516309150826326</v>
      </c>
      <c r="K4247" s="620" t="s">
        <v>2385</v>
      </c>
      <c r="L4247" s="620"/>
      <c r="M4247" s="620" t="s">
        <v>1887</v>
      </c>
      <c r="N4247" s="621">
        <v>46269</v>
      </c>
      <c r="O4247" s="620" t="s">
        <v>24</v>
      </c>
      <c r="P4247" s="620" t="s">
        <v>2386</v>
      </c>
      <c r="Q4247" s="620" t="s">
        <v>2282</v>
      </c>
      <c r="R4247" s="620"/>
      <c r="S4247" s="620" t="s">
        <v>2212</v>
      </c>
    </row>
    <row r="4248" ht="25" spans="1:19">
      <c r="A4248" s="620">
        <v>378</v>
      </c>
      <c r="B4248" s="620" t="s">
        <v>19</v>
      </c>
      <c r="C4248" s="620" t="s">
        <v>146</v>
      </c>
      <c r="D4248" s="620">
        <v>6000064429</v>
      </c>
      <c r="E4248" s="620">
        <v>1</v>
      </c>
      <c r="F4248" s="620">
        <v>0</v>
      </c>
      <c r="G4248" s="620">
        <v>1</v>
      </c>
      <c r="H4248" s="621">
        <v>46269</v>
      </c>
      <c r="I4248" s="620" t="s">
        <v>2220</v>
      </c>
      <c r="J4248" s="622">
        <v>516309150826327</v>
      </c>
      <c r="K4248" s="620" t="s">
        <v>2287</v>
      </c>
      <c r="L4248" s="620"/>
      <c r="M4248" s="620" t="s">
        <v>1887</v>
      </c>
      <c r="N4248" s="621">
        <v>46269</v>
      </c>
      <c r="O4248" s="620" t="s">
        <v>24</v>
      </c>
      <c r="P4248" s="620" t="s">
        <v>59</v>
      </c>
      <c r="Q4248" s="620" t="s">
        <v>2224</v>
      </c>
      <c r="R4248" s="620"/>
      <c r="S4248" s="620" t="s">
        <v>2212</v>
      </c>
    </row>
    <row r="4249" ht="25" spans="1:19">
      <c r="A4249" s="620">
        <v>379</v>
      </c>
      <c r="B4249" s="620" t="s">
        <v>19</v>
      </c>
      <c r="C4249" s="620" t="s">
        <v>146</v>
      </c>
      <c r="D4249" s="620">
        <v>6000064429</v>
      </c>
      <c r="E4249" s="620">
        <v>6</v>
      </c>
      <c r="F4249" s="620">
        <v>6</v>
      </c>
      <c r="G4249" s="620">
        <v>0</v>
      </c>
      <c r="H4249" s="621">
        <v>46269</v>
      </c>
      <c r="I4249" s="620" t="s">
        <v>2220</v>
      </c>
      <c r="J4249" s="622" t="s">
        <v>2400</v>
      </c>
      <c r="K4249" s="620" t="s">
        <v>22</v>
      </c>
      <c r="L4249" s="620"/>
      <c r="M4249" s="620" t="s">
        <v>1887</v>
      </c>
      <c r="N4249" s="621">
        <v>46269</v>
      </c>
      <c r="O4249" s="620" t="s">
        <v>24</v>
      </c>
      <c r="P4249" s="620" t="s">
        <v>22</v>
      </c>
      <c r="Q4249" s="620" t="s">
        <v>22</v>
      </c>
      <c r="R4249" s="620"/>
      <c r="S4249" s="620" t="s">
        <v>2212</v>
      </c>
    </row>
    <row r="4250" ht="25" spans="1:19">
      <c r="A4250" s="620">
        <v>380</v>
      </c>
      <c r="B4250" s="620" t="s">
        <v>19</v>
      </c>
      <c r="C4250" s="620" t="s">
        <v>146</v>
      </c>
      <c r="D4250" s="620">
        <v>6000064429</v>
      </c>
      <c r="E4250" s="620">
        <v>1</v>
      </c>
      <c r="F4250" s="620">
        <v>0</v>
      </c>
      <c r="G4250" s="620">
        <v>1</v>
      </c>
      <c r="H4250" s="621">
        <v>46269</v>
      </c>
      <c r="I4250" s="620" t="s">
        <v>2220</v>
      </c>
      <c r="J4250" s="622">
        <v>516309150826334</v>
      </c>
      <c r="K4250" s="620" t="s">
        <v>2287</v>
      </c>
      <c r="L4250" s="620"/>
      <c r="M4250" s="620" t="s">
        <v>1887</v>
      </c>
      <c r="N4250" s="621">
        <v>46269</v>
      </c>
      <c r="O4250" s="620" t="s">
        <v>24</v>
      </c>
      <c r="P4250" s="620" t="s">
        <v>59</v>
      </c>
      <c r="Q4250" s="620" t="s">
        <v>2224</v>
      </c>
      <c r="R4250" s="620"/>
      <c r="S4250" s="620" t="s">
        <v>2212</v>
      </c>
    </row>
    <row r="4251" ht="25" spans="1:19">
      <c r="A4251" s="620">
        <v>381</v>
      </c>
      <c r="B4251" s="620" t="s">
        <v>19</v>
      </c>
      <c r="C4251" s="620" t="s">
        <v>146</v>
      </c>
      <c r="D4251" s="620">
        <v>6000064429</v>
      </c>
      <c r="E4251" s="620">
        <v>2</v>
      </c>
      <c r="F4251" s="620">
        <v>2</v>
      </c>
      <c r="G4251" s="620">
        <v>0</v>
      </c>
      <c r="H4251" s="621">
        <v>46269</v>
      </c>
      <c r="I4251" s="620" t="s">
        <v>2220</v>
      </c>
      <c r="J4251" s="622" t="s">
        <v>2401</v>
      </c>
      <c r="K4251" s="620" t="s">
        <v>22</v>
      </c>
      <c r="L4251" s="620"/>
      <c r="M4251" s="620" t="s">
        <v>1887</v>
      </c>
      <c r="N4251" s="621">
        <v>46269</v>
      </c>
      <c r="O4251" s="620" t="s">
        <v>24</v>
      </c>
      <c r="P4251" s="620" t="s">
        <v>22</v>
      </c>
      <c r="Q4251" s="620" t="s">
        <v>22</v>
      </c>
      <c r="R4251" s="620"/>
      <c r="S4251" s="620" t="s">
        <v>2212</v>
      </c>
    </row>
    <row r="4252" ht="25" spans="1:19">
      <c r="A4252" s="620">
        <v>382</v>
      </c>
      <c r="B4252" s="620" t="s">
        <v>19</v>
      </c>
      <c r="C4252" s="620" t="s">
        <v>1724</v>
      </c>
      <c r="D4252" s="620">
        <v>6000064430</v>
      </c>
      <c r="E4252" s="620">
        <v>20</v>
      </c>
      <c r="F4252" s="620">
        <v>20</v>
      </c>
      <c r="G4252" s="620">
        <v>0</v>
      </c>
      <c r="H4252" s="621">
        <v>46270</v>
      </c>
      <c r="I4252" s="620" t="s">
        <v>2218</v>
      </c>
      <c r="J4252" s="622" t="s">
        <v>2402</v>
      </c>
      <c r="K4252" s="620" t="s">
        <v>22</v>
      </c>
      <c r="L4252" s="620"/>
      <c r="M4252" s="620" t="s">
        <v>1887</v>
      </c>
      <c r="N4252" s="621">
        <v>46270</v>
      </c>
      <c r="O4252" s="620" t="s">
        <v>24</v>
      </c>
      <c r="P4252" s="620" t="s">
        <v>22</v>
      </c>
      <c r="Q4252" s="620" t="s">
        <v>22</v>
      </c>
      <c r="R4252" s="620"/>
      <c r="S4252" s="620" t="s">
        <v>2212</v>
      </c>
    </row>
    <row r="4253" ht="25" spans="1:19">
      <c r="A4253" s="620">
        <v>383</v>
      </c>
      <c r="B4253" s="620" t="s">
        <v>19</v>
      </c>
      <c r="C4253" s="620" t="s">
        <v>1724</v>
      </c>
      <c r="D4253" s="620">
        <v>6000064430</v>
      </c>
      <c r="E4253" s="620">
        <v>12</v>
      </c>
      <c r="F4253" s="620">
        <v>12</v>
      </c>
      <c r="G4253" s="620">
        <v>0</v>
      </c>
      <c r="H4253" s="621">
        <v>46272</v>
      </c>
      <c r="I4253" s="620" t="s">
        <v>2218</v>
      </c>
      <c r="J4253" s="622" t="s">
        <v>2403</v>
      </c>
      <c r="K4253" s="620" t="s">
        <v>22</v>
      </c>
      <c r="L4253" s="620"/>
      <c r="M4253" s="620" t="s">
        <v>1887</v>
      </c>
      <c r="N4253" s="621">
        <v>46272</v>
      </c>
      <c r="O4253" s="620" t="s">
        <v>24</v>
      </c>
      <c r="P4253" s="620" t="s">
        <v>22</v>
      </c>
      <c r="Q4253" s="620" t="s">
        <v>22</v>
      </c>
      <c r="R4253" s="620"/>
      <c r="S4253" s="620" t="s">
        <v>2212</v>
      </c>
    </row>
    <row r="4254" ht="25" spans="1:19">
      <c r="A4254" s="620">
        <v>384</v>
      </c>
      <c r="B4254" s="620" t="s">
        <v>19</v>
      </c>
      <c r="C4254" s="620" t="s">
        <v>116</v>
      </c>
      <c r="D4254" s="620">
        <v>6000064429</v>
      </c>
      <c r="E4254" s="620">
        <v>1</v>
      </c>
      <c r="F4254" s="620">
        <v>1</v>
      </c>
      <c r="G4254" s="620">
        <v>0</v>
      </c>
      <c r="H4254" s="621">
        <v>46241</v>
      </c>
      <c r="I4254" s="620" t="s">
        <v>2220</v>
      </c>
      <c r="J4254" s="622">
        <v>516309150926337</v>
      </c>
      <c r="K4254" s="620" t="s">
        <v>22</v>
      </c>
      <c r="L4254" s="620"/>
      <c r="M4254" s="620" t="s">
        <v>1887</v>
      </c>
      <c r="N4254" s="621">
        <v>46241</v>
      </c>
      <c r="O4254" s="620"/>
      <c r="P4254" s="620" t="s">
        <v>22</v>
      </c>
      <c r="Q4254" s="620" t="s">
        <v>22</v>
      </c>
      <c r="R4254" s="620"/>
      <c r="S4254" s="620" t="s">
        <v>2212</v>
      </c>
    </row>
    <row r="4255" ht="25" spans="1:19">
      <c r="A4255" s="620">
        <v>385</v>
      </c>
      <c r="B4255" s="620" t="s">
        <v>19</v>
      </c>
      <c r="C4255" s="620" t="s">
        <v>116</v>
      </c>
      <c r="D4255" s="620">
        <v>6000064429</v>
      </c>
      <c r="E4255" s="620">
        <v>5</v>
      </c>
      <c r="F4255" s="620">
        <v>5</v>
      </c>
      <c r="G4255" s="620">
        <v>0</v>
      </c>
      <c r="H4255" s="621">
        <v>46242</v>
      </c>
      <c r="I4255" s="620" t="s">
        <v>2220</v>
      </c>
      <c r="J4255" s="622" t="s">
        <v>2404</v>
      </c>
      <c r="K4255" s="620" t="s">
        <v>22</v>
      </c>
      <c r="L4255" s="620"/>
      <c r="M4255" s="620" t="s">
        <v>1887</v>
      </c>
      <c r="N4255" s="621">
        <v>46242</v>
      </c>
      <c r="O4255" s="620" t="s">
        <v>24</v>
      </c>
      <c r="P4255" s="620" t="s">
        <v>22</v>
      </c>
      <c r="Q4255" s="620" t="s">
        <v>22</v>
      </c>
      <c r="R4255" s="620"/>
      <c r="S4255" s="620" t="s">
        <v>2212</v>
      </c>
    </row>
    <row r="4256" ht="25" spans="1:19">
      <c r="A4256" s="620">
        <v>386</v>
      </c>
      <c r="B4256" s="620" t="s">
        <v>19</v>
      </c>
      <c r="C4256" s="620" t="s">
        <v>116</v>
      </c>
      <c r="D4256" s="620">
        <v>6000064429</v>
      </c>
      <c r="E4256" s="620">
        <v>1</v>
      </c>
      <c r="F4256" s="620">
        <v>0</v>
      </c>
      <c r="G4256" s="620">
        <v>1</v>
      </c>
      <c r="H4256" s="621">
        <v>46273</v>
      </c>
      <c r="I4256" s="620" t="s">
        <v>2220</v>
      </c>
      <c r="J4256" s="622">
        <v>516309150926343</v>
      </c>
      <c r="K4256" s="620" t="s">
        <v>2236</v>
      </c>
      <c r="L4256" s="620"/>
      <c r="M4256" s="620" t="s">
        <v>1887</v>
      </c>
      <c r="N4256" s="621">
        <v>46273</v>
      </c>
      <c r="O4256" s="620" t="s">
        <v>24</v>
      </c>
      <c r="P4256" s="620" t="s">
        <v>32</v>
      </c>
      <c r="Q4256" s="620" t="s">
        <v>2224</v>
      </c>
      <c r="R4256" s="620"/>
      <c r="S4256" s="620" t="s">
        <v>2212</v>
      </c>
    </row>
    <row r="4257" ht="25" spans="1:19">
      <c r="A4257" s="620">
        <v>387</v>
      </c>
      <c r="B4257" s="620" t="s">
        <v>19</v>
      </c>
      <c r="C4257" s="620" t="s">
        <v>116</v>
      </c>
      <c r="D4257" s="620">
        <v>6000064429</v>
      </c>
      <c r="E4257" s="620">
        <v>4</v>
      </c>
      <c r="F4257" s="620">
        <v>4</v>
      </c>
      <c r="G4257" s="620">
        <v>0</v>
      </c>
      <c r="H4257" s="621">
        <v>46242</v>
      </c>
      <c r="I4257" s="620" t="s">
        <v>2220</v>
      </c>
      <c r="J4257" s="622" t="s">
        <v>2405</v>
      </c>
      <c r="K4257" s="620" t="s">
        <v>22</v>
      </c>
      <c r="L4257" s="620"/>
      <c r="M4257" s="620" t="s">
        <v>1887</v>
      </c>
      <c r="N4257" s="621">
        <v>46242</v>
      </c>
      <c r="O4257" s="620" t="s">
        <v>24</v>
      </c>
      <c r="P4257" s="620" t="s">
        <v>22</v>
      </c>
      <c r="Q4257" s="620" t="s">
        <v>22</v>
      </c>
      <c r="R4257" s="620"/>
      <c r="S4257" s="620" t="s">
        <v>2212</v>
      </c>
    </row>
    <row r="4258" ht="25" spans="1:19">
      <c r="A4258" s="620">
        <v>388</v>
      </c>
      <c r="B4258" s="620" t="s">
        <v>19</v>
      </c>
      <c r="C4258" s="620" t="s">
        <v>116</v>
      </c>
      <c r="D4258" s="620">
        <v>6000064429</v>
      </c>
      <c r="E4258" s="620">
        <v>1</v>
      </c>
      <c r="F4258" s="620">
        <v>0</v>
      </c>
      <c r="G4258" s="620">
        <v>1</v>
      </c>
      <c r="H4258" s="621">
        <v>46242</v>
      </c>
      <c r="I4258" s="620" t="s">
        <v>2220</v>
      </c>
      <c r="J4258" s="622">
        <v>516309150926348</v>
      </c>
      <c r="K4258" s="620" t="s">
        <v>2287</v>
      </c>
      <c r="L4258" s="620"/>
      <c r="M4258" s="620" t="s">
        <v>1887</v>
      </c>
      <c r="N4258" s="621">
        <v>46242</v>
      </c>
      <c r="O4258" s="620" t="s">
        <v>24</v>
      </c>
      <c r="P4258" s="620" t="s">
        <v>59</v>
      </c>
      <c r="Q4258" s="620" t="s">
        <v>2224</v>
      </c>
      <c r="R4258" s="620"/>
      <c r="S4258" s="620" t="s">
        <v>2212</v>
      </c>
    </row>
    <row r="4259" ht="25" spans="1:19">
      <c r="A4259" s="620">
        <v>389</v>
      </c>
      <c r="B4259" s="620" t="s">
        <v>19</v>
      </c>
      <c r="C4259" s="620" t="s">
        <v>116</v>
      </c>
      <c r="D4259" s="620">
        <v>6000064429</v>
      </c>
      <c r="E4259" s="620">
        <v>5</v>
      </c>
      <c r="F4259" s="620">
        <v>5</v>
      </c>
      <c r="G4259" s="620">
        <v>0</v>
      </c>
      <c r="H4259" s="621">
        <v>46242</v>
      </c>
      <c r="I4259" s="620" t="s">
        <v>2220</v>
      </c>
      <c r="J4259" s="622" t="s">
        <v>2406</v>
      </c>
      <c r="K4259" s="620" t="s">
        <v>22</v>
      </c>
      <c r="L4259" s="620"/>
      <c r="M4259" s="620" t="s">
        <v>1887</v>
      </c>
      <c r="N4259" s="621">
        <v>46242</v>
      </c>
      <c r="O4259" s="620" t="s">
        <v>24</v>
      </c>
      <c r="P4259" s="620" t="s">
        <v>22</v>
      </c>
      <c r="Q4259" s="620" t="s">
        <v>22</v>
      </c>
      <c r="R4259" s="620"/>
      <c r="S4259" s="620" t="s">
        <v>2212</v>
      </c>
    </row>
    <row r="4260" ht="25" spans="1:19">
      <c r="A4260" s="620">
        <v>390</v>
      </c>
      <c r="B4260" s="620" t="s">
        <v>19</v>
      </c>
      <c r="C4260" s="620" t="s">
        <v>116</v>
      </c>
      <c r="D4260" s="620">
        <v>6000064436</v>
      </c>
      <c r="E4260" s="620">
        <v>7</v>
      </c>
      <c r="F4260" s="620">
        <v>7</v>
      </c>
      <c r="G4260" s="620">
        <v>0</v>
      </c>
      <c r="H4260" s="621">
        <v>46275</v>
      </c>
      <c r="I4260" s="620" t="s">
        <v>2340</v>
      </c>
      <c r="J4260" s="622" t="s">
        <v>2407</v>
      </c>
      <c r="K4260" s="620" t="s">
        <v>22</v>
      </c>
      <c r="L4260" s="620"/>
      <c r="M4260" s="620" t="s">
        <v>1887</v>
      </c>
      <c r="N4260" s="621">
        <v>46275</v>
      </c>
      <c r="O4260" s="620" t="s">
        <v>24</v>
      </c>
      <c r="P4260" s="620" t="s">
        <v>22</v>
      </c>
      <c r="Q4260" s="620" t="s">
        <v>22</v>
      </c>
      <c r="R4260" s="620"/>
      <c r="S4260" s="620" t="s">
        <v>2212</v>
      </c>
    </row>
    <row r="4261" ht="25" spans="1:19">
      <c r="A4261" s="620">
        <v>391</v>
      </c>
      <c r="B4261" s="620" t="s">
        <v>19</v>
      </c>
      <c r="C4261" s="620" t="s">
        <v>116</v>
      </c>
      <c r="D4261" s="620">
        <v>6000064429</v>
      </c>
      <c r="E4261" s="620">
        <v>16</v>
      </c>
      <c r="F4261" s="620">
        <v>16</v>
      </c>
      <c r="G4261" s="620">
        <v>0</v>
      </c>
      <c r="H4261" s="621">
        <v>46274</v>
      </c>
      <c r="I4261" s="620" t="s">
        <v>2220</v>
      </c>
      <c r="J4261" s="622" t="s">
        <v>2408</v>
      </c>
      <c r="K4261" s="620" t="s">
        <v>22</v>
      </c>
      <c r="L4261" s="620"/>
      <c r="M4261" s="620" t="s">
        <v>1887</v>
      </c>
      <c r="N4261" s="621">
        <v>46274</v>
      </c>
      <c r="O4261" s="620" t="s">
        <v>24</v>
      </c>
      <c r="P4261" s="620" t="s">
        <v>22</v>
      </c>
      <c r="Q4261" s="620" t="s">
        <v>22</v>
      </c>
      <c r="R4261" s="620"/>
      <c r="S4261" s="620" t="s">
        <v>2212</v>
      </c>
    </row>
    <row r="4262" ht="25" spans="1:19">
      <c r="A4262" s="620">
        <v>392</v>
      </c>
      <c r="B4262" s="620" t="s">
        <v>19</v>
      </c>
      <c r="C4262" s="620" t="s">
        <v>418</v>
      </c>
      <c r="D4262" s="620">
        <v>6000064429</v>
      </c>
      <c r="E4262" s="620">
        <v>1</v>
      </c>
      <c r="F4262" s="620">
        <v>0</v>
      </c>
      <c r="G4262" s="620">
        <v>1</v>
      </c>
      <c r="H4262" s="621">
        <v>46275</v>
      </c>
      <c r="I4262" s="620" t="s">
        <v>2220</v>
      </c>
      <c r="J4262" s="622">
        <v>516309150926370</v>
      </c>
      <c r="K4262" s="620" t="s">
        <v>2409</v>
      </c>
      <c r="L4262" s="620"/>
      <c r="M4262" s="620" t="s">
        <v>1887</v>
      </c>
      <c r="N4262" s="621">
        <v>46275</v>
      </c>
      <c r="O4262" s="620" t="s">
        <v>24</v>
      </c>
      <c r="P4262" s="620" t="s">
        <v>927</v>
      </c>
      <c r="Q4262" s="620" t="s">
        <v>2224</v>
      </c>
      <c r="R4262" s="620"/>
      <c r="S4262" s="620" t="s">
        <v>2212</v>
      </c>
    </row>
    <row r="4263" ht="25" spans="1:19">
      <c r="A4263" s="620">
        <v>393</v>
      </c>
      <c r="B4263" s="620" t="s">
        <v>19</v>
      </c>
      <c r="C4263" s="620" t="s">
        <v>418</v>
      </c>
      <c r="D4263" s="620">
        <v>6000064429</v>
      </c>
      <c r="E4263" s="620">
        <v>9</v>
      </c>
      <c r="F4263" s="620">
        <v>9</v>
      </c>
      <c r="G4263" s="620">
        <v>0</v>
      </c>
      <c r="H4263" s="621">
        <v>46275</v>
      </c>
      <c r="I4263" s="620" t="s">
        <v>2220</v>
      </c>
      <c r="J4263" s="622" t="s">
        <v>2410</v>
      </c>
      <c r="K4263" s="620" t="s">
        <v>22</v>
      </c>
      <c r="L4263" s="620"/>
      <c r="M4263" s="620" t="s">
        <v>1887</v>
      </c>
      <c r="N4263" s="621">
        <v>46275</v>
      </c>
      <c r="O4263" s="620" t="s">
        <v>24</v>
      </c>
      <c r="P4263" s="620" t="s">
        <v>22</v>
      </c>
      <c r="Q4263" s="620" t="s">
        <v>22</v>
      </c>
      <c r="R4263" s="620"/>
      <c r="S4263" s="620" t="s">
        <v>2212</v>
      </c>
    </row>
    <row r="4264" ht="25" spans="1:19">
      <c r="A4264" s="620">
        <v>394</v>
      </c>
      <c r="B4264" s="620" t="s">
        <v>19</v>
      </c>
      <c r="C4264" s="620" t="s">
        <v>1134</v>
      </c>
      <c r="D4264" s="620">
        <v>6000064429</v>
      </c>
      <c r="E4264" s="620">
        <v>16</v>
      </c>
      <c r="F4264" s="620">
        <v>16</v>
      </c>
      <c r="G4264" s="620">
        <v>0</v>
      </c>
      <c r="H4264" s="621">
        <v>46281</v>
      </c>
      <c r="I4264" s="620" t="s">
        <v>2220</v>
      </c>
      <c r="J4264" s="622" t="s">
        <v>2411</v>
      </c>
      <c r="K4264" s="620" t="s">
        <v>22</v>
      </c>
      <c r="L4264" s="620"/>
      <c r="M4264" s="620" t="s">
        <v>1887</v>
      </c>
      <c r="N4264" s="621">
        <v>46281</v>
      </c>
      <c r="O4264" s="620" t="s">
        <v>24</v>
      </c>
      <c r="P4264" s="620" t="s">
        <v>22</v>
      </c>
      <c r="Q4264" s="620" t="s">
        <v>22</v>
      </c>
      <c r="R4264" s="620"/>
      <c r="S4264" s="620" t="s">
        <v>2212</v>
      </c>
    </row>
    <row r="4265" ht="25" spans="1:19">
      <c r="A4265" s="620">
        <v>395</v>
      </c>
      <c r="B4265" s="620" t="s">
        <v>19</v>
      </c>
      <c r="C4265" s="620" t="s">
        <v>116</v>
      </c>
      <c r="D4265" s="620">
        <v>6000064436</v>
      </c>
      <c r="E4265" s="620">
        <v>10</v>
      </c>
      <c r="F4265" s="620">
        <v>10</v>
      </c>
      <c r="G4265" s="620">
        <v>0</v>
      </c>
      <c r="H4265" s="621">
        <v>46278</v>
      </c>
      <c r="I4265" s="620" t="s">
        <v>2340</v>
      </c>
      <c r="J4265" s="622" t="s">
        <v>2412</v>
      </c>
      <c r="K4265" s="620" t="s">
        <v>22</v>
      </c>
      <c r="L4265" s="620"/>
      <c r="M4265" s="620" t="s">
        <v>1887</v>
      </c>
      <c r="N4265" s="621">
        <v>46278</v>
      </c>
      <c r="O4265" s="620" t="s">
        <v>24</v>
      </c>
      <c r="P4265" s="620" t="s">
        <v>22</v>
      </c>
      <c r="Q4265" s="620" t="s">
        <v>22</v>
      </c>
      <c r="R4265" s="620"/>
      <c r="S4265" s="620" t="s">
        <v>2212</v>
      </c>
    </row>
    <row r="4266" ht="25" spans="1:19">
      <c r="A4266" s="620">
        <v>396</v>
      </c>
      <c r="B4266" s="620" t="s">
        <v>19</v>
      </c>
      <c r="C4266" s="620" t="s">
        <v>116</v>
      </c>
      <c r="D4266" s="620">
        <v>6000064429</v>
      </c>
      <c r="E4266" s="620">
        <v>22</v>
      </c>
      <c r="F4266" s="620">
        <v>22</v>
      </c>
      <c r="G4266" s="620">
        <v>0</v>
      </c>
      <c r="H4266" s="621">
        <v>46277</v>
      </c>
      <c r="I4266" s="620" t="s">
        <v>2210</v>
      </c>
      <c r="J4266" s="622" t="s">
        <v>2413</v>
      </c>
      <c r="K4266" s="620" t="s">
        <v>22</v>
      </c>
      <c r="L4266" s="620"/>
      <c r="M4266" s="620" t="s">
        <v>1887</v>
      </c>
      <c r="N4266" s="621">
        <v>46277</v>
      </c>
      <c r="O4266" s="620"/>
      <c r="P4266" s="620" t="s">
        <v>22</v>
      </c>
      <c r="Q4266" s="620" t="s">
        <v>22</v>
      </c>
      <c r="R4266" s="620"/>
      <c r="S4266" s="620" t="s">
        <v>2212</v>
      </c>
    </row>
    <row r="4267" ht="25" spans="1:19">
      <c r="A4267" s="620">
        <v>397</v>
      </c>
      <c r="B4267" s="620" t="s">
        <v>19</v>
      </c>
      <c r="C4267" s="620" t="s">
        <v>116</v>
      </c>
      <c r="D4267" s="620">
        <v>6000064429</v>
      </c>
      <c r="E4267" s="620">
        <v>1</v>
      </c>
      <c r="F4267" s="620">
        <v>0</v>
      </c>
      <c r="G4267" s="620">
        <v>1</v>
      </c>
      <c r="H4267" s="621">
        <v>46280</v>
      </c>
      <c r="I4267" s="620" t="s">
        <v>2210</v>
      </c>
      <c r="J4267" s="622">
        <v>516300070926055</v>
      </c>
      <c r="K4267" s="620" t="s">
        <v>2385</v>
      </c>
      <c r="L4267" s="620"/>
      <c r="M4267" s="620" t="s">
        <v>1887</v>
      </c>
      <c r="N4267" s="621">
        <v>46280</v>
      </c>
      <c r="O4267" s="620" t="s">
        <v>24</v>
      </c>
      <c r="P4267" s="620" t="s">
        <v>2386</v>
      </c>
      <c r="Q4267" s="620" t="s">
        <v>2282</v>
      </c>
      <c r="R4267" s="620"/>
      <c r="S4267" s="620" t="s">
        <v>2212</v>
      </c>
    </row>
    <row r="4268" ht="25" spans="1:19">
      <c r="A4268" s="620">
        <v>398</v>
      </c>
      <c r="B4268" s="620" t="s">
        <v>19</v>
      </c>
      <c r="C4268" s="620" t="s">
        <v>146</v>
      </c>
      <c r="D4268" s="620">
        <v>6000045329</v>
      </c>
      <c r="E4268" s="620">
        <v>1</v>
      </c>
      <c r="F4268" s="620">
        <v>1</v>
      </c>
      <c r="G4268" s="620">
        <v>0</v>
      </c>
      <c r="H4268" s="621">
        <v>46280</v>
      </c>
      <c r="I4268" s="620" t="s">
        <v>2210</v>
      </c>
      <c r="J4268" s="622">
        <v>516300070926056</v>
      </c>
      <c r="K4268" s="620" t="s">
        <v>22</v>
      </c>
      <c r="L4268" s="620"/>
      <c r="M4268" s="620" t="s">
        <v>1887</v>
      </c>
      <c r="N4268" s="621">
        <v>46280</v>
      </c>
      <c r="O4268" s="620" t="s">
        <v>24</v>
      </c>
      <c r="P4268" s="620" t="s">
        <v>22</v>
      </c>
      <c r="Q4268" s="620" t="s">
        <v>22</v>
      </c>
      <c r="R4268" s="620"/>
      <c r="S4268" s="620" t="s">
        <v>2212</v>
      </c>
    </row>
    <row r="4269" ht="25" spans="1:19">
      <c r="A4269" s="620">
        <v>399</v>
      </c>
      <c r="B4269" s="620" t="s">
        <v>19</v>
      </c>
      <c r="C4269" s="620" t="s">
        <v>146</v>
      </c>
      <c r="D4269" s="620">
        <v>6000045329</v>
      </c>
      <c r="E4269" s="620">
        <v>1</v>
      </c>
      <c r="F4269" s="620">
        <v>0</v>
      </c>
      <c r="G4269" s="620">
        <v>1</v>
      </c>
      <c r="H4269" s="621">
        <v>46280</v>
      </c>
      <c r="I4269" s="620" t="s">
        <v>2210</v>
      </c>
      <c r="J4269" s="622">
        <v>516300070926057</v>
      </c>
      <c r="K4269" s="620" t="s">
        <v>2385</v>
      </c>
      <c r="L4269" s="620"/>
      <c r="M4269" s="620" t="s">
        <v>1887</v>
      </c>
      <c r="N4269" s="621">
        <v>46280</v>
      </c>
      <c r="O4269" s="620" t="s">
        <v>24</v>
      </c>
      <c r="P4269" s="620" t="s">
        <v>2386</v>
      </c>
      <c r="Q4269" s="620" t="s">
        <v>2282</v>
      </c>
      <c r="R4269" s="620"/>
      <c r="S4269" s="620" t="s">
        <v>2212</v>
      </c>
    </row>
    <row r="4270" ht="25" spans="1:19">
      <c r="A4270" s="620">
        <v>400</v>
      </c>
      <c r="B4270" s="620" t="s">
        <v>19</v>
      </c>
      <c r="C4270" s="620" t="s">
        <v>146</v>
      </c>
      <c r="D4270" s="620">
        <v>6000045329</v>
      </c>
      <c r="E4270" s="620">
        <v>1</v>
      </c>
      <c r="F4270" s="620">
        <v>0</v>
      </c>
      <c r="G4270" s="620">
        <v>1</v>
      </c>
      <c r="H4270" s="621">
        <v>46280</v>
      </c>
      <c r="I4270" s="620" t="s">
        <v>2210</v>
      </c>
      <c r="J4270" s="622">
        <v>516300070926058</v>
      </c>
      <c r="K4270" s="620" t="s">
        <v>2385</v>
      </c>
      <c r="L4270" s="620"/>
      <c r="M4270" s="620" t="s">
        <v>1887</v>
      </c>
      <c r="N4270" s="621">
        <v>46280</v>
      </c>
      <c r="O4270" s="620" t="s">
        <v>24</v>
      </c>
      <c r="P4270" s="620" t="s">
        <v>2386</v>
      </c>
      <c r="Q4270" s="620" t="s">
        <v>2282</v>
      </c>
      <c r="R4270" s="620"/>
      <c r="S4270" s="620" t="s">
        <v>2212</v>
      </c>
    </row>
    <row r="4271" ht="25" spans="1:19">
      <c r="A4271" s="620">
        <v>401</v>
      </c>
      <c r="B4271" s="620" t="s">
        <v>19</v>
      </c>
      <c r="C4271" s="620" t="s">
        <v>116</v>
      </c>
      <c r="D4271" s="620">
        <v>6000045329</v>
      </c>
      <c r="E4271" s="620">
        <v>1</v>
      </c>
      <c r="F4271" s="620">
        <v>0</v>
      </c>
      <c r="G4271" s="620">
        <v>1</v>
      </c>
      <c r="H4271" s="621">
        <v>46280</v>
      </c>
      <c r="I4271" s="620" t="s">
        <v>2210</v>
      </c>
      <c r="J4271" s="622">
        <v>516300070926059</v>
      </c>
      <c r="K4271" s="620" t="s">
        <v>2385</v>
      </c>
      <c r="L4271" s="620"/>
      <c r="M4271" s="620" t="s">
        <v>1887</v>
      </c>
      <c r="N4271" s="621">
        <v>46280</v>
      </c>
      <c r="O4271" s="620" t="s">
        <v>24</v>
      </c>
      <c r="P4271" s="620" t="s">
        <v>2386</v>
      </c>
      <c r="Q4271" s="620" t="s">
        <v>2282</v>
      </c>
      <c r="R4271" s="620"/>
      <c r="S4271" s="620" t="s">
        <v>2212</v>
      </c>
    </row>
    <row r="4272" ht="25" spans="1:19">
      <c r="A4272" s="620">
        <v>402</v>
      </c>
      <c r="B4272" s="620" t="s">
        <v>19</v>
      </c>
      <c r="C4272" s="620" t="s">
        <v>116</v>
      </c>
      <c r="D4272" s="620">
        <v>6000045329</v>
      </c>
      <c r="E4272" s="620">
        <v>1</v>
      </c>
      <c r="F4272" s="620">
        <v>1</v>
      </c>
      <c r="G4272" s="620">
        <v>0</v>
      </c>
      <c r="H4272" s="621">
        <v>46280</v>
      </c>
      <c r="I4272" s="620" t="s">
        <v>2210</v>
      </c>
      <c r="J4272" s="622">
        <v>516300070926060</v>
      </c>
      <c r="K4272" s="620" t="s">
        <v>22</v>
      </c>
      <c r="L4272" s="620"/>
      <c r="M4272" s="620" t="s">
        <v>1887</v>
      </c>
      <c r="N4272" s="621">
        <v>46280</v>
      </c>
      <c r="O4272" s="620" t="s">
        <v>24</v>
      </c>
      <c r="P4272" s="620" t="s">
        <v>22</v>
      </c>
      <c r="Q4272" s="620" t="s">
        <v>22</v>
      </c>
      <c r="R4272" s="620"/>
      <c r="S4272" s="620" t="s">
        <v>2212</v>
      </c>
    </row>
    <row r="4273" ht="25" spans="1:19">
      <c r="A4273" s="620">
        <v>403</v>
      </c>
      <c r="B4273" s="620" t="s">
        <v>19</v>
      </c>
      <c r="C4273" s="620" t="s">
        <v>116</v>
      </c>
      <c r="D4273" s="620">
        <v>6000045329</v>
      </c>
      <c r="E4273" s="620">
        <v>1</v>
      </c>
      <c r="F4273" s="620">
        <v>0</v>
      </c>
      <c r="G4273" s="620">
        <v>1</v>
      </c>
      <c r="H4273" s="621">
        <v>46280</v>
      </c>
      <c r="I4273" s="620" t="s">
        <v>2210</v>
      </c>
      <c r="J4273" s="622">
        <v>516300070926061</v>
      </c>
      <c r="K4273" s="620" t="s">
        <v>2385</v>
      </c>
      <c r="L4273" s="620"/>
      <c r="M4273" s="620" t="s">
        <v>1887</v>
      </c>
      <c r="N4273" s="621">
        <v>46280</v>
      </c>
      <c r="O4273" s="620" t="s">
        <v>24</v>
      </c>
      <c r="P4273" s="620" t="s">
        <v>2386</v>
      </c>
      <c r="Q4273" s="620" t="s">
        <v>2282</v>
      </c>
      <c r="R4273" s="620"/>
      <c r="S4273" s="620" t="s">
        <v>2212</v>
      </c>
    </row>
    <row r="4274" ht="25" spans="1:19">
      <c r="A4274" s="620">
        <v>404</v>
      </c>
      <c r="B4274" s="620" t="s">
        <v>19</v>
      </c>
      <c r="C4274" s="620" t="s">
        <v>116</v>
      </c>
      <c r="D4274" s="620">
        <v>6000045329</v>
      </c>
      <c r="E4274" s="620">
        <v>1</v>
      </c>
      <c r="F4274" s="620">
        <v>0</v>
      </c>
      <c r="G4274" s="620">
        <v>1</v>
      </c>
      <c r="H4274" s="621">
        <v>46280</v>
      </c>
      <c r="I4274" s="620" t="s">
        <v>2210</v>
      </c>
      <c r="J4274" s="622">
        <v>516300070926062</v>
      </c>
      <c r="K4274" s="620" t="s">
        <v>2236</v>
      </c>
      <c r="L4274" s="620"/>
      <c r="M4274" s="620" t="s">
        <v>1887</v>
      </c>
      <c r="N4274" s="621">
        <v>46280</v>
      </c>
      <c r="O4274" s="620" t="s">
        <v>24</v>
      </c>
      <c r="P4274" s="620" t="s">
        <v>32</v>
      </c>
      <c r="Q4274" s="620" t="s">
        <v>2224</v>
      </c>
      <c r="R4274" s="620"/>
      <c r="S4274" s="620" t="s">
        <v>2212</v>
      </c>
    </row>
    <row r="4275" ht="25" spans="1:19">
      <c r="A4275" s="620">
        <v>405</v>
      </c>
      <c r="B4275" s="620" t="s">
        <v>19</v>
      </c>
      <c r="C4275" s="620" t="s">
        <v>116</v>
      </c>
      <c r="D4275" s="620">
        <v>6000045329</v>
      </c>
      <c r="E4275" s="620">
        <v>1</v>
      </c>
      <c r="F4275" s="620">
        <v>0</v>
      </c>
      <c r="G4275" s="620">
        <v>1</v>
      </c>
      <c r="H4275" s="621">
        <v>46280</v>
      </c>
      <c r="I4275" s="620" t="s">
        <v>2210</v>
      </c>
      <c r="J4275" s="622">
        <v>516300070926063</v>
      </c>
      <c r="K4275" s="620" t="s">
        <v>2385</v>
      </c>
      <c r="L4275" s="620"/>
      <c r="M4275" s="620" t="s">
        <v>1887</v>
      </c>
      <c r="N4275" s="621">
        <v>46280</v>
      </c>
      <c r="O4275" s="620" t="s">
        <v>24</v>
      </c>
      <c r="P4275" s="620" t="s">
        <v>2386</v>
      </c>
      <c r="Q4275" s="620" t="s">
        <v>2282</v>
      </c>
      <c r="R4275" s="620"/>
      <c r="S4275" s="620" t="s">
        <v>2212</v>
      </c>
    </row>
    <row r="4276" ht="25" spans="1:19">
      <c r="A4276" s="620">
        <v>406</v>
      </c>
      <c r="B4276" s="620" t="s">
        <v>19</v>
      </c>
      <c r="C4276" s="620" t="s">
        <v>116</v>
      </c>
      <c r="D4276" s="620">
        <v>6000045329</v>
      </c>
      <c r="E4276" s="620">
        <v>1</v>
      </c>
      <c r="F4276" s="620">
        <v>0</v>
      </c>
      <c r="G4276" s="620">
        <v>1</v>
      </c>
      <c r="H4276" s="621">
        <v>46280</v>
      </c>
      <c r="I4276" s="620" t="s">
        <v>2210</v>
      </c>
      <c r="J4276" s="622">
        <v>516300070926064</v>
      </c>
      <c r="K4276" s="620" t="s">
        <v>2385</v>
      </c>
      <c r="L4276" s="620"/>
      <c r="M4276" s="620" t="s">
        <v>1887</v>
      </c>
      <c r="N4276" s="621">
        <v>46280</v>
      </c>
      <c r="O4276" s="620" t="s">
        <v>24</v>
      </c>
      <c r="P4276" s="620" t="s">
        <v>2386</v>
      </c>
      <c r="Q4276" s="620" t="s">
        <v>2282</v>
      </c>
      <c r="R4276" s="620"/>
      <c r="S4276" s="620" t="s">
        <v>2212</v>
      </c>
    </row>
    <row r="4277" ht="25" spans="1:19">
      <c r="A4277" s="620">
        <v>407</v>
      </c>
      <c r="B4277" s="620" t="s">
        <v>19</v>
      </c>
      <c r="C4277" s="620" t="s">
        <v>116</v>
      </c>
      <c r="D4277" s="620">
        <v>6000045329</v>
      </c>
      <c r="E4277" s="620">
        <v>1</v>
      </c>
      <c r="F4277" s="620">
        <v>0</v>
      </c>
      <c r="G4277" s="620">
        <v>1</v>
      </c>
      <c r="H4277" s="621">
        <v>46280</v>
      </c>
      <c r="I4277" s="620" t="s">
        <v>2210</v>
      </c>
      <c r="J4277" s="622">
        <v>516300070926065</v>
      </c>
      <c r="K4277" s="620" t="s">
        <v>2385</v>
      </c>
      <c r="L4277" s="620"/>
      <c r="M4277" s="620" t="s">
        <v>1887</v>
      </c>
      <c r="N4277" s="621">
        <v>46280</v>
      </c>
      <c r="O4277" s="620" t="s">
        <v>24</v>
      </c>
      <c r="P4277" s="620" t="s">
        <v>2386</v>
      </c>
      <c r="Q4277" s="620" t="s">
        <v>2282</v>
      </c>
      <c r="R4277" s="620"/>
      <c r="S4277" s="620" t="s">
        <v>2212</v>
      </c>
    </row>
    <row r="4278" ht="25" spans="1:19">
      <c r="A4278" s="620">
        <v>408</v>
      </c>
      <c r="B4278" s="620" t="s">
        <v>19</v>
      </c>
      <c r="C4278" s="620" t="s">
        <v>418</v>
      </c>
      <c r="D4278" s="620">
        <v>6000045329</v>
      </c>
      <c r="E4278" s="620">
        <v>1</v>
      </c>
      <c r="F4278" s="620">
        <v>0</v>
      </c>
      <c r="G4278" s="620">
        <v>1</v>
      </c>
      <c r="H4278" s="621">
        <v>46280</v>
      </c>
      <c r="I4278" s="620" t="s">
        <v>2210</v>
      </c>
      <c r="J4278" s="622">
        <v>516300070926066</v>
      </c>
      <c r="K4278" s="620" t="s">
        <v>2287</v>
      </c>
      <c r="L4278" s="620"/>
      <c r="M4278" s="620" t="s">
        <v>1887</v>
      </c>
      <c r="N4278" s="621">
        <v>46280</v>
      </c>
      <c r="O4278" s="620" t="s">
        <v>24</v>
      </c>
      <c r="P4278" s="620" t="s">
        <v>59</v>
      </c>
      <c r="Q4278" s="620" t="s">
        <v>2224</v>
      </c>
      <c r="R4278" s="620"/>
      <c r="S4278" s="620" t="s">
        <v>2212</v>
      </c>
    </row>
    <row r="4279" ht="25" spans="1:19">
      <c r="A4279" s="620">
        <v>409</v>
      </c>
      <c r="B4279" s="620" t="s">
        <v>19</v>
      </c>
      <c r="C4279" s="620" t="s">
        <v>418</v>
      </c>
      <c r="D4279" s="620">
        <v>6000045329</v>
      </c>
      <c r="E4279" s="620">
        <v>1</v>
      </c>
      <c r="F4279" s="620">
        <v>0</v>
      </c>
      <c r="G4279" s="620">
        <v>1</v>
      </c>
      <c r="H4279" s="621">
        <v>46280</v>
      </c>
      <c r="I4279" s="620" t="s">
        <v>2210</v>
      </c>
      <c r="J4279" s="622">
        <v>516300070926067</v>
      </c>
      <c r="K4279" s="620" t="s">
        <v>2385</v>
      </c>
      <c r="L4279" s="620"/>
      <c r="M4279" s="620" t="s">
        <v>1887</v>
      </c>
      <c r="N4279" s="621">
        <v>46280</v>
      </c>
      <c r="O4279" s="620" t="s">
        <v>24</v>
      </c>
      <c r="P4279" s="620" t="s">
        <v>2386</v>
      </c>
      <c r="Q4279" s="620" t="s">
        <v>2282</v>
      </c>
      <c r="R4279" s="620"/>
      <c r="S4279" s="620" t="s">
        <v>2212</v>
      </c>
    </row>
    <row r="4280" ht="25" spans="1:19">
      <c r="A4280" s="620">
        <v>410</v>
      </c>
      <c r="B4280" s="620" t="s">
        <v>19</v>
      </c>
      <c r="C4280" s="620" t="s">
        <v>116</v>
      </c>
      <c r="D4280" s="620">
        <v>6000045329</v>
      </c>
      <c r="E4280" s="620">
        <v>6</v>
      </c>
      <c r="F4280" s="620">
        <v>6</v>
      </c>
      <c r="G4280" s="620">
        <v>0</v>
      </c>
      <c r="H4280" s="621">
        <v>46280</v>
      </c>
      <c r="I4280" s="620" t="s">
        <v>2210</v>
      </c>
      <c r="J4280" s="622" t="s">
        <v>2414</v>
      </c>
      <c r="K4280" s="620" t="s">
        <v>22</v>
      </c>
      <c r="L4280" s="620"/>
      <c r="M4280" s="620" t="s">
        <v>1887</v>
      </c>
      <c r="N4280" s="621">
        <v>46280</v>
      </c>
      <c r="O4280" s="620" t="s">
        <v>24</v>
      </c>
      <c r="P4280" s="620" t="s">
        <v>22</v>
      </c>
      <c r="Q4280" s="620" t="s">
        <v>22</v>
      </c>
      <c r="R4280" s="620"/>
      <c r="S4280" s="620" t="s">
        <v>2212</v>
      </c>
    </row>
    <row r="4281" ht="25" spans="1:19">
      <c r="A4281" s="620">
        <v>411</v>
      </c>
      <c r="B4281" s="620" t="s">
        <v>19</v>
      </c>
      <c r="C4281" s="620" t="s">
        <v>146</v>
      </c>
      <c r="D4281" s="620">
        <v>6000064882</v>
      </c>
      <c r="E4281" s="620">
        <v>4</v>
      </c>
      <c r="F4281" s="620">
        <v>4</v>
      </c>
      <c r="G4281" s="620">
        <v>0</v>
      </c>
      <c r="H4281" s="621">
        <v>46281</v>
      </c>
      <c r="I4281" s="620" t="s">
        <v>2389</v>
      </c>
      <c r="J4281" s="622" t="s">
        <v>2415</v>
      </c>
      <c r="K4281" s="620" t="s">
        <v>22</v>
      </c>
      <c r="L4281" s="620"/>
      <c r="M4281" s="620" t="s">
        <v>1887</v>
      </c>
      <c r="N4281" s="621">
        <v>46281</v>
      </c>
      <c r="O4281" s="620" t="s">
        <v>24</v>
      </c>
      <c r="P4281" s="620" t="s">
        <v>22</v>
      </c>
      <c r="Q4281" s="620" t="s">
        <v>22</v>
      </c>
      <c r="R4281" s="620"/>
      <c r="S4281" s="620" t="s">
        <v>2212</v>
      </c>
    </row>
    <row r="4282" ht="25" spans="1:19">
      <c r="A4282" s="620">
        <v>412</v>
      </c>
      <c r="B4282" s="620" t="s">
        <v>19</v>
      </c>
      <c r="C4282" s="620" t="s">
        <v>2416</v>
      </c>
      <c r="D4282" s="620">
        <v>6000064882</v>
      </c>
      <c r="E4282" s="620">
        <v>1</v>
      </c>
      <c r="F4282" s="620">
        <v>0</v>
      </c>
      <c r="G4282" s="620">
        <v>1</v>
      </c>
      <c r="H4282" s="621">
        <v>46281</v>
      </c>
      <c r="I4282" s="620" t="s">
        <v>2389</v>
      </c>
      <c r="J4282" s="622">
        <v>516338150926025</v>
      </c>
      <c r="K4282" s="620" t="s">
        <v>2417</v>
      </c>
      <c r="L4282" s="620"/>
      <c r="M4282" s="620" t="s">
        <v>1887</v>
      </c>
      <c r="N4282" s="621">
        <v>46281</v>
      </c>
      <c r="O4282" s="620" t="s">
        <v>24</v>
      </c>
      <c r="P4282" s="620" t="s">
        <v>2223</v>
      </c>
      <c r="Q4282" s="620" t="s">
        <v>2224</v>
      </c>
      <c r="R4282" s="620"/>
      <c r="S4282" s="620" t="s">
        <v>2212</v>
      </c>
    </row>
    <row r="4283" ht="25" spans="1:19">
      <c r="A4283" s="620">
        <v>413</v>
      </c>
      <c r="B4283" s="620" t="s">
        <v>19</v>
      </c>
      <c r="C4283" s="620" t="s">
        <v>146</v>
      </c>
      <c r="D4283" s="620">
        <v>6000064882</v>
      </c>
      <c r="E4283" s="620">
        <v>1</v>
      </c>
      <c r="F4283" s="620">
        <v>1</v>
      </c>
      <c r="G4283" s="620">
        <v>0</v>
      </c>
      <c r="H4283" s="621">
        <v>46281</v>
      </c>
      <c r="I4283" s="620" t="s">
        <v>2389</v>
      </c>
      <c r="J4283" s="622">
        <v>516338150926026</v>
      </c>
      <c r="K4283" s="620" t="s">
        <v>22</v>
      </c>
      <c r="L4283" s="620"/>
      <c r="M4283" s="620" t="s">
        <v>1887</v>
      </c>
      <c r="N4283" s="621">
        <v>46281</v>
      </c>
      <c r="O4283" s="620" t="s">
        <v>24</v>
      </c>
      <c r="P4283" s="620" t="s">
        <v>22</v>
      </c>
      <c r="Q4283" s="620" t="s">
        <v>22</v>
      </c>
      <c r="R4283" s="620"/>
      <c r="S4283" s="620" t="s">
        <v>2212</v>
      </c>
    </row>
    <row r="4284" ht="62.5" spans="1:19">
      <c r="A4284" s="620">
        <v>414</v>
      </c>
      <c r="B4284" s="620" t="s">
        <v>19</v>
      </c>
      <c r="C4284" s="620" t="s">
        <v>2416</v>
      </c>
      <c r="D4284" s="620">
        <v>6000064882</v>
      </c>
      <c r="E4284" s="620">
        <v>1</v>
      </c>
      <c r="F4284" s="620">
        <v>0</v>
      </c>
      <c r="G4284" s="620">
        <v>1</v>
      </c>
      <c r="H4284" s="621">
        <v>46281</v>
      </c>
      <c r="I4284" s="620" t="s">
        <v>2389</v>
      </c>
      <c r="J4284" s="622">
        <v>516338150926027</v>
      </c>
      <c r="K4284" s="620" t="s">
        <v>2229</v>
      </c>
      <c r="L4284" s="620"/>
      <c r="M4284" s="620" t="s">
        <v>1887</v>
      </c>
      <c r="N4284" s="621">
        <v>46281</v>
      </c>
      <c r="O4284" s="620" t="s">
        <v>24</v>
      </c>
      <c r="P4284" s="620" t="s">
        <v>76</v>
      </c>
      <c r="Q4284" s="620" t="s">
        <v>453</v>
      </c>
      <c r="R4284" s="620"/>
      <c r="S4284" s="620" t="s">
        <v>2212</v>
      </c>
    </row>
    <row r="4285" ht="25" spans="1:19">
      <c r="A4285" s="620">
        <v>415</v>
      </c>
      <c r="B4285" s="620" t="s">
        <v>19</v>
      </c>
      <c r="C4285" s="620" t="s">
        <v>146</v>
      </c>
      <c r="D4285" s="620">
        <v>6000064882</v>
      </c>
      <c r="E4285" s="620">
        <v>3</v>
      </c>
      <c r="F4285" s="620">
        <v>3</v>
      </c>
      <c r="G4285" s="620">
        <v>0</v>
      </c>
      <c r="H4285" s="621">
        <v>46281</v>
      </c>
      <c r="I4285" s="620" t="s">
        <v>2389</v>
      </c>
      <c r="J4285" s="622" t="s">
        <v>2418</v>
      </c>
      <c r="K4285" s="620" t="s">
        <v>22</v>
      </c>
      <c r="L4285" s="620"/>
      <c r="M4285" s="620" t="s">
        <v>1887</v>
      </c>
      <c r="N4285" s="621">
        <v>46281</v>
      </c>
      <c r="O4285" s="620" t="s">
        <v>24</v>
      </c>
      <c r="P4285" s="620" t="s">
        <v>22</v>
      </c>
      <c r="Q4285" s="620" t="s">
        <v>22</v>
      </c>
      <c r="R4285" s="620"/>
      <c r="S4285" s="620" t="s">
        <v>2212</v>
      </c>
    </row>
    <row r="4286" ht="25" spans="1:19">
      <c r="A4286" s="620">
        <v>416</v>
      </c>
      <c r="B4286" s="620" t="s">
        <v>19</v>
      </c>
      <c r="C4286" s="620" t="s">
        <v>2416</v>
      </c>
      <c r="D4286" s="620">
        <v>6000064882</v>
      </c>
      <c r="E4286" s="620">
        <v>1</v>
      </c>
      <c r="F4286" s="620">
        <v>0</v>
      </c>
      <c r="G4286" s="620">
        <v>1</v>
      </c>
      <c r="H4286" s="621">
        <v>46281</v>
      </c>
      <c r="I4286" s="620" t="s">
        <v>2389</v>
      </c>
      <c r="J4286" s="622">
        <v>516338150926031</v>
      </c>
      <c r="K4286" s="620" t="s">
        <v>2243</v>
      </c>
      <c r="L4286" s="620"/>
      <c r="M4286" s="620" t="s">
        <v>1887</v>
      </c>
      <c r="N4286" s="621">
        <v>46281</v>
      </c>
      <c r="O4286" s="620" t="s">
        <v>24</v>
      </c>
      <c r="P4286" s="620" t="s">
        <v>32</v>
      </c>
      <c r="Q4286" s="620" t="s">
        <v>2224</v>
      </c>
      <c r="R4286" s="620"/>
      <c r="S4286" s="620" t="s">
        <v>2212</v>
      </c>
    </row>
    <row r="4287" ht="25" spans="1:19">
      <c r="A4287" s="620">
        <v>417</v>
      </c>
      <c r="B4287" s="620" t="s">
        <v>19</v>
      </c>
      <c r="C4287" s="620" t="s">
        <v>146</v>
      </c>
      <c r="D4287" s="620">
        <v>6000064882</v>
      </c>
      <c r="E4287" s="620">
        <v>3</v>
      </c>
      <c r="F4287" s="620">
        <v>3</v>
      </c>
      <c r="G4287" s="620">
        <v>0</v>
      </c>
      <c r="H4287" s="621">
        <v>46281</v>
      </c>
      <c r="I4287" s="620" t="s">
        <v>2389</v>
      </c>
      <c r="J4287" s="622" t="s">
        <v>2419</v>
      </c>
      <c r="K4287" s="620" t="s">
        <v>22</v>
      </c>
      <c r="L4287" s="620"/>
      <c r="M4287" s="620" t="s">
        <v>1887</v>
      </c>
      <c r="N4287" s="621">
        <v>46281</v>
      </c>
      <c r="O4287" s="620" t="s">
        <v>24</v>
      </c>
      <c r="P4287" s="620" t="s">
        <v>22</v>
      </c>
      <c r="Q4287" s="620" t="s">
        <v>22</v>
      </c>
      <c r="R4287" s="620"/>
      <c r="S4287" s="620" t="s">
        <v>2212</v>
      </c>
    </row>
    <row r="4288" ht="62.5" spans="1:19">
      <c r="A4288" s="620">
        <v>418</v>
      </c>
      <c r="B4288" s="620" t="s">
        <v>19</v>
      </c>
      <c r="C4288" s="620" t="s">
        <v>2416</v>
      </c>
      <c r="D4288" s="620">
        <v>6000064882</v>
      </c>
      <c r="E4288" s="620">
        <v>1</v>
      </c>
      <c r="F4288" s="620">
        <v>0</v>
      </c>
      <c r="G4288" s="620">
        <v>1</v>
      </c>
      <c r="H4288" s="621">
        <v>46282</v>
      </c>
      <c r="I4288" s="620" t="s">
        <v>2389</v>
      </c>
      <c r="J4288" s="622">
        <v>516338150926035</v>
      </c>
      <c r="K4288" s="620" t="s">
        <v>2229</v>
      </c>
      <c r="L4288" s="620"/>
      <c r="M4288" s="620" t="s">
        <v>1887</v>
      </c>
      <c r="N4288" s="621">
        <v>46282</v>
      </c>
      <c r="O4288" s="620" t="s">
        <v>24</v>
      </c>
      <c r="P4288" s="620" t="s">
        <v>76</v>
      </c>
      <c r="Q4288" s="620" t="s">
        <v>819</v>
      </c>
      <c r="R4288" s="620"/>
      <c r="S4288" s="620" t="s">
        <v>2212</v>
      </c>
    </row>
    <row r="4289" ht="25" spans="1:19">
      <c r="A4289" s="620">
        <v>419</v>
      </c>
      <c r="B4289" s="620" t="s">
        <v>19</v>
      </c>
      <c r="C4289" s="620" t="s">
        <v>2416</v>
      </c>
      <c r="D4289" s="620">
        <v>6000064882</v>
      </c>
      <c r="E4289" s="620">
        <v>1</v>
      </c>
      <c r="F4289" s="620">
        <v>0</v>
      </c>
      <c r="G4289" s="620">
        <v>1</v>
      </c>
      <c r="H4289" s="621">
        <v>46282</v>
      </c>
      <c r="I4289" s="620" t="s">
        <v>2389</v>
      </c>
      <c r="J4289" s="622">
        <v>516338150926036</v>
      </c>
      <c r="K4289" s="620" t="s">
        <v>2287</v>
      </c>
      <c r="L4289" s="620"/>
      <c r="M4289" s="620" t="s">
        <v>1887</v>
      </c>
      <c r="N4289" s="621">
        <v>46282</v>
      </c>
      <c r="O4289" s="620" t="s">
        <v>24</v>
      </c>
      <c r="P4289" s="620" t="s">
        <v>59</v>
      </c>
      <c r="Q4289" s="620" t="s">
        <v>2224</v>
      </c>
      <c r="R4289" s="620"/>
      <c r="S4289" s="620" t="s">
        <v>2212</v>
      </c>
    </row>
    <row r="4290" ht="25" spans="1:19">
      <c r="A4290" s="620">
        <v>420</v>
      </c>
      <c r="B4290" s="620" t="s">
        <v>19</v>
      </c>
      <c r="C4290" s="620" t="s">
        <v>2416</v>
      </c>
      <c r="D4290" s="620">
        <v>6000064882</v>
      </c>
      <c r="E4290" s="620">
        <v>1</v>
      </c>
      <c r="F4290" s="620">
        <v>0</v>
      </c>
      <c r="G4290" s="620">
        <v>1</v>
      </c>
      <c r="H4290" s="621">
        <v>46282</v>
      </c>
      <c r="I4290" s="620" t="s">
        <v>2389</v>
      </c>
      <c r="J4290" s="622">
        <v>516338150926037</v>
      </c>
      <c r="K4290" s="620" t="s">
        <v>2222</v>
      </c>
      <c r="L4290" s="620"/>
      <c r="M4290" s="620" t="s">
        <v>1887</v>
      </c>
      <c r="N4290" s="621">
        <v>46282</v>
      </c>
      <c r="O4290" s="620" t="s">
        <v>24</v>
      </c>
      <c r="P4290" s="620" t="s">
        <v>2223</v>
      </c>
      <c r="Q4290" s="620" t="s">
        <v>2224</v>
      </c>
      <c r="R4290" s="620"/>
      <c r="S4290" s="620" t="s">
        <v>2212</v>
      </c>
    </row>
    <row r="4291" ht="25" spans="1:19">
      <c r="A4291" s="620">
        <v>421</v>
      </c>
      <c r="B4291" s="620" t="s">
        <v>19</v>
      </c>
      <c r="C4291" s="620" t="s">
        <v>2416</v>
      </c>
      <c r="D4291" s="620">
        <v>6000064882</v>
      </c>
      <c r="E4291" s="620">
        <v>1</v>
      </c>
      <c r="F4291" s="620">
        <v>0</v>
      </c>
      <c r="G4291" s="620">
        <v>1</v>
      </c>
      <c r="H4291" s="621">
        <v>46282</v>
      </c>
      <c r="I4291" s="620" t="s">
        <v>2389</v>
      </c>
      <c r="J4291" s="622">
        <v>516338150926038</v>
      </c>
      <c r="K4291" s="620" t="s">
        <v>2287</v>
      </c>
      <c r="L4291" s="620"/>
      <c r="M4291" s="620" t="s">
        <v>1887</v>
      </c>
      <c r="N4291" s="621">
        <v>46282</v>
      </c>
      <c r="O4291" s="620" t="s">
        <v>24</v>
      </c>
      <c r="P4291" s="620" t="s">
        <v>59</v>
      </c>
      <c r="Q4291" s="620" t="s">
        <v>2224</v>
      </c>
      <c r="R4291" s="620"/>
      <c r="S4291" s="620" t="s">
        <v>2212</v>
      </c>
    </row>
    <row r="4292" ht="25" spans="1:19">
      <c r="A4292" s="620">
        <v>422</v>
      </c>
      <c r="B4292" s="620" t="s">
        <v>19</v>
      </c>
      <c r="C4292" s="620" t="s">
        <v>146</v>
      </c>
      <c r="D4292" s="620">
        <v>6000064882</v>
      </c>
      <c r="E4292" s="620">
        <v>2</v>
      </c>
      <c r="F4292" s="620">
        <v>2</v>
      </c>
      <c r="G4292" s="620">
        <v>0</v>
      </c>
      <c r="H4292" s="621">
        <v>46282</v>
      </c>
      <c r="I4292" s="620" t="s">
        <v>2389</v>
      </c>
      <c r="J4292" s="622" t="s">
        <v>2420</v>
      </c>
      <c r="K4292" s="620" t="s">
        <v>22</v>
      </c>
      <c r="L4292" s="620"/>
      <c r="M4292" s="620" t="s">
        <v>1887</v>
      </c>
      <c r="N4292" s="621">
        <v>46282</v>
      </c>
      <c r="O4292" s="620" t="s">
        <v>24</v>
      </c>
      <c r="P4292" s="620" t="s">
        <v>22</v>
      </c>
      <c r="Q4292" s="620" t="s">
        <v>22</v>
      </c>
      <c r="R4292" s="620"/>
      <c r="S4292" s="620" t="s">
        <v>2212</v>
      </c>
    </row>
    <row r="4293" ht="50" spans="1:19">
      <c r="A4293" s="620">
        <v>423</v>
      </c>
      <c r="B4293" s="620" t="s">
        <v>19</v>
      </c>
      <c r="C4293" s="620" t="s">
        <v>1724</v>
      </c>
      <c r="D4293" s="620">
        <v>6000064441</v>
      </c>
      <c r="E4293" s="620">
        <v>1</v>
      </c>
      <c r="F4293" s="620">
        <v>0</v>
      </c>
      <c r="G4293" s="620">
        <v>1</v>
      </c>
      <c r="H4293" s="621">
        <v>46282</v>
      </c>
      <c r="I4293" s="620" t="s">
        <v>2421</v>
      </c>
      <c r="J4293" s="622">
        <v>516339160926001</v>
      </c>
      <c r="K4293" s="620" t="s">
        <v>2227</v>
      </c>
      <c r="L4293" s="620"/>
      <c r="M4293" s="620" t="s">
        <v>1887</v>
      </c>
      <c r="N4293" s="621">
        <v>46282</v>
      </c>
      <c r="O4293" s="620" t="s">
        <v>24</v>
      </c>
      <c r="P4293" s="620" t="s">
        <v>2228</v>
      </c>
      <c r="Q4293" s="620" t="s">
        <v>2224</v>
      </c>
      <c r="R4293" s="620"/>
      <c r="S4293" s="620" t="s">
        <v>2212</v>
      </c>
    </row>
    <row r="4294" ht="25" spans="1:19">
      <c r="A4294" s="620">
        <v>424</v>
      </c>
      <c r="B4294" s="620" t="s">
        <v>19</v>
      </c>
      <c r="C4294" s="620" t="s">
        <v>1724</v>
      </c>
      <c r="D4294" s="620">
        <v>6000064441</v>
      </c>
      <c r="E4294" s="620">
        <v>2</v>
      </c>
      <c r="F4294" s="620">
        <v>2</v>
      </c>
      <c r="G4294" s="620">
        <v>0</v>
      </c>
      <c r="H4294" s="621">
        <v>46282</v>
      </c>
      <c r="I4294" s="620" t="s">
        <v>2421</v>
      </c>
      <c r="J4294" s="622" t="s">
        <v>2422</v>
      </c>
      <c r="K4294" s="620" t="s">
        <v>22</v>
      </c>
      <c r="L4294" s="620"/>
      <c r="M4294" s="620" t="s">
        <v>1887</v>
      </c>
      <c r="N4294" s="621">
        <v>46282</v>
      </c>
      <c r="O4294" s="620" t="s">
        <v>24</v>
      </c>
      <c r="P4294" s="620" t="s">
        <v>22</v>
      </c>
      <c r="Q4294" s="620" t="s">
        <v>22</v>
      </c>
      <c r="R4294" s="620"/>
      <c r="S4294" s="620" t="s">
        <v>2212</v>
      </c>
    </row>
    <row r="4295" ht="25" spans="1:19">
      <c r="A4295" s="620">
        <v>425</v>
      </c>
      <c r="B4295" s="620" t="s">
        <v>19</v>
      </c>
      <c r="C4295" s="620" t="s">
        <v>1724</v>
      </c>
      <c r="D4295" s="620">
        <v>6000064441</v>
      </c>
      <c r="E4295" s="620">
        <v>1</v>
      </c>
      <c r="F4295" s="620">
        <v>0</v>
      </c>
      <c r="G4295" s="620">
        <v>1</v>
      </c>
      <c r="H4295" s="621">
        <v>46282</v>
      </c>
      <c r="I4295" s="620" t="s">
        <v>2421</v>
      </c>
      <c r="J4295" s="622">
        <v>516339160926004</v>
      </c>
      <c r="K4295" s="620" t="s">
        <v>2222</v>
      </c>
      <c r="L4295" s="620"/>
      <c r="M4295" s="620" t="s">
        <v>1887</v>
      </c>
      <c r="N4295" s="621">
        <v>46282</v>
      </c>
      <c r="O4295" s="620" t="s">
        <v>24</v>
      </c>
      <c r="P4295" s="620" t="s">
        <v>2223</v>
      </c>
      <c r="Q4295" s="620" t="s">
        <v>2224</v>
      </c>
      <c r="R4295" s="620"/>
      <c r="S4295" s="620" t="s">
        <v>2212</v>
      </c>
    </row>
    <row r="4296" ht="25" spans="1:19">
      <c r="A4296" s="620">
        <v>426</v>
      </c>
      <c r="B4296" s="620" t="s">
        <v>19</v>
      </c>
      <c r="C4296" s="620" t="s">
        <v>1724</v>
      </c>
      <c r="D4296" s="620">
        <v>6000064441</v>
      </c>
      <c r="E4296" s="620">
        <v>1</v>
      </c>
      <c r="F4296" s="620">
        <v>1</v>
      </c>
      <c r="G4296" s="620">
        <v>0</v>
      </c>
      <c r="H4296" s="621">
        <v>46282</v>
      </c>
      <c r="I4296" s="620" t="s">
        <v>2421</v>
      </c>
      <c r="J4296" s="622">
        <v>516339160926005</v>
      </c>
      <c r="K4296" s="620" t="s">
        <v>22</v>
      </c>
      <c r="L4296" s="620"/>
      <c r="M4296" s="620" t="s">
        <v>1887</v>
      </c>
      <c r="N4296" s="621">
        <v>46282</v>
      </c>
      <c r="O4296" s="620" t="s">
        <v>24</v>
      </c>
      <c r="P4296" s="620" t="s">
        <v>22</v>
      </c>
      <c r="Q4296" s="620" t="s">
        <v>22</v>
      </c>
      <c r="R4296" s="620"/>
      <c r="S4296" s="620" t="s">
        <v>2212</v>
      </c>
    </row>
    <row r="4297" ht="62.5" spans="1:19">
      <c r="A4297" s="620">
        <v>427</v>
      </c>
      <c r="B4297" s="620" t="s">
        <v>19</v>
      </c>
      <c r="C4297" s="620" t="s">
        <v>1724</v>
      </c>
      <c r="D4297" s="620">
        <v>6000064441</v>
      </c>
      <c r="E4297" s="620">
        <v>1</v>
      </c>
      <c r="F4297" s="620">
        <v>0</v>
      </c>
      <c r="G4297" s="620">
        <v>1</v>
      </c>
      <c r="H4297" s="621">
        <v>46282</v>
      </c>
      <c r="I4297" s="620" t="s">
        <v>2421</v>
      </c>
      <c r="J4297" s="622">
        <v>516339160926006</v>
      </c>
      <c r="K4297" s="620" t="s">
        <v>2290</v>
      </c>
      <c r="L4297" s="620"/>
      <c r="M4297" s="620" t="s">
        <v>1887</v>
      </c>
      <c r="N4297" s="621">
        <v>46282</v>
      </c>
      <c r="O4297" s="620" t="s">
        <v>24</v>
      </c>
      <c r="P4297" s="620" t="s">
        <v>32</v>
      </c>
      <c r="Q4297" s="620" t="s">
        <v>2224</v>
      </c>
      <c r="R4297" s="620"/>
      <c r="S4297" s="620" t="s">
        <v>2212</v>
      </c>
    </row>
    <row r="4298" ht="25" spans="1:19">
      <c r="A4298" s="620">
        <v>428</v>
      </c>
      <c r="B4298" s="620" t="s">
        <v>19</v>
      </c>
      <c r="C4298" s="620" t="s">
        <v>2423</v>
      </c>
      <c r="D4298" s="620">
        <v>6000064429</v>
      </c>
      <c r="E4298" s="620">
        <v>7</v>
      </c>
      <c r="F4298" s="620">
        <v>7</v>
      </c>
      <c r="G4298" s="620">
        <v>0</v>
      </c>
      <c r="H4298" s="621">
        <v>46282</v>
      </c>
      <c r="I4298" s="620" t="s">
        <v>2220</v>
      </c>
      <c r="J4298" s="622" t="s">
        <v>2424</v>
      </c>
      <c r="K4298" s="620" t="s">
        <v>22</v>
      </c>
      <c r="L4298" s="620"/>
      <c r="M4298" s="620" t="s">
        <v>1887</v>
      </c>
      <c r="N4298" s="621">
        <v>46282</v>
      </c>
      <c r="O4298" s="620" t="s">
        <v>24</v>
      </c>
      <c r="P4298" s="620" t="s">
        <v>22</v>
      </c>
      <c r="Q4298" s="620" t="s">
        <v>22</v>
      </c>
      <c r="R4298" s="620"/>
      <c r="S4298" s="620" t="s">
        <v>2212</v>
      </c>
    </row>
    <row r="4299" ht="25" spans="1:19">
      <c r="A4299" s="620">
        <v>429</v>
      </c>
      <c r="B4299" s="620" t="s">
        <v>19</v>
      </c>
      <c r="C4299" s="620" t="s">
        <v>1724</v>
      </c>
      <c r="D4299" s="620">
        <v>6000064441</v>
      </c>
      <c r="E4299" s="620">
        <v>10</v>
      </c>
      <c r="F4299" s="620">
        <v>10</v>
      </c>
      <c r="G4299" s="620">
        <v>0</v>
      </c>
      <c r="H4299" s="621">
        <v>46282</v>
      </c>
      <c r="I4299" s="620" t="s">
        <v>2421</v>
      </c>
      <c r="J4299" s="622" t="s">
        <v>2425</v>
      </c>
      <c r="K4299" s="620" t="s">
        <v>22</v>
      </c>
      <c r="L4299" s="620"/>
      <c r="M4299" s="620" t="s">
        <v>1887</v>
      </c>
      <c r="N4299" s="621">
        <v>46282</v>
      </c>
      <c r="O4299" s="620" t="s">
        <v>24</v>
      </c>
      <c r="P4299" s="620" t="s">
        <v>22</v>
      </c>
      <c r="Q4299" s="620" t="s">
        <v>22</v>
      </c>
      <c r="R4299" s="620"/>
      <c r="S4299" s="620" t="s">
        <v>2212</v>
      </c>
    </row>
    <row r="4300" ht="25" spans="1:19">
      <c r="A4300" s="620">
        <v>430</v>
      </c>
      <c r="B4300" s="620" t="s">
        <v>19</v>
      </c>
      <c r="C4300" s="620" t="s">
        <v>1724</v>
      </c>
      <c r="D4300" s="620">
        <v>6000064441</v>
      </c>
      <c r="E4300" s="620">
        <v>2</v>
      </c>
      <c r="F4300" s="620">
        <v>2</v>
      </c>
      <c r="G4300" s="620">
        <v>0</v>
      </c>
      <c r="H4300" s="621">
        <v>46283</v>
      </c>
      <c r="I4300" s="620" t="s">
        <v>2421</v>
      </c>
      <c r="J4300" s="622" t="s">
        <v>2426</v>
      </c>
      <c r="K4300" s="620" t="s">
        <v>22</v>
      </c>
      <c r="L4300" s="620"/>
      <c r="M4300" s="620" t="s">
        <v>1887</v>
      </c>
      <c r="N4300" s="621">
        <v>46283</v>
      </c>
      <c r="O4300" s="620" t="s">
        <v>24</v>
      </c>
      <c r="P4300" s="620" t="s">
        <v>22</v>
      </c>
      <c r="Q4300" s="620" t="s">
        <v>22</v>
      </c>
      <c r="R4300" s="620"/>
      <c r="S4300" s="620" t="s">
        <v>2212</v>
      </c>
    </row>
    <row r="4301" ht="25" spans="1:19">
      <c r="A4301" s="620">
        <v>431</v>
      </c>
      <c r="B4301" s="620" t="s">
        <v>19</v>
      </c>
      <c r="C4301" s="620" t="s">
        <v>1724</v>
      </c>
      <c r="D4301" s="620">
        <v>6000064441</v>
      </c>
      <c r="E4301" s="620">
        <v>1</v>
      </c>
      <c r="F4301" s="620">
        <v>0</v>
      </c>
      <c r="G4301" s="620">
        <v>1</v>
      </c>
      <c r="H4301" s="621">
        <v>46283</v>
      </c>
      <c r="I4301" s="620" t="s">
        <v>2421</v>
      </c>
      <c r="J4301" s="622">
        <v>516339160926019</v>
      </c>
      <c r="K4301" s="620" t="s">
        <v>2304</v>
      </c>
      <c r="L4301" s="620"/>
      <c r="M4301" s="620" t="s">
        <v>1887</v>
      </c>
      <c r="N4301" s="621">
        <v>46283</v>
      </c>
      <c r="O4301" s="620" t="s">
        <v>24</v>
      </c>
      <c r="P4301" s="620" t="s">
        <v>32</v>
      </c>
      <c r="Q4301" s="620" t="s">
        <v>2224</v>
      </c>
      <c r="R4301" s="620"/>
      <c r="S4301" s="620" t="s">
        <v>2212</v>
      </c>
    </row>
    <row r="4302" ht="25" spans="1:19">
      <c r="A4302" s="620">
        <v>432</v>
      </c>
      <c r="B4302" s="620" t="s">
        <v>19</v>
      </c>
      <c r="C4302" s="620" t="s">
        <v>1724</v>
      </c>
      <c r="D4302" s="620">
        <v>6000064441</v>
      </c>
      <c r="E4302" s="620">
        <v>6</v>
      </c>
      <c r="F4302" s="620">
        <v>6</v>
      </c>
      <c r="G4302" s="620">
        <v>0</v>
      </c>
      <c r="H4302" s="621">
        <v>46283</v>
      </c>
      <c r="I4302" s="620" t="s">
        <v>2421</v>
      </c>
      <c r="J4302" s="622" t="s">
        <v>2427</v>
      </c>
      <c r="K4302" s="620" t="s">
        <v>22</v>
      </c>
      <c r="L4302" s="620"/>
      <c r="M4302" s="620" t="s">
        <v>1887</v>
      </c>
      <c r="N4302" s="621">
        <v>46283</v>
      </c>
      <c r="O4302" s="620" t="s">
        <v>24</v>
      </c>
      <c r="P4302" s="620" t="s">
        <v>22</v>
      </c>
      <c r="Q4302" s="620" t="s">
        <v>22</v>
      </c>
      <c r="R4302" s="620"/>
      <c r="S4302" s="620" t="s">
        <v>2212</v>
      </c>
    </row>
    <row r="4303" ht="25" spans="1:19">
      <c r="A4303" s="620">
        <v>433</v>
      </c>
      <c r="B4303" s="620" t="s">
        <v>19</v>
      </c>
      <c r="C4303" s="620" t="s">
        <v>1724</v>
      </c>
      <c r="D4303" s="620">
        <v>6000064441</v>
      </c>
      <c r="E4303" s="620">
        <v>1</v>
      </c>
      <c r="F4303" s="620">
        <v>0</v>
      </c>
      <c r="G4303" s="620">
        <v>1</v>
      </c>
      <c r="H4303" s="621">
        <v>46283</v>
      </c>
      <c r="I4303" s="620" t="s">
        <v>2421</v>
      </c>
      <c r="J4303" s="622">
        <v>516339160926026</v>
      </c>
      <c r="K4303" s="620" t="s">
        <v>2304</v>
      </c>
      <c r="L4303" s="620"/>
      <c r="M4303" s="620" t="s">
        <v>1887</v>
      </c>
      <c r="N4303" s="621">
        <v>46283</v>
      </c>
      <c r="O4303" s="620" t="s">
        <v>24</v>
      </c>
      <c r="P4303" s="620" t="s">
        <v>32</v>
      </c>
      <c r="Q4303" s="620" t="s">
        <v>2224</v>
      </c>
      <c r="R4303" s="620"/>
      <c r="S4303" s="620" t="s">
        <v>2212</v>
      </c>
    </row>
    <row r="4304" ht="25" spans="1:19">
      <c r="A4304" s="620">
        <v>434</v>
      </c>
      <c r="B4304" s="620" t="s">
        <v>19</v>
      </c>
      <c r="C4304" s="620" t="s">
        <v>116</v>
      </c>
      <c r="D4304" s="620">
        <v>6000033703</v>
      </c>
      <c r="E4304" s="620">
        <v>2</v>
      </c>
      <c r="F4304" s="620">
        <v>2</v>
      </c>
      <c r="G4304" s="620">
        <v>0</v>
      </c>
      <c r="H4304" s="621">
        <v>46283</v>
      </c>
      <c r="I4304" s="620" t="s">
        <v>2332</v>
      </c>
      <c r="J4304" s="622" t="s">
        <v>2428</v>
      </c>
      <c r="K4304" s="620" t="s">
        <v>22</v>
      </c>
      <c r="L4304" s="620"/>
      <c r="M4304" s="620" t="s">
        <v>1887</v>
      </c>
      <c r="N4304" s="621">
        <v>46283</v>
      </c>
      <c r="O4304" s="620" t="s">
        <v>24</v>
      </c>
      <c r="P4304" s="620" t="s">
        <v>22</v>
      </c>
      <c r="Q4304" s="620" t="s">
        <v>22</v>
      </c>
      <c r="R4304" s="620"/>
      <c r="S4304" s="620" t="s">
        <v>2212</v>
      </c>
    </row>
    <row r="4305" ht="25" spans="1:19">
      <c r="A4305" s="620">
        <v>435</v>
      </c>
      <c r="B4305" s="620" t="s">
        <v>19</v>
      </c>
      <c r="C4305" s="620" t="s">
        <v>1724</v>
      </c>
      <c r="D4305" s="620">
        <v>6000064441</v>
      </c>
      <c r="E4305" s="620">
        <v>1</v>
      </c>
      <c r="F4305" s="620">
        <v>1</v>
      </c>
      <c r="G4305" s="620">
        <v>0</v>
      </c>
      <c r="H4305" s="621">
        <v>46283</v>
      </c>
      <c r="I4305" s="620" t="s">
        <v>2421</v>
      </c>
      <c r="J4305" s="622">
        <v>516339160926027</v>
      </c>
      <c r="K4305" s="620" t="s">
        <v>22</v>
      </c>
      <c r="L4305" s="620"/>
      <c r="M4305" s="620" t="s">
        <v>1887</v>
      </c>
      <c r="N4305" s="621">
        <v>46283</v>
      </c>
      <c r="O4305" s="620" t="s">
        <v>24</v>
      </c>
      <c r="P4305" s="620" t="s">
        <v>22</v>
      </c>
      <c r="Q4305" s="620" t="s">
        <v>22</v>
      </c>
      <c r="R4305" s="620"/>
      <c r="S4305" s="620" t="s">
        <v>2212</v>
      </c>
    </row>
    <row r="4306" ht="62.5" spans="1:19">
      <c r="A4306" s="620">
        <v>436</v>
      </c>
      <c r="B4306" s="620" t="s">
        <v>19</v>
      </c>
      <c r="C4306" s="620" t="s">
        <v>1724</v>
      </c>
      <c r="D4306" s="620">
        <v>6000064441</v>
      </c>
      <c r="E4306" s="620">
        <v>1</v>
      </c>
      <c r="F4306" s="620">
        <v>0</v>
      </c>
      <c r="G4306" s="620">
        <v>1</v>
      </c>
      <c r="H4306" s="621">
        <v>46283</v>
      </c>
      <c r="I4306" s="620" t="s">
        <v>2421</v>
      </c>
      <c r="J4306" s="622">
        <v>516339160926028</v>
      </c>
      <c r="K4306" s="620" t="s">
        <v>2229</v>
      </c>
      <c r="L4306" s="620"/>
      <c r="M4306" s="620" t="s">
        <v>1887</v>
      </c>
      <c r="N4306" s="621">
        <v>46283</v>
      </c>
      <c r="O4306" s="620" t="s">
        <v>24</v>
      </c>
      <c r="P4306" s="620" t="s">
        <v>76</v>
      </c>
      <c r="Q4306" s="620" t="s">
        <v>453</v>
      </c>
      <c r="R4306" s="620"/>
      <c r="S4306" s="620" t="s">
        <v>2212</v>
      </c>
    </row>
    <row r="4307" ht="25" spans="1:19">
      <c r="A4307" s="620">
        <v>437</v>
      </c>
      <c r="B4307" s="620" t="s">
        <v>19</v>
      </c>
      <c r="C4307" s="620" t="s">
        <v>1724</v>
      </c>
      <c r="D4307" s="620">
        <v>6000064441</v>
      </c>
      <c r="E4307" s="620">
        <v>1</v>
      </c>
      <c r="F4307" s="620">
        <v>0</v>
      </c>
      <c r="G4307" s="620">
        <v>1</v>
      </c>
      <c r="H4307" s="621">
        <v>46283</v>
      </c>
      <c r="I4307" s="620" t="s">
        <v>2421</v>
      </c>
      <c r="J4307" s="622">
        <v>516339160926029</v>
      </c>
      <c r="K4307" s="620" t="s">
        <v>2429</v>
      </c>
      <c r="L4307" s="620"/>
      <c r="M4307" s="620" t="s">
        <v>1887</v>
      </c>
      <c r="N4307" s="621">
        <v>46283</v>
      </c>
      <c r="O4307" s="620" t="s">
        <v>24</v>
      </c>
      <c r="P4307" s="620" t="s">
        <v>2248</v>
      </c>
      <c r="Q4307" s="620" t="s">
        <v>2224</v>
      </c>
      <c r="R4307" s="620"/>
      <c r="S4307" s="620" t="s">
        <v>2212</v>
      </c>
    </row>
    <row r="4308" ht="25" spans="1:19">
      <c r="A4308" s="620">
        <v>438</v>
      </c>
      <c r="B4308" s="620" t="s">
        <v>19</v>
      </c>
      <c r="C4308" s="620" t="s">
        <v>1724</v>
      </c>
      <c r="D4308" s="620">
        <v>6000064441</v>
      </c>
      <c r="E4308" s="620">
        <v>3</v>
      </c>
      <c r="F4308" s="620">
        <v>3</v>
      </c>
      <c r="G4308" s="620">
        <v>0</v>
      </c>
      <c r="H4308" s="621">
        <v>46283</v>
      </c>
      <c r="I4308" s="620" t="s">
        <v>2421</v>
      </c>
      <c r="J4308" s="622" t="s">
        <v>2430</v>
      </c>
      <c r="K4308" s="620" t="s">
        <v>22</v>
      </c>
      <c r="L4308" s="620"/>
      <c r="M4308" s="620" t="s">
        <v>1887</v>
      </c>
      <c r="N4308" s="621">
        <v>46283</v>
      </c>
      <c r="O4308" s="620" t="s">
        <v>24</v>
      </c>
      <c r="P4308" s="620" t="s">
        <v>22</v>
      </c>
      <c r="Q4308" s="620" t="s">
        <v>22</v>
      </c>
      <c r="R4308" s="620"/>
      <c r="S4308" s="620" t="s">
        <v>2212</v>
      </c>
    </row>
    <row r="4309" ht="25" spans="1:19">
      <c r="A4309" s="620">
        <v>439</v>
      </c>
      <c r="B4309" s="620" t="s">
        <v>19</v>
      </c>
      <c r="C4309" s="620" t="s">
        <v>2423</v>
      </c>
      <c r="D4309" s="620">
        <v>6000064429</v>
      </c>
      <c r="E4309" s="620">
        <v>7</v>
      </c>
      <c r="F4309" s="620">
        <v>7</v>
      </c>
      <c r="G4309" s="620">
        <v>0</v>
      </c>
      <c r="H4309" s="621">
        <v>46286</v>
      </c>
      <c r="I4309" s="620" t="s">
        <v>2220</v>
      </c>
      <c r="J4309" s="622" t="s">
        <v>2431</v>
      </c>
      <c r="K4309" s="620" t="s">
        <v>22</v>
      </c>
      <c r="L4309" s="620"/>
      <c r="M4309" s="620" t="s">
        <v>1887</v>
      </c>
      <c r="N4309" s="621">
        <v>46286</v>
      </c>
      <c r="O4309" s="620" t="s">
        <v>24</v>
      </c>
      <c r="P4309" s="620" t="s">
        <v>22</v>
      </c>
      <c r="Q4309" s="620" t="s">
        <v>22</v>
      </c>
      <c r="R4309" s="620"/>
      <c r="S4309" s="620" t="s">
        <v>2212</v>
      </c>
    </row>
    <row r="4310" ht="25" spans="1:19">
      <c r="A4310" s="620">
        <v>440</v>
      </c>
      <c r="B4310" s="620" t="s">
        <v>19</v>
      </c>
      <c r="C4310" s="620" t="s">
        <v>1724</v>
      </c>
      <c r="D4310" s="620">
        <v>6000045329</v>
      </c>
      <c r="E4310" s="620">
        <v>1</v>
      </c>
      <c r="F4310" s="620">
        <v>0</v>
      </c>
      <c r="G4310" s="620">
        <v>1</v>
      </c>
      <c r="H4310" s="621">
        <v>46288</v>
      </c>
      <c r="I4310" s="620" t="s">
        <v>2210</v>
      </c>
      <c r="J4310" s="622">
        <v>516300070926074</v>
      </c>
      <c r="K4310" s="620" t="s">
        <v>1996</v>
      </c>
      <c r="L4310" s="620"/>
      <c r="M4310" s="620" t="s">
        <v>1887</v>
      </c>
      <c r="N4310" s="621">
        <v>46288</v>
      </c>
      <c r="O4310" s="620" t="s">
        <v>24</v>
      </c>
      <c r="P4310" s="620" t="s">
        <v>2223</v>
      </c>
      <c r="Q4310" s="620" t="s">
        <v>2224</v>
      </c>
      <c r="R4310" s="620"/>
      <c r="S4310" s="620" t="s">
        <v>2212</v>
      </c>
    </row>
    <row r="4311" ht="25" spans="1:19">
      <c r="A4311" s="620">
        <v>441</v>
      </c>
      <c r="B4311" s="620" t="s">
        <v>19</v>
      </c>
      <c r="C4311" s="620" t="s">
        <v>1724</v>
      </c>
      <c r="D4311" s="620">
        <v>6000045329</v>
      </c>
      <c r="E4311" s="620">
        <v>1</v>
      </c>
      <c r="F4311" s="620">
        <v>0</v>
      </c>
      <c r="G4311" s="620">
        <v>1</v>
      </c>
      <c r="H4311" s="621">
        <v>46288</v>
      </c>
      <c r="I4311" s="620" t="s">
        <v>2210</v>
      </c>
      <c r="J4311" s="622">
        <v>516300070926075</v>
      </c>
      <c r="K4311" s="620" t="s">
        <v>2385</v>
      </c>
      <c r="L4311" s="620"/>
      <c r="M4311" s="620" t="s">
        <v>1887</v>
      </c>
      <c r="N4311" s="621">
        <v>46288</v>
      </c>
      <c r="O4311" s="620" t="s">
        <v>24</v>
      </c>
      <c r="P4311" s="620" t="s">
        <v>2386</v>
      </c>
      <c r="Q4311" s="620" t="s">
        <v>2282</v>
      </c>
      <c r="R4311" s="620"/>
      <c r="S4311" s="620" t="s">
        <v>2212</v>
      </c>
    </row>
    <row r="4312" ht="25" spans="1:19">
      <c r="A4312" s="620">
        <v>442</v>
      </c>
      <c r="B4312" s="620" t="s">
        <v>19</v>
      </c>
      <c r="C4312" s="620" t="s">
        <v>1724</v>
      </c>
      <c r="D4312" s="620">
        <v>6000045329</v>
      </c>
      <c r="E4312" s="620">
        <v>1</v>
      </c>
      <c r="F4312" s="620">
        <v>0</v>
      </c>
      <c r="G4312" s="620">
        <v>1</v>
      </c>
      <c r="H4312" s="621">
        <v>46288</v>
      </c>
      <c r="I4312" s="620" t="s">
        <v>2210</v>
      </c>
      <c r="J4312" s="622">
        <v>516300070926076</v>
      </c>
      <c r="K4312" s="620" t="s">
        <v>2385</v>
      </c>
      <c r="L4312" s="620"/>
      <c r="M4312" s="620" t="s">
        <v>1887</v>
      </c>
      <c r="N4312" s="621">
        <v>46288</v>
      </c>
      <c r="O4312" s="620" t="s">
        <v>24</v>
      </c>
      <c r="P4312" s="620" t="s">
        <v>2386</v>
      </c>
      <c r="Q4312" s="620" t="s">
        <v>2282</v>
      </c>
      <c r="R4312" s="620"/>
      <c r="S4312" s="620" t="s">
        <v>2212</v>
      </c>
    </row>
    <row r="4313" ht="25" spans="1:19">
      <c r="A4313" s="620">
        <v>443</v>
      </c>
      <c r="B4313" s="620" t="s">
        <v>19</v>
      </c>
      <c r="C4313" s="620" t="s">
        <v>1724</v>
      </c>
      <c r="D4313" s="620">
        <v>6000045329</v>
      </c>
      <c r="E4313" s="620">
        <v>1</v>
      </c>
      <c r="F4313" s="620">
        <v>0</v>
      </c>
      <c r="G4313" s="620">
        <v>1</v>
      </c>
      <c r="H4313" s="621">
        <v>46288</v>
      </c>
      <c r="I4313" s="620" t="s">
        <v>2210</v>
      </c>
      <c r="J4313" s="622">
        <v>516300070926077</v>
      </c>
      <c r="K4313" s="620" t="s">
        <v>2385</v>
      </c>
      <c r="L4313" s="620"/>
      <c r="M4313" s="620" t="s">
        <v>1887</v>
      </c>
      <c r="N4313" s="621">
        <v>46288</v>
      </c>
      <c r="O4313" s="620" t="s">
        <v>24</v>
      </c>
      <c r="P4313" s="620" t="s">
        <v>2386</v>
      </c>
      <c r="Q4313" s="620" t="s">
        <v>2282</v>
      </c>
      <c r="R4313" s="620"/>
      <c r="S4313" s="620" t="s">
        <v>2212</v>
      </c>
    </row>
    <row r="4314" ht="25" spans="1:19">
      <c r="A4314" s="620">
        <v>444</v>
      </c>
      <c r="B4314" s="620" t="s">
        <v>19</v>
      </c>
      <c r="C4314" s="620" t="s">
        <v>1724</v>
      </c>
      <c r="D4314" s="620">
        <v>6000045329</v>
      </c>
      <c r="E4314" s="620">
        <v>1</v>
      </c>
      <c r="F4314" s="620">
        <v>1</v>
      </c>
      <c r="G4314" s="620">
        <v>0</v>
      </c>
      <c r="H4314" s="621">
        <v>46288</v>
      </c>
      <c r="I4314" s="620" t="s">
        <v>2210</v>
      </c>
      <c r="J4314" s="622">
        <v>516300070926078</v>
      </c>
      <c r="K4314" s="620" t="s">
        <v>22</v>
      </c>
      <c r="L4314" s="620"/>
      <c r="M4314" s="620" t="s">
        <v>1887</v>
      </c>
      <c r="N4314" s="621">
        <v>46288</v>
      </c>
      <c r="O4314" s="620" t="s">
        <v>24</v>
      </c>
      <c r="P4314" s="620" t="s">
        <v>22</v>
      </c>
      <c r="Q4314" s="620" t="s">
        <v>22</v>
      </c>
      <c r="R4314" s="620"/>
      <c r="S4314" s="620" t="s">
        <v>2212</v>
      </c>
    </row>
    <row r="4315" ht="25" spans="1:19">
      <c r="A4315" s="620">
        <v>445</v>
      </c>
      <c r="B4315" s="620" t="s">
        <v>19</v>
      </c>
      <c r="C4315" s="620" t="s">
        <v>1724</v>
      </c>
      <c r="D4315" s="620">
        <v>6000045329</v>
      </c>
      <c r="E4315" s="620">
        <v>1</v>
      </c>
      <c r="F4315" s="620">
        <v>0</v>
      </c>
      <c r="G4315" s="620">
        <v>1</v>
      </c>
      <c r="H4315" s="621">
        <v>46288</v>
      </c>
      <c r="I4315" s="620" t="s">
        <v>2210</v>
      </c>
      <c r="J4315" s="622">
        <v>516300070926079</v>
      </c>
      <c r="K4315" s="620" t="s">
        <v>2250</v>
      </c>
      <c r="L4315" s="620"/>
      <c r="M4315" s="620" t="s">
        <v>1887</v>
      </c>
      <c r="N4315" s="621">
        <v>46288</v>
      </c>
      <c r="O4315" s="620" t="s">
        <v>24</v>
      </c>
      <c r="P4315" s="620" t="s">
        <v>32</v>
      </c>
      <c r="Q4315" s="620" t="s">
        <v>2224</v>
      </c>
      <c r="R4315" s="620"/>
      <c r="S4315" s="620" t="s">
        <v>2212</v>
      </c>
    </row>
    <row r="4316" ht="25" spans="1:19">
      <c r="A4316" s="620">
        <v>446</v>
      </c>
      <c r="B4316" s="620" t="s">
        <v>19</v>
      </c>
      <c r="C4316" s="620" t="s">
        <v>1724</v>
      </c>
      <c r="D4316" s="620">
        <v>6000045329</v>
      </c>
      <c r="E4316" s="620">
        <v>3</v>
      </c>
      <c r="F4316" s="620">
        <v>3</v>
      </c>
      <c r="G4316" s="620">
        <v>0</v>
      </c>
      <c r="H4316" s="621">
        <v>46288</v>
      </c>
      <c r="I4316" s="620" t="s">
        <v>2210</v>
      </c>
      <c r="J4316" s="622" t="s">
        <v>2432</v>
      </c>
      <c r="K4316" s="620" t="s">
        <v>22</v>
      </c>
      <c r="L4316" s="620"/>
      <c r="M4316" s="620" t="s">
        <v>1887</v>
      </c>
      <c r="N4316" s="621">
        <v>46288</v>
      </c>
      <c r="O4316" s="620" t="s">
        <v>24</v>
      </c>
      <c r="P4316" s="620" t="s">
        <v>22</v>
      </c>
      <c r="Q4316" s="620" t="s">
        <v>22</v>
      </c>
      <c r="R4316" s="620"/>
      <c r="S4316" s="620" t="s">
        <v>2212</v>
      </c>
    </row>
    <row r="4317" ht="25" spans="1:19">
      <c r="A4317" s="620">
        <v>447</v>
      </c>
      <c r="B4317" s="620" t="s">
        <v>19</v>
      </c>
      <c r="C4317" s="620" t="s">
        <v>1724</v>
      </c>
      <c r="D4317" s="620">
        <v>6000045329</v>
      </c>
      <c r="E4317" s="620">
        <v>1</v>
      </c>
      <c r="F4317" s="620">
        <v>0</v>
      </c>
      <c r="G4317" s="620">
        <v>1</v>
      </c>
      <c r="H4317" s="621">
        <v>46288</v>
      </c>
      <c r="I4317" s="620" t="s">
        <v>2210</v>
      </c>
      <c r="J4317" s="622">
        <v>516300070926083</v>
      </c>
      <c r="K4317" s="620" t="s">
        <v>2433</v>
      </c>
      <c r="L4317" s="620"/>
      <c r="M4317" s="620" t="s">
        <v>1887</v>
      </c>
      <c r="N4317" s="621">
        <v>46288</v>
      </c>
      <c r="O4317" s="620" t="s">
        <v>24</v>
      </c>
      <c r="P4317" s="620" t="s">
        <v>2226</v>
      </c>
      <c r="Q4317" s="620" t="s">
        <v>2224</v>
      </c>
      <c r="R4317" s="620"/>
      <c r="S4317" s="620" t="s">
        <v>2212</v>
      </c>
    </row>
    <row r="4318" ht="25" spans="1:19">
      <c r="A4318" s="620">
        <v>448</v>
      </c>
      <c r="B4318" s="620" t="s">
        <v>19</v>
      </c>
      <c r="C4318" s="620" t="s">
        <v>1724</v>
      </c>
      <c r="D4318" s="620">
        <v>6000045329</v>
      </c>
      <c r="E4318" s="620">
        <v>1</v>
      </c>
      <c r="F4318" s="620">
        <v>0</v>
      </c>
      <c r="G4318" s="620">
        <v>1</v>
      </c>
      <c r="H4318" s="621">
        <v>46288</v>
      </c>
      <c r="I4318" s="620" t="s">
        <v>2210</v>
      </c>
      <c r="J4318" s="622">
        <v>516300070926084</v>
      </c>
      <c r="K4318" s="620" t="s">
        <v>2385</v>
      </c>
      <c r="L4318" s="620"/>
      <c r="M4318" s="620" t="s">
        <v>1887</v>
      </c>
      <c r="N4318" s="621">
        <v>46288</v>
      </c>
      <c r="O4318" s="620" t="s">
        <v>24</v>
      </c>
      <c r="P4318" s="620" t="s">
        <v>2386</v>
      </c>
      <c r="Q4318" s="620" t="s">
        <v>2282</v>
      </c>
      <c r="R4318" s="620"/>
      <c r="S4318" s="620" t="s">
        <v>2212</v>
      </c>
    </row>
    <row r="4319" ht="25" spans="1:19">
      <c r="A4319" s="620">
        <v>449</v>
      </c>
      <c r="B4319" s="620" t="s">
        <v>19</v>
      </c>
      <c r="C4319" s="620" t="s">
        <v>1724</v>
      </c>
      <c r="D4319" s="620">
        <v>6000045329</v>
      </c>
      <c r="E4319" s="620">
        <v>2</v>
      </c>
      <c r="F4319" s="620">
        <v>2</v>
      </c>
      <c r="G4319" s="620">
        <v>0</v>
      </c>
      <c r="H4319" s="621">
        <v>46288</v>
      </c>
      <c r="I4319" s="620" t="s">
        <v>2210</v>
      </c>
      <c r="J4319" s="622" t="s">
        <v>2434</v>
      </c>
      <c r="K4319" s="620" t="s">
        <v>22</v>
      </c>
      <c r="L4319" s="620"/>
      <c r="M4319" s="620" t="s">
        <v>1887</v>
      </c>
      <c r="N4319" s="621">
        <v>46288</v>
      </c>
      <c r="O4319" s="620" t="s">
        <v>24</v>
      </c>
      <c r="P4319" s="620" t="s">
        <v>22</v>
      </c>
      <c r="Q4319" s="620" t="s">
        <v>22</v>
      </c>
      <c r="R4319" s="620"/>
      <c r="S4319" s="620" t="s">
        <v>2212</v>
      </c>
    </row>
    <row r="4320" ht="25" spans="1:19">
      <c r="A4320" s="620">
        <v>450</v>
      </c>
      <c r="B4320" s="620" t="s">
        <v>19</v>
      </c>
      <c r="C4320" s="620" t="s">
        <v>1724</v>
      </c>
      <c r="D4320" s="620">
        <v>6000045329</v>
      </c>
      <c r="E4320" s="620">
        <v>1</v>
      </c>
      <c r="F4320" s="620">
        <v>0</v>
      </c>
      <c r="G4320" s="620">
        <v>1</v>
      </c>
      <c r="H4320" s="621">
        <v>46288</v>
      </c>
      <c r="I4320" s="620" t="s">
        <v>2210</v>
      </c>
      <c r="J4320" s="622">
        <v>516300070926087</v>
      </c>
      <c r="K4320" s="620" t="s">
        <v>2287</v>
      </c>
      <c r="L4320" s="620"/>
      <c r="M4320" s="620" t="s">
        <v>1887</v>
      </c>
      <c r="N4320" s="621">
        <v>46288</v>
      </c>
      <c r="O4320" s="620" t="s">
        <v>24</v>
      </c>
      <c r="P4320" s="620" t="s">
        <v>59</v>
      </c>
      <c r="Q4320" s="620" t="s">
        <v>2224</v>
      </c>
      <c r="R4320" s="620"/>
      <c r="S4320" s="620" t="s">
        <v>2212</v>
      </c>
    </row>
    <row r="4321" ht="25" spans="1:19">
      <c r="A4321" s="620">
        <v>451</v>
      </c>
      <c r="B4321" s="620" t="s">
        <v>19</v>
      </c>
      <c r="C4321" s="620" t="s">
        <v>1724</v>
      </c>
      <c r="D4321" s="620">
        <v>6000045329</v>
      </c>
      <c r="E4321" s="620">
        <v>1</v>
      </c>
      <c r="F4321" s="620">
        <v>1</v>
      </c>
      <c r="G4321" s="620">
        <v>0</v>
      </c>
      <c r="H4321" s="621">
        <v>46288</v>
      </c>
      <c r="I4321" s="620" t="s">
        <v>2210</v>
      </c>
      <c r="J4321" s="622">
        <v>516300070926088</v>
      </c>
      <c r="K4321" s="620" t="s">
        <v>22</v>
      </c>
      <c r="L4321" s="620"/>
      <c r="M4321" s="620" t="s">
        <v>1887</v>
      </c>
      <c r="N4321" s="621">
        <v>46288</v>
      </c>
      <c r="O4321" s="620" t="s">
        <v>24</v>
      </c>
      <c r="P4321" s="620" t="s">
        <v>22</v>
      </c>
      <c r="Q4321" s="620" t="s">
        <v>22</v>
      </c>
      <c r="R4321" s="620"/>
      <c r="S4321" s="620" t="s">
        <v>2212</v>
      </c>
    </row>
    <row r="4322" ht="25" spans="1:19">
      <c r="A4322" s="620">
        <v>452</v>
      </c>
      <c r="B4322" s="620" t="s">
        <v>19</v>
      </c>
      <c r="C4322" s="620" t="s">
        <v>1724</v>
      </c>
      <c r="D4322" s="620">
        <v>6000045329</v>
      </c>
      <c r="E4322" s="620">
        <v>1</v>
      </c>
      <c r="F4322" s="620">
        <v>1</v>
      </c>
      <c r="G4322" s="620">
        <v>0</v>
      </c>
      <c r="H4322" s="621">
        <v>46288</v>
      </c>
      <c r="I4322" s="620" t="s">
        <v>2210</v>
      </c>
      <c r="J4322" s="622">
        <v>516300070926089</v>
      </c>
      <c r="K4322" s="620" t="s">
        <v>22</v>
      </c>
      <c r="L4322" s="620"/>
      <c r="M4322" s="620" t="s">
        <v>1887</v>
      </c>
      <c r="N4322" s="621">
        <v>46288</v>
      </c>
      <c r="O4322" s="620" t="s">
        <v>24</v>
      </c>
      <c r="P4322" s="620" t="s">
        <v>22</v>
      </c>
      <c r="Q4322" s="620" t="s">
        <v>22</v>
      </c>
      <c r="R4322" s="620"/>
      <c r="S4322" s="620" t="s">
        <v>2212</v>
      </c>
    </row>
    <row r="4323" ht="50" spans="1:19">
      <c r="A4323" s="620">
        <v>453</v>
      </c>
      <c r="B4323" s="620" t="s">
        <v>19</v>
      </c>
      <c r="C4323" s="620" t="s">
        <v>1724</v>
      </c>
      <c r="D4323" s="620">
        <v>6000045329</v>
      </c>
      <c r="E4323" s="620">
        <v>1</v>
      </c>
      <c r="F4323" s="620">
        <v>0</v>
      </c>
      <c r="G4323" s="620">
        <v>1</v>
      </c>
      <c r="H4323" s="621">
        <v>46288</v>
      </c>
      <c r="I4323" s="620" t="s">
        <v>2210</v>
      </c>
      <c r="J4323" s="622">
        <v>516300070926090</v>
      </c>
      <c r="K4323" s="620" t="s">
        <v>2227</v>
      </c>
      <c r="L4323" s="620"/>
      <c r="M4323" s="620" t="s">
        <v>1887</v>
      </c>
      <c r="N4323" s="621">
        <v>46288</v>
      </c>
      <c r="O4323" s="620" t="s">
        <v>24</v>
      </c>
      <c r="P4323" s="620" t="s">
        <v>2228</v>
      </c>
      <c r="Q4323" s="620" t="s">
        <v>2224</v>
      </c>
      <c r="R4323" s="620"/>
      <c r="S4323" s="620" t="s">
        <v>2212</v>
      </c>
    </row>
    <row r="4324" ht="50" spans="1:19">
      <c r="A4324" s="620">
        <v>454</v>
      </c>
      <c r="B4324" s="620" t="s">
        <v>19</v>
      </c>
      <c r="C4324" s="620" t="s">
        <v>1724</v>
      </c>
      <c r="D4324" s="620">
        <v>6000045329</v>
      </c>
      <c r="E4324" s="620">
        <v>1</v>
      </c>
      <c r="F4324" s="620">
        <v>0</v>
      </c>
      <c r="G4324" s="620">
        <v>1</v>
      </c>
      <c r="H4324" s="621">
        <v>46288</v>
      </c>
      <c r="I4324" s="620" t="s">
        <v>2210</v>
      </c>
      <c r="J4324" s="622">
        <v>516300070926091</v>
      </c>
      <c r="K4324" s="620" t="s">
        <v>2227</v>
      </c>
      <c r="L4324" s="620"/>
      <c r="M4324" s="620" t="s">
        <v>1887</v>
      </c>
      <c r="N4324" s="621">
        <v>46288</v>
      </c>
      <c r="O4324" s="620" t="s">
        <v>24</v>
      </c>
      <c r="P4324" s="620" t="s">
        <v>2228</v>
      </c>
      <c r="Q4324" s="620" t="s">
        <v>2224</v>
      </c>
      <c r="R4324" s="620"/>
      <c r="S4324" s="620" t="s">
        <v>2212</v>
      </c>
    </row>
    <row r="4325" ht="25" spans="1:19">
      <c r="A4325" s="620">
        <v>455</v>
      </c>
      <c r="B4325" s="620" t="s">
        <v>19</v>
      </c>
      <c r="C4325" s="620" t="s">
        <v>1724</v>
      </c>
      <c r="D4325" s="620">
        <v>6000045329</v>
      </c>
      <c r="E4325" s="620">
        <v>1</v>
      </c>
      <c r="F4325" s="620">
        <v>0</v>
      </c>
      <c r="G4325" s="620">
        <v>1</v>
      </c>
      <c r="H4325" s="621">
        <v>46288</v>
      </c>
      <c r="I4325" s="620" t="s">
        <v>2210</v>
      </c>
      <c r="J4325" s="622">
        <v>516300070926092</v>
      </c>
      <c r="K4325" s="620" t="s">
        <v>2287</v>
      </c>
      <c r="L4325" s="620"/>
      <c r="M4325" s="620" t="s">
        <v>1887</v>
      </c>
      <c r="N4325" s="621">
        <v>46288</v>
      </c>
      <c r="O4325" s="620" t="s">
        <v>24</v>
      </c>
      <c r="P4325" s="620" t="s">
        <v>59</v>
      </c>
      <c r="Q4325" s="620" t="s">
        <v>2224</v>
      </c>
      <c r="R4325" s="620"/>
      <c r="S4325" s="620" t="s">
        <v>2212</v>
      </c>
    </row>
    <row r="4326" ht="25" spans="1:19">
      <c r="A4326" s="620">
        <v>456</v>
      </c>
      <c r="B4326" s="620" t="s">
        <v>19</v>
      </c>
      <c r="C4326" s="620" t="s">
        <v>1724</v>
      </c>
      <c r="D4326" s="620">
        <v>6000045329</v>
      </c>
      <c r="E4326" s="620">
        <v>1</v>
      </c>
      <c r="F4326" s="620">
        <v>0</v>
      </c>
      <c r="G4326" s="620">
        <v>1</v>
      </c>
      <c r="H4326" s="621">
        <v>46288</v>
      </c>
      <c r="I4326" s="620" t="s">
        <v>2210</v>
      </c>
      <c r="J4326" s="622">
        <v>516300070926093</v>
      </c>
      <c r="K4326" s="620" t="s">
        <v>2250</v>
      </c>
      <c r="L4326" s="620"/>
      <c r="M4326" s="620" t="s">
        <v>1887</v>
      </c>
      <c r="N4326" s="621">
        <v>46288</v>
      </c>
      <c r="O4326" s="620" t="s">
        <v>24</v>
      </c>
      <c r="P4326" s="620" t="s">
        <v>32</v>
      </c>
      <c r="Q4326" s="620" t="s">
        <v>2224</v>
      </c>
      <c r="R4326" s="620"/>
      <c r="S4326" s="620" t="s">
        <v>2212</v>
      </c>
    </row>
    <row r="4327" ht="25" spans="1:19">
      <c r="A4327" s="620">
        <v>457</v>
      </c>
      <c r="B4327" s="620" t="s">
        <v>19</v>
      </c>
      <c r="C4327" s="620" t="s">
        <v>1724</v>
      </c>
      <c r="D4327" s="620">
        <v>6000045329</v>
      </c>
      <c r="E4327" s="620">
        <v>1</v>
      </c>
      <c r="F4327" s="620">
        <v>1</v>
      </c>
      <c r="G4327" s="620">
        <v>0</v>
      </c>
      <c r="H4327" s="621">
        <v>46288</v>
      </c>
      <c r="I4327" s="620" t="s">
        <v>2210</v>
      </c>
      <c r="J4327" s="622">
        <v>516300070926094</v>
      </c>
      <c r="K4327" s="620" t="s">
        <v>22</v>
      </c>
      <c r="L4327" s="620"/>
      <c r="M4327" s="620" t="s">
        <v>1887</v>
      </c>
      <c r="N4327" s="621">
        <v>46288</v>
      </c>
      <c r="O4327" s="620" t="s">
        <v>24</v>
      </c>
      <c r="P4327" s="620" t="s">
        <v>22</v>
      </c>
      <c r="Q4327" s="620" t="s">
        <v>22</v>
      </c>
      <c r="R4327" s="620"/>
      <c r="S4327" s="620" t="s">
        <v>2212</v>
      </c>
    </row>
    <row r="4328" ht="25" spans="1:19">
      <c r="A4328" s="620">
        <v>458</v>
      </c>
      <c r="B4328" s="620" t="s">
        <v>19</v>
      </c>
      <c r="C4328" s="620" t="s">
        <v>116</v>
      </c>
      <c r="D4328" s="620">
        <v>6000064428</v>
      </c>
      <c r="E4328" s="620">
        <v>5</v>
      </c>
      <c r="F4328" s="620">
        <v>5</v>
      </c>
      <c r="G4328" s="620">
        <v>0</v>
      </c>
      <c r="H4328" s="621">
        <v>46291</v>
      </c>
      <c r="I4328" s="620" t="s">
        <v>2435</v>
      </c>
      <c r="J4328" s="622" t="s">
        <v>2436</v>
      </c>
      <c r="K4328" s="620" t="s">
        <v>22</v>
      </c>
      <c r="L4328" s="620"/>
      <c r="M4328" s="620" t="s">
        <v>1887</v>
      </c>
      <c r="N4328" s="621">
        <v>46291</v>
      </c>
      <c r="O4328" s="620" t="s">
        <v>24</v>
      </c>
      <c r="P4328" s="620" t="s">
        <v>22</v>
      </c>
      <c r="Q4328" s="620" t="s">
        <v>22</v>
      </c>
      <c r="R4328" s="620"/>
      <c r="S4328" s="620" t="s">
        <v>2212</v>
      </c>
    </row>
    <row r="4329" ht="25" spans="1:19">
      <c r="A4329" s="620">
        <v>459</v>
      </c>
      <c r="B4329" s="620" t="s">
        <v>19</v>
      </c>
      <c r="C4329" s="620" t="s">
        <v>116</v>
      </c>
      <c r="D4329" s="620">
        <v>6000064428</v>
      </c>
      <c r="E4329" s="620">
        <v>11</v>
      </c>
      <c r="F4329" s="620">
        <v>11</v>
      </c>
      <c r="G4329" s="620">
        <v>0</v>
      </c>
      <c r="H4329" s="621">
        <v>46293</v>
      </c>
      <c r="I4329" s="620" t="s">
        <v>2435</v>
      </c>
      <c r="J4329" s="622" t="s">
        <v>2437</v>
      </c>
      <c r="K4329" s="620" t="s">
        <v>22</v>
      </c>
      <c r="L4329" s="620"/>
      <c r="M4329" s="620" t="s">
        <v>1887</v>
      </c>
      <c r="N4329" s="621">
        <v>46293</v>
      </c>
      <c r="O4329" s="620" t="s">
        <v>24</v>
      </c>
      <c r="P4329" s="620" t="s">
        <v>22</v>
      </c>
      <c r="Q4329" s="620" t="s">
        <v>22</v>
      </c>
      <c r="R4329" s="620"/>
      <c r="S4329" s="620" t="s">
        <v>2212</v>
      </c>
    </row>
    <row r="4330" ht="25" spans="1:19">
      <c r="A4330" s="620">
        <v>460</v>
      </c>
      <c r="B4330" s="620" t="s">
        <v>19</v>
      </c>
      <c r="C4330" s="620" t="s">
        <v>1724</v>
      </c>
      <c r="D4330" s="620">
        <v>6000064441</v>
      </c>
      <c r="E4330" s="620">
        <v>10</v>
      </c>
      <c r="F4330" s="620">
        <v>10</v>
      </c>
      <c r="G4330" s="620">
        <v>0</v>
      </c>
      <c r="H4330" s="621">
        <v>46293</v>
      </c>
      <c r="I4330" s="620" t="s">
        <v>2421</v>
      </c>
      <c r="J4330" s="622" t="s">
        <v>2438</v>
      </c>
      <c r="K4330" s="620" t="s">
        <v>22</v>
      </c>
      <c r="L4330" s="620"/>
      <c r="M4330" s="620" t="s">
        <v>1887</v>
      </c>
      <c r="N4330" s="621">
        <v>46293</v>
      </c>
      <c r="O4330" s="620" t="s">
        <v>24</v>
      </c>
      <c r="P4330" s="620" t="s">
        <v>22</v>
      </c>
      <c r="Q4330" s="620" t="s">
        <v>22</v>
      </c>
      <c r="R4330" s="620"/>
      <c r="S4330" s="620" t="s">
        <v>2212</v>
      </c>
    </row>
    <row r="4331" ht="25" spans="1:19">
      <c r="A4331" s="620">
        <v>461</v>
      </c>
      <c r="B4331" s="620" t="s">
        <v>19</v>
      </c>
      <c r="C4331" s="620" t="s">
        <v>116</v>
      </c>
      <c r="D4331" s="620">
        <v>6000064441</v>
      </c>
      <c r="E4331" s="620">
        <v>1</v>
      </c>
      <c r="F4331" s="620">
        <v>0</v>
      </c>
      <c r="G4331" s="620">
        <v>1</v>
      </c>
      <c r="H4331" s="621">
        <v>46295</v>
      </c>
      <c r="I4331" s="620" t="s">
        <v>2421</v>
      </c>
      <c r="J4331" s="622">
        <v>516339160926043</v>
      </c>
      <c r="K4331" s="620" t="s">
        <v>2439</v>
      </c>
      <c r="L4331" s="620"/>
      <c r="M4331" s="620" t="s">
        <v>1887</v>
      </c>
      <c r="N4331" s="621">
        <v>46295</v>
      </c>
      <c r="O4331" s="620" t="s">
        <v>24</v>
      </c>
      <c r="P4331" s="620" t="s">
        <v>2231</v>
      </c>
      <c r="Q4331" s="620" t="s">
        <v>2224</v>
      </c>
      <c r="R4331" s="620"/>
      <c r="S4331" s="620" t="s">
        <v>2212</v>
      </c>
    </row>
    <row r="4332" ht="25" spans="1:19">
      <c r="A4332" s="620">
        <v>462</v>
      </c>
      <c r="B4332" s="620" t="s">
        <v>19</v>
      </c>
      <c r="C4332" s="620" t="s">
        <v>116</v>
      </c>
      <c r="D4332" s="620">
        <v>6000064441</v>
      </c>
      <c r="E4332" s="620">
        <v>3</v>
      </c>
      <c r="F4332" s="620">
        <v>3</v>
      </c>
      <c r="G4332" s="620">
        <v>0</v>
      </c>
      <c r="H4332" s="621">
        <v>46295</v>
      </c>
      <c r="I4332" s="620" t="s">
        <v>2421</v>
      </c>
      <c r="J4332" s="622" t="s">
        <v>2440</v>
      </c>
      <c r="K4332" s="620" t="s">
        <v>22</v>
      </c>
      <c r="L4332" s="620"/>
      <c r="M4332" s="620" t="s">
        <v>1887</v>
      </c>
      <c r="N4332" s="621">
        <v>46295</v>
      </c>
      <c r="O4332" s="620" t="s">
        <v>24</v>
      </c>
      <c r="P4332" s="620" t="s">
        <v>22</v>
      </c>
      <c r="Q4332" s="620" t="s">
        <v>22</v>
      </c>
      <c r="R4332" s="620"/>
      <c r="S4332" s="620" t="s">
        <v>2212</v>
      </c>
    </row>
    <row r="4333" ht="25" spans="1:19">
      <c r="A4333" s="620">
        <v>463</v>
      </c>
      <c r="B4333" s="620" t="s">
        <v>19</v>
      </c>
      <c r="C4333" s="620" t="s">
        <v>116</v>
      </c>
      <c r="D4333" s="620">
        <v>6000064441</v>
      </c>
      <c r="E4333" s="620">
        <v>1</v>
      </c>
      <c r="F4333" s="620">
        <v>0</v>
      </c>
      <c r="G4333" s="620">
        <v>1</v>
      </c>
      <c r="H4333" s="621">
        <v>46295</v>
      </c>
      <c r="I4333" s="620" t="s">
        <v>2421</v>
      </c>
      <c r="J4333" s="622">
        <v>516339160926047</v>
      </c>
      <c r="K4333" s="620" t="s">
        <v>2236</v>
      </c>
      <c r="L4333" s="620"/>
      <c r="M4333" s="620" t="s">
        <v>1887</v>
      </c>
      <c r="N4333" s="621">
        <v>46295</v>
      </c>
      <c r="O4333" s="620" t="s">
        <v>24</v>
      </c>
      <c r="P4333" s="620" t="s">
        <v>32</v>
      </c>
      <c r="Q4333" s="620" t="s">
        <v>2224</v>
      </c>
      <c r="R4333" s="620"/>
      <c r="S4333" s="620" t="s">
        <v>2212</v>
      </c>
    </row>
    <row r="4334" ht="25" spans="1:19">
      <c r="A4334" s="620">
        <v>464</v>
      </c>
      <c r="B4334" s="620" t="s">
        <v>19</v>
      </c>
      <c r="C4334" s="620" t="s">
        <v>116</v>
      </c>
      <c r="D4334" s="620">
        <v>6000064441</v>
      </c>
      <c r="E4334" s="620">
        <v>6</v>
      </c>
      <c r="F4334" s="620">
        <v>6</v>
      </c>
      <c r="G4334" s="620">
        <v>0</v>
      </c>
      <c r="H4334" s="621">
        <v>46295</v>
      </c>
      <c r="I4334" s="620" t="s">
        <v>2421</v>
      </c>
      <c r="J4334" s="622" t="s">
        <v>2441</v>
      </c>
      <c r="K4334" s="620" t="s">
        <v>2439</v>
      </c>
      <c r="L4334" s="620"/>
      <c r="M4334" s="620" t="s">
        <v>1887</v>
      </c>
      <c r="N4334" s="621">
        <v>46295</v>
      </c>
      <c r="O4334" s="620" t="s">
        <v>24</v>
      </c>
      <c r="P4334" s="620" t="s">
        <v>2231</v>
      </c>
      <c r="Q4334" s="620" t="s">
        <v>2224</v>
      </c>
      <c r="R4334" s="620"/>
      <c r="S4334" s="620" t="s">
        <v>2212</v>
      </c>
    </row>
    <row r="4335" ht="25" spans="1:19">
      <c r="A4335" s="620">
        <v>465</v>
      </c>
      <c r="B4335" s="620" t="s">
        <v>19</v>
      </c>
      <c r="C4335" s="620" t="s">
        <v>116</v>
      </c>
      <c r="D4335" s="620">
        <v>6000064441</v>
      </c>
      <c r="E4335" s="620">
        <v>3</v>
      </c>
      <c r="F4335" s="620">
        <v>3</v>
      </c>
      <c r="G4335" s="620">
        <v>0</v>
      </c>
      <c r="H4335" s="621">
        <v>46295</v>
      </c>
      <c r="I4335" s="620" t="s">
        <v>2421</v>
      </c>
      <c r="J4335" s="622" t="s">
        <v>2442</v>
      </c>
      <c r="K4335" s="620" t="s">
        <v>22</v>
      </c>
      <c r="L4335" s="620"/>
      <c r="M4335" s="620" t="s">
        <v>1887</v>
      </c>
      <c r="N4335" s="621">
        <v>46295</v>
      </c>
      <c r="O4335" s="620" t="s">
        <v>24</v>
      </c>
      <c r="P4335" s="620" t="s">
        <v>22</v>
      </c>
      <c r="Q4335" s="620" t="s">
        <v>22</v>
      </c>
      <c r="R4335" s="620"/>
      <c r="S4335" s="620" t="s">
        <v>2212</v>
      </c>
    </row>
    <row r="4336" ht="25" spans="1:19">
      <c r="A4336" s="620">
        <v>466</v>
      </c>
      <c r="B4336" s="620" t="s">
        <v>19</v>
      </c>
      <c r="C4336" s="620" t="s">
        <v>116</v>
      </c>
      <c r="D4336" s="620">
        <v>6000064441</v>
      </c>
      <c r="E4336" s="620">
        <v>1</v>
      </c>
      <c r="F4336" s="620">
        <v>0</v>
      </c>
      <c r="G4336" s="620">
        <v>1</v>
      </c>
      <c r="H4336" s="621">
        <v>46295</v>
      </c>
      <c r="I4336" s="620" t="s">
        <v>2421</v>
      </c>
      <c r="J4336" s="622">
        <v>516339160926057</v>
      </c>
      <c r="K4336" s="620" t="s">
        <v>2439</v>
      </c>
      <c r="L4336" s="620"/>
      <c r="M4336" s="620" t="s">
        <v>1887</v>
      </c>
      <c r="N4336" s="621">
        <v>46295</v>
      </c>
      <c r="O4336" s="620" t="s">
        <v>24</v>
      </c>
      <c r="P4336" s="620" t="s">
        <v>2231</v>
      </c>
      <c r="Q4336" s="620" t="s">
        <v>2224</v>
      </c>
      <c r="R4336" s="620"/>
      <c r="S4336" s="620" t="s">
        <v>2212</v>
      </c>
    </row>
    <row r="4337" ht="25" spans="1:19">
      <c r="A4337" s="620">
        <v>467</v>
      </c>
      <c r="B4337" s="620" t="s">
        <v>19</v>
      </c>
      <c r="C4337" s="620" t="s">
        <v>116</v>
      </c>
      <c r="D4337" s="620">
        <v>6000064441</v>
      </c>
      <c r="E4337" s="620">
        <v>1</v>
      </c>
      <c r="F4337" s="620">
        <v>0</v>
      </c>
      <c r="G4337" s="620">
        <v>1</v>
      </c>
      <c r="H4337" s="621">
        <v>46295</v>
      </c>
      <c r="I4337" s="620" t="s">
        <v>2421</v>
      </c>
      <c r="J4337" s="622">
        <v>516339160926058</v>
      </c>
      <c r="K4337" s="620" t="s">
        <v>2439</v>
      </c>
      <c r="L4337" s="620"/>
      <c r="M4337" s="620" t="s">
        <v>1887</v>
      </c>
      <c r="N4337" s="621">
        <v>46295</v>
      </c>
      <c r="O4337" s="620" t="s">
        <v>24</v>
      </c>
      <c r="P4337" s="620" t="s">
        <v>2231</v>
      </c>
      <c r="Q4337" s="620" t="s">
        <v>2224</v>
      </c>
      <c r="R4337" s="620"/>
      <c r="S4337" s="620" t="s">
        <v>2212</v>
      </c>
    </row>
    <row r="4338" ht="25" spans="1:19">
      <c r="A4338" s="620">
        <v>468</v>
      </c>
      <c r="B4338" s="620" t="s">
        <v>19</v>
      </c>
      <c r="C4338" s="620" t="s">
        <v>116</v>
      </c>
      <c r="D4338" s="620">
        <v>6000064441</v>
      </c>
      <c r="E4338" s="620">
        <v>1</v>
      </c>
      <c r="F4338" s="620">
        <v>1</v>
      </c>
      <c r="G4338" s="620">
        <v>0</v>
      </c>
      <c r="H4338" s="621">
        <v>46295</v>
      </c>
      <c r="I4338" s="620" t="s">
        <v>2421</v>
      </c>
      <c r="J4338" s="622">
        <v>516339160926059</v>
      </c>
      <c r="K4338" s="620" t="s">
        <v>22</v>
      </c>
      <c r="L4338" s="620"/>
      <c r="M4338" s="620" t="s">
        <v>1887</v>
      </c>
      <c r="N4338" s="621">
        <v>46295</v>
      </c>
      <c r="O4338" s="620" t="s">
        <v>24</v>
      </c>
      <c r="P4338" s="620" t="s">
        <v>22</v>
      </c>
      <c r="Q4338" s="620" t="s">
        <v>22</v>
      </c>
      <c r="R4338" s="620"/>
      <c r="S4338" s="620" t="s">
        <v>2212</v>
      </c>
    </row>
    <row r="4339" ht="25" spans="1:19">
      <c r="A4339" s="620">
        <v>469</v>
      </c>
      <c r="B4339" s="620" t="s">
        <v>19</v>
      </c>
      <c r="C4339" s="620" t="s">
        <v>116</v>
      </c>
      <c r="D4339" s="620">
        <v>6000064436</v>
      </c>
      <c r="E4339" s="620">
        <v>8</v>
      </c>
      <c r="F4339" s="620">
        <v>8</v>
      </c>
      <c r="G4339" s="620">
        <v>0</v>
      </c>
      <c r="H4339" s="621">
        <v>46294</v>
      </c>
      <c r="I4339" s="620" t="s">
        <v>2340</v>
      </c>
      <c r="J4339" s="622" t="s">
        <v>2443</v>
      </c>
      <c r="K4339" s="620" t="s">
        <v>22</v>
      </c>
      <c r="L4339" s="620"/>
      <c r="M4339" s="620" t="s">
        <v>1887</v>
      </c>
      <c r="N4339" s="621">
        <v>46294</v>
      </c>
      <c r="O4339" s="620" t="s">
        <v>24</v>
      </c>
      <c r="P4339" s="620" t="s">
        <v>22</v>
      </c>
      <c r="Q4339" s="620" t="s">
        <v>22</v>
      </c>
      <c r="R4339" s="620"/>
      <c r="S4339" s="620" t="s">
        <v>2212</v>
      </c>
    </row>
    <row r="4340" ht="25" spans="1:19">
      <c r="A4340" s="620">
        <v>470</v>
      </c>
      <c r="B4340" s="620" t="s">
        <v>19</v>
      </c>
      <c r="C4340" s="620" t="s">
        <v>116</v>
      </c>
      <c r="D4340" s="620">
        <v>6000064436</v>
      </c>
      <c r="E4340" s="620">
        <v>1</v>
      </c>
      <c r="F4340" s="620">
        <v>1</v>
      </c>
      <c r="G4340" s="620">
        <v>0</v>
      </c>
      <c r="H4340" s="621">
        <v>46296</v>
      </c>
      <c r="I4340" s="620" t="s">
        <v>2340</v>
      </c>
      <c r="J4340" s="622">
        <v>516339030926133</v>
      </c>
      <c r="K4340" s="620" t="s">
        <v>22</v>
      </c>
      <c r="L4340" s="620"/>
      <c r="M4340" s="620" t="s">
        <v>1887</v>
      </c>
      <c r="N4340" s="621">
        <v>46296</v>
      </c>
      <c r="O4340" s="620" t="s">
        <v>24</v>
      </c>
      <c r="P4340" s="620" t="s">
        <v>22</v>
      </c>
      <c r="Q4340" s="620" t="s">
        <v>22</v>
      </c>
      <c r="R4340" s="620"/>
      <c r="S4340" s="620" t="s">
        <v>2212</v>
      </c>
    </row>
    <row r="4341" ht="62.5" spans="1:19">
      <c r="A4341" s="620">
        <v>471</v>
      </c>
      <c r="B4341" s="620" t="s">
        <v>19</v>
      </c>
      <c r="C4341" s="620" t="s">
        <v>116</v>
      </c>
      <c r="D4341" s="620">
        <v>6000064436</v>
      </c>
      <c r="E4341" s="620">
        <v>1</v>
      </c>
      <c r="F4341" s="620">
        <v>0</v>
      </c>
      <c r="G4341" s="620">
        <v>1</v>
      </c>
      <c r="H4341" s="621">
        <v>46296</v>
      </c>
      <c r="I4341" s="620" t="s">
        <v>2340</v>
      </c>
      <c r="J4341" s="622">
        <v>516339030926134</v>
      </c>
      <c r="K4341" s="620" t="s">
        <v>2229</v>
      </c>
      <c r="L4341" s="620"/>
      <c r="M4341" s="620" t="s">
        <v>1887</v>
      </c>
      <c r="N4341" s="621">
        <v>46296</v>
      </c>
      <c r="O4341" s="620" t="s">
        <v>24</v>
      </c>
      <c r="P4341" s="620" t="s">
        <v>76</v>
      </c>
      <c r="Q4341" s="620" t="s">
        <v>453</v>
      </c>
      <c r="R4341" s="620"/>
      <c r="S4341" s="620" t="s">
        <v>2212</v>
      </c>
    </row>
    <row r="4342" ht="25" spans="1:19">
      <c r="A4342" s="620">
        <v>472</v>
      </c>
      <c r="B4342" s="620" t="s">
        <v>19</v>
      </c>
      <c r="C4342" s="620" t="s">
        <v>116</v>
      </c>
      <c r="D4342" s="620">
        <v>6000064436</v>
      </c>
      <c r="E4342" s="620">
        <v>4</v>
      </c>
      <c r="F4342" s="620">
        <v>4</v>
      </c>
      <c r="G4342" s="620">
        <v>0</v>
      </c>
      <c r="H4342" s="621">
        <v>46296</v>
      </c>
      <c r="I4342" s="620" t="s">
        <v>2340</v>
      </c>
      <c r="J4342" s="622" t="s">
        <v>2444</v>
      </c>
      <c r="K4342" s="620" t="s">
        <v>22</v>
      </c>
      <c r="L4342" s="620"/>
      <c r="M4342" s="620" t="s">
        <v>1887</v>
      </c>
      <c r="N4342" s="621">
        <v>46296</v>
      </c>
      <c r="O4342" s="620" t="s">
        <v>24</v>
      </c>
      <c r="P4342" s="620" t="s">
        <v>22</v>
      </c>
      <c r="Q4342" s="620" t="s">
        <v>22</v>
      </c>
      <c r="R4342" s="620"/>
      <c r="S4342" s="620" t="s">
        <v>2212</v>
      </c>
    </row>
    <row r="4343" ht="25" spans="1:19">
      <c r="A4343" s="620">
        <v>473</v>
      </c>
      <c r="B4343" s="620" t="s">
        <v>19</v>
      </c>
      <c r="C4343" s="620" t="s">
        <v>116</v>
      </c>
      <c r="D4343" s="620">
        <v>6000064436</v>
      </c>
      <c r="E4343" s="620">
        <v>1</v>
      </c>
      <c r="F4343" s="620">
        <v>0</v>
      </c>
      <c r="G4343" s="620">
        <v>1</v>
      </c>
      <c r="H4343" s="621">
        <v>46296</v>
      </c>
      <c r="I4343" s="620" t="s">
        <v>2340</v>
      </c>
      <c r="J4343" s="622">
        <v>516339030926139</v>
      </c>
      <c r="K4343" s="620" t="s">
        <v>2287</v>
      </c>
      <c r="L4343" s="620"/>
      <c r="M4343" s="620" t="s">
        <v>1887</v>
      </c>
      <c r="N4343" s="621">
        <v>46296</v>
      </c>
      <c r="O4343" s="620" t="s">
        <v>24</v>
      </c>
      <c r="P4343" s="620" t="s">
        <v>59</v>
      </c>
      <c r="Q4343" s="620" t="s">
        <v>2224</v>
      </c>
      <c r="R4343" s="620"/>
      <c r="S4343" s="620" t="s">
        <v>2212</v>
      </c>
    </row>
    <row r="4344" ht="25" spans="1:19">
      <c r="A4344" s="620">
        <v>474</v>
      </c>
      <c r="B4344" s="620" t="s">
        <v>19</v>
      </c>
      <c r="C4344" s="620" t="s">
        <v>116</v>
      </c>
      <c r="D4344" s="620">
        <v>6000064436</v>
      </c>
      <c r="E4344" s="620">
        <v>3</v>
      </c>
      <c r="F4344" s="620">
        <v>3</v>
      </c>
      <c r="G4344" s="620">
        <v>0</v>
      </c>
      <c r="H4344" s="621">
        <v>46296</v>
      </c>
      <c r="I4344" s="620" t="s">
        <v>2340</v>
      </c>
      <c r="J4344" s="622" t="s">
        <v>2445</v>
      </c>
      <c r="K4344" s="620" t="s">
        <v>22</v>
      </c>
      <c r="L4344" s="620"/>
      <c r="M4344" s="620" t="s">
        <v>1887</v>
      </c>
      <c r="N4344" s="621">
        <v>46296</v>
      </c>
      <c r="O4344" s="620" t="s">
        <v>24</v>
      </c>
      <c r="P4344" s="620" t="s">
        <v>22</v>
      </c>
      <c r="Q4344" s="620" t="s">
        <v>22</v>
      </c>
      <c r="R4344" s="620"/>
      <c r="S4344" s="620" t="s">
        <v>2212</v>
      </c>
    </row>
    <row r="4345" ht="25" spans="1:19">
      <c r="A4345" s="620">
        <v>475</v>
      </c>
      <c r="B4345" s="620" t="s">
        <v>19</v>
      </c>
      <c r="C4345" s="620" t="s">
        <v>116</v>
      </c>
      <c r="D4345" s="620">
        <v>6000064441</v>
      </c>
      <c r="E4345" s="620">
        <v>1</v>
      </c>
      <c r="F4345" s="620">
        <v>0</v>
      </c>
      <c r="G4345" s="620">
        <v>1</v>
      </c>
      <c r="H4345" s="621">
        <v>46296</v>
      </c>
      <c r="I4345" s="620" t="s">
        <v>2421</v>
      </c>
      <c r="J4345" s="622">
        <v>516339160926060</v>
      </c>
      <c r="K4345" s="620" t="s">
        <v>22</v>
      </c>
      <c r="L4345" s="620"/>
      <c r="M4345" s="620" t="s">
        <v>1887</v>
      </c>
      <c r="N4345" s="621">
        <v>46296</v>
      </c>
      <c r="O4345" s="620" t="s">
        <v>24</v>
      </c>
      <c r="P4345" s="620" t="s">
        <v>22</v>
      </c>
      <c r="Q4345" s="620" t="s">
        <v>22</v>
      </c>
      <c r="R4345" s="620"/>
      <c r="S4345" s="620" t="s">
        <v>2212</v>
      </c>
    </row>
    <row r="4346" ht="25" spans="1:19">
      <c r="A4346" s="620">
        <v>476</v>
      </c>
      <c r="B4346" s="620" t="s">
        <v>19</v>
      </c>
      <c r="C4346" s="620" t="s">
        <v>116</v>
      </c>
      <c r="D4346" s="620">
        <v>6000064441</v>
      </c>
      <c r="E4346" s="620">
        <v>1</v>
      </c>
      <c r="F4346" s="620">
        <v>0</v>
      </c>
      <c r="G4346" s="620">
        <v>1</v>
      </c>
      <c r="H4346" s="621">
        <v>46296</v>
      </c>
      <c r="I4346" s="620" t="s">
        <v>2421</v>
      </c>
      <c r="J4346" s="622">
        <v>516339160926061</v>
      </c>
      <c r="K4346" s="620" t="s">
        <v>2439</v>
      </c>
      <c r="L4346" s="620"/>
      <c r="M4346" s="620" t="s">
        <v>1887</v>
      </c>
      <c r="N4346" s="621">
        <v>46296</v>
      </c>
      <c r="O4346" s="620" t="s">
        <v>24</v>
      </c>
      <c r="P4346" s="620" t="s">
        <v>2231</v>
      </c>
      <c r="Q4346" s="620" t="s">
        <v>2224</v>
      </c>
      <c r="R4346" s="620"/>
      <c r="S4346" s="620" t="s">
        <v>2212</v>
      </c>
    </row>
    <row r="4347" ht="25" spans="1:19">
      <c r="A4347" s="620">
        <v>477</v>
      </c>
      <c r="B4347" s="620" t="s">
        <v>19</v>
      </c>
      <c r="C4347" s="620" t="s">
        <v>116</v>
      </c>
      <c r="D4347" s="620">
        <v>6000064441</v>
      </c>
      <c r="E4347" s="620">
        <v>1</v>
      </c>
      <c r="F4347" s="620">
        <v>1</v>
      </c>
      <c r="G4347" s="620">
        <v>0</v>
      </c>
      <c r="H4347" s="621">
        <v>46296</v>
      </c>
      <c r="I4347" s="620" t="s">
        <v>2421</v>
      </c>
      <c r="J4347" s="622">
        <v>516339160926062</v>
      </c>
      <c r="K4347" s="620" t="s">
        <v>22</v>
      </c>
      <c r="L4347" s="620"/>
      <c r="M4347" s="620" t="s">
        <v>1887</v>
      </c>
      <c r="N4347" s="621">
        <v>46296</v>
      </c>
      <c r="O4347" s="620" t="s">
        <v>24</v>
      </c>
      <c r="P4347" s="620" t="s">
        <v>22</v>
      </c>
      <c r="Q4347" s="620" t="s">
        <v>22</v>
      </c>
      <c r="R4347" s="620"/>
      <c r="S4347" s="620" t="s">
        <v>2212</v>
      </c>
    </row>
    <row r="4348" ht="25" spans="1:19">
      <c r="A4348" s="620">
        <v>478</v>
      </c>
      <c r="B4348" s="620" t="s">
        <v>19</v>
      </c>
      <c r="C4348" s="620" t="s">
        <v>116</v>
      </c>
      <c r="D4348" s="620">
        <v>6000064428</v>
      </c>
      <c r="E4348" s="620">
        <v>7</v>
      </c>
      <c r="F4348" s="620">
        <v>7</v>
      </c>
      <c r="G4348" s="620">
        <v>0</v>
      </c>
      <c r="H4348" s="621">
        <v>46296</v>
      </c>
      <c r="I4348" s="620" t="s">
        <v>2435</v>
      </c>
      <c r="J4348" s="622" t="s">
        <v>2446</v>
      </c>
      <c r="K4348" s="620" t="s">
        <v>22</v>
      </c>
      <c r="L4348" s="620"/>
      <c r="M4348" s="620" t="s">
        <v>1887</v>
      </c>
      <c r="N4348" s="621">
        <v>46296</v>
      </c>
      <c r="O4348" s="620" t="s">
        <v>24</v>
      </c>
      <c r="P4348" s="620" t="s">
        <v>22</v>
      </c>
      <c r="Q4348" s="620" t="s">
        <v>22</v>
      </c>
      <c r="R4348" s="620"/>
      <c r="S4348" s="620" t="s">
        <v>2212</v>
      </c>
    </row>
    <row r="4349" ht="25" spans="1:19">
      <c r="A4349" s="620"/>
      <c r="B4349" s="620"/>
      <c r="C4349" s="620" t="s">
        <v>116</v>
      </c>
      <c r="D4349" s="620">
        <v>6000064428</v>
      </c>
      <c r="E4349" s="620">
        <v>6</v>
      </c>
      <c r="F4349" s="620">
        <v>6</v>
      </c>
      <c r="G4349" s="620">
        <v>0</v>
      </c>
      <c r="H4349" s="621">
        <v>46299</v>
      </c>
      <c r="I4349" s="620" t="s">
        <v>2435</v>
      </c>
      <c r="J4349" s="622" t="s">
        <v>2447</v>
      </c>
      <c r="K4349" s="620" t="s">
        <v>22</v>
      </c>
      <c r="L4349" s="620"/>
      <c r="M4349" s="620" t="s">
        <v>1887</v>
      </c>
      <c r="N4349" s="621">
        <v>46299</v>
      </c>
      <c r="O4349" s="620" t="s">
        <v>24</v>
      </c>
      <c r="P4349" s="620" t="s">
        <v>22</v>
      </c>
      <c r="Q4349" s="620" t="s">
        <v>22</v>
      </c>
      <c r="R4349" s="620"/>
      <c r="S4349" s="620" t="s">
        <v>2212</v>
      </c>
    </row>
    <row r="4350" ht="25" spans="1:19">
      <c r="A4350" s="620"/>
      <c r="B4350" s="620"/>
      <c r="C4350" s="620" t="s">
        <v>116</v>
      </c>
      <c r="D4350" s="620">
        <v>6000064428</v>
      </c>
      <c r="E4350" s="620">
        <v>6</v>
      </c>
      <c r="F4350" s="620">
        <v>6</v>
      </c>
      <c r="G4350" s="620">
        <v>0</v>
      </c>
      <c r="H4350" s="621">
        <v>46300</v>
      </c>
      <c r="I4350" s="620" t="s">
        <v>2435</v>
      </c>
      <c r="J4350" s="622" t="s">
        <v>2448</v>
      </c>
      <c r="K4350" s="620" t="s">
        <v>22</v>
      </c>
      <c r="L4350" s="620"/>
      <c r="M4350" s="620" t="s">
        <v>1887</v>
      </c>
      <c r="N4350" s="621">
        <v>46300</v>
      </c>
      <c r="O4350" s="620" t="s">
        <v>24</v>
      </c>
      <c r="P4350" s="620" t="s">
        <v>22</v>
      </c>
      <c r="Q4350" s="620"/>
      <c r="R4350" s="620"/>
      <c r="S4350" s="620" t="s">
        <v>2212</v>
      </c>
    </row>
    <row r="4351" spans="1:19">
      <c r="A4351" s="620"/>
      <c r="B4351" s="620"/>
      <c r="C4351" s="620"/>
      <c r="D4351" s="620">
        <v>6000064436</v>
      </c>
      <c r="E4351" s="620"/>
      <c r="F4351" s="620"/>
      <c r="G4351" s="620"/>
      <c r="H4351" s="621"/>
      <c r="I4351" s="620"/>
      <c r="J4351" s="622"/>
      <c r="K4351" s="620"/>
      <c r="L4351" s="620"/>
      <c r="M4351" s="620"/>
      <c r="N4351" s="621"/>
      <c r="O4351" s="620"/>
      <c r="P4351" s="620"/>
      <c r="Q4351" s="620"/>
      <c r="R4351" s="620"/>
      <c r="S4351" s="620" t="s">
        <v>2212</v>
      </c>
    </row>
    <row r="4352" spans="1:19">
      <c r="A4352" s="620">
        <v>1</v>
      </c>
      <c r="B4352" s="620" t="s">
        <v>19</v>
      </c>
      <c r="C4352" s="620" t="s">
        <v>2449</v>
      </c>
      <c r="D4352" s="620">
        <v>6000049391</v>
      </c>
      <c r="E4352" s="620">
        <v>68</v>
      </c>
      <c r="F4352" s="620">
        <v>68</v>
      </c>
      <c r="G4352" s="620">
        <v>0</v>
      </c>
      <c r="H4352" s="621">
        <v>46123</v>
      </c>
      <c r="I4352" s="620" t="s">
        <v>2450</v>
      </c>
      <c r="J4352" s="622" t="s">
        <v>2451</v>
      </c>
      <c r="K4352" s="620" t="s">
        <v>22</v>
      </c>
      <c r="L4352" s="620"/>
      <c r="M4352" s="620"/>
      <c r="N4352" s="621"/>
      <c r="O4352" s="620"/>
      <c r="P4352" s="620"/>
      <c r="Q4352" s="620"/>
      <c r="R4352" s="620"/>
      <c r="S4352" s="620" t="s">
        <v>2452</v>
      </c>
    </row>
    <row r="4353" spans="1:19">
      <c r="A4353" s="620">
        <v>2</v>
      </c>
      <c r="B4353" s="620" t="s">
        <v>19</v>
      </c>
      <c r="C4353" s="620" t="s">
        <v>2449</v>
      </c>
      <c r="D4353" s="620">
        <v>6000049391</v>
      </c>
      <c r="E4353" s="620">
        <v>1</v>
      </c>
      <c r="F4353" s="620">
        <v>0</v>
      </c>
      <c r="G4353" s="620">
        <v>1</v>
      </c>
      <c r="H4353" s="621">
        <v>46123</v>
      </c>
      <c r="I4353" s="620" t="s">
        <v>2450</v>
      </c>
      <c r="J4353" s="622">
        <v>516311310426069</v>
      </c>
      <c r="K4353" s="620" t="s">
        <v>2453</v>
      </c>
      <c r="L4353" s="620"/>
      <c r="M4353" s="620"/>
      <c r="N4353" s="621"/>
      <c r="O4353" s="620"/>
      <c r="P4353" s="620" t="s">
        <v>149</v>
      </c>
      <c r="Q4353" s="620" t="s">
        <v>453</v>
      </c>
      <c r="R4353" s="620"/>
      <c r="S4353" s="620" t="s">
        <v>2452</v>
      </c>
    </row>
    <row r="4354" spans="1:19">
      <c r="A4354" s="620">
        <v>3</v>
      </c>
      <c r="B4354" s="620" t="s">
        <v>19</v>
      </c>
      <c r="C4354" s="620" t="s">
        <v>2449</v>
      </c>
      <c r="D4354" s="620">
        <v>6000049391</v>
      </c>
      <c r="E4354" s="620">
        <v>71</v>
      </c>
      <c r="F4354" s="620">
        <v>71</v>
      </c>
      <c r="G4354" s="620">
        <v>0</v>
      </c>
      <c r="H4354" s="621">
        <v>46123</v>
      </c>
      <c r="I4354" s="620" t="s">
        <v>2450</v>
      </c>
      <c r="J4354" s="622" t="s">
        <v>2454</v>
      </c>
      <c r="K4354" s="620" t="s">
        <v>22</v>
      </c>
      <c r="L4354" s="620"/>
      <c r="M4354" s="620"/>
      <c r="N4354" s="621"/>
      <c r="O4354" s="620"/>
      <c r="P4354" s="620"/>
      <c r="Q4354" s="620"/>
      <c r="R4354" s="620"/>
      <c r="S4354" s="620" t="s">
        <v>2452</v>
      </c>
    </row>
    <row r="4355" spans="1:19">
      <c r="A4355" s="620">
        <v>4</v>
      </c>
      <c r="B4355" s="620" t="s">
        <v>19</v>
      </c>
      <c r="C4355" s="620" t="s">
        <v>2449</v>
      </c>
      <c r="D4355" s="620">
        <v>6000049391</v>
      </c>
      <c r="E4355" s="620">
        <v>36</v>
      </c>
      <c r="F4355" s="620">
        <v>36</v>
      </c>
      <c r="G4355" s="620">
        <v>0</v>
      </c>
      <c r="H4355" s="621">
        <v>46125</v>
      </c>
      <c r="I4355" s="620" t="s">
        <v>2450</v>
      </c>
      <c r="J4355" s="622" t="s">
        <v>2455</v>
      </c>
      <c r="K4355" s="620" t="s">
        <v>22</v>
      </c>
      <c r="L4355" s="620"/>
      <c r="M4355" s="620"/>
      <c r="N4355" s="621"/>
      <c r="O4355" s="620"/>
      <c r="P4355" s="620"/>
      <c r="Q4355" s="620"/>
      <c r="R4355" s="620"/>
      <c r="S4355" s="620" t="s">
        <v>2452</v>
      </c>
    </row>
    <row r="4356" spans="1:19">
      <c r="A4356" s="620">
        <v>5</v>
      </c>
      <c r="B4356" s="620" t="s">
        <v>19</v>
      </c>
      <c r="C4356" s="620" t="s">
        <v>2449</v>
      </c>
      <c r="D4356" s="620">
        <v>6000049391</v>
      </c>
      <c r="E4356" s="620">
        <v>72</v>
      </c>
      <c r="F4356" s="620">
        <v>72</v>
      </c>
      <c r="G4356" s="620">
        <v>0</v>
      </c>
      <c r="H4356" s="621">
        <v>46129</v>
      </c>
      <c r="I4356" s="620" t="s">
        <v>2450</v>
      </c>
      <c r="J4356" s="622" t="s">
        <v>2456</v>
      </c>
      <c r="K4356" s="620" t="s">
        <v>22</v>
      </c>
      <c r="L4356" s="620"/>
      <c r="M4356" s="620"/>
      <c r="N4356" s="621"/>
      <c r="O4356" s="620"/>
      <c r="P4356" s="620"/>
      <c r="Q4356" s="620"/>
      <c r="R4356" s="620"/>
      <c r="S4356" s="620" t="s">
        <v>2452</v>
      </c>
    </row>
    <row r="4357" spans="1:19">
      <c r="A4357" s="620">
        <v>6</v>
      </c>
      <c r="B4357" s="620" t="s">
        <v>19</v>
      </c>
      <c r="C4357" s="620" t="s">
        <v>2449</v>
      </c>
      <c r="D4357" s="620">
        <v>6000049391</v>
      </c>
      <c r="E4357" s="620">
        <v>1</v>
      </c>
      <c r="F4357" s="620">
        <v>0</v>
      </c>
      <c r="G4357" s="620">
        <v>1</v>
      </c>
      <c r="H4357" s="621">
        <v>46129</v>
      </c>
      <c r="I4357" s="620" t="s">
        <v>2450</v>
      </c>
      <c r="J4357" s="622">
        <v>516311310426249</v>
      </c>
      <c r="K4357" s="620" t="s">
        <v>2457</v>
      </c>
      <c r="L4357" s="620"/>
      <c r="M4357" s="620"/>
      <c r="N4357" s="621"/>
      <c r="O4357" s="620"/>
      <c r="P4357" s="620" t="s">
        <v>2458</v>
      </c>
      <c r="Q4357" s="620" t="s">
        <v>453</v>
      </c>
      <c r="R4357" s="620"/>
      <c r="S4357" s="620" t="s">
        <v>2452</v>
      </c>
    </row>
    <row r="4358" spans="1:19">
      <c r="A4358" s="620">
        <v>7</v>
      </c>
      <c r="B4358" s="620" t="s">
        <v>19</v>
      </c>
      <c r="C4358" s="620" t="s">
        <v>2449</v>
      </c>
      <c r="D4358" s="620">
        <v>6000049391</v>
      </c>
      <c r="E4358" s="620">
        <v>37</v>
      </c>
      <c r="F4358" s="620">
        <v>37</v>
      </c>
      <c r="G4358" s="620">
        <v>0</v>
      </c>
      <c r="H4358" s="621">
        <v>46129</v>
      </c>
      <c r="I4358" s="620" t="s">
        <v>2450</v>
      </c>
      <c r="J4358" s="622" t="s">
        <v>2459</v>
      </c>
      <c r="K4358" s="620" t="s">
        <v>22</v>
      </c>
      <c r="L4358" s="620"/>
      <c r="M4358" s="620"/>
      <c r="N4358" s="621"/>
      <c r="O4358" s="620"/>
      <c r="P4358" s="620"/>
      <c r="Q4358" s="620"/>
      <c r="R4358" s="620"/>
      <c r="S4358" s="620" t="s">
        <v>2452</v>
      </c>
    </row>
    <row r="4359" spans="1:19">
      <c r="A4359" s="620">
        <v>8</v>
      </c>
      <c r="B4359" s="620" t="s">
        <v>19</v>
      </c>
      <c r="C4359" s="620" t="s">
        <v>2449</v>
      </c>
      <c r="D4359" s="620">
        <v>6000049391</v>
      </c>
      <c r="E4359" s="620">
        <v>14</v>
      </c>
      <c r="F4359" s="620">
        <v>14</v>
      </c>
      <c r="G4359" s="620">
        <v>0</v>
      </c>
      <c r="H4359" s="621">
        <v>46130</v>
      </c>
      <c r="I4359" s="620" t="s">
        <v>2450</v>
      </c>
      <c r="J4359" s="622" t="s">
        <v>2460</v>
      </c>
      <c r="K4359" s="620" t="s">
        <v>22</v>
      </c>
      <c r="L4359" s="620"/>
      <c r="M4359" s="620"/>
      <c r="N4359" s="621"/>
      <c r="O4359" s="620"/>
      <c r="P4359" s="620"/>
      <c r="Q4359" s="620"/>
      <c r="R4359" s="620"/>
      <c r="S4359" s="620" t="s">
        <v>2452</v>
      </c>
    </row>
    <row r="4360" spans="1:19">
      <c r="A4360" s="620">
        <v>9</v>
      </c>
      <c r="B4360" s="620" t="s">
        <v>19</v>
      </c>
      <c r="C4360" s="620" t="s">
        <v>2449</v>
      </c>
      <c r="D4360" s="620">
        <v>6000049391</v>
      </c>
      <c r="E4360" s="620">
        <v>10</v>
      </c>
      <c r="F4360" s="620">
        <v>10</v>
      </c>
      <c r="G4360" s="620">
        <v>0</v>
      </c>
      <c r="H4360" s="621">
        <v>46165</v>
      </c>
      <c r="I4360" s="620" t="s">
        <v>2450</v>
      </c>
      <c r="J4360" s="622" t="s">
        <v>2461</v>
      </c>
      <c r="K4360" s="620" t="s">
        <v>22</v>
      </c>
      <c r="L4360" s="620"/>
      <c r="M4360" s="620"/>
      <c r="N4360" s="621"/>
      <c r="O4360" s="620"/>
      <c r="P4360" s="620"/>
      <c r="Q4360" s="620"/>
      <c r="R4360" s="620"/>
      <c r="S4360" s="620" t="s">
        <v>2452</v>
      </c>
    </row>
    <row r="4361" spans="1:19">
      <c r="A4361" s="620">
        <v>10</v>
      </c>
      <c r="B4361" s="620" t="s">
        <v>19</v>
      </c>
      <c r="C4361" s="620" t="s">
        <v>2449</v>
      </c>
      <c r="D4361" s="620">
        <v>6000049391</v>
      </c>
      <c r="E4361" s="620">
        <v>1</v>
      </c>
      <c r="F4361" s="620">
        <v>0</v>
      </c>
      <c r="G4361" s="620">
        <v>1</v>
      </c>
      <c r="H4361" s="621">
        <v>46165</v>
      </c>
      <c r="I4361" s="620" t="s">
        <v>2450</v>
      </c>
      <c r="J4361" s="622">
        <v>516311310526011</v>
      </c>
      <c r="K4361" s="620" t="s">
        <v>2453</v>
      </c>
      <c r="L4361" s="620"/>
      <c r="M4361" s="620"/>
      <c r="N4361" s="621"/>
      <c r="O4361" s="620"/>
      <c r="P4361" s="620" t="s">
        <v>149</v>
      </c>
      <c r="Q4361" s="620" t="s">
        <v>453</v>
      </c>
      <c r="R4361" s="620"/>
      <c r="S4361" s="620" t="s">
        <v>2452</v>
      </c>
    </row>
    <row r="4362" spans="1:19">
      <c r="A4362" s="620">
        <v>11</v>
      </c>
      <c r="B4362" s="620" t="s">
        <v>19</v>
      </c>
      <c r="C4362" s="620" t="s">
        <v>2449</v>
      </c>
      <c r="D4362" s="620">
        <v>6000049391</v>
      </c>
      <c r="E4362" s="620">
        <v>12</v>
      </c>
      <c r="F4362" s="620">
        <v>12</v>
      </c>
      <c r="G4362" s="620">
        <v>0</v>
      </c>
      <c r="H4362" s="621">
        <v>46165</v>
      </c>
      <c r="I4362" s="620" t="s">
        <v>2450</v>
      </c>
      <c r="J4362" s="622" t="s">
        <v>2462</v>
      </c>
      <c r="K4362" s="620" t="s">
        <v>22</v>
      </c>
      <c r="L4362" s="620"/>
      <c r="M4362" s="620"/>
      <c r="N4362" s="621"/>
      <c r="O4362" s="620"/>
      <c r="P4362" s="620"/>
      <c r="Q4362" s="620"/>
      <c r="R4362" s="620"/>
      <c r="S4362" s="620" t="s">
        <v>2452</v>
      </c>
    </row>
    <row r="4363" spans="1:19">
      <c r="A4363" s="620">
        <v>12</v>
      </c>
      <c r="B4363" s="620" t="s">
        <v>19</v>
      </c>
      <c r="C4363" s="620" t="s">
        <v>2449</v>
      </c>
      <c r="D4363" s="620">
        <v>6000049391</v>
      </c>
      <c r="E4363" s="620">
        <v>1</v>
      </c>
      <c r="F4363" s="620">
        <v>0</v>
      </c>
      <c r="G4363" s="620">
        <v>1</v>
      </c>
      <c r="H4363" s="621">
        <v>46165</v>
      </c>
      <c r="I4363" s="620" t="s">
        <v>2450</v>
      </c>
      <c r="J4363" s="622">
        <v>516311310526024</v>
      </c>
      <c r="K4363" s="620" t="s">
        <v>2463</v>
      </c>
      <c r="L4363" s="620"/>
      <c r="M4363" s="620"/>
      <c r="N4363" s="621"/>
      <c r="O4363" s="620"/>
      <c r="P4363" s="620" t="s">
        <v>475</v>
      </c>
      <c r="Q4363" s="620" t="s">
        <v>453</v>
      </c>
      <c r="R4363" s="620"/>
      <c r="S4363" s="620" t="s">
        <v>2452</v>
      </c>
    </row>
    <row r="4364" spans="1:19">
      <c r="A4364" s="620">
        <v>13</v>
      </c>
      <c r="B4364" s="620" t="s">
        <v>19</v>
      </c>
      <c r="C4364" s="620" t="s">
        <v>2449</v>
      </c>
      <c r="D4364" s="620">
        <v>6000049391</v>
      </c>
      <c r="E4364" s="620">
        <v>30</v>
      </c>
      <c r="F4364" s="620">
        <v>30</v>
      </c>
      <c r="G4364" s="620">
        <v>0</v>
      </c>
      <c r="H4364" s="621">
        <v>46165</v>
      </c>
      <c r="I4364" s="620" t="s">
        <v>2450</v>
      </c>
      <c r="J4364" s="622" t="s">
        <v>2464</v>
      </c>
      <c r="K4364" s="620" t="s">
        <v>22</v>
      </c>
      <c r="L4364" s="620"/>
      <c r="M4364" s="620"/>
      <c r="N4364" s="621"/>
      <c r="O4364" s="620"/>
      <c r="P4364" s="620"/>
      <c r="Q4364" s="620"/>
      <c r="R4364" s="620"/>
      <c r="S4364" s="620" t="s">
        <v>2452</v>
      </c>
    </row>
    <row r="4365" spans="1:19">
      <c r="A4365" s="620">
        <v>14</v>
      </c>
      <c r="B4365" s="620" t="s">
        <v>19</v>
      </c>
      <c r="C4365" s="620" t="s">
        <v>2449</v>
      </c>
      <c r="D4365" s="620">
        <v>6000049391</v>
      </c>
      <c r="E4365" s="620">
        <v>1</v>
      </c>
      <c r="F4365" s="620">
        <v>0</v>
      </c>
      <c r="G4365" s="620">
        <v>1</v>
      </c>
      <c r="H4365" s="621">
        <v>46165</v>
      </c>
      <c r="I4365" s="620" t="s">
        <v>2450</v>
      </c>
      <c r="J4365" s="622">
        <v>516311310526055</v>
      </c>
      <c r="K4365" s="620" t="s">
        <v>2453</v>
      </c>
      <c r="L4365" s="620"/>
      <c r="M4365" s="620"/>
      <c r="N4365" s="621"/>
      <c r="O4365" s="620"/>
      <c r="P4365" s="620" t="s">
        <v>149</v>
      </c>
      <c r="Q4365" s="620" t="s">
        <v>453</v>
      </c>
      <c r="R4365" s="620"/>
      <c r="S4365" s="620" t="s">
        <v>2452</v>
      </c>
    </row>
    <row r="4366" spans="1:19">
      <c r="A4366" s="620">
        <v>15</v>
      </c>
      <c r="B4366" s="620" t="s">
        <v>19</v>
      </c>
      <c r="C4366" s="620" t="s">
        <v>2449</v>
      </c>
      <c r="D4366" s="620">
        <v>6000049391</v>
      </c>
      <c r="E4366" s="620">
        <v>52</v>
      </c>
      <c r="F4366" s="620">
        <v>52</v>
      </c>
      <c r="G4366" s="620">
        <v>0</v>
      </c>
      <c r="H4366" s="621">
        <v>46165</v>
      </c>
      <c r="I4366" s="620" t="s">
        <v>2450</v>
      </c>
      <c r="J4366" s="622" t="s">
        <v>2465</v>
      </c>
      <c r="K4366" s="620" t="s">
        <v>22</v>
      </c>
      <c r="L4366" s="620"/>
      <c r="M4366" s="620"/>
      <c r="N4366" s="621"/>
      <c r="O4366" s="620"/>
      <c r="P4366" s="620"/>
      <c r="Q4366" s="620"/>
      <c r="R4366" s="620"/>
      <c r="S4366" s="620" t="s">
        <v>2452</v>
      </c>
    </row>
    <row r="4367" spans="1:19">
      <c r="A4367" s="620">
        <v>16</v>
      </c>
      <c r="B4367" s="620" t="s">
        <v>19</v>
      </c>
      <c r="C4367" s="620" t="s">
        <v>2449</v>
      </c>
      <c r="D4367" s="620">
        <v>6000049391</v>
      </c>
      <c r="E4367" s="620">
        <v>1</v>
      </c>
      <c r="F4367" s="620">
        <v>0</v>
      </c>
      <c r="G4367" s="620">
        <v>1</v>
      </c>
      <c r="H4367" s="621">
        <v>46165</v>
      </c>
      <c r="I4367" s="620" t="s">
        <v>2450</v>
      </c>
      <c r="J4367" s="622">
        <v>516311310526108</v>
      </c>
      <c r="K4367" s="620" t="s">
        <v>2463</v>
      </c>
      <c r="L4367" s="620"/>
      <c r="M4367" s="620"/>
      <c r="N4367" s="621"/>
      <c r="O4367" s="620"/>
      <c r="P4367" s="620" t="s">
        <v>475</v>
      </c>
      <c r="Q4367" s="620" t="s">
        <v>453</v>
      </c>
      <c r="R4367" s="620"/>
      <c r="S4367" s="620" t="s">
        <v>2452</v>
      </c>
    </row>
    <row r="4368" spans="1:19">
      <c r="A4368" s="620">
        <v>17</v>
      </c>
      <c r="B4368" s="620" t="s">
        <v>19</v>
      </c>
      <c r="C4368" s="620" t="s">
        <v>2449</v>
      </c>
      <c r="D4368" s="620">
        <v>6000049391</v>
      </c>
      <c r="E4368" s="620">
        <v>42</v>
      </c>
      <c r="F4368" s="620">
        <v>42</v>
      </c>
      <c r="G4368" s="620">
        <v>0</v>
      </c>
      <c r="H4368" s="621">
        <v>46165</v>
      </c>
      <c r="I4368" s="620" t="s">
        <v>2450</v>
      </c>
      <c r="J4368" s="622" t="s">
        <v>2466</v>
      </c>
      <c r="K4368" s="620" t="s">
        <v>22</v>
      </c>
      <c r="L4368" s="620"/>
      <c r="M4368" s="620"/>
      <c r="N4368" s="621"/>
      <c r="O4368" s="620"/>
      <c r="P4368" s="620"/>
      <c r="Q4368" s="620"/>
      <c r="R4368" s="620"/>
      <c r="S4368" s="620" t="s">
        <v>2452</v>
      </c>
    </row>
    <row r="4369" spans="1:19">
      <c r="A4369" s="620">
        <v>18</v>
      </c>
      <c r="B4369" s="620" t="s">
        <v>19</v>
      </c>
      <c r="C4369" s="620" t="s">
        <v>2449</v>
      </c>
      <c r="D4369" s="620">
        <v>6000049391</v>
      </c>
      <c r="E4369" s="620">
        <v>121</v>
      </c>
      <c r="F4369" s="620">
        <v>121</v>
      </c>
      <c r="G4369" s="620">
        <v>0</v>
      </c>
      <c r="H4369" s="621">
        <v>46178</v>
      </c>
      <c r="I4369" s="620" t="s">
        <v>2450</v>
      </c>
      <c r="J4369" s="622" t="s">
        <v>2467</v>
      </c>
      <c r="K4369" s="620" t="s">
        <v>22</v>
      </c>
      <c r="L4369" s="620"/>
      <c r="M4369" s="620"/>
      <c r="N4369" s="621"/>
      <c r="O4369" s="620"/>
      <c r="P4369" s="620"/>
      <c r="Q4369" s="620"/>
      <c r="R4369" s="620"/>
      <c r="S4369" s="620" t="s">
        <v>2452</v>
      </c>
    </row>
    <row r="4370" spans="1:19">
      <c r="A4370" s="620">
        <v>19</v>
      </c>
      <c r="B4370" s="620" t="s">
        <v>19</v>
      </c>
      <c r="C4370" s="620" t="s">
        <v>2449</v>
      </c>
      <c r="D4370" s="620">
        <v>6000049391</v>
      </c>
      <c r="E4370" s="620">
        <v>1</v>
      </c>
      <c r="F4370" s="620">
        <v>0</v>
      </c>
      <c r="G4370" s="620">
        <v>1</v>
      </c>
      <c r="H4370" s="621">
        <v>46179</v>
      </c>
      <c r="I4370" s="620" t="s">
        <v>2450</v>
      </c>
      <c r="J4370" s="622">
        <v>516311310626122</v>
      </c>
      <c r="K4370" s="620" t="s">
        <v>2453</v>
      </c>
      <c r="L4370" s="620"/>
      <c r="M4370" s="620"/>
      <c r="N4370" s="621"/>
      <c r="O4370" s="620"/>
      <c r="P4370" s="620" t="s">
        <v>149</v>
      </c>
      <c r="Q4370" s="620" t="s">
        <v>453</v>
      </c>
      <c r="R4370" s="620"/>
      <c r="S4370" s="620" t="s">
        <v>2452</v>
      </c>
    </row>
    <row r="4371" spans="1:19">
      <c r="A4371" s="620">
        <v>20</v>
      </c>
      <c r="B4371" s="620" t="s">
        <v>19</v>
      </c>
      <c r="C4371" s="620" t="s">
        <v>2449</v>
      </c>
      <c r="D4371" s="620">
        <v>6000049391</v>
      </c>
      <c r="E4371" s="620">
        <v>85</v>
      </c>
      <c r="F4371" s="620">
        <v>85</v>
      </c>
      <c r="G4371" s="620">
        <v>0</v>
      </c>
      <c r="H4371" s="621">
        <v>46179</v>
      </c>
      <c r="I4371" s="620" t="s">
        <v>2450</v>
      </c>
      <c r="J4371" s="622" t="s">
        <v>2468</v>
      </c>
      <c r="K4371" s="620" t="s">
        <v>22</v>
      </c>
      <c r="L4371" s="620"/>
      <c r="M4371" s="620"/>
      <c r="N4371" s="621"/>
      <c r="O4371" s="620"/>
      <c r="P4371" s="620"/>
      <c r="Q4371" s="620"/>
      <c r="R4371" s="620"/>
      <c r="S4371" s="620" t="s">
        <v>2452</v>
      </c>
    </row>
    <row r="4372" spans="1:19">
      <c r="A4372" s="620">
        <v>21</v>
      </c>
      <c r="B4372" s="620" t="s">
        <v>19</v>
      </c>
      <c r="C4372" s="620" t="s">
        <v>2449</v>
      </c>
      <c r="D4372" s="620">
        <v>6000049391</v>
      </c>
      <c r="E4372" s="620">
        <v>1</v>
      </c>
      <c r="F4372" s="620">
        <v>0</v>
      </c>
      <c r="G4372" s="620">
        <v>1</v>
      </c>
      <c r="H4372" s="621">
        <v>46179</v>
      </c>
      <c r="I4372" s="620" t="s">
        <v>2450</v>
      </c>
      <c r="J4372" s="622">
        <v>516311310626208</v>
      </c>
      <c r="K4372" s="620" t="s">
        <v>2463</v>
      </c>
      <c r="L4372" s="620"/>
      <c r="M4372" s="620"/>
      <c r="N4372" s="621"/>
      <c r="O4372" s="620"/>
      <c r="P4372" s="620" t="s">
        <v>475</v>
      </c>
      <c r="Q4372" s="620" t="s">
        <v>453</v>
      </c>
      <c r="R4372" s="620"/>
      <c r="S4372" s="620" t="s">
        <v>2452</v>
      </c>
    </row>
    <row r="4373" spans="1:19">
      <c r="A4373" s="620">
        <v>22</v>
      </c>
      <c r="B4373" s="620" t="s">
        <v>19</v>
      </c>
      <c r="C4373" s="620" t="s">
        <v>2449</v>
      </c>
      <c r="D4373" s="620">
        <v>6000049391</v>
      </c>
      <c r="E4373" s="620">
        <v>15</v>
      </c>
      <c r="F4373" s="620">
        <v>15</v>
      </c>
      <c r="G4373" s="620">
        <v>0</v>
      </c>
      <c r="H4373" s="621">
        <v>46179</v>
      </c>
      <c r="I4373" s="620" t="s">
        <v>2450</v>
      </c>
      <c r="J4373" s="622" t="s">
        <v>2469</v>
      </c>
      <c r="K4373" s="620" t="s">
        <v>22</v>
      </c>
      <c r="L4373" s="620"/>
      <c r="M4373" s="620"/>
      <c r="N4373" s="621"/>
      <c r="O4373" s="620"/>
      <c r="P4373" s="620"/>
      <c r="Q4373" s="620"/>
      <c r="R4373" s="620"/>
      <c r="S4373" s="620" t="s">
        <v>2452</v>
      </c>
    </row>
    <row r="4374" spans="1:19">
      <c r="A4374" s="620">
        <v>23</v>
      </c>
      <c r="B4374" s="620" t="s">
        <v>19</v>
      </c>
      <c r="C4374" s="620" t="s">
        <v>2449</v>
      </c>
      <c r="D4374" s="620">
        <v>6000049391</v>
      </c>
      <c r="E4374" s="620">
        <v>1</v>
      </c>
      <c r="F4374" s="620">
        <v>0</v>
      </c>
      <c r="G4374" s="620">
        <v>1</v>
      </c>
      <c r="H4374" s="621">
        <v>46179</v>
      </c>
      <c r="I4374" s="620" t="s">
        <v>2450</v>
      </c>
      <c r="J4374" s="622">
        <v>516311310626224</v>
      </c>
      <c r="K4374" s="620" t="s">
        <v>2463</v>
      </c>
      <c r="L4374" s="620"/>
      <c r="M4374" s="620"/>
      <c r="N4374" s="621"/>
      <c r="O4374" s="620"/>
      <c r="P4374" s="620" t="s">
        <v>475</v>
      </c>
      <c r="Q4374" s="620" t="s">
        <v>453</v>
      </c>
      <c r="R4374" s="620"/>
      <c r="S4374" s="620" t="s">
        <v>2452</v>
      </c>
    </row>
    <row r="4375" spans="1:19">
      <c r="A4375" s="620">
        <v>24</v>
      </c>
      <c r="B4375" s="620" t="s">
        <v>19</v>
      </c>
      <c r="C4375" s="620" t="s">
        <v>2449</v>
      </c>
      <c r="D4375" s="620">
        <v>6000049391</v>
      </c>
      <c r="E4375" s="620">
        <v>30</v>
      </c>
      <c r="F4375" s="620">
        <v>30</v>
      </c>
      <c r="G4375" s="620">
        <v>0</v>
      </c>
      <c r="H4375" s="621">
        <v>46179</v>
      </c>
      <c r="I4375" s="620" t="s">
        <v>2450</v>
      </c>
      <c r="J4375" s="622" t="s">
        <v>2470</v>
      </c>
      <c r="K4375" s="620" t="s">
        <v>22</v>
      </c>
      <c r="L4375" s="620"/>
      <c r="M4375" s="620"/>
      <c r="N4375" s="621"/>
      <c r="O4375" s="620"/>
      <c r="P4375" s="620"/>
      <c r="Q4375" s="620"/>
      <c r="R4375" s="620"/>
      <c r="S4375" s="620" t="s">
        <v>2452</v>
      </c>
    </row>
    <row r="4376" spans="1:19">
      <c r="A4376" s="620">
        <v>25</v>
      </c>
      <c r="B4376" s="620" t="s">
        <v>19</v>
      </c>
      <c r="C4376" s="620" t="s">
        <v>2449</v>
      </c>
      <c r="D4376" s="620">
        <v>6000049391</v>
      </c>
      <c r="E4376" s="620">
        <v>1</v>
      </c>
      <c r="F4376" s="620">
        <v>0</v>
      </c>
      <c r="G4376" s="620">
        <v>1</v>
      </c>
      <c r="H4376" s="621">
        <v>46179</v>
      </c>
      <c r="I4376" s="620" t="s">
        <v>2450</v>
      </c>
      <c r="J4376" s="622">
        <v>516311310626255</v>
      </c>
      <c r="K4376" s="620" t="s">
        <v>2453</v>
      </c>
      <c r="L4376" s="620"/>
      <c r="M4376" s="620"/>
      <c r="N4376" s="621"/>
      <c r="O4376" s="620"/>
      <c r="P4376" s="620" t="s">
        <v>149</v>
      </c>
      <c r="Q4376" s="620" t="s">
        <v>453</v>
      </c>
      <c r="R4376" s="620"/>
      <c r="S4376" s="620" t="s">
        <v>2452</v>
      </c>
    </row>
    <row r="4377" spans="1:19">
      <c r="A4377" s="620">
        <v>26</v>
      </c>
      <c r="B4377" s="620" t="s">
        <v>19</v>
      </c>
      <c r="C4377" s="620" t="s">
        <v>2449</v>
      </c>
      <c r="D4377" s="620">
        <v>6000049391</v>
      </c>
      <c r="E4377" s="620">
        <v>50</v>
      </c>
      <c r="F4377" s="620">
        <v>50</v>
      </c>
      <c r="G4377" s="620">
        <v>0</v>
      </c>
      <c r="H4377" s="621">
        <v>46179</v>
      </c>
      <c r="I4377" s="620" t="s">
        <v>2450</v>
      </c>
      <c r="J4377" s="622" t="s">
        <v>2471</v>
      </c>
      <c r="K4377" s="620" t="s">
        <v>22</v>
      </c>
      <c r="L4377" s="620"/>
      <c r="M4377" s="620"/>
      <c r="N4377" s="621"/>
      <c r="O4377" s="620"/>
      <c r="P4377" s="620"/>
      <c r="Q4377" s="620"/>
      <c r="R4377" s="620"/>
      <c r="S4377" s="620" t="s">
        <v>2452</v>
      </c>
    </row>
    <row r="4378" spans="1:19">
      <c r="A4378" s="620">
        <v>28</v>
      </c>
      <c r="B4378" s="620" t="s">
        <v>19</v>
      </c>
      <c r="C4378" s="620" t="s">
        <v>2449</v>
      </c>
      <c r="D4378" s="620">
        <v>6000049391</v>
      </c>
      <c r="E4378" s="620">
        <v>200</v>
      </c>
      <c r="F4378" s="620">
        <v>200</v>
      </c>
      <c r="G4378" s="620">
        <v>0</v>
      </c>
      <c r="H4378" s="621">
        <v>46195</v>
      </c>
      <c r="I4378" s="620" t="s">
        <v>2450</v>
      </c>
      <c r="J4378" s="622" t="s">
        <v>2472</v>
      </c>
      <c r="K4378" s="620" t="s">
        <v>22</v>
      </c>
      <c r="L4378" s="620"/>
      <c r="M4378" s="620"/>
      <c r="N4378" s="621"/>
      <c r="O4378" s="620"/>
      <c r="P4378" s="620"/>
      <c r="Q4378" s="620"/>
      <c r="R4378" s="620"/>
      <c r="S4378" s="620" t="s">
        <v>2452</v>
      </c>
    </row>
    <row r="4379" spans="1:19">
      <c r="A4379" s="620">
        <v>29</v>
      </c>
      <c r="B4379" s="620" t="s">
        <v>19</v>
      </c>
      <c r="C4379" s="620" t="s">
        <v>2449</v>
      </c>
      <c r="D4379" s="620">
        <v>6000049391</v>
      </c>
      <c r="E4379" s="620">
        <v>122</v>
      </c>
      <c r="F4379" s="620">
        <v>122</v>
      </c>
      <c r="G4379" s="620">
        <v>0</v>
      </c>
      <c r="H4379" s="621">
        <v>46200</v>
      </c>
      <c r="I4379" s="620" t="s">
        <v>2450</v>
      </c>
      <c r="J4379" s="622" t="s">
        <v>2473</v>
      </c>
      <c r="K4379" s="620" t="s">
        <v>22</v>
      </c>
      <c r="L4379" s="620"/>
      <c r="M4379" s="620"/>
      <c r="N4379" s="621"/>
      <c r="O4379" s="620"/>
      <c r="P4379" s="620"/>
      <c r="Q4379" s="620"/>
      <c r="R4379" s="620"/>
      <c r="S4379" s="620" t="s">
        <v>2452</v>
      </c>
    </row>
    <row r="4380" spans="1:19">
      <c r="A4380" s="620">
        <v>30</v>
      </c>
      <c r="B4380" s="620" t="s">
        <v>19</v>
      </c>
      <c r="C4380" s="620" t="s">
        <v>2449</v>
      </c>
      <c r="D4380" s="620">
        <v>6000049391</v>
      </c>
      <c r="E4380" s="620">
        <v>73</v>
      </c>
      <c r="F4380" s="620">
        <v>73</v>
      </c>
      <c r="G4380" s="620">
        <v>0</v>
      </c>
      <c r="H4380" s="621">
        <v>46204</v>
      </c>
      <c r="I4380" s="620" t="s">
        <v>2450</v>
      </c>
      <c r="J4380" s="622" t="s">
        <v>2474</v>
      </c>
      <c r="K4380" s="620" t="s">
        <v>22</v>
      </c>
      <c r="L4380" s="620"/>
      <c r="M4380" s="620"/>
      <c r="N4380" s="621"/>
      <c r="O4380" s="620"/>
      <c r="P4380" s="620"/>
      <c r="Q4380" s="620"/>
      <c r="R4380" s="620"/>
      <c r="S4380" s="620" t="s">
        <v>2452</v>
      </c>
    </row>
    <row r="4381" spans="1:19">
      <c r="A4381" s="620">
        <v>31</v>
      </c>
      <c r="B4381" s="620" t="s">
        <v>19</v>
      </c>
      <c r="C4381" s="620" t="s">
        <v>2449</v>
      </c>
      <c r="D4381" s="620">
        <v>6000049391</v>
      </c>
      <c r="E4381" s="620">
        <v>20</v>
      </c>
      <c r="F4381" s="620">
        <v>20</v>
      </c>
      <c r="G4381" s="620">
        <v>0</v>
      </c>
      <c r="H4381" s="621">
        <v>46218</v>
      </c>
      <c r="I4381" s="620" t="s">
        <v>2450</v>
      </c>
      <c r="J4381" s="622" t="s">
        <v>2475</v>
      </c>
      <c r="K4381" s="620" t="s">
        <v>22</v>
      </c>
      <c r="L4381" s="620"/>
      <c r="M4381" s="620"/>
      <c r="N4381" s="621"/>
      <c r="O4381" s="620"/>
      <c r="P4381" s="620"/>
      <c r="Q4381" s="620"/>
      <c r="R4381" s="620"/>
      <c r="S4381" s="620" t="s">
        <v>2452</v>
      </c>
    </row>
    <row r="4382" spans="1:19">
      <c r="A4382" s="620">
        <v>31</v>
      </c>
      <c r="B4382" s="620" t="s">
        <v>19</v>
      </c>
      <c r="C4382" s="620" t="s">
        <v>2449</v>
      </c>
      <c r="D4382" s="620">
        <v>6000049391</v>
      </c>
      <c r="E4382" s="620">
        <v>1</v>
      </c>
      <c r="F4382" s="620">
        <v>0</v>
      </c>
      <c r="G4382" s="620">
        <v>1</v>
      </c>
      <c r="H4382" s="621">
        <v>46218</v>
      </c>
      <c r="I4382" s="620" t="s">
        <v>2450</v>
      </c>
      <c r="J4382" s="622">
        <v>516311310726021</v>
      </c>
      <c r="K4382" s="620" t="s">
        <v>2453</v>
      </c>
      <c r="L4382" s="620"/>
      <c r="M4382" s="620"/>
      <c r="N4382" s="621"/>
      <c r="O4382" s="620"/>
      <c r="P4382" s="620" t="s">
        <v>149</v>
      </c>
      <c r="Q4382" s="620" t="s">
        <v>453</v>
      </c>
      <c r="R4382" s="620"/>
      <c r="S4382" s="620" t="s">
        <v>2452</v>
      </c>
    </row>
    <row r="4383" spans="1:19">
      <c r="A4383" s="620">
        <v>31</v>
      </c>
      <c r="B4383" s="620" t="s">
        <v>19</v>
      </c>
      <c r="C4383" s="620" t="s">
        <v>2449</v>
      </c>
      <c r="D4383" s="620">
        <v>6000049391</v>
      </c>
      <c r="E4383" s="620">
        <v>179</v>
      </c>
      <c r="F4383" s="620">
        <v>179</v>
      </c>
      <c r="G4383" s="620">
        <v>0</v>
      </c>
      <c r="H4383" s="621">
        <v>46218</v>
      </c>
      <c r="I4383" s="620" t="s">
        <v>2450</v>
      </c>
      <c r="J4383" s="622" t="s">
        <v>2476</v>
      </c>
      <c r="K4383" s="620" t="s">
        <v>22</v>
      </c>
      <c r="L4383" s="620"/>
      <c r="M4383" s="620"/>
      <c r="N4383" s="621"/>
      <c r="O4383" s="620"/>
      <c r="P4383" s="620"/>
      <c r="Q4383" s="620"/>
      <c r="R4383" s="620"/>
      <c r="S4383" s="620" t="s">
        <v>2452</v>
      </c>
    </row>
    <row r="4384" spans="1:19">
      <c r="A4384" s="620">
        <v>32</v>
      </c>
      <c r="B4384" s="620" t="s">
        <v>19</v>
      </c>
      <c r="C4384" s="620" t="s">
        <v>2477</v>
      </c>
      <c r="D4384" s="620">
        <v>6000049391</v>
      </c>
      <c r="E4384" s="620">
        <v>150</v>
      </c>
      <c r="F4384" s="620">
        <v>150</v>
      </c>
      <c r="G4384" s="620">
        <v>0</v>
      </c>
      <c r="H4384" s="621">
        <v>46221</v>
      </c>
      <c r="I4384" s="620" t="s">
        <v>2450</v>
      </c>
      <c r="J4384" s="622" t="s">
        <v>2478</v>
      </c>
      <c r="K4384" s="620" t="s">
        <v>22</v>
      </c>
      <c r="L4384" s="620"/>
      <c r="M4384" s="620"/>
      <c r="N4384" s="621"/>
      <c r="O4384" s="620"/>
      <c r="P4384" s="620"/>
      <c r="Q4384" s="620"/>
      <c r="R4384" s="620"/>
      <c r="S4384" s="620" t="s">
        <v>2452</v>
      </c>
    </row>
    <row r="4385" ht="25" spans="1:19">
      <c r="A4385" s="620">
        <v>33</v>
      </c>
      <c r="B4385" s="620" t="s">
        <v>19</v>
      </c>
      <c r="C4385" s="620" t="s">
        <v>2449</v>
      </c>
      <c r="D4385" s="620">
        <v>6000049391</v>
      </c>
      <c r="E4385" s="620">
        <v>238</v>
      </c>
      <c r="F4385" s="620">
        <v>238</v>
      </c>
      <c r="G4385" s="620">
        <v>0</v>
      </c>
      <c r="H4385" s="621">
        <v>46231</v>
      </c>
      <c r="I4385" s="620" t="s">
        <v>2450</v>
      </c>
      <c r="J4385" s="622" t="s">
        <v>2479</v>
      </c>
      <c r="K4385" s="620" t="s">
        <v>22</v>
      </c>
      <c r="L4385" s="620"/>
      <c r="M4385" s="620"/>
      <c r="N4385" s="621"/>
      <c r="O4385" s="620"/>
      <c r="P4385" s="620"/>
      <c r="Q4385" s="620"/>
      <c r="R4385" s="620"/>
      <c r="S4385" s="620" t="s">
        <v>2452</v>
      </c>
    </row>
    <row r="4386" spans="1:19">
      <c r="A4386" s="620">
        <v>34</v>
      </c>
      <c r="B4386" s="620" t="s">
        <v>19</v>
      </c>
      <c r="C4386" s="620" t="s">
        <v>2477</v>
      </c>
      <c r="D4386" s="620">
        <v>6000049391</v>
      </c>
      <c r="E4386" s="620">
        <v>28</v>
      </c>
      <c r="F4386" s="620">
        <v>28</v>
      </c>
      <c r="G4386" s="620">
        <v>0</v>
      </c>
      <c r="H4386" s="621">
        <v>46232</v>
      </c>
      <c r="I4386" s="620" t="s">
        <v>2450</v>
      </c>
      <c r="J4386" s="622" t="s">
        <v>2480</v>
      </c>
      <c r="K4386" s="620" t="s">
        <v>22</v>
      </c>
      <c r="L4386" s="620"/>
      <c r="M4386" s="620"/>
      <c r="N4386" s="621"/>
      <c r="O4386" s="620"/>
      <c r="P4386" s="620"/>
      <c r="Q4386" s="620"/>
      <c r="R4386" s="620"/>
      <c r="S4386" s="620" t="s">
        <v>2452</v>
      </c>
    </row>
    <row r="4387" ht="25" spans="1:19">
      <c r="A4387" s="620">
        <v>35</v>
      </c>
      <c r="B4387" s="620" t="s">
        <v>19</v>
      </c>
      <c r="C4387" s="620" t="s">
        <v>2477</v>
      </c>
      <c r="D4387" s="620">
        <v>6000049391</v>
      </c>
      <c r="E4387" s="620">
        <v>190</v>
      </c>
      <c r="F4387" s="620">
        <v>190</v>
      </c>
      <c r="G4387" s="620">
        <v>0</v>
      </c>
      <c r="H4387" s="621">
        <v>46233</v>
      </c>
      <c r="I4387" s="620" t="s">
        <v>2450</v>
      </c>
      <c r="J4387" s="622" t="s">
        <v>2481</v>
      </c>
      <c r="K4387" s="620" t="s">
        <v>22</v>
      </c>
      <c r="L4387" s="620"/>
      <c r="M4387" s="620"/>
      <c r="N4387" s="621"/>
      <c r="O4387" s="620"/>
      <c r="P4387" s="620"/>
      <c r="Q4387" s="620"/>
      <c r="R4387" s="620"/>
      <c r="S4387" s="620" t="s">
        <v>2452</v>
      </c>
    </row>
    <row r="4388" spans="1:19">
      <c r="A4388" s="620">
        <v>36</v>
      </c>
      <c r="B4388" s="620" t="s">
        <v>19</v>
      </c>
      <c r="C4388" s="620" t="s">
        <v>2477</v>
      </c>
      <c r="D4388" s="620">
        <v>6000049391</v>
      </c>
      <c r="E4388" s="620">
        <v>50</v>
      </c>
      <c r="F4388" s="620">
        <v>50</v>
      </c>
      <c r="G4388" s="620">
        <v>0</v>
      </c>
      <c r="H4388" s="621">
        <v>46238</v>
      </c>
      <c r="I4388" s="620" t="s">
        <v>2450</v>
      </c>
      <c r="J4388" s="622" t="s">
        <v>2482</v>
      </c>
      <c r="K4388" s="620" t="s">
        <v>22</v>
      </c>
      <c r="L4388" s="620"/>
      <c r="M4388" s="620"/>
      <c r="N4388" s="621"/>
      <c r="O4388" s="620"/>
      <c r="P4388" s="620"/>
      <c r="Q4388" s="620"/>
      <c r="R4388" s="620"/>
      <c r="S4388" s="620" t="s">
        <v>2452</v>
      </c>
    </row>
    <row r="4389" spans="1:19">
      <c r="A4389" s="620">
        <v>37</v>
      </c>
      <c r="B4389" s="620" t="s">
        <v>19</v>
      </c>
      <c r="C4389" s="620" t="s">
        <v>2477</v>
      </c>
      <c r="D4389" s="620">
        <v>6000049391</v>
      </c>
      <c r="E4389" s="620">
        <v>1</v>
      </c>
      <c r="F4389" s="620">
        <v>0</v>
      </c>
      <c r="G4389" s="620">
        <v>1</v>
      </c>
      <c r="H4389" s="621">
        <v>46238</v>
      </c>
      <c r="I4389" s="620" t="s">
        <v>2450</v>
      </c>
      <c r="J4389" s="622">
        <v>516311310726851</v>
      </c>
      <c r="K4389" s="620" t="s">
        <v>2483</v>
      </c>
      <c r="L4389" s="620"/>
      <c r="M4389" s="620" t="s">
        <v>2484</v>
      </c>
      <c r="N4389" s="621">
        <v>46238</v>
      </c>
      <c r="O4389" s="620" t="s">
        <v>24</v>
      </c>
      <c r="P4389" s="620" t="s">
        <v>369</v>
      </c>
      <c r="Q4389" s="620" t="s">
        <v>453</v>
      </c>
      <c r="R4389" s="620"/>
      <c r="S4389" s="620" t="s">
        <v>2452</v>
      </c>
    </row>
    <row r="4390" spans="1:19">
      <c r="A4390" s="620">
        <v>38</v>
      </c>
      <c r="B4390" s="620" t="s">
        <v>19</v>
      </c>
      <c r="C4390" s="620" t="s">
        <v>2477</v>
      </c>
      <c r="D4390" s="620">
        <v>6000049391</v>
      </c>
      <c r="E4390" s="620">
        <v>11</v>
      </c>
      <c r="F4390" s="620">
        <v>11</v>
      </c>
      <c r="G4390" s="620">
        <v>0</v>
      </c>
      <c r="H4390" s="621">
        <v>46238</v>
      </c>
      <c r="I4390" s="620" t="s">
        <v>2450</v>
      </c>
      <c r="J4390" s="622" t="s">
        <v>2485</v>
      </c>
      <c r="K4390" s="620" t="s">
        <v>22</v>
      </c>
      <c r="L4390" s="620"/>
      <c r="M4390" s="620"/>
      <c r="N4390" s="621"/>
      <c r="O4390" s="620"/>
      <c r="P4390" s="620"/>
      <c r="Q4390" s="620"/>
      <c r="R4390" s="620"/>
      <c r="S4390" s="620" t="s">
        <v>2452</v>
      </c>
    </row>
    <row r="4391" spans="1:19">
      <c r="A4391" s="620">
        <v>39</v>
      </c>
      <c r="B4391" s="620" t="s">
        <v>19</v>
      </c>
      <c r="C4391" s="620" t="s">
        <v>2477</v>
      </c>
      <c r="D4391" s="620">
        <v>6000049391</v>
      </c>
      <c r="E4391" s="620">
        <v>1</v>
      </c>
      <c r="F4391" s="620">
        <v>0</v>
      </c>
      <c r="G4391" s="620">
        <v>1</v>
      </c>
      <c r="H4391" s="621">
        <v>46238</v>
      </c>
      <c r="I4391" s="620" t="s">
        <v>2450</v>
      </c>
      <c r="J4391" s="622">
        <v>516311310726863</v>
      </c>
      <c r="K4391" s="620" t="s">
        <v>2483</v>
      </c>
      <c r="L4391" s="620"/>
      <c r="M4391" s="620" t="s">
        <v>2484</v>
      </c>
      <c r="N4391" s="621">
        <v>46238</v>
      </c>
      <c r="O4391" s="620" t="s">
        <v>24</v>
      </c>
      <c r="P4391" s="620" t="s">
        <v>369</v>
      </c>
      <c r="Q4391" s="620" t="s">
        <v>453</v>
      </c>
      <c r="R4391" s="620"/>
      <c r="S4391" s="620" t="s">
        <v>2452</v>
      </c>
    </row>
    <row r="4392" spans="1:19">
      <c r="A4392" s="620">
        <v>40</v>
      </c>
      <c r="B4392" s="620" t="s">
        <v>19</v>
      </c>
      <c r="C4392" s="620" t="s">
        <v>2477</v>
      </c>
      <c r="D4392" s="620">
        <v>6000049391</v>
      </c>
      <c r="E4392" s="620">
        <v>49</v>
      </c>
      <c r="F4392" s="620">
        <v>49</v>
      </c>
      <c r="G4392" s="620">
        <v>0</v>
      </c>
      <c r="H4392" s="621">
        <v>46238</v>
      </c>
      <c r="I4392" s="620" t="s">
        <v>2450</v>
      </c>
      <c r="J4392" s="622" t="s">
        <v>2486</v>
      </c>
      <c r="K4392" s="620" t="s">
        <v>22</v>
      </c>
      <c r="L4392" s="620"/>
      <c r="M4392" s="620"/>
      <c r="N4392" s="621"/>
      <c r="O4392" s="620"/>
      <c r="P4392" s="620"/>
      <c r="Q4392" s="620"/>
      <c r="R4392" s="620"/>
      <c r="S4392" s="620" t="s">
        <v>2452</v>
      </c>
    </row>
    <row r="4393" spans="1:19">
      <c r="A4393" s="620">
        <v>41</v>
      </c>
      <c r="B4393" s="620" t="s">
        <v>19</v>
      </c>
      <c r="C4393" s="620" t="s">
        <v>2477</v>
      </c>
      <c r="D4393" s="620">
        <v>6000049391</v>
      </c>
      <c r="E4393" s="620">
        <v>1</v>
      </c>
      <c r="F4393" s="620">
        <v>0</v>
      </c>
      <c r="G4393" s="620">
        <v>1</v>
      </c>
      <c r="H4393" s="621">
        <v>46238</v>
      </c>
      <c r="I4393" s="620" t="s">
        <v>2450</v>
      </c>
      <c r="J4393" s="622">
        <v>516311310726913</v>
      </c>
      <c r="K4393" s="620" t="s">
        <v>2487</v>
      </c>
      <c r="L4393" s="620"/>
      <c r="M4393" s="620" t="s">
        <v>2484</v>
      </c>
      <c r="N4393" s="621">
        <v>46238</v>
      </c>
      <c r="O4393" s="620" t="s">
        <v>24</v>
      </c>
      <c r="P4393" s="620" t="s">
        <v>43</v>
      </c>
      <c r="Q4393" s="620" t="s">
        <v>453</v>
      </c>
      <c r="R4393" s="620"/>
      <c r="S4393" s="620" t="s">
        <v>2452</v>
      </c>
    </row>
    <row r="4394" spans="1:19">
      <c r="A4394" s="620">
        <v>42</v>
      </c>
      <c r="B4394" s="620" t="s">
        <v>19</v>
      </c>
      <c r="C4394" s="620" t="s">
        <v>2477</v>
      </c>
      <c r="D4394" s="620">
        <v>6000049391</v>
      </c>
      <c r="E4394" s="620">
        <v>51</v>
      </c>
      <c r="F4394" s="620">
        <v>51</v>
      </c>
      <c r="G4394" s="620">
        <v>0</v>
      </c>
      <c r="H4394" s="621">
        <v>46238</v>
      </c>
      <c r="I4394" s="620" t="s">
        <v>2450</v>
      </c>
      <c r="J4394" s="622" t="s">
        <v>2488</v>
      </c>
      <c r="K4394" s="620" t="s">
        <v>22</v>
      </c>
      <c r="L4394" s="620"/>
      <c r="M4394" s="620"/>
      <c r="N4394" s="621"/>
      <c r="O4394" s="620"/>
      <c r="P4394" s="620"/>
      <c r="Q4394" s="620"/>
      <c r="R4394" s="620"/>
      <c r="S4394" s="620" t="s">
        <v>2452</v>
      </c>
    </row>
    <row r="4395" spans="1:19">
      <c r="A4395" s="620">
        <v>43</v>
      </c>
      <c r="B4395" s="620" t="s">
        <v>19</v>
      </c>
      <c r="C4395" s="620" t="s">
        <v>2477</v>
      </c>
      <c r="D4395" s="620">
        <v>6000049391</v>
      </c>
      <c r="E4395" s="620">
        <v>1</v>
      </c>
      <c r="F4395" s="620">
        <v>0</v>
      </c>
      <c r="G4395" s="620">
        <v>1</v>
      </c>
      <c r="H4395" s="621">
        <v>46238</v>
      </c>
      <c r="I4395" s="620" t="s">
        <v>2450</v>
      </c>
      <c r="J4395" s="622">
        <v>516311310726965</v>
      </c>
      <c r="K4395" s="620" t="s">
        <v>2487</v>
      </c>
      <c r="L4395" s="620"/>
      <c r="M4395" s="620" t="s">
        <v>2484</v>
      </c>
      <c r="N4395" s="621">
        <v>46238</v>
      </c>
      <c r="O4395" s="620" t="s">
        <v>24</v>
      </c>
      <c r="P4395" s="620" t="s">
        <v>43</v>
      </c>
      <c r="Q4395" s="620" t="s">
        <v>453</v>
      </c>
      <c r="R4395" s="620"/>
      <c r="S4395" s="620" t="s">
        <v>2452</v>
      </c>
    </row>
    <row r="4396" spans="1:19">
      <c r="A4396" s="620">
        <v>44</v>
      </c>
      <c r="B4396" s="620" t="s">
        <v>19</v>
      </c>
      <c r="C4396" s="620" t="s">
        <v>2477</v>
      </c>
      <c r="D4396" s="620">
        <v>6000049391</v>
      </c>
      <c r="E4396" s="620">
        <v>16</v>
      </c>
      <c r="F4396" s="620">
        <v>16</v>
      </c>
      <c r="G4396" s="620">
        <v>0</v>
      </c>
      <c r="H4396" s="621">
        <v>46238</v>
      </c>
      <c r="I4396" s="620" t="s">
        <v>2450</v>
      </c>
      <c r="J4396" s="622" t="s">
        <v>2489</v>
      </c>
      <c r="K4396" s="620" t="s">
        <v>22</v>
      </c>
      <c r="L4396" s="620"/>
      <c r="M4396" s="620"/>
      <c r="N4396" s="621"/>
      <c r="O4396" s="620"/>
      <c r="P4396" s="620"/>
      <c r="Q4396" s="620"/>
      <c r="R4396" s="620"/>
      <c r="S4396" s="620" t="s">
        <v>2452</v>
      </c>
    </row>
    <row r="4397" ht="25" spans="1:19">
      <c r="A4397" s="620">
        <v>45</v>
      </c>
      <c r="B4397" s="620" t="s">
        <v>19</v>
      </c>
      <c r="C4397" s="620" t="s">
        <v>2477</v>
      </c>
      <c r="D4397" s="620">
        <v>6000049391</v>
      </c>
      <c r="E4397" s="620">
        <v>1</v>
      </c>
      <c r="F4397" s="620">
        <v>0</v>
      </c>
      <c r="G4397" s="620">
        <v>1</v>
      </c>
      <c r="H4397" s="621">
        <v>46238</v>
      </c>
      <c r="I4397" s="620" t="s">
        <v>2450</v>
      </c>
      <c r="J4397" s="622">
        <v>516311310726982</v>
      </c>
      <c r="K4397" s="620" t="s">
        <v>2490</v>
      </c>
      <c r="L4397" s="620"/>
      <c r="M4397" s="620" t="s">
        <v>2484</v>
      </c>
      <c r="N4397" s="621">
        <v>46238</v>
      </c>
      <c r="O4397" s="620" t="s">
        <v>24</v>
      </c>
      <c r="P4397" s="620" t="s">
        <v>443</v>
      </c>
      <c r="Q4397" s="620" t="s">
        <v>28</v>
      </c>
      <c r="R4397" s="620"/>
      <c r="S4397" s="620" t="s">
        <v>2452</v>
      </c>
    </row>
    <row r="4398" spans="1:19">
      <c r="A4398" s="620">
        <v>46</v>
      </c>
      <c r="B4398" s="620" t="s">
        <v>19</v>
      </c>
      <c r="C4398" s="620" t="s">
        <v>2477</v>
      </c>
      <c r="D4398" s="620">
        <v>6000049391</v>
      </c>
      <c r="E4398" s="620">
        <v>18</v>
      </c>
      <c r="F4398" s="620">
        <v>18</v>
      </c>
      <c r="G4398" s="620">
        <v>0</v>
      </c>
      <c r="H4398" s="621">
        <v>46238</v>
      </c>
      <c r="I4398" s="620" t="s">
        <v>2450</v>
      </c>
      <c r="J4398" s="622" t="s">
        <v>2491</v>
      </c>
      <c r="K4398" s="620" t="s">
        <v>22</v>
      </c>
      <c r="L4398" s="620"/>
      <c r="M4398" s="620"/>
      <c r="N4398" s="621"/>
      <c r="O4398" s="620"/>
      <c r="P4398" s="620"/>
      <c r="Q4398" s="620"/>
      <c r="R4398" s="620"/>
      <c r="S4398" s="620" t="s">
        <v>2452</v>
      </c>
    </row>
    <row r="4399" spans="1:19">
      <c r="A4399" s="620">
        <v>47</v>
      </c>
      <c r="B4399" s="620" t="s">
        <v>19</v>
      </c>
      <c r="C4399" s="620" t="s">
        <v>2477</v>
      </c>
      <c r="D4399" s="620">
        <v>6000049391</v>
      </c>
      <c r="E4399" s="620">
        <v>24</v>
      </c>
      <c r="F4399" s="620">
        <v>24</v>
      </c>
      <c r="G4399" s="620">
        <v>0</v>
      </c>
      <c r="H4399" s="621">
        <v>46245</v>
      </c>
      <c r="I4399" s="620" t="s">
        <v>2450</v>
      </c>
      <c r="J4399" s="622" t="s">
        <v>2492</v>
      </c>
      <c r="K4399" s="620" t="s">
        <v>22</v>
      </c>
      <c r="L4399" s="620"/>
      <c r="M4399" s="620"/>
      <c r="N4399" s="621"/>
      <c r="O4399" s="620"/>
      <c r="P4399" s="620"/>
      <c r="Q4399" s="620"/>
      <c r="R4399" s="620"/>
      <c r="S4399" s="620" t="s">
        <v>2452</v>
      </c>
    </row>
    <row r="4400" spans="1:19">
      <c r="A4400" s="620">
        <v>48</v>
      </c>
      <c r="B4400" s="620" t="s">
        <v>19</v>
      </c>
      <c r="C4400" s="620" t="s">
        <v>2477</v>
      </c>
      <c r="D4400" s="620">
        <v>6000049391</v>
      </c>
      <c r="E4400" s="620">
        <v>1</v>
      </c>
      <c r="F4400" s="620">
        <v>0</v>
      </c>
      <c r="G4400" s="620">
        <v>1</v>
      </c>
      <c r="H4400" s="621">
        <v>46245</v>
      </c>
      <c r="I4400" s="620" t="s">
        <v>2450</v>
      </c>
      <c r="J4400" s="622">
        <v>516311310826025</v>
      </c>
      <c r="K4400" s="620" t="s">
        <v>2483</v>
      </c>
      <c r="L4400" s="620"/>
      <c r="M4400" s="620" t="s">
        <v>2484</v>
      </c>
      <c r="N4400" s="621">
        <v>46245</v>
      </c>
      <c r="O4400" s="620" t="s">
        <v>24</v>
      </c>
      <c r="P4400" s="620" t="s">
        <v>369</v>
      </c>
      <c r="Q4400" s="620" t="s">
        <v>453</v>
      </c>
      <c r="R4400" s="620"/>
      <c r="S4400" s="620" t="s">
        <v>2452</v>
      </c>
    </row>
    <row r="4401" spans="1:19">
      <c r="A4401" s="620">
        <v>49</v>
      </c>
      <c r="B4401" s="620" t="s">
        <v>19</v>
      </c>
      <c r="C4401" s="620" t="s">
        <v>2477</v>
      </c>
      <c r="D4401" s="620">
        <v>6000049391</v>
      </c>
      <c r="E4401" s="620">
        <v>6</v>
      </c>
      <c r="F4401" s="620">
        <v>6</v>
      </c>
      <c r="G4401" s="620">
        <v>0</v>
      </c>
      <c r="H4401" s="621">
        <v>46245</v>
      </c>
      <c r="I4401" s="620" t="s">
        <v>2450</v>
      </c>
      <c r="J4401" s="622" t="s">
        <v>2493</v>
      </c>
      <c r="K4401" s="620" t="s">
        <v>22</v>
      </c>
      <c r="L4401" s="620"/>
      <c r="M4401" s="620"/>
      <c r="N4401" s="621"/>
      <c r="O4401" s="620"/>
      <c r="P4401" s="620"/>
      <c r="Q4401" s="620"/>
      <c r="R4401" s="620"/>
      <c r="S4401" s="620" t="s">
        <v>2452</v>
      </c>
    </row>
    <row r="4402" spans="1:19">
      <c r="A4402" s="620">
        <v>50</v>
      </c>
      <c r="B4402" s="620" t="s">
        <v>19</v>
      </c>
      <c r="C4402" s="620" t="s">
        <v>2477</v>
      </c>
      <c r="D4402" s="620">
        <v>6000049391</v>
      </c>
      <c r="E4402" s="620">
        <v>1</v>
      </c>
      <c r="F4402" s="620">
        <v>0</v>
      </c>
      <c r="G4402" s="620">
        <v>1</v>
      </c>
      <c r="H4402" s="621">
        <v>46245</v>
      </c>
      <c r="I4402" s="620" t="s">
        <v>2450</v>
      </c>
      <c r="J4402" s="622">
        <v>516311310826032</v>
      </c>
      <c r="K4402" s="620" t="s">
        <v>2483</v>
      </c>
      <c r="L4402" s="620"/>
      <c r="M4402" s="620" t="s">
        <v>2484</v>
      </c>
      <c r="N4402" s="621">
        <v>46245</v>
      </c>
      <c r="O4402" s="620" t="s">
        <v>24</v>
      </c>
      <c r="P4402" s="620" t="s">
        <v>369</v>
      </c>
      <c r="Q4402" s="620" t="s">
        <v>453</v>
      </c>
      <c r="R4402" s="620"/>
      <c r="S4402" s="620" t="s">
        <v>2452</v>
      </c>
    </row>
    <row r="4403" spans="1:19">
      <c r="A4403" s="620">
        <v>51</v>
      </c>
      <c r="B4403" s="620" t="s">
        <v>19</v>
      </c>
      <c r="C4403" s="620" t="s">
        <v>2477</v>
      </c>
      <c r="D4403" s="620">
        <v>6000049391</v>
      </c>
      <c r="E4403" s="620">
        <v>49</v>
      </c>
      <c r="F4403" s="620">
        <v>49</v>
      </c>
      <c r="G4403" s="620">
        <v>0</v>
      </c>
      <c r="H4403" s="621">
        <v>46245</v>
      </c>
      <c r="I4403" s="620" t="s">
        <v>2450</v>
      </c>
      <c r="J4403" s="622" t="s">
        <v>2494</v>
      </c>
      <c r="K4403" s="620" t="s">
        <v>22</v>
      </c>
      <c r="L4403" s="620"/>
      <c r="M4403" s="620"/>
      <c r="N4403" s="621"/>
      <c r="O4403" s="620"/>
      <c r="P4403" s="620"/>
      <c r="Q4403" s="620"/>
      <c r="R4403" s="620"/>
      <c r="S4403" s="620" t="s">
        <v>2452</v>
      </c>
    </row>
    <row r="4404" spans="1:19">
      <c r="A4404" s="620">
        <v>52</v>
      </c>
      <c r="B4404" s="620" t="s">
        <v>19</v>
      </c>
      <c r="C4404" s="620" t="s">
        <v>2477</v>
      </c>
      <c r="D4404" s="620">
        <v>6000049391</v>
      </c>
      <c r="E4404" s="620">
        <v>1</v>
      </c>
      <c r="F4404" s="620">
        <v>0</v>
      </c>
      <c r="G4404" s="620">
        <v>1</v>
      </c>
      <c r="H4404" s="621">
        <v>46245</v>
      </c>
      <c r="I4404" s="620" t="s">
        <v>2450</v>
      </c>
      <c r="J4404" s="622">
        <v>516311310826082</v>
      </c>
      <c r="K4404" s="620" t="s">
        <v>2487</v>
      </c>
      <c r="L4404" s="620"/>
      <c r="M4404" s="620" t="s">
        <v>2484</v>
      </c>
      <c r="N4404" s="621">
        <v>46245</v>
      </c>
      <c r="O4404" s="620" t="s">
        <v>24</v>
      </c>
      <c r="P4404" s="620" t="s">
        <v>43</v>
      </c>
      <c r="Q4404" s="620" t="s">
        <v>453</v>
      </c>
      <c r="R4404" s="620"/>
      <c r="S4404" s="620" t="s">
        <v>2452</v>
      </c>
    </row>
    <row r="4405" spans="1:19">
      <c r="A4405" s="620">
        <v>53</v>
      </c>
      <c r="B4405" s="620" t="s">
        <v>19</v>
      </c>
      <c r="C4405" s="620" t="s">
        <v>2477</v>
      </c>
      <c r="D4405" s="620">
        <v>6000049391</v>
      </c>
      <c r="E4405" s="620">
        <v>8</v>
      </c>
      <c r="F4405" s="620">
        <v>8</v>
      </c>
      <c r="G4405" s="620">
        <v>0</v>
      </c>
      <c r="H4405" s="621">
        <v>46245</v>
      </c>
      <c r="I4405" s="620" t="s">
        <v>2450</v>
      </c>
      <c r="J4405" s="622" t="s">
        <v>2495</v>
      </c>
      <c r="K4405" s="620" t="s">
        <v>22</v>
      </c>
      <c r="L4405" s="620"/>
      <c r="M4405" s="620"/>
      <c r="N4405" s="621"/>
      <c r="O4405" s="620"/>
      <c r="P4405" s="620"/>
      <c r="Q4405" s="620"/>
      <c r="R4405" s="620"/>
      <c r="S4405" s="620" t="s">
        <v>2452</v>
      </c>
    </row>
    <row r="4406" spans="1:19">
      <c r="A4406" s="620">
        <v>54</v>
      </c>
      <c r="B4406" s="620" t="s">
        <v>19</v>
      </c>
      <c r="C4406" s="620" t="s">
        <v>2477</v>
      </c>
      <c r="D4406" s="620">
        <v>6000049391</v>
      </c>
      <c r="E4406" s="620">
        <v>1</v>
      </c>
      <c r="F4406" s="620">
        <v>0</v>
      </c>
      <c r="G4406" s="620">
        <v>1</v>
      </c>
      <c r="H4406" s="621">
        <v>46245</v>
      </c>
      <c r="I4406" s="620" t="s">
        <v>2450</v>
      </c>
      <c r="J4406" s="622">
        <v>516311310826091</v>
      </c>
      <c r="K4406" s="620" t="s">
        <v>2487</v>
      </c>
      <c r="L4406" s="620"/>
      <c r="M4406" s="620" t="s">
        <v>2484</v>
      </c>
      <c r="N4406" s="621">
        <v>46245</v>
      </c>
      <c r="O4406" s="620" t="s">
        <v>24</v>
      </c>
      <c r="P4406" s="620" t="s">
        <v>43</v>
      </c>
      <c r="Q4406" s="620" t="s">
        <v>453</v>
      </c>
      <c r="R4406" s="620"/>
      <c r="S4406" s="620" t="s">
        <v>2452</v>
      </c>
    </row>
    <row r="4407" spans="1:19">
      <c r="A4407" s="620">
        <v>55</v>
      </c>
      <c r="B4407" s="620" t="s">
        <v>19</v>
      </c>
      <c r="C4407" s="620" t="s">
        <v>2477</v>
      </c>
      <c r="D4407" s="620">
        <v>6000049391</v>
      </c>
      <c r="E4407" s="620">
        <v>60</v>
      </c>
      <c r="F4407" s="620">
        <v>60</v>
      </c>
      <c r="G4407" s="620">
        <v>0</v>
      </c>
      <c r="H4407" s="621">
        <v>46245</v>
      </c>
      <c r="I4407" s="620" t="s">
        <v>2450</v>
      </c>
      <c r="J4407" s="622" t="s">
        <v>2496</v>
      </c>
      <c r="K4407" s="620" t="s">
        <v>22</v>
      </c>
      <c r="L4407" s="620"/>
      <c r="M4407" s="620"/>
      <c r="N4407" s="621"/>
      <c r="O4407" s="620"/>
      <c r="P4407" s="620"/>
      <c r="Q4407" s="620"/>
      <c r="R4407" s="620"/>
      <c r="S4407" s="620" t="s">
        <v>2452</v>
      </c>
    </row>
    <row r="4408" spans="1:19">
      <c r="A4408" s="620">
        <v>56</v>
      </c>
      <c r="B4408" s="620" t="s">
        <v>19</v>
      </c>
      <c r="C4408" s="620" t="s">
        <v>2477</v>
      </c>
      <c r="D4408" s="620">
        <v>6000049391</v>
      </c>
      <c r="E4408" s="620">
        <v>1</v>
      </c>
      <c r="F4408" s="620">
        <v>0</v>
      </c>
      <c r="G4408" s="620">
        <v>1</v>
      </c>
      <c r="H4408" s="621">
        <v>46245</v>
      </c>
      <c r="I4408" s="620" t="s">
        <v>2450</v>
      </c>
      <c r="J4408" s="622">
        <v>516311310826152</v>
      </c>
      <c r="K4408" s="620" t="s">
        <v>2487</v>
      </c>
      <c r="L4408" s="620"/>
      <c r="M4408" s="620" t="s">
        <v>2484</v>
      </c>
      <c r="N4408" s="621">
        <v>46245</v>
      </c>
      <c r="O4408" s="620" t="s">
        <v>24</v>
      </c>
      <c r="P4408" s="620" t="s">
        <v>43</v>
      </c>
      <c r="Q4408" s="620" t="s">
        <v>453</v>
      </c>
      <c r="R4408" s="620"/>
      <c r="S4408" s="620" t="s">
        <v>2452</v>
      </c>
    </row>
    <row r="4409" spans="1:19">
      <c r="A4409" s="620">
        <v>57</v>
      </c>
      <c r="B4409" s="620" t="s">
        <v>19</v>
      </c>
      <c r="C4409" s="620" t="s">
        <v>2477</v>
      </c>
      <c r="D4409" s="620">
        <v>6000049391</v>
      </c>
      <c r="E4409" s="620">
        <v>48</v>
      </c>
      <c r="F4409" s="620">
        <v>48</v>
      </c>
      <c r="G4409" s="620">
        <v>0</v>
      </c>
      <c r="H4409" s="621">
        <v>46245</v>
      </c>
      <c r="I4409" s="620" t="s">
        <v>2450</v>
      </c>
      <c r="J4409" s="622" t="s">
        <v>2497</v>
      </c>
      <c r="K4409" s="620" t="s">
        <v>22</v>
      </c>
      <c r="L4409" s="620"/>
      <c r="M4409" s="620"/>
      <c r="N4409" s="621"/>
      <c r="O4409" s="620"/>
      <c r="P4409" s="620"/>
      <c r="Q4409" s="620"/>
      <c r="R4409" s="620"/>
      <c r="S4409" s="620" t="s">
        <v>2452</v>
      </c>
    </row>
    <row r="4410" spans="1:19">
      <c r="A4410" s="620">
        <v>58</v>
      </c>
      <c r="B4410" s="620" t="s">
        <v>19</v>
      </c>
      <c r="C4410" s="620" t="s">
        <v>2477</v>
      </c>
      <c r="D4410" s="620">
        <v>6000049391</v>
      </c>
      <c r="E4410" s="620">
        <v>1</v>
      </c>
      <c r="F4410" s="620">
        <v>0</v>
      </c>
      <c r="G4410" s="620">
        <v>1</v>
      </c>
      <c r="H4410" s="621">
        <v>46245</v>
      </c>
      <c r="I4410" s="620" t="s">
        <v>2450</v>
      </c>
      <c r="J4410" s="622">
        <v>516311310826201</v>
      </c>
      <c r="K4410" s="620" t="s">
        <v>2483</v>
      </c>
      <c r="L4410" s="620"/>
      <c r="M4410" s="620" t="s">
        <v>2484</v>
      </c>
      <c r="N4410" s="621">
        <v>46245</v>
      </c>
      <c r="O4410" s="620" t="s">
        <v>24</v>
      </c>
      <c r="P4410" s="620" t="s">
        <v>369</v>
      </c>
      <c r="Q4410" s="620" t="s">
        <v>453</v>
      </c>
      <c r="R4410" s="620"/>
      <c r="S4410" s="620" t="s">
        <v>2452</v>
      </c>
    </row>
    <row r="4411" spans="1:19">
      <c r="A4411" s="620">
        <v>59</v>
      </c>
      <c r="B4411" s="620" t="s">
        <v>19</v>
      </c>
      <c r="C4411" s="620" t="s">
        <v>2477</v>
      </c>
      <c r="D4411" s="620">
        <v>6000049391</v>
      </c>
      <c r="E4411" s="620">
        <v>30</v>
      </c>
      <c r="F4411" s="620">
        <v>30</v>
      </c>
      <c r="G4411" s="620">
        <v>0</v>
      </c>
      <c r="H4411" s="621">
        <v>46245</v>
      </c>
      <c r="I4411" s="620" t="s">
        <v>2450</v>
      </c>
      <c r="J4411" s="622" t="s">
        <v>2498</v>
      </c>
      <c r="K4411" s="620" t="s">
        <v>22</v>
      </c>
      <c r="L4411" s="620"/>
      <c r="M4411" s="620"/>
      <c r="N4411" s="621"/>
      <c r="O4411" s="620"/>
      <c r="P4411" s="620"/>
      <c r="Q4411" s="620"/>
      <c r="R4411" s="620"/>
      <c r="S4411" s="620" t="s">
        <v>2452</v>
      </c>
    </row>
    <row r="4412" spans="1:19">
      <c r="A4412" s="620">
        <v>60</v>
      </c>
      <c r="B4412" s="620" t="s">
        <v>19</v>
      </c>
      <c r="C4412" s="620" t="s">
        <v>2477</v>
      </c>
      <c r="D4412" s="620">
        <v>6000049391</v>
      </c>
      <c r="E4412" s="620">
        <v>1</v>
      </c>
      <c r="F4412" s="620">
        <v>0</v>
      </c>
      <c r="G4412" s="620">
        <v>1</v>
      </c>
      <c r="H4412" s="621">
        <v>46245</v>
      </c>
      <c r="I4412" s="620" t="s">
        <v>2450</v>
      </c>
      <c r="J4412" s="622">
        <v>516311310826232</v>
      </c>
      <c r="K4412" s="620" t="s">
        <v>2499</v>
      </c>
      <c r="L4412" s="620"/>
      <c r="M4412" s="620" t="s">
        <v>2484</v>
      </c>
      <c r="N4412" s="621">
        <v>46245</v>
      </c>
      <c r="O4412" s="620" t="s">
        <v>24</v>
      </c>
      <c r="P4412" s="620" t="s">
        <v>32</v>
      </c>
      <c r="Q4412" s="620" t="s">
        <v>28</v>
      </c>
      <c r="R4412" s="620"/>
      <c r="S4412" s="620" t="s">
        <v>2452</v>
      </c>
    </row>
    <row r="4413" spans="1:19">
      <c r="A4413" s="620">
        <v>61</v>
      </c>
      <c r="B4413" s="620" t="s">
        <v>19</v>
      </c>
      <c r="C4413" s="620" t="s">
        <v>2477</v>
      </c>
      <c r="D4413" s="620">
        <v>6000049391</v>
      </c>
      <c r="E4413" s="620">
        <v>32</v>
      </c>
      <c r="F4413" s="620">
        <v>32</v>
      </c>
      <c r="G4413" s="620">
        <v>0</v>
      </c>
      <c r="H4413" s="621">
        <v>46245</v>
      </c>
      <c r="I4413" s="620" t="s">
        <v>2450</v>
      </c>
      <c r="J4413" s="622" t="s">
        <v>2500</v>
      </c>
      <c r="K4413" s="620" t="s">
        <v>22</v>
      </c>
      <c r="L4413" s="620"/>
      <c r="M4413" s="620"/>
      <c r="N4413" s="621"/>
      <c r="O4413" s="620"/>
      <c r="P4413" s="620"/>
      <c r="Q4413" s="620"/>
      <c r="R4413" s="620"/>
      <c r="S4413" s="620" t="s">
        <v>2452</v>
      </c>
    </row>
    <row r="4414" spans="1:19">
      <c r="A4414" s="620">
        <v>62</v>
      </c>
      <c r="B4414" s="620" t="s">
        <v>19</v>
      </c>
      <c r="C4414" s="620" t="s">
        <v>2477</v>
      </c>
      <c r="D4414" s="620">
        <v>1000015187</v>
      </c>
      <c r="E4414" s="620">
        <v>40</v>
      </c>
      <c r="F4414" s="620">
        <v>40</v>
      </c>
      <c r="G4414" s="620">
        <v>0</v>
      </c>
      <c r="H4414" s="621">
        <v>46245</v>
      </c>
      <c r="I4414" s="620" t="s">
        <v>2450</v>
      </c>
      <c r="J4414" s="622" t="s">
        <v>2501</v>
      </c>
      <c r="K4414" s="620" t="s">
        <v>22</v>
      </c>
      <c r="L4414" s="620"/>
      <c r="M4414" s="620"/>
      <c r="N4414" s="621"/>
      <c r="O4414" s="620"/>
      <c r="P4414" s="620"/>
      <c r="Q4414" s="620"/>
      <c r="R4414" s="620"/>
      <c r="S4414" s="620" t="s">
        <v>2452</v>
      </c>
    </row>
    <row r="4415" spans="1:19">
      <c r="A4415" s="620">
        <v>63</v>
      </c>
      <c r="B4415" s="620" t="s">
        <v>19</v>
      </c>
      <c r="C4415" s="620" t="s">
        <v>2477</v>
      </c>
      <c r="D4415" s="620">
        <v>6000049391</v>
      </c>
      <c r="E4415" s="620">
        <f>432-264</f>
        <v>168</v>
      </c>
      <c r="F4415" s="620">
        <f>432-264</f>
        <v>168</v>
      </c>
      <c r="G4415" s="620">
        <v>0</v>
      </c>
      <c r="H4415" s="621">
        <v>46247</v>
      </c>
      <c r="I4415" s="620" t="s">
        <v>2450</v>
      </c>
      <c r="J4415" s="622" t="s">
        <v>2502</v>
      </c>
      <c r="K4415" s="620" t="s">
        <v>22</v>
      </c>
      <c r="L4415" s="620"/>
      <c r="M4415" s="620"/>
      <c r="N4415" s="621"/>
      <c r="O4415" s="620"/>
      <c r="P4415" s="620"/>
      <c r="Q4415" s="620"/>
      <c r="R4415" s="620"/>
      <c r="S4415" s="620" t="s">
        <v>2452</v>
      </c>
    </row>
    <row r="4416" spans="1:19">
      <c r="A4416" s="620">
        <v>64</v>
      </c>
      <c r="B4416" s="620" t="s">
        <v>19</v>
      </c>
      <c r="C4416" s="620" t="s">
        <v>2477</v>
      </c>
      <c r="D4416" s="620">
        <v>6000049391</v>
      </c>
      <c r="E4416" s="620">
        <v>218</v>
      </c>
      <c r="F4416" s="620">
        <v>218</v>
      </c>
      <c r="G4416" s="620">
        <v>0</v>
      </c>
      <c r="H4416" s="621">
        <v>46248</v>
      </c>
      <c r="I4416" s="620" t="s">
        <v>2450</v>
      </c>
      <c r="J4416" s="622" t="s">
        <v>2503</v>
      </c>
      <c r="K4416" s="620" t="s">
        <v>22</v>
      </c>
      <c r="L4416" s="620"/>
      <c r="M4416" s="620"/>
      <c r="N4416" s="621"/>
      <c r="O4416" s="620"/>
      <c r="P4416" s="620"/>
      <c r="Q4416" s="620"/>
      <c r="R4416" s="620"/>
      <c r="S4416" s="620" t="s">
        <v>2452</v>
      </c>
    </row>
    <row r="4417" spans="1:19">
      <c r="A4417" s="620">
        <v>65</v>
      </c>
      <c r="B4417" s="620" t="s">
        <v>19</v>
      </c>
      <c r="C4417" s="620" t="s">
        <v>2477</v>
      </c>
      <c r="D4417" s="620">
        <v>6000049391</v>
      </c>
      <c r="E4417" s="620">
        <v>116</v>
      </c>
      <c r="F4417" s="620">
        <v>116</v>
      </c>
      <c r="G4417" s="620">
        <v>0</v>
      </c>
      <c r="H4417" s="621">
        <v>46255</v>
      </c>
      <c r="I4417" s="620" t="s">
        <v>2450</v>
      </c>
      <c r="J4417" s="622" t="s">
        <v>2504</v>
      </c>
      <c r="K4417" s="620" t="s">
        <v>22</v>
      </c>
      <c r="L4417" s="620"/>
      <c r="M4417" s="620"/>
      <c r="N4417" s="621"/>
      <c r="O4417" s="620"/>
      <c r="P4417" s="620"/>
      <c r="Q4417" s="620"/>
      <c r="R4417" s="620"/>
      <c r="S4417" s="620" t="s">
        <v>2452</v>
      </c>
    </row>
    <row r="4418" spans="1:19">
      <c r="A4418" s="620">
        <v>66</v>
      </c>
      <c r="B4418" s="620" t="s">
        <v>19</v>
      </c>
      <c r="C4418" s="620" t="s">
        <v>2477</v>
      </c>
      <c r="D4418" s="620">
        <v>6000049391</v>
      </c>
      <c r="E4418" s="620">
        <v>1</v>
      </c>
      <c r="F4418" s="620">
        <v>0</v>
      </c>
      <c r="G4418" s="620">
        <v>1</v>
      </c>
      <c r="H4418" s="621">
        <v>46255</v>
      </c>
      <c r="I4418" s="620" t="s">
        <v>2450</v>
      </c>
      <c r="J4418" s="622">
        <v>516311310826767</v>
      </c>
      <c r="K4418" s="620" t="s">
        <v>2483</v>
      </c>
      <c r="L4418" s="620"/>
      <c r="M4418" s="620" t="s">
        <v>2484</v>
      </c>
      <c r="N4418" s="621">
        <v>46255</v>
      </c>
      <c r="O4418" s="620" t="s">
        <v>24</v>
      </c>
      <c r="P4418" s="620" t="s">
        <v>369</v>
      </c>
      <c r="Q4418" s="620" t="s">
        <v>453</v>
      </c>
      <c r="R4418" s="620"/>
      <c r="S4418" s="620" t="s">
        <v>2452</v>
      </c>
    </row>
    <row r="4419" spans="1:19">
      <c r="A4419" s="620">
        <v>67</v>
      </c>
      <c r="B4419" s="620" t="s">
        <v>19</v>
      </c>
      <c r="C4419" s="620" t="s">
        <v>2477</v>
      </c>
      <c r="D4419" s="620">
        <v>6000049391</v>
      </c>
      <c r="E4419" s="620">
        <v>33</v>
      </c>
      <c r="F4419" s="620">
        <v>33</v>
      </c>
      <c r="G4419" s="620">
        <v>0</v>
      </c>
      <c r="H4419" s="621">
        <v>46255</v>
      </c>
      <c r="I4419" s="620" t="s">
        <v>2450</v>
      </c>
      <c r="J4419" s="622" t="s">
        <v>2505</v>
      </c>
      <c r="K4419" s="620" t="s">
        <v>22</v>
      </c>
      <c r="L4419" s="620"/>
      <c r="M4419" s="620"/>
      <c r="N4419" s="621"/>
      <c r="O4419" s="620"/>
      <c r="P4419" s="620"/>
      <c r="Q4419" s="620"/>
      <c r="R4419" s="620"/>
      <c r="S4419" s="620" t="s">
        <v>2452</v>
      </c>
    </row>
    <row r="4420" spans="1:19">
      <c r="A4420" s="620">
        <v>68</v>
      </c>
      <c r="B4420" s="620" t="s">
        <v>19</v>
      </c>
      <c r="C4420" s="620" t="s">
        <v>2506</v>
      </c>
      <c r="D4420" s="620">
        <v>6000049391</v>
      </c>
      <c r="E4420" s="620">
        <v>261</v>
      </c>
      <c r="F4420" s="620">
        <v>261</v>
      </c>
      <c r="G4420" s="620">
        <v>0</v>
      </c>
      <c r="H4420" s="621">
        <v>46261</v>
      </c>
      <c r="I4420" s="620" t="s">
        <v>2450</v>
      </c>
      <c r="J4420" s="622" t="s">
        <v>2507</v>
      </c>
      <c r="K4420" s="620" t="s">
        <v>22</v>
      </c>
      <c r="L4420" s="620"/>
      <c r="M4420" s="620"/>
      <c r="N4420" s="621"/>
      <c r="O4420" s="620"/>
      <c r="P4420" s="620"/>
      <c r="Q4420" s="620"/>
      <c r="R4420" s="620"/>
      <c r="S4420" s="620" t="s">
        <v>2452</v>
      </c>
    </row>
    <row r="4421" spans="1:19">
      <c r="A4421" s="620">
        <v>69</v>
      </c>
      <c r="B4421" s="620" t="s">
        <v>19</v>
      </c>
      <c r="C4421" s="620" t="s">
        <v>2506</v>
      </c>
      <c r="D4421" s="620">
        <v>6000049391</v>
      </c>
      <c r="E4421" s="620">
        <v>139</v>
      </c>
      <c r="F4421" s="620">
        <v>139</v>
      </c>
      <c r="G4421" s="620">
        <v>0</v>
      </c>
      <c r="H4421" s="621">
        <v>46262</v>
      </c>
      <c r="I4421" s="620" t="s">
        <v>2450</v>
      </c>
      <c r="J4421" s="622" t="s">
        <v>2508</v>
      </c>
      <c r="K4421" s="620" t="s">
        <v>22</v>
      </c>
      <c r="L4421" s="620"/>
      <c r="M4421" s="620"/>
      <c r="N4421" s="621"/>
      <c r="O4421" s="620"/>
      <c r="P4421" s="620"/>
      <c r="Q4421" s="620"/>
      <c r="R4421" s="620"/>
      <c r="S4421" s="620" t="s">
        <v>2452</v>
      </c>
    </row>
    <row r="4422" spans="1:19">
      <c r="A4422" s="620">
        <v>70</v>
      </c>
      <c r="B4422" s="620" t="s">
        <v>19</v>
      </c>
      <c r="C4422" s="620" t="s">
        <v>2477</v>
      </c>
      <c r="D4422" s="620">
        <v>6000049391</v>
      </c>
      <c r="E4422" s="620">
        <v>100</v>
      </c>
      <c r="F4422" s="620">
        <v>100</v>
      </c>
      <c r="G4422" s="620">
        <v>0</v>
      </c>
      <c r="H4422" s="621">
        <v>46273</v>
      </c>
      <c r="I4422" s="620" t="s">
        <v>2450</v>
      </c>
      <c r="J4422" s="622" t="s">
        <v>2509</v>
      </c>
      <c r="K4422" s="620" t="s">
        <v>22</v>
      </c>
      <c r="L4422" s="620"/>
      <c r="M4422" s="620"/>
      <c r="N4422" s="621"/>
      <c r="O4422" s="620"/>
      <c r="P4422" s="620"/>
      <c r="Q4422" s="620"/>
      <c r="R4422" s="620"/>
      <c r="S4422" s="620" t="s">
        <v>2452</v>
      </c>
    </row>
    <row r="4423" spans="1:19">
      <c r="A4423" s="620">
        <v>71</v>
      </c>
      <c r="B4423" s="620" t="s">
        <v>19</v>
      </c>
      <c r="C4423" s="620" t="s">
        <v>2477</v>
      </c>
      <c r="D4423" s="620">
        <v>6000049391</v>
      </c>
      <c r="E4423" s="620">
        <v>17</v>
      </c>
      <c r="F4423" s="620">
        <v>17</v>
      </c>
      <c r="G4423" s="620">
        <v>0</v>
      </c>
      <c r="H4423" s="621">
        <v>46273</v>
      </c>
      <c r="I4423" s="620" t="s">
        <v>2450</v>
      </c>
      <c r="J4423" s="622" t="s">
        <v>2510</v>
      </c>
      <c r="K4423" s="620" t="s">
        <v>22</v>
      </c>
      <c r="L4423" s="620"/>
      <c r="M4423" s="620"/>
      <c r="N4423" s="621"/>
      <c r="O4423" s="620"/>
      <c r="P4423" s="620"/>
      <c r="Q4423" s="620"/>
      <c r="R4423" s="620"/>
      <c r="S4423" s="620" t="s">
        <v>2452</v>
      </c>
    </row>
    <row r="4424" spans="1:19">
      <c r="A4424" s="620">
        <v>72</v>
      </c>
      <c r="B4424" s="620" t="s">
        <v>19</v>
      </c>
      <c r="C4424" s="620" t="s">
        <v>2477</v>
      </c>
      <c r="D4424" s="620">
        <v>6000049391</v>
      </c>
      <c r="E4424" s="620">
        <v>229</v>
      </c>
      <c r="F4424" s="620">
        <v>229</v>
      </c>
      <c r="G4424" s="620">
        <v>0</v>
      </c>
      <c r="H4424" s="621">
        <v>46274</v>
      </c>
      <c r="I4424" s="620" t="s">
        <v>2450</v>
      </c>
      <c r="J4424" s="622" t="s">
        <v>2511</v>
      </c>
      <c r="K4424" s="620" t="s">
        <v>22</v>
      </c>
      <c r="L4424" s="620"/>
      <c r="M4424" s="620"/>
      <c r="N4424" s="621"/>
      <c r="O4424" s="620"/>
      <c r="P4424" s="620"/>
      <c r="Q4424" s="620"/>
      <c r="R4424" s="620"/>
      <c r="S4424" s="620" t="s">
        <v>2452</v>
      </c>
    </row>
    <row r="4425" spans="1:19">
      <c r="A4425" s="620">
        <v>73</v>
      </c>
      <c r="B4425" s="620" t="s">
        <v>19</v>
      </c>
      <c r="C4425" s="620" t="s">
        <v>2506</v>
      </c>
      <c r="D4425" s="620">
        <v>6000049391</v>
      </c>
      <c r="E4425" s="620">
        <v>57</v>
      </c>
      <c r="F4425" s="620">
        <v>57</v>
      </c>
      <c r="G4425" s="620">
        <v>0</v>
      </c>
      <c r="H4425" s="621">
        <v>46275</v>
      </c>
      <c r="I4425" s="620" t="s">
        <v>2450</v>
      </c>
      <c r="J4425" s="622" t="s">
        <v>2512</v>
      </c>
      <c r="K4425" s="620" t="s">
        <v>22</v>
      </c>
      <c r="L4425" s="620"/>
      <c r="M4425" s="620"/>
      <c r="N4425" s="621"/>
      <c r="O4425" s="620"/>
      <c r="P4425" s="620"/>
      <c r="Q4425" s="620"/>
      <c r="R4425" s="620"/>
      <c r="S4425" s="620" t="s">
        <v>2452</v>
      </c>
    </row>
    <row r="4426" spans="1:19">
      <c r="A4426" s="620">
        <v>74</v>
      </c>
      <c r="B4426" s="620" t="s">
        <v>19</v>
      </c>
      <c r="C4426" s="620" t="s">
        <v>2506</v>
      </c>
      <c r="D4426" s="620">
        <v>6000049391</v>
      </c>
      <c r="E4426" s="620">
        <v>69</v>
      </c>
      <c r="F4426" s="620">
        <v>69</v>
      </c>
      <c r="G4426" s="620">
        <v>0</v>
      </c>
      <c r="H4426" s="621">
        <v>46280</v>
      </c>
      <c r="I4426" s="620" t="s">
        <v>2450</v>
      </c>
      <c r="J4426" s="622" t="s">
        <v>2513</v>
      </c>
      <c r="K4426" s="620" t="s">
        <v>22</v>
      </c>
      <c r="L4426" s="620"/>
      <c r="M4426" s="620"/>
      <c r="N4426" s="621"/>
      <c r="O4426" s="620"/>
      <c r="P4426" s="620"/>
      <c r="Q4426" s="620"/>
      <c r="R4426" s="620"/>
      <c r="S4426" s="620" t="s">
        <v>2452</v>
      </c>
    </row>
    <row r="4427" spans="1:19">
      <c r="A4427" s="620">
        <v>75</v>
      </c>
      <c r="B4427" s="620" t="s">
        <v>19</v>
      </c>
      <c r="C4427" s="620" t="s">
        <v>2506</v>
      </c>
      <c r="D4427" s="620">
        <v>6000049391</v>
      </c>
      <c r="E4427" s="620">
        <v>224</v>
      </c>
      <c r="F4427" s="620">
        <v>224</v>
      </c>
      <c r="G4427" s="620">
        <v>0</v>
      </c>
      <c r="H4427" s="621">
        <v>46281</v>
      </c>
      <c r="I4427" s="620" t="s">
        <v>2450</v>
      </c>
      <c r="J4427" s="622" t="s">
        <v>2514</v>
      </c>
      <c r="K4427" s="620" t="s">
        <v>22</v>
      </c>
      <c r="L4427" s="620"/>
      <c r="M4427" s="620"/>
      <c r="N4427" s="621"/>
      <c r="O4427" s="620"/>
      <c r="P4427" s="620"/>
      <c r="Q4427" s="620"/>
      <c r="R4427" s="620"/>
      <c r="S4427" s="620" t="s">
        <v>2452</v>
      </c>
    </row>
    <row r="4428" spans="1:19">
      <c r="A4428" s="620">
        <v>76</v>
      </c>
      <c r="B4428" s="620" t="s">
        <v>19</v>
      </c>
      <c r="C4428" s="620" t="s">
        <v>2515</v>
      </c>
      <c r="D4428" s="620">
        <v>6000049391</v>
      </c>
      <c r="E4428" s="620">
        <v>287</v>
      </c>
      <c r="F4428" s="620">
        <v>287</v>
      </c>
      <c r="G4428" s="620">
        <v>0</v>
      </c>
      <c r="H4428" s="621">
        <v>46287</v>
      </c>
      <c r="I4428" s="620" t="s">
        <v>2450</v>
      </c>
      <c r="J4428" s="622" t="s">
        <v>2516</v>
      </c>
      <c r="K4428" s="620" t="s">
        <v>22</v>
      </c>
      <c r="L4428" s="620"/>
      <c r="M4428" s="620"/>
      <c r="N4428" s="621"/>
      <c r="O4428" s="620"/>
      <c r="P4428" s="620"/>
      <c r="Q4428" s="620"/>
      <c r="R4428" s="620"/>
      <c r="S4428" s="620" t="s">
        <v>2452</v>
      </c>
    </row>
    <row r="4429" spans="1:19">
      <c r="A4429" s="620">
        <v>77</v>
      </c>
      <c r="B4429" s="620" t="s">
        <v>19</v>
      </c>
      <c r="C4429" s="620" t="s">
        <v>2506</v>
      </c>
      <c r="D4429" s="620">
        <v>6000049391</v>
      </c>
      <c r="E4429" s="620">
        <v>32</v>
      </c>
      <c r="F4429" s="620">
        <v>32</v>
      </c>
      <c r="G4429" s="620">
        <v>0</v>
      </c>
      <c r="H4429" s="621">
        <v>46288</v>
      </c>
      <c r="I4429" s="620" t="s">
        <v>2450</v>
      </c>
      <c r="J4429" s="622" t="s">
        <v>2517</v>
      </c>
      <c r="K4429" s="620" t="s">
        <v>22</v>
      </c>
      <c r="L4429" s="620"/>
      <c r="M4429" s="620"/>
      <c r="N4429" s="621"/>
      <c r="O4429" s="620"/>
      <c r="P4429" s="620"/>
      <c r="Q4429" s="620"/>
      <c r="R4429" s="620"/>
      <c r="S4429" s="620" t="s">
        <v>2452</v>
      </c>
    </row>
    <row r="4430" spans="1:19">
      <c r="A4430" s="620">
        <v>78</v>
      </c>
      <c r="B4430" s="620" t="s">
        <v>19</v>
      </c>
      <c r="C4430" s="620" t="s">
        <v>2506</v>
      </c>
      <c r="D4430" s="620">
        <v>6000049391</v>
      </c>
      <c r="E4430" s="620">
        <v>178</v>
      </c>
      <c r="F4430" s="620">
        <v>178</v>
      </c>
      <c r="G4430" s="620">
        <v>0</v>
      </c>
      <c r="H4430" s="621">
        <v>46288</v>
      </c>
      <c r="I4430" s="620" t="s">
        <v>2450</v>
      </c>
      <c r="J4430" s="622" t="s">
        <v>2518</v>
      </c>
      <c r="K4430" s="620" t="s">
        <v>22</v>
      </c>
      <c r="L4430" s="620"/>
      <c r="M4430" s="620"/>
      <c r="N4430" s="621"/>
      <c r="O4430" s="620"/>
      <c r="P4430" s="620"/>
      <c r="Q4430" s="620"/>
      <c r="R4430" s="620"/>
      <c r="S4430" s="620" t="s">
        <v>2452</v>
      </c>
    </row>
    <row r="4431" spans="1:19">
      <c r="A4431" s="620">
        <v>1</v>
      </c>
      <c r="B4431" s="620" t="s">
        <v>19</v>
      </c>
      <c r="C4431" s="620" t="s">
        <v>2449</v>
      </c>
      <c r="D4431" s="620">
        <v>6000041244</v>
      </c>
      <c r="E4431" s="620">
        <v>1</v>
      </c>
      <c r="F4431" s="620">
        <v>1</v>
      </c>
      <c r="G4431" s="620">
        <v>0</v>
      </c>
      <c r="H4431" s="621">
        <v>46148</v>
      </c>
      <c r="I4431" s="620" t="s">
        <v>2519</v>
      </c>
      <c r="J4431" s="622" t="s">
        <v>2520</v>
      </c>
      <c r="K4431" s="620" t="s">
        <v>22</v>
      </c>
      <c r="L4431" s="620" t="s">
        <v>2521</v>
      </c>
      <c r="M4431" s="620" t="s">
        <v>2521</v>
      </c>
      <c r="N4431" s="621" t="e">
        <f>#REF!+1</f>
        <v>#REF!</v>
      </c>
      <c r="O4431" s="620" t="s">
        <v>24</v>
      </c>
      <c r="P4431" s="620"/>
      <c r="Q4431" s="620"/>
      <c r="R4431" s="620"/>
      <c r="S4431" s="620" t="s">
        <v>2522</v>
      </c>
    </row>
    <row r="4432" spans="1:19">
      <c r="A4432" s="620">
        <v>2</v>
      </c>
      <c r="B4432" s="620" t="s">
        <v>19</v>
      </c>
      <c r="C4432" s="620" t="s">
        <v>2449</v>
      </c>
      <c r="D4432" s="620">
        <v>6000041244</v>
      </c>
      <c r="E4432" s="620">
        <v>1</v>
      </c>
      <c r="F4432" s="620">
        <v>1</v>
      </c>
      <c r="G4432" s="620">
        <v>0</v>
      </c>
      <c r="H4432" s="621">
        <v>46148</v>
      </c>
      <c r="I4432" s="620" t="s">
        <v>2519</v>
      </c>
      <c r="J4432" s="622" t="s">
        <v>2523</v>
      </c>
      <c r="K4432" s="620" t="s">
        <v>22</v>
      </c>
      <c r="L4432" s="620" t="s">
        <v>2521</v>
      </c>
      <c r="M4432" s="620" t="s">
        <v>2521</v>
      </c>
      <c r="N4432" s="621" t="e">
        <f>#REF!+1</f>
        <v>#REF!</v>
      </c>
      <c r="O4432" s="620" t="s">
        <v>24</v>
      </c>
      <c r="P4432" s="620"/>
      <c r="Q4432" s="620"/>
      <c r="R4432" s="620"/>
      <c r="S4432" s="620" t="s">
        <v>2522</v>
      </c>
    </row>
    <row r="4433" spans="1:19">
      <c r="A4433" s="620">
        <v>3</v>
      </c>
      <c r="B4433" s="620" t="s">
        <v>19</v>
      </c>
      <c r="C4433" s="620" t="s">
        <v>2449</v>
      </c>
      <c r="D4433" s="620">
        <v>6000041244</v>
      </c>
      <c r="E4433" s="620">
        <v>1</v>
      </c>
      <c r="F4433" s="620">
        <v>1</v>
      </c>
      <c r="G4433" s="620">
        <v>0</v>
      </c>
      <c r="H4433" s="621">
        <v>46148</v>
      </c>
      <c r="I4433" s="620" t="s">
        <v>2519</v>
      </c>
      <c r="J4433" s="622" t="s">
        <v>2524</v>
      </c>
      <c r="K4433" s="620" t="s">
        <v>22</v>
      </c>
      <c r="L4433" s="620" t="s">
        <v>2521</v>
      </c>
      <c r="M4433" s="620" t="s">
        <v>2521</v>
      </c>
      <c r="N4433" s="621" t="e">
        <f>#REF!+1</f>
        <v>#REF!</v>
      </c>
      <c r="O4433" s="620" t="s">
        <v>24</v>
      </c>
      <c r="P4433" s="620"/>
      <c r="Q4433" s="620"/>
      <c r="R4433" s="620"/>
      <c r="S4433" s="620" t="s">
        <v>2522</v>
      </c>
    </row>
    <row r="4434" spans="1:19">
      <c r="A4434" s="620">
        <v>4</v>
      </c>
      <c r="B4434" s="620" t="s">
        <v>19</v>
      </c>
      <c r="C4434" s="620" t="s">
        <v>2449</v>
      </c>
      <c r="D4434" s="620">
        <v>6000041244</v>
      </c>
      <c r="E4434" s="620">
        <v>1</v>
      </c>
      <c r="F4434" s="620">
        <v>1</v>
      </c>
      <c r="G4434" s="620">
        <v>0</v>
      </c>
      <c r="H4434" s="621">
        <v>46148</v>
      </c>
      <c r="I4434" s="620" t="s">
        <v>2519</v>
      </c>
      <c r="J4434" s="622" t="s">
        <v>2525</v>
      </c>
      <c r="K4434" s="620" t="s">
        <v>22</v>
      </c>
      <c r="L4434" s="620" t="s">
        <v>2521</v>
      </c>
      <c r="M4434" s="620" t="s">
        <v>2521</v>
      </c>
      <c r="N4434" s="621" t="e">
        <f>#REF!+1</f>
        <v>#REF!</v>
      </c>
      <c r="O4434" s="620" t="s">
        <v>24</v>
      </c>
      <c r="P4434" s="620"/>
      <c r="Q4434" s="620"/>
      <c r="R4434" s="620"/>
      <c r="S4434" s="620" t="s">
        <v>2522</v>
      </c>
    </row>
    <row r="4435" spans="1:19">
      <c r="A4435" s="620">
        <v>5</v>
      </c>
      <c r="B4435" s="620" t="s">
        <v>19</v>
      </c>
      <c r="C4435" s="620" t="s">
        <v>2449</v>
      </c>
      <c r="D4435" s="620">
        <v>6000041244</v>
      </c>
      <c r="E4435" s="620">
        <v>1</v>
      </c>
      <c r="F4435" s="620">
        <v>1</v>
      </c>
      <c r="G4435" s="620">
        <v>0</v>
      </c>
      <c r="H4435" s="621">
        <v>46148</v>
      </c>
      <c r="I4435" s="620" t="s">
        <v>2519</v>
      </c>
      <c r="J4435" s="622" t="s">
        <v>2526</v>
      </c>
      <c r="K4435" s="620" t="s">
        <v>22</v>
      </c>
      <c r="L4435" s="620" t="s">
        <v>2521</v>
      </c>
      <c r="M4435" s="620" t="s">
        <v>2521</v>
      </c>
      <c r="N4435" s="621" t="e">
        <f>#REF!+1</f>
        <v>#REF!</v>
      </c>
      <c r="O4435" s="620" t="s">
        <v>24</v>
      </c>
      <c r="P4435" s="620"/>
      <c r="Q4435" s="620"/>
      <c r="R4435" s="620"/>
      <c r="S4435" s="620" t="s">
        <v>2522</v>
      </c>
    </row>
    <row r="4436" ht="25" spans="1:19">
      <c r="A4436" s="620">
        <v>6</v>
      </c>
      <c r="B4436" s="620" t="s">
        <v>19</v>
      </c>
      <c r="C4436" s="620" t="s">
        <v>2449</v>
      </c>
      <c r="D4436" s="620">
        <v>6000041244</v>
      </c>
      <c r="E4436" s="620">
        <v>1</v>
      </c>
      <c r="F4436" s="620">
        <v>0</v>
      </c>
      <c r="G4436" s="620">
        <v>1</v>
      </c>
      <c r="H4436" s="621">
        <v>46228</v>
      </c>
      <c r="I4436" s="620" t="s">
        <v>2519</v>
      </c>
      <c r="J4436" s="622" t="s">
        <v>2527</v>
      </c>
      <c r="K4436" s="620" t="s">
        <v>2528</v>
      </c>
      <c r="L4436" s="620" t="s">
        <v>2521</v>
      </c>
      <c r="M4436" s="620" t="s">
        <v>2521</v>
      </c>
      <c r="N4436" s="621" t="e">
        <f>#REF!+1</f>
        <v>#REF!</v>
      </c>
      <c r="O4436" s="620" t="s">
        <v>24</v>
      </c>
      <c r="P4436" s="620" t="s">
        <v>1883</v>
      </c>
      <c r="Q4436" s="620" t="s">
        <v>28</v>
      </c>
      <c r="R4436" s="620"/>
      <c r="S4436" s="620" t="s">
        <v>2522</v>
      </c>
    </row>
    <row r="4437" spans="1:19">
      <c r="A4437" s="620">
        <v>7</v>
      </c>
      <c r="B4437" s="620" t="s">
        <v>19</v>
      </c>
      <c r="C4437" s="620" t="s">
        <v>2449</v>
      </c>
      <c r="D4437" s="620">
        <v>6000041244</v>
      </c>
      <c r="E4437" s="620">
        <v>1</v>
      </c>
      <c r="F4437" s="620">
        <v>0</v>
      </c>
      <c r="G4437" s="620">
        <v>1</v>
      </c>
      <c r="H4437" s="621">
        <v>46228</v>
      </c>
      <c r="I4437" s="620" t="s">
        <v>2519</v>
      </c>
      <c r="J4437" s="622" t="s">
        <v>2529</v>
      </c>
      <c r="K4437" s="620" t="s">
        <v>2530</v>
      </c>
      <c r="L4437" s="620" t="s">
        <v>2521</v>
      </c>
      <c r="M4437" s="620" t="s">
        <v>2521</v>
      </c>
      <c r="N4437" s="621" t="e">
        <f>#REF!+1</f>
        <v>#REF!</v>
      </c>
      <c r="O4437" s="620" t="s">
        <v>24</v>
      </c>
      <c r="P4437" s="620" t="s">
        <v>1671</v>
      </c>
      <c r="Q4437" s="620" t="s">
        <v>28</v>
      </c>
      <c r="R4437" s="620"/>
      <c r="S4437" s="620" t="s">
        <v>2522</v>
      </c>
    </row>
    <row r="4438" spans="1:19">
      <c r="A4438" s="620">
        <v>8</v>
      </c>
      <c r="B4438" s="620" t="s">
        <v>19</v>
      </c>
      <c r="C4438" s="620" t="s">
        <v>2449</v>
      </c>
      <c r="D4438" s="620">
        <v>6000041244</v>
      </c>
      <c r="E4438" s="620">
        <v>1</v>
      </c>
      <c r="F4438" s="620">
        <v>1</v>
      </c>
      <c r="G4438" s="620">
        <v>0</v>
      </c>
      <c r="H4438" s="621">
        <v>46228</v>
      </c>
      <c r="I4438" s="620" t="s">
        <v>2519</v>
      </c>
      <c r="J4438" s="622" t="s">
        <v>2531</v>
      </c>
      <c r="K4438" s="620" t="s">
        <v>22</v>
      </c>
      <c r="L4438" s="620" t="s">
        <v>2521</v>
      </c>
      <c r="M4438" s="620" t="s">
        <v>2521</v>
      </c>
      <c r="N4438" s="621" t="e">
        <f>#REF!+1</f>
        <v>#REF!</v>
      </c>
      <c r="O4438" s="620" t="s">
        <v>24</v>
      </c>
      <c r="P4438" s="620"/>
      <c r="Q4438" s="620"/>
      <c r="R4438" s="620"/>
      <c r="S4438" s="620" t="s">
        <v>2522</v>
      </c>
    </row>
    <row r="4439" ht="25" spans="1:19">
      <c r="A4439" s="620">
        <v>9</v>
      </c>
      <c r="B4439" s="620" t="s">
        <v>19</v>
      </c>
      <c r="C4439" s="620" t="s">
        <v>2449</v>
      </c>
      <c r="D4439" s="620">
        <v>6000041244</v>
      </c>
      <c r="E4439" s="620">
        <v>1</v>
      </c>
      <c r="F4439" s="620">
        <v>0</v>
      </c>
      <c r="G4439" s="620">
        <v>1</v>
      </c>
      <c r="H4439" s="621">
        <v>46228</v>
      </c>
      <c r="I4439" s="620" t="s">
        <v>2519</v>
      </c>
      <c r="J4439" s="622" t="s">
        <v>2532</v>
      </c>
      <c r="K4439" s="620" t="s">
        <v>2533</v>
      </c>
      <c r="L4439" s="620" t="s">
        <v>2521</v>
      </c>
      <c r="M4439" s="620" t="s">
        <v>2521</v>
      </c>
      <c r="N4439" s="621" t="e">
        <f>#REF!+1</f>
        <v>#REF!</v>
      </c>
      <c r="O4439" s="620" t="s">
        <v>24</v>
      </c>
      <c r="P4439" s="620" t="s">
        <v>443</v>
      </c>
      <c r="Q4439" s="620" t="s">
        <v>28</v>
      </c>
      <c r="R4439" s="620"/>
      <c r="S4439" s="620" t="s">
        <v>2522</v>
      </c>
    </row>
    <row r="4440" ht="25" spans="1:19">
      <c r="A4440" s="620">
        <v>9</v>
      </c>
      <c r="B4440" s="620" t="s">
        <v>19</v>
      </c>
      <c r="C4440" s="620" t="s">
        <v>2449</v>
      </c>
      <c r="D4440" s="620">
        <v>6000041244</v>
      </c>
      <c r="E4440" s="620">
        <v>1</v>
      </c>
      <c r="F4440" s="620">
        <v>0</v>
      </c>
      <c r="G4440" s="620">
        <v>1</v>
      </c>
      <c r="H4440" s="621">
        <v>46228</v>
      </c>
      <c r="I4440" s="620" t="s">
        <v>2519</v>
      </c>
      <c r="J4440" s="622" t="s">
        <v>2532</v>
      </c>
      <c r="K4440" s="620" t="s">
        <v>2534</v>
      </c>
      <c r="L4440" s="620" t="s">
        <v>2521</v>
      </c>
      <c r="M4440" s="620" t="s">
        <v>2521</v>
      </c>
      <c r="N4440" s="621" t="e">
        <f>#REF!+1</f>
        <v>#REF!</v>
      </c>
      <c r="O4440" s="620" t="s">
        <v>24</v>
      </c>
      <c r="P4440" s="620" t="s">
        <v>1883</v>
      </c>
      <c r="Q4440" s="620" t="s">
        <v>28</v>
      </c>
      <c r="R4440" s="620"/>
      <c r="S4440" s="620" t="s">
        <v>2522</v>
      </c>
    </row>
    <row r="4441" spans="1:19">
      <c r="A4441" s="620">
        <v>10</v>
      </c>
      <c r="B4441" s="620" t="s">
        <v>19</v>
      </c>
      <c r="C4441" s="620" t="s">
        <v>2449</v>
      </c>
      <c r="D4441" s="620">
        <v>6000041244</v>
      </c>
      <c r="E4441" s="620">
        <v>1</v>
      </c>
      <c r="F4441" s="620">
        <v>1</v>
      </c>
      <c r="G4441" s="620">
        <v>0</v>
      </c>
      <c r="H4441" s="621">
        <v>46228</v>
      </c>
      <c r="I4441" s="620" t="s">
        <v>2519</v>
      </c>
      <c r="J4441" s="622" t="s">
        <v>2535</v>
      </c>
      <c r="K4441" s="620" t="s">
        <v>22</v>
      </c>
      <c r="L4441" s="620" t="s">
        <v>2521</v>
      </c>
      <c r="M4441" s="620" t="s">
        <v>2521</v>
      </c>
      <c r="N4441" s="621" t="e">
        <f>#REF!+1</f>
        <v>#REF!</v>
      </c>
      <c r="O4441" s="620" t="s">
        <v>24</v>
      </c>
      <c r="P4441" s="620"/>
      <c r="Q4441" s="620"/>
      <c r="R4441" s="620"/>
      <c r="S4441" s="620" t="s">
        <v>2522</v>
      </c>
    </row>
    <row r="4442" ht="25" spans="1:19">
      <c r="A4442" s="620">
        <v>11</v>
      </c>
      <c r="B4442" s="620" t="s">
        <v>19</v>
      </c>
      <c r="C4442" s="620" t="s">
        <v>2449</v>
      </c>
      <c r="D4442" s="620">
        <v>6000041244</v>
      </c>
      <c r="E4442" s="620">
        <v>1</v>
      </c>
      <c r="F4442" s="620">
        <v>0</v>
      </c>
      <c r="G4442" s="620">
        <v>1</v>
      </c>
      <c r="H4442" s="621">
        <v>46228</v>
      </c>
      <c r="I4442" s="620" t="s">
        <v>2519</v>
      </c>
      <c r="J4442" s="622" t="s">
        <v>2536</v>
      </c>
      <c r="K4442" s="620" t="s">
        <v>2537</v>
      </c>
      <c r="L4442" s="620" t="s">
        <v>2521</v>
      </c>
      <c r="M4442" s="620" t="s">
        <v>2521</v>
      </c>
      <c r="N4442" s="621" t="e">
        <f>#REF!+1</f>
        <v>#REF!</v>
      </c>
      <c r="O4442" s="620" t="s">
        <v>24</v>
      </c>
      <c r="P4442" s="620" t="s">
        <v>1883</v>
      </c>
      <c r="Q4442" s="620" t="s">
        <v>28</v>
      </c>
      <c r="R4442" s="620"/>
      <c r="S4442" s="620" t="s">
        <v>2522</v>
      </c>
    </row>
    <row r="4443" spans="1:19">
      <c r="A4443" s="620">
        <v>12</v>
      </c>
      <c r="B4443" s="620" t="s">
        <v>19</v>
      </c>
      <c r="C4443" s="620" t="s">
        <v>2449</v>
      </c>
      <c r="D4443" s="620">
        <v>6000041244</v>
      </c>
      <c r="E4443" s="620">
        <v>1</v>
      </c>
      <c r="F4443" s="620">
        <v>1</v>
      </c>
      <c r="G4443" s="620">
        <v>0</v>
      </c>
      <c r="H4443" s="621">
        <v>46228</v>
      </c>
      <c r="I4443" s="620" t="s">
        <v>2519</v>
      </c>
      <c r="J4443" s="622" t="s">
        <v>2538</v>
      </c>
      <c r="K4443" s="620" t="s">
        <v>22</v>
      </c>
      <c r="L4443" s="620" t="s">
        <v>2521</v>
      </c>
      <c r="M4443" s="620" t="s">
        <v>2521</v>
      </c>
      <c r="N4443" s="621" t="e">
        <f>#REF!+1</f>
        <v>#REF!</v>
      </c>
      <c r="O4443" s="620" t="s">
        <v>24</v>
      </c>
      <c r="P4443" s="620"/>
      <c r="Q4443" s="620"/>
      <c r="R4443" s="620"/>
      <c r="S4443" s="620" t="s">
        <v>2522</v>
      </c>
    </row>
    <row r="4444" spans="1:19">
      <c r="A4444" s="620">
        <v>13</v>
      </c>
      <c r="B4444" s="620" t="s">
        <v>19</v>
      </c>
      <c r="C4444" s="620" t="s">
        <v>2449</v>
      </c>
      <c r="D4444" s="620">
        <v>6000041244</v>
      </c>
      <c r="E4444" s="620">
        <v>1</v>
      </c>
      <c r="F4444" s="620">
        <v>1</v>
      </c>
      <c r="G4444" s="620">
        <v>0</v>
      </c>
      <c r="H4444" s="621">
        <v>46229</v>
      </c>
      <c r="I4444" s="620" t="s">
        <v>2519</v>
      </c>
      <c r="J4444" s="622" t="s">
        <v>2539</v>
      </c>
      <c r="K4444" s="620" t="s">
        <v>22</v>
      </c>
      <c r="L4444" s="620" t="s">
        <v>2521</v>
      </c>
      <c r="M4444" s="620" t="s">
        <v>2521</v>
      </c>
      <c r="N4444" s="621" t="e">
        <f>#REF!+1</f>
        <v>#REF!</v>
      </c>
      <c r="O4444" s="620" t="s">
        <v>24</v>
      </c>
      <c r="P4444" s="620"/>
      <c r="Q4444" s="620"/>
      <c r="R4444" s="620"/>
      <c r="S4444" s="620" t="s">
        <v>2522</v>
      </c>
    </row>
    <row r="4445" spans="1:19">
      <c r="A4445" s="620">
        <v>14</v>
      </c>
      <c r="B4445" s="620" t="s">
        <v>19</v>
      </c>
      <c r="C4445" s="620" t="s">
        <v>2449</v>
      </c>
      <c r="D4445" s="620">
        <v>6000041244</v>
      </c>
      <c r="E4445" s="620">
        <v>1</v>
      </c>
      <c r="F4445" s="620">
        <v>1</v>
      </c>
      <c r="G4445" s="620">
        <v>0</v>
      </c>
      <c r="H4445" s="621">
        <v>46229</v>
      </c>
      <c r="I4445" s="620" t="s">
        <v>2519</v>
      </c>
      <c r="J4445" s="622">
        <v>516302001025049</v>
      </c>
      <c r="K4445" s="620" t="s">
        <v>22</v>
      </c>
      <c r="L4445" s="620" t="s">
        <v>2521</v>
      </c>
      <c r="M4445" s="620" t="s">
        <v>2521</v>
      </c>
      <c r="N4445" s="621" t="e">
        <f>#REF!+1</f>
        <v>#REF!</v>
      </c>
      <c r="O4445" s="620" t="s">
        <v>24</v>
      </c>
      <c r="P4445" s="620"/>
      <c r="Q4445" s="620"/>
      <c r="R4445" s="620"/>
      <c r="S4445" s="620" t="s">
        <v>2522</v>
      </c>
    </row>
    <row r="4446" spans="1:19">
      <c r="A4446" s="620">
        <v>15</v>
      </c>
      <c r="B4446" s="620" t="s">
        <v>19</v>
      </c>
      <c r="C4446" s="620" t="s">
        <v>2449</v>
      </c>
      <c r="D4446" s="620">
        <v>6000041244</v>
      </c>
      <c r="E4446" s="620">
        <v>1</v>
      </c>
      <c r="F4446" s="620">
        <v>1</v>
      </c>
      <c r="G4446" s="620">
        <v>0</v>
      </c>
      <c r="H4446" s="621">
        <v>46229</v>
      </c>
      <c r="I4446" s="620" t="s">
        <v>2519</v>
      </c>
      <c r="J4446" s="622">
        <v>516302001025028</v>
      </c>
      <c r="K4446" s="620" t="s">
        <v>22</v>
      </c>
      <c r="L4446" s="620" t="s">
        <v>2521</v>
      </c>
      <c r="M4446" s="620" t="s">
        <v>2521</v>
      </c>
      <c r="N4446" s="621" t="e">
        <f>#REF!+1</f>
        <v>#REF!</v>
      </c>
      <c r="O4446" s="620" t="s">
        <v>24</v>
      </c>
      <c r="P4446" s="620"/>
      <c r="Q4446" s="620"/>
      <c r="R4446" s="620"/>
      <c r="S4446" s="620" t="s">
        <v>2522</v>
      </c>
    </row>
    <row r="4447" spans="1:19">
      <c r="A4447" s="620">
        <v>16</v>
      </c>
      <c r="B4447" s="620" t="s">
        <v>19</v>
      </c>
      <c r="C4447" s="620" t="s">
        <v>2449</v>
      </c>
      <c r="D4447" s="620">
        <v>6000041244</v>
      </c>
      <c r="E4447" s="620">
        <v>1</v>
      </c>
      <c r="F4447" s="620">
        <v>0</v>
      </c>
      <c r="G4447" s="620">
        <v>1</v>
      </c>
      <c r="H4447" s="621">
        <v>46229</v>
      </c>
      <c r="I4447" s="620" t="s">
        <v>2519</v>
      </c>
      <c r="J4447" s="622">
        <v>516302001025078</v>
      </c>
      <c r="K4447" s="620" t="s">
        <v>2540</v>
      </c>
      <c r="L4447" s="620" t="s">
        <v>2521</v>
      </c>
      <c r="M4447" s="620" t="s">
        <v>2521</v>
      </c>
      <c r="N4447" s="621" t="e">
        <f>#REF!+1</f>
        <v>#REF!</v>
      </c>
      <c r="O4447" s="620" t="s">
        <v>24</v>
      </c>
      <c r="P4447" s="620" t="s">
        <v>1883</v>
      </c>
      <c r="Q4447" s="620" t="s">
        <v>28</v>
      </c>
      <c r="R4447" s="620"/>
      <c r="S4447" s="620" t="s">
        <v>2522</v>
      </c>
    </row>
    <row r="4448" ht="25" spans="1:19">
      <c r="A4448" s="620">
        <v>16</v>
      </c>
      <c r="B4448" s="620" t="s">
        <v>19</v>
      </c>
      <c r="C4448" s="620" t="s">
        <v>2449</v>
      </c>
      <c r="D4448" s="620">
        <v>6000041244</v>
      </c>
      <c r="E4448" s="620">
        <v>1</v>
      </c>
      <c r="F4448" s="620">
        <v>0</v>
      </c>
      <c r="G4448" s="620">
        <v>1</v>
      </c>
      <c r="H4448" s="621">
        <v>46229</v>
      </c>
      <c r="I4448" s="620" t="s">
        <v>2519</v>
      </c>
      <c r="J4448" s="622">
        <v>516302001025078</v>
      </c>
      <c r="K4448" s="620" t="s">
        <v>2541</v>
      </c>
      <c r="L4448" s="620" t="s">
        <v>2521</v>
      </c>
      <c r="M4448" s="620" t="s">
        <v>2521</v>
      </c>
      <c r="N4448" s="621" t="e">
        <f>#REF!+1</f>
        <v>#REF!</v>
      </c>
      <c r="O4448" s="620" t="s">
        <v>24</v>
      </c>
      <c r="P4448" s="620" t="s">
        <v>2542</v>
      </c>
      <c r="Q4448" s="620" t="s">
        <v>28</v>
      </c>
      <c r="R4448" s="620"/>
      <c r="S4448" s="620" t="s">
        <v>2522</v>
      </c>
    </row>
    <row r="4449" spans="1:19">
      <c r="A4449" s="620">
        <v>17</v>
      </c>
      <c r="B4449" s="620" t="s">
        <v>19</v>
      </c>
      <c r="C4449" s="620" t="s">
        <v>2449</v>
      </c>
      <c r="D4449" s="620">
        <v>6000041244</v>
      </c>
      <c r="E4449" s="620">
        <v>1</v>
      </c>
      <c r="F4449" s="620">
        <v>1</v>
      </c>
      <c r="G4449" s="620">
        <v>0</v>
      </c>
      <c r="H4449" s="621">
        <v>46229</v>
      </c>
      <c r="I4449" s="620" t="s">
        <v>2519</v>
      </c>
      <c r="J4449" s="622">
        <v>516302001025001</v>
      </c>
      <c r="K4449" s="620" t="s">
        <v>22</v>
      </c>
      <c r="L4449" s="620" t="s">
        <v>2521</v>
      </c>
      <c r="M4449" s="620" t="s">
        <v>2521</v>
      </c>
      <c r="N4449" s="621" t="e">
        <f>#REF!+1</f>
        <v>#REF!</v>
      </c>
      <c r="O4449" s="620" t="s">
        <v>24</v>
      </c>
      <c r="P4449" s="620"/>
      <c r="Q4449" s="620"/>
      <c r="R4449" s="620"/>
      <c r="S4449" s="620" t="s">
        <v>2522</v>
      </c>
    </row>
    <row r="4450" spans="1:19">
      <c r="A4450" s="620">
        <v>18</v>
      </c>
      <c r="B4450" s="620" t="s">
        <v>19</v>
      </c>
      <c r="C4450" s="620" t="s">
        <v>2449</v>
      </c>
      <c r="D4450" s="620">
        <v>6000041244</v>
      </c>
      <c r="E4450" s="620">
        <v>1</v>
      </c>
      <c r="F4450" s="620">
        <v>1</v>
      </c>
      <c r="G4450" s="620">
        <v>0</v>
      </c>
      <c r="H4450" s="621">
        <v>46229</v>
      </c>
      <c r="I4450" s="620" t="s">
        <v>2519</v>
      </c>
      <c r="J4450" s="622">
        <v>516302001025043</v>
      </c>
      <c r="K4450" s="620" t="s">
        <v>22</v>
      </c>
      <c r="L4450" s="620" t="s">
        <v>2521</v>
      </c>
      <c r="M4450" s="620" t="s">
        <v>2521</v>
      </c>
      <c r="N4450" s="621" t="e">
        <f>#REF!+1</f>
        <v>#REF!</v>
      </c>
      <c r="O4450" s="620" t="s">
        <v>24</v>
      </c>
      <c r="P4450" s="620"/>
      <c r="Q4450" s="620"/>
      <c r="R4450" s="620"/>
      <c r="S4450" s="620" t="s">
        <v>2522</v>
      </c>
    </row>
    <row r="4451" spans="1:19">
      <c r="A4451" s="620">
        <v>19</v>
      </c>
      <c r="B4451" s="620" t="s">
        <v>19</v>
      </c>
      <c r="C4451" s="620" t="s">
        <v>2449</v>
      </c>
      <c r="D4451" s="620">
        <v>6000041244</v>
      </c>
      <c r="E4451" s="620">
        <v>1</v>
      </c>
      <c r="F4451" s="620">
        <v>1</v>
      </c>
      <c r="G4451" s="620">
        <v>0</v>
      </c>
      <c r="H4451" s="621">
        <v>46229</v>
      </c>
      <c r="I4451" s="620" t="s">
        <v>2519</v>
      </c>
      <c r="J4451" s="622">
        <v>516302001025047</v>
      </c>
      <c r="K4451" s="620" t="s">
        <v>22</v>
      </c>
      <c r="L4451" s="620" t="s">
        <v>2521</v>
      </c>
      <c r="M4451" s="620" t="s">
        <v>2521</v>
      </c>
      <c r="N4451" s="621" t="e">
        <f>#REF!+1</f>
        <v>#REF!</v>
      </c>
      <c r="O4451" s="620" t="s">
        <v>24</v>
      </c>
      <c r="P4451" s="620"/>
      <c r="Q4451" s="620"/>
      <c r="R4451" s="620"/>
      <c r="S4451" s="620" t="s">
        <v>2522</v>
      </c>
    </row>
    <row r="4452" spans="1:19">
      <c r="A4452" s="620">
        <v>20</v>
      </c>
      <c r="B4452" s="620" t="s">
        <v>19</v>
      </c>
      <c r="C4452" s="620" t="s">
        <v>2449</v>
      </c>
      <c r="D4452" s="620">
        <v>6000041244</v>
      </c>
      <c r="E4452" s="620">
        <v>1</v>
      </c>
      <c r="F4452" s="620">
        <v>0</v>
      </c>
      <c r="G4452" s="620">
        <v>1</v>
      </c>
      <c r="H4452" s="621">
        <v>46229</v>
      </c>
      <c r="I4452" s="620" t="s">
        <v>2519</v>
      </c>
      <c r="J4452" s="622">
        <v>516302001025035</v>
      </c>
      <c r="K4452" s="620" t="s">
        <v>2543</v>
      </c>
      <c r="L4452" s="620" t="s">
        <v>2521</v>
      </c>
      <c r="M4452" s="620" t="s">
        <v>2521</v>
      </c>
      <c r="N4452" s="621" t="e">
        <f>#REF!+1</f>
        <v>#REF!</v>
      </c>
      <c r="O4452" s="620" t="s">
        <v>24</v>
      </c>
      <c r="P4452" s="620" t="s">
        <v>450</v>
      </c>
      <c r="Q4452" s="620" t="s">
        <v>28</v>
      </c>
      <c r="R4452" s="620"/>
      <c r="S4452" s="620" t="s">
        <v>2522</v>
      </c>
    </row>
    <row r="4453" spans="1:19">
      <c r="A4453" s="620">
        <v>21</v>
      </c>
      <c r="B4453" s="620" t="s">
        <v>19</v>
      </c>
      <c r="C4453" s="620" t="s">
        <v>2449</v>
      </c>
      <c r="D4453" s="620">
        <v>6000041244</v>
      </c>
      <c r="E4453" s="620">
        <v>1</v>
      </c>
      <c r="F4453" s="620">
        <v>1</v>
      </c>
      <c r="G4453" s="620">
        <v>0</v>
      </c>
      <c r="H4453" s="621">
        <v>46229</v>
      </c>
      <c r="I4453" s="620" t="s">
        <v>2519</v>
      </c>
      <c r="J4453" s="622">
        <v>516302001025080</v>
      </c>
      <c r="K4453" s="620" t="s">
        <v>22</v>
      </c>
      <c r="L4453" s="620" t="s">
        <v>2521</v>
      </c>
      <c r="M4453" s="620" t="s">
        <v>2521</v>
      </c>
      <c r="N4453" s="621" t="e">
        <f>#REF!+1</f>
        <v>#REF!</v>
      </c>
      <c r="O4453" s="620" t="s">
        <v>24</v>
      </c>
      <c r="P4453" s="620"/>
      <c r="Q4453" s="620"/>
      <c r="R4453" s="620"/>
      <c r="S4453" s="620" t="s">
        <v>2522</v>
      </c>
    </row>
    <row r="4454" spans="1:19">
      <c r="A4454" s="620">
        <v>22</v>
      </c>
      <c r="B4454" s="620" t="s">
        <v>19</v>
      </c>
      <c r="C4454" s="620" t="s">
        <v>2449</v>
      </c>
      <c r="D4454" s="620">
        <v>6000041244</v>
      </c>
      <c r="E4454" s="620">
        <v>1</v>
      </c>
      <c r="F4454" s="620">
        <v>0</v>
      </c>
      <c r="G4454" s="620">
        <v>1</v>
      </c>
      <c r="H4454" s="621">
        <v>46229</v>
      </c>
      <c r="I4454" s="620" t="s">
        <v>2519</v>
      </c>
      <c r="J4454" s="622">
        <v>516302001025025</v>
      </c>
      <c r="K4454" s="620" t="s">
        <v>2544</v>
      </c>
      <c r="L4454" s="620" t="s">
        <v>2521</v>
      </c>
      <c r="M4454" s="620" t="s">
        <v>2521</v>
      </c>
      <c r="N4454" s="621" t="e">
        <f>#REF!+1</f>
        <v>#REF!</v>
      </c>
      <c r="O4454" s="620" t="s">
        <v>24</v>
      </c>
      <c r="P4454" s="620" t="s">
        <v>443</v>
      </c>
      <c r="Q4454" s="620" t="s">
        <v>28</v>
      </c>
      <c r="R4454" s="620"/>
      <c r="S4454" s="620" t="s">
        <v>2522</v>
      </c>
    </row>
    <row r="4455" spans="1:19">
      <c r="A4455" s="620">
        <v>22</v>
      </c>
      <c r="B4455" s="620" t="s">
        <v>19</v>
      </c>
      <c r="C4455" s="620" t="s">
        <v>2449</v>
      </c>
      <c r="D4455" s="620">
        <v>6000041244</v>
      </c>
      <c r="E4455" s="620">
        <v>1</v>
      </c>
      <c r="F4455" s="620">
        <v>0</v>
      </c>
      <c r="G4455" s="620">
        <v>1</v>
      </c>
      <c r="H4455" s="621">
        <v>46229</v>
      </c>
      <c r="I4455" s="620" t="s">
        <v>2519</v>
      </c>
      <c r="J4455" s="622">
        <v>516302001025025</v>
      </c>
      <c r="K4455" s="620" t="s">
        <v>2545</v>
      </c>
      <c r="L4455" s="620" t="s">
        <v>2521</v>
      </c>
      <c r="M4455" s="620" t="s">
        <v>2521</v>
      </c>
      <c r="N4455" s="621" t="e">
        <f>#REF!+1</f>
        <v>#REF!</v>
      </c>
      <c r="O4455" s="620" t="s">
        <v>24</v>
      </c>
      <c r="P4455" s="620" t="s">
        <v>1671</v>
      </c>
      <c r="Q4455" s="620" t="s">
        <v>28</v>
      </c>
      <c r="R4455" s="620"/>
      <c r="S4455" s="620" t="s">
        <v>2522</v>
      </c>
    </row>
    <row r="4456" spans="1:19">
      <c r="A4456" s="620">
        <v>23</v>
      </c>
      <c r="B4456" s="620" t="s">
        <v>19</v>
      </c>
      <c r="C4456" s="620" t="s">
        <v>2449</v>
      </c>
      <c r="D4456" s="620">
        <v>6000041244</v>
      </c>
      <c r="E4456" s="620">
        <v>1</v>
      </c>
      <c r="F4456" s="620">
        <v>1</v>
      </c>
      <c r="G4456" s="620">
        <v>0</v>
      </c>
      <c r="H4456" s="621">
        <v>46229</v>
      </c>
      <c r="I4456" s="620" t="s">
        <v>2519</v>
      </c>
      <c r="J4456" s="622">
        <v>516302001025065</v>
      </c>
      <c r="K4456" s="620" t="s">
        <v>22</v>
      </c>
      <c r="L4456" s="620" t="s">
        <v>2521</v>
      </c>
      <c r="M4456" s="620" t="s">
        <v>2521</v>
      </c>
      <c r="N4456" s="621" t="e">
        <f>#REF!+1</f>
        <v>#REF!</v>
      </c>
      <c r="O4456" s="620" t="s">
        <v>24</v>
      </c>
      <c r="P4456" s="620"/>
      <c r="Q4456" s="620"/>
      <c r="R4456" s="620"/>
      <c r="S4456" s="620" t="s">
        <v>2522</v>
      </c>
    </row>
    <row r="4457" ht="25" spans="1:19">
      <c r="A4457" s="620">
        <v>24</v>
      </c>
      <c r="B4457" s="620" t="s">
        <v>19</v>
      </c>
      <c r="C4457" s="620" t="s">
        <v>2449</v>
      </c>
      <c r="D4457" s="620">
        <v>6000041244</v>
      </c>
      <c r="E4457" s="620">
        <v>1</v>
      </c>
      <c r="F4457" s="620">
        <v>0</v>
      </c>
      <c r="G4457" s="620">
        <v>1</v>
      </c>
      <c r="H4457" s="621">
        <v>46229</v>
      </c>
      <c r="I4457" s="620" t="s">
        <v>2519</v>
      </c>
      <c r="J4457" s="622">
        <v>516302001025069</v>
      </c>
      <c r="K4457" s="620" t="s">
        <v>2546</v>
      </c>
      <c r="L4457" s="620" t="s">
        <v>2521</v>
      </c>
      <c r="M4457" s="620" t="s">
        <v>2521</v>
      </c>
      <c r="N4457" s="621" t="e">
        <f>#REF!+1</f>
        <v>#REF!</v>
      </c>
      <c r="O4457" s="620" t="s">
        <v>24</v>
      </c>
      <c r="P4457" s="620" t="s">
        <v>1883</v>
      </c>
      <c r="Q4457" s="620" t="s">
        <v>28</v>
      </c>
      <c r="R4457" s="620"/>
      <c r="S4457" s="620" t="s">
        <v>2522</v>
      </c>
    </row>
    <row r="4458" spans="1:19">
      <c r="A4458" s="620">
        <v>25</v>
      </c>
      <c r="B4458" s="620" t="s">
        <v>19</v>
      </c>
      <c r="C4458" s="620" t="s">
        <v>2449</v>
      </c>
      <c r="D4458" s="620">
        <v>6000041244</v>
      </c>
      <c r="E4458" s="620">
        <v>1</v>
      </c>
      <c r="F4458" s="620">
        <v>0</v>
      </c>
      <c r="G4458" s="620">
        <v>1</v>
      </c>
      <c r="H4458" s="621">
        <v>46229</v>
      </c>
      <c r="I4458" s="620" t="s">
        <v>2519</v>
      </c>
      <c r="J4458" s="622">
        <v>516302001025085</v>
      </c>
      <c r="K4458" s="620" t="s">
        <v>2547</v>
      </c>
      <c r="L4458" s="620" t="s">
        <v>2521</v>
      </c>
      <c r="M4458" s="620" t="s">
        <v>2521</v>
      </c>
      <c r="N4458" s="621" t="e">
        <f>#REF!+1</f>
        <v>#REF!</v>
      </c>
      <c r="O4458" s="620" t="s">
        <v>24</v>
      </c>
      <c r="P4458" s="620" t="s">
        <v>1883</v>
      </c>
      <c r="Q4458" s="620" t="s">
        <v>28</v>
      </c>
      <c r="R4458" s="620"/>
      <c r="S4458" s="620" t="s">
        <v>2522</v>
      </c>
    </row>
    <row r="4459" ht="25" spans="1:19">
      <c r="A4459" s="620">
        <v>26</v>
      </c>
      <c r="B4459" s="620" t="s">
        <v>19</v>
      </c>
      <c r="C4459" s="620" t="s">
        <v>2449</v>
      </c>
      <c r="D4459" s="620">
        <v>6000041244</v>
      </c>
      <c r="E4459" s="620">
        <v>1</v>
      </c>
      <c r="F4459" s="620">
        <v>0</v>
      </c>
      <c r="G4459" s="620">
        <v>1</v>
      </c>
      <c r="H4459" s="621">
        <v>46230</v>
      </c>
      <c r="I4459" s="620" t="s">
        <v>2519</v>
      </c>
      <c r="J4459" s="622" t="s">
        <v>2548</v>
      </c>
      <c r="K4459" s="620" t="s">
        <v>2549</v>
      </c>
      <c r="L4459" s="620" t="s">
        <v>2521</v>
      </c>
      <c r="M4459" s="620" t="s">
        <v>2521</v>
      </c>
      <c r="N4459" s="621" t="e">
        <f>#REF!+1</f>
        <v>#REF!</v>
      </c>
      <c r="O4459" s="620" t="s">
        <v>24</v>
      </c>
      <c r="P4459" s="620" t="s">
        <v>1883</v>
      </c>
      <c r="Q4459" s="620" t="s">
        <v>28</v>
      </c>
      <c r="R4459" s="620"/>
      <c r="S4459" s="620" t="s">
        <v>2522</v>
      </c>
    </row>
    <row r="4460" ht="25" spans="1:19">
      <c r="A4460" s="620">
        <v>27</v>
      </c>
      <c r="B4460" s="620" t="s">
        <v>19</v>
      </c>
      <c r="C4460" s="620" t="s">
        <v>2449</v>
      </c>
      <c r="D4460" s="620">
        <v>6000041244</v>
      </c>
      <c r="E4460" s="620">
        <v>1</v>
      </c>
      <c r="F4460" s="620">
        <v>0</v>
      </c>
      <c r="G4460" s="620">
        <v>1</v>
      </c>
      <c r="H4460" s="621">
        <v>46230</v>
      </c>
      <c r="I4460" s="620" t="s">
        <v>2519</v>
      </c>
      <c r="J4460" s="622">
        <v>516302001025058</v>
      </c>
      <c r="K4460" s="620" t="s">
        <v>2550</v>
      </c>
      <c r="L4460" s="620" t="s">
        <v>2521</v>
      </c>
      <c r="M4460" s="620" t="s">
        <v>2521</v>
      </c>
      <c r="N4460" s="621" t="e">
        <f>#REF!+1</f>
        <v>#REF!</v>
      </c>
      <c r="O4460" s="620" t="s">
        <v>24</v>
      </c>
      <c r="P4460" s="620" t="s">
        <v>1883</v>
      </c>
      <c r="Q4460" s="620" t="s">
        <v>28</v>
      </c>
      <c r="R4460" s="620"/>
      <c r="S4460" s="620" t="s">
        <v>2522</v>
      </c>
    </row>
    <row r="4461" spans="1:19">
      <c r="A4461" s="620">
        <v>28</v>
      </c>
      <c r="B4461" s="620" t="s">
        <v>19</v>
      </c>
      <c r="C4461" s="620" t="s">
        <v>2449</v>
      </c>
      <c r="D4461" s="620">
        <v>6000041244</v>
      </c>
      <c r="E4461" s="620">
        <v>1</v>
      </c>
      <c r="F4461" s="620">
        <v>1</v>
      </c>
      <c r="G4461" s="620">
        <v>0</v>
      </c>
      <c r="H4461" s="621">
        <v>46230</v>
      </c>
      <c r="I4461" s="620" t="s">
        <v>2519</v>
      </c>
      <c r="J4461" s="622">
        <v>516302001025044</v>
      </c>
      <c r="K4461" s="620" t="s">
        <v>22</v>
      </c>
      <c r="L4461" s="620" t="s">
        <v>2521</v>
      </c>
      <c r="M4461" s="620" t="s">
        <v>2521</v>
      </c>
      <c r="N4461" s="621" t="e">
        <f>#REF!+1</f>
        <v>#REF!</v>
      </c>
      <c r="O4461" s="620" t="s">
        <v>24</v>
      </c>
      <c r="P4461" s="620"/>
      <c r="Q4461" s="620"/>
      <c r="R4461" s="620"/>
      <c r="S4461" s="620" t="s">
        <v>2522</v>
      </c>
    </row>
    <row r="4462" spans="1:19">
      <c r="A4462" s="620">
        <v>29</v>
      </c>
      <c r="B4462" s="620" t="s">
        <v>19</v>
      </c>
      <c r="C4462" s="620" t="s">
        <v>2449</v>
      </c>
      <c r="D4462" s="620">
        <v>6000041244</v>
      </c>
      <c r="E4462" s="620">
        <v>1</v>
      </c>
      <c r="F4462" s="620">
        <v>1</v>
      </c>
      <c r="G4462" s="620">
        <v>0</v>
      </c>
      <c r="H4462" s="621">
        <v>46230</v>
      </c>
      <c r="I4462" s="620" t="s">
        <v>2519</v>
      </c>
      <c r="J4462" s="622">
        <v>516302001025068</v>
      </c>
      <c r="K4462" s="620" t="s">
        <v>22</v>
      </c>
      <c r="L4462" s="620" t="s">
        <v>2521</v>
      </c>
      <c r="M4462" s="620" t="s">
        <v>2521</v>
      </c>
      <c r="N4462" s="621" t="e">
        <f>#REF!+1</f>
        <v>#REF!</v>
      </c>
      <c r="O4462" s="620" t="s">
        <v>24</v>
      </c>
      <c r="P4462" s="620"/>
      <c r="Q4462" s="620"/>
      <c r="R4462" s="620"/>
      <c r="S4462" s="620" t="s">
        <v>2522</v>
      </c>
    </row>
    <row r="4463" ht="25" spans="1:19">
      <c r="A4463" s="620">
        <v>30</v>
      </c>
      <c r="B4463" s="620" t="s">
        <v>19</v>
      </c>
      <c r="C4463" s="620" t="s">
        <v>2449</v>
      </c>
      <c r="D4463" s="620">
        <v>6000041244</v>
      </c>
      <c r="E4463" s="620">
        <v>1</v>
      </c>
      <c r="F4463" s="620">
        <v>0</v>
      </c>
      <c r="G4463" s="620">
        <v>1</v>
      </c>
      <c r="H4463" s="621">
        <v>46230</v>
      </c>
      <c r="I4463" s="620" t="s">
        <v>2519</v>
      </c>
      <c r="J4463" s="622">
        <v>516302001025090</v>
      </c>
      <c r="K4463" s="620" t="s">
        <v>2551</v>
      </c>
      <c r="L4463" s="620" t="s">
        <v>2521</v>
      </c>
      <c r="M4463" s="620" t="s">
        <v>2521</v>
      </c>
      <c r="N4463" s="621" t="e">
        <f>#REF!+1</f>
        <v>#REF!</v>
      </c>
      <c r="O4463" s="620" t="s">
        <v>24</v>
      </c>
      <c r="P4463" s="620" t="s">
        <v>443</v>
      </c>
      <c r="Q4463" s="620" t="s">
        <v>28</v>
      </c>
      <c r="R4463" s="620"/>
      <c r="S4463" s="620" t="s">
        <v>2522</v>
      </c>
    </row>
    <row r="4464" spans="1:19">
      <c r="A4464" s="620">
        <v>30</v>
      </c>
      <c r="B4464" s="620" t="s">
        <v>19</v>
      </c>
      <c r="C4464" s="620" t="s">
        <v>2449</v>
      </c>
      <c r="D4464" s="620">
        <v>6000041244</v>
      </c>
      <c r="E4464" s="620">
        <v>1</v>
      </c>
      <c r="F4464" s="620">
        <v>0</v>
      </c>
      <c r="G4464" s="620">
        <v>1</v>
      </c>
      <c r="H4464" s="621">
        <v>46230</v>
      </c>
      <c r="I4464" s="620" t="s">
        <v>2519</v>
      </c>
      <c r="J4464" s="622">
        <v>516302001025090</v>
      </c>
      <c r="K4464" s="620" t="s">
        <v>2552</v>
      </c>
      <c r="L4464" s="620" t="s">
        <v>2521</v>
      </c>
      <c r="M4464" s="620" t="s">
        <v>2521</v>
      </c>
      <c r="N4464" s="621" t="e">
        <f>#REF!+1</f>
        <v>#REF!</v>
      </c>
      <c r="O4464" s="620" t="s">
        <v>24</v>
      </c>
      <c r="P4464" s="620" t="s">
        <v>59</v>
      </c>
      <c r="Q4464" s="620" t="s">
        <v>28</v>
      </c>
      <c r="R4464" s="620"/>
      <c r="S4464" s="620" t="s">
        <v>2522</v>
      </c>
    </row>
    <row r="4465" spans="1:19">
      <c r="A4465" s="620">
        <v>31</v>
      </c>
      <c r="B4465" s="620" t="s">
        <v>19</v>
      </c>
      <c r="C4465" s="620" t="s">
        <v>2449</v>
      </c>
      <c r="D4465" s="620">
        <v>6000041244</v>
      </c>
      <c r="E4465" s="620">
        <v>1</v>
      </c>
      <c r="F4465" s="620">
        <v>1</v>
      </c>
      <c r="G4465" s="620">
        <v>0</v>
      </c>
      <c r="H4465" s="621">
        <v>46230</v>
      </c>
      <c r="I4465" s="620" t="s">
        <v>2519</v>
      </c>
      <c r="J4465" s="622">
        <v>516302001025089</v>
      </c>
      <c r="K4465" s="620" t="s">
        <v>22</v>
      </c>
      <c r="L4465" s="620" t="s">
        <v>2521</v>
      </c>
      <c r="M4465" s="620" t="s">
        <v>2521</v>
      </c>
      <c r="N4465" s="621" t="e">
        <f>#REF!+1</f>
        <v>#REF!</v>
      </c>
      <c r="O4465" s="620" t="s">
        <v>24</v>
      </c>
      <c r="P4465" s="620"/>
      <c r="Q4465" s="620"/>
      <c r="R4465" s="620"/>
      <c r="S4465" s="620" t="s">
        <v>2522</v>
      </c>
    </row>
    <row r="4466" spans="1:19">
      <c r="A4466" s="620">
        <v>32</v>
      </c>
      <c r="B4466" s="620" t="s">
        <v>19</v>
      </c>
      <c r="C4466" s="620" t="s">
        <v>2449</v>
      </c>
      <c r="D4466" s="620">
        <v>6000041244</v>
      </c>
      <c r="E4466" s="620">
        <v>1</v>
      </c>
      <c r="F4466" s="620">
        <v>1</v>
      </c>
      <c r="G4466" s="620">
        <v>0</v>
      </c>
      <c r="H4466" s="621">
        <v>46230</v>
      </c>
      <c r="I4466" s="620" t="s">
        <v>2519</v>
      </c>
      <c r="J4466" s="622">
        <v>516302001025086</v>
      </c>
      <c r="K4466" s="620" t="s">
        <v>22</v>
      </c>
      <c r="L4466" s="620" t="s">
        <v>2521</v>
      </c>
      <c r="M4466" s="620" t="s">
        <v>2521</v>
      </c>
      <c r="N4466" s="621" t="e">
        <f>#REF!+1</f>
        <v>#REF!</v>
      </c>
      <c r="O4466" s="620" t="s">
        <v>24</v>
      </c>
      <c r="P4466" s="620"/>
      <c r="Q4466" s="620"/>
      <c r="R4466" s="620"/>
      <c r="S4466" s="620" t="s">
        <v>2522</v>
      </c>
    </row>
    <row r="4467" spans="1:19">
      <c r="A4467" s="620">
        <v>33</v>
      </c>
      <c r="B4467" s="620" t="s">
        <v>19</v>
      </c>
      <c r="C4467" s="620" t="s">
        <v>2449</v>
      </c>
      <c r="D4467" s="620">
        <v>6000041244</v>
      </c>
      <c r="E4467" s="620">
        <v>1</v>
      </c>
      <c r="F4467" s="620">
        <v>1</v>
      </c>
      <c r="G4467" s="620">
        <v>0</v>
      </c>
      <c r="H4467" s="621">
        <v>46230</v>
      </c>
      <c r="I4467" s="620" t="s">
        <v>2519</v>
      </c>
      <c r="J4467" s="622">
        <v>516302001025037</v>
      </c>
      <c r="K4467" s="620" t="s">
        <v>22</v>
      </c>
      <c r="L4467" s="620" t="s">
        <v>2521</v>
      </c>
      <c r="M4467" s="620" t="s">
        <v>2521</v>
      </c>
      <c r="N4467" s="621" t="e">
        <f>#REF!+1</f>
        <v>#REF!</v>
      </c>
      <c r="O4467" s="620" t="s">
        <v>24</v>
      </c>
      <c r="P4467" s="620"/>
      <c r="Q4467" s="620"/>
      <c r="R4467" s="620"/>
      <c r="S4467" s="620" t="s">
        <v>2522</v>
      </c>
    </row>
    <row r="4468" ht="25" spans="1:19">
      <c r="A4468" s="620">
        <v>34</v>
      </c>
      <c r="B4468" s="620" t="s">
        <v>19</v>
      </c>
      <c r="C4468" s="620" t="s">
        <v>2449</v>
      </c>
      <c r="D4468" s="620">
        <v>6000041244</v>
      </c>
      <c r="E4468" s="620">
        <v>1</v>
      </c>
      <c r="F4468" s="620">
        <v>0</v>
      </c>
      <c r="G4468" s="620">
        <v>1</v>
      </c>
      <c r="H4468" s="621">
        <v>46230</v>
      </c>
      <c r="I4468" s="620" t="s">
        <v>2519</v>
      </c>
      <c r="J4468" s="622">
        <v>516302001025059</v>
      </c>
      <c r="K4468" s="620" t="s">
        <v>2553</v>
      </c>
      <c r="L4468" s="620" t="s">
        <v>2521</v>
      </c>
      <c r="M4468" s="620" t="s">
        <v>2521</v>
      </c>
      <c r="N4468" s="621" t="e">
        <f>#REF!+1</f>
        <v>#REF!</v>
      </c>
      <c r="O4468" s="620" t="s">
        <v>24</v>
      </c>
      <c r="P4468" s="620" t="s">
        <v>1883</v>
      </c>
      <c r="Q4468" s="620" t="s">
        <v>28</v>
      </c>
      <c r="R4468" s="620"/>
      <c r="S4468" s="620" t="s">
        <v>2522</v>
      </c>
    </row>
    <row r="4469" spans="1:19">
      <c r="A4469" s="620">
        <v>35</v>
      </c>
      <c r="B4469" s="620" t="s">
        <v>19</v>
      </c>
      <c r="C4469" s="620" t="s">
        <v>2449</v>
      </c>
      <c r="D4469" s="620">
        <v>6000041243</v>
      </c>
      <c r="E4469" s="620">
        <v>1</v>
      </c>
      <c r="F4469" s="620">
        <v>0</v>
      </c>
      <c r="G4469" s="620">
        <v>1</v>
      </c>
      <c r="H4469" s="621">
        <v>46292</v>
      </c>
      <c r="I4469" s="620" t="s">
        <v>2554</v>
      </c>
      <c r="J4469" s="622">
        <v>516306000926001</v>
      </c>
      <c r="K4469" s="620" t="s">
        <v>2555</v>
      </c>
      <c r="L4469" s="620" t="s">
        <v>2521</v>
      </c>
      <c r="M4469" s="620" t="s">
        <v>2521</v>
      </c>
      <c r="N4469" s="621" t="e">
        <f>#REF!+1</f>
        <v>#REF!</v>
      </c>
      <c r="O4469" s="620" t="s">
        <v>24</v>
      </c>
      <c r="P4469" s="620" t="s">
        <v>443</v>
      </c>
      <c r="Q4469" s="620" t="s">
        <v>28</v>
      </c>
      <c r="R4469" s="620"/>
      <c r="S4469" s="620" t="s">
        <v>2522</v>
      </c>
    </row>
    <row r="4470" spans="1:19">
      <c r="A4470" s="620">
        <v>36</v>
      </c>
      <c r="B4470" s="620" t="s">
        <v>19</v>
      </c>
      <c r="C4470" s="620" t="s">
        <v>2449</v>
      </c>
      <c r="D4470" s="620">
        <v>6000041243</v>
      </c>
      <c r="E4470" s="620">
        <v>1</v>
      </c>
      <c r="F4470" s="620">
        <v>1</v>
      </c>
      <c r="G4470" s="620">
        <v>0</v>
      </c>
      <c r="H4470" s="621">
        <v>46292</v>
      </c>
      <c r="I4470" s="620" t="s">
        <v>2554</v>
      </c>
      <c r="J4470" s="622">
        <v>516306000926002</v>
      </c>
      <c r="K4470" s="620" t="s">
        <v>22</v>
      </c>
      <c r="L4470" s="620" t="s">
        <v>2521</v>
      </c>
      <c r="M4470" s="620" t="s">
        <v>2521</v>
      </c>
      <c r="N4470" s="621" t="e">
        <f>#REF!+1</f>
        <v>#REF!</v>
      </c>
      <c r="O4470" s="620" t="s">
        <v>24</v>
      </c>
      <c r="P4470" s="620"/>
      <c r="Q4470" s="620"/>
      <c r="R4470" s="620"/>
      <c r="S4470" s="620" t="s">
        <v>2522</v>
      </c>
    </row>
    <row r="4471" spans="1:19">
      <c r="A4471" s="620">
        <v>37</v>
      </c>
      <c r="B4471" s="620" t="s">
        <v>19</v>
      </c>
      <c r="C4471" s="620" t="s">
        <v>2449</v>
      </c>
      <c r="D4471" s="620">
        <v>6000041243</v>
      </c>
      <c r="E4471" s="620">
        <v>1</v>
      </c>
      <c r="F4471" s="620">
        <v>1</v>
      </c>
      <c r="G4471" s="620">
        <v>0</v>
      </c>
      <c r="H4471" s="621">
        <v>46292</v>
      </c>
      <c r="I4471" s="620" t="s">
        <v>2554</v>
      </c>
      <c r="J4471" s="622">
        <v>516306000926003</v>
      </c>
      <c r="K4471" s="620" t="s">
        <v>22</v>
      </c>
      <c r="L4471" s="620" t="s">
        <v>2521</v>
      </c>
      <c r="M4471" s="620" t="s">
        <v>2521</v>
      </c>
      <c r="N4471" s="621" t="e">
        <f>#REF!+1</f>
        <v>#REF!</v>
      </c>
      <c r="O4471" s="620" t="s">
        <v>24</v>
      </c>
      <c r="P4471" s="620"/>
      <c r="Q4471" s="620"/>
      <c r="R4471" s="620"/>
      <c r="S4471" s="620" t="s">
        <v>2522</v>
      </c>
    </row>
    <row r="4472" spans="1:19">
      <c r="A4472" s="620">
        <v>38</v>
      </c>
      <c r="B4472" s="620" t="s">
        <v>19</v>
      </c>
      <c r="C4472" s="620" t="s">
        <v>2449</v>
      </c>
      <c r="D4472" s="620">
        <v>6000041243</v>
      </c>
      <c r="E4472" s="620">
        <v>1</v>
      </c>
      <c r="F4472" s="620">
        <v>1</v>
      </c>
      <c r="G4472" s="620">
        <v>0</v>
      </c>
      <c r="H4472" s="621">
        <v>46292</v>
      </c>
      <c r="I4472" s="620" t="s">
        <v>2554</v>
      </c>
      <c r="J4472" s="622">
        <v>516306000926004</v>
      </c>
      <c r="K4472" s="620" t="s">
        <v>22</v>
      </c>
      <c r="L4472" s="620" t="s">
        <v>2521</v>
      </c>
      <c r="M4472" s="620" t="s">
        <v>2521</v>
      </c>
      <c r="N4472" s="621" t="e">
        <f>#REF!+1</f>
        <v>#REF!</v>
      </c>
      <c r="O4472" s="620" t="s">
        <v>24</v>
      </c>
      <c r="P4472" s="620"/>
      <c r="Q4472" s="620"/>
      <c r="R4472" s="620"/>
      <c r="S4472" s="620" t="s">
        <v>2522</v>
      </c>
    </row>
    <row r="4473" spans="1:19">
      <c r="A4473" s="620">
        <v>39</v>
      </c>
      <c r="B4473" s="620" t="s">
        <v>19</v>
      </c>
      <c r="C4473" s="620" t="s">
        <v>2449</v>
      </c>
      <c r="D4473" s="620">
        <v>6000041243</v>
      </c>
      <c r="E4473" s="620">
        <v>1</v>
      </c>
      <c r="F4473" s="620">
        <v>1</v>
      </c>
      <c r="G4473" s="620">
        <v>0</v>
      </c>
      <c r="H4473" s="621">
        <v>46292</v>
      </c>
      <c r="I4473" s="620" t="s">
        <v>2554</v>
      </c>
      <c r="J4473" s="622">
        <v>516306000926005</v>
      </c>
      <c r="K4473" s="620" t="s">
        <v>22</v>
      </c>
      <c r="L4473" s="620" t="s">
        <v>2521</v>
      </c>
      <c r="M4473" s="620" t="s">
        <v>2521</v>
      </c>
      <c r="N4473" s="621" t="e">
        <f>#REF!+1</f>
        <v>#REF!</v>
      </c>
      <c r="O4473" s="620" t="s">
        <v>24</v>
      </c>
      <c r="P4473" s="620"/>
      <c r="Q4473" s="620"/>
      <c r="R4473" s="620"/>
      <c r="S4473" s="620" t="s">
        <v>2522</v>
      </c>
    </row>
    <row r="4474" spans="1:19">
      <c r="A4474" s="620">
        <v>40</v>
      </c>
      <c r="B4474" s="620" t="s">
        <v>19</v>
      </c>
      <c r="C4474" s="620" t="s">
        <v>2449</v>
      </c>
      <c r="D4474" s="620">
        <v>6000041243</v>
      </c>
      <c r="E4474" s="620">
        <v>1</v>
      </c>
      <c r="F4474" s="620">
        <v>1</v>
      </c>
      <c r="G4474" s="620">
        <v>0</v>
      </c>
      <c r="H4474" s="621">
        <v>46292</v>
      </c>
      <c r="I4474" s="620" t="s">
        <v>2554</v>
      </c>
      <c r="J4474" s="622">
        <v>516306000926006</v>
      </c>
      <c r="K4474" s="620" t="s">
        <v>22</v>
      </c>
      <c r="L4474" s="620" t="s">
        <v>2521</v>
      </c>
      <c r="M4474" s="620" t="s">
        <v>2521</v>
      </c>
      <c r="N4474" s="621" t="e">
        <f>#REF!+1</f>
        <v>#REF!</v>
      </c>
      <c r="O4474" s="620" t="s">
        <v>24</v>
      </c>
      <c r="P4474" s="620"/>
      <c r="Q4474" s="620"/>
      <c r="R4474" s="620"/>
      <c r="S4474" s="620" t="s">
        <v>2522</v>
      </c>
    </row>
    <row r="4475" ht="25" spans="1:19">
      <c r="A4475" s="620">
        <v>41</v>
      </c>
      <c r="B4475" s="620" t="s">
        <v>19</v>
      </c>
      <c r="C4475" s="620" t="s">
        <v>2449</v>
      </c>
      <c r="D4475" s="620">
        <v>6000041243</v>
      </c>
      <c r="E4475" s="620">
        <v>1</v>
      </c>
      <c r="F4475" s="620">
        <v>0</v>
      </c>
      <c r="G4475" s="620">
        <v>1</v>
      </c>
      <c r="H4475" s="621">
        <v>46292</v>
      </c>
      <c r="I4475" s="620" t="s">
        <v>2554</v>
      </c>
      <c r="J4475" s="622">
        <v>516306000926007</v>
      </c>
      <c r="K4475" s="620" t="s">
        <v>2556</v>
      </c>
      <c r="L4475" s="620" t="s">
        <v>2521</v>
      </c>
      <c r="M4475" s="620" t="s">
        <v>2521</v>
      </c>
      <c r="N4475" s="621" t="e">
        <f>#REF!+1</f>
        <v>#REF!</v>
      </c>
      <c r="O4475" s="620" t="s">
        <v>24</v>
      </c>
      <c r="P4475" s="620" t="s">
        <v>1883</v>
      </c>
      <c r="Q4475" s="620" t="s">
        <v>28</v>
      </c>
      <c r="R4475" s="620"/>
      <c r="S4475" s="620" t="s">
        <v>2522</v>
      </c>
    </row>
    <row r="4476" spans="1:19">
      <c r="A4476" s="620"/>
      <c r="B4476" s="620" t="s">
        <v>19</v>
      </c>
      <c r="C4476" s="620" t="s">
        <v>2557</v>
      </c>
      <c r="D4476" s="620">
        <v>6000041243</v>
      </c>
      <c r="E4476" s="620">
        <v>1</v>
      </c>
      <c r="F4476" s="620">
        <v>1</v>
      </c>
      <c r="G4476" s="620">
        <v>0</v>
      </c>
      <c r="H4476" s="621">
        <v>46295</v>
      </c>
      <c r="I4476" s="620" t="s">
        <v>2554</v>
      </c>
      <c r="J4476" s="622">
        <v>516306000926008</v>
      </c>
      <c r="K4476" s="620" t="s">
        <v>22</v>
      </c>
      <c r="L4476" s="620" t="s">
        <v>2521</v>
      </c>
      <c r="M4476" s="620" t="s">
        <v>2521</v>
      </c>
      <c r="N4476" s="621">
        <v>46295</v>
      </c>
      <c r="O4476" s="620" t="s">
        <v>24</v>
      </c>
      <c r="P4476" s="620"/>
      <c r="Q4476" s="620"/>
      <c r="R4476" s="620"/>
      <c r="S4476" s="620" t="s">
        <v>2522</v>
      </c>
    </row>
    <row r="4477" spans="1:19">
      <c r="A4477" s="620">
        <v>42</v>
      </c>
      <c r="B4477" s="620" t="s">
        <v>19</v>
      </c>
      <c r="C4477" s="620" t="s">
        <v>2557</v>
      </c>
      <c r="D4477" s="620">
        <v>6000041243</v>
      </c>
      <c r="E4477" s="620">
        <v>1</v>
      </c>
      <c r="F4477" s="620">
        <v>0</v>
      </c>
      <c r="G4477" s="620">
        <v>1</v>
      </c>
      <c r="H4477" s="621">
        <v>46295</v>
      </c>
      <c r="I4477" s="620" t="s">
        <v>2554</v>
      </c>
      <c r="J4477" s="622">
        <v>516306000926009</v>
      </c>
      <c r="K4477" s="620" t="s">
        <v>2558</v>
      </c>
      <c r="L4477" s="620" t="s">
        <v>2521</v>
      </c>
      <c r="M4477" s="620" t="s">
        <v>2521</v>
      </c>
      <c r="N4477" s="621">
        <v>46295</v>
      </c>
      <c r="O4477" s="620" t="s">
        <v>24</v>
      </c>
      <c r="P4477" s="620" t="s">
        <v>1671</v>
      </c>
      <c r="Q4477" s="620" t="s">
        <v>28</v>
      </c>
      <c r="R4477" s="620"/>
      <c r="S4477" s="620" t="s">
        <v>2522</v>
      </c>
    </row>
    <row r="4478" ht="25" spans="1:19">
      <c r="A4478" s="620">
        <v>43</v>
      </c>
      <c r="B4478" s="620" t="s">
        <v>19</v>
      </c>
      <c r="C4478" s="620" t="s">
        <v>2559</v>
      </c>
      <c r="D4478" s="620">
        <v>6000041243</v>
      </c>
      <c r="E4478" s="620">
        <v>1</v>
      </c>
      <c r="F4478" s="620">
        <v>0</v>
      </c>
      <c r="G4478" s="620">
        <v>1</v>
      </c>
      <c r="H4478" s="621">
        <v>46295</v>
      </c>
      <c r="I4478" s="620" t="s">
        <v>2554</v>
      </c>
      <c r="J4478" s="622">
        <v>516306000926010</v>
      </c>
      <c r="K4478" s="620" t="s">
        <v>2560</v>
      </c>
      <c r="L4478" s="620" t="s">
        <v>2521</v>
      </c>
      <c r="M4478" s="620" t="s">
        <v>2521</v>
      </c>
      <c r="N4478" s="621">
        <v>46295</v>
      </c>
      <c r="O4478" s="620" t="s">
        <v>24</v>
      </c>
      <c r="P4478" s="620" t="s">
        <v>450</v>
      </c>
      <c r="Q4478" s="620" t="s">
        <v>28</v>
      </c>
      <c r="R4478" s="620"/>
      <c r="S4478" s="620" t="s">
        <v>2522</v>
      </c>
    </row>
    <row r="4479" spans="1:19">
      <c r="A4479" s="620">
        <v>44</v>
      </c>
      <c r="B4479" s="620" t="s">
        <v>19</v>
      </c>
      <c r="C4479" s="620" t="s">
        <v>2557</v>
      </c>
      <c r="D4479" s="620">
        <v>6000041243</v>
      </c>
      <c r="E4479" s="620">
        <v>1</v>
      </c>
      <c r="F4479" s="620">
        <v>0</v>
      </c>
      <c r="G4479" s="620">
        <v>1</v>
      </c>
      <c r="H4479" s="621">
        <v>46295</v>
      </c>
      <c r="I4479" s="620" t="s">
        <v>2554</v>
      </c>
      <c r="J4479" s="622">
        <v>516306000926011</v>
      </c>
      <c r="K4479" s="620" t="s">
        <v>2561</v>
      </c>
      <c r="L4479" s="620" t="s">
        <v>2521</v>
      </c>
      <c r="M4479" s="620" t="s">
        <v>2521</v>
      </c>
      <c r="N4479" s="621">
        <v>46295</v>
      </c>
      <c r="O4479" s="620" t="s">
        <v>24</v>
      </c>
      <c r="P4479" s="620" t="s">
        <v>450</v>
      </c>
      <c r="Q4479" s="620" t="s">
        <v>28</v>
      </c>
      <c r="R4479" s="620"/>
      <c r="S4479" s="620" t="s">
        <v>2522</v>
      </c>
    </row>
    <row r="4480" ht="25" spans="1:19">
      <c r="A4480" s="620">
        <v>45</v>
      </c>
      <c r="B4480" s="620" t="s">
        <v>19</v>
      </c>
      <c r="C4480" s="620" t="s">
        <v>2559</v>
      </c>
      <c r="D4480" s="620">
        <v>6000041243</v>
      </c>
      <c r="E4480" s="620">
        <v>1</v>
      </c>
      <c r="F4480" s="620">
        <v>0</v>
      </c>
      <c r="G4480" s="620">
        <v>1</v>
      </c>
      <c r="H4480" s="621">
        <v>46295</v>
      </c>
      <c r="I4480" s="620" t="s">
        <v>2554</v>
      </c>
      <c r="J4480" s="622">
        <v>516306000926012</v>
      </c>
      <c r="K4480" s="620" t="s">
        <v>2562</v>
      </c>
      <c r="L4480" s="620" t="s">
        <v>2521</v>
      </c>
      <c r="M4480" s="620" t="s">
        <v>2521</v>
      </c>
      <c r="N4480" s="621">
        <v>46295</v>
      </c>
      <c r="O4480" s="620" t="s">
        <v>24</v>
      </c>
      <c r="P4480" s="620" t="s">
        <v>59</v>
      </c>
      <c r="Q4480" s="620" t="s">
        <v>28</v>
      </c>
      <c r="R4480" s="620"/>
      <c r="S4480" s="620" t="s">
        <v>2522</v>
      </c>
    </row>
    <row r="4481" spans="1:19">
      <c r="A4481" s="620">
        <v>46</v>
      </c>
      <c r="B4481" s="620" t="s">
        <v>19</v>
      </c>
      <c r="C4481" s="620" t="s">
        <v>2557</v>
      </c>
      <c r="D4481" s="620">
        <v>6000041243</v>
      </c>
      <c r="E4481" s="620">
        <v>1</v>
      </c>
      <c r="F4481" s="620">
        <v>0</v>
      </c>
      <c r="G4481" s="620">
        <v>1</v>
      </c>
      <c r="H4481" s="621">
        <v>46295</v>
      </c>
      <c r="I4481" s="620" t="s">
        <v>2554</v>
      </c>
      <c r="J4481" s="622">
        <v>516306000926013</v>
      </c>
      <c r="K4481" s="620" t="s">
        <v>2563</v>
      </c>
      <c r="L4481" s="620" t="s">
        <v>2521</v>
      </c>
      <c r="M4481" s="620" t="s">
        <v>2521</v>
      </c>
      <c r="N4481" s="621">
        <v>46295</v>
      </c>
      <c r="O4481" s="620" t="s">
        <v>24</v>
      </c>
      <c r="P4481" s="620" t="s">
        <v>1883</v>
      </c>
      <c r="Q4481" s="620" t="s">
        <v>28</v>
      </c>
      <c r="R4481" s="620"/>
      <c r="S4481" s="620" t="s">
        <v>2522</v>
      </c>
    </row>
    <row r="4482" spans="1:19">
      <c r="A4482" s="620">
        <v>47</v>
      </c>
      <c r="B4482" s="620" t="s">
        <v>19</v>
      </c>
      <c r="C4482" s="620" t="s">
        <v>2559</v>
      </c>
      <c r="D4482" s="620">
        <v>6000041243</v>
      </c>
      <c r="E4482" s="620">
        <v>1</v>
      </c>
      <c r="F4482" s="620">
        <v>1</v>
      </c>
      <c r="G4482" s="620">
        <v>0</v>
      </c>
      <c r="H4482" s="621">
        <v>46295</v>
      </c>
      <c r="I4482" s="620" t="s">
        <v>2554</v>
      </c>
      <c r="J4482" s="622">
        <v>516306000926014</v>
      </c>
      <c r="K4482" s="620" t="s">
        <v>22</v>
      </c>
      <c r="L4482" s="620" t="s">
        <v>2521</v>
      </c>
      <c r="M4482" s="620" t="s">
        <v>2521</v>
      </c>
      <c r="N4482" s="621">
        <v>46295</v>
      </c>
      <c r="O4482" s="620" t="s">
        <v>24</v>
      </c>
      <c r="P4482" s="620"/>
      <c r="Q4482" s="620"/>
      <c r="R4482" s="620"/>
      <c r="S4482" s="620" t="s">
        <v>2522</v>
      </c>
    </row>
    <row r="4483" spans="1:19">
      <c r="A4483" s="620">
        <v>48</v>
      </c>
      <c r="B4483" s="620" t="s">
        <v>19</v>
      </c>
      <c r="C4483" s="620" t="s">
        <v>2557</v>
      </c>
      <c r="D4483" s="620">
        <v>6000041243</v>
      </c>
      <c r="E4483" s="620">
        <v>1</v>
      </c>
      <c r="F4483" s="620">
        <v>1</v>
      </c>
      <c r="G4483" s="620">
        <v>0</v>
      </c>
      <c r="H4483" s="621">
        <v>46295</v>
      </c>
      <c r="I4483" s="620" t="s">
        <v>2554</v>
      </c>
      <c r="J4483" s="622">
        <v>516306000926015</v>
      </c>
      <c r="K4483" s="620" t="s">
        <v>22</v>
      </c>
      <c r="L4483" s="620" t="s">
        <v>2521</v>
      </c>
      <c r="M4483" s="620" t="s">
        <v>2521</v>
      </c>
      <c r="N4483" s="621">
        <v>46295</v>
      </c>
      <c r="O4483" s="620" t="s">
        <v>24</v>
      </c>
      <c r="P4483" s="620"/>
      <c r="Q4483" s="620"/>
      <c r="R4483" s="620"/>
      <c r="S4483" s="620" t="s">
        <v>2522</v>
      </c>
    </row>
    <row r="4484" spans="1:19">
      <c r="A4484" s="620">
        <v>49</v>
      </c>
      <c r="B4484" s="620" t="s">
        <v>19</v>
      </c>
      <c r="C4484" s="620" t="s">
        <v>2557</v>
      </c>
      <c r="D4484" s="620">
        <v>6000041243</v>
      </c>
      <c r="E4484" s="620">
        <v>1</v>
      </c>
      <c r="F4484" s="620">
        <v>1</v>
      </c>
      <c r="G4484" s="620">
        <v>0</v>
      </c>
      <c r="H4484" s="621">
        <v>46295</v>
      </c>
      <c r="I4484" s="620" t="s">
        <v>2554</v>
      </c>
      <c r="J4484" s="622">
        <v>516306000926016</v>
      </c>
      <c r="K4484" s="620" t="s">
        <v>22</v>
      </c>
      <c r="L4484" s="620" t="s">
        <v>2521</v>
      </c>
      <c r="M4484" s="620" t="s">
        <v>2521</v>
      </c>
      <c r="N4484" s="621">
        <v>46295</v>
      </c>
      <c r="O4484" s="620" t="s">
        <v>24</v>
      </c>
      <c r="P4484" s="620"/>
      <c r="Q4484" s="620"/>
      <c r="R4484" s="620"/>
      <c r="S4484" s="620" t="s">
        <v>2522</v>
      </c>
    </row>
    <row r="4485" spans="1:19">
      <c r="A4485" s="620">
        <v>50</v>
      </c>
      <c r="B4485" s="620" t="s">
        <v>19</v>
      </c>
      <c r="C4485" s="620" t="s">
        <v>2557</v>
      </c>
      <c r="D4485" s="620">
        <v>6000041243</v>
      </c>
      <c r="E4485" s="620">
        <v>1</v>
      </c>
      <c r="F4485" s="620">
        <v>1</v>
      </c>
      <c r="G4485" s="620">
        <v>0</v>
      </c>
      <c r="H4485" s="621">
        <v>46295</v>
      </c>
      <c r="I4485" s="620" t="s">
        <v>2554</v>
      </c>
      <c r="J4485" s="622">
        <v>516306000926017</v>
      </c>
      <c r="K4485" s="620" t="s">
        <v>22</v>
      </c>
      <c r="L4485" s="620" t="s">
        <v>2521</v>
      </c>
      <c r="M4485" s="620" t="s">
        <v>2521</v>
      </c>
      <c r="N4485" s="621">
        <v>46295</v>
      </c>
      <c r="O4485" s="620" t="s">
        <v>24</v>
      </c>
      <c r="P4485" s="620"/>
      <c r="Q4485" s="620"/>
      <c r="R4485" s="620"/>
      <c r="S4485" s="620" t="s">
        <v>2522</v>
      </c>
    </row>
    <row r="4486" ht="25" spans="1:19">
      <c r="A4486" s="620">
        <v>51</v>
      </c>
      <c r="B4486" s="620" t="s">
        <v>19</v>
      </c>
      <c r="C4486" s="620" t="s">
        <v>2559</v>
      </c>
      <c r="D4486" s="620">
        <v>6000041243</v>
      </c>
      <c r="E4486" s="620">
        <v>1</v>
      </c>
      <c r="F4486" s="620">
        <v>0</v>
      </c>
      <c r="G4486" s="620">
        <v>1</v>
      </c>
      <c r="H4486" s="621">
        <v>46295</v>
      </c>
      <c r="I4486" s="620" t="s">
        <v>2554</v>
      </c>
      <c r="J4486" s="622">
        <v>516306000926018</v>
      </c>
      <c r="K4486" s="620" t="s">
        <v>2564</v>
      </c>
      <c r="L4486" s="620" t="s">
        <v>2521</v>
      </c>
      <c r="M4486" s="620" t="s">
        <v>2521</v>
      </c>
      <c r="N4486" s="621">
        <v>46295</v>
      </c>
      <c r="O4486" s="620" t="s">
        <v>24</v>
      </c>
      <c r="P4486" s="620" t="s">
        <v>1671</v>
      </c>
      <c r="Q4486" s="620" t="s">
        <v>28</v>
      </c>
      <c r="R4486" s="620"/>
      <c r="S4486" s="620" t="s">
        <v>2522</v>
      </c>
    </row>
    <row r="4487" spans="1:19">
      <c r="A4487" s="620">
        <v>52</v>
      </c>
      <c r="B4487" s="620" t="s">
        <v>19</v>
      </c>
      <c r="C4487" s="620" t="s">
        <v>2559</v>
      </c>
      <c r="D4487" s="620">
        <v>6000041243</v>
      </c>
      <c r="E4487" s="620">
        <v>1</v>
      </c>
      <c r="F4487" s="620">
        <v>1</v>
      </c>
      <c r="G4487" s="620">
        <v>0</v>
      </c>
      <c r="H4487" s="621">
        <v>46295</v>
      </c>
      <c r="I4487" s="620" t="s">
        <v>2554</v>
      </c>
      <c r="J4487" s="622">
        <v>516306000926019</v>
      </c>
      <c r="K4487" s="620" t="s">
        <v>2151</v>
      </c>
      <c r="L4487" s="620" t="s">
        <v>2521</v>
      </c>
      <c r="M4487" s="620" t="s">
        <v>2521</v>
      </c>
      <c r="N4487" s="621">
        <v>46295</v>
      </c>
      <c r="O4487" s="620" t="s">
        <v>24</v>
      </c>
      <c r="P4487" s="620"/>
      <c r="Q4487" s="620"/>
      <c r="R4487" s="620"/>
      <c r="S4487" s="620" t="s">
        <v>2522</v>
      </c>
    </row>
    <row r="4488" spans="1:19">
      <c r="A4488" s="620">
        <v>53</v>
      </c>
      <c r="B4488" s="620" t="s">
        <v>19</v>
      </c>
      <c r="C4488" s="620" t="s">
        <v>2557</v>
      </c>
      <c r="D4488" s="620">
        <v>6000041243</v>
      </c>
      <c r="E4488" s="620">
        <v>1</v>
      </c>
      <c r="F4488" s="620">
        <v>0</v>
      </c>
      <c r="G4488" s="620">
        <v>1</v>
      </c>
      <c r="H4488" s="621">
        <v>46295</v>
      </c>
      <c r="I4488" s="620" t="s">
        <v>2554</v>
      </c>
      <c r="J4488" s="622">
        <v>516306000926020</v>
      </c>
      <c r="K4488" s="620" t="s">
        <v>2558</v>
      </c>
      <c r="L4488" s="620" t="s">
        <v>2521</v>
      </c>
      <c r="M4488" s="620" t="s">
        <v>2521</v>
      </c>
      <c r="N4488" s="621">
        <v>46295</v>
      </c>
      <c r="O4488" s="620" t="s">
        <v>24</v>
      </c>
      <c r="P4488" s="620" t="s">
        <v>1671</v>
      </c>
      <c r="Q4488" s="620" t="s">
        <v>28</v>
      </c>
      <c r="R4488" s="620"/>
      <c r="S4488" s="620" t="s">
        <v>2522</v>
      </c>
    </row>
    <row r="4489" spans="1:19">
      <c r="A4489" s="620">
        <v>54</v>
      </c>
      <c r="B4489" s="620" t="s">
        <v>19</v>
      </c>
      <c r="C4489" s="620" t="s">
        <v>2557</v>
      </c>
      <c r="D4489" s="620">
        <v>6000041243</v>
      </c>
      <c r="E4489" s="620">
        <v>1</v>
      </c>
      <c r="F4489" s="620">
        <v>1</v>
      </c>
      <c r="G4489" s="620">
        <v>0</v>
      </c>
      <c r="H4489" s="621">
        <v>46298</v>
      </c>
      <c r="I4489" s="620" t="s">
        <v>2554</v>
      </c>
      <c r="J4489" s="622">
        <v>516306001026001</v>
      </c>
      <c r="K4489" s="620" t="s">
        <v>22</v>
      </c>
      <c r="L4489" s="620" t="s">
        <v>2521</v>
      </c>
      <c r="M4489" s="620" t="s">
        <v>2521</v>
      </c>
      <c r="N4489" s="621">
        <v>46298</v>
      </c>
      <c r="O4489" s="620" t="s">
        <v>24</v>
      </c>
      <c r="P4489" s="620"/>
      <c r="Q4489" s="620"/>
      <c r="R4489" s="620"/>
      <c r="S4489" s="620" t="s">
        <v>2522</v>
      </c>
    </row>
    <row r="4490" spans="1:19">
      <c r="A4490" s="620">
        <v>55</v>
      </c>
      <c r="B4490" s="620" t="s">
        <v>19</v>
      </c>
      <c r="C4490" s="620" t="s">
        <v>2557</v>
      </c>
      <c r="D4490" s="620">
        <v>6000041243</v>
      </c>
      <c r="E4490" s="620">
        <v>1</v>
      </c>
      <c r="F4490" s="620">
        <v>1</v>
      </c>
      <c r="G4490" s="620">
        <v>0</v>
      </c>
      <c r="H4490" s="621">
        <v>46298</v>
      </c>
      <c r="I4490" s="620" t="s">
        <v>2554</v>
      </c>
      <c r="J4490" s="622">
        <v>516306001026002</v>
      </c>
      <c r="K4490" s="620" t="s">
        <v>22</v>
      </c>
      <c r="L4490" s="620" t="s">
        <v>2521</v>
      </c>
      <c r="M4490" s="620" t="s">
        <v>2521</v>
      </c>
      <c r="N4490" s="621">
        <v>46298</v>
      </c>
      <c r="O4490" s="620" t="s">
        <v>24</v>
      </c>
      <c r="P4490" s="620"/>
      <c r="Q4490" s="620"/>
      <c r="R4490" s="620"/>
      <c r="S4490" s="620" t="s">
        <v>2522</v>
      </c>
    </row>
    <row r="4491" ht="25" spans="1:19">
      <c r="A4491" s="620">
        <v>56</v>
      </c>
      <c r="B4491" s="620" t="s">
        <v>19</v>
      </c>
      <c r="C4491" s="620" t="s">
        <v>2557</v>
      </c>
      <c r="D4491" s="620">
        <v>6000041243</v>
      </c>
      <c r="E4491" s="620">
        <v>1</v>
      </c>
      <c r="F4491" s="620">
        <v>0</v>
      </c>
      <c r="G4491" s="620">
        <v>1</v>
      </c>
      <c r="H4491" s="621">
        <v>46298</v>
      </c>
      <c r="I4491" s="620" t="s">
        <v>2554</v>
      </c>
      <c r="J4491" s="622">
        <v>516306001026003</v>
      </c>
      <c r="K4491" s="620" t="s">
        <v>2565</v>
      </c>
      <c r="L4491" s="620" t="s">
        <v>2521</v>
      </c>
      <c r="M4491" s="620" t="s">
        <v>2521</v>
      </c>
      <c r="N4491" s="621">
        <v>46298</v>
      </c>
      <c r="O4491" s="620" t="s">
        <v>24</v>
      </c>
      <c r="P4491" s="620" t="s">
        <v>2566</v>
      </c>
      <c r="Q4491" s="620" t="s">
        <v>28</v>
      </c>
      <c r="R4491" s="620"/>
      <c r="S4491" s="620" t="s">
        <v>2522</v>
      </c>
    </row>
    <row r="4492" spans="1:19">
      <c r="A4492" s="620">
        <v>57</v>
      </c>
      <c r="B4492" s="620" t="s">
        <v>19</v>
      </c>
      <c r="C4492" s="620" t="s">
        <v>2557</v>
      </c>
      <c r="D4492" s="620">
        <v>6000041243</v>
      </c>
      <c r="E4492" s="620">
        <v>1</v>
      </c>
      <c r="F4492" s="620">
        <v>1</v>
      </c>
      <c r="G4492" s="620">
        <v>0</v>
      </c>
      <c r="H4492" s="621">
        <v>46298</v>
      </c>
      <c r="I4492" s="620" t="s">
        <v>2554</v>
      </c>
      <c r="J4492" s="622">
        <v>516306001026004</v>
      </c>
      <c r="K4492" s="620" t="s">
        <v>22</v>
      </c>
      <c r="L4492" s="620" t="s">
        <v>2521</v>
      </c>
      <c r="M4492" s="620" t="s">
        <v>2521</v>
      </c>
      <c r="N4492" s="621">
        <v>46298</v>
      </c>
      <c r="O4492" s="620" t="s">
        <v>24</v>
      </c>
      <c r="P4492" s="620"/>
      <c r="Q4492" s="620"/>
      <c r="R4492" s="620"/>
      <c r="S4492" s="620" t="s">
        <v>2522</v>
      </c>
    </row>
    <row r="4493" spans="1:19">
      <c r="A4493" s="620">
        <v>58</v>
      </c>
      <c r="B4493" s="620" t="s">
        <v>19</v>
      </c>
      <c r="C4493" s="620" t="s">
        <v>2557</v>
      </c>
      <c r="D4493" s="620">
        <v>6000041243</v>
      </c>
      <c r="E4493" s="620">
        <v>1</v>
      </c>
      <c r="F4493" s="620">
        <v>1</v>
      </c>
      <c r="G4493" s="620">
        <v>0</v>
      </c>
      <c r="H4493" s="621">
        <v>46298</v>
      </c>
      <c r="I4493" s="620" t="s">
        <v>2554</v>
      </c>
      <c r="J4493" s="622">
        <v>516306001026005</v>
      </c>
      <c r="K4493" s="620" t="s">
        <v>22</v>
      </c>
      <c r="L4493" s="620" t="s">
        <v>2521</v>
      </c>
      <c r="M4493" s="620" t="s">
        <v>2521</v>
      </c>
      <c r="N4493" s="621">
        <v>46298</v>
      </c>
      <c r="O4493" s="620" t="s">
        <v>24</v>
      </c>
      <c r="P4493" s="620"/>
      <c r="Q4493" s="620"/>
      <c r="R4493" s="620"/>
      <c r="S4493" s="620" t="s">
        <v>2522</v>
      </c>
    </row>
    <row r="4494" spans="1:19">
      <c r="A4494" s="620">
        <v>59</v>
      </c>
      <c r="B4494" s="620" t="s">
        <v>19</v>
      </c>
      <c r="C4494" s="620" t="s">
        <v>2557</v>
      </c>
      <c r="D4494" s="620">
        <v>6000041243</v>
      </c>
      <c r="E4494" s="620">
        <v>1</v>
      </c>
      <c r="F4494" s="620">
        <v>1</v>
      </c>
      <c r="G4494" s="620">
        <v>0</v>
      </c>
      <c r="H4494" s="621">
        <v>46298</v>
      </c>
      <c r="I4494" s="620" t="s">
        <v>2554</v>
      </c>
      <c r="J4494" s="622">
        <v>516306001026006</v>
      </c>
      <c r="K4494" s="620" t="s">
        <v>22</v>
      </c>
      <c r="L4494" s="620" t="s">
        <v>2521</v>
      </c>
      <c r="M4494" s="620" t="s">
        <v>2521</v>
      </c>
      <c r="N4494" s="621">
        <v>46298</v>
      </c>
      <c r="O4494" s="620" t="s">
        <v>24</v>
      </c>
      <c r="P4494" s="620"/>
      <c r="Q4494" s="620"/>
      <c r="R4494" s="620"/>
      <c r="S4494" s="620" t="s">
        <v>2522</v>
      </c>
    </row>
    <row r="4495" spans="1:19">
      <c r="A4495" s="620">
        <v>60</v>
      </c>
      <c r="B4495" s="620" t="s">
        <v>19</v>
      </c>
      <c r="C4495" s="620" t="s">
        <v>2557</v>
      </c>
      <c r="D4495" s="620">
        <v>6000041243</v>
      </c>
      <c r="E4495" s="620"/>
      <c r="F4495" s="620"/>
      <c r="G4495" s="620"/>
      <c r="H4495" s="621">
        <v>46298</v>
      </c>
      <c r="I4495" s="620" t="s">
        <v>2554</v>
      </c>
      <c r="J4495" s="622">
        <v>516306001026007</v>
      </c>
      <c r="K4495" s="620" t="s">
        <v>2567</v>
      </c>
      <c r="L4495" s="620" t="s">
        <v>2521</v>
      </c>
      <c r="M4495" s="620" t="s">
        <v>2521</v>
      </c>
      <c r="N4495" s="621">
        <v>46298</v>
      </c>
      <c r="O4495" s="620" t="s">
        <v>24</v>
      </c>
      <c r="P4495" s="620" t="s">
        <v>1671</v>
      </c>
      <c r="Q4495" s="620" t="s">
        <v>28</v>
      </c>
      <c r="R4495" s="620"/>
      <c r="S4495" s="620" t="s">
        <v>2522</v>
      </c>
    </row>
    <row r="4496" spans="1:19">
      <c r="A4496" s="620">
        <v>61</v>
      </c>
      <c r="B4496" s="620" t="s">
        <v>19</v>
      </c>
      <c r="C4496" s="620" t="s">
        <v>2557</v>
      </c>
      <c r="D4496" s="620">
        <v>6000041243</v>
      </c>
      <c r="E4496" s="620">
        <v>1</v>
      </c>
      <c r="F4496" s="620">
        <v>1</v>
      </c>
      <c r="G4496" s="620">
        <v>0</v>
      </c>
      <c r="H4496" s="621">
        <v>46298</v>
      </c>
      <c r="I4496" s="620" t="s">
        <v>2554</v>
      </c>
      <c r="J4496" s="622">
        <v>516306001026008</v>
      </c>
      <c r="K4496" s="620" t="s">
        <v>22</v>
      </c>
      <c r="L4496" s="620" t="s">
        <v>2521</v>
      </c>
      <c r="M4496" s="620" t="s">
        <v>2521</v>
      </c>
      <c r="N4496" s="621">
        <v>46298</v>
      </c>
      <c r="O4496" s="620" t="s">
        <v>24</v>
      </c>
      <c r="P4496" s="620"/>
      <c r="Q4496" s="620"/>
      <c r="R4496" s="620"/>
      <c r="S4496" s="620" t="s">
        <v>2522</v>
      </c>
    </row>
    <row r="4497" spans="1:19">
      <c r="A4497" s="620">
        <v>62</v>
      </c>
      <c r="B4497" s="620" t="s">
        <v>19</v>
      </c>
      <c r="C4497" s="620" t="s">
        <v>2557</v>
      </c>
      <c r="D4497" s="620">
        <v>6000041243</v>
      </c>
      <c r="E4497" s="620">
        <v>1</v>
      </c>
      <c r="F4497" s="620">
        <v>1</v>
      </c>
      <c r="G4497" s="620">
        <v>0</v>
      </c>
      <c r="H4497" s="621">
        <v>46298</v>
      </c>
      <c r="I4497" s="620" t="s">
        <v>2554</v>
      </c>
      <c r="J4497" s="622">
        <v>516306001026009</v>
      </c>
      <c r="K4497" s="620" t="s">
        <v>22</v>
      </c>
      <c r="L4497" s="620" t="s">
        <v>2521</v>
      </c>
      <c r="M4497" s="620" t="s">
        <v>2521</v>
      </c>
      <c r="N4497" s="621">
        <v>46298</v>
      </c>
      <c r="O4497" s="620" t="s">
        <v>24</v>
      </c>
      <c r="P4497" s="620"/>
      <c r="Q4497" s="620"/>
      <c r="R4497" s="620"/>
      <c r="S4497" s="620" t="s">
        <v>2522</v>
      </c>
    </row>
    <row r="4498" ht="25" spans="1:19">
      <c r="A4498" s="620">
        <v>63</v>
      </c>
      <c r="B4498" s="620" t="s">
        <v>19</v>
      </c>
      <c r="C4498" s="620" t="s">
        <v>2557</v>
      </c>
      <c r="D4498" s="620">
        <v>6000041243</v>
      </c>
      <c r="E4498" s="620"/>
      <c r="F4498" s="620"/>
      <c r="G4498" s="620"/>
      <c r="H4498" s="621">
        <v>46298</v>
      </c>
      <c r="I4498" s="620" t="s">
        <v>2554</v>
      </c>
      <c r="J4498" s="622">
        <v>516306001026010</v>
      </c>
      <c r="K4498" s="620" t="s">
        <v>2568</v>
      </c>
      <c r="L4498" s="620" t="s">
        <v>2521</v>
      </c>
      <c r="M4498" s="620" t="s">
        <v>2521</v>
      </c>
      <c r="N4498" s="621">
        <v>46298</v>
      </c>
      <c r="O4498" s="620" t="s">
        <v>24</v>
      </c>
      <c r="P4498" s="620" t="s">
        <v>2566</v>
      </c>
      <c r="Q4498" s="620" t="s">
        <v>28</v>
      </c>
      <c r="R4498" s="620"/>
      <c r="S4498" s="620" t="s">
        <v>2522</v>
      </c>
    </row>
    <row r="4499" spans="1:19">
      <c r="A4499" s="620">
        <v>64</v>
      </c>
      <c r="B4499" s="620" t="s">
        <v>19</v>
      </c>
      <c r="C4499" s="620" t="s">
        <v>2557</v>
      </c>
      <c r="D4499" s="620">
        <v>6000041243</v>
      </c>
      <c r="E4499" s="620">
        <v>1</v>
      </c>
      <c r="F4499" s="620">
        <v>1</v>
      </c>
      <c r="G4499" s="620">
        <v>0</v>
      </c>
      <c r="H4499" s="621">
        <v>46298</v>
      </c>
      <c r="I4499" s="620" t="s">
        <v>2554</v>
      </c>
      <c r="J4499" s="622">
        <v>516306001026011</v>
      </c>
      <c r="K4499" s="620" t="s">
        <v>22</v>
      </c>
      <c r="L4499" s="620" t="s">
        <v>2521</v>
      </c>
      <c r="M4499" s="620" t="s">
        <v>2521</v>
      </c>
      <c r="N4499" s="621">
        <v>46298</v>
      </c>
      <c r="O4499" s="620" t="s">
        <v>24</v>
      </c>
      <c r="P4499" s="620"/>
      <c r="Q4499" s="620"/>
      <c r="R4499" s="620"/>
      <c r="S4499" s="620" t="s">
        <v>2522</v>
      </c>
    </row>
    <row r="4500" spans="1:19">
      <c r="A4500" s="620">
        <v>65</v>
      </c>
      <c r="B4500" s="620" t="s">
        <v>19</v>
      </c>
      <c r="C4500" s="620" t="s">
        <v>2557</v>
      </c>
      <c r="D4500" s="620">
        <v>6000041243</v>
      </c>
      <c r="E4500" s="620">
        <v>1</v>
      </c>
      <c r="F4500" s="620">
        <v>1</v>
      </c>
      <c r="G4500" s="620">
        <v>0</v>
      </c>
      <c r="H4500" s="621">
        <v>46298</v>
      </c>
      <c r="I4500" s="620" t="s">
        <v>2554</v>
      </c>
      <c r="J4500" s="622">
        <v>516306001026012</v>
      </c>
      <c r="K4500" s="620" t="s">
        <v>22</v>
      </c>
      <c r="L4500" s="620" t="s">
        <v>2521</v>
      </c>
      <c r="M4500" s="620" t="s">
        <v>2521</v>
      </c>
      <c r="N4500" s="621">
        <v>46298</v>
      </c>
      <c r="O4500" s="620" t="s">
        <v>24</v>
      </c>
      <c r="P4500" s="620"/>
      <c r="Q4500" s="620"/>
      <c r="R4500" s="620"/>
      <c r="S4500" s="620" t="s">
        <v>2522</v>
      </c>
    </row>
    <row r="4501" spans="1:19">
      <c r="A4501" s="620">
        <v>66</v>
      </c>
      <c r="B4501" s="620" t="s">
        <v>19</v>
      </c>
      <c r="C4501" s="620" t="s">
        <v>2557</v>
      </c>
      <c r="D4501" s="620">
        <v>6000041243</v>
      </c>
      <c r="E4501" s="620">
        <v>1</v>
      </c>
      <c r="F4501" s="620">
        <v>1</v>
      </c>
      <c r="G4501" s="620">
        <v>0</v>
      </c>
      <c r="H4501" s="621">
        <v>46298</v>
      </c>
      <c r="I4501" s="620" t="s">
        <v>2554</v>
      </c>
      <c r="J4501" s="622">
        <v>516306001026013</v>
      </c>
      <c r="K4501" s="620" t="s">
        <v>22</v>
      </c>
      <c r="L4501" s="620" t="s">
        <v>2521</v>
      </c>
      <c r="M4501" s="620" t="s">
        <v>2521</v>
      </c>
      <c r="N4501" s="621">
        <v>46298</v>
      </c>
      <c r="O4501" s="620" t="s">
        <v>24</v>
      </c>
      <c r="P4501" s="620"/>
      <c r="Q4501" s="620"/>
      <c r="R4501" s="620"/>
      <c r="S4501" s="620" t="s">
        <v>2522</v>
      </c>
    </row>
    <row r="4502" spans="1:19">
      <c r="A4502" s="620">
        <v>1</v>
      </c>
      <c r="B4502" s="620" t="s">
        <v>19</v>
      </c>
      <c r="C4502" s="620" t="s">
        <v>2569</v>
      </c>
      <c r="D4502" s="620">
        <v>6000052789</v>
      </c>
      <c r="E4502" s="620">
        <v>1</v>
      </c>
      <c r="F4502" s="620">
        <v>0</v>
      </c>
      <c r="G4502" s="620">
        <v>1</v>
      </c>
      <c r="H4502" s="621">
        <v>46156</v>
      </c>
      <c r="I4502" s="620" t="s">
        <v>2570</v>
      </c>
      <c r="J4502" s="622">
        <v>516300350526031</v>
      </c>
      <c r="K4502" s="620" t="s">
        <v>2571</v>
      </c>
      <c r="L4502" s="620" t="s">
        <v>2484</v>
      </c>
      <c r="M4502" s="620"/>
      <c r="N4502" s="621"/>
      <c r="O4502" s="620" t="s">
        <v>24</v>
      </c>
      <c r="P4502" s="620" t="s">
        <v>2572</v>
      </c>
      <c r="Q4502" s="620" t="s">
        <v>2224</v>
      </c>
      <c r="R4502" s="620"/>
      <c r="S4502" s="620" t="s">
        <v>2573</v>
      </c>
    </row>
    <row r="4503" spans="1:19">
      <c r="A4503" s="620">
        <v>2</v>
      </c>
      <c r="B4503" s="620" t="s">
        <v>19</v>
      </c>
      <c r="C4503" s="620" t="s">
        <v>2569</v>
      </c>
      <c r="D4503" s="620">
        <v>6000052789</v>
      </c>
      <c r="E4503" s="620">
        <v>59</v>
      </c>
      <c r="F4503" s="620">
        <v>59</v>
      </c>
      <c r="G4503" s="620">
        <v>0</v>
      </c>
      <c r="H4503" s="621">
        <v>46156</v>
      </c>
      <c r="I4503" s="620" t="s">
        <v>2570</v>
      </c>
      <c r="J4503" s="622" t="s">
        <v>2574</v>
      </c>
      <c r="K4503" s="620" t="s">
        <v>530</v>
      </c>
      <c r="L4503" s="620" t="s">
        <v>2484</v>
      </c>
      <c r="M4503" s="620"/>
      <c r="N4503" s="621"/>
      <c r="O4503" s="620" t="s">
        <v>24</v>
      </c>
      <c r="P4503" s="620"/>
      <c r="Q4503" s="620"/>
      <c r="R4503" s="620"/>
      <c r="S4503" s="620" t="s">
        <v>2573</v>
      </c>
    </row>
    <row r="4504" spans="1:19">
      <c r="A4504" s="620">
        <v>3</v>
      </c>
      <c r="B4504" s="620" t="s">
        <v>19</v>
      </c>
      <c r="C4504" s="620" t="s">
        <v>2569</v>
      </c>
      <c r="D4504" s="620">
        <v>6000052789</v>
      </c>
      <c r="E4504" s="620">
        <v>60</v>
      </c>
      <c r="F4504" s="620">
        <v>60</v>
      </c>
      <c r="G4504" s="620">
        <v>0</v>
      </c>
      <c r="H4504" s="621">
        <v>46158</v>
      </c>
      <c r="I4504" s="620" t="s">
        <v>2570</v>
      </c>
      <c r="J4504" s="622" t="s">
        <v>2575</v>
      </c>
      <c r="K4504" s="620" t="s">
        <v>530</v>
      </c>
      <c r="L4504" s="620" t="s">
        <v>2484</v>
      </c>
      <c r="M4504" s="620"/>
      <c r="N4504" s="621"/>
      <c r="O4504" s="620" t="s">
        <v>24</v>
      </c>
      <c r="P4504" s="620"/>
      <c r="Q4504" s="620"/>
      <c r="R4504" s="620"/>
      <c r="S4504" s="620" t="s">
        <v>2573</v>
      </c>
    </row>
    <row r="4505" spans="1:19">
      <c r="A4505" s="620">
        <v>4</v>
      </c>
      <c r="B4505" s="620" t="s">
        <v>19</v>
      </c>
      <c r="C4505" s="620" t="s">
        <v>2569</v>
      </c>
      <c r="D4505" s="620">
        <v>6000052789</v>
      </c>
      <c r="E4505" s="620">
        <v>16</v>
      </c>
      <c r="F4505" s="620">
        <v>16</v>
      </c>
      <c r="G4505" s="620">
        <v>0</v>
      </c>
      <c r="H4505" s="621">
        <v>46170</v>
      </c>
      <c r="I4505" s="620" t="s">
        <v>2570</v>
      </c>
      <c r="J4505" s="622" t="s">
        <v>2576</v>
      </c>
      <c r="K4505" s="620" t="s">
        <v>530</v>
      </c>
      <c r="L4505" s="620" t="s">
        <v>2484</v>
      </c>
      <c r="M4505" s="620"/>
      <c r="N4505" s="621"/>
      <c r="O4505" s="620" t="s">
        <v>24</v>
      </c>
      <c r="P4505" s="620"/>
      <c r="Q4505" s="620"/>
      <c r="R4505" s="620"/>
      <c r="S4505" s="620" t="s">
        <v>2573</v>
      </c>
    </row>
    <row r="4506" spans="1:19">
      <c r="A4506" s="620">
        <v>5</v>
      </c>
      <c r="B4506" s="620" t="s">
        <v>19</v>
      </c>
      <c r="C4506" s="620" t="s">
        <v>2569</v>
      </c>
      <c r="D4506" s="620">
        <v>6000052789</v>
      </c>
      <c r="E4506" s="620">
        <v>12</v>
      </c>
      <c r="F4506" s="620">
        <v>12</v>
      </c>
      <c r="G4506" s="620">
        <v>0</v>
      </c>
      <c r="H4506" s="621">
        <v>46181</v>
      </c>
      <c r="I4506" s="620" t="s">
        <v>2570</v>
      </c>
      <c r="J4506" s="622" t="s">
        <v>2577</v>
      </c>
      <c r="K4506" s="620" t="s">
        <v>530</v>
      </c>
      <c r="L4506" s="620" t="s">
        <v>2484</v>
      </c>
      <c r="M4506" s="620"/>
      <c r="N4506" s="621"/>
      <c r="O4506" s="620" t="s">
        <v>24</v>
      </c>
      <c r="P4506" s="620"/>
      <c r="Q4506" s="620"/>
      <c r="R4506" s="620"/>
      <c r="S4506" s="620" t="s">
        <v>2573</v>
      </c>
    </row>
    <row r="4507" spans="1:19">
      <c r="A4507" s="620">
        <v>6</v>
      </c>
      <c r="B4507" s="620" t="s">
        <v>19</v>
      </c>
      <c r="C4507" s="620" t="s">
        <v>2569</v>
      </c>
      <c r="D4507" s="620">
        <v>6000052789</v>
      </c>
      <c r="E4507" s="620">
        <v>1</v>
      </c>
      <c r="F4507" s="620">
        <v>0</v>
      </c>
      <c r="G4507" s="620">
        <v>1</v>
      </c>
      <c r="H4507" s="621">
        <v>46181</v>
      </c>
      <c r="I4507" s="620" t="s">
        <v>2570</v>
      </c>
      <c r="J4507" s="622">
        <v>516300350626013</v>
      </c>
      <c r="K4507" s="620" t="s">
        <v>2578</v>
      </c>
      <c r="L4507" s="620" t="s">
        <v>2484</v>
      </c>
      <c r="M4507" s="620"/>
      <c r="N4507" s="621"/>
      <c r="O4507" s="620" t="s">
        <v>24</v>
      </c>
      <c r="P4507" s="620" t="s">
        <v>2579</v>
      </c>
      <c r="Q4507" s="620" t="s">
        <v>2224</v>
      </c>
      <c r="R4507" s="620"/>
      <c r="S4507" s="620" t="s">
        <v>2573</v>
      </c>
    </row>
    <row r="4508" spans="1:19">
      <c r="A4508" s="620">
        <v>7</v>
      </c>
      <c r="B4508" s="620" t="s">
        <v>19</v>
      </c>
      <c r="C4508" s="620" t="s">
        <v>2569</v>
      </c>
      <c r="D4508" s="620">
        <v>6000052789</v>
      </c>
      <c r="E4508" s="620">
        <v>37</v>
      </c>
      <c r="F4508" s="620">
        <v>37</v>
      </c>
      <c r="G4508" s="620">
        <v>0</v>
      </c>
      <c r="H4508" s="621">
        <v>46181</v>
      </c>
      <c r="I4508" s="620" t="s">
        <v>2570</v>
      </c>
      <c r="J4508" s="622" t="s">
        <v>2580</v>
      </c>
      <c r="K4508" s="620" t="s">
        <v>530</v>
      </c>
      <c r="L4508" s="620" t="s">
        <v>2484</v>
      </c>
      <c r="M4508" s="620"/>
      <c r="N4508" s="621"/>
      <c r="O4508" s="620"/>
      <c r="P4508" s="620"/>
      <c r="Q4508" s="620"/>
      <c r="R4508" s="620"/>
      <c r="S4508" s="620" t="s">
        <v>2573</v>
      </c>
    </row>
    <row r="4509" spans="1:19">
      <c r="A4509" s="620">
        <v>8</v>
      </c>
      <c r="B4509" s="620" t="s">
        <v>19</v>
      </c>
      <c r="C4509" s="620" t="s">
        <v>2569</v>
      </c>
      <c r="D4509" s="620">
        <v>6000052789</v>
      </c>
      <c r="E4509" s="620">
        <v>3</v>
      </c>
      <c r="F4509" s="620">
        <v>3</v>
      </c>
      <c r="G4509" s="620">
        <v>0</v>
      </c>
      <c r="H4509" s="621">
        <v>46181</v>
      </c>
      <c r="I4509" s="620" t="s">
        <v>2570</v>
      </c>
      <c r="J4509" s="622" t="s">
        <v>2581</v>
      </c>
      <c r="K4509" s="620" t="s">
        <v>530</v>
      </c>
      <c r="L4509" s="620" t="s">
        <v>2484</v>
      </c>
      <c r="M4509" s="620"/>
      <c r="N4509" s="621"/>
      <c r="O4509" s="620" t="s">
        <v>24</v>
      </c>
      <c r="P4509" s="620"/>
      <c r="Q4509" s="620"/>
      <c r="R4509" s="620"/>
      <c r="S4509" s="620" t="s">
        <v>2573</v>
      </c>
    </row>
    <row r="4510" spans="1:19">
      <c r="A4510" s="620">
        <v>9</v>
      </c>
      <c r="B4510" s="620" t="s">
        <v>19</v>
      </c>
      <c r="C4510" s="620" t="s">
        <v>2569</v>
      </c>
      <c r="D4510" s="620">
        <v>6000052789</v>
      </c>
      <c r="E4510" s="620">
        <v>1</v>
      </c>
      <c r="F4510" s="620">
        <v>0</v>
      </c>
      <c r="G4510" s="620">
        <v>1</v>
      </c>
      <c r="H4510" s="621">
        <v>46181</v>
      </c>
      <c r="I4510" s="620" t="s">
        <v>2570</v>
      </c>
      <c r="J4510" s="622">
        <v>516300350626054</v>
      </c>
      <c r="K4510" s="620" t="s">
        <v>2582</v>
      </c>
      <c r="L4510" s="620" t="s">
        <v>2484</v>
      </c>
      <c r="M4510" s="620"/>
      <c r="N4510" s="621"/>
      <c r="O4510" s="620" t="s">
        <v>24</v>
      </c>
      <c r="P4510" s="620" t="s">
        <v>2458</v>
      </c>
      <c r="Q4510" s="620" t="s">
        <v>2583</v>
      </c>
      <c r="R4510" s="620"/>
      <c r="S4510" s="620" t="s">
        <v>2573</v>
      </c>
    </row>
    <row r="4511" spans="1:19">
      <c r="A4511" s="620">
        <v>10</v>
      </c>
      <c r="B4511" s="620" t="s">
        <v>19</v>
      </c>
      <c r="C4511" s="620" t="s">
        <v>2569</v>
      </c>
      <c r="D4511" s="620">
        <v>6000052789</v>
      </c>
      <c r="E4511" s="620">
        <v>56</v>
      </c>
      <c r="F4511" s="620">
        <v>56</v>
      </c>
      <c r="G4511" s="620">
        <v>0</v>
      </c>
      <c r="H4511" s="621">
        <v>46181</v>
      </c>
      <c r="I4511" s="620" t="s">
        <v>2570</v>
      </c>
      <c r="J4511" s="622" t="s">
        <v>2584</v>
      </c>
      <c r="K4511" s="620" t="s">
        <v>530</v>
      </c>
      <c r="L4511" s="620" t="s">
        <v>2484</v>
      </c>
      <c r="M4511" s="620"/>
      <c r="N4511" s="621"/>
      <c r="O4511" s="620"/>
      <c r="P4511" s="620"/>
      <c r="Q4511" s="620"/>
      <c r="R4511" s="620"/>
      <c r="S4511" s="620" t="s">
        <v>2573</v>
      </c>
    </row>
    <row r="4512" spans="1:19">
      <c r="A4512" s="620">
        <v>11</v>
      </c>
      <c r="B4512" s="620" t="s">
        <v>19</v>
      </c>
      <c r="C4512" s="620" t="s">
        <v>2569</v>
      </c>
      <c r="D4512" s="620">
        <v>6000052789</v>
      </c>
      <c r="E4512" s="620">
        <v>60</v>
      </c>
      <c r="F4512" s="620">
        <v>60</v>
      </c>
      <c r="G4512" s="620">
        <v>0</v>
      </c>
      <c r="H4512" s="621">
        <v>46192</v>
      </c>
      <c r="I4512" s="620" t="s">
        <v>2570</v>
      </c>
      <c r="J4512" s="622" t="s">
        <v>2585</v>
      </c>
      <c r="K4512" s="620" t="s">
        <v>530</v>
      </c>
      <c r="L4512" s="620" t="s">
        <v>2484</v>
      </c>
      <c r="M4512" s="620"/>
      <c r="N4512" s="621"/>
      <c r="O4512" s="620" t="s">
        <v>24</v>
      </c>
      <c r="P4512" s="620"/>
      <c r="Q4512" s="620"/>
      <c r="R4512" s="620"/>
      <c r="S4512" s="620" t="s">
        <v>2573</v>
      </c>
    </row>
    <row r="4513" spans="1:19">
      <c r="A4513" s="620">
        <v>12</v>
      </c>
      <c r="B4513" s="620" t="s">
        <v>19</v>
      </c>
      <c r="C4513" s="620" t="s">
        <v>2569</v>
      </c>
      <c r="D4513" s="620">
        <v>6000052789</v>
      </c>
      <c r="E4513" s="620">
        <v>28</v>
      </c>
      <c r="F4513" s="620">
        <v>28</v>
      </c>
      <c r="G4513" s="620">
        <v>0</v>
      </c>
      <c r="H4513" s="621">
        <v>46193</v>
      </c>
      <c r="I4513" s="620" t="s">
        <v>2570</v>
      </c>
      <c r="J4513" s="622" t="s">
        <v>2586</v>
      </c>
      <c r="K4513" s="620" t="s">
        <v>530</v>
      </c>
      <c r="L4513" s="620" t="s">
        <v>2484</v>
      </c>
      <c r="M4513" s="620"/>
      <c r="N4513" s="621"/>
      <c r="O4513" s="620" t="s">
        <v>24</v>
      </c>
      <c r="P4513" s="620"/>
      <c r="Q4513" s="620"/>
      <c r="R4513" s="620"/>
      <c r="S4513" s="620" t="s">
        <v>2573</v>
      </c>
    </row>
    <row r="4514" spans="1:19">
      <c r="A4514" s="620">
        <v>13</v>
      </c>
      <c r="B4514" s="620" t="s">
        <v>19</v>
      </c>
      <c r="C4514" s="620" t="s">
        <v>2569</v>
      </c>
      <c r="D4514" s="620">
        <v>6000052789</v>
      </c>
      <c r="E4514" s="620">
        <v>31</v>
      </c>
      <c r="F4514" s="620">
        <v>31</v>
      </c>
      <c r="G4514" s="620">
        <v>0</v>
      </c>
      <c r="H4514" s="621">
        <v>46196</v>
      </c>
      <c r="I4514" s="620" t="s">
        <v>2570</v>
      </c>
      <c r="J4514" s="622" t="s">
        <v>2587</v>
      </c>
      <c r="K4514" s="620" t="s">
        <v>530</v>
      </c>
      <c r="L4514" s="620" t="s">
        <v>2484</v>
      </c>
      <c r="M4514" s="620"/>
      <c r="N4514" s="621"/>
      <c r="O4514" s="620" t="s">
        <v>24</v>
      </c>
      <c r="P4514" s="620"/>
      <c r="Q4514" s="620"/>
      <c r="R4514" s="620"/>
      <c r="S4514" s="620" t="s">
        <v>2573</v>
      </c>
    </row>
    <row r="4515" spans="1:19">
      <c r="A4515" s="620">
        <v>14</v>
      </c>
      <c r="B4515" s="620" t="s">
        <v>19</v>
      </c>
      <c r="C4515" s="620" t="s">
        <v>2569</v>
      </c>
      <c r="D4515" s="620">
        <v>6000052789</v>
      </c>
      <c r="E4515" s="620">
        <v>1</v>
      </c>
      <c r="F4515" s="620">
        <v>0</v>
      </c>
      <c r="G4515" s="620">
        <v>1</v>
      </c>
      <c r="H4515" s="621">
        <v>46196</v>
      </c>
      <c r="I4515" s="620" t="s">
        <v>2570</v>
      </c>
      <c r="J4515" s="622">
        <v>516300350626230</v>
      </c>
      <c r="K4515" s="620" t="s">
        <v>2588</v>
      </c>
      <c r="L4515" s="620" t="s">
        <v>2484</v>
      </c>
      <c r="M4515" s="620"/>
      <c r="N4515" s="621"/>
      <c r="O4515" s="620" t="s">
        <v>24</v>
      </c>
      <c r="P4515" s="620" t="s">
        <v>1671</v>
      </c>
      <c r="Q4515" s="620" t="s">
        <v>2224</v>
      </c>
      <c r="R4515" s="620"/>
      <c r="S4515" s="620" t="s">
        <v>2573</v>
      </c>
    </row>
    <row r="4516" spans="1:19">
      <c r="A4516" s="620">
        <v>15</v>
      </c>
      <c r="B4516" s="620" t="s">
        <v>19</v>
      </c>
      <c r="C4516" s="620" t="s">
        <v>2569</v>
      </c>
      <c r="D4516" s="620">
        <v>6000052789</v>
      </c>
      <c r="E4516" s="620">
        <v>24</v>
      </c>
      <c r="F4516" s="620">
        <v>24</v>
      </c>
      <c r="G4516" s="620">
        <v>0</v>
      </c>
      <c r="H4516" s="621">
        <v>46196</v>
      </c>
      <c r="I4516" s="620" t="s">
        <v>2570</v>
      </c>
      <c r="J4516" s="622" t="s">
        <v>2589</v>
      </c>
      <c r="K4516" s="620" t="s">
        <v>530</v>
      </c>
      <c r="L4516" s="620" t="s">
        <v>2484</v>
      </c>
      <c r="M4516" s="620"/>
      <c r="N4516" s="621"/>
      <c r="O4516" s="620"/>
      <c r="P4516" s="620"/>
      <c r="Q4516" s="620"/>
      <c r="R4516" s="620"/>
      <c r="S4516" s="620" t="s">
        <v>2573</v>
      </c>
    </row>
    <row r="4517" spans="1:19">
      <c r="A4517" s="620">
        <v>16</v>
      </c>
      <c r="B4517" s="620" t="s">
        <v>19</v>
      </c>
      <c r="C4517" s="620" t="s">
        <v>2569</v>
      </c>
      <c r="D4517" s="620">
        <v>6000052789</v>
      </c>
      <c r="E4517" s="620">
        <v>1</v>
      </c>
      <c r="F4517" s="620">
        <v>0</v>
      </c>
      <c r="G4517" s="620">
        <v>1</v>
      </c>
      <c r="H4517" s="621">
        <v>46196</v>
      </c>
      <c r="I4517" s="620" t="s">
        <v>2570</v>
      </c>
      <c r="J4517" s="622">
        <v>516300350626255</v>
      </c>
      <c r="K4517" s="620" t="s">
        <v>2588</v>
      </c>
      <c r="L4517" s="620" t="s">
        <v>2484</v>
      </c>
      <c r="M4517" s="620"/>
      <c r="N4517" s="621"/>
      <c r="O4517" s="620" t="s">
        <v>24</v>
      </c>
      <c r="P4517" s="620" t="s">
        <v>1671</v>
      </c>
      <c r="Q4517" s="620" t="s">
        <v>2224</v>
      </c>
      <c r="R4517" s="620"/>
      <c r="S4517" s="620" t="s">
        <v>2573</v>
      </c>
    </row>
    <row r="4518" spans="1:19">
      <c r="A4518" s="620">
        <v>17</v>
      </c>
      <c r="B4518" s="620" t="s">
        <v>19</v>
      </c>
      <c r="C4518" s="620" t="s">
        <v>2569</v>
      </c>
      <c r="D4518" s="620">
        <v>6000052789</v>
      </c>
      <c r="E4518" s="620">
        <v>32</v>
      </c>
      <c r="F4518" s="620">
        <v>32</v>
      </c>
      <c r="G4518" s="620">
        <v>0</v>
      </c>
      <c r="H4518" s="621">
        <v>46196</v>
      </c>
      <c r="I4518" s="620" t="s">
        <v>2570</v>
      </c>
      <c r="J4518" s="622" t="s">
        <v>2590</v>
      </c>
      <c r="K4518" s="620" t="s">
        <v>530</v>
      </c>
      <c r="L4518" s="620" t="s">
        <v>2484</v>
      </c>
      <c r="M4518" s="620"/>
      <c r="N4518" s="621"/>
      <c r="O4518" s="620"/>
      <c r="P4518" s="620"/>
      <c r="Q4518" s="620"/>
      <c r="R4518" s="620"/>
      <c r="S4518" s="620" t="s">
        <v>2573</v>
      </c>
    </row>
    <row r="4519" spans="1:19">
      <c r="A4519" s="620">
        <v>18</v>
      </c>
      <c r="B4519" s="620" t="s">
        <v>19</v>
      </c>
      <c r="C4519" s="620" t="s">
        <v>2569</v>
      </c>
      <c r="D4519" s="620">
        <v>6000052789</v>
      </c>
      <c r="E4519" s="620">
        <v>1</v>
      </c>
      <c r="F4519" s="620">
        <v>0</v>
      </c>
      <c r="G4519" s="620">
        <v>1</v>
      </c>
      <c r="H4519" s="621">
        <v>46196</v>
      </c>
      <c r="I4519" s="620" t="s">
        <v>2570</v>
      </c>
      <c r="J4519" s="622">
        <v>516300350626288</v>
      </c>
      <c r="K4519" s="620" t="s">
        <v>2578</v>
      </c>
      <c r="L4519" s="620" t="s">
        <v>2484</v>
      </c>
      <c r="M4519" s="620"/>
      <c r="N4519" s="621"/>
      <c r="O4519" s="620" t="s">
        <v>24</v>
      </c>
      <c r="P4519" s="620" t="s">
        <v>2579</v>
      </c>
      <c r="Q4519" s="620" t="s">
        <v>2224</v>
      </c>
      <c r="R4519" s="620"/>
      <c r="S4519" s="620" t="s">
        <v>2573</v>
      </c>
    </row>
    <row r="4520" spans="1:19">
      <c r="A4520" s="620">
        <v>19</v>
      </c>
      <c r="B4520" s="620" t="s">
        <v>19</v>
      </c>
      <c r="C4520" s="620" t="s">
        <v>2569</v>
      </c>
      <c r="D4520" s="620">
        <v>6000052789</v>
      </c>
      <c r="E4520" s="620">
        <v>30</v>
      </c>
      <c r="F4520" s="620">
        <v>30</v>
      </c>
      <c r="G4520" s="620">
        <v>0</v>
      </c>
      <c r="H4520" s="621">
        <v>46196</v>
      </c>
      <c r="I4520" s="620" t="s">
        <v>2570</v>
      </c>
      <c r="J4520" s="622" t="s">
        <v>2591</v>
      </c>
      <c r="K4520" s="620" t="s">
        <v>530</v>
      </c>
      <c r="L4520" s="620" t="s">
        <v>2484</v>
      </c>
      <c r="M4520" s="620"/>
      <c r="N4520" s="621"/>
      <c r="O4520" s="620"/>
      <c r="P4520" s="620"/>
      <c r="Q4520" s="620"/>
      <c r="R4520" s="620"/>
      <c r="S4520" s="620" t="s">
        <v>2573</v>
      </c>
    </row>
    <row r="4521" spans="1:19">
      <c r="A4521" s="620">
        <v>20</v>
      </c>
      <c r="B4521" s="620" t="s">
        <v>19</v>
      </c>
      <c r="C4521" s="620" t="s">
        <v>2569</v>
      </c>
      <c r="D4521" s="620">
        <v>6000052789</v>
      </c>
      <c r="E4521" s="620">
        <v>54</v>
      </c>
      <c r="F4521" s="620">
        <v>54</v>
      </c>
      <c r="G4521" s="620">
        <v>0</v>
      </c>
      <c r="H4521" s="621">
        <v>46199</v>
      </c>
      <c r="I4521" s="620" t="s">
        <v>2570</v>
      </c>
      <c r="J4521" s="622" t="s">
        <v>2592</v>
      </c>
      <c r="K4521" s="620" t="s">
        <v>530</v>
      </c>
      <c r="L4521" s="620" t="s">
        <v>2484</v>
      </c>
      <c r="M4521" s="620"/>
      <c r="N4521" s="621"/>
      <c r="O4521" s="620" t="s">
        <v>24</v>
      </c>
      <c r="P4521" s="620"/>
      <c r="Q4521" s="620"/>
      <c r="R4521" s="620"/>
      <c r="S4521" s="620" t="s">
        <v>2573</v>
      </c>
    </row>
    <row r="4522" spans="1:19">
      <c r="A4522" s="620">
        <v>21</v>
      </c>
      <c r="B4522" s="620" t="s">
        <v>19</v>
      </c>
      <c r="C4522" s="620" t="s">
        <v>2569</v>
      </c>
      <c r="D4522" s="620">
        <v>6000052789</v>
      </c>
      <c r="E4522" s="620">
        <v>1</v>
      </c>
      <c r="F4522" s="620">
        <v>0</v>
      </c>
      <c r="G4522" s="620">
        <v>1</v>
      </c>
      <c r="H4522" s="621">
        <v>46199</v>
      </c>
      <c r="I4522" s="620" t="s">
        <v>2570</v>
      </c>
      <c r="J4522" s="622">
        <v>516300350626373</v>
      </c>
      <c r="K4522" s="620" t="s">
        <v>2578</v>
      </c>
      <c r="L4522" s="620" t="s">
        <v>2484</v>
      </c>
      <c r="M4522" s="620"/>
      <c r="N4522" s="621"/>
      <c r="O4522" s="620" t="s">
        <v>24</v>
      </c>
      <c r="P4522" s="620" t="s">
        <v>2579</v>
      </c>
      <c r="Q4522" s="620" t="s">
        <v>2224</v>
      </c>
      <c r="R4522" s="620"/>
      <c r="S4522" s="620" t="s">
        <v>2573</v>
      </c>
    </row>
    <row r="4523" spans="1:19">
      <c r="A4523" s="620">
        <v>22</v>
      </c>
      <c r="B4523" s="620" t="s">
        <v>19</v>
      </c>
      <c r="C4523" s="620" t="s">
        <v>2569</v>
      </c>
      <c r="D4523" s="620">
        <v>6000052789</v>
      </c>
      <c r="E4523" s="620">
        <v>37</v>
      </c>
      <c r="F4523" s="620">
        <v>37</v>
      </c>
      <c r="G4523" s="620">
        <v>0</v>
      </c>
      <c r="H4523" s="621">
        <v>46199</v>
      </c>
      <c r="I4523" s="620" t="s">
        <v>2570</v>
      </c>
      <c r="J4523" s="622" t="s">
        <v>2593</v>
      </c>
      <c r="K4523" s="620" t="s">
        <v>530</v>
      </c>
      <c r="L4523" s="620" t="s">
        <v>2484</v>
      </c>
      <c r="M4523" s="620"/>
      <c r="N4523" s="621"/>
      <c r="O4523" s="620"/>
      <c r="P4523" s="620"/>
      <c r="Q4523" s="620"/>
      <c r="R4523" s="620"/>
      <c r="S4523" s="620" t="s">
        <v>2573</v>
      </c>
    </row>
    <row r="4524" spans="1:19">
      <c r="A4524" s="620">
        <v>23</v>
      </c>
      <c r="B4524" s="620" t="s">
        <v>19</v>
      </c>
      <c r="C4524" s="620" t="s">
        <v>2569</v>
      </c>
      <c r="D4524" s="620">
        <v>6000052789</v>
      </c>
      <c r="E4524" s="620">
        <v>51</v>
      </c>
      <c r="F4524" s="620">
        <v>51</v>
      </c>
      <c r="G4524" s="620">
        <v>0</v>
      </c>
      <c r="H4524" s="621">
        <v>46202</v>
      </c>
      <c r="I4524" s="620" t="s">
        <v>2570</v>
      </c>
      <c r="J4524" s="622" t="s">
        <v>2594</v>
      </c>
      <c r="K4524" s="620" t="s">
        <v>530</v>
      </c>
      <c r="L4524" s="620" t="s">
        <v>2484</v>
      </c>
      <c r="M4524" s="620"/>
      <c r="N4524" s="621"/>
      <c r="O4524" s="620" t="s">
        <v>24</v>
      </c>
      <c r="P4524" s="620"/>
      <c r="Q4524" s="620"/>
      <c r="R4524" s="620"/>
      <c r="S4524" s="620" t="s">
        <v>2573</v>
      </c>
    </row>
    <row r="4525" spans="1:19">
      <c r="A4525" s="620">
        <v>24</v>
      </c>
      <c r="B4525" s="620" t="s">
        <v>19</v>
      </c>
      <c r="C4525" s="620" t="s">
        <v>2569</v>
      </c>
      <c r="D4525" s="620">
        <v>6000052789</v>
      </c>
      <c r="E4525" s="620">
        <v>1</v>
      </c>
      <c r="F4525" s="620">
        <v>0</v>
      </c>
      <c r="G4525" s="620">
        <v>1</v>
      </c>
      <c r="H4525" s="621">
        <v>46202</v>
      </c>
      <c r="I4525" s="620" t="s">
        <v>2570</v>
      </c>
      <c r="J4525" s="622">
        <v>516300350626462</v>
      </c>
      <c r="K4525" s="620" t="s">
        <v>2595</v>
      </c>
      <c r="L4525" s="620" t="s">
        <v>2484</v>
      </c>
      <c r="M4525" s="620"/>
      <c r="N4525" s="621"/>
      <c r="O4525" s="620" t="s">
        <v>24</v>
      </c>
      <c r="P4525" s="620" t="s">
        <v>2596</v>
      </c>
      <c r="Q4525" s="620" t="s">
        <v>2224</v>
      </c>
      <c r="R4525" s="620"/>
      <c r="S4525" s="620" t="s">
        <v>2573</v>
      </c>
    </row>
    <row r="4526" spans="1:19">
      <c r="A4526" s="620">
        <v>25</v>
      </c>
      <c r="B4526" s="620" t="s">
        <v>19</v>
      </c>
      <c r="C4526" s="620" t="s">
        <v>2569</v>
      </c>
      <c r="D4526" s="620">
        <v>6000052789</v>
      </c>
      <c r="E4526" s="620">
        <v>8</v>
      </c>
      <c r="F4526" s="620">
        <v>8</v>
      </c>
      <c r="G4526" s="620">
        <v>0</v>
      </c>
      <c r="H4526" s="621">
        <v>46202</v>
      </c>
      <c r="I4526" s="620" t="s">
        <v>2570</v>
      </c>
      <c r="J4526" s="622" t="s">
        <v>2597</v>
      </c>
      <c r="K4526" s="620" t="s">
        <v>530</v>
      </c>
      <c r="L4526" s="620" t="s">
        <v>2484</v>
      </c>
      <c r="M4526" s="620"/>
      <c r="N4526" s="621"/>
      <c r="O4526" s="620"/>
      <c r="P4526" s="620"/>
      <c r="Q4526" s="620"/>
      <c r="R4526" s="620"/>
      <c r="S4526" s="620" t="s">
        <v>2573</v>
      </c>
    </row>
    <row r="4527" spans="1:19">
      <c r="A4527" s="620">
        <v>26</v>
      </c>
      <c r="B4527" s="620" t="s">
        <v>19</v>
      </c>
      <c r="C4527" s="620" t="s">
        <v>2569</v>
      </c>
      <c r="D4527" s="620">
        <v>6000052789</v>
      </c>
      <c r="E4527" s="620">
        <v>60</v>
      </c>
      <c r="F4527" s="620">
        <v>60</v>
      </c>
      <c r="G4527" s="620">
        <v>0</v>
      </c>
      <c r="H4527" s="621">
        <v>46203</v>
      </c>
      <c r="I4527" s="620" t="s">
        <v>2570</v>
      </c>
      <c r="J4527" s="622" t="s">
        <v>2598</v>
      </c>
      <c r="K4527" s="620" t="s">
        <v>530</v>
      </c>
      <c r="L4527" s="620" t="s">
        <v>2484</v>
      </c>
      <c r="M4527" s="620"/>
      <c r="N4527" s="621"/>
      <c r="O4527" s="620" t="s">
        <v>24</v>
      </c>
      <c r="P4527" s="620"/>
      <c r="Q4527" s="620"/>
      <c r="R4527" s="620"/>
      <c r="S4527" s="620" t="s">
        <v>2573</v>
      </c>
    </row>
    <row r="4528" spans="1:19">
      <c r="A4528" s="620">
        <v>27</v>
      </c>
      <c r="B4528" s="620" t="s">
        <v>19</v>
      </c>
      <c r="C4528" s="620" t="s">
        <v>2569</v>
      </c>
      <c r="D4528" s="620">
        <v>6000052789</v>
      </c>
      <c r="E4528" s="620">
        <v>9</v>
      </c>
      <c r="F4528" s="620">
        <v>9</v>
      </c>
      <c r="G4528" s="620">
        <v>0</v>
      </c>
      <c r="H4528" s="621">
        <v>46204</v>
      </c>
      <c r="I4528" s="620" t="s">
        <v>2570</v>
      </c>
      <c r="J4528" s="622" t="s">
        <v>2599</v>
      </c>
      <c r="K4528" s="620" t="s">
        <v>530</v>
      </c>
      <c r="L4528" s="620" t="s">
        <v>2484</v>
      </c>
      <c r="M4528" s="620"/>
      <c r="N4528" s="621"/>
      <c r="O4528" s="620" t="s">
        <v>24</v>
      </c>
      <c r="P4528" s="620"/>
      <c r="Q4528" s="620"/>
      <c r="R4528" s="620"/>
      <c r="S4528" s="620" t="s">
        <v>2573</v>
      </c>
    </row>
    <row r="4529" spans="1:19">
      <c r="A4529" s="620">
        <v>28</v>
      </c>
      <c r="B4529" s="620" t="s">
        <v>19</v>
      </c>
      <c r="C4529" s="620" t="s">
        <v>2569</v>
      </c>
      <c r="D4529" s="620">
        <v>6000052789</v>
      </c>
      <c r="E4529" s="620">
        <v>1</v>
      </c>
      <c r="F4529" s="620">
        <v>0</v>
      </c>
      <c r="G4529" s="620">
        <v>1</v>
      </c>
      <c r="H4529" s="621">
        <v>46204</v>
      </c>
      <c r="I4529" s="620" t="s">
        <v>2570</v>
      </c>
      <c r="J4529" s="622">
        <v>516300350626540</v>
      </c>
      <c r="K4529" s="620" t="s">
        <v>2588</v>
      </c>
      <c r="L4529" s="620" t="s">
        <v>2484</v>
      </c>
      <c r="M4529" s="620"/>
      <c r="N4529" s="621"/>
      <c r="O4529" s="620" t="s">
        <v>24</v>
      </c>
      <c r="P4529" s="620" t="s">
        <v>1671</v>
      </c>
      <c r="Q4529" s="620" t="s">
        <v>2224</v>
      </c>
      <c r="R4529" s="620"/>
      <c r="S4529" s="620" t="s">
        <v>2573</v>
      </c>
    </row>
    <row r="4530" spans="1:19">
      <c r="A4530" s="620">
        <v>29</v>
      </c>
      <c r="B4530" s="620" t="s">
        <v>19</v>
      </c>
      <c r="C4530" s="620" t="s">
        <v>2569</v>
      </c>
      <c r="D4530" s="620">
        <v>6000052789</v>
      </c>
      <c r="E4530" s="620">
        <v>16</v>
      </c>
      <c r="F4530" s="620">
        <v>16</v>
      </c>
      <c r="G4530" s="620">
        <v>0</v>
      </c>
      <c r="H4530" s="621">
        <v>46204</v>
      </c>
      <c r="I4530" s="620" t="s">
        <v>2570</v>
      </c>
      <c r="J4530" s="622" t="s">
        <v>2600</v>
      </c>
      <c r="K4530" s="620" t="s">
        <v>530</v>
      </c>
      <c r="L4530" s="620" t="s">
        <v>2484</v>
      </c>
      <c r="M4530" s="620"/>
      <c r="N4530" s="621"/>
      <c r="O4530" s="620"/>
      <c r="P4530" s="620"/>
      <c r="Q4530" s="620"/>
      <c r="R4530" s="620"/>
      <c r="S4530" s="620" t="s">
        <v>2573</v>
      </c>
    </row>
    <row r="4531" spans="1:19">
      <c r="A4531" s="620">
        <v>30</v>
      </c>
      <c r="B4531" s="620" t="s">
        <v>19</v>
      </c>
      <c r="C4531" s="620" t="s">
        <v>2569</v>
      </c>
      <c r="D4531" s="620">
        <v>6000052789</v>
      </c>
      <c r="E4531" s="620">
        <v>48</v>
      </c>
      <c r="F4531" s="620">
        <v>48</v>
      </c>
      <c r="G4531" s="620">
        <v>0</v>
      </c>
      <c r="H4531" s="621">
        <v>46218</v>
      </c>
      <c r="I4531" s="620" t="s">
        <v>2570</v>
      </c>
      <c r="J4531" s="622" t="s">
        <v>2601</v>
      </c>
      <c r="K4531" s="620" t="s">
        <v>530</v>
      </c>
      <c r="L4531" s="620" t="s">
        <v>2484</v>
      </c>
      <c r="M4531" s="620"/>
      <c r="N4531" s="621"/>
      <c r="O4531" s="620" t="s">
        <v>24</v>
      </c>
      <c r="P4531" s="620"/>
      <c r="Q4531" s="620"/>
      <c r="R4531" s="620"/>
      <c r="S4531" s="620" t="s">
        <v>2573</v>
      </c>
    </row>
    <row r="4532" spans="1:19">
      <c r="A4532" s="620">
        <v>31</v>
      </c>
      <c r="B4532" s="620" t="s">
        <v>19</v>
      </c>
      <c r="C4532" s="620" t="s">
        <v>2569</v>
      </c>
      <c r="D4532" s="620">
        <v>6000052789</v>
      </c>
      <c r="E4532" s="620">
        <v>48</v>
      </c>
      <c r="F4532" s="620">
        <v>48</v>
      </c>
      <c r="G4532" s="620">
        <v>0</v>
      </c>
      <c r="H4532" s="621">
        <v>46219</v>
      </c>
      <c r="I4532" s="620" t="s">
        <v>2570</v>
      </c>
      <c r="J4532" s="622" t="s">
        <v>2602</v>
      </c>
      <c r="K4532" s="620" t="s">
        <v>530</v>
      </c>
      <c r="L4532" s="620" t="s">
        <v>2484</v>
      </c>
      <c r="M4532" s="620"/>
      <c r="N4532" s="621"/>
      <c r="O4532" s="620" t="s">
        <v>24</v>
      </c>
      <c r="P4532" s="620"/>
      <c r="Q4532" s="620"/>
      <c r="R4532" s="620"/>
      <c r="S4532" s="620" t="s">
        <v>2573</v>
      </c>
    </row>
    <row r="4533" spans="1:19">
      <c r="A4533" s="620">
        <v>32</v>
      </c>
      <c r="B4533" s="620" t="s">
        <v>19</v>
      </c>
      <c r="C4533" s="620" t="s">
        <v>2569</v>
      </c>
      <c r="D4533" s="620">
        <v>6000052789</v>
      </c>
      <c r="E4533" s="620">
        <v>1</v>
      </c>
      <c r="F4533" s="620">
        <v>0</v>
      </c>
      <c r="G4533" s="620">
        <v>1</v>
      </c>
      <c r="H4533" s="621">
        <v>46219</v>
      </c>
      <c r="I4533" s="620" t="s">
        <v>2570</v>
      </c>
      <c r="J4533" s="622">
        <v>516300350726097</v>
      </c>
      <c r="K4533" s="620" t="s">
        <v>2588</v>
      </c>
      <c r="L4533" s="620" t="s">
        <v>2484</v>
      </c>
      <c r="M4533" s="620"/>
      <c r="N4533" s="621"/>
      <c r="O4533" s="620" t="s">
        <v>24</v>
      </c>
      <c r="P4533" s="620" t="s">
        <v>1671</v>
      </c>
      <c r="Q4533" s="620" t="s">
        <v>2224</v>
      </c>
      <c r="R4533" s="620"/>
      <c r="S4533" s="620" t="s">
        <v>2573</v>
      </c>
    </row>
    <row r="4534" spans="1:19">
      <c r="A4534" s="620">
        <v>33</v>
      </c>
      <c r="B4534" s="620" t="s">
        <v>19</v>
      </c>
      <c r="C4534" s="620" t="s">
        <v>2569</v>
      </c>
      <c r="D4534" s="620">
        <v>6000052789</v>
      </c>
      <c r="E4534" s="620">
        <v>21</v>
      </c>
      <c r="F4534" s="620">
        <v>21</v>
      </c>
      <c r="G4534" s="620">
        <v>0</v>
      </c>
      <c r="H4534" s="621">
        <v>46219</v>
      </c>
      <c r="I4534" s="620" t="s">
        <v>2570</v>
      </c>
      <c r="J4534" s="622" t="s">
        <v>2603</v>
      </c>
      <c r="K4534" s="620" t="s">
        <v>530</v>
      </c>
      <c r="L4534" s="620" t="s">
        <v>2484</v>
      </c>
      <c r="M4534" s="620"/>
      <c r="N4534" s="621"/>
      <c r="O4534" s="620"/>
      <c r="P4534" s="620"/>
      <c r="Q4534" s="620"/>
      <c r="R4534" s="620"/>
      <c r="S4534" s="620" t="s">
        <v>2573</v>
      </c>
    </row>
    <row r="4535" spans="1:19">
      <c r="A4535" s="620">
        <v>34</v>
      </c>
      <c r="B4535" s="620" t="s">
        <v>19</v>
      </c>
      <c r="C4535" s="620" t="s">
        <v>2569</v>
      </c>
      <c r="D4535" s="620">
        <v>6000052789</v>
      </c>
      <c r="E4535" s="620">
        <v>7</v>
      </c>
      <c r="F4535" s="620">
        <v>7</v>
      </c>
      <c r="G4535" s="620">
        <v>0</v>
      </c>
      <c r="H4535" s="621">
        <v>46220</v>
      </c>
      <c r="I4535" s="620" t="s">
        <v>2570</v>
      </c>
      <c r="J4535" s="622" t="s">
        <v>2604</v>
      </c>
      <c r="K4535" s="620" t="s">
        <v>530</v>
      </c>
      <c r="L4535" s="620" t="s">
        <v>2484</v>
      </c>
      <c r="M4535" s="620"/>
      <c r="N4535" s="621"/>
      <c r="O4535" s="620" t="s">
        <v>24</v>
      </c>
      <c r="P4535" s="620"/>
      <c r="Q4535" s="620"/>
      <c r="R4535" s="620"/>
      <c r="S4535" s="620" t="s">
        <v>2573</v>
      </c>
    </row>
    <row r="4536" spans="1:19">
      <c r="A4536" s="620">
        <v>35</v>
      </c>
      <c r="B4536" s="620" t="s">
        <v>19</v>
      </c>
      <c r="C4536" s="620" t="s">
        <v>2569</v>
      </c>
      <c r="D4536" s="620">
        <v>6000052789</v>
      </c>
      <c r="E4536" s="620">
        <v>1</v>
      </c>
      <c r="F4536" s="620">
        <v>0</v>
      </c>
      <c r="G4536" s="620">
        <v>1</v>
      </c>
      <c r="H4536" s="621">
        <v>46220</v>
      </c>
      <c r="I4536" s="620" t="s">
        <v>2570</v>
      </c>
      <c r="J4536" s="622">
        <v>516300350726126</v>
      </c>
      <c r="K4536" s="620" t="s">
        <v>2588</v>
      </c>
      <c r="L4536" s="620" t="s">
        <v>2484</v>
      </c>
      <c r="M4536" s="620"/>
      <c r="N4536" s="621"/>
      <c r="O4536" s="620" t="s">
        <v>24</v>
      </c>
      <c r="P4536" s="620" t="s">
        <v>1671</v>
      </c>
      <c r="Q4536" s="620" t="s">
        <v>2224</v>
      </c>
      <c r="R4536" s="620"/>
      <c r="S4536" s="620" t="s">
        <v>2573</v>
      </c>
    </row>
    <row r="4537" spans="1:19">
      <c r="A4537" s="620">
        <v>36</v>
      </c>
      <c r="B4537" s="620" t="s">
        <v>19</v>
      </c>
      <c r="C4537" s="620" t="s">
        <v>2569</v>
      </c>
      <c r="D4537" s="620">
        <v>6000052789</v>
      </c>
      <c r="E4537" s="620">
        <v>23</v>
      </c>
      <c r="F4537" s="620">
        <v>23</v>
      </c>
      <c r="G4537" s="620">
        <v>0</v>
      </c>
      <c r="H4537" s="621">
        <v>46220</v>
      </c>
      <c r="I4537" s="620" t="s">
        <v>2570</v>
      </c>
      <c r="J4537" s="622" t="s">
        <v>2605</v>
      </c>
      <c r="K4537" s="620" t="s">
        <v>530</v>
      </c>
      <c r="L4537" s="620" t="s">
        <v>2484</v>
      </c>
      <c r="M4537" s="620"/>
      <c r="N4537" s="621"/>
      <c r="O4537" s="620"/>
      <c r="P4537" s="620"/>
      <c r="Q4537" s="620"/>
      <c r="R4537" s="620"/>
      <c r="S4537" s="620" t="s">
        <v>2573</v>
      </c>
    </row>
    <row r="4538" spans="1:19">
      <c r="A4538" s="620">
        <v>37</v>
      </c>
      <c r="B4538" s="620" t="s">
        <v>19</v>
      </c>
      <c r="C4538" s="620" t="s">
        <v>2569</v>
      </c>
      <c r="D4538" s="620">
        <v>6000052789</v>
      </c>
      <c r="E4538" s="620">
        <v>1</v>
      </c>
      <c r="F4538" s="620">
        <v>0</v>
      </c>
      <c r="G4538" s="620">
        <v>1</v>
      </c>
      <c r="H4538" s="621">
        <v>46220</v>
      </c>
      <c r="I4538" s="620" t="s">
        <v>2570</v>
      </c>
      <c r="J4538" s="622">
        <v>516300350726150</v>
      </c>
      <c r="K4538" s="620" t="s">
        <v>2588</v>
      </c>
      <c r="L4538" s="620" t="s">
        <v>2484</v>
      </c>
      <c r="M4538" s="620"/>
      <c r="N4538" s="621"/>
      <c r="O4538" s="620" t="s">
        <v>24</v>
      </c>
      <c r="P4538" s="620" t="s">
        <v>1671</v>
      </c>
      <c r="Q4538" s="620" t="s">
        <v>2224</v>
      </c>
      <c r="R4538" s="620"/>
      <c r="S4538" s="620" t="s">
        <v>2573</v>
      </c>
    </row>
    <row r="4539" spans="1:19">
      <c r="A4539" s="620">
        <v>38</v>
      </c>
      <c r="B4539" s="620" t="s">
        <v>19</v>
      </c>
      <c r="C4539" s="620" t="s">
        <v>2569</v>
      </c>
      <c r="D4539" s="620">
        <v>6000052789</v>
      </c>
      <c r="E4539" s="620">
        <v>6</v>
      </c>
      <c r="F4539" s="620">
        <v>6</v>
      </c>
      <c r="G4539" s="620">
        <v>0</v>
      </c>
      <c r="H4539" s="621">
        <v>46220</v>
      </c>
      <c r="I4539" s="620" t="s">
        <v>2570</v>
      </c>
      <c r="J4539" s="622" t="s">
        <v>2606</v>
      </c>
      <c r="K4539" s="620" t="s">
        <v>530</v>
      </c>
      <c r="L4539" s="620" t="s">
        <v>2484</v>
      </c>
      <c r="M4539" s="620"/>
      <c r="N4539" s="621"/>
      <c r="O4539" s="620"/>
      <c r="P4539" s="620"/>
      <c r="Q4539" s="620"/>
      <c r="R4539" s="620"/>
      <c r="S4539" s="620" t="s">
        <v>2573</v>
      </c>
    </row>
    <row r="4540" spans="1:19">
      <c r="A4540" s="620">
        <v>39</v>
      </c>
      <c r="B4540" s="620" t="s">
        <v>19</v>
      </c>
      <c r="C4540" s="620" t="s">
        <v>2569</v>
      </c>
      <c r="D4540" s="620">
        <v>6000052789</v>
      </c>
      <c r="E4540" s="620">
        <v>23</v>
      </c>
      <c r="F4540" s="620">
        <v>23</v>
      </c>
      <c r="G4540" s="620">
        <v>0</v>
      </c>
      <c r="H4540" s="621">
        <v>46224</v>
      </c>
      <c r="I4540" s="620" t="s">
        <v>2570</v>
      </c>
      <c r="J4540" s="622" t="s">
        <v>2607</v>
      </c>
      <c r="K4540" s="620" t="s">
        <v>530</v>
      </c>
      <c r="L4540" s="620" t="s">
        <v>2484</v>
      </c>
      <c r="M4540" s="620"/>
      <c r="N4540" s="621"/>
      <c r="O4540" s="620" t="s">
        <v>24</v>
      </c>
      <c r="P4540" s="620"/>
      <c r="Q4540" s="620"/>
      <c r="R4540" s="620"/>
      <c r="S4540" s="620" t="s">
        <v>2573</v>
      </c>
    </row>
    <row r="4541" spans="1:19">
      <c r="A4541" s="620">
        <v>40</v>
      </c>
      <c r="B4541" s="620" t="s">
        <v>19</v>
      </c>
      <c r="C4541" s="620" t="s">
        <v>2569</v>
      </c>
      <c r="D4541" s="620">
        <v>6000052789</v>
      </c>
      <c r="E4541" s="620">
        <v>1</v>
      </c>
      <c r="F4541" s="620">
        <v>0</v>
      </c>
      <c r="G4541" s="620">
        <v>1</v>
      </c>
      <c r="H4541" s="621">
        <v>46224</v>
      </c>
      <c r="I4541" s="620" t="s">
        <v>2570</v>
      </c>
      <c r="J4541" s="622">
        <v>516300350726180</v>
      </c>
      <c r="K4541" s="620" t="s">
        <v>2582</v>
      </c>
      <c r="L4541" s="620" t="s">
        <v>2484</v>
      </c>
      <c r="M4541" s="620"/>
      <c r="N4541" s="621"/>
      <c r="O4541" s="620" t="s">
        <v>24</v>
      </c>
      <c r="P4541" s="620" t="s">
        <v>2458</v>
      </c>
      <c r="Q4541" s="620" t="s">
        <v>2583</v>
      </c>
      <c r="R4541" s="620"/>
      <c r="S4541" s="620" t="s">
        <v>2573</v>
      </c>
    </row>
    <row r="4542" spans="1:19">
      <c r="A4542" s="620">
        <v>41</v>
      </c>
      <c r="B4542" s="620" t="s">
        <v>19</v>
      </c>
      <c r="C4542" s="620" t="s">
        <v>2569</v>
      </c>
      <c r="D4542" s="620">
        <v>6000052789</v>
      </c>
      <c r="E4542" s="620">
        <v>9</v>
      </c>
      <c r="F4542" s="620">
        <v>9</v>
      </c>
      <c r="G4542" s="620">
        <v>0</v>
      </c>
      <c r="H4542" s="621">
        <v>46224</v>
      </c>
      <c r="I4542" s="620" t="s">
        <v>2570</v>
      </c>
      <c r="J4542" s="622" t="s">
        <v>2608</v>
      </c>
      <c r="K4542" s="620" t="s">
        <v>530</v>
      </c>
      <c r="L4542" s="620" t="s">
        <v>2484</v>
      </c>
      <c r="M4542" s="620"/>
      <c r="N4542" s="621"/>
      <c r="O4542" s="620"/>
      <c r="P4542" s="620"/>
      <c r="Q4542" s="620"/>
      <c r="R4542" s="620"/>
      <c r="S4542" s="620" t="s">
        <v>2573</v>
      </c>
    </row>
    <row r="4543" spans="1:19">
      <c r="A4543" s="620">
        <v>42</v>
      </c>
      <c r="B4543" s="620" t="s">
        <v>19</v>
      </c>
      <c r="C4543" s="620" t="s">
        <v>2569</v>
      </c>
      <c r="D4543" s="620">
        <v>6000052789</v>
      </c>
      <c r="E4543" s="620">
        <v>1</v>
      </c>
      <c r="F4543" s="620">
        <v>0</v>
      </c>
      <c r="G4543" s="620">
        <v>1</v>
      </c>
      <c r="H4543" s="621">
        <v>46224</v>
      </c>
      <c r="I4543" s="620" t="s">
        <v>2570</v>
      </c>
      <c r="J4543" s="622">
        <v>516300350726190</v>
      </c>
      <c r="K4543" s="620" t="s">
        <v>2609</v>
      </c>
      <c r="L4543" s="620" t="s">
        <v>2484</v>
      </c>
      <c r="M4543" s="620"/>
      <c r="N4543" s="621"/>
      <c r="O4543" s="620" t="s">
        <v>24</v>
      </c>
      <c r="P4543" s="620" t="s">
        <v>475</v>
      </c>
      <c r="Q4543" s="620" t="s">
        <v>369</v>
      </c>
      <c r="R4543" s="620"/>
      <c r="S4543" s="620" t="s">
        <v>2573</v>
      </c>
    </row>
    <row r="4544" spans="1:19">
      <c r="A4544" s="620">
        <v>43</v>
      </c>
      <c r="B4544" s="620" t="s">
        <v>19</v>
      </c>
      <c r="C4544" s="620" t="s">
        <v>2569</v>
      </c>
      <c r="D4544" s="620">
        <v>6000052789</v>
      </c>
      <c r="E4544" s="620">
        <v>1</v>
      </c>
      <c r="F4544" s="620">
        <v>0</v>
      </c>
      <c r="G4544" s="620">
        <v>1</v>
      </c>
      <c r="H4544" s="621">
        <v>46224</v>
      </c>
      <c r="I4544" s="620" t="s">
        <v>2570</v>
      </c>
      <c r="J4544" s="622">
        <v>516300350726191</v>
      </c>
      <c r="K4544" s="620" t="s">
        <v>2588</v>
      </c>
      <c r="L4544" s="620" t="s">
        <v>2484</v>
      </c>
      <c r="M4544" s="620"/>
      <c r="N4544" s="621"/>
      <c r="O4544" s="620" t="s">
        <v>24</v>
      </c>
      <c r="P4544" s="620" t="s">
        <v>1671</v>
      </c>
      <c r="Q4544" s="620" t="s">
        <v>2224</v>
      </c>
      <c r="R4544" s="620"/>
      <c r="S4544" s="620" t="s">
        <v>2573</v>
      </c>
    </row>
    <row r="4545" spans="1:19">
      <c r="A4545" s="620">
        <v>44</v>
      </c>
      <c r="B4545" s="620" t="s">
        <v>19</v>
      </c>
      <c r="C4545" s="620" t="s">
        <v>2569</v>
      </c>
      <c r="D4545" s="620">
        <v>6000052789</v>
      </c>
      <c r="E4545" s="620">
        <v>9</v>
      </c>
      <c r="F4545" s="620">
        <v>9</v>
      </c>
      <c r="G4545" s="620">
        <v>0</v>
      </c>
      <c r="H4545" s="621">
        <v>46224</v>
      </c>
      <c r="I4545" s="620" t="s">
        <v>2570</v>
      </c>
      <c r="J4545" s="622" t="s">
        <v>2610</v>
      </c>
      <c r="K4545" s="620" t="s">
        <v>530</v>
      </c>
      <c r="L4545" s="620" t="s">
        <v>2484</v>
      </c>
      <c r="M4545" s="620"/>
      <c r="N4545" s="621"/>
      <c r="O4545" s="620"/>
      <c r="P4545" s="620"/>
      <c r="Q4545" s="620"/>
      <c r="R4545" s="620"/>
      <c r="S4545" s="620" t="s">
        <v>2573</v>
      </c>
    </row>
    <row r="4546" spans="1:19">
      <c r="A4546" s="620">
        <v>45</v>
      </c>
      <c r="B4546" s="620" t="s">
        <v>19</v>
      </c>
      <c r="C4546" s="620" t="s">
        <v>2569</v>
      </c>
      <c r="D4546" s="620">
        <v>6000052789</v>
      </c>
      <c r="E4546" s="620">
        <v>1</v>
      </c>
      <c r="F4546" s="620">
        <v>0</v>
      </c>
      <c r="G4546" s="620">
        <v>1</v>
      </c>
      <c r="H4546" s="621">
        <v>46224</v>
      </c>
      <c r="I4546" s="620" t="s">
        <v>2570</v>
      </c>
      <c r="J4546" s="622">
        <v>516300350726201</v>
      </c>
      <c r="K4546" s="620" t="s">
        <v>2588</v>
      </c>
      <c r="L4546" s="620" t="s">
        <v>2484</v>
      </c>
      <c r="M4546" s="620"/>
      <c r="N4546" s="621"/>
      <c r="O4546" s="620" t="s">
        <v>24</v>
      </c>
      <c r="P4546" s="620" t="s">
        <v>1671</v>
      </c>
      <c r="Q4546" s="620" t="s">
        <v>2224</v>
      </c>
      <c r="R4546" s="620"/>
      <c r="S4546" s="620" t="s">
        <v>2573</v>
      </c>
    </row>
    <row r="4547" spans="1:19">
      <c r="A4547" s="620">
        <v>46</v>
      </c>
      <c r="B4547" s="620" t="s">
        <v>19</v>
      </c>
      <c r="C4547" s="620" t="s">
        <v>2569</v>
      </c>
      <c r="D4547" s="620">
        <v>6000052789</v>
      </c>
      <c r="E4547" s="620">
        <v>11</v>
      </c>
      <c r="F4547" s="620">
        <v>11</v>
      </c>
      <c r="G4547" s="620">
        <v>0</v>
      </c>
      <c r="H4547" s="621">
        <v>46224</v>
      </c>
      <c r="I4547" s="620" t="s">
        <v>2570</v>
      </c>
      <c r="J4547" s="622" t="s">
        <v>2611</v>
      </c>
      <c r="K4547" s="620" t="s">
        <v>530</v>
      </c>
      <c r="L4547" s="620" t="s">
        <v>2484</v>
      </c>
      <c r="M4547" s="620"/>
      <c r="N4547" s="621"/>
      <c r="O4547" s="620"/>
      <c r="P4547" s="620"/>
      <c r="Q4547" s="620"/>
      <c r="R4547" s="620"/>
      <c r="S4547" s="620" t="s">
        <v>2573</v>
      </c>
    </row>
    <row r="4548" spans="1:19">
      <c r="A4548" s="620">
        <v>47</v>
      </c>
      <c r="B4548" s="620" t="s">
        <v>19</v>
      </c>
      <c r="C4548" s="620" t="s">
        <v>2569</v>
      </c>
      <c r="D4548" s="620">
        <v>6000052789</v>
      </c>
      <c r="E4548" s="620">
        <v>8</v>
      </c>
      <c r="F4548" s="620">
        <v>8</v>
      </c>
      <c r="G4548" s="620">
        <v>0</v>
      </c>
      <c r="H4548" s="621">
        <v>46225</v>
      </c>
      <c r="I4548" s="620" t="s">
        <v>2570</v>
      </c>
      <c r="J4548" s="622" t="s">
        <v>2612</v>
      </c>
      <c r="K4548" s="620" t="s">
        <v>530</v>
      </c>
      <c r="L4548" s="620" t="s">
        <v>2484</v>
      </c>
      <c r="M4548" s="620"/>
      <c r="N4548" s="621"/>
      <c r="O4548" s="620" t="s">
        <v>24</v>
      </c>
      <c r="P4548" s="620"/>
      <c r="Q4548" s="620"/>
      <c r="R4548" s="620"/>
      <c r="S4548" s="620" t="s">
        <v>2573</v>
      </c>
    </row>
    <row r="4549" spans="1:19">
      <c r="A4549" s="620">
        <v>48</v>
      </c>
      <c r="B4549" s="620" t="s">
        <v>19</v>
      </c>
      <c r="C4549" s="620" t="s">
        <v>2569</v>
      </c>
      <c r="D4549" s="620">
        <v>6000052789</v>
      </c>
      <c r="E4549" s="620">
        <v>1</v>
      </c>
      <c r="F4549" s="620">
        <v>0</v>
      </c>
      <c r="G4549" s="620">
        <v>1</v>
      </c>
      <c r="H4549" s="621">
        <v>46225</v>
      </c>
      <c r="I4549" s="620" t="s">
        <v>2570</v>
      </c>
      <c r="J4549" s="622">
        <v>516300350726221</v>
      </c>
      <c r="K4549" s="620" t="s">
        <v>2582</v>
      </c>
      <c r="L4549" s="620" t="s">
        <v>2484</v>
      </c>
      <c r="M4549" s="620"/>
      <c r="N4549" s="621"/>
      <c r="O4549" s="620" t="s">
        <v>24</v>
      </c>
      <c r="P4549" s="620" t="s">
        <v>2458</v>
      </c>
      <c r="Q4549" s="620" t="s">
        <v>2583</v>
      </c>
      <c r="R4549" s="620"/>
      <c r="S4549" s="620" t="s">
        <v>2573</v>
      </c>
    </row>
    <row r="4550" spans="1:19">
      <c r="A4550" s="620">
        <v>49</v>
      </c>
      <c r="B4550" s="620" t="s">
        <v>19</v>
      </c>
      <c r="C4550" s="620" t="s">
        <v>2569</v>
      </c>
      <c r="D4550" s="620">
        <v>6000052789</v>
      </c>
      <c r="E4550" s="620">
        <v>49</v>
      </c>
      <c r="F4550" s="620">
        <v>49</v>
      </c>
      <c r="G4550" s="620">
        <v>0</v>
      </c>
      <c r="H4550" s="621">
        <v>46225</v>
      </c>
      <c r="I4550" s="620" t="s">
        <v>2570</v>
      </c>
      <c r="J4550" s="622" t="s">
        <v>2613</v>
      </c>
      <c r="K4550" s="620" t="s">
        <v>530</v>
      </c>
      <c r="L4550" s="620" t="s">
        <v>2484</v>
      </c>
      <c r="M4550" s="620"/>
      <c r="N4550" s="621"/>
      <c r="O4550" s="620"/>
      <c r="P4550" s="620"/>
      <c r="Q4550" s="620"/>
      <c r="R4550" s="620"/>
      <c r="S4550" s="620" t="s">
        <v>2573</v>
      </c>
    </row>
    <row r="4551" spans="1:19">
      <c r="A4551" s="620">
        <v>50</v>
      </c>
      <c r="B4551" s="620" t="s">
        <v>19</v>
      </c>
      <c r="C4551" s="620" t="s">
        <v>2569</v>
      </c>
      <c r="D4551" s="620">
        <v>6000052789</v>
      </c>
      <c r="E4551" s="620">
        <v>20</v>
      </c>
      <c r="F4551" s="620">
        <v>20</v>
      </c>
      <c r="G4551" s="620">
        <v>0</v>
      </c>
      <c r="H4551" s="621">
        <v>46226</v>
      </c>
      <c r="I4551" s="620" t="s">
        <v>2570</v>
      </c>
      <c r="J4551" s="622" t="s">
        <v>2614</v>
      </c>
      <c r="K4551" s="620" t="s">
        <v>22</v>
      </c>
      <c r="L4551" s="620" t="s">
        <v>2484</v>
      </c>
      <c r="M4551" s="620"/>
      <c r="N4551" s="621"/>
      <c r="O4551" s="620" t="s">
        <v>24</v>
      </c>
      <c r="P4551" s="620"/>
      <c r="Q4551" s="620"/>
      <c r="R4551" s="620"/>
      <c r="S4551" s="620" t="s">
        <v>2573</v>
      </c>
    </row>
    <row r="4552" spans="1:19">
      <c r="A4552" s="620">
        <v>51</v>
      </c>
      <c r="B4552" s="620" t="s">
        <v>19</v>
      </c>
      <c r="C4552" s="620" t="s">
        <v>2569</v>
      </c>
      <c r="D4552" s="620">
        <v>6000052789</v>
      </c>
      <c r="E4552" s="620">
        <v>46</v>
      </c>
      <c r="F4552" s="620">
        <v>46</v>
      </c>
      <c r="G4552" s="620">
        <v>0</v>
      </c>
      <c r="H4552" s="621">
        <v>46227</v>
      </c>
      <c r="I4552" s="620" t="s">
        <v>2570</v>
      </c>
      <c r="J4552" s="622" t="s">
        <v>2615</v>
      </c>
      <c r="K4552" s="620" t="s">
        <v>22</v>
      </c>
      <c r="L4552" s="620" t="s">
        <v>2484</v>
      </c>
      <c r="M4552" s="620"/>
      <c r="N4552" s="621"/>
      <c r="O4552" s="620" t="s">
        <v>24</v>
      </c>
      <c r="P4552" s="620"/>
      <c r="Q4552" s="620"/>
      <c r="R4552" s="620"/>
      <c r="S4552" s="620" t="s">
        <v>2573</v>
      </c>
    </row>
    <row r="4553" spans="1:19">
      <c r="A4553" s="620">
        <v>52</v>
      </c>
      <c r="B4553" s="620" t="s">
        <v>19</v>
      </c>
      <c r="C4553" s="620" t="s">
        <v>2569</v>
      </c>
      <c r="D4553" s="620">
        <v>6000052789</v>
      </c>
      <c r="E4553" s="620">
        <v>20</v>
      </c>
      <c r="F4553" s="620">
        <v>20</v>
      </c>
      <c r="G4553" s="620">
        <v>0</v>
      </c>
      <c r="H4553" s="621">
        <v>46234</v>
      </c>
      <c r="I4553" s="620" t="s">
        <v>2570</v>
      </c>
      <c r="J4553" s="622" t="s">
        <v>2616</v>
      </c>
      <c r="K4553" s="620" t="s">
        <v>22</v>
      </c>
      <c r="L4553" s="620" t="s">
        <v>2484</v>
      </c>
      <c r="M4553" s="620"/>
      <c r="N4553" s="621"/>
      <c r="O4553" s="620" t="s">
        <v>24</v>
      </c>
      <c r="P4553" s="620"/>
      <c r="Q4553" s="620"/>
      <c r="R4553" s="620"/>
      <c r="S4553" s="620" t="s">
        <v>2573</v>
      </c>
    </row>
    <row r="4554" spans="1:19">
      <c r="A4554" s="620">
        <v>53</v>
      </c>
      <c r="B4554" s="620" t="s">
        <v>19</v>
      </c>
      <c r="C4554" s="620" t="s">
        <v>2569</v>
      </c>
      <c r="D4554" s="620">
        <v>6000052789</v>
      </c>
      <c r="E4554" s="620">
        <v>32</v>
      </c>
      <c r="F4554" s="620">
        <v>32</v>
      </c>
      <c r="G4554" s="620">
        <v>0</v>
      </c>
      <c r="H4554" s="621">
        <v>46235</v>
      </c>
      <c r="I4554" s="620" t="s">
        <v>2570</v>
      </c>
      <c r="J4554" s="622" t="s">
        <v>2617</v>
      </c>
      <c r="K4554" s="620" t="s">
        <v>22</v>
      </c>
      <c r="L4554" s="620" t="s">
        <v>2484</v>
      </c>
      <c r="M4554" s="620"/>
      <c r="N4554" s="621"/>
      <c r="O4554" s="620" t="s">
        <v>24</v>
      </c>
      <c r="P4554" s="620"/>
      <c r="Q4554" s="620"/>
      <c r="R4554" s="620"/>
      <c r="S4554" s="620" t="s">
        <v>2573</v>
      </c>
    </row>
    <row r="4555" ht="25" spans="1:19">
      <c r="A4555" s="620">
        <v>54</v>
      </c>
      <c r="B4555" s="620" t="s">
        <v>19</v>
      </c>
      <c r="C4555" s="620" t="s">
        <v>2569</v>
      </c>
      <c r="D4555" s="620">
        <v>6000052789</v>
      </c>
      <c r="E4555" s="620">
        <v>12</v>
      </c>
      <c r="F4555" s="620">
        <v>12</v>
      </c>
      <c r="G4555" s="620">
        <v>0</v>
      </c>
      <c r="H4555" s="621">
        <v>46240</v>
      </c>
      <c r="I4555" s="620" t="s">
        <v>2570</v>
      </c>
      <c r="J4555" s="622" t="s">
        <v>2618</v>
      </c>
      <c r="K4555" s="620" t="s">
        <v>22</v>
      </c>
      <c r="L4555" s="620" t="s">
        <v>2484</v>
      </c>
      <c r="M4555" s="620"/>
      <c r="N4555" s="621"/>
      <c r="O4555" s="620" t="s">
        <v>24</v>
      </c>
      <c r="P4555" s="620"/>
      <c r="Q4555" s="620"/>
      <c r="R4555" s="620"/>
      <c r="S4555" s="620" t="s">
        <v>2573</v>
      </c>
    </row>
    <row r="4556" ht="25" spans="1:19">
      <c r="A4556" s="620">
        <v>55</v>
      </c>
      <c r="B4556" s="620" t="s">
        <v>19</v>
      </c>
      <c r="C4556" s="620" t="s">
        <v>2569</v>
      </c>
      <c r="D4556" s="620">
        <v>6000052789</v>
      </c>
      <c r="E4556" s="620">
        <v>50</v>
      </c>
      <c r="F4556" s="620">
        <v>50</v>
      </c>
      <c r="G4556" s="620">
        <v>0</v>
      </c>
      <c r="H4556" s="621">
        <v>46240</v>
      </c>
      <c r="I4556" s="620" t="s">
        <v>2570</v>
      </c>
      <c r="J4556" s="622" t="s">
        <v>2619</v>
      </c>
      <c r="K4556" s="620" t="s">
        <v>22</v>
      </c>
      <c r="L4556" s="620" t="s">
        <v>2484</v>
      </c>
      <c r="M4556" s="620"/>
      <c r="N4556" s="621"/>
      <c r="O4556" s="620" t="s">
        <v>24</v>
      </c>
      <c r="P4556" s="620"/>
      <c r="Q4556" s="620"/>
      <c r="R4556" s="620"/>
      <c r="S4556" s="620" t="s">
        <v>2573</v>
      </c>
    </row>
    <row r="4557" spans="1:19">
      <c r="A4557" s="620">
        <v>56</v>
      </c>
      <c r="B4557" s="620" t="s">
        <v>19</v>
      </c>
      <c r="C4557" s="620" t="s">
        <v>2569</v>
      </c>
      <c r="D4557" s="620">
        <v>6000052789</v>
      </c>
      <c r="E4557" s="620">
        <v>11</v>
      </c>
      <c r="F4557" s="620">
        <v>11</v>
      </c>
      <c r="G4557" s="620">
        <v>0</v>
      </c>
      <c r="H4557" s="621">
        <v>46241</v>
      </c>
      <c r="I4557" s="620" t="s">
        <v>2570</v>
      </c>
      <c r="J4557" s="622" t="s">
        <v>2620</v>
      </c>
      <c r="K4557" s="620" t="s">
        <v>22</v>
      </c>
      <c r="L4557" s="620" t="s">
        <v>2484</v>
      </c>
      <c r="M4557" s="620"/>
      <c r="N4557" s="621"/>
      <c r="O4557" s="620" t="s">
        <v>24</v>
      </c>
      <c r="P4557" s="620"/>
      <c r="Q4557" s="620"/>
      <c r="R4557" s="620"/>
      <c r="S4557" s="620" t="s">
        <v>2573</v>
      </c>
    </row>
    <row r="4558" spans="1:19">
      <c r="A4558" s="620">
        <v>57</v>
      </c>
      <c r="B4558" s="620" t="s">
        <v>19</v>
      </c>
      <c r="C4558" s="620" t="s">
        <v>2569</v>
      </c>
      <c r="D4558" s="620">
        <v>6000052789</v>
      </c>
      <c r="E4558" s="620">
        <v>1</v>
      </c>
      <c r="F4558" s="620">
        <v>0</v>
      </c>
      <c r="G4558" s="620">
        <v>1</v>
      </c>
      <c r="H4558" s="621">
        <v>46241</v>
      </c>
      <c r="I4558" s="620" t="s">
        <v>2570</v>
      </c>
      <c r="J4558" s="622">
        <v>516300350826062</v>
      </c>
      <c r="K4558" s="620" t="s">
        <v>2582</v>
      </c>
      <c r="L4558" s="620" t="s">
        <v>2484</v>
      </c>
      <c r="M4558" s="620"/>
      <c r="N4558" s="621"/>
      <c r="O4558" s="620" t="s">
        <v>24</v>
      </c>
      <c r="P4558" s="620" t="s">
        <v>2458</v>
      </c>
      <c r="Q4558" s="620" t="s">
        <v>2583</v>
      </c>
      <c r="R4558" s="620"/>
      <c r="S4558" s="620" t="s">
        <v>2573</v>
      </c>
    </row>
    <row r="4559" spans="1:19">
      <c r="A4559" s="620">
        <v>58</v>
      </c>
      <c r="B4559" s="620" t="s">
        <v>19</v>
      </c>
      <c r="C4559" s="620" t="s">
        <v>2569</v>
      </c>
      <c r="D4559" s="620">
        <v>6000052789</v>
      </c>
      <c r="E4559" s="620">
        <v>7</v>
      </c>
      <c r="F4559" s="620">
        <v>7</v>
      </c>
      <c r="G4559" s="620">
        <v>0</v>
      </c>
      <c r="H4559" s="621">
        <v>46241</v>
      </c>
      <c r="I4559" s="620" t="s">
        <v>2570</v>
      </c>
      <c r="J4559" s="622" t="s">
        <v>2621</v>
      </c>
      <c r="K4559" s="620" t="s">
        <v>22</v>
      </c>
      <c r="L4559" s="620" t="s">
        <v>2484</v>
      </c>
      <c r="M4559" s="620"/>
      <c r="N4559" s="621"/>
      <c r="O4559" s="620" t="s">
        <v>24</v>
      </c>
      <c r="P4559" s="620"/>
      <c r="Q4559" s="620"/>
      <c r="R4559" s="620"/>
      <c r="S4559" s="620" t="s">
        <v>2573</v>
      </c>
    </row>
    <row r="4560" spans="1:19">
      <c r="A4560" s="620">
        <v>59</v>
      </c>
      <c r="B4560" s="620" t="s">
        <v>19</v>
      </c>
      <c r="C4560" s="620" t="s">
        <v>2569</v>
      </c>
      <c r="D4560" s="620">
        <v>6000052789</v>
      </c>
      <c r="E4560" s="620">
        <v>1</v>
      </c>
      <c r="F4560" s="620">
        <v>0</v>
      </c>
      <c r="G4560" s="620">
        <v>1</v>
      </c>
      <c r="H4560" s="621">
        <v>46241</v>
      </c>
      <c r="I4560" s="620" t="s">
        <v>2570</v>
      </c>
      <c r="J4560" s="622">
        <v>516300350826070</v>
      </c>
      <c r="K4560" s="620" t="s">
        <v>2582</v>
      </c>
      <c r="L4560" s="620" t="s">
        <v>2484</v>
      </c>
      <c r="M4560" s="620"/>
      <c r="N4560" s="621"/>
      <c r="O4560" s="620" t="s">
        <v>24</v>
      </c>
      <c r="P4560" s="620" t="s">
        <v>2458</v>
      </c>
      <c r="Q4560" s="620" t="s">
        <v>2583</v>
      </c>
      <c r="R4560" s="620"/>
      <c r="S4560" s="620" t="s">
        <v>2573</v>
      </c>
    </row>
    <row r="4561" spans="1:19">
      <c r="A4561" s="620">
        <v>60</v>
      </c>
      <c r="B4561" s="620" t="s">
        <v>19</v>
      </c>
      <c r="C4561" s="620" t="s">
        <v>2569</v>
      </c>
      <c r="D4561" s="620">
        <v>6000052789</v>
      </c>
      <c r="E4561" s="620">
        <v>20</v>
      </c>
      <c r="F4561" s="620">
        <v>20</v>
      </c>
      <c r="G4561" s="620">
        <v>0</v>
      </c>
      <c r="H4561" s="621">
        <v>46241</v>
      </c>
      <c r="I4561" s="620" t="s">
        <v>2570</v>
      </c>
      <c r="J4561" s="622" t="s">
        <v>2622</v>
      </c>
      <c r="K4561" s="620" t="s">
        <v>22</v>
      </c>
      <c r="L4561" s="620" t="s">
        <v>2484</v>
      </c>
      <c r="M4561" s="620"/>
      <c r="N4561" s="621"/>
      <c r="O4561" s="620" t="s">
        <v>24</v>
      </c>
      <c r="P4561" s="620"/>
      <c r="Q4561" s="620"/>
      <c r="R4561" s="620"/>
      <c r="S4561" s="620" t="s">
        <v>2573</v>
      </c>
    </row>
    <row r="4562" spans="1:19">
      <c r="A4562" s="620">
        <v>61</v>
      </c>
      <c r="B4562" s="620" t="s">
        <v>19</v>
      </c>
      <c r="C4562" s="620" t="s">
        <v>2569</v>
      </c>
      <c r="D4562" s="620">
        <v>6000052789</v>
      </c>
      <c r="E4562" s="620">
        <v>1</v>
      </c>
      <c r="F4562" s="620">
        <v>0</v>
      </c>
      <c r="G4562" s="620">
        <v>1</v>
      </c>
      <c r="H4562" s="621">
        <v>46242</v>
      </c>
      <c r="I4562" s="620" t="s">
        <v>2570</v>
      </c>
      <c r="J4562" s="622">
        <v>516300350826091</v>
      </c>
      <c r="K4562" s="620" t="s">
        <v>2582</v>
      </c>
      <c r="L4562" s="620" t="s">
        <v>2484</v>
      </c>
      <c r="M4562" s="620"/>
      <c r="N4562" s="621"/>
      <c r="O4562" s="620" t="s">
        <v>24</v>
      </c>
      <c r="P4562" s="620" t="s">
        <v>2458</v>
      </c>
      <c r="Q4562" s="620" t="s">
        <v>2583</v>
      </c>
      <c r="R4562" s="620"/>
      <c r="S4562" s="620" t="s">
        <v>2573</v>
      </c>
    </row>
    <row r="4563" spans="1:19">
      <c r="A4563" s="620">
        <v>62</v>
      </c>
      <c r="B4563" s="620" t="s">
        <v>19</v>
      </c>
      <c r="C4563" s="620" t="s">
        <v>2569</v>
      </c>
      <c r="D4563" s="620">
        <v>6000052789</v>
      </c>
      <c r="E4563" s="620">
        <v>51</v>
      </c>
      <c r="F4563" s="620">
        <v>51</v>
      </c>
      <c r="G4563" s="620">
        <v>0</v>
      </c>
      <c r="H4563" s="621">
        <v>46242</v>
      </c>
      <c r="I4563" s="620" t="s">
        <v>2570</v>
      </c>
      <c r="J4563" s="622" t="s">
        <v>2623</v>
      </c>
      <c r="K4563" s="620" t="s">
        <v>22</v>
      </c>
      <c r="L4563" s="620" t="s">
        <v>2484</v>
      </c>
      <c r="M4563" s="620"/>
      <c r="N4563" s="621"/>
      <c r="O4563" s="620" t="s">
        <v>24</v>
      </c>
      <c r="P4563" s="620"/>
      <c r="Q4563" s="620"/>
      <c r="R4563" s="620"/>
      <c r="S4563" s="620" t="s">
        <v>2573</v>
      </c>
    </row>
    <row r="4564" spans="1:19">
      <c r="A4564" s="620">
        <v>63</v>
      </c>
      <c r="B4564" s="620" t="s">
        <v>19</v>
      </c>
      <c r="C4564" s="620" t="s">
        <v>2569</v>
      </c>
      <c r="D4564" s="620">
        <v>6000052789</v>
      </c>
      <c r="E4564" s="620">
        <v>48</v>
      </c>
      <c r="F4564" s="620">
        <v>48</v>
      </c>
      <c r="G4564" s="620">
        <v>0</v>
      </c>
      <c r="H4564" s="621">
        <v>46244</v>
      </c>
      <c r="I4564" s="620" t="s">
        <v>2570</v>
      </c>
      <c r="J4564" s="622" t="s">
        <v>2624</v>
      </c>
      <c r="K4564" s="620" t="s">
        <v>22</v>
      </c>
      <c r="L4564" s="620" t="s">
        <v>2484</v>
      </c>
      <c r="M4564" s="620"/>
      <c r="N4564" s="621"/>
      <c r="O4564" s="620" t="s">
        <v>24</v>
      </c>
      <c r="P4564" s="620"/>
      <c r="Q4564" s="620"/>
      <c r="R4564" s="620"/>
      <c r="S4564" s="620" t="s">
        <v>2573</v>
      </c>
    </row>
    <row r="4565" spans="1:19">
      <c r="A4565" s="620">
        <v>64</v>
      </c>
      <c r="B4565" s="620" t="s">
        <v>19</v>
      </c>
      <c r="C4565" s="620" t="s">
        <v>2625</v>
      </c>
      <c r="D4565" s="620">
        <v>6000052789</v>
      </c>
      <c r="E4565" s="620">
        <v>32</v>
      </c>
      <c r="F4565" s="620">
        <v>32</v>
      </c>
      <c r="G4565" s="620">
        <v>0</v>
      </c>
      <c r="H4565" s="621">
        <v>46245</v>
      </c>
      <c r="I4565" s="620" t="s">
        <v>2570</v>
      </c>
      <c r="J4565" s="622" t="s">
        <v>2626</v>
      </c>
      <c r="K4565" s="620" t="s">
        <v>22</v>
      </c>
      <c r="L4565" s="620" t="s">
        <v>2484</v>
      </c>
      <c r="M4565" s="620"/>
      <c r="N4565" s="621"/>
      <c r="O4565" s="620" t="s">
        <v>24</v>
      </c>
      <c r="P4565" s="620"/>
      <c r="Q4565" s="620"/>
      <c r="R4565" s="620"/>
      <c r="S4565" s="620" t="s">
        <v>2573</v>
      </c>
    </row>
    <row r="4566" spans="1:19">
      <c r="A4566" s="620">
        <v>65</v>
      </c>
      <c r="B4566" s="620" t="s">
        <v>19</v>
      </c>
      <c r="C4566" s="620" t="s">
        <v>2625</v>
      </c>
      <c r="D4566" s="620">
        <v>6000052789</v>
      </c>
      <c r="E4566" s="620">
        <v>14</v>
      </c>
      <c r="F4566" s="620">
        <v>14</v>
      </c>
      <c r="G4566" s="620">
        <v>0</v>
      </c>
      <c r="H4566" s="621">
        <v>46246</v>
      </c>
      <c r="I4566" s="620" t="s">
        <v>2570</v>
      </c>
      <c r="J4566" s="622" t="s">
        <v>2627</v>
      </c>
      <c r="K4566" s="620" t="s">
        <v>22</v>
      </c>
      <c r="L4566" s="620" t="s">
        <v>2484</v>
      </c>
      <c r="M4566" s="620"/>
      <c r="N4566" s="621"/>
      <c r="O4566" s="620" t="s">
        <v>24</v>
      </c>
      <c r="P4566" s="620"/>
      <c r="Q4566" s="620"/>
      <c r="R4566" s="620"/>
      <c r="S4566" s="620" t="s">
        <v>2573</v>
      </c>
    </row>
    <row r="4567" spans="1:19">
      <c r="A4567" s="620">
        <v>66</v>
      </c>
      <c r="B4567" s="620" t="s">
        <v>19</v>
      </c>
      <c r="C4567" s="620" t="s">
        <v>2625</v>
      </c>
      <c r="D4567" s="620">
        <v>6000052789</v>
      </c>
      <c r="E4567" s="620">
        <v>60</v>
      </c>
      <c r="F4567" s="620">
        <v>60</v>
      </c>
      <c r="G4567" s="620">
        <v>0</v>
      </c>
      <c r="H4567" s="621">
        <v>46248</v>
      </c>
      <c r="I4567" s="620" t="s">
        <v>2570</v>
      </c>
      <c r="J4567" s="622" t="s">
        <v>2628</v>
      </c>
      <c r="K4567" s="620" t="s">
        <v>22</v>
      </c>
      <c r="L4567" s="620" t="s">
        <v>2484</v>
      </c>
      <c r="M4567" s="620"/>
      <c r="N4567" s="621"/>
      <c r="O4567" s="620" t="s">
        <v>24</v>
      </c>
      <c r="P4567" s="620"/>
      <c r="Q4567" s="620"/>
      <c r="R4567" s="620"/>
      <c r="S4567" s="620" t="s">
        <v>2573</v>
      </c>
    </row>
    <row r="4568" spans="1:19">
      <c r="A4568" s="620">
        <v>67</v>
      </c>
      <c r="B4568" s="620" t="s">
        <v>19</v>
      </c>
      <c r="C4568" s="620" t="s">
        <v>2625</v>
      </c>
      <c r="D4568" s="620">
        <v>6000052789</v>
      </c>
      <c r="E4568" s="620">
        <v>70</v>
      </c>
      <c r="F4568" s="620">
        <v>70</v>
      </c>
      <c r="G4568" s="620">
        <v>0</v>
      </c>
      <c r="H4568" s="621">
        <v>46251</v>
      </c>
      <c r="I4568" s="620" t="s">
        <v>2570</v>
      </c>
      <c r="J4568" s="622" t="s">
        <v>2629</v>
      </c>
      <c r="K4568" s="620" t="s">
        <v>22</v>
      </c>
      <c r="L4568" s="620" t="s">
        <v>2484</v>
      </c>
      <c r="M4568" s="620"/>
      <c r="N4568" s="621"/>
      <c r="O4568" s="620" t="s">
        <v>24</v>
      </c>
      <c r="P4568" s="620"/>
      <c r="Q4568" s="620"/>
      <c r="R4568" s="620"/>
      <c r="S4568" s="620" t="s">
        <v>2573</v>
      </c>
    </row>
    <row r="4569" spans="1:19">
      <c r="A4569" s="620">
        <v>68</v>
      </c>
      <c r="B4569" s="620" t="s">
        <v>19</v>
      </c>
      <c r="C4569" s="620" t="s">
        <v>2625</v>
      </c>
      <c r="D4569" s="620">
        <v>6000052789</v>
      </c>
      <c r="E4569" s="620">
        <v>52</v>
      </c>
      <c r="F4569" s="620">
        <v>52</v>
      </c>
      <c r="G4569" s="620">
        <v>0</v>
      </c>
      <c r="H4569" s="621">
        <v>46254</v>
      </c>
      <c r="I4569" s="620" t="s">
        <v>2570</v>
      </c>
      <c r="J4569" s="622" t="s">
        <v>2630</v>
      </c>
      <c r="K4569" s="620" t="s">
        <v>22</v>
      </c>
      <c r="L4569" s="620" t="s">
        <v>2484</v>
      </c>
      <c r="M4569" s="620"/>
      <c r="N4569" s="621"/>
      <c r="O4569" s="620" t="s">
        <v>24</v>
      </c>
      <c r="P4569" s="620"/>
      <c r="Q4569" s="620"/>
      <c r="R4569" s="620"/>
      <c r="S4569" s="620" t="s">
        <v>2573</v>
      </c>
    </row>
    <row r="4570" spans="1:19">
      <c r="A4570" s="620">
        <v>69</v>
      </c>
      <c r="B4570" s="620" t="s">
        <v>19</v>
      </c>
      <c r="C4570" s="620" t="s">
        <v>2625</v>
      </c>
      <c r="D4570" s="620">
        <v>6000052789</v>
      </c>
      <c r="E4570" s="620">
        <v>82</v>
      </c>
      <c r="F4570" s="620">
        <v>82</v>
      </c>
      <c r="G4570" s="620">
        <v>0</v>
      </c>
      <c r="H4570" s="621">
        <v>46256</v>
      </c>
      <c r="I4570" s="620" t="s">
        <v>2570</v>
      </c>
      <c r="J4570" s="622" t="s">
        <v>2631</v>
      </c>
      <c r="K4570" s="620" t="s">
        <v>22</v>
      </c>
      <c r="L4570" s="620" t="s">
        <v>2484</v>
      </c>
      <c r="M4570" s="620"/>
      <c r="N4570" s="621"/>
      <c r="O4570" s="620" t="s">
        <v>24</v>
      </c>
      <c r="P4570" s="620"/>
      <c r="Q4570" s="620"/>
      <c r="R4570" s="620"/>
      <c r="S4570" s="620" t="s">
        <v>2573</v>
      </c>
    </row>
    <row r="4571" spans="1:19">
      <c r="A4571" s="620">
        <v>70</v>
      </c>
      <c r="B4571" s="620" t="s">
        <v>19</v>
      </c>
      <c r="C4571" s="620" t="s">
        <v>2625</v>
      </c>
      <c r="D4571" s="620">
        <v>6000052789</v>
      </c>
      <c r="E4571" s="620">
        <v>40</v>
      </c>
      <c r="F4571" s="620">
        <v>40</v>
      </c>
      <c r="G4571" s="620">
        <v>0</v>
      </c>
      <c r="H4571" s="621">
        <v>46258</v>
      </c>
      <c r="I4571" s="620" t="s">
        <v>2570</v>
      </c>
      <c r="J4571" s="622" t="s">
        <v>2632</v>
      </c>
      <c r="K4571" s="620" t="s">
        <v>22</v>
      </c>
      <c r="L4571" s="620" t="s">
        <v>2484</v>
      </c>
      <c r="M4571" s="620"/>
      <c r="N4571" s="621"/>
      <c r="O4571" s="620" t="s">
        <v>24</v>
      </c>
      <c r="P4571" s="620"/>
      <c r="Q4571" s="620"/>
      <c r="R4571" s="620"/>
      <c r="S4571" s="620" t="s">
        <v>2573</v>
      </c>
    </row>
    <row r="4572" spans="1:19">
      <c r="A4572" s="620">
        <v>71</v>
      </c>
      <c r="B4572" s="620" t="s">
        <v>19</v>
      </c>
      <c r="C4572" s="620" t="s">
        <v>2625</v>
      </c>
      <c r="D4572" s="620">
        <v>6000052789</v>
      </c>
      <c r="E4572" s="620">
        <v>160</v>
      </c>
      <c r="F4572" s="620">
        <v>160</v>
      </c>
      <c r="G4572" s="620">
        <v>0</v>
      </c>
      <c r="H4572" s="621">
        <v>46262</v>
      </c>
      <c r="I4572" s="620" t="s">
        <v>2570</v>
      </c>
      <c r="J4572" s="622" t="s">
        <v>2633</v>
      </c>
      <c r="K4572" s="620" t="s">
        <v>22</v>
      </c>
      <c r="L4572" s="620" t="s">
        <v>2484</v>
      </c>
      <c r="M4572" s="620"/>
      <c r="N4572" s="621"/>
      <c r="O4572" s="620" t="s">
        <v>24</v>
      </c>
      <c r="P4572" s="620"/>
      <c r="Q4572" s="620"/>
      <c r="R4572" s="620"/>
      <c r="S4572" s="620" t="s">
        <v>2573</v>
      </c>
    </row>
    <row r="4573" spans="1:19">
      <c r="A4573" s="620">
        <v>72</v>
      </c>
      <c r="B4573" s="620" t="s">
        <v>19</v>
      </c>
      <c r="C4573" s="620" t="s">
        <v>2625</v>
      </c>
      <c r="D4573" s="620">
        <v>6000052789</v>
      </c>
      <c r="E4573" s="620">
        <v>100</v>
      </c>
      <c r="F4573" s="620">
        <v>100</v>
      </c>
      <c r="G4573" s="620">
        <v>0</v>
      </c>
      <c r="H4573" s="621">
        <v>46262</v>
      </c>
      <c r="I4573" s="620" t="s">
        <v>2570</v>
      </c>
      <c r="J4573" s="622" t="s">
        <v>2634</v>
      </c>
      <c r="K4573" s="620" t="s">
        <v>22</v>
      </c>
      <c r="L4573" s="620" t="s">
        <v>2484</v>
      </c>
      <c r="M4573" s="620"/>
      <c r="N4573" s="621"/>
      <c r="O4573" s="620" t="s">
        <v>24</v>
      </c>
      <c r="P4573" s="620"/>
      <c r="Q4573" s="620"/>
      <c r="R4573" s="620"/>
      <c r="S4573" s="620" t="s">
        <v>2573</v>
      </c>
    </row>
    <row r="4574" spans="1:19">
      <c r="A4574" s="620">
        <v>73</v>
      </c>
      <c r="B4574" s="620" t="s">
        <v>19</v>
      </c>
      <c r="C4574" s="620" t="s">
        <v>2625</v>
      </c>
      <c r="D4574" s="620">
        <v>6000052789</v>
      </c>
      <c r="E4574" s="620">
        <v>78</v>
      </c>
      <c r="F4574" s="620">
        <v>78</v>
      </c>
      <c r="G4574" s="620">
        <v>0</v>
      </c>
      <c r="H4574" s="621">
        <v>46265</v>
      </c>
      <c r="I4574" s="620" t="s">
        <v>2570</v>
      </c>
      <c r="J4574" s="622" t="s">
        <v>2635</v>
      </c>
      <c r="K4574" s="620" t="s">
        <v>22</v>
      </c>
      <c r="L4574" s="620" t="s">
        <v>2484</v>
      </c>
      <c r="M4574" s="620"/>
      <c r="N4574" s="621"/>
      <c r="O4574" s="620" t="s">
        <v>24</v>
      </c>
      <c r="P4574" s="620"/>
      <c r="Q4574" s="620"/>
      <c r="R4574" s="620"/>
      <c r="S4574" s="620" t="s">
        <v>2573</v>
      </c>
    </row>
    <row r="4575" spans="1:19">
      <c r="A4575" s="620">
        <v>74</v>
      </c>
      <c r="B4575" s="620" t="s">
        <v>19</v>
      </c>
      <c r="C4575" s="620" t="s">
        <v>2625</v>
      </c>
      <c r="D4575" s="620">
        <v>6000052789</v>
      </c>
      <c r="E4575" s="620">
        <v>100</v>
      </c>
      <c r="F4575" s="620">
        <v>100</v>
      </c>
      <c r="G4575" s="620">
        <v>0</v>
      </c>
      <c r="H4575" s="621">
        <v>46270</v>
      </c>
      <c r="I4575" s="620" t="s">
        <v>2570</v>
      </c>
      <c r="J4575" s="622" t="s">
        <v>2636</v>
      </c>
      <c r="K4575" s="620" t="s">
        <v>22</v>
      </c>
      <c r="L4575" s="620" t="s">
        <v>2484</v>
      </c>
      <c r="M4575" s="620"/>
      <c r="N4575" s="621"/>
      <c r="O4575" s="620" t="s">
        <v>24</v>
      </c>
      <c r="P4575" s="620"/>
      <c r="Q4575" s="620"/>
      <c r="R4575" s="620"/>
      <c r="S4575" s="620" t="s">
        <v>2573</v>
      </c>
    </row>
    <row r="4576" spans="1:19">
      <c r="A4576" s="620">
        <v>75</v>
      </c>
      <c r="B4576" s="620" t="s">
        <v>19</v>
      </c>
      <c r="C4576" s="620" t="s">
        <v>2625</v>
      </c>
      <c r="D4576" s="620">
        <v>6000052789</v>
      </c>
      <c r="E4576" s="620">
        <v>60</v>
      </c>
      <c r="F4576" s="620">
        <v>60</v>
      </c>
      <c r="G4576" s="620">
        <v>0</v>
      </c>
      <c r="H4576" s="621">
        <v>46273</v>
      </c>
      <c r="I4576" s="620" t="s">
        <v>2570</v>
      </c>
      <c r="J4576" s="622" t="s">
        <v>2637</v>
      </c>
      <c r="K4576" s="620" t="s">
        <v>22</v>
      </c>
      <c r="L4576" s="620" t="s">
        <v>2484</v>
      </c>
      <c r="M4576" s="620"/>
      <c r="N4576" s="621"/>
      <c r="O4576" s="620" t="s">
        <v>24</v>
      </c>
      <c r="P4576" s="620"/>
      <c r="Q4576" s="620"/>
      <c r="R4576" s="620"/>
      <c r="S4576" s="620" t="s">
        <v>2573</v>
      </c>
    </row>
    <row r="4577" spans="1:19">
      <c r="A4577" s="620">
        <v>76</v>
      </c>
      <c r="B4577" s="620" t="s">
        <v>19</v>
      </c>
      <c r="C4577" s="620" t="s">
        <v>2625</v>
      </c>
      <c r="D4577" s="620">
        <v>6000052789</v>
      </c>
      <c r="E4577" s="620">
        <v>89</v>
      </c>
      <c r="F4577" s="620">
        <v>89</v>
      </c>
      <c r="G4577" s="620">
        <v>0</v>
      </c>
      <c r="H4577" s="621">
        <v>46274</v>
      </c>
      <c r="I4577" s="620" t="s">
        <v>2570</v>
      </c>
      <c r="J4577" s="622" t="s">
        <v>2638</v>
      </c>
      <c r="K4577" s="620" t="s">
        <v>22</v>
      </c>
      <c r="L4577" s="620" t="s">
        <v>2484</v>
      </c>
      <c r="M4577" s="620"/>
      <c r="N4577" s="621"/>
      <c r="O4577" s="620" t="s">
        <v>24</v>
      </c>
      <c r="P4577" s="620"/>
      <c r="Q4577" s="620"/>
      <c r="R4577" s="620"/>
      <c r="S4577" s="620" t="s">
        <v>2573</v>
      </c>
    </row>
    <row r="4578" spans="1:19">
      <c r="A4578" s="620">
        <v>77</v>
      </c>
      <c r="B4578" s="620" t="s">
        <v>19</v>
      </c>
      <c r="C4578" s="620" t="s">
        <v>2625</v>
      </c>
      <c r="D4578" s="620">
        <v>6000052789</v>
      </c>
      <c r="E4578" s="620">
        <v>1</v>
      </c>
      <c r="F4578" s="620">
        <v>0</v>
      </c>
      <c r="G4578" s="620">
        <v>1</v>
      </c>
      <c r="H4578" s="621">
        <v>46274</v>
      </c>
      <c r="I4578" s="620" t="s">
        <v>2570</v>
      </c>
      <c r="J4578" s="622">
        <v>516300350926250</v>
      </c>
      <c r="K4578" s="620" t="s">
        <v>2582</v>
      </c>
      <c r="L4578" s="620" t="s">
        <v>2484</v>
      </c>
      <c r="M4578" s="620"/>
      <c r="N4578" s="621"/>
      <c r="O4578" s="620" t="s">
        <v>24</v>
      </c>
      <c r="P4578" s="620" t="s">
        <v>2458</v>
      </c>
      <c r="Q4578" s="620" t="s">
        <v>2583</v>
      </c>
      <c r="R4578" s="620"/>
      <c r="S4578" s="620" t="s">
        <v>2573</v>
      </c>
    </row>
    <row r="4579" spans="1:19">
      <c r="A4579" s="620">
        <v>78</v>
      </c>
      <c r="B4579" s="620" t="s">
        <v>19</v>
      </c>
      <c r="C4579" s="620" t="s">
        <v>2625</v>
      </c>
      <c r="D4579" s="620">
        <v>6000052789</v>
      </c>
      <c r="E4579" s="620">
        <v>20</v>
      </c>
      <c r="F4579" s="620">
        <v>20</v>
      </c>
      <c r="G4579" s="620">
        <v>0</v>
      </c>
      <c r="H4579" s="621">
        <v>46274</v>
      </c>
      <c r="I4579" s="620" t="s">
        <v>2570</v>
      </c>
      <c r="J4579" s="622" t="s">
        <v>2639</v>
      </c>
      <c r="K4579" s="620" t="s">
        <v>22</v>
      </c>
      <c r="L4579" s="620" t="s">
        <v>2484</v>
      </c>
      <c r="M4579" s="620"/>
      <c r="N4579" s="621"/>
      <c r="O4579" s="620" t="s">
        <v>24</v>
      </c>
      <c r="P4579" s="620"/>
      <c r="Q4579" s="620"/>
      <c r="R4579" s="620"/>
      <c r="S4579" s="620" t="s">
        <v>2573</v>
      </c>
    </row>
    <row r="4580" spans="1:19">
      <c r="A4580" s="620">
        <v>79</v>
      </c>
      <c r="B4580" s="620" t="s">
        <v>19</v>
      </c>
      <c r="C4580" s="620" t="s">
        <v>2625</v>
      </c>
      <c r="D4580" s="620">
        <v>6000052789</v>
      </c>
      <c r="E4580" s="620">
        <v>1</v>
      </c>
      <c r="F4580" s="620">
        <v>0</v>
      </c>
      <c r="G4580" s="620">
        <v>1</v>
      </c>
      <c r="H4580" s="621">
        <v>46274</v>
      </c>
      <c r="I4580" s="620" t="s">
        <v>2570</v>
      </c>
      <c r="J4580" s="622">
        <v>516300350926271</v>
      </c>
      <c r="K4580" s="620" t="s">
        <v>2582</v>
      </c>
      <c r="L4580" s="620" t="s">
        <v>2484</v>
      </c>
      <c r="M4580" s="620"/>
      <c r="N4580" s="621"/>
      <c r="O4580" s="620" t="s">
        <v>24</v>
      </c>
      <c r="P4580" s="620" t="s">
        <v>2458</v>
      </c>
      <c r="Q4580" s="620" t="s">
        <v>2583</v>
      </c>
      <c r="R4580" s="620"/>
      <c r="S4580" s="620" t="s">
        <v>2573</v>
      </c>
    </row>
    <row r="4581" spans="1:19">
      <c r="A4581" s="620">
        <v>80</v>
      </c>
      <c r="B4581" s="620" t="s">
        <v>19</v>
      </c>
      <c r="C4581" s="620" t="s">
        <v>2625</v>
      </c>
      <c r="D4581" s="620">
        <v>6000052789</v>
      </c>
      <c r="E4581" s="620">
        <v>9</v>
      </c>
      <c r="F4581" s="620">
        <v>9</v>
      </c>
      <c r="G4581" s="620">
        <v>0</v>
      </c>
      <c r="H4581" s="621">
        <v>46274</v>
      </c>
      <c r="I4581" s="620" t="s">
        <v>2570</v>
      </c>
      <c r="J4581" s="622" t="s">
        <v>2640</v>
      </c>
      <c r="K4581" s="620" t="s">
        <v>22</v>
      </c>
      <c r="L4581" s="620" t="s">
        <v>2484</v>
      </c>
      <c r="M4581" s="620"/>
      <c r="N4581" s="621"/>
      <c r="O4581" s="620" t="s">
        <v>24</v>
      </c>
      <c r="P4581" s="620"/>
      <c r="Q4581" s="620"/>
      <c r="R4581" s="620"/>
      <c r="S4581" s="620" t="s">
        <v>2573</v>
      </c>
    </row>
    <row r="4582" spans="1:19">
      <c r="A4582" s="620">
        <v>81</v>
      </c>
      <c r="B4582" s="620" t="s">
        <v>19</v>
      </c>
      <c r="C4582" s="620" t="s">
        <v>2625</v>
      </c>
      <c r="D4582" s="620">
        <v>6000052789</v>
      </c>
      <c r="E4582" s="620">
        <v>56</v>
      </c>
      <c r="F4582" s="620">
        <v>56</v>
      </c>
      <c r="G4582" s="620">
        <v>0</v>
      </c>
      <c r="H4582" s="621">
        <v>46276</v>
      </c>
      <c r="I4582" s="620" t="s">
        <v>2570</v>
      </c>
      <c r="J4582" s="622" t="s">
        <v>2641</v>
      </c>
      <c r="K4582" s="620" t="s">
        <v>22</v>
      </c>
      <c r="L4582" s="620" t="s">
        <v>2484</v>
      </c>
      <c r="M4582" s="620"/>
      <c r="N4582" s="621"/>
      <c r="O4582" s="620" t="s">
        <v>24</v>
      </c>
      <c r="P4582" s="620"/>
      <c r="Q4582" s="620"/>
      <c r="R4582" s="620"/>
      <c r="S4582" s="620" t="s">
        <v>2573</v>
      </c>
    </row>
    <row r="4583" spans="1:19">
      <c r="A4583" s="620">
        <v>82</v>
      </c>
      <c r="B4583" s="620" t="s">
        <v>19</v>
      </c>
      <c r="C4583" s="620" t="s">
        <v>2625</v>
      </c>
      <c r="D4583" s="620">
        <v>6000052789</v>
      </c>
      <c r="E4583" s="620">
        <v>90</v>
      </c>
      <c r="F4583" s="620">
        <v>90</v>
      </c>
      <c r="G4583" s="620">
        <v>0</v>
      </c>
      <c r="H4583" s="621">
        <v>46282</v>
      </c>
      <c r="I4583" s="620" t="s">
        <v>2570</v>
      </c>
      <c r="J4583" s="622" t="s">
        <v>2642</v>
      </c>
      <c r="K4583" s="620" t="s">
        <v>22</v>
      </c>
      <c r="L4583" s="620" t="s">
        <v>2484</v>
      </c>
      <c r="M4583" s="620"/>
      <c r="N4583" s="621"/>
      <c r="O4583" s="620" t="s">
        <v>24</v>
      </c>
      <c r="P4583" s="620"/>
      <c r="Q4583" s="620"/>
      <c r="R4583" s="620"/>
      <c r="S4583" s="620" t="s">
        <v>2573</v>
      </c>
    </row>
    <row r="4584" spans="1:19">
      <c r="A4584" s="620">
        <v>83</v>
      </c>
      <c r="B4584" s="620" t="s">
        <v>19</v>
      </c>
      <c r="C4584" s="620" t="s">
        <v>2625</v>
      </c>
      <c r="D4584" s="620">
        <v>6000052789</v>
      </c>
      <c r="E4584" s="620">
        <v>84</v>
      </c>
      <c r="F4584" s="620">
        <v>84</v>
      </c>
      <c r="G4584" s="620">
        <v>0</v>
      </c>
      <c r="H4584" s="621">
        <v>46283</v>
      </c>
      <c r="I4584" s="620" t="s">
        <v>2570</v>
      </c>
      <c r="J4584" s="622" t="s">
        <v>2643</v>
      </c>
      <c r="K4584" s="620" t="s">
        <v>22</v>
      </c>
      <c r="L4584" s="620" t="s">
        <v>2484</v>
      </c>
      <c r="M4584" s="620"/>
      <c r="N4584" s="621"/>
      <c r="O4584" s="620" t="s">
        <v>24</v>
      </c>
      <c r="P4584" s="620"/>
      <c r="Q4584" s="620"/>
      <c r="R4584" s="620"/>
      <c r="S4584" s="620" t="s">
        <v>2573</v>
      </c>
    </row>
    <row r="4585" spans="1:19">
      <c r="A4585" s="620">
        <v>84</v>
      </c>
      <c r="B4585" s="620" t="s">
        <v>19</v>
      </c>
      <c r="C4585" s="620" t="s">
        <v>2625</v>
      </c>
      <c r="D4585" s="620">
        <v>6000052789</v>
      </c>
      <c r="E4585" s="620">
        <v>60</v>
      </c>
      <c r="F4585" s="620">
        <v>60</v>
      </c>
      <c r="G4585" s="620">
        <v>0</v>
      </c>
      <c r="H4585" s="621">
        <v>46286</v>
      </c>
      <c r="I4585" s="620" t="s">
        <v>2570</v>
      </c>
      <c r="J4585" s="622" t="s">
        <v>2644</v>
      </c>
      <c r="K4585" s="620" t="s">
        <v>22</v>
      </c>
      <c r="L4585" s="620" t="s">
        <v>2484</v>
      </c>
      <c r="M4585" s="620"/>
      <c r="N4585" s="621"/>
      <c r="O4585" s="620" t="s">
        <v>24</v>
      </c>
      <c r="P4585" s="620"/>
      <c r="Q4585" s="620"/>
      <c r="R4585" s="620"/>
      <c r="S4585" s="620" t="s">
        <v>2573</v>
      </c>
    </row>
    <row r="4586" spans="1:19">
      <c r="A4586" s="620">
        <v>85</v>
      </c>
      <c r="B4586" s="620" t="s">
        <v>19</v>
      </c>
      <c r="C4586" s="620" t="s">
        <v>2625</v>
      </c>
      <c r="D4586" s="620">
        <v>6000052789</v>
      </c>
      <c r="E4586" s="620">
        <v>110</v>
      </c>
      <c r="F4586" s="620">
        <v>110</v>
      </c>
      <c r="G4586" s="620">
        <v>0</v>
      </c>
      <c r="H4586" s="621">
        <v>46288</v>
      </c>
      <c r="I4586" s="620" t="s">
        <v>2570</v>
      </c>
      <c r="J4586" s="622" t="s">
        <v>2645</v>
      </c>
      <c r="K4586" s="620" t="s">
        <v>22</v>
      </c>
      <c r="L4586" s="620" t="s">
        <v>2484</v>
      </c>
      <c r="M4586" s="620"/>
      <c r="N4586" s="621"/>
      <c r="O4586" s="620" t="s">
        <v>24</v>
      </c>
      <c r="P4586" s="620"/>
      <c r="Q4586" s="620"/>
      <c r="R4586" s="620"/>
      <c r="S4586" s="620" t="s">
        <v>2573</v>
      </c>
    </row>
    <row r="4587" spans="1:19">
      <c r="A4587" s="620">
        <v>86</v>
      </c>
      <c r="B4587" s="620" t="s">
        <v>19</v>
      </c>
      <c r="C4587" s="620" t="s">
        <v>2625</v>
      </c>
      <c r="D4587" s="620">
        <v>6000052789</v>
      </c>
      <c r="E4587" s="620">
        <v>40</v>
      </c>
      <c r="F4587" s="620">
        <v>40</v>
      </c>
      <c r="G4587" s="620">
        <v>0</v>
      </c>
      <c r="H4587" s="621">
        <v>46293</v>
      </c>
      <c r="I4587" s="620" t="s">
        <v>2570</v>
      </c>
      <c r="J4587" s="622" t="s">
        <v>2646</v>
      </c>
      <c r="K4587" s="620" t="s">
        <v>22</v>
      </c>
      <c r="L4587" s="620" t="s">
        <v>2484</v>
      </c>
      <c r="M4587" s="620"/>
      <c r="N4587" s="621"/>
      <c r="O4587" s="620" t="s">
        <v>24</v>
      </c>
      <c r="P4587" s="620"/>
      <c r="Q4587" s="620"/>
      <c r="R4587" s="620"/>
      <c r="S4587" s="620" t="s">
        <v>2573</v>
      </c>
    </row>
    <row r="4588" spans="1:19">
      <c r="A4588" s="620">
        <v>87</v>
      </c>
      <c r="B4588" s="620" t="s">
        <v>19</v>
      </c>
      <c r="C4588" s="620" t="s">
        <v>2625</v>
      </c>
      <c r="D4588" s="620">
        <v>6000052789</v>
      </c>
      <c r="E4588" s="620">
        <v>80</v>
      </c>
      <c r="F4588" s="620">
        <v>80</v>
      </c>
      <c r="G4588" s="620">
        <v>0</v>
      </c>
      <c r="H4588" s="621">
        <v>46294</v>
      </c>
      <c r="I4588" s="620" t="s">
        <v>2570</v>
      </c>
      <c r="J4588" s="622" t="s">
        <v>2647</v>
      </c>
      <c r="K4588" s="620" t="s">
        <v>22</v>
      </c>
      <c r="L4588" s="620" t="s">
        <v>2484</v>
      </c>
      <c r="M4588" s="620"/>
      <c r="N4588" s="621"/>
      <c r="O4588" s="620" t="s">
        <v>24</v>
      </c>
      <c r="P4588" s="620"/>
      <c r="Q4588" s="620"/>
      <c r="R4588" s="620"/>
      <c r="S4588" s="620" t="s">
        <v>2573</v>
      </c>
    </row>
    <row r="4589" spans="1:19">
      <c r="A4589" s="620">
        <v>88</v>
      </c>
      <c r="B4589" s="620" t="s">
        <v>19</v>
      </c>
      <c r="C4589" s="620" t="s">
        <v>2625</v>
      </c>
      <c r="D4589" s="620">
        <v>6000052789</v>
      </c>
      <c r="E4589" s="620">
        <v>58</v>
      </c>
      <c r="F4589" s="620">
        <v>58</v>
      </c>
      <c r="G4589" s="620">
        <v>0</v>
      </c>
      <c r="H4589" s="621">
        <v>46295</v>
      </c>
      <c r="I4589" s="620" t="s">
        <v>2570</v>
      </c>
      <c r="J4589" s="622" t="s">
        <v>2648</v>
      </c>
      <c r="K4589" s="620" t="s">
        <v>22</v>
      </c>
      <c r="L4589" s="620" t="s">
        <v>2484</v>
      </c>
      <c r="M4589" s="620"/>
      <c r="N4589" s="621"/>
      <c r="O4589" s="620" t="s">
        <v>24</v>
      </c>
      <c r="P4589" s="620"/>
      <c r="Q4589" s="620"/>
      <c r="R4589" s="620"/>
      <c r="S4589" s="620" t="s">
        <v>2573</v>
      </c>
    </row>
    <row r="4590" spans="1:19">
      <c r="A4590" s="620">
        <v>89</v>
      </c>
      <c r="B4590" s="620"/>
      <c r="C4590" s="620"/>
      <c r="D4590" s="620"/>
      <c r="E4590" s="620"/>
      <c r="F4590" s="620"/>
      <c r="G4590" s="620"/>
      <c r="H4590" s="621"/>
      <c r="I4590" s="620"/>
      <c r="J4590" s="622"/>
      <c r="K4590" s="620"/>
      <c r="L4590" s="620"/>
      <c r="M4590" s="620"/>
      <c r="N4590" s="621"/>
      <c r="O4590" s="620"/>
      <c r="P4590" s="620"/>
      <c r="Q4590" s="620"/>
      <c r="R4590" s="620"/>
      <c r="S4590" s="620" t="s">
        <v>2573</v>
      </c>
    </row>
    <row r="4591" spans="1:19">
      <c r="A4591" s="620">
        <v>90</v>
      </c>
      <c r="B4591" s="620"/>
      <c r="C4591" s="620"/>
      <c r="D4591" s="620"/>
      <c r="E4591" s="620"/>
      <c r="F4591" s="620"/>
      <c r="G4591" s="620"/>
      <c r="H4591" s="621"/>
      <c r="I4591" s="620"/>
      <c r="J4591" s="622"/>
      <c r="K4591" s="620"/>
      <c r="L4591" s="620"/>
      <c r="M4591" s="620"/>
      <c r="N4591" s="621"/>
      <c r="O4591" s="620"/>
      <c r="P4591" s="620"/>
      <c r="Q4591" s="620"/>
      <c r="R4591" s="620"/>
      <c r="S4591" s="620" t="s">
        <v>2573</v>
      </c>
    </row>
    <row r="4592" spans="1:19">
      <c r="A4592" s="620">
        <v>91</v>
      </c>
      <c r="B4592" s="620"/>
      <c r="C4592" s="620"/>
      <c r="D4592" s="620"/>
      <c r="E4592" s="620"/>
      <c r="F4592" s="620"/>
      <c r="G4592" s="620"/>
      <c r="H4592" s="621"/>
      <c r="I4592" s="620"/>
      <c r="J4592" s="622"/>
      <c r="K4592" s="620"/>
      <c r="L4592" s="620"/>
      <c r="M4592" s="620"/>
      <c r="N4592" s="621"/>
      <c r="O4592" s="620"/>
      <c r="P4592" s="620"/>
      <c r="Q4592" s="620"/>
      <c r="R4592" s="620"/>
      <c r="S4592" s="620" t="s">
        <v>2573</v>
      </c>
    </row>
    <row r="4593" spans="1:19">
      <c r="A4593" s="620">
        <v>92</v>
      </c>
      <c r="B4593" s="620"/>
      <c r="C4593" s="620"/>
      <c r="D4593" s="620"/>
      <c r="E4593" s="620"/>
      <c r="F4593" s="620"/>
      <c r="G4593" s="620"/>
      <c r="H4593" s="621"/>
      <c r="I4593" s="620"/>
      <c r="J4593" s="622"/>
      <c r="K4593" s="620"/>
      <c r="L4593" s="620"/>
      <c r="M4593" s="620"/>
      <c r="N4593" s="621"/>
      <c r="O4593" s="620"/>
      <c r="P4593" s="620"/>
      <c r="Q4593" s="620"/>
      <c r="R4593" s="620"/>
      <c r="S4593" s="620" t="s">
        <v>2573</v>
      </c>
    </row>
    <row r="4594" spans="1:19">
      <c r="A4594" s="620">
        <v>93</v>
      </c>
      <c r="B4594" s="620"/>
      <c r="C4594" s="620"/>
      <c r="D4594" s="620"/>
      <c r="E4594" s="620"/>
      <c r="F4594" s="620"/>
      <c r="G4594" s="620"/>
      <c r="H4594" s="621"/>
      <c r="I4594" s="620"/>
      <c r="J4594" s="622"/>
      <c r="K4594" s="620"/>
      <c r="L4594" s="620"/>
      <c r="M4594" s="620"/>
      <c r="N4594" s="621"/>
      <c r="O4594" s="620"/>
      <c r="P4594" s="620"/>
      <c r="Q4594" s="620"/>
      <c r="R4594" s="620"/>
      <c r="S4594" s="620" t="s">
        <v>2573</v>
      </c>
    </row>
    <row r="4595" spans="1:19">
      <c r="A4595" s="620">
        <v>94</v>
      </c>
      <c r="B4595" s="620"/>
      <c r="C4595" s="620"/>
      <c r="D4595" s="620"/>
      <c r="E4595" s="620"/>
      <c r="F4595" s="620"/>
      <c r="G4595" s="620"/>
      <c r="H4595" s="621"/>
      <c r="I4595" s="620"/>
      <c r="J4595" s="622"/>
      <c r="K4595" s="620"/>
      <c r="L4595" s="620"/>
      <c r="M4595" s="620"/>
      <c r="N4595" s="621"/>
      <c r="O4595" s="620"/>
      <c r="P4595" s="620"/>
      <c r="Q4595" s="620"/>
      <c r="R4595" s="620"/>
      <c r="S4595" s="620" t="s">
        <v>2573</v>
      </c>
    </row>
    <row r="4596" spans="1:19">
      <c r="A4596" s="620">
        <v>95</v>
      </c>
      <c r="B4596" s="620"/>
      <c r="C4596" s="620"/>
      <c r="D4596" s="620"/>
      <c r="E4596" s="620"/>
      <c r="F4596" s="620"/>
      <c r="G4596" s="620"/>
      <c r="H4596" s="621"/>
      <c r="I4596" s="620"/>
      <c r="J4596" s="622"/>
      <c r="K4596" s="620"/>
      <c r="L4596" s="620"/>
      <c r="M4596" s="620"/>
      <c r="N4596" s="621"/>
      <c r="O4596" s="620"/>
      <c r="P4596" s="620"/>
      <c r="Q4596" s="620"/>
      <c r="R4596" s="620"/>
      <c r="S4596" s="620" t="s">
        <v>2573</v>
      </c>
    </row>
    <row r="4597" spans="1:19">
      <c r="A4597" s="620">
        <v>96</v>
      </c>
      <c r="B4597" s="620"/>
      <c r="C4597" s="620"/>
      <c r="D4597" s="620"/>
      <c r="E4597" s="620"/>
      <c r="F4597" s="620"/>
      <c r="G4597" s="620"/>
      <c r="H4597" s="621"/>
      <c r="I4597" s="620"/>
      <c r="J4597" s="622"/>
      <c r="K4597" s="620"/>
      <c r="L4597" s="620"/>
      <c r="M4597" s="620"/>
      <c r="N4597" s="621"/>
      <c r="O4597" s="620"/>
      <c r="P4597" s="620"/>
      <c r="Q4597" s="620"/>
      <c r="R4597" s="620"/>
      <c r="S4597" s="620" t="s">
        <v>2573</v>
      </c>
    </row>
    <row r="4598" spans="1:19">
      <c r="A4598" s="620">
        <v>97</v>
      </c>
      <c r="B4598" s="620"/>
      <c r="C4598" s="620"/>
      <c r="D4598" s="620"/>
      <c r="E4598" s="620"/>
      <c r="F4598" s="620"/>
      <c r="G4598" s="620"/>
      <c r="H4598" s="621"/>
      <c r="I4598" s="620"/>
      <c r="J4598" s="622"/>
      <c r="K4598" s="620"/>
      <c r="L4598" s="620"/>
      <c r="M4598" s="620"/>
      <c r="N4598" s="621"/>
      <c r="O4598" s="620"/>
      <c r="P4598" s="620"/>
      <c r="Q4598" s="620"/>
      <c r="R4598" s="620"/>
      <c r="S4598" s="620" t="s">
        <v>2573</v>
      </c>
    </row>
    <row r="4599" spans="1:19">
      <c r="A4599" s="620">
        <v>98</v>
      </c>
      <c r="B4599" s="620"/>
      <c r="C4599" s="620"/>
      <c r="D4599" s="620"/>
      <c r="E4599" s="620"/>
      <c r="F4599" s="620"/>
      <c r="G4599" s="620"/>
      <c r="H4599" s="621"/>
      <c r="I4599" s="620"/>
      <c r="J4599" s="622"/>
      <c r="K4599" s="620"/>
      <c r="L4599" s="620"/>
      <c r="M4599" s="620"/>
      <c r="N4599" s="621"/>
      <c r="O4599" s="620"/>
      <c r="P4599" s="620"/>
      <c r="Q4599" s="620"/>
      <c r="R4599" s="620"/>
      <c r="S4599" s="620" t="s">
        <v>2573</v>
      </c>
    </row>
    <row r="4600" spans="1:19">
      <c r="A4600" s="620">
        <v>99</v>
      </c>
      <c r="B4600" s="620"/>
      <c r="C4600" s="620"/>
      <c r="D4600" s="620"/>
      <c r="E4600" s="620"/>
      <c r="F4600" s="620"/>
      <c r="G4600" s="620"/>
      <c r="H4600" s="621"/>
      <c r="I4600" s="620"/>
      <c r="J4600" s="622"/>
      <c r="K4600" s="620"/>
      <c r="L4600" s="620"/>
      <c r="M4600" s="620"/>
      <c r="N4600" s="621"/>
      <c r="O4600" s="620"/>
      <c r="P4600" s="620"/>
      <c r="Q4600" s="620"/>
      <c r="R4600" s="620"/>
      <c r="S4600" s="620" t="s">
        <v>2573</v>
      </c>
    </row>
    <row r="4601" spans="1:19">
      <c r="A4601" s="620">
        <v>100</v>
      </c>
      <c r="B4601" s="620"/>
      <c r="C4601" s="620"/>
      <c r="D4601" s="620"/>
      <c r="E4601" s="620"/>
      <c r="F4601" s="620"/>
      <c r="G4601" s="620"/>
      <c r="H4601" s="621"/>
      <c r="I4601" s="620"/>
      <c r="J4601" s="622"/>
      <c r="K4601" s="620"/>
      <c r="L4601" s="620"/>
      <c r="M4601" s="620"/>
      <c r="N4601" s="621"/>
      <c r="O4601" s="620"/>
      <c r="P4601" s="620"/>
      <c r="Q4601" s="620"/>
      <c r="R4601" s="620"/>
      <c r="S4601" s="620" t="s">
        <v>2573</v>
      </c>
    </row>
    <row r="4602" spans="1:19">
      <c r="A4602" s="620">
        <v>101</v>
      </c>
      <c r="B4602" s="620"/>
      <c r="C4602" s="620"/>
      <c r="D4602" s="620"/>
      <c r="E4602" s="620"/>
      <c r="F4602" s="620"/>
      <c r="G4602" s="620"/>
      <c r="H4602" s="621"/>
      <c r="I4602" s="620"/>
      <c r="J4602" s="622"/>
      <c r="K4602" s="620"/>
      <c r="L4602" s="620"/>
      <c r="M4602" s="620"/>
      <c r="N4602" s="621"/>
      <c r="O4602" s="620"/>
      <c r="P4602" s="620"/>
      <c r="Q4602" s="620"/>
      <c r="R4602" s="620"/>
      <c r="S4602" s="620" t="s">
        <v>2573</v>
      </c>
    </row>
    <row r="4603" spans="1:19">
      <c r="A4603" s="620">
        <v>102</v>
      </c>
      <c r="B4603" s="620"/>
      <c r="C4603" s="620"/>
      <c r="D4603" s="620"/>
      <c r="E4603" s="620"/>
      <c r="F4603" s="620"/>
      <c r="G4603" s="620"/>
      <c r="H4603" s="621"/>
      <c r="I4603" s="620"/>
      <c r="J4603" s="622"/>
      <c r="K4603" s="620"/>
      <c r="L4603" s="620"/>
      <c r="M4603" s="620"/>
      <c r="N4603" s="621"/>
      <c r="O4603" s="620"/>
      <c r="P4603" s="620"/>
      <c r="Q4603" s="620"/>
      <c r="R4603" s="620"/>
      <c r="S4603" s="620" t="s">
        <v>2573</v>
      </c>
    </row>
    <row r="4604" spans="1:19">
      <c r="A4604" s="620">
        <v>103</v>
      </c>
      <c r="B4604" s="620"/>
      <c r="C4604" s="620"/>
      <c r="D4604" s="620"/>
      <c r="E4604" s="620"/>
      <c r="F4604" s="620"/>
      <c r="G4604" s="620"/>
      <c r="H4604" s="621"/>
      <c r="I4604" s="620"/>
      <c r="J4604" s="622"/>
      <c r="K4604" s="620"/>
      <c r="L4604" s="620"/>
      <c r="M4604" s="620"/>
      <c r="N4604" s="621"/>
      <c r="O4604" s="620"/>
      <c r="P4604" s="620"/>
      <c r="Q4604" s="620"/>
      <c r="R4604" s="620"/>
      <c r="S4604" s="620" t="s">
        <v>2573</v>
      </c>
    </row>
    <row r="4605" spans="1:19">
      <c r="A4605" s="620">
        <v>104</v>
      </c>
      <c r="B4605" s="620"/>
      <c r="C4605" s="620"/>
      <c r="D4605" s="620"/>
      <c r="E4605" s="620"/>
      <c r="F4605" s="620"/>
      <c r="G4605" s="620"/>
      <c r="H4605" s="621"/>
      <c r="I4605" s="620"/>
      <c r="J4605" s="622"/>
      <c r="K4605" s="620"/>
      <c r="L4605" s="620"/>
      <c r="M4605" s="620"/>
      <c r="N4605" s="621"/>
      <c r="O4605" s="620"/>
      <c r="P4605" s="620"/>
      <c r="Q4605" s="620"/>
      <c r="R4605" s="620"/>
      <c r="S4605" s="620" t="s">
        <v>2573</v>
      </c>
    </row>
    <row r="4606" spans="1:19">
      <c r="A4606" s="620">
        <v>105</v>
      </c>
      <c r="B4606" s="620"/>
      <c r="C4606" s="620"/>
      <c r="D4606" s="620"/>
      <c r="E4606" s="620"/>
      <c r="F4606" s="620"/>
      <c r="G4606" s="620"/>
      <c r="H4606" s="621"/>
      <c r="I4606" s="620"/>
      <c r="J4606" s="622"/>
      <c r="K4606" s="620"/>
      <c r="L4606" s="620"/>
      <c r="M4606" s="620"/>
      <c r="N4606" s="621"/>
      <c r="O4606" s="620"/>
      <c r="P4606" s="620"/>
      <c r="Q4606" s="620"/>
      <c r="R4606" s="620"/>
      <c r="S4606" s="620" t="s">
        <v>2573</v>
      </c>
    </row>
    <row r="4607" spans="1:19">
      <c r="A4607" s="620">
        <v>106</v>
      </c>
      <c r="B4607" s="620"/>
      <c r="C4607" s="620"/>
      <c r="D4607" s="620"/>
      <c r="E4607" s="620"/>
      <c r="F4607" s="620"/>
      <c r="G4607" s="620"/>
      <c r="H4607" s="621"/>
      <c r="I4607" s="620"/>
      <c r="J4607" s="622"/>
      <c r="K4607" s="620"/>
      <c r="L4607" s="620"/>
      <c r="M4607" s="620"/>
      <c r="N4607" s="621"/>
      <c r="O4607" s="620"/>
      <c r="P4607" s="620"/>
      <c r="Q4607" s="620"/>
      <c r="R4607" s="620"/>
      <c r="S4607" s="620" t="s">
        <v>2573</v>
      </c>
    </row>
    <row r="4608" spans="1:19">
      <c r="A4608" s="620">
        <v>107</v>
      </c>
      <c r="B4608" s="620"/>
      <c r="C4608" s="620"/>
      <c r="D4608" s="620"/>
      <c r="E4608" s="620"/>
      <c r="F4608" s="620"/>
      <c r="G4608" s="620"/>
      <c r="H4608" s="621"/>
      <c r="I4608" s="620"/>
      <c r="J4608" s="622"/>
      <c r="K4608" s="620"/>
      <c r="L4608" s="620"/>
      <c r="M4608" s="620"/>
      <c r="N4608" s="621"/>
      <c r="O4608" s="620"/>
      <c r="P4608" s="620"/>
      <c r="Q4608" s="620"/>
      <c r="R4608" s="620"/>
      <c r="S4608" s="620" t="s">
        <v>2573</v>
      </c>
    </row>
    <row r="4609" spans="1:19">
      <c r="A4609" s="620">
        <v>108</v>
      </c>
      <c r="B4609" s="620"/>
      <c r="C4609" s="620"/>
      <c r="D4609" s="620"/>
      <c r="E4609" s="620"/>
      <c r="F4609" s="620"/>
      <c r="G4609" s="620"/>
      <c r="H4609" s="621"/>
      <c r="I4609" s="620"/>
      <c r="J4609" s="622"/>
      <c r="K4609" s="620"/>
      <c r="L4609" s="620"/>
      <c r="M4609" s="620"/>
      <c r="N4609" s="621"/>
      <c r="O4609" s="620"/>
      <c r="P4609" s="620"/>
      <c r="Q4609" s="620"/>
      <c r="R4609" s="620"/>
      <c r="S4609" s="620" t="s">
        <v>2573</v>
      </c>
    </row>
    <row r="4610" spans="1:19">
      <c r="A4610" s="620">
        <v>109</v>
      </c>
      <c r="B4610" s="620"/>
      <c r="C4610" s="620"/>
      <c r="D4610" s="620"/>
      <c r="E4610" s="620"/>
      <c r="F4610" s="620"/>
      <c r="G4610" s="620"/>
      <c r="H4610" s="621"/>
      <c r="I4610" s="620"/>
      <c r="J4610" s="622"/>
      <c r="K4610" s="620"/>
      <c r="L4610" s="620"/>
      <c r="M4610" s="620"/>
      <c r="N4610" s="621"/>
      <c r="O4610" s="620"/>
      <c r="P4610" s="620"/>
      <c r="Q4610" s="620"/>
      <c r="R4610" s="620"/>
      <c r="S4610" s="620" t="s">
        <v>2573</v>
      </c>
    </row>
    <row r="4611" spans="1:19">
      <c r="A4611" s="620">
        <v>110</v>
      </c>
      <c r="B4611" s="620"/>
      <c r="C4611" s="620"/>
      <c r="D4611" s="620"/>
      <c r="E4611" s="620"/>
      <c r="F4611" s="620"/>
      <c r="G4611" s="620"/>
      <c r="H4611" s="621"/>
      <c r="I4611" s="620"/>
      <c r="J4611" s="622"/>
      <c r="K4611" s="620"/>
      <c r="L4611" s="620"/>
      <c r="M4611" s="620"/>
      <c r="N4611" s="621"/>
      <c r="O4611" s="620"/>
      <c r="P4611" s="620"/>
      <c r="Q4611" s="620"/>
      <c r="R4611" s="620"/>
      <c r="S4611" s="620" t="s">
        <v>2573</v>
      </c>
    </row>
    <row r="4612" spans="1:19">
      <c r="A4612" s="620">
        <v>111</v>
      </c>
      <c r="B4612" s="620"/>
      <c r="C4612" s="620"/>
      <c r="D4612" s="620"/>
      <c r="E4612" s="620"/>
      <c r="F4612" s="620"/>
      <c r="G4612" s="620"/>
      <c r="H4612" s="621"/>
      <c r="I4612" s="620"/>
      <c r="J4612" s="622"/>
      <c r="K4612" s="620"/>
      <c r="L4612" s="620"/>
      <c r="M4612" s="620"/>
      <c r="N4612" s="621"/>
      <c r="O4612" s="620"/>
      <c r="P4612" s="620"/>
      <c r="Q4612" s="620"/>
      <c r="R4612" s="620"/>
      <c r="S4612" s="620" t="s">
        <v>2573</v>
      </c>
    </row>
    <row r="4613" spans="1:19">
      <c r="A4613" s="620">
        <v>112</v>
      </c>
      <c r="B4613" s="620"/>
      <c r="C4613" s="620"/>
      <c r="D4613" s="620"/>
      <c r="E4613" s="620"/>
      <c r="F4613" s="620"/>
      <c r="G4613" s="620"/>
      <c r="H4613" s="621"/>
      <c r="I4613" s="620"/>
      <c r="J4613" s="622"/>
      <c r="K4613" s="620"/>
      <c r="L4613" s="620"/>
      <c r="M4613" s="620"/>
      <c r="N4613" s="621"/>
      <c r="O4613" s="620"/>
      <c r="P4613" s="620"/>
      <c r="Q4613" s="620"/>
      <c r="R4613" s="620"/>
      <c r="S4613" s="620" t="s">
        <v>2573</v>
      </c>
    </row>
    <row r="4614" spans="1:19">
      <c r="A4614" s="620">
        <v>113</v>
      </c>
      <c r="B4614" s="620"/>
      <c r="C4614" s="620"/>
      <c r="D4614" s="620"/>
      <c r="E4614" s="620"/>
      <c r="F4614" s="620"/>
      <c r="G4614" s="620"/>
      <c r="H4614" s="621"/>
      <c r="I4614" s="620"/>
      <c r="J4614" s="622"/>
      <c r="K4614" s="620"/>
      <c r="L4614" s="620"/>
      <c r="M4614" s="620"/>
      <c r="N4614" s="621"/>
      <c r="O4614" s="620"/>
      <c r="P4614" s="620"/>
      <c r="Q4614" s="620"/>
      <c r="R4614" s="620"/>
      <c r="S4614" s="620" t="s">
        <v>2573</v>
      </c>
    </row>
    <row r="4615" spans="1:19">
      <c r="A4615" s="620">
        <v>114</v>
      </c>
      <c r="B4615" s="620"/>
      <c r="C4615" s="620"/>
      <c r="D4615" s="620"/>
      <c r="E4615" s="620"/>
      <c r="F4615" s="620"/>
      <c r="G4615" s="620"/>
      <c r="H4615" s="621"/>
      <c r="I4615" s="620"/>
      <c r="J4615" s="622"/>
      <c r="K4615" s="620"/>
      <c r="L4615" s="620"/>
      <c r="M4615" s="620"/>
      <c r="N4615" s="621"/>
      <c r="O4615" s="620"/>
      <c r="P4615" s="620"/>
      <c r="Q4615" s="620"/>
      <c r="R4615" s="620"/>
      <c r="S4615" s="620" t="s">
        <v>2573</v>
      </c>
    </row>
    <row r="4616" spans="1:19">
      <c r="A4616" s="620">
        <v>115</v>
      </c>
      <c r="B4616" s="620"/>
      <c r="C4616" s="620"/>
      <c r="D4616" s="620"/>
      <c r="E4616" s="620"/>
      <c r="F4616" s="620"/>
      <c r="G4616" s="620"/>
      <c r="H4616" s="621"/>
      <c r="I4616" s="620"/>
      <c r="J4616" s="622"/>
      <c r="K4616" s="620"/>
      <c r="L4616" s="620"/>
      <c r="M4616" s="620"/>
      <c r="N4616" s="621"/>
      <c r="O4616" s="620"/>
      <c r="P4616" s="620"/>
      <c r="Q4616" s="620"/>
      <c r="R4616" s="620"/>
      <c r="S4616" s="620" t="s">
        <v>2573</v>
      </c>
    </row>
    <row r="4617" spans="1:19">
      <c r="A4617" s="620">
        <v>116</v>
      </c>
      <c r="B4617" s="620"/>
      <c r="C4617" s="620"/>
      <c r="D4617" s="620"/>
      <c r="E4617" s="620"/>
      <c r="F4617" s="620"/>
      <c r="G4617" s="620"/>
      <c r="H4617" s="621"/>
      <c r="I4617" s="620"/>
      <c r="J4617" s="622"/>
      <c r="K4617" s="620"/>
      <c r="L4617" s="620"/>
      <c r="M4617" s="620"/>
      <c r="N4617" s="621"/>
      <c r="O4617" s="620"/>
      <c r="P4617" s="620"/>
      <c r="Q4617" s="620"/>
      <c r="R4617" s="620"/>
      <c r="S4617" s="620" t="s">
        <v>2573</v>
      </c>
    </row>
    <row r="4618" spans="1:19">
      <c r="A4618" s="620">
        <v>117</v>
      </c>
      <c r="B4618" s="620"/>
      <c r="C4618" s="620"/>
      <c r="D4618" s="620"/>
      <c r="E4618" s="620"/>
      <c r="F4618" s="620"/>
      <c r="G4618" s="620"/>
      <c r="H4618" s="621"/>
      <c r="I4618" s="620"/>
      <c r="J4618" s="622"/>
      <c r="K4618" s="620"/>
      <c r="L4618" s="620"/>
      <c r="M4618" s="620"/>
      <c r="N4618" s="621"/>
      <c r="O4618" s="620"/>
      <c r="P4618" s="620"/>
      <c r="Q4618" s="620"/>
      <c r="R4618" s="620"/>
      <c r="S4618" s="620" t="s">
        <v>2573</v>
      </c>
    </row>
    <row r="4619" spans="1:19">
      <c r="A4619" s="620">
        <v>118</v>
      </c>
      <c r="B4619" s="620"/>
      <c r="C4619" s="620"/>
      <c r="D4619" s="620"/>
      <c r="E4619" s="620"/>
      <c r="F4619" s="620"/>
      <c r="G4619" s="620"/>
      <c r="H4619" s="621"/>
      <c r="I4619" s="620"/>
      <c r="J4619" s="622"/>
      <c r="K4619" s="620"/>
      <c r="L4619" s="620"/>
      <c r="M4619" s="620"/>
      <c r="N4619" s="621"/>
      <c r="O4619" s="620"/>
      <c r="P4619" s="620"/>
      <c r="Q4619" s="620"/>
      <c r="R4619" s="620"/>
      <c r="S4619" s="620" t="s">
        <v>2573</v>
      </c>
    </row>
    <row r="4620" spans="1:19">
      <c r="A4620" s="620">
        <v>119</v>
      </c>
      <c r="B4620" s="620"/>
      <c r="C4620" s="620"/>
      <c r="D4620" s="620"/>
      <c r="E4620" s="620"/>
      <c r="F4620" s="620"/>
      <c r="G4620" s="620"/>
      <c r="H4620" s="621"/>
      <c r="I4620" s="620"/>
      <c r="J4620" s="622"/>
      <c r="K4620" s="620"/>
      <c r="L4620" s="620"/>
      <c r="M4620" s="620"/>
      <c r="N4620" s="621"/>
      <c r="O4620" s="620"/>
      <c r="P4620" s="620"/>
      <c r="Q4620" s="620"/>
      <c r="R4620" s="620"/>
      <c r="S4620" s="620" t="s">
        <v>2573</v>
      </c>
    </row>
    <row r="4621" spans="1:19">
      <c r="A4621" s="620">
        <v>120</v>
      </c>
      <c r="B4621" s="620"/>
      <c r="C4621" s="620"/>
      <c r="D4621" s="620"/>
      <c r="E4621" s="620"/>
      <c r="F4621" s="620"/>
      <c r="G4621" s="620"/>
      <c r="H4621" s="621"/>
      <c r="I4621" s="620"/>
      <c r="J4621" s="622"/>
      <c r="K4621" s="620"/>
      <c r="L4621" s="620"/>
      <c r="M4621" s="620"/>
      <c r="N4621" s="621"/>
      <c r="O4621" s="620"/>
      <c r="P4621" s="620"/>
      <c r="Q4621" s="620"/>
      <c r="R4621" s="620"/>
      <c r="S4621" s="620" t="s">
        <v>2573</v>
      </c>
    </row>
    <row r="4622" spans="1:19">
      <c r="A4622" s="620">
        <v>1</v>
      </c>
      <c r="B4622" s="620" t="s">
        <v>19</v>
      </c>
      <c r="C4622" s="620" t="s">
        <v>1043</v>
      </c>
      <c r="D4622" s="620">
        <v>6000053422</v>
      </c>
      <c r="E4622" s="620">
        <v>8</v>
      </c>
      <c r="F4622" s="620">
        <v>8</v>
      </c>
      <c r="G4622" s="620">
        <v>0</v>
      </c>
      <c r="H4622" s="621">
        <v>46120</v>
      </c>
      <c r="I4622" s="620" t="s">
        <v>2649</v>
      </c>
      <c r="J4622" s="622" t="s">
        <v>2650</v>
      </c>
      <c r="K4622" s="620" t="s">
        <v>22</v>
      </c>
      <c r="L4622" s="620" t="s">
        <v>1643</v>
      </c>
      <c r="M4622" s="620" t="s">
        <v>1643</v>
      </c>
      <c r="N4622" s="621"/>
      <c r="O4622" s="620"/>
      <c r="P4622" s="620"/>
      <c r="Q4622" s="620"/>
      <c r="R4622" s="620"/>
      <c r="S4622" s="620" t="s">
        <v>2651</v>
      </c>
    </row>
    <row r="4623" spans="1:19">
      <c r="A4623" s="620">
        <v>2</v>
      </c>
      <c r="B4623" s="620" t="s">
        <v>19</v>
      </c>
      <c r="C4623" s="620" t="s">
        <v>1043</v>
      </c>
      <c r="D4623" s="620">
        <v>6000053422</v>
      </c>
      <c r="E4623" s="620">
        <v>17</v>
      </c>
      <c r="F4623" s="620">
        <v>17</v>
      </c>
      <c r="G4623" s="620">
        <v>0</v>
      </c>
      <c r="H4623" s="621">
        <v>46121</v>
      </c>
      <c r="I4623" s="620" t="s">
        <v>2649</v>
      </c>
      <c r="J4623" s="622" t="s">
        <v>2652</v>
      </c>
      <c r="K4623" s="620" t="s">
        <v>22</v>
      </c>
      <c r="L4623" s="620" t="s">
        <v>1643</v>
      </c>
      <c r="M4623" s="620" t="s">
        <v>1643</v>
      </c>
      <c r="N4623" s="621"/>
      <c r="O4623" s="620"/>
      <c r="P4623" s="620"/>
      <c r="Q4623" s="620"/>
      <c r="R4623" s="620"/>
      <c r="S4623" s="620" t="s">
        <v>2651</v>
      </c>
    </row>
    <row r="4624" spans="1:19">
      <c r="A4624" s="620">
        <v>3</v>
      </c>
      <c r="B4624" s="620" t="s">
        <v>19</v>
      </c>
      <c r="C4624" s="620" t="s">
        <v>1043</v>
      </c>
      <c r="D4624" s="620">
        <v>6000053422</v>
      </c>
      <c r="E4624" s="620">
        <v>10</v>
      </c>
      <c r="F4624" s="620">
        <v>10</v>
      </c>
      <c r="G4624" s="620">
        <v>0</v>
      </c>
      <c r="H4624" s="621">
        <v>46129</v>
      </c>
      <c r="I4624" s="620" t="s">
        <v>2649</v>
      </c>
      <c r="J4624" s="622" t="s">
        <v>2653</v>
      </c>
      <c r="K4624" s="620" t="s">
        <v>22</v>
      </c>
      <c r="L4624" s="620" t="s">
        <v>1643</v>
      </c>
      <c r="M4624" s="620" t="s">
        <v>1643</v>
      </c>
      <c r="N4624" s="621"/>
      <c r="O4624" s="620"/>
      <c r="P4624" s="620"/>
      <c r="Q4624" s="620"/>
      <c r="R4624" s="620"/>
      <c r="S4624" s="620" t="s">
        <v>2651</v>
      </c>
    </row>
    <row r="4625" spans="1:19">
      <c r="A4625" s="620">
        <v>4</v>
      </c>
      <c r="B4625" s="620" t="s">
        <v>19</v>
      </c>
      <c r="C4625" s="620" t="s">
        <v>1043</v>
      </c>
      <c r="D4625" s="620">
        <v>6000053422</v>
      </c>
      <c r="E4625" s="620">
        <v>5</v>
      </c>
      <c r="F4625" s="620">
        <v>5</v>
      </c>
      <c r="G4625" s="620">
        <v>0</v>
      </c>
      <c r="H4625" s="621">
        <v>46154</v>
      </c>
      <c r="I4625" s="620" t="s">
        <v>2649</v>
      </c>
      <c r="J4625" s="622" t="s">
        <v>2654</v>
      </c>
      <c r="K4625" s="620" t="s">
        <v>22</v>
      </c>
      <c r="L4625" s="620" t="s">
        <v>1643</v>
      </c>
      <c r="M4625" s="620" t="s">
        <v>1643</v>
      </c>
      <c r="N4625" s="621"/>
      <c r="O4625" s="620"/>
      <c r="P4625" s="620"/>
      <c r="Q4625" s="620"/>
      <c r="R4625" s="620"/>
      <c r="S4625" s="620" t="s">
        <v>2651</v>
      </c>
    </row>
    <row r="4626" spans="1:19">
      <c r="A4626" s="620">
        <v>5</v>
      </c>
      <c r="B4626" s="620" t="s">
        <v>19</v>
      </c>
      <c r="C4626" s="620" t="s">
        <v>1043</v>
      </c>
      <c r="D4626" s="620">
        <v>6000053422</v>
      </c>
      <c r="E4626" s="620">
        <v>6</v>
      </c>
      <c r="F4626" s="620">
        <v>6</v>
      </c>
      <c r="G4626" s="620">
        <v>0</v>
      </c>
      <c r="H4626" s="621">
        <v>46155</v>
      </c>
      <c r="I4626" s="620" t="s">
        <v>2649</v>
      </c>
      <c r="J4626" s="622" t="s">
        <v>2655</v>
      </c>
      <c r="K4626" s="620" t="s">
        <v>22</v>
      </c>
      <c r="L4626" s="620" t="s">
        <v>1643</v>
      </c>
      <c r="M4626" s="620" t="s">
        <v>1643</v>
      </c>
      <c r="N4626" s="621"/>
      <c r="O4626" s="620"/>
      <c r="P4626" s="620"/>
      <c r="Q4626" s="620"/>
      <c r="R4626" s="620"/>
      <c r="S4626" s="620" t="s">
        <v>2651</v>
      </c>
    </row>
    <row r="4627" spans="1:19">
      <c r="A4627" s="620">
        <v>6</v>
      </c>
      <c r="B4627" s="620" t="s">
        <v>19</v>
      </c>
      <c r="C4627" s="620" t="s">
        <v>1043</v>
      </c>
      <c r="D4627" s="620">
        <v>6000053422</v>
      </c>
      <c r="E4627" s="620">
        <v>2</v>
      </c>
      <c r="F4627" s="620">
        <v>2</v>
      </c>
      <c r="G4627" s="620">
        <v>0</v>
      </c>
      <c r="H4627" s="621">
        <v>46169</v>
      </c>
      <c r="I4627" s="620" t="s">
        <v>2649</v>
      </c>
      <c r="J4627" s="622" t="s">
        <v>2656</v>
      </c>
      <c r="K4627" s="620" t="s">
        <v>22</v>
      </c>
      <c r="L4627" s="620" t="s">
        <v>1643</v>
      </c>
      <c r="M4627" s="620" t="s">
        <v>1643</v>
      </c>
      <c r="N4627" s="621"/>
      <c r="O4627" s="620"/>
      <c r="P4627" s="620"/>
      <c r="Q4627" s="620"/>
      <c r="R4627" s="620"/>
      <c r="S4627" s="620" t="s">
        <v>2651</v>
      </c>
    </row>
    <row r="4628" spans="1:19">
      <c r="A4628" s="620">
        <v>7</v>
      </c>
      <c r="B4628" s="620" t="s">
        <v>19</v>
      </c>
      <c r="C4628" s="620" t="s">
        <v>1043</v>
      </c>
      <c r="D4628" s="620">
        <v>6000053422</v>
      </c>
      <c r="E4628" s="620">
        <v>2</v>
      </c>
      <c r="F4628" s="620">
        <v>2</v>
      </c>
      <c r="G4628" s="620">
        <v>0</v>
      </c>
      <c r="H4628" s="621">
        <v>46176</v>
      </c>
      <c r="I4628" s="620" t="s">
        <v>2649</v>
      </c>
      <c r="J4628" s="622" t="s">
        <v>2657</v>
      </c>
      <c r="K4628" s="620" t="s">
        <v>22</v>
      </c>
      <c r="L4628" s="620" t="s">
        <v>1643</v>
      </c>
      <c r="M4628" s="620" t="s">
        <v>1643</v>
      </c>
      <c r="N4628" s="621"/>
      <c r="O4628" s="620"/>
      <c r="P4628" s="620"/>
      <c r="Q4628" s="620"/>
      <c r="R4628" s="620"/>
      <c r="S4628" s="620" t="s">
        <v>2651</v>
      </c>
    </row>
    <row r="4629" spans="1:19">
      <c r="A4629" s="620">
        <v>8</v>
      </c>
      <c r="B4629" s="620" t="s">
        <v>19</v>
      </c>
      <c r="C4629" s="620" t="s">
        <v>1043</v>
      </c>
      <c r="D4629" s="620">
        <v>6000053422</v>
      </c>
      <c r="E4629" s="620">
        <v>3</v>
      </c>
      <c r="F4629" s="620">
        <v>3</v>
      </c>
      <c r="G4629" s="620">
        <v>0</v>
      </c>
      <c r="H4629" s="621">
        <v>46178</v>
      </c>
      <c r="I4629" s="620" t="s">
        <v>2649</v>
      </c>
      <c r="J4629" s="622" t="s">
        <v>2658</v>
      </c>
      <c r="K4629" s="620" t="s">
        <v>22</v>
      </c>
      <c r="L4629" s="620" t="s">
        <v>1643</v>
      </c>
      <c r="M4629" s="620" t="s">
        <v>1643</v>
      </c>
      <c r="N4629" s="621"/>
      <c r="O4629" s="620"/>
      <c r="P4629" s="620"/>
      <c r="Q4629" s="620"/>
      <c r="R4629" s="620"/>
      <c r="S4629" s="620" t="s">
        <v>2651</v>
      </c>
    </row>
    <row r="4630" ht="25" spans="1:19">
      <c r="A4630" s="620">
        <v>9</v>
      </c>
      <c r="B4630" s="620" t="s">
        <v>19</v>
      </c>
      <c r="C4630" s="620" t="s">
        <v>1043</v>
      </c>
      <c r="D4630" s="620">
        <v>6000053422</v>
      </c>
      <c r="E4630" s="620">
        <v>1</v>
      </c>
      <c r="F4630" s="620">
        <v>0</v>
      </c>
      <c r="G4630" s="620">
        <v>1</v>
      </c>
      <c r="H4630" s="621">
        <v>46178</v>
      </c>
      <c r="I4630" s="620" t="s">
        <v>2649</v>
      </c>
      <c r="J4630" s="622">
        <v>516301490626054</v>
      </c>
      <c r="K4630" s="620" t="s">
        <v>2659</v>
      </c>
      <c r="L4630" s="620" t="s">
        <v>1643</v>
      </c>
      <c r="M4630" s="620" t="s">
        <v>1643</v>
      </c>
      <c r="N4630" s="621">
        <v>46119</v>
      </c>
      <c r="O4630" s="620"/>
      <c r="P4630" s="620" t="s">
        <v>1883</v>
      </c>
      <c r="Q4630" s="620" t="s">
        <v>28</v>
      </c>
      <c r="R4630" s="620"/>
      <c r="S4630" s="620" t="s">
        <v>2651</v>
      </c>
    </row>
    <row r="4631" spans="1:19">
      <c r="A4631" s="620">
        <v>10</v>
      </c>
      <c r="B4631" s="620" t="s">
        <v>19</v>
      </c>
      <c r="C4631" s="620" t="s">
        <v>1043</v>
      </c>
      <c r="D4631" s="620">
        <v>6000053422</v>
      </c>
      <c r="E4631" s="620">
        <v>1</v>
      </c>
      <c r="F4631" s="620">
        <v>1</v>
      </c>
      <c r="G4631" s="620">
        <v>0</v>
      </c>
      <c r="H4631" s="621">
        <v>46178</v>
      </c>
      <c r="I4631" s="620" t="s">
        <v>2649</v>
      </c>
      <c r="J4631" s="622">
        <v>516301490626055</v>
      </c>
      <c r="K4631" s="620" t="s">
        <v>22</v>
      </c>
      <c r="L4631" s="620" t="s">
        <v>1643</v>
      </c>
      <c r="M4631" s="620" t="s">
        <v>1643</v>
      </c>
      <c r="N4631" s="621"/>
      <c r="O4631" s="620"/>
      <c r="P4631" s="620"/>
      <c r="Q4631" s="620"/>
      <c r="R4631" s="620"/>
      <c r="S4631" s="620" t="s">
        <v>2651</v>
      </c>
    </row>
    <row r="4632" spans="1:19">
      <c r="A4632" s="620">
        <v>11</v>
      </c>
      <c r="B4632" s="620" t="s">
        <v>19</v>
      </c>
      <c r="C4632" s="620" t="s">
        <v>1043</v>
      </c>
      <c r="D4632" s="620">
        <v>6000053422</v>
      </c>
      <c r="E4632" s="620">
        <v>1</v>
      </c>
      <c r="F4632" s="620">
        <v>0</v>
      </c>
      <c r="G4632" s="620">
        <v>1</v>
      </c>
      <c r="H4632" s="621">
        <v>46178</v>
      </c>
      <c r="I4632" s="620" t="s">
        <v>2649</v>
      </c>
      <c r="J4632" s="622">
        <v>516301490626056</v>
      </c>
      <c r="K4632" s="620" t="s">
        <v>2660</v>
      </c>
      <c r="L4632" s="620" t="s">
        <v>1643</v>
      </c>
      <c r="M4632" s="620" t="s">
        <v>1643</v>
      </c>
      <c r="N4632" s="621"/>
      <c r="O4632" s="620"/>
      <c r="P4632" s="620" t="s">
        <v>1671</v>
      </c>
      <c r="Q4632" s="620" t="s">
        <v>28</v>
      </c>
      <c r="R4632" s="620"/>
      <c r="S4632" s="620" t="s">
        <v>2651</v>
      </c>
    </row>
    <row r="4633" spans="1:19">
      <c r="A4633" s="620">
        <v>12</v>
      </c>
      <c r="B4633" s="620" t="s">
        <v>19</v>
      </c>
      <c r="C4633" s="620" t="s">
        <v>1043</v>
      </c>
      <c r="D4633" s="620">
        <v>6000053422</v>
      </c>
      <c r="E4633" s="620">
        <v>1</v>
      </c>
      <c r="F4633" s="620">
        <v>1</v>
      </c>
      <c r="G4633" s="620">
        <v>0</v>
      </c>
      <c r="H4633" s="621">
        <v>46178</v>
      </c>
      <c r="I4633" s="620" t="s">
        <v>2649</v>
      </c>
      <c r="J4633" s="622">
        <v>516301490626057</v>
      </c>
      <c r="K4633" s="620" t="s">
        <v>22</v>
      </c>
      <c r="L4633" s="620" t="s">
        <v>1643</v>
      </c>
      <c r="M4633" s="620" t="s">
        <v>1643</v>
      </c>
      <c r="N4633" s="621"/>
      <c r="O4633" s="620"/>
      <c r="P4633" s="620"/>
      <c r="Q4633" s="620"/>
      <c r="R4633" s="620"/>
      <c r="S4633" s="620" t="s">
        <v>2651</v>
      </c>
    </row>
    <row r="4634" spans="1:19">
      <c r="A4634" s="620">
        <v>13</v>
      </c>
      <c r="B4634" s="620" t="s">
        <v>19</v>
      </c>
      <c r="C4634" s="620" t="s">
        <v>1043</v>
      </c>
      <c r="D4634" s="620">
        <v>6000053422</v>
      </c>
      <c r="E4634" s="620">
        <v>1</v>
      </c>
      <c r="F4634" s="620">
        <v>0</v>
      </c>
      <c r="G4634" s="620">
        <v>1</v>
      </c>
      <c r="H4634" s="621">
        <v>46178</v>
      </c>
      <c r="I4634" s="620" t="s">
        <v>2649</v>
      </c>
      <c r="J4634" s="622">
        <v>516301490626058</v>
      </c>
      <c r="K4634" s="620" t="s">
        <v>2660</v>
      </c>
      <c r="L4634" s="620" t="s">
        <v>1643</v>
      </c>
      <c r="M4634" s="620" t="s">
        <v>1643</v>
      </c>
      <c r="N4634" s="621"/>
      <c r="O4634" s="620"/>
      <c r="P4634" s="620" t="s">
        <v>1671</v>
      </c>
      <c r="Q4634" s="620" t="s">
        <v>28</v>
      </c>
      <c r="R4634" s="620"/>
      <c r="S4634" s="620" t="s">
        <v>2651</v>
      </c>
    </row>
    <row r="4635" spans="1:19">
      <c r="A4635" s="620">
        <v>14</v>
      </c>
      <c r="B4635" s="620" t="s">
        <v>19</v>
      </c>
      <c r="C4635" s="620" t="s">
        <v>1043</v>
      </c>
      <c r="D4635" s="620">
        <v>6000053422</v>
      </c>
      <c r="E4635" s="620">
        <v>2</v>
      </c>
      <c r="F4635" s="620">
        <v>2</v>
      </c>
      <c r="G4635" s="620">
        <v>0</v>
      </c>
      <c r="H4635" s="621">
        <v>46178</v>
      </c>
      <c r="I4635" s="620" t="s">
        <v>2649</v>
      </c>
      <c r="J4635" s="622" t="s">
        <v>2661</v>
      </c>
      <c r="K4635" s="620" t="s">
        <v>22</v>
      </c>
      <c r="L4635" s="620" t="s">
        <v>1643</v>
      </c>
      <c r="M4635" s="620" t="s">
        <v>1643</v>
      </c>
      <c r="N4635" s="621"/>
      <c r="O4635" s="620"/>
      <c r="P4635" s="620"/>
      <c r="Q4635" s="620"/>
      <c r="R4635" s="620"/>
      <c r="S4635" s="620" t="s">
        <v>2651</v>
      </c>
    </row>
    <row r="4636" ht="25" spans="1:19">
      <c r="A4636" s="620">
        <v>15</v>
      </c>
      <c r="B4636" s="620" t="s">
        <v>19</v>
      </c>
      <c r="C4636" s="620" t="s">
        <v>1043</v>
      </c>
      <c r="D4636" s="620">
        <v>6000053422</v>
      </c>
      <c r="E4636" s="620">
        <v>1</v>
      </c>
      <c r="F4636" s="620">
        <v>0</v>
      </c>
      <c r="G4636" s="620">
        <v>1</v>
      </c>
      <c r="H4636" s="621">
        <v>46178</v>
      </c>
      <c r="I4636" s="620" t="s">
        <v>2649</v>
      </c>
      <c r="J4636" s="622">
        <v>516301490626061</v>
      </c>
      <c r="K4636" s="620" t="s">
        <v>2659</v>
      </c>
      <c r="L4636" s="620" t="s">
        <v>1643</v>
      </c>
      <c r="M4636" s="620" t="s">
        <v>1643</v>
      </c>
      <c r="N4636" s="621"/>
      <c r="O4636" s="620"/>
      <c r="P4636" s="620" t="s">
        <v>1883</v>
      </c>
      <c r="Q4636" s="620" t="s">
        <v>28</v>
      </c>
      <c r="R4636" s="620"/>
      <c r="S4636" s="620" t="s">
        <v>2651</v>
      </c>
    </row>
    <row r="4637" spans="1:19">
      <c r="A4637" s="620">
        <v>16</v>
      </c>
      <c r="B4637" s="620" t="s">
        <v>19</v>
      </c>
      <c r="C4637" s="620" t="s">
        <v>1043</v>
      </c>
      <c r="D4637" s="620">
        <v>6000053422</v>
      </c>
      <c r="E4637" s="620">
        <v>9</v>
      </c>
      <c r="F4637" s="620">
        <v>9</v>
      </c>
      <c r="G4637" s="620">
        <v>0</v>
      </c>
      <c r="H4637" s="621">
        <v>46178</v>
      </c>
      <c r="I4637" s="620" t="s">
        <v>2649</v>
      </c>
      <c r="J4637" s="622" t="s">
        <v>2662</v>
      </c>
      <c r="K4637" s="620" t="s">
        <v>22</v>
      </c>
      <c r="L4637" s="620" t="s">
        <v>1643</v>
      </c>
      <c r="M4637" s="620" t="s">
        <v>1643</v>
      </c>
      <c r="N4637" s="621"/>
      <c r="O4637" s="620"/>
      <c r="P4637" s="620"/>
      <c r="Q4637" s="620"/>
      <c r="R4637" s="620"/>
      <c r="S4637" s="620" t="s">
        <v>2651</v>
      </c>
    </row>
    <row r="4638" spans="1:19">
      <c r="A4638" s="620">
        <v>17</v>
      </c>
      <c r="B4638" s="620" t="s">
        <v>19</v>
      </c>
      <c r="C4638" s="620" t="s">
        <v>1043</v>
      </c>
      <c r="D4638" s="620">
        <v>6000053422</v>
      </c>
      <c r="E4638" s="620">
        <v>12</v>
      </c>
      <c r="F4638" s="620">
        <v>12</v>
      </c>
      <c r="G4638" s="620">
        <v>0</v>
      </c>
      <c r="H4638" s="621">
        <v>46178</v>
      </c>
      <c r="I4638" s="620" t="s">
        <v>2649</v>
      </c>
      <c r="J4638" s="622" t="s">
        <v>2663</v>
      </c>
      <c r="K4638" s="620" t="s">
        <v>22</v>
      </c>
      <c r="L4638" s="620" t="s">
        <v>1643</v>
      </c>
      <c r="M4638" s="620" t="s">
        <v>1643</v>
      </c>
      <c r="N4638" s="621"/>
      <c r="O4638" s="620"/>
      <c r="P4638" s="620"/>
      <c r="Q4638" s="620"/>
      <c r="R4638" s="620"/>
      <c r="S4638" s="620" t="s">
        <v>2651</v>
      </c>
    </row>
    <row r="4639" ht="25" spans="1:19">
      <c r="A4639" s="620">
        <v>18</v>
      </c>
      <c r="B4639" s="620" t="s">
        <v>19</v>
      </c>
      <c r="C4639" s="620" t="s">
        <v>1043</v>
      </c>
      <c r="D4639" s="620">
        <v>6000053422</v>
      </c>
      <c r="E4639" s="620">
        <v>1</v>
      </c>
      <c r="F4639" s="620">
        <v>0</v>
      </c>
      <c r="G4639" s="620">
        <v>1</v>
      </c>
      <c r="H4639" s="621">
        <v>46188</v>
      </c>
      <c r="I4639" s="620" t="s">
        <v>2649</v>
      </c>
      <c r="J4639" s="622">
        <v>516301490626083</v>
      </c>
      <c r="K4639" s="620" t="s">
        <v>2664</v>
      </c>
      <c r="L4639" s="620" t="s">
        <v>1643</v>
      </c>
      <c r="M4639" s="620" t="s">
        <v>1643</v>
      </c>
      <c r="N4639" s="621"/>
      <c r="O4639" s="620"/>
      <c r="P4639" s="620" t="s">
        <v>1671</v>
      </c>
      <c r="Q4639" s="620" t="s">
        <v>28</v>
      </c>
      <c r="R4639" s="620"/>
      <c r="S4639" s="620" t="s">
        <v>2651</v>
      </c>
    </row>
    <row r="4640" ht="25" spans="1:19">
      <c r="A4640" s="620">
        <v>19</v>
      </c>
      <c r="B4640" s="620" t="s">
        <v>19</v>
      </c>
      <c r="C4640" s="620" t="s">
        <v>1043</v>
      </c>
      <c r="D4640" s="620">
        <v>6000053422</v>
      </c>
      <c r="E4640" s="620">
        <v>1</v>
      </c>
      <c r="F4640" s="620">
        <v>0</v>
      </c>
      <c r="G4640" s="620">
        <v>1</v>
      </c>
      <c r="H4640" s="621">
        <v>46188</v>
      </c>
      <c r="I4640" s="620" t="s">
        <v>2649</v>
      </c>
      <c r="J4640" s="622">
        <v>516301490626084</v>
      </c>
      <c r="K4640" s="620" t="s">
        <v>2665</v>
      </c>
      <c r="L4640" s="620" t="s">
        <v>1643</v>
      </c>
      <c r="M4640" s="620" t="s">
        <v>1643</v>
      </c>
      <c r="N4640" s="621"/>
      <c r="O4640" s="620"/>
      <c r="P4640" s="620" t="s">
        <v>1671</v>
      </c>
      <c r="Q4640" s="620" t="s">
        <v>28</v>
      </c>
      <c r="R4640" s="620"/>
      <c r="S4640" s="620" t="s">
        <v>2651</v>
      </c>
    </row>
    <row r="4641" spans="1:19">
      <c r="A4641" s="620">
        <v>20</v>
      </c>
      <c r="B4641" s="620" t="s">
        <v>19</v>
      </c>
      <c r="C4641" s="620" t="s">
        <v>1043</v>
      </c>
      <c r="D4641" s="620">
        <v>6000053422</v>
      </c>
      <c r="E4641" s="620">
        <v>1</v>
      </c>
      <c r="F4641" s="620">
        <v>0</v>
      </c>
      <c r="G4641" s="620">
        <v>1</v>
      </c>
      <c r="H4641" s="621">
        <v>46188</v>
      </c>
      <c r="I4641" s="620" t="s">
        <v>2649</v>
      </c>
      <c r="J4641" s="622">
        <v>516301490626085</v>
      </c>
      <c r="K4641" s="620" t="s">
        <v>2666</v>
      </c>
      <c r="L4641" s="620" t="s">
        <v>1643</v>
      </c>
      <c r="M4641" s="620" t="s">
        <v>1643</v>
      </c>
      <c r="N4641" s="621"/>
      <c r="O4641" s="620"/>
      <c r="P4641" s="620" t="s">
        <v>1671</v>
      </c>
      <c r="Q4641" s="620" t="s">
        <v>28</v>
      </c>
      <c r="R4641" s="620"/>
      <c r="S4641" s="620" t="s">
        <v>2651</v>
      </c>
    </row>
    <row r="4642" spans="1:19">
      <c r="A4642" s="620">
        <v>21</v>
      </c>
      <c r="B4642" s="620" t="s">
        <v>19</v>
      </c>
      <c r="C4642" s="620" t="s">
        <v>1043</v>
      </c>
      <c r="D4642" s="620">
        <v>6000053422</v>
      </c>
      <c r="E4642" s="620">
        <v>7</v>
      </c>
      <c r="F4642" s="620">
        <v>7</v>
      </c>
      <c r="G4642" s="620">
        <v>0</v>
      </c>
      <c r="H4642" s="621">
        <v>46188</v>
      </c>
      <c r="I4642" s="620" t="s">
        <v>2649</v>
      </c>
      <c r="J4642" s="622" t="s">
        <v>2667</v>
      </c>
      <c r="K4642" s="620" t="s">
        <v>22</v>
      </c>
      <c r="L4642" s="620" t="s">
        <v>1643</v>
      </c>
      <c r="M4642" s="620" t="s">
        <v>1643</v>
      </c>
      <c r="N4642" s="621"/>
      <c r="O4642" s="620"/>
      <c r="P4642" s="620"/>
      <c r="Q4642" s="620"/>
      <c r="R4642" s="620"/>
      <c r="S4642" s="620" t="s">
        <v>2651</v>
      </c>
    </row>
    <row r="4643" spans="1:19">
      <c r="A4643" s="620">
        <v>22</v>
      </c>
      <c r="B4643" s="620" t="s">
        <v>19</v>
      </c>
      <c r="C4643" s="620" t="s">
        <v>1043</v>
      </c>
      <c r="D4643" s="620">
        <v>6000053422</v>
      </c>
      <c r="E4643" s="620">
        <v>7</v>
      </c>
      <c r="F4643" s="620">
        <v>7</v>
      </c>
      <c r="G4643" s="620">
        <v>0</v>
      </c>
      <c r="H4643" s="621">
        <v>46191</v>
      </c>
      <c r="I4643" s="620" t="s">
        <v>2649</v>
      </c>
      <c r="J4643" s="622" t="s">
        <v>2668</v>
      </c>
      <c r="K4643" s="620" t="s">
        <v>22</v>
      </c>
      <c r="L4643" s="620" t="s">
        <v>1643</v>
      </c>
      <c r="M4643" s="620" t="s">
        <v>1643</v>
      </c>
      <c r="N4643" s="621"/>
      <c r="O4643" s="620"/>
      <c r="P4643" s="620"/>
      <c r="Q4643" s="620"/>
      <c r="R4643" s="620"/>
      <c r="S4643" s="620" t="s">
        <v>2651</v>
      </c>
    </row>
    <row r="4644" spans="1:19">
      <c r="A4644" s="620">
        <v>23</v>
      </c>
      <c r="B4644" s="620" t="s">
        <v>19</v>
      </c>
      <c r="C4644" s="620" t="s">
        <v>1043</v>
      </c>
      <c r="D4644" s="620">
        <v>6000053422</v>
      </c>
      <c r="E4644" s="620">
        <v>11</v>
      </c>
      <c r="F4644" s="620">
        <v>11</v>
      </c>
      <c r="G4644" s="620">
        <v>0</v>
      </c>
      <c r="H4644" s="621">
        <v>46192</v>
      </c>
      <c r="I4644" s="620" t="s">
        <v>2649</v>
      </c>
      <c r="J4644" s="622" t="s">
        <v>2669</v>
      </c>
      <c r="K4644" s="620" t="s">
        <v>22</v>
      </c>
      <c r="L4644" s="620" t="s">
        <v>1643</v>
      </c>
      <c r="M4644" s="620" t="s">
        <v>1643</v>
      </c>
      <c r="N4644" s="621"/>
      <c r="O4644" s="620"/>
      <c r="P4644" s="620"/>
      <c r="Q4644" s="620"/>
      <c r="R4644" s="620"/>
      <c r="S4644" s="620" t="s">
        <v>2651</v>
      </c>
    </row>
    <row r="4645" spans="1:19">
      <c r="A4645" s="620">
        <v>24</v>
      </c>
      <c r="B4645" s="620" t="s">
        <v>19</v>
      </c>
      <c r="C4645" s="620" t="s">
        <v>1043</v>
      </c>
      <c r="D4645" s="620">
        <v>6000053422</v>
      </c>
      <c r="E4645" s="620">
        <v>1</v>
      </c>
      <c r="F4645" s="620">
        <v>1</v>
      </c>
      <c r="G4645" s="620">
        <v>0</v>
      </c>
      <c r="H4645" s="621">
        <v>46193</v>
      </c>
      <c r="I4645" s="620" t="s">
        <v>2649</v>
      </c>
      <c r="J4645" s="622">
        <v>516301490626111</v>
      </c>
      <c r="K4645" s="620" t="s">
        <v>22</v>
      </c>
      <c r="L4645" s="620" t="s">
        <v>1643</v>
      </c>
      <c r="M4645" s="620" t="s">
        <v>1643</v>
      </c>
      <c r="N4645" s="621"/>
      <c r="O4645" s="620"/>
      <c r="P4645" s="620"/>
      <c r="Q4645" s="620"/>
      <c r="R4645" s="620"/>
      <c r="S4645" s="620" t="s">
        <v>2651</v>
      </c>
    </row>
    <row r="4646" ht="25" spans="1:19">
      <c r="A4646" s="620">
        <v>26</v>
      </c>
      <c r="B4646" s="620" t="s">
        <v>19</v>
      </c>
      <c r="C4646" s="620" t="s">
        <v>1043</v>
      </c>
      <c r="D4646" s="620">
        <v>6000053422</v>
      </c>
      <c r="E4646" s="620">
        <v>7</v>
      </c>
      <c r="F4646" s="620">
        <v>7</v>
      </c>
      <c r="G4646" s="620">
        <v>0</v>
      </c>
      <c r="H4646" s="621">
        <v>46198</v>
      </c>
      <c r="I4646" s="620" t="s">
        <v>2649</v>
      </c>
      <c r="J4646" s="622" t="s">
        <v>2670</v>
      </c>
      <c r="K4646" s="620" t="s">
        <v>22</v>
      </c>
      <c r="L4646" s="620" t="s">
        <v>1643</v>
      </c>
      <c r="M4646" s="620" t="s">
        <v>1643</v>
      </c>
      <c r="N4646" s="621"/>
      <c r="O4646" s="620"/>
      <c r="P4646" s="620"/>
      <c r="Q4646" s="620"/>
      <c r="R4646" s="620"/>
      <c r="S4646" s="620" t="s">
        <v>2651</v>
      </c>
    </row>
    <row r="4647" ht="25" spans="1:19">
      <c r="A4647" s="620">
        <v>27</v>
      </c>
      <c r="B4647" s="620" t="s">
        <v>19</v>
      </c>
      <c r="C4647" s="620" t="s">
        <v>1043</v>
      </c>
      <c r="D4647" s="620">
        <v>6000053422</v>
      </c>
      <c r="E4647" s="620">
        <v>1</v>
      </c>
      <c r="F4647" s="620">
        <v>0</v>
      </c>
      <c r="G4647" s="620">
        <v>1</v>
      </c>
      <c r="H4647" s="621">
        <v>46198</v>
      </c>
      <c r="I4647" s="620" t="s">
        <v>2649</v>
      </c>
      <c r="J4647" s="622">
        <v>516301490626119</v>
      </c>
      <c r="K4647" s="620" t="s">
        <v>2659</v>
      </c>
      <c r="L4647" s="620" t="s">
        <v>1643</v>
      </c>
      <c r="M4647" s="620" t="s">
        <v>1643</v>
      </c>
      <c r="N4647" s="621"/>
      <c r="O4647" s="620"/>
      <c r="P4647" s="620" t="s">
        <v>1883</v>
      </c>
      <c r="Q4647" s="620" t="s">
        <v>28</v>
      </c>
      <c r="R4647" s="620"/>
      <c r="S4647" s="620" t="s">
        <v>2651</v>
      </c>
    </row>
    <row r="4648" spans="1:19">
      <c r="A4648" s="620">
        <v>28</v>
      </c>
      <c r="B4648" s="620" t="s">
        <v>19</v>
      </c>
      <c r="C4648" s="620" t="s">
        <v>1043</v>
      </c>
      <c r="D4648" s="620">
        <v>6000053422</v>
      </c>
      <c r="E4648" s="620">
        <v>3</v>
      </c>
      <c r="F4648" s="620">
        <v>3</v>
      </c>
      <c r="G4648" s="620">
        <v>0</v>
      </c>
      <c r="H4648" s="621">
        <v>46198</v>
      </c>
      <c r="I4648" s="620" t="s">
        <v>2649</v>
      </c>
      <c r="J4648" s="622" t="s">
        <v>2671</v>
      </c>
      <c r="K4648" s="620" t="s">
        <v>22</v>
      </c>
      <c r="L4648" s="620" t="s">
        <v>1643</v>
      </c>
      <c r="M4648" s="620" t="s">
        <v>1643</v>
      </c>
      <c r="N4648" s="621"/>
      <c r="O4648" s="620"/>
      <c r="P4648" s="620"/>
      <c r="Q4648" s="620"/>
      <c r="R4648" s="620"/>
      <c r="S4648" s="620" t="s">
        <v>2651</v>
      </c>
    </row>
    <row r="4649" spans="1:19">
      <c r="A4649" s="620">
        <v>30</v>
      </c>
      <c r="B4649" s="620" t="s">
        <v>19</v>
      </c>
      <c r="C4649" s="620" t="s">
        <v>1043</v>
      </c>
      <c r="D4649" s="620">
        <v>6000053422</v>
      </c>
      <c r="E4649" s="620">
        <v>7</v>
      </c>
      <c r="F4649" s="620">
        <v>7</v>
      </c>
      <c r="G4649" s="620">
        <v>0</v>
      </c>
      <c r="H4649" s="621">
        <v>46200</v>
      </c>
      <c r="I4649" s="620" t="s">
        <v>2649</v>
      </c>
      <c r="J4649" s="622" t="s">
        <v>2672</v>
      </c>
      <c r="K4649" s="620" t="s">
        <v>22</v>
      </c>
      <c r="L4649" s="620" t="s">
        <v>1643</v>
      </c>
      <c r="M4649" s="620" t="s">
        <v>1643</v>
      </c>
      <c r="N4649" s="621"/>
      <c r="O4649" s="620"/>
      <c r="P4649" s="620"/>
      <c r="Q4649" s="620"/>
      <c r="R4649" s="620"/>
      <c r="S4649" s="620" t="s">
        <v>2651</v>
      </c>
    </row>
    <row r="4650" ht="25" spans="1:19">
      <c r="A4650" s="620">
        <v>31</v>
      </c>
      <c r="B4650" s="620" t="s">
        <v>19</v>
      </c>
      <c r="C4650" s="620" t="s">
        <v>1043</v>
      </c>
      <c r="D4650" s="620">
        <v>6000053422</v>
      </c>
      <c r="E4650" s="620">
        <v>1</v>
      </c>
      <c r="F4650" s="620">
        <v>0</v>
      </c>
      <c r="G4650" s="620">
        <v>1</v>
      </c>
      <c r="H4650" s="621">
        <v>46200</v>
      </c>
      <c r="I4650" s="620" t="s">
        <v>2649</v>
      </c>
      <c r="J4650" s="622">
        <v>516301490626130</v>
      </c>
      <c r="K4650" s="620" t="s">
        <v>2673</v>
      </c>
      <c r="L4650" s="620" t="s">
        <v>1643</v>
      </c>
      <c r="M4650" s="620" t="s">
        <v>1643</v>
      </c>
      <c r="N4650" s="621"/>
      <c r="O4650" s="620"/>
      <c r="P4650" s="620" t="s">
        <v>1671</v>
      </c>
      <c r="Q4650" s="620" t="s">
        <v>28</v>
      </c>
      <c r="R4650" s="620"/>
      <c r="S4650" s="620" t="s">
        <v>2651</v>
      </c>
    </row>
    <row r="4651" spans="1:19">
      <c r="A4651" s="620">
        <v>32</v>
      </c>
      <c r="B4651" s="620" t="s">
        <v>19</v>
      </c>
      <c r="C4651" s="620" t="s">
        <v>1043</v>
      </c>
      <c r="D4651" s="620">
        <v>6000053422</v>
      </c>
      <c r="E4651" s="620">
        <v>4</v>
      </c>
      <c r="F4651" s="620">
        <v>4</v>
      </c>
      <c r="G4651" s="620">
        <v>0</v>
      </c>
      <c r="H4651" s="621">
        <v>46200</v>
      </c>
      <c r="I4651" s="620" t="s">
        <v>2649</v>
      </c>
      <c r="J4651" s="622" t="s">
        <v>2674</v>
      </c>
      <c r="K4651" s="620" t="s">
        <v>22</v>
      </c>
      <c r="L4651" s="620" t="s">
        <v>1643</v>
      </c>
      <c r="M4651" s="620" t="s">
        <v>1643</v>
      </c>
      <c r="N4651" s="621"/>
      <c r="O4651" s="620"/>
      <c r="P4651" s="620"/>
      <c r="Q4651" s="620"/>
      <c r="R4651" s="620"/>
      <c r="S4651" s="620" t="s">
        <v>2651</v>
      </c>
    </row>
    <row r="4652" ht="25" spans="1:19">
      <c r="A4652" s="620">
        <v>33</v>
      </c>
      <c r="B4652" s="620" t="s">
        <v>19</v>
      </c>
      <c r="C4652" s="620" t="s">
        <v>1043</v>
      </c>
      <c r="D4652" s="620">
        <v>6000053422</v>
      </c>
      <c r="E4652" s="620">
        <v>1</v>
      </c>
      <c r="F4652" s="620">
        <v>0</v>
      </c>
      <c r="G4652" s="620">
        <v>1</v>
      </c>
      <c r="H4652" s="621">
        <v>46200</v>
      </c>
      <c r="I4652" s="620" t="s">
        <v>2649</v>
      </c>
      <c r="J4652" s="622">
        <v>516301490626135</v>
      </c>
      <c r="K4652" s="620" t="s">
        <v>2659</v>
      </c>
      <c r="L4652" s="620" t="s">
        <v>1643</v>
      </c>
      <c r="M4652" s="620" t="s">
        <v>1643</v>
      </c>
      <c r="N4652" s="621"/>
      <c r="O4652" s="620"/>
      <c r="P4652" s="620" t="s">
        <v>1883</v>
      </c>
      <c r="Q4652" s="620" t="s">
        <v>28</v>
      </c>
      <c r="R4652" s="620"/>
      <c r="S4652" s="620" t="s">
        <v>2651</v>
      </c>
    </row>
    <row r="4653" spans="1:19">
      <c r="A4653" s="620">
        <v>34</v>
      </c>
      <c r="B4653" s="620" t="s">
        <v>19</v>
      </c>
      <c r="C4653" s="620" t="s">
        <v>1043</v>
      </c>
      <c r="D4653" s="620">
        <v>6000053422</v>
      </c>
      <c r="E4653" s="620">
        <v>8</v>
      </c>
      <c r="F4653" s="620">
        <v>8</v>
      </c>
      <c r="G4653" s="620">
        <v>0</v>
      </c>
      <c r="H4653" s="621">
        <v>46200</v>
      </c>
      <c r="I4653" s="620" t="s">
        <v>2649</v>
      </c>
      <c r="J4653" s="622" t="s">
        <v>2675</v>
      </c>
      <c r="K4653" s="620" t="s">
        <v>22</v>
      </c>
      <c r="L4653" s="620" t="s">
        <v>1643</v>
      </c>
      <c r="M4653" s="620" t="s">
        <v>1643</v>
      </c>
      <c r="N4653" s="621"/>
      <c r="O4653" s="620"/>
      <c r="P4653" s="620"/>
      <c r="Q4653" s="620"/>
      <c r="R4653" s="620"/>
      <c r="S4653" s="620" t="s">
        <v>2651</v>
      </c>
    </row>
    <row r="4654" spans="1:19">
      <c r="A4654" s="620">
        <v>35</v>
      </c>
      <c r="B4654" s="620" t="s">
        <v>19</v>
      </c>
      <c r="C4654" s="620" t="s">
        <v>1043</v>
      </c>
      <c r="D4654" s="620">
        <v>6000053422</v>
      </c>
      <c r="E4654" s="620">
        <v>15</v>
      </c>
      <c r="F4654" s="620">
        <v>15</v>
      </c>
      <c r="G4654" s="620">
        <v>0</v>
      </c>
      <c r="H4654" s="621">
        <v>46203</v>
      </c>
      <c r="I4654" s="620" t="s">
        <v>2649</v>
      </c>
      <c r="J4654" s="622" t="s">
        <v>2676</v>
      </c>
      <c r="K4654" s="620"/>
      <c r="L4654" s="620"/>
      <c r="M4654" s="620" t="s">
        <v>1643</v>
      </c>
      <c r="N4654" s="621"/>
      <c r="O4654" s="620"/>
      <c r="P4654" s="620"/>
      <c r="Q4654" s="620"/>
      <c r="R4654" s="620"/>
      <c r="S4654" s="620" t="s">
        <v>2651</v>
      </c>
    </row>
    <row r="4655" spans="1:19">
      <c r="A4655" s="620">
        <v>36</v>
      </c>
      <c r="B4655" s="620" t="s">
        <v>19</v>
      </c>
      <c r="C4655" s="620" t="s">
        <v>1043</v>
      </c>
      <c r="D4655" s="620">
        <v>6000053422</v>
      </c>
      <c r="E4655" s="620">
        <v>11</v>
      </c>
      <c r="F4655" s="620">
        <v>11</v>
      </c>
      <c r="G4655" s="620">
        <v>0</v>
      </c>
      <c r="H4655" s="621">
        <v>46203</v>
      </c>
      <c r="I4655" s="620" t="s">
        <v>2649</v>
      </c>
      <c r="J4655" s="622" t="s">
        <v>2677</v>
      </c>
      <c r="K4655" s="620" t="s">
        <v>22</v>
      </c>
      <c r="L4655" s="620" t="s">
        <v>1643</v>
      </c>
      <c r="M4655" s="620" t="s">
        <v>1643</v>
      </c>
      <c r="N4655" s="621"/>
      <c r="O4655" s="620"/>
      <c r="P4655" s="620"/>
      <c r="Q4655" s="620"/>
      <c r="R4655" s="620"/>
      <c r="S4655" s="620" t="s">
        <v>2651</v>
      </c>
    </row>
    <row r="4656" ht="25" spans="1:19">
      <c r="A4656" s="620">
        <v>37</v>
      </c>
      <c r="B4656" s="620" t="s">
        <v>19</v>
      </c>
      <c r="C4656" s="620" t="s">
        <v>1043</v>
      </c>
      <c r="D4656" s="620">
        <v>6000053422</v>
      </c>
      <c r="E4656" s="620">
        <v>1</v>
      </c>
      <c r="F4656" s="620">
        <v>0</v>
      </c>
      <c r="G4656" s="620">
        <v>1</v>
      </c>
      <c r="H4656" s="621">
        <v>46203</v>
      </c>
      <c r="I4656" s="620" t="s">
        <v>2649</v>
      </c>
      <c r="J4656" s="622">
        <v>516301490626155</v>
      </c>
      <c r="K4656" s="620" t="s">
        <v>2659</v>
      </c>
      <c r="L4656" s="620" t="s">
        <v>1643</v>
      </c>
      <c r="M4656" s="620" t="s">
        <v>1643</v>
      </c>
      <c r="N4656" s="621"/>
      <c r="O4656" s="620"/>
      <c r="P4656" s="620" t="s">
        <v>1883</v>
      </c>
      <c r="Q4656" s="620" t="s">
        <v>28</v>
      </c>
      <c r="R4656" s="620"/>
      <c r="S4656" s="620" t="s">
        <v>2651</v>
      </c>
    </row>
    <row r="4657" ht="25" spans="1:19">
      <c r="A4657" s="620">
        <v>38</v>
      </c>
      <c r="B4657" s="620" t="s">
        <v>19</v>
      </c>
      <c r="C4657" s="620" t="s">
        <v>1043</v>
      </c>
      <c r="D4657" s="620">
        <v>6000053422</v>
      </c>
      <c r="E4657" s="620">
        <v>1</v>
      </c>
      <c r="F4657" s="620">
        <v>0</v>
      </c>
      <c r="G4657" s="620">
        <v>1</v>
      </c>
      <c r="H4657" s="621">
        <v>46203</v>
      </c>
      <c r="I4657" s="620" t="s">
        <v>2649</v>
      </c>
      <c r="J4657" s="622">
        <v>516301490626156</v>
      </c>
      <c r="K4657" s="620" t="s">
        <v>2665</v>
      </c>
      <c r="L4657" s="620" t="s">
        <v>1643</v>
      </c>
      <c r="M4657" s="620" t="s">
        <v>1643</v>
      </c>
      <c r="N4657" s="621"/>
      <c r="O4657" s="620"/>
      <c r="P4657" s="620" t="s">
        <v>1671</v>
      </c>
      <c r="Q4657" s="620" t="s">
        <v>28</v>
      </c>
      <c r="R4657" s="620"/>
      <c r="S4657" s="620" t="s">
        <v>2651</v>
      </c>
    </row>
    <row r="4658" spans="1:19">
      <c r="A4658" s="620">
        <v>39</v>
      </c>
      <c r="B4658" s="620" t="s">
        <v>19</v>
      </c>
      <c r="C4658" s="620" t="s">
        <v>1043</v>
      </c>
      <c r="D4658" s="620">
        <v>6000053422</v>
      </c>
      <c r="E4658" s="620">
        <v>1</v>
      </c>
      <c r="F4658" s="620">
        <v>1</v>
      </c>
      <c r="G4658" s="620">
        <v>0</v>
      </c>
      <c r="H4658" s="621">
        <v>46203</v>
      </c>
      <c r="I4658" s="620" t="s">
        <v>2649</v>
      </c>
      <c r="J4658" s="622">
        <v>516301490626157</v>
      </c>
      <c r="K4658" s="620" t="s">
        <v>22</v>
      </c>
      <c r="L4658" s="620" t="s">
        <v>1643</v>
      </c>
      <c r="M4658" s="620" t="s">
        <v>1643</v>
      </c>
      <c r="N4658" s="621"/>
      <c r="O4658" s="620"/>
      <c r="P4658" s="620"/>
      <c r="Q4658" s="620"/>
      <c r="R4658" s="620"/>
      <c r="S4658" s="620" t="s">
        <v>2651</v>
      </c>
    </row>
    <row r="4659" spans="1:19">
      <c r="A4659" s="620">
        <v>40</v>
      </c>
      <c r="B4659" s="620" t="s">
        <v>19</v>
      </c>
      <c r="C4659" s="620" t="s">
        <v>1043</v>
      </c>
      <c r="D4659" s="620">
        <v>6000053422</v>
      </c>
      <c r="E4659" s="620">
        <v>1</v>
      </c>
      <c r="F4659" s="620">
        <v>0</v>
      </c>
      <c r="G4659" s="620">
        <v>1</v>
      </c>
      <c r="H4659" s="621">
        <v>46203</v>
      </c>
      <c r="I4659" s="620" t="s">
        <v>2649</v>
      </c>
      <c r="J4659" s="622">
        <v>516301490626158</v>
      </c>
      <c r="K4659" s="620" t="s">
        <v>2678</v>
      </c>
      <c r="L4659" s="620" t="s">
        <v>1643</v>
      </c>
      <c r="M4659" s="620" t="s">
        <v>1643</v>
      </c>
      <c r="N4659" s="621"/>
      <c r="O4659" s="620"/>
      <c r="P4659" s="620" t="s">
        <v>1671</v>
      </c>
      <c r="Q4659" s="620" t="s">
        <v>28</v>
      </c>
      <c r="R4659" s="620"/>
      <c r="S4659" s="620" t="s">
        <v>2651</v>
      </c>
    </row>
    <row r="4660" spans="1:19">
      <c r="A4660" s="620">
        <v>41</v>
      </c>
      <c r="B4660" s="620" t="s">
        <v>19</v>
      </c>
      <c r="C4660" s="620" t="s">
        <v>1043</v>
      </c>
      <c r="D4660" s="620">
        <v>6000053422</v>
      </c>
      <c r="E4660" s="620">
        <v>4</v>
      </c>
      <c r="F4660" s="620">
        <v>4</v>
      </c>
      <c r="G4660" s="620">
        <v>0</v>
      </c>
      <c r="H4660" s="621">
        <v>46204</v>
      </c>
      <c r="I4660" s="620" t="s">
        <v>2649</v>
      </c>
      <c r="J4660" s="622" t="s">
        <v>2679</v>
      </c>
      <c r="K4660" s="620" t="s">
        <v>22</v>
      </c>
      <c r="L4660" s="620" t="s">
        <v>1643</v>
      </c>
      <c r="M4660" s="620" t="s">
        <v>1643</v>
      </c>
      <c r="N4660" s="621"/>
      <c r="O4660" s="620"/>
      <c r="P4660" s="620"/>
      <c r="Q4660" s="620"/>
      <c r="R4660" s="620"/>
      <c r="S4660" s="620" t="s">
        <v>2651</v>
      </c>
    </row>
    <row r="4661" spans="1:19">
      <c r="A4661" s="620">
        <v>42</v>
      </c>
      <c r="B4661" s="620" t="s">
        <v>19</v>
      </c>
      <c r="C4661" s="620" t="s">
        <v>1043</v>
      </c>
      <c r="D4661" s="620">
        <v>6000053422</v>
      </c>
      <c r="E4661" s="620">
        <v>4</v>
      </c>
      <c r="F4661" s="620">
        <v>4</v>
      </c>
      <c r="G4661" s="620">
        <v>0</v>
      </c>
      <c r="H4661" s="621">
        <v>46205</v>
      </c>
      <c r="I4661" s="620" t="s">
        <v>2649</v>
      </c>
      <c r="J4661" s="622" t="s">
        <v>2680</v>
      </c>
      <c r="K4661" s="620" t="s">
        <v>22</v>
      </c>
      <c r="L4661" s="620" t="s">
        <v>1643</v>
      </c>
      <c r="M4661" s="620" t="s">
        <v>1643</v>
      </c>
      <c r="N4661" s="621"/>
      <c r="O4661" s="620"/>
      <c r="P4661" s="620"/>
      <c r="Q4661" s="620"/>
      <c r="R4661" s="620"/>
      <c r="S4661" s="620" t="s">
        <v>2651</v>
      </c>
    </row>
    <row r="4662" spans="1:19">
      <c r="A4662" s="620">
        <v>43</v>
      </c>
      <c r="B4662" s="620" t="s">
        <v>19</v>
      </c>
      <c r="C4662" s="620" t="s">
        <v>1043</v>
      </c>
      <c r="D4662" s="620">
        <v>6000053422</v>
      </c>
      <c r="E4662" s="620">
        <v>17</v>
      </c>
      <c r="F4662" s="620">
        <v>17</v>
      </c>
      <c r="G4662" s="620">
        <v>0</v>
      </c>
      <c r="H4662" s="621">
        <v>46206</v>
      </c>
      <c r="I4662" s="620" t="s">
        <v>2649</v>
      </c>
      <c r="J4662" s="622" t="s">
        <v>2681</v>
      </c>
      <c r="K4662" s="620"/>
      <c r="L4662" s="620"/>
      <c r="M4662" s="620" t="s">
        <v>1643</v>
      </c>
      <c r="N4662" s="621"/>
      <c r="O4662" s="620"/>
      <c r="P4662" s="620"/>
      <c r="Q4662" s="620"/>
      <c r="R4662" s="620"/>
      <c r="S4662" s="620" t="s">
        <v>2651</v>
      </c>
    </row>
    <row r="4663" ht="25" spans="1:19">
      <c r="A4663" s="620">
        <v>44</v>
      </c>
      <c r="B4663" s="620" t="s">
        <v>19</v>
      </c>
      <c r="C4663" s="620" t="s">
        <v>1043</v>
      </c>
      <c r="D4663" s="620">
        <v>6000053422</v>
      </c>
      <c r="E4663" s="620">
        <v>1</v>
      </c>
      <c r="F4663" s="620">
        <v>0</v>
      </c>
      <c r="G4663" s="620">
        <v>1</v>
      </c>
      <c r="H4663" s="621">
        <v>46206</v>
      </c>
      <c r="I4663" s="620" t="s">
        <v>2649</v>
      </c>
      <c r="J4663" s="622">
        <v>516301490726167</v>
      </c>
      <c r="K4663" s="620" t="s">
        <v>2682</v>
      </c>
      <c r="L4663" s="620" t="s">
        <v>1643</v>
      </c>
      <c r="M4663" s="620" t="s">
        <v>1643</v>
      </c>
      <c r="N4663" s="621"/>
      <c r="O4663" s="620"/>
      <c r="P4663" s="620" t="s">
        <v>1671</v>
      </c>
      <c r="Q4663" s="620" t="s">
        <v>28</v>
      </c>
      <c r="R4663" s="620"/>
      <c r="S4663" s="620" t="s">
        <v>2651</v>
      </c>
    </row>
    <row r="4664" spans="1:19">
      <c r="A4664" s="620">
        <v>45</v>
      </c>
      <c r="B4664" s="620" t="s">
        <v>19</v>
      </c>
      <c r="C4664" s="620" t="s">
        <v>1043</v>
      </c>
      <c r="D4664" s="620">
        <v>6000053422</v>
      </c>
      <c r="E4664" s="620">
        <v>2</v>
      </c>
      <c r="F4664" s="620">
        <v>2</v>
      </c>
      <c r="G4664" s="620">
        <v>0</v>
      </c>
      <c r="H4664" s="621">
        <v>46206</v>
      </c>
      <c r="I4664" s="620" t="s">
        <v>2649</v>
      </c>
      <c r="J4664" s="622" t="s">
        <v>2683</v>
      </c>
      <c r="K4664" s="620" t="s">
        <v>22</v>
      </c>
      <c r="L4664" s="620" t="s">
        <v>1643</v>
      </c>
      <c r="M4664" s="620" t="s">
        <v>1643</v>
      </c>
      <c r="N4664" s="621"/>
      <c r="O4664" s="620"/>
      <c r="P4664" s="620"/>
      <c r="Q4664" s="620"/>
      <c r="R4664" s="620"/>
      <c r="S4664" s="620" t="s">
        <v>2651</v>
      </c>
    </row>
    <row r="4665" ht="25" spans="1:19">
      <c r="A4665" s="620">
        <v>46</v>
      </c>
      <c r="B4665" s="620" t="s">
        <v>19</v>
      </c>
      <c r="C4665" s="620" t="s">
        <v>1043</v>
      </c>
      <c r="D4665" s="620">
        <v>6000053422</v>
      </c>
      <c r="E4665" s="620">
        <v>1</v>
      </c>
      <c r="F4665" s="620">
        <v>0</v>
      </c>
      <c r="G4665" s="620">
        <v>1</v>
      </c>
      <c r="H4665" s="621">
        <v>46206</v>
      </c>
      <c r="I4665" s="620" t="s">
        <v>2649</v>
      </c>
      <c r="J4665" s="622">
        <v>516301490726170</v>
      </c>
      <c r="K4665" s="620" t="s">
        <v>2664</v>
      </c>
      <c r="L4665" s="620" t="s">
        <v>1643</v>
      </c>
      <c r="M4665" s="620" t="s">
        <v>1643</v>
      </c>
      <c r="N4665" s="621"/>
      <c r="O4665" s="620"/>
      <c r="P4665" s="620" t="s">
        <v>1671</v>
      </c>
      <c r="Q4665" s="620" t="s">
        <v>28</v>
      </c>
      <c r="R4665" s="620"/>
      <c r="S4665" s="620" t="s">
        <v>2651</v>
      </c>
    </row>
    <row r="4666" spans="1:19">
      <c r="A4666" s="620">
        <v>47</v>
      </c>
      <c r="B4666" s="620" t="s">
        <v>19</v>
      </c>
      <c r="C4666" s="620" t="s">
        <v>1043</v>
      </c>
      <c r="D4666" s="620">
        <v>6000053422</v>
      </c>
      <c r="E4666" s="620">
        <v>4</v>
      </c>
      <c r="F4666" s="620">
        <v>4</v>
      </c>
      <c r="G4666" s="620">
        <v>0</v>
      </c>
      <c r="H4666" s="621">
        <v>46206</v>
      </c>
      <c r="I4666" s="620" t="s">
        <v>2649</v>
      </c>
      <c r="J4666" s="622" t="s">
        <v>2684</v>
      </c>
      <c r="K4666" s="620" t="s">
        <v>22</v>
      </c>
      <c r="L4666" s="620" t="s">
        <v>1643</v>
      </c>
      <c r="M4666" s="620" t="s">
        <v>1643</v>
      </c>
      <c r="N4666" s="621"/>
      <c r="O4666" s="620"/>
      <c r="P4666" s="620"/>
      <c r="Q4666" s="620"/>
      <c r="R4666" s="620"/>
      <c r="S4666" s="620" t="s">
        <v>2651</v>
      </c>
    </row>
    <row r="4667" spans="1:19">
      <c r="A4667" s="620">
        <v>48</v>
      </c>
      <c r="B4667" s="620" t="s">
        <v>19</v>
      </c>
      <c r="C4667" s="620" t="s">
        <v>1043</v>
      </c>
      <c r="D4667" s="620">
        <v>6000053422</v>
      </c>
      <c r="E4667" s="620">
        <v>1</v>
      </c>
      <c r="F4667" s="620">
        <v>0</v>
      </c>
      <c r="G4667" s="620">
        <v>1</v>
      </c>
      <c r="H4667" s="621">
        <v>46206</v>
      </c>
      <c r="I4667" s="620" t="s">
        <v>2649</v>
      </c>
      <c r="J4667" s="622">
        <v>516301490726175</v>
      </c>
      <c r="K4667" s="620" t="s">
        <v>2685</v>
      </c>
      <c r="L4667" s="620" t="s">
        <v>1643</v>
      </c>
      <c r="M4667" s="620" t="s">
        <v>1643</v>
      </c>
      <c r="N4667" s="621"/>
      <c r="O4667" s="620"/>
      <c r="P4667" s="620" t="s">
        <v>1671</v>
      </c>
      <c r="Q4667" s="620" t="s">
        <v>28</v>
      </c>
      <c r="R4667" s="620"/>
      <c r="S4667" s="620" t="s">
        <v>2651</v>
      </c>
    </row>
    <row r="4668" spans="1:19">
      <c r="A4668" s="620">
        <v>49</v>
      </c>
      <c r="B4668" s="620" t="s">
        <v>19</v>
      </c>
      <c r="C4668" s="620" t="s">
        <v>1043</v>
      </c>
      <c r="D4668" s="620">
        <v>6000053422</v>
      </c>
      <c r="E4668" s="620">
        <v>7</v>
      </c>
      <c r="F4668" s="620">
        <v>7</v>
      </c>
      <c r="G4668" s="620">
        <v>0</v>
      </c>
      <c r="H4668" s="621">
        <v>46206</v>
      </c>
      <c r="I4668" s="620" t="s">
        <v>2649</v>
      </c>
      <c r="J4668" s="622" t="s">
        <v>2686</v>
      </c>
      <c r="K4668" s="620" t="s">
        <v>22</v>
      </c>
      <c r="L4668" s="620" t="s">
        <v>1643</v>
      </c>
      <c r="M4668" s="620" t="s">
        <v>1643</v>
      </c>
      <c r="N4668" s="621"/>
      <c r="O4668" s="620"/>
      <c r="P4668" s="620"/>
      <c r="Q4668" s="620"/>
      <c r="R4668" s="620"/>
      <c r="S4668" s="620" t="s">
        <v>2651</v>
      </c>
    </row>
    <row r="4669" spans="1:19">
      <c r="A4669" s="620">
        <v>50</v>
      </c>
      <c r="B4669" s="620" t="s">
        <v>19</v>
      </c>
      <c r="C4669" s="620" t="s">
        <v>1043</v>
      </c>
      <c r="D4669" s="620">
        <v>6000053422</v>
      </c>
      <c r="E4669" s="620">
        <v>16</v>
      </c>
      <c r="F4669" s="620">
        <v>16</v>
      </c>
      <c r="G4669" s="620">
        <v>0</v>
      </c>
      <c r="H4669" s="621">
        <v>46212</v>
      </c>
      <c r="I4669" s="620" t="s">
        <v>2649</v>
      </c>
      <c r="J4669" s="622" t="s">
        <v>2687</v>
      </c>
      <c r="K4669" s="620"/>
      <c r="L4669" s="620" t="s">
        <v>1643</v>
      </c>
      <c r="M4669" s="620" t="s">
        <v>1643</v>
      </c>
      <c r="N4669" s="621"/>
      <c r="O4669" s="620"/>
      <c r="P4669" s="620"/>
      <c r="Q4669" s="620"/>
      <c r="R4669" s="620"/>
      <c r="S4669" s="620" t="s">
        <v>2651</v>
      </c>
    </row>
    <row r="4670" ht="25" spans="1:19">
      <c r="A4670" s="620">
        <v>51</v>
      </c>
      <c r="B4670" s="620" t="s">
        <v>19</v>
      </c>
      <c r="C4670" s="620" t="s">
        <v>1043</v>
      </c>
      <c r="D4670" s="620">
        <v>6000053422</v>
      </c>
      <c r="E4670" s="620">
        <v>1</v>
      </c>
      <c r="F4670" s="620">
        <v>0</v>
      </c>
      <c r="G4670" s="620">
        <v>1</v>
      </c>
      <c r="H4670" s="621">
        <v>46212</v>
      </c>
      <c r="I4670" s="620" t="s">
        <v>2649</v>
      </c>
      <c r="J4670" s="622">
        <v>516301490726183</v>
      </c>
      <c r="K4670" s="620" t="s">
        <v>2665</v>
      </c>
      <c r="L4670" s="620" t="s">
        <v>1643</v>
      </c>
      <c r="M4670" s="620" t="s">
        <v>1643</v>
      </c>
      <c r="N4670" s="621"/>
      <c r="O4670" s="620"/>
      <c r="P4670" s="620" t="s">
        <v>1671</v>
      </c>
      <c r="Q4670" s="620" t="s">
        <v>28</v>
      </c>
      <c r="R4670" s="620"/>
      <c r="S4670" s="620" t="s">
        <v>2651</v>
      </c>
    </row>
    <row r="4671" spans="1:19">
      <c r="A4671" s="620">
        <v>52</v>
      </c>
      <c r="B4671" s="620" t="s">
        <v>19</v>
      </c>
      <c r="C4671" s="620" t="s">
        <v>1043</v>
      </c>
      <c r="D4671" s="620">
        <v>6000053422</v>
      </c>
      <c r="E4671" s="620">
        <v>13</v>
      </c>
      <c r="F4671" s="620">
        <v>13</v>
      </c>
      <c r="G4671" s="620">
        <v>0</v>
      </c>
      <c r="H4671" s="621">
        <v>46212</v>
      </c>
      <c r="I4671" s="620" t="s">
        <v>2649</v>
      </c>
      <c r="J4671" s="622" t="s">
        <v>2688</v>
      </c>
      <c r="K4671" s="620" t="s">
        <v>22</v>
      </c>
      <c r="L4671" s="620" t="s">
        <v>1643</v>
      </c>
      <c r="M4671" s="620" t="s">
        <v>1643</v>
      </c>
      <c r="N4671" s="621"/>
      <c r="O4671" s="620"/>
      <c r="P4671" s="620"/>
      <c r="Q4671" s="620"/>
      <c r="R4671" s="620"/>
      <c r="S4671" s="620" t="s">
        <v>2651</v>
      </c>
    </row>
    <row r="4672" spans="1:19">
      <c r="A4672" s="620">
        <v>53</v>
      </c>
      <c r="B4672" s="620" t="s">
        <v>19</v>
      </c>
      <c r="C4672" s="620" t="s">
        <v>1043</v>
      </c>
      <c r="D4672" s="620">
        <v>6000053422</v>
      </c>
      <c r="E4672" s="620">
        <v>1</v>
      </c>
      <c r="F4672" s="620">
        <v>0</v>
      </c>
      <c r="G4672" s="620">
        <v>1</v>
      </c>
      <c r="H4672" s="621">
        <v>46212</v>
      </c>
      <c r="I4672" s="620" t="s">
        <v>2649</v>
      </c>
      <c r="J4672" s="622">
        <v>516301490726197</v>
      </c>
      <c r="K4672" s="620" t="s">
        <v>2689</v>
      </c>
      <c r="L4672" s="620" t="s">
        <v>1643</v>
      </c>
      <c r="M4672" s="620" t="s">
        <v>1643</v>
      </c>
      <c r="N4672" s="621"/>
      <c r="O4672" s="620"/>
      <c r="P4672" s="620" t="s">
        <v>1671</v>
      </c>
      <c r="Q4672" s="620" t="s">
        <v>28</v>
      </c>
      <c r="R4672" s="620"/>
      <c r="S4672" s="620" t="s">
        <v>2651</v>
      </c>
    </row>
    <row r="4673" spans="1:19">
      <c r="A4673" s="620">
        <v>54</v>
      </c>
      <c r="B4673" s="620" t="s">
        <v>19</v>
      </c>
      <c r="C4673" s="620" t="s">
        <v>1043</v>
      </c>
      <c r="D4673" s="620">
        <v>6000053422</v>
      </c>
      <c r="E4673" s="620">
        <v>1</v>
      </c>
      <c r="F4673" s="620">
        <v>0</v>
      </c>
      <c r="G4673" s="620">
        <v>1</v>
      </c>
      <c r="H4673" s="621">
        <v>46212</v>
      </c>
      <c r="I4673" s="620" t="s">
        <v>2649</v>
      </c>
      <c r="J4673" s="622">
        <v>516301490726198</v>
      </c>
      <c r="K4673" s="620" t="s">
        <v>2690</v>
      </c>
      <c r="L4673" s="620" t="s">
        <v>1643</v>
      </c>
      <c r="M4673" s="620" t="s">
        <v>1643</v>
      </c>
      <c r="N4673" s="621"/>
      <c r="O4673" s="620"/>
      <c r="P4673" s="620" t="s">
        <v>443</v>
      </c>
      <c r="Q4673" s="620" t="s">
        <v>28</v>
      </c>
      <c r="R4673" s="620"/>
      <c r="S4673" s="620" t="s">
        <v>2651</v>
      </c>
    </row>
    <row r="4674" spans="1:19">
      <c r="A4674" s="620">
        <v>55</v>
      </c>
      <c r="B4674" s="620" t="s">
        <v>19</v>
      </c>
      <c r="C4674" s="620" t="s">
        <v>1043</v>
      </c>
      <c r="D4674" s="620">
        <v>6000053422</v>
      </c>
      <c r="E4674" s="620">
        <v>16</v>
      </c>
      <c r="F4674" s="620">
        <v>16</v>
      </c>
      <c r="G4674" s="620">
        <v>0</v>
      </c>
      <c r="H4674" s="621">
        <v>46213</v>
      </c>
      <c r="I4674" s="620" t="s">
        <v>2649</v>
      </c>
      <c r="J4674" s="622" t="s">
        <v>2691</v>
      </c>
      <c r="K4674" s="620"/>
      <c r="L4674" s="620" t="s">
        <v>1643</v>
      </c>
      <c r="M4674" s="620" t="s">
        <v>1643</v>
      </c>
      <c r="N4674" s="621"/>
      <c r="O4674" s="620"/>
      <c r="P4674" s="620"/>
      <c r="Q4674" s="620"/>
      <c r="R4674" s="620"/>
      <c r="S4674" s="620" t="s">
        <v>2651</v>
      </c>
    </row>
    <row r="4675" spans="1:19">
      <c r="A4675" s="620">
        <v>56</v>
      </c>
      <c r="B4675" s="620" t="s">
        <v>19</v>
      </c>
      <c r="C4675" s="620" t="s">
        <v>1043</v>
      </c>
      <c r="D4675" s="620">
        <v>6000053422</v>
      </c>
      <c r="E4675" s="620">
        <v>2</v>
      </c>
      <c r="F4675" s="620">
        <v>2</v>
      </c>
      <c r="G4675" s="620">
        <v>0</v>
      </c>
      <c r="H4675" s="621">
        <v>46213</v>
      </c>
      <c r="I4675" s="620" t="s">
        <v>2649</v>
      </c>
      <c r="J4675" s="622" t="s">
        <v>2692</v>
      </c>
      <c r="K4675" s="620" t="s">
        <v>22</v>
      </c>
      <c r="L4675" s="620" t="s">
        <v>1643</v>
      </c>
      <c r="M4675" s="620" t="s">
        <v>1643</v>
      </c>
      <c r="N4675" s="621"/>
      <c r="O4675" s="620"/>
      <c r="P4675" s="620"/>
      <c r="Q4675" s="620"/>
      <c r="R4675" s="620"/>
      <c r="S4675" s="620" t="s">
        <v>2651</v>
      </c>
    </row>
    <row r="4676" spans="1:19">
      <c r="A4676" s="620">
        <v>57</v>
      </c>
      <c r="B4676" s="620" t="s">
        <v>19</v>
      </c>
      <c r="C4676" s="620" t="s">
        <v>1043</v>
      </c>
      <c r="D4676" s="620">
        <v>6000053422</v>
      </c>
      <c r="E4676" s="620">
        <v>1</v>
      </c>
      <c r="F4676" s="620">
        <v>0</v>
      </c>
      <c r="G4676" s="620">
        <v>1</v>
      </c>
      <c r="H4676" s="621">
        <v>46213</v>
      </c>
      <c r="I4676" s="620" t="s">
        <v>2649</v>
      </c>
      <c r="J4676" s="622">
        <v>516301490726201</v>
      </c>
      <c r="K4676" s="620" t="s">
        <v>2693</v>
      </c>
      <c r="L4676" s="620" t="s">
        <v>1643</v>
      </c>
      <c r="M4676" s="620" t="s">
        <v>1643</v>
      </c>
      <c r="N4676" s="621"/>
      <c r="O4676" s="620"/>
      <c r="P4676" s="620" t="s">
        <v>1671</v>
      </c>
      <c r="Q4676" s="620" t="s">
        <v>28</v>
      </c>
      <c r="R4676" s="620"/>
      <c r="S4676" s="620" t="s">
        <v>2651</v>
      </c>
    </row>
    <row r="4677" spans="1:19">
      <c r="A4677" s="620">
        <v>58</v>
      </c>
      <c r="B4677" s="620" t="s">
        <v>19</v>
      </c>
      <c r="C4677" s="620" t="s">
        <v>1043</v>
      </c>
      <c r="D4677" s="620">
        <v>6000053422</v>
      </c>
      <c r="E4677" s="620">
        <v>5</v>
      </c>
      <c r="F4677" s="620">
        <v>5</v>
      </c>
      <c r="G4677" s="620">
        <v>0</v>
      </c>
      <c r="H4677" s="621">
        <v>46213</v>
      </c>
      <c r="I4677" s="620" t="s">
        <v>2649</v>
      </c>
      <c r="J4677" s="622" t="s">
        <v>2694</v>
      </c>
      <c r="K4677" s="620" t="s">
        <v>22</v>
      </c>
      <c r="L4677" s="620" t="s">
        <v>1643</v>
      </c>
      <c r="M4677" s="620" t="s">
        <v>1643</v>
      </c>
      <c r="N4677" s="621"/>
      <c r="O4677" s="620"/>
      <c r="P4677" s="620"/>
      <c r="Q4677" s="620"/>
      <c r="R4677" s="620"/>
      <c r="S4677" s="620" t="s">
        <v>2651</v>
      </c>
    </row>
    <row r="4678" spans="1:19">
      <c r="A4678" s="620">
        <v>59</v>
      </c>
      <c r="B4678" s="620" t="s">
        <v>19</v>
      </c>
      <c r="C4678" s="620" t="s">
        <v>1043</v>
      </c>
      <c r="D4678" s="620">
        <v>6000053422</v>
      </c>
      <c r="E4678" s="620">
        <v>1</v>
      </c>
      <c r="F4678" s="620">
        <v>0</v>
      </c>
      <c r="G4678" s="620">
        <v>1</v>
      </c>
      <c r="H4678" s="621">
        <v>46213</v>
      </c>
      <c r="I4678" s="620" t="s">
        <v>2649</v>
      </c>
      <c r="J4678" s="622">
        <v>516301490726207</v>
      </c>
      <c r="K4678" s="620" t="s">
        <v>2666</v>
      </c>
      <c r="L4678" s="620" t="s">
        <v>1643</v>
      </c>
      <c r="M4678" s="620" t="s">
        <v>1643</v>
      </c>
      <c r="N4678" s="621"/>
      <c r="O4678" s="620"/>
      <c r="P4678" s="620" t="s">
        <v>1671</v>
      </c>
      <c r="Q4678" s="620" t="s">
        <v>28</v>
      </c>
      <c r="R4678" s="620"/>
      <c r="S4678" s="620" t="s">
        <v>2651</v>
      </c>
    </row>
    <row r="4679" spans="1:19">
      <c r="A4679" s="620">
        <v>60</v>
      </c>
      <c r="B4679" s="620" t="s">
        <v>19</v>
      </c>
      <c r="C4679" s="620" t="s">
        <v>1043</v>
      </c>
      <c r="D4679" s="620">
        <v>6000053422</v>
      </c>
      <c r="E4679" s="620">
        <v>1</v>
      </c>
      <c r="F4679" s="620">
        <v>1</v>
      </c>
      <c r="G4679" s="620">
        <v>0</v>
      </c>
      <c r="H4679" s="621">
        <v>46213</v>
      </c>
      <c r="I4679" s="620" t="s">
        <v>2649</v>
      </c>
      <c r="J4679" s="622">
        <v>516301490726208</v>
      </c>
      <c r="K4679" s="620" t="s">
        <v>22</v>
      </c>
      <c r="L4679" s="620" t="s">
        <v>1643</v>
      </c>
      <c r="M4679" s="620" t="s">
        <v>1643</v>
      </c>
      <c r="N4679" s="621"/>
      <c r="O4679" s="620"/>
      <c r="P4679" s="620"/>
      <c r="Q4679" s="620"/>
      <c r="R4679" s="620"/>
      <c r="S4679" s="620" t="s">
        <v>2651</v>
      </c>
    </row>
    <row r="4680" spans="1:19">
      <c r="A4680" s="620">
        <v>61</v>
      </c>
      <c r="B4680" s="620" t="s">
        <v>19</v>
      </c>
      <c r="C4680" s="620" t="s">
        <v>1043</v>
      </c>
      <c r="D4680" s="620">
        <v>6000053422</v>
      </c>
      <c r="E4680" s="620">
        <v>1</v>
      </c>
      <c r="F4680" s="620">
        <v>0</v>
      </c>
      <c r="G4680" s="620">
        <v>1</v>
      </c>
      <c r="H4680" s="621">
        <v>46213</v>
      </c>
      <c r="I4680" s="620" t="s">
        <v>2649</v>
      </c>
      <c r="J4680" s="622">
        <v>516301490726209</v>
      </c>
      <c r="K4680" s="620" t="s">
        <v>2695</v>
      </c>
      <c r="L4680" s="620" t="s">
        <v>1643</v>
      </c>
      <c r="M4680" s="620" t="s">
        <v>1643</v>
      </c>
      <c r="N4680" s="621"/>
      <c r="O4680" s="620"/>
      <c r="P4680" s="620" t="s">
        <v>1671</v>
      </c>
      <c r="Q4680" s="620" t="s">
        <v>28</v>
      </c>
      <c r="R4680" s="620"/>
      <c r="S4680" s="620" t="s">
        <v>2651</v>
      </c>
    </row>
    <row r="4681" spans="1:19">
      <c r="A4681" s="620">
        <v>62</v>
      </c>
      <c r="B4681" s="620" t="s">
        <v>19</v>
      </c>
      <c r="C4681" s="620" t="s">
        <v>1043</v>
      </c>
      <c r="D4681" s="620">
        <v>6000053422</v>
      </c>
      <c r="E4681" s="620">
        <v>5</v>
      </c>
      <c r="F4681" s="620">
        <v>5</v>
      </c>
      <c r="G4681" s="620">
        <v>0</v>
      </c>
      <c r="H4681" s="621">
        <v>46213</v>
      </c>
      <c r="I4681" s="620" t="s">
        <v>2649</v>
      </c>
      <c r="J4681" s="622" t="s">
        <v>2696</v>
      </c>
      <c r="K4681" s="620" t="s">
        <v>22</v>
      </c>
      <c r="L4681" s="620" t="s">
        <v>1643</v>
      </c>
      <c r="M4681" s="620" t="s">
        <v>1643</v>
      </c>
      <c r="N4681" s="621"/>
      <c r="O4681" s="620"/>
      <c r="P4681" s="620"/>
      <c r="Q4681" s="620"/>
      <c r="R4681" s="620"/>
      <c r="S4681" s="620" t="s">
        <v>2651</v>
      </c>
    </row>
    <row r="4682" spans="1:19">
      <c r="A4682" s="620">
        <v>63</v>
      </c>
      <c r="B4682" s="620" t="s">
        <v>19</v>
      </c>
      <c r="C4682" s="620" t="s">
        <v>1043</v>
      </c>
      <c r="D4682" s="620">
        <v>6000053422</v>
      </c>
      <c r="E4682" s="620">
        <v>8</v>
      </c>
      <c r="F4682" s="620">
        <v>8</v>
      </c>
      <c r="G4682" s="620">
        <v>0</v>
      </c>
      <c r="H4682" s="621">
        <v>46214</v>
      </c>
      <c r="I4682" s="620" t="s">
        <v>2649</v>
      </c>
      <c r="J4682" s="622" t="s">
        <v>2697</v>
      </c>
      <c r="K4682" s="620" t="s">
        <v>22</v>
      </c>
      <c r="L4682" s="620" t="s">
        <v>1643</v>
      </c>
      <c r="M4682" s="620" t="s">
        <v>1643</v>
      </c>
      <c r="N4682" s="621"/>
      <c r="O4682" s="620"/>
      <c r="P4682" s="620"/>
      <c r="Q4682" s="620"/>
      <c r="R4682" s="620"/>
      <c r="S4682" s="620" t="s">
        <v>2651</v>
      </c>
    </row>
    <row r="4683" spans="1:19">
      <c r="A4683" s="620">
        <v>65</v>
      </c>
      <c r="B4683" s="620" t="s">
        <v>19</v>
      </c>
      <c r="C4683" s="620" t="s">
        <v>1043</v>
      </c>
      <c r="D4683" s="620">
        <v>6000053422</v>
      </c>
      <c r="E4683" s="620">
        <v>9</v>
      </c>
      <c r="F4683" s="620">
        <v>9</v>
      </c>
      <c r="G4683" s="620">
        <v>0</v>
      </c>
      <c r="H4683" s="621">
        <v>46216</v>
      </c>
      <c r="I4683" s="620" t="s">
        <v>2649</v>
      </c>
      <c r="J4683" s="622" t="s">
        <v>2698</v>
      </c>
      <c r="K4683" s="620" t="s">
        <v>22</v>
      </c>
      <c r="L4683" s="620" t="s">
        <v>1643</v>
      </c>
      <c r="M4683" s="620" t="s">
        <v>1643</v>
      </c>
      <c r="N4683" s="621"/>
      <c r="O4683" s="620"/>
      <c r="P4683" s="620"/>
      <c r="Q4683" s="620"/>
      <c r="R4683" s="620"/>
      <c r="S4683" s="620" t="s">
        <v>2651</v>
      </c>
    </row>
    <row r="4684" ht="25" spans="1:19">
      <c r="A4684" s="620">
        <v>66</v>
      </c>
      <c r="B4684" s="620" t="s">
        <v>19</v>
      </c>
      <c r="C4684" s="620" t="s">
        <v>1043</v>
      </c>
      <c r="D4684" s="620">
        <v>6000053422</v>
      </c>
      <c r="E4684" s="620">
        <v>1</v>
      </c>
      <c r="F4684" s="620">
        <v>0</v>
      </c>
      <c r="G4684" s="620">
        <v>1</v>
      </c>
      <c r="H4684" s="621">
        <v>46216</v>
      </c>
      <c r="I4684" s="620" t="s">
        <v>2649</v>
      </c>
      <c r="J4684" s="622">
        <v>516301490726232</v>
      </c>
      <c r="K4684" s="620" t="s">
        <v>2682</v>
      </c>
      <c r="L4684" s="620" t="s">
        <v>1643</v>
      </c>
      <c r="M4684" s="620" t="s">
        <v>1643</v>
      </c>
      <c r="N4684" s="621"/>
      <c r="O4684" s="620"/>
      <c r="P4684" s="620" t="s">
        <v>1671</v>
      </c>
      <c r="Q4684" s="620" t="s">
        <v>28</v>
      </c>
      <c r="R4684" s="620"/>
      <c r="S4684" s="620" t="s">
        <v>2651</v>
      </c>
    </row>
    <row r="4685" spans="1:19">
      <c r="A4685" s="620">
        <v>67</v>
      </c>
      <c r="B4685" s="620" t="s">
        <v>19</v>
      </c>
      <c r="C4685" s="620" t="s">
        <v>1043</v>
      </c>
      <c r="D4685" s="620">
        <v>6000053422</v>
      </c>
      <c r="E4685" s="620">
        <v>5</v>
      </c>
      <c r="F4685" s="620">
        <v>5</v>
      </c>
      <c r="G4685" s="620">
        <v>0</v>
      </c>
      <c r="H4685" s="621">
        <v>46216</v>
      </c>
      <c r="I4685" s="620" t="s">
        <v>2649</v>
      </c>
      <c r="J4685" s="622" t="s">
        <v>2699</v>
      </c>
      <c r="K4685" s="620" t="s">
        <v>22</v>
      </c>
      <c r="L4685" s="620" t="s">
        <v>1643</v>
      </c>
      <c r="M4685" s="620" t="s">
        <v>1643</v>
      </c>
      <c r="N4685" s="621"/>
      <c r="O4685" s="620"/>
      <c r="P4685" s="620"/>
      <c r="Q4685" s="620"/>
      <c r="R4685" s="620"/>
      <c r="S4685" s="620" t="s">
        <v>2651</v>
      </c>
    </row>
    <row r="4686" spans="1:19">
      <c r="A4686" s="620">
        <v>68</v>
      </c>
      <c r="B4686" s="620" t="s">
        <v>19</v>
      </c>
      <c r="C4686" s="620" t="s">
        <v>1043</v>
      </c>
      <c r="D4686" s="620">
        <v>6000053422</v>
      </c>
      <c r="E4686" s="620">
        <v>1</v>
      </c>
      <c r="F4686" s="620">
        <v>0</v>
      </c>
      <c r="G4686" s="620">
        <v>1</v>
      </c>
      <c r="H4686" s="621">
        <v>46216</v>
      </c>
      <c r="I4686" s="620" t="s">
        <v>2649</v>
      </c>
      <c r="J4686" s="622">
        <v>516301490726238</v>
      </c>
      <c r="K4686" s="620" t="s">
        <v>2700</v>
      </c>
      <c r="L4686" s="620" t="s">
        <v>1643</v>
      </c>
      <c r="M4686" s="620" t="s">
        <v>1643</v>
      </c>
      <c r="N4686" s="621"/>
      <c r="O4686" s="620"/>
      <c r="P4686" s="620" t="s">
        <v>1671</v>
      </c>
      <c r="Q4686" s="620" t="s">
        <v>28</v>
      </c>
      <c r="R4686" s="620"/>
      <c r="S4686" s="620" t="s">
        <v>2651</v>
      </c>
    </row>
    <row r="4687" spans="1:19">
      <c r="A4687" s="620">
        <v>69</v>
      </c>
      <c r="B4687" s="620" t="s">
        <v>19</v>
      </c>
      <c r="C4687" s="620" t="s">
        <v>1043</v>
      </c>
      <c r="D4687" s="620">
        <v>6000053422</v>
      </c>
      <c r="E4687" s="620">
        <v>2</v>
      </c>
      <c r="F4687" s="620">
        <v>2</v>
      </c>
      <c r="G4687" s="620">
        <v>0</v>
      </c>
      <c r="H4687" s="621">
        <v>46216</v>
      </c>
      <c r="I4687" s="620" t="s">
        <v>2649</v>
      </c>
      <c r="J4687" s="622" t="s">
        <v>2701</v>
      </c>
      <c r="K4687" s="620" t="s">
        <v>22</v>
      </c>
      <c r="L4687" s="620" t="s">
        <v>1643</v>
      </c>
      <c r="M4687" s="620" t="s">
        <v>1643</v>
      </c>
      <c r="N4687" s="621"/>
      <c r="O4687" s="620"/>
      <c r="P4687" s="620"/>
      <c r="Q4687" s="620"/>
      <c r="R4687" s="620"/>
      <c r="S4687" s="620" t="s">
        <v>2651</v>
      </c>
    </row>
    <row r="4688" spans="1:19">
      <c r="A4688" s="620">
        <v>71</v>
      </c>
      <c r="B4688" s="620" t="s">
        <v>19</v>
      </c>
      <c r="C4688" s="620" t="s">
        <v>1043</v>
      </c>
      <c r="D4688" s="620">
        <v>6000053422</v>
      </c>
      <c r="E4688" s="620">
        <v>8</v>
      </c>
      <c r="F4688" s="620">
        <v>8</v>
      </c>
      <c r="G4688" s="620">
        <v>0</v>
      </c>
      <c r="H4688" s="621">
        <v>46218</v>
      </c>
      <c r="I4688" s="620" t="s">
        <v>2649</v>
      </c>
      <c r="J4688" s="622" t="s">
        <v>2702</v>
      </c>
      <c r="K4688" s="620" t="s">
        <v>22</v>
      </c>
      <c r="L4688" s="620" t="s">
        <v>1643</v>
      </c>
      <c r="M4688" s="620" t="s">
        <v>1643</v>
      </c>
      <c r="N4688" s="621"/>
      <c r="O4688" s="620"/>
      <c r="P4688" s="620"/>
      <c r="Q4688" s="620"/>
      <c r="R4688" s="620"/>
      <c r="S4688" s="620" t="s">
        <v>2651</v>
      </c>
    </row>
    <row r="4689" ht="25" spans="1:19">
      <c r="A4689" s="620">
        <v>72</v>
      </c>
      <c r="B4689" s="620" t="s">
        <v>19</v>
      </c>
      <c r="C4689" s="620" t="s">
        <v>1043</v>
      </c>
      <c r="D4689" s="620">
        <v>6000053422</v>
      </c>
      <c r="E4689" s="620">
        <v>1</v>
      </c>
      <c r="F4689" s="620">
        <v>0</v>
      </c>
      <c r="G4689" s="620">
        <v>1</v>
      </c>
      <c r="H4689" s="621">
        <v>46218</v>
      </c>
      <c r="I4689" s="620" t="s">
        <v>2649</v>
      </c>
      <c r="J4689" s="622">
        <v>516301490726249</v>
      </c>
      <c r="K4689" s="620" t="s">
        <v>2664</v>
      </c>
      <c r="L4689" s="620" t="s">
        <v>1643</v>
      </c>
      <c r="M4689" s="620" t="s">
        <v>1643</v>
      </c>
      <c r="N4689" s="621"/>
      <c r="O4689" s="620"/>
      <c r="P4689" s="620" t="s">
        <v>1671</v>
      </c>
      <c r="Q4689" s="620" t="s">
        <v>28</v>
      </c>
      <c r="R4689" s="620"/>
      <c r="S4689" s="620" t="s">
        <v>2651</v>
      </c>
    </row>
    <row r="4690" spans="1:19">
      <c r="A4690" s="620">
        <v>73</v>
      </c>
      <c r="B4690" s="620" t="s">
        <v>19</v>
      </c>
      <c r="C4690" s="620" t="s">
        <v>1043</v>
      </c>
      <c r="D4690" s="620">
        <v>6000053422</v>
      </c>
      <c r="E4690" s="620">
        <v>1</v>
      </c>
      <c r="F4690" s="620">
        <v>0</v>
      </c>
      <c r="G4690" s="620">
        <v>1</v>
      </c>
      <c r="H4690" s="621">
        <v>46218</v>
      </c>
      <c r="I4690" s="620" t="s">
        <v>2649</v>
      </c>
      <c r="J4690" s="622">
        <v>516301490726250</v>
      </c>
      <c r="K4690" s="620" t="s">
        <v>2700</v>
      </c>
      <c r="L4690" s="620" t="s">
        <v>1643</v>
      </c>
      <c r="M4690" s="620" t="s">
        <v>1643</v>
      </c>
      <c r="N4690" s="621"/>
      <c r="O4690" s="620"/>
      <c r="P4690" s="620" t="s">
        <v>1671</v>
      </c>
      <c r="Q4690" s="620" t="s">
        <v>28</v>
      </c>
      <c r="R4690" s="620"/>
      <c r="S4690" s="620" t="s">
        <v>2651</v>
      </c>
    </row>
    <row r="4691" spans="1:19">
      <c r="A4691" s="620">
        <v>74</v>
      </c>
      <c r="B4691" s="620" t="s">
        <v>19</v>
      </c>
      <c r="C4691" s="620" t="s">
        <v>1043</v>
      </c>
      <c r="D4691" s="620">
        <v>6000053422</v>
      </c>
      <c r="E4691" s="620">
        <v>4</v>
      </c>
      <c r="F4691" s="620">
        <v>4</v>
      </c>
      <c r="G4691" s="620">
        <v>0</v>
      </c>
      <c r="H4691" s="621">
        <v>46218</v>
      </c>
      <c r="I4691" s="620" t="s">
        <v>2649</v>
      </c>
      <c r="J4691" s="622" t="s">
        <v>2703</v>
      </c>
      <c r="K4691" s="620" t="s">
        <v>22</v>
      </c>
      <c r="L4691" s="620" t="s">
        <v>1643</v>
      </c>
      <c r="M4691" s="620" t="s">
        <v>1643</v>
      </c>
      <c r="N4691" s="621"/>
      <c r="O4691" s="620"/>
      <c r="P4691" s="620"/>
      <c r="Q4691" s="620"/>
      <c r="R4691" s="620"/>
      <c r="S4691" s="620" t="s">
        <v>2651</v>
      </c>
    </row>
    <row r="4692" ht="25" spans="1:19">
      <c r="A4692" s="620">
        <v>75</v>
      </c>
      <c r="B4692" s="620" t="s">
        <v>19</v>
      </c>
      <c r="C4692" s="620" t="s">
        <v>1043</v>
      </c>
      <c r="D4692" s="620">
        <v>6000053422</v>
      </c>
      <c r="E4692" s="620">
        <v>1</v>
      </c>
      <c r="F4692" s="620">
        <v>0</v>
      </c>
      <c r="G4692" s="620">
        <v>1</v>
      </c>
      <c r="H4692" s="621">
        <v>46218</v>
      </c>
      <c r="I4692" s="620" t="s">
        <v>2649</v>
      </c>
      <c r="J4692" s="622">
        <v>516301490726255</v>
      </c>
      <c r="K4692" s="620" t="s">
        <v>2665</v>
      </c>
      <c r="L4692" s="620" t="s">
        <v>1643</v>
      </c>
      <c r="M4692" s="620" t="s">
        <v>1643</v>
      </c>
      <c r="N4692" s="621"/>
      <c r="O4692" s="620"/>
      <c r="P4692" s="620" t="s">
        <v>1671</v>
      </c>
      <c r="Q4692" s="620" t="s">
        <v>28</v>
      </c>
      <c r="R4692" s="620"/>
      <c r="S4692" s="620" t="s">
        <v>2651</v>
      </c>
    </row>
    <row r="4693" ht="25" spans="1:19">
      <c r="A4693" s="620">
        <v>76</v>
      </c>
      <c r="B4693" s="620" t="s">
        <v>19</v>
      </c>
      <c r="C4693" s="620" t="s">
        <v>1043</v>
      </c>
      <c r="D4693" s="620">
        <v>6000053422</v>
      </c>
      <c r="E4693" s="620">
        <v>1</v>
      </c>
      <c r="F4693" s="620">
        <v>0</v>
      </c>
      <c r="G4693" s="620">
        <v>1</v>
      </c>
      <c r="H4693" s="621">
        <v>46218</v>
      </c>
      <c r="I4693" s="620" t="s">
        <v>2649</v>
      </c>
      <c r="J4693" s="622">
        <v>516301490726256</v>
      </c>
      <c r="K4693" s="620" t="s">
        <v>2659</v>
      </c>
      <c r="L4693" s="620" t="s">
        <v>1643</v>
      </c>
      <c r="M4693" s="620" t="s">
        <v>1643</v>
      </c>
      <c r="N4693" s="621"/>
      <c r="O4693" s="620"/>
      <c r="P4693" s="620" t="s">
        <v>1883</v>
      </c>
      <c r="Q4693" s="620" t="s">
        <v>28</v>
      </c>
      <c r="R4693" s="620"/>
      <c r="S4693" s="620" t="s">
        <v>2651</v>
      </c>
    </row>
    <row r="4694" spans="1:19">
      <c r="A4694" s="620">
        <v>77</v>
      </c>
      <c r="B4694" s="620" t="s">
        <v>19</v>
      </c>
      <c r="C4694" s="620" t="s">
        <v>1043</v>
      </c>
      <c r="D4694" s="620">
        <v>6000053422</v>
      </c>
      <c r="E4694" s="620">
        <v>2</v>
      </c>
      <c r="F4694" s="620">
        <v>2</v>
      </c>
      <c r="G4694" s="620">
        <v>0</v>
      </c>
      <c r="H4694" s="621">
        <v>46218</v>
      </c>
      <c r="I4694" s="620" t="s">
        <v>2649</v>
      </c>
      <c r="J4694" s="622" t="s">
        <v>2704</v>
      </c>
      <c r="K4694" s="620" t="s">
        <v>22</v>
      </c>
      <c r="L4694" s="620" t="s">
        <v>1643</v>
      </c>
      <c r="M4694" s="620" t="s">
        <v>1643</v>
      </c>
      <c r="N4694" s="621"/>
      <c r="O4694" s="620"/>
      <c r="P4694" s="620"/>
      <c r="Q4694" s="620"/>
      <c r="R4694" s="620"/>
      <c r="S4694" s="620" t="s">
        <v>2651</v>
      </c>
    </row>
    <row r="4695" spans="1:19">
      <c r="A4695" s="620">
        <v>78</v>
      </c>
      <c r="B4695" s="620" t="s">
        <v>19</v>
      </c>
      <c r="C4695" s="620" t="s">
        <v>1043</v>
      </c>
      <c r="D4695" s="620">
        <v>6000053422</v>
      </c>
      <c r="E4695" s="620">
        <v>6</v>
      </c>
      <c r="F4695" s="620">
        <v>6</v>
      </c>
      <c r="G4695" s="620">
        <v>0</v>
      </c>
      <c r="H4695" s="621">
        <v>46220</v>
      </c>
      <c r="I4695" s="620" t="s">
        <v>2649</v>
      </c>
      <c r="J4695" s="622" t="s">
        <v>2705</v>
      </c>
      <c r="K4695" s="620" t="s">
        <v>22</v>
      </c>
      <c r="L4695" s="620" t="s">
        <v>1643</v>
      </c>
      <c r="M4695" s="620" t="s">
        <v>1643</v>
      </c>
      <c r="N4695" s="621"/>
      <c r="O4695" s="620"/>
      <c r="P4695" s="620"/>
      <c r="Q4695" s="620"/>
      <c r="R4695" s="620"/>
      <c r="S4695" s="620" t="s">
        <v>2651</v>
      </c>
    </row>
    <row r="4696" spans="1:19">
      <c r="A4696" s="620">
        <v>79</v>
      </c>
      <c r="B4696" s="620" t="s">
        <v>19</v>
      </c>
      <c r="C4696" s="620" t="s">
        <v>1043</v>
      </c>
      <c r="D4696" s="620">
        <v>6000053422</v>
      </c>
      <c r="E4696" s="620">
        <v>8</v>
      </c>
      <c r="F4696" s="620">
        <v>8</v>
      </c>
      <c r="G4696" s="620">
        <v>0</v>
      </c>
      <c r="H4696" s="621">
        <v>46221</v>
      </c>
      <c r="I4696" s="620" t="s">
        <v>2649</v>
      </c>
      <c r="J4696" s="622" t="s">
        <v>2706</v>
      </c>
      <c r="K4696" s="620" t="s">
        <v>22</v>
      </c>
      <c r="L4696" s="620" t="s">
        <v>1643</v>
      </c>
      <c r="M4696" s="620" t="s">
        <v>1643</v>
      </c>
      <c r="N4696" s="621"/>
      <c r="O4696" s="620"/>
      <c r="P4696" s="620"/>
      <c r="Q4696" s="620"/>
      <c r="R4696" s="620"/>
      <c r="S4696" s="620" t="s">
        <v>2651</v>
      </c>
    </row>
    <row r="4697" spans="1:19">
      <c r="A4697" s="620">
        <v>81</v>
      </c>
      <c r="B4697" s="620" t="s">
        <v>19</v>
      </c>
      <c r="C4697" s="620" t="s">
        <v>1043</v>
      </c>
      <c r="D4697" s="620">
        <v>6000053422</v>
      </c>
      <c r="E4697" s="620">
        <v>6</v>
      </c>
      <c r="F4697" s="620">
        <v>6</v>
      </c>
      <c r="G4697" s="620">
        <v>0</v>
      </c>
      <c r="H4697" s="621">
        <v>46222</v>
      </c>
      <c r="I4697" s="620" t="s">
        <v>2649</v>
      </c>
      <c r="J4697" s="622" t="s">
        <v>2707</v>
      </c>
      <c r="K4697" s="620" t="s">
        <v>22</v>
      </c>
      <c r="L4697" s="620" t="s">
        <v>1643</v>
      </c>
      <c r="M4697" s="620" t="s">
        <v>1643</v>
      </c>
      <c r="N4697" s="621"/>
      <c r="O4697" s="620"/>
      <c r="P4697" s="620"/>
      <c r="Q4697" s="620"/>
      <c r="R4697" s="620"/>
      <c r="S4697" s="620" t="s">
        <v>2651</v>
      </c>
    </row>
    <row r="4698" spans="1:19">
      <c r="A4698" s="620">
        <v>82</v>
      </c>
      <c r="B4698" s="620" t="s">
        <v>19</v>
      </c>
      <c r="C4698" s="620" t="s">
        <v>1043</v>
      </c>
      <c r="D4698" s="620">
        <v>6000053422</v>
      </c>
      <c r="E4698" s="620">
        <v>1</v>
      </c>
      <c r="F4698" s="620">
        <v>0</v>
      </c>
      <c r="G4698" s="620">
        <v>1</v>
      </c>
      <c r="H4698" s="621">
        <v>46222</v>
      </c>
      <c r="I4698" s="620" t="s">
        <v>2649</v>
      </c>
      <c r="J4698" s="622">
        <v>516301490726279</v>
      </c>
      <c r="K4698" s="620" t="s">
        <v>2708</v>
      </c>
      <c r="L4698" s="620" t="s">
        <v>1643</v>
      </c>
      <c r="M4698" s="620" t="s">
        <v>1643</v>
      </c>
      <c r="N4698" s="621"/>
      <c r="O4698" s="620"/>
      <c r="P4698" s="620" t="s">
        <v>1671</v>
      </c>
      <c r="Q4698" s="620" t="s">
        <v>28</v>
      </c>
      <c r="R4698" s="620"/>
      <c r="S4698" s="620" t="s">
        <v>2651</v>
      </c>
    </row>
    <row r="4699" ht="25" spans="1:19">
      <c r="A4699" s="620">
        <v>83</v>
      </c>
      <c r="B4699" s="620" t="s">
        <v>19</v>
      </c>
      <c r="C4699" s="620" t="s">
        <v>1043</v>
      </c>
      <c r="D4699" s="620">
        <v>6000053422</v>
      </c>
      <c r="E4699" s="620">
        <v>1</v>
      </c>
      <c r="F4699" s="620">
        <v>0</v>
      </c>
      <c r="G4699" s="620">
        <v>1</v>
      </c>
      <c r="H4699" s="621">
        <v>46222</v>
      </c>
      <c r="I4699" s="620" t="s">
        <v>2649</v>
      </c>
      <c r="J4699" s="622">
        <v>516301490726280</v>
      </c>
      <c r="K4699" s="620" t="s">
        <v>2682</v>
      </c>
      <c r="L4699" s="620" t="s">
        <v>1643</v>
      </c>
      <c r="M4699" s="620" t="s">
        <v>1643</v>
      </c>
      <c r="N4699" s="621"/>
      <c r="O4699" s="620"/>
      <c r="P4699" s="620" t="s">
        <v>1671</v>
      </c>
      <c r="Q4699" s="620" t="s">
        <v>28</v>
      </c>
      <c r="R4699" s="620"/>
      <c r="S4699" s="620" t="s">
        <v>2651</v>
      </c>
    </row>
    <row r="4700" spans="1:19">
      <c r="A4700" s="620">
        <v>84</v>
      </c>
      <c r="B4700" s="620" t="s">
        <v>19</v>
      </c>
      <c r="C4700" s="620" t="s">
        <v>1043</v>
      </c>
      <c r="D4700" s="620">
        <v>6000053422</v>
      </c>
      <c r="E4700" s="620">
        <v>11</v>
      </c>
      <c r="F4700" s="620">
        <v>11</v>
      </c>
      <c r="G4700" s="620">
        <v>0</v>
      </c>
      <c r="H4700" s="621">
        <v>46222</v>
      </c>
      <c r="I4700" s="620" t="s">
        <v>2649</v>
      </c>
      <c r="J4700" s="622" t="s">
        <v>2709</v>
      </c>
      <c r="K4700" s="620" t="s">
        <v>22</v>
      </c>
      <c r="L4700" s="620" t="s">
        <v>1643</v>
      </c>
      <c r="M4700" s="620" t="s">
        <v>1643</v>
      </c>
      <c r="N4700" s="621"/>
      <c r="O4700" s="620"/>
      <c r="P4700" s="620"/>
      <c r="Q4700" s="620"/>
      <c r="R4700" s="620"/>
      <c r="S4700" s="620" t="s">
        <v>2651</v>
      </c>
    </row>
    <row r="4701" spans="1:19">
      <c r="A4701" s="620">
        <v>86</v>
      </c>
      <c r="B4701" s="620" t="s">
        <v>19</v>
      </c>
      <c r="C4701" s="620" t="s">
        <v>1043</v>
      </c>
      <c r="D4701" s="620">
        <v>6000053422</v>
      </c>
      <c r="E4701" s="620">
        <v>3</v>
      </c>
      <c r="F4701" s="620">
        <v>3</v>
      </c>
      <c r="G4701" s="620">
        <v>0</v>
      </c>
      <c r="H4701" s="621">
        <v>46222</v>
      </c>
      <c r="I4701" s="620" t="s">
        <v>2649</v>
      </c>
      <c r="J4701" s="622" t="s">
        <v>2710</v>
      </c>
      <c r="K4701" s="620" t="s">
        <v>22</v>
      </c>
      <c r="L4701" s="620" t="s">
        <v>1643</v>
      </c>
      <c r="M4701" s="620" t="s">
        <v>1643</v>
      </c>
      <c r="N4701" s="621"/>
      <c r="O4701" s="620"/>
      <c r="P4701" s="620"/>
      <c r="Q4701" s="620"/>
      <c r="R4701" s="620"/>
      <c r="S4701" s="620" t="s">
        <v>2651</v>
      </c>
    </row>
    <row r="4702" spans="1:19">
      <c r="A4702" s="620">
        <v>87</v>
      </c>
      <c r="B4702" s="620" t="s">
        <v>19</v>
      </c>
      <c r="C4702" s="620" t="s">
        <v>1043</v>
      </c>
      <c r="D4702" s="620">
        <v>6000053422</v>
      </c>
      <c r="E4702" s="620">
        <v>1</v>
      </c>
      <c r="F4702" s="620">
        <v>0</v>
      </c>
      <c r="G4702" s="620">
        <v>1</v>
      </c>
      <c r="H4702" s="621">
        <v>46222</v>
      </c>
      <c r="I4702" s="620" t="s">
        <v>2649</v>
      </c>
      <c r="J4702" s="622">
        <v>516301490726295</v>
      </c>
      <c r="K4702" s="620" t="s">
        <v>2711</v>
      </c>
      <c r="L4702" s="620" t="s">
        <v>1643</v>
      </c>
      <c r="M4702" s="620" t="s">
        <v>1643</v>
      </c>
      <c r="N4702" s="621"/>
      <c r="O4702" s="620"/>
      <c r="P4702" s="620" t="s">
        <v>1671</v>
      </c>
      <c r="Q4702" s="620" t="s">
        <v>28</v>
      </c>
      <c r="R4702" s="620"/>
      <c r="S4702" s="620" t="s">
        <v>2651</v>
      </c>
    </row>
    <row r="4703" ht="25" spans="1:19">
      <c r="A4703" s="620">
        <v>88</v>
      </c>
      <c r="B4703" s="620" t="s">
        <v>19</v>
      </c>
      <c r="C4703" s="620" t="s">
        <v>1043</v>
      </c>
      <c r="D4703" s="620">
        <v>6000053422</v>
      </c>
      <c r="E4703" s="620">
        <v>1</v>
      </c>
      <c r="F4703" s="620">
        <v>0</v>
      </c>
      <c r="G4703" s="620">
        <v>1</v>
      </c>
      <c r="H4703" s="621">
        <v>46222</v>
      </c>
      <c r="I4703" s="620" t="s">
        <v>2649</v>
      </c>
      <c r="J4703" s="622">
        <v>516301490726296</v>
      </c>
      <c r="K4703" s="620" t="s">
        <v>2665</v>
      </c>
      <c r="L4703" s="620" t="s">
        <v>1643</v>
      </c>
      <c r="M4703" s="620" t="s">
        <v>1643</v>
      </c>
      <c r="N4703" s="621"/>
      <c r="O4703" s="620"/>
      <c r="P4703" s="620" t="s">
        <v>1671</v>
      </c>
      <c r="Q4703" s="620" t="s">
        <v>28</v>
      </c>
      <c r="R4703" s="620"/>
      <c r="S4703" s="620" t="s">
        <v>2651</v>
      </c>
    </row>
    <row r="4704" spans="1:19">
      <c r="A4704" s="620">
        <v>89</v>
      </c>
      <c r="B4704" s="620" t="s">
        <v>19</v>
      </c>
      <c r="C4704" s="620" t="s">
        <v>1043</v>
      </c>
      <c r="D4704" s="620">
        <v>6000053422</v>
      </c>
      <c r="E4704" s="620">
        <v>4</v>
      </c>
      <c r="F4704" s="620">
        <v>4</v>
      </c>
      <c r="G4704" s="620">
        <v>0</v>
      </c>
      <c r="H4704" s="621">
        <v>46222</v>
      </c>
      <c r="I4704" s="620" t="s">
        <v>2649</v>
      </c>
      <c r="J4704" s="622" t="s">
        <v>2712</v>
      </c>
      <c r="K4704" s="620" t="s">
        <v>22</v>
      </c>
      <c r="L4704" s="620" t="s">
        <v>1643</v>
      </c>
      <c r="M4704" s="620" t="s">
        <v>1643</v>
      </c>
      <c r="N4704" s="621"/>
      <c r="O4704" s="620"/>
      <c r="P4704" s="620"/>
      <c r="Q4704" s="620"/>
      <c r="R4704" s="620"/>
      <c r="S4704" s="620" t="s">
        <v>2651</v>
      </c>
    </row>
    <row r="4705" spans="1:19">
      <c r="A4705" s="620">
        <v>91</v>
      </c>
      <c r="B4705" s="620" t="s">
        <v>19</v>
      </c>
      <c r="C4705" s="620" t="s">
        <v>1043</v>
      </c>
      <c r="D4705" s="620">
        <v>6000053422</v>
      </c>
      <c r="E4705" s="620">
        <v>4</v>
      </c>
      <c r="F4705" s="620">
        <v>4</v>
      </c>
      <c r="G4705" s="620">
        <v>0</v>
      </c>
      <c r="H4705" s="621">
        <v>46225</v>
      </c>
      <c r="I4705" s="620" t="s">
        <v>2649</v>
      </c>
      <c r="J4705" s="622" t="s">
        <v>2713</v>
      </c>
      <c r="K4705" s="620" t="s">
        <v>22</v>
      </c>
      <c r="L4705" s="620" t="s">
        <v>1643</v>
      </c>
      <c r="M4705" s="620" t="s">
        <v>1643</v>
      </c>
      <c r="N4705" s="621"/>
      <c r="O4705" s="620"/>
      <c r="P4705" s="620"/>
      <c r="Q4705" s="620"/>
      <c r="R4705" s="620"/>
      <c r="S4705" s="620" t="s">
        <v>2651</v>
      </c>
    </row>
    <row r="4706" ht="25" spans="1:19">
      <c r="A4706" s="620">
        <v>92</v>
      </c>
      <c r="B4706" s="620" t="s">
        <v>19</v>
      </c>
      <c r="C4706" s="620" t="s">
        <v>1043</v>
      </c>
      <c r="D4706" s="620">
        <v>6000053422</v>
      </c>
      <c r="E4706" s="620">
        <v>1</v>
      </c>
      <c r="F4706" s="620">
        <v>0</v>
      </c>
      <c r="G4706" s="620">
        <v>1</v>
      </c>
      <c r="H4706" s="621">
        <v>46225</v>
      </c>
      <c r="I4706" s="620" t="s">
        <v>2649</v>
      </c>
      <c r="J4706" s="622">
        <v>516301490726305</v>
      </c>
      <c r="K4706" s="620" t="s">
        <v>2714</v>
      </c>
      <c r="L4706" s="620" t="s">
        <v>1643</v>
      </c>
      <c r="M4706" s="620" t="s">
        <v>1643</v>
      </c>
      <c r="N4706" s="621"/>
      <c r="O4706" s="620"/>
      <c r="P4706" s="620" t="s">
        <v>1671</v>
      </c>
      <c r="Q4706" s="620" t="s">
        <v>28</v>
      </c>
      <c r="R4706" s="620"/>
      <c r="S4706" s="620" t="s">
        <v>2651</v>
      </c>
    </row>
    <row r="4707" spans="1:19">
      <c r="A4707" s="620">
        <v>93</v>
      </c>
      <c r="B4707" s="620" t="s">
        <v>19</v>
      </c>
      <c r="C4707" s="620" t="s">
        <v>1043</v>
      </c>
      <c r="D4707" s="620">
        <v>6000053422</v>
      </c>
      <c r="E4707" s="620">
        <v>13</v>
      </c>
      <c r="F4707" s="620">
        <v>13</v>
      </c>
      <c r="G4707" s="620">
        <v>0</v>
      </c>
      <c r="H4707" s="621">
        <v>46225</v>
      </c>
      <c r="I4707" s="620" t="s">
        <v>2649</v>
      </c>
      <c r="J4707" s="622" t="s">
        <v>2715</v>
      </c>
      <c r="K4707" s="620" t="s">
        <v>22</v>
      </c>
      <c r="L4707" s="620" t="s">
        <v>1643</v>
      </c>
      <c r="M4707" s="620" t="s">
        <v>1643</v>
      </c>
      <c r="N4707" s="621"/>
      <c r="O4707" s="620"/>
      <c r="P4707" s="620"/>
      <c r="Q4707" s="620"/>
      <c r="R4707" s="620"/>
      <c r="S4707" s="620" t="s">
        <v>2651</v>
      </c>
    </row>
    <row r="4708" spans="1:19">
      <c r="A4708" s="620">
        <v>94</v>
      </c>
      <c r="B4708" s="620" t="s">
        <v>19</v>
      </c>
      <c r="C4708" s="620" t="s">
        <v>1043</v>
      </c>
      <c r="D4708" s="620">
        <v>6000053422</v>
      </c>
      <c r="E4708" s="620">
        <v>1</v>
      </c>
      <c r="F4708" s="620">
        <v>0</v>
      </c>
      <c r="G4708" s="620">
        <v>1</v>
      </c>
      <c r="H4708" s="621">
        <v>46225</v>
      </c>
      <c r="I4708" s="620" t="s">
        <v>2649</v>
      </c>
      <c r="J4708" s="622">
        <v>516301490726319</v>
      </c>
      <c r="K4708" s="620" t="s">
        <v>2716</v>
      </c>
      <c r="L4708" s="620" t="s">
        <v>1643</v>
      </c>
      <c r="M4708" s="620" t="s">
        <v>1643</v>
      </c>
      <c r="N4708" s="621"/>
      <c r="O4708" s="620"/>
      <c r="P4708" s="620" t="s">
        <v>59</v>
      </c>
      <c r="Q4708" s="620" t="s">
        <v>28</v>
      </c>
      <c r="R4708" s="620"/>
      <c r="S4708" s="620" t="s">
        <v>2651</v>
      </c>
    </row>
    <row r="4709" spans="1:19">
      <c r="A4709" s="620">
        <v>95</v>
      </c>
      <c r="B4709" s="620" t="s">
        <v>19</v>
      </c>
      <c r="C4709" s="620" t="s">
        <v>1043</v>
      </c>
      <c r="D4709" s="620">
        <v>6000053422</v>
      </c>
      <c r="E4709" s="620">
        <v>1</v>
      </c>
      <c r="F4709" s="620">
        <v>1</v>
      </c>
      <c r="G4709" s="620">
        <v>0</v>
      </c>
      <c r="H4709" s="621">
        <v>46225</v>
      </c>
      <c r="I4709" s="620" t="s">
        <v>2649</v>
      </c>
      <c r="J4709" s="622">
        <v>516301490726320</v>
      </c>
      <c r="K4709" s="620" t="s">
        <v>22</v>
      </c>
      <c r="L4709" s="620" t="s">
        <v>1643</v>
      </c>
      <c r="M4709" s="620" t="s">
        <v>1643</v>
      </c>
      <c r="N4709" s="621"/>
      <c r="O4709" s="620"/>
      <c r="P4709" s="620"/>
      <c r="Q4709" s="620"/>
      <c r="R4709" s="620"/>
      <c r="S4709" s="620" t="s">
        <v>2651</v>
      </c>
    </row>
    <row r="4710" spans="1:19">
      <c r="A4710" s="620">
        <v>96</v>
      </c>
      <c r="B4710" s="620" t="s">
        <v>19</v>
      </c>
      <c r="C4710" s="620" t="s">
        <v>1043</v>
      </c>
      <c r="D4710" s="620">
        <v>6000053422</v>
      </c>
      <c r="E4710" s="620">
        <v>1</v>
      </c>
      <c r="F4710" s="620">
        <v>0</v>
      </c>
      <c r="G4710" s="620">
        <v>1</v>
      </c>
      <c r="H4710" s="621">
        <v>46225</v>
      </c>
      <c r="I4710" s="620" t="s">
        <v>2649</v>
      </c>
      <c r="J4710" s="622">
        <v>516301490726321</v>
      </c>
      <c r="K4710" s="620" t="s">
        <v>2717</v>
      </c>
      <c r="L4710" s="620" t="s">
        <v>1643</v>
      </c>
      <c r="M4710" s="620" t="s">
        <v>1643</v>
      </c>
      <c r="N4710" s="621"/>
      <c r="O4710" s="620"/>
      <c r="P4710" s="620" t="s">
        <v>1671</v>
      </c>
      <c r="Q4710" s="620" t="s">
        <v>28</v>
      </c>
      <c r="R4710" s="620"/>
      <c r="S4710" s="620" t="s">
        <v>2651</v>
      </c>
    </row>
    <row r="4711" spans="1:19">
      <c r="A4711" s="620">
        <v>97</v>
      </c>
      <c r="B4711" s="620" t="s">
        <v>19</v>
      </c>
      <c r="C4711" s="620" t="s">
        <v>1043</v>
      </c>
      <c r="D4711" s="620">
        <v>6000053422</v>
      </c>
      <c r="E4711" s="620">
        <v>1</v>
      </c>
      <c r="F4711" s="620">
        <v>0</v>
      </c>
      <c r="G4711" s="620">
        <v>1</v>
      </c>
      <c r="H4711" s="621">
        <v>46225</v>
      </c>
      <c r="I4711" s="620" t="s">
        <v>2649</v>
      </c>
      <c r="J4711" s="622">
        <v>516301490726322</v>
      </c>
      <c r="K4711" s="620" t="s">
        <v>2711</v>
      </c>
      <c r="L4711" s="620" t="s">
        <v>1643</v>
      </c>
      <c r="M4711" s="620" t="s">
        <v>1643</v>
      </c>
      <c r="N4711" s="621"/>
      <c r="O4711" s="620"/>
      <c r="P4711" s="620" t="s">
        <v>1671</v>
      </c>
      <c r="Q4711" s="620" t="s">
        <v>28</v>
      </c>
      <c r="R4711" s="620"/>
      <c r="S4711" s="620" t="s">
        <v>2651</v>
      </c>
    </row>
    <row r="4712" spans="1:19">
      <c r="A4712" s="620">
        <v>98</v>
      </c>
      <c r="B4712" s="620" t="s">
        <v>19</v>
      </c>
      <c r="C4712" s="620" t="s">
        <v>1043</v>
      </c>
      <c r="D4712" s="620">
        <v>6000053422</v>
      </c>
      <c r="E4712" s="620">
        <v>1</v>
      </c>
      <c r="F4712" s="620">
        <v>1</v>
      </c>
      <c r="G4712" s="620">
        <v>0</v>
      </c>
      <c r="H4712" s="621">
        <v>46225</v>
      </c>
      <c r="I4712" s="620" t="s">
        <v>2649</v>
      </c>
      <c r="J4712" s="622">
        <v>516301490726323</v>
      </c>
      <c r="K4712" s="620" t="s">
        <v>22</v>
      </c>
      <c r="L4712" s="620" t="s">
        <v>1643</v>
      </c>
      <c r="M4712" s="620" t="s">
        <v>1643</v>
      </c>
      <c r="N4712" s="621"/>
      <c r="O4712" s="620"/>
      <c r="P4712" s="620"/>
      <c r="Q4712" s="620"/>
      <c r="R4712" s="620"/>
      <c r="S4712" s="620" t="s">
        <v>2651</v>
      </c>
    </row>
    <row r="4713" spans="1:19">
      <c r="A4713" s="620">
        <v>99</v>
      </c>
      <c r="B4713" s="620" t="s">
        <v>19</v>
      </c>
      <c r="C4713" s="620" t="s">
        <v>1043</v>
      </c>
      <c r="D4713" s="620">
        <v>6000053422</v>
      </c>
      <c r="E4713" s="620">
        <v>1</v>
      </c>
      <c r="F4713" s="620">
        <v>0</v>
      </c>
      <c r="G4713" s="620">
        <v>1</v>
      </c>
      <c r="H4713" s="621">
        <v>46226</v>
      </c>
      <c r="I4713" s="620" t="s">
        <v>2649</v>
      </c>
      <c r="J4713" s="622">
        <v>516301490726324</v>
      </c>
      <c r="K4713" s="620" t="s">
        <v>2718</v>
      </c>
      <c r="L4713" s="620" t="s">
        <v>1643</v>
      </c>
      <c r="M4713" s="620" t="s">
        <v>1643</v>
      </c>
      <c r="N4713" s="621"/>
      <c r="O4713" s="620"/>
      <c r="P4713" s="620" t="s">
        <v>1671</v>
      </c>
      <c r="Q4713" s="620" t="s">
        <v>28</v>
      </c>
      <c r="R4713" s="620"/>
      <c r="S4713" s="620" t="s">
        <v>2651</v>
      </c>
    </row>
    <row r="4714" spans="1:19">
      <c r="A4714" s="620">
        <v>100</v>
      </c>
      <c r="B4714" s="620" t="s">
        <v>19</v>
      </c>
      <c r="C4714" s="620" t="s">
        <v>1043</v>
      </c>
      <c r="D4714" s="620">
        <v>6000053422</v>
      </c>
      <c r="E4714" s="620">
        <v>1</v>
      </c>
      <c r="F4714" s="620">
        <v>1</v>
      </c>
      <c r="G4714" s="620">
        <v>0</v>
      </c>
      <c r="H4714" s="621">
        <v>46226</v>
      </c>
      <c r="I4714" s="620" t="s">
        <v>2649</v>
      </c>
      <c r="J4714" s="622">
        <v>516301490726325</v>
      </c>
      <c r="K4714" s="620" t="s">
        <v>22</v>
      </c>
      <c r="L4714" s="620" t="s">
        <v>1643</v>
      </c>
      <c r="M4714" s="620" t="s">
        <v>1643</v>
      </c>
      <c r="N4714" s="621"/>
      <c r="O4714" s="620"/>
      <c r="P4714" s="620"/>
      <c r="Q4714" s="620"/>
      <c r="R4714" s="620"/>
      <c r="S4714" s="620" t="s">
        <v>2651</v>
      </c>
    </row>
    <row r="4715" ht="25" spans="1:19">
      <c r="A4715" s="620">
        <v>101</v>
      </c>
      <c r="B4715" s="620" t="s">
        <v>19</v>
      </c>
      <c r="C4715" s="620" t="s">
        <v>1043</v>
      </c>
      <c r="D4715" s="620">
        <v>6000053422</v>
      </c>
      <c r="E4715" s="620">
        <v>1</v>
      </c>
      <c r="F4715" s="620">
        <v>0</v>
      </c>
      <c r="G4715" s="620">
        <v>1</v>
      </c>
      <c r="H4715" s="621">
        <v>46226</v>
      </c>
      <c r="I4715" s="620" t="s">
        <v>2649</v>
      </c>
      <c r="J4715" s="622">
        <v>516301490726326</v>
      </c>
      <c r="K4715" s="620" t="s">
        <v>2714</v>
      </c>
      <c r="L4715" s="620" t="s">
        <v>1643</v>
      </c>
      <c r="M4715" s="620" t="s">
        <v>1643</v>
      </c>
      <c r="N4715" s="621"/>
      <c r="O4715" s="620"/>
      <c r="P4715" s="620" t="s">
        <v>1671</v>
      </c>
      <c r="Q4715" s="620" t="s">
        <v>28</v>
      </c>
      <c r="R4715" s="620"/>
      <c r="S4715" s="620" t="s">
        <v>2651</v>
      </c>
    </row>
    <row r="4716" spans="1:19">
      <c r="A4716" s="620">
        <v>102</v>
      </c>
      <c r="B4716" s="620" t="s">
        <v>19</v>
      </c>
      <c r="C4716" s="620" t="s">
        <v>1043</v>
      </c>
      <c r="D4716" s="620">
        <v>6000053422</v>
      </c>
      <c r="E4716" s="620">
        <v>4</v>
      </c>
      <c r="F4716" s="620">
        <v>4</v>
      </c>
      <c r="G4716" s="620">
        <v>0</v>
      </c>
      <c r="H4716" s="621">
        <v>46226</v>
      </c>
      <c r="I4716" s="620" t="s">
        <v>2649</v>
      </c>
      <c r="J4716" s="622" t="s">
        <v>2719</v>
      </c>
      <c r="K4716" s="620" t="s">
        <v>22</v>
      </c>
      <c r="L4716" s="620" t="s">
        <v>1643</v>
      </c>
      <c r="M4716" s="620" t="s">
        <v>1643</v>
      </c>
      <c r="N4716" s="621"/>
      <c r="O4716" s="620"/>
      <c r="P4716" s="620"/>
      <c r="Q4716" s="620"/>
      <c r="R4716" s="620"/>
      <c r="S4716" s="620" t="s">
        <v>2651</v>
      </c>
    </row>
    <row r="4717" spans="1:19">
      <c r="A4717" s="620">
        <v>103</v>
      </c>
      <c r="B4717" s="620" t="s">
        <v>19</v>
      </c>
      <c r="C4717" s="620" t="s">
        <v>1043</v>
      </c>
      <c r="D4717" s="620">
        <v>6000053422</v>
      </c>
      <c r="E4717" s="620">
        <v>5</v>
      </c>
      <c r="F4717" s="620">
        <v>5</v>
      </c>
      <c r="G4717" s="620">
        <v>0</v>
      </c>
      <c r="H4717" s="621">
        <v>46228</v>
      </c>
      <c r="I4717" s="620" t="s">
        <v>2649</v>
      </c>
      <c r="J4717" s="622" t="s">
        <v>2720</v>
      </c>
      <c r="K4717" s="620" t="s">
        <v>22</v>
      </c>
      <c r="L4717" s="620" t="s">
        <v>1643</v>
      </c>
      <c r="M4717" s="620" t="s">
        <v>1643</v>
      </c>
      <c r="N4717" s="621"/>
      <c r="O4717" s="620"/>
      <c r="P4717" s="620"/>
      <c r="Q4717" s="620"/>
      <c r="R4717" s="620"/>
      <c r="S4717" s="620" t="s">
        <v>2651</v>
      </c>
    </row>
    <row r="4718" spans="1:19">
      <c r="A4718" s="620">
        <v>104</v>
      </c>
      <c r="B4718" s="620" t="s">
        <v>19</v>
      </c>
      <c r="C4718" s="620" t="s">
        <v>1043</v>
      </c>
      <c r="D4718" s="620">
        <v>6000053422</v>
      </c>
      <c r="E4718" s="620">
        <v>1</v>
      </c>
      <c r="F4718" s="620">
        <v>0</v>
      </c>
      <c r="G4718" s="620">
        <v>1</v>
      </c>
      <c r="H4718" s="621">
        <v>46228</v>
      </c>
      <c r="I4718" s="620" t="s">
        <v>2649</v>
      </c>
      <c r="J4718" s="622">
        <v>516301490726336</v>
      </c>
      <c r="K4718" s="620" t="s">
        <v>2659</v>
      </c>
      <c r="L4718" s="620" t="s">
        <v>1643</v>
      </c>
      <c r="M4718" s="620" t="s">
        <v>1643</v>
      </c>
      <c r="N4718" s="621"/>
      <c r="O4718" s="620"/>
      <c r="P4718" s="620" t="s">
        <v>1883</v>
      </c>
      <c r="Q4718" s="620" t="s">
        <v>28</v>
      </c>
      <c r="R4718" s="620"/>
      <c r="S4718" s="620" t="s">
        <v>2651</v>
      </c>
    </row>
    <row r="4719" spans="1:19">
      <c r="A4719" s="620">
        <v>105</v>
      </c>
      <c r="B4719" s="620" t="s">
        <v>19</v>
      </c>
      <c r="C4719" s="620" t="s">
        <v>1043</v>
      </c>
      <c r="D4719" s="620">
        <v>6000053422</v>
      </c>
      <c r="E4719" s="620">
        <v>10</v>
      </c>
      <c r="F4719" s="620">
        <v>10</v>
      </c>
      <c r="G4719" s="620">
        <v>0</v>
      </c>
      <c r="H4719" s="621">
        <v>46228</v>
      </c>
      <c r="I4719" s="620" t="s">
        <v>2649</v>
      </c>
      <c r="J4719" s="622" t="s">
        <v>2721</v>
      </c>
      <c r="K4719" s="620" t="s">
        <v>22</v>
      </c>
      <c r="L4719" s="620" t="s">
        <v>1643</v>
      </c>
      <c r="M4719" s="620" t="s">
        <v>1643</v>
      </c>
      <c r="N4719" s="621"/>
      <c r="O4719" s="620"/>
      <c r="P4719" s="620"/>
      <c r="Q4719" s="620"/>
      <c r="R4719" s="620"/>
      <c r="S4719" s="620" t="s">
        <v>2651</v>
      </c>
    </row>
    <row r="4720" ht="25" spans="1:19">
      <c r="A4720" s="620">
        <v>106</v>
      </c>
      <c r="B4720" s="620" t="s">
        <v>19</v>
      </c>
      <c r="C4720" s="620" t="s">
        <v>1043</v>
      </c>
      <c r="D4720" s="620">
        <v>6000053422</v>
      </c>
      <c r="E4720" s="620">
        <v>1</v>
      </c>
      <c r="F4720" s="620">
        <v>0</v>
      </c>
      <c r="G4720" s="620">
        <v>1</v>
      </c>
      <c r="H4720" s="621">
        <v>46228</v>
      </c>
      <c r="I4720" s="620" t="s">
        <v>2649</v>
      </c>
      <c r="J4720" s="622">
        <v>516301490726347</v>
      </c>
      <c r="K4720" s="620" t="s">
        <v>2664</v>
      </c>
      <c r="L4720" s="620" t="s">
        <v>1643</v>
      </c>
      <c r="M4720" s="620" t="s">
        <v>1643</v>
      </c>
      <c r="N4720" s="621"/>
      <c r="O4720" s="620"/>
      <c r="P4720" s="620" t="s">
        <v>1671</v>
      </c>
      <c r="Q4720" s="620" t="s">
        <v>28</v>
      </c>
      <c r="R4720" s="620"/>
      <c r="S4720" s="620" t="s">
        <v>2651</v>
      </c>
    </row>
    <row r="4721" spans="1:19">
      <c r="A4721" s="620">
        <v>107</v>
      </c>
      <c r="B4721" s="620" t="s">
        <v>19</v>
      </c>
      <c r="C4721" s="620" t="s">
        <v>1043</v>
      </c>
      <c r="D4721" s="620">
        <v>6000053422</v>
      </c>
      <c r="E4721" s="620">
        <v>6</v>
      </c>
      <c r="F4721" s="620">
        <v>6</v>
      </c>
      <c r="G4721" s="620">
        <v>0</v>
      </c>
      <c r="H4721" s="621">
        <v>46228</v>
      </c>
      <c r="I4721" s="620" t="s">
        <v>2649</v>
      </c>
      <c r="J4721" s="622" t="s">
        <v>2722</v>
      </c>
      <c r="K4721" s="620" t="s">
        <v>22</v>
      </c>
      <c r="L4721" s="620" t="s">
        <v>1643</v>
      </c>
      <c r="M4721" s="620" t="s">
        <v>1643</v>
      </c>
      <c r="N4721" s="621"/>
      <c r="O4721" s="620"/>
      <c r="P4721" s="620"/>
      <c r="Q4721" s="620"/>
      <c r="R4721" s="620"/>
      <c r="S4721" s="620" t="s">
        <v>2651</v>
      </c>
    </row>
    <row r="4722" spans="1:19">
      <c r="A4722" s="620">
        <v>109</v>
      </c>
      <c r="B4722" s="620" t="s">
        <v>19</v>
      </c>
      <c r="C4722" s="620" t="s">
        <v>1043</v>
      </c>
      <c r="D4722" s="620">
        <v>6000053422</v>
      </c>
      <c r="E4722" s="620">
        <v>8</v>
      </c>
      <c r="F4722" s="620">
        <v>8</v>
      </c>
      <c r="G4722" s="620">
        <v>0</v>
      </c>
      <c r="H4722" s="621">
        <v>46230</v>
      </c>
      <c r="I4722" s="620" t="s">
        <v>2649</v>
      </c>
      <c r="J4722" s="622" t="s">
        <v>2723</v>
      </c>
      <c r="K4722" s="620" t="s">
        <v>22</v>
      </c>
      <c r="L4722" s="620" t="s">
        <v>1643</v>
      </c>
      <c r="M4722" s="620" t="s">
        <v>1643</v>
      </c>
      <c r="N4722" s="621"/>
      <c r="O4722" s="620"/>
      <c r="P4722" s="620"/>
      <c r="Q4722" s="620"/>
      <c r="R4722" s="620"/>
      <c r="S4722" s="620" t="s">
        <v>2651</v>
      </c>
    </row>
    <row r="4723" spans="1:19">
      <c r="A4723" s="620">
        <v>110</v>
      </c>
      <c r="B4723" s="620" t="s">
        <v>19</v>
      </c>
      <c r="C4723" s="620" t="s">
        <v>1043</v>
      </c>
      <c r="D4723" s="620">
        <v>6000053422</v>
      </c>
      <c r="E4723" s="620">
        <v>1</v>
      </c>
      <c r="F4723" s="620">
        <v>0</v>
      </c>
      <c r="G4723" s="620">
        <v>1</v>
      </c>
      <c r="H4723" s="621">
        <v>46230</v>
      </c>
      <c r="I4723" s="620" t="s">
        <v>2649</v>
      </c>
      <c r="J4723" s="622">
        <v>516301490726362</v>
      </c>
      <c r="K4723" s="620" t="s">
        <v>2724</v>
      </c>
      <c r="L4723" s="620" t="s">
        <v>1643</v>
      </c>
      <c r="M4723" s="620" t="s">
        <v>1643</v>
      </c>
      <c r="N4723" s="621"/>
      <c r="O4723" s="620"/>
      <c r="P4723" s="620" t="s">
        <v>1772</v>
      </c>
      <c r="Q4723" s="620" t="s">
        <v>453</v>
      </c>
      <c r="R4723" s="620"/>
      <c r="S4723" s="620" t="s">
        <v>2651</v>
      </c>
    </row>
    <row r="4724" spans="1:19">
      <c r="A4724" s="620">
        <v>111</v>
      </c>
      <c r="B4724" s="620" t="s">
        <v>19</v>
      </c>
      <c r="C4724" s="620" t="s">
        <v>1043</v>
      </c>
      <c r="D4724" s="620">
        <v>6000053422</v>
      </c>
      <c r="E4724" s="620">
        <v>1</v>
      </c>
      <c r="F4724" s="620">
        <v>0</v>
      </c>
      <c r="G4724" s="620">
        <v>1</v>
      </c>
      <c r="H4724" s="621">
        <v>46230</v>
      </c>
      <c r="I4724" s="620" t="s">
        <v>2649</v>
      </c>
      <c r="J4724" s="622">
        <v>516301490726363</v>
      </c>
      <c r="K4724" s="620" t="s">
        <v>2725</v>
      </c>
      <c r="L4724" s="620" t="s">
        <v>1643</v>
      </c>
      <c r="M4724" s="620" t="s">
        <v>1643</v>
      </c>
      <c r="N4724" s="621"/>
      <c r="O4724" s="620"/>
      <c r="P4724" s="620" t="s">
        <v>1671</v>
      </c>
      <c r="Q4724" s="620" t="s">
        <v>28</v>
      </c>
      <c r="R4724" s="620"/>
      <c r="S4724" s="620" t="s">
        <v>2651</v>
      </c>
    </row>
    <row r="4725" spans="1:19">
      <c r="A4725" s="620">
        <v>113</v>
      </c>
      <c r="B4725" s="620" t="s">
        <v>19</v>
      </c>
      <c r="C4725" s="620" t="s">
        <v>1043</v>
      </c>
      <c r="D4725" s="620">
        <v>6000053422</v>
      </c>
      <c r="E4725" s="620">
        <v>1</v>
      </c>
      <c r="F4725" s="620">
        <v>1</v>
      </c>
      <c r="G4725" s="620">
        <v>0</v>
      </c>
      <c r="H4725" s="621">
        <v>46231</v>
      </c>
      <c r="I4725" s="620" t="s">
        <v>2649</v>
      </c>
      <c r="J4725" s="622">
        <v>516301490726364</v>
      </c>
      <c r="K4725" s="620" t="s">
        <v>22</v>
      </c>
      <c r="L4725" s="620" t="s">
        <v>1643</v>
      </c>
      <c r="M4725" s="620" t="s">
        <v>1643</v>
      </c>
      <c r="N4725" s="621"/>
      <c r="O4725" s="620"/>
      <c r="P4725" s="620"/>
      <c r="Q4725" s="620"/>
      <c r="R4725" s="620"/>
      <c r="S4725" s="620" t="s">
        <v>2651</v>
      </c>
    </row>
    <row r="4726" spans="1:19">
      <c r="A4726" s="620">
        <v>114</v>
      </c>
      <c r="B4726" s="620" t="s">
        <v>19</v>
      </c>
      <c r="C4726" s="620" t="s">
        <v>1043</v>
      </c>
      <c r="D4726" s="620">
        <v>6000053422</v>
      </c>
      <c r="E4726" s="620">
        <v>1</v>
      </c>
      <c r="F4726" s="620">
        <v>0</v>
      </c>
      <c r="G4726" s="620">
        <v>1</v>
      </c>
      <c r="H4726" s="621">
        <v>46231</v>
      </c>
      <c r="I4726" s="620" t="s">
        <v>2649</v>
      </c>
      <c r="J4726" s="622">
        <v>516301490726365</v>
      </c>
      <c r="K4726" s="620" t="s">
        <v>2726</v>
      </c>
      <c r="L4726" s="620" t="s">
        <v>1643</v>
      </c>
      <c r="M4726" s="620" t="s">
        <v>1643</v>
      </c>
      <c r="N4726" s="621"/>
      <c r="O4726" s="620"/>
      <c r="P4726" s="620" t="s">
        <v>443</v>
      </c>
      <c r="Q4726" s="620" t="s">
        <v>28</v>
      </c>
      <c r="R4726" s="620"/>
      <c r="S4726" s="620" t="s">
        <v>2651</v>
      </c>
    </row>
    <row r="4727" spans="1:19">
      <c r="A4727" s="620">
        <v>115</v>
      </c>
      <c r="B4727" s="620" t="s">
        <v>19</v>
      </c>
      <c r="C4727" s="620" t="s">
        <v>1043</v>
      </c>
      <c r="D4727" s="620">
        <v>6000053422</v>
      </c>
      <c r="E4727" s="620">
        <v>7</v>
      </c>
      <c r="F4727" s="620">
        <v>7</v>
      </c>
      <c r="G4727" s="620">
        <v>0</v>
      </c>
      <c r="H4727" s="621">
        <v>46231</v>
      </c>
      <c r="I4727" s="620" t="s">
        <v>2649</v>
      </c>
      <c r="J4727" s="622" t="s">
        <v>2727</v>
      </c>
      <c r="K4727" s="620" t="s">
        <v>22</v>
      </c>
      <c r="L4727" s="620" t="s">
        <v>1643</v>
      </c>
      <c r="M4727" s="620" t="s">
        <v>1643</v>
      </c>
      <c r="N4727" s="621"/>
      <c r="O4727" s="620"/>
      <c r="P4727" s="620"/>
      <c r="Q4727" s="620"/>
      <c r="R4727" s="620"/>
      <c r="S4727" s="620" t="s">
        <v>2651</v>
      </c>
    </row>
    <row r="4728" ht="25" spans="1:19">
      <c r="A4728" s="620">
        <v>116</v>
      </c>
      <c r="B4728" s="620" t="s">
        <v>19</v>
      </c>
      <c r="C4728" s="620" t="s">
        <v>1043</v>
      </c>
      <c r="D4728" s="620">
        <v>6000053422</v>
      </c>
      <c r="E4728" s="620">
        <v>1</v>
      </c>
      <c r="F4728" s="620">
        <v>0</v>
      </c>
      <c r="G4728" s="620">
        <v>1</v>
      </c>
      <c r="H4728" s="621">
        <v>46231</v>
      </c>
      <c r="I4728" s="620" t="s">
        <v>2649</v>
      </c>
      <c r="J4728" s="622">
        <v>516301490726373</v>
      </c>
      <c r="K4728" s="620" t="s">
        <v>2664</v>
      </c>
      <c r="L4728" s="620" t="s">
        <v>1643</v>
      </c>
      <c r="M4728" s="620" t="s">
        <v>1643</v>
      </c>
      <c r="N4728" s="621"/>
      <c r="O4728" s="620"/>
      <c r="P4728" s="620" t="s">
        <v>1671</v>
      </c>
      <c r="Q4728" s="620" t="s">
        <v>28</v>
      </c>
      <c r="R4728" s="620"/>
      <c r="S4728" s="620" t="s">
        <v>2651</v>
      </c>
    </row>
    <row r="4729" spans="1:19">
      <c r="A4729" s="620">
        <v>117</v>
      </c>
      <c r="B4729" s="620" t="s">
        <v>19</v>
      </c>
      <c r="C4729" s="620" t="s">
        <v>1043</v>
      </c>
      <c r="D4729" s="620">
        <v>6000053422</v>
      </c>
      <c r="E4729" s="620">
        <v>2</v>
      </c>
      <c r="F4729" s="620">
        <v>2</v>
      </c>
      <c r="G4729" s="620">
        <v>0</v>
      </c>
      <c r="H4729" s="621">
        <v>46231</v>
      </c>
      <c r="I4729" s="620" t="s">
        <v>2649</v>
      </c>
      <c r="J4729" s="622" t="s">
        <v>2728</v>
      </c>
      <c r="K4729" s="620" t="s">
        <v>22</v>
      </c>
      <c r="L4729" s="620" t="s">
        <v>1643</v>
      </c>
      <c r="M4729" s="620" t="s">
        <v>1643</v>
      </c>
      <c r="N4729" s="621"/>
      <c r="O4729" s="620"/>
      <c r="P4729" s="620"/>
      <c r="Q4729" s="620"/>
      <c r="R4729" s="620"/>
      <c r="S4729" s="620" t="s">
        <v>2651</v>
      </c>
    </row>
    <row r="4730" ht="25" spans="1:19">
      <c r="A4730" s="620">
        <v>118</v>
      </c>
      <c r="B4730" s="620" t="s">
        <v>19</v>
      </c>
      <c r="C4730" s="620" t="s">
        <v>1043</v>
      </c>
      <c r="D4730" s="620">
        <v>6000053422</v>
      </c>
      <c r="E4730" s="620">
        <v>1</v>
      </c>
      <c r="F4730" s="620">
        <v>0</v>
      </c>
      <c r="G4730" s="620">
        <v>1</v>
      </c>
      <c r="H4730" s="621">
        <v>46231</v>
      </c>
      <c r="I4730" s="620" t="s">
        <v>2649</v>
      </c>
      <c r="J4730" s="622">
        <v>516301490726376</v>
      </c>
      <c r="K4730" s="620" t="s">
        <v>2714</v>
      </c>
      <c r="L4730" s="620" t="s">
        <v>1643</v>
      </c>
      <c r="M4730" s="620" t="s">
        <v>1643</v>
      </c>
      <c r="N4730" s="621"/>
      <c r="O4730" s="620"/>
      <c r="P4730" s="620" t="s">
        <v>1671</v>
      </c>
      <c r="Q4730" s="620" t="s">
        <v>28</v>
      </c>
      <c r="R4730" s="620"/>
      <c r="S4730" s="620" t="s">
        <v>2651</v>
      </c>
    </row>
    <row r="4731" ht="25" spans="1:19">
      <c r="A4731" s="620">
        <v>119</v>
      </c>
      <c r="B4731" s="620" t="s">
        <v>19</v>
      </c>
      <c r="C4731" s="620" t="s">
        <v>1043</v>
      </c>
      <c r="D4731" s="620">
        <v>6000053422</v>
      </c>
      <c r="E4731" s="620">
        <v>1</v>
      </c>
      <c r="F4731" s="620">
        <v>0</v>
      </c>
      <c r="G4731" s="620">
        <v>1</v>
      </c>
      <c r="H4731" s="621">
        <v>46231</v>
      </c>
      <c r="I4731" s="620" t="s">
        <v>2649</v>
      </c>
      <c r="J4731" s="622">
        <v>516301490726377</v>
      </c>
      <c r="K4731" s="620" t="s">
        <v>2714</v>
      </c>
      <c r="L4731" s="620" t="s">
        <v>1643</v>
      </c>
      <c r="M4731" s="620" t="s">
        <v>1643</v>
      </c>
      <c r="N4731" s="621"/>
      <c r="O4731" s="620"/>
      <c r="P4731" s="620" t="s">
        <v>1671</v>
      </c>
      <c r="Q4731" s="620" t="s">
        <v>28</v>
      </c>
      <c r="R4731" s="620"/>
      <c r="S4731" s="620" t="s">
        <v>2651</v>
      </c>
    </row>
    <row r="4732" spans="1:19">
      <c r="A4732" s="620">
        <v>120</v>
      </c>
      <c r="B4732" s="620" t="s">
        <v>19</v>
      </c>
      <c r="C4732" s="620" t="s">
        <v>1043</v>
      </c>
      <c r="D4732" s="620">
        <v>6000053422</v>
      </c>
      <c r="E4732" s="620">
        <v>4</v>
      </c>
      <c r="F4732" s="620">
        <v>4</v>
      </c>
      <c r="G4732" s="620">
        <v>0</v>
      </c>
      <c r="H4732" s="621">
        <v>46231</v>
      </c>
      <c r="I4732" s="620" t="s">
        <v>2649</v>
      </c>
      <c r="J4732" s="622" t="s">
        <v>2729</v>
      </c>
      <c r="K4732" s="620" t="s">
        <v>22</v>
      </c>
      <c r="L4732" s="620" t="s">
        <v>1643</v>
      </c>
      <c r="M4732" s="620" t="s">
        <v>1643</v>
      </c>
      <c r="N4732" s="621"/>
      <c r="O4732" s="620"/>
      <c r="P4732" s="620"/>
      <c r="Q4732" s="620"/>
      <c r="R4732" s="620"/>
      <c r="S4732" s="620" t="s">
        <v>2651</v>
      </c>
    </row>
    <row r="4733" spans="1:19">
      <c r="A4733" s="620">
        <v>122</v>
      </c>
      <c r="B4733" s="620" t="s">
        <v>19</v>
      </c>
      <c r="C4733" s="620" t="s">
        <v>1043</v>
      </c>
      <c r="D4733" s="620">
        <v>6000053422</v>
      </c>
      <c r="E4733" s="620">
        <v>8</v>
      </c>
      <c r="F4733" s="620">
        <v>8</v>
      </c>
      <c r="G4733" s="620">
        <v>0</v>
      </c>
      <c r="H4733" s="621">
        <v>46234</v>
      </c>
      <c r="I4733" s="620" t="s">
        <v>2649</v>
      </c>
      <c r="J4733" s="622" t="s">
        <v>2730</v>
      </c>
      <c r="K4733" s="620" t="s">
        <v>22</v>
      </c>
      <c r="L4733" s="620" t="s">
        <v>1643</v>
      </c>
      <c r="M4733" s="620" t="s">
        <v>1643</v>
      </c>
      <c r="N4733" s="621"/>
      <c r="O4733" s="620"/>
      <c r="P4733" s="620"/>
      <c r="Q4733" s="620"/>
      <c r="R4733" s="620"/>
      <c r="S4733" s="620" t="s">
        <v>2651</v>
      </c>
    </row>
    <row r="4734" ht="25" spans="1:19">
      <c r="A4734" s="620">
        <v>123</v>
      </c>
      <c r="B4734" s="620" t="s">
        <v>19</v>
      </c>
      <c r="C4734" s="620" t="s">
        <v>1043</v>
      </c>
      <c r="D4734" s="620">
        <v>6000053422</v>
      </c>
      <c r="E4734" s="620">
        <v>1</v>
      </c>
      <c r="F4734" s="620">
        <v>0</v>
      </c>
      <c r="G4734" s="620">
        <v>1</v>
      </c>
      <c r="H4734" s="621">
        <v>46234</v>
      </c>
      <c r="I4734" s="620" t="s">
        <v>2649</v>
      </c>
      <c r="J4734" s="622">
        <v>516301490726390</v>
      </c>
      <c r="K4734" s="620" t="s">
        <v>2664</v>
      </c>
      <c r="L4734" s="620" t="s">
        <v>1643</v>
      </c>
      <c r="M4734" s="620" t="s">
        <v>1643</v>
      </c>
      <c r="N4734" s="621"/>
      <c r="O4734" s="620"/>
      <c r="P4734" s="620" t="s">
        <v>1671</v>
      </c>
      <c r="Q4734" s="620" t="s">
        <v>28</v>
      </c>
      <c r="R4734" s="620"/>
      <c r="S4734" s="620" t="s">
        <v>2651</v>
      </c>
    </row>
    <row r="4735" spans="1:19">
      <c r="A4735" s="620">
        <v>124</v>
      </c>
      <c r="B4735" s="620" t="s">
        <v>19</v>
      </c>
      <c r="C4735" s="620" t="s">
        <v>1043</v>
      </c>
      <c r="D4735" s="620">
        <v>6000053422</v>
      </c>
      <c r="E4735" s="620">
        <v>3</v>
      </c>
      <c r="F4735" s="620">
        <v>3</v>
      </c>
      <c r="G4735" s="620">
        <v>0</v>
      </c>
      <c r="H4735" s="621">
        <v>46234</v>
      </c>
      <c r="I4735" s="620" t="s">
        <v>2649</v>
      </c>
      <c r="J4735" s="622" t="s">
        <v>2731</v>
      </c>
      <c r="K4735" s="620" t="s">
        <v>22</v>
      </c>
      <c r="L4735" s="620" t="s">
        <v>1643</v>
      </c>
      <c r="M4735" s="620" t="s">
        <v>1643</v>
      </c>
      <c r="N4735" s="621"/>
      <c r="O4735" s="620"/>
      <c r="P4735" s="620"/>
      <c r="Q4735" s="620"/>
      <c r="R4735" s="620"/>
      <c r="S4735" s="620" t="s">
        <v>2651</v>
      </c>
    </row>
    <row r="4736" ht="25" spans="1:19">
      <c r="A4736" s="620">
        <v>125</v>
      </c>
      <c r="B4736" s="620" t="s">
        <v>19</v>
      </c>
      <c r="C4736" s="620" t="s">
        <v>1043</v>
      </c>
      <c r="D4736" s="620">
        <v>6000053422</v>
      </c>
      <c r="E4736" s="620">
        <v>1</v>
      </c>
      <c r="F4736" s="620">
        <v>0</v>
      </c>
      <c r="G4736" s="620">
        <v>1</v>
      </c>
      <c r="H4736" s="621">
        <v>46234</v>
      </c>
      <c r="I4736" s="620" t="s">
        <v>2649</v>
      </c>
      <c r="J4736" s="622">
        <v>516301490726394</v>
      </c>
      <c r="K4736" s="620" t="s">
        <v>2682</v>
      </c>
      <c r="L4736" s="620" t="s">
        <v>1643</v>
      </c>
      <c r="M4736" s="620" t="s">
        <v>1643</v>
      </c>
      <c r="N4736" s="621"/>
      <c r="O4736" s="620"/>
      <c r="P4736" s="620" t="s">
        <v>1671</v>
      </c>
      <c r="Q4736" s="620" t="s">
        <v>28</v>
      </c>
      <c r="R4736" s="620"/>
      <c r="S4736" s="620" t="s">
        <v>2651</v>
      </c>
    </row>
    <row r="4737" spans="1:19">
      <c r="A4737" s="620">
        <v>126</v>
      </c>
      <c r="B4737" s="620" t="s">
        <v>19</v>
      </c>
      <c r="C4737" s="620" t="s">
        <v>1043</v>
      </c>
      <c r="D4737" s="620">
        <v>6000053422</v>
      </c>
      <c r="E4737" s="620">
        <v>1</v>
      </c>
      <c r="F4737" s="620">
        <v>0</v>
      </c>
      <c r="G4737" s="620">
        <v>1</v>
      </c>
      <c r="H4737" s="621">
        <v>46234</v>
      </c>
      <c r="I4737" s="620" t="s">
        <v>2649</v>
      </c>
      <c r="J4737" s="622">
        <v>516301490726395</v>
      </c>
      <c r="K4737" s="620" t="s">
        <v>2732</v>
      </c>
      <c r="L4737" s="620" t="s">
        <v>1643</v>
      </c>
      <c r="M4737" s="620" t="s">
        <v>1643</v>
      </c>
      <c r="N4737" s="621"/>
      <c r="O4737" s="620"/>
      <c r="P4737" s="620" t="s">
        <v>1671</v>
      </c>
      <c r="Q4737" s="620" t="s">
        <v>28</v>
      </c>
      <c r="R4737" s="620"/>
      <c r="S4737" s="620" t="s">
        <v>2651</v>
      </c>
    </row>
    <row r="4738" spans="1:19">
      <c r="A4738" s="620">
        <v>127</v>
      </c>
      <c r="B4738" s="620" t="s">
        <v>19</v>
      </c>
      <c r="C4738" s="620" t="s">
        <v>1043</v>
      </c>
      <c r="D4738" s="620">
        <v>6000053422</v>
      </c>
      <c r="E4738" s="620">
        <v>9</v>
      </c>
      <c r="F4738" s="620">
        <v>9</v>
      </c>
      <c r="G4738" s="620">
        <v>0</v>
      </c>
      <c r="H4738" s="621">
        <v>46234</v>
      </c>
      <c r="I4738" s="620" t="s">
        <v>2649</v>
      </c>
      <c r="J4738" s="622" t="s">
        <v>2733</v>
      </c>
      <c r="K4738" s="620" t="s">
        <v>22</v>
      </c>
      <c r="L4738" s="620" t="s">
        <v>1643</v>
      </c>
      <c r="M4738" s="620" t="s">
        <v>1643</v>
      </c>
      <c r="N4738" s="621"/>
      <c r="O4738" s="620"/>
      <c r="P4738" s="620"/>
      <c r="Q4738" s="620"/>
      <c r="R4738" s="620"/>
      <c r="S4738" s="620" t="s">
        <v>2651</v>
      </c>
    </row>
    <row r="4739" spans="1:19">
      <c r="A4739" s="620">
        <v>129</v>
      </c>
      <c r="B4739" s="620" t="s">
        <v>19</v>
      </c>
      <c r="C4739" s="620" t="s">
        <v>1043</v>
      </c>
      <c r="D4739" s="620">
        <v>6000053422</v>
      </c>
      <c r="E4739" s="620">
        <v>16</v>
      </c>
      <c r="F4739" s="620">
        <v>16</v>
      </c>
      <c r="G4739" s="620">
        <v>0</v>
      </c>
      <c r="H4739" s="621">
        <v>46237</v>
      </c>
      <c r="I4739" s="620" t="s">
        <v>2649</v>
      </c>
      <c r="J4739" s="622" t="s">
        <v>2734</v>
      </c>
      <c r="K4739" s="620" t="s">
        <v>22</v>
      </c>
      <c r="L4739" s="620" t="s">
        <v>1643</v>
      </c>
      <c r="M4739" s="620" t="s">
        <v>1643</v>
      </c>
      <c r="N4739" s="621"/>
      <c r="O4739" s="620"/>
      <c r="P4739" s="620"/>
      <c r="Q4739" s="620"/>
      <c r="R4739" s="620"/>
      <c r="S4739" s="620" t="s">
        <v>2651</v>
      </c>
    </row>
    <row r="4740" spans="1:19">
      <c r="A4740" s="620">
        <v>130</v>
      </c>
      <c r="B4740" s="620" t="s">
        <v>19</v>
      </c>
      <c r="C4740" s="620" t="s">
        <v>1043</v>
      </c>
      <c r="D4740" s="620">
        <v>6000053422</v>
      </c>
      <c r="E4740" s="620">
        <v>17</v>
      </c>
      <c r="F4740" s="620">
        <v>17</v>
      </c>
      <c r="G4740" s="620">
        <v>0</v>
      </c>
      <c r="H4740" s="621">
        <v>46239</v>
      </c>
      <c r="I4740" s="620" t="s">
        <v>2649</v>
      </c>
      <c r="J4740" s="622" t="s">
        <v>2735</v>
      </c>
      <c r="K4740" s="620" t="s">
        <v>22</v>
      </c>
      <c r="L4740" s="620" t="s">
        <v>1643</v>
      </c>
      <c r="M4740" s="620" t="s">
        <v>1643</v>
      </c>
      <c r="N4740" s="621"/>
      <c r="O4740" s="620"/>
      <c r="P4740" s="620"/>
      <c r="Q4740" s="620"/>
      <c r="R4740" s="620"/>
      <c r="S4740" s="620" t="s">
        <v>2651</v>
      </c>
    </row>
    <row r="4741" spans="1:19">
      <c r="A4741" s="620">
        <v>131</v>
      </c>
      <c r="B4741" s="620" t="s">
        <v>19</v>
      </c>
      <c r="C4741" s="620" t="s">
        <v>1043</v>
      </c>
      <c r="D4741" s="620">
        <v>6000053422</v>
      </c>
      <c r="E4741" s="620">
        <v>5</v>
      </c>
      <c r="F4741" s="620">
        <v>5</v>
      </c>
      <c r="G4741" s="620">
        <v>0</v>
      </c>
      <c r="H4741" s="621" t="s">
        <v>2736</v>
      </c>
      <c r="I4741" s="620" t="s">
        <v>2649</v>
      </c>
      <c r="J4741" s="622" t="s">
        <v>2737</v>
      </c>
      <c r="K4741" s="620" t="s">
        <v>22</v>
      </c>
      <c r="L4741" s="620" t="s">
        <v>1643</v>
      </c>
      <c r="M4741" s="620" t="s">
        <v>1643</v>
      </c>
      <c r="N4741" s="621"/>
      <c r="O4741" s="620"/>
      <c r="P4741" s="620"/>
      <c r="Q4741" s="620"/>
      <c r="R4741" s="620"/>
      <c r="S4741" s="620" t="s">
        <v>2651</v>
      </c>
    </row>
    <row r="4742" spans="1:19">
      <c r="A4742" s="620">
        <v>132</v>
      </c>
      <c r="B4742" s="620" t="s">
        <v>19</v>
      </c>
      <c r="C4742" s="620" t="s">
        <v>1043</v>
      </c>
      <c r="D4742" s="620">
        <v>6000053422</v>
      </c>
      <c r="E4742" s="620">
        <v>5</v>
      </c>
      <c r="F4742" s="620">
        <v>5</v>
      </c>
      <c r="G4742" s="620">
        <v>0</v>
      </c>
      <c r="H4742" s="621">
        <v>46241</v>
      </c>
      <c r="I4742" s="620" t="s">
        <v>2649</v>
      </c>
      <c r="J4742" s="622" t="s">
        <v>2738</v>
      </c>
      <c r="K4742" s="620" t="s">
        <v>22</v>
      </c>
      <c r="L4742" s="620" t="s">
        <v>1643</v>
      </c>
      <c r="M4742" s="620" t="s">
        <v>1643</v>
      </c>
      <c r="N4742" s="621"/>
      <c r="O4742" s="620"/>
      <c r="P4742" s="620"/>
      <c r="Q4742" s="620"/>
      <c r="R4742" s="620"/>
      <c r="S4742" s="620" t="s">
        <v>2651</v>
      </c>
    </row>
    <row r="4743" spans="1:19">
      <c r="A4743" s="620">
        <v>133</v>
      </c>
      <c r="B4743" s="620" t="s">
        <v>19</v>
      </c>
      <c r="C4743" s="620" t="s">
        <v>1043</v>
      </c>
      <c r="D4743" s="620">
        <v>6000053422</v>
      </c>
      <c r="E4743" s="620">
        <v>1</v>
      </c>
      <c r="F4743" s="620">
        <v>0</v>
      </c>
      <c r="G4743" s="620">
        <v>1</v>
      </c>
      <c r="H4743" s="621">
        <v>46241</v>
      </c>
      <c r="I4743" s="620" t="s">
        <v>2649</v>
      </c>
      <c r="J4743" s="622">
        <v>516301490826448</v>
      </c>
      <c r="K4743" s="620" t="s">
        <v>2739</v>
      </c>
      <c r="L4743" s="620" t="s">
        <v>1643</v>
      </c>
      <c r="M4743" s="620" t="s">
        <v>1643</v>
      </c>
      <c r="N4743" s="621"/>
      <c r="O4743" s="620"/>
      <c r="P4743" s="620" t="s">
        <v>1671</v>
      </c>
      <c r="Q4743" s="620" t="s">
        <v>28</v>
      </c>
      <c r="R4743" s="620"/>
      <c r="S4743" s="620" t="s">
        <v>2651</v>
      </c>
    </row>
    <row r="4744" spans="1:19">
      <c r="A4744" s="620">
        <v>134</v>
      </c>
      <c r="B4744" s="620" t="s">
        <v>19</v>
      </c>
      <c r="C4744" s="620" t="s">
        <v>1043</v>
      </c>
      <c r="D4744" s="620">
        <v>6000053422</v>
      </c>
      <c r="E4744" s="620">
        <v>2</v>
      </c>
      <c r="F4744" s="620">
        <v>2</v>
      </c>
      <c r="G4744" s="620">
        <v>0</v>
      </c>
      <c r="H4744" s="621">
        <v>46241</v>
      </c>
      <c r="I4744" s="620" t="s">
        <v>2649</v>
      </c>
      <c r="J4744" s="622" t="s">
        <v>2740</v>
      </c>
      <c r="K4744" s="620" t="s">
        <v>22</v>
      </c>
      <c r="L4744" s="620" t="s">
        <v>1643</v>
      </c>
      <c r="M4744" s="620" t="s">
        <v>1643</v>
      </c>
      <c r="N4744" s="621"/>
      <c r="O4744" s="620"/>
      <c r="P4744" s="620"/>
      <c r="Q4744" s="620"/>
      <c r="R4744" s="620"/>
      <c r="S4744" s="620" t="s">
        <v>2651</v>
      </c>
    </row>
    <row r="4745" spans="1:19">
      <c r="A4745" s="620">
        <v>135</v>
      </c>
      <c r="B4745" s="620" t="s">
        <v>19</v>
      </c>
      <c r="C4745" s="620" t="s">
        <v>1043</v>
      </c>
      <c r="D4745" s="620">
        <v>6000053422</v>
      </c>
      <c r="E4745" s="620">
        <v>12</v>
      </c>
      <c r="F4745" s="620">
        <v>12</v>
      </c>
      <c r="G4745" s="620">
        <v>0</v>
      </c>
      <c r="H4745" s="621">
        <v>46242</v>
      </c>
      <c r="I4745" s="620" t="s">
        <v>2649</v>
      </c>
      <c r="J4745" s="622" t="s">
        <v>2741</v>
      </c>
      <c r="K4745" s="620" t="s">
        <v>22</v>
      </c>
      <c r="L4745" s="620" t="s">
        <v>1643</v>
      </c>
      <c r="M4745" s="620" t="s">
        <v>1643</v>
      </c>
      <c r="N4745" s="621"/>
      <c r="O4745" s="620"/>
      <c r="P4745" s="620"/>
      <c r="Q4745" s="620"/>
      <c r="R4745" s="620"/>
      <c r="S4745" s="620" t="s">
        <v>2651</v>
      </c>
    </row>
    <row r="4746" spans="1:19">
      <c r="A4746" s="620">
        <v>136</v>
      </c>
      <c r="B4746" s="620" t="s">
        <v>19</v>
      </c>
      <c r="C4746" s="620" t="s">
        <v>1043</v>
      </c>
      <c r="D4746" s="620">
        <v>6000053422</v>
      </c>
      <c r="E4746" s="620">
        <v>1</v>
      </c>
      <c r="F4746" s="620">
        <v>0</v>
      </c>
      <c r="G4746" s="620">
        <v>1</v>
      </c>
      <c r="H4746" s="621">
        <v>46242</v>
      </c>
      <c r="I4746" s="620" t="s">
        <v>2649</v>
      </c>
      <c r="J4746" s="622">
        <v>516301490826463</v>
      </c>
      <c r="K4746" s="620" t="s">
        <v>2742</v>
      </c>
      <c r="L4746" s="620" t="s">
        <v>1643</v>
      </c>
      <c r="M4746" s="620" t="s">
        <v>1643</v>
      </c>
      <c r="N4746" s="621"/>
      <c r="O4746" s="620"/>
      <c r="P4746" s="620" t="s">
        <v>1671</v>
      </c>
      <c r="Q4746" s="620" t="s">
        <v>28</v>
      </c>
      <c r="R4746" s="620"/>
      <c r="S4746" s="620" t="s">
        <v>2651</v>
      </c>
    </row>
    <row r="4747" spans="1:19">
      <c r="A4747" s="620">
        <v>137</v>
      </c>
      <c r="B4747" s="620" t="s">
        <v>19</v>
      </c>
      <c r="C4747" s="620" t="s">
        <v>1043</v>
      </c>
      <c r="D4747" s="620">
        <v>6000053422</v>
      </c>
      <c r="E4747" s="620">
        <v>2</v>
      </c>
      <c r="F4747" s="620">
        <v>2</v>
      </c>
      <c r="G4747" s="620">
        <v>0</v>
      </c>
      <c r="H4747" s="621">
        <v>46242</v>
      </c>
      <c r="I4747" s="620" t="s">
        <v>2649</v>
      </c>
      <c r="J4747" s="622" t="s">
        <v>2743</v>
      </c>
      <c r="K4747" s="620" t="s">
        <v>22</v>
      </c>
      <c r="L4747" s="620" t="s">
        <v>1643</v>
      </c>
      <c r="M4747" s="620" t="s">
        <v>1643</v>
      </c>
      <c r="N4747" s="621"/>
      <c r="O4747" s="620"/>
      <c r="P4747" s="620"/>
      <c r="Q4747" s="620"/>
      <c r="R4747" s="620"/>
      <c r="S4747" s="620" t="s">
        <v>2651</v>
      </c>
    </row>
    <row r="4748" ht="25" spans="1:19">
      <c r="A4748" s="620">
        <v>138</v>
      </c>
      <c r="B4748" s="620" t="s">
        <v>19</v>
      </c>
      <c r="C4748" s="620" t="s">
        <v>1043</v>
      </c>
      <c r="D4748" s="620">
        <v>6000053422</v>
      </c>
      <c r="E4748" s="620">
        <v>1</v>
      </c>
      <c r="F4748" s="620">
        <v>0</v>
      </c>
      <c r="G4748" s="620">
        <v>1</v>
      </c>
      <c r="H4748" s="621">
        <v>46242</v>
      </c>
      <c r="I4748" s="620" t="s">
        <v>2649</v>
      </c>
      <c r="J4748" s="622">
        <v>516301490826466</v>
      </c>
      <c r="K4748" s="620" t="s">
        <v>2714</v>
      </c>
      <c r="L4748" s="620" t="s">
        <v>1643</v>
      </c>
      <c r="M4748" s="620" t="s">
        <v>1643</v>
      </c>
      <c r="N4748" s="621"/>
      <c r="O4748" s="620"/>
      <c r="P4748" s="620" t="s">
        <v>1671</v>
      </c>
      <c r="Q4748" s="620" t="s">
        <v>28</v>
      </c>
      <c r="R4748" s="620"/>
      <c r="S4748" s="620" t="s">
        <v>2651</v>
      </c>
    </row>
    <row r="4749" spans="1:19">
      <c r="A4749" s="620">
        <v>139</v>
      </c>
      <c r="B4749" s="620" t="s">
        <v>19</v>
      </c>
      <c r="C4749" s="620" t="s">
        <v>1043</v>
      </c>
      <c r="D4749" s="620">
        <v>6000053422</v>
      </c>
      <c r="E4749" s="620">
        <v>4</v>
      </c>
      <c r="F4749" s="620">
        <v>4</v>
      </c>
      <c r="G4749" s="620">
        <v>0</v>
      </c>
      <c r="H4749" s="621">
        <v>46242</v>
      </c>
      <c r="I4749" s="620" t="s">
        <v>2649</v>
      </c>
      <c r="J4749" s="622" t="s">
        <v>2744</v>
      </c>
      <c r="K4749" s="620" t="s">
        <v>22</v>
      </c>
      <c r="L4749" s="620" t="s">
        <v>1643</v>
      </c>
      <c r="M4749" s="620" t="s">
        <v>1643</v>
      </c>
      <c r="N4749" s="621"/>
      <c r="O4749" s="620"/>
      <c r="P4749" s="620"/>
      <c r="Q4749" s="620"/>
      <c r="R4749" s="620"/>
      <c r="S4749" s="620" t="s">
        <v>2651</v>
      </c>
    </row>
    <row r="4750" ht="25" spans="1:19">
      <c r="A4750" s="620">
        <v>140</v>
      </c>
      <c r="B4750" s="620" t="s">
        <v>19</v>
      </c>
      <c r="C4750" s="620" t="s">
        <v>1043</v>
      </c>
      <c r="D4750" s="620">
        <v>6000053422</v>
      </c>
      <c r="E4750" s="620">
        <v>1</v>
      </c>
      <c r="F4750" s="620">
        <v>0</v>
      </c>
      <c r="G4750" s="620">
        <v>1</v>
      </c>
      <c r="H4750" s="621">
        <v>46244</v>
      </c>
      <c r="I4750" s="620" t="s">
        <v>2649</v>
      </c>
      <c r="J4750" s="622">
        <v>516301490826471</v>
      </c>
      <c r="K4750" s="620" t="s">
        <v>2664</v>
      </c>
      <c r="L4750" s="620" t="s">
        <v>1643</v>
      </c>
      <c r="M4750" s="620" t="s">
        <v>1643</v>
      </c>
      <c r="N4750" s="621"/>
      <c r="O4750" s="620"/>
      <c r="P4750" s="620" t="s">
        <v>1671</v>
      </c>
      <c r="Q4750" s="620" t="s">
        <v>28</v>
      </c>
      <c r="R4750" s="620"/>
      <c r="S4750" s="620" t="s">
        <v>2651</v>
      </c>
    </row>
    <row r="4751" spans="1:19">
      <c r="A4751" s="620">
        <v>141</v>
      </c>
      <c r="B4751" s="620" t="s">
        <v>19</v>
      </c>
      <c r="C4751" s="620" t="s">
        <v>1043</v>
      </c>
      <c r="D4751" s="620">
        <v>6000053422</v>
      </c>
      <c r="E4751" s="620">
        <v>3</v>
      </c>
      <c r="F4751" s="620">
        <v>3</v>
      </c>
      <c r="G4751" s="620">
        <v>0</v>
      </c>
      <c r="H4751" s="621">
        <v>46244</v>
      </c>
      <c r="I4751" s="620" t="s">
        <v>2649</v>
      </c>
      <c r="J4751" s="622" t="s">
        <v>2745</v>
      </c>
      <c r="K4751" s="620" t="s">
        <v>22</v>
      </c>
      <c r="L4751" s="620" t="s">
        <v>1643</v>
      </c>
      <c r="M4751" s="620" t="s">
        <v>1643</v>
      </c>
      <c r="N4751" s="621"/>
      <c r="O4751" s="620"/>
      <c r="P4751" s="620"/>
      <c r="Q4751" s="620"/>
      <c r="R4751" s="620"/>
      <c r="S4751" s="620" t="s">
        <v>2651</v>
      </c>
    </row>
    <row r="4752" spans="1:19">
      <c r="A4752" s="620">
        <v>142</v>
      </c>
      <c r="B4752" s="620" t="s">
        <v>19</v>
      </c>
      <c r="C4752" s="620" t="s">
        <v>1043</v>
      </c>
      <c r="D4752" s="620">
        <v>6000053422</v>
      </c>
      <c r="E4752" s="620">
        <v>1</v>
      </c>
      <c r="F4752" s="620">
        <v>0</v>
      </c>
      <c r="G4752" s="620">
        <v>1</v>
      </c>
      <c r="H4752" s="621">
        <v>46244</v>
      </c>
      <c r="I4752" s="620" t="s">
        <v>2649</v>
      </c>
      <c r="J4752" s="622">
        <v>516301490826475</v>
      </c>
      <c r="K4752" s="620" t="s">
        <v>2746</v>
      </c>
      <c r="L4752" s="620" t="s">
        <v>1643</v>
      </c>
      <c r="M4752" s="620" t="s">
        <v>1643</v>
      </c>
      <c r="N4752" s="621"/>
      <c r="O4752" s="620"/>
      <c r="P4752" s="620" t="s">
        <v>1671</v>
      </c>
      <c r="Q4752" s="620" t="s">
        <v>28</v>
      </c>
      <c r="R4752" s="620"/>
      <c r="S4752" s="620" t="s">
        <v>2651</v>
      </c>
    </row>
    <row r="4753" ht="25" spans="1:19">
      <c r="A4753" s="620">
        <v>143</v>
      </c>
      <c r="B4753" s="620" t="s">
        <v>19</v>
      </c>
      <c r="C4753" s="620" t="s">
        <v>1043</v>
      </c>
      <c r="D4753" s="620">
        <v>6000053422</v>
      </c>
      <c r="E4753" s="620">
        <v>1</v>
      </c>
      <c r="F4753" s="620">
        <v>0</v>
      </c>
      <c r="G4753" s="620">
        <v>1</v>
      </c>
      <c r="H4753" s="621">
        <v>46244</v>
      </c>
      <c r="I4753" s="620" t="s">
        <v>2649</v>
      </c>
      <c r="J4753" s="622">
        <v>516301490826476</v>
      </c>
      <c r="K4753" s="620" t="s">
        <v>2659</v>
      </c>
      <c r="L4753" s="620" t="s">
        <v>1643</v>
      </c>
      <c r="M4753" s="620" t="s">
        <v>1643</v>
      </c>
      <c r="N4753" s="621"/>
      <c r="O4753" s="620"/>
      <c r="P4753" s="620" t="s">
        <v>1883</v>
      </c>
      <c r="Q4753" s="620" t="s">
        <v>28</v>
      </c>
      <c r="R4753" s="620"/>
      <c r="S4753" s="620" t="s">
        <v>2651</v>
      </c>
    </row>
    <row r="4754" spans="1:19">
      <c r="A4754" s="620">
        <v>144</v>
      </c>
      <c r="B4754" s="620" t="s">
        <v>19</v>
      </c>
      <c r="C4754" s="620" t="s">
        <v>1043</v>
      </c>
      <c r="D4754" s="620">
        <v>6000053422</v>
      </c>
      <c r="E4754" s="620">
        <v>3</v>
      </c>
      <c r="F4754" s="620">
        <v>3</v>
      </c>
      <c r="G4754" s="620">
        <v>0</v>
      </c>
      <c r="H4754" s="621">
        <v>46244</v>
      </c>
      <c r="I4754" s="620" t="s">
        <v>2649</v>
      </c>
      <c r="J4754" s="622" t="s">
        <v>2747</v>
      </c>
      <c r="K4754" s="620" t="s">
        <v>22</v>
      </c>
      <c r="L4754" s="620" t="s">
        <v>1643</v>
      </c>
      <c r="M4754" s="620" t="s">
        <v>1643</v>
      </c>
      <c r="N4754" s="621"/>
      <c r="O4754" s="620"/>
      <c r="P4754" s="620"/>
      <c r="Q4754" s="620"/>
      <c r="R4754" s="620"/>
      <c r="S4754" s="620" t="s">
        <v>2651</v>
      </c>
    </row>
    <row r="4755" ht="25" spans="1:19">
      <c r="A4755" s="620">
        <v>145</v>
      </c>
      <c r="B4755" s="620" t="s">
        <v>19</v>
      </c>
      <c r="C4755" s="620" t="s">
        <v>1043</v>
      </c>
      <c r="D4755" s="620">
        <v>6000053422</v>
      </c>
      <c r="E4755" s="620">
        <v>1</v>
      </c>
      <c r="F4755" s="620">
        <v>0</v>
      </c>
      <c r="G4755" s="620">
        <v>1</v>
      </c>
      <c r="H4755" s="621">
        <v>46244</v>
      </c>
      <c r="I4755" s="620" t="s">
        <v>2649</v>
      </c>
      <c r="J4755" s="622">
        <v>516301490826480</v>
      </c>
      <c r="K4755" s="620" t="s">
        <v>2682</v>
      </c>
      <c r="L4755" s="620" t="s">
        <v>1643</v>
      </c>
      <c r="M4755" s="620" t="s">
        <v>1643</v>
      </c>
      <c r="N4755" s="621"/>
      <c r="O4755" s="620"/>
      <c r="P4755" s="620" t="s">
        <v>1671</v>
      </c>
      <c r="Q4755" s="620" t="s">
        <v>28</v>
      </c>
      <c r="R4755" s="620"/>
      <c r="S4755" s="620" t="s">
        <v>2651</v>
      </c>
    </row>
    <row r="4756" spans="1:19">
      <c r="A4756" s="620">
        <v>146</v>
      </c>
      <c r="B4756" s="620" t="s">
        <v>19</v>
      </c>
      <c r="C4756" s="620" t="s">
        <v>1043</v>
      </c>
      <c r="D4756" s="620">
        <v>6000053422</v>
      </c>
      <c r="E4756" s="620">
        <v>10</v>
      </c>
      <c r="F4756" s="620">
        <v>10</v>
      </c>
      <c r="G4756" s="620">
        <v>0</v>
      </c>
      <c r="H4756" s="621">
        <v>46244</v>
      </c>
      <c r="I4756" s="620" t="s">
        <v>2649</v>
      </c>
      <c r="J4756" s="622" t="s">
        <v>2748</v>
      </c>
      <c r="K4756" s="620" t="s">
        <v>22</v>
      </c>
      <c r="L4756" s="620" t="s">
        <v>1643</v>
      </c>
      <c r="M4756" s="620" t="s">
        <v>1643</v>
      </c>
      <c r="N4756" s="621"/>
      <c r="O4756" s="620"/>
      <c r="P4756" s="620"/>
      <c r="Q4756" s="620"/>
      <c r="R4756" s="620"/>
      <c r="S4756" s="620" t="s">
        <v>2651</v>
      </c>
    </row>
    <row r="4757" ht="25" spans="1:19">
      <c r="A4757" s="620">
        <v>147</v>
      </c>
      <c r="B4757" s="620" t="s">
        <v>19</v>
      </c>
      <c r="C4757" s="620" t="s">
        <v>1043</v>
      </c>
      <c r="D4757" s="620">
        <v>6000053422</v>
      </c>
      <c r="E4757" s="620">
        <v>1</v>
      </c>
      <c r="F4757" s="620">
        <v>0</v>
      </c>
      <c r="G4757" s="620">
        <v>1</v>
      </c>
      <c r="H4757" s="621">
        <v>46247</v>
      </c>
      <c r="I4757" s="620" t="s">
        <v>2649</v>
      </c>
      <c r="J4757" s="622">
        <v>516301490826491</v>
      </c>
      <c r="K4757" s="620" t="s">
        <v>2664</v>
      </c>
      <c r="L4757" s="620" t="s">
        <v>1643</v>
      </c>
      <c r="M4757" s="620" t="s">
        <v>1643</v>
      </c>
      <c r="N4757" s="621"/>
      <c r="O4757" s="620"/>
      <c r="P4757" s="620" t="s">
        <v>1671</v>
      </c>
      <c r="Q4757" s="620" t="s">
        <v>28</v>
      </c>
      <c r="R4757" s="620"/>
      <c r="S4757" s="620" t="s">
        <v>2651</v>
      </c>
    </row>
    <row r="4758" spans="1:19">
      <c r="A4758" s="620">
        <v>148</v>
      </c>
      <c r="B4758" s="620" t="s">
        <v>19</v>
      </c>
      <c r="C4758" s="620" t="s">
        <v>1043</v>
      </c>
      <c r="D4758" s="620">
        <v>6000053422</v>
      </c>
      <c r="E4758" s="620">
        <v>4</v>
      </c>
      <c r="F4758" s="620">
        <v>4</v>
      </c>
      <c r="G4758" s="620">
        <v>0</v>
      </c>
      <c r="H4758" s="621">
        <v>46247</v>
      </c>
      <c r="I4758" s="620" t="s">
        <v>2649</v>
      </c>
      <c r="J4758" s="622" t="s">
        <v>2749</v>
      </c>
      <c r="K4758" s="620" t="s">
        <v>22</v>
      </c>
      <c r="L4758" s="620" t="s">
        <v>1643</v>
      </c>
      <c r="M4758" s="620" t="s">
        <v>1643</v>
      </c>
      <c r="N4758" s="621"/>
      <c r="O4758" s="620"/>
      <c r="P4758" s="620"/>
      <c r="Q4758" s="620"/>
      <c r="R4758" s="620"/>
      <c r="S4758" s="620" t="s">
        <v>2651</v>
      </c>
    </row>
    <row r="4759" spans="1:19">
      <c r="A4759" s="620">
        <v>149</v>
      </c>
      <c r="B4759" s="620" t="s">
        <v>19</v>
      </c>
      <c r="C4759" s="620" t="s">
        <v>1043</v>
      </c>
      <c r="D4759" s="620">
        <v>6000053422</v>
      </c>
      <c r="E4759" s="620">
        <v>1</v>
      </c>
      <c r="F4759" s="620">
        <v>0</v>
      </c>
      <c r="G4759" s="620">
        <v>1</v>
      </c>
      <c r="H4759" s="621">
        <v>46247</v>
      </c>
      <c r="I4759" s="620" t="s">
        <v>2649</v>
      </c>
      <c r="J4759" s="622">
        <v>516301490826496</v>
      </c>
      <c r="K4759" s="620" t="s">
        <v>2726</v>
      </c>
      <c r="L4759" s="620" t="s">
        <v>1643</v>
      </c>
      <c r="M4759" s="620" t="s">
        <v>1643</v>
      </c>
      <c r="N4759" s="621"/>
      <c r="O4759" s="620"/>
      <c r="P4759" s="620" t="s">
        <v>443</v>
      </c>
      <c r="Q4759" s="620" t="s">
        <v>28</v>
      </c>
      <c r="R4759" s="620"/>
      <c r="S4759" s="620" t="s">
        <v>2651</v>
      </c>
    </row>
    <row r="4760" spans="1:19">
      <c r="A4760" s="620">
        <v>150</v>
      </c>
      <c r="B4760" s="620" t="s">
        <v>19</v>
      </c>
      <c r="C4760" s="620" t="s">
        <v>1043</v>
      </c>
      <c r="D4760" s="620">
        <v>6000053422</v>
      </c>
      <c r="E4760" s="620">
        <v>3</v>
      </c>
      <c r="F4760" s="620">
        <v>3</v>
      </c>
      <c r="G4760" s="620">
        <v>0</v>
      </c>
      <c r="H4760" s="621">
        <v>46247</v>
      </c>
      <c r="I4760" s="620" t="s">
        <v>2649</v>
      </c>
      <c r="J4760" s="622" t="s">
        <v>2750</v>
      </c>
      <c r="K4760" s="620" t="s">
        <v>22</v>
      </c>
      <c r="L4760" s="620" t="s">
        <v>1643</v>
      </c>
      <c r="M4760" s="620" t="s">
        <v>1643</v>
      </c>
      <c r="N4760" s="621"/>
      <c r="O4760" s="620"/>
      <c r="P4760" s="620"/>
      <c r="Q4760" s="620"/>
      <c r="R4760" s="620"/>
      <c r="S4760" s="620" t="s">
        <v>2651</v>
      </c>
    </row>
    <row r="4761" spans="1:19">
      <c r="A4761" s="620">
        <v>151</v>
      </c>
      <c r="B4761" s="620" t="s">
        <v>19</v>
      </c>
      <c r="C4761" s="620" t="s">
        <v>1043</v>
      </c>
      <c r="D4761" s="620">
        <v>6000053422</v>
      </c>
      <c r="E4761" s="620">
        <v>1</v>
      </c>
      <c r="F4761" s="620">
        <v>0</v>
      </c>
      <c r="G4761" s="620">
        <v>1</v>
      </c>
      <c r="H4761" s="621">
        <v>46247</v>
      </c>
      <c r="I4761" s="620" t="s">
        <v>2649</v>
      </c>
      <c r="J4761" s="622">
        <v>516301490826500</v>
      </c>
      <c r="K4761" s="620" t="s">
        <v>2726</v>
      </c>
      <c r="L4761" s="620" t="s">
        <v>1643</v>
      </c>
      <c r="M4761" s="620" t="s">
        <v>1643</v>
      </c>
      <c r="N4761" s="621"/>
      <c r="O4761" s="620"/>
      <c r="P4761" s="620" t="s">
        <v>443</v>
      </c>
      <c r="Q4761" s="620" t="s">
        <v>28</v>
      </c>
      <c r="R4761" s="620"/>
      <c r="S4761" s="620" t="s">
        <v>2651</v>
      </c>
    </row>
    <row r="4762" spans="1:19">
      <c r="A4762" s="620">
        <v>152</v>
      </c>
      <c r="B4762" s="620" t="s">
        <v>19</v>
      </c>
      <c r="C4762" s="620" t="s">
        <v>1043</v>
      </c>
      <c r="D4762" s="620">
        <v>6000053422</v>
      </c>
      <c r="E4762" s="620">
        <v>8</v>
      </c>
      <c r="F4762" s="620">
        <v>8</v>
      </c>
      <c r="G4762" s="620">
        <v>0</v>
      </c>
      <c r="H4762" s="621">
        <v>46247</v>
      </c>
      <c r="I4762" s="620" t="s">
        <v>2649</v>
      </c>
      <c r="J4762" s="622" t="s">
        <v>2751</v>
      </c>
      <c r="K4762" s="620" t="s">
        <v>22</v>
      </c>
      <c r="L4762" s="620" t="s">
        <v>1643</v>
      </c>
      <c r="M4762" s="620" t="s">
        <v>1643</v>
      </c>
      <c r="N4762" s="621"/>
      <c r="O4762" s="620"/>
      <c r="P4762" s="620"/>
      <c r="Q4762" s="620"/>
      <c r="R4762" s="620"/>
      <c r="S4762" s="620" t="s">
        <v>2651</v>
      </c>
    </row>
    <row r="4763" ht="25" spans="1:19">
      <c r="A4763" s="620">
        <v>155</v>
      </c>
      <c r="B4763" s="620" t="s">
        <v>19</v>
      </c>
      <c r="C4763" s="620" t="s">
        <v>1043</v>
      </c>
      <c r="D4763" s="620">
        <v>6000053422</v>
      </c>
      <c r="E4763" s="620">
        <v>1</v>
      </c>
      <c r="F4763" s="620">
        <v>0</v>
      </c>
      <c r="G4763" s="620">
        <v>1</v>
      </c>
      <c r="H4763" s="621">
        <v>46247</v>
      </c>
      <c r="I4763" s="620" t="s">
        <v>2649</v>
      </c>
      <c r="J4763" s="622">
        <v>516301490826509</v>
      </c>
      <c r="K4763" s="620" t="s">
        <v>2665</v>
      </c>
      <c r="L4763" s="620" t="s">
        <v>1643</v>
      </c>
      <c r="M4763" s="620" t="s">
        <v>1643</v>
      </c>
      <c r="N4763" s="621"/>
      <c r="O4763" s="620"/>
      <c r="P4763" s="620" t="s">
        <v>1671</v>
      </c>
      <c r="Q4763" s="620" t="s">
        <v>28</v>
      </c>
      <c r="R4763" s="620"/>
      <c r="S4763" s="620" t="s">
        <v>2651</v>
      </c>
    </row>
    <row r="4764" spans="1:19">
      <c r="A4764" s="620">
        <v>156</v>
      </c>
      <c r="B4764" s="620" t="s">
        <v>19</v>
      </c>
      <c r="C4764" s="620" t="s">
        <v>1043</v>
      </c>
      <c r="D4764" s="620">
        <v>6000053422</v>
      </c>
      <c r="E4764" s="620">
        <v>10</v>
      </c>
      <c r="F4764" s="620">
        <v>10</v>
      </c>
      <c r="G4764" s="620">
        <v>0</v>
      </c>
      <c r="H4764" s="621">
        <v>46247</v>
      </c>
      <c r="I4764" s="620" t="s">
        <v>2649</v>
      </c>
      <c r="J4764" s="622" t="s">
        <v>2752</v>
      </c>
      <c r="K4764" s="620" t="s">
        <v>22</v>
      </c>
      <c r="L4764" s="620" t="s">
        <v>1643</v>
      </c>
      <c r="M4764" s="620" t="s">
        <v>1643</v>
      </c>
      <c r="N4764" s="621"/>
      <c r="O4764" s="620"/>
      <c r="P4764" s="620"/>
      <c r="Q4764" s="620"/>
      <c r="R4764" s="620"/>
      <c r="S4764" s="620" t="s">
        <v>2651</v>
      </c>
    </row>
    <row r="4765" spans="1:19">
      <c r="A4765" s="620">
        <v>158</v>
      </c>
      <c r="B4765" s="620" t="s">
        <v>19</v>
      </c>
      <c r="C4765" s="620" t="s">
        <v>1043</v>
      </c>
      <c r="D4765" s="620">
        <v>6000053422</v>
      </c>
      <c r="E4765" s="620">
        <v>1</v>
      </c>
      <c r="F4765" s="620">
        <v>1</v>
      </c>
      <c r="G4765" s="620">
        <v>0</v>
      </c>
      <c r="H4765" s="621">
        <v>46248</v>
      </c>
      <c r="I4765" s="620" t="s">
        <v>2649</v>
      </c>
      <c r="J4765" s="622">
        <v>516301490826520</v>
      </c>
      <c r="K4765" s="620" t="s">
        <v>22</v>
      </c>
      <c r="L4765" s="620" t="s">
        <v>1643</v>
      </c>
      <c r="M4765" s="620" t="s">
        <v>1643</v>
      </c>
      <c r="N4765" s="621"/>
      <c r="O4765" s="620"/>
      <c r="P4765" s="620"/>
      <c r="Q4765" s="620"/>
      <c r="R4765" s="620"/>
      <c r="S4765" s="620" t="s">
        <v>2651</v>
      </c>
    </row>
    <row r="4766" spans="1:19">
      <c r="A4766" s="620">
        <v>159</v>
      </c>
      <c r="B4766" s="620" t="s">
        <v>19</v>
      </c>
      <c r="C4766" s="620" t="s">
        <v>1043</v>
      </c>
      <c r="D4766" s="620">
        <v>6000053422</v>
      </c>
      <c r="E4766" s="620">
        <v>1</v>
      </c>
      <c r="F4766" s="620">
        <v>0</v>
      </c>
      <c r="G4766" s="620">
        <v>1</v>
      </c>
      <c r="H4766" s="621">
        <v>46248</v>
      </c>
      <c r="I4766" s="620" t="s">
        <v>2649</v>
      </c>
      <c r="J4766" s="622">
        <v>516301490826521</v>
      </c>
      <c r="K4766" s="620" t="s">
        <v>2753</v>
      </c>
      <c r="L4766" s="620" t="s">
        <v>1643</v>
      </c>
      <c r="M4766" s="620" t="s">
        <v>1643</v>
      </c>
      <c r="N4766" s="621"/>
      <c r="O4766" s="620"/>
      <c r="P4766" s="620" t="s">
        <v>1671</v>
      </c>
      <c r="Q4766" s="620" t="s">
        <v>28</v>
      </c>
      <c r="R4766" s="620"/>
      <c r="S4766" s="620" t="s">
        <v>2651</v>
      </c>
    </row>
    <row r="4767" spans="1:19">
      <c r="A4767" s="620">
        <v>160</v>
      </c>
      <c r="B4767" s="620" t="s">
        <v>19</v>
      </c>
      <c r="C4767" s="620" t="s">
        <v>1043</v>
      </c>
      <c r="D4767" s="620">
        <v>6000053422</v>
      </c>
      <c r="E4767" s="620">
        <v>3</v>
      </c>
      <c r="F4767" s="620">
        <v>3</v>
      </c>
      <c r="G4767" s="620">
        <v>0</v>
      </c>
      <c r="H4767" s="621">
        <v>46248</v>
      </c>
      <c r="I4767" s="620" t="s">
        <v>2649</v>
      </c>
      <c r="J4767" s="622" t="s">
        <v>2754</v>
      </c>
      <c r="K4767" s="620" t="s">
        <v>22</v>
      </c>
      <c r="L4767" s="620" t="s">
        <v>1643</v>
      </c>
      <c r="M4767" s="620" t="s">
        <v>1643</v>
      </c>
      <c r="N4767" s="621"/>
      <c r="O4767" s="620"/>
      <c r="P4767" s="620"/>
      <c r="Q4767" s="620"/>
      <c r="R4767" s="620"/>
      <c r="S4767" s="620" t="s">
        <v>2651</v>
      </c>
    </row>
    <row r="4768" ht="25" spans="1:19">
      <c r="A4768" s="620">
        <v>161</v>
      </c>
      <c r="B4768" s="620" t="s">
        <v>19</v>
      </c>
      <c r="C4768" s="620" t="s">
        <v>1043</v>
      </c>
      <c r="D4768" s="620">
        <v>6000053422</v>
      </c>
      <c r="E4768" s="620">
        <v>1</v>
      </c>
      <c r="F4768" s="620">
        <v>0</v>
      </c>
      <c r="G4768" s="620">
        <v>1</v>
      </c>
      <c r="H4768" s="621">
        <v>46248</v>
      </c>
      <c r="I4768" s="620" t="s">
        <v>2649</v>
      </c>
      <c r="J4768" s="622">
        <v>516301490826525</v>
      </c>
      <c r="K4768" s="620" t="s">
        <v>2659</v>
      </c>
      <c r="L4768" s="620" t="s">
        <v>1643</v>
      </c>
      <c r="M4768" s="620" t="s">
        <v>1643</v>
      </c>
      <c r="N4768" s="621"/>
      <c r="O4768" s="620"/>
      <c r="P4768" s="620" t="s">
        <v>1883</v>
      </c>
      <c r="Q4768" s="620" t="s">
        <v>28</v>
      </c>
      <c r="R4768" s="620"/>
      <c r="S4768" s="620" t="s">
        <v>2651</v>
      </c>
    </row>
    <row r="4769" spans="1:19">
      <c r="A4769" s="620">
        <v>162</v>
      </c>
      <c r="B4769" s="620" t="s">
        <v>19</v>
      </c>
      <c r="C4769" s="620" t="s">
        <v>1043</v>
      </c>
      <c r="D4769" s="620">
        <v>6000053422</v>
      </c>
      <c r="E4769" s="620">
        <v>1</v>
      </c>
      <c r="F4769" s="620">
        <v>1</v>
      </c>
      <c r="G4769" s="620">
        <v>0</v>
      </c>
      <c r="H4769" s="621">
        <v>46248</v>
      </c>
      <c r="I4769" s="620" t="s">
        <v>2649</v>
      </c>
      <c r="J4769" s="622">
        <v>516301490826526</v>
      </c>
      <c r="K4769" s="620" t="s">
        <v>22</v>
      </c>
      <c r="L4769" s="620" t="s">
        <v>1643</v>
      </c>
      <c r="M4769" s="620" t="s">
        <v>1643</v>
      </c>
      <c r="N4769" s="621"/>
      <c r="O4769" s="620"/>
      <c r="P4769" s="620"/>
      <c r="Q4769" s="620"/>
      <c r="R4769" s="620"/>
      <c r="S4769" s="620" t="s">
        <v>2651</v>
      </c>
    </row>
    <row r="4770" ht="25" spans="1:19">
      <c r="A4770" s="620">
        <v>163</v>
      </c>
      <c r="B4770" s="620" t="s">
        <v>19</v>
      </c>
      <c r="C4770" s="620" t="s">
        <v>1043</v>
      </c>
      <c r="D4770" s="620">
        <v>6000053422</v>
      </c>
      <c r="E4770" s="620">
        <v>1</v>
      </c>
      <c r="F4770" s="620">
        <v>0</v>
      </c>
      <c r="G4770" s="620">
        <v>1</v>
      </c>
      <c r="H4770" s="621">
        <v>46248</v>
      </c>
      <c r="I4770" s="620" t="s">
        <v>2649</v>
      </c>
      <c r="J4770" s="622">
        <v>516301490826527</v>
      </c>
      <c r="K4770" s="620" t="s">
        <v>2665</v>
      </c>
      <c r="L4770" s="620" t="s">
        <v>1643</v>
      </c>
      <c r="M4770" s="620" t="s">
        <v>1643</v>
      </c>
      <c r="N4770" s="621"/>
      <c r="O4770" s="620"/>
      <c r="P4770" s="620" t="s">
        <v>1671</v>
      </c>
      <c r="Q4770" s="620" t="s">
        <v>28</v>
      </c>
      <c r="R4770" s="620"/>
      <c r="S4770" s="620" t="s">
        <v>2651</v>
      </c>
    </row>
    <row r="4771" spans="1:19">
      <c r="A4771" s="620">
        <v>164</v>
      </c>
      <c r="B4771" s="620" t="s">
        <v>19</v>
      </c>
      <c r="C4771" s="620" t="s">
        <v>1043</v>
      </c>
      <c r="D4771" s="620">
        <v>6000053422</v>
      </c>
      <c r="E4771" s="620">
        <v>2</v>
      </c>
      <c r="F4771" s="620">
        <v>2</v>
      </c>
      <c r="G4771" s="620">
        <v>0</v>
      </c>
      <c r="H4771" s="621">
        <v>46248</v>
      </c>
      <c r="I4771" s="620" t="s">
        <v>2649</v>
      </c>
      <c r="J4771" s="622" t="s">
        <v>2755</v>
      </c>
      <c r="K4771" s="620" t="s">
        <v>22</v>
      </c>
      <c r="L4771" s="620" t="s">
        <v>1643</v>
      </c>
      <c r="M4771" s="620" t="s">
        <v>1643</v>
      </c>
      <c r="N4771" s="621"/>
      <c r="O4771" s="620"/>
      <c r="P4771" s="620"/>
      <c r="Q4771" s="620"/>
      <c r="R4771" s="620"/>
      <c r="S4771" s="620" t="s">
        <v>2651</v>
      </c>
    </row>
    <row r="4772" ht="25" spans="1:19">
      <c r="A4772" s="620">
        <v>165</v>
      </c>
      <c r="B4772" s="620" t="s">
        <v>19</v>
      </c>
      <c r="C4772" s="620" t="s">
        <v>1043</v>
      </c>
      <c r="D4772" s="620">
        <v>6000053422</v>
      </c>
      <c r="E4772" s="620">
        <v>1</v>
      </c>
      <c r="F4772" s="620">
        <v>0</v>
      </c>
      <c r="G4772" s="620">
        <v>1</v>
      </c>
      <c r="H4772" s="621">
        <v>46248</v>
      </c>
      <c r="I4772" s="620" t="s">
        <v>2649</v>
      </c>
      <c r="J4772" s="622">
        <v>516301490826530</v>
      </c>
      <c r="K4772" s="620" t="s">
        <v>2714</v>
      </c>
      <c r="L4772" s="620" t="s">
        <v>1643</v>
      </c>
      <c r="M4772" s="620" t="s">
        <v>1643</v>
      </c>
      <c r="N4772" s="621"/>
      <c r="O4772" s="620"/>
      <c r="P4772" s="620" t="s">
        <v>1671</v>
      </c>
      <c r="Q4772" s="620" t="s">
        <v>28</v>
      </c>
      <c r="R4772" s="620"/>
      <c r="S4772" s="620" t="s">
        <v>2651</v>
      </c>
    </row>
    <row r="4773" spans="1:19">
      <c r="A4773" s="620">
        <v>166</v>
      </c>
      <c r="B4773" s="620" t="s">
        <v>19</v>
      </c>
      <c r="C4773" s="620" t="s">
        <v>1043</v>
      </c>
      <c r="D4773" s="620">
        <v>6000053422</v>
      </c>
      <c r="E4773" s="620">
        <v>2</v>
      </c>
      <c r="F4773" s="620">
        <v>2</v>
      </c>
      <c r="G4773" s="620">
        <v>0</v>
      </c>
      <c r="H4773" s="621">
        <v>46248</v>
      </c>
      <c r="I4773" s="620" t="s">
        <v>2649</v>
      </c>
      <c r="J4773" s="622" t="s">
        <v>2756</v>
      </c>
      <c r="K4773" s="620" t="s">
        <v>22</v>
      </c>
      <c r="L4773" s="620" t="s">
        <v>1643</v>
      </c>
      <c r="M4773" s="620" t="s">
        <v>1643</v>
      </c>
      <c r="N4773" s="621"/>
      <c r="O4773" s="620"/>
      <c r="P4773" s="620"/>
      <c r="Q4773" s="620"/>
      <c r="R4773" s="620"/>
      <c r="S4773" s="620" t="s">
        <v>2651</v>
      </c>
    </row>
    <row r="4774" spans="1:19">
      <c r="A4774" s="620">
        <v>168</v>
      </c>
      <c r="B4774" s="620" t="s">
        <v>19</v>
      </c>
      <c r="C4774" s="620" t="s">
        <v>1043</v>
      </c>
      <c r="D4774" s="620">
        <v>6000053422</v>
      </c>
      <c r="E4774" s="620">
        <v>1</v>
      </c>
      <c r="F4774" s="620">
        <v>1</v>
      </c>
      <c r="G4774" s="620">
        <v>0</v>
      </c>
      <c r="H4774" s="621">
        <v>46253</v>
      </c>
      <c r="I4774" s="620" t="s">
        <v>2649</v>
      </c>
      <c r="J4774" s="622">
        <v>516301490826533</v>
      </c>
      <c r="K4774" s="620" t="s">
        <v>22</v>
      </c>
      <c r="L4774" s="620" t="s">
        <v>1643</v>
      </c>
      <c r="M4774" s="620" t="s">
        <v>1643</v>
      </c>
      <c r="N4774" s="621"/>
      <c r="O4774" s="620"/>
      <c r="P4774" s="620"/>
      <c r="Q4774" s="620"/>
      <c r="R4774" s="620"/>
      <c r="S4774" s="620" t="s">
        <v>2651</v>
      </c>
    </row>
    <row r="4775" spans="1:19">
      <c r="A4775" s="620">
        <v>169</v>
      </c>
      <c r="B4775" s="620" t="s">
        <v>19</v>
      </c>
      <c r="C4775" s="620" t="s">
        <v>1043</v>
      </c>
      <c r="D4775" s="620">
        <v>6000053422</v>
      </c>
      <c r="E4775" s="620">
        <v>1</v>
      </c>
      <c r="F4775" s="620">
        <v>1</v>
      </c>
      <c r="G4775" s="620">
        <v>0</v>
      </c>
      <c r="H4775" s="621">
        <v>46253</v>
      </c>
      <c r="I4775" s="620" t="s">
        <v>2649</v>
      </c>
      <c r="J4775" s="622">
        <v>516301490826534</v>
      </c>
      <c r="K4775" s="620" t="s">
        <v>22</v>
      </c>
      <c r="L4775" s="620" t="s">
        <v>1643</v>
      </c>
      <c r="M4775" s="620" t="s">
        <v>1643</v>
      </c>
      <c r="N4775" s="621"/>
      <c r="O4775" s="620"/>
      <c r="P4775" s="620"/>
      <c r="Q4775" s="620"/>
      <c r="R4775" s="620"/>
      <c r="S4775" s="620" t="s">
        <v>2651</v>
      </c>
    </row>
    <row r="4776" spans="1:19">
      <c r="A4776" s="620">
        <v>170</v>
      </c>
      <c r="B4776" s="620" t="s">
        <v>19</v>
      </c>
      <c r="C4776" s="620" t="s">
        <v>1043</v>
      </c>
      <c r="D4776" s="620">
        <v>6000053422</v>
      </c>
      <c r="E4776" s="620">
        <v>1</v>
      </c>
      <c r="F4776" s="620">
        <v>1</v>
      </c>
      <c r="G4776" s="620">
        <v>0</v>
      </c>
      <c r="H4776" s="621">
        <v>46253</v>
      </c>
      <c r="I4776" s="620" t="s">
        <v>2649</v>
      </c>
      <c r="J4776" s="622">
        <v>516301490826535</v>
      </c>
      <c r="K4776" s="620" t="s">
        <v>22</v>
      </c>
      <c r="L4776" s="620" t="s">
        <v>1643</v>
      </c>
      <c r="M4776" s="620" t="s">
        <v>1643</v>
      </c>
      <c r="N4776" s="621"/>
      <c r="O4776" s="620"/>
      <c r="P4776" s="620"/>
      <c r="Q4776" s="620"/>
      <c r="R4776" s="620"/>
      <c r="S4776" s="620" t="s">
        <v>2651</v>
      </c>
    </row>
    <row r="4777" ht="25" spans="1:19">
      <c r="A4777" s="620">
        <v>171</v>
      </c>
      <c r="B4777" s="620" t="s">
        <v>19</v>
      </c>
      <c r="C4777" s="620" t="s">
        <v>1043</v>
      </c>
      <c r="D4777" s="620">
        <v>6000053422</v>
      </c>
      <c r="E4777" s="620">
        <v>1</v>
      </c>
      <c r="F4777" s="620">
        <v>0</v>
      </c>
      <c r="G4777" s="620">
        <v>1</v>
      </c>
      <c r="H4777" s="621">
        <v>46253</v>
      </c>
      <c r="I4777" s="620" t="s">
        <v>2649</v>
      </c>
      <c r="J4777" s="622">
        <v>516301490826536</v>
      </c>
      <c r="K4777" s="620" t="s">
        <v>2659</v>
      </c>
      <c r="L4777" s="620" t="s">
        <v>1643</v>
      </c>
      <c r="M4777" s="620" t="s">
        <v>1643</v>
      </c>
      <c r="N4777" s="621"/>
      <c r="O4777" s="620"/>
      <c r="P4777" s="620" t="s">
        <v>1883</v>
      </c>
      <c r="Q4777" s="620" t="s">
        <v>28</v>
      </c>
      <c r="R4777" s="620"/>
      <c r="S4777" s="620" t="s">
        <v>2651</v>
      </c>
    </row>
    <row r="4778" spans="1:19">
      <c r="A4778" s="620">
        <v>172</v>
      </c>
      <c r="B4778" s="620" t="s">
        <v>19</v>
      </c>
      <c r="C4778" s="620" t="s">
        <v>1043</v>
      </c>
      <c r="D4778" s="620">
        <v>6000053422</v>
      </c>
      <c r="E4778" s="620">
        <v>2</v>
      </c>
      <c r="F4778" s="620">
        <v>2</v>
      </c>
      <c r="G4778" s="620">
        <v>0</v>
      </c>
      <c r="H4778" s="621">
        <v>46253</v>
      </c>
      <c r="I4778" s="620" t="s">
        <v>2649</v>
      </c>
      <c r="J4778" s="622" t="s">
        <v>2757</v>
      </c>
      <c r="K4778" s="620" t="s">
        <v>22</v>
      </c>
      <c r="L4778" s="620" t="s">
        <v>1643</v>
      </c>
      <c r="M4778" s="620" t="s">
        <v>1643</v>
      </c>
      <c r="N4778" s="621"/>
      <c r="O4778" s="620"/>
      <c r="P4778" s="620"/>
      <c r="Q4778" s="620"/>
      <c r="R4778" s="620"/>
      <c r="S4778" s="620" t="s">
        <v>2651</v>
      </c>
    </row>
    <row r="4779" spans="1:19">
      <c r="A4779" s="620">
        <v>173</v>
      </c>
      <c r="B4779" s="620" t="s">
        <v>19</v>
      </c>
      <c r="C4779" s="620" t="s">
        <v>1043</v>
      </c>
      <c r="D4779" s="620">
        <v>6000053422</v>
      </c>
      <c r="E4779" s="620">
        <v>1</v>
      </c>
      <c r="F4779" s="620">
        <v>1</v>
      </c>
      <c r="G4779" s="620">
        <v>0</v>
      </c>
      <c r="H4779" s="621">
        <v>46253</v>
      </c>
      <c r="I4779" s="620" t="s">
        <v>2649</v>
      </c>
      <c r="J4779" s="622">
        <v>516301490826538</v>
      </c>
      <c r="K4779" s="620" t="s">
        <v>22</v>
      </c>
      <c r="L4779" s="620" t="s">
        <v>1643</v>
      </c>
      <c r="M4779" s="620" t="s">
        <v>1643</v>
      </c>
      <c r="N4779" s="621"/>
      <c r="O4779" s="620"/>
      <c r="P4779" s="620"/>
      <c r="Q4779" s="620"/>
      <c r="R4779" s="620"/>
      <c r="S4779" s="620" t="s">
        <v>2651</v>
      </c>
    </row>
    <row r="4780" ht="25" spans="1:19">
      <c r="A4780" s="620">
        <v>174</v>
      </c>
      <c r="B4780" s="620" t="s">
        <v>19</v>
      </c>
      <c r="C4780" s="620" t="s">
        <v>1043</v>
      </c>
      <c r="D4780" s="620">
        <v>6000053422</v>
      </c>
      <c r="E4780" s="620">
        <v>1</v>
      </c>
      <c r="F4780" s="620">
        <v>0</v>
      </c>
      <c r="G4780" s="620">
        <v>1</v>
      </c>
      <c r="H4780" s="621">
        <v>46253</v>
      </c>
      <c r="I4780" s="620" t="s">
        <v>2649</v>
      </c>
      <c r="J4780" s="622">
        <v>516301490826539</v>
      </c>
      <c r="K4780" s="620" t="s">
        <v>2682</v>
      </c>
      <c r="L4780" s="620" t="s">
        <v>1643</v>
      </c>
      <c r="M4780" s="620" t="s">
        <v>1643</v>
      </c>
      <c r="N4780" s="621"/>
      <c r="O4780" s="620"/>
      <c r="P4780" s="620" t="s">
        <v>1671</v>
      </c>
      <c r="Q4780" s="620" t="s">
        <v>28</v>
      </c>
      <c r="R4780" s="620"/>
      <c r="S4780" s="620" t="s">
        <v>2651</v>
      </c>
    </row>
    <row r="4781" ht="25" spans="1:19">
      <c r="A4781" s="620">
        <v>175</v>
      </c>
      <c r="B4781" s="620" t="s">
        <v>19</v>
      </c>
      <c r="C4781" s="620" t="s">
        <v>1043</v>
      </c>
      <c r="D4781" s="620">
        <v>6000053422</v>
      </c>
      <c r="E4781" s="620">
        <v>1</v>
      </c>
      <c r="F4781" s="620">
        <v>0</v>
      </c>
      <c r="G4781" s="620">
        <v>1</v>
      </c>
      <c r="H4781" s="621">
        <v>46253</v>
      </c>
      <c r="I4781" s="620" t="s">
        <v>2649</v>
      </c>
      <c r="J4781" s="622">
        <v>516301490826540</v>
      </c>
      <c r="K4781" s="620" t="s">
        <v>2664</v>
      </c>
      <c r="L4781" s="620" t="s">
        <v>1643</v>
      </c>
      <c r="M4781" s="620" t="s">
        <v>1643</v>
      </c>
      <c r="N4781" s="621"/>
      <c r="O4781" s="620"/>
      <c r="P4781" s="620" t="s">
        <v>1671</v>
      </c>
      <c r="Q4781" s="620" t="s">
        <v>28</v>
      </c>
      <c r="R4781" s="620"/>
      <c r="S4781" s="620" t="s">
        <v>2651</v>
      </c>
    </row>
    <row r="4782" spans="1:19">
      <c r="A4782" s="620">
        <v>176</v>
      </c>
      <c r="B4782" s="620" t="s">
        <v>19</v>
      </c>
      <c r="C4782" s="620" t="s">
        <v>1043</v>
      </c>
      <c r="D4782" s="620">
        <v>6000053422</v>
      </c>
      <c r="E4782" s="620">
        <v>8</v>
      </c>
      <c r="F4782" s="620">
        <v>8</v>
      </c>
      <c r="G4782" s="620">
        <v>0</v>
      </c>
      <c r="H4782" s="621">
        <v>46253</v>
      </c>
      <c r="I4782" s="620" t="s">
        <v>2649</v>
      </c>
      <c r="J4782" s="622" t="s">
        <v>2758</v>
      </c>
      <c r="K4782" s="620" t="s">
        <v>22</v>
      </c>
      <c r="L4782" s="620" t="s">
        <v>1643</v>
      </c>
      <c r="M4782" s="620" t="s">
        <v>1643</v>
      </c>
      <c r="N4782" s="621"/>
      <c r="O4782" s="620"/>
      <c r="P4782" s="620"/>
      <c r="Q4782" s="620"/>
      <c r="R4782" s="620"/>
      <c r="S4782" s="620" t="s">
        <v>2651</v>
      </c>
    </row>
    <row r="4783" spans="1:19">
      <c r="A4783" s="620">
        <v>177</v>
      </c>
      <c r="B4783" s="620" t="s">
        <v>19</v>
      </c>
      <c r="C4783" s="620" t="s">
        <v>1043</v>
      </c>
      <c r="D4783" s="620">
        <v>6000053422</v>
      </c>
      <c r="E4783" s="620">
        <v>1</v>
      </c>
      <c r="F4783" s="620">
        <v>1</v>
      </c>
      <c r="G4783" s="620">
        <v>0</v>
      </c>
      <c r="H4783" s="621">
        <v>46253</v>
      </c>
      <c r="I4783" s="620" t="s">
        <v>2649</v>
      </c>
      <c r="J4783" s="622">
        <v>516301490826542</v>
      </c>
      <c r="K4783" s="620" t="s">
        <v>22</v>
      </c>
      <c r="L4783" s="620" t="s">
        <v>1643</v>
      </c>
      <c r="M4783" s="620" t="s">
        <v>1643</v>
      </c>
      <c r="N4783" s="621"/>
      <c r="O4783" s="620"/>
      <c r="P4783" s="620"/>
      <c r="Q4783" s="620"/>
      <c r="R4783" s="620"/>
      <c r="S4783" s="620" t="s">
        <v>2651</v>
      </c>
    </row>
    <row r="4784" spans="1:19">
      <c r="A4784" s="620">
        <v>178</v>
      </c>
      <c r="B4784" s="620" t="s">
        <v>19</v>
      </c>
      <c r="C4784" s="620" t="s">
        <v>1043</v>
      </c>
      <c r="D4784" s="620">
        <v>6000053422</v>
      </c>
      <c r="E4784" s="620">
        <v>1</v>
      </c>
      <c r="F4784" s="620">
        <v>1</v>
      </c>
      <c r="G4784" s="620">
        <v>0</v>
      </c>
      <c r="H4784" s="621">
        <v>46253</v>
      </c>
      <c r="I4784" s="620" t="s">
        <v>2649</v>
      </c>
      <c r="J4784" s="622">
        <v>516301490826543</v>
      </c>
      <c r="K4784" s="620" t="s">
        <v>22</v>
      </c>
      <c r="L4784" s="620" t="s">
        <v>1643</v>
      </c>
      <c r="M4784" s="620" t="s">
        <v>1643</v>
      </c>
      <c r="N4784" s="621"/>
      <c r="O4784" s="620"/>
      <c r="P4784" s="620"/>
      <c r="Q4784" s="620"/>
      <c r="R4784" s="620"/>
      <c r="S4784" s="620" t="s">
        <v>2651</v>
      </c>
    </row>
    <row r="4785" spans="1:19">
      <c r="A4785" s="620">
        <v>179</v>
      </c>
      <c r="B4785" s="620" t="s">
        <v>19</v>
      </c>
      <c r="C4785" s="620" t="s">
        <v>1043</v>
      </c>
      <c r="D4785" s="620">
        <v>6000053422</v>
      </c>
      <c r="E4785" s="620">
        <v>1</v>
      </c>
      <c r="F4785" s="620">
        <v>1</v>
      </c>
      <c r="G4785" s="620">
        <v>0</v>
      </c>
      <c r="H4785" s="621">
        <v>46253</v>
      </c>
      <c r="I4785" s="620" t="s">
        <v>2649</v>
      </c>
      <c r="J4785" s="622">
        <v>516301490826544</v>
      </c>
      <c r="K4785" s="620" t="s">
        <v>22</v>
      </c>
      <c r="L4785" s="620" t="s">
        <v>1643</v>
      </c>
      <c r="M4785" s="620" t="s">
        <v>1643</v>
      </c>
      <c r="N4785" s="621"/>
      <c r="O4785" s="620"/>
      <c r="P4785" s="620"/>
      <c r="Q4785" s="620"/>
      <c r="R4785" s="620"/>
      <c r="S4785" s="620" t="s">
        <v>2651</v>
      </c>
    </row>
    <row r="4786" spans="1:19">
      <c r="A4786" s="620">
        <v>180</v>
      </c>
      <c r="B4786" s="620" t="s">
        <v>19</v>
      </c>
      <c r="C4786" s="620" t="s">
        <v>1043</v>
      </c>
      <c r="D4786" s="620">
        <v>6000053422</v>
      </c>
      <c r="E4786" s="620">
        <v>1</v>
      </c>
      <c r="F4786" s="620">
        <v>1</v>
      </c>
      <c r="G4786" s="620">
        <v>0</v>
      </c>
      <c r="H4786" s="621">
        <v>46253</v>
      </c>
      <c r="I4786" s="620" t="s">
        <v>2649</v>
      </c>
      <c r="J4786" s="622">
        <v>516301490826545</v>
      </c>
      <c r="K4786" s="620" t="s">
        <v>22</v>
      </c>
      <c r="L4786" s="620" t="s">
        <v>1643</v>
      </c>
      <c r="M4786" s="620" t="s">
        <v>1643</v>
      </c>
      <c r="N4786" s="621"/>
      <c r="O4786" s="620"/>
      <c r="P4786" s="620"/>
      <c r="Q4786" s="620"/>
      <c r="R4786" s="620"/>
      <c r="S4786" s="620" t="s">
        <v>2651</v>
      </c>
    </row>
    <row r="4787" spans="1:19">
      <c r="A4787" s="620">
        <v>181</v>
      </c>
      <c r="B4787" s="620" t="s">
        <v>19</v>
      </c>
      <c r="C4787" s="620" t="s">
        <v>1043</v>
      </c>
      <c r="D4787" s="620">
        <v>6000053422</v>
      </c>
      <c r="E4787" s="620">
        <v>1</v>
      </c>
      <c r="F4787" s="620">
        <v>1</v>
      </c>
      <c r="G4787" s="620">
        <v>0</v>
      </c>
      <c r="H4787" s="621">
        <v>46253</v>
      </c>
      <c r="I4787" s="620" t="s">
        <v>2649</v>
      </c>
      <c r="J4787" s="622">
        <v>516301490826546</v>
      </c>
      <c r="K4787" s="620" t="s">
        <v>22</v>
      </c>
      <c r="L4787" s="620" t="s">
        <v>1643</v>
      </c>
      <c r="M4787" s="620" t="s">
        <v>1643</v>
      </c>
      <c r="N4787" s="621"/>
      <c r="O4787" s="620"/>
      <c r="P4787" s="620"/>
      <c r="Q4787" s="620"/>
      <c r="R4787" s="620"/>
      <c r="S4787" s="620" t="s">
        <v>2651</v>
      </c>
    </row>
    <row r="4788" spans="1:19">
      <c r="A4788" s="620">
        <v>182</v>
      </c>
      <c r="B4788" s="620" t="s">
        <v>19</v>
      </c>
      <c r="C4788" s="620" t="s">
        <v>1043</v>
      </c>
      <c r="D4788" s="620">
        <v>6000053422</v>
      </c>
      <c r="E4788" s="620">
        <v>1</v>
      </c>
      <c r="F4788" s="620">
        <v>1</v>
      </c>
      <c r="G4788" s="620">
        <v>0</v>
      </c>
      <c r="H4788" s="621">
        <v>46253</v>
      </c>
      <c r="I4788" s="620" t="s">
        <v>2649</v>
      </c>
      <c r="J4788" s="622">
        <v>516301490826547</v>
      </c>
      <c r="K4788" s="620" t="s">
        <v>22</v>
      </c>
      <c r="L4788" s="620" t="s">
        <v>1643</v>
      </c>
      <c r="M4788" s="620" t="s">
        <v>1643</v>
      </c>
      <c r="N4788" s="621"/>
      <c r="O4788" s="620"/>
      <c r="P4788" s="620"/>
      <c r="Q4788" s="620"/>
      <c r="R4788" s="620"/>
      <c r="S4788" s="620" t="s">
        <v>2651</v>
      </c>
    </row>
    <row r="4789" spans="1:19">
      <c r="A4789" s="620">
        <v>183</v>
      </c>
      <c r="B4789" s="620" t="s">
        <v>19</v>
      </c>
      <c r="C4789" s="620" t="s">
        <v>1043</v>
      </c>
      <c r="D4789" s="620">
        <v>6000053422</v>
      </c>
      <c r="E4789" s="620">
        <v>1</v>
      </c>
      <c r="F4789" s="620">
        <v>1</v>
      </c>
      <c r="G4789" s="620">
        <v>0</v>
      </c>
      <c r="H4789" s="621">
        <v>46253</v>
      </c>
      <c r="I4789" s="620" t="s">
        <v>2649</v>
      </c>
      <c r="J4789" s="622">
        <v>516301490826548</v>
      </c>
      <c r="K4789" s="620" t="s">
        <v>22</v>
      </c>
      <c r="L4789" s="620" t="s">
        <v>1643</v>
      </c>
      <c r="M4789" s="620" t="s">
        <v>1643</v>
      </c>
      <c r="N4789" s="621"/>
      <c r="O4789" s="620"/>
      <c r="P4789" s="620"/>
      <c r="Q4789" s="620"/>
      <c r="R4789" s="620"/>
      <c r="S4789" s="620" t="s">
        <v>2651</v>
      </c>
    </row>
    <row r="4790" spans="1:19">
      <c r="A4790" s="620">
        <v>184</v>
      </c>
      <c r="B4790" s="620" t="s">
        <v>19</v>
      </c>
      <c r="C4790" s="620" t="s">
        <v>1043</v>
      </c>
      <c r="D4790" s="620">
        <v>6000053422</v>
      </c>
      <c r="E4790" s="620">
        <v>3</v>
      </c>
      <c r="F4790" s="620">
        <v>3</v>
      </c>
      <c r="G4790" s="620">
        <v>0</v>
      </c>
      <c r="H4790" s="621">
        <v>46258</v>
      </c>
      <c r="I4790" s="620" t="s">
        <v>2649</v>
      </c>
      <c r="J4790" s="622" t="s">
        <v>2759</v>
      </c>
      <c r="K4790" s="620" t="s">
        <v>22</v>
      </c>
      <c r="L4790" s="620" t="s">
        <v>1643</v>
      </c>
      <c r="M4790" s="620" t="s">
        <v>1643</v>
      </c>
      <c r="N4790" s="621"/>
      <c r="O4790" s="620"/>
      <c r="P4790" s="620"/>
      <c r="Q4790" s="620"/>
      <c r="R4790" s="620"/>
      <c r="S4790" s="620" t="s">
        <v>2651</v>
      </c>
    </row>
    <row r="4791" spans="1:19">
      <c r="A4791" s="620">
        <v>185</v>
      </c>
      <c r="B4791" s="620" t="s">
        <v>19</v>
      </c>
      <c r="C4791" s="620" t="s">
        <v>1043</v>
      </c>
      <c r="D4791" s="620">
        <v>6000053422</v>
      </c>
      <c r="E4791" s="620">
        <v>1</v>
      </c>
      <c r="F4791" s="620">
        <v>0</v>
      </c>
      <c r="G4791" s="620">
        <v>1</v>
      </c>
      <c r="H4791" s="621">
        <v>46258</v>
      </c>
      <c r="I4791" s="620" t="s">
        <v>2649</v>
      </c>
      <c r="J4791" s="622">
        <v>516301490826552</v>
      </c>
      <c r="K4791" s="620" t="s">
        <v>2760</v>
      </c>
      <c r="L4791" s="620" t="s">
        <v>1643</v>
      </c>
      <c r="M4791" s="620" t="s">
        <v>1643</v>
      </c>
      <c r="N4791" s="621"/>
      <c r="O4791" s="620"/>
      <c r="P4791" s="620" t="s">
        <v>1671</v>
      </c>
      <c r="Q4791" s="620" t="s">
        <v>28</v>
      </c>
      <c r="R4791" s="620"/>
      <c r="S4791" s="620" t="s">
        <v>2651</v>
      </c>
    </row>
    <row r="4792" ht="25" spans="1:19">
      <c r="A4792" s="620">
        <v>186</v>
      </c>
      <c r="B4792" s="620" t="s">
        <v>19</v>
      </c>
      <c r="C4792" s="620" t="s">
        <v>1043</v>
      </c>
      <c r="D4792" s="620">
        <v>6000053422</v>
      </c>
      <c r="E4792" s="620">
        <v>1</v>
      </c>
      <c r="F4792" s="620">
        <v>0</v>
      </c>
      <c r="G4792" s="620">
        <v>1</v>
      </c>
      <c r="H4792" s="621">
        <v>46258</v>
      </c>
      <c r="I4792" s="620" t="s">
        <v>2649</v>
      </c>
      <c r="J4792" s="622">
        <v>516301490826553</v>
      </c>
      <c r="K4792" s="620" t="s">
        <v>2664</v>
      </c>
      <c r="L4792" s="620" t="s">
        <v>1643</v>
      </c>
      <c r="M4792" s="620" t="s">
        <v>1643</v>
      </c>
      <c r="N4792" s="621"/>
      <c r="O4792" s="620"/>
      <c r="P4792" s="620" t="s">
        <v>1671</v>
      </c>
      <c r="Q4792" s="620" t="s">
        <v>28</v>
      </c>
      <c r="R4792" s="620"/>
      <c r="S4792" s="620" t="s">
        <v>2651</v>
      </c>
    </row>
    <row r="4793" spans="1:19">
      <c r="A4793" s="620">
        <v>187</v>
      </c>
      <c r="B4793" s="620" t="s">
        <v>19</v>
      </c>
      <c r="C4793" s="620" t="s">
        <v>1043</v>
      </c>
      <c r="D4793" s="620">
        <v>6000053422</v>
      </c>
      <c r="E4793" s="620">
        <v>1</v>
      </c>
      <c r="F4793" s="620">
        <v>1</v>
      </c>
      <c r="G4793" s="620">
        <v>0</v>
      </c>
      <c r="H4793" s="621">
        <v>46258</v>
      </c>
      <c r="I4793" s="620" t="s">
        <v>2649</v>
      </c>
      <c r="J4793" s="622">
        <v>516301490826554</v>
      </c>
      <c r="K4793" s="620" t="s">
        <v>22</v>
      </c>
      <c r="L4793" s="620" t="s">
        <v>1643</v>
      </c>
      <c r="M4793" s="620" t="s">
        <v>1643</v>
      </c>
      <c r="N4793" s="621"/>
      <c r="O4793" s="620"/>
      <c r="P4793" s="620"/>
      <c r="Q4793" s="620"/>
      <c r="R4793" s="620"/>
      <c r="S4793" s="620" t="s">
        <v>2651</v>
      </c>
    </row>
    <row r="4794" spans="1:19">
      <c r="A4794" s="620">
        <v>188</v>
      </c>
      <c r="B4794" s="620" t="s">
        <v>19</v>
      </c>
      <c r="C4794" s="620" t="s">
        <v>1043</v>
      </c>
      <c r="D4794" s="620">
        <v>6000053422</v>
      </c>
      <c r="E4794" s="620">
        <v>1</v>
      </c>
      <c r="F4794" s="620">
        <v>0</v>
      </c>
      <c r="G4794" s="620">
        <v>1</v>
      </c>
      <c r="H4794" s="621">
        <v>46258</v>
      </c>
      <c r="I4794" s="620" t="s">
        <v>2649</v>
      </c>
      <c r="J4794" s="622">
        <v>516301490826555</v>
      </c>
      <c r="K4794" s="620" t="s">
        <v>2700</v>
      </c>
      <c r="L4794" s="620" t="s">
        <v>1643</v>
      </c>
      <c r="M4794" s="620" t="s">
        <v>1643</v>
      </c>
      <c r="N4794" s="621"/>
      <c r="O4794" s="620"/>
      <c r="P4794" s="620" t="s">
        <v>1671</v>
      </c>
      <c r="Q4794" s="620" t="s">
        <v>28</v>
      </c>
      <c r="R4794" s="620"/>
      <c r="S4794" s="620" t="s">
        <v>2651</v>
      </c>
    </row>
    <row r="4795" spans="1:19">
      <c r="A4795" s="620">
        <v>189</v>
      </c>
      <c r="B4795" s="620" t="s">
        <v>19</v>
      </c>
      <c r="C4795" s="620" t="s">
        <v>1043</v>
      </c>
      <c r="D4795" s="620">
        <v>6000053422</v>
      </c>
      <c r="E4795" s="620">
        <v>2</v>
      </c>
      <c r="F4795" s="620">
        <v>2</v>
      </c>
      <c r="G4795" s="620">
        <v>0</v>
      </c>
      <c r="H4795" s="621">
        <v>46258</v>
      </c>
      <c r="I4795" s="620" t="s">
        <v>2649</v>
      </c>
      <c r="J4795" s="622" t="s">
        <v>2761</v>
      </c>
      <c r="K4795" s="620" t="s">
        <v>22</v>
      </c>
      <c r="L4795" s="620" t="s">
        <v>1643</v>
      </c>
      <c r="M4795" s="620" t="s">
        <v>1643</v>
      </c>
      <c r="N4795" s="621"/>
      <c r="O4795" s="620"/>
      <c r="P4795" s="620"/>
      <c r="Q4795" s="620"/>
      <c r="R4795" s="620"/>
      <c r="S4795" s="620" t="s">
        <v>2651</v>
      </c>
    </row>
    <row r="4796" spans="1:19">
      <c r="A4796" s="620">
        <v>190</v>
      </c>
      <c r="B4796" s="620" t="s">
        <v>19</v>
      </c>
      <c r="C4796" s="620" t="s">
        <v>1043</v>
      </c>
      <c r="D4796" s="620">
        <v>6000053422</v>
      </c>
      <c r="E4796" s="620">
        <v>1</v>
      </c>
      <c r="F4796" s="620">
        <v>0</v>
      </c>
      <c r="G4796" s="620">
        <v>1</v>
      </c>
      <c r="H4796" s="621">
        <v>46258</v>
      </c>
      <c r="I4796" s="620" t="s">
        <v>2649</v>
      </c>
      <c r="J4796" s="622">
        <v>516301490826558</v>
      </c>
      <c r="K4796" s="620" t="s">
        <v>2700</v>
      </c>
      <c r="L4796" s="620" t="s">
        <v>1643</v>
      </c>
      <c r="M4796" s="620" t="s">
        <v>1643</v>
      </c>
      <c r="N4796" s="621"/>
      <c r="O4796" s="620"/>
      <c r="P4796" s="620" t="s">
        <v>1671</v>
      </c>
      <c r="Q4796" s="620" t="s">
        <v>28</v>
      </c>
      <c r="R4796" s="620"/>
      <c r="S4796" s="620" t="s">
        <v>2651</v>
      </c>
    </row>
    <row r="4797" spans="1:19">
      <c r="A4797" s="620">
        <v>191</v>
      </c>
      <c r="B4797" s="620" t="s">
        <v>19</v>
      </c>
      <c r="C4797" s="620" t="s">
        <v>1043</v>
      </c>
      <c r="D4797" s="620">
        <v>6000053422</v>
      </c>
      <c r="E4797" s="620">
        <v>2</v>
      </c>
      <c r="F4797" s="620">
        <v>2</v>
      </c>
      <c r="G4797" s="620">
        <v>0</v>
      </c>
      <c r="H4797" s="621">
        <v>46258</v>
      </c>
      <c r="I4797" s="620" t="s">
        <v>2649</v>
      </c>
      <c r="J4797" s="622" t="s">
        <v>2762</v>
      </c>
      <c r="K4797" s="620" t="s">
        <v>22</v>
      </c>
      <c r="L4797" s="620" t="s">
        <v>1643</v>
      </c>
      <c r="M4797" s="620" t="s">
        <v>1643</v>
      </c>
      <c r="N4797" s="621"/>
      <c r="O4797" s="620"/>
      <c r="P4797" s="620"/>
      <c r="Q4797" s="620"/>
      <c r="R4797" s="620"/>
      <c r="S4797" s="620" t="s">
        <v>2651</v>
      </c>
    </row>
    <row r="4798" spans="1:19">
      <c r="A4798" s="620">
        <v>192</v>
      </c>
      <c r="B4798" s="620" t="s">
        <v>19</v>
      </c>
      <c r="C4798" s="620" t="s">
        <v>1043</v>
      </c>
      <c r="D4798" s="620">
        <v>6000053422</v>
      </c>
      <c r="E4798" s="620">
        <v>1</v>
      </c>
      <c r="F4798" s="620">
        <v>0</v>
      </c>
      <c r="G4798" s="620">
        <v>1</v>
      </c>
      <c r="H4798" s="621">
        <v>46258</v>
      </c>
      <c r="I4798" s="620" t="s">
        <v>2649</v>
      </c>
      <c r="J4798" s="622">
        <v>516301490826561</v>
      </c>
      <c r="K4798" s="620" t="s">
        <v>2760</v>
      </c>
      <c r="L4798" s="620" t="s">
        <v>1643</v>
      </c>
      <c r="M4798" s="620" t="s">
        <v>1643</v>
      </c>
      <c r="N4798" s="621"/>
      <c r="O4798" s="620"/>
      <c r="P4798" s="620" t="s">
        <v>1671</v>
      </c>
      <c r="Q4798" s="620" t="s">
        <v>28</v>
      </c>
      <c r="R4798" s="620"/>
      <c r="S4798" s="620" t="s">
        <v>2651</v>
      </c>
    </row>
    <row r="4799" ht="25" spans="1:19">
      <c r="A4799" s="620">
        <v>193</v>
      </c>
      <c r="B4799" s="620" t="s">
        <v>19</v>
      </c>
      <c r="C4799" s="620" t="s">
        <v>1043</v>
      </c>
      <c r="D4799" s="620">
        <v>6000053422</v>
      </c>
      <c r="E4799" s="620">
        <v>1</v>
      </c>
      <c r="F4799" s="620">
        <v>0</v>
      </c>
      <c r="G4799" s="620">
        <v>1</v>
      </c>
      <c r="H4799" s="621">
        <v>46258</v>
      </c>
      <c r="I4799" s="620" t="s">
        <v>2649</v>
      </c>
      <c r="J4799" s="622">
        <v>516301490826562</v>
      </c>
      <c r="K4799" s="620" t="s">
        <v>2714</v>
      </c>
      <c r="L4799" s="620" t="s">
        <v>1643</v>
      </c>
      <c r="M4799" s="620" t="s">
        <v>1643</v>
      </c>
      <c r="N4799" s="621"/>
      <c r="O4799" s="620"/>
      <c r="P4799" s="620" t="s">
        <v>1671</v>
      </c>
      <c r="Q4799" s="620" t="s">
        <v>28</v>
      </c>
      <c r="R4799" s="620"/>
      <c r="S4799" s="620" t="s">
        <v>2651</v>
      </c>
    </row>
    <row r="4800" spans="1:19">
      <c r="A4800" s="620">
        <v>194</v>
      </c>
      <c r="B4800" s="620" t="s">
        <v>19</v>
      </c>
      <c r="C4800" s="620" t="s">
        <v>1043</v>
      </c>
      <c r="D4800" s="620">
        <v>6000053422</v>
      </c>
      <c r="E4800" s="620">
        <v>21</v>
      </c>
      <c r="F4800" s="620">
        <v>21</v>
      </c>
      <c r="G4800" s="620">
        <v>0</v>
      </c>
      <c r="H4800" s="621">
        <v>46260</v>
      </c>
      <c r="I4800" s="620" t="s">
        <v>2649</v>
      </c>
      <c r="J4800" s="622" t="s">
        <v>2763</v>
      </c>
      <c r="K4800" s="620" t="s">
        <v>22</v>
      </c>
      <c r="L4800" s="620" t="s">
        <v>1643</v>
      </c>
      <c r="M4800" s="620" t="s">
        <v>1643</v>
      </c>
      <c r="N4800" s="621"/>
      <c r="O4800" s="620"/>
      <c r="P4800" s="620"/>
      <c r="Q4800" s="620"/>
      <c r="R4800" s="620"/>
      <c r="S4800" s="620" t="s">
        <v>2651</v>
      </c>
    </row>
    <row r="4801" ht="25" spans="1:19">
      <c r="A4801" s="620">
        <v>195</v>
      </c>
      <c r="B4801" s="620" t="s">
        <v>19</v>
      </c>
      <c r="C4801" s="620" t="s">
        <v>1043</v>
      </c>
      <c r="D4801" s="620">
        <v>6000053422</v>
      </c>
      <c r="E4801" s="620">
        <v>1</v>
      </c>
      <c r="F4801" s="620">
        <v>0</v>
      </c>
      <c r="G4801" s="620">
        <v>1</v>
      </c>
      <c r="H4801" s="621">
        <v>46260</v>
      </c>
      <c r="I4801" s="620" t="s">
        <v>2649</v>
      </c>
      <c r="J4801" s="622">
        <v>516301490826584</v>
      </c>
      <c r="K4801" s="620" t="s">
        <v>2764</v>
      </c>
      <c r="L4801" s="620" t="s">
        <v>1643</v>
      </c>
      <c r="M4801" s="620" t="s">
        <v>1643</v>
      </c>
      <c r="N4801" s="621"/>
      <c r="O4801" s="620"/>
      <c r="P4801" s="620" t="s">
        <v>1883</v>
      </c>
      <c r="Q4801" s="620" t="s">
        <v>28</v>
      </c>
      <c r="R4801" s="620"/>
      <c r="S4801" s="620" t="s">
        <v>2651</v>
      </c>
    </row>
    <row r="4802" ht="25" spans="1:19">
      <c r="A4802" s="620">
        <v>196</v>
      </c>
      <c r="B4802" s="620" t="s">
        <v>19</v>
      </c>
      <c r="C4802" s="620" t="s">
        <v>1043</v>
      </c>
      <c r="D4802" s="620">
        <v>6000053422</v>
      </c>
      <c r="E4802" s="620">
        <v>1</v>
      </c>
      <c r="F4802" s="620">
        <v>0</v>
      </c>
      <c r="G4802" s="620">
        <v>1</v>
      </c>
      <c r="H4802" s="621">
        <v>46260</v>
      </c>
      <c r="I4802" s="620" t="s">
        <v>2649</v>
      </c>
      <c r="J4802" s="622">
        <v>516301490826585</v>
      </c>
      <c r="K4802" s="620" t="s">
        <v>2664</v>
      </c>
      <c r="L4802" s="620" t="s">
        <v>1643</v>
      </c>
      <c r="M4802" s="620" t="s">
        <v>1643</v>
      </c>
      <c r="N4802" s="621"/>
      <c r="O4802" s="620"/>
      <c r="P4802" s="620" t="s">
        <v>1671</v>
      </c>
      <c r="Q4802" s="620" t="s">
        <v>28</v>
      </c>
      <c r="R4802" s="620"/>
      <c r="S4802" s="620" t="s">
        <v>2651</v>
      </c>
    </row>
    <row r="4803" spans="1:19">
      <c r="A4803" s="620">
        <v>197</v>
      </c>
      <c r="B4803" s="620" t="s">
        <v>19</v>
      </c>
      <c r="C4803" s="620" t="s">
        <v>1043</v>
      </c>
      <c r="D4803" s="620">
        <v>6000053422</v>
      </c>
      <c r="E4803" s="620">
        <v>1</v>
      </c>
      <c r="F4803" s="620">
        <v>1</v>
      </c>
      <c r="G4803" s="620">
        <v>0</v>
      </c>
      <c r="H4803" s="621">
        <v>46260</v>
      </c>
      <c r="I4803" s="620" t="s">
        <v>2649</v>
      </c>
      <c r="J4803" s="622">
        <v>516301490826586</v>
      </c>
      <c r="K4803" s="620" t="s">
        <v>22</v>
      </c>
      <c r="L4803" s="620" t="s">
        <v>1643</v>
      </c>
      <c r="M4803" s="620" t="s">
        <v>1643</v>
      </c>
      <c r="N4803" s="621"/>
      <c r="O4803" s="620"/>
      <c r="P4803" s="620"/>
      <c r="Q4803" s="620"/>
      <c r="R4803" s="620"/>
      <c r="S4803" s="620" t="s">
        <v>2651</v>
      </c>
    </row>
    <row r="4804" spans="1:19">
      <c r="A4804" s="620">
        <v>198</v>
      </c>
      <c r="B4804" s="620" t="s">
        <v>19</v>
      </c>
      <c r="C4804" s="620" t="s">
        <v>1043</v>
      </c>
      <c r="D4804" s="620">
        <v>6000053422</v>
      </c>
      <c r="E4804" s="620">
        <v>1</v>
      </c>
      <c r="F4804" s="620">
        <v>0</v>
      </c>
      <c r="G4804" s="620">
        <v>1</v>
      </c>
      <c r="H4804" s="621">
        <v>46260</v>
      </c>
      <c r="I4804" s="620" t="s">
        <v>2649</v>
      </c>
      <c r="J4804" s="622">
        <v>516301490826587</v>
      </c>
      <c r="K4804" s="620" t="s">
        <v>2659</v>
      </c>
      <c r="L4804" s="620" t="s">
        <v>1643</v>
      </c>
      <c r="M4804" s="620" t="s">
        <v>1643</v>
      </c>
      <c r="N4804" s="621"/>
      <c r="O4804" s="620"/>
      <c r="P4804" s="620" t="s">
        <v>1883</v>
      </c>
      <c r="Q4804" s="620" t="s">
        <v>28</v>
      </c>
      <c r="R4804" s="620"/>
      <c r="S4804" s="620" t="s">
        <v>2651</v>
      </c>
    </row>
    <row r="4805" spans="1:19">
      <c r="A4805" s="620">
        <v>199</v>
      </c>
      <c r="B4805" s="620" t="s">
        <v>19</v>
      </c>
      <c r="C4805" s="620" t="s">
        <v>1043</v>
      </c>
      <c r="D4805" s="620">
        <v>6000053422</v>
      </c>
      <c r="E4805" s="620">
        <v>3</v>
      </c>
      <c r="F4805" s="620">
        <v>3</v>
      </c>
      <c r="G4805" s="620">
        <v>0</v>
      </c>
      <c r="H4805" s="621">
        <v>46260</v>
      </c>
      <c r="I4805" s="620" t="s">
        <v>2649</v>
      </c>
      <c r="J4805" s="622" t="s">
        <v>2765</v>
      </c>
      <c r="K4805" s="620" t="s">
        <v>22</v>
      </c>
      <c r="L4805" s="620" t="s">
        <v>1643</v>
      </c>
      <c r="M4805" s="620" t="s">
        <v>1643</v>
      </c>
      <c r="N4805" s="621"/>
      <c r="O4805" s="620"/>
      <c r="P4805" s="620"/>
      <c r="Q4805" s="620"/>
      <c r="R4805" s="620"/>
      <c r="S4805" s="620" t="s">
        <v>2651</v>
      </c>
    </row>
    <row r="4806" ht="25" spans="1:19">
      <c r="A4806" s="620">
        <v>200</v>
      </c>
      <c r="B4806" s="620" t="s">
        <v>19</v>
      </c>
      <c r="C4806" s="620" t="s">
        <v>1043</v>
      </c>
      <c r="D4806" s="620">
        <v>6000053422</v>
      </c>
      <c r="E4806" s="620">
        <v>1</v>
      </c>
      <c r="F4806" s="620">
        <v>0</v>
      </c>
      <c r="G4806" s="620">
        <v>1</v>
      </c>
      <c r="H4806" s="621">
        <v>46261</v>
      </c>
      <c r="I4806" s="620" t="s">
        <v>2649</v>
      </c>
      <c r="J4806" s="622">
        <v>516301490826591</v>
      </c>
      <c r="K4806" s="620" t="s">
        <v>2664</v>
      </c>
      <c r="L4806" s="620" t="s">
        <v>1643</v>
      </c>
      <c r="M4806" s="620" t="s">
        <v>1643</v>
      </c>
      <c r="N4806" s="621"/>
      <c r="O4806" s="620"/>
      <c r="P4806" s="620" t="s">
        <v>1671</v>
      </c>
      <c r="Q4806" s="620" t="s">
        <v>28</v>
      </c>
      <c r="R4806" s="620"/>
      <c r="S4806" s="620" t="s">
        <v>2651</v>
      </c>
    </row>
    <row r="4807" spans="1:19">
      <c r="A4807" s="620">
        <v>201</v>
      </c>
      <c r="B4807" s="620" t="s">
        <v>19</v>
      </c>
      <c r="C4807" s="620" t="s">
        <v>1043</v>
      </c>
      <c r="D4807" s="620">
        <v>6000053422</v>
      </c>
      <c r="E4807" s="620">
        <v>1</v>
      </c>
      <c r="F4807" s="620">
        <v>1</v>
      </c>
      <c r="G4807" s="620">
        <v>0</v>
      </c>
      <c r="H4807" s="621">
        <v>46261</v>
      </c>
      <c r="I4807" s="620" t="s">
        <v>2649</v>
      </c>
      <c r="J4807" s="622">
        <v>516301490826592</v>
      </c>
      <c r="K4807" s="620" t="s">
        <v>22</v>
      </c>
      <c r="L4807" s="620" t="s">
        <v>1643</v>
      </c>
      <c r="M4807" s="620" t="s">
        <v>1643</v>
      </c>
      <c r="N4807" s="621"/>
      <c r="O4807" s="620"/>
      <c r="P4807" s="620"/>
      <c r="Q4807" s="620"/>
      <c r="R4807" s="620"/>
      <c r="S4807" s="620" t="s">
        <v>2651</v>
      </c>
    </row>
    <row r="4808" spans="1:19">
      <c r="A4808" s="620">
        <v>202</v>
      </c>
      <c r="B4808" s="620" t="s">
        <v>19</v>
      </c>
      <c r="C4808" s="620" t="s">
        <v>1043</v>
      </c>
      <c r="D4808" s="620">
        <v>6000053422</v>
      </c>
      <c r="E4808" s="620">
        <v>1</v>
      </c>
      <c r="F4808" s="620">
        <v>0</v>
      </c>
      <c r="G4808" s="620">
        <v>1</v>
      </c>
      <c r="H4808" s="621">
        <v>46261</v>
      </c>
      <c r="I4808" s="620" t="s">
        <v>2649</v>
      </c>
      <c r="J4808" s="622">
        <v>516301490826593</v>
      </c>
      <c r="K4808" s="620" t="s">
        <v>2766</v>
      </c>
      <c r="L4808" s="620" t="s">
        <v>1643</v>
      </c>
      <c r="M4808" s="620" t="s">
        <v>1643</v>
      </c>
      <c r="N4808" s="621"/>
      <c r="O4808" s="620"/>
      <c r="P4808" s="620" t="s">
        <v>945</v>
      </c>
      <c r="Q4808" s="620" t="s">
        <v>453</v>
      </c>
      <c r="R4808" s="620"/>
      <c r="S4808" s="620" t="s">
        <v>2651</v>
      </c>
    </row>
    <row r="4809" spans="1:19">
      <c r="A4809" s="620">
        <v>203</v>
      </c>
      <c r="B4809" s="620" t="s">
        <v>19</v>
      </c>
      <c r="C4809" s="620" t="s">
        <v>1043</v>
      </c>
      <c r="D4809" s="620">
        <v>6000053422</v>
      </c>
      <c r="E4809" s="620">
        <v>2</v>
      </c>
      <c r="F4809" s="620">
        <v>2</v>
      </c>
      <c r="G4809" s="620">
        <v>0</v>
      </c>
      <c r="H4809" s="621">
        <v>46261</v>
      </c>
      <c r="I4809" s="620" t="s">
        <v>2649</v>
      </c>
      <c r="J4809" s="622" t="s">
        <v>2767</v>
      </c>
      <c r="K4809" s="620" t="s">
        <v>22</v>
      </c>
      <c r="L4809" s="620" t="s">
        <v>1643</v>
      </c>
      <c r="M4809" s="620" t="s">
        <v>1643</v>
      </c>
      <c r="N4809" s="621"/>
      <c r="O4809" s="620"/>
      <c r="P4809" s="620"/>
      <c r="Q4809" s="620"/>
      <c r="R4809" s="620"/>
      <c r="S4809" s="620" t="s">
        <v>2651</v>
      </c>
    </row>
    <row r="4810" spans="1:19">
      <c r="A4810" s="620">
        <v>204</v>
      </c>
      <c r="B4810" s="620" t="s">
        <v>19</v>
      </c>
      <c r="C4810" s="620" t="s">
        <v>1043</v>
      </c>
      <c r="D4810" s="620">
        <v>6000053422</v>
      </c>
      <c r="E4810" s="620">
        <v>1</v>
      </c>
      <c r="F4810" s="620">
        <v>0</v>
      </c>
      <c r="G4810" s="620">
        <v>1</v>
      </c>
      <c r="H4810" s="621">
        <v>46261</v>
      </c>
      <c r="I4810" s="620" t="s">
        <v>2649</v>
      </c>
      <c r="J4810" s="622">
        <v>516301490826596</v>
      </c>
      <c r="K4810" s="620" t="s">
        <v>2768</v>
      </c>
      <c r="L4810" s="620" t="s">
        <v>1643</v>
      </c>
      <c r="M4810" s="620" t="s">
        <v>1643</v>
      </c>
      <c r="N4810" s="621"/>
      <c r="O4810" s="620"/>
      <c r="P4810" s="620" t="s">
        <v>1671</v>
      </c>
      <c r="Q4810" s="620" t="s">
        <v>28</v>
      </c>
      <c r="R4810" s="620"/>
      <c r="S4810" s="620" t="s">
        <v>2651</v>
      </c>
    </row>
    <row r="4811" spans="1:19">
      <c r="A4811" s="620">
        <v>205</v>
      </c>
      <c r="B4811" s="620" t="s">
        <v>19</v>
      </c>
      <c r="C4811" s="620" t="s">
        <v>1043</v>
      </c>
      <c r="D4811" s="620">
        <v>6000053422</v>
      </c>
      <c r="E4811" s="620">
        <v>1</v>
      </c>
      <c r="F4811" s="620">
        <v>1</v>
      </c>
      <c r="G4811" s="620">
        <v>0</v>
      </c>
      <c r="H4811" s="621">
        <v>46261</v>
      </c>
      <c r="I4811" s="620" t="s">
        <v>2649</v>
      </c>
      <c r="J4811" s="622">
        <v>516301490826597</v>
      </c>
      <c r="K4811" s="620" t="s">
        <v>22</v>
      </c>
      <c r="L4811" s="620" t="s">
        <v>1643</v>
      </c>
      <c r="M4811" s="620" t="s">
        <v>1643</v>
      </c>
      <c r="N4811" s="621"/>
      <c r="O4811" s="620"/>
      <c r="P4811" s="620"/>
      <c r="Q4811" s="620"/>
      <c r="R4811" s="620"/>
      <c r="S4811" s="620" t="s">
        <v>2651</v>
      </c>
    </row>
    <row r="4812" ht="25" spans="1:19">
      <c r="A4812" s="620">
        <v>206</v>
      </c>
      <c r="B4812" s="620" t="s">
        <v>19</v>
      </c>
      <c r="C4812" s="620" t="s">
        <v>1043</v>
      </c>
      <c r="D4812" s="620">
        <v>6000053422</v>
      </c>
      <c r="E4812" s="620">
        <v>1</v>
      </c>
      <c r="F4812" s="620">
        <v>0</v>
      </c>
      <c r="G4812" s="620">
        <v>1</v>
      </c>
      <c r="H4812" s="621">
        <v>46261</v>
      </c>
      <c r="I4812" s="620" t="s">
        <v>2649</v>
      </c>
      <c r="J4812" s="622">
        <v>516301490826598</v>
      </c>
      <c r="K4812" s="620" t="s">
        <v>2714</v>
      </c>
      <c r="L4812" s="620" t="s">
        <v>1643</v>
      </c>
      <c r="M4812" s="620" t="s">
        <v>1643</v>
      </c>
      <c r="N4812" s="621"/>
      <c r="O4812" s="620"/>
      <c r="P4812" s="620" t="s">
        <v>1671</v>
      </c>
      <c r="Q4812" s="620" t="s">
        <v>28</v>
      </c>
      <c r="R4812" s="620"/>
      <c r="S4812" s="620" t="s">
        <v>2651</v>
      </c>
    </row>
    <row r="4813" spans="1:19">
      <c r="A4813" s="620">
        <v>207</v>
      </c>
      <c r="B4813" s="620" t="s">
        <v>19</v>
      </c>
      <c r="C4813" s="620" t="s">
        <v>1043</v>
      </c>
      <c r="D4813" s="620">
        <v>6000053422</v>
      </c>
      <c r="E4813" s="620">
        <v>3</v>
      </c>
      <c r="F4813" s="620">
        <v>3</v>
      </c>
      <c r="G4813" s="620">
        <v>0</v>
      </c>
      <c r="H4813" s="621">
        <v>46261</v>
      </c>
      <c r="I4813" s="620" t="s">
        <v>2649</v>
      </c>
      <c r="J4813" s="622" t="s">
        <v>2769</v>
      </c>
      <c r="K4813" s="620" t="s">
        <v>22</v>
      </c>
      <c r="L4813" s="620" t="s">
        <v>1643</v>
      </c>
      <c r="M4813" s="620" t="s">
        <v>1643</v>
      </c>
      <c r="N4813" s="621"/>
      <c r="O4813" s="620"/>
      <c r="P4813" s="620"/>
      <c r="Q4813" s="620"/>
      <c r="R4813" s="620"/>
      <c r="S4813" s="620" t="s">
        <v>2651</v>
      </c>
    </row>
    <row r="4814" ht="25" spans="1:19">
      <c r="A4814" s="620">
        <v>208</v>
      </c>
      <c r="B4814" s="620" t="s">
        <v>19</v>
      </c>
      <c r="C4814" s="620" t="s">
        <v>1043</v>
      </c>
      <c r="D4814" s="620">
        <v>6000053422</v>
      </c>
      <c r="E4814" s="620">
        <v>1</v>
      </c>
      <c r="F4814" s="620">
        <v>0</v>
      </c>
      <c r="G4814" s="620">
        <v>1</v>
      </c>
      <c r="H4814" s="621">
        <v>46261</v>
      </c>
      <c r="I4814" s="620" t="s">
        <v>2649</v>
      </c>
      <c r="J4814" s="622">
        <v>516301490826602</v>
      </c>
      <c r="K4814" s="620" t="s">
        <v>2682</v>
      </c>
      <c r="L4814" s="620" t="s">
        <v>1643</v>
      </c>
      <c r="M4814" s="620" t="s">
        <v>1643</v>
      </c>
      <c r="N4814" s="621"/>
      <c r="O4814" s="620"/>
      <c r="P4814" s="620" t="s">
        <v>1671</v>
      </c>
      <c r="Q4814" s="620" t="s">
        <v>28</v>
      </c>
      <c r="R4814" s="620"/>
      <c r="S4814" s="620" t="s">
        <v>2651</v>
      </c>
    </row>
    <row r="4815" spans="1:19">
      <c r="A4815" s="620">
        <v>209</v>
      </c>
      <c r="B4815" s="620" t="s">
        <v>19</v>
      </c>
      <c r="C4815" s="620" t="s">
        <v>1043</v>
      </c>
      <c r="D4815" s="620">
        <v>6000053422</v>
      </c>
      <c r="E4815" s="620">
        <v>7</v>
      </c>
      <c r="F4815" s="620">
        <v>7</v>
      </c>
      <c r="G4815" s="620">
        <v>0</v>
      </c>
      <c r="H4815" s="621">
        <v>46261</v>
      </c>
      <c r="I4815" s="620" t="s">
        <v>2649</v>
      </c>
      <c r="J4815" s="622" t="s">
        <v>2770</v>
      </c>
      <c r="K4815" s="620" t="s">
        <v>22</v>
      </c>
      <c r="L4815" s="620" t="s">
        <v>1643</v>
      </c>
      <c r="M4815" s="620" t="s">
        <v>1643</v>
      </c>
      <c r="N4815" s="621"/>
      <c r="O4815" s="620"/>
      <c r="P4815" s="620"/>
      <c r="Q4815" s="620"/>
      <c r="R4815" s="620"/>
      <c r="S4815" s="620" t="s">
        <v>2651</v>
      </c>
    </row>
    <row r="4816" ht="25" spans="1:19">
      <c r="A4816" s="620">
        <v>211</v>
      </c>
      <c r="B4816" s="620" t="s">
        <v>19</v>
      </c>
      <c r="C4816" s="620" t="s">
        <v>2771</v>
      </c>
      <c r="D4816" s="620">
        <v>6000053422</v>
      </c>
      <c r="E4816" s="620">
        <v>1</v>
      </c>
      <c r="F4816" s="620">
        <v>0</v>
      </c>
      <c r="G4816" s="620">
        <v>1</v>
      </c>
      <c r="H4816" s="621">
        <v>46265</v>
      </c>
      <c r="I4816" s="620" t="s">
        <v>2649</v>
      </c>
      <c r="J4816" s="622">
        <v>516301490826610</v>
      </c>
      <c r="K4816" s="620" t="s">
        <v>2772</v>
      </c>
      <c r="L4816" s="620" t="s">
        <v>1643</v>
      </c>
      <c r="M4816" s="620" t="s">
        <v>1643</v>
      </c>
      <c r="N4816" s="621"/>
      <c r="O4816" s="620"/>
      <c r="P4816" s="620" t="s">
        <v>1671</v>
      </c>
      <c r="Q4816" s="620" t="s">
        <v>28</v>
      </c>
      <c r="R4816" s="620"/>
      <c r="S4816" s="620" t="s">
        <v>2651</v>
      </c>
    </row>
    <row r="4817" spans="1:19">
      <c r="A4817" s="620">
        <v>212</v>
      </c>
      <c r="B4817" s="620" t="s">
        <v>19</v>
      </c>
      <c r="C4817" s="620" t="s">
        <v>1043</v>
      </c>
      <c r="D4817" s="620">
        <v>6000053422</v>
      </c>
      <c r="E4817" s="620">
        <v>5</v>
      </c>
      <c r="F4817" s="620">
        <v>5</v>
      </c>
      <c r="G4817" s="620">
        <v>0</v>
      </c>
      <c r="H4817" s="621">
        <v>46265</v>
      </c>
      <c r="I4817" s="620" t="s">
        <v>2649</v>
      </c>
      <c r="J4817" s="622" t="s">
        <v>2773</v>
      </c>
      <c r="K4817" s="620" t="s">
        <v>22</v>
      </c>
      <c r="L4817" s="620" t="s">
        <v>1643</v>
      </c>
      <c r="M4817" s="620" t="s">
        <v>1643</v>
      </c>
      <c r="N4817" s="621"/>
      <c r="O4817" s="620"/>
      <c r="P4817" s="620"/>
      <c r="Q4817" s="620"/>
      <c r="R4817" s="620"/>
      <c r="S4817" s="620" t="s">
        <v>2651</v>
      </c>
    </row>
    <row r="4818" ht="25" spans="1:19">
      <c r="A4818" s="620">
        <v>213</v>
      </c>
      <c r="B4818" s="620" t="s">
        <v>19</v>
      </c>
      <c r="C4818" s="620" t="s">
        <v>1043</v>
      </c>
      <c r="D4818" s="620">
        <v>6000053422</v>
      </c>
      <c r="E4818" s="620">
        <v>1</v>
      </c>
      <c r="F4818" s="620">
        <v>0</v>
      </c>
      <c r="G4818" s="620">
        <v>1</v>
      </c>
      <c r="H4818" s="621">
        <v>46265</v>
      </c>
      <c r="I4818" s="620" t="s">
        <v>2649</v>
      </c>
      <c r="J4818" s="622">
        <v>516301490826616</v>
      </c>
      <c r="K4818" s="620" t="s">
        <v>2665</v>
      </c>
      <c r="L4818" s="620" t="s">
        <v>1643</v>
      </c>
      <c r="M4818" s="620" t="s">
        <v>1643</v>
      </c>
      <c r="N4818" s="621"/>
      <c r="O4818" s="620"/>
      <c r="P4818" s="620" t="s">
        <v>1671</v>
      </c>
      <c r="Q4818" s="620" t="s">
        <v>28</v>
      </c>
      <c r="R4818" s="620"/>
      <c r="S4818" s="620" t="s">
        <v>2651</v>
      </c>
    </row>
    <row r="4819" spans="1:19">
      <c r="A4819" s="620">
        <v>214</v>
      </c>
      <c r="B4819" s="620" t="s">
        <v>19</v>
      </c>
      <c r="C4819" s="620" t="s">
        <v>1043</v>
      </c>
      <c r="D4819" s="620">
        <v>6000053422</v>
      </c>
      <c r="E4819" s="620">
        <v>3</v>
      </c>
      <c r="F4819" s="620">
        <v>3</v>
      </c>
      <c r="G4819" s="620">
        <v>0</v>
      </c>
      <c r="H4819" s="621">
        <v>46265</v>
      </c>
      <c r="I4819" s="620" t="s">
        <v>2649</v>
      </c>
      <c r="J4819" s="622" t="s">
        <v>2774</v>
      </c>
      <c r="K4819" s="620" t="s">
        <v>22</v>
      </c>
      <c r="L4819" s="620" t="s">
        <v>1643</v>
      </c>
      <c r="M4819" s="620" t="s">
        <v>1643</v>
      </c>
      <c r="N4819" s="621"/>
      <c r="O4819" s="620"/>
      <c r="P4819" s="620"/>
      <c r="Q4819" s="620"/>
      <c r="R4819" s="620"/>
      <c r="S4819" s="620" t="s">
        <v>2651</v>
      </c>
    </row>
    <row r="4820" ht="25" spans="1:19">
      <c r="A4820" s="620">
        <v>215</v>
      </c>
      <c r="B4820" s="620" t="s">
        <v>19</v>
      </c>
      <c r="C4820" s="620" t="s">
        <v>1043</v>
      </c>
      <c r="D4820" s="620">
        <v>6000053422</v>
      </c>
      <c r="E4820" s="620">
        <v>1</v>
      </c>
      <c r="F4820" s="620">
        <v>0</v>
      </c>
      <c r="G4820" s="620">
        <v>1</v>
      </c>
      <c r="H4820" s="621">
        <v>46265</v>
      </c>
      <c r="I4820" s="620" t="s">
        <v>2649</v>
      </c>
      <c r="J4820" s="622">
        <v>516301490826620</v>
      </c>
      <c r="K4820" s="620" t="s">
        <v>2764</v>
      </c>
      <c r="L4820" s="620" t="s">
        <v>1643</v>
      </c>
      <c r="M4820" s="620" t="s">
        <v>1643</v>
      </c>
      <c r="N4820" s="621"/>
      <c r="O4820" s="620"/>
      <c r="P4820" s="620" t="s">
        <v>1883</v>
      </c>
      <c r="Q4820" s="620" t="s">
        <v>28</v>
      </c>
      <c r="R4820" s="620"/>
      <c r="S4820" s="620" t="s">
        <v>2651</v>
      </c>
    </row>
    <row r="4821" spans="1:19">
      <c r="A4821" s="620">
        <v>216</v>
      </c>
      <c r="B4821" s="620" t="s">
        <v>19</v>
      </c>
      <c r="C4821" s="620" t="s">
        <v>1966</v>
      </c>
      <c r="D4821" s="620">
        <v>6000064567</v>
      </c>
      <c r="E4821" s="620">
        <v>14</v>
      </c>
      <c r="F4821" s="620">
        <v>14</v>
      </c>
      <c r="G4821" s="620">
        <v>0</v>
      </c>
      <c r="H4821" s="621">
        <v>46184</v>
      </c>
      <c r="I4821" s="620" t="s">
        <v>2775</v>
      </c>
      <c r="J4821" s="622" t="s">
        <v>2776</v>
      </c>
      <c r="K4821" s="620" t="s">
        <v>22</v>
      </c>
      <c r="L4821" s="620" t="s">
        <v>1643</v>
      </c>
      <c r="M4821" s="620" t="s">
        <v>1643</v>
      </c>
      <c r="N4821" s="621"/>
      <c r="O4821" s="620"/>
      <c r="P4821" s="620"/>
      <c r="Q4821" s="620"/>
      <c r="R4821" s="620"/>
      <c r="S4821" s="620" t="s">
        <v>2651</v>
      </c>
    </row>
    <row r="4822" spans="1:19">
      <c r="A4822" s="620">
        <v>217</v>
      </c>
      <c r="B4822" s="620" t="s">
        <v>19</v>
      </c>
      <c r="C4822" s="620" t="s">
        <v>1966</v>
      </c>
      <c r="D4822" s="620">
        <v>6000064567</v>
      </c>
      <c r="E4822" s="620">
        <v>1</v>
      </c>
      <c r="F4822" s="620">
        <v>0</v>
      </c>
      <c r="G4822" s="620">
        <v>1</v>
      </c>
      <c r="H4822" s="621">
        <v>46184</v>
      </c>
      <c r="I4822" s="620" t="s">
        <v>2775</v>
      </c>
      <c r="J4822" s="622">
        <v>516339050626015</v>
      </c>
      <c r="K4822" s="620" t="s">
        <v>2777</v>
      </c>
      <c r="L4822" s="620" t="s">
        <v>1643</v>
      </c>
      <c r="M4822" s="620" t="s">
        <v>1643</v>
      </c>
      <c r="N4822" s="621"/>
      <c r="O4822" s="620"/>
      <c r="P4822" s="620" t="s">
        <v>1671</v>
      </c>
      <c r="Q4822" s="620" t="s">
        <v>28</v>
      </c>
      <c r="R4822" s="620"/>
      <c r="S4822" s="620" t="s">
        <v>2651</v>
      </c>
    </row>
    <row r="4823" ht="25" spans="1:19">
      <c r="A4823" s="620">
        <v>218</v>
      </c>
      <c r="B4823" s="620" t="s">
        <v>19</v>
      </c>
      <c r="C4823" s="620" t="s">
        <v>1966</v>
      </c>
      <c r="D4823" s="620">
        <v>6000064567</v>
      </c>
      <c r="E4823" s="620">
        <v>0</v>
      </c>
      <c r="F4823" s="620">
        <v>0</v>
      </c>
      <c r="G4823" s="620">
        <v>1</v>
      </c>
      <c r="H4823" s="621">
        <v>46184</v>
      </c>
      <c r="I4823" s="620" t="s">
        <v>2775</v>
      </c>
      <c r="J4823" s="622">
        <v>516339050626015</v>
      </c>
      <c r="K4823" s="620" t="s">
        <v>2778</v>
      </c>
      <c r="L4823" s="620" t="s">
        <v>1643</v>
      </c>
      <c r="M4823" s="620" t="s">
        <v>1643</v>
      </c>
      <c r="N4823" s="621"/>
      <c r="O4823" s="620"/>
      <c r="P4823" s="620" t="s">
        <v>1671</v>
      </c>
      <c r="Q4823" s="620" t="s">
        <v>28</v>
      </c>
      <c r="R4823" s="620"/>
      <c r="S4823" s="620" t="s">
        <v>2651</v>
      </c>
    </row>
    <row r="4824" spans="1:19">
      <c r="A4824" s="620">
        <v>219</v>
      </c>
      <c r="B4824" s="620" t="s">
        <v>19</v>
      </c>
      <c r="C4824" s="620" t="s">
        <v>1966</v>
      </c>
      <c r="D4824" s="620">
        <v>6000064567</v>
      </c>
      <c r="E4824" s="620">
        <v>1</v>
      </c>
      <c r="F4824" s="620">
        <v>1</v>
      </c>
      <c r="G4824" s="620">
        <v>0</v>
      </c>
      <c r="H4824" s="621">
        <v>46184</v>
      </c>
      <c r="I4824" s="620" t="s">
        <v>2775</v>
      </c>
      <c r="J4824" s="622">
        <v>516339050626016</v>
      </c>
      <c r="K4824" s="620" t="s">
        <v>22</v>
      </c>
      <c r="L4824" s="620" t="s">
        <v>1643</v>
      </c>
      <c r="M4824" s="620" t="s">
        <v>1643</v>
      </c>
      <c r="N4824" s="621"/>
      <c r="O4824" s="620"/>
      <c r="P4824" s="620"/>
      <c r="Q4824" s="620"/>
      <c r="R4824" s="620"/>
      <c r="S4824" s="620" t="s">
        <v>2651</v>
      </c>
    </row>
    <row r="4825" spans="1:19">
      <c r="A4825" s="620">
        <v>220</v>
      </c>
      <c r="B4825" s="620" t="s">
        <v>19</v>
      </c>
      <c r="C4825" s="620" t="s">
        <v>1966</v>
      </c>
      <c r="D4825" s="620">
        <v>6000064567</v>
      </c>
      <c r="E4825" s="620">
        <v>1</v>
      </c>
      <c r="F4825" s="620">
        <v>0</v>
      </c>
      <c r="G4825" s="620">
        <v>1</v>
      </c>
      <c r="H4825" s="621">
        <v>46184</v>
      </c>
      <c r="I4825" s="620" t="s">
        <v>2775</v>
      </c>
      <c r="J4825" s="622">
        <v>516339050626017</v>
      </c>
      <c r="K4825" s="620" t="s">
        <v>2779</v>
      </c>
      <c r="L4825" s="620" t="s">
        <v>1643</v>
      </c>
      <c r="M4825" s="620" t="s">
        <v>1643</v>
      </c>
      <c r="N4825" s="621"/>
      <c r="O4825" s="620"/>
      <c r="P4825" s="620" t="s">
        <v>1671</v>
      </c>
      <c r="Q4825" s="620" t="s">
        <v>28</v>
      </c>
      <c r="R4825" s="620"/>
      <c r="S4825" s="620" t="s">
        <v>2651</v>
      </c>
    </row>
    <row r="4826" spans="1:19">
      <c r="A4826" s="620">
        <v>221</v>
      </c>
      <c r="B4826" s="620" t="s">
        <v>19</v>
      </c>
      <c r="C4826" s="620" t="s">
        <v>1966</v>
      </c>
      <c r="D4826" s="620">
        <v>6000064567</v>
      </c>
      <c r="E4826" s="620">
        <v>3</v>
      </c>
      <c r="F4826" s="620">
        <v>3</v>
      </c>
      <c r="G4826" s="620">
        <v>0</v>
      </c>
      <c r="H4826" s="621">
        <v>46184</v>
      </c>
      <c r="I4826" s="620" t="s">
        <v>2775</v>
      </c>
      <c r="J4826" s="622" t="s">
        <v>2780</v>
      </c>
      <c r="K4826" s="620" t="s">
        <v>22</v>
      </c>
      <c r="L4826" s="620" t="s">
        <v>1643</v>
      </c>
      <c r="M4826" s="620" t="s">
        <v>1643</v>
      </c>
      <c r="N4826" s="621"/>
      <c r="O4826" s="620"/>
      <c r="P4826" s="620"/>
      <c r="Q4826" s="620"/>
      <c r="R4826" s="620"/>
      <c r="S4826" s="620" t="s">
        <v>2651</v>
      </c>
    </row>
    <row r="4827" ht="25" spans="1:19">
      <c r="A4827" s="620">
        <v>222</v>
      </c>
      <c r="B4827" s="620" t="s">
        <v>19</v>
      </c>
      <c r="C4827" s="620" t="s">
        <v>1966</v>
      </c>
      <c r="D4827" s="620">
        <v>6000064567</v>
      </c>
      <c r="E4827" s="620">
        <v>1</v>
      </c>
      <c r="F4827" s="620">
        <v>0</v>
      </c>
      <c r="G4827" s="620">
        <v>1</v>
      </c>
      <c r="H4827" s="621">
        <v>46185</v>
      </c>
      <c r="I4827" s="620" t="s">
        <v>2775</v>
      </c>
      <c r="J4827" s="622">
        <v>516339050626021</v>
      </c>
      <c r="K4827" s="620" t="s">
        <v>2778</v>
      </c>
      <c r="L4827" s="620" t="s">
        <v>1643</v>
      </c>
      <c r="M4827" s="620" t="s">
        <v>1643</v>
      </c>
      <c r="N4827" s="621"/>
      <c r="O4827" s="620"/>
      <c r="P4827" s="620" t="s">
        <v>1671</v>
      </c>
      <c r="Q4827" s="620" t="s">
        <v>28</v>
      </c>
      <c r="R4827" s="620"/>
      <c r="S4827" s="620" t="s">
        <v>2651</v>
      </c>
    </row>
    <row r="4828" spans="1:19">
      <c r="A4828" s="620">
        <v>223</v>
      </c>
      <c r="B4828" s="620" t="s">
        <v>19</v>
      </c>
      <c r="C4828" s="620" t="s">
        <v>1966</v>
      </c>
      <c r="D4828" s="620">
        <v>6000064567</v>
      </c>
      <c r="E4828" s="620">
        <v>1</v>
      </c>
      <c r="F4828" s="620">
        <v>1</v>
      </c>
      <c r="G4828" s="620">
        <v>0</v>
      </c>
      <c r="H4828" s="621">
        <v>46185</v>
      </c>
      <c r="I4828" s="620" t="s">
        <v>2775</v>
      </c>
      <c r="J4828" s="622">
        <v>516339050626022</v>
      </c>
      <c r="K4828" s="620" t="s">
        <v>22</v>
      </c>
      <c r="L4828" s="620" t="s">
        <v>1643</v>
      </c>
      <c r="M4828" s="620" t="s">
        <v>1643</v>
      </c>
      <c r="N4828" s="621"/>
      <c r="O4828" s="620"/>
      <c r="P4828" s="620"/>
      <c r="Q4828" s="620"/>
      <c r="R4828" s="620"/>
      <c r="S4828" s="620" t="s">
        <v>2651</v>
      </c>
    </row>
    <row r="4829" ht="25" spans="1:19">
      <c r="A4829" s="620">
        <v>224</v>
      </c>
      <c r="B4829" s="620" t="s">
        <v>19</v>
      </c>
      <c r="C4829" s="620" t="s">
        <v>1966</v>
      </c>
      <c r="D4829" s="620">
        <v>6000064567</v>
      </c>
      <c r="E4829" s="620">
        <v>1</v>
      </c>
      <c r="F4829" s="620">
        <v>0</v>
      </c>
      <c r="G4829" s="620">
        <v>1</v>
      </c>
      <c r="H4829" s="621">
        <v>46185</v>
      </c>
      <c r="I4829" s="620" t="s">
        <v>2775</v>
      </c>
      <c r="J4829" s="622">
        <v>516339050626023</v>
      </c>
      <c r="K4829" s="620" t="s">
        <v>2781</v>
      </c>
      <c r="L4829" s="620" t="s">
        <v>1643</v>
      </c>
      <c r="M4829" s="620" t="s">
        <v>1643</v>
      </c>
      <c r="N4829" s="621"/>
      <c r="O4829" s="620"/>
      <c r="P4829" s="620" t="s">
        <v>1671</v>
      </c>
      <c r="Q4829" s="620" t="s">
        <v>28</v>
      </c>
      <c r="R4829" s="620"/>
      <c r="S4829" s="620" t="s">
        <v>2651</v>
      </c>
    </row>
    <row r="4830" spans="1:19">
      <c r="A4830" s="620">
        <v>225</v>
      </c>
      <c r="B4830" s="620" t="s">
        <v>19</v>
      </c>
      <c r="C4830" s="620" t="s">
        <v>1966</v>
      </c>
      <c r="D4830" s="620">
        <v>6000064567</v>
      </c>
      <c r="E4830" s="620">
        <v>17</v>
      </c>
      <c r="F4830" s="620">
        <v>17</v>
      </c>
      <c r="G4830" s="620">
        <v>0</v>
      </c>
      <c r="H4830" s="621">
        <v>46185</v>
      </c>
      <c r="I4830" s="620" t="s">
        <v>2775</v>
      </c>
      <c r="J4830" s="622" t="s">
        <v>2782</v>
      </c>
      <c r="K4830" s="620" t="s">
        <v>22</v>
      </c>
      <c r="L4830" s="620" t="s">
        <v>1643</v>
      </c>
      <c r="M4830" s="620" t="s">
        <v>1643</v>
      </c>
      <c r="N4830" s="621"/>
      <c r="O4830" s="620"/>
      <c r="P4830" s="620"/>
      <c r="Q4830" s="620"/>
      <c r="R4830" s="620"/>
      <c r="S4830" s="620" t="s">
        <v>2651</v>
      </c>
    </row>
    <row r="4831" spans="1:19">
      <c r="A4831" s="620">
        <v>226</v>
      </c>
      <c r="B4831" s="620" t="s">
        <v>19</v>
      </c>
      <c r="C4831" s="620" t="s">
        <v>1966</v>
      </c>
      <c r="D4831" s="620">
        <v>6000064567</v>
      </c>
      <c r="E4831" s="620">
        <v>7</v>
      </c>
      <c r="F4831" s="620">
        <v>7</v>
      </c>
      <c r="G4831" s="620">
        <v>0</v>
      </c>
      <c r="H4831" s="621">
        <v>46196</v>
      </c>
      <c r="I4831" s="620" t="s">
        <v>2775</v>
      </c>
      <c r="J4831" s="622" t="s">
        <v>2783</v>
      </c>
      <c r="K4831" s="620" t="s">
        <v>22</v>
      </c>
      <c r="L4831" s="620" t="s">
        <v>1643</v>
      </c>
      <c r="M4831" s="620" t="s">
        <v>1643</v>
      </c>
      <c r="N4831" s="621"/>
      <c r="O4831" s="620"/>
      <c r="P4831" s="620"/>
      <c r="Q4831" s="620"/>
      <c r="R4831" s="620"/>
      <c r="S4831" s="620" t="s">
        <v>2651</v>
      </c>
    </row>
    <row r="4832" spans="1:19">
      <c r="A4832" s="620">
        <v>227</v>
      </c>
      <c r="B4832" s="620" t="s">
        <v>19</v>
      </c>
      <c r="C4832" s="620" t="s">
        <v>1966</v>
      </c>
      <c r="D4832" s="620">
        <v>6000064567</v>
      </c>
      <c r="E4832" s="620">
        <v>9</v>
      </c>
      <c r="F4832" s="620">
        <v>9</v>
      </c>
      <c r="G4832" s="620">
        <v>0</v>
      </c>
      <c r="H4832" s="621">
        <v>46197</v>
      </c>
      <c r="I4832" s="620" t="s">
        <v>2775</v>
      </c>
      <c r="J4832" s="622" t="s">
        <v>2784</v>
      </c>
      <c r="K4832" s="620" t="s">
        <v>22</v>
      </c>
      <c r="L4832" s="620" t="s">
        <v>1643</v>
      </c>
      <c r="M4832" s="620" t="s">
        <v>1643</v>
      </c>
      <c r="N4832" s="621"/>
      <c r="O4832" s="620"/>
      <c r="P4832" s="620"/>
      <c r="Q4832" s="620"/>
      <c r="R4832" s="620"/>
      <c r="S4832" s="620" t="s">
        <v>2651</v>
      </c>
    </row>
    <row r="4833" spans="1:19">
      <c r="A4833" s="620">
        <v>228</v>
      </c>
      <c r="B4833" s="620" t="s">
        <v>19</v>
      </c>
      <c r="C4833" s="620" t="s">
        <v>1966</v>
      </c>
      <c r="D4833" s="620">
        <v>6000064567</v>
      </c>
      <c r="E4833" s="620">
        <v>8</v>
      </c>
      <c r="F4833" s="620">
        <v>8</v>
      </c>
      <c r="G4833" s="620">
        <v>0</v>
      </c>
      <c r="H4833" s="621">
        <v>46206</v>
      </c>
      <c r="I4833" s="620" t="s">
        <v>2775</v>
      </c>
      <c r="J4833" s="622" t="s">
        <v>2785</v>
      </c>
      <c r="K4833" s="620" t="s">
        <v>22</v>
      </c>
      <c r="L4833" s="620" t="s">
        <v>1643</v>
      </c>
      <c r="M4833" s="620" t="s">
        <v>1643</v>
      </c>
      <c r="N4833" s="621"/>
      <c r="O4833" s="620"/>
      <c r="P4833" s="620"/>
      <c r="Q4833" s="620"/>
      <c r="R4833" s="620"/>
      <c r="S4833" s="620" t="s">
        <v>2651</v>
      </c>
    </row>
    <row r="4834" spans="1:19">
      <c r="A4834" s="620">
        <v>229</v>
      </c>
      <c r="B4834" s="620" t="s">
        <v>19</v>
      </c>
      <c r="C4834" s="620" t="s">
        <v>1966</v>
      </c>
      <c r="D4834" s="620">
        <v>6000064567</v>
      </c>
      <c r="E4834" s="620">
        <v>10</v>
      </c>
      <c r="F4834" s="620">
        <v>10</v>
      </c>
      <c r="G4834" s="620">
        <v>0</v>
      </c>
      <c r="H4834" s="621">
        <v>46219</v>
      </c>
      <c r="I4834" s="620" t="s">
        <v>2775</v>
      </c>
      <c r="J4834" s="622" t="s">
        <v>2786</v>
      </c>
      <c r="K4834" s="620" t="s">
        <v>22</v>
      </c>
      <c r="L4834" s="620" t="s">
        <v>1643</v>
      </c>
      <c r="M4834" s="620"/>
      <c r="N4834" s="621"/>
      <c r="O4834" s="620"/>
      <c r="P4834" s="620"/>
      <c r="Q4834" s="620"/>
      <c r="R4834" s="620"/>
      <c r="S4834" s="620" t="s">
        <v>2651</v>
      </c>
    </row>
    <row r="4835" spans="1:19">
      <c r="A4835" s="620">
        <v>230</v>
      </c>
      <c r="B4835" s="620" t="s">
        <v>19</v>
      </c>
      <c r="C4835" s="620" t="s">
        <v>1966</v>
      </c>
      <c r="D4835" s="620">
        <v>6000064567</v>
      </c>
      <c r="E4835" s="620">
        <v>16</v>
      </c>
      <c r="F4835" s="620">
        <v>16</v>
      </c>
      <c r="G4835" s="620">
        <v>0</v>
      </c>
      <c r="H4835" s="621">
        <v>46220</v>
      </c>
      <c r="I4835" s="620" t="s">
        <v>2775</v>
      </c>
      <c r="J4835" s="622" t="s">
        <v>2787</v>
      </c>
      <c r="K4835" s="620" t="s">
        <v>22</v>
      </c>
      <c r="L4835" s="620" t="s">
        <v>1643</v>
      </c>
      <c r="M4835" s="620" t="s">
        <v>1643</v>
      </c>
      <c r="N4835" s="621"/>
      <c r="O4835" s="620"/>
      <c r="P4835" s="620"/>
      <c r="Q4835" s="620"/>
      <c r="R4835" s="620"/>
      <c r="S4835" s="620" t="s">
        <v>2651</v>
      </c>
    </row>
    <row r="4836" spans="1:19">
      <c r="A4836" s="620">
        <v>231</v>
      </c>
      <c r="B4836" s="620" t="s">
        <v>19</v>
      </c>
      <c r="C4836" s="620" t="s">
        <v>2788</v>
      </c>
      <c r="D4836" s="620">
        <v>6000064567</v>
      </c>
      <c r="E4836" s="620">
        <v>11</v>
      </c>
      <c r="F4836" s="620">
        <v>11</v>
      </c>
      <c r="G4836" s="620">
        <v>0</v>
      </c>
      <c r="H4836" s="621">
        <v>46226</v>
      </c>
      <c r="I4836" s="620" t="s">
        <v>2775</v>
      </c>
      <c r="J4836" s="622" t="s">
        <v>2789</v>
      </c>
      <c r="K4836" s="620" t="s">
        <v>22</v>
      </c>
      <c r="L4836" s="620" t="s">
        <v>1643</v>
      </c>
      <c r="M4836" s="620" t="s">
        <v>1643</v>
      </c>
      <c r="N4836" s="621"/>
      <c r="O4836" s="620"/>
      <c r="P4836" s="620"/>
      <c r="Q4836" s="620"/>
      <c r="R4836" s="620"/>
      <c r="S4836" s="620" t="s">
        <v>2651</v>
      </c>
    </row>
    <row r="4837" ht="25" spans="1:19">
      <c r="A4837" s="620">
        <v>232</v>
      </c>
      <c r="B4837" s="620" t="s">
        <v>19</v>
      </c>
      <c r="C4837" s="620" t="s">
        <v>2788</v>
      </c>
      <c r="D4837" s="620">
        <v>6000064567</v>
      </c>
      <c r="E4837" s="620">
        <v>1</v>
      </c>
      <c r="F4837" s="620">
        <v>0</v>
      </c>
      <c r="G4837" s="620">
        <v>1</v>
      </c>
      <c r="H4837" s="621">
        <v>46226</v>
      </c>
      <c r="I4837" s="620" t="s">
        <v>2775</v>
      </c>
      <c r="J4837" s="622">
        <v>516339050726102</v>
      </c>
      <c r="K4837" s="620" t="s">
        <v>2781</v>
      </c>
      <c r="L4837" s="620" t="s">
        <v>1643</v>
      </c>
      <c r="M4837" s="620" t="s">
        <v>1643</v>
      </c>
      <c r="N4837" s="621"/>
      <c r="O4837" s="620"/>
      <c r="P4837" s="620" t="s">
        <v>1671</v>
      </c>
      <c r="Q4837" s="620" t="s">
        <v>28</v>
      </c>
      <c r="R4837" s="620"/>
      <c r="S4837" s="620" t="s">
        <v>2651</v>
      </c>
    </row>
    <row r="4838" spans="1:19">
      <c r="A4838" s="620">
        <v>233</v>
      </c>
      <c r="B4838" s="620" t="s">
        <v>19</v>
      </c>
      <c r="C4838" s="620" t="s">
        <v>2788</v>
      </c>
      <c r="D4838" s="620">
        <v>6000064567</v>
      </c>
      <c r="E4838" s="620">
        <v>3</v>
      </c>
      <c r="F4838" s="620">
        <v>3</v>
      </c>
      <c r="G4838" s="620">
        <v>0</v>
      </c>
      <c r="H4838" s="621">
        <v>46226</v>
      </c>
      <c r="I4838" s="620" t="s">
        <v>2775</v>
      </c>
      <c r="J4838" s="622" t="s">
        <v>2790</v>
      </c>
      <c r="K4838" s="620" t="s">
        <v>22</v>
      </c>
      <c r="L4838" s="620" t="s">
        <v>1643</v>
      </c>
      <c r="M4838" s="620" t="s">
        <v>1643</v>
      </c>
      <c r="N4838" s="621"/>
      <c r="O4838" s="620"/>
      <c r="P4838" s="620"/>
      <c r="Q4838" s="620"/>
      <c r="R4838" s="620"/>
      <c r="S4838" s="620" t="s">
        <v>2651</v>
      </c>
    </row>
    <row r="4839" spans="1:19">
      <c r="A4839" s="620">
        <v>234</v>
      </c>
      <c r="B4839" s="620" t="s">
        <v>19</v>
      </c>
      <c r="C4839" s="620" t="s">
        <v>2788</v>
      </c>
      <c r="D4839" s="620">
        <v>6000064567</v>
      </c>
      <c r="E4839" s="620">
        <v>1</v>
      </c>
      <c r="F4839" s="620">
        <v>0</v>
      </c>
      <c r="G4839" s="620">
        <v>1</v>
      </c>
      <c r="H4839" s="621">
        <v>46226</v>
      </c>
      <c r="I4839" s="620" t="s">
        <v>2775</v>
      </c>
      <c r="J4839" s="622">
        <v>516339050726106</v>
      </c>
      <c r="K4839" s="620" t="s">
        <v>2716</v>
      </c>
      <c r="L4839" s="620" t="s">
        <v>1643</v>
      </c>
      <c r="M4839" s="620" t="s">
        <v>1643</v>
      </c>
      <c r="N4839" s="621"/>
      <c r="O4839" s="620"/>
      <c r="P4839" s="620" t="s">
        <v>59</v>
      </c>
      <c r="Q4839" s="620" t="s">
        <v>28</v>
      </c>
      <c r="R4839" s="620"/>
      <c r="S4839" s="620" t="s">
        <v>2651</v>
      </c>
    </row>
    <row r="4840" ht="25" spans="1:19">
      <c r="A4840" s="620">
        <v>235</v>
      </c>
      <c r="B4840" s="620" t="s">
        <v>19</v>
      </c>
      <c r="C4840" s="620" t="s">
        <v>2788</v>
      </c>
      <c r="D4840" s="620">
        <v>6000064567</v>
      </c>
      <c r="E4840" s="620">
        <v>1</v>
      </c>
      <c r="F4840" s="620">
        <v>0</v>
      </c>
      <c r="G4840" s="620">
        <v>1</v>
      </c>
      <c r="H4840" s="621">
        <v>46226</v>
      </c>
      <c r="I4840" s="620" t="s">
        <v>2775</v>
      </c>
      <c r="J4840" s="622">
        <v>516339050726107</v>
      </c>
      <c r="K4840" s="620" t="s">
        <v>2791</v>
      </c>
      <c r="L4840" s="620" t="s">
        <v>1643</v>
      </c>
      <c r="M4840" s="620" t="s">
        <v>1643</v>
      </c>
      <c r="N4840" s="621"/>
      <c r="O4840" s="620"/>
      <c r="P4840" s="620" t="s">
        <v>1671</v>
      </c>
      <c r="Q4840" s="620" t="s">
        <v>28</v>
      </c>
      <c r="R4840" s="620"/>
      <c r="S4840" s="620" t="s">
        <v>2651</v>
      </c>
    </row>
    <row r="4841" spans="1:19">
      <c r="A4841" s="620">
        <v>236</v>
      </c>
      <c r="B4841" s="620" t="s">
        <v>19</v>
      </c>
      <c r="C4841" s="620" t="s">
        <v>2792</v>
      </c>
      <c r="D4841" s="620">
        <v>6000064567</v>
      </c>
      <c r="E4841" s="620">
        <v>3</v>
      </c>
      <c r="F4841" s="620">
        <v>3</v>
      </c>
      <c r="G4841" s="620">
        <v>0</v>
      </c>
      <c r="H4841" s="621">
        <v>46227</v>
      </c>
      <c r="I4841" s="620" t="s">
        <v>2775</v>
      </c>
      <c r="J4841" s="622" t="s">
        <v>2793</v>
      </c>
      <c r="K4841" s="620" t="s">
        <v>22</v>
      </c>
      <c r="L4841" s="620" t="s">
        <v>1643</v>
      </c>
      <c r="M4841" s="620" t="s">
        <v>1643</v>
      </c>
      <c r="N4841" s="621"/>
      <c r="O4841" s="620"/>
      <c r="P4841" s="620"/>
      <c r="Q4841" s="620"/>
      <c r="R4841" s="620"/>
      <c r="S4841" s="620" t="s">
        <v>2651</v>
      </c>
    </row>
    <row r="4842" spans="1:19">
      <c r="A4842" s="620">
        <v>237</v>
      </c>
      <c r="B4842" s="620" t="s">
        <v>19</v>
      </c>
      <c r="C4842" s="620" t="s">
        <v>2792</v>
      </c>
      <c r="D4842" s="620">
        <v>6000064567</v>
      </c>
      <c r="E4842" s="620">
        <v>1</v>
      </c>
      <c r="F4842" s="620">
        <v>0</v>
      </c>
      <c r="G4842" s="620">
        <v>1</v>
      </c>
      <c r="H4842" s="621">
        <v>46227</v>
      </c>
      <c r="I4842" s="620" t="s">
        <v>2775</v>
      </c>
      <c r="J4842" s="622">
        <v>516339050726111</v>
      </c>
      <c r="K4842" s="620" t="s">
        <v>2794</v>
      </c>
      <c r="L4842" s="620" t="s">
        <v>1643</v>
      </c>
      <c r="M4842" s="620" t="s">
        <v>1643</v>
      </c>
      <c r="N4842" s="621"/>
      <c r="O4842" s="620"/>
      <c r="P4842" s="620" t="s">
        <v>1671</v>
      </c>
      <c r="Q4842" s="620" t="s">
        <v>28</v>
      </c>
      <c r="R4842" s="620"/>
      <c r="S4842" s="620" t="s">
        <v>2651</v>
      </c>
    </row>
    <row r="4843" spans="1:19">
      <c r="A4843" s="620">
        <v>238</v>
      </c>
      <c r="B4843" s="620" t="s">
        <v>19</v>
      </c>
      <c r="C4843" s="620" t="s">
        <v>2792</v>
      </c>
      <c r="D4843" s="620">
        <v>6000064567</v>
      </c>
      <c r="E4843" s="620">
        <v>1</v>
      </c>
      <c r="F4843" s="620">
        <v>1</v>
      </c>
      <c r="G4843" s="620">
        <v>0</v>
      </c>
      <c r="H4843" s="621">
        <v>46227</v>
      </c>
      <c r="I4843" s="620" t="s">
        <v>2775</v>
      </c>
      <c r="J4843" s="622">
        <v>516339050726112</v>
      </c>
      <c r="K4843" s="620" t="s">
        <v>22</v>
      </c>
      <c r="L4843" s="620" t="s">
        <v>1643</v>
      </c>
      <c r="M4843" s="620"/>
      <c r="N4843" s="621"/>
      <c r="O4843" s="620"/>
      <c r="P4843" s="620"/>
      <c r="Q4843" s="620"/>
      <c r="R4843" s="620"/>
      <c r="S4843" s="620" t="s">
        <v>2651</v>
      </c>
    </row>
    <row r="4844" spans="1:19">
      <c r="A4844" s="620">
        <v>239</v>
      </c>
      <c r="B4844" s="620" t="s">
        <v>19</v>
      </c>
      <c r="C4844" s="620" t="s">
        <v>2792</v>
      </c>
      <c r="D4844" s="620">
        <v>6000064567</v>
      </c>
      <c r="E4844" s="620">
        <v>3</v>
      </c>
      <c r="F4844" s="620">
        <v>3</v>
      </c>
      <c r="G4844" s="620">
        <v>0</v>
      </c>
      <c r="H4844" s="621">
        <v>46227</v>
      </c>
      <c r="I4844" s="620" t="s">
        <v>2775</v>
      </c>
      <c r="J4844" s="622" t="s">
        <v>2795</v>
      </c>
      <c r="K4844" s="620" t="s">
        <v>22</v>
      </c>
      <c r="L4844" s="620" t="s">
        <v>1643</v>
      </c>
      <c r="M4844" s="620"/>
      <c r="N4844" s="621"/>
      <c r="O4844" s="620"/>
      <c r="P4844" s="620"/>
      <c r="Q4844" s="620"/>
      <c r="R4844" s="620"/>
      <c r="S4844" s="620" t="s">
        <v>2651</v>
      </c>
    </row>
    <row r="4845" ht="25" spans="1:19">
      <c r="A4845" s="620">
        <v>240</v>
      </c>
      <c r="B4845" s="620" t="s">
        <v>19</v>
      </c>
      <c r="C4845" s="620" t="s">
        <v>2771</v>
      </c>
      <c r="D4845" s="620">
        <v>6000053422</v>
      </c>
      <c r="E4845" s="620">
        <v>1</v>
      </c>
      <c r="F4845" s="620">
        <v>1</v>
      </c>
      <c r="G4845" s="620">
        <v>0</v>
      </c>
      <c r="H4845" s="621">
        <v>46265</v>
      </c>
      <c r="I4845" s="620" t="s">
        <v>2649</v>
      </c>
      <c r="J4845" s="622">
        <v>516301490826621</v>
      </c>
      <c r="K4845" s="620" t="s">
        <v>22</v>
      </c>
      <c r="L4845" s="620" t="s">
        <v>1643</v>
      </c>
      <c r="M4845" s="620"/>
      <c r="N4845" s="621"/>
      <c r="O4845" s="620"/>
      <c r="P4845" s="620"/>
      <c r="Q4845" s="620"/>
      <c r="R4845" s="620"/>
      <c r="S4845" s="620" t="s">
        <v>2651</v>
      </c>
    </row>
    <row r="4846" ht="25" spans="1:19">
      <c r="A4846" s="620">
        <v>241</v>
      </c>
      <c r="B4846" s="620" t="s">
        <v>19</v>
      </c>
      <c r="C4846" s="620" t="s">
        <v>1966</v>
      </c>
      <c r="D4846" s="620">
        <v>6000064567</v>
      </c>
      <c r="E4846" s="620">
        <v>1</v>
      </c>
      <c r="F4846" s="620">
        <v>0</v>
      </c>
      <c r="G4846" s="620">
        <v>1</v>
      </c>
      <c r="H4846" s="621">
        <v>46245</v>
      </c>
      <c r="I4846" s="620" t="s">
        <v>2775</v>
      </c>
      <c r="J4846" s="622">
        <v>516339050826116</v>
      </c>
      <c r="K4846" s="620" t="s">
        <v>2714</v>
      </c>
      <c r="L4846" s="620" t="s">
        <v>1643</v>
      </c>
      <c r="M4846" s="620"/>
      <c r="N4846" s="621"/>
      <c r="O4846" s="620"/>
      <c r="P4846" s="620" t="s">
        <v>1671</v>
      </c>
      <c r="Q4846" s="620" t="s">
        <v>28</v>
      </c>
      <c r="R4846" s="620"/>
      <c r="S4846" s="620" t="s">
        <v>2651</v>
      </c>
    </row>
    <row r="4847" ht="25" spans="1:19">
      <c r="A4847" s="620">
        <v>242</v>
      </c>
      <c r="B4847" s="620" t="s">
        <v>19</v>
      </c>
      <c r="C4847" s="620" t="s">
        <v>1966</v>
      </c>
      <c r="D4847" s="620">
        <v>6000064567</v>
      </c>
      <c r="E4847" s="620">
        <v>1</v>
      </c>
      <c r="F4847" s="620">
        <v>0</v>
      </c>
      <c r="G4847" s="620">
        <v>1</v>
      </c>
      <c r="H4847" s="621">
        <v>46245</v>
      </c>
      <c r="I4847" s="620" t="s">
        <v>2775</v>
      </c>
      <c r="J4847" s="622">
        <v>516339050826117</v>
      </c>
      <c r="K4847" s="620" t="s">
        <v>2778</v>
      </c>
      <c r="L4847" s="620" t="s">
        <v>1643</v>
      </c>
      <c r="M4847" s="620"/>
      <c r="N4847" s="621"/>
      <c r="O4847" s="620"/>
      <c r="P4847" s="620" t="s">
        <v>1671</v>
      </c>
      <c r="Q4847" s="620" t="s">
        <v>28</v>
      </c>
      <c r="R4847" s="620"/>
      <c r="S4847" s="620" t="s">
        <v>2651</v>
      </c>
    </row>
    <row r="4848" spans="1:19">
      <c r="A4848" s="620">
        <v>243</v>
      </c>
      <c r="B4848" s="620" t="s">
        <v>19</v>
      </c>
      <c r="C4848" s="620" t="s">
        <v>1966</v>
      </c>
      <c r="D4848" s="620">
        <v>6000064567</v>
      </c>
      <c r="E4848" s="620">
        <v>2</v>
      </c>
      <c r="F4848" s="620">
        <v>2</v>
      </c>
      <c r="G4848" s="620">
        <v>0</v>
      </c>
      <c r="H4848" s="621">
        <v>46245</v>
      </c>
      <c r="I4848" s="620" t="s">
        <v>2775</v>
      </c>
      <c r="J4848" s="622" t="s">
        <v>2796</v>
      </c>
      <c r="K4848" s="620" t="s">
        <v>22</v>
      </c>
      <c r="L4848" s="620" t="s">
        <v>1643</v>
      </c>
      <c r="M4848" s="620"/>
      <c r="N4848" s="621"/>
      <c r="O4848" s="620"/>
      <c r="P4848" s="620"/>
      <c r="Q4848" s="620"/>
      <c r="R4848" s="620"/>
      <c r="S4848" s="620" t="s">
        <v>2651</v>
      </c>
    </row>
    <row r="4849" ht="25" spans="1:19">
      <c r="A4849" s="620">
        <v>244</v>
      </c>
      <c r="B4849" s="620" t="s">
        <v>19</v>
      </c>
      <c r="C4849" s="620" t="s">
        <v>1966</v>
      </c>
      <c r="D4849" s="620">
        <v>6000064567</v>
      </c>
      <c r="E4849" s="620">
        <v>1</v>
      </c>
      <c r="F4849" s="620">
        <v>0</v>
      </c>
      <c r="G4849" s="620">
        <v>1</v>
      </c>
      <c r="H4849" s="621">
        <v>46245</v>
      </c>
      <c r="I4849" s="620" t="s">
        <v>2775</v>
      </c>
      <c r="J4849" s="622">
        <v>516339050826120</v>
      </c>
      <c r="K4849" s="620" t="s">
        <v>2714</v>
      </c>
      <c r="L4849" s="620" t="s">
        <v>1643</v>
      </c>
      <c r="M4849" s="620"/>
      <c r="N4849" s="621"/>
      <c r="O4849" s="620"/>
      <c r="P4849" s="620" t="s">
        <v>1671</v>
      </c>
      <c r="Q4849" s="620" t="s">
        <v>28</v>
      </c>
      <c r="R4849" s="620"/>
      <c r="S4849" s="620" t="s">
        <v>2651</v>
      </c>
    </row>
    <row r="4850" spans="1:19">
      <c r="A4850" s="620">
        <v>245</v>
      </c>
      <c r="B4850" s="620" t="s">
        <v>19</v>
      </c>
      <c r="C4850" s="620" t="s">
        <v>1966</v>
      </c>
      <c r="D4850" s="620">
        <v>6000064567</v>
      </c>
      <c r="E4850" s="620">
        <v>1</v>
      </c>
      <c r="F4850" s="620">
        <v>1</v>
      </c>
      <c r="G4850" s="620">
        <v>0</v>
      </c>
      <c r="H4850" s="621">
        <v>46245</v>
      </c>
      <c r="I4850" s="620" t="s">
        <v>2775</v>
      </c>
      <c r="J4850" s="622">
        <v>516339050826121</v>
      </c>
      <c r="K4850" s="620" t="s">
        <v>22</v>
      </c>
      <c r="L4850" s="620" t="s">
        <v>1643</v>
      </c>
      <c r="M4850" s="620"/>
      <c r="N4850" s="621"/>
      <c r="O4850" s="620"/>
      <c r="P4850" s="620"/>
      <c r="Q4850" s="620"/>
      <c r="R4850" s="620"/>
      <c r="S4850" s="620" t="s">
        <v>2651</v>
      </c>
    </row>
    <row r="4851" spans="1:19">
      <c r="A4851" s="620">
        <v>246</v>
      </c>
      <c r="B4851" s="620" t="s">
        <v>19</v>
      </c>
      <c r="C4851" s="620" t="s">
        <v>1966</v>
      </c>
      <c r="D4851" s="620">
        <v>6000064567</v>
      </c>
      <c r="E4851" s="620">
        <v>7</v>
      </c>
      <c r="F4851" s="620">
        <v>7</v>
      </c>
      <c r="G4851" s="620">
        <v>0</v>
      </c>
      <c r="H4851" s="621">
        <v>46246</v>
      </c>
      <c r="I4851" s="620" t="s">
        <v>2775</v>
      </c>
      <c r="J4851" s="622" t="s">
        <v>2797</v>
      </c>
      <c r="K4851" s="620" t="s">
        <v>22</v>
      </c>
      <c r="L4851" s="620" t="s">
        <v>1643</v>
      </c>
      <c r="M4851" s="620"/>
      <c r="N4851" s="621"/>
      <c r="O4851" s="620"/>
      <c r="P4851" s="620"/>
      <c r="Q4851" s="620"/>
      <c r="R4851" s="620"/>
      <c r="S4851" s="620" t="s">
        <v>2651</v>
      </c>
    </row>
    <row r="4852" spans="1:19">
      <c r="A4852" s="620">
        <v>247</v>
      </c>
      <c r="B4852" s="620" t="s">
        <v>19</v>
      </c>
      <c r="C4852" s="620" t="s">
        <v>1966</v>
      </c>
      <c r="D4852" s="620">
        <v>6000064567</v>
      </c>
      <c r="E4852" s="620">
        <v>1</v>
      </c>
      <c r="F4852" s="620">
        <v>0</v>
      </c>
      <c r="G4852" s="620">
        <v>1</v>
      </c>
      <c r="H4852" s="621">
        <v>46246</v>
      </c>
      <c r="I4852" s="620" t="s">
        <v>2775</v>
      </c>
      <c r="J4852" s="622">
        <v>516339050826129</v>
      </c>
      <c r="K4852" s="620" t="s">
        <v>2798</v>
      </c>
      <c r="L4852" s="620" t="s">
        <v>1643</v>
      </c>
      <c r="M4852" s="620"/>
      <c r="N4852" s="621"/>
      <c r="O4852" s="620"/>
      <c r="P4852" s="620" t="s">
        <v>1671</v>
      </c>
      <c r="Q4852" s="620" t="s">
        <v>28</v>
      </c>
      <c r="R4852" s="620"/>
      <c r="S4852" s="620" t="s">
        <v>2651</v>
      </c>
    </row>
    <row r="4853" spans="1:19">
      <c r="A4853" s="620">
        <v>248</v>
      </c>
      <c r="B4853" s="620" t="s">
        <v>19</v>
      </c>
      <c r="C4853" s="620" t="s">
        <v>1966</v>
      </c>
      <c r="D4853" s="620">
        <v>6000064567</v>
      </c>
      <c r="E4853" s="620">
        <v>4</v>
      </c>
      <c r="F4853" s="620">
        <v>4</v>
      </c>
      <c r="G4853" s="620">
        <v>0</v>
      </c>
      <c r="H4853" s="621">
        <v>46247</v>
      </c>
      <c r="I4853" s="620" t="s">
        <v>2775</v>
      </c>
      <c r="J4853" s="622" t="s">
        <v>2799</v>
      </c>
      <c r="K4853" s="620" t="s">
        <v>22</v>
      </c>
      <c r="L4853" s="620" t="s">
        <v>1643</v>
      </c>
      <c r="M4853" s="620"/>
      <c r="N4853" s="621"/>
      <c r="O4853" s="620"/>
      <c r="P4853" s="620"/>
      <c r="Q4853" s="620"/>
      <c r="R4853" s="620"/>
      <c r="S4853" s="620" t="s">
        <v>2651</v>
      </c>
    </row>
    <row r="4854" spans="1:19">
      <c r="A4854" s="620">
        <v>249</v>
      </c>
      <c r="B4854" s="620" t="s">
        <v>19</v>
      </c>
      <c r="C4854" s="620" t="s">
        <v>1966</v>
      </c>
      <c r="D4854" s="620">
        <v>6000064567</v>
      </c>
      <c r="E4854" s="620">
        <v>1</v>
      </c>
      <c r="F4854" s="620">
        <v>1</v>
      </c>
      <c r="G4854" s="620">
        <v>0</v>
      </c>
      <c r="H4854" s="621">
        <v>46248</v>
      </c>
      <c r="I4854" s="620" t="s">
        <v>2775</v>
      </c>
      <c r="J4854" s="622">
        <v>516339050826134</v>
      </c>
      <c r="K4854" s="620" t="s">
        <v>22</v>
      </c>
      <c r="L4854" s="620" t="s">
        <v>1643</v>
      </c>
      <c r="M4854" s="620"/>
      <c r="N4854" s="621"/>
      <c r="O4854" s="620"/>
      <c r="P4854" s="620"/>
      <c r="Q4854" s="620"/>
      <c r="R4854" s="620"/>
      <c r="S4854" s="620" t="s">
        <v>2651</v>
      </c>
    </row>
    <row r="4855" spans="1:19">
      <c r="A4855" s="620">
        <v>250</v>
      </c>
      <c r="B4855" s="620" t="s">
        <v>19</v>
      </c>
      <c r="C4855" s="620" t="s">
        <v>1966</v>
      </c>
      <c r="D4855" s="620">
        <v>6000064567</v>
      </c>
      <c r="E4855" s="620">
        <v>1</v>
      </c>
      <c r="F4855" s="620">
        <v>0</v>
      </c>
      <c r="G4855" s="620">
        <v>1</v>
      </c>
      <c r="H4855" s="621">
        <v>46248</v>
      </c>
      <c r="I4855" s="620" t="s">
        <v>2775</v>
      </c>
      <c r="J4855" s="622">
        <v>516339050826135</v>
      </c>
      <c r="K4855" s="620" t="s">
        <v>2798</v>
      </c>
      <c r="L4855" s="620" t="s">
        <v>1643</v>
      </c>
      <c r="M4855" s="620"/>
      <c r="N4855" s="621"/>
      <c r="O4855" s="620"/>
      <c r="P4855" s="620" t="s">
        <v>1671</v>
      </c>
      <c r="Q4855" s="620" t="s">
        <v>28</v>
      </c>
      <c r="R4855" s="620"/>
      <c r="S4855" s="620" t="s">
        <v>2651</v>
      </c>
    </row>
    <row r="4856" spans="1:19">
      <c r="A4856" s="620">
        <v>251</v>
      </c>
      <c r="B4856" s="620" t="s">
        <v>19</v>
      </c>
      <c r="C4856" s="620" t="s">
        <v>1966</v>
      </c>
      <c r="D4856" s="620">
        <v>6000064567</v>
      </c>
      <c r="E4856" s="620">
        <v>1</v>
      </c>
      <c r="F4856" s="620">
        <v>1</v>
      </c>
      <c r="G4856" s="620">
        <v>0</v>
      </c>
      <c r="H4856" s="621">
        <v>46248</v>
      </c>
      <c r="I4856" s="620" t="s">
        <v>2775</v>
      </c>
      <c r="J4856" s="622">
        <v>516339050826136</v>
      </c>
      <c r="K4856" s="620" t="s">
        <v>22</v>
      </c>
      <c r="L4856" s="620" t="s">
        <v>1643</v>
      </c>
      <c r="M4856" s="620"/>
      <c r="N4856" s="621"/>
      <c r="O4856" s="620"/>
      <c r="P4856" s="620"/>
      <c r="Q4856" s="620"/>
      <c r="R4856" s="620"/>
      <c r="S4856" s="620" t="s">
        <v>2651</v>
      </c>
    </row>
    <row r="4857" ht="25" spans="1:19">
      <c r="A4857" s="620">
        <v>252</v>
      </c>
      <c r="B4857" s="620" t="s">
        <v>19</v>
      </c>
      <c r="C4857" s="620" t="s">
        <v>1966</v>
      </c>
      <c r="D4857" s="620">
        <v>6000064567</v>
      </c>
      <c r="E4857" s="620">
        <v>1</v>
      </c>
      <c r="F4857" s="620">
        <v>0</v>
      </c>
      <c r="G4857" s="620">
        <v>1</v>
      </c>
      <c r="H4857" s="621">
        <v>46248</v>
      </c>
      <c r="I4857" s="620" t="s">
        <v>2775</v>
      </c>
      <c r="J4857" s="622">
        <v>516339050826137</v>
      </c>
      <c r="K4857" s="620" t="s">
        <v>2714</v>
      </c>
      <c r="L4857" s="620" t="s">
        <v>1643</v>
      </c>
      <c r="M4857" s="620"/>
      <c r="N4857" s="621"/>
      <c r="O4857" s="620"/>
      <c r="P4857" s="620" t="s">
        <v>1671</v>
      </c>
      <c r="Q4857" s="620" t="s">
        <v>28</v>
      </c>
      <c r="R4857" s="620"/>
      <c r="S4857" s="620" t="s">
        <v>2651</v>
      </c>
    </row>
    <row r="4858" spans="1:19">
      <c r="A4858" s="620">
        <v>253</v>
      </c>
      <c r="B4858" s="620" t="s">
        <v>19</v>
      </c>
      <c r="C4858" s="620" t="s">
        <v>1966</v>
      </c>
      <c r="D4858" s="620">
        <v>6000064567</v>
      </c>
      <c r="E4858" s="620">
        <v>5</v>
      </c>
      <c r="F4858" s="620">
        <v>5</v>
      </c>
      <c r="G4858" s="620">
        <v>0</v>
      </c>
      <c r="H4858" s="621">
        <v>46248</v>
      </c>
      <c r="I4858" s="620" t="s">
        <v>2775</v>
      </c>
      <c r="J4858" s="622" t="s">
        <v>2800</v>
      </c>
      <c r="K4858" s="620" t="s">
        <v>22</v>
      </c>
      <c r="L4858" s="620" t="s">
        <v>1643</v>
      </c>
      <c r="M4858" s="620"/>
      <c r="N4858" s="621"/>
      <c r="O4858" s="620"/>
      <c r="P4858" s="620"/>
      <c r="Q4858" s="620"/>
      <c r="R4858" s="620"/>
      <c r="S4858" s="620" t="s">
        <v>2651</v>
      </c>
    </row>
    <row r="4859" spans="1:19">
      <c r="A4859" s="620">
        <v>254</v>
      </c>
      <c r="B4859" s="620" t="s">
        <v>19</v>
      </c>
      <c r="C4859" s="620" t="s">
        <v>1966</v>
      </c>
      <c r="D4859" s="620">
        <v>6000064567</v>
      </c>
      <c r="E4859" s="620">
        <v>1</v>
      </c>
      <c r="F4859" s="620">
        <v>0</v>
      </c>
      <c r="G4859" s="620">
        <v>1</v>
      </c>
      <c r="H4859" s="621">
        <v>46248</v>
      </c>
      <c r="I4859" s="620" t="s">
        <v>2775</v>
      </c>
      <c r="J4859" s="622">
        <v>516339050826143</v>
      </c>
      <c r="K4859" s="620" t="s">
        <v>2798</v>
      </c>
      <c r="L4859" s="620" t="s">
        <v>1643</v>
      </c>
      <c r="M4859" s="620"/>
      <c r="N4859" s="621"/>
      <c r="O4859" s="620"/>
      <c r="P4859" s="620" t="s">
        <v>1671</v>
      </c>
      <c r="Q4859" s="620" t="s">
        <v>28</v>
      </c>
      <c r="R4859" s="620"/>
      <c r="S4859" s="620" t="s">
        <v>2651</v>
      </c>
    </row>
    <row r="4860" spans="1:19">
      <c r="A4860" s="620">
        <v>255</v>
      </c>
      <c r="B4860" s="620" t="s">
        <v>19</v>
      </c>
      <c r="C4860" s="620" t="s">
        <v>1966</v>
      </c>
      <c r="D4860" s="620">
        <v>6000064567</v>
      </c>
      <c r="E4860" s="620">
        <v>1</v>
      </c>
      <c r="F4860" s="620">
        <v>1</v>
      </c>
      <c r="G4860" s="620">
        <v>0</v>
      </c>
      <c r="H4860" s="621">
        <v>46248</v>
      </c>
      <c r="I4860" s="620" t="s">
        <v>2775</v>
      </c>
      <c r="J4860" s="622">
        <v>516339050826144</v>
      </c>
      <c r="K4860" s="620" t="s">
        <v>22</v>
      </c>
      <c r="L4860" s="620" t="s">
        <v>1643</v>
      </c>
      <c r="M4860" s="620"/>
      <c r="N4860" s="621"/>
      <c r="O4860" s="620"/>
      <c r="P4860" s="620"/>
      <c r="Q4860" s="620"/>
      <c r="R4860" s="620"/>
      <c r="S4860" s="620" t="s">
        <v>2651</v>
      </c>
    </row>
    <row r="4861" spans="1:19">
      <c r="A4861" s="620">
        <v>256</v>
      </c>
      <c r="B4861" s="620" t="s">
        <v>19</v>
      </c>
      <c r="C4861" s="620" t="s">
        <v>2792</v>
      </c>
      <c r="D4861" s="620">
        <v>6000064567</v>
      </c>
      <c r="E4861" s="620">
        <v>1</v>
      </c>
      <c r="F4861" s="620">
        <v>1</v>
      </c>
      <c r="G4861" s="620">
        <v>0</v>
      </c>
      <c r="H4861" s="621">
        <v>46252</v>
      </c>
      <c r="I4861" s="620" t="s">
        <v>2775</v>
      </c>
      <c r="J4861" s="622">
        <v>516339050826145</v>
      </c>
      <c r="K4861" s="620" t="s">
        <v>22</v>
      </c>
      <c r="L4861" s="620" t="s">
        <v>1643</v>
      </c>
      <c r="M4861" s="620"/>
      <c r="N4861" s="621"/>
      <c r="O4861" s="620"/>
      <c r="P4861" s="620"/>
      <c r="Q4861" s="620"/>
      <c r="R4861" s="620"/>
      <c r="S4861" s="620" t="s">
        <v>2651</v>
      </c>
    </row>
    <row r="4862" spans="1:19">
      <c r="A4862" s="620">
        <v>257</v>
      </c>
      <c r="B4862" s="620" t="s">
        <v>19</v>
      </c>
      <c r="C4862" s="620" t="s">
        <v>2792</v>
      </c>
      <c r="D4862" s="620">
        <v>6000064567</v>
      </c>
      <c r="E4862" s="620">
        <v>1</v>
      </c>
      <c r="F4862" s="620">
        <v>0</v>
      </c>
      <c r="G4862" s="620">
        <v>1</v>
      </c>
      <c r="H4862" s="621">
        <v>46252</v>
      </c>
      <c r="I4862" s="620" t="s">
        <v>2775</v>
      </c>
      <c r="J4862" s="622">
        <v>516339050826146</v>
      </c>
      <c r="K4862" s="620" t="s">
        <v>2801</v>
      </c>
      <c r="L4862" s="620" t="s">
        <v>1643</v>
      </c>
      <c r="M4862" s="620"/>
      <c r="N4862" s="621"/>
      <c r="O4862" s="620"/>
      <c r="P4862" s="620" t="s">
        <v>1671</v>
      </c>
      <c r="Q4862" s="620" t="s">
        <v>28</v>
      </c>
      <c r="R4862" s="620"/>
      <c r="S4862" s="620" t="s">
        <v>2651</v>
      </c>
    </row>
    <row r="4863" spans="1:19">
      <c r="A4863" s="620">
        <v>258</v>
      </c>
      <c r="B4863" s="620" t="s">
        <v>19</v>
      </c>
      <c r="C4863" s="620" t="s">
        <v>2792</v>
      </c>
      <c r="D4863" s="620">
        <v>6000064567</v>
      </c>
      <c r="E4863" s="620">
        <v>1</v>
      </c>
      <c r="F4863" s="620">
        <v>1</v>
      </c>
      <c r="G4863" s="620">
        <v>0</v>
      </c>
      <c r="H4863" s="621">
        <v>46252</v>
      </c>
      <c r="I4863" s="620" t="s">
        <v>2775</v>
      </c>
      <c r="J4863" s="622">
        <v>516339050826147</v>
      </c>
      <c r="K4863" s="620" t="s">
        <v>22</v>
      </c>
      <c r="L4863" s="620" t="s">
        <v>1643</v>
      </c>
      <c r="M4863" s="620"/>
      <c r="N4863" s="621"/>
      <c r="O4863" s="620"/>
      <c r="P4863" s="620"/>
      <c r="Q4863" s="620"/>
      <c r="R4863" s="620"/>
      <c r="S4863" s="620" t="s">
        <v>2651</v>
      </c>
    </row>
    <row r="4864" ht="25" spans="1:19">
      <c r="A4864" s="620">
        <v>259</v>
      </c>
      <c r="B4864" s="620" t="s">
        <v>19</v>
      </c>
      <c r="C4864" s="620" t="s">
        <v>2792</v>
      </c>
      <c r="D4864" s="620">
        <v>6000064567</v>
      </c>
      <c r="E4864" s="620">
        <v>1</v>
      </c>
      <c r="F4864" s="620">
        <v>0</v>
      </c>
      <c r="G4864" s="620">
        <v>1</v>
      </c>
      <c r="H4864" s="621">
        <v>46252</v>
      </c>
      <c r="I4864" s="620" t="s">
        <v>2775</v>
      </c>
      <c r="J4864" s="622">
        <v>516339050826148</v>
      </c>
      <c r="K4864" s="620" t="s">
        <v>2778</v>
      </c>
      <c r="L4864" s="620" t="s">
        <v>1643</v>
      </c>
      <c r="M4864" s="620"/>
      <c r="N4864" s="621"/>
      <c r="O4864" s="620"/>
      <c r="P4864" s="620" t="s">
        <v>1671</v>
      </c>
      <c r="Q4864" s="620" t="s">
        <v>28</v>
      </c>
      <c r="R4864" s="620"/>
      <c r="S4864" s="620" t="s">
        <v>2651</v>
      </c>
    </row>
    <row r="4865" spans="1:19">
      <c r="A4865" s="620">
        <v>260</v>
      </c>
      <c r="B4865" s="620" t="s">
        <v>19</v>
      </c>
      <c r="C4865" s="620" t="s">
        <v>2792</v>
      </c>
      <c r="D4865" s="620">
        <v>6000064567</v>
      </c>
      <c r="E4865" s="620">
        <v>1</v>
      </c>
      <c r="F4865" s="620">
        <v>1</v>
      </c>
      <c r="G4865" s="620">
        <v>0</v>
      </c>
      <c r="H4865" s="621">
        <v>46252</v>
      </c>
      <c r="I4865" s="620" t="s">
        <v>2775</v>
      </c>
      <c r="J4865" s="622">
        <v>516339050826149</v>
      </c>
      <c r="K4865" s="620" t="s">
        <v>22</v>
      </c>
      <c r="L4865" s="620" t="s">
        <v>1643</v>
      </c>
      <c r="M4865" s="620"/>
      <c r="N4865" s="621"/>
      <c r="O4865" s="620"/>
      <c r="P4865" s="620"/>
      <c r="Q4865" s="620"/>
      <c r="R4865" s="620"/>
      <c r="S4865" s="620" t="s">
        <v>2651</v>
      </c>
    </row>
    <row r="4866" ht="25" spans="1:19">
      <c r="A4866" s="620">
        <v>261</v>
      </c>
      <c r="B4866" s="620" t="s">
        <v>19</v>
      </c>
      <c r="C4866" s="620" t="s">
        <v>2792</v>
      </c>
      <c r="D4866" s="620">
        <v>6000064567</v>
      </c>
      <c r="E4866" s="620">
        <v>1</v>
      </c>
      <c r="F4866" s="620">
        <v>0</v>
      </c>
      <c r="G4866" s="620">
        <v>1</v>
      </c>
      <c r="H4866" s="621">
        <v>46252</v>
      </c>
      <c r="I4866" s="620" t="s">
        <v>2775</v>
      </c>
      <c r="J4866" s="622">
        <v>516339050826150</v>
      </c>
      <c r="K4866" s="620" t="s">
        <v>2714</v>
      </c>
      <c r="L4866" s="620" t="s">
        <v>1643</v>
      </c>
      <c r="M4866" s="620"/>
      <c r="N4866" s="621"/>
      <c r="O4866" s="620"/>
      <c r="P4866" s="620" t="s">
        <v>1671</v>
      </c>
      <c r="Q4866" s="620" t="s">
        <v>28</v>
      </c>
      <c r="R4866" s="620"/>
      <c r="S4866" s="620" t="s">
        <v>2651</v>
      </c>
    </row>
    <row r="4867" spans="1:19">
      <c r="A4867" s="620">
        <v>262</v>
      </c>
      <c r="B4867" s="620" t="s">
        <v>19</v>
      </c>
      <c r="C4867" s="620" t="s">
        <v>2792</v>
      </c>
      <c r="D4867" s="620">
        <v>6000064567</v>
      </c>
      <c r="E4867" s="620">
        <v>13</v>
      </c>
      <c r="F4867" s="620">
        <v>13</v>
      </c>
      <c r="G4867" s="620">
        <v>0</v>
      </c>
      <c r="H4867" s="621">
        <v>46252</v>
      </c>
      <c r="I4867" s="620" t="s">
        <v>2775</v>
      </c>
      <c r="J4867" s="622" t="s">
        <v>2802</v>
      </c>
      <c r="K4867" s="620" t="s">
        <v>22</v>
      </c>
      <c r="L4867" s="620" t="s">
        <v>1643</v>
      </c>
      <c r="M4867" s="620"/>
      <c r="N4867" s="621"/>
      <c r="O4867" s="620"/>
      <c r="P4867" s="620"/>
      <c r="Q4867" s="620"/>
      <c r="R4867" s="620"/>
      <c r="S4867" s="620" t="s">
        <v>2651</v>
      </c>
    </row>
    <row r="4868" ht="37.5" spans="1:19">
      <c r="A4868" s="620">
        <v>263</v>
      </c>
      <c r="B4868" s="620" t="s">
        <v>19</v>
      </c>
      <c r="C4868" s="620" t="s">
        <v>2803</v>
      </c>
      <c r="D4868" s="620">
        <v>6000064567</v>
      </c>
      <c r="E4868" s="620">
        <v>1</v>
      </c>
      <c r="F4868" s="620">
        <v>1</v>
      </c>
      <c r="G4868" s="620">
        <v>0</v>
      </c>
      <c r="H4868" s="621">
        <v>46254</v>
      </c>
      <c r="I4868" s="620" t="s">
        <v>2775</v>
      </c>
      <c r="J4868" s="622">
        <v>516339050826164</v>
      </c>
      <c r="K4868" s="620" t="s">
        <v>22</v>
      </c>
      <c r="L4868" s="620" t="s">
        <v>1643</v>
      </c>
      <c r="M4868" s="620"/>
      <c r="N4868" s="621"/>
      <c r="O4868" s="620"/>
      <c r="P4868" s="620"/>
      <c r="Q4868" s="620"/>
      <c r="R4868" s="620"/>
      <c r="S4868" s="620" t="s">
        <v>2651</v>
      </c>
    </row>
    <row r="4869" ht="37.5" spans="1:19">
      <c r="A4869" s="620">
        <v>264</v>
      </c>
      <c r="B4869" s="620" t="s">
        <v>19</v>
      </c>
      <c r="C4869" s="620" t="s">
        <v>2803</v>
      </c>
      <c r="D4869" s="620">
        <v>6000064567</v>
      </c>
      <c r="E4869" s="620">
        <v>1</v>
      </c>
      <c r="F4869" s="620">
        <v>0</v>
      </c>
      <c r="G4869" s="620">
        <v>1</v>
      </c>
      <c r="H4869" s="621">
        <v>46254</v>
      </c>
      <c r="I4869" s="620" t="s">
        <v>2775</v>
      </c>
      <c r="J4869" s="622">
        <v>516339050826165</v>
      </c>
      <c r="K4869" s="620" t="s">
        <v>2714</v>
      </c>
      <c r="L4869" s="620" t="s">
        <v>1643</v>
      </c>
      <c r="M4869" s="620"/>
      <c r="N4869" s="621"/>
      <c r="O4869" s="620"/>
      <c r="P4869" s="620" t="s">
        <v>1671</v>
      </c>
      <c r="Q4869" s="620" t="s">
        <v>28</v>
      </c>
      <c r="R4869" s="620"/>
      <c r="S4869" s="620" t="s">
        <v>2651</v>
      </c>
    </row>
    <row r="4870" ht="37.5" spans="1:19">
      <c r="A4870" s="620">
        <v>265</v>
      </c>
      <c r="B4870" s="620" t="s">
        <v>19</v>
      </c>
      <c r="C4870" s="620" t="s">
        <v>2803</v>
      </c>
      <c r="D4870" s="620">
        <v>6000064567</v>
      </c>
      <c r="E4870" s="620">
        <v>1</v>
      </c>
      <c r="F4870" s="620">
        <v>1</v>
      </c>
      <c r="G4870" s="620">
        <v>0</v>
      </c>
      <c r="H4870" s="621">
        <v>46254</v>
      </c>
      <c r="I4870" s="620" t="s">
        <v>2775</v>
      </c>
      <c r="J4870" s="622">
        <v>516339050826166</v>
      </c>
      <c r="K4870" s="620" t="s">
        <v>22</v>
      </c>
      <c r="L4870" s="620" t="s">
        <v>1643</v>
      </c>
      <c r="M4870" s="620"/>
      <c r="N4870" s="621"/>
      <c r="O4870" s="620"/>
      <c r="P4870" s="620"/>
      <c r="Q4870" s="620"/>
      <c r="R4870" s="620"/>
      <c r="S4870" s="620" t="s">
        <v>2651</v>
      </c>
    </row>
    <row r="4871" ht="37.5" spans="1:19">
      <c r="A4871" s="620">
        <v>266</v>
      </c>
      <c r="B4871" s="620" t="s">
        <v>19</v>
      </c>
      <c r="C4871" s="620" t="s">
        <v>2803</v>
      </c>
      <c r="D4871" s="620">
        <v>6000064567</v>
      </c>
      <c r="E4871" s="620">
        <v>1</v>
      </c>
      <c r="F4871" s="620">
        <v>0</v>
      </c>
      <c r="G4871" s="620">
        <v>1</v>
      </c>
      <c r="H4871" s="621">
        <v>46254</v>
      </c>
      <c r="I4871" s="620" t="s">
        <v>2775</v>
      </c>
      <c r="J4871" s="622">
        <v>516339050826167</v>
      </c>
      <c r="K4871" s="620" t="s">
        <v>2804</v>
      </c>
      <c r="L4871" s="620" t="s">
        <v>1643</v>
      </c>
      <c r="M4871" s="620"/>
      <c r="N4871" s="621"/>
      <c r="O4871" s="620"/>
      <c r="P4871" s="620" t="s">
        <v>1671</v>
      </c>
      <c r="Q4871" s="620" t="s">
        <v>28</v>
      </c>
      <c r="R4871" s="620"/>
      <c r="S4871" s="620" t="s">
        <v>2651</v>
      </c>
    </row>
    <row r="4872" ht="37.5" spans="1:19">
      <c r="A4872" s="620">
        <v>267</v>
      </c>
      <c r="B4872" s="620" t="s">
        <v>19</v>
      </c>
      <c r="C4872" s="620" t="s">
        <v>2803</v>
      </c>
      <c r="D4872" s="620">
        <v>6000064567</v>
      </c>
      <c r="E4872" s="620">
        <v>1</v>
      </c>
      <c r="F4872" s="620">
        <v>1</v>
      </c>
      <c r="G4872" s="620">
        <v>0</v>
      </c>
      <c r="H4872" s="621">
        <v>46254</v>
      </c>
      <c r="I4872" s="620" t="s">
        <v>2775</v>
      </c>
      <c r="J4872" s="622">
        <v>516339050826168</v>
      </c>
      <c r="K4872" s="620" t="s">
        <v>22</v>
      </c>
      <c r="L4872" s="620" t="s">
        <v>1643</v>
      </c>
      <c r="M4872" s="620"/>
      <c r="N4872" s="621"/>
      <c r="O4872" s="620"/>
      <c r="P4872" s="620"/>
      <c r="Q4872" s="620"/>
      <c r="R4872" s="620"/>
      <c r="S4872" s="620" t="s">
        <v>2651</v>
      </c>
    </row>
    <row r="4873" ht="37.5" spans="1:19">
      <c r="A4873" s="620">
        <v>268</v>
      </c>
      <c r="B4873" s="620" t="s">
        <v>19</v>
      </c>
      <c r="C4873" s="620" t="s">
        <v>2803</v>
      </c>
      <c r="D4873" s="620">
        <v>6000064567</v>
      </c>
      <c r="E4873" s="620">
        <v>1</v>
      </c>
      <c r="F4873" s="620">
        <v>0</v>
      </c>
      <c r="G4873" s="620">
        <v>1</v>
      </c>
      <c r="H4873" s="621">
        <v>46254</v>
      </c>
      <c r="I4873" s="620" t="s">
        <v>2775</v>
      </c>
      <c r="J4873" s="622">
        <v>516339050826169</v>
      </c>
      <c r="K4873" s="620" t="s">
        <v>2714</v>
      </c>
      <c r="L4873" s="620" t="s">
        <v>1643</v>
      </c>
      <c r="M4873" s="620"/>
      <c r="N4873" s="621"/>
      <c r="O4873" s="620"/>
      <c r="P4873" s="620" t="s">
        <v>1671</v>
      </c>
      <c r="Q4873" s="620" t="s">
        <v>28</v>
      </c>
      <c r="R4873" s="620"/>
      <c r="S4873" s="620" t="s">
        <v>2651</v>
      </c>
    </row>
    <row r="4874" ht="37.5" spans="1:19">
      <c r="A4874" s="620">
        <v>269</v>
      </c>
      <c r="B4874" s="620" t="s">
        <v>19</v>
      </c>
      <c r="C4874" s="620" t="s">
        <v>2803</v>
      </c>
      <c r="D4874" s="620">
        <v>6000064567</v>
      </c>
      <c r="E4874" s="620">
        <v>12</v>
      </c>
      <c r="F4874" s="620">
        <v>12</v>
      </c>
      <c r="G4874" s="620">
        <v>0</v>
      </c>
      <c r="H4874" s="621">
        <v>46254</v>
      </c>
      <c r="I4874" s="620" t="s">
        <v>2775</v>
      </c>
      <c r="J4874" s="622" t="s">
        <v>2805</v>
      </c>
      <c r="K4874" s="620" t="s">
        <v>22</v>
      </c>
      <c r="L4874" s="620" t="s">
        <v>1643</v>
      </c>
      <c r="M4874" s="620"/>
      <c r="N4874" s="621"/>
      <c r="O4874" s="620"/>
      <c r="P4874" s="620"/>
      <c r="Q4874" s="620"/>
      <c r="R4874" s="620"/>
      <c r="S4874" s="620" t="s">
        <v>2651</v>
      </c>
    </row>
    <row r="4875" ht="25" spans="1:19">
      <c r="A4875" s="620">
        <v>270</v>
      </c>
      <c r="B4875" s="620" t="s">
        <v>19</v>
      </c>
      <c r="C4875" s="620" t="s">
        <v>2771</v>
      </c>
      <c r="D4875" s="620">
        <v>6000064567</v>
      </c>
      <c r="E4875" s="620">
        <v>13</v>
      </c>
      <c r="F4875" s="620">
        <v>13</v>
      </c>
      <c r="G4875" s="620">
        <v>0</v>
      </c>
      <c r="H4875" s="621">
        <v>46255</v>
      </c>
      <c r="I4875" s="620" t="s">
        <v>2775</v>
      </c>
      <c r="J4875" s="622" t="s">
        <v>2806</v>
      </c>
      <c r="K4875" s="620" t="s">
        <v>22</v>
      </c>
      <c r="L4875" s="620" t="s">
        <v>1643</v>
      </c>
      <c r="M4875" s="620"/>
      <c r="N4875" s="621"/>
      <c r="O4875" s="620"/>
      <c r="P4875" s="620"/>
      <c r="Q4875" s="620"/>
      <c r="R4875" s="620"/>
      <c r="S4875" s="620" t="s">
        <v>2651</v>
      </c>
    </row>
    <row r="4876" ht="25" spans="1:19">
      <c r="A4876" s="620">
        <v>271</v>
      </c>
      <c r="B4876" s="620" t="s">
        <v>19</v>
      </c>
      <c r="C4876" s="620" t="s">
        <v>2771</v>
      </c>
      <c r="D4876" s="620">
        <v>6000064567</v>
      </c>
      <c r="E4876" s="620">
        <v>1</v>
      </c>
      <c r="F4876" s="620">
        <v>0</v>
      </c>
      <c r="G4876" s="620">
        <v>1</v>
      </c>
      <c r="H4876" s="621">
        <v>46258</v>
      </c>
      <c r="I4876" s="620" t="s">
        <v>2775</v>
      </c>
      <c r="J4876" s="622">
        <v>516339050826195</v>
      </c>
      <c r="K4876" s="620" t="s">
        <v>2714</v>
      </c>
      <c r="L4876" s="620" t="s">
        <v>1643</v>
      </c>
      <c r="M4876" s="620"/>
      <c r="N4876" s="621"/>
      <c r="O4876" s="620"/>
      <c r="P4876" s="620" t="s">
        <v>1671</v>
      </c>
      <c r="Q4876" s="620" t="s">
        <v>28</v>
      </c>
      <c r="R4876" s="620"/>
      <c r="S4876" s="620" t="s">
        <v>2651</v>
      </c>
    </row>
    <row r="4877" ht="25" spans="1:19">
      <c r="A4877" s="620">
        <v>272</v>
      </c>
      <c r="B4877" s="620" t="s">
        <v>19</v>
      </c>
      <c r="C4877" s="620" t="s">
        <v>2771</v>
      </c>
      <c r="D4877" s="620">
        <v>6000064567</v>
      </c>
      <c r="E4877" s="620">
        <v>1</v>
      </c>
      <c r="F4877" s="620">
        <v>0</v>
      </c>
      <c r="G4877" s="620">
        <v>1</v>
      </c>
      <c r="H4877" s="621">
        <v>46258</v>
      </c>
      <c r="I4877" s="620" t="s">
        <v>2775</v>
      </c>
      <c r="J4877" s="622">
        <v>516339050826196</v>
      </c>
      <c r="K4877" s="620" t="s">
        <v>2714</v>
      </c>
      <c r="L4877" s="620" t="s">
        <v>1643</v>
      </c>
      <c r="M4877" s="620"/>
      <c r="N4877" s="621"/>
      <c r="O4877" s="620"/>
      <c r="P4877" s="620" t="s">
        <v>1671</v>
      </c>
      <c r="Q4877" s="620" t="s">
        <v>28</v>
      </c>
      <c r="R4877" s="620"/>
      <c r="S4877" s="620" t="s">
        <v>2651</v>
      </c>
    </row>
    <row r="4878" ht="25" spans="1:19">
      <c r="A4878" s="620">
        <v>273</v>
      </c>
      <c r="B4878" s="620" t="s">
        <v>19</v>
      </c>
      <c r="C4878" s="620" t="s">
        <v>2771</v>
      </c>
      <c r="D4878" s="620">
        <v>6000064567</v>
      </c>
      <c r="E4878" s="620">
        <v>1</v>
      </c>
      <c r="F4878" s="620">
        <v>0</v>
      </c>
      <c r="G4878" s="620">
        <v>1</v>
      </c>
      <c r="H4878" s="621">
        <v>46258</v>
      </c>
      <c r="I4878" s="620" t="s">
        <v>2775</v>
      </c>
      <c r="J4878" s="622">
        <v>516339050826197</v>
      </c>
      <c r="K4878" s="620" t="s">
        <v>2798</v>
      </c>
      <c r="L4878" s="620" t="s">
        <v>1643</v>
      </c>
      <c r="M4878" s="620"/>
      <c r="N4878" s="621"/>
      <c r="O4878" s="620"/>
      <c r="P4878" s="620" t="s">
        <v>1671</v>
      </c>
      <c r="Q4878" s="620" t="s">
        <v>28</v>
      </c>
      <c r="R4878" s="620"/>
      <c r="S4878" s="620" t="s">
        <v>2651</v>
      </c>
    </row>
    <row r="4879" ht="25" spans="1:19">
      <c r="A4879" s="620">
        <v>274</v>
      </c>
      <c r="B4879" s="620" t="s">
        <v>19</v>
      </c>
      <c r="C4879" s="620" t="s">
        <v>2771</v>
      </c>
      <c r="D4879" s="620">
        <v>6000064567</v>
      </c>
      <c r="E4879" s="620">
        <v>7</v>
      </c>
      <c r="F4879" s="620">
        <v>7</v>
      </c>
      <c r="G4879" s="620">
        <v>0</v>
      </c>
      <c r="H4879" s="621">
        <v>46262</v>
      </c>
      <c r="I4879" s="620" t="s">
        <v>2775</v>
      </c>
      <c r="J4879" s="622" t="s">
        <v>2807</v>
      </c>
      <c r="K4879" s="620" t="s">
        <v>22</v>
      </c>
      <c r="L4879" s="620" t="s">
        <v>1643</v>
      </c>
      <c r="M4879" s="620"/>
      <c r="N4879" s="621"/>
      <c r="O4879" s="620"/>
      <c r="P4879" s="620"/>
      <c r="Q4879" s="620"/>
      <c r="R4879" s="620"/>
      <c r="S4879" s="620" t="s">
        <v>2651</v>
      </c>
    </row>
    <row r="4880" ht="25" spans="1:19">
      <c r="A4880" s="620">
        <v>275</v>
      </c>
      <c r="B4880" s="620" t="s">
        <v>19</v>
      </c>
      <c r="C4880" s="620" t="s">
        <v>2771</v>
      </c>
      <c r="D4880" s="620">
        <v>6000064567</v>
      </c>
      <c r="E4880" s="620">
        <v>1</v>
      </c>
      <c r="F4880" s="620">
        <v>0</v>
      </c>
      <c r="G4880" s="620">
        <v>1</v>
      </c>
      <c r="H4880" s="621">
        <v>46263</v>
      </c>
      <c r="I4880" s="620" t="s">
        <v>2775</v>
      </c>
      <c r="J4880" s="622">
        <v>516339050826205</v>
      </c>
      <c r="K4880" s="620" t="s">
        <v>2714</v>
      </c>
      <c r="L4880" s="620" t="s">
        <v>1643</v>
      </c>
      <c r="M4880" s="620"/>
      <c r="N4880" s="621"/>
      <c r="O4880" s="620"/>
      <c r="P4880" s="620" t="s">
        <v>1671</v>
      </c>
      <c r="Q4880" s="620" t="s">
        <v>28</v>
      </c>
      <c r="R4880" s="620"/>
      <c r="S4880" s="620" t="s">
        <v>2651</v>
      </c>
    </row>
    <row r="4881" ht="25" spans="1:19">
      <c r="A4881" s="620">
        <v>276</v>
      </c>
      <c r="B4881" s="620" t="s">
        <v>19</v>
      </c>
      <c r="C4881" s="620" t="s">
        <v>2771</v>
      </c>
      <c r="D4881" s="620">
        <v>6000064567</v>
      </c>
      <c r="E4881" s="620">
        <v>1</v>
      </c>
      <c r="F4881" s="620">
        <v>0</v>
      </c>
      <c r="G4881" s="620">
        <v>1</v>
      </c>
      <c r="H4881" s="621">
        <v>46263</v>
      </c>
      <c r="I4881" s="620" t="s">
        <v>2775</v>
      </c>
      <c r="J4881" s="622">
        <v>516339050826206</v>
      </c>
      <c r="K4881" s="620" t="s">
        <v>2804</v>
      </c>
      <c r="L4881" s="620" t="s">
        <v>1643</v>
      </c>
      <c r="M4881" s="620"/>
      <c r="N4881" s="621"/>
      <c r="O4881" s="620"/>
      <c r="P4881" s="620" t="s">
        <v>1671</v>
      </c>
      <c r="Q4881" s="620" t="s">
        <v>28</v>
      </c>
      <c r="R4881" s="620"/>
      <c r="S4881" s="620" t="s">
        <v>2651</v>
      </c>
    </row>
    <row r="4882" ht="25" spans="1:19">
      <c r="A4882" s="620">
        <v>277</v>
      </c>
      <c r="B4882" s="620" t="s">
        <v>19</v>
      </c>
      <c r="C4882" s="620" t="s">
        <v>2771</v>
      </c>
      <c r="D4882" s="620">
        <v>6000064567</v>
      </c>
      <c r="E4882" s="620">
        <v>3</v>
      </c>
      <c r="F4882" s="620">
        <v>3</v>
      </c>
      <c r="G4882" s="620">
        <v>0</v>
      </c>
      <c r="H4882" s="621">
        <v>46263</v>
      </c>
      <c r="I4882" s="620" t="s">
        <v>2775</v>
      </c>
      <c r="J4882" s="622" t="s">
        <v>2808</v>
      </c>
      <c r="K4882" s="620" t="s">
        <v>22</v>
      </c>
      <c r="L4882" s="620" t="s">
        <v>1643</v>
      </c>
      <c r="M4882" s="620"/>
      <c r="N4882" s="621"/>
      <c r="O4882" s="620"/>
      <c r="P4882" s="620"/>
      <c r="Q4882" s="620"/>
      <c r="R4882" s="620"/>
      <c r="S4882" s="620" t="s">
        <v>2651</v>
      </c>
    </row>
    <row r="4883" ht="25" spans="1:19">
      <c r="A4883" s="620">
        <v>278</v>
      </c>
      <c r="B4883" s="620" t="s">
        <v>19</v>
      </c>
      <c r="C4883" s="620" t="s">
        <v>2771</v>
      </c>
      <c r="D4883" s="620">
        <v>6000064567</v>
      </c>
      <c r="E4883" s="620">
        <v>1</v>
      </c>
      <c r="F4883" s="620">
        <v>0</v>
      </c>
      <c r="G4883" s="620">
        <v>1</v>
      </c>
      <c r="H4883" s="621">
        <v>46263</v>
      </c>
      <c r="I4883" s="620" t="s">
        <v>2775</v>
      </c>
      <c r="J4883" s="622">
        <v>516339050826210</v>
      </c>
      <c r="K4883" s="620" t="s">
        <v>2714</v>
      </c>
      <c r="L4883" s="620" t="s">
        <v>1643</v>
      </c>
      <c r="M4883" s="620"/>
      <c r="N4883" s="621"/>
      <c r="O4883" s="620"/>
      <c r="P4883" s="620" t="s">
        <v>1671</v>
      </c>
      <c r="Q4883" s="620" t="s">
        <v>28</v>
      </c>
      <c r="R4883" s="620"/>
      <c r="S4883" s="620" t="s">
        <v>2651</v>
      </c>
    </row>
    <row r="4884" ht="25" spans="1:19">
      <c r="A4884" s="620">
        <v>279</v>
      </c>
      <c r="B4884" s="620" t="s">
        <v>19</v>
      </c>
      <c r="C4884" s="620" t="s">
        <v>2771</v>
      </c>
      <c r="D4884" s="620">
        <v>6000064567</v>
      </c>
      <c r="E4884" s="620">
        <v>4</v>
      </c>
      <c r="F4884" s="620">
        <v>4</v>
      </c>
      <c r="G4884" s="620">
        <v>0</v>
      </c>
      <c r="H4884" s="621">
        <v>46263</v>
      </c>
      <c r="I4884" s="620" t="s">
        <v>2775</v>
      </c>
      <c r="J4884" s="622" t="s">
        <v>2809</v>
      </c>
      <c r="K4884" s="620" t="s">
        <v>22</v>
      </c>
      <c r="L4884" s="620" t="s">
        <v>1643</v>
      </c>
      <c r="M4884" s="620"/>
      <c r="N4884" s="621"/>
      <c r="O4884" s="620"/>
      <c r="P4884" s="620"/>
      <c r="Q4884" s="620"/>
      <c r="R4884" s="620"/>
      <c r="S4884" s="620" t="s">
        <v>2651</v>
      </c>
    </row>
    <row r="4885" ht="25" spans="1:19">
      <c r="A4885" s="620">
        <v>280</v>
      </c>
      <c r="B4885" s="620" t="s">
        <v>19</v>
      </c>
      <c r="C4885" s="620" t="s">
        <v>2771</v>
      </c>
      <c r="D4885" s="620">
        <v>6000064567</v>
      </c>
      <c r="E4885" s="620">
        <v>15</v>
      </c>
      <c r="F4885" s="620">
        <v>15</v>
      </c>
      <c r="G4885" s="620">
        <v>0</v>
      </c>
      <c r="H4885" s="621">
        <v>46264</v>
      </c>
      <c r="I4885" s="620" t="s">
        <v>2775</v>
      </c>
      <c r="J4885" s="622" t="s">
        <v>2810</v>
      </c>
      <c r="K4885" s="620" t="s">
        <v>22</v>
      </c>
      <c r="L4885" s="620" t="s">
        <v>1643</v>
      </c>
      <c r="M4885" s="620"/>
      <c r="N4885" s="621"/>
      <c r="O4885" s="620"/>
      <c r="P4885" s="620"/>
      <c r="Q4885" s="620"/>
      <c r="R4885" s="620"/>
      <c r="S4885" s="620" t="s">
        <v>2651</v>
      </c>
    </row>
    <row r="4886" ht="25" spans="1:19">
      <c r="A4886" s="620">
        <v>282</v>
      </c>
      <c r="B4886" s="620" t="s">
        <v>19</v>
      </c>
      <c r="C4886" s="620" t="s">
        <v>2771</v>
      </c>
      <c r="D4886" s="620">
        <v>6000053422</v>
      </c>
      <c r="E4886" s="620">
        <v>16</v>
      </c>
      <c r="F4886" s="620">
        <v>16</v>
      </c>
      <c r="G4886" s="620">
        <v>0</v>
      </c>
      <c r="H4886" s="621">
        <v>46266</v>
      </c>
      <c r="I4886" s="620" t="s">
        <v>2649</v>
      </c>
      <c r="J4886" s="622" t="s">
        <v>2811</v>
      </c>
      <c r="K4886" s="620" t="s">
        <v>22</v>
      </c>
      <c r="L4886" s="620" t="s">
        <v>1643</v>
      </c>
      <c r="M4886" s="620"/>
      <c r="N4886" s="621"/>
      <c r="O4886" s="620"/>
      <c r="P4886" s="620"/>
      <c r="Q4886" s="620"/>
      <c r="R4886" s="620"/>
      <c r="S4886" s="620" t="s">
        <v>2651</v>
      </c>
    </row>
    <row r="4887" ht="25" spans="1:19">
      <c r="A4887" s="620">
        <v>283</v>
      </c>
      <c r="B4887" s="620" t="s">
        <v>19</v>
      </c>
      <c r="C4887" s="620" t="s">
        <v>2771</v>
      </c>
      <c r="D4887" s="620">
        <v>6000053422</v>
      </c>
      <c r="E4887" s="620">
        <v>8</v>
      </c>
      <c r="F4887" s="620">
        <v>8</v>
      </c>
      <c r="G4887" s="620">
        <v>0</v>
      </c>
      <c r="H4887" s="621">
        <v>46266</v>
      </c>
      <c r="I4887" s="620" t="s">
        <v>2649</v>
      </c>
      <c r="J4887" s="622" t="s">
        <v>2812</v>
      </c>
      <c r="K4887" s="620" t="s">
        <v>22</v>
      </c>
      <c r="L4887" s="620" t="s">
        <v>1643</v>
      </c>
      <c r="M4887" s="620"/>
      <c r="N4887" s="621"/>
      <c r="O4887" s="620"/>
      <c r="P4887" s="620"/>
      <c r="Q4887" s="620"/>
      <c r="R4887" s="620"/>
      <c r="S4887" s="620" t="s">
        <v>2651</v>
      </c>
    </row>
    <row r="4888" ht="25" spans="1:19">
      <c r="A4888" s="620">
        <v>284</v>
      </c>
      <c r="B4888" s="620" t="s">
        <v>19</v>
      </c>
      <c r="C4888" s="620" t="s">
        <v>2771</v>
      </c>
      <c r="D4888" s="620">
        <v>6000053422</v>
      </c>
      <c r="E4888" s="620">
        <v>1</v>
      </c>
      <c r="F4888" s="620">
        <v>0</v>
      </c>
      <c r="G4888" s="620">
        <v>1</v>
      </c>
      <c r="H4888" s="621">
        <v>46266</v>
      </c>
      <c r="I4888" s="620" t="s">
        <v>2649</v>
      </c>
      <c r="J4888" s="622">
        <v>516301490926646</v>
      </c>
      <c r="K4888" s="620" t="s">
        <v>2804</v>
      </c>
      <c r="L4888" s="620" t="s">
        <v>1643</v>
      </c>
      <c r="M4888" s="620"/>
      <c r="N4888" s="621"/>
      <c r="O4888" s="620"/>
      <c r="P4888" s="620" t="s">
        <v>1671</v>
      </c>
      <c r="Q4888" s="620" t="s">
        <v>28</v>
      </c>
      <c r="R4888" s="620"/>
      <c r="S4888" s="620" t="s">
        <v>2651</v>
      </c>
    </row>
    <row r="4889" ht="25" spans="1:19">
      <c r="A4889" s="620">
        <v>285</v>
      </c>
      <c r="B4889" s="620" t="s">
        <v>19</v>
      </c>
      <c r="C4889" s="620" t="s">
        <v>2771</v>
      </c>
      <c r="D4889" s="620">
        <v>6000053422</v>
      </c>
      <c r="E4889" s="620">
        <v>9</v>
      </c>
      <c r="F4889" s="620">
        <v>9</v>
      </c>
      <c r="G4889" s="620">
        <v>0</v>
      </c>
      <c r="H4889" s="621">
        <v>46266</v>
      </c>
      <c r="I4889" s="620" t="s">
        <v>2649</v>
      </c>
      <c r="J4889" s="622" t="s">
        <v>2813</v>
      </c>
      <c r="K4889" s="620" t="s">
        <v>22</v>
      </c>
      <c r="L4889" s="620" t="s">
        <v>1643</v>
      </c>
      <c r="M4889" s="620"/>
      <c r="N4889" s="621"/>
      <c r="O4889" s="620"/>
      <c r="P4889" s="620"/>
      <c r="Q4889" s="620"/>
      <c r="R4889" s="620"/>
      <c r="S4889" s="620" t="s">
        <v>2651</v>
      </c>
    </row>
    <row r="4890" ht="25" spans="1:19">
      <c r="A4890" s="620">
        <v>286</v>
      </c>
      <c r="B4890" s="620" t="s">
        <v>19</v>
      </c>
      <c r="C4890" s="620" t="s">
        <v>2771</v>
      </c>
      <c r="D4890" s="620">
        <v>6000053422</v>
      </c>
      <c r="E4890" s="620">
        <v>1</v>
      </c>
      <c r="F4890" s="620">
        <v>0</v>
      </c>
      <c r="G4890" s="620">
        <v>1</v>
      </c>
      <c r="H4890" s="621">
        <v>46266</v>
      </c>
      <c r="I4890" s="620" t="s">
        <v>2649</v>
      </c>
      <c r="J4890" s="622">
        <v>516301490926656</v>
      </c>
      <c r="K4890" s="620" t="s">
        <v>2714</v>
      </c>
      <c r="L4890" s="620" t="s">
        <v>1643</v>
      </c>
      <c r="M4890" s="620"/>
      <c r="N4890" s="621"/>
      <c r="O4890" s="620"/>
      <c r="P4890" s="620" t="s">
        <v>1671</v>
      </c>
      <c r="Q4890" s="620" t="s">
        <v>28</v>
      </c>
      <c r="R4890" s="620"/>
      <c r="S4890" s="620" t="s">
        <v>2651</v>
      </c>
    </row>
    <row r="4891" ht="25" spans="1:19">
      <c r="A4891" s="620">
        <v>287</v>
      </c>
      <c r="B4891" s="620" t="s">
        <v>19</v>
      </c>
      <c r="C4891" s="620" t="s">
        <v>2771</v>
      </c>
      <c r="D4891" s="620">
        <v>6000053422</v>
      </c>
      <c r="E4891" s="620">
        <v>1</v>
      </c>
      <c r="F4891" s="620">
        <v>0</v>
      </c>
      <c r="G4891" s="620">
        <v>1</v>
      </c>
      <c r="H4891" s="621">
        <v>46266</v>
      </c>
      <c r="I4891" s="620" t="s">
        <v>2649</v>
      </c>
      <c r="J4891" s="622">
        <v>516301490926657</v>
      </c>
      <c r="K4891" s="620" t="s">
        <v>2798</v>
      </c>
      <c r="L4891" s="620" t="s">
        <v>1643</v>
      </c>
      <c r="M4891" s="620"/>
      <c r="N4891" s="621"/>
      <c r="O4891" s="620"/>
      <c r="P4891" s="620" t="s">
        <v>1671</v>
      </c>
      <c r="Q4891" s="620" t="s">
        <v>28</v>
      </c>
      <c r="R4891" s="620"/>
      <c r="S4891" s="620" t="s">
        <v>2651</v>
      </c>
    </row>
    <row r="4892" ht="25" spans="1:19">
      <c r="A4892" s="620">
        <v>288</v>
      </c>
      <c r="B4892" s="620" t="s">
        <v>19</v>
      </c>
      <c r="C4892" s="620" t="s">
        <v>2771</v>
      </c>
      <c r="D4892" s="620">
        <v>6000053422</v>
      </c>
      <c r="E4892" s="620">
        <v>2</v>
      </c>
      <c r="F4892" s="620">
        <v>2</v>
      </c>
      <c r="G4892" s="620">
        <v>0</v>
      </c>
      <c r="H4892" s="621">
        <v>46273</v>
      </c>
      <c r="I4892" s="620" t="s">
        <v>2649</v>
      </c>
      <c r="J4892" s="622" t="s">
        <v>2814</v>
      </c>
      <c r="K4892" s="620" t="s">
        <v>22</v>
      </c>
      <c r="L4892" s="620" t="s">
        <v>1643</v>
      </c>
      <c r="M4892" s="620"/>
      <c r="N4892" s="621"/>
      <c r="O4892" s="620"/>
      <c r="P4892" s="620"/>
      <c r="Q4892" s="620"/>
      <c r="R4892" s="620"/>
      <c r="S4892" s="620" t="s">
        <v>2651</v>
      </c>
    </row>
    <row r="4893" ht="25" spans="1:19">
      <c r="A4893" s="620">
        <v>289</v>
      </c>
      <c r="B4893" s="620" t="s">
        <v>19</v>
      </c>
      <c r="C4893" s="620" t="s">
        <v>2771</v>
      </c>
      <c r="D4893" s="620">
        <v>6000053422</v>
      </c>
      <c r="E4893" s="620">
        <v>1</v>
      </c>
      <c r="F4893" s="620">
        <v>0</v>
      </c>
      <c r="G4893" s="620">
        <v>1</v>
      </c>
      <c r="H4893" s="621">
        <v>46273</v>
      </c>
      <c r="I4893" s="620" t="s">
        <v>2649</v>
      </c>
      <c r="J4893" s="622">
        <v>516301490926660</v>
      </c>
      <c r="K4893" s="620" t="s">
        <v>2815</v>
      </c>
      <c r="L4893" s="620" t="s">
        <v>1643</v>
      </c>
      <c r="M4893" s="620"/>
      <c r="N4893" s="621"/>
      <c r="O4893" s="620"/>
      <c r="P4893" s="620" t="s">
        <v>1671</v>
      </c>
      <c r="Q4893" s="620" t="s">
        <v>28</v>
      </c>
      <c r="R4893" s="620"/>
      <c r="S4893" s="620" t="s">
        <v>2651</v>
      </c>
    </row>
    <row r="4894" ht="25" spans="1:19">
      <c r="A4894" s="620">
        <v>290</v>
      </c>
      <c r="B4894" s="620" t="s">
        <v>19</v>
      </c>
      <c r="C4894" s="620" t="s">
        <v>2771</v>
      </c>
      <c r="D4894" s="620">
        <v>6000053422</v>
      </c>
      <c r="E4894" s="620">
        <v>10</v>
      </c>
      <c r="F4894" s="620">
        <v>10</v>
      </c>
      <c r="G4894" s="620">
        <v>0</v>
      </c>
      <c r="H4894" s="621">
        <v>46273</v>
      </c>
      <c r="I4894" s="620" t="s">
        <v>2649</v>
      </c>
      <c r="J4894" s="622" t="s">
        <v>2816</v>
      </c>
      <c r="K4894" s="620" t="s">
        <v>22</v>
      </c>
      <c r="L4894" s="620" t="s">
        <v>1643</v>
      </c>
      <c r="M4894" s="620"/>
      <c r="N4894" s="621"/>
      <c r="O4894" s="620"/>
      <c r="P4894" s="620"/>
      <c r="Q4894" s="620"/>
      <c r="R4894" s="620"/>
      <c r="S4894" s="620" t="s">
        <v>2651</v>
      </c>
    </row>
    <row r="4895" ht="25" spans="1:19">
      <c r="A4895" s="620">
        <v>291</v>
      </c>
      <c r="B4895" s="620" t="s">
        <v>19</v>
      </c>
      <c r="C4895" s="620" t="s">
        <v>2771</v>
      </c>
      <c r="D4895" s="620">
        <v>6000053422</v>
      </c>
      <c r="E4895" s="620">
        <v>1</v>
      </c>
      <c r="F4895" s="620">
        <v>0</v>
      </c>
      <c r="G4895" s="620">
        <v>1</v>
      </c>
      <c r="H4895" s="621">
        <v>46274</v>
      </c>
      <c r="I4895" s="620" t="s">
        <v>2649</v>
      </c>
      <c r="J4895" s="622">
        <v>516301490926671</v>
      </c>
      <c r="K4895" s="620" t="s">
        <v>2815</v>
      </c>
      <c r="L4895" s="620" t="s">
        <v>1643</v>
      </c>
      <c r="M4895" s="620"/>
      <c r="N4895" s="621"/>
      <c r="O4895" s="620"/>
      <c r="P4895" s="620" t="s">
        <v>1671</v>
      </c>
      <c r="Q4895" s="620" t="s">
        <v>28</v>
      </c>
      <c r="R4895" s="620"/>
      <c r="S4895" s="620" t="s">
        <v>2651</v>
      </c>
    </row>
    <row r="4896" ht="25" spans="1:19">
      <c r="A4896" s="620">
        <v>292</v>
      </c>
      <c r="B4896" s="620" t="s">
        <v>19</v>
      </c>
      <c r="C4896" s="620" t="s">
        <v>2771</v>
      </c>
      <c r="D4896" s="620">
        <v>6000053422</v>
      </c>
      <c r="E4896" s="620">
        <v>1</v>
      </c>
      <c r="F4896" s="620">
        <v>0</v>
      </c>
      <c r="G4896" s="620">
        <v>1</v>
      </c>
      <c r="H4896" s="621">
        <v>46274</v>
      </c>
      <c r="I4896" s="620" t="s">
        <v>2649</v>
      </c>
      <c r="J4896" s="622">
        <v>516301490926672</v>
      </c>
      <c r="K4896" s="620" t="s">
        <v>2714</v>
      </c>
      <c r="L4896" s="620" t="s">
        <v>1643</v>
      </c>
      <c r="M4896" s="620"/>
      <c r="N4896" s="621"/>
      <c r="O4896" s="620"/>
      <c r="P4896" s="620" t="s">
        <v>1671</v>
      </c>
      <c r="Q4896" s="620" t="s">
        <v>28</v>
      </c>
      <c r="R4896" s="620"/>
      <c r="S4896" s="620" t="s">
        <v>2651</v>
      </c>
    </row>
    <row r="4897" ht="25" spans="1:19">
      <c r="A4897" s="620">
        <v>293</v>
      </c>
      <c r="B4897" s="620" t="s">
        <v>19</v>
      </c>
      <c r="C4897" s="620" t="s">
        <v>2771</v>
      </c>
      <c r="D4897" s="620">
        <v>6000053422</v>
      </c>
      <c r="E4897" s="620">
        <v>19</v>
      </c>
      <c r="F4897" s="620">
        <v>19</v>
      </c>
      <c r="G4897" s="620">
        <v>0</v>
      </c>
      <c r="H4897" s="621">
        <v>46274</v>
      </c>
      <c r="I4897" s="620" t="s">
        <v>2649</v>
      </c>
      <c r="J4897" s="622" t="s">
        <v>2817</v>
      </c>
      <c r="K4897" s="620" t="s">
        <v>22</v>
      </c>
      <c r="L4897" s="620" t="s">
        <v>1643</v>
      </c>
      <c r="M4897" s="620"/>
      <c r="N4897" s="621"/>
      <c r="O4897" s="620"/>
      <c r="P4897" s="620"/>
      <c r="Q4897" s="620"/>
      <c r="R4897" s="620"/>
      <c r="S4897" s="620" t="s">
        <v>2651</v>
      </c>
    </row>
    <row r="4898" ht="25" spans="1:19">
      <c r="A4898" s="620">
        <v>294</v>
      </c>
      <c r="B4898" s="620" t="s">
        <v>19</v>
      </c>
      <c r="C4898" s="620" t="s">
        <v>2771</v>
      </c>
      <c r="D4898" s="620">
        <v>6000053422</v>
      </c>
      <c r="E4898" s="620">
        <v>1</v>
      </c>
      <c r="F4898" s="620">
        <v>0</v>
      </c>
      <c r="G4898" s="620">
        <v>1</v>
      </c>
      <c r="H4898" s="621">
        <v>46274</v>
      </c>
      <c r="I4898" s="620" t="s">
        <v>2649</v>
      </c>
      <c r="J4898" s="622">
        <v>516301490926692</v>
      </c>
      <c r="K4898" s="620" t="s">
        <v>2798</v>
      </c>
      <c r="L4898" s="620" t="s">
        <v>1643</v>
      </c>
      <c r="M4898" s="620"/>
      <c r="N4898" s="621"/>
      <c r="O4898" s="620"/>
      <c r="P4898" s="620" t="s">
        <v>1671</v>
      </c>
      <c r="Q4898" s="620" t="s">
        <v>28</v>
      </c>
      <c r="R4898" s="620"/>
      <c r="S4898" s="620" t="s">
        <v>2651</v>
      </c>
    </row>
    <row r="4899" ht="25" spans="1:19">
      <c r="A4899" s="620">
        <v>295</v>
      </c>
      <c r="B4899" s="620" t="s">
        <v>19</v>
      </c>
      <c r="C4899" s="620" t="s">
        <v>2771</v>
      </c>
      <c r="D4899" s="620">
        <v>6000053422</v>
      </c>
      <c r="E4899" s="620">
        <v>4</v>
      </c>
      <c r="F4899" s="620">
        <v>4</v>
      </c>
      <c r="G4899" s="620">
        <v>0</v>
      </c>
      <c r="H4899" s="621">
        <v>46275</v>
      </c>
      <c r="I4899" s="620" t="s">
        <v>2649</v>
      </c>
      <c r="J4899" s="622" t="s">
        <v>2818</v>
      </c>
      <c r="K4899" s="620" t="s">
        <v>22</v>
      </c>
      <c r="L4899" s="620" t="s">
        <v>1643</v>
      </c>
      <c r="M4899" s="620"/>
      <c r="N4899" s="621"/>
      <c r="O4899" s="620"/>
      <c r="P4899" s="620"/>
      <c r="Q4899" s="620"/>
      <c r="R4899" s="620"/>
      <c r="S4899" s="620" t="s">
        <v>2651</v>
      </c>
    </row>
    <row r="4900" ht="25" spans="1:19">
      <c r="A4900" s="620">
        <v>296</v>
      </c>
      <c r="B4900" s="620" t="s">
        <v>19</v>
      </c>
      <c r="C4900" s="620" t="s">
        <v>2771</v>
      </c>
      <c r="D4900" s="620">
        <v>6000053422</v>
      </c>
      <c r="E4900" s="620">
        <v>3</v>
      </c>
      <c r="F4900" s="620">
        <v>3</v>
      </c>
      <c r="G4900" s="620">
        <v>0</v>
      </c>
      <c r="H4900" s="621">
        <v>46281</v>
      </c>
      <c r="I4900" s="620" t="s">
        <v>2649</v>
      </c>
      <c r="J4900" s="622" t="s">
        <v>2819</v>
      </c>
      <c r="K4900" s="620" t="s">
        <v>22</v>
      </c>
      <c r="L4900" s="620" t="s">
        <v>1643</v>
      </c>
      <c r="M4900" s="620"/>
      <c r="N4900" s="621"/>
      <c r="O4900" s="620"/>
      <c r="P4900" s="620"/>
      <c r="Q4900" s="620"/>
      <c r="R4900" s="620"/>
      <c r="S4900" s="620" t="s">
        <v>2651</v>
      </c>
    </row>
    <row r="4901" ht="25" spans="1:19">
      <c r="A4901" s="620">
        <v>297</v>
      </c>
      <c r="B4901" s="620" t="s">
        <v>19</v>
      </c>
      <c r="C4901" s="620" t="s">
        <v>2771</v>
      </c>
      <c r="D4901" s="620">
        <v>6000053422</v>
      </c>
      <c r="E4901" s="620">
        <v>1</v>
      </c>
      <c r="F4901" s="620">
        <v>0</v>
      </c>
      <c r="G4901" s="620">
        <v>1</v>
      </c>
      <c r="H4901" s="621">
        <v>46281</v>
      </c>
      <c r="I4901" s="620" t="s">
        <v>2649</v>
      </c>
      <c r="J4901" s="622">
        <v>516301490926700</v>
      </c>
      <c r="K4901" s="620" t="s">
        <v>2798</v>
      </c>
      <c r="L4901" s="620" t="s">
        <v>1643</v>
      </c>
      <c r="M4901" s="620"/>
      <c r="N4901" s="621"/>
      <c r="O4901" s="620"/>
      <c r="P4901" s="620" t="s">
        <v>1671</v>
      </c>
      <c r="Q4901" s="620" t="s">
        <v>28</v>
      </c>
      <c r="R4901" s="620"/>
      <c r="S4901" s="620" t="s">
        <v>2651</v>
      </c>
    </row>
    <row r="4902" ht="25" spans="1:19">
      <c r="A4902" s="620">
        <v>298</v>
      </c>
      <c r="B4902" s="620" t="s">
        <v>19</v>
      </c>
      <c r="C4902" s="620" t="s">
        <v>2771</v>
      </c>
      <c r="D4902" s="620">
        <v>6000053422</v>
      </c>
      <c r="E4902" s="620">
        <v>10</v>
      </c>
      <c r="F4902" s="620">
        <v>10</v>
      </c>
      <c r="G4902" s="620">
        <v>0</v>
      </c>
      <c r="H4902" s="621">
        <v>46281</v>
      </c>
      <c r="I4902" s="620" t="s">
        <v>2649</v>
      </c>
      <c r="J4902" s="622" t="s">
        <v>2820</v>
      </c>
      <c r="K4902" s="620" t="s">
        <v>22</v>
      </c>
      <c r="L4902" s="620" t="s">
        <v>1643</v>
      </c>
      <c r="M4902" s="620"/>
      <c r="N4902" s="621"/>
      <c r="O4902" s="620"/>
      <c r="P4902" s="620"/>
      <c r="Q4902" s="620"/>
      <c r="R4902" s="620"/>
      <c r="S4902" s="620" t="s">
        <v>2651</v>
      </c>
    </row>
    <row r="4903" ht="25" spans="1:19">
      <c r="A4903" s="620">
        <v>299</v>
      </c>
      <c r="B4903" s="620" t="s">
        <v>19</v>
      </c>
      <c r="C4903" s="620" t="s">
        <v>2771</v>
      </c>
      <c r="D4903" s="620">
        <v>6000053422</v>
      </c>
      <c r="E4903" s="620">
        <v>1</v>
      </c>
      <c r="F4903" s="620">
        <v>0</v>
      </c>
      <c r="G4903" s="620">
        <v>1</v>
      </c>
      <c r="H4903" s="621">
        <v>46281</v>
      </c>
      <c r="I4903" s="620" t="s">
        <v>2649</v>
      </c>
      <c r="J4903" s="622">
        <v>516301490926711</v>
      </c>
      <c r="K4903" s="620" t="s">
        <v>2815</v>
      </c>
      <c r="L4903" s="620" t="s">
        <v>1643</v>
      </c>
      <c r="M4903" s="620"/>
      <c r="N4903" s="621"/>
      <c r="O4903" s="620"/>
      <c r="P4903" s="620" t="s">
        <v>1671</v>
      </c>
      <c r="Q4903" s="620" t="s">
        <v>28</v>
      </c>
      <c r="R4903" s="620"/>
      <c r="S4903" s="620" t="s">
        <v>2651</v>
      </c>
    </row>
    <row r="4904" ht="25" spans="1:19">
      <c r="A4904" s="620">
        <v>300</v>
      </c>
      <c r="B4904" s="620" t="s">
        <v>19</v>
      </c>
      <c r="C4904" s="620" t="s">
        <v>2771</v>
      </c>
      <c r="D4904" s="620">
        <v>6000053422</v>
      </c>
      <c r="E4904" s="620">
        <v>8</v>
      </c>
      <c r="F4904" s="620">
        <v>8</v>
      </c>
      <c r="G4904" s="620">
        <v>0</v>
      </c>
      <c r="H4904" s="621">
        <v>46281</v>
      </c>
      <c r="I4904" s="620" t="s">
        <v>2649</v>
      </c>
      <c r="J4904" s="622" t="s">
        <v>2821</v>
      </c>
      <c r="K4904" s="620" t="s">
        <v>22</v>
      </c>
      <c r="L4904" s="620" t="s">
        <v>1643</v>
      </c>
      <c r="M4904" s="620"/>
      <c r="N4904" s="621"/>
      <c r="O4904" s="620"/>
      <c r="P4904" s="620"/>
      <c r="Q4904" s="620"/>
      <c r="R4904" s="620"/>
      <c r="S4904" s="620" t="s">
        <v>2651</v>
      </c>
    </row>
    <row r="4905" ht="25" spans="1:19">
      <c r="A4905" s="620">
        <v>301</v>
      </c>
      <c r="B4905" s="620" t="s">
        <v>19</v>
      </c>
      <c r="C4905" s="620" t="s">
        <v>2771</v>
      </c>
      <c r="D4905" s="620">
        <v>6000053422</v>
      </c>
      <c r="E4905" s="620">
        <v>1</v>
      </c>
      <c r="F4905" s="620">
        <v>0</v>
      </c>
      <c r="G4905" s="620">
        <v>1</v>
      </c>
      <c r="H4905" s="621">
        <v>46281</v>
      </c>
      <c r="I4905" s="620" t="s">
        <v>2649</v>
      </c>
      <c r="J4905" s="622">
        <v>516301490926720</v>
      </c>
      <c r="K4905" s="620" t="s">
        <v>2714</v>
      </c>
      <c r="L4905" s="620" t="s">
        <v>1643</v>
      </c>
      <c r="M4905" s="620"/>
      <c r="N4905" s="621"/>
      <c r="O4905" s="620"/>
      <c r="P4905" s="620" t="s">
        <v>1671</v>
      </c>
      <c r="Q4905" s="620" t="s">
        <v>28</v>
      </c>
      <c r="R4905" s="620"/>
      <c r="S4905" s="620" t="s">
        <v>2651</v>
      </c>
    </row>
    <row r="4906" ht="25" spans="1:19">
      <c r="A4906" s="620">
        <v>302</v>
      </c>
      <c r="B4906" s="620" t="s">
        <v>19</v>
      </c>
      <c r="C4906" s="620" t="s">
        <v>2771</v>
      </c>
      <c r="D4906" s="620">
        <v>6000053422</v>
      </c>
      <c r="E4906" s="620">
        <v>13</v>
      </c>
      <c r="F4906" s="620">
        <v>13</v>
      </c>
      <c r="G4906" s="620">
        <v>0</v>
      </c>
      <c r="H4906" s="621">
        <v>46281</v>
      </c>
      <c r="I4906" s="620" t="s">
        <v>2649</v>
      </c>
      <c r="J4906" s="622" t="s">
        <v>2822</v>
      </c>
      <c r="K4906" s="620" t="s">
        <v>22</v>
      </c>
      <c r="L4906" s="620" t="s">
        <v>1643</v>
      </c>
      <c r="M4906" s="620"/>
      <c r="N4906" s="621"/>
      <c r="O4906" s="620"/>
      <c r="P4906" s="620"/>
      <c r="Q4906" s="620"/>
      <c r="R4906" s="620"/>
      <c r="S4906" s="620" t="s">
        <v>2651</v>
      </c>
    </row>
    <row r="4907" ht="25" spans="1:19">
      <c r="A4907" s="620">
        <v>303</v>
      </c>
      <c r="B4907" s="620" t="s">
        <v>19</v>
      </c>
      <c r="C4907" s="620" t="s">
        <v>2771</v>
      </c>
      <c r="D4907" s="620">
        <v>6000053422</v>
      </c>
      <c r="E4907" s="620">
        <v>1</v>
      </c>
      <c r="F4907" s="620">
        <v>0</v>
      </c>
      <c r="G4907" s="620">
        <v>1</v>
      </c>
      <c r="H4907" s="621">
        <v>46281</v>
      </c>
      <c r="I4907" s="620" t="s">
        <v>2649</v>
      </c>
      <c r="J4907" s="622">
        <v>516301490926734</v>
      </c>
      <c r="K4907" s="620" t="s">
        <v>2798</v>
      </c>
      <c r="L4907" s="620" t="s">
        <v>1643</v>
      </c>
      <c r="M4907" s="620"/>
      <c r="N4907" s="621"/>
      <c r="O4907" s="620"/>
      <c r="P4907" s="620" t="s">
        <v>1671</v>
      </c>
      <c r="Q4907" s="620" t="s">
        <v>28</v>
      </c>
      <c r="R4907" s="620"/>
      <c r="S4907" s="620" t="s">
        <v>2651</v>
      </c>
    </row>
    <row r="4908" ht="25" spans="1:19">
      <c r="A4908" s="620">
        <v>304</v>
      </c>
      <c r="B4908" s="620" t="s">
        <v>19</v>
      </c>
      <c r="C4908" s="620" t="s">
        <v>2771</v>
      </c>
      <c r="D4908" s="620">
        <v>6000053422</v>
      </c>
      <c r="E4908" s="620">
        <v>9</v>
      </c>
      <c r="F4908" s="620">
        <v>9</v>
      </c>
      <c r="G4908" s="620">
        <v>0</v>
      </c>
      <c r="H4908" s="621">
        <v>46284</v>
      </c>
      <c r="I4908" s="620" t="s">
        <v>2649</v>
      </c>
      <c r="J4908" s="622" t="s">
        <v>2823</v>
      </c>
      <c r="K4908" s="620" t="s">
        <v>22</v>
      </c>
      <c r="L4908" s="620" t="s">
        <v>1643</v>
      </c>
      <c r="M4908" s="620"/>
      <c r="N4908" s="621"/>
      <c r="O4908" s="620"/>
      <c r="P4908" s="620"/>
      <c r="Q4908" s="620"/>
      <c r="R4908" s="620"/>
      <c r="S4908" s="620" t="s">
        <v>2651</v>
      </c>
    </row>
    <row r="4909" ht="25" spans="1:19">
      <c r="A4909" s="620">
        <v>305</v>
      </c>
      <c r="B4909" s="620" t="s">
        <v>19</v>
      </c>
      <c r="C4909" s="620" t="s">
        <v>2771</v>
      </c>
      <c r="D4909" s="620">
        <v>6000064567</v>
      </c>
      <c r="E4909" s="620">
        <v>10</v>
      </c>
      <c r="F4909" s="620">
        <v>10</v>
      </c>
      <c r="G4909" s="620">
        <v>0</v>
      </c>
      <c r="H4909" s="621">
        <v>46288</v>
      </c>
      <c r="I4909" s="620" t="s">
        <v>2775</v>
      </c>
      <c r="J4909" s="622" t="s">
        <v>2824</v>
      </c>
      <c r="K4909" s="620" t="s">
        <v>22</v>
      </c>
      <c r="L4909" s="620" t="s">
        <v>1643</v>
      </c>
      <c r="M4909" s="620"/>
      <c r="N4909" s="621"/>
      <c r="O4909" s="620"/>
      <c r="P4909" s="620"/>
      <c r="Q4909" s="620"/>
      <c r="R4909" s="620"/>
      <c r="S4909" s="620" t="s">
        <v>2651</v>
      </c>
    </row>
    <row r="4910" ht="25" spans="1:19">
      <c r="A4910" s="620">
        <v>306</v>
      </c>
      <c r="B4910" s="620" t="s">
        <v>19</v>
      </c>
      <c r="C4910" s="620" t="s">
        <v>2771</v>
      </c>
      <c r="D4910" s="620">
        <v>6000064567</v>
      </c>
      <c r="E4910" s="620">
        <v>40</v>
      </c>
      <c r="F4910" s="620">
        <v>40</v>
      </c>
      <c r="G4910" s="620">
        <v>0</v>
      </c>
      <c r="H4910" s="621">
        <v>46289</v>
      </c>
      <c r="I4910" s="620" t="s">
        <v>2775</v>
      </c>
      <c r="J4910" s="622" t="s">
        <v>2825</v>
      </c>
      <c r="K4910" s="620" t="s">
        <v>22</v>
      </c>
      <c r="L4910" s="620" t="s">
        <v>1643</v>
      </c>
      <c r="M4910" s="620"/>
      <c r="N4910" s="621"/>
      <c r="O4910" s="620"/>
      <c r="P4910" s="620"/>
      <c r="Q4910" s="620"/>
      <c r="R4910" s="620"/>
      <c r="S4910" s="620" t="s">
        <v>2651</v>
      </c>
    </row>
    <row r="4911" spans="1:19">
      <c r="A4911" s="620">
        <v>308</v>
      </c>
      <c r="B4911" s="620" t="s">
        <v>19</v>
      </c>
      <c r="C4911" s="620" t="s">
        <v>116</v>
      </c>
      <c r="D4911" s="620">
        <v>6000064567</v>
      </c>
      <c r="E4911" s="620">
        <v>3</v>
      </c>
      <c r="F4911" s="620">
        <v>3</v>
      </c>
      <c r="G4911" s="620">
        <v>0</v>
      </c>
      <c r="H4911" s="621">
        <v>46294</v>
      </c>
      <c r="I4911" s="620" t="s">
        <v>2775</v>
      </c>
      <c r="J4911" s="622" t="s">
        <v>2826</v>
      </c>
      <c r="K4911" s="620" t="s">
        <v>22</v>
      </c>
      <c r="L4911" s="620" t="s">
        <v>1643</v>
      </c>
      <c r="M4911" s="620"/>
      <c r="N4911" s="621"/>
      <c r="O4911" s="620"/>
      <c r="P4911" s="620"/>
      <c r="Q4911" s="620"/>
      <c r="R4911" s="620"/>
      <c r="S4911" s="620" t="s">
        <v>2651</v>
      </c>
    </row>
    <row r="4912" spans="1:19">
      <c r="A4912" s="620"/>
      <c r="B4912" s="620"/>
      <c r="C4912" s="620" t="s">
        <v>116</v>
      </c>
      <c r="D4912" s="620">
        <v>6000064567</v>
      </c>
      <c r="E4912" s="620">
        <v>1</v>
      </c>
      <c r="F4912" s="620">
        <v>0</v>
      </c>
      <c r="G4912" s="620">
        <v>1</v>
      </c>
      <c r="H4912" s="621">
        <v>46294</v>
      </c>
      <c r="I4912" s="620" t="s">
        <v>2775</v>
      </c>
      <c r="J4912" s="622">
        <v>516339050926283</v>
      </c>
      <c r="K4912" s="620" t="s">
        <v>2827</v>
      </c>
      <c r="L4912" s="620"/>
      <c r="M4912" s="620"/>
      <c r="N4912" s="621"/>
      <c r="O4912" s="620"/>
      <c r="P4912" s="620" t="s">
        <v>1671</v>
      </c>
      <c r="Q4912" s="620" t="s">
        <v>28</v>
      </c>
      <c r="R4912" s="620"/>
      <c r="S4912" s="620" t="s">
        <v>2651</v>
      </c>
    </row>
    <row r="4913" spans="1:19">
      <c r="A4913" s="620">
        <v>310</v>
      </c>
      <c r="B4913" s="620" t="s">
        <v>19</v>
      </c>
      <c r="C4913" s="620" t="s">
        <v>116</v>
      </c>
      <c r="D4913" s="620">
        <v>6000064567</v>
      </c>
      <c r="E4913" s="620">
        <v>1</v>
      </c>
      <c r="F4913" s="620">
        <v>1</v>
      </c>
      <c r="G4913" s="620">
        <v>0</v>
      </c>
      <c r="H4913" s="621">
        <v>46294</v>
      </c>
      <c r="I4913" s="620" t="s">
        <v>2775</v>
      </c>
      <c r="J4913" s="622">
        <v>516339050926284</v>
      </c>
      <c r="K4913" s="620" t="s">
        <v>22</v>
      </c>
      <c r="L4913" s="620" t="s">
        <v>1643</v>
      </c>
      <c r="M4913" s="620"/>
      <c r="N4913" s="621"/>
      <c r="O4913" s="620"/>
      <c r="P4913" s="620"/>
      <c r="Q4913" s="620"/>
      <c r="R4913" s="620"/>
      <c r="S4913" s="620" t="s">
        <v>2651</v>
      </c>
    </row>
    <row r="4914" spans="1:19">
      <c r="A4914" s="620"/>
      <c r="B4914" s="620"/>
      <c r="C4914" s="620" t="s">
        <v>116</v>
      </c>
      <c r="D4914" s="620">
        <v>6000064567</v>
      </c>
      <c r="E4914" s="620">
        <v>1</v>
      </c>
      <c r="F4914" s="620">
        <v>0</v>
      </c>
      <c r="G4914" s="620">
        <v>1</v>
      </c>
      <c r="H4914" s="621">
        <v>46294</v>
      </c>
      <c r="I4914" s="620" t="s">
        <v>2775</v>
      </c>
      <c r="J4914" s="622">
        <v>516339050926285</v>
      </c>
      <c r="K4914" s="620" t="s">
        <v>2828</v>
      </c>
      <c r="L4914" s="620"/>
      <c r="M4914" s="620"/>
      <c r="N4914" s="621"/>
      <c r="O4914" s="620"/>
      <c r="P4914" s="620" t="s">
        <v>1671</v>
      </c>
      <c r="Q4914" s="620" t="s">
        <v>28</v>
      </c>
      <c r="R4914" s="620"/>
      <c r="S4914" s="620" t="s">
        <v>2651</v>
      </c>
    </row>
    <row r="4915" spans="1:19">
      <c r="A4915" s="620"/>
      <c r="B4915" s="620"/>
      <c r="C4915" s="620"/>
      <c r="D4915" s="620">
        <v>6000064567</v>
      </c>
      <c r="E4915" s="620">
        <v>1</v>
      </c>
      <c r="F4915" s="620">
        <v>0</v>
      </c>
      <c r="G4915" s="620">
        <v>1</v>
      </c>
      <c r="H4915" s="621"/>
      <c r="I4915" s="620" t="s">
        <v>2775</v>
      </c>
      <c r="J4915" s="622">
        <v>516339050926286</v>
      </c>
      <c r="K4915" s="620" t="s">
        <v>2689</v>
      </c>
      <c r="L4915" s="620"/>
      <c r="M4915" s="620"/>
      <c r="N4915" s="621"/>
      <c r="O4915" s="620"/>
      <c r="P4915" s="620" t="s">
        <v>1671</v>
      </c>
      <c r="Q4915" s="620" t="s">
        <v>28</v>
      </c>
      <c r="R4915" s="620"/>
      <c r="S4915" s="620" t="s">
        <v>2651</v>
      </c>
    </row>
    <row r="4916" spans="1:19">
      <c r="A4916" s="620">
        <v>312</v>
      </c>
      <c r="B4916" s="620" t="s">
        <v>19</v>
      </c>
      <c r="C4916" s="620" t="s">
        <v>116</v>
      </c>
      <c r="D4916" s="620">
        <v>6000064567</v>
      </c>
      <c r="E4916" s="620">
        <v>6</v>
      </c>
      <c r="F4916" s="620">
        <v>6</v>
      </c>
      <c r="G4916" s="620">
        <v>0</v>
      </c>
      <c r="H4916" s="621">
        <v>46294</v>
      </c>
      <c r="I4916" s="620" t="s">
        <v>2775</v>
      </c>
      <c r="J4916" s="622" t="s">
        <v>2829</v>
      </c>
      <c r="K4916" s="620" t="s">
        <v>22</v>
      </c>
      <c r="L4916" s="620" t="s">
        <v>1643</v>
      </c>
      <c r="M4916" s="620"/>
      <c r="N4916" s="621"/>
      <c r="O4916" s="620"/>
      <c r="P4916" s="620"/>
      <c r="Q4916" s="620"/>
      <c r="R4916" s="620"/>
      <c r="S4916" s="620" t="s">
        <v>2651</v>
      </c>
    </row>
    <row r="4917" spans="1:19">
      <c r="A4917" s="620">
        <v>313</v>
      </c>
      <c r="B4917" s="620" t="s">
        <v>19</v>
      </c>
      <c r="C4917" s="620" t="s">
        <v>116</v>
      </c>
      <c r="D4917" s="620">
        <v>6000064567</v>
      </c>
      <c r="E4917" s="620">
        <v>1</v>
      </c>
      <c r="F4917" s="620">
        <v>0</v>
      </c>
      <c r="G4917" s="620">
        <v>1</v>
      </c>
      <c r="H4917" s="621">
        <v>46294</v>
      </c>
      <c r="I4917" s="620" t="s">
        <v>2775</v>
      </c>
      <c r="J4917" s="622">
        <v>516339050926293</v>
      </c>
      <c r="K4917" s="620" t="s">
        <v>2689</v>
      </c>
      <c r="L4917" s="620" t="s">
        <v>1643</v>
      </c>
      <c r="M4917" s="620"/>
      <c r="N4917" s="621"/>
      <c r="O4917" s="620"/>
      <c r="P4917" s="620" t="s">
        <v>1671</v>
      </c>
      <c r="Q4917" s="620" t="s">
        <v>28</v>
      </c>
      <c r="R4917" s="620"/>
      <c r="S4917" s="620" t="s">
        <v>2651</v>
      </c>
    </row>
    <row r="4918" ht="25" spans="1:19">
      <c r="A4918" s="620">
        <v>314</v>
      </c>
      <c r="B4918" s="620" t="s">
        <v>19</v>
      </c>
      <c r="C4918" s="620" t="s">
        <v>116</v>
      </c>
      <c r="D4918" s="620">
        <v>6000064567</v>
      </c>
      <c r="E4918" s="620">
        <v>1</v>
      </c>
      <c r="F4918" s="620">
        <v>0</v>
      </c>
      <c r="G4918" s="620">
        <v>1</v>
      </c>
      <c r="H4918" s="621">
        <v>46294</v>
      </c>
      <c r="I4918" s="620" t="s">
        <v>2775</v>
      </c>
      <c r="J4918" s="622">
        <v>516339050926294</v>
      </c>
      <c r="K4918" s="620" t="s">
        <v>2714</v>
      </c>
      <c r="L4918" s="620" t="s">
        <v>1643</v>
      </c>
      <c r="M4918" s="620"/>
      <c r="N4918" s="621"/>
      <c r="O4918" s="620"/>
      <c r="P4918" s="620" t="s">
        <v>1671</v>
      </c>
      <c r="Q4918" s="620" t="s">
        <v>28</v>
      </c>
      <c r="R4918" s="620"/>
      <c r="S4918" s="620" t="s">
        <v>2651</v>
      </c>
    </row>
    <row r="4919" spans="1:19">
      <c r="A4919" s="620">
        <v>315</v>
      </c>
      <c r="B4919" s="620" t="s">
        <v>19</v>
      </c>
      <c r="C4919" s="620" t="s">
        <v>116</v>
      </c>
      <c r="D4919" s="620">
        <v>6000064567</v>
      </c>
      <c r="E4919" s="620">
        <v>5</v>
      </c>
      <c r="F4919" s="620">
        <v>5</v>
      </c>
      <c r="G4919" s="620">
        <v>0</v>
      </c>
      <c r="H4919" s="621">
        <v>46294</v>
      </c>
      <c r="I4919" s="620" t="s">
        <v>2775</v>
      </c>
      <c r="J4919" s="622" t="s">
        <v>2830</v>
      </c>
      <c r="K4919" s="620" t="s">
        <v>22</v>
      </c>
      <c r="L4919" s="620" t="s">
        <v>1643</v>
      </c>
      <c r="M4919" s="620"/>
      <c r="N4919" s="621"/>
      <c r="O4919" s="620"/>
      <c r="P4919" s="620"/>
      <c r="Q4919" s="620"/>
      <c r="R4919" s="620"/>
      <c r="S4919" s="620" t="s">
        <v>2651</v>
      </c>
    </row>
    <row r="4920" ht="25" spans="1:19">
      <c r="A4920" s="620">
        <v>317</v>
      </c>
      <c r="B4920" s="620" t="s">
        <v>19</v>
      </c>
      <c r="C4920" s="620" t="s">
        <v>2771</v>
      </c>
      <c r="D4920" s="620">
        <v>6000064567</v>
      </c>
      <c r="E4920" s="620">
        <v>34</v>
      </c>
      <c r="F4920" s="620">
        <v>34</v>
      </c>
      <c r="G4920" s="620">
        <v>0</v>
      </c>
      <c r="H4920" s="621">
        <v>46295</v>
      </c>
      <c r="I4920" s="620" t="s">
        <v>2775</v>
      </c>
      <c r="J4920" s="622" t="s">
        <v>2831</v>
      </c>
      <c r="K4920" s="620" t="s">
        <v>22</v>
      </c>
      <c r="L4920" s="620" t="s">
        <v>1643</v>
      </c>
      <c r="M4920" s="620"/>
      <c r="N4920" s="621"/>
      <c r="O4920" s="620"/>
      <c r="P4920" s="620"/>
      <c r="Q4920" s="620"/>
      <c r="R4920" s="620"/>
      <c r="S4920" s="620" t="s">
        <v>2651</v>
      </c>
    </row>
    <row r="4921" ht="25" spans="1:19">
      <c r="A4921" s="620">
        <v>318</v>
      </c>
      <c r="B4921" s="620" t="s">
        <v>19</v>
      </c>
      <c r="C4921" s="620" t="s">
        <v>2771</v>
      </c>
      <c r="D4921" s="620">
        <v>6000064567</v>
      </c>
      <c r="E4921" s="620">
        <v>1</v>
      </c>
      <c r="F4921" s="620">
        <v>0</v>
      </c>
      <c r="G4921" s="620">
        <v>1</v>
      </c>
      <c r="H4921" s="621">
        <v>46295</v>
      </c>
      <c r="I4921" s="620" t="s">
        <v>2775</v>
      </c>
      <c r="J4921" s="622">
        <v>516339050926334</v>
      </c>
      <c r="K4921" s="620" t="s">
        <v>2689</v>
      </c>
      <c r="L4921" s="620" t="s">
        <v>1643</v>
      </c>
      <c r="M4921" s="620"/>
      <c r="N4921" s="621"/>
      <c r="O4921" s="620"/>
      <c r="P4921" s="620" t="s">
        <v>1671</v>
      </c>
      <c r="Q4921" s="620" t="s">
        <v>28</v>
      </c>
      <c r="R4921" s="620"/>
      <c r="S4921" s="620" t="s">
        <v>2651</v>
      </c>
    </row>
    <row r="4922" ht="25" spans="1:19">
      <c r="A4922" s="620">
        <v>319</v>
      </c>
      <c r="B4922" s="620" t="s">
        <v>19</v>
      </c>
      <c r="C4922" s="620" t="s">
        <v>2771</v>
      </c>
      <c r="D4922" s="620">
        <v>6000064567</v>
      </c>
      <c r="E4922" s="620">
        <v>1</v>
      </c>
      <c r="F4922" s="620">
        <v>0</v>
      </c>
      <c r="G4922" s="620">
        <v>1</v>
      </c>
      <c r="H4922" s="621">
        <v>46295</v>
      </c>
      <c r="I4922" s="620" t="s">
        <v>2775</v>
      </c>
      <c r="J4922" s="622">
        <v>516339050926335</v>
      </c>
      <c r="K4922" s="620" t="s">
        <v>2798</v>
      </c>
      <c r="L4922" s="620" t="s">
        <v>1643</v>
      </c>
      <c r="M4922" s="620"/>
      <c r="N4922" s="621"/>
      <c r="O4922" s="620"/>
      <c r="P4922" s="620" t="s">
        <v>1671</v>
      </c>
      <c r="Q4922" s="620" t="s">
        <v>28</v>
      </c>
      <c r="R4922" s="620"/>
      <c r="S4922" s="620" t="s">
        <v>2651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F957"/>
  <sheetViews>
    <sheetView workbookViewId="0">
      <pane ySplit="2" topLeftCell="A5" activePane="bottomLeft" state="frozen"/>
      <selection/>
      <selection pane="bottomLeft" activeCell="K1" sqref="$A1:$XFD1048576"/>
    </sheetView>
  </sheetViews>
  <sheetFormatPr defaultColWidth="12.6363636363636" defaultRowHeight="15.75" customHeight="1"/>
  <cols>
    <col min="1" max="1" width="4.54545454545455" customWidth="1"/>
    <col min="2" max="2" width="19.2727272727273" customWidth="1"/>
    <col min="3" max="3" width="32.7272727272727" customWidth="1"/>
    <col min="4" max="4" width="16.1818181818182" style="2" customWidth="1"/>
    <col min="5" max="5" width="10.4545454545455" customWidth="1"/>
    <col min="6" max="7" width="10" customWidth="1"/>
    <col min="8" max="8" width="17.2727272727273" customWidth="1"/>
    <col min="9" max="9" width="36" customWidth="1"/>
    <col min="10" max="10" width="29.8181818181818" style="2" customWidth="1"/>
    <col min="11" max="11" width="85.4545454545455" customWidth="1"/>
    <col min="12" max="12" width="70" hidden="1" customWidth="1"/>
    <col min="13" max="13" width="19.7272727272727" hidden="1" customWidth="1"/>
    <col min="14" max="14" width="15.7272727272727" hidden="1" customWidth="1"/>
    <col min="15" max="15" width="12.6363636363636" hidden="1" customWidth="1"/>
    <col min="16" max="16" width="125.727272727273" hidden="1" customWidth="1"/>
    <col min="17" max="17" width="21.6363636363636" hidden="1" customWidth="1"/>
    <col min="18" max="18" width="12.6363636363636" hidden="1" customWidth="1"/>
    <col min="19" max="19" width="22.2727272727273" hidden="1" customWidth="1"/>
    <col min="20" max="20" width="21.3636363636364" customWidth="1"/>
    <col min="21" max="21" width="20.0909090909091" customWidth="1"/>
    <col min="22" max="22" width="20.3636363636364" customWidth="1"/>
  </cols>
  <sheetData>
    <row r="1" ht="17" customHeight="1" spans="1:32">
      <c r="A1" s="4" t="s">
        <v>2832</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6"/>
    </row>
    <row r="2" ht="59.25" customHeight="1" spans="1:32">
      <c r="A2" s="114" t="s">
        <v>0</v>
      </c>
      <c r="B2" s="115" t="s">
        <v>2833</v>
      </c>
      <c r="C2" s="115" t="s">
        <v>2834</v>
      </c>
      <c r="D2" s="591" t="s">
        <v>3</v>
      </c>
      <c r="E2" s="115" t="s">
        <v>2835</v>
      </c>
      <c r="F2" s="115" t="s">
        <v>2836</v>
      </c>
      <c r="G2" s="115" t="s">
        <v>2837</v>
      </c>
      <c r="H2" s="592" t="s">
        <v>2838</v>
      </c>
      <c r="I2" s="115" t="s">
        <v>2839</v>
      </c>
      <c r="J2" s="593" t="s">
        <v>2840</v>
      </c>
      <c r="K2" s="114" t="s">
        <v>2841</v>
      </c>
      <c r="L2" s="115" t="s">
        <v>2842</v>
      </c>
      <c r="M2" s="115" t="s">
        <v>2843</v>
      </c>
      <c r="N2" s="114" t="s">
        <v>2844</v>
      </c>
      <c r="O2" s="114" t="s">
        <v>2845</v>
      </c>
      <c r="P2" s="115" t="s">
        <v>2846</v>
      </c>
      <c r="Q2" s="114" t="s">
        <v>2847</v>
      </c>
      <c r="R2" s="114" t="s">
        <v>2848</v>
      </c>
      <c r="S2" s="119" t="s">
        <v>2849</v>
      </c>
      <c r="T2" s="114" t="s">
        <v>15</v>
      </c>
      <c r="U2" s="114" t="s">
        <v>16</v>
      </c>
      <c r="V2" s="114" t="s">
        <v>2850</v>
      </c>
      <c r="W2" s="246"/>
      <c r="X2" s="246"/>
      <c r="Y2" s="246"/>
      <c r="Z2" s="246"/>
    </row>
    <row r="3" ht="14.5" customHeight="1" spans="1:32">
      <c r="A3" s="594">
        <v>1</v>
      </c>
      <c r="B3" s="22" t="s">
        <v>19</v>
      </c>
      <c r="C3" s="22" t="s">
        <v>20</v>
      </c>
      <c r="D3" s="595">
        <v>6000043167</v>
      </c>
      <c r="E3" s="94">
        <v>1</v>
      </c>
      <c r="F3" s="94">
        <v>1</v>
      </c>
      <c r="G3" s="94">
        <v>0</v>
      </c>
      <c r="H3" s="178">
        <v>46124</v>
      </c>
      <c r="I3" s="135" t="s">
        <v>21</v>
      </c>
      <c r="J3" s="595">
        <v>516300010426001</v>
      </c>
      <c r="K3" s="547" t="s">
        <v>22</v>
      </c>
      <c r="L3" s="41" t="s">
        <v>22</v>
      </c>
      <c r="M3" s="41" t="s">
        <v>22</v>
      </c>
      <c r="N3" s="27" t="s">
        <v>23</v>
      </c>
      <c r="O3" s="27"/>
      <c r="P3" s="27"/>
      <c r="Q3" s="27" t="s">
        <v>23</v>
      </c>
      <c r="R3" s="27"/>
      <c r="S3" s="94" t="s">
        <v>24</v>
      </c>
      <c r="T3" s="94" t="s">
        <v>22</v>
      </c>
      <c r="U3" s="151" t="s">
        <v>22</v>
      </c>
      <c r="V3" s="151"/>
    </row>
    <row r="4" ht="14.5" customHeight="1" spans="1:32">
      <c r="A4" s="594">
        <v>2</v>
      </c>
      <c r="B4" s="22" t="s">
        <v>19</v>
      </c>
      <c r="C4" s="22" t="s">
        <v>20</v>
      </c>
      <c r="D4" s="596">
        <v>6000043167</v>
      </c>
      <c r="E4" s="22">
        <v>1</v>
      </c>
      <c r="F4" s="22">
        <v>0</v>
      </c>
      <c r="G4" s="22">
        <v>1</v>
      </c>
      <c r="H4" s="71">
        <v>46124</v>
      </c>
      <c r="I4" s="141" t="s">
        <v>21</v>
      </c>
      <c r="J4" s="596">
        <v>516300010426002</v>
      </c>
      <c r="K4" s="166" t="s">
        <v>26</v>
      </c>
      <c r="L4" s="38" t="s">
        <v>2851</v>
      </c>
      <c r="M4" s="39"/>
      <c r="N4" s="39" t="s">
        <v>23</v>
      </c>
      <c r="O4" s="39"/>
      <c r="P4" s="38" t="s">
        <v>2852</v>
      </c>
      <c r="Q4" s="39" t="s">
        <v>23</v>
      </c>
      <c r="R4" s="39"/>
      <c r="S4" s="22" t="s">
        <v>24</v>
      </c>
      <c r="T4" s="22" t="s">
        <v>27</v>
      </c>
      <c r="U4" s="133" t="s">
        <v>28</v>
      </c>
      <c r="V4" s="133"/>
    </row>
    <row r="5" ht="14.5" customHeight="1" spans="1:32">
      <c r="A5" s="594">
        <v>3</v>
      </c>
      <c r="B5" s="22" t="s">
        <v>19</v>
      </c>
      <c r="C5" s="22" t="s">
        <v>20</v>
      </c>
      <c r="D5" s="595">
        <v>6000043167</v>
      </c>
      <c r="E5" s="94">
        <v>5</v>
      </c>
      <c r="F5" s="94">
        <v>5</v>
      </c>
      <c r="G5" s="94">
        <v>0</v>
      </c>
      <c r="H5" s="178">
        <v>46124</v>
      </c>
      <c r="I5" s="135" t="s">
        <v>21</v>
      </c>
      <c r="J5" s="595" t="s">
        <v>29</v>
      </c>
      <c r="K5" s="547" t="s">
        <v>22</v>
      </c>
      <c r="L5" s="41" t="s">
        <v>22</v>
      </c>
      <c r="M5" s="41" t="s">
        <v>22</v>
      </c>
      <c r="N5" s="27" t="s">
        <v>23</v>
      </c>
      <c r="O5" s="27"/>
      <c r="P5" s="27"/>
      <c r="Q5" s="27" t="s">
        <v>23</v>
      </c>
      <c r="R5" s="27"/>
      <c r="S5" s="94" t="s">
        <v>24</v>
      </c>
      <c r="T5" s="94" t="s">
        <v>22</v>
      </c>
      <c r="U5" s="151" t="s">
        <v>22</v>
      </c>
      <c r="V5" s="151"/>
    </row>
    <row r="6" ht="14.5" customHeight="1" spans="1:32">
      <c r="A6" s="594">
        <v>4</v>
      </c>
      <c r="B6" s="22" t="s">
        <v>19</v>
      </c>
      <c r="C6" s="22" t="s">
        <v>20</v>
      </c>
      <c r="D6" s="596">
        <v>6000043167</v>
      </c>
      <c r="E6" s="22">
        <v>2</v>
      </c>
      <c r="F6" s="22">
        <v>2</v>
      </c>
      <c r="G6" s="22">
        <v>0</v>
      </c>
      <c r="H6" s="71">
        <v>46125</v>
      </c>
      <c r="I6" s="141" t="s">
        <v>21</v>
      </c>
      <c r="J6" s="596" t="s">
        <v>30</v>
      </c>
      <c r="K6" s="515" t="s">
        <v>22</v>
      </c>
      <c r="L6" s="38" t="s">
        <v>22</v>
      </c>
      <c r="M6" s="38" t="s">
        <v>22</v>
      </c>
      <c r="N6" s="39" t="s">
        <v>23</v>
      </c>
      <c r="O6" s="39"/>
      <c r="P6" s="39"/>
      <c r="Q6" s="39" t="s">
        <v>23</v>
      </c>
      <c r="R6" s="39"/>
      <c r="S6" s="22" t="s">
        <v>24</v>
      </c>
      <c r="T6" s="22" t="s">
        <v>22</v>
      </c>
      <c r="U6" s="133" t="s">
        <v>22</v>
      </c>
      <c r="V6" s="133"/>
    </row>
    <row r="7" ht="14.5" customHeight="1" spans="1:32">
      <c r="A7" s="594">
        <v>5</v>
      </c>
      <c r="B7" s="22" t="s">
        <v>19</v>
      </c>
      <c r="C7" s="22" t="s">
        <v>20</v>
      </c>
      <c r="D7" s="595">
        <v>6000043167</v>
      </c>
      <c r="E7" s="94">
        <v>1</v>
      </c>
      <c r="F7" s="94">
        <v>0</v>
      </c>
      <c r="G7" s="94">
        <v>1</v>
      </c>
      <c r="H7" s="178">
        <v>46125</v>
      </c>
      <c r="I7" s="135" t="s">
        <v>21</v>
      </c>
      <c r="J7" s="595">
        <v>516300010426010</v>
      </c>
      <c r="K7" s="166" t="s">
        <v>31</v>
      </c>
      <c r="L7" s="41" t="s">
        <v>2853</v>
      </c>
      <c r="M7" s="27"/>
      <c r="N7" s="27" t="s">
        <v>23</v>
      </c>
      <c r="O7" s="27"/>
      <c r="P7" s="41" t="s">
        <v>2854</v>
      </c>
      <c r="Q7" s="27" t="s">
        <v>23</v>
      </c>
      <c r="R7" s="27"/>
      <c r="S7" s="94" t="s">
        <v>24</v>
      </c>
      <c r="T7" s="94" t="s">
        <v>32</v>
      </c>
      <c r="U7" s="151" t="s">
        <v>28</v>
      </c>
      <c r="V7" s="151"/>
    </row>
    <row r="8" ht="14.5" customHeight="1" spans="1:32">
      <c r="A8" s="594">
        <v>6</v>
      </c>
      <c r="B8" s="22" t="s">
        <v>19</v>
      </c>
      <c r="C8" s="22" t="s">
        <v>20</v>
      </c>
      <c r="D8" s="596">
        <v>6000043167</v>
      </c>
      <c r="E8" s="22">
        <v>4</v>
      </c>
      <c r="F8" s="22">
        <v>4</v>
      </c>
      <c r="G8" s="22">
        <v>0</v>
      </c>
      <c r="H8" s="71">
        <v>46125</v>
      </c>
      <c r="I8" s="141" t="s">
        <v>21</v>
      </c>
      <c r="J8" s="596" t="s">
        <v>33</v>
      </c>
      <c r="K8" s="515" t="s">
        <v>22</v>
      </c>
      <c r="L8" s="38" t="s">
        <v>22</v>
      </c>
      <c r="M8" s="38" t="s">
        <v>22</v>
      </c>
      <c r="N8" s="39" t="s">
        <v>23</v>
      </c>
      <c r="O8" s="39"/>
      <c r="P8" s="39"/>
      <c r="Q8" s="39" t="s">
        <v>23</v>
      </c>
      <c r="R8" s="39"/>
      <c r="S8" s="22" t="s">
        <v>24</v>
      </c>
      <c r="T8" s="22" t="s">
        <v>22</v>
      </c>
      <c r="U8" s="133" t="s">
        <v>22</v>
      </c>
      <c r="V8" s="133"/>
    </row>
    <row r="9" ht="14.5" customHeight="1" spans="1:32">
      <c r="A9" s="594">
        <v>7</v>
      </c>
      <c r="B9" s="22" t="s">
        <v>19</v>
      </c>
      <c r="C9" s="22" t="s">
        <v>20</v>
      </c>
      <c r="D9" s="595">
        <v>6000043167</v>
      </c>
      <c r="E9" s="94">
        <v>1</v>
      </c>
      <c r="F9" s="94">
        <v>0</v>
      </c>
      <c r="G9" s="94">
        <v>1</v>
      </c>
      <c r="H9" s="178">
        <v>46125</v>
      </c>
      <c r="I9" s="135" t="s">
        <v>21</v>
      </c>
      <c r="J9" s="595">
        <v>516300010426015</v>
      </c>
      <c r="K9" s="166" t="s">
        <v>34</v>
      </c>
      <c r="L9" s="41" t="s">
        <v>2855</v>
      </c>
      <c r="M9" s="27"/>
      <c r="N9" s="27" t="s">
        <v>23</v>
      </c>
      <c r="O9" s="27"/>
      <c r="P9" s="41" t="s">
        <v>2856</v>
      </c>
      <c r="Q9" s="27" t="s">
        <v>23</v>
      </c>
      <c r="R9" s="27"/>
      <c r="S9" s="94" t="s">
        <v>24</v>
      </c>
      <c r="T9" s="94" t="s">
        <v>35</v>
      </c>
      <c r="U9" s="151" t="s">
        <v>28</v>
      </c>
      <c r="V9" s="151"/>
    </row>
    <row r="10" ht="14.5" customHeight="1" spans="1:32">
      <c r="A10" s="594">
        <v>8</v>
      </c>
      <c r="B10" s="22" t="s">
        <v>19</v>
      </c>
      <c r="C10" s="22" t="s">
        <v>20</v>
      </c>
      <c r="D10" s="596">
        <v>6000043167</v>
      </c>
      <c r="E10" s="22">
        <v>5</v>
      </c>
      <c r="F10" s="22">
        <v>5</v>
      </c>
      <c r="G10" s="22">
        <v>0</v>
      </c>
      <c r="H10" s="71">
        <v>46125</v>
      </c>
      <c r="I10" s="141" t="s">
        <v>21</v>
      </c>
      <c r="J10" s="596" t="s">
        <v>36</v>
      </c>
      <c r="K10" s="515" t="s">
        <v>22</v>
      </c>
      <c r="L10" s="38" t="s">
        <v>22</v>
      </c>
      <c r="M10" s="38" t="s">
        <v>22</v>
      </c>
      <c r="N10" s="39" t="s">
        <v>23</v>
      </c>
      <c r="O10" s="39"/>
      <c r="P10" s="39"/>
      <c r="Q10" s="39" t="s">
        <v>23</v>
      </c>
      <c r="R10" s="39"/>
      <c r="S10" s="22" t="s">
        <v>24</v>
      </c>
      <c r="T10" s="22" t="s">
        <v>22</v>
      </c>
      <c r="U10" s="133" t="s">
        <v>22</v>
      </c>
      <c r="V10" s="133"/>
    </row>
    <row r="11" ht="14.5" customHeight="1" spans="1:32">
      <c r="A11" s="594">
        <v>9</v>
      </c>
      <c r="B11" s="22" t="s">
        <v>19</v>
      </c>
      <c r="C11" s="22" t="s">
        <v>37</v>
      </c>
      <c r="D11" s="595">
        <v>6000043167</v>
      </c>
      <c r="E11" s="94">
        <v>1</v>
      </c>
      <c r="F11" s="94">
        <v>0</v>
      </c>
      <c r="G11" s="94">
        <v>1</v>
      </c>
      <c r="H11" s="178">
        <v>46126</v>
      </c>
      <c r="I11" s="135" t="s">
        <v>21</v>
      </c>
      <c r="J11" s="595">
        <v>516300010426021</v>
      </c>
      <c r="K11" s="166" t="s">
        <v>38</v>
      </c>
      <c r="L11" s="41" t="s">
        <v>2857</v>
      </c>
      <c r="M11" s="27"/>
      <c r="N11" s="27" t="s">
        <v>23</v>
      </c>
      <c r="O11" s="27"/>
      <c r="P11" s="41" t="s">
        <v>2856</v>
      </c>
      <c r="Q11" s="27" t="s">
        <v>23</v>
      </c>
      <c r="R11" s="27"/>
      <c r="S11" s="94" t="s">
        <v>24</v>
      </c>
      <c r="T11" s="94" t="s">
        <v>32</v>
      </c>
      <c r="U11" s="151" t="s">
        <v>28</v>
      </c>
      <c r="V11" s="151"/>
    </row>
    <row r="12" ht="14.5" customHeight="1" spans="1:32">
      <c r="A12" s="594">
        <v>10</v>
      </c>
      <c r="B12" s="22" t="s">
        <v>19</v>
      </c>
      <c r="C12" s="22" t="s">
        <v>37</v>
      </c>
      <c r="D12" s="596">
        <v>6000043167</v>
      </c>
      <c r="E12" s="22">
        <v>1</v>
      </c>
      <c r="F12" s="22">
        <v>0</v>
      </c>
      <c r="G12" s="22">
        <v>1</v>
      </c>
      <c r="H12" s="71">
        <v>46126</v>
      </c>
      <c r="I12" s="141" t="s">
        <v>21</v>
      </c>
      <c r="J12" s="596">
        <v>516300010426022</v>
      </c>
      <c r="K12" s="166" t="s">
        <v>38</v>
      </c>
      <c r="L12" s="38" t="s">
        <v>2857</v>
      </c>
      <c r="M12" s="39"/>
      <c r="N12" s="39" t="s">
        <v>23</v>
      </c>
      <c r="O12" s="39"/>
      <c r="P12" s="38" t="s">
        <v>2856</v>
      </c>
      <c r="Q12" s="39" t="s">
        <v>23</v>
      </c>
      <c r="R12" s="39"/>
      <c r="S12" s="22" t="s">
        <v>24</v>
      </c>
      <c r="T12" s="22" t="s">
        <v>32</v>
      </c>
      <c r="U12" s="133" t="s">
        <v>28</v>
      </c>
      <c r="V12" s="133"/>
    </row>
    <row r="13" ht="14.5" customHeight="1" spans="1:32">
      <c r="A13" s="594">
        <v>11</v>
      </c>
      <c r="B13" s="22" t="s">
        <v>19</v>
      </c>
      <c r="C13" s="22" t="s">
        <v>37</v>
      </c>
      <c r="D13" s="595">
        <v>6000043167</v>
      </c>
      <c r="E13" s="94">
        <v>9</v>
      </c>
      <c r="F13" s="94">
        <v>9</v>
      </c>
      <c r="G13" s="94">
        <v>0</v>
      </c>
      <c r="H13" s="178">
        <v>46126</v>
      </c>
      <c r="I13" s="135" t="s">
        <v>21</v>
      </c>
      <c r="J13" s="595" t="s">
        <v>39</v>
      </c>
      <c r="K13" s="547" t="s">
        <v>22</v>
      </c>
      <c r="L13" s="41" t="s">
        <v>22</v>
      </c>
      <c r="M13" s="41" t="s">
        <v>22</v>
      </c>
      <c r="N13" s="27" t="s">
        <v>23</v>
      </c>
      <c r="O13" s="27"/>
      <c r="P13" s="27"/>
      <c r="Q13" s="27" t="s">
        <v>23</v>
      </c>
      <c r="R13" s="27"/>
      <c r="S13" s="94" t="s">
        <v>24</v>
      </c>
      <c r="T13" s="94" t="s">
        <v>22</v>
      </c>
      <c r="U13" s="151" t="s">
        <v>22</v>
      </c>
      <c r="V13" s="151"/>
    </row>
    <row r="14" ht="14.5" customHeight="1" spans="1:32">
      <c r="A14" s="594">
        <v>12</v>
      </c>
      <c r="B14" s="22" t="s">
        <v>19</v>
      </c>
      <c r="C14" s="22" t="s">
        <v>37</v>
      </c>
      <c r="D14" s="596">
        <v>6000043167</v>
      </c>
      <c r="E14" s="22">
        <v>1</v>
      </c>
      <c r="F14" s="22">
        <v>0</v>
      </c>
      <c r="G14" s="22">
        <v>1</v>
      </c>
      <c r="H14" s="71">
        <v>46126</v>
      </c>
      <c r="I14" s="141" t="s">
        <v>21</v>
      </c>
      <c r="J14" s="596">
        <v>516300010426032</v>
      </c>
      <c r="K14" s="166" t="s">
        <v>40</v>
      </c>
      <c r="L14" s="38" t="s">
        <v>2855</v>
      </c>
      <c r="M14" s="39"/>
      <c r="N14" s="39" t="s">
        <v>23</v>
      </c>
      <c r="O14" s="39"/>
      <c r="P14" s="38" t="s">
        <v>2856</v>
      </c>
      <c r="Q14" s="39" t="s">
        <v>23</v>
      </c>
      <c r="R14" s="39"/>
      <c r="S14" s="22" t="s">
        <v>24</v>
      </c>
      <c r="T14" s="22" t="s">
        <v>35</v>
      </c>
      <c r="U14" s="133" t="s">
        <v>28</v>
      </c>
      <c r="V14" s="133"/>
    </row>
    <row r="15" ht="14.5" customHeight="1" spans="1:32">
      <c r="A15" s="594">
        <v>13</v>
      </c>
      <c r="B15" s="22" t="s">
        <v>19</v>
      </c>
      <c r="C15" s="22" t="s">
        <v>37</v>
      </c>
      <c r="D15" s="595">
        <v>6000043167</v>
      </c>
      <c r="E15" s="94">
        <v>16</v>
      </c>
      <c r="F15" s="94">
        <v>16</v>
      </c>
      <c r="G15" s="94">
        <v>0</v>
      </c>
      <c r="H15" s="178">
        <v>46126</v>
      </c>
      <c r="I15" s="135" t="s">
        <v>21</v>
      </c>
      <c r="J15" s="595" t="s">
        <v>41</v>
      </c>
      <c r="K15" s="547" t="s">
        <v>22</v>
      </c>
      <c r="L15" s="41" t="s">
        <v>22</v>
      </c>
      <c r="M15" s="41" t="s">
        <v>22</v>
      </c>
      <c r="N15" s="27" t="s">
        <v>23</v>
      </c>
      <c r="O15" s="27"/>
      <c r="P15" s="27"/>
      <c r="Q15" s="27" t="s">
        <v>23</v>
      </c>
      <c r="R15" s="27"/>
      <c r="S15" s="94" t="s">
        <v>24</v>
      </c>
      <c r="T15" s="94" t="s">
        <v>22</v>
      </c>
      <c r="U15" s="151" t="s">
        <v>22</v>
      </c>
      <c r="V15" s="151"/>
    </row>
    <row r="16" ht="14.5" customHeight="1" spans="1:32">
      <c r="A16" s="594">
        <v>14</v>
      </c>
      <c r="B16" s="22" t="s">
        <v>19</v>
      </c>
      <c r="C16" s="22" t="s">
        <v>37</v>
      </c>
      <c r="D16" s="596">
        <v>6000043167</v>
      </c>
      <c r="E16" s="22">
        <v>1</v>
      </c>
      <c r="F16" s="22">
        <v>0</v>
      </c>
      <c r="G16" s="22">
        <v>1</v>
      </c>
      <c r="H16" s="71">
        <v>46126</v>
      </c>
      <c r="I16" s="141" t="s">
        <v>21</v>
      </c>
      <c r="J16" s="596">
        <v>516300010426049</v>
      </c>
      <c r="K16" s="166" t="s">
        <v>42</v>
      </c>
      <c r="L16" s="38" t="s">
        <v>2858</v>
      </c>
      <c r="M16" s="39"/>
      <c r="N16" s="39" t="s">
        <v>23</v>
      </c>
      <c r="O16" s="39"/>
      <c r="P16" s="38" t="s">
        <v>2859</v>
      </c>
      <c r="Q16" s="39" t="s">
        <v>23</v>
      </c>
      <c r="R16" s="39"/>
      <c r="S16" s="22" t="s">
        <v>24</v>
      </c>
      <c r="T16" s="22" t="s">
        <v>43</v>
      </c>
      <c r="U16" s="133" t="s">
        <v>28</v>
      </c>
      <c r="V16" s="133"/>
    </row>
    <row r="17" ht="14.5" customHeight="1" spans="1:22">
      <c r="A17" s="594">
        <v>15</v>
      </c>
      <c r="B17" s="22" t="s">
        <v>19</v>
      </c>
      <c r="C17" s="22" t="s">
        <v>37</v>
      </c>
      <c r="D17" s="595">
        <v>6000043167</v>
      </c>
      <c r="E17" s="94">
        <v>1</v>
      </c>
      <c r="F17" s="94">
        <v>0</v>
      </c>
      <c r="G17" s="94">
        <v>1</v>
      </c>
      <c r="H17" s="178">
        <v>46126</v>
      </c>
      <c r="I17" s="135" t="s">
        <v>21</v>
      </c>
      <c r="J17" s="595">
        <v>516300010426050</v>
      </c>
      <c r="K17" s="154" t="s">
        <v>44</v>
      </c>
      <c r="L17" s="41" t="s">
        <v>2860</v>
      </c>
      <c r="M17" s="27"/>
      <c r="N17" s="27" t="s">
        <v>23</v>
      </c>
      <c r="O17" s="27"/>
      <c r="P17" s="41" t="s">
        <v>2861</v>
      </c>
      <c r="Q17" s="27" t="s">
        <v>23</v>
      </c>
      <c r="R17" s="27"/>
      <c r="S17" s="94" t="s">
        <v>24</v>
      </c>
      <c r="T17" s="94" t="s">
        <v>45</v>
      </c>
      <c r="U17" s="151" t="s">
        <v>46</v>
      </c>
      <c r="V17" s="151"/>
    </row>
    <row r="18" ht="14.5" customHeight="1" spans="1:22">
      <c r="A18" s="594">
        <v>16</v>
      </c>
      <c r="B18" s="22" t="s">
        <v>19</v>
      </c>
      <c r="C18" s="22" t="s">
        <v>37</v>
      </c>
      <c r="D18" s="596">
        <v>6000043167</v>
      </c>
      <c r="E18" s="22">
        <v>1</v>
      </c>
      <c r="F18" s="22">
        <v>0</v>
      </c>
      <c r="G18" s="22">
        <v>1</v>
      </c>
      <c r="H18" s="71">
        <v>46142</v>
      </c>
      <c r="I18" s="141" t="s">
        <v>21</v>
      </c>
      <c r="J18" s="596">
        <v>516300010426051</v>
      </c>
      <c r="K18" s="166" t="s">
        <v>47</v>
      </c>
      <c r="L18" s="38" t="s">
        <v>2860</v>
      </c>
      <c r="M18" s="39"/>
      <c r="N18" s="39" t="s">
        <v>23</v>
      </c>
      <c r="O18" s="39"/>
      <c r="P18" s="38" t="s">
        <v>2861</v>
      </c>
      <c r="Q18" s="39" t="s">
        <v>23</v>
      </c>
      <c r="R18" s="39"/>
      <c r="S18" s="22" t="s">
        <v>24</v>
      </c>
      <c r="T18" s="22" t="s">
        <v>45</v>
      </c>
      <c r="U18" s="133" t="s">
        <v>46</v>
      </c>
      <c r="V18" s="133"/>
    </row>
    <row r="19" ht="14.5" customHeight="1" spans="1:22">
      <c r="A19" s="594">
        <v>17</v>
      </c>
      <c r="B19" s="22" t="s">
        <v>19</v>
      </c>
      <c r="C19" s="22" t="s">
        <v>37</v>
      </c>
      <c r="D19" s="595">
        <v>6000043167</v>
      </c>
      <c r="E19" s="94">
        <v>1</v>
      </c>
      <c r="F19" s="94">
        <v>0</v>
      </c>
      <c r="G19" s="94">
        <v>1</v>
      </c>
      <c r="H19" s="178">
        <v>46142</v>
      </c>
      <c r="I19" s="135" t="s">
        <v>21</v>
      </c>
      <c r="J19" s="595">
        <v>516300010426052</v>
      </c>
      <c r="K19" s="166" t="s">
        <v>48</v>
      </c>
      <c r="L19" s="41" t="s">
        <v>2857</v>
      </c>
      <c r="M19" s="27"/>
      <c r="N19" s="27" t="s">
        <v>23</v>
      </c>
      <c r="O19" s="27"/>
      <c r="P19" s="41" t="s">
        <v>2856</v>
      </c>
      <c r="Q19" s="27" t="s">
        <v>23</v>
      </c>
      <c r="R19" s="27"/>
      <c r="S19" s="94" t="s">
        <v>24</v>
      </c>
      <c r="T19" s="94" t="s">
        <v>32</v>
      </c>
      <c r="U19" s="151" t="s">
        <v>28</v>
      </c>
      <c r="V19" s="151"/>
    </row>
    <row r="20" ht="14.5" customHeight="1" spans="1:22">
      <c r="A20" s="594">
        <v>18</v>
      </c>
      <c r="B20" s="22" t="s">
        <v>19</v>
      </c>
      <c r="C20" s="22" t="s">
        <v>37</v>
      </c>
      <c r="D20" s="596">
        <v>6000043167</v>
      </c>
      <c r="E20" s="22">
        <v>10</v>
      </c>
      <c r="F20" s="22">
        <v>10</v>
      </c>
      <c r="G20" s="22">
        <v>0</v>
      </c>
      <c r="H20" s="71">
        <v>46142</v>
      </c>
      <c r="I20" s="141" t="s">
        <v>21</v>
      </c>
      <c r="J20" s="596" t="s">
        <v>49</v>
      </c>
      <c r="K20" s="515" t="s">
        <v>22</v>
      </c>
      <c r="L20" s="38" t="s">
        <v>22</v>
      </c>
      <c r="M20" s="38" t="s">
        <v>22</v>
      </c>
      <c r="N20" s="39" t="s">
        <v>23</v>
      </c>
      <c r="O20" s="39"/>
      <c r="P20" s="39"/>
      <c r="Q20" s="39" t="s">
        <v>23</v>
      </c>
      <c r="R20" s="39"/>
      <c r="S20" s="22" t="s">
        <v>24</v>
      </c>
      <c r="T20" s="22" t="s">
        <v>22</v>
      </c>
      <c r="U20" s="133" t="s">
        <v>22</v>
      </c>
      <c r="V20" s="133"/>
    </row>
    <row r="21" ht="14.5" customHeight="1" spans="1:22">
      <c r="A21" s="594">
        <v>19</v>
      </c>
      <c r="B21" s="22" t="s">
        <v>19</v>
      </c>
      <c r="C21" s="22" t="s">
        <v>37</v>
      </c>
      <c r="D21" s="595">
        <v>6000043167</v>
      </c>
      <c r="E21" s="94">
        <v>1</v>
      </c>
      <c r="F21" s="94">
        <v>0</v>
      </c>
      <c r="G21" s="94">
        <v>1</v>
      </c>
      <c r="H21" s="178">
        <v>46142</v>
      </c>
      <c r="I21" s="135" t="s">
        <v>21</v>
      </c>
      <c r="J21" s="595">
        <v>516300010426063</v>
      </c>
      <c r="K21" s="166" t="s">
        <v>50</v>
      </c>
      <c r="L21" s="41" t="s">
        <v>2862</v>
      </c>
      <c r="M21" s="27"/>
      <c r="N21" s="27" t="s">
        <v>23</v>
      </c>
      <c r="O21" s="27"/>
      <c r="P21" s="41" t="s">
        <v>2859</v>
      </c>
      <c r="Q21" s="27" t="s">
        <v>23</v>
      </c>
      <c r="R21" s="27"/>
      <c r="S21" s="94" t="s">
        <v>24</v>
      </c>
      <c r="T21" s="94" t="s">
        <v>43</v>
      </c>
      <c r="U21" s="151" t="s">
        <v>28</v>
      </c>
      <c r="V21" s="151"/>
    </row>
    <row r="22" ht="14.5" customHeight="1" spans="1:22">
      <c r="A22" s="594">
        <v>20</v>
      </c>
      <c r="B22" s="22" t="s">
        <v>19</v>
      </c>
      <c r="C22" s="22" t="s">
        <v>37</v>
      </c>
      <c r="D22" s="596">
        <v>6000043167</v>
      </c>
      <c r="E22" s="22">
        <v>1</v>
      </c>
      <c r="F22" s="22">
        <v>0</v>
      </c>
      <c r="G22" s="22">
        <v>1</v>
      </c>
      <c r="H22" s="71">
        <v>46142</v>
      </c>
      <c r="I22" s="141" t="s">
        <v>21</v>
      </c>
      <c r="J22" s="596">
        <v>516300010426064</v>
      </c>
      <c r="K22" s="166" t="s">
        <v>51</v>
      </c>
      <c r="L22" s="38" t="s">
        <v>2863</v>
      </c>
      <c r="M22" s="39"/>
      <c r="N22" s="39" t="s">
        <v>23</v>
      </c>
      <c r="O22" s="39"/>
      <c r="P22" s="38" t="s">
        <v>2864</v>
      </c>
      <c r="Q22" s="39" t="s">
        <v>23</v>
      </c>
      <c r="R22" s="39"/>
      <c r="S22" s="22" t="s">
        <v>24</v>
      </c>
      <c r="T22" s="22" t="s">
        <v>52</v>
      </c>
      <c r="U22" s="133" t="s">
        <v>46</v>
      </c>
      <c r="V22" s="133"/>
    </row>
    <row r="23" ht="14.5" customHeight="1" spans="1:22">
      <c r="A23" s="594">
        <v>21</v>
      </c>
      <c r="B23" s="22" t="s">
        <v>19</v>
      </c>
      <c r="C23" s="22" t="s">
        <v>37</v>
      </c>
      <c r="D23" s="595">
        <v>6000043167</v>
      </c>
      <c r="E23" s="94">
        <v>1</v>
      </c>
      <c r="F23" s="94">
        <v>1</v>
      </c>
      <c r="G23" s="94">
        <v>0</v>
      </c>
      <c r="H23" s="178">
        <v>46142</v>
      </c>
      <c r="I23" s="135" t="s">
        <v>21</v>
      </c>
      <c r="J23" s="595">
        <v>516300010426065</v>
      </c>
      <c r="K23" s="547" t="s">
        <v>22</v>
      </c>
      <c r="L23" s="41" t="s">
        <v>22</v>
      </c>
      <c r="M23" s="41" t="s">
        <v>22</v>
      </c>
      <c r="N23" s="27" t="s">
        <v>23</v>
      </c>
      <c r="O23" s="27"/>
      <c r="P23" s="27"/>
      <c r="Q23" s="27" t="s">
        <v>23</v>
      </c>
      <c r="R23" s="27"/>
      <c r="S23" s="94" t="s">
        <v>24</v>
      </c>
      <c r="T23" s="94" t="s">
        <v>22</v>
      </c>
      <c r="U23" s="151" t="s">
        <v>22</v>
      </c>
      <c r="V23" s="151"/>
    </row>
    <row r="24" ht="14.5" customHeight="1" spans="1:22">
      <c r="A24" s="594">
        <v>22</v>
      </c>
      <c r="B24" s="22" t="s">
        <v>19</v>
      </c>
      <c r="C24" s="22" t="s">
        <v>37</v>
      </c>
      <c r="D24" s="596">
        <v>6000043167</v>
      </c>
      <c r="E24" s="22">
        <v>1</v>
      </c>
      <c r="F24" s="22">
        <v>0</v>
      </c>
      <c r="G24" s="22">
        <v>1</v>
      </c>
      <c r="H24" s="71">
        <v>46142</v>
      </c>
      <c r="I24" s="141" t="s">
        <v>21</v>
      </c>
      <c r="J24" s="596">
        <v>516300010426066</v>
      </c>
      <c r="K24" s="166" t="s">
        <v>47</v>
      </c>
      <c r="L24" s="38" t="s">
        <v>2860</v>
      </c>
      <c r="M24" s="39"/>
      <c r="N24" s="39" t="s">
        <v>23</v>
      </c>
      <c r="O24" s="39"/>
      <c r="P24" s="38" t="s">
        <v>2861</v>
      </c>
      <c r="Q24" s="39" t="s">
        <v>23</v>
      </c>
      <c r="R24" s="39"/>
      <c r="S24" s="22" t="s">
        <v>24</v>
      </c>
      <c r="T24" s="22" t="s">
        <v>45</v>
      </c>
      <c r="U24" s="133" t="s">
        <v>46</v>
      </c>
      <c r="V24" s="133"/>
    </row>
    <row r="25" ht="14.5" customHeight="1" spans="1:22">
      <c r="A25" s="594">
        <v>23</v>
      </c>
      <c r="B25" s="22" t="s">
        <v>19</v>
      </c>
      <c r="C25" s="22" t="s">
        <v>37</v>
      </c>
      <c r="D25" s="595">
        <v>6000043167</v>
      </c>
      <c r="E25" s="94">
        <v>2</v>
      </c>
      <c r="F25" s="94">
        <v>2</v>
      </c>
      <c r="G25" s="94">
        <v>0</v>
      </c>
      <c r="H25" s="178">
        <v>46142</v>
      </c>
      <c r="I25" s="135" t="s">
        <v>21</v>
      </c>
      <c r="J25" s="595" t="s">
        <v>53</v>
      </c>
      <c r="K25" s="547" t="s">
        <v>22</v>
      </c>
      <c r="L25" s="41" t="s">
        <v>22</v>
      </c>
      <c r="M25" s="41" t="s">
        <v>22</v>
      </c>
      <c r="N25" s="27" t="s">
        <v>23</v>
      </c>
      <c r="O25" s="27"/>
      <c r="P25" s="27"/>
      <c r="Q25" s="27" t="s">
        <v>23</v>
      </c>
      <c r="R25" s="27"/>
      <c r="S25" s="94" t="s">
        <v>24</v>
      </c>
      <c r="T25" s="94" t="s">
        <v>22</v>
      </c>
      <c r="U25" s="151" t="s">
        <v>22</v>
      </c>
      <c r="V25" s="151"/>
    </row>
    <row r="26" ht="14.5" customHeight="1" spans="1:22">
      <c r="A26" s="594">
        <v>24</v>
      </c>
      <c r="B26" s="22" t="s">
        <v>19</v>
      </c>
      <c r="C26" s="22" t="s">
        <v>37</v>
      </c>
      <c r="D26" s="596">
        <v>6000043167</v>
      </c>
      <c r="E26" s="22">
        <v>1</v>
      </c>
      <c r="F26" s="22">
        <v>0</v>
      </c>
      <c r="G26" s="22">
        <v>1</v>
      </c>
      <c r="H26" s="71">
        <v>46146</v>
      </c>
      <c r="I26" s="141" t="s">
        <v>21</v>
      </c>
      <c r="J26" s="596">
        <v>516300010426069</v>
      </c>
      <c r="K26" s="166" t="s">
        <v>54</v>
      </c>
      <c r="L26" s="38" t="s">
        <v>2851</v>
      </c>
      <c r="M26" s="39"/>
      <c r="N26" s="39" t="s">
        <v>23</v>
      </c>
      <c r="O26" s="39"/>
      <c r="P26" s="38" t="s">
        <v>2852</v>
      </c>
      <c r="Q26" s="39" t="s">
        <v>23</v>
      </c>
      <c r="R26" s="39"/>
      <c r="S26" s="22" t="s">
        <v>24</v>
      </c>
      <c r="T26" s="22" t="s">
        <v>27</v>
      </c>
      <c r="U26" s="133" t="s">
        <v>28</v>
      </c>
      <c r="V26" s="133"/>
    </row>
    <row r="27" ht="14.5" customHeight="1" spans="1:22">
      <c r="A27" s="594">
        <v>25</v>
      </c>
      <c r="B27" s="22" t="s">
        <v>19</v>
      </c>
      <c r="C27" s="22" t="s">
        <v>37</v>
      </c>
      <c r="D27" s="595">
        <v>6000043167</v>
      </c>
      <c r="E27" s="94">
        <v>1</v>
      </c>
      <c r="F27" s="94">
        <v>0</v>
      </c>
      <c r="G27" s="94">
        <v>1</v>
      </c>
      <c r="H27" s="178">
        <v>46146</v>
      </c>
      <c r="I27" s="135" t="s">
        <v>21</v>
      </c>
      <c r="J27" s="595">
        <v>516300010426070</v>
      </c>
      <c r="K27" s="154" t="s">
        <v>44</v>
      </c>
      <c r="L27" s="41" t="s">
        <v>2860</v>
      </c>
      <c r="M27" s="27"/>
      <c r="N27" s="27" t="s">
        <v>23</v>
      </c>
      <c r="O27" s="27"/>
      <c r="P27" s="41" t="s">
        <v>2861</v>
      </c>
      <c r="Q27" s="27" t="s">
        <v>23</v>
      </c>
      <c r="R27" s="27"/>
      <c r="S27" s="94" t="s">
        <v>24</v>
      </c>
      <c r="T27" s="94" t="s">
        <v>45</v>
      </c>
      <c r="U27" s="151" t="s">
        <v>46</v>
      </c>
      <c r="V27" s="151"/>
    </row>
    <row r="28" ht="14.5" customHeight="1" spans="1:22">
      <c r="A28" s="594">
        <v>26</v>
      </c>
      <c r="B28" s="22" t="s">
        <v>19</v>
      </c>
      <c r="C28" s="22" t="s">
        <v>37</v>
      </c>
      <c r="D28" s="596">
        <v>6000043167</v>
      </c>
      <c r="E28" s="22">
        <v>1</v>
      </c>
      <c r="F28" s="22">
        <v>0</v>
      </c>
      <c r="G28" s="22">
        <v>1</v>
      </c>
      <c r="H28" s="71">
        <v>46146</v>
      </c>
      <c r="I28" s="141" t="s">
        <v>21</v>
      </c>
      <c r="J28" s="596">
        <v>516300010426071</v>
      </c>
      <c r="K28" s="166" t="s">
        <v>54</v>
      </c>
      <c r="L28" s="38" t="s">
        <v>2851</v>
      </c>
      <c r="M28" s="39"/>
      <c r="N28" s="39" t="s">
        <v>23</v>
      </c>
      <c r="O28" s="39"/>
      <c r="P28" s="38" t="s">
        <v>2852</v>
      </c>
      <c r="Q28" s="39" t="s">
        <v>23</v>
      </c>
      <c r="R28" s="39"/>
      <c r="S28" s="22" t="s">
        <v>24</v>
      </c>
      <c r="T28" s="22" t="s">
        <v>27</v>
      </c>
      <c r="U28" s="133" t="s">
        <v>28</v>
      </c>
      <c r="V28" s="133"/>
    </row>
    <row r="29" ht="14.5" customHeight="1" spans="1:22">
      <c r="A29" s="594">
        <v>27</v>
      </c>
      <c r="B29" s="22" t="s">
        <v>19</v>
      </c>
      <c r="C29" s="22" t="s">
        <v>37</v>
      </c>
      <c r="D29" s="595">
        <v>6000043167</v>
      </c>
      <c r="E29" s="94">
        <v>7</v>
      </c>
      <c r="F29" s="94">
        <v>7</v>
      </c>
      <c r="G29" s="94">
        <v>0</v>
      </c>
      <c r="H29" s="178">
        <v>46146</v>
      </c>
      <c r="I29" s="135" t="s">
        <v>21</v>
      </c>
      <c r="J29" s="595" t="s">
        <v>55</v>
      </c>
      <c r="K29" s="547" t="s">
        <v>22</v>
      </c>
      <c r="L29" s="41" t="s">
        <v>22</v>
      </c>
      <c r="M29" s="41" t="s">
        <v>22</v>
      </c>
      <c r="N29" s="27" t="s">
        <v>23</v>
      </c>
      <c r="O29" s="27"/>
      <c r="P29" s="27"/>
      <c r="Q29" s="27" t="s">
        <v>23</v>
      </c>
      <c r="R29" s="27"/>
      <c r="S29" s="94" t="s">
        <v>24</v>
      </c>
      <c r="T29" s="94" t="s">
        <v>22</v>
      </c>
      <c r="U29" s="151" t="s">
        <v>22</v>
      </c>
      <c r="V29" s="151"/>
    </row>
    <row r="30" ht="14.5" customHeight="1" spans="1:22">
      <c r="A30" s="594">
        <v>28</v>
      </c>
      <c r="B30" s="22" t="s">
        <v>19</v>
      </c>
      <c r="C30" s="22" t="s">
        <v>37</v>
      </c>
      <c r="D30" s="596">
        <v>6000043167</v>
      </c>
      <c r="E30" s="22">
        <v>2</v>
      </c>
      <c r="F30" s="22">
        <v>2</v>
      </c>
      <c r="G30" s="22">
        <v>0</v>
      </c>
      <c r="H30" s="71">
        <v>46153</v>
      </c>
      <c r="I30" s="141" t="s">
        <v>21</v>
      </c>
      <c r="J30" s="596" t="s">
        <v>56</v>
      </c>
      <c r="K30" s="515" t="s">
        <v>22</v>
      </c>
      <c r="L30" s="38" t="s">
        <v>22</v>
      </c>
      <c r="M30" s="38" t="s">
        <v>22</v>
      </c>
      <c r="N30" s="39" t="s">
        <v>23</v>
      </c>
      <c r="O30" s="39"/>
      <c r="P30" s="39"/>
      <c r="Q30" s="39" t="s">
        <v>23</v>
      </c>
      <c r="R30" s="39"/>
      <c r="S30" s="22" t="s">
        <v>24</v>
      </c>
      <c r="T30" s="22" t="s">
        <v>22</v>
      </c>
      <c r="U30" s="133" t="s">
        <v>22</v>
      </c>
      <c r="V30" s="133"/>
    </row>
    <row r="31" ht="14.5" customHeight="1" spans="1:22">
      <c r="A31" s="594">
        <v>29</v>
      </c>
      <c r="B31" s="22" t="s">
        <v>19</v>
      </c>
      <c r="C31" s="22" t="s">
        <v>37</v>
      </c>
      <c r="D31" s="595">
        <v>6000043167</v>
      </c>
      <c r="E31" s="94">
        <v>12</v>
      </c>
      <c r="F31" s="94">
        <v>12</v>
      </c>
      <c r="G31" s="94">
        <v>0</v>
      </c>
      <c r="H31" s="178">
        <v>46156</v>
      </c>
      <c r="I31" s="135" t="s">
        <v>21</v>
      </c>
      <c r="J31" s="595" t="s">
        <v>57</v>
      </c>
      <c r="K31" s="547" t="s">
        <v>22</v>
      </c>
      <c r="L31" s="41" t="s">
        <v>22</v>
      </c>
      <c r="M31" s="41" t="s">
        <v>22</v>
      </c>
      <c r="N31" s="27" t="s">
        <v>23</v>
      </c>
      <c r="O31" s="27"/>
      <c r="P31" s="27"/>
      <c r="Q31" s="27" t="s">
        <v>23</v>
      </c>
      <c r="R31" s="27"/>
      <c r="S31" s="94" t="s">
        <v>24</v>
      </c>
      <c r="T31" s="94" t="s">
        <v>22</v>
      </c>
      <c r="U31" s="151" t="s">
        <v>22</v>
      </c>
      <c r="V31" s="151"/>
    </row>
    <row r="32" ht="14.5" customHeight="1" spans="1:22">
      <c r="A32" s="594">
        <v>30</v>
      </c>
      <c r="B32" s="22" t="s">
        <v>19</v>
      </c>
      <c r="C32" s="22" t="s">
        <v>37</v>
      </c>
      <c r="D32" s="596">
        <v>6000043167</v>
      </c>
      <c r="E32" s="22">
        <v>1</v>
      </c>
      <c r="F32" s="22">
        <v>0</v>
      </c>
      <c r="G32" s="22">
        <v>1</v>
      </c>
      <c r="H32" s="71">
        <v>46156</v>
      </c>
      <c r="I32" s="141" t="s">
        <v>21</v>
      </c>
      <c r="J32" s="596">
        <v>516300010526093</v>
      </c>
      <c r="K32" s="166" t="s">
        <v>58</v>
      </c>
      <c r="L32" s="38" t="s">
        <v>2865</v>
      </c>
      <c r="M32" s="39"/>
      <c r="N32" s="39" t="s">
        <v>23</v>
      </c>
      <c r="O32" s="39"/>
      <c r="P32" s="38" t="s">
        <v>2866</v>
      </c>
      <c r="Q32" s="39" t="s">
        <v>23</v>
      </c>
      <c r="R32" s="39"/>
      <c r="S32" s="22" t="s">
        <v>24</v>
      </c>
      <c r="T32" s="22" t="s">
        <v>59</v>
      </c>
      <c r="U32" s="133" t="s">
        <v>28</v>
      </c>
      <c r="V32" s="133"/>
    </row>
    <row r="33" ht="14.5" customHeight="1" spans="1:22">
      <c r="A33" s="594">
        <v>31</v>
      </c>
      <c r="B33" s="22" t="s">
        <v>19</v>
      </c>
      <c r="C33" s="22" t="s">
        <v>37</v>
      </c>
      <c r="D33" s="595">
        <v>6000043167</v>
      </c>
      <c r="E33" s="94">
        <v>9</v>
      </c>
      <c r="F33" s="94">
        <v>9</v>
      </c>
      <c r="G33" s="94">
        <v>0</v>
      </c>
      <c r="H33" s="178">
        <v>46156</v>
      </c>
      <c r="I33" s="135" t="s">
        <v>21</v>
      </c>
      <c r="J33" s="595" t="s">
        <v>60</v>
      </c>
      <c r="K33" s="547" t="s">
        <v>22</v>
      </c>
      <c r="L33" s="41" t="s">
        <v>22</v>
      </c>
      <c r="M33" s="41" t="s">
        <v>22</v>
      </c>
      <c r="N33" s="27" t="s">
        <v>23</v>
      </c>
      <c r="O33" s="27"/>
      <c r="P33" s="27"/>
      <c r="Q33" s="27" t="s">
        <v>23</v>
      </c>
      <c r="R33" s="27"/>
      <c r="S33" s="94" t="s">
        <v>24</v>
      </c>
      <c r="T33" s="94" t="s">
        <v>22</v>
      </c>
      <c r="U33" s="151" t="s">
        <v>22</v>
      </c>
      <c r="V33" s="151"/>
    </row>
    <row r="34" ht="14.5" customHeight="1" spans="1:22">
      <c r="A34" s="594">
        <v>32</v>
      </c>
      <c r="B34" s="22" t="s">
        <v>19</v>
      </c>
      <c r="C34" s="22" t="s">
        <v>37</v>
      </c>
      <c r="D34" s="596">
        <v>6000043167</v>
      </c>
      <c r="E34" s="22">
        <v>20</v>
      </c>
      <c r="F34" s="22">
        <v>20</v>
      </c>
      <c r="G34" s="22">
        <v>0</v>
      </c>
      <c r="H34" s="71">
        <v>46157</v>
      </c>
      <c r="I34" s="141" t="s">
        <v>21</v>
      </c>
      <c r="J34" s="596" t="s">
        <v>61</v>
      </c>
      <c r="K34" s="515" t="s">
        <v>22</v>
      </c>
      <c r="L34" s="38" t="s">
        <v>22</v>
      </c>
      <c r="M34" s="38" t="s">
        <v>22</v>
      </c>
      <c r="N34" s="39" t="s">
        <v>23</v>
      </c>
      <c r="O34" s="39"/>
      <c r="P34" s="39"/>
      <c r="Q34" s="39" t="s">
        <v>23</v>
      </c>
      <c r="R34" s="39"/>
      <c r="S34" s="22" t="s">
        <v>24</v>
      </c>
      <c r="T34" s="22" t="s">
        <v>22</v>
      </c>
      <c r="U34" s="133" t="s">
        <v>22</v>
      </c>
      <c r="V34" s="133"/>
    </row>
    <row r="35" ht="14.5" customHeight="1" spans="1:22">
      <c r="A35" s="594">
        <v>33</v>
      </c>
      <c r="B35" s="22" t="s">
        <v>19</v>
      </c>
      <c r="C35" s="22" t="s">
        <v>37</v>
      </c>
      <c r="D35" s="595">
        <v>6000043167</v>
      </c>
      <c r="E35" s="94">
        <v>2</v>
      </c>
      <c r="F35" s="94">
        <v>2</v>
      </c>
      <c r="G35" s="94">
        <v>0</v>
      </c>
      <c r="H35" s="178">
        <v>46158</v>
      </c>
      <c r="I35" s="135" t="s">
        <v>21</v>
      </c>
      <c r="J35" s="595" t="s">
        <v>62</v>
      </c>
      <c r="K35" s="547" t="s">
        <v>22</v>
      </c>
      <c r="L35" s="41" t="s">
        <v>22</v>
      </c>
      <c r="M35" s="41" t="s">
        <v>22</v>
      </c>
      <c r="N35" s="27" t="s">
        <v>23</v>
      </c>
      <c r="O35" s="27"/>
      <c r="P35" s="27"/>
      <c r="Q35" s="27" t="s">
        <v>23</v>
      </c>
      <c r="R35" s="27"/>
      <c r="S35" s="94" t="s">
        <v>24</v>
      </c>
      <c r="T35" s="94" t="s">
        <v>22</v>
      </c>
      <c r="U35" s="151" t="s">
        <v>22</v>
      </c>
      <c r="V35" s="151"/>
    </row>
    <row r="36" ht="14.5" customHeight="1" spans="1:22">
      <c r="A36" s="594">
        <v>34</v>
      </c>
      <c r="B36" s="22" t="s">
        <v>19</v>
      </c>
      <c r="C36" s="22" t="s">
        <v>37</v>
      </c>
      <c r="D36" s="596">
        <v>6000043167</v>
      </c>
      <c r="E36" s="22">
        <v>2</v>
      </c>
      <c r="F36" s="22">
        <v>2</v>
      </c>
      <c r="G36" s="22">
        <v>0</v>
      </c>
      <c r="H36" s="71">
        <v>46160</v>
      </c>
      <c r="I36" s="141" t="s">
        <v>21</v>
      </c>
      <c r="J36" s="596" t="s">
        <v>63</v>
      </c>
      <c r="K36" s="515" t="s">
        <v>22</v>
      </c>
      <c r="L36" s="38" t="s">
        <v>22</v>
      </c>
      <c r="M36" s="38" t="s">
        <v>22</v>
      </c>
      <c r="N36" s="39" t="s">
        <v>23</v>
      </c>
      <c r="O36" s="39"/>
      <c r="P36" s="39"/>
      <c r="Q36" s="39" t="s">
        <v>23</v>
      </c>
      <c r="R36" s="39"/>
      <c r="S36" s="22" t="s">
        <v>24</v>
      </c>
      <c r="T36" s="22" t="s">
        <v>22</v>
      </c>
      <c r="U36" s="133" t="s">
        <v>22</v>
      </c>
      <c r="V36" s="133"/>
    </row>
    <row r="37" ht="14.5" customHeight="1" spans="1:22">
      <c r="A37" s="594">
        <v>35</v>
      </c>
      <c r="B37" s="22" t="s">
        <v>19</v>
      </c>
      <c r="C37" s="22" t="s">
        <v>37</v>
      </c>
      <c r="D37" s="595">
        <v>6000043167</v>
      </c>
      <c r="E37" s="94">
        <v>1</v>
      </c>
      <c r="F37" s="94">
        <v>0</v>
      </c>
      <c r="G37" s="94">
        <v>1</v>
      </c>
      <c r="H37" s="178">
        <v>46170</v>
      </c>
      <c r="I37" s="135" t="s">
        <v>21</v>
      </c>
      <c r="J37" s="595">
        <v>516300010526127</v>
      </c>
      <c r="K37" s="166" t="s">
        <v>64</v>
      </c>
      <c r="L37" s="41" t="s">
        <v>2857</v>
      </c>
      <c r="M37" s="27"/>
      <c r="N37" s="27" t="s">
        <v>23</v>
      </c>
      <c r="O37" s="27"/>
      <c r="P37" s="41" t="s">
        <v>2856</v>
      </c>
      <c r="Q37" s="27" t="s">
        <v>23</v>
      </c>
      <c r="R37" s="27"/>
      <c r="S37" s="94" t="s">
        <v>24</v>
      </c>
      <c r="T37" s="94" t="s">
        <v>32</v>
      </c>
      <c r="U37" s="151" t="s">
        <v>28</v>
      </c>
      <c r="V37" s="151"/>
    </row>
    <row r="38" ht="14.5" customHeight="1" spans="1:22">
      <c r="A38" s="594">
        <v>36</v>
      </c>
      <c r="B38" s="22" t="s">
        <v>19</v>
      </c>
      <c r="C38" s="22" t="s">
        <v>37</v>
      </c>
      <c r="D38" s="596">
        <v>6000043167</v>
      </c>
      <c r="E38" s="22">
        <v>2</v>
      </c>
      <c r="F38" s="22">
        <v>2</v>
      </c>
      <c r="G38" s="22">
        <v>0</v>
      </c>
      <c r="H38" s="71">
        <v>46170</v>
      </c>
      <c r="I38" s="141" t="s">
        <v>21</v>
      </c>
      <c r="J38" s="596" t="s">
        <v>65</v>
      </c>
      <c r="K38" s="515" t="s">
        <v>22</v>
      </c>
      <c r="L38" s="38" t="s">
        <v>22</v>
      </c>
      <c r="M38" s="38" t="s">
        <v>22</v>
      </c>
      <c r="N38" s="39" t="s">
        <v>23</v>
      </c>
      <c r="O38" s="39"/>
      <c r="P38" s="39"/>
      <c r="Q38" s="39" t="s">
        <v>23</v>
      </c>
      <c r="R38" s="39"/>
      <c r="S38" s="22" t="s">
        <v>24</v>
      </c>
      <c r="T38" s="22" t="s">
        <v>22</v>
      </c>
      <c r="U38" s="133" t="s">
        <v>22</v>
      </c>
      <c r="V38" s="133"/>
    </row>
    <row r="39" ht="14.5" customHeight="1" spans="1:22">
      <c r="A39" s="594">
        <v>37</v>
      </c>
      <c r="B39" s="22" t="s">
        <v>19</v>
      </c>
      <c r="C39" s="22" t="s">
        <v>37</v>
      </c>
      <c r="D39" s="595">
        <v>6000043167</v>
      </c>
      <c r="E39" s="94">
        <v>1</v>
      </c>
      <c r="F39" s="94">
        <v>0</v>
      </c>
      <c r="G39" s="94">
        <v>1</v>
      </c>
      <c r="H39" s="178">
        <v>46170</v>
      </c>
      <c r="I39" s="135" t="s">
        <v>21</v>
      </c>
      <c r="J39" s="595">
        <v>516300010526130</v>
      </c>
      <c r="K39" s="166" t="s">
        <v>66</v>
      </c>
      <c r="L39" s="41" t="s">
        <v>2867</v>
      </c>
      <c r="M39" s="27"/>
      <c r="N39" s="27" t="s">
        <v>23</v>
      </c>
      <c r="O39" s="27"/>
      <c r="P39" s="41" t="s">
        <v>2868</v>
      </c>
      <c r="Q39" s="27" t="s">
        <v>23</v>
      </c>
      <c r="R39" s="27"/>
      <c r="S39" s="94" t="s">
        <v>24</v>
      </c>
      <c r="T39" s="94" t="s">
        <v>35</v>
      </c>
      <c r="U39" s="151" t="s">
        <v>28</v>
      </c>
      <c r="V39" s="151"/>
    </row>
    <row r="40" ht="14.5" customHeight="1" spans="1:22">
      <c r="A40" s="594">
        <v>38</v>
      </c>
      <c r="B40" s="22" t="s">
        <v>19</v>
      </c>
      <c r="C40" s="22" t="s">
        <v>37</v>
      </c>
      <c r="D40" s="596">
        <v>6000043167</v>
      </c>
      <c r="E40" s="22">
        <v>1</v>
      </c>
      <c r="F40" s="22">
        <v>1</v>
      </c>
      <c r="G40" s="22">
        <v>0</v>
      </c>
      <c r="H40" s="71">
        <v>46170</v>
      </c>
      <c r="I40" s="141" t="s">
        <v>21</v>
      </c>
      <c r="J40" s="596">
        <v>516300010526131</v>
      </c>
      <c r="K40" s="515" t="s">
        <v>22</v>
      </c>
      <c r="L40" s="38" t="s">
        <v>22</v>
      </c>
      <c r="M40" s="38" t="s">
        <v>22</v>
      </c>
      <c r="N40" s="39" t="s">
        <v>23</v>
      </c>
      <c r="O40" s="39"/>
      <c r="P40" s="39"/>
      <c r="Q40" s="39" t="s">
        <v>23</v>
      </c>
      <c r="R40" s="39"/>
      <c r="S40" s="22" t="s">
        <v>24</v>
      </c>
      <c r="T40" s="22" t="s">
        <v>22</v>
      </c>
      <c r="U40" s="133" t="s">
        <v>22</v>
      </c>
      <c r="V40" s="133"/>
    </row>
    <row r="41" ht="14.5" customHeight="1" spans="1:22">
      <c r="A41" s="594">
        <v>39</v>
      </c>
      <c r="B41" s="22" t="s">
        <v>19</v>
      </c>
      <c r="C41" s="22" t="s">
        <v>37</v>
      </c>
      <c r="D41" s="595">
        <v>6000043167</v>
      </c>
      <c r="E41" s="94">
        <v>1</v>
      </c>
      <c r="F41" s="94">
        <v>0</v>
      </c>
      <c r="G41" s="94">
        <v>1</v>
      </c>
      <c r="H41" s="178">
        <v>46170</v>
      </c>
      <c r="I41" s="135" t="s">
        <v>21</v>
      </c>
      <c r="J41" s="595">
        <v>516300010526132</v>
      </c>
      <c r="K41" s="166" t="s">
        <v>67</v>
      </c>
      <c r="L41" s="41" t="s">
        <v>2867</v>
      </c>
      <c r="M41" s="27"/>
      <c r="N41" s="27" t="s">
        <v>23</v>
      </c>
      <c r="O41" s="27"/>
      <c r="P41" s="41" t="s">
        <v>2868</v>
      </c>
      <c r="Q41" s="27" t="s">
        <v>23</v>
      </c>
      <c r="R41" s="27"/>
      <c r="S41" s="94" t="s">
        <v>24</v>
      </c>
      <c r="T41" s="94" t="s">
        <v>35</v>
      </c>
      <c r="U41" s="151" t="s">
        <v>28</v>
      </c>
      <c r="V41" s="151"/>
    </row>
    <row r="42" ht="14.5" customHeight="1" spans="1:22">
      <c r="A42" s="594">
        <v>40</v>
      </c>
      <c r="B42" s="22" t="s">
        <v>19</v>
      </c>
      <c r="C42" s="22" t="s">
        <v>37</v>
      </c>
      <c r="D42" s="596">
        <v>6000043167</v>
      </c>
      <c r="E42" s="22">
        <v>5</v>
      </c>
      <c r="F42" s="22">
        <v>5</v>
      </c>
      <c r="G42" s="22">
        <v>0</v>
      </c>
      <c r="H42" s="71">
        <v>46178</v>
      </c>
      <c r="I42" s="141" t="s">
        <v>21</v>
      </c>
      <c r="J42" s="596" t="s">
        <v>68</v>
      </c>
      <c r="K42" s="515" t="s">
        <v>22</v>
      </c>
      <c r="L42" s="38" t="s">
        <v>22</v>
      </c>
      <c r="M42" s="38" t="s">
        <v>22</v>
      </c>
      <c r="N42" s="39" t="s">
        <v>23</v>
      </c>
      <c r="O42" s="39"/>
      <c r="P42" s="39"/>
      <c r="Q42" s="39" t="s">
        <v>23</v>
      </c>
      <c r="R42" s="39"/>
      <c r="S42" s="22" t="s">
        <v>24</v>
      </c>
      <c r="T42" s="22" t="s">
        <v>22</v>
      </c>
      <c r="U42" s="133" t="s">
        <v>22</v>
      </c>
      <c r="V42" s="133"/>
    </row>
    <row r="43" ht="14.5" customHeight="1" spans="1:22">
      <c r="A43" s="594">
        <v>41</v>
      </c>
      <c r="B43" s="22" t="s">
        <v>19</v>
      </c>
      <c r="C43" s="22" t="s">
        <v>37</v>
      </c>
      <c r="D43" s="595">
        <v>6000043167</v>
      </c>
      <c r="E43" s="94">
        <v>1</v>
      </c>
      <c r="F43" s="94">
        <v>0</v>
      </c>
      <c r="G43" s="94">
        <v>1</v>
      </c>
      <c r="H43" s="178">
        <v>46178</v>
      </c>
      <c r="I43" s="135" t="s">
        <v>21</v>
      </c>
      <c r="J43" s="595">
        <v>516300010626138</v>
      </c>
      <c r="K43" s="166" t="s">
        <v>69</v>
      </c>
      <c r="L43" s="41" t="s">
        <v>2860</v>
      </c>
      <c r="M43" s="27"/>
      <c r="N43" s="27" t="s">
        <v>23</v>
      </c>
      <c r="O43" s="27"/>
      <c r="P43" s="41" t="s">
        <v>2861</v>
      </c>
      <c r="Q43" s="27" t="s">
        <v>23</v>
      </c>
      <c r="R43" s="27"/>
      <c r="S43" s="94" t="s">
        <v>24</v>
      </c>
      <c r="T43" s="94" t="s">
        <v>45</v>
      </c>
      <c r="U43" s="151" t="s">
        <v>46</v>
      </c>
      <c r="V43" s="151"/>
    </row>
    <row r="44" ht="14.5" customHeight="1" spans="1:22">
      <c r="A44" s="594">
        <v>42</v>
      </c>
      <c r="B44" s="22" t="s">
        <v>19</v>
      </c>
      <c r="C44" s="22" t="s">
        <v>37</v>
      </c>
      <c r="D44" s="596">
        <v>6000043167</v>
      </c>
      <c r="E44" s="22">
        <v>6</v>
      </c>
      <c r="F44" s="22">
        <v>6</v>
      </c>
      <c r="G44" s="22">
        <v>0</v>
      </c>
      <c r="H44" s="71">
        <v>46178</v>
      </c>
      <c r="I44" s="141" t="s">
        <v>21</v>
      </c>
      <c r="J44" s="596" t="s">
        <v>70</v>
      </c>
      <c r="K44" s="515" t="s">
        <v>22</v>
      </c>
      <c r="L44" s="38" t="s">
        <v>22</v>
      </c>
      <c r="M44" s="38" t="s">
        <v>22</v>
      </c>
      <c r="N44" s="39" t="s">
        <v>23</v>
      </c>
      <c r="O44" s="39"/>
      <c r="P44" s="39"/>
      <c r="Q44" s="39" t="s">
        <v>23</v>
      </c>
      <c r="R44" s="39"/>
      <c r="S44" s="22" t="s">
        <v>24</v>
      </c>
      <c r="T44" s="22" t="s">
        <v>22</v>
      </c>
      <c r="U44" s="133" t="s">
        <v>22</v>
      </c>
      <c r="V44" s="133"/>
    </row>
    <row r="45" ht="14.5" customHeight="1" spans="1:22">
      <c r="A45" s="594">
        <v>43</v>
      </c>
      <c r="B45" s="22" t="s">
        <v>19</v>
      </c>
      <c r="C45" s="22" t="s">
        <v>37</v>
      </c>
      <c r="D45" s="595">
        <v>6000043167</v>
      </c>
      <c r="E45" s="94">
        <v>1</v>
      </c>
      <c r="F45" s="94">
        <v>0</v>
      </c>
      <c r="G45" s="94">
        <v>1</v>
      </c>
      <c r="H45" s="178">
        <v>46178</v>
      </c>
      <c r="I45" s="135" t="s">
        <v>21</v>
      </c>
      <c r="J45" s="595">
        <v>516300010626145</v>
      </c>
      <c r="K45" s="166" t="s">
        <v>71</v>
      </c>
      <c r="L45" s="41" t="s">
        <v>2857</v>
      </c>
      <c r="M45" s="27"/>
      <c r="N45" s="27" t="s">
        <v>23</v>
      </c>
      <c r="O45" s="27"/>
      <c r="P45" s="41" t="s">
        <v>2868</v>
      </c>
      <c r="Q45" s="27" t="s">
        <v>23</v>
      </c>
      <c r="R45" s="27"/>
      <c r="S45" s="94" t="s">
        <v>24</v>
      </c>
      <c r="T45" s="94" t="s">
        <v>43</v>
      </c>
      <c r="U45" s="151" t="s">
        <v>28</v>
      </c>
      <c r="V45" s="151"/>
    </row>
    <row r="46" ht="14.5" customHeight="1" spans="1:22">
      <c r="A46" s="594">
        <v>44</v>
      </c>
      <c r="B46" s="22" t="s">
        <v>19</v>
      </c>
      <c r="C46" s="22" t="s">
        <v>37</v>
      </c>
      <c r="D46" s="596">
        <v>6000043167</v>
      </c>
      <c r="E46" s="22">
        <v>1</v>
      </c>
      <c r="F46" s="22">
        <v>0</v>
      </c>
      <c r="G46" s="22">
        <v>1</v>
      </c>
      <c r="H46" s="71">
        <v>46178</v>
      </c>
      <c r="I46" s="141" t="s">
        <v>21</v>
      </c>
      <c r="J46" s="596">
        <v>516300010626146</v>
      </c>
      <c r="K46" s="166" t="s">
        <v>71</v>
      </c>
      <c r="L46" s="38" t="s">
        <v>2857</v>
      </c>
      <c r="M46" s="39"/>
      <c r="N46" s="39" t="s">
        <v>23</v>
      </c>
      <c r="O46" s="39"/>
      <c r="P46" s="38" t="s">
        <v>2868</v>
      </c>
      <c r="Q46" s="39" t="s">
        <v>23</v>
      </c>
      <c r="R46" s="39"/>
      <c r="S46" s="22" t="s">
        <v>24</v>
      </c>
      <c r="T46" s="22" t="s">
        <v>43</v>
      </c>
      <c r="U46" s="133" t="s">
        <v>28</v>
      </c>
      <c r="V46" s="133"/>
    </row>
    <row r="47" ht="14.5" customHeight="1" spans="1:22">
      <c r="A47" s="594">
        <v>45</v>
      </c>
      <c r="B47" s="22" t="s">
        <v>19</v>
      </c>
      <c r="C47" s="22" t="s">
        <v>37</v>
      </c>
      <c r="D47" s="595">
        <v>6000043167</v>
      </c>
      <c r="E47" s="94">
        <v>2</v>
      </c>
      <c r="F47" s="94">
        <v>2</v>
      </c>
      <c r="G47" s="94">
        <v>0</v>
      </c>
      <c r="H47" s="178">
        <v>46178</v>
      </c>
      <c r="I47" s="135" t="s">
        <v>21</v>
      </c>
      <c r="J47" s="595" t="s">
        <v>72</v>
      </c>
      <c r="K47" s="547" t="s">
        <v>22</v>
      </c>
      <c r="L47" s="41" t="s">
        <v>22</v>
      </c>
      <c r="M47" s="41" t="s">
        <v>22</v>
      </c>
      <c r="N47" s="27" t="s">
        <v>23</v>
      </c>
      <c r="O47" s="27"/>
      <c r="P47" s="27"/>
      <c r="Q47" s="27" t="s">
        <v>23</v>
      </c>
      <c r="R47" s="27"/>
      <c r="S47" s="94" t="s">
        <v>24</v>
      </c>
      <c r="T47" s="94" t="s">
        <v>22</v>
      </c>
      <c r="U47" s="151" t="s">
        <v>22</v>
      </c>
      <c r="V47" s="151"/>
    </row>
    <row r="48" ht="14.5" customHeight="1" spans="1:22">
      <c r="A48" s="594">
        <v>46</v>
      </c>
      <c r="B48" s="22" t="s">
        <v>19</v>
      </c>
      <c r="C48" s="22" t="s">
        <v>37</v>
      </c>
      <c r="D48" s="596">
        <v>6000043167</v>
      </c>
      <c r="E48" s="22">
        <v>1</v>
      </c>
      <c r="F48" s="22">
        <v>0</v>
      </c>
      <c r="G48" s="22">
        <v>1</v>
      </c>
      <c r="H48" s="71">
        <v>46178</v>
      </c>
      <c r="I48" s="141" t="s">
        <v>21</v>
      </c>
      <c r="J48" s="596">
        <v>516300010626149</v>
      </c>
      <c r="K48" s="166" t="s">
        <v>73</v>
      </c>
      <c r="L48" s="38" t="s">
        <v>2855</v>
      </c>
      <c r="M48" s="39"/>
      <c r="N48" s="39" t="s">
        <v>23</v>
      </c>
      <c r="O48" s="39"/>
      <c r="P48" s="38" t="s">
        <v>2856</v>
      </c>
      <c r="Q48" s="39" t="s">
        <v>23</v>
      </c>
      <c r="R48" s="39"/>
      <c r="S48" s="22" t="s">
        <v>24</v>
      </c>
      <c r="T48" s="22" t="s">
        <v>35</v>
      </c>
      <c r="U48" s="133" t="s">
        <v>28</v>
      </c>
      <c r="V48" s="133"/>
    </row>
    <row r="49" ht="14.5" customHeight="1" spans="1:22">
      <c r="A49" s="594">
        <v>47</v>
      </c>
      <c r="B49" s="22" t="s">
        <v>19</v>
      </c>
      <c r="C49" s="22" t="s">
        <v>37</v>
      </c>
      <c r="D49" s="595">
        <v>6000043167</v>
      </c>
      <c r="E49" s="94">
        <v>1</v>
      </c>
      <c r="F49" s="94">
        <v>0</v>
      </c>
      <c r="G49" s="94">
        <v>1</v>
      </c>
      <c r="H49" s="178">
        <v>46178</v>
      </c>
      <c r="I49" s="135" t="s">
        <v>21</v>
      </c>
      <c r="J49" s="595">
        <v>516300010626149</v>
      </c>
      <c r="K49" s="166" t="s">
        <v>31</v>
      </c>
      <c r="L49" s="41" t="s">
        <v>2853</v>
      </c>
      <c r="M49" s="27"/>
      <c r="N49" s="27" t="s">
        <v>23</v>
      </c>
      <c r="O49" s="27"/>
      <c r="P49" s="41" t="s">
        <v>2854</v>
      </c>
      <c r="Q49" s="27" t="s">
        <v>23</v>
      </c>
      <c r="R49" s="27"/>
      <c r="S49" s="94" t="s">
        <v>24</v>
      </c>
      <c r="T49" s="94" t="s">
        <v>32</v>
      </c>
      <c r="U49" s="151" t="s">
        <v>28</v>
      </c>
      <c r="V49" s="151"/>
    </row>
    <row r="50" ht="14.5" customHeight="1" spans="1:22">
      <c r="A50" s="594">
        <v>48</v>
      </c>
      <c r="B50" s="22" t="s">
        <v>19</v>
      </c>
      <c r="C50" s="22" t="s">
        <v>37</v>
      </c>
      <c r="D50" s="596">
        <v>6000043167</v>
      </c>
      <c r="E50" s="22">
        <v>2</v>
      </c>
      <c r="F50" s="22">
        <v>2</v>
      </c>
      <c r="G50" s="22">
        <v>0</v>
      </c>
      <c r="H50" s="71">
        <v>46178</v>
      </c>
      <c r="I50" s="141" t="s">
        <v>21</v>
      </c>
      <c r="J50" s="596" t="s">
        <v>74</v>
      </c>
      <c r="K50" s="515" t="s">
        <v>22</v>
      </c>
      <c r="L50" s="38" t="s">
        <v>22</v>
      </c>
      <c r="M50" s="38" t="s">
        <v>22</v>
      </c>
      <c r="N50" s="39" t="s">
        <v>23</v>
      </c>
      <c r="O50" s="39"/>
      <c r="P50" s="39"/>
      <c r="Q50" s="39" t="s">
        <v>23</v>
      </c>
      <c r="R50" s="39"/>
      <c r="S50" s="22" t="s">
        <v>24</v>
      </c>
      <c r="T50" s="22" t="s">
        <v>22</v>
      </c>
      <c r="U50" s="133" t="s">
        <v>22</v>
      </c>
      <c r="V50" s="133"/>
    </row>
    <row r="51" ht="14.5" customHeight="1" spans="1:22">
      <c r="A51" s="594">
        <v>49</v>
      </c>
      <c r="B51" s="22" t="s">
        <v>19</v>
      </c>
      <c r="C51" s="22" t="s">
        <v>37</v>
      </c>
      <c r="D51" s="595">
        <v>6000043167</v>
      </c>
      <c r="E51" s="94">
        <v>1</v>
      </c>
      <c r="F51" s="94">
        <v>0</v>
      </c>
      <c r="G51" s="94">
        <v>1</v>
      </c>
      <c r="H51" s="178">
        <v>46178</v>
      </c>
      <c r="I51" s="135" t="s">
        <v>21</v>
      </c>
      <c r="J51" s="595">
        <v>516300010626152</v>
      </c>
      <c r="K51" s="166" t="s">
        <v>75</v>
      </c>
      <c r="L51" s="27"/>
      <c r="M51" s="27"/>
      <c r="N51" s="27" t="s">
        <v>23</v>
      </c>
      <c r="O51" s="27"/>
      <c r="P51" s="27"/>
      <c r="Q51" s="27" t="s">
        <v>23</v>
      </c>
      <c r="R51" s="27"/>
      <c r="S51" s="94" t="s">
        <v>24</v>
      </c>
      <c r="T51" s="94" t="s">
        <v>76</v>
      </c>
      <c r="U51" s="151" t="s">
        <v>46</v>
      </c>
      <c r="V51" s="151"/>
    </row>
    <row r="52" ht="14.5" customHeight="1" spans="1:22">
      <c r="A52" s="594">
        <v>50</v>
      </c>
      <c r="B52" s="22" t="s">
        <v>19</v>
      </c>
      <c r="C52" s="22" t="s">
        <v>37</v>
      </c>
      <c r="D52" s="596">
        <v>6000043167</v>
      </c>
      <c r="E52" s="22">
        <v>4</v>
      </c>
      <c r="F52" s="22">
        <v>4</v>
      </c>
      <c r="G52" s="22">
        <v>0</v>
      </c>
      <c r="H52" s="71">
        <v>46178</v>
      </c>
      <c r="I52" s="141" t="s">
        <v>21</v>
      </c>
      <c r="J52" s="596" t="s">
        <v>77</v>
      </c>
      <c r="K52" s="515" t="s">
        <v>22</v>
      </c>
      <c r="L52" s="38" t="s">
        <v>22</v>
      </c>
      <c r="M52" s="38" t="s">
        <v>22</v>
      </c>
      <c r="N52" s="39" t="s">
        <v>23</v>
      </c>
      <c r="O52" s="39"/>
      <c r="P52" s="39"/>
      <c r="Q52" s="39" t="s">
        <v>23</v>
      </c>
      <c r="R52" s="39"/>
      <c r="S52" s="22" t="s">
        <v>24</v>
      </c>
      <c r="T52" s="22" t="s">
        <v>22</v>
      </c>
      <c r="U52" s="133" t="s">
        <v>22</v>
      </c>
      <c r="V52" s="133"/>
    </row>
    <row r="53" ht="14.5" customHeight="1" spans="1:22">
      <c r="A53" s="594">
        <v>51</v>
      </c>
      <c r="B53" s="22" t="s">
        <v>19</v>
      </c>
      <c r="C53" s="22" t="s">
        <v>37</v>
      </c>
      <c r="D53" s="595">
        <v>6000043167</v>
      </c>
      <c r="E53" s="94">
        <v>10</v>
      </c>
      <c r="F53" s="94">
        <v>10</v>
      </c>
      <c r="G53" s="94">
        <v>0</v>
      </c>
      <c r="H53" s="178">
        <v>46179</v>
      </c>
      <c r="I53" s="135" t="s">
        <v>21</v>
      </c>
      <c r="J53" s="595" t="s">
        <v>78</v>
      </c>
      <c r="K53" s="547" t="s">
        <v>22</v>
      </c>
      <c r="L53" s="41" t="s">
        <v>22</v>
      </c>
      <c r="M53" s="41" t="s">
        <v>22</v>
      </c>
      <c r="N53" s="27" t="s">
        <v>23</v>
      </c>
      <c r="O53" s="27"/>
      <c r="P53" s="27"/>
      <c r="Q53" s="27" t="s">
        <v>23</v>
      </c>
      <c r="R53" s="27"/>
      <c r="S53" s="94" t="s">
        <v>24</v>
      </c>
      <c r="T53" s="94" t="s">
        <v>22</v>
      </c>
      <c r="U53" s="151" t="s">
        <v>22</v>
      </c>
      <c r="V53" s="151"/>
    </row>
    <row r="54" ht="14.5" customHeight="1" spans="1:22">
      <c r="A54" s="594">
        <v>52</v>
      </c>
      <c r="B54" s="22" t="s">
        <v>19</v>
      </c>
      <c r="C54" s="22" t="s">
        <v>37</v>
      </c>
      <c r="D54" s="596">
        <v>6000043167</v>
      </c>
      <c r="E54" s="22">
        <v>1</v>
      </c>
      <c r="F54" s="22">
        <v>1</v>
      </c>
      <c r="G54" s="22">
        <v>0</v>
      </c>
      <c r="H54" s="71">
        <v>46181</v>
      </c>
      <c r="I54" s="141" t="s">
        <v>21</v>
      </c>
      <c r="J54" s="596">
        <v>516300010626167</v>
      </c>
      <c r="K54" s="515" t="s">
        <v>22</v>
      </c>
      <c r="L54" s="38" t="s">
        <v>22</v>
      </c>
      <c r="M54" s="38" t="s">
        <v>22</v>
      </c>
      <c r="N54" s="39" t="s">
        <v>23</v>
      </c>
      <c r="O54" s="39"/>
      <c r="P54" s="39"/>
      <c r="Q54" s="39" t="s">
        <v>23</v>
      </c>
      <c r="R54" s="39"/>
      <c r="S54" s="22" t="s">
        <v>24</v>
      </c>
      <c r="T54" s="22" t="s">
        <v>22</v>
      </c>
      <c r="U54" s="133" t="s">
        <v>22</v>
      </c>
      <c r="V54" s="133"/>
    </row>
    <row r="55" ht="14.5" customHeight="1" spans="1:22">
      <c r="A55" s="594">
        <v>53</v>
      </c>
      <c r="B55" s="22" t="s">
        <v>19</v>
      </c>
      <c r="C55" s="22" t="s">
        <v>37</v>
      </c>
      <c r="D55" s="595">
        <v>6000043167</v>
      </c>
      <c r="E55" s="94">
        <v>1</v>
      </c>
      <c r="F55" s="94">
        <v>0</v>
      </c>
      <c r="G55" s="94">
        <v>1</v>
      </c>
      <c r="H55" s="178">
        <v>46181</v>
      </c>
      <c r="I55" s="135" t="s">
        <v>21</v>
      </c>
      <c r="J55" s="595">
        <v>516300010626168</v>
      </c>
      <c r="K55" s="166" t="s">
        <v>31</v>
      </c>
      <c r="L55" s="41" t="s">
        <v>2853</v>
      </c>
      <c r="M55" s="27"/>
      <c r="N55" s="27" t="s">
        <v>23</v>
      </c>
      <c r="O55" s="27"/>
      <c r="P55" s="41" t="s">
        <v>2854</v>
      </c>
      <c r="Q55" s="27" t="s">
        <v>23</v>
      </c>
      <c r="R55" s="27"/>
      <c r="S55" s="94" t="s">
        <v>24</v>
      </c>
      <c r="T55" s="94" t="s">
        <v>32</v>
      </c>
      <c r="U55" s="151" t="s">
        <v>28</v>
      </c>
      <c r="V55" s="151"/>
    </row>
    <row r="56" ht="14.5" customHeight="1" spans="1:22">
      <c r="A56" s="594">
        <v>54</v>
      </c>
      <c r="B56" s="22" t="s">
        <v>19</v>
      </c>
      <c r="C56" s="22" t="s">
        <v>37</v>
      </c>
      <c r="D56" s="596">
        <v>6000043167</v>
      </c>
      <c r="E56" s="22">
        <v>1</v>
      </c>
      <c r="F56" s="22">
        <v>0</v>
      </c>
      <c r="G56" s="22">
        <v>1</v>
      </c>
      <c r="H56" s="71">
        <v>46181</v>
      </c>
      <c r="I56" s="141" t="s">
        <v>21</v>
      </c>
      <c r="J56" s="596">
        <v>516300010626168</v>
      </c>
      <c r="K56" s="166" t="s">
        <v>38</v>
      </c>
      <c r="L56" s="38" t="s">
        <v>2857</v>
      </c>
      <c r="M56" s="39"/>
      <c r="N56" s="39" t="s">
        <v>23</v>
      </c>
      <c r="O56" s="39"/>
      <c r="P56" s="38" t="s">
        <v>2856</v>
      </c>
      <c r="Q56" s="39" t="s">
        <v>23</v>
      </c>
      <c r="R56" s="39"/>
      <c r="S56" s="22" t="s">
        <v>24</v>
      </c>
      <c r="T56" s="22" t="s">
        <v>32</v>
      </c>
      <c r="U56" s="133" t="s">
        <v>28</v>
      </c>
      <c r="V56" s="133"/>
    </row>
    <row r="57" ht="14.5" customHeight="1" spans="1:22">
      <c r="A57" s="594">
        <v>55</v>
      </c>
      <c r="B57" s="22" t="s">
        <v>19</v>
      </c>
      <c r="C57" s="22" t="s">
        <v>37</v>
      </c>
      <c r="D57" s="595">
        <v>6000043167</v>
      </c>
      <c r="E57" s="94">
        <v>1</v>
      </c>
      <c r="F57" s="94">
        <v>0</v>
      </c>
      <c r="G57" s="94">
        <v>1</v>
      </c>
      <c r="H57" s="178">
        <v>46181</v>
      </c>
      <c r="I57" s="135" t="s">
        <v>21</v>
      </c>
      <c r="J57" s="595">
        <v>516300010626168</v>
      </c>
      <c r="K57" s="166" t="s">
        <v>34</v>
      </c>
      <c r="L57" s="41" t="s">
        <v>2855</v>
      </c>
      <c r="M57" s="27"/>
      <c r="N57" s="27" t="s">
        <v>23</v>
      </c>
      <c r="O57" s="27"/>
      <c r="P57" s="41" t="s">
        <v>2856</v>
      </c>
      <c r="Q57" s="27" t="s">
        <v>23</v>
      </c>
      <c r="R57" s="27"/>
      <c r="S57" s="94" t="s">
        <v>24</v>
      </c>
      <c r="T57" s="94" t="s">
        <v>35</v>
      </c>
      <c r="U57" s="151" t="s">
        <v>28</v>
      </c>
      <c r="V57" s="151"/>
    </row>
    <row r="58" ht="14.5" customHeight="1" spans="1:22">
      <c r="A58" s="594">
        <v>56</v>
      </c>
      <c r="B58" s="22" t="s">
        <v>19</v>
      </c>
      <c r="C58" s="22" t="s">
        <v>37</v>
      </c>
      <c r="D58" s="596">
        <v>6000043167</v>
      </c>
      <c r="E58" s="22">
        <v>1</v>
      </c>
      <c r="F58" s="22">
        <v>0</v>
      </c>
      <c r="G58" s="22">
        <v>1</v>
      </c>
      <c r="H58" s="71">
        <v>46181</v>
      </c>
      <c r="I58" s="141" t="s">
        <v>21</v>
      </c>
      <c r="J58" s="596">
        <v>516300010626168</v>
      </c>
      <c r="K58" s="166" t="s">
        <v>79</v>
      </c>
      <c r="L58" s="38" t="s">
        <v>2857</v>
      </c>
      <c r="M58" s="39"/>
      <c r="N58" s="39" t="s">
        <v>23</v>
      </c>
      <c r="O58" s="39"/>
      <c r="P58" s="38" t="s">
        <v>2868</v>
      </c>
      <c r="Q58" s="39" t="s">
        <v>23</v>
      </c>
      <c r="R58" s="39"/>
      <c r="S58" s="22" t="s">
        <v>24</v>
      </c>
      <c r="T58" s="22" t="s">
        <v>59</v>
      </c>
      <c r="U58" s="133" t="s">
        <v>28</v>
      </c>
      <c r="V58" s="133"/>
    </row>
    <row r="59" ht="14.5" customHeight="1" spans="1:22">
      <c r="A59" s="594">
        <v>57</v>
      </c>
      <c r="B59" s="22" t="s">
        <v>19</v>
      </c>
      <c r="C59" s="22" t="s">
        <v>37</v>
      </c>
      <c r="D59" s="595">
        <v>6000043167</v>
      </c>
      <c r="E59" s="94">
        <v>1</v>
      </c>
      <c r="F59" s="94">
        <v>0</v>
      </c>
      <c r="G59" s="94">
        <v>1</v>
      </c>
      <c r="H59" s="178">
        <v>46181</v>
      </c>
      <c r="I59" s="135" t="s">
        <v>21</v>
      </c>
      <c r="J59" s="595">
        <v>516300010626169</v>
      </c>
      <c r="K59" s="166" t="s">
        <v>31</v>
      </c>
      <c r="L59" s="41" t="s">
        <v>2853</v>
      </c>
      <c r="M59" s="27"/>
      <c r="N59" s="27" t="s">
        <v>23</v>
      </c>
      <c r="O59" s="27"/>
      <c r="P59" s="41" t="s">
        <v>2854</v>
      </c>
      <c r="Q59" s="27" t="s">
        <v>23</v>
      </c>
      <c r="R59" s="27"/>
      <c r="S59" s="94" t="s">
        <v>24</v>
      </c>
      <c r="T59" s="94" t="s">
        <v>32</v>
      </c>
      <c r="U59" s="151" t="s">
        <v>28</v>
      </c>
      <c r="V59" s="151"/>
    </row>
    <row r="60" ht="14.5" customHeight="1" spans="1:22">
      <c r="A60" s="594">
        <v>58</v>
      </c>
      <c r="B60" s="22" t="s">
        <v>19</v>
      </c>
      <c r="C60" s="22" t="s">
        <v>37</v>
      </c>
      <c r="D60" s="596">
        <v>6000043167</v>
      </c>
      <c r="E60" s="22">
        <v>5</v>
      </c>
      <c r="F60" s="22">
        <v>5</v>
      </c>
      <c r="G60" s="22">
        <v>0</v>
      </c>
      <c r="H60" s="71">
        <v>46181</v>
      </c>
      <c r="I60" s="141" t="s">
        <v>21</v>
      </c>
      <c r="J60" s="596" t="s">
        <v>80</v>
      </c>
      <c r="K60" s="515" t="s">
        <v>22</v>
      </c>
      <c r="L60" s="38" t="s">
        <v>22</v>
      </c>
      <c r="M60" s="38" t="s">
        <v>22</v>
      </c>
      <c r="N60" s="39" t="s">
        <v>23</v>
      </c>
      <c r="O60" s="39"/>
      <c r="P60" s="39"/>
      <c r="Q60" s="39" t="s">
        <v>23</v>
      </c>
      <c r="R60" s="39"/>
      <c r="S60" s="22" t="s">
        <v>24</v>
      </c>
      <c r="T60" s="22" t="s">
        <v>22</v>
      </c>
      <c r="U60" s="133" t="s">
        <v>22</v>
      </c>
      <c r="V60" s="133"/>
    </row>
    <row r="61" ht="14.5" customHeight="1" spans="1:22">
      <c r="A61" s="594">
        <v>59</v>
      </c>
      <c r="B61" s="22" t="s">
        <v>19</v>
      </c>
      <c r="C61" s="22" t="s">
        <v>37</v>
      </c>
      <c r="D61" s="595">
        <v>6000043167</v>
      </c>
      <c r="E61" s="94">
        <v>2</v>
      </c>
      <c r="F61" s="94">
        <v>2</v>
      </c>
      <c r="G61" s="94">
        <v>0</v>
      </c>
      <c r="H61" s="178">
        <v>46181</v>
      </c>
      <c r="I61" s="135" t="s">
        <v>21</v>
      </c>
      <c r="J61" s="595" t="s">
        <v>81</v>
      </c>
      <c r="K61" s="547" t="s">
        <v>22</v>
      </c>
      <c r="L61" s="41" t="s">
        <v>22</v>
      </c>
      <c r="M61" s="41" t="s">
        <v>22</v>
      </c>
      <c r="N61" s="27" t="s">
        <v>23</v>
      </c>
      <c r="O61" s="27"/>
      <c r="P61" s="27"/>
      <c r="Q61" s="27" t="s">
        <v>23</v>
      </c>
      <c r="R61" s="27"/>
      <c r="S61" s="94" t="s">
        <v>24</v>
      </c>
      <c r="T61" s="94" t="s">
        <v>22</v>
      </c>
      <c r="U61" s="151" t="s">
        <v>22</v>
      </c>
      <c r="V61" s="151"/>
    </row>
    <row r="62" ht="14.5" customHeight="1" spans="1:22">
      <c r="A62" s="594">
        <v>60</v>
      </c>
      <c r="B62" s="22" t="s">
        <v>19</v>
      </c>
      <c r="C62" s="22" t="s">
        <v>37</v>
      </c>
      <c r="D62" s="596">
        <v>6000043167</v>
      </c>
      <c r="E62" s="22">
        <v>1</v>
      </c>
      <c r="F62" s="22">
        <v>1</v>
      </c>
      <c r="G62" s="22">
        <v>0</v>
      </c>
      <c r="H62" s="71">
        <v>46183</v>
      </c>
      <c r="I62" s="141" t="s">
        <v>21</v>
      </c>
      <c r="J62" s="596">
        <v>516300010626177</v>
      </c>
      <c r="K62" s="515" t="s">
        <v>22</v>
      </c>
      <c r="L62" s="38" t="s">
        <v>22</v>
      </c>
      <c r="M62" s="38" t="s">
        <v>22</v>
      </c>
      <c r="N62" s="39" t="s">
        <v>23</v>
      </c>
      <c r="O62" s="39"/>
      <c r="P62" s="39"/>
      <c r="Q62" s="39" t="s">
        <v>23</v>
      </c>
      <c r="R62" s="39"/>
      <c r="S62" s="22" t="s">
        <v>24</v>
      </c>
      <c r="T62" s="22" t="s">
        <v>22</v>
      </c>
      <c r="U62" s="133" t="s">
        <v>22</v>
      </c>
      <c r="V62" s="133"/>
    </row>
    <row r="63" ht="14.5" customHeight="1" spans="1:22">
      <c r="A63" s="594">
        <v>61</v>
      </c>
      <c r="B63" s="22" t="s">
        <v>19</v>
      </c>
      <c r="C63" s="22" t="s">
        <v>37</v>
      </c>
      <c r="D63" s="595">
        <v>6000043167</v>
      </c>
      <c r="E63" s="94">
        <v>1</v>
      </c>
      <c r="F63" s="94">
        <v>0</v>
      </c>
      <c r="G63" s="94">
        <v>1</v>
      </c>
      <c r="H63" s="178">
        <v>46183</v>
      </c>
      <c r="I63" s="135" t="s">
        <v>21</v>
      </c>
      <c r="J63" s="595">
        <v>516300010626178</v>
      </c>
      <c r="K63" s="166" t="s">
        <v>79</v>
      </c>
      <c r="L63" s="41" t="s">
        <v>2857</v>
      </c>
      <c r="M63" s="27"/>
      <c r="N63" s="27" t="s">
        <v>23</v>
      </c>
      <c r="O63" s="27"/>
      <c r="P63" s="41" t="s">
        <v>2868</v>
      </c>
      <c r="Q63" s="27" t="s">
        <v>23</v>
      </c>
      <c r="R63" s="27"/>
      <c r="S63" s="94" t="s">
        <v>24</v>
      </c>
      <c r="T63" s="94" t="s">
        <v>59</v>
      </c>
      <c r="U63" s="151" t="s">
        <v>28</v>
      </c>
      <c r="V63" s="151"/>
    </row>
    <row r="64" ht="14.5" customHeight="1" spans="1:22">
      <c r="A64" s="594">
        <v>62</v>
      </c>
      <c r="B64" s="22" t="s">
        <v>19</v>
      </c>
      <c r="C64" s="22" t="s">
        <v>37</v>
      </c>
      <c r="D64" s="596">
        <v>6000043167</v>
      </c>
      <c r="E64" s="22">
        <v>1</v>
      </c>
      <c r="F64" s="22">
        <v>1</v>
      </c>
      <c r="G64" s="22">
        <v>0</v>
      </c>
      <c r="H64" s="71">
        <v>46183</v>
      </c>
      <c r="I64" s="141" t="s">
        <v>21</v>
      </c>
      <c r="J64" s="596">
        <v>516300010626179</v>
      </c>
      <c r="K64" s="515" t="s">
        <v>22</v>
      </c>
      <c r="L64" s="38" t="s">
        <v>22</v>
      </c>
      <c r="M64" s="38" t="s">
        <v>22</v>
      </c>
      <c r="N64" s="39" t="s">
        <v>23</v>
      </c>
      <c r="O64" s="39"/>
      <c r="P64" s="39"/>
      <c r="Q64" s="39" t="s">
        <v>23</v>
      </c>
      <c r="R64" s="39"/>
      <c r="S64" s="22" t="s">
        <v>24</v>
      </c>
      <c r="T64" s="22" t="s">
        <v>22</v>
      </c>
      <c r="U64" s="133" t="s">
        <v>22</v>
      </c>
      <c r="V64" s="133"/>
    </row>
    <row r="65" ht="14.5" customHeight="1" spans="1:22">
      <c r="A65" s="594">
        <v>63</v>
      </c>
      <c r="B65" s="22" t="s">
        <v>19</v>
      </c>
      <c r="C65" s="22" t="s">
        <v>37</v>
      </c>
      <c r="D65" s="595">
        <v>6000043167</v>
      </c>
      <c r="E65" s="94">
        <v>1</v>
      </c>
      <c r="F65" s="94">
        <v>1</v>
      </c>
      <c r="G65" s="94">
        <v>0</v>
      </c>
      <c r="H65" s="178">
        <v>46184</v>
      </c>
      <c r="I65" s="135" t="s">
        <v>21</v>
      </c>
      <c r="J65" s="595">
        <v>516300010626180</v>
      </c>
      <c r="K65" s="547" t="s">
        <v>22</v>
      </c>
      <c r="L65" s="41" t="s">
        <v>22</v>
      </c>
      <c r="M65" s="41" t="s">
        <v>22</v>
      </c>
      <c r="N65" s="27" t="s">
        <v>23</v>
      </c>
      <c r="O65" s="27"/>
      <c r="P65" s="27"/>
      <c r="Q65" s="27" t="s">
        <v>23</v>
      </c>
      <c r="R65" s="27"/>
      <c r="S65" s="94" t="s">
        <v>24</v>
      </c>
      <c r="T65" s="94" t="s">
        <v>22</v>
      </c>
      <c r="U65" s="151" t="s">
        <v>22</v>
      </c>
      <c r="V65" s="151"/>
    </row>
    <row r="66" ht="14.5" customHeight="1" spans="1:22">
      <c r="A66" s="594">
        <v>64</v>
      </c>
      <c r="B66" s="22" t="s">
        <v>19</v>
      </c>
      <c r="C66" s="22" t="s">
        <v>37</v>
      </c>
      <c r="D66" s="596">
        <v>6000043167</v>
      </c>
      <c r="E66" s="22">
        <v>1</v>
      </c>
      <c r="F66" s="22">
        <v>0</v>
      </c>
      <c r="G66" s="22">
        <v>1</v>
      </c>
      <c r="H66" s="71">
        <v>46184</v>
      </c>
      <c r="I66" s="141" t="s">
        <v>21</v>
      </c>
      <c r="J66" s="596">
        <v>516300010626181</v>
      </c>
      <c r="K66" s="166" t="s">
        <v>82</v>
      </c>
      <c r="L66" s="38" t="s">
        <v>2865</v>
      </c>
      <c r="M66" s="39"/>
      <c r="N66" s="39" t="s">
        <v>23</v>
      </c>
      <c r="O66" s="39"/>
      <c r="P66" s="38" t="s">
        <v>2866</v>
      </c>
      <c r="Q66" s="39" t="s">
        <v>23</v>
      </c>
      <c r="R66" s="39"/>
      <c r="S66" s="22" t="s">
        <v>24</v>
      </c>
      <c r="T66" s="22" t="s">
        <v>59</v>
      </c>
      <c r="U66" s="133" t="s">
        <v>28</v>
      </c>
      <c r="V66" s="133"/>
    </row>
    <row r="67" ht="14.5" customHeight="1" spans="1:22">
      <c r="A67" s="594">
        <v>65</v>
      </c>
      <c r="B67" s="22" t="s">
        <v>19</v>
      </c>
      <c r="C67" s="22" t="s">
        <v>37</v>
      </c>
      <c r="D67" s="595">
        <v>6000043167</v>
      </c>
      <c r="E67" s="94">
        <v>1</v>
      </c>
      <c r="F67" s="94">
        <v>0</v>
      </c>
      <c r="G67" s="94">
        <v>1</v>
      </c>
      <c r="H67" s="178">
        <v>46184</v>
      </c>
      <c r="I67" s="135" t="s">
        <v>21</v>
      </c>
      <c r="J67" s="595">
        <v>516300010626182</v>
      </c>
      <c r="K67" s="166" t="s">
        <v>38</v>
      </c>
      <c r="L67" s="41" t="s">
        <v>2857</v>
      </c>
      <c r="M67" s="27"/>
      <c r="N67" s="27" t="s">
        <v>23</v>
      </c>
      <c r="O67" s="27"/>
      <c r="P67" s="41" t="s">
        <v>2856</v>
      </c>
      <c r="Q67" s="27" t="s">
        <v>23</v>
      </c>
      <c r="R67" s="27"/>
      <c r="S67" s="94" t="s">
        <v>24</v>
      </c>
      <c r="T67" s="94" t="s">
        <v>32</v>
      </c>
      <c r="U67" s="151" t="s">
        <v>28</v>
      </c>
      <c r="V67" s="151"/>
    </row>
    <row r="68" ht="14.5" customHeight="1" spans="1:22">
      <c r="A68" s="594">
        <v>66</v>
      </c>
      <c r="B68" s="22" t="s">
        <v>19</v>
      </c>
      <c r="C68" s="22" t="s">
        <v>37</v>
      </c>
      <c r="D68" s="596">
        <v>6000043167</v>
      </c>
      <c r="E68" s="22">
        <v>1</v>
      </c>
      <c r="F68" s="22">
        <v>0</v>
      </c>
      <c r="G68" s="22">
        <v>1</v>
      </c>
      <c r="H68" s="71">
        <v>46184</v>
      </c>
      <c r="I68" s="141" t="s">
        <v>21</v>
      </c>
      <c r="J68" s="596">
        <v>516300010626182</v>
      </c>
      <c r="K68" s="166" t="s">
        <v>40</v>
      </c>
      <c r="L68" s="38" t="s">
        <v>2855</v>
      </c>
      <c r="M68" s="39"/>
      <c r="N68" s="39" t="s">
        <v>23</v>
      </c>
      <c r="O68" s="39"/>
      <c r="P68" s="38" t="s">
        <v>2856</v>
      </c>
      <c r="Q68" s="39" t="s">
        <v>23</v>
      </c>
      <c r="R68" s="39"/>
      <c r="S68" s="22" t="s">
        <v>24</v>
      </c>
      <c r="T68" s="22" t="s">
        <v>35</v>
      </c>
      <c r="U68" s="133" t="s">
        <v>28</v>
      </c>
      <c r="V68" s="133"/>
    </row>
    <row r="69" ht="14.5" customHeight="1" spans="1:22">
      <c r="A69" s="594">
        <v>67</v>
      </c>
      <c r="B69" s="22" t="s">
        <v>19</v>
      </c>
      <c r="C69" s="22" t="s">
        <v>37</v>
      </c>
      <c r="D69" s="595">
        <v>6000043167</v>
      </c>
      <c r="E69" s="94">
        <v>2</v>
      </c>
      <c r="F69" s="94">
        <v>2</v>
      </c>
      <c r="G69" s="94">
        <v>0</v>
      </c>
      <c r="H69" s="178">
        <v>46184</v>
      </c>
      <c r="I69" s="135" t="s">
        <v>21</v>
      </c>
      <c r="J69" s="595" t="s">
        <v>83</v>
      </c>
      <c r="K69" s="547" t="s">
        <v>22</v>
      </c>
      <c r="L69" s="41" t="s">
        <v>22</v>
      </c>
      <c r="M69" s="41" t="s">
        <v>22</v>
      </c>
      <c r="N69" s="27" t="s">
        <v>23</v>
      </c>
      <c r="O69" s="27"/>
      <c r="P69" s="27"/>
      <c r="Q69" s="27" t="s">
        <v>23</v>
      </c>
      <c r="R69" s="27"/>
      <c r="S69" s="94" t="s">
        <v>24</v>
      </c>
      <c r="T69" s="94" t="s">
        <v>22</v>
      </c>
      <c r="U69" s="151" t="s">
        <v>22</v>
      </c>
      <c r="V69" s="151"/>
    </row>
    <row r="70" ht="14.5" customHeight="1" spans="1:22">
      <c r="A70" s="594">
        <v>68</v>
      </c>
      <c r="B70" s="22" t="s">
        <v>19</v>
      </c>
      <c r="C70" s="22" t="s">
        <v>37</v>
      </c>
      <c r="D70" s="596">
        <v>6000043167</v>
      </c>
      <c r="E70" s="22">
        <v>1</v>
      </c>
      <c r="F70" s="22">
        <v>0</v>
      </c>
      <c r="G70" s="22">
        <v>1</v>
      </c>
      <c r="H70" s="71">
        <v>46184</v>
      </c>
      <c r="I70" s="141" t="s">
        <v>21</v>
      </c>
      <c r="J70" s="596">
        <v>516300010626185</v>
      </c>
      <c r="K70" s="166" t="s">
        <v>71</v>
      </c>
      <c r="L70" s="38" t="s">
        <v>2857</v>
      </c>
      <c r="M70" s="39"/>
      <c r="N70" s="39" t="s">
        <v>23</v>
      </c>
      <c r="O70" s="39"/>
      <c r="P70" s="38" t="s">
        <v>2868</v>
      </c>
      <c r="Q70" s="39" t="s">
        <v>23</v>
      </c>
      <c r="R70" s="39"/>
      <c r="S70" s="22" t="s">
        <v>24</v>
      </c>
      <c r="T70" s="22" t="s">
        <v>43</v>
      </c>
      <c r="U70" s="133" t="s">
        <v>28</v>
      </c>
      <c r="V70" s="133"/>
    </row>
    <row r="71" ht="14.5" customHeight="1" spans="1:22">
      <c r="A71" s="594">
        <v>69</v>
      </c>
      <c r="B71" s="22" t="s">
        <v>19</v>
      </c>
      <c r="C71" s="22" t="s">
        <v>37</v>
      </c>
      <c r="D71" s="595">
        <v>6000043167</v>
      </c>
      <c r="E71" s="94">
        <v>1</v>
      </c>
      <c r="F71" s="94">
        <v>0</v>
      </c>
      <c r="G71" s="94">
        <v>1</v>
      </c>
      <c r="H71" s="178">
        <v>46184</v>
      </c>
      <c r="I71" s="135" t="s">
        <v>21</v>
      </c>
      <c r="J71" s="595">
        <v>516300010626186</v>
      </c>
      <c r="K71" s="166" t="s">
        <v>31</v>
      </c>
      <c r="L71" s="41" t="s">
        <v>2853</v>
      </c>
      <c r="M71" s="27"/>
      <c r="N71" s="27" t="s">
        <v>23</v>
      </c>
      <c r="O71" s="27"/>
      <c r="P71" s="41" t="s">
        <v>2854</v>
      </c>
      <c r="Q71" s="27" t="s">
        <v>23</v>
      </c>
      <c r="R71" s="27"/>
      <c r="S71" s="94" t="s">
        <v>24</v>
      </c>
      <c r="T71" s="94" t="s">
        <v>32</v>
      </c>
      <c r="U71" s="151" t="s">
        <v>28</v>
      </c>
      <c r="V71" s="151"/>
    </row>
    <row r="72" ht="14.5" customHeight="1" spans="1:22">
      <c r="A72" s="594">
        <v>70</v>
      </c>
      <c r="B72" s="22" t="s">
        <v>19</v>
      </c>
      <c r="C72" s="22" t="s">
        <v>37</v>
      </c>
      <c r="D72" s="596">
        <v>6000043167</v>
      </c>
      <c r="E72" s="22">
        <v>1</v>
      </c>
      <c r="F72" s="22">
        <v>0</v>
      </c>
      <c r="G72" s="22">
        <v>1</v>
      </c>
      <c r="H72" s="71">
        <v>46184</v>
      </c>
      <c r="I72" s="141" t="s">
        <v>21</v>
      </c>
      <c r="J72" s="596">
        <v>516300010626187</v>
      </c>
      <c r="K72" s="166" t="s">
        <v>31</v>
      </c>
      <c r="L72" s="38" t="s">
        <v>2853</v>
      </c>
      <c r="M72" s="39"/>
      <c r="N72" s="39" t="s">
        <v>23</v>
      </c>
      <c r="O72" s="39"/>
      <c r="P72" s="38" t="s">
        <v>2854</v>
      </c>
      <c r="Q72" s="39" t="s">
        <v>23</v>
      </c>
      <c r="R72" s="39"/>
      <c r="S72" s="22" t="s">
        <v>24</v>
      </c>
      <c r="T72" s="22" t="s">
        <v>32</v>
      </c>
      <c r="U72" s="133" t="s">
        <v>28</v>
      </c>
      <c r="V72" s="133"/>
    </row>
    <row r="73" ht="14.5" customHeight="1" spans="1:22">
      <c r="A73" s="594">
        <v>71</v>
      </c>
      <c r="B73" s="22" t="s">
        <v>19</v>
      </c>
      <c r="C73" s="22" t="s">
        <v>84</v>
      </c>
      <c r="D73" s="595">
        <v>6000043167</v>
      </c>
      <c r="E73" s="94">
        <v>9</v>
      </c>
      <c r="F73" s="94">
        <v>9</v>
      </c>
      <c r="G73" s="94">
        <v>0</v>
      </c>
      <c r="H73" s="178" t="s">
        <v>85</v>
      </c>
      <c r="I73" s="135" t="s">
        <v>21</v>
      </c>
      <c r="J73" s="595" t="s">
        <v>86</v>
      </c>
      <c r="K73" s="547" t="s">
        <v>22</v>
      </c>
      <c r="L73" s="41" t="s">
        <v>22</v>
      </c>
      <c r="M73" s="41" t="s">
        <v>22</v>
      </c>
      <c r="N73" s="27" t="s">
        <v>23</v>
      </c>
      <c r="O73" s="27"/>
      <c r="P73" s="27"/>
      <c r="Q73" s="27" t="s">
        <v>23</v>
      </c>
      <c r="R73" s="27"/>
      <c r="S73" s="94" t="s">
        <v>24</v>
      </c>
      <c r="T73" s="94" t="s">
        <v>22</v>
      </c>
      <c r="U73" s="151" t="s">
        <v>22</v>
      </c>
      <c r="V73" s="151"/>
    </row>
    <row r="74" ht="14.5" customHeight="1" spans="1:22">
      <c r="A74" s="594">
        <v>72</v>
      </c>
      <c r="B74" s="22" t="s">
        <v>19</v>
      </c>
      <c r="C74" s="22" t="s">
        <v>84</v>
      </c>
      <c r="D74" s="596">
        <v>6000043167</v>
      </c>
      <c r="E74" s="22">
        <v>1</v>
      </c>
      <c r="F74" s="22">
        <v>0</v>
      </c>
      <c r="G74" s="22">
        <v>1</v>
      </c>
      <c r="H74" s="71" t="s">
        <v>85</v>
      </c>
      <c r="I74" s="141" t="s">
        <v>21</v>
      </c>
      <c r="J74" s="596">
        <v>516300010626197</v>
      </c>
      <c r="K74" s="166" t="s">
        <v>47</v>
      </c>
      <c r="L74" s="38" t="s">
        <v>2860</v>
      </c>
      <c r="M74" s="39"/>
      <c r="N74" s="39" t="s">
        <v>23</v>
      </c>
      <c r="O74" s="39"/>
      <c r="P74" s="38" t="s">
        <v>2861</v>
      </c>
      <c r="Q74" s="39" t="s">
        <v>23</v>
      </c>
      <c r="R74" s="39"/>
      <c r="S74" s="22" t="s">
        <v>24</v>
      </c>
      <c r="T74" s="22" t="s">
        <v>45</v>
      </c>
      <c r="U74" s="133" t="s">
        <v>46</v>
      </c>
      <c r="V74" s="133"/>
    </row>
    <row r="75" ht="14.5" customHeight="1" spans="1:22">
      <c r="A75" s="594">
        <v>73</v>
      </c>
      <c r="B75" s="22" t="s">
        <v>19</v>
      </c>
      <c r="C75" s="22" t="s">
        <v>84</v>
      </c>
      <c r="D75" s="595">
        <v>6000043167</v>
      </c>
      <c r="E75" s="94">
        <v>2</v>
      </c>
      <c r="F75" s="94">
        <v>2</v>
      </c>
      <c r="G75" s="94">
        <v>0</v>
      </c>
      <c r="H75" s="178" t="s">
        <v>85</v>
      </c>
      <c r="I75" s="135" t="s">
        <v>21</v>
      </c>
      <c r="J75" s="595" t="s">
        <v>87</v>
      </c>
      <c r="K75" s="547" t="s">
        <v>22</v>
      </c>
      <c r="L75" s="41" t="s">
        <v>22</v>
      </c>
      <c r="M75" s="41" t="s">
        <v>22</v>
      </c>
      <c r="N75" s="27" t="s">
        <v>23</v>
      </c>
      <c r="O75" s="27"/>
      <c r="P75" s="27"/>
      <c r="Q75" s="27" t="s">
        <v>23</v>
      </c>
      <c r="R75" s="27"/>
      <c r="S75" s="94" t="s">
        <v>24</v>
      </c>
      <c r="T75" s="94" t="s">
        <v>22</v>
      </c>
      <c r="U75" s="151" t="s">
        <v>22</v>
      </c>
      <c r="V75" s="151"/>
    </row>
    <row r="76" ht="14.5" customHeight="1" spans="1:22">
      <c r="A76" s="594">
        <v>74</v>
      </c>
      <c r="B76" s="22" t="s">
        <v>19</v>
      </c>
      <c r="C76" s="22" t="s">
        <v>84</v>
      </c>
      <c r="D76" s="596">
        <v>6000043167</v>
      </c>
      <c r="E76" s="22">
        <v>1</v>
      </c>
      <c r="F76" s="22">
        <v>0</v>
      </c>
      <c r="G76" s="22">
        <v>1</v>
      </c>
      <c r="H76" s="71" t="s">
        <v>85</v>
      </c>
      <c r="I76" s="141" t="s">
        <v>21</v>
      </c>
      <c r="J76" s="596">
        <v>516300010626200</v>
      </c>
      <c r="K76" s="166" t="s">
        <v>34</v>
      </c>
      <c r="L76" s="38" t="s">
        <v>2855</v>
      </c>
      <c r="M76" s="39"/>
      <c r="N76" s="39" t="s">
        <v>23</v>
      </c>
      <c r="O76" s="39"/>
      <c r="P76" s="38" t="s">
        <v>2856</v>
      </c>
      <c r="Q76" s="39" t="s">
        <v>23</v>
      </c>
      <c r="R76" s="39"/>
      <c r="S76" s="22" t="s">
        <v>24</v>
      </c>
      <c r="T76" s="22" t="s">
        <v>35</v>
      </c>
      <c r="U76" s="133" t="s">
        <v>28</v>
      </c>
      <c r="V76" s="133"/>
    </row>
    <row r="77" ht="14.5" customHeight="1" spans="1:22">
      <c r="A77" s="594">
        <v>75</v>
      </c>
      <c r="B77" s="22" t="s">
        <v>19</v>
      </c>
      <c r="C77" s="22" t="s">
        <v>84</v>
      </c>
      <c r="D77" s="595">
        <v>6000043167</v>
      </c>
      <c r="E77" s="94">
        <v>1</v>
      </c>
      <c r="F77" s="94">
        <v>0</v>
      </c>
      <c r="G77" s="94">
        <v>1</v>
      </c>
      <c r="H77" s="178" t="s">
        <v>85</v>
      </c>
      <c r="I77" s="135" t="s">
        <v>21</v>
      </c>
      <c r="J77" s="595">
        <v>516300010626201</v>
      </c>
      <c r="K77" s="166" t="s">
        <v>34</v>
      </c>
      <c r="L77" s="41" t="s">
        <v>2855</v>
      </c>
      <c r="M77" s="27"/>
      <c r="N77" s="27" t="s">
        <v>23</v>
      </c>
      <c r="O77" s="27"/>
      <c r="P77" s="41" t="s">
        <v>2856</v>
      </c>
      <c r="Q77" s="27" t="s">
        <v>23</v>
      </c>
      <c r="R77" s="27"/>
      <c r="S77" s="94" t="s">
        <v>24</v>
      </c>
      <c r="T77" s="94" t="s">
        <v>35</v>
      </c>
      <c r="U77" s="151" t="s">
        <v>28</v>
      </c>
      <c r="V77" s="151"/>
    </row>
    <row r="78" ht="14.5" customHeight="1" spans="1:22">
      <c r="A78" s="594">
        <v>76</v>
      </c>
      <c r="B78" s="22" t="s">
        <v>19</v>
      </c>
      <c r="C78" s="22" t="s">
        <v>84</v>
      </c>
      <c r="D78" s="596">
        <v>6000043167</v>
      </c>
      <c r="E78" s="22">
        <v>2</v>
      </c>
      <c r="F78" s="22">
        <v>2</v>
      </c>
      <c r="G78" s="22">
        <v>0</v>
      </c>
      <c r="H78" s="71" t="s">
        <v>85</v>
      </c>
      <c r="I78" s="141" t="s">
        <v>21</v>
      </c>
      <c r="J78" s="596" t="s">
        <v>88</v>
      </c>
      <c r="K78" s="515" t="s">
        <v>22</v>
      </c>
      <c r="L78" s="38" t="s">
        <v>22</v>
      </c>
      <c r="M78" s="38" t="s">
        <v>22</v>
      </c>
      <c r="N78" s="39" t="s">
        <v>23</v>
      </c>
      <c r="O78" s="39"/>
      <c r="P78" s="39"/>
      <c r="Q78" s="39" t="s">
        <v>23</v>
      </c>
      <c r="R78" s="39"/>
      <c r="S78" s="22" t="s">
        <v>24</v>
      </c>
      <c r="T78" s="22" t="s">
        <v>22</v>
      </c>
      <c r="U78" s="133" t="s">
        <v>22</v>
      </c>
      <c r="V78" s="133"/>
    </row>
    <row r="79" ht="14.5" customHeight="1" spans="1:22">
      <c r="A79" s="594">
        <v>77</v>
      </c>
      <c r="B79" s="22" t="s">
        <v>19</v>
      </c>
      <c r="C79" s="22" t="s">
        <v>84</v>
      </c>
      <c r="D79" s="595">
        <v>6000043167</v>
      </c>
      <c r="E79" s="94">
        <v>1</v>
      </c>
      <c r="F79" s="94">
        <v>0</v>
      </c>
      <c r="G79" s="94">
        <v>1</v>
      </c>
      <c r="H79" s="178" t="s">
        <v>85</v>
      </c>
      <c r="I79" s="135" t="s">
        <v>21</v>
      </c>
      <c r="J79" s="595">
        <v>516300010626204</v>
      </c>
      <c r="K79" s="166" t="s">
        <v>38</v>
      </c>
      <c r="L79" s="41" t="s">
        <v>2857</v>
      </c>
      <c r="M79" s="27"/>
      <c r="N79" s="27" t="s">
        <v>23</v>
      </c>
      <c r="O79" s="27"/>
      <c r="P79" s="41" t="s">
        <v>2856</v>
      </c>
      <c r="Q79" s="27" t="s">
        <v>23</v>
      </c>
      <c r="R79" s="27"/>
      <c r="S79" s="94" t="s">
        <v>24</v>
      </c>
      <c r="T79" s="94" t="s">
        <v>32</v>
      </c>
      <c r="U79" s="151" t="s">
        <v>28</v>
      </c>
      <c r="V79" s="151"/>
    </row>
    <row r="80" ht="14.5" customHeight="1" spans="1:22">
      <c r="A80" s="594">
        <v>78</v>
      </c>
      <c r="B80" s="22" t="s">
        <v>19</v>
      </c>
      <c r="C80" s="22" t="s">
        <v>84</v>
      </c>
      <c r="D80" s="596">
        <v>6000043167</v>
      </c>
      <c r="E80" s="22">
        <v>5</v>
      </c>
      <c r="F80" s="22">
        <v>5</v>
      </c>
      <c r="G80" s="22">
        <v>0</v>
      </c>
      <c r="H80" s="71" t="s">
        <v>85</v>
      </c>
      <c r="I80" s="141" t="s">
        <v>21</v>
      </c>
      <c r="J80" s="596" t="s">
        <v>89</v>
      </c>
      <c r="K80" s="515" t="s">
        <v>22</v>
      </c>
      <c r="L80" s="38" t="s">
        <v>22</v>
      </c>
      <c r="M80" s="38" t="s">
        <v>22</v>
      </c>
      <c r="N80" s="39" t="s">
        <v>23</v>
      </c>
      <c r="O80" s="39"/>
      <c r="P80" s="39"/>
      <c r="Q80" s="39" t="s">
        <v>23</v>
      </c>
      <c r="R80" s="39"/>
      <c r="S80" s="22" t="s">
        <v>24</v>
      </c>
      <c r="T80" s="22" t="s">
        <v>22</v>
      </c>
      <c r="U80" s="133" t="s">
        <v>22</v>
      </c>
      <c r="V80" s="133"/>
    </row>
    <row r="81" ht="14.5" customHeight="1" spans="1:22">
      <c r="A81" s="594">
        <v>79</v>
      </c>
      <c r="B81" s="22" t="s">
        <v>19</v>
      </c>
      <c r="C81" s="22" t="s">
        <v>84</v>
      </c>
      <c r="D81" s="595">
        <v>6000043167</v>
      </c>
      <c r="E81" s="94">
        <v>5</v>
      </c>
      <c r="F81" s="94">
        <v>5</v>
      </c>
      <c r="G81" s="94">
        <v>0</v>
      </c>
      <c r="H81" s="178">
        <v>46186</v>
      </c>
      <c r="I81" s="135" t="s">
        <v>21</v>
      </c>
      <c r="J81" s="595" t="s">
        <v>90</v>
      </c>
      <c r="K81" s="547" t="s">
        <v>22</v>
      </c>
      <c r="L81" s="41" t="s">
        <v>22</v>
      </c>
      <c r="M81" s="41" t="s">
        <v>22</v>
      </c>
      <c r="N81" s="27" t="s">
        <v>23</v>
      </c>
      <c r="O81" s="27"/>
      <c r="P81" s="27"/>
      <c r="Q81" s="27" t="s">
        <v>23</v>
      </c>
      <c r="R81" s="27"/>
      <c r="S81" s="94" t="s">
        <v>24</v>
      </c>
      <c r="T81" s="94" t="s">
        <v>22</v>
      </c>
      <c r="U81" s="151" t="s">
        <v>22</v>
      </c>
      <c r="V81" s="151"/>
    </row>
    <row r="82" ht="14.5" customHeight="1" spans="1:22">
      <c r="A82" s="594">
        <v>80</v>
      </c>
      <c r="B82" s="22" t="s">
        <v>19</v>
      </c>
      <c r="C82" s="22" t="s">
        <v>84</v>
      </c>
      <c r="D82" s="596">
        <v>6000043167</v>
      </c>
      <c r="E82" s="22">
        <v>1</v>
      </c>
      <c r="F82" s="22">
        <v>0</v>
      </c>
      <c r="G82" s="22">
        <v>1</v>
      </c>
      <c r="H82" s="71">
        <v>46186</v>
      </c>
      <c r="I82" s="141" t="s">
        <v>21</v>
      </c>
      <c r="J82" s="596">
        <v>516300010626215</v>
      </c>
      <c r="K82" s="166" t="s">
        <v>69</v>
      </c>
      <c r="L82" s="38" t="s">
        <v>2860</v>
      </c>
      <c r="M82" s="39"/>
      <c r="N82" s="39" t="s">
        <v>23</v>
      </c>
      <c r="O82" s="39"/>
      <c r="P82" s="38" t="s">
        <v>2861</v>
      </c>
      <c r="Q82" s="39" t="s">
        <v>23</v>
      </c>
      <c r="R82" s="39"/>
      <c r="S82" s="22" t="s">
        <v>24</v>
      </c>
      <c r="T82" s="22" t="s">
        <v>45</v>
      </c>
      <c r="U82" s="133" t="s">
        <v>46</v>
      </c>
      <c r="V82" s="133"/>
    </row>
    <row r="83" ht="14.5" customHeight="1" spans="1:22">
      <c r="A83" s="597">
        <v>81</v>
      </c>
      <c r="B83" s="598" t="s">
        <v>19</v>
      </c>
      <c r="C83" s="598" t="s">
        <v>84</v>
      </c>
      <c r="D83" s="595">
        <v>6000043167</v>
      </c>
      <c r="E83" s="94">
        <v>1</v>
      </c>
      <c r="F83" s="94">
        <v>1</v>
      </c>
      <c r="G83" s="94">
        <v>0</v>
      </c>
      <c r="H83" s="178">
        <v>46186</v>
      </c>
      <c r="I83" s="135" t="s">
        <v>21</v>
      </c>
      <c r="J83" s="595">
        <v>516300010626216</v>
      </c>
      <c r="K83" s="547" t="s">
        <v>22</v>
      </c>
      <c r="L83" s="41" t="s">
        <v>22</v>
      </c>
      <c r="M83" s="41" t="s">
        <v>22</v>
      </c>
      <c r="N83" s="27" t="s">
        <v>23</v>
      </c>
      <c r="O83" s="27"/>
      <c r="P83" s="27"/>
      <c r="Q83" s="27" t="s">
        <v>23</v>
      </c>
      <c r="R83" s="27"/>
      <c r="S83" s="94" t="s">
        <v>24</v>
      </c>
      <c r="T83" s="94" t="s">
        <v>22</v>
      </c>
      <c r="U83" s="151" t="s">
        <v>22</v>
      </c>
      <c r="V83" s="151"/>
    </row>
    <row r="84" ht="14.5" customHeight="1" spans="1:22">
      <c r="A84" s="594">
        <v>82</v>
      </c>
      <c r="B84" s="22" t="s">
        <v>19</v>
      </c>
      <c r="C84" s="22" t="s">
        <v>84</v>
      </c>
      <c r="D84" s="596">
        <v>6000043167</v>
      </c>
      <c r="E84" s="22">
        <v>1</v>
      </c>
      <c r="F84" s="22">
        <v>0</v>
      </c>
      <c r="G84" s="22">
        <v>1</v>
      </c>
      <c r="H84" s="71">
        <v>46186</v>
      </c>
      <c r="I84" s="141" t="s">
        <v>21</v>
      </c>
      <c r="J84" s="596">
        <v>516300010626217</v>
      </c>
      <c r="K84" s="166" t="s">
        <v>91</v>
      </c>
      <c r="L84" s="38" t="s">
        <v>2851</v>
      </c>
      <c r="M84" s="39"/>
      <c r="N84" s="39" t="s">
        <v>23</v>
      </c>
      <c r="O84" s="39"/>
      <c r="P84" s="38" t="s">
        <v>2852</v>
      </c>
      <c r="Q84" s="39" t="s">
        <v>23</v>
      </c>
      <c r="R84" s="39"/>
      <c r="S84" s="22" t="s">
        <v>24</v>
      </c>
      <c r="T84" s="22" t="s">
        <v>27</v>
      </c>
      <c r="U84" s="133" t="s">
        <v>28</v>
      </c>
      <c r="V84" s="133"/>
    </row>
    <row r="85" ht="14.5" customHeight="1" spans="1:22">
      <c r="A85" s="594">
        <v>83</v>
      </c>
      <c r="B85" s="22" t="s">
        <v>19</v>
      </c>
      <c r="C85" s="22" t="s">
        <v>84</v>
      </c>
      <c r="D85" s="595">
        <v>6000043167</v>
      </c>
      <c r="E85" s="94">
        <f>224-217</f>
        <v>7</v>
      </c>
      <c r="F85" s="94">
        <f>224-217</f>
        <v>7</v>
      </c>
      <c r="G85" s="94">
        <v>0</v>
      </c>
      <c r="H85" s="178">
        <v>46186</v>
      </c>
      <c r="I85" s="135" t="s">
        <v>21</v>
      </c>
      <c r="J85" s="595" t="s">
        <v>92</v>
      </c>
      <c r="K85" s="547" t="s">
        <v>22</v>
      </c>
      <c r="L85" s="41" t="s">
        <v>22</v>
      </c>
      <c r="M85" s="41" t="s">
        <v>22</v>
      </c>
      <c r="N85" s="27" t="s">
        <v>23</v>
      </c>
      <c r="O85" s="27"/>
      <c r="P85" s="27"/>
      <c r="Q85" s="27" t="s">
        <v>23</v>
      </c>
      <c r="R85" s="27"/>
      <c r="S85" s="94" t="s">
        <v>24</v>
      </c>
      <c r="T85" s="94" t="s">
        <v>22</v>
      </c>
      <c r="U85" s="151" t="s">
        <v>22</v>
      </c>
      <c r="V85" s="151"/>
    </row>
    <row r="86" ht="14.5" customHeight="1" spans="1:22">
      <c r="A86" s="594">
        <v>84</v>
      </c>
      <c r="B86" s="22" t="s">
        <v>19</v>
      </c>
      <c r="C86" s="22" t="s">
        <v>37</v>
      </c>
      <c r="D86" s="596">
        <v>6000043167</v>
      </c>
      <c r="E86" s="22">
        <f>232-224</f>
        <v>8</v>
      </c>
      <c r="F86" s="22">
        <f>232-224</f>
        <v>8</v>
      </c>
      <c r="G86" s="22">
        <v>0</v>
      </c>
      <c r="H86" s="71">
        <v>46188</v>
      </c>
      <c r="I86" s="141" t="s">
        <v>21</v>
      </c>
      <c r="J86" s="596" t="s">
        <v>93</v>
      </c>
      <c r="K86" s="515" t="s">
        <v>22</v>
      </c>
      <c r="L86" s="38" t="s">
        <v>22</v>
      </c>
      <c r="M86" s="38" t="s">
        <v>22</v>
      </c>
      <c r="N86" s="39" t="s">
        <v>23</v>
      </c>
      <c r="O86" s="39"/>
      <c r="P86" s="39"/>
      <c r="Q86" s="39" t="s">
        <v>23</v>
      </c>
      <c r="R86" s="39"/>
      <c r="S86" s="22" t="s">
        <v>24</v>
      </c>
      <c r="T86" s="22" t="s">
        <v>22</v>
      </c>
      <c r="U86" s="133" t="s">
        <v>22</v>
      </c>
      <c r="V86" s="133"/>
    </row>
    <row r="87" ht="14.5" customHeight="1" spans="1:22">
      <c r="A87" s="594">
        <v>85</v>
      </c>
      <c r="B87" s="22" t="s">
        <v>19</v>
      </c>
      <c r="C87" s="22" t="s">
        <v>37</v>
      </c>
      <c r="D87" s="595">
        <v>6000043167</v>
      </c>
      <c r="E87" s="94">
        <v>1</v>
      </c>
      <c r="F87" s="94">
        <v>0</v>
      </c>
      <c r="G87" s="94">
        <v>1</v>
      </c>
      <c r="H87" s="178">
        <v>46188</v>
      </c>
      <c r="I87" s="135" t="s">
        <v>21</v>
      </c>
      <c r="J87" s="595">
        <v>516300010626233</v>
      </c>
      <c r="K87" s="166" t="s">
        <v>34</v>
      </c>
      <c r="L87" s="41" t="s">
        <v>2855</v>
      </c>
      <c r="M87" s="27"/>
      <c r="N87" s="27" t="s">
        <v>23</v>
      </c>
      <c r="O87" s="27"/>
      <c r="P87" s="41" t="s">
        <v>2856</v>
      </c>
      <c r="Q87" s="27" t="s">
        <v>23</v>
      </c>
      <c r="R87" s="27"/>
      <c r="S87" s="94" t="s">
        <v>24</v>
      </c>
      <c r="T87" s="94" t="s">
        <v>35</v>
      </c>
      <c r="U87" s="151" t="s">
        <v>28</v>
      </c>
      <c r="V87" s="151"/>
    </row>
    <row r="88" ht="14.5" customHeight="1" spans="1:22">
      <c r="A88" s="594">
        <v>86</v>
      </c>
      <c r="B88" s="22" t="s">
        <v>19</v>
      </c>
      <c r="C88" s="22" t="s">
        <v>37</v>
      </c>
      <c r="D88" s="596">
        <v>6000043167</v>
      </c>
      <c r="E88" s="22">
        <v>4</v>
      </c>
      <c r="F88" s="22">
        <v>4</v>
      </c>
      <c r="G88" s="22">
        <v>0</v>
      </c>
      <c r="H88" s="71">
        <v>46188</v>
      </c>
      <c r="I88" s="141" t="s">
        <v>21</v>
      </c>
      <c r="J88" s="596" t="s">
        <v>94</v>
      </c>
      <c r="K88" s="515" t="s">
        <v>22</v>
      </c>
      <c r="L88" s="38" t="s">
        <v>22</v>
      </c>
      <c r="M88" s="38" t="s">
        <v>22</v>
      </c>
      <c r="N88" s="39" t="s">
        <v>23</v>
      </c>
      <c r="O88" s="39"/>
      <c r="P88" s="39"/>
      <c r="Q88" s="39" t="s">
        <v>23</v>
      </c>
      <c r="R88" s="39"/>
      <c r="S88" s="22" t="s">
        <v>24</v>
      </c>
      <c r="T88" s="22" t="s">
        <v>22</v>
      </c>
      <c r="U88" s="133" t="s">
        <v>22</v>
      </c>
      <c r="V88" s="133"/>
    </row>
    <row r="89" ht="14.5" customHeight="1" spans="1:22">
      <c r="A89" s="594">
        <v>87</v>
      </c>
      <c r="B89" s="22" t="s">
        <v>19</v>
      </c>
      <c r="C89" s="22" t="s">
        <v>37</v>
      </c>
      <c r="D89" s="595">
        <v>6000043167</v>
      </c>
      <c r="E89" s="94">
        <v>1</v>
      </c>
      <c r="F89" s="94">
        <v>0</v>
      </c>
      <c r="G89" s="94">
        <v>1</v>
      </c>
      <c r="H89" s="178">
        <v>46188</v>
      </c>
      <c r="I89" s="135" t="s">
        <v>21</v>
      </c>
      <c r="J89" s="595">
        <v>516300010626238</v>
      </c>
      <c r="K89" s="166" t="s">
        <v>95</v>
      </c>
      <c r="L89" s="41" t="s">
        <v>2855</v>
      </c>
      <c r="M89" s="27"/>
      <c r="N89" s="27" t="s">
        <v>23</v>
      </c>
      <c r="O89" s="27"/>
      <c r="P89" s="41" t="s">
        <v>2856</v>
      </c>
      <c r="Q89" s="27" t="s">
        <v>23</v>
      </c>
      <c r="R89" s="27"/>
      <c r="S89" s="94" t="s">
        <v>24</v>
      </c>
      <c r="T89" s="94" t="s">
        <v>35</v>
      </c>
      <c r="U89" s="151" t="s">
        <v>28</v>
      </c>
      <c r="V89" s="151"/>
    </row>
    <row r="90" ht="14.5" customHeight="1" spans="1:22">
      <c r="A90" s="594">
        <v>88</v>
      </c>
      <c r="B90" s="22" t="s">
        <v>19</v>
      </c>
      <c r="C90" s="22" t="s">
        <v>37</v>
      </c>
      <c r="D90" s="596">
        <v>6000043167</v>
      </c>
      <c r="E90" s="22">
        <f>244-238</f>
        <v>6</v>
      </c>
      <c r="F90" s="22">
        <f>244-238</f>
        <v>6</v>
      </c>
      <c r="G90" s="22">
        <v>0</v>
      </c>
      <c r="H90" s="71">
        <v>46188</v>
      </c>
      <c r="I90" s="141" t="s">
        <v>21</v>
      </c>
      <c r="J90" s="596" t="s">
        <v>96</v>
      </c>
      <c r="K90" s="515" t="s">
        <v>22</v>
      </c>
      <c r="L90" s="38" t="s">
        <v>22</v>
      </c>
      <c r="M90" s="38" t="s">
        <v>22</v>
      </c>
      <c r="N90" s="39" t="s">
        <v>23</v>
      </c>
      <c r="O90" s="39"/>
      <c r="P90" s="39"/>
      <c r="Q90" s="39" t="s">
        <v>23</v>
      </c>
      <c r="R90" s="39"/>
      <c r="S90" s="22" t="s">
        <v>24</v>
      </c>
      <c r="T90" s="22" t="s">
        <v>22</v>
      </c>
      <c r="U90" s="133" t="s">
        <v>22</v>
      </c>
      <c r="V90" s="133"/>
    </row>
    <row r="91" ht="14.5" customHeight="1" spans="1:22">
      <c r="A91" s="594">
        <v>89</v>
      </c>
      <c r="B91" s="22" t="s">
        <v>19</v>
      </c>
      <c r="C91" s="22" t="s">
        <v>37</v>
      </c>
      <c r="D91" s="595">
        <v>6000043167</v>
      </c>
      <c r="E91" s="94">
        <v>1</v>
      </c>
      <c r="F91" s="94">
        <v>1</v>
      </c>
      <c r="G91" s="94">
        <v>0</v>
      </c>
      <c r="H91" s="178">
        <v>46189</v>
      </c>
      <c r="I91" s="135" t="s">
        <v>21</v>
      </c>
      <c r="J91" s="595">
        <v>516300010626245</v>
      </c>
      <c r="K91" s="547" t="s">
        <v>22</v>
      </c>
      <c r="L91" s="41" t="s">
        <v>22</v>
      </c>
      <c r="M91" s="41" t="s">
        <v>22</v>
      </c>
      <c r="N91" s="27" t="s">
        <v>23</v>
      </c>
      <c r="O91" s="27"/>
      <c r="P91" s="27"/>
      <c r="Q91" s="27" t="s">
        <v>23</v>
      </c>
      <c r="R91" s="27"/>
      <c r="S91" s="94" t="s">
        <v>24</v>
      </c>
      <c r="T91" s="94" t="s">
        <v>22</v>
      </c>
      <c r="U91" s="151" t="s">
        <v>22</v>
      </c>
      <c r="V91" s="151"/>
    </row>
    <row r="92" ht="14.5" customHeight="1" spans="1:22">
      <c r="A92" s="594">
        <v>90</v>
      </c>
      <c r="B92" s="22" t="s">
        <v>19</v>
      </c>
      <c r="C92" s="22" t="s">
        <v>37</v>
      </c>
      <c r="D92" s="596">
        <v>6000043167</v>
      </c>
      <c r="E92" s="22">
        <v>1</v>
      </c>
      <c r="F92" s="22">
        <v>0</v>
      </c>
      <c r="G92" s="22">
        <v>1</v>
      </c>
      <c r="H92" s="71">
        <v>46189</v>
      </c>
      <c r="I92" s="141" t="s">
        <v>21</v>
      </c>
      <c r="J92" s="596">
        <v>516300010626246</v>
      </c>
      <c r="K92" s="166" t="s">
        <v>31</v>
      </c>
      <c r="L92" s="38" t="s">
        <v>2853</v>
      </c>
      <c r="M92" s="39"/>
      <c r="N92" s="39" t="s">
        <v>23</v>
      </c>
      <c r="O92" s="39"/>
      <c r="P92" s="38" t="s">
        <v>2854</v>
      </c>
      <c r="Q92" s="39" t="s">
        <v>23</v>
      </c>
      <c r="R92" s="39"/>
      <c r="S92" s="22" t="s">
        <v>24</v>
      </c>
      <c r="T92" s="22" t="s">
        <v>32</v>
      </c>
      <c r="U92" s="133" t="s">
        <v>28</v>
      </c>
      <c r="V92" s="133"/>
    </row>
    <row r="93" ht="14.5" customHeight="1" spans="1:22">
      <c r="A93" s="594">
        <v>91</v>
      </c>
      <c r="B93" s="22" t="s">
        <v>19</v>
      </c>
      <c r="C93" s="22" t="s">
        <v>37</v>
      </c>
      <c r="D93" s="595">
        <v>6000043167</v>
      </c>
      <c r="E93" s="94">
        <v>7</v>
      </c>
      <c r="F93" s="94">
        <v>7</v>
      </c>
      <c r="G93" s="94">
        <v>0</v>
      </c>
      <c r="H93" s="178">
        <v>46189</v>
      </c>
      <c r="I93" s="135" t="s">
        <v>21</v>
      </c>
      <c r="J93" s="595" t="s">
        <v>97</v>
      </c>
      <c r="K93" s="547" t="s">
        <v>22</v>
      </c>
      <c r="L93" s="41" t="s">
        <v>22</v>
      </c>
      <c r="M93" s="41" t="s">
        <v>22</v>
      </c>
      <c r="N93" s="27" t="s">
        <v>23</v>
      </c>
      <c r="O93" s="27"/>
      <c r="P93" s="27"/>
      <c r="Q93" s="27" t="s">
        <v>23</v>
      </c>
      <c r="R93" s="27"/>
      <c r="S93" s="94" t="s">
        <v>24</v>
      </c>
      <c r="T93" s="94" t="s">
        <v>22</v>
      </c>
      <c r="U93" s="151" t="s">
        <v>22</v>
      </c>
      <c r="V93" s="151"/>
    </row>
    <row r="94" ht="14.5" customHeight="1" spans="1:22">
      <c r="A94" s="594">
        <v>92</v>
      </c>
      <c r="B94" s="22" t="s">
        <v>19</v>
      </c>
      <c r="C94" s="22" t="s">
        <v>37</v>
      </c>
      <c r="D94" s="596">
        <v>6000043167</v>
      </c>
      <c r="E94" s="22">
        <v>1</v>
      </c>
      <c r="F94" s="22">
        <v>0</v>
      </c>
      <c r="G94" s="22">
        <v>1</v>
      </c>
      <c r="H94" s="71">
        <v>46189</v>
      </c>
      <c r="I94" s="141" t="s">
        <v>21</v>
      </c>
      <c r="J94" s="596">
        <v>516300010626254</v>
      </c>
      <c r="K94" s="166" t="s">
        <v>31</v>
      </c>
      <c r="L94" s="38" t="s">
        <v>2853</v>
      </c>
      <c r="M94" s="39"/>
      <c r="N94" s="39" t="s">
        <v>23</v>
      </c>
      <c r="O94" s="39"/>
      <c r="P94" s="38" t="s">
        <v>2854</v>
      </c>
      <c r="Q94" s="39" t="s">
        <v>23</v>
      </c>
      <c r="R94" s="39"/>
      <c r="S94" s="22" t="s">
        <v>24</v>
      </c>
      <c r="T94" s="22" t="s">
        <v>32</v>
      </c>
      <c r="U94" s="133" t="s">
        <v>28</v>
      </c>
      <c r="V94" s="133"/>
    </row>
    <row r="95" ht="14.5" customHeight="1" spans="1:22">
      <c r="A95" s="594">
        <v>93</v>
      </c>
      <c r="B95" s="22" t="s">
        <v>19</v>
      </c>
      <c r="C95" s="22" t="s">
        <v>37</v>
      </c>
      <c r="D95" s="595">
        <v>6000043167</v>
      </c>
      <c r="E95" s="94">
        <v>1</v>
      </c>
      <c r="F95" s="94">
        <v>1</v>
      </c>
      <c r="G95" s="94">
        <v>0</v>
      </c>
      <c r="H95" s="178">
        <v>46189</v>
      </c>
      <c r="I95" s="135" t="s">
        <v>21</v>
      </c>
      <c r="J95" s="595">
        <v>516300010626255</v>
      </c>
      <c r="K95" s="547" t="s">
        <v>22</v>
      </c>
      <c r="L95" s="41" t="s">
        <v>22</v>
      </c>
      <c r="M95" s="41" t="s">
        <v>22</v>
      </c>
      <c r="N95" s="27" t="s">
        <v>23</v>
      </c>
      <c r="O95" s="27"/>
      <c r="P95" s="27"/>
      <c r="Q95" s="27" t="s">
        <v>23</v>
      </c>
      <c r="R95" s="27"/>
      <c r="S95" s="94" t="s">
        <v>24</v>
      </c>
      <c r="T95" s="94" t="s">
        <v>22</v>
      </c>
      <c r="U95" s="151" t="s">
        <v>22</v>
      </c>
      <c r="V95" s="151"/>
    </row>
    <row r="96" ht="14.5" customHeight="1" spans="1:22">
      <c r="A96" s="594">
        <v>94</v>
      </c>
      <c r="B96" s="22" t="s">
        <v>19</v>
      </c>
      <c r="C96" s="22" t="s">
        <v>37</v>
      </c>
      <c r="D96" s="596">
        <v>6000043167</v>
      </c>
      <c r="E96" s="22">
        <v>4</v>
      </c>
      <c r="F96" s="22">
        <v>4</v>
      </c>
      <c r="G96" s="22">
        <v>0</v>
      </c>
      <c r="H96" s="71">
        <v>46190</v>
      </c>
      <c r="I96" s="141" t="s">
        <v>21</v>
      </c>
      <c r="J96" s="596" t="s">
        <v>98</v>
      </c>
      <c r="K96" s="515" t="s">
        <v>22</v>
      </c>
      <c r="L96" s="38" t="s">
        <v>22</v>
      </c>
      <c r="M96" s="38" t="s">
        <v>22</v>
      </c>
      <c r="N96" s="39" t="s">
        <v>23</v>
      </c>
      <c r="O96" s="39"/>
      <c r="P96" s="39"/>
      <c r="Q96" s="39" t="s">
        <v>23</v>
      </c>
      <c r="R96" s="39"/>
      <c r="S96" s="22" t="s">
        <v>24</v>
      </c>
      <c r="T96" s="22" t="s">
        <v>22</v>
      </c>
      <c r="U96" s="133" t="s">
        <v>22</v>
      </c>
      <c r="V96" s="133"/>
    </row>
    <row r="97" ht="14.5" customHeight="1" spans="1:22">
      <c r="A97" s="594">
        <v>95</v>
      </c>
      <c r="B97" s="22" t="s">
        <v>19</v>
      </c>
      <c r="C97" s="22" t="s">
        <v>37</v>
      </c>
      <c r="D97" s="595">
        <v>6000043167</v>
      </c>
      <c r="E97" s="94">
        <v>1</v>
      </c>
      <c r="F97" s="94">
        <v>0</v>
      </c>
      <c r="G97" s="94">
        <v>1</v>
      </c>
      <c r="H97" s="178">
        <v>46193</v>
      </c>
      <c r="I97" s="135" t="s">
        <v>21</v>
      </c>
      <c r="J97" s="595">
        <v>516300010626260</v>
      </c>
      <c r="K97" s="166" t="s">
        <v>38</v>
      </c>
      <c r="L97" s="41" t="s">
        <v>2857</v>
      </c>
      <c r="M97" s="27"/>
      <c r="N97" s="27" t="s">
        <v>23</v>
      </c>
      <c r="O97" s="27"/>
      <c r="P97" s="41" t="s">
        <v>2856</v>
      </c>
      <c r="Q97" s="27" t="s">
        <v>23</v>
      </c>
      <c r="R97" s="27"/>
      <c r="S97" s="94" t="s">
        <v>24</v>
      </c>
      <c r="T97" s="94" t="s">
        <v>32</v>
      </c>
      <c r="U97" s="151" t="s">
        <v>28</v>
      </c>
      <c r="V97" s="151"/>
    </row>
    <row r="98" ht="14.5" customHeight="1" spans="1:22">
      <c r="A98" s="594">
        <v>96</v>
      </c>
      <c r="B98" s="22" t="s">
        <v>19</v>
      </c>
      <c r="C98" s="22" t="s">
        <v>37</v>
      </c>
      <c r="D98" s="596">
        <v>6000043167</v>
      </c>
      <c r="E98" s="22">
        <v>1</v>
      </c>
      <c r="F98" s="22">
        <v>0</v>
      </c>
      <c r="G98" s="22">
        <v>1</v>
      </c>
      <c r="H98" s="71">
        <v>46193</v>
      </c>
      <c r="I98" s="141" t="s">
        <v>21</v>
      </c>
      <c r="J98" s="596">
        <v>516300010626261</v>
      </c>
      <c r="K98" s="166" t="s">
        <v>38</v>
      </c>
      <c r="L98" s="38" t="s">
        <v>2857</v>
      </c>
      <c r="M98" s="39"/>
      <c r="N98" s="39" t="s">
        <v>23</v>
      </c>
      <c r="O98" s="39"/>
      <c r="P98" s="38" t="s">
        <v>2856</v>
      </c>
      <c r="Q98" s="39" t="s">
        <v>23</v>
      </c>
      <c r="R98" s="39"/>
      <c r="S98" s="22" t="s">
        <v>24</v>
      </c>
      <c r="T98" s="22" t="s">
        <v>32</v>
      </c>
      <c r="U98" s="133" t="s">
        <v>28</v>
      </c>
      <c r="V98" s="133"/>
    </row>
    <row r="99" ht="14.5" customHeight="1" spans="1:22">
      <c r="A99" s="594">
        <v>97</v>
      </c>
      <c r="B99" s="22" t="s">
        <v>19</v>
      </c>
      <c r="C99" s="22" t="s">
        <v>37</v>
      </c>
      <c r="D99" s="595">
        <v>6000043167</v>
      </c>
      <c r="E99" s="94">
        <v>1</v>
      </c>
      <c r="F99" s="94">
        <v>1</v>
      </c>
      <c r="G99" s="94">
        <v>0</v>
      </c>
      <c r="H99" s="178">
        <v>46193</v>
      </c>
      <c r="I99" s="135" t="s">
        <v>21</v>
      </c>
      <c r="J99" s="595">
        <v>516300010626262</v>
      </c>
      <c r="K99" s="547" t="s">
        <v>22</v>
      </c>
      <c r="L99" s="41" t="s">
        <v>22</v>
      </c>
      <c r="M99" s="41" t="s">
        <v>22</v>
      </c>
      <c r="N99" s="27" t="s">
        <v>23</v>
      </c>
      <c r="O99" s="27"/>
      <c r="P99" s="27"/>
      <c r="Q99" s="27" t="s">
        <v>23</v>
      </c>
      <c r="R99" s="27"/>
      <c r="S99" s="94" t="s">
        <v>24</v>
      </c>
      <c r="T99" s="94" t="s">
        <v>22</v>
      </c>
      <c r="U99" s="151" t="s">
        <v>22</v>
      </c>
      <c r="V99" s="151"/>
    </row>
    <row r="100" ht="14.5" customHeight="1" spans="1:22">
      <c r="A100" s="594">
        <v>98</v>
      </c>
      <c r="B100" s="22" t="s">
        <v>19</v>
      </c>
      <c r="C100" s="22" t="s">
        <v>37</v>
      </c>
      <c r="D100" s="596">
        <v>6000043167</v>
      </c>
      <c r="E100" s="22">
        <v>1</v>
      </c>
      <c r="F100" s="22">
        <v>0</v>
      </c>
      <c r="G100" s="22">
        <v>1</v>
      </c>
      <c r="H100" s="71">
        <v>46193</v>
      </c>
      <c r="I100" s="141" t="s">
        <v>21</v>
      </c>
      <c r="J100" s="596">
        <v>516300010626263</v>
      </c>
      <c r="K100" s="166" t="s">
        <v>38</v>
      </c>
      <c r="L100" s="38" t="s">
        <v>2857</v>
      </c>
      <c r="M100" s="39"/>
      <c r="N100" s="39" t="s">
        <v>23</v>
      </c>
      <c r="O100" s="39"/>
      <c r="P100" s="38" t="s">
        <v>2856</v>
      </c>
      <c r="Q100" s="39" t="s">
        <v>23</v>
      </c>
      <c r="R100" s="39"/>
      <c r="S100" s="22" t="s">
        <v>24</v>
      </c>
      <c r="T100" s="22" t="s">
        <v>32</v>
      </c>
      <c r="U100" s="133" t="s">
        <v>28</v>
      </c>
      <c r="V100" s="133"/>
    </row>
    <row r="101" ht="14.5" customHeight="1" spans="1:22">
      <c r="A101" s="594">
        <v>99</v>
      </c>
      <c r="B101" s="22" t="s">
        <v>19</v>
      </c>
      <c r="C101" s="22" t="s">
        <v>37</v>
      </c>
      <c r="D101" s="595">
        <v>6000043167</v>
      </c>
      <c r="E101" s="94">
        <v>1</v>
      </c>
      <c r="F101" s="94">
        <v>0</v>
      </c>
      <c r="G101" s="94">
        <v>1</v>
      </c>
      <c r="H101" s="178">
        <v>46193</v>
      </c>
      <c r="I101" s="135" t="s">
        <v>21</v>
      </c>
      <c r="J101" s="595">
        <v>516300010626264</v>
      </c>
      <c r="K101" s="166" t="s">
        <v>38</v>
      </c>
      <c r="L101" s="41" t="s">
        <v>2857</v>
      </c>
      <c r="M101" s="27"/>
      <c r="N101" s="27" t="s">
        <v>23</v>
      </c>
      <c r="O101" s="27"/>
      <c r="P101" s="41" t="s">
        <v>2856</v>
      </c>
      <c r="Q101" s="27" t="s">
        <v>23</v>
      </c>
      <c r="R101" s="27"/>
      <c r="S101" s="94" t="s">
        <v>24</v>
      </c>
      <c r="T101" s="94" t="s">
        <v>32</v>
      </c>
      <c r="U101" s="151" t="s">
        <v>28</v>
      </c>
      <c r="V101" s="151"/>
    </row>
    <row r="102" ht="14.5" customHeight="1" spans="1:22">
      <c r="A102" s="594">
        <v>100</v>
      </c>
      <c r="B102" s="22" t="s">
        <v>19</v>
      </c>
      <c r="C102" s="22" t="s">
        <v>37</v>
      </c>
      <c r="D102" s="596">
        <v>6000043167</v>
      </c>
      <c r="E102" s="22">
        <v>1</v>
      </c>
      <c r="F102" s="22">
        <v>1</v>
      </c>
      <c r="G102" s="22">
        <v>0</v>
      </c>
      <c r="H102" s="71">
        <v>46193</v>
      </c>
      <c r="I102" s="141" t="s">
        <v>21</v>
      </c>
      <c r="J102" s="596">
        <v>516300010626265</v>
      </c>
      <c r="K102" s="515" t="s">
        <v>22</v>
      </c>
      <c r="L102" s="38" t="s">
        <v>22</v>
      </c>
      <c r="M102" s="38" t="s">
        <v>22</v>
      </c>
      <c r="N102" s="39" t="s">
        <v>23</v>
      </c>
      <c r="O102" s="39"/>
      <c r="P102" s="39"/>
      <c r="Q102" s="39" t="s">
        <v>23</v>
      </c>
      <c r="R102" s="39"/>
      <c r="S102" s="22" t="s">
        <v>24</v>
      </c>
      <c r="T102" s="22" t="s">
        <v>22</v>
      </c>
      <c r="U102" s="133" t="s">
        <v>22</v>
      </c>
      <c r="V102" s="133"/>
    </row>
    <row r="103" ht="14.5" customHeight="1" spans="1:22">
      <c r="A103" s="594">
        <v>101</v>
      </c>
      <c r="B103" s="22" t="s">
        <v>19</v>
      </c>
      <c r="C103" s="22" t="s">
        <v>37</v>
      </c>
      <c r="D103" s="595">
        <v>6000043167</v>
      </c>
      <c r="E103" s="94">
        <v>1</v>
      </c>
      <c r="F103" s="94">
        <v>0</v>
      </c>
      <c r="G103" s="94">
        <v>1</v>
      </c>
      <c r="H103" s="178">
        <v>46193</v>
      </c>
      <c r="I103" s="135" t="s">
        <v>21</v>
      </c>
      <c r="J103" s="595">
        <v>516300010626266</v>
      </c>
      <c r="K103" s="166" t="s">
        <v>69</v>
      </c>
      <c r="L103" s="41" t="s">
        <v>2860</v>
      </c>
      <c r="M103" s="27"/>
      <c r="N103" s="27" t="s">
        <v>23</v>
      </c>
      <c r="O103" s="27"/>
      <c r="P103" s="41" t="s">
        <v>2861</v>
      </c>
      <c r="Q103" s="27" t="s">
        <v>23</v>
      </c>
      <c r="R103" s="27"/>
      <c r="S103" s="94" t="s">
        <v>24</v>
      </c>
      <c r="T103" s="94" t="s">
        <v>45</v>
      </c>
      <c r="U103" s="151" t="s">
        <v>46</v>
      </c>
      <c r="V103" s="151"/>
    </row>
    <row r="104" ht="14.5" customHeight="1" spans="1:22">
      <c r="A104" s="594">
        <v>103</v>
      </c>
      <c r="B104" s="22" t="s">
        <v>19</v>
      </c>
      <c r="C104" s="22" t="s">
        <v>37</v>
      </c>
      <c r="D104" s="596">
        <v>6000043167</v>
      </c>
      <c r="E104" s="22">
        <v>1</v>
      </c>
      <c r="F104" s="22">
        <v>0</v>
      </c>
      <c r="G104" s="22">
        <v>1</v>
      </c>
      <c r="H104" s="71">
        <v>46193</v>
      </c>
      <c r="I104" s="141" t="s">
        <v>21</v>
      </c>
      <c r="J104" s="596">
        <v>516300010626267</v>
      </c>
      <c r="K104" s="166" t="s">
        <v>99</v>
      </c>
      <c r="L104" s="38" t="s">
        <v>2857</v>
      </c>
      <c r="M104" s="39"/>
      <c r="N104" s="39" t="s">
        <v>23</v>
      </c>
      <c r="O104" s="39"/>
      <c r="P104" s="38" t="s">
        <v>2868</v>
      </c>
      <c r="Q104" s="39" t="s">
        <v>23</v>
      </c>
      <c r="R104" s="39"/>
      <c r="S104" s="22" t="s">
        <v>24</v>
      </c>
      <c r="T104" s="22" t="s">
        <v>59</v>
      </c>
      <c r="U104" s="133" t="s">
        <v>28</v>
      </c>
      <c r="V104" s="133"/>
    </row>
    <row r="105" ht="14.5" customHeight="1" spans="1:22">
      <c r="A105" s="594">
        <v>104</v>
      </c>
      <c r="B105" s="22" t="s">
        <v>19</v>
      </c>
      <c r="C105" s="22" t="s">
        <v>37</v>
      </c>
      <c r="D105" s="595">
        <v>6000043167</v>
      </c>
      <c r="E105" s="94">
        <v>2</v>
      </c>
      <c r="F105" s="94">
        <v>2</v>
      </c>
      <c r="G105" s="94">
        <v>0</v>
      </c>
      <c r="H105" s="178">
        <v>46193</v>
      </c>
      <c r="I105" s="135" t="s">
        <v>21</v>
      </c>
      <c r="J105" s="595" t="s">
        <v>100</v>
      </c>
      <c r="K105" s="547" t="s">
        <v>22</v>
      </c>
      <c r="L105" s="41" t="s">
        <v>22</v>
      </c>
      <c r="M105" s="41" t="s">
        <v>22</v>
      </c>
      <c r="N105" s="27" t="s">
        <v>23</v>
      </c>
      <c r="O105" s="27"/>
      <c r="P105" s="27"/>
      <c r="Q105" s="27" t="s">
        <v>23</v>
      </c>
      <c r="R105" s="27"/>
      <c r="S105" s="94" t="s">
        <v>24</v>
      </c>
      <c r="T105" s="94" t="s">
        <v>22</v>
      </c>
      <c r="U105" s="151" t="s">
        <v>22</v>
      </c>
      <c r="V105" s="151"/>
    </row>
    <row r="106" ht="14.5" customHeight="1" spans="1:22">
      <c r="A106" s="594">
        <v>105</v>
      </c>
      <c r="B106" s="22" t="s">
        <v>19</v>
      </c>
      <c r="C106" s="22" t="s">
        <v>37</v>
      </c>
      <c r="D106" s="596">
        <v>6000043167</v>
      </c>
      <c r="E106" s="22">
        <v>1</v>
      </c>
      <c r="F106" s="22">
        <v>0</v>
      </c>
      <c r="G106" s="22">
        <v>1</v>
      </c>
      <c r="H106" s="71">
        <v>46193</v>
      </c>
      <c r="I106" s="141" t="s">
        <v>21</v>
      </c>
      <c r="J106" s="596">
        <v>516300010626270</v>
      </c>
      <c r="K106" s="166" t="s">
        <v>101</v>
      </c>
      <c r="L106" s="38" t="s">
        <v>2857</v>
      </c>
      <c r="M106" s="39"/>
      <c r="N106" s="39" t="s">
        <v>23</v>
      </c>
      <c r="O106" s="39"/>
      <c r="P106" s="38" t="s">
        <v>2868</v>
      </c>
      <c r="Q106" s="39" t="s">
        <v>23</v>
      </c>
      <c r="R106" s="39"/>
      <c r="S106" s="22" t="s">
        <v>24</v>
      </c>
      <c r="T106" s="22" t="s">
        <v>59</v>
      </c>
      <c r="U106" s="133" t="s">
        <v>28</v>
      </c>
      <c r="V106" s="133"/>
    </row>
    <row r="107" ht="14.5" customHeight="1" spans="1:22">
      <c r="A107" s="594">
        <v>106</v>
      </c>
      <c r="B107" s="22" t="s">
        <v>19</v>
      </c>
      <c r="C107" s="22" t="s">
        <v>37</v>
      </c>
      <c r="D107" s="595">
        <v>6000043167</v>
      </c>
      <c r="E107" s="94">
        <v>1</v>
      </c>
      <c r="F107" s="94">
        <v>0</v>
      </c>
      <c r="G107" s="94">
        <v>1</v>
      </c>
      <c r="H107" s="178">
        <v>46193</v>
      </c>
      <c r="I107" s="135" t="s">
        <v>21</v>
      </c>
      <c r="J107" s="595">
        <v>516300010626270</v>
      </c>
      <c r="K107" s="166" t="s">
        <v>48</v>
      </c>
      <c r="L107" s="41" t="s">
        <v>2857</v>
      </c>
      <c r="M107" s="27"/>
      <c r="N107" s="27" t="s">
        <v>23</v>
      </c>
      <c r="O107" s="27"/>
      <c r="P107" s="41" t="s">
        <v>2856</v>
      </c>
      <c r="Q107" s="27" t="s">
        <v>23</v>
      </c>
      <c r="R107" s="27"/>
      <c r="S107" s="94" t="s">
        <v>24</v>
      </c>
      <c r="T107" s="94" t="s">
        <v>32</v>
      </c>
      <c r="U107" s="151" t="s">
        <v>28</v>
      </c>
      <c r="V107" s="151"/>
    </row>
    <row r="108" ht="14.5" customHeight="1" spans="1:22">
      <c r="A108" s="594">
        <v>107</v>
      </c>
      <c r="B108" s="22" t="s">
        <v>19</v>
      </c>
      <c r="C108" s="22" t="s">
        <v>37</v>
      </c>
      <c r="D108" s="596">
        <v>6000043167</v>
      </c>
      <c r="E108" s="22">
        <v>1</v>
      </c>
      <c r="F108" s="22">
        <v>0</v>
      </c>
      <c r="G108" s="22">
        <v>1</v>
      </c>
      <c r="H108" s="71">
        <v>46193</v>
      </c>
      <c r="I108" s="141" t="s">
        <v>21</v>
      </c>
      <c r="J108" s="596">
        <v>516300010626271</v>
      </c>
      <c r="K108" s="166" t="s">
        <v>34</v>
      </c>
      <c r="L108" s="38" t="s">
        <v>2855</v>
      </c>
      <c r="M108" s="39"/>
      <c r="N108" s="39" t="s">
        <v>23</v>
      </c>
      <c r="O108" s="39"/>
      <c r="P108" s="38" t="s">
        <v>2856</v>
      </c>
      <c r="Q108" s="39" t="s">
        <v>23</v>
      </c>
      <c r="R108" s="39"/>
      <c r="S108" s="22" t="s">
        <v>24</v>
      </c>
      <c r="T108" s="22" t="s">
        <v>35</v>
      </c>
      <c r="U108" s="133" t="s">
        <v>28</v>
      </c>
      <c r="V108" s="133"/>
    </row>
    <row r="109" ht="14.5" customHeight="1" spans="1:22">
      <c r="A109" s="594">
        <v>108</v>
      </c>
      <c r="B109" s="22" t="s">
        <v>19</v>
      </c>
      <c r="C109" s="22" t="s">
        <v>37</v>
      </c>
      <c r="D109" s="595">
        <v>6000043167</v>
      </c>
      <c r="E109" s="94">
        <v>4</v>
      </c>
      <c r="F109" s="94">
        <v>4</v>
      </c>
      <c r="G109" s="94">
        <v>0</v>
      </c>
      <c r="H109" s="178">
        <v>46195</v>
      </c>
      <c r="I109" s="135" t="s">
        <v>21</v>
      </c>
      <c r="J109" s="595" t="s">
        <v>102</v>
      </c>
      <c r="K109" s="547" t="s">
        <v>22</v>
      </c>
      <c r="L109" s="41" t="s">
        <v>22</v>
      </c>
      <c r="M109" s="41" t="s">
        <v>22</v>
      </c>
      <c r="N109" s="27" t="s">
        <v>23</v>
      </c>
      <c r="O109" s="27"/>
      <c r="P109" s="27"/>
      <c r="Q109" s="27" t="s">
        <v>23</v>
      </c>
      <c r="R109" s="27"/>
      <c r="S109" s="94" t="s">
        <v>24</v>
      </c>
      <c r="T109" s="94" t="s">
        <v>22</v>
      </c>
      <c r="U109" s="151" t="s">
        <v>22</v>
      </c>
      <c r="V109" s="151"/>
    </row>
    <row r="110" ht="14.5" customHeight="1" spans="1:22">
      <c r="A110" s="594">
        <v>109</v>
      </c>
      <c r="B110" s="22" t="s">
        <v>19</v>
      </c>
      <c r="C110" s="22" t="s">
        <v>37</v>
      </c>
      <c r="D110" s="596">
        <v>6000043167</v>
      </c>
      <c r="E110" s="22">
        <v>1</v>
      </c>
      <c r="F110" s="22">
        <v>0</v>
      </c>
      <c r="G110" s="22">
        <v>1</v>
      </c>
      <c r="H110" s="71">
        <v>46195</v>
      </c>
      <c r="I110" s="141" t="s">
        <v>21</v>
      </c>
      <c r="J110" s="596">
        <v>516300010626276</v>
      </c>
      <c r="K110" s="166" t="s">
        <v>103</v>
      </c>
      <c r="L110" s="38" t="s">
        <v>2857</v>
      </c>
      <c r="M110" s="39"/>
      <c r="N110" s="39" t="s">
        <v>23</v>
      </c>
      <c r="O110" s="39"/>
      <c r="P110" s="38" t="s">
        <v>2856</v>
      </c>
      <c r="Q110" s="39" t="s">
        <v>23</v>
      </c>
      <c r="R110" s="39"/>
      <c r="S110" s="22" t="s">
        <v>24</v>
      </c>
      <c r="T110" s="22" t="s">
        <v>32</v>
      </c>
      <c r="U110" s="133" t="s">
        <v>28</v>
      </c>
      <c r="V110" s="133"/>
    </row>
    <row r="111" ht="14.5" customHeight="1" spans="1:22">
      <c r="A111" s="594">
        <v>110</v>
      </c>
      <c r="B111" s="22" t="s">
        <v>19</v>
      </c>
      <c r="C111" s="22" t="s">
        <v>37</v>
      </c>
      <c r="D111" s="595">
        <v>6000043167</v>
      </c>
      <c r="E111" s="94">
        <v>1</v>
      </c>
      <c r="F111" s="94">
        <v>0</v>
      </c>
      <c r="G111" s="94">
        <v>1</v>
      </c>
      <c r="H111" s="178">
        <v>46195</v>
      </c>
      <c r="I111" s="135" t="s">
        <v>21</v>
      </c>
      <c r="J111" s="595">
        <v>516300010626276</v>
      </c>
      <c r="K111" s="166" t="s">
        <v>31</v>
      </c>
      <c r="L111" s="41" t="s">
        <v>2853</v>
      </c>
      <c r="M111" s="27"/>
      <c r="N111" s="27" t="s">
        <v>23</v>
      </c>
      <c r="O111" s="27"/>
      <c r="P111" s="41" t="s">
        <v>2854</v>
      </c>
      <c r="Q111" s="27" t="s">
        <v>23</v>
      </c>
      <c r="R111" s="27"/>
      <c r="S111" s="94" t="s">
        <v>24</v>
      </c>
      <c r="T111" s="94" t="s">
        <v>32</v>
      </c>
      <c r="U111" s="151" t="s">
        <v>28</v>
      </c>
      <c r="V111" s="151"/>
    </row>
    <row r="112" ht="14.5" customHeight="1" spans="1:22">
      <c r="A112" s="594">
        <v>111</v>
      </c>
      <c r="B112" s="22" t="s">
        <v>19</v>
      </c>
      <c r="C112" s="22" t="s">
        <v>37</v>
      </c>
      <c r="D112" s="596">
        <v>6000043167</v>
      </c>
      <c r="E112" s="22">
        <v>1</v>
      </c>
      <c r="F112" s="22">
        <v>0</v>
      </c>
      <c r="G112" s="22">
        <v>1</v>
      </c>
      <c r="H112" s="71">
        <v>46195</v>
      </c>
      <c r="I112" s="141" t="s">
        <v>21</v>
      </c>
      <c r="J112" s="596">
        <v>516300010626277</v>
      </c>
      <c r="K112" s="166" t="s">
        <v>38</v>
      </c>
      <c r="L112" s="38" t="s">
        <v>2857</v>
      </c>
      <c r="M112" s="39"/>
      <c r="N112" s="39" t="s">
        <v>23</v>
      </c>
      <c r="O112" s="39"/>
      <c r="P112" s="38" t="s">
        <v>2856</v>
      </c>
      <c r="Q112" s="39" t="s">
        <v>23</v>
      </c>
      <c r="R112" s="39"/>
      <c r="S112" s="22" t="s">
        <v>24</v>
      </c>
      <c r="T112" s="22" t="s">
        <v>32</v>
      </c>
      <c r="U112" s="133" t="s">
        <v>28</v>
      </c>
      <c r="V112" s="133"/>
    </row>
    <row r="113" ht="14.5" customHeight="1" spans="1:22">
      <c r="A113" s="594">
        <v>112</v>
      </c>
      <c r="B113" s="22" t="s">
        <v>19</v>
      </c>
      <c r="C113" s="22" t="s">
        <v>37</v>
      </c>
      <c r="D113" s="595">
        <v>6000043167</v>
      </c>
      <c r="E113" s="94">
        <v>1</v>
      </c>
      <c r="F113" s="94">
        <v>1</v>
      </c>
      <c r="G113" s="94">
        <v>0</v>
      </c>
      <c r="H113" s="178">
        <v>46195</v>
      </c>
      <c r="I113" s="135" t="s">
        <v>21</v>
      </c>
      <c r="J113" s="595">
        <v>516300010626278</v>
      </c>
      <c r="K113" s="547" t="s">
        <v>22</v>
      </c>
      <c r="L113" s="41" t="s">
        <v>22</v>
      </c>
      <c r="M113" s="41" t="s">
        <v>22</v>
      </c>
      <c r="N113" s="27" t="s">
        <v>23</v>
      </c>
      <c r="O113" s="27"/>
      <c r="P113" s="27"/>
      <c r="Q113" s="27" t="s">
        <v>23</v>
      </c>
      <c r="R113" s="27"/>
      <c r="S113" s="94" t="s">
        <v>24</v>
      </c>
      <c r="T113" s="94" t="s">
        <v>22</v>
      </c>
      <c r="U113" s="151" t="s">
        <v>22</v>
      </c>
      <c r="V113" s="151"/>
    </row>
    <row r="114" ht="14.5" customHeight="1" spans="1:22">
      <c r="A114" s="594">
        <v>113</v>
      </c>
      <c r="B114" s="22" t="s">
        <v>19</v>
      </c>
      <c r="C114" s="22" t="s">
        <v>37</v>
      </c>
      <c r="D114" s="596">
        <v>6000043167</v>
      </c>
      <c r="E114" s="22">
        <v>1</v>
      </c>
      <c r="F114" s="22">
        <v>0</v>
      </c>
      <c r="G114" s="22">
        <v>1</v>
      </c>
      <c r="H114" s="71">
        <v>46195</v>
      </c>
      <c r="I114" s="141" t="s">
        <v>21</v>
      </c>
      <c r="J114" s="596">
        <v>516300010626279</v>
      </c>
      <c r="K114" s="166" t="s">
        <v>31</v>
      </c>
      <c r="L114" s="38" t="s">
        <v>2853</v>
      </c>
      <c r="M114" s="39"/>
      <c r="N114" s="39" t="s">
        <v>23</v>
      </c>
      <c r="O114" s="39"/>
      <c r="P114" s="38" t="s">
        <v>2854</v>
      </c>
      <c r="Q114" s="39" t="s">
        <v>23</v>
      </c>
      <c r="R114" s="39"/>
      <c r="S114" s="22" t="s">
        <v>24</v>
      </c>
      <c r="T114" s="22" t="s">
        <v>32</v>
      </c>
      <c r="U114" s="133" t="s">
        <v>28</v>
      </c>
      <c r="V114" s="133"/>
    </row>
    <row r="115" ht="14.5" customHeight="1" spans="1:22">
      <c r="A115" s="594">
        <v>114</v>
      </c>
      <c r="B115" s="22" t="s">
        <v>19</v>
      </c>
      <c r="C115" s="22" t="s">
        <v>37</v>
      </c>
      <c r="D115" s="595">
        <v>6000043167</v>
      </c>
      <c r="E115" s="94">
        <v>5</v>
      </c>
      <c r="F115" s="94">
        <v>5</v>
      </c>
      <c r="G115" s="94">
        <v>0</v>
      </c>
      <c r="H115" s="178">
        <v>46195</v>
      </c>
      <c r="I115" s="135" t="s">
        <v>21</v>
      </c>
      <c r="J115" s="595" t="s">
        <v>104</v>
      </c>
      <c r="K115" s="547" t="s">
        <v>22</v>
      </c>
      <c r="L115" s="41" t="s">
        <v>22</v>
      </c>
      <c r="M115" s="41" t="s">
        <v>22</v>
      </c>
      <c r="N115" s="27" t="s">
        <v>23</v>
      </c>
      <c r="O115" s="27"/>
      <c r="P115" s="27"/>
      <c r="Q115" s="27" t="s">
        <v>23</v>
      </c>
      <c r="R115" s="27"/>
      <c r="S115" s="94" t="s">
        <v>24</v>
      </c>
      <c r="T115" s="94" t="s">
        <v>22</v>
      </c>
      <c r="U115" s="151" t="s">
        <v>22</v>
      </c>
      <c r="V115" s="151"/>
    </row>
    <row r="116" ht="14.5" customHeight="1" spans="1:22">
      <c r="A116" s="594">
        <v>115</v>
      </c>
      <c r="B116" s="22" t="s">
        <v>19</v>
      </c>
      <c r="C116" s="22" t="s">
        <v>105</v>
      </c>
      <c r="D116" s="596">
        <v>6000043167</v>
      </c>
      <c r="E116" s="22">
        <v>1</v>
      </c>
      <c r="F116" s="22">
        <v>0</v>
      </c>
      <c r="G116" s="22">
        <v>1</v>
      </c>
      <c r="H116" s="71">
        <v>46196</v>
      </c>
      <c r="I116" s="141" t="s">
        <v>21</v>
      </c>
      <c r="J116" s="596">
        <v>516300010626285</v>
      </c>
      <c r="K116" s="166" t="s">
        <v>34</v>
      </c>
      <c r="L116" s="38" t="s">
        <v>2855</v>
      </c>
      <c r="M116" s="39"/>
      <c r="N116" s="39" t="s">
        <v>23</v>
      </c>
      <c r="O116" s="39"/>
      <c r="P116" s="38" t="s">
        <v>2856</v>
      </c>
      <c r="Q116" s="39" t="s">
        <v>23</v>
      </c>
      <c r="R116" s="39"/>
      <c r="S116" s="22" t="s">
        <v>24</v>
      </c>
      <c r="T116" s="22" t="s">
        <v>35</v>
      </c>
      <c r="U116" s="133" t="s">
        <v>28</v>
      </c>
      <c r="V116" s="133"/>
    </row>
    <row r="117" ht="14.5" customHeight="1" spans="1:22">
      <c r="A117" s="594">
        <v>116</v>
      </c>
      <c r="B117" s="22" t="s">
        <v>19</v>
      </c>
      <c r="C117" s="22" t="s">
        <v>105</v>
      </c>
      <c r="D117" s="595">
        <v>6000043167</v>
      </c>
      <c r="E117" s="94">
        <v>1</v>
      </c>
      <c r="F117" s="94">
        <v>1</v>
      </c>
      <c r="G117" s="94">
        <v>0</v>
      </c>
      <c r="H117" s="178">
        <v>46196</v>
      </c>
      <c r="I117" s="135" t="s">
        <v>21</v>
      </c>
      <c r="J117" s="595">
        <v>516300010626286</v>
      </c>
      <c r="K117" s="547" t="s">
        <v>22</v>
      </c>
      <c r="L117" s="41" t="s">
        <v>22</v>
      </c>
      <c r="M117" s="41" t="s">
        <v>22</v>
      </c>
      <c r="N117" s="27" t="s">
        <v>23</v>
      </c>
      <c r="O117" s="27"/>
      <c r="P117" s="27"/>
      <c r="Q117" s="27" t="s">
        <v>23</v>
      </c>
      <c r="R117" s="27"/>
      <c r="S117" s="94" t="s">
        <v>24</v>
      </c>
      <c r="T117" s="94" t="s">
        <v>22</v>
      </c>
      <c r="U117" s="151" t="s">
        <v>22</v>
      </c>
      <c r="V117" s="151"/>
    </row>
    <row r="118" ht="14.5" customHeight="1" spans="1:22">
      <c r="A118" s="594">
        <v>117</v>
      </c>
      <c r="B118" s="22" t="s">
        <v>19</v>
      </c>
      <c r="C118" s="22" t="s">
        <v>105</v>
      </c>
      <c r="D118" s="596">
        <v>6000043167</v>
      </c>
      <c r="E118" s="22">
        <v>1</v>
      </c>
      <c r="F118" s="22">
        <v>0</v>
      </c>
      <c r="G118" s="22">
        <v>1</v>
      </c>
      <c r="H118" s="71">
        <v>46196</v>
      </c>
      <c r="I118" s="141" t="s">
        <v>21</v>
      </c>
      <c r="J118" s="596">
        <v>516300010626287</v>
      </c>
      <c r="K118" s="166" t="s">
        <v>106</v>
      </c>
      <c r="L118" s="38" t="s">
        <v>2855</v>
      </c>
      <c r="M118" s="39"/>
      <c r="N118" s="39" t="s">
        <v>23</v>
      </c>
      <c r="O118" s="39"/>
      <c r="P118" s="38" t="s">
        <v>2856</v>
      </c>
      <c r="Q118" s="39" t="s">
        <v>23</v>
      </c>
      <c r="R118" s="39"/>
      <c r="S118" s="22" t="s">
        <v>24</v>
      </c>
      <c r="T118" s="22" t="s">
        <v>35</v>
      </c>
      <c r="U118" s="133" t="s">
        <v>28</v>
      </c>
      <c r="V118" s="133"/>
    </row>
    <row r="119" ht="14.5" customHeight="1" spans="1:22">
      <c r="A119" s="594">
        <v>118</v>
      </c>
      <c r="B119" s="22" t="s">
        <v>19</v>
      </c>
      <c r="C119" s="22" t="s">
        <v>105</v>
      </c>
      <c r="D119" s="595">
        <v>6000043167</v>
      </c>
      <c r="E119" s="94">
        <v>1</v>
      </c>
      <c r="F119" s="94">
        <v>0</v>
      </c>
      <c r="G119" s="94">
        <v>1</v>
      </c>
      <c r="H119" s="178">
        <v>46196</v>
      </c>
      <c r="I119" s="135" t="s">
        <v>21</v>
      </c>
      <c r="J119" s="595">
        <v>516300010626288</v>
      </c>
      <c r="K119" s="166" t="s">
        <v>107</v>
      </c>
      <c r="L119" s="41" t="s">
        <v>2857</v>
      </c>
      <c r="M119" s="27"/>
      <c r="N119" s="27" t="s">
        <v>23</v>
      </c>
      <c r="O119" s="27"/>
      <c r="P119" s="41" t="s">
        <v>2868</v>
      </c>
      <c r="Q119" s="27" t="s">
        <v>23</v>
      </c>
      <c r="R119" s="27"/>
      <c r="S119" s="94" t="s">
        <v>24</v>
      </c>
      <c r="T119" s="94" t="s">
        <v>59</v>
      </c>
      <c r="U119" s="151" t="s">
        <v>28</v>
      </c>
      <c r="V119" s="151"/>
    </row>
    <row r="120" ht="14.5" customHeight="1" spans="1:22">
      <c r="A120" s="594">
        <v>119</v>
      </c>
      <c r="B120" s="22" t="s">
        <v>19</v>
      </c>
      <c r="C120" s="22" t="s">
        <v>105</v>
      </c>
      <c r="D120" s="596">
        <v>6000043167</v>
      </c>
      <c r="E120" s="22">
        <v>6</v>
      </c>
      <c r="F120" s="22">
        <v>6</v>
      </c>
      <c r="G120" s="22">
        <v>0</v>
      </c>
      <c r="H120" s="71">
        <v>46196</v>
      </c>
      <c r="I120" s="141" t="s">
        <v>21</v>
      </c>
      <c r="J120" s="596" t="s">
        <v>108</v>
      </c>
      <c r="K120" s="515" t="s">
        <v>22</v>
      </c>
      <c r="L120" s="38" t="s">
        <v>22</v>
      </c>
      <c r="M120" s="38" t="s">
        <v>22</v>
      </c>
      <c r="N120" s="39" t="s">
        <v>23</v>
      </c>
      <c r="O120" s="39"/>
      <c r="P120" s="39"/>
      <c r="Q120" s="39" t="s">
        <v>23</v>
      </c>
      <c r="R120" s="39"/>
      <c r="S120" s="22" t="s">
        <v>24</v>
      </c>
      <c r="T120" s="22" t="s">
        <v>22</v>
      </c>
      <c r="U120" s="133" t="s">
        <v>22</v>
      </c>
      <c r="V120" s="133"/>
    </row>
    <row r="121" ht="14.5" customHeight="1" spans="1:22">
      <c r="A121" s="594">
        <v>120</v>
      </c>
      <c r="B121" s="22" t="s">
        <v>19</v>
      </c>
      <c r="C121" s="22" t="s">
        <v>105</v>
      </c>
      <c r="D121" s="595">
        <v>6000043167</v>
      </c>
      <c r="E121" s="94">
        <v>1</v>
      </c>
      <c r="F121" s="94">
        <v>0</v>
      </c>
      <c r="G121" s="94">
        <v>1</v>
      </c>
      <c r="H121" s="178">
        <v>46196</v>
      </c>
      <c r="I121" s="135" t="s">
        <v>21</v>
      </c>
      <c r="J121" s="595">
        <v>516300010626295</v>
      </c>
      <c r="K121" s="166" t="s">
        <v>109</v>
      </c>
      <c r="L121" s="41" t="s">
        <v>2855</v>
      </c>
      <c r="M121" s="27"/>
      <c r="N121" s="27" t="s">
        <v>23</v>
      </c>
      <c r="O121" s="27"/>
      <c r="P121" s="41" t="s">
        <v>2856</v>
      </c>
      <c r="Q121" s="27" t="s">
        <v>23</v>
      </c>
      <c r="R121" s="27"/>
      <c r="S121" s="94" t="s">
        <v>24</v>
      </c>
      <c r="T121" s="94" t="s">
        <v>35</v>
      </c>
      <c r="U121" s="151" t="s">
        <v>28</v>
      </c>
      <c r="V121" s="151"/>
    </row>
    <row r="122" ht="14.5" customHeight="1" spans="1:22">
      <c r="A122" s="594">
        <v>121</v>
      </c>
      <c r="B122" s="22" t="s">
        <v>19</v>
      </c>
      <c r="C122" s="22" t="s">
        <v>105</v>
      </c>
      <c r="D122" s="596">
        <v>6000043167</v>
      </c>
      <c r="E122" s="22">
        <v>2</v>
      </c>
      <c r="F122" s="22">
        <v>2</v>
      </c>
      <c r="G122" s="22">
        <v>0</v>
      </c>
      <c r="H122" s="71">
        <v>46196</v>
      </c>
      <c r="I122" s="141" t="s">
        <v>21</v>
      </c>
      <c r="J122" s="596" t="s">
        <v>110</v>
      </c>
      <c r="K122" s="515" t="s">
        <v>22</v>
      </c>
      <c r="L122" s="38" t="s">
        <v>22</v>
      </c>
      <c r="M122" s="38" t="s">
        <v>22</v>
      </c>
      <c r="N122" s="39" t="s">
        <v>23</v>
      </c>
      <c r="O122" s="39"/>
      <c r="P122" s="39"/>
      <c r="Q122" s="39" t="s">
        <v>23</v>
      </c>
      <c r="R122" s="39"/>
      <c r="S122" s="22" t="s">
        <v>24</v>
      </c>
      <c r="T122" s="22" t="s">
        <v>22</v>
      </c>
      <c r="U122" s="133" t="s">
        <v>22</v>
      </c>
      <c r="V122" s="133"/>
    </row>
    <row r="123" ht="14.5" customHeight="1" spans="1:22">
      <c r="A123" s="594">
        <v>122</v>
      </c>
      <c r="B123" s="22" t="s">
        <v>19</v>
      </c>
      <c r="C123" s="22" t="s">
        <v>105</v>
      </c>
      <c r="D123" s="595">
        <v>6000043167</v>
      </c>
      <c r="E123" s="94">
        <v>1</v>
      </c>
      <c r="F123" s="94">
        <v>0</v>
      </c>
      <c r="G123" s="94">
        <v>1</v>
      </c>
      <c r="H123" s="178">
        <v>46196</v>
      </c>
      <c r="I123" s="135" t="s">
        <v>21</v>
      </c>
      <c r="J123" s="595">
        <v>516300010626298</v>
      </c>
      <c r="K123" s="166" t="s">
        <v>109</v>
      </c>
      <c r="L123" s="41" t="s">
        <v>2855</v>
      </c>
      <c r="M123" s="27"/>
      <c r="N123" s="27" t="s">
        <v>23</v>
      </c>
      <c r="O123" s="27"/>
      <c r="P123" s="41" t="s">
        <v>2856</v>
      </c>
      <c r="Q123" s="27" t="s">
        <v>23</v>
      </c>
      <c r="R123" s="27"/>
      <c r="S123" s="94" t="s">
        <v>24</v>
      </c>
      <c r="T123" s="94" t="s">
        <v>35</v>
      </c>
      <c r="U123" s="151" t="s">
        <v>28</v>
      </c>
      <c r="V123" s="151"/>
    </row>
    <row r="124" ht="14.5" customHeight="1" spans="1:22">
      <c r="A124" s="594">
        <v>123</v>
      </c>
      <c r="B124" s="22" t="s">
        <v>19</v>
      </c>
      <c r="C124" s="22" t="s">
        <v>105</v>
      </c>
      <c r="D124" s="596">
        <v>6000043167</v>
      </c>
      <c r="E124" s="22">
        <v>2</v>
      </c>
      <c r="F124" s="22">
        <v>2</v>
      </c>
      <c r="G124" s="22">
        <v>0</v>
      </c>
      <c r="H124" s="71">
        <v>46196</v>
      </c>
      <c r="I124" s="141" t="s">
        <v>21</v>
      </c>
      <c r="J124" s="596" t="s">
        <v>111</v>
      </c>
      <c r="K124" s="515" t="s">
        <v>22</v>
      </c>
      <c r="L124" s="38" t="s">
        <v>22</v>
      </c>
      <c r="M124" s="38" t="s">
        <v>22</v>
      </c>
      <c r="N124" s="39" t="s">
        <v>23</v>
      </c>
      <c r="O124" s="39"/>
      <c r="P124" s="39"/>
      <c r="Q124" s="39" t="s">
        <v>23</v>
      </c>
      <c r="R124" s="39"/>
      <c r="S124" s="22" t="s">
        <v>24</v>
      </c>
      <c r="T124" s="22" t="s">
        <v>22</v>
      </c>
      <c r="U124" s="133" t="s">
        <v>22</v>
      </c>
      <c r="V124" s="133"/>
    </row>
    <row r="125" ht="14.5" customHeight="1" spans="1:22">
      <c r="A125" s="594">
        <v>124</v>
      </c>
      <c r="B125" s="22" t="s">
        <v>19</v>
      </c>
      <c r="C125" s="22" t="s">
        <v>105</v>
      </c>
      <c r="D125" s="595">
        <v>6000043167</v>
      </c>
      <c r="E125" s="94">
        <v>1</v>
      </c>
      <c r="F125" s="94">
        <v>0</v>
      </c>
      <c r="G125" s="94">
        <v>1</v>
      </c>
      <c r="H125" s="178">
        <v>46196</v>
      </c>
      <c r="I125" s="135" t="s">
        <v>21</v>
      </c>
      <c r="J125" s="595">
        <v>516300010626301</v>
      </c>
      <c r="K125" s="166" t="s">
        <v>54</v>
      </c>
      <c r="L125" s="41" t="s">
        <v>2851</v>
      </c>
      <c r="M125" s="27"/>
      <c r="N125" s="27" t="s">
        <v>23</v>
      </c>
      <c r="O125" s="27"/>
      <c r="P125" s="41" t="s">
        <v>2852</v>
      </c>
      <c r="Q125" s="27" t="s">
        <v>23</v>
      </c>
      <c r="R125" s="27"/>
      <c r="S125" s="94" t="s">
        <v>24</v>
      </c>
      <c r="T125" s="94" t="s">
        <v>27</v>
      </c>
      <c r="U125" s="151" t="s">
        <v>28</v>
      </c>
      <c r="V125" s="151"/>
    </row>
    <row r="126" ht="14.5" customHeight="1" spans="1:22">
      <c r="A126" s="594">
        <v>125</v>
      </c>
      <c r="B126" s="22" t="s">
        <v>19</v>
      </c>
      <c r="C126" s="22" t="s">
        <v>105</v>
      </c>
      <c r="D126" s="596">
        <v>6000043167</v>
      </c>
      <c r="E126" s="22">
        <v>5</v>
      </c>
      <c r="F126" s="22">
        <v>5</v>
      </c>
      <c r="G126" s="22">
        <v>0</v>
      </c>
      <c r="H126" s="71">
        <v>46196</v>
      </c>
      <c r="I126" s="141" t="s">
        <v>21</v>
      </c>
      <c r="J126" s="596" t="s">
        <v>112</v>
      </c>
      <c r="K126" s="515" t="s">
        <v>22</v>
      </c>
      <c r="L126" s="38" t="s">
        <v>22</v>
      </c>
      <c r="M126" s="38" t="s">
        <v>22</v>
      </c>
      <c r="N126" s="39" t="s">
        <v>23</v>
      </c>
      <c r="O126" s="39"/>
      <c r="P126" s="39"/>
      <c r="Q126" s="39" t="s">
        <v>23</v>
      </c>
      <c r="R126" s="39"/>
      <c r="S126" s="22" t="s">
        <v>24</v>
      </c>
      <c r="T126" s="22" t="s">
        <v>22</v>
      </c>
      <c r="U126" s="133" t="s">
        <v>22</v>
      </c>
      <c r="V126" s="133"/>
    </row>
    <row r="127" ht="14.5" customHeight="1" spans="1:22">
      <c r="A127" s="594">
        <v>126</v>
      </c>
      <c r="B127" s="22" t="s">
        <v>19</v>
      </c>
      <c r="C127" s="22" t="s">
        <v>113</v>
      </c>
      <c r="D127" s="595">
        <v>6000043167</v>
      </c>
      <c r="E127" s="94">
        <v>1</v>
      </c>
      <c r="F127" s="94">
        <v>0</v>
      </c>
      <c r="G127" s="94">
        <v>1</v>
      </c>
      <c r="H127" s="178">
        <v>46197</v>
      </c>
      <c r="I127" s="135" t="s">
        <v>21</v>
      </c>
      <c r="J127" s="595">
        <v>516300010626307</v>
      </c>
      <c r="K127" s="166" t="s">
        <v>47</v>
      </c>
      <c r="L127" s="41" t="s">
        <v>2860</v>
      </c>
      <c r="M127" s="27"/>
      <c r="N127" s="27" t="s">
        <v>23</v>
      </c>
      <c r="O127" s="27"/>
      <c r="P127" s="41" t="s">
        <v>2861</v>
      </c>
      <c r="Q127" s="27" t="s">
        <v>23</v>
      </c>
      <c r="R127" s="27"/>
      <c r="S127" s="94" t="s">
        <v>24</v>
      </c>
      <c r="T127" s="94" t="s">
        <v>45</v>
      </c>
      <c r="U127" s="151" t="s">
        <v>46</v>
      </c>
      <c r="V127" s="151"/>
    </row>
    <row r="128" ht="14.5" customHeight="1" spans="1:22">
      <c r="A128" s="594">
        <v>127</v>
      </c>
      <c r="B128" s="22" t="s">
        <v>19</v>
      </c>
      <c r="C128" s="22" t="s">
        <v>113</v>
      </c>
      <c r="D128" s="596">
        <v>6000043167</v>
      </c>
      <c r="E128" s="22">
        <v>4</v>
      </c>
      <c r="F128" s="22">
        <v>4</v>
      </c>
      <c r="G128" s="22">
        <v>0</v>
      </c>
      <c r="H128" s="71">
        <v>46197</v>
      </c>
      <c r="I128" s="141" t="s">
        <v>21</v>
      </c>
      <c r="J128" s="596" t="s">
        <v>114</v>
      </c>
      <c r="K128" s="515" t="s">
        <v>22</v>
      </c>
      <c r="L128" s="38" t="s">
        <v>22</v>
      </c>
      <c r="M128" s="38" t="s">
        <v>22</v>
      </c>
      <c r="N128" s="39" t="s">
        <v>23</v>
      </c>
      <c r="O128" s="39"/>
      <c r="P128" s="39"/>
      <c r="Q128" s="39" t="s">
        <v>23</v>
      </c>
      <c r="R128" s="39"/>
      <c r="S128" s="22" t="s">
        <v>24</v>
      </c>
      <c r="T128" s="22" t="s">
        <v>22</v>
      </c>
      <c r="U128" s="133" t="s">
        <v>22</v>
      </c>
      <c r="V128" s="133"/>
    </row>
    <row r="129" ht="14.5" customHeight="1" spans="1:22">
      <c r="A129" s="594">
        <v>128</v>
      </c>
      <c r="B129" s="22" t="s">
        <v>19</v>
      </c>
      <c r="C129" s="22" t="s">
        <v>113</v>
      </c>
      <c r="D129" s="595">
        <v>6000043167</v>
      </c>
      <c r="E129" s="94">
        <v>1</v>
      </c>
      <c r="F129" s="94">
        <v>0</v>
      </c>
      <c r="G129" s="94">
        <v>1</v>
      </c>
      <c r="H129" s="178">
        <v>46197</v>
      </c>
      <c r="I129" s="135" t="s">
        <v>21</v>
      </c>
      <c r="J129" s="595">
        <v>516300010626312</v>
      </c>
      <c r="K129" s="166" t="s">
        <v>26</v>
      </c>
      <c r="L129" s="41" t="s">
        <v>2851</v>
      </c>
      <c r="M129" s="27"/>
      <c r="N129" s="27" t="s">
        <v>23</v>
      </c>
      <c r="O129" s="27"/>
      <c r="P129" s="41" t="s">
        <v>2852</v>
      </c>
      <c r="Q129" s="27" t="s">
        <v>23</v>
      </c>
      <c r="R129" s="27"/>
      <c r="S129" s="94" t="s">
        <v>24</v>
      </c>
      <c r="T129" s="94" t="s">
        <v>27</v>
      </c>
      <c r="U129" s="151" t="s">
        <v>28</v>
      </c>
      <c r="V129" s="151"/>
    </row>
    <row r="130" ht="14.5" customHeight="1" spans="1:22">
      <c r="A130" s="594">
        <v>129</v>
      </c>
      <c r="B130" s="22" t="s">
        <v>19</v>
      </c>
      <c r="C130" s="22" t="s">
        <v>113</v>
      </c>
      <c r="D130" s="596">
        <v>6000043167</v>
      </c>
      <c r="E130" s="22">
        <v>6</v>
      </c>
      <c r="F130" s="22">
        <v>6</v>
      </c>
      <c r="G130" s="22">
        <v>0</v>
      </c>
      <c r="H130" s="71">
        <v>46198</v>
      </c>
      <c r="I130" s="141" t="s">
        <v>21</v>
      </c>
      <c r="J130" s="596" t="s">
        <v>115</v>
      </c>
      <c r="K130" s="515" t="s">
        <v>22</v>
      </c>
      <c r="L130" s="38" t="s">
        <v>22</v>
      </c>
      <c r="M130" s="38" t="s">
        <v>22</v>
      </c>
      <c r="N130" s="39" t="s">
        <v>23</v>
      </c>
      <c r="O130" s="39"/>
      <c r="P130" s="39"/>
      <c r="Q130" s="39" t="s">
        <v>23</v>
      </c>
      <c r="R130" s="39"/>
      <c r="S130" s="22" t="s">
        <v>24</v>
      </c>
      <c r="T130" s="22" t="s">
        <v>22</v>
      </c>
      <c r="U130" s="133" t="s">
        <v>22</v>
      </c>
      <c r="V130" s="133"/>
    </row>
    <row r="131" ht="14.5" customHeight="1" spans="1:22">
      <c r="A131" s="594">
        <v>130</v>
      </c>
      <c r="B131" s="22" t="s">
        <v>19</v>
      </c>
      <c r="C131" s="22" t="s">
        <v>116</v>
      </c>
      <c r="D131" s="595">
        <v>6000043167</v>
      </c>
      <c r="E131" s="94">
        <v>4</v>
      </c>
      <c r="F131" s="94">
        <v>4</v>
      </c>
      <c r="G131" s="94">
        <v>0</v>
      </c>
      <c r="H131" s="178">
        <v>46198</v>
      </c>
      <c r="I131" s="135" t="s">
        <v>21</v>
      </c>
      <c r="J131" s="595" t="s">
        <v>117</v>
      </c>
      <c r="K131" s="547" t="s">
        <v>22</v>
      </c>
      <c r="L131" s="41" t="s">
        <v>22</v>
      </c>
      <c r="M131" s="41" t="s">
        <v>22</v>
      </c>
      <c r="N131" s="27" t="s">
        <v>23</v>
      </c>
      <c r="O131" s="27"/>
      <c r="P131" s="27"/>
      <c r="Q131" s="27" t="s">
        <v>23</v>
      </c>
      <c r="R131" s="27"/>
      <c r="S131" s="94" t="s">
        <v>24</v>
      </c>
      <c r="T131" s="94" t="s">
        <v>22</v>
      </c>
      <c r="U131" s="151" t="s">
        <v>22</v>
      </c>
      <c r="V131" s="151"/>
    </row>
    <row r="132" ht="14.5" customHeight="1" spans="1:22">
      <c r="A132" s="594">
        <v>131</v>
      </c>
      <c r="B132" s="22" t="s">
        <v>19</v>
      </c>
      <c r="C132" s="22" t="s">
        <v>116</v>
      </c>
      <c r="D132" s="596">
        <v>6000043167</v>
      </c>
      <c r="E132" s="22">
        <v>1</v>
      </c>
      <c r="F132" s="22">
        <v>0</v>
      </c>
      <c r="G132" s="22">
        <v>1</v>
      </c>
      <c r="H132" s="71">
        <v>46198</v>
      </c>
      <c r="I132" s="141" t="s">
        <v>21</v>
      </c>
      <c r="J132" s="596">
        <v>516300010626323</v>
      </c>
      <c r="K132" s="166" t="s">
        <v>99</v>
      </c>
      <c r="L132" s="38" t="s">
        <v>2857</v>
      </c>
      <c r="M132" s="39"/>
      <c r="N132" s="39" t="s">
        <v>23</v>
      </c>
      <c r="O132" s="39"/>
      <c r="P132" s="38" t="s">
        <v>2868</v>
      </c>
      <c r="Q132" s="39" t="s">
        <v>23</v>
      </c>
      <c r="R132" s="39"/>
      <c r="S132" s="22" t="s">
        <v>24</v>
      </c>
      <c r="T132" s="22" t="s">
        <v>59</v>
      </c>
      <c r="U132" s="133" t="s">
        <v>28</v>
      </c>
      <c r="V132" s="133"/>
    </row>
    <row r="133" ht="14.5" customHeight="1" spans="1:22">
      <c r="A133" s="594">
        <v>132</v>
      </c>
      <c r="B133" s="22" t="s">
        <v>19</v>
      </c>
      <c r="C133" s="22" t="s">
        <v>116</v>
      </c>
      <c r="D133" s="595">
        <v>6000043167</v>
      </c>
      <c r="E133" s="94">
        <v>2</v>
      </c>
      <c r="F133" s="94">
        <v>2</v>
      </c>
      <c r="G133" s="94">
        <v>0</v>
      </c>
      <c r="H133" s="178">
        <v>46198</v>
      </c>
      <c r="I133" s="135" t="s">
        <v>21</v>
      </c>
      <c r="J133" s="595" t="s">
        <v>118</v>
      </c>
      <c r="K133" s="547" t="s">
        <v>22</v>
      </c>
      <c r="L133" s="41" t="s">
        <v>22</v>
      </c>
      <c r="M133" s="41" t="s">
        <v>22</v>
      </c>
      <c r="N133" s="27" t="s">
        <v>23</v>
      </c>
      <c r="O133" s="27"/>
      <c r="P133" s="27"/>
      <c r="Q133" s="27" t="s">
        <v>23</v>
      </c>
      <c r="R133" s="27"/>
      <c r="S133" s="94" t="s">
        <v>24</v>
      </c>
      <c r="T133" s="94" t="s">
        <v>22</v>
      </c>
      <c r="U133" s="151" t="s">
        <v>22</v>
      </c>
      <c r="V133" s="151"/>
    </row>
    <row r="134" ht="14.5" customHeight="1" spans="1:22">
      <c r="A134" s="594">
        <v>133</v>
      </c>
      <c r="B134" s="22" t="s">
        <v>19</v>
      </c>
      <c r="C134" s="22" t="s">
        <v>116</v>
      </c>
      <c r="D134" s="596">
        <v>6000043167</v>
      </c>
      <c r="E134" s="22">
        <v>1</v>
      </c>
      <c r="F134" s="22">
        <v>0</v>
      </c>
      <c r="G134" s="22">
        <v>1</v>
      </c>
      <c r="H134" s="71">
        <v>46198</v>
      </c>
      <c r="I134" s="141" t="s">
        <v>21</v>
      </c>
      <c r="J134" s="596">
        <v>516300010626326</v>
      </c>
      <c r="K134" s="166" t="s">
        <v>119</v>
      </c>
      <c r="L134" s="38" t="s">
        <v>2869</v>
      </c>
      <c r="M134" s="39"/>
      <c r="N134" s="39" t="s">
        <v>23</v>
      </c>
      <c r="O134" s="39"/>
      <c r="P134" s="38" t="s">
        <v>2870</v>
      </c>
      <c r="Q134" s="39" t="s">
        <v>23</v>
      </c>
      <c r="R134" s="39"/>
      <c r="S134" s="22" t="s">
        <v>24</v>
      </c>
      <c r="T134" s="22" t="s">
        <v>52</v>
      </c>
      <c r="U134" s="133" t="s">
        <v>46</v>
      </c>
      <c r="V134" s="133"/>
    </row>
    <row r="135" ht="14.5" customHeight="1" spans="1:22">
      <c r="A135" s="594">
        <v>134</v>
      </c>
      <c r="B135" s="22" t="s">
        <v>19</v>
      </c>
      <c r="C135" s="22" t="s">
        <v>116</v>
      </c>
      <c r="D135" s="595">
        <v>6000043167</v>
      </c>
      <c r="E135" s="94">
        <v>2</v>
      </c>
      <c r="F135" s="94">
        <v>2</v>
      </c>
      <c r="G135" s="94">
        <v>0</v>
      </c>
      <c r="H135" s="178">
        <v>46198</v>
      </c>
      <c r="I135" s="135" t="s">
        <v>21</v>
      </c>
      <c r="J135" s="595" t="s">
        <v>120</v>
      </c>
      <c r="K135" s="547" t="s">
        <v>22</v>
      </c>
      <c r="L135" s="41" t="s">
        <v>22</v>
      </c>
      <c r="M135" s="41" t="s">
        <v>22</v>
      </c>
      <c r="N135" s="27" t="s">
        <v>23</v>
      </c>
      <c r="O135" s="27"/>
      <c r="P135" s="27"/>
      <c r="Q135" s="27" t="s">
        <v>23</v>
      </c>
      <c r="R135" s="27"/>
      <c r="S135" s="94" t="s">
        <v>24</v>
      </c>
      <c r="T135" s="94" t="s">
        <v>22</v>
      </c>
      <c r="U135" s="151" t="s">
        <v>22</v>
      </c>
      <c r="V135" s="151"/>
    </row>
    <row r="136" ht="14.5" customHeight="1" spans="1:22">
      <c r="A136" s="594">
        <v>135</v>
      </c>
      <c r="B136" s="22" t="s">
        <v>19</v>
      </c>
      <c r="C136" s="22" t="s">
        <v>116</v>
      </c>
      <c r="D136" s="596">
        <v>6000043167</v>
      </c>
      <c r="E136" s="22">
        <v>1</v>
      </c>
      <c r="F136" s="22">
        <v>0</v>
      </c>
      <c r="G136" s="22">
        <v>1</v>
      </c>
      <c r="H136" s="71">
        <v>46198</v>
      </c>
      <c r="I136" s="141" t="s">
        <v>21</v>
      </c>
      <c r="J136" s="596">
        <v>516300010626329</v>
      </c>
      <c r="K136" s="166" t="s">
        <v>38</v>
      </c>
      <c r="L136" s="38" t="s">
        <v>2857</v>
      </c>
      <c r="M136" s="39"/>
      <c r="N136" s="39" t="s">
        <v>23</v>
      </c>
      <c r="O136" s="39"/>
      <c r="P136" s="38" t="s">
        <v>2856</v>
      </c>
      <c r="Q136" s="39" t="s">
        <v>23</v>
      </c>
      <c r="R136" s="39"/>
      <c r="S136" s="22" t="s">
        <v>24</v>
      </c>
      <c r="T136" s="22" t="s">
        <v>32</v>
      </c>
      <c r="U136" s="133" t="s">
        <v>28</v>
      </c>
      <c r="V136" s="133"/>
    </row>
    <row r="137" ht="14.5" customHeight="1" spans="1:22">
      <c r="A137" s="594">
        <v>136</v>
      </c>
      <c r="B137" s="22" t="s">
        <v>19</v>
      </c>
      <c r="C137" s="22" t="s">
        <v>116</v>
      </c>
      <c r="D137" s="595">
        <v>6000043167</v>
      </c>
      <c r="E137" s="94">
        <v>1</v>
      </c>
      <c r="F137" s="94">
        <v>0</v>
      </c>
      <c r="G137" s="94">
        <v>1</v>
      </c>
      <c r="H137" s="178">
        <v>46198</v>
      </c>
      <c r="I137" s="135" t="s">
        <v>21</v>
      </c>
      <c r="J137" s="595">
        <v>516300010626330</v>
      </c>
      <c r="K137" s="166" t="s">
        <v>48</v>
      </c>
      <c r="L137" s="41" t="s">
        <v>2857</v>
      </c>
      <c r="M137" s="27"/>
      <c r="N137" s="27" t="s">
        <v>23</v>
      </c>
      <c r="O137" s="27"/>
      <c r="P137" s="41" t="s">
        <v>2856</v>
      </c>
      <c r="Q137" s="27" t="s">
        <v>23</v>
      </c>
      <c r="R137" s="27"/>
      <c r="S137" s="94" t="s">
        <v>24</v>
      </c>
      <c r="T137" s="94" t="s">
        <v>32</v>
      </c>
      <c r="U137" s="151" t="s">
        <v>28</v>
      </c>
      <c r="V137" s="151"/>
    </row>
    <row r="138" ht="14.5" customHeight="1" spans="1:22">
      <c r="A138" s="594">
        <v>137</v>
      </c>
      <c r="B138" s="22" t="s">
        <v>19</v>
      </c>
      <c r="C138" s="22" t="s">
        <v>116</v>
      </c>
      <c r="D138" s="596">
        <v>6000043167</v>
      </c>
      <c r="E138" s="22">
        <v>2</v>
      </c>
      <c r="F138" s="22">
        <v>2</v>
      </c>
      <c r="G138" s="22">
        <v>0</v>
      </c>
      <c r="H138" s="71">
        <v>46198</v>
      </c>
      <c r="I138" s="141" t="s">
        <v>21</v>
      </c>
      <c r="J138" s="596" t="s">
        <v>121</v>
      </c>
      <c r="K138" s="515" t="s">
        <v>22</v>
      </c>
      <c r="L138" s="38" t="s">
        <v>22</v>
      </c>
      <c r="M138" s="38" t="s">
        <v>22</v>
      </c>
      <c r="N138" s="39" t="s">
        <v>23</v>
      </c>
      <c r="O138" s="39"/>
      <c r="P138" s="39"/>
      <c r="Q138" s="39" t="s">
        <v>23</v>
      </c>
      <c r="R138" s="39"/>
      <c r="S138" s="22" t="s">
        <v>24</v>
      </c>
      <c r="T138" s="22" t="s">
        <v>22</v>
      </c>
      <c r="U138" s="133" t="s">
        <v>22</v>
      </c>
      <c r="V138" s="133"/>
    </row>
    <row r="139" ht="14.5" customHeight="1" spans="1:22">
      <c r="A139" s="594">
        <v>138</v>
      </c>
      <c r="B139" s="22" t="s">
        <v>19</v>
      </c>
      <c r="C139" s="22" t="s">
        <v>116</v>
      </c>
      <c r="D139" s="595">
        <v>6000043167</v>
      </c>
      <c r="E139" s="94">
        <v>1</v>
      </c>
      <c r="F139" s="94">
        <v>0</v>
      </c>
      <c r="G139" s="94">
        <v>1</v>
      </c>
      <c r="H139" s="178">
        <v>46200</v>
      </c>
      <c r="I139" s="135" t="s">
        <v>21</v>
      </c>
      <c r="J139" s="595">
        <v>516300010626333</v>
      </c>
      <c r="K139" s="166" t="s">
        <v>47</v>
      </c>
      <c r="L139" s="41" t="s">
        <v>2860</v>
      </c>
      <c r="M139" s="27"/>
      <c r="N139" s="27" t="s">
        <v>23</v>
      </c>
      <c r="O139" s="27"/>
      <c r="P139" s="41" t="s">
        <v>2861</v>
      </c>
      <c r="Q139" s="27" t="s">
        <v>23</v>
      </c>
      <c r="R139" s="27"/>
      <c r="S139" s="94" t="s">
        <v>24</v>
      </c>
      <c r="T139" s="94" t="s">
        <v>45</v>
      </c>
      <c r="U139" s="151" t="s">
        <v>46</v>
      </c>
      <c r="V139" s="151"/>
    </row>
    <row r="140" ht="14.5" customHeight="1" spans="1:22">
      <c r="A140" s="594">
        <v>139</v>
      </c>
      <c r="B140" s="22" t="s">
        <v>19</v>
      </c>
      <c r="C140" s="22" t="s">
        <v>116</v>
      </c>
      <c r="D140" s="596">
        <v>6000043167</v>
      </c>
      <c r="E140" s="22">
        <v>1</v>
      </c>
      <c r="F140" s="22">
        <v>0</v>
      </c>
      <c r="G140" s="22">
        <v>1</v>
      </c>
      <c r="H140" s="71">
        <v>46200</v>
      </c>
      <c r="I140" s="141" t="s">
        <v>21</v>
      </c>
      <c r="J140" s="596">
        <v>516300010626334</v>
      </c>
      <c r="K140" s="166" t="s">
        <v>31</v>
      </c>
      <c r="L140" s="38" t="s">
        <v>2853</v>
      </c>
      <c r="M140" s="39"/>
      <c r="N140" s="39" t="s">
        <v>23</v>
      </c>
      <c r="O140" s="39"/>
      <c r="P140" s="38" t="s">
        <v>2854</v>
      </c>
      <c r="Q140" s="39" t="s">
        <v>23</v>
      </c>
      <c r="R140" s="39"/>
      <c r="S140" s="22" t="s">
        <v>24</v>
      </c>
      <c r="T140" s="22" t="s">
        <v>32</v>
      </c>
      <c r="U140" s="133" t="s">
        <v>28</v>
      </c>
      <c r="V140" s="133"/>
    </row>
    <row r="141" ht="14.5" customHeight="1" spans="1:22">
      <c r="A141" s="594">
        <v>140</v>
      </c>
      <c r="B141" s="22" t="s">
        <v>19</v>
      </c>
      <c r="C141" s="22" t="s">
        <v>116</v>
      </c>
      <c r="D141" s="595">
        <v>6000043167</v>
      </c>
      <c r="E141" s="94">
        <v>1</v>
      </c>
      <c r="F141" s="94">
        <v>1</v>
      </c>
      <c r="G141" s="94">
        <v>0</v>
      </c>
      <c r="H141" s="178">
        <v>46200</v>
      </c>
      <c r="I141" s="135" t="s">
        <v>21</v>
      </c>
      <c r="J141" s="595">
        <v>516300010626335</v>
      </c>
      <c r="K141" s="547" t="s">
        <v>22</v>
      </c>
      <c r="L141" s="41" t="s">
        <v>22</v>
      </c>
      <c r="M141" s="41" t="s">
        <v>22</v>
      </c>
      <c r="N141" s="27" t="s">
        <v>23</v>
      </c>
      <c r="O141" s="27"/>
      <c r="P141" s="27"/>
      <c r="Q141" s="27" t="s">
        <v>23</v>
      </c>
      <c r="R141" s="27"/>
      <c r="S141" s="94" t="s">
        <v>24</v>
      </c>
      <c r="T141" s="94" t="s">
        <v>22</v>
      </c>
      <c r="U141" s="151" t="s">
        <v>22</v>
      </c>
      <c r="V141" s="151"/>
    </row>
    <row r="142" ht="14.5" customHeight="1" spans="1:22">
      <c r="A142" s="594">
        <v>141</v>
      </c>
      <c r="B142" s="22" t="s">
        <v>19</v>
      </c>
      <c r="C142" s="22" t="s">
        <v>116</v>
      </c>
      <c r="D142" s="596">
        <v>6000043167</v>
      </c>
      <c r="E142" s="22">
        <v>1</v>
      </c>
      <c r="F142" s="22">
        <v>0</v>
      </c>
      <c r="G142" s="22">
        <v>1</v>
      </c>
      <c r="H142" s="71">
        <v>46200</v>
      </c>
      <c r="I142" s="141" t="s">
        <v>21</v>
      </c>
      <c r="J142" s="596">
        <v>516300010626336</v>
      </c>
      <c r="K142" s="166" t="s">
        <v>99</v>
      </c>
      <c r="L142" s="38" t="s">
        <v>2857</v>
      </c>
      <c r="M142" s="39"/>
      <c r="N142" s="39" t="s">
        <v>23</v>
      </c>
      <c r="O142" s="39"/>
      <c r="P142" s="38" t="s">
        <v>2868</v>
      </c>
      <c r="Q142" s="39" t="s">
        <v>23</v>
      </c>
      <c r="R142" s="39"/>
      <c r="S142" s="22" t="s">
        <v>24</v>
      </c>
      <c r="T142" s="22" t="s">
        <v>59</v>
      </c>
      <c r="U142" s="133" t="s">
        <v>28</v>
      </c>
      <c r="V142" s="133"/>
    </row>
    <row r="143" ht="14.5" customHeight="1" spans="1:22">
      <c r="A143" s="594">
        <v>142</v>
      </c>
      <c r="B143" s="22" t="s">
        <v>19</v>
      </c>
      <c r="C143" s="22" t="s">
        <v>116</v>
      </c>
      <c r="D143" s="595">
        <v>6000043167</v>
      </c>
      <c r="E143" s="94">
        <v>9</v>
      </c>
      <c r="F143" s="94">
        <v>9</v>
      </c>
      <c r="G143" s="94">
        <v>0</v>
      </c>
      <c r="H143" s="178">
        <v>46200</v>
      </c>
      <c r="I143" s="135" t="s">
        <v>21</v>
      </c>
      <c r="J143" s="595" t="s">
        <v>122</v>
      </c>
      <c r="K143" s="547" t="s">
        <v>22</v>
      </c>
      <c r="L143" s="41" t="s">
        <v>22</v>
      </c>
      <c r="M143" s="41" t="s">
        <v>22</v>
      </c>
      <c r="N143" s="27" t="s">
        <v>23</v>
      </c>
      <c r="O143" s="27"/>
      <c r="P143" s="27"/>
      <c r="Q143" s="27" t="s">
        <v>23</v>
      </c>
      <c r="R143" s="27"/>
      <c r="S143" s="94" t="s">
        <v>24</v>
      </c>
      <c r="T143" s="94" t="s">
        <v>22</v>
      </c>
      <c r="U143" s="151" t="s">
        <v>22</v>
      </c>
      <c r="V143" s="151"/>
    </row>
    <row r="144" ht="14.5" customHeight="1" spans="1:22">
      <c r="A144" s="594">
        <v>143</v>
      </c>
      <c r="B144" s="22" t="s">
        <v>19</v>
      </c>
      <c r="C144" s="22" t="s">
        <v>116</v>
      </c>
      <c r="D144" s="596">
        <v>6000043167</v>
      </c>
      <c r="E144" s="22">
        <v>1</v>
      </c>
      <c r="F144" s="22">
        <v>0</v>
      </c>
      <c r="G144" s="22">
        <v>1</v>
      </c>
      <c r="H144" s="71">
        <v>46200</v>
      </c>
      <c r="I144" s="141" t="s">
        <v>21</v>
      </c>
      <c r="J144" s="596">
        <v>516300010626346</v>
      </c>
      <c r="K144" s="166" t="s">
        <v>79</v>
      </c>
      <c r="L144" s="38" t="s">
        <v>2857</v>
      </c>
      <c r="M144" s="39"/>
      <c r="N144" s="39" t="s">
        <v>23</v>
      </c>
      <c r="O144" s="39"/>
      <c r="P144" s="38" t="s">
        <v>2868</v>
      </c>
      <c r="Q144" s="39" t="s">
        <v>23</v>
      </c>
      <c r="R144" s="39"/>
      <c r="S144" s="22" t="s">
        <v>24</v>
      </c>
      <c r="T144" s="22" t="s">
        <v>59</v>
      </c>
      <c r="U144" s="133" t="s">
        <v>28</v>
      </c>
      <c r="V144" s="133"/>
    </row>
    <row r="145" ht="14.5" customHeight="1" spans="1:22">
      <c r="A145" s="594">
        <v>144</v>
      </c>
      <c r="B145" s="22" t="s">
        <v>19</v>
      </c>
      <c r="C145" s="22" t="s">
        <v>116</v>
      </c>
      <c r="D145" s="595">
        <v>6000043167</v>
      </c>
      <c r="E145" s="94">
        <v>3</v>
      </c>
      <c r="F145" s="94">
        <v>3</v>
      </c>
      <c r="G145" s="94">
        <v>0</v>
      </c>
      <c r="H145" s="178">
        <v>46200</v>
      </c>
      <c r="I145" s="135" t="s">
        <v>21</v>
      </c>
      <c r="J145" s="595" t="s">
        <v>123</v>
      </c>
      <c r="K145" s="547" t="s">
        <v>22</v>
      </c>
      <c r="L145" s="41" t="s">
        <v>22</v>
      </c>
      <c r="M145" s="41" t="s">
        <v>22</v>
      </c>
      <c r="N145" s="27" t="s">
        <v>23</v>
      </c>
      <c r="O145" s="27"/>
      <c r="P145" s="27"/>
      <c r="Q145" s="27" t="s">
        <v>23</v>
      </c>
      <c r="R145" s="27"/>
      <c r="S145" s="94" t="s">
        <v>24</v>
      </c>
      <c r="T145" s="94" t="s">
        <v>22</v>
      </c>
      <c r="U145" s="151" t="s">
        <v>22</v>
      </c>
      <c r="V145" s="151"/>
    </row>
    <row r="146" ht="14.5" customHeight="1" spans="1:22">
      <c r="A146" s="594">
        <v>145</v>
      </c>
      <c r="B146" s="22" t="s">
        <v>19</v>
      </c>
      <c r="C146" s="22" t="s">
        <v>116</v>
      </c>
      <c r="D146" s="596">
        <v>6000043167</v>
      </c>
      <c r="E146" s="22">
        <v>1</v>
      </c>
      <c r="F146" s="22">
        <v>0</v>
      </c>
      <c r="G146" s="22">
        <v>1</v>
      </c>
      <c r="H146" s="71">
        <v>46200</v>
      </c>
      <c r="I146" s="141" t="s">
        <v>21</v>
      </c>
      <c r="J146" s="596">
        <v>516300010626350</v>
      </c>
      <c r="K146" s="166" t="s">
        <v>79</v>
      </c>
      <c r="L146" s="38" t="s">
        <v>2857</v>
      </c>
      <c r="M146" s="39"/>
      <c r="N146" s="39" t="s">
        <v>23</v>
      </c>
      <c r="O146" s="39"/>
      <c r="P146" s="38" t="s">
        <v>2868</v>
      </c>
      <c r="Q146" s="39" t="s">
        <v>23</v>
      </c>
      <c r="R146" s="39"/>
      <c r="S146" s="22" t="s">
        <v>24</v>
      </c>
      <c r="T146" s="22" t="s">
        <v>59</v>
      </c>
      <c r="U146" s="133" t="s">
        <v>28</v>
      </c>
      <c r="V146" s="133"/>
    </row>
    <row r="147" ht="14.5" customHeight="1" spans="1:22">
      <c r="A147" s="594">
        <v>146</v>
      </c>
      <c r="B147" s="22" t="s">
        <v>19</v>
      </c>
      <c r="C147" s="22" t="s">
        <v>116</v>
      </c>
      <c r="D147" s="595">
        <v>6000043167</v>
      </c>
      <c r="E147" s="94">
        <v>1</v>
      </c>
      <c r="F147" s="94">
        <v>0</v>
      </c>
      <c r="G147" s="94">
        <v>1</v>
      </c>
      <c r="H147" s="178">
        <v>46200</v>
      </c>
      <c r="I147" s="135" t="s">
        <v>21</v>
      </c>
      <c r="J147" s="595">
        <v>516300010626351</v>
      </c>
      <c r="K147" s="166" t="s">
        <v>34</v>
      </c>
      <c r="L147" s="41" t="s">
        <v>2855</v>
      </c>
      <c r="M147" s="27"/>
      <c r="N147" s="27" t="s">
        <v>23</v>
      </c>
      <c r="O147" s="27"/>
      <c r="P147" s="41" t="s">
        <v>2856</v>
      </c>
      <c r="Q147" s="27" t="s">
        <v>23</v>
      </c>
      <c r="R147" s="27"/>
      <c r="S147" s="94" t="s">
        <v>24</v>
      </c>
      <c r="T147" s="94" t="s">
        <v>35</v>
      </c>
      <c r="U147" s="151" t="s">
        <v>28</v>
      </c>
      <c r="V147" s="151"/>
    </row>
    <row r="148" ht="14.5" customHeight="1" spans="1:22">
      <c r="A148" s="594">
        <v>147</v>
      </c>
      <c r="B148" s="22" t="s">
        <v>19</v>
      </c>
      <c r="C148" s="22" t="s">
        <v>116</v>
      </c>
      <c r="D148" s="596">
        <v>6000043167</v>
      </c>
      <c r="E148" s="22">
        <v>5</v>
      </c>
      <c r="F148" s="22">
        <v>5</v>
      </c>
      <c r="G148" s="22">
        <v>0</v>
      </c>
      <c r="H148" s="71">
        <v>46200</v>
      </c>
      <c r="I148" s="141" t="s">
        <v>21</v>
      </c>
      <c r="J148" s="596" t="s">
        <v>124</v>
      </c>
      <c r="K148" s="515" t="s">
        <v>22</v>
      </c>
      <c r="L148" s="38" t="s">
        <v>22</v>
      </c>
      <c r="M148" s="38" t="s">
        <v>22</v>
      </c>
      <c r="N148" s="39" t="s">
        <v>23</v>
      </c>
      <c r="O148" s="39"/>
      <c r="P148" s="39"/>
      <c r="Q148" s="39" t="s">
        <v>23</v>
      </c>
      <c r="R148" s="39"/>
      <c r="S148" s="22" t="s">
        <v>24</v>
      </c>
      <c r="T148" s="22" t="s">
        <v>22</v>
      </c>
      <c r="U148" s="133" t="s">
        <v>22</v>
      </c>
      <c r="V148" s="133"/>
    </row>
    <row r="149" ht="14.5" customHeight="1" spans="1:22">
      <c r="A149" s="594">
        <v>148</v>
      </c>
      <c r="B149" s="22" t="s">
        <v>19</v>
      </c>
      <c r="C149" s="22" t="s">
        <v>116</v>
      </c>
      <c r="D149" s="595">
        <v>6000043167</v>
      </c>
      <c r="E149" s="94">
        <v>1</v>
      </c>
      <c r="F149" s="94">
        <v>0</v>
      </c>
      <c r="G149" s="94">
        <v>1</v>
      </c>
      <c r="H149" s="178">
        <v>46200</v>
      </c>
      <c r="I149" s="135" t="s">
        <v>21</v>
      </c>
      <c r="J149" s="595">
        <v>516300010626357</v>
      </c>
      <c r="K149" s="166" t="s">
        <v>47</v>
      </c>
      <c r="L149" s="41" t="s">
        <v>2860</v>
      </c>
      <c r="M149" s="27"/>
      <c r="N149" s="27" t="s">
        <v>23</v>
      </c>
      <c r="O149" s="27"/>
      <c r="P149" s="41" t="s">
        <v>2861</v>
      </c>
      <c r="Q149" s="27" t="s">
        <v>23</v>
      </c>
      <c r="R149" s="27"/>
      <c r="S149" s="94" t="s">
        <v>24</v>
      </c>
      <c r="T149" s="94" t="s">
        <v>45</v>
      </c>
      <c r="U149" s="151" t="s">
        <v>46</v>
      </c>
      <c r="V149" s="151"/>
    </row>
    <row r="150" ht="14.5" customHeight="1" spans="1:22">
      <c r="A150" s="594">
        <v>149</v>
      </c>
      <c r="B150" s="22" t="s">
        <v>19</v>
      </c>
      <c r="C150" s="22" t="s">
        <v>116</v>
      </c>
      <c r="D150" s="596">
        <v>6000043167</v>
      </c>
      <c r="E150" s="22">
        <v>1</v>
      </c>
      <c r="F150" s="22">
        <v>1</v>
      </c>
      <c r="G150" s="22">
        <v>0</v>
      </c>
      <c r="H150" s="71">
        <v>46200</v>
      </c>
      <c r="I150" s="141" t="s">
        <v>21</v>
      </c>
      <c r="J150" s="596">
        <v>516300010626358</v>
      </c>
      <c r="K150" s="515" t="s">
        <v>22</v>
      </c>
      <c r="L150" s="38" t="s">
        <v>22</v>
      </c>
      <c r="M150" s="38" t="s">
        <v>22</v>
      </c>
      <c r="N150" s="39" t="s">
        <v>23</v>
      </c>
      <c r="O150" s="39"/>
      <c r="P150" s="39"/>
      <c r="Q150" s="39" t="s">
        <v>23</v>
      </c>
      <c r="R150" s="39"/>
      <c r="S150" s="22" t="s">
        <v>24</v>
      </c>
      <c r="T150" s="22" t="s">
        <v>22</v>
      </c>
      <c r="U150" s="133" t="s">
        <v>22</v>
      </c>
      <c r="V150" s="133"/>
    </row>
    <row r="151" ht="14.5" customHeight="1" spans="1:22">
      <c r="A151" s="594">
        <v>150</v>
      </c>
      <c r="B151" s="22" t="s">
        <v>19</v>
      </c>
      <c r="C151" s="22" t="s">
        <v>113</v>
      </c>
      <c r="D151" s="595">
        <v>6000043167</v>
      </c>
      <c r="E151" s="94">
        <v>2</v>
      </c>
      <c r="F151" s="94">
        <v>2</v>
      </c>
      <c r="G151" s="94">
        <v>0</v>
      </c>
      <c r="H151" s="178">
        <v>46202</v>
      </c>
      <c r="I151" s="135" t="s">
        <v>21</v>
      </c>
      <c r="J151" s="595" t="s">
        <v>125</v>
      </c>
      <c r="K151" s="547" t="s">
        <v>22</v>
      </c>
      <c r="L151" s="41" t="s">
        <v>22</v>
      </c>
      <c r="M151" s="41" t="s">
        <v>22</v>
      </c>
      <c r="N151" s="27" t="s">
        <v>23</v>
      </c>
      <c r="O151" s="27"/>
      <c r="P151" s="27"/>
      <c r="Q151" s="27" t="s">
        <v>23</v>
      </c>
      <c r="R151" s="27"/>
      <c r="S151" s="94" t="s">
        <v>24</v>
      </c>
      <c r="T151" s="94" t="s">
        <v>22</v>
      </c>
      <c r="U151" s="151" t="s">
        <v>22</v>
      </c>
      <c r="V151" s="151"/>
    </row>
    <row r="152" ht="14.5" customHeight="1" spans="1:22">
      <c r="A152" s="594">
        <v>151</v>
      </c>
      <c r="B152" s="22" t="s">
        <v>19</v>
      </c>
      <c r="C152" s="22" t="s">
        <v>113</v>
      </c>
      <c r="D152" s="596">
        <v>6000043167</v>
      </c>
      <c r="E152" s="22">
        <v>1</v>
      </c>
      <c r="F152" s="22">
        <v>0</v>
      </c>
      <c r="G152" s="22">
        <v>1</v>
      </c>
      <c r="H152" s="71">
        <v>46202</v>
      </c>
      <c r="I152" s="141" t="s">
        <v>21</v>
      </c>
      <c r="J152" s="596">
        <v>516300010626361</v>
      </c>
      <c r="K152" s="166" t="s">
        <v>38</v>
      </c>
      <c r="L152" s="38" t="s">
        <v>2857</v>
      </c>
      <c r="M152" s="39"/>
      <c r="N152" s="39" t="s">
        <v>23</v>
      </c>
      <c r="O152" s="39"/>
      <c r="P152" s="38" t="s">
        <v>2856</v>
      </c>
      <c r="Q152" s="39" t="s">
        <v>23</v>
      </c>
      <c r="R152" s="39"/>
      <c r="S152" s="22" t="s">
        <v>24</v>
      </c>
      <c r="T152" s="22" t="s">
        <v>32</v>
      </c>
      <c r="U152" s="133" t="s">
        <v>28</v>
      </c>
      <c r="V152" s="133"/>
    </row>
    <row r="153" ht="14.5" customHeight="1" spans="1:22">
      <c r="A153" s="594">
        <v>152</v>
      </c>
      <c r="B153" s="22" t="s">
        <v>19</v>
      </c>
      <c r="C153" s="22" t="s">
        <v>113</v>
      </c>
      <c r="D153" s="595">
        <v>6000043167</v>
      </c>
      <c r="E153" s="94">
        <v>2</v>
      </c>
      <c r="F153" s="94">
        <v>2</v>
      </c>
      <c r="G153" s="94">
        <v>0</v>
      </c>
      <c r="H153" s="178">
        <v>46202</v>
      </c>
      <c r="I153" s="135" t="s">
        <v>21</v>
      </c>
      <c r="J153" s="595" t="s">
        <v>126</v>
      </c>
      <c r="K153" s="547" t="s">
        <v>22</v>
      </c>
      <c r="L153" s="41" t="s">
        <v>22</v>
      </c>
      <c r="M153" s="41" t="s">
        <v>22</v>
      </c>
      <c r="N153" s="27" t="s">
        <v>23</v>
      </c>
      <c r="O153" s="27"/>
      <c r="P153" s="27"/>
      <c r="Q153" s="27" t="s">
        <v>23</v>
      </c>
      <c r="R153" s="27"/>
      <c r="S153" s="94" t="s">
        <v>24</v>
      </c>
      <c r="T153" s="94" t="s">
        <v>22</v>
      </c>
      <c r="U153" s="151" t="s">
        <v>22</v>
      </c>
      <c r="V153" s="151"/>
    </row>
    <row r="154" ht="14.5" customHeight="1" spans="1:22">
      <c r="A154" s="594">
        <v>153</v>
      </c>
      <c r="B154" s="22" t="s">
        <v>19</v>
      </c>
      <c r="C154" s="22" t="s">
        <v>113</v>
      </c>
      <c r="D154" s="596">
        <v>6000043167</v>
      </c>
      <c r="E154" s="22">
        <v>1</v>
      </c>
      <c r="F154" s="22">
        <v>0</v>
      </c>
      <c r="G154" s="22">
        <v>1</v>
      </c>
      <c r="H154" s="71">
        <v>46202</v>
      </c>
      <c r="I154" s="141" t="s">
        <v>21</v>
      </c>
      <c r="J154" s="596">
        <v>516300010626364</v>
      </c>
      <c r="K154" s="166" t="s">
        <v>31</v>
      </c>
      <c r="L154" s="38" t="s">
        <v>2853</v>
      </c>
      <c r="M154" s="39"/>
      <c r="N154" s="39" t="s">
        <v>23</v>
      </c>
      <c r="O154" s="39"/>
      <c r="P154" s="38" t="s">
        <v>2854</v>
      </c>
      <c r="Q154" s="39" t="s">
        <v>23</v>
      </c>
      <c r="R154" s="39"/>
      <c r="S154" s="22" t="s">
        <v>24</v>
      </c>
      <c r="T154" s="22" t="s">
        <v>32</v>
      </c>
      <c r="U154" s="133" t="s">
        <v>28</v>
      </c>
      <c r="V154" s="133"/>
    </row>
    <row r="155" ht="14.5" customHeight="1" spans="1:22">
      <c r="A155" s="594">
        <v>154</v>
      </c>
      <c r="B155" s="22" t="s">
        <v>19</v>
      </c>
      <c r="C155" s="22" t="s">
        <v>113</v>
      </c>
      <c r="D155" s="595">
        <v>6000043167</v>
      </c>
      <c r="E155" s="94">
        <v>1</v>
      </c>
      <c r="F155" s="94">
        <v>0</v>
      </c>
      <c r="G155" s="94">
        <v>1</v>
      </c>
      <c r="H155" s="178">
        <v>46202</v>
      </c>
      <c r="I155" s="135" t="s">
        <v>21</v>
      </c>
      <c r="J155" s="595">
        <v>516300010626365</v>
      </c>
      <c r="K155" s="166" t="s">
        <v>31</v>
      </c>
      <c r="L155" s="41" t="s">
        <v>2853</v>
      </c>
      <c r="M155" s="27"/>
      <c r="N155" s="27" t="s">
        <v>23</v>
      </c>
      <c r="O155" s="27"/>
      <c r="P155" s="41" t="s">
        <v>2854</v>
      </c>
      <c r="Q155" s="27" t="s">
        <v>23</v>
      </c>
      <c r="R155" s="27"/>
      <c r="S155" s="94" t="s">
        <v>24</v>
      </c>
      <c r="T155" s="94" t="s">
        <v>32</v>
      </c>
      <c r="U155" s="151" t="s">
        <v>28</v>
      </c>
      <c r="V155" s="151"/>
    </row>
    <row r="156" ht="14.5" customHeight="1" spans="1:22">
      <c r="A156" s="594">
        <v>155</v>
      </c>
      <c r="B156" s="22" t="s">
        <v>19</v>
      </c>
      <c r="C156" s="22" t="s">
        <v>113</v>
      </c>
      <c r="D156" s="596">
        <v>6000043167</v>
      </c>
      <c r="E156" s="22">
        <v>8</v>
      </c>
      <c r="F156" s="22">
        <v>8</v>
      </c>
      <c r="G156" s="22">
        <v>0</v>
      </c>
      <c r="H156" s="71">
        <v>46202</v>
      </c>
      <c r="I156" s="141" t="s">
        <v>21</v>
      </c>
      <c r="J156" s="596" t="s">
        <v>127</v>
      </c>
      <c r="K156" s="515" t="s">
        <v>22</v>
      </c>
      <c r="L156" s="38" t="s">
        <v>22</v>
      </c>
      <c r="M156" s="38" t="s">
        <v>22</v>
      </c>
      <c r="N156" s="39" t="s">
        <v>23</v>
      </c>
      <c r="O156" s="39"/>
      <c r="P156" s="39"/>
      <c r="Q156" s="39" t="s">
        <v>23</v>
      </c>
      <c r="R156" s="39"/>
      <c r="S156" s="22" t="s">
        <v>24</v>
      </c>
      <c r="T156" s="22" t="s">
        <v>22</v>
      </c>
      <c r="U156" s="133" t="s">
        <v>22</v>
      </c>
      <c r="V156" s="133"/>
    </row>
    <row r="157" ht="14.5" customHeight="1" spans="1:22">
      <c r="A157" s="594">
        <v>156</v>
      </c>
      <c r="B157" s="22" t="s">
        <v>19</v>
      </c>
      <c r="C157" s="22" t="s">
        <v>113</v>
      </c>
      <c r="D157" s="595">
        <v>6000043167</v>
      </c>
      <c r="E157" s="94">
        <v>2</v>
      </c>
      <c r="F157" s="94">
        <v>2</v>
      </c>
      <c r="G157" s="94">
        <v>0</v>
      </c>
      <c r="H157" s="178">
        <v>46203</v>
      </c>
      <c r="I157" s="135" t="s">
        <v>21</v>
      </c>
      <c r="J157" s="595" t="s">
        <v>128</v>
      </c>
      <c r="K157" s="547" t="s">
        <v>22</v>
      </c>
      <c r="L157" s="41" t="s">
        <v>22</v>
      </c>
      <c r="M157" s="41" t="s">
        <v>22</v>
      </c>
      <c r="N157" s="27" t="s">
        <v>23</v>
      </c>
      <c r="O157" s="27"/>
      <c r="P157" s="27"/>
      <c r="Q157" s="27" t="s">
        <v>23</v>
      </c>
      <c r="R157" s="27"/>
      <c r="S157" s="94" t="s">
        <v>24</v>
      </c>
      <c r="T157" s="94" t="s">
        <v>22</v>
      </c>
      <c r="U157" s="151" t="s">
        <v>22</v>
      </c>
      <c r="V157" s="151"/>
    </row>
    <row r="158" ht="14.5" customHeight="1" spans="1:22">
      <c r="A158" s="594">
        <v>157</v>
      </c>
      <c r="B158" s="22" t="s">
        <v>19</v>
      </c>
      <c r="C158" s="22" t="s">
        <v>113</v>
      </c>
      <c r="D158" s="596">
        <v>6000043167</v>
      </c>
      <c r="E158" s="22">
        <v>1</v>
      </c>
      <c r="F158" s="22">
        <v>0</v>
      </c>
      <c r="G158" s="22">
        <v>1</v>
      </c>
      <c r="H158" s="71">
        <v>46203</v>
      </c>
      <c r="I158" s="141" t="s">
        <v>21</v>
      </c>
      <c r="J158" s="596">
        <v>516300010626376</v>
      </c>
      <c r="K158" s="166" t="s">
        <v>79</v>
      </c>
      <c r="L158" s="38" t="s">
        <v>2857</v>
      </c>
      <c r="M158" s="39"/>
      <c r="N158" s="39" t="s">
        <v>23</v>
      </c>
      <c r="O158" s="39"/>
      <c r="P158" s="38" t="s">
        <v>2868</v>
      </c>
      <c r="Q158" s="39" t="s">
        <v>23</v>
      </c>
      <c r="R158" s="39"/>
      <c r="S158" s="22" t="s">
        <v>24</v>
      </c>
      <c r="T158" s="22" t="s">
        <v>59</v>
      </c>
      <c r="U158" s="133" t="s">
        <v>28</v>
      </c>
      <c r="V158" s="133"/>
    </row>
    <row r="159" ht="14.5" customHeight="1" spans="1:22">
      <c r="A159" s="594">
        <v>158</v>
      </c>
      <c r="B159" s="22" t="s">
        <v>19</v>
      </c>
      <c r="C159" s="22" t="s">
        <v>113</v>
      </c>
      <c r="D159" s="595">
        <v>6000043167</v>
      </c>
      <c r="E159" s="94">
        <v>2</v>
      </c>
      <c r="F159" s="94">
        <v>2</v>
      </c>
      <c r="G159" s="94">
        <v>0</v>
      </c>
      <c r="H159" s="178">
        <v>46203</v>
      </c>
      <c r="I159" s="135" t="s">
        <v>21</v>
      </c>
      <c r="J159" s="595" t="s">
        <v>129</v>
      </c>
      <c r="K159" s="547" t="s">
        <v>22</v>
      </c>
      <c r="L159" s="41" t="s">
        <v>22</v>
      </c>
      <c r="M159" s="41" t="s">
        <v>22</v>
      </c>
      <c r="N159" s="27" t="s">
        <v>23</v>
      </c>
      <c r="O159" s="27"/>
      <c r="P159" s="27"/>
      <c r="Q159" s="27" t="s">
        <v>23</v>
      </c>
      <c r="R159" s="27"/>
      <c r="S159" s="94" t="s">
        <v>24</v>
      </c>
      <c r="T159" s="94" t="s">
        <v>22</v>
      </c>
      <c r="U159" s="151" t="s">
        <v>22</v>
      </c>
      <c r="V159" s="151"/>
    </row>
    <row r="160" ht="14.5" customHeight="1" spans="1:22">
      <c r="A160" s="594">
        <v>159</v>
      </c>
      <c r="B160" s="22" t="s">
        <v>19</v>
      </c>
      <c r="C160" s="22" t="s">
        <v>113</v>
      </c>
      <c r="D160" s="596">
        <v>6000043167</v>
      </c>
      <c r="E160" s="22">
        <v>1</v>
      </c>
      <c r="F160" s="22">
        <v>0</v>
      </c>
      <c r="G160" s="22">
        <v>1</v>
      </c>
      <c r="H160" s="71">
        <v>46203</v>
      </c>
      <c r="I160" s="141" t="s">
        <v>21</v>
      </c>
      <c r="J160" s="596">
        <v>516300010626379</v>
      </c>
      <c r="K160" s="166" t="s">
        <v>38</v>
      </c>
      <c r="L160" s="38" t="s">
        <v>2857</v>
      </c>
      <c r="M160" s="39"/>
      <c r="N160" s="39" t="s">
        <v>23</v>
      </c>
      <c r="O160" s="39"/>
      <c r="P160" s="38" t="s">
        <v>2856</v>
      </c>
      <c r="Q160" s="39" t="s">
        <v>23</v>
      </c>
      <c r="R160" s="39"/>
      <c r="S160" s="22" t="s">
        <v>24</v>
      </c>
      <c r="T160" s="22" t="s">
        <v>32</v>
      </c>
      <c r="U160" s="133" t="s">
        <v>28</v>
      </c>
      <c r="V160" s="133"/>
    </row>
    <row r="161" ht="14.5" customHeight="1" spans="1:22">
      <c r="A161" s="594">
        <v>160</v>
      </c>
      <c r="B161" s="22" t="s">
        <v>19</v>
      </c>
      <c r="C161" s="22" t="s">
        <v>113</v>
      </c>
      <c r="D161" s="595">
        <v>6000043167</v>
      </c>
      <c r="E161" s="94">
        <v>4</v>
      </c>
      <c r="F161" s="94">
        <v>4</v>
      </c>
      <c r="G161" s="94">
        <v>0</v>
      </c>
      <c r="H161" s="178">
        <v>46203</v>
      </c>
      <c r="I161" s="135" t="s">
        <v>21</v>
      </c>
      <c r="J161" s="595" t="s">
        <v>130</v>
      </c>
      <c r="K161" s="547" t="s">
        <v>22</v>
      </c>
      <c r="L161" s="41" t="s">
        <v>22</v>
      </c>
      <c r="M161" s="41" t="s">
        <v>22</v>
      </c>
      <c r="N161" s="27" t="s">
        <v>23</v>
      </c>
      <c r="O161" s="27"/>
      <c r="P161" s="27"/>
      <c r="Q161" s="27" t="s">
        <v>23</v>
      </c>
      <c r="R161" s="27"/>
      <c r="S161" s="94" t="s">
        <v>24</v>
      </c>
      <c r="T161" s="94" t="s">
        <v>22</v>
      </c>
      <c r="U161" s="151" t="s">
        <v>22</v>
      </c>
      <c r="V161" s="151"/>
    </row>
    <row r="162" ht="14.5" customHeight="1" spans="1:22">
      <c r="A162" s="594">
        <v>161</v>
      </c>
      <c r="B162" s="22" t="s">
        <v>19</v>
      </c>
      <c r="C162" s="22" t="s">
        <v>113</v>
      </c>
      <c r="D162" s="596">
        <v>6000043167</v>
      </c>
      <c r="E162" s="22">
        <v>2</v>
      </c>
      <c r="F162" s="22">
        <v>2</v>
      </c>
      <c r="G162" s="22">
        <v>0</v>
      </c>
      <c r="H162" s="71">
        <v>46204</v>
      </c>
      <c r="I162" s="141" t="s">
        <v>21</v>
      </c>
      <c r="J162" s="596" t="s">
        <v>131</v>
      </c>
      <c r="K162" s="515" t="s">
        <v>22</v>
      </c>
      <c r="L162" s="38" t="s">
        <v>22</v>
      </c>
      <c r="M162" s="38" t="s">
        <v>22</v>
      </c>
      <c r="N162" s="39" t="s">
        <v>23</v>
      </c>
      <c r="O162" s="39"/>
      <c r="P162" s="39"/>
      <c r="Q162" s="39" t="s">
        <v>23</v>
      </c>
      <c r="R162" s="39"/>
      <c r="S162" s="22" t="s">
        <v>24</v>
      </c>
      <c r="T162" s="22" t="s">
        <v>22</v>
      </c>
      <c r="U162" s="133" t="s">
        <v>22</v>
      </c>
      <c r="V162" s="133"/>
    </row>
    <row r="163" ht="14.5" customHeight="1" spans="1:22">
      <c r="A163" s="594">
        <v>162</v>
      </c>
      <c r="B163" s="22" t="s">
        <v>19</v>
      </c>
      <c r="C163" s="22" t="s">
        <v>113</v>
      </c>
      <c r="D163" s="595">
        <v>6000043167</v>
      </c>
      <c r="E163" s="94">
        <v>1</v>
      </c>
      <c r="F163" s="94">
        <v>0</v>
      </c>
      <c r="G163" s="94">
        <v>1</v>
      </c>
      <c r="H163" s="178">
        <v>46204</v>
      </c>
      <c r="I163" s="135" t="s">
        <v>21</v>
      </c>
      <c r="J163" s="595">
        <v>516300010626386</v>
      </c>
      <c r="K163" s="166" t="s">
        <v>38</v>
      </c>
      <c r="L163" s="41" t="s">
        <v>2857</v>
      </c>
      <c r="M163" s="27"/>
      <c r="N163" s="27" t="s">
        <v>23</v>
      </c>
      <c r="O163" s="27"/>
      <c r="P163" s="41" t="s">
        <v>2856</v>
      </c>
      <c r="Q163" s="27" t="s">
        <v>23</v>
      </c>
      <c r="R163" s="27"/>
      <c r="S163" s="94" t="s">
        <v>24</v>
      </c>
      <c r="T163" s="94" t="s">
        <v>32</v>
      </c>
      <c r="U163" s="151" t="s">
        <v>28</v>
      </c>
      <c r="V163" s="151"/>
    </row>
    <row r="164" ht="14.5" customHeight="1" spans="1:22">
      <c r="A164" s="594">
        <v>163</v>
      </c>
      <c r="B164" s="22" t="s">
        <v>19</v>
      </c>
      <c r="C164" s="94" t="s">
        <v>113</v>
      </c>
      <c r="D164" s="596">
        <v>6000043167</v>
      </c>
      <c r="E164" s="22">
        <v>1</v>
      </c>
      <c r="F164" s="22">
        <v>0</v>
      </c>
      <c r="G164" s="22">
        <v>1</v>
      </c>
      <c r="H164" s="71">
        <v>46204</v>
      </c>
      <c r="I164" s="141" t="s">
        <v>21</v>
      </c>
      <c r="J164" s="596">
        <v>516300010626386</v>
      </c>
      <c r="K164" s="166" t="s">
        <v>132</v>
      </c>
      <c r="L164" s="38" t="s">
        <v>2855</v>
      </c>
      <c r="M164" s="39"/>
      <c r="N164" s="39" t="s">
        <v>23</v>
      </c>
      <c r="O164" s="39"/>
      <c r="P164" s="38" t="s">
        <v>2856</v>
      </c>
      <c r="Q164" s="39" t="s">
        <v>23</v>
      </c>
      <c r="R164" s="39"/>
      <c r="S164" s="22" t="s">
        <v>24</v>
      </c>
      <c r="T164" s="22" t="s">
        <v>35</v>
      </c>
      <c r="U164" s="133" t="s">
        <v>28</v>
      </c>
      <c r="V164" s="133"/>
    </row>
    <row r="165" ht="14.5" customHeight="1" spans="1:22">
      <c r="A165" s="594">
        <v>164</v>
      </c>
      <c r="B165" s="22" t="s">
        <v>19</v>
      </c>
      <c r="C165" s="22" t="s">
        <v>113</v>
      </c>
      <c r="D165" s="595">
        <v>6000043167</v>
      </c>
      <c r="E165" s="94">
        <v>1</v>
      </c>
      <c r="F165" s="94">
        <v>0</v>
      </c>
      <c r="G165" s="94">
        <v>1</v>
      </c>
      <c r="H165" s="178">
        <v>46204</v>
      </c>
      <c r="I165" s="135" t="s">
        <v>21</v>
      </c>
      <c r="J165" s="595">
        <v>516300010626387</v>
      </c>
      <c r="K165" s="166" t="s">
        <v>38</v>
      </c>
      <c r="L165" s="41" t="s">
        <v>2857</v>
      </c>
      <c r="M165" s="27"/>
      <c r="N165" s="27" t="s">
        <v>23</v>
      </c>
      <c r="O165" s="27"/>
      <c r="P165" s="41" t="s">
        <v>2856</v>
      </c>
      <c r="Q165" s="27" t="s">
        <v>23</v>
      </c>
      <c r="R165" s="27"/>
      <c r="S165" s="94" t="s">
        <v>24</v>
      </c>
      <c r="T165" s="94" t="s">
        <v>32</v>
      </c>
      <c r="U165" s="151" t="s">
        <v>28</v>
      </c>
      <c r="V165" s="151"/>
    </row>
    <row r="166" ht="14.5" customHeight="1" spans="1:22">
      <c r="A166" s="594">
        <v>165</v>
      </c>
      <c r="B166" s="22" t="s">
        <v>19</v>
      </c>
      <c r="C166" s="94" t="s">
        <v>113</v>
      </c>
      <c r="D166" s="596">
        <v>6000043167</v>
      </c>
      <c r="E166" s="22">
        <v>1</v>
      </c>
      <c r="F166" s="22">
        <v>1</v>
      </c>
      <c r="G166" s="22">
        <v>0</v>
      </c>
      <c r="H166" s="71">
        <v>46204</v>
      </c>
      <c r="I166" s="141" t="s">
        <v>21</v>
      </c>
      <c r="J166" s="596">
        <v>516300010626388</v>
      </c>
      <c r="K166" s="515" t="s">
        <v>22</v>
      </c>
      <c r="L166" s="38" t="s">
        <v>22</v>
      </c>
      <c r="M166" s="38" t="s">
        <v>22</v>
      </c>
      <c r="N166" s="39" t="s">
        <v>23</v>
      </c>
      <c r="O166" s="39"/>
      <c r="P166" s="39"/>
      <c r="Q166" s="39" t="s">
        <v>23</v>
      </c>
      <c r="R166" s="39"/>
      <c r="S166" s="22" t="s">
        <v>24</v>
      </c>
      <c r="T166" s="22" t="s">
        <v>22</v>
      </c>
      <c r="U166" s="133" t="s">
        <v>22</v>
      </c>
      <c r="V166" s="133"/>
    </row>
    <row r="167" ht="14.5" customHeight="1" spans="1:22">
      <c r="A167" s="594">
        <v>166</v>
      </c>
      <c r="B167" s="22" t="s">
        <v>19</v>
      </c>
      <c r="C167" s="22" t="s">
        <v>113</v>
      </c>
      <c r="D167" s="595">
        <v>6000043167</v>
      </c>
      <c r="E167" s="94">
        <v>1</v>
      </c>
      <c r="F167" s="94">
        <v>0</v>
      </c>
      <c r="G167" s="94">
        <v>1</v>
      </c>
      <c r="H167" s="178">
        <v>46204</v>
      </c>
      <c r="I167" s="135" t="s">
        <v>21</v>
      </c>
      <c r="J167" s="595">
        <v>516300010626389</v>
      </c>
      <c r="K167" s="166" t="s">
        <v>133</v>
      </c>
      <c r="L167" s="41" t="s">
        <v>2857</v>
      </c>
      <c r="M167" s="27"/>
      <c r="N167" s="27" t="s">
        <v>23</v>
      </c>
      <c r="O167" s="27"/>
      <c r="P167" s="41" t="s">
        <v>2868</v>
      </c>
      <c r="Q167" s="27" t="s">
        <v>23</v>
      </c>
      <c r="R167" s="27"/>
      <c r="S167" s="94" t="s">
        <v>24</v>
      </c>
      <c r="T167" s="94" t="s">
        <v>59</v>
      </c>
      <c r="U167" s="151" t="s">
        <v>28</v>
      </c>
      <c r="V167" s="151"/>
    </row>
    <row r="168" ht="14.5" customHeight="1" spans="1:22">
      <c r="A168" s="594">
        <v>167</v>
      </c>
      <c r="B168" s="22" t="s">
        <v>19</v>
      </c>
      <c r="C168" s="94" t="s">
        <v>113</v>
      </c>
      <c r="D168" s="596">
        <v>6000043167</v>
      </c>
      <c r="E168" s="22">
        <v>2</v>
      </c>
      <c r="F168" s="22">
        <v>2</v>
      </c>
      <c r="G168" s="22">
        <v>0</v>
      </c>
      <c r="H168" s="71">
        <v>46204</v>
      </c>
      <c r="I168" s="141" t="s">
        <v>21</v>
      </c>
      <c r="J168" s="596" t="s">
        <v>134</v>
      </c>
      <c r="K168" s="515" t="s">
        <v>22</v>
      </c>
      <c r="L168" s="38" t="s">
        <v>22</v>
      </c>
      <c r="M168" s="38" t="s">
        <v>22</v>
      </c>
      <c r="N168" s="39" t="s">
        <v>23</v>
      </c>
      <c r="O168" s="39"/>
      <c r="P168" s="39"/>
      <c r="Q168" s="39" t="s">
        <v>23</v>
      </c>
      <c r="R168" s="39"/>
      <c r="S168" s="22" t="s">
        <v>24</v>
      </c>
      <c r="T168" s="22" t="s">
        <v>22</v>
      </c>
      <c r="U168" s="133" t="s">
        <v>22</v>
      </c>
      <c r="V168" s="133"/>
    </row>
    <row r="169" ht="14.5" customHeight="1" spans="1:22">
      <c r="A169" s="594">
        <v>168</v>
      </c>
      <c r="B169" s="22" t="s">
        <v>19</v>
      </c>
      <c r="C169" s="22" t="s">
        <v>113</v>
      </c>
      <c r="D169" s="595">
        <v>6000043167</v>
      </c>
      <c r="E169" s="94">
        <v>1</v>
      </c>
      <c r="F169" s="94">
        <v>0</v>
      </c>
      <c r="G169" s="94">
        <v>1</v>
      </c>
      <c r="H169" s="178">
        <v>46204</v>
      </c>
      <c r="I169" s="135" t="s">
        <v>21</v>
      </c>
      <c r="J169" s="595">
        <v>516300010626392</v>
      </c>
      <c r="K169" s="166" t="s">
        <v>109</v>
      </c>
      <c r="L169" s="41" t="s">
        <v>2855</v>
      </c>
      <c r="M169" s="27"/>
      <c r="N169" s="27" t="s">
        <v>23</v>
      </c>
      <c r="O169" s="27"/>
      <c r="P169" s="41" t="s">
        <v>2856</v>
      </c>
      <c r="Q169" s="27" t="s">
        <v>23</v>
      </c>
      <c r="R169" s="27"/>
      <c r="S169" s="94" t="s">
        <v>24</v>
      </c>
      <c r="T169" s="94" t="s">
        <v>35</v>
      </c>
      <c r="U169" s="151" t="s">
        <v>28</v>
      </c>
      <c r="V169" s="151"/>
    </row>
    <row r="170" ht="14.5" customHeight="1" spans="1:22">
      <c r="A170" s="594">
        <v>169</v>
      </c>
      <c r="B170" s="22" t="s">
        <v>19</v>
      </c>
      <c r="C170" s="94" t="s">
        <v>113</v>
      </c>
      <c r="D170" s="596">
        <v>6000043167</v>
      </c>
      <c r="E170" s="22">
        <v>7</v>
      </c>
      <c r="F170" s="22">
        <v>7</v>
      </c>
      <c r="G170" s="22">
        <v>0</v>
      </c>
      <c r="H170" s="71">
        <v>46204</v>
      </c>
      <c r="I170" s="141" t="s">
        <v>21</v>
      </c>
      <c r="J170" s="596" t="s">
        <v>135</v>
      </c>
      <c r="K170" s="515" t="s">
        <v>22</v>
      </c>
      <c r="L170" s="38" t="s">
        <v>22</v>
      </c>
      <c r="M170" s="38" t="s">
        <v>22</v>
      </c>
      <c r="N170" s="39" t="s">
        <v>23</v>
      </c>
      <c r="O170" s="39"/>
      <c r="P170" s="39"/>
      <c r="Q170" s="39" t="s">
        <v>23</v>
      </c>
      <c r="R170" s="39"/>
      <c r="S170" s="22" t="s">
        <v>24</v>
      </c>
      <c r="T170" s="22" t="s">
        <v>22</v>
      </c>
      <c r="U170" s="133" t="s">
        <v>22</v>
      </c>
      <c r="V170" s="133"/>
    </row>
    <row r="171" ht="14.5" customHeight="1" spans="1:22">
      <c r="A171" s="594">
        <v>170</v>
      </c>
      <c r="B171" s="22" t="s">
        <v>19</v>
      </c>
      <c r="C171" s="22" t="s">
        <v>113</v>
      </c>
      <c r="D171" s="595">
        <v>6000043167</v>
      </c>
      <c r="E171" s="94">
        <v>1</v>
      </c>
      <c r="F171" s="94">
        <v>0</v>
      </c>
      <c r="G171" s="94">
        <v>1</v>
      </c>
      <c r="H171" s="178">
        <v>46204</v>
      </c>
      <c r="I171" s="135" t="s">
        <v>21</v>
      </c>
      <c r="J171" s="595">
        <v>516300010626400</v>
      </c>
      <c r="K171" s="166" t="s">
        <v>47</v>
      </c>
      <c r="L171" s="41" t="s">
        <v>2860</v>
      </c>
      <c r="M171" s="27"/>
      <c r="N171" s="27" t="s">
        <v>23</v>
      </c>
      <c r="O171" s="27"/>
      <c r="P171" s="41" t="s">
        <v>2861</v>
      </c>
      <c r="Q171" s="27" t="s">
        <v>23</v>
      </c>
      <c r="R171" s="27"/>
      <c r="S171" s="94" t="s">
        <v>24</v>
      </c>
      <c r="T171" s="94" t="s">
        <v>45</v>
      </c>
      <c r="U171" s="151" t="s">
        <v>46</v>
      </c>
      <c r="V171" s="151"/>
    </row>
    <row r="172" ht="14.5" customHeight="1" spans="1:22">
      <c r="A172" s="594">
        <v>171</v>
      </c>
      <c r="B172" s="22" t="s">
        <v>19</v>
      </c>
      <c r="C172" s="94" t="s">
        <v>113</v>
      </c>
      <c r="D172" s="596">
        <v>6000043167</v>
      </c>
      <c r="E172" s="22">
        <v>1</v>
      </c>
      <c r="F172" s="22">
        <v>0</v>
      </c>
      <c r="G172" s="22">
        <v>1</v>
      </c>
      <c r="H172" s="71">
        <v>46204</v>
      </c>
      <c r="I172" s="141" t="s">
        <v>21</v>
      </c>
      <c r="J172" s="596">
        <v>516300010626401</v>
      </c>
      <c r="K172" s="166" t="s">
        <v>136</v>
      </c>
      <c r="L172" s="38" t="s">
        <v>2857</v>
      </c>
      <c r="M172" s="39"/>
      <c r="N172" s="39" t="s">
        <v>23</v>
      </c>
      <c r="O172" s="39"/>
      <c r="P172" s="38" t="s">
        <v>2868</v>
      </c>
      <c r="Q172" s="39" t="s">
        <v>23</v>
      </c>
      <c r="R172" s="39"/>
      <c r="S172" s="22" t="s">
        <v>24</v>
      </c>
      <c r="T172" s="22" t="s">
        <v>59</v>
      </c>
      <c r="U172" s="133" t="s">
        <v>28</v>
      </c>
      <c r="V172" s="133"/>
    </row>
    <row r="173" ht="14.5" customHeight="1" spans="1:22">
      <c r="A173" s="594">
        <v>172</v>
      </c>
      <c r="B173" s="22" t="s">
        <v>19</v>
      </c>
      <c r="C173" s="22" t="s">
        <v>113</v>
      </c>
      <c r="D173" s="595">
        <v>6000043167</v>
      </c>
      <c r="E173" s="94">
        <v>3</v>
      </c>
      <c r="F173" s="94">
        <v>3</v>
      </c>
      <c r="G173" s="94">
        <v>0</v>
      </c>
      <c r="H173" s="178">
        <v>46204</v>
      </c>
      <c r="I173" s="135" t="s">
        <v>21</v>
      </c>
      <c r="J173" s="595" t="s">
        <v>137</v>
      </c>
      <c r="K173" s="547" t="s">
        <v>22</v>
      </c>
      <c r="L173" s="41" t="s">
        <v>22</v>
      </c>
      <c r="M173" s="41" t="s">
        <v>22</v>
      </c>
      <c r="N173" s="27" t="s">
        <v>23</v>
      </c>
      <c r="O173" s="27"/>
      <c r="P173" s="27"/>
      <c r="Q173" s="27" t="s">
        <v>23</v>
      </c>
      <c r="R173" s="27"/>
      <c r="S173" s="94" t="s">
        <v>24</v>
      </c>
      <c r="T173" s="94" t="s">
        <v>22</v>
      </c>
      <c r="U173" s="151" t="s">
        <v>22</v>
      </c>
      <c r="V173" s="151"/>
    </row>
    <row r="174" ht="14.5" customHeight="1" spans="1:22">
      <c r="A174" s="594">
        <v>173</v>
      </c>
      <c r="B174" s="22" t="s">
        <v>19</v>
      </c>
      <c r="C174" s="22" t="s">
        <v>113</v>
      </c>
      <c r="D174" s="596">
        <v>6000043167</v>
      </c>
      <c r="E174" s="22">
        <v>8</v>
      </c>
      <c r="F174" s="22">
        <v>8</v>
      </c>
      <c r="G174" s="22">
        <v>0</v>
      </c>
      <c r="H174" s="71">
        <v>46205</v>
      </c>
      <c r="I174" s="141" t="s">
        <v>21</v>
      </c>
      <c r="J174" s="596" t="s">
        <v>138</v>
      </c>
      <c r="K174" s="515" t="s">
        <v>22</v>
      </c>
      <c r="L174" s="38" t="s">
        <v>22</v>
      </c>
      <c r="M174" s="38" t="s">
        <v>22</v>
      </c>
      <c r="N174" s="39" t="s">
        <v>23</v>
      </c>
      <c r="O174" s="39"/>
      <c r="P174" s="39"/>
      <c r="Q174" s="39" t="s">
        <v>23</v>
      </c>
      <c r="R174" s="39"/>
      <c r="S174" s="22" t="s">
        <v>24</v>
      </c>
      <c r="T174" s="22" t="s">
        <v>22</v>
      </c>
      <c r="U174" s="133" t="s">
        <v>22</v>
      </c>
      <c r="V174" s="133"/>
    </row>
    <row r="175" ht="14.5" customHeight="1" spans="1:22">
      <c r="A175" s="594">
        <v>174</v>
      </c>
      <c r="B175" s="22" t="s">
        <v>19</v>
      </c>
      <c r="C175" s="22" t="s">
        <v>113</v>
      </c>
      <c r="D175" s="595">
        <v>6000043167</v>
      </c>
      <c r="E175" s="94">
        <v>1</v>
      </c>
      <c r="F175" s="94">
        <v>0</v>
      </c>
      <c r="G175" s="94">
        <v>1</v>
      </c>
      <c r="H175" s="178">
        <v>46205</v>
      </c>
      <c r="I175" s="135" t="s">
        <v>21</v>
      </c>
      <c r="J175" s="595">
        <v>516300010626413</v>
      </c>
      <c r="K175" s="166" t="s">
        <v>109</v>
      </c>
      <c r="L175" s="41" t="s">
        <v>2855</v>
      </c>
      <c r="M175" s="27"/>
      <c r="N175" s="27" t="s">
        <v>23</v>
      </c>
      <c r="O175" s="27"/>
      <c r="P175" s="41" t="s">
        <v>2856</v>
      </c>
      <c r="Q175" s="27" t="s">
        <v>23</v>
      </c>
      <c r="R175" s="27"/>
      <c r="S175" s="94" t="s">
        <v>24</v>
      </c>
      <c r="T175" s="94" t="s">
        <v>35</v>
      </c>
      <c r="U175" s="151" t="s">
        <v>28</v>
      </c>
      <c r="V175" s="151"/>
    </row>
    <row r="176" ht="14.5" customHeight="1" spans="1:22">
      <c r="A176" s="594">
        <v>175</v>
      </c>
      <c r="B176" s="22" t="s">
        <v>19</v>
      </c>
      <c r="C176" s="22" t="s">
        <v>113</v>
      </c>
      <c r="D176" s="596">
        <v>6000043167</v>
      </c>
      <c r="E176" s="22">
        <v>2</v>
      </c>
      <c r="F176" s="22">
        <v>2</v>
      </c>
      <c r="G176" s="22">
        <v>0</v>
      </c>
      <c r="H176" s="71">
        <v>46205</v>
      </c>
      <c r="I176" s="141" t="s">
        <v>21</v>
      </c>
      <c r="J176" s="596" t="s">
        <v>139</v>
      </c>
      <c r="K176" s="515" t="s">
        <v>22</v>
      </c>
      <c r="L176" s="38" t="s">
        <v>22</v>
      </c>
      <c r="M176" s="38" t="s">
        <v>22</v>
      </c>
      <c r="N176" s="39" t="s">
        <v>23</v>
      </c>
      <c r="O176" s="39"/>
      <c r="P176" s="39"/>
      <c r="Q176" s="39" t="s">
        <v>23</v>
      </c>
      <c r="R176" s="39"/>
      <c r="S176" s="22" t="s">
        <v>24</v>
      </c>
      <c r="T176" s="22" t="s">
        <v>22</v>
      </c>
      <c r="U176" s="133" t="s">
        <v>22</v>
      </c>
      <c r="V176" s="133"/>
    </row>
    <row r="177" ht="14.5" customHeight="1" spans="1:22">
      <c r="A177" s="594">
        <v>176</v>
      </c>
      <c r="B177" s="22" t="s">
        <v>19</v>
      </c>
      <c r="C177" s="22" t="s">
        <v>113</v>
      </c>
      <c r="D177" s="595">
        <v>6000043167</v>
      </c>
      <c r="E177" s="94">
        <v>1</v>
      </c>
      <c r="F177" s="94">
        <v>0</v>
      </c>
      <c r="G177" s="94">
        <v>1</v>
      </c>
      <c r="H177" s="178">
        <v>46205</v>
      </c>
      <c r="I177" s="135" t="s">
        <v>21</v>
      </c>
      <c r="J177" s="595">
        <v>516300010626416</v>
      </c>
      <c r="K177" s="166" t="s">
        <v>79</v>
      </c>
      <c r="L177" s="41" t="s">
        <v>2857</v>
      </c>
      <c r="M177" s="27"/>
      <c r="N177" s="27" t="s">
        <v>23</v>
      </c>
      <c r="O177" s="27"/>
      <c r="P177" s="41" t="s">
        <v>2868</v>
      </c>
      <c r="Q177" s="27" t="s">
        <v>23</v>
      </c>
      <c r="R177" s="27"/>
      <c r="S177" s="94" t="s">
        <v>24</v>
      </c>
      <c r="T177" s="94" t="s">
        <v>59</v>
      </c>
      <c r="U177" s="151" t="s">
        <v>28</v>
      </c>
      <c r="V177" s="151"/>
    </row>
    <row r="178" ht="14.5" customHeight="1" spans="1:22">
      <c r="A178" s="594">
        <v>177</v>
      </c>
      <c r="B178" s="22" t="s">
        <v>19</v>
      </c>
      <c r="C178" s="22" t="s">
        <v>113</v>
      </c>
      <c r="D178" s="596">
        <v>6000043167</v>
      </c>
      <c r="E178" s="22">
        <v>1</v>
      </c>
      <c r="F178" s="22">
        <v>0</v>
      </c>
      <c r="G178" s="22">
        <v>1</v>
      </c>
      <c r="H178" s="71">
        <v>46205</v>
      </c>
      <c r="I178" s="141" t="s">
        <v>21</v>
      </c>
      <c r="J178" s="596">
        <v>516300010626417</v>
      </c>
      <c r="K178" s="166" t="s">
        <v>133</v>
      </c>
      <c r="L178" s="38" t="s">
        <v>2857</v>
      </c>
      <c r="M178" s="39"/>
      <c r="N178" s="39" t="s">
        <v>23</v>
      </c>
      <c r="O178" s="39"/>
      <c r="P178" s="38" t="s">
        <v>2868</v>
      </c>
      <c r="Q178" s="39" t="s">
        <v>23</v>
      </c>
      <c r="R178" s="39"/>
      <c r="S178" s="22" t="s">
        <v>24</v>
      </c>
      <c r="T178" s="22" t="s">
        <v>59</v>
      </c>
      <c r="U178" s="133" t="s">
        <v>28</v>
      </c>
      <c r="V178" s="133"/>
    </row>
    <row r="179" ht="14.5" customHeight="1" spans="1:22">
      <c r="A179" s="594">
        <v>178</v>
      </c>
      <c r="B179" s="22" t="s">
        <v>19</v>
      </c>
      <c r="C179" s="22" t="s">
        <v>113</v>
      </c>
      <c r="D179" s="595">
        <v>6000043167</v>
      </c>
      <c r="E179" s="94">
        <v>1</v>
      </c>
      <c r="F179" s="94">
        <v>0</v>
      </c>
      <c r="G179" s="94">
        <v>1</v>
      </c>
      <c r="H179" s="178">
        <v>46205</v>
      </c>
      <c r="I179" s="135" t="s">
        <v>21</v>
      </c>
      <c r="J179" s="595">
        <v>516300010626418</v>
      </c>
      <c r="K179" s="166" t="s">
        <v>47</v>
      </c>
      <c r="L179" s="41" t="s">
        <v>2860</v>
      </c>
      <c r="M179" s="27"/>
      <c r="N179" s="27" t="s">
        <v>23</v>
      </c>
      <c r="O179" s="27"/>
      <c r="P179" s="41" t="s">
        <v>2861</v>
      </c>
      <c r="Q179" s="27" t="s">
        <v>23</v>
      </c>
      <c r="R179" s="27"/>
      <c r="S179" s="94" t="s">
        <v>24</v>
      </c>
      <c r="T179" s="94" t="s">
        <v>45</v>
      </c>
      <c r="U179" s="151" t="s">
        <v>46</v>
      </c>
      <c r="V179" s="151"/>
    </row>
    <row r="180" ht="14.5" customHeight="1" spans="1:22">
      <c r="A180" s="594">
        <v>179</v>
      </c>
      <c r="B180" s="22" t="s">
        <v>19</v>
      </c>
      <c r="C180" s="22" t="s">
        <v>113</v>
      </c>
      <c r="D180" s="596">
        <v>6000043167</v>
      </c>
      <c r="E180" s="22">
        <v>2</v>
      </c>
      <c r="F180" s="22">
        <v>2</v>
      </c>
      <c r="G180" s="22">
        <v>0</v>
      </c>
      <c r="H180" s="71">
        <v>46205</v>
      </c>
      <c r="I180" s="141" t="s">
        <v>21</v>
      </c>
      <c r="J180" s="596" t="s">
        <v>140</v>
      </c>
      <c r="K180" s="515" t="s">
        <v>22</v>
      </c>
      <c r="L180" s="38" t="s">
        <v>22</v>
      </c>
      <c r="M180" s="38" t="s">
        <v>22</v>
      </c>
      <c r="N180" s="39" t="s">
        <v>23</v>
      </c>
      <c r="O180" s="39"/>
      <c r="P180" s="39"/>
      <c r="Q180" s="39" t="s">
        <v>23</v>
      </c>
      <c r="R180" s="39"/>
      <c r="S180" s="22" t="s">
        <v>24</v>
      </c>
      <c r="T180" s="22" t="s">
        <v>22</v>
      </c>
      <c r="U180" s="133" t="s">
        <v>22</v>
      </c>
      <c r="V180" s="133"/>
    </row>
    <row r="181" ht="14.5" customHeight="1" spans="1:22">
      <c r="A181" s="594">
        <v>180</v>
      </c>
      <c r="B181" s="22" t="s">
        <v>19</v>
      </c>
      <c r="C181" s="22" t="s">
        <v>113</v>
      </c>
      <c r="D181" s="595">
        <v>6000043167</v>
      </c>
      <c r="E181" s="94">
        <v>1</v>
      </c>
      <c r="F181" s="94">
        <v>1</v>
      </c>
      <c r="G181" s="94">
        <v>0</v>
      </c>
      <c r="H181" s="178">
        <v>46206</v>
      </c>
      <c r="I181" s="135" t="s">
        <v>21</v>
      </c>
      <c r="J181" s="595">
        <v>516300010626421</v>
      </c>
      <c r="K181" s="547" t="s">
        <v>22</v>
      </c>
      <c r="L181" s="41" t="s">
        <v>22</v>
      </c>
      <c r="M181" s="41" t="s">
        <v>22</v>
      </c>
      <c r="N181" s="27" t="s">
        <v>23</v>
      </c>
      <c r="O181" s="27"/>
      <c r="P181" s="27"/>
      <c r="Q181" s="27" t="s">
        <v>23</v>
      </c>
      <c r="R181" s="27"/>
      <c r="S181" s="94" t="s">
        <v>24</v>
      </c>
      <c r="T181" s="94" t="s">
        <v>22</v>
      </c>
      <c r="U181" s="151" t="s">
        <v>22</v>
      </c>
      <c r="V181" s="151"/>
    </row>
    <row r="182" ht="14.5" customHeight="1" spans="1:22">
      <c r="A182" s="594">
        <v>181</v>
      </c>
      <c r="B182" s="22" t="s">
        <v>19</v>
      </c>
      <c r="C182" s="22" t="s">
        <v>113</v>
      </c>
      <c r="D182" s="596">
        <v>6000043167</v>
      </c>
      <c r="E182" s="22">
        <v>1</v>
      </c>
      <c r="F182" s="22">
        <v>1</v>
      </c>
      <c r="G182" s="22">
        <v>0</v>
      </c>
      <c r="H182" s="71">
        <v>46206</v>
      </c>
      <c r="I182" s="141" t="s">
        <v>21</v>
      </c>
      <c r="J182" s="596">
        <v>516300010726422</v>
      </c>
      <c r="K182" s="515" t="s">
        <v>22</v>
      </c>
      <c r="L182" s="38" t="s">
        <v>22</v>
      </c>
      <c r="M182" s="38" t="s">
        <v>22</v>
      </c>
      <c r="N182" s="39" t="s">
        <v>23</v>
      </c>
      <c r="O182" s="39"/>
      <c r="P182" s="39"/>
      <c r="Q182" s="39" t="s">
        <v>23</v>
      </c>
      <c r="R182" s="39"/>
      <c r="S182" s="22" t="s">
        <v>24</v>
      </c>
      <c r="T182" s="22" t="s">
        <v>22</v>
      </c>
      <c r="U182" s="133" t="s">
        <v>22</v>
      </c>
      <c r="V182" s="133"/>
    </row>
    <row r="183" ht="14.5" customHeight="1" spans="1:22">
      <c r="A183" s="594">
        <v>182</v>
      </c>
      <c r="B183" s="22" t="s">
        <v>19</v>
      </c>
      <c r="C183" s="22" t="s">
        <v>113</v>
      </c>
      <c r="D183" s="595">
        <v>6000043167</v>
      </c>
      <c r="E183" s="94">
        <v>1</v>
      </c>
      <c r="F183" s="94">
        <v>0</v>
      </c>
      <c r="G183" s="94">
        <v>1</v>
      </c>
      <c r="H183" s="178">
        <v>46206</v>
      </c>
      <c r="I183" s="135" t="s">
        <v>21</v>
      </c>
      <c r="J183" s="595">
        <v>516300010726423</v>
      </c>
      <c r="K183" s="166" t="s">
        <v>31</v>
      </c>
      <c r="L183" s="41" t="s">
        <v>2853</v>
      </c>
      <c r="M183" s="27"/>
      <c r="N183" s="27" t="s">
        <v>23</v>
      </c>
      <c r="O183" s="27"/>
      <c r="P183" s="41" t="s">
        <v>2854</v>
      </c>
      <c r="Q183" s="27" t="s">
        <v>23</v>
      </c>
      <c r="R183" s="27"/>
      <c r="S183" s="94" t="s">
        <v>24</v>
      </c>
      <c r="T183" s="94" t="s">
        <v>32</v>
      </c>
      <c r="U183" s="151" t="s">
        <v>28</v>
      </c>
      <c r="V183" s="151"/>
    </row>
    <row r="184" ht="14.5" customHeight="1" spans="1:22">
      <c r="A184" s="594">
        <v>183</v>
      </c>
      <c r="B184" s="22" t="s">
        <v>19</v>
      </c>
      <c r="C184" s="22" t="s">
        <v>113</v>
      </c>
      <c r="D184" s="596">
        <v>6000043167</v>
      </c>
      <c r="E184" s="22">
        <v>4</v>
      </c>
      <c r="F184" s="22">
        <v>4</v>
      </c>
      <c r="G184" s="22">
        <v>0</v>
      </c>
      <c r="H184" s="71">
        <v>46206</v>
      </c>
      <c r="I184" s="141" t="s">
        <v>21</v>
      </c>
      <c r="J184" s="596" t="s">
        <v>141</v>
      </c>
      <c r="K184" s="515" t="s">
        <v>22</v>
      </c>
      <c r="L184" s="38" t="s">
        <v>22</v>
      </c>
      <c r="M184" s="38" t="s">
        <v>22</v>
      </c>
      <c r="N184" s="39" t="s">
        <v>23</v>
      </c>
      <c r="O184" s="39"/>
      <c r="P184" s="39"/>
      <c r="Q184" s="39" t="s">
        <v>23</v>
      </c>
      <c r="R184" s="39"/>
      <c r="S184" s="22" t="s">
        <v>24</v>
      </c>
      <c r="T184" s="22" t="s">
        <v>22</v>
      </c>
      <c r="U184" s="133" t="s">
        <v>22</v>
      </c>
      <c r="V184" s="133"/>
    </row>
    <row r="185" ht="14.5" customHeight="1" spans="1:22">
      <c r="A185" s="594">
        <v>184</v>
      </c>
      <c r="B185" s="22" t="s">
        <v>19</v>
      </c>
      <c r="C185" s="22" t="s">
        <v>113</v>
      </c>
      <c r="D185" s="595">
        <v>6000043167</v>
      </c>
      <c r="E185" s="94">
        <v>1</v>
      </c>
      <c r="F185" s="94">
        <v>0</v>
      </c>
      <c r="G185" s="94">
        <v>1</v>
      </c>
      <c r="H185" s="178">
        <v>46206</v>
      </c>
      <c r="I185" s="135" t="s">
        <v>21</v>
      </c>
      <c r="J185" s="595">
        <v>516300010726428</v>
      </c>
      <c r="K185" s="166" t="s">
        <v>132</v>
      </c>
      <c r="L185" s="41" t="s">
        <v>2855</v>
      </c>
      <c r="M185" s="27"/>
      <c r="N185" s="27" t="s">
        <v>23</v>
      </c>
      <c r="O185" s="27"/>
      <c r="P185" s="41" t="s">
        <v>2856</v>
      </c>
      <c r="Q185" s="27" t="s">
        <v>23</v>
      </c>
      <c r="R185" s="27"/>
      <c r="S185" s="94" t="s">
        <v>24</v>
      </c>
      <c r="T185" s="94" t="s">
        <v>35</v>
      </c>
      <c r="U185" s="151" t="s">
        <v>28</v>
      </c>
      <c r="V185" s="151"/>
    </row>
    <row r="186" ht="14.5" customHeight="1" spans="1:22">
      <c r="A186" s="594">
        <v>185</v>
      </c>
      <c r="B186" s="22" t="s">
        <v>19</v>
      </c>
      <c r="C186" s="22" t="s">
        <v>113</v>
      </c>
      <c r="D186" s="596">
        <v>6000043167</v>
      </c>
      <c r="E186" s="22">
        <v>5</v>
      </c>
      <c r="F186" s="22">
        <v>5</v>
      </c>
      <c r="G186" s="22">
        <v>0</v>
      </c>
      <c r="H186" s="71">
        <v>46206</v>
      </c>
      <c r="I186" s="141" t="s">
        <v>21</v>
      </c>
      <c r="J186" s="596" t="s">
        <v>142</v>
      </c>
      <c r="K186" s="515" t="s">
        <v>22</v>
      </c>
      <c r="L186" s="38" t="s">
        <v>22</v>
      </c>
      <c r="M186" s="38" t="s">
        <v>22</v>
      </c>
      <c r="N186" s="39" t="s">
        <v>23</v>
      </c>
      <c r="O186" s="39"/>
      <c r="P186" s="39"/>
      <c r="Q186" s="39" t="s">
        <v>23</v>
      </c>
      <c r="R186" s="39"/>
      <c r="S186" s="22" t="s">
        <v>24</v>
      </c>
      <c r="T186" s="22" t="s">
        <v>22</v>
      </c>
      <c r="U186" s="133" t="s">
        <v>22</v>
      </c>
      <c r="V186" s="133"/>
    </row>
    <row r="187" ht="14.5" customHeight="1" spans="1:22">
      <c r="A187" s="594">
        <v>186</v>
      </c>
      <c r="B187" s="22" t="s">
        <v>19</v>
      </c>
      <c r="C187" s="22" t="s">
        <v>143</v>
      </c>
      <c r="D187" s="595">
        <v>6000043167</v>
      </c>
      <c r="E187" s="94">
        <v>4</v>
      </c>
      <c r="F187" s="94">
        <v>4</v>
      </c>
      <c r="G187" s="94">
        <v>0</v>
      </c>
      <c r="H187" s="178">
        <v>46207</v>
      </c>
      <c r="I187" s="135" t="s">
        <v>21</v>
      </c>
      <c r="J187" s="595" t="s">
        <v>144</v>
      </c>
      <c r="K187" s="547" t="s">
        <v>22</v>
      </c>
      <c r="L187" s="41" t="s">
        <v>22</v>
      </c>
      <c r="M187" s="41" t="s">
        <v>22</v>
      </c>
      <c r="N187" s="27" t="s">
        <v>23</v>
      </c>
      <c r="O187" s="27"/>
      <c r="P187" s="27"/>
      <c r="Q187" s="27" t="s">
        <v>23</v>
      </c>
      <c r="R187" s="27"/>
      <c r="S187" s="94" t="s">
        <v>24</v>
      </c>
      <c r="T187" s="94" t="s">
        <v>22</v>
      </c>
      <c r="U187" s="151" t="s">
        <v>22</v>
      </c>
      <c r="V187" s="151"/>
    </row>
    <row r="188" ht="14.5" customHeight="1" spans="1:22">
      <c r="A188" s="594">
        <v>187</v>
      </c>
      <c r="B188" s="22" t="s">
        <v>19</v>
      </c>
      <c r="C188" s="22" t="s">
        <v>143</v>
      </c>
      <c r="D188" s="596">
        <v>6000043167</v>
      </c>
      <c r="E188" s="22">
        <v>1</v>
      </c>
      <c r="F188" s="22">
        <v>0</v>
      </c>
      <c r="G188" s="22">
        <v>1</v>
      </c>
      <c r="H188" s="71">
        <v>46207</v>
      </c>
      <c r="I188" s="141" t="s">
        <v>21</v>
      </c>
      <c r="J188" s="596">
        <v>516300010726438</v>
      </c>
      <c r="K188" s="166" t="s">
        <v>107</v>
      </c>
      <c r="L188" s="38" t="s">
        <v>2857</v>
      </c>
      <c r="M188" s="39"/>
      <c r="N188" s="39" t="s">
        <v>23</v>
      </c>
      <c r="O188" s="39"/>
      <c r="P188" s="38" t="s">
        <v>2868</v>
      </c>
      <c r="Q188" s="39" t="s">
        <v>23</v>
      </c>
      <c r="R188" s="39"/>
      <c r="S188" s="22" t="s">
        <v>24</v>
      </c>
      <c r="T188" s="22" t="s">
        <v>59</v>
      </c>
      <c r="U188" s="133" t="s">
        <v>28</v>
      </c>
      <c r="V188" s="133"/>
    </row>
    <row r="189" ht="14.5" customHeight="1" spans="1:22">
      <c r="A189" s="594">
        <v>188</v>
      </c>
      <c r="B189" s="22" t="s">
        <v>19</v>
      </c>
      <c r="C189" s="22" t="s">
        <v>143</v>
      </c>
      <c r="D189" s="595">
        <v>6000043167</v>
      </c>
      <c r="E189" s="94">
        <v>18</v>
      </c>
      <c r="F189" s="94">
        <v>18</v>
      </c>
      <c r="G189" s="94">
        <v>0</v>
      </c>
      <c r="H189" s="178">
        <v>46207</v>
      </c>
      <c r="I189" s="135" t="s">
        <v>21</v>
      </c>
      <c r="J189" s="595" t="s">
        <v>145</v>
      </c>
      <c r="K189" s="547" t="s">
        <v>22</v>
      </c>
      <c r="L189" s="41" t="s">
        <v>22</v>
      </c>
      <c r="M189" s="41" t="s">
        <v>22</v>
      </c>
      <c r="N189" s="27" t="s">
        <v>23</v>
      </c>
      <c r="O189" s="27"/>
      <c r="P189" s="27"/>
      <c r="Q189" s="27" t="s">
        <v>23</v>
      </c>
      <c r="R189" s="27"/>
      <c r="S189" s="94" t="s">
        <v>24</v>
      </c>
      <c r="T189" s="94" t="s">
        <v>22</v>
      </c>
      <c r="U189" s="151" t="s">
        <v>22</v>
      </c>
      <c r="V189" s="151"/>
    </row>
    <row r="190" ht="14.5" customHeight="1" spans="1:22">
      <c r="A190" s="594">
        <v>189</v>
      </c>
      <c r="B190" s="22" t="s">
        <v>19</v>
      </c>
      <c r="C190" s="22" t="s">
        <v>146</v>
      </c>
      <c r="D190" s="596">
        <v>6000043167</v>
      </c>
      <c r="E190" s="22">
        <v>1</v>
      </c>
      <c r="F190" s="22">
        <v>1</v>
      </c>
      <c r="G190" s="22">
        <v>0</v>
      </c>
      <c r="H190" s="71">
        <v>46209</v>
      </c>
      <c r="I190" s="141" t="s">
        <v>21</v>
      </c>
      <c r="J190" s="596">
        <v>516300010726457</v>
      </c>
      <c r="K190" s="515" t="s">
        <v>22</v>
      </c>
      <c r="L190" s="38" t="s">
        <v>22</v>
      </c>
      <c r="M190" s="38" t="s">
        <v>22</v>
      </c>
      <c r="N190" s="39" t="s">
        <v>23</v>
      </c>
      <c r="O190" s="39"/>
      <c r="P190" s="39"/>
      <c r="Q190" s="39" t="s">
        <v>23</v>
      </c>
      <c r="R190" s="39"/>
      <c r="S190" s="22" t="s">
        <v>24</v>
      </c>
      <c r="T190" s="22" t="s">
        <v>22</v>
      </c>
      <c r="U190" s="133" t="s">
        <v>22</v>
      </c>
      <c r="V190" s="133"/>
    </row>
    <row r="191" ht="14.5" customHeight="1" spans="1:22">
      <c r="A191" s="594">
        <v>190</v>
      </c>
      <c r="B191" s="22" t="s">
        <v>19</v>
      </c>
      <c r="C191" s="22" t="s">
        <v>146</v>
      </c>
      <c r="D191" s="595">
        <v>6000043167</v>
      </c>
      <c r="E191" s="94">
        <v>1</v>
      </c>
      <c r="F191" s="94">
        <v>0</v>
      </c>
      <c r="G191" s="94">
        <v>1</v>
      </c>
      <c r="H191" s="178">
        <v>46209</v>
      </c>
      <c r="I191" s="135" t="s">
        <v>21</v>
      </c>
      <c r="J191" s="595">
        <v>516300010726458</v>
      </c>
      <c r="K191" s="166" t="s">
        <v>31</v>
      </c>
      <c r="L191" s="41" t="s">
        <v>2853</v>
      </c>
      <c r="M191" s="27"/>
      <c r="N191" s="27" t="s">
        <v>23</v>
      </c>
      <c r="O191" s="27"/>
      <c r="P191" s="41" t="s">
        <v>2854</v>
      </c>
      <c r="Q191" s="27" t="s">
        <v>23</v>
      </c>
      <c r="R191" s="27"/>
      <c r="S191" s="94" t="s">
        <v>24</v>
      </c>
      <c r="T191" s="94" t="s">
        <v>32</v>
      </c>
      <c r="U191" s="151" t="s">
        <v>28</v>
      </c>
      <c r="V191" s="151"/>
    </row>
    <row r="192" ht="14.5" customHeight="1" spans="1:22">
      <c r="A192" s="594">
        <v>191</v>
      </c>
      <c r="B192" s="22" t="s">
        <v>19</v>
      </c>
      <c r="C192" s="22" t="s">
        <v>146</v>
      </c>
      <c r="D192" s="596">
        <v>6000043167</v>
      </c>
      <c r="E192" s="22">
        <v>1</v>
      </c>
      <c r="F192" s="22">
        <v>0</v>
      </c>
      <c r="G192" s="22">
        <v>1</v>
      </c>
      <c r="H192" s="71">
        <v>46209</v>
      </c>
      <c r="I192" s="141" t="s">
        <v>21</v>
      </c>
      <c r="J192" s="596">
        <v>516300010726459</v>
      </c>
      <c r="K192" s="166" t="s">
        <v>47</v>
      </c>
      <c r="L192" s="38" t="s">
        <v>2860</v>
      </c>
      <c r="M192" s="39"/>
      <c r="N192" s="39" t="s">
        <v>23</v>
      </c>
      <c r="O192" s="39"/>
      <c r="P192" s="38" t="s">
        <v>2861</v>
      </c>
      <c r="Q192" s="39" t="s">
        <v>23</v>
      </c>
      <c r="R192" s="39"/>
      <c r="S192" s="22" t="s">
        <v>24</v>
      </c>
      <c r="T192" s="22" t="s">
        <v>45</v>
      </c>
      <c r="U192" s="133" t="s">
        <v>46</v>
      </c>
      <c r="V192" s="133"/>
    </row>
    <row r="193" ht="14.5" customHeight="1" spans="1:22">
      <c r="A193" s="594">
        <v>192</v>
      </c>
      <c r="B193" s="22" t="s">
        <v>19</v>
      </c>
      <c r="C193" s="22" t="s">
        <v>146</v>
      </c>
      <c r="D193" s="595">
        <v>6000043167</v>
      </c>
      <c r="E193" s="94">
        <v>1</v>
      </c>
      <c r="F193" s="94">
        <v>1</v>
      </c>
      <c r="G193" s="94">
        <v>0</v>
      </c>
      <c r="H193" s="178">
        <v>46209</v>
      </c>
      <c r="I193" s="135" t="s">
        <v>21</v>
      </c>
      <c r="J193" s="595">
        <v>516300010726460</v>
      </c>
      <c r="K193" s="547" t="s">
        <v>22</v>
      </c>
      <c r="L193" s="41" t="s">
        <v>22</v>
      </c>
      <c r="M193" s="41" t="s">
        <v>22</v>
      </c>
      <c r="N193" s="27" t="s">
        <v>23</v>
      </c>
      <c r="O193" s="27"/>
      <c r="P193" s="27"/>
      <c r="Q193" s="27" t="s">
        <v>23</v>
      </c>
      <c r="R193" s="27"/>
      <c r="S193" s="94" t="s">
        <v>24</v>
      </c>
      <c r="T193" s="94" t="s">
        <v>22</v>
      </c>
      <c r="U193" s="151" t="s">
        <v>22</v>
      </c>
      <c r="V193" s="151"/>
    </row>
    <row r="194" ht="14.5" customHeight="1" spans="1:22">
      <c r="A194" s="594">
        <v>193</v>
      </c>
      <c r="B194" s="22" t="s">
        <v>19</v>
      </c>
      <c r="C194" s="22" t="s">
        <v>146</v>
      </c>
      <c r="D194" s="596">
        <v>6000043167</v>
      </c>
      <c r="E194" s="22">
        <v>1</v>
      </c>
      <c r="F194" s="22">
        <v>0</v>
      </c>
      <c r="G194" s="22">
        <v>1</v>
      </c>
      <c r="H194" s="71">
        <v>46209</v>
      </c>
      <c r="I194" s="141" t="s">
        <v>21</v>
      </c>
      <c r="J194" s="596">
        <v>516300010726461</v>
      </c>
      <c r="K194" s="166" t="s">
        <v>31</v>
      </c>
      <c r="L194" s="38" t="s">
        <v>2853</v>
      </c>
      <c r="M194" s="39"/>
      <c r="N194" s="39" t="s">
        <v>23</v>
      </c>
      <c r="O194" s="39"/>
      <c r="P194" s="38" t="s">
        <v>2854</v>
      </c>
      <c r="Q194" s="39" t="s">
        <v>23</v>
      </c>
      <c r="R194" s="39"/>
      <c r="S194" s="22" t="s">
        <v>24</v>
      </c>
      <c r="T194" s="22" t="s">
        <v>32</v>
      </c>
      <c r="U194" s="133" t="s">
        <v>28</v>
      </c>
      <c r="V194" s="133"/>
    </row>
    <row r="195" ht="14.5" customHeight="1" spans="1:22">
      <c r="A195" s="594">
        <v>194</v>
      </c>
      <c r="B195" s="22" t="s">
        <v>19</v>
      </c>
      <c r="C195" s="22" t="s">
        <v>146</v>
      </c>
      <c r="D195" s="595">
        <v>6000043167</v>
      </c>
      <c r="E195" s="94">
        <v>1</v>
      </c>
      <c r="F195" s="94">
        <v>0</v>
      </c>
      <c r="G195" s="94">
        <v>1</v>
      </c>
      <c r="H195" s="178">
        <v>46209</v>
      </c>
      <c r="I195" s="135" t="s">
        <v>21</v>
      </c>
      <c r="J195" s="595">
        <v>516300010726461</v>
      </c>
      <c r="K195" s="166" t="s">
        <v>48</v>
      </c>
      <c r="L195" s="41" t="s">
        <v>2857</v>
      </c>
      <c r="M195" s="27"/>
      <c r="N195" s="27" t="s">
        <v>23</v>
      </c>
      <c r="O195" s="27"/>
      <c r="P195" s="41" t="s">
        <v>2856</v>
      </c>
      <c r="Q195" s="27" t="s">
        <v>23</v>
      </c>
      <c r="R195" s="27"/>
      <c r="S195" s="94" t="s">
        <v>24</v>
      </c>
      <c r="T195" s="94" t="s">
        <v>32</v>
      </c>
      <c r="U195" s="151" t="s">
        <v>28</v>
      </c>
      <c r="V195" s="151"/>
    </row>
    <row r="196" ht="14.5" customHeight="1" spans="1:22">
      <c r="A196" s="594">
        <v>195</v>
      </c>
      <c r="B196" s="22" t="s">
        <v>19</v>
      </c>
      <c r="C196" s="22" t="s">
        <v>146</v>
      </c>
      <c r="D196" s="596">
        <v>6000043167</v>
      </c>
      <c r="E196" s="22">
        <v>11</v>
      </c>
      <c r="F196" s="22">
        <v>11</v>
      </c>
      <c r="G196" s="22">
        <v>0</v>
      </c>
      <c r="H196" s="71">
        <v>46209</v>
      </c>
      <c r="I196" s="141" t="s">
        <v>21</v>
      </c>
      <c r="J196" s="596" t="s">
        <v>147</v>
      </c>
      <c r="K196" s="515" t="s">
        <v>22</v>
      </c>
      <c r="L196" s="38" t="s">
        <v>22</v>
      </c>
      <c r="M196" s="38" t="s">
        <v>22</v>
      </c>
      <c r="N196" s="39" t="s">
        <v>23</v>
      </c>
      <c r="O196" s="39"/>
      <c r="P196" s="39"/>
      <c r="Q196" s="39" t="s">
        <v>23</v>
      </c>
      <c r="R196" s="39"/>
      <c r="S196" s="22" t="s">
        <v>24</v>
      </c>
      <c r="T196" s="22" t="s">
        <v>22</v>
      </c>
      <c r="U196" s="133" t="s">
        <v>22</v>
      </c>
      <c r="V196" s="133"/>
    </row>
    <row r="197" ht="14.5" customHeight="1" spans="1:22">
      <c r="A197" s="594">
        <v>196</v>
      </c>
      <c r="B197" s="22" t="s">
        <v>19</v>
      </c>
      <c r="C197" s="22" t="s">
        <v>146</v>
      </c>
      <c r="D197" s="595">
        <v>6000043167</v>
      </c>
      <c r="E197" s="94">
        <v>1</v>
      </c>
      <c r="F197" s="94">
        <v>0</v>
      </c>
      <c r="G197" s="94">
        <v>1</v>
      </c>
      <c r="H197" s="178">
        <v>46209</v>
      </c>
      <c r="I197" s="135" t="s">
        <v>21</v>
      </c>
      <c r="J197" s="595">
        <v>516300010726473</v>
      </c>
      <c r="K197" s="166" t="s">
        <v>148</v>
      </c>
      <c r="L197" s="27"/>
      <c r="M197" s="27"/>
      <c r="N197" s="27" t="s">
        <v>23</v>
      </c>
      <c r="O197" s="27"/>
      <c r="P197" s="27"/>
      <c r="Q197" s="27" t="s">
        <v>23</v>
      </c>
      <c r="R197" s="27"/>
      <c r="S197" s="94" t="s">
        <v>24</v>
      </c>
      <c r="T197" s="94" t="s">
        <v>149</v>
      </c>
      <c r="U197" s="151" t="s">
        <v>28</v>
      </c>
      <c r="V197" s="151"/>
    </row>
    <row r="198" ht="14.5" customHeight="1" spans="1:22">
      <c r="A198" s="594">
        <v>197</v>
      </c>
      <c r="B198" s="22" t="s">
        <v>19</v>
      </c>
      <c r="C198" s="22" t="s">
        <v>146</v>
      </c>
      <c r="D198" s="596">
        <v>6000043167</v>
      </c>
      <c r="E198" s="22">
        <v>5</v>
      </c>
      <c r="F198" s="22">
        <v>5</v>
      </c>
      <c r="G198" s="22">
        <v>0</v>
      </c>
      <c r="H198" s="71">
        <v>46210</v>
      </c>
      <c r="I198" s="141" t="s">
        <v>21</v>
      </c>
      <c r="J198" s="596" t="s">
        <v>150</v>
      </c>
      <c r="K198" s="515" t="s">
        <v>22</v>
      </c>
      <c r="L198" s="38" t="s">
        <v>22</v>
      </c>
      <c r="M198" s="38" t="s">
        <v>22</v>
      </c>
      <c r="N198" s="39" t="s">
        <v>23</v>
      </c>
      <c r="O198" s="39"/>
      <c r="P198" s="39"/>
      <c r="Q198" s="39" t="s">
        <v>23</v>
      </c>
      <c r="R198" s="39"/>
      <c r="S198" s="22" t="s">
        <v>24</v>
      </c>
      <c r="T198" s="22" t="s">
        <v>22</v>
      </c>
      <c r="U198" s="133" t="s">
        <v>22</v>
      </c>
      <c r="V198" s="133"/>
    </row>
    <row r="199" ht="14.5" customHeight="1" spans="1:22">
      <c r="A199" s="594">
        <v>198</v>
      </c>
      <c r="B199" s="22" t="s">
        <v>19</v>
      </c>
      <c r="C199" s="22" t="s">
        <v>146</v>
      </c>
      <c r="D199" s="595">
        <v>6000043167</v>
      </c>
      <c r="E199" s="94">
        <v>1</v>
      </c>
      <c r="F199" s="94">
        <v>0</v>
      </c>
      <c r="G199" s="94">
        <v>1</v>
      </c>
      <c r="H199" s="178">
        <v>46210</v>
      </c>
      <c r="I199" s="135" t="s">
        <v>21</v>
      </c>
      <c r="J199" s="595">
        <v>516300010726479</v>
      </c>
      <c r="K199" s="166" t="s">
        <v>151</v>
      </c>
      <c r="L199" s="41" t="s">
        <v>2857</v>
      </c>
      <c r="M199" s="27"/>
      <c r="N199" s="27" t="s">
        <v>23</v>
      </c>
      <c r="O199" s="27"/>
      <c r="P199" s="41" t="s">
        <v>2868</v>
      </c>
      <c r="Q199" s="27" t="s">
        <v>23</v>
      </c>
      <c r="R199" s="27"/>
      <c r="S199" s="94" t="s">
        <v>24</v>
      </c>
      <c r="T199" s="94" t="s">
        <v>59</v>
      </c>
      <c r="U199" s="151" t="s">
        <v>28</v>
      </c>
      <c r="V199" s="151"/>
    </row>
    <row r="200" ht="14.5" customHeight="1" spans="1:22">
      <c r="A200" s="594">
        <v>199</v>
      </c>
      <c r="B200" s="22" t="s">
        <v>19</v>
      </c>
      <c r="C200" s="22" t="s">
        <v>146</v>
      </c>
      <c r="D200" s="596">
        <v>6000043167</v>
      </c>
      <c r="E200" s="22">
        <v>1</v>
      </c>
      <c r="F200" s="22">
        <v>0</v>
      </c>
      <c r="G200" s="22">
        <v>1</v>
      </c>
      <c r="H200" s="71">
        <v>46210</v>
      </c>
      <c r="I200" s="141" t="s">
        <v>21</v>
      </c>
      <c r="J200" s="596">
        <v>516300010726480</v>
      </c>
      <c r="K200" s="166" t="s">
        <v>38</v>
      </c>
      <c r="L200" s="38" t="s">
        <v>2857</v>
      </c>
      <c r="M200" s="39"/>
      <c r="N200" s="39" t="s">
        <v>23</v>
      </c>
      <c r="O200" s="39"/>
      <c r="P200" s="38" t="s">
        <v>2856</v>
      </c>
      <c r="Q200" s="39" t="s">
        <v>23</v>
      </c>
      <c r="R200" s="39"/>
      <c r="S200" s="22" t="s">
        <v>24</v>
      </c>
      <c r="T200" s="22" t="s">
        <v>32</v>
      </c>
      <c r="U200" s="133" t="s">
        <v>28</v>
      </c>
      <c r="V200" s="133"/>
    </row>
    <row r="201" ht="14.5" customHeight="1" spans="1:22">
      <c r="A201" s="594">
        <v>200</v>
      </c>
      <c r="B201" s="22" t="s">
        <v>19</v>
      </c>
      <c r="C201" s="22" t="s">
        <v>146</v>
      </c>
      <c r="D201" s="595">
        <v>6000043167</v>
      </c>
      <c r="E201" s="94">
        <v>1</v>
      </c>
      <c r="F201" s="94">
        <v>1</v>
      </c>
      <c r="G201" s="94">
        <v>0</v>
      </c>
      <c r="H201" s="178">
        <v>46210</v>
      </c>
      <c r="I201" s="135" t="s">
        <v>21</v>
      </c>
      <c r="J201" s="595">
        <v>516300010726481</v>
      </c>
      <c r="K201" s="547" t="s">
        <v>22</v>
      </c>
      <c r="L201" s="41" t="s">
        <v>22</v>
      </c>
      <c r="M201" s="41" t="s">
        <v>22</v>
      </c>
      <c r="N201" s="27" t="s">
        <v>23</v>
      </c>
      <c r="O201" s="27"/>
      <c r="P201" s="27"/>
      <c r="Q201" s="27" t="s">
        <v>23</v>
      </c>
      <c r="R201" s="27"/>
      <c r="S201" s="94" t="s">
        <v>24</v>
      </c>
      <c r="T201" s="94" t="s">
        <v>22</v>
      </c>
      <c r="U201" s="151" t="s">
        <v>22</v>
      </c>
      <c r="V201" s="151"/>
    </row>
    <row r="202" ht="14.5" customHeight="1" spans="1:22">
      <c r="A202" s="594">
        <v>201</v>
      </c>
      <c r="B202" s="22" t="s">
        <v>19</v>
      </c>
      <c r="C202" s="22" t="s">
        <v>146</v>
      </c>
      <c r="D202" s="596">
        <v>6000043167</v>
      </c>
      <c r="E202" s="22">
        <v>1</v>
      </c>
      <c r="F202" s="22">
        <v>0</v>
      </c>
      <c r="G202" s="22">
        <v>1</v>
      </c>
      <c r="H202" s="71">
        <v>46210</v>
      </c>
      <c r="I202" s="141" t="s">
        <v>21</v>
      </c>
      <c r="J202" s="596">
        <v>516300010726482</v>
      </c>
      <c r="K202" s="166" t="s">
        <v>64</v>
      </c>
      <c r="L202" s="38" t="s">
        <v>2857</v>
      </c>
      <c r="M202" s="39"/>
      <c r="N202" s="39" t="s">
        <v>23</v>
      </c>
      <c r="O202" s="39"/>
      <c r="P202" s="38" t="s">
        <v>2856</v>
      </c>
      <c r="Q202" s="39" t="s">
        <v>23</v>
      </c>
      <c r="R202" s="39"/>
      <c r="S202" s="22" t="s">
        <v>24</v>
      </c>
      <c r="T202" s="22" t="s">
        <v>32</v>
      </c>
      <c r="U202" s="133" t="s">
        <v>28</v>
      </c>
      <c r="V202" s="133"/>
    </row>
    <row r="203" ht="14.5" customHeight="1" spans="1:22">
      <c r="A203" s="594">
        <v>202</v>
      </c>
      <c r="B203" s="22" t="s">
        <v>19</v>
      </c>
      <c r="C203" s="22" t="s">
        <v>146</v>
      </c>
      <c r="D203" s="595">
        <v>6000043167</v>
      </c>
      <c r="E203" s="94">
        <v>1</v>
      </c>
      <c r="F203" s="94">
        <v>1</v>
      </c>
      <c r="G203" s="94">
        <v>0</v>
      </c>
      <c r="H203" s="178">
        <v>46210</v>
      </c>
      <c r="I203" s="135" t="s">
        <v>21</v>
      </c>
      <c r="J203" s="595">
        <v>516300010726483</v>
      </c>
      <c r="K203" s="547" t="s">
        <v>22</v>
      </c>
      <c r="L203" s="41" t="s">
        <v>22</v>
      </c>
      <c r="M203" s="41" t="s">
        <v>22</v>
      </c>
      <c r="N203" s="27" t="s">
        <v>23</v>
      </c>
      <c r="O203" s="27"/>
      <c r="P203" s="27"/>
      <c r="Q203" s="27" t="s">
        <v>23</v>
      </c>
      <c r="R203" s="27"/>
      <c r="S203" s="94" t="s">
        <v>24</v>
      </c>
      <c r="T203" s="94" t="s">
        <v>22</v>
      </c>
      <c r="U203" s="151" t="s">
        <v>22</v>
      </c>
      <c r="V203" s="151"/>
    </row>
    <row r="204" ht="14.5" customHeight="1" spans="1:22">
      <c r="A204" s="594">
        <v>203</v>
      </c>
      <c r="B204" s="22" t="s">
        <v>19</v>
      </c>
      <c r="C204" s="22" t="s">
        <v>146</v>
      </c>
      <c r="D204" s="596">
        <v>6000043167</v>
      </c>
      <c r="E204" s="22">
        <v>1</v>
      </c>
      <c r="F204" s="22">
        <v>0</v>
      </c>
      <c r="G204" s="22">
        <v>1</v>
      </c>
      <c r="H204" s="71">
        <v>46210</v>
      </c>
      <c r="I204" s="141" t="s">
        <v>21</v>
      </c>
      <c r="J204" s="596">
        <v>516300010726484</v>
      </c>
      <c r="K204" s="166" t="s">
        <v>31</v>
      </c>
      <c r="L204" s="38" t="s">
        <v>2853</v>
      </c>
      <c r="M204" s="39"/>
      <c r="N204" s="39" t="s">
        <v>23</v>
      </c>
      <c r="O204" s="39"/>
      <c r="P204" s="38" t="s">
        <v>2854</v>
      </c>
      <c r="Q204" s="39" t="s">
        <v>23</v>
      </c>
      <c r="R204" s="39"/>
      <c r="S204" s="22" t="s">
        <v>24</v>
      </c>
      <c r="T204" s="22" t="s">
        <v>32</v>
      </c>
      <c r="U204" s="133" t="s">
        <v>28</v>
      </c>
      <c r="V204" s="133"/>
    </row>
    <row r="205" ht="14.5" customHeight="1" spans="1:22">
      <c r="A205" s="594">
        <v>204</v>
      </c>
      <c r="B205" s="22" t="s">
        <v>19</v>
      </c>
      <c r="C205" s="22" t="s">
        <v>146</v>
      </c>
      <c r="D205" s="595">
        <v>6000043167</v>
      </c>
      <c r="E205" s="94">
        <v>1</v>
      </c>
      <c r="F205" s="94">
        <v>1</v>
      </c>
      <c r="G205" s="94">
        <v>0</v>
      </c>
      <c r="H205" s="178">
        <v>46210</v>
      </c>
      <c r="I205" s="135" t="s">
        <v>21</v>
      </c>
      <c r="J205" s="595">
        <v>516300010726485</v>
      </c>
      <c r="K205" s="547" t="s">
        <v>22</v>
      </c>
      <c r="L205" s="41" t="s">
        <v>22</v>
      </c>
      <c r="M205" s="41" t="s">
        <v>22</v>
      </c>
      <c r="N205" s="27" t="s">
        <v>23</v>
      </c>
      <c r="O205" s="27"/>
      <c r="P205" s="27"/>
      <c r="Q205" s="27" t="s">
        <v>23</v>
      </c>
      <c r="R205" s="27"/>
      <c r="S205" s="94" t="s">
        <v>24</v>
      </c>
      <c r="T205" s="94" t="s">
        <v>22</v>
      </c>
      <c r="U205" s="151" t="s">
        <v>22</v>
      </c>
      <c r="V205" s="151"/>
    </row>
    <row r="206" ht="14.5" customHeight="1" spans="1:22">
      <c r="A206" s="594">
        <v>205</v>
      </c>
      <c r="B206" s="22" t="s">
        <v>19</v>
      </c>
      <c r="C206" s="22" t="s">
        <v>146</v>
      </c>
      <c r="D206" s="596">
        <v>6000043167</v>
      </c>
      <c r="E206" s="22">
        <v>1</v>
      </c>
      <c r="F206" s="22">
        <v>0</v>
      </c>
      <c r="G206" s="22">
        <v>1</v>
      </c>
      <c r="H206" s="71">
        <v>46210</v>
      </c>
      <c r="I206" s="141" t="s">
        <v>21</v>
      </c>
      <c r="J206" s="596">
        <v>516300010726486</v>
      </c>
      <c r="K206" s="166" t="s">
        <v>38</v>
      </c>
      <c r="L206" s="38" t="s">
        <v>2857</v>
      </c>
      <c r="M206" s="39"/>
      <c r="N206" s="39" t="s">
        <v>23</v>
      </c>
      <c r="O206" s="39"/>
      <c r="P206" s="38" t="s">
        <v>2856</v>
      </c>
      <c r="Q206" s="39" t="s">
        <v>23</v>
      </c>
      <c r="R206" s="39"/>
      <c r="S206" s="22" t="s">
        <v>24</v>
      </c>
      <c r="T206" s="22" t="s">
        <v>32</v>
      </c>
      <c r="U206" s="133" t="s">
        <v>28</v>
      </c>
      <c r="V206" s="133"/>
    </row>
    <row r="207" ht="14.5" customHeight="1" spans="1:22">
      <c r="A207" s="594">
        <v>206</v>
      </c>
      <c r="B207" s="22" t="s">
        <v>19</v>
      </c>
      <c r="C207" s="22" t="s">
        <v>146</v>
      </c>
      <c r="D207" s="595">
        <v>6000043167</v>
      </c>
      <c r="E207" s="94">
        <v>3</v>
      </c>
      <c r="F207" s="94">
        <v>3</v>
      </c>
      <c r="G207" s="94">
        <v>0</v>
      </c>
      <c r="H207" s="178">
        <v>46210</v>
      </c>
      <c r="I207" s="135" t="s">
        <v>21</v>
      </c>
      <c r="J207" s="595" t="s">
        <v>152</v>
      </c>
      <c r="K207" s="547" t="s">
        <v>22</v>
      </c>
      <c r="L207" s="41" t="s">
        <v>22</v>
      </c>
      <c r="M207" s="41" t="s">
        <v>22</v>
      </c>
      <c r="N207" s="27" t="s">
        <v>23</v>
      </c>
      <c r="O207" s="27"/>
      <c r="P207" s="27"/>
      <c r="Q207" s="27" t="s">
        <v>23</v>
      </c>
      <c r="R207" s="27"/>
      <c r="S207" s="94" t="s">
        <v>24</v>
      </c>
      <c r="T207" s="94" t="s">
        <v>22</v>
      </c>
      <c r="U207" s="151" t="s">
        <v>22</v>
      </c>
      <c r="V207" s="151"/>
    </row>
    <row r="208" ht="14.5" customHeight="1" spans="1:22">
      <c r="A208" s="594">
        <v>207</v>
      </c>
      <c r="B208" s="22" t="s">
        <v>19</v>
      </c>
      <c r="C208" s="22" t="s">
        <v>146</v>
      </c>
      <c r="D208" s="596">
        <v>6000043167</v>
      </c>
      <c r="E208" s="22">
        <v>1</v>
      </c>
      <c r="F208" s="22">
        <v>0</v>
      </c>
      <c r="G208" s="22">
        <v>1</v>
      </c>
      <c r="H208" s="71">
        <v>46210</v>
      </c>
      <c r="I208" s="141" t="s">
        <v>21</v>
      </c>
      <c r="J208" s="596">
        <v>516300010726490</v>
      </c>
      <c r="K208" s="166" t="s">
        <v>47</v>
      </c>
      <c r="L208" s="38" t="s">
        <v>2860</v>
      </c>
      <c r="M208" s="39"/>
      <c r="N208" s="39" t="s">
        <v>23</v>
      </c>
      <c r="O208" s="39"/>
      <c r="P208" s="38" t="s">
        <v>2861</v>
      </c>
      <c r="Q208" s="39" t="s">
        <v>23</v>
      </c>
      <c r="R208" s="39"/>
      <c r="S208" s="22" t="s">
        <v>24</v>
      </c>
      <c r="T208" s="22" t="s">
        <v>45</v>
      </c>
      <c r="U208" s="133" t="s">
        <v>46</v>
      </c>
      <c r="V208" s="133"/>
    </row>
    <row r="209" ht="14.5" customHeight="1" spans="1:22">
      <c r="A209" s="594">
        <v>208</v>
      </c>
      <c r="B209" s="22" t="s">
        <v>19</v>
      </c>
      <c r="C209" s="22" t="s">
        <v>146</v>
      </c>
      <c r="D209" s="595">
        <v>6000043167</v>
      </c>
      <c r="E209" s="94">
        <v>1</v>
      </c>
      <c r="F209" s="94">
        <v>1</v>
      </c>
      <c r="G209" s="94">
        <v>0</v>
      </c>
      <c r="H209" s="178">
        <v>46210</v>
      </c>
      <c r="I209" s="135" t="s">
        <v>21</v>
      </c>
      <c r="J209" s="595">
        <v>516300010726491</v>
      </c>
      <c r="K209" s="547" t="s">
        <v>22</v>
      </c>
      <c r="L209" s="41" t="s">
        <v>22</v>
      </c>
      <c r="M209" s="41" t="s">
        <v>22</v>
      </c>
      <c r="N209" s="27" t="s">
        <v>23</v>
      </c>
      <c r="O209" s="27"/>
      <c r="P209" s="27"/>
      <c r="Q209" s="27" t="s">
        <v>23</v>
      </c>
      <c r="R209" s="27"/>
      <c r="S209" s="94" t="s">
        <v>24</v>
      </c>
      <c r="T209" s="94" t="s">
        <v>22</v>
      </c>
      <c r="U209" s="151" t="s">
        <v>22</v>
      </c>
      <c r="V209" s="151"/>
    </row>
    <row r="210" ht="14.5" customHeight="1" spans="1:22">
      <c r="A210" s="594">
        <v>209</v>
      </c>
      <c r="B210" s="22" t="s">
        <v>19</v>
      </c>
      <c r="C210" s="22" t="s">
        <v>146</v>
      </c>
      <c r="D210" s="596">
        <v>6000043167</v>
      </c>
      <c r="E210" s="22">
        <v>1</v>
      </c>
      <c r="F210" s="22">
        <v>0</v>
      </c>
      <c r="G210" s="22">
        <v>1</v>
      </c>
      <c r="H210" s="71">
        <v>46210</v>
      </c>
      <c r="I210" s="141" t="s">
        <v>21</v>
      </c>
      <c r="J210" s="596">
        <v>516300010726492</v>
      </c>
      <c r="K210" s="166" t="s">
        <v>47</v>
      </c>
      <c r="L210" s="38" t="s">
        <v>2860</v>
      </c>
      <c r="M210" s="39"/>
      <c r="N210" s="39" t="s">
        <v>23</v>
      </c>
      <c r="O210" s="39"/>
      <c r="P210" s="38" t="s">
        <v>2861</v>
      </c>
      <c r="Q210" s="39" t="s">
        <v>23</v>
      </c>
      <c r="R210" s="39"/>
      <c r="S210" s="22" t="s">
        <v>24</v>
      </c>
      <c r="T210" s="22" t="s">
        <v>45</v>
      </c>
      <c r="U210" s="133" t="s">
        <v>46</v>
      </c>
      <c r="V210" s="133"/>
    </row>
    <row r="211" ht="14.5" customHeight="1" spans="1:22">
      <c r="A211" s="594">
        <v>210</v>
      </c>
      <c r="B211" s="22" t="s">
        <v>19</v>
      </c>
      <c r="C211" s="22" t="s">
        <v>146</v>
      </c>
      <c r="D211" s="595">
        <v>6000043167</v>
      </c>
      <c r="E211" s="94">
        <v>1</v>
      </c>
      <c r="F211" s="94">
        <v>1</v>
      </c>
      <c r="G211" s="94">
        <v>0</v>
      </c>
      <c r="H211" s="178">
        <v>46210</v>
      </c>
      <c r="I211" s="135" t="s">
        <v>21</v>
      </c>
      <c r="J211" s="595">
        <v>516300010726493</v>
      </c>
      <c r="K211" s="547" t="s">
        <v>22</v>
      </c>
      <c r="L211" s="41" t="s">
        <v>22</v>
      </c>
      <c r="M211" s="41" t="s">
        <v>22</v>
      </c>
      <c r="N211" s="27" t="s">
        <v>23</v>
      </c>
      <c r="O211" s="27"/>
      <c r="P211" s="27"/>
      <c r="Q211" s="27" t="s">
        <v>23</v>
      </c>
      <c r="R211" s="27"/>
      <c r="S211" s="94" t="s">
        <v>24</v>
      </c>
      <c r="T211" s="94" t="s">
        <v>22</v>
      </c>
      <c r="U211" s="151" t="s">
        <v>22</v>
      </c>
      <c r="V211" s="151"/>
    </row>
    <row r="212" ht="14.5" customHeight="1" spans="1:22">
      <c r="A212" s="594">
        <v>211</v>
      </c>
      <c r="B212" s="22" t="s">
        <v>19</v>
      </c>
      <c r="C212" s="22" t="s">
        <v>146</v>
      </c>
      <c r="D212" s="596">
        <v>6000043167</v>
      </c>
      <c r="E212" s="22">
        <v>4</v>
      </c>
      <c r="F212" s="22">
        <v>4</v>
      </c>
      <c r="G212" s="22">
        <v>0</v>
      </c>
      <c r="H212" s="71">
        <v>46242</v>
      </c>
      <c r="I212" s="141" t="s">
        <v>21</v>
      </c>
      <c r="J212" s="596" t="s">
        <v>153</v>
      </c>
      <c r="K212" s="515" t="s">
        <v>22</v>
      </c>
      <c r="L212" s="38" t="s">
        <v>22</v>
      </c>
      <c r="M212" s="38" t="s">
        <v>22</v>
      </c>
      <c r="N212" s="39" t="s">
        <v>23</v>
      </c>
      <c r="O212" s="39"/>
      <c r="P212" s="39"/>
      <c r="Q212" s="39" t="s">
        <v>23</v>
      </c>
      <c r="R212" s="39"/>
      <c r="S212" s="22" t="s">
        <v>24</v>
      </c>
      <c r="T212" s="22" t="s">
        <v>22</v>
      </c>
      <c r="U212" s="133" t="s">
        <v>22</v>
      </c>
      <c r="V212" s="133"/>
    </row>
    <row r="213" ht="14.5" customHeight="1" spans="1:22">
      <c r="A213" s="594">
        <v>212</v>
      </c>
      <c r="B213" s="22" t="s">
        <v>19</v>
      </c>
      <c r="C213" s="22" t="s">
        <v>146</v>
      </c>
      <c r="D213" s="595">
        <v>6000043167</v>
      </c>
      <c r="E213" s="94">
        <v>1</v>
      </c>
      <c r="F213" s="94">
        <v>0</v>
      </c>
      <c r="G213" s="94">
        <v>1</v>
      </c>
      <c r="H213" s="178">
        <v>46242</v>
      </c>
      <c r="I213" s="135" t="s">
        <v>21</v>
      </c>
      <c r="J213" s="595">
        <v>516300010726498</v>
      </c>
      <c r="K213" s="166" t="s">
        <v>47</v>
      </c>
      <c r="L213" s="41" t="s">
        <v>2860</v>
      </c>
      <c r="M213" s="27"/>
      <c r="N213" s="27" t="s">
        <v>23</v>
      </c>
      <c r="O213" s="27"/>
      <c r="P213" s="41" t="s">
        <v>2861</v>
      </c>
      <c r="Q213" s="27" t="s">
        <v>23</v>
      </c>
      <c r="R213" s="27"/>
      <c r="S213" s="94" t="s">
        <v>24</v>
      </c>
      <c r="T213" s="94" t="s">
        <v>45</v>
      </c>
      <c r="U213" s="151" t="s">
        <v>46</v>
      </c>
      <c r="V213" s="151"/>
    </row>
    <row r="214" ht="14.5" customHeight="1" spans="1:22">
      <c r="A214" s="594">
        <v>213</v>
      </c>
      <c r="B214" s="22" t="s">
        <v>19</v>
      </c>
      <c r="C214" s="22" t="s">
        <v>146</v>
      </c>
      <c r="D214" s="596">
        <v>6000043167</v>
      </c>
      <c r="E214" s="22">
        <v>2</v>
      </c>
      <c r="F214" s="22">
        <v>2</v>
      </c>
      <c r="G214" s="22">
        <v>0</v>
      </c>
      <c r="H214" s="71">
        <v>46212</v>
      </c>
      <c r="I214" s="141" t="s">
        <v>21</v>
      </c>
      <c r="J214" s="596" t="s">
        <v>154</v>
      </c>
      <c r="K214" s="515" t="s">
        <v>22</v>
      </c>
      <c r="L214" s="38" t="s">
        <v>22</v>
      </c>
      <c r="M214" s="38" t="s">
        <v>22</v>
      </c>
      <c r="N214" s="39" t="s">
        <v>23</v>
      </c>
      <c r="O214" s="39"/>
      <c r="P214" s="39"/>
      <c r="Q214" s="39" t="s">
        <v>23</v>
      </c>
      <c r="R214" s="39"/>
      <c r="S214" s="22" t="s">
        <v>24</v>
      </c>
      <c r="T214" s="22" t="s">
        <v>22</v>
      </c>
      <c r="U214" s="133" t="s">
        <v>22</v>
      </c>
      <c r="V214" s="133"/>
    </row>
    <row r="215" ht="14.5" customHeight="1" spans="1:22">
      <c r="A215" s="594">
        <v>214</v>
      </c>
      <c r="B215" s="22" t="s">
        <v>19</v>
      </c>
      <c r="C215" s="22" t="s">
        <v>146</v>
      </c>
      <c r="D215" s="595">
        <v>6000043167</v>
      </c>
      <c r="E215" s="94">
        <v>1</v>
      </c>
      <c r="F215" s="94">
        <v>0</v>
      </c>
      <c r="G215" s="94">
        <v>1</v>
      </c>
      <c r="H215" s="178">
        <v>46212</v>
      </c>
      <c r="I215" s="135" t="s">
        <v>21</v>
      </c>
      <c r="J215" s="595">
        <v>516300010726501</v>
      </c>
      <c r="K215" s="166" t="s">
        <v>155</v>
      </c>
      <c r="L215" s="154" t="s">
        <v>59</v>
      </c>
      <c r="M215" s="27"/>
      <c r="N215" s="27" t="s">
        <v>23</v>
      </c>
      <c r="O215" s="27"/>
      <c r="P215" s="41" t="s">
        <v>2868</v>
      </c>
      <c r="Q215" s="27" t="s">
        <v>23</v>
      </c>
      <c r="R215" s="27"/>
      <c r="S215" s="94" t="s">
        <v>24</v>
      </c>
      <c r="T215" s="94" t="s">
        <v>59</v>
      </c>
      <c r="U215" s="151" t="s">
        <v>28</v>
      </c>
      <c r="V215" s="151"/>
    </row>
    <row r="216" ht="14.5" customHeight="1" spans="1:22">
      <c r="A216" s="594">
        <v>215</v>
      </c>
      <c r="B216" s="22" t="s">
        <v>19</v>
      </c>
      <c r="C216" s="22" t="s">
        <v>146</v>
      </c>
      <c r="D216" s="596">
        <v>6000043167</v>
      </c>
      <c r="E216" s="22">
        <v>3</v>
      </c>
      <c r="F216" s="22">
        <v>3</v>
      </c>
      <c r="G216" s="22">
        <v>0</v>
      </c>
      <c r="H216" s="71">
        <v>46212</v>
      </c>
      <c r="I216" s="141" t="s">
        <v>21</v>
      </c>
      <c r="J216" s="596" t="s">
        <v>156</v>
      </c>
      <c r="K216" s="515" t="s">
        <v>22</v>
      </c>
      <c r="L216" s="38" t="s">
        <v>22</v>
      </c>
      <c r="M216" s="38" t="s">
        <v>22</v>
      </c>
      <c r="N216" s="39" t="s">
        <v>23</v>
      </c>
      <c r="O216" s="39"/>
      <c r="P216" s="39"/>
      <c r="Q216" s="39" t="s">
        <v>23</v>
      </c>
      <c r="R216" s="39"/>
      <c r="S216" s="22" t="s">
        <v>24</v>
      </c>
      <c r="T216" s="22" t="s">
        <v>22</v>
      </c>
      <c r="U216" s="133" t="s">
        <v>22</v>
      </c>
      <c r="V216" s="133"/>
    </row>
    <row r="217" ht="14.5" customHeight="1" spans="1:22">
      <c r="A217" s="594">
        <v>216</v>
      </c>
      <c r="B217" s="22" t="s">
        <v>19</v>
      </c>
      <c r="C217" s="22" t="s">
        <v>146</v>
      </c>
      <c r="D217" s="595">
        <v>6000043167</v>
      </c>
      <c r="E217" s="94">
        <v>1</v>
      </c>
      <c r="F217" s="94">
        <v>0</v>
      </c>
      <c r="G217" s="94">
        <v>1</v>
      </c>
      <c r="H217" s="178">
        <v>46212</v>
      </c>
      <c r="I217" s="135" t="s">
        <v>21</v>
      </c>
      <c r="J217" s="595">
        <v>516300010726505</v>
      </c>
      <c r="K217" s="166" t="s">
        <v>103</v>
      </c>
      <c r="L217" s="41" t="s">
        <v>2857</v>
      </c>
      <c r="M217" s="27"/>
      <c r="N217" s="27" t="s">
        <v>23</v>
      </c>
      <c r="O217" s="27"/>
      <c r="P217" s="41" t="s">
        <v>2856</v>
      </c>
      <c r="Q217" s="27" t="s">
        <v>23</v>
      </c>
      <c r="R217" s="27"/>
      <c r="S217" s="94" t="s">
        <v>24</v>
      </c>
      <c r="T217" s="94" t="s">
        <v>32</v>
      </c>
      <c r="U217" s="151" t="s">
        <v>28</v>
      </c>
      <c r="V217" s="151"/>
    </row>
    <row r="218" ht="14.5" customHeight="1" spans="1:22">
      <c r="A218" s="594">
        <v>217</v>
      </c>
      <c r="B218" s="22" t="s">
        <v>19</v>
      </c>
      <c r="C218" s="22" t="s">
        <v>146</v>
      </c>
      <c r="D218" s="596">
        <v>6000043167</v>
      </c>
      <c r="E218" s="22">
        <v>2</v>
      </c>
      <c r="F218" s="22">
        <v>2</v>
      </c>
      <c r="G218" s="22">
        <v>0</v>
      </c>
      <c r="H218" s="71">
        <v>46212</v>
      </c>
      <c r="I218" s="141" t="s">
        <v>21</v>
      </c>
      <c r="J218" s="596" t="s">
        <v>157</v>
      </c>
      <c r="K218" s="515" t="s">
        <v>22</v>
      </c>
      <c r="L218" s="38" t="s">
        <v>22</v>
      </c>
      <c r="M218" s="38" t="s">
        <v>22</v>
      </c>
      <c r="N218" s="39" t="s">
        <v>23</v>
      </c>
      <c r="O218" s="39"/>
      <c r="P218" s="39"/>
      <c r="Q218" s="39" t="s">
        <v>23</v>
      </c>
      <c r="R218" s="39"/>
      <c r="S218" s="22" t="s">
        <v>24</v>
      </c>
      <c r="T218" s="22" t="s">
        <v>22</v>
      </c>
      <c r="U218" s="133" t="s">
        <v>22</v>
      </c>
      <c r="V218" s="133"/>
    </row>
    <row r="219" ht="14.5" customHeight="1" spans="1:22">
      <c r="A219" s="594">
        <v>218</v>
      </c>
      <c r="B219" s="22" t="s">
        <v>19</v>
      </c>
      <c r="C219" s="22" t="s">
        <v>146</v>
      </c>
      <c r="D219" s="595">
        <v>6000043167</v>
      </c>
      <c r="E219" s="94">
        <v>1</v>
      </c>
      <c r="F219" s="94">
        <v>0</v>
      </c>
      <c r="G219" s="94">
        <v>1</v>
      </c>
      <c r="H219" s="178">
        <v>46212</v>
      </c>
      <c r="I219" s="135" t="s">
        <v>21</v>
      </c>
      <c r="J219" s="595">
        <v>516300010726508</v>
      </c>
      <c r="K219" s="166" t="s">
        <v>47</v>
      </c>
      <c r="L219" s="41" t="s">
        <v>2860</v>
      </c>
      <c r="M219" s="27"/>
      <c r="N219" s="27" t="s">
        <v>23</v>
      </c>
      <c r="O219" s="27"/>
      <c r="P219" s="41" t="s">
        <v>2861</v>
      </c>
      <c r="Q219" s="27" t="s">
        <v>23</v>
      </c>
      <c r="R219" s="27"/>
      <c r="S219" s="94" t="s">
        <v>24</v>
      </c>
      <c r="T219" s="94" t="s">
        <v>45</v>
      </c>
      <c r="U219" s="151" t="s">
        <v>46</v>
      </c>
      <c r="V219" s="151"/>
    </row>
    <row r="220" ht="14.5" customHeight="1" spans="1:22">
      <c r="A220" s="594">
        <v>219</v>
      </c>
      <c r="B220" s="22" t="s">
        <v>19</v>
      </c>
      <c r="C220" s="22" t="s">
        <v>146</v>
      </c>
      <c r="D220" s="596">
        <v>6000043167</v>
      </c>
      <c r="E220" s="22">
        <v>1</v>
      </c>
      <c r="F220" s="22">
        <v>0</v>
      </c>
      <c r="G220" s="22">
        <v>1</v>
      </c>
      <c r="H220" s="71">
        <v>46212</v>
      </c>
      <c r="I220" s="141" t="s">
        <v>21</v>
      </c>
      <c r="J220" s="596">
        <v>516300010726508</v>
      </c>
      <c r="K220" s="515" t="s">
        <v>158</v>
      </c>
      <c r="L220" s="38" t="s">
        <v>2865</v>
      </c>
      <c r="M220" s="39"/>
      <c r="N220" s="39" t="s">
        <v>23</v>
      </c>
      <c r="O220" s="39"/>
      <c r="P220" s="38" t="s">
        <v>2866</v>
      </c>
      <c r="Q220" s="39" t="s">
        <v>23</v>
      </c>
      <c r="R220" s="39"/>
      <c r="S220" s="22" t="s">
        <v>24</v>
      </c>
      <c r="T220" s="22" t="s">
        <v>27</v>
      </c>
      <c r="U220" s="133" t="s">
        <v>46</v>
      </c>
      <c r="V220" s="133"/>
    </row>
    <row r="221" ht="14.5" customHeight="1" spans="1:22">
      <c r="A221" s="594">
        <v>220</v>
      </c>
      <c r="B221" s="22" t="s">
        <v>19</v>
      </c>
      <c r="C221" s="22" t="s">
        <v>146</v>
      </c>
      <c r="D221" s="595">
        <v>6000043167</v>
      </c>
      <c r="E221" s="94">
        <v>1</v>
      </c>
      <c r="F221" s="94">
        <v>1</v>
      </c>
      <c r="G221" s="94">
        <v>0</v>
      </c>
      <c r="H221" s="178">
        <v>46212</v>
      </c>
      <c r="I221" s="135" t="s">
        <v>21</v>
      </c>
      <c r="J221" s="595">
        <v>516300010726509</v>
      </c>
      <c r="K221" s="547" t="s">
        <v>22</v>
      </c>
      <c r="L221" s="41" t="s">
        <v>22</v>
      </c>
      <c r="M221" s="41" t="s">
        <v>22</v>
      </c>
      <c r="N221" s="27" t="s">
        <v>23</v>
      </c>
      <c r="O221" s="27"/>
      <c r="P221" s="27"/>
      <c r="Q221" s="27" t="s">
        <v>23</v>
      </c>
      <c r="R221" s="27"/>
      <c r="S221" s="94" t="s">
        <v>24</v>
      </c>
      <c r="T221" s="94" t="s">
        <v>22</v>
      </c>
      <c r="U221" s="151" t="s">
        <v>22</v>
      </c>
      <c r="V221" s="151"/>
    </row>
    <row r="222" ht="14.5" customHeight="1" spans="1:22">
      <c r="A222" s="594">
        <v>221</v>
      </c>
      <c r="B222" s="22" t="s">
        <v>19</v>
      </c>
      <c r="C222" s="22" t="s">
        <v>146</v>
      </c>
      <c r="D222" s="596">
        <v>6000043167</v>
      </c>
      <c r="E222" s="22">
        <v>1</v>
      </c>
      <c r="F222" s="22">
        <v>0</v>
      </c>
      <c r="G222" s="22">
        <v>1</v>
      </c>
      <c r="H222" s="71">
        <v>46212</v>
      </c>
      <c r="I222" s="141" t="s">
        <v>21</v>
      </c>
      <c r="J222" s="596">
        <v>516300010726510</v>
      </c>
      <c r="K222" s="515" t="s">
        <v>158</v>
      </c>
      <c r="L222" s="38" t="s">
        <v>2865</v>
      </c>
      <c r="M222" s="39"/>
      <c r="N222" s="39" t="s">
        <v>23</v>
      </c>
      <c r="O222" s="39"/>
      <c r="P222" s="38" t="s">
        <v>2866</v>
      </c>
      <c r="Q222" s="39" t="s">
        <v>23</v>
      </c>
      <c r="R222" s="39"/>
      <c r="S222" s="22" t="s">
        <v>24</v>
      </c>
      <c r="T222" s="22" t="s">
        <v>159</v>
      </c>
      <c r="U222" s="133" t="s">
        <v>46</v>
      </c>
      <c r="V222" s="133"/>
    </row>
    <row r="223" ht="14.5" customHeight="1" spans="1:22">
      <c r="A223" s="594">
        <v>222</v>
      </c>
      <c r="B223" s="22" t="s">
        <v>19</v>
      </c>
      <c r="C223" s="22" t="s">
        <v>146</v>
      </c>
      <c r="D223" s="595">
        <v>6000043167</v>
      </c>
      <c r="E223" s="94">
        <v>1</v>
      </c>
      <c r="F223" s="94">
        <v>1</v>
      </c>
      <c r="G223" s="94">
        <v>0</v>
      </c>
      <c r="H223" s="178">
        <v>46212</v>
      </c>
      <c r="I223" s="135" t="s">
        <v>21</v>
      </c>
      <c r="J223" s="595">
        <v>516300010726511</v>
      </c>
      <c r="K223" s="547" t="s">
        <v>22</v>
      </c>
      <c r="L223" s="41" t="s">
        <v>22</v>
      </c>
      <c r="M223" s="41" t="s">
        <v>22</v>
      </c>
      <c r="N223" s="27" t="s">
        <v>23</v>
      </c>
      <c r="O223" s="27"/>
      <c r="P223" s="27"/>
      <c r="Q223" s="27" t="s">
        <v>23</v>
      </c>
      <c r="R223" s="27"/>
      <c r="S223" s="94" t="s">
        <v>24</v>
      </c>
      <c r="T223" s="94" t="s">
        <v>22</v>
      </c>
      <c r="U223" s="151" t="s">
        <v>22</v>
      </c>
      <c r="V223" s="151"/>
    </row>
    <row r="224" ht="15.5" customHeight="1" spans="1:22">
      <c r="A224" s="594">
        <v>223</v>
      </c>
      <c r="B224" s="22" t="s">
        <v>19</v>
      </c>
      <c r="C224" s="22" t="s">
        <v>146</v>
      </c>
      <c r="D224" s="596">
        <v>6000043167</v>
      </c>
      <c r="E224" s="22">
        <v>1</v>
      </c>
      <c r="F224" s="22">
        <v>0</v>
      </c>
      <c r="G224" s="22">
        <v>1</v>
      </c>
      <c r="H224" s="71">
        <v>46212</v>
      </c>
      <c r="I224" s="141" t="s">
        <v>21</v>
      </c>
      <c r="J224" s="596">
        <v>516300010726512</v>
      </c>
      <c r="K224" s="599" t="s">
        <v>160</v>
      </c>
      <c r="L224" s="38" t="s">
        <v>2865</v>
      </c>
      <c r="M224" s="39"/>
      <c r="N224" s="39" t="s">
        <v>23</v>
      </c>
      <c r="O224" s="39"/>
      <c r="P224" s="38" t="s">
        <v>2866</v>
      </c>
      <c r="Q224" s="39" t="s">
        <v>23</v>
      </c>
      <c r="R224" s="39"/>
      <c r="S224" s="22" t="s">
        <v>24</v>
      </c>
      <c r="T224" s="22" t="s">
        <v>159</v>
      </c>
      <c r="U224" s="133" t="s">
        <v>46</v>
      </c>
      <c r="V224" s="133"/>
    </row>
    <row r="225" ht="14.5" customHeight="1" spans="1:22">
      <c r="A225" s="594">
        <v>224</v>
      </c>
      <c r="B225" s="22" t="s">
        <v>19</v>
      </c>
      <c r="C225" s="22" t="s">
        <v>146</v>
      </c>
      <c r="D225" s="595">
        <v>6000043167</v>
      </c>
      <c r="E225" s="94">
        <v>1</v>
      </c>
      <c r="F225" s="94">
        <v>0</v>
      </c>
      <c r="G225" s="94">
        <v>1</v>
      </c>
      <c r="H225" s="178">
        <v>46213</v>
      </c>
      <c r="I225" s="135" t="s">
        <v>21</v>
      </c>
      <c r="J225" s="595">
        <v>516300010726513</v>
      </c>
      <c r="K225" s="166" t="s">
        <v>103</v>
      </c>
      <c r="L225" s="41" t="s">
        <v>2857</v>
      </c>
      <c r="M225" s="27"/>
      <c r="N225" s="27" t="s">
        <v>23</v>
      </c>
      <c r="O225" s="27"/>
      <c r="P225" s="41" t="s">
        <v>2856</v>
      </c>
      <c r="Q225" s="27" t="s">
        <v>23</v>
      </c>
      <c r="R225" s="27"/>
      <c r="S225" s="94" t="s">
        <v>24</v>
      </c>
      <c r="T225" s="94" t="s">
        <v>32</v>
      </c>
      <c r="U225" s="151" t="s">
        <v>28</v>
      </c>
      <c r="V225" s="151"/>
    </row>
    <row r="226" ht="14.5" customHeight="1" spans="1:22">
      <c r="A226" s="594">
        <v>225</v>
      </c>
      <c r="B226" s="22" t="s">
        <v>19</v>
      </c>
      <c r="C226" s="22" t="s">
        <v>146</v>
      </c>
      <c r="D226" s="596">
        <v>6000043167</v>
      </c>
      <c r="E226" s="22">
        <v>1</v>
      </c>
      <c r="F226" s="22">
        <v>0</v>
      </c>
      <c r="G226" s="22">
        <v>1</v>
      </c>
      <c r="H226" s="71">
        <v>46213</v>
      </c>
      <c r="I226" s="141" t="s">
        <v>21</v>
      </c>
      <c r="J226" s="596">
        <v>516300010726513</v>
      </c>
      <c r="K226" s="515" t="s">
        <v>158</v>
      </c>
      <c r="L226" s="38" t="s">
        <v>2865</v>
      </c>
      <c r="M226" s="39"/>
      <c r="N226" s="39" t="s">
        <v>23</v>
      </c>
      <c r="O226" s="39"/>
      <c r="P226" s="38" t="s">
        <v>2866</v>
      </c>
      <c r="Q226" s="39" t="s">
        <v>23</v>
      </c>
      <c r="R226" s="39"/>
      <c r="S226" s="22" t="s">
        <v>24</v>
      </c>
      <c r="T226" s="22" t="s">
        <v>159</v>
      </c>
      <c r="U226" s="133" t="s">
        <v>46</v>
      </c>
      <c r="V226" s="133"/>
    </row>
    <row r="227" ht="14.5" customHeight="1" spans="1:22">
      <c r="A227" s="594">
        <v>226</v>
      </c>
      <c r="B227" s="22" t="s">
        <v>19</v>
      </c>
      <c r="C227" s="22" t="s">
        <v>146</v>
      </c>
      <c r="D227" s="595">
        <v>6000043167</v>
      </c>
      <c r="E227" s="94">
        <v>1</v>
      </c>
      <c r="F227" s="94">
        <v>0</v>
      </c>
      <c r="G227" s="94">
        <v>1</v>
      </c>
      <c r="H227" s="178">
        <v>46213</v>
      </c>
      <c r="I227" s="135" t="s">
        <v>21</v>
      </c>
      <c r="J227" s="595">
        <v>516300010726514</v>
      </c>
      <c r="K227" s="547" t="s">
        <v>158</v>
      </c>
      <c r="L227" s="41" t="s">
        <v>2865</v>
      </c>
      <c r="M227" s="27"/>
      <c r="N227" s="27" t="s">
        <v>23</v>
      </c>
      <c r="O227" s="27"/>
      <c r="P227" s="41" t="s">
        <v>2866</v>
      </c>
      <c r="Q227" s="27" t="s">
        <v>23</v>
      </c>
      <c r="R227" s="27"/>
      <c r="S227" s="94" t="s">
        <v>24</v>
      </c>
      <c r="T227" s="94" t="s">
        <v>159</v>
      </c>
      <c r="U227" s="151" t="s">
        <v>46</v>
      </c>
      <c r="V227" s="151"/>
    </row>
    <row r="228" ht="14.5" customHeight="1" spans="1:22">
      <c r="A228" s="594">
        <v>227</v>
      </c>
      <c r="B228" s="22" t="s">
        <v>19</v>
      </c>
      <c r="C228" s="22" t="s">
        <v>146</v>
      </c>
      <c r="D228" s="596">
        <v>6000043167</v>
      </c>
      <c r="E228" s="22">
        <v>1</v>
      </c>
      <c r="F228" s="22">
        <v>1</v>
      </c>
      <c r="G228" s="22">
        <v>0</v>
      </c>
      <c r="H228" s="71">
        <v>46213</v>
      </c>
      <c r="I228" s="141" t="s">
        <v>21</v>
      </c>
      <c r="J228" s="596">
        <v>516300010726515</v>
      </c>
      <c r="K228" s="515" t="s">
        <v>22</v>
      </c>
      <c r="L228" s="38" t="s">
        <v>22</v>
      </c>
      <c r="M228" s="38" t="s">
        <v>22</v>
      </c>
      <c r="N228" s="39" t="s">
        <v>23</v>
      </c>
      <c r="O228" s="39"/>
      <c r="P228" s="39"/>
      <c r="Q228" s="39" t="s">
        <v>23</v>
      </c>
      <c r="R228" s="39"/>
      <c r="S228" s="22" t="s">
        <v>24</v>
      </c>
      <c r="T228" s="22" t="s">
        <v>22</v>
      </c>
      <c r="U228" s="133" t="s">
        <v>22</v>
      </c>
      <c r="V228" s="133"/>
    </row>
    <row r="229" ht="14.5" customHeight="1" spans="1:22">
      <c r="A229" s="594">
        <v>228</v>
      </c>
      <c r="B229" s="22" t="s">
        <v>19</v>
      </c>
      <c r="C229" s="22" t="s">
        <v>146</v>
      </c>
      <c r="D229" s="595">
        <v>6000043167</v>
      </c>
      <c r="E229" s="94">
        <v>1</v>
      </c>
      <c r="F229" s="94">
        <v>0</v>
      </c>
      <c r="G229" s="94">
        <v>1</v>
      </c>
      <c r="H229" s="178">
        <v>46213</v>
      </c>
      <c r="I229" s="135" t="s">
        <v>21</v>
      </c>
      <c r="J229" s="595">
        <v>516300010726516</v>
      </c>
      <c r="K229" s="547" t="s">
        <v>158</v>
      </c>
      <c r="L229" s="41" t="s">
        <v>2865</v>
      </c>
      <c r="M229" s="27"/>
      <c r="N229" s="27" t="s">
        <v>23</v>
      </c>
      <c r="O229" s="27"/>
      <c r="P229" s="41" t="s">
        <v>2866</v>
      </c>
      <c r="Q229" s="27" t="s">
        <v>23</v>
      </c>
      <c r="R229" s="27"/>
      <c r="S229" s="94" t="s">
        <v>24</v>
      </c>
      <c r="T229" s="94" t="s">
        <v>159</v>
      </c>
      <c r="U229" s="151" t="s">
        <v>46</v>
      </c>
      <c r="V229" s="151"/>
    </row>
    <row r="230" ht="14.5" customHeight="1" spans="1:22">
      <c r="A230" s="594">
        <v>229</v>
      </c>
      <c r="B230" s="22" t="s">
        <v>19</v>
      </c>
      <c r="C230" s="22" t="s">
        <v>146</v>
      </c>
      <c r="D230" s="596">
        <v>6000043167</v>
      </c>
      <c r="E230" s="22">
        <v>4</v>
      </c>
      <c r="F230" s="22">
        <v>4</v>
      </c>
      <c r="G230" s="22">
        <v>0</v>
      </c>
      <c r="H230" s="71">
        <v>46214</v>
      </c>
      <c r="I230" s="141" t="s">
        <v>21</v>
      </c>
      <c r="J230" s="596" t="s">
        <v>161</v>
      </c>
      <c r="K230" s="515" t="s">
        <v>22</v>
      </c>
      <c r="L230" s="38" t="s">
        <v>22</v>
      </c>
      <c r="M230" s="38" t="s">
        <v>22</v>
      </c>
      <c r="N230" s="39" t="s">
        <v>23</v>
      </c>
      <c r="O230" s="39"/>
      <c r="P230" s="39"/>
      <c r="Q230" s="39" t="s">
        <v>23</v>
      </c>
      <c r="R230" s="39"/>
      <c r="S230" s="22" t="s">
        <v>24</v>
      </c>
      <c r="T230" s="22" t="s">
        <v>22</v>
      </c>
      <c r="U230" s="133" t="s">
        <v>22</v>
      </c>
      <c r="V230" s="133"/>
    </row>
    <row r="231" ht="14.5" customHeight="1" spans="1:22">
      <c r="A231" s="594">
        <v>230</v>
      </c>
      <c r="B231" s="22" t="s">
        <v>19</v>
      </c>
      <c r="C231" s="22" t="s">
        <v>146</v>
      </c>
      <c r="D231" s="595">
        <v>6000043167</v>
      </c>
      <c r="E231" s="94">
        <v>1</v>
      </c>
      <c r="F231" s="94">
        <v>0</v>
      </c>
      <c r="G231" s="94">
        <v>1</v>
      </c>
      <c r="H231" s="178">
        <v>46214</v>
      </c>
      <c r="I231" s="135" t="s">
        <v>21</v>
      </c>
      <c r="J231" s="595">
        <v>516300010726521</v>
      </c>
      <c r="K231" s="547" t="s">
        <v>158</v>
      </c>
      <c r="L231" s="41" t="s">
        <v>2865</v>
      </c>
      <c r="M231" s="27"/>
      <c r="N231" s="27" t="s">
        <v>23</v>
      </c>
      <c r="O231" s="27"/>
      <c r="P231" s="41" t="s">
        <v>2866</v>
      </c>
      <c r="Q231" s="27" t="s">
        <v>23</v>
      </c>
      <c r="R231" s="27"/>
      <c r="S231" s="94" t="s">
        <v>24</v>
      </c>
      <c r="T231" s="94" t="s">
        <v>159</v>
      </c>
      <c r="U231" s="151" t="s">
        <v>46</v>
      </c>
      <c r="V231" s="151"/>
    </row>
    <row r="232" ht="14.5" customHeight="1" spans="1:22">
      <c r="A232" s="594">
        <v>231</v>
      </c>
      <c r="B232" s="22" t="s">
        <v>19</v>
      </c>
      <c r="C232" s="22" t="s">
        <v>146</v>
      </c>
      <c r="D232" s="596">
        <v>6000043167</v>
      </c>
      <c r="E232" s="22">
        <v>7</v>
      </c>
      <c r="F232" s="22">
        <v>7</v>
      </c>
      <c r="G232" s="22">
        <v>0</v>
      </c>
      <c r="H232" s="71">
        <v>46214</v>
      </c>
      <c r="I232" s="141" t="s">
        <v>21</v>
      </c>
      <c r="J232" s="596" t="s">
        <v>162</v>
      </c>
      <c r="K232" s="515" t="s">
        <v>22</v>
      </c>
      <c r="L232" s="38" t="s">
        <v>22</v>
      </c>
      <c r="M232" s="38" t="s">
        <v>22</v>
      </c>
      <c r="N232" s="39" t="s">
        <v>23</v>
      </c>
      <c r="O232" s="39"/>
      <c r="P232" s="39"/>
      <c r="Q232" s="39" t="s">
        <v>23</v>
      </c>
      <c r="R232" s="39"/>
      <c r="S232" s="22" t="s">
        <v>24</v>
      </c>
      <c r="T232" s="22" t="s">
        <v>22</v>
      </c>
      <c r="U232" s="133" t="s">
        <v>22</v>
      </c>
      <c r="V232" s="133"/>
    </row>
    <row r="233" ht="14.5" customHeight="1" spans="1:22">
      <c r="A233" s="594">
        <v>232</v>
      </c>
      <c r="B233" s="22" t="s">
        <v>19</v>
      </c>
      <c r="C233" s="22" t="s">
        <v>146</v>
      </c>
      <c r="D233" s="595">
        <v>6000043167</v>
      </c>
      <c r="E233" s="94">
        <v>1</v>
      </c>
      <c r="F233" s="94">
        <v>0</v>
      </c>
      <c r="G233" s="94">
        <v>1</v>
      </c>
      <c r="H233" s="178">
        <v>46214</v>
      </c>
      <c r="I233" s="135" t="s">
        <v>21</v>
      </c>
      <c r="J233" s="595">
        <v>516300010726529</v>
      </c>
      <c r="K233" s="166" t="s">
        <v>38</v>
      </c>
      <c r="L233" s="41" t="s">
        <v>2857</v>
      </c>
      <c r="M233" s="27"/>
      <c r="N233" s="27" t="s">
        <v>23</v>
      </c>
      <c r="O233" s="27"/>
      <c r="P233" s="41" t="s">
        <v>2856</v>
      </c>
      <c r="Q233" s="27" t="s">
        <v>23</v>
      </c>
      <c r="R233" s="27"/>
      <c r="S233" s="94" t="s">
        <v>24</v>
      </c>
      <c r="T233" s="94" t="s">
        <v>32</v>
      </c>
      <c r="U233" s="151" t="s">
        <v>28</v>
      </c>
      <c r="V233" s="151"/>
    </row>
    <row r="234" ht="14.5" customHeight="1" spans="1:22">
      <c r="A234" s="594">
        <v>233</v>
      </c>
      <c r="B234" s="22" t="s">
        <v>19</v>
      </c>
      <c r="C234" s="22" t="s">
        <v>146</v>
      </c>
      <c r="D234" s="596">
        <v>6000043167</v>
      </c>
      <c r="E234" s="22">
        <v>9</v>
      </c>
      <c r="F234" s="22">
        <v>9</v>
      </c>
      <c r="G234" s="22">
        <v>0</v>
      </c>
      <c r="H234" s="71">
        <v>46214</v>
      </c>
      <c r="I234" s="141" t="s">
        <v>21</v>
      </c>
      <c r="J234" s="596" t="s">
        <v>163</v>
      </c>
      <c r="K234" s="515" t="s">
        <v>22</v>
      </c>
      <c r="L234" s="38" t="s">
        <v>22</v>
      </c>
      <c r="M234" s="38" t="s">
        <v>22</v>
      </c>
      <c r="N234" s="39" t="s">
        <v>23</v>
      </c>
      <c r="O234" s="39"/>
      <c r="P234" s="39"/>
      <c r="Q234" s="39" t="s">
        <v>23</v>
      </c>
      <c r="R234" s="39"/>
      <c r="S234" s="22" t="s">
        <v>24</v>
      </c>
      <c r="T234" s="22" t="s">
        <v>22</v>
      </c>
      <c r="U234" s="133" t="s">
        <v>22</v>
      </c>
      <c r="V234" s="133"/>
    </row>
    <row r="235" ht="15.5" customHeight="1" spans="1:22">
      <c r="A235" s="594">
        <v>234</v>
      </c>
      <c r="B235" s="22" t="s">
        <v>19</v>
      </c>
      <c r="C235" s="22" t="s">
        <v>146</v>
      </c>
      <c r="D235" s="595">
        <v>6000043167</v>
      </c>
      <c r="E235" s="94">
        <v>1</v>
      </c>
      <c r="F235" s="94">
        <v>0</v>
      </c>
      <c r="G235" s="94">
        <v>1</v>
      </c>
      <c r="H235" s="178">
        <v>46214</v>
      </c>
      <c r="I235" s="135" t="s">
        <v>21</v>
      </c>
      <c r="J235" s="595">
        <v>516300010726539</v>
      </c>
      <c r="K235" s="599" t="s">
        <v>160</v>
      </c>
      <c r="L235" s="41" t="s">
        <v>2865</v>
      </c>
      <c r="M235" s="27"/>
      <c r="N235" s="27" t="s">
        <v>23</v>
      </c>
      <c r="O235" s="27"/>
      <c r="P235" s="41"/>
      <c r="Q235" s="27" t="s">
        <v>23</v>
      </c>
      <c r="R235" s="27"/>
      <c r="S235" s="94" t="s">
        <v>24</v>
      </c>
      <c r="T235" s="151" t="s">
        <v>164</v>
      </c>
      <c r="U235" s="151" t="s">
        <v>46</v>
      </c>
      <c r="V235" s="151"/>
    </row>
    <row r="236" ht="14.5" customHeight="1" spans="1:22">
      <c r="A236" s="594">
        <v>235</v>
      </c>
      <c r="B236" s="22" t="s">
        <v>19</v>
      </c>
      <c r="C236" s="22" t="s">
        <v>146</v>
      </c>
      <c r="D236" s="596">
        <v>6000043167</v>
      </c>
      <c r="E236" s="22">
        <v>7</v>
      </c>
      <c r="F236" s="22">
        <v>7</v>
      </c>
      <c r="G236" s="22">
        <v>0</v>
      </c>
      <c r="H236" s="71">
        <v>46214</v>
      </c>
      <c r="I236" s="141" t="s">
        <v>21</v>
      </c>
      <c r="J236" s="596" t="s">
        <v>165</v>
      </c>
      <c r="K236" s="515" t="s">
        <v>22</v>
      </c>
      <c r="L236" s="38" t="s">
        <v>22</v>
      </c>
      <c r="M236" s="38" t="s">
        <v>22</v>
      </c>
      <c r="N236" s="39" t="s">
        <v>23</v>
      </c>
      <c r="O236" s="39"/>
      <c r="P236" s="39"/>
      <c r="Q236" s="39" t="s">
        <v>23</v>
      </c>
      <c r="R236" s="39"/>
      <c r="S236" s="22" t="s">
        <v>24</v>
      </c>
      <c r="T236" s="22" t="s">
        <v>22</v>
      </c>
      <c r="U236" s="133" t="s">
        <v>22</v>
      </c>
      <c r="V236" s="133"/>
    </row>
    <row r="237" ht="14.5" customHeight="1" spans="1:22">
      <c r="A237" s="594">
        <v>236</v>
      </c>
      <c r="B237" s="22" t="s">
        <v>19</v>
      </c>
      <c r="C237" s="22" t="s">
        <v>146</v>
      </c>
      <c r="D237" s="595">
        <v>6000043167</v>
      </c>
      <c r="E237" s="94">
        <v>1</v>
      </c>
      <c r="F237" s="94">
        <v>1</v>
      </c>
      <c r="G237" s="94">
        <v>0</v>
      </c>
      <c r="H237" s="178">
        <v>46216</v>
      </c>
      <c r="I237" s="135" t="s">
        <v>21</v>
      </c>
      <c r="J237" s="595">
        <v>516300010726547</v>
      </c>
      <c r="K237" s="547" t="s">
        <v>22</v>
      </c>
      <c r="L237" s="41" t="s">
        <v>22</v>
      </c>
      <c r="M237" s="41" t="s">
        <v>22</v>
      </c>
      <c r="N237" s="27" t="s">
        <v>23</v>
      </c>
      <c r="O237" s="27"/>
      <c r="P237" s="27"/>
      <c r="Q237" s="27" t="s">
        <v>23</v>
      </c>
      <c r="R237" s="27"/>
      <c r="S237" s="94" t="s">
        <v>24</v>
      </c>
      <c r="T237" s="94" t="s">
        <v>22</v>
      </c>
      <c r="U237" s="151" t="s">
        <v>22</v>
      </c>
      <c r="V237" s="151"/>
    </row>
    <row r="238" ht="14.5" customHeight="1" spans="1:22">
      <c r="A238" s="594">
        <v>237</v>
      </c>
      <c r="B238" s="22" t="s">
        <v>19</v>
      </c>
      <c r="C238" s="22" t="s">
        <v>146</v>
      </c>
      <c r="D238" s="596">
        <v>6000043167</v>
      </c>
      <c r="E238" s="22">
        <v>1</v>
      </c>
      <c r="F238" s="22">
        <v>0</v>
      </c>
      <c r="G238" s="22">
        <v>1</v>
      </c>
      <c r="H238" s="71">
        <v>46216</v>
      </c>
      <c r="I238" s="141" t="s">
        <v>21</v>
      </c>
      <c r="J238" s="596">
        <v>516300010726548</v>
      </c>
      <c r="K238" s="515" t="s">
        <v>158</v>
      </c>
      <c r="L238" s="38" t="s">
        <v>2865</v>
      </c>
      <c r="M238" s="39"/>
      <c r="N238" s="39" t="s">
        <v>23</v>
      </c>
      <c r="O238" s="39"/>
      <c r="P238" s="38" t="s">
        <v>2866</v>
      </c>
      <c r="Q238" s="39" t="s">
        <v>23</v>
      </c>
      <c r="R238" s="39"/>
      <c r="S238" s="22" t="s">
        <v>24</v>
      </c>
      <c r="T238" s="22" t="s">
        <v>159</v>
      </c>
      <c r="U238" s="133" t="s">
        <v>46</v>
      </c>
      <c r="V238" s="133"/>
    </row>
    <row r="239" ht="14.5" customHeight="1" spans="1:22">
      <c r="A239" s="594">
        <v>238</v>
      </c>
      <c r="B239" s="22" t="s">
        <v>19</v>
      </c>
      <c r="C239" s="22" t="s">
        <v>146</v>
      </c>
      <c r="D239" s="595">
        <v>6000043167</v>
      </c>
      <c r="E239" s="94">
        <v>8</v>
      </c>
      <c r="F239" s="94">
        <v>8</v>
      </c>
      <c r="G239" s="94">
        <v>0</v>
      </c>
      <c r="H239" s="178">
        <v>46216</v>
      </c>
      <c r="I239" s="135" t="s">
        <v>21</v>
      </c>
      <c r="J239" s="595" t="s">
        <v>166</v>
      </c>
      <c r="K239" s="547" t="s">
        <v>22</v>
      </c>
      <c r="L239" s="41" t="s">
        <v>22</v>
      </c>
      <c r="M239" s="41" t="s">
        <v>22</v>
      </c>
      <c r="N239" s="27" t="s">
        <v>23</v>
      </c>
      <c r="O239" s="27"/>
      <c r="P239" s="27"/>
      <c r="Q239" s="27" t="s">
        <v>23</v>
      </c>
      <c r="R239" s="27"/>
      <c r="S239" s="94" t="s">
        <v>24</v>
      </c>
      <c r="T239" s="94" t="s">
        <v>22</v>
      </c>
      <c r="U239" s="151" t="s">
        <v>22</v>
      </c>
      <c r="V239" s="151"/>
    </row>
    <row r="240" ht="14.5" customHeight="1" spans="1:22">
      <c r="A240" s="594">
        <v>239</v>
      </c>
      <c r="B240" s="22" t="s">
        <v>19</v>
      </c>
      <c r="C240" s="22" t="s">
        <v>146</v>
      </c>
      <c r="D240" s="596">
        <v>6000043167</v>
      </c>
      <c r="E240" s="22">
        <v>1</v>
      </c>
      <c r="F240" s="22">
        <v>0</v>
      </c>
      <c r="G240" s="22">
        <v>1</v>
      </c>
      <c r="H240" s="71">
        <v>46216</v>
      </c>
      <c r="I240" s="141" t="s">
        <v>21</v>
      </c>
      <c r="J240" s="596">
        <v>516300010726557</v>
      </c>
      <c r="K240" s="166" t="s">
        <v>167</v>
      </c>
      <c r="L240" s="38" t="s">
        <v>2857</v>
      </c>
      <c r="M240" s="39"/>
      <c r="N240" s="39" t="s">
        <v>23</v>
      </c>
      <c r="O240" s="39"/>
      <c r="P240" s="38" t="s">
        <v>2868</v>
      </c>
      <c r="Q240" s="39" t="s">
        <v>23</v>
      </c>
      <c r="R240" s="39"/>
      <c r="S240" s="22" t="s">
        <v>24</v>
      </c>
      <c r="T240" s="22" t="s">
        <v>59</v>
      </c>
      <c r="U240" s="133" t="s">
        <v>28</v>
      </c>
      <c r="V240" s="133"/>
    </row>
    <row r="241" ht="14.5" customHeight="1" spans="1:22">
      <c r="A241" s="594">
        <v>240</v>
      </c>
      <c r="B241" s="22" t="s">
        <v>19</v>
      </c>
      <c r="C241" s="22" t="s">
        <v>146</v>
      </c>
      <c r="D241" s="595">
        <v>6000043167</v>
      </c>
      <c r="E241" s="94">
        <v>4</v>
      </c>
      <c r="F241" s="94">
        <v>4</v>
      </c>
      <c r="G241" s="94">
        <v>0</v>
      </c>
      <c r="H241" s="178">
        <v>46216</v>
      </c>
      <c r="I241" s="135" t="s">
        <v>21</v>
      </c>
      <c r="J241" s="595" t="s">
        <v>168</v>
      </c>
      <c r="K241" s="547" t="s">
        <v>22</v>
      </c>
      <c r="L241" s="41" t="s">
        <v>22</v>
      </c>
      <c r="M241" s="41" t="s">
        <v>22</v>
      </c>
      <c r="N241" s="27" t="s">
        <v>23</v>
      </c>
      <c r="O241" s="27"/>
      <c r="P241" s="27"/>
      <c r="Q241" s="27" t="s">
        <v>23</v>
      </c>
      <c r="R241" s="27"/>
      <c r="S241" s="94" t="s">
        <v>24</v>
      </c>
      <c r="T241" s="94" t="s">
        <v>22</v>
      </c>
      <c r="U241" s="151" t="s">
        <v>22</v>
      </c>
      <c r="V241" s="151"/>
    </row>
    <row r="242" ht="14.5" customHeight="1" spans="1:22">
      <c r="A242" s="594">
        <v>241</v>
      </c>
      <c r="B242" s="22" t="s">
        <v>19</v>
      </c>
      <c r="C242" s="22" t="s">
        <v>146</v>
      </c>
      <c r="D242" s="596">
        <v>6000043167</v>
      </c>
      <c r="E242" s="22">
        <v>1</v>
      </c>
      <c r="F242" s="22">
        <v>0</v>
      </c>
      <c r="G242" s="22">
        <v>1</v>
      </c>
      <c r="H242" s="71">
        <v>46216</v>
      </c>
      <c r="I242" s="141" t="s">
        <v>21</v>
      </c>
      <c r="J242" s="596">
        <v>516300010726562</v>
      </c>
      <c r="K242" s="515" t="s">
        <v>158</v>
      </c>
      <c r="L242" s="38" t="s">
        <v>2865</v>
      </c>
      <c r="M242" s="39"/>
      <c r="N242" s="39" t="s">
        <v>23</v>
      </c>
      <c r="O242" s="39"/>
      <c r="P242" s="38" t="s">
        <v>2866</v>
      </c>
      <c r="Q242" s="39" t="s">
        <v>23</v>
      </c>
      <c r="R242" s="39"/>
      <c r="S242" s="22" t="s">
        <v>24</v>
      </c>
      <c r="T242" s="22" t="s">
        <v>159</v>
      </c>
      <c r="U242" s="133" t="s">
        <v>46</v>
      </c>
      <c r="V242" s="133"/>
    </row>
    <row r="243" ht="14.5" customHeight="1" spans="1:22">
      <c r="A243" s="594">
        <v>242</v>
      </c>
      <c r="B243" s="22" t="s">
        <v>19</v>
      </c>
      <c r="C243" s="22" t="s">
        <v>146</v>
      </c>
      <c r="D243" s="595">
        <v>6000043167</v>
      </c>
      <c r="E243" s="94">
        <v>1</v>
      </c>
      <c r="F243" s="94">
        <v>1</v>
      </c>
      <c r="G243" s="94">
        <v>0</v>
      </c>
      <c r="H243" s="178">
        <v>46216</v>
      </c>
      <c r="I243" s="135" t="s">
        <v>21</v>
      </c>
      <c r="J243" s="595">
        <v>516300010726563</v>
      </c>
      <c r="K243" s="547" t="s">
        <v>22</v>
      </c>
      <c r="L243" s="41" t="s">
        <v>22</v>
      </c>
      <c r="M243" s="41" t="s">
        <v>22</v>
      </c>
      <c r="N243" s="27" t="s">
        <v>23</v>
      </c>
      <c r="O243" s="27"/>
      <c r="P243" s="27"/>
      <c r="Q243" s="27" t="s">
        <v>23</v>
      </c>
      <c r="R243" s="27"/>
      <c r="S243" s="94" t="s">
        <v>24</v>
      </c>
      <c r="T243" s="94" t="s">
        <v>22</v>
      </c>
      <c r="U243" s="151" t="s">
        <v>22</v>
      </c>
      <c r="V243" s="151"/>
    </row>
    <row r="244" ht="14.5" customHeight="1" spans="1:22">
      <c r="A244" s="594">
        <v>243</v>
      </c>
      <c r="B244" s="22" t="s">
        <v>19</v>
      </c>
      <c r="C244" s="22" t="s">
        <v>146</v>
      </c>
      <c r="D244" s="596">
        <v>6000043167</v>
      </c>
      <c r="E244" s="22">
        <v>1</v>
      </c>
      <c r="F244" s="22">
        <v>0</v>
      </c>
      <c r="G244" s="22">
        <v>1</v>
      </c>
      <c r="H244" s="71">
        <v>46216</v>
      </c>
      <c r="I244" s="141" t="s">
        <v>21</v>
      </c>
      <c r="J244" s="596">
        <v>516300010726564</v>
      </c>
      <c r="K244" s="515" t="s">
        <v>158</v>
      </c>
      <c r="L244" s="38" t="s">
        <v>2865</v>
      </c>
      <c r="M244" s="39"/>
      <c r="N244" s="39" t="s">
        <v>23</v>
      </c>
      <c r="O244" s="39"/>
      <c r="P244" s="38" t="s">
        <v>2866</v>
      </c>
      <c r="Q244" s="39" t="s">
        <v>23</v>
      </c>
      <c r="R244" s="39"/>
      <c r="S244" s="22" t="s">
        <v>24</v>
      </c>
      <c r="T244" s="22" t="s">
        <v>159</v>
      </c>
      <c r="U244" s="133" t="s">
        <v>46</v>
      </c>
      <c r="V244" s="133"/>
    </row>
    <row r="245" ht="14.5" customHeight="1" spans="1:22">
      <c r="A245" s="594">
        <v>244</v>
      </c>
      <c r="B245" s="22" t="s">
        <v>19</v>
      </c>
      <c r="C245" s="22" t="s">
        <v>146</v>
      </c>
      <c r="D245" s="595">
        <v>6000043167</v>
      </c>
      <c r="E245" s="94">
        <v>3</v>
      </c>
      <c r="F245" s="94">
        <v>3</v>
      </c>
      <c r="G245" s="94">
        <v>0</v>
      </c>
      <c r="H245" s="178">
        <v>46216</v>
      </c>
      <c r="I245" s="135" t="s">
        <v>21</v>
      </c>
      <c r="J245" s="595" t="s">
        <v>169</v>
      </c>
      <c r="K245" s="547" t="s">
        <v>22</v>
      </c>
      <c r="L245" s="41" t="s">
        <v>22</v>
      </c>
      <c r="M245" s="41" t="s">
        <v>22</v>
      </c>
      <c r="N245" s="27" t="s">
        <v>23</v>
      </c>
      <c r="O245" s="27"/>
      <c r="P245" s="27"/>
      <c r="Q245" s="27" t="s">
        <v>23</v>
      </c>
      <c r="R245" s="27"/>
      <c r="S245" s="94" t="s">
        <v>24</v>
      </c>
      <c r="T245" s="94" t="s">
        <v>22</v>
      </c>
      <c r="U245" s="151" t="s">
        <v>22</v>
      </c>
      <c r="V245" s="151"/>
    </row>
    <row r="246" ht="14.5" customHeight="1" spans="1:22">
      <c r="A246" s="594">
        <v>245</v>
      </c>
      <c r="B246" s="22" t="s">
        <v>19</v>
      </c>
      <c r="C246" s="22" t="s">
        <v>146</v>
      </c>
      <c r="D246" s="596">
        <v>6000043167</v>
      </c>
      <c r="E246" s="22">
        <v>1</v>
      </c>
      <c r="F246" s="22">
        <v>0</v>
      </c>
      <c r="G246" s="22">
        <v>1</v>
      </c>
      <c r="H246" s="71">
        <v>46217</v>
      </c>
      <c r="I246" s="141" t="s">
        <v>21</v>
      </c>
      <c r="J246" s="596">
        <v>516300010726568</v>
      </c>
      <c r="K246" s="515" t="s">
        <v>158</v>
      </c>
      <c r="L246" s="38" t="s">
        <v>2865</v>
      </c>
      <c r="M246" s="39"/>
      <c r="N246" s="39" t="s">
        <v>23</v>
      </c>
      <c r="O246" s="39"/>
      <c r="P246" s="38" t="s">
        <v>2866</v>
      </c>
      <c r="Q246" s="39" t="s">
        <v>23</v>
      </c>
      <c r="R246" s="39"/>
      <c r="S246" s="22" t="s">
        <v>24</v>
      </c>
      <c r="T246" s="22" t="s">
        <v>159</v>
      </c>
      <c r="U246" s="133" t="s">
        <v>46</v>
      </c>
      <c r="V246" s="133"/>
    </row>
    <row r="247" ht="14.5" customHeight="1" spans="1:22">
      <c r="A247" s="594">
        <v>246</v>
      </c>
      <c r="B247" s="22" t="s">
        <v>19</v>
      </c>
      <c r="C247" s="22" t="s">
        <v>146</v>
      </c>
      <c r="D247" s="595">
        <v>6000043167</v>
      </c>
      <c r="E247" s="94">
        <v>1</v>
      </c>
      <c r="F247" s="94">
        <v>0</v>
      </c>
      <c r="G247" s="94">
        <v>1</v>
      </c>
      <c r="H247" s="178">
        <v>46217</v>
      </c>
      <c r="I247" s="135" t="s">
        <v>21</v>
      </c>
      <c r="J247" s="595">
        <v>516300010726569</v>
      </c>
      <c r="K247" s="547" t="s">
        <v>158</v>
      </c>
      <c r="L247" s="41" t="s">
        <v>2865</v>
      </c>
      <c r="M247" s="27"/>
      <c r="N247" s="27" t="s">
        <v>23</v>
      </c>
      <c r="O247" s="27"/>
      <c r="P247" s="41" t="s">
        <v>2866</v>
      </c>
      <c r="Q247" s="27" t="s">
        <v>23</v>
      </c>
      <c r="R247" s="27"/>
      <c r="S247" s="94" t="s">
        <v>24</v>
      </c>
      <c r="T247" s="94" t="s">
        <v>159</v>
      </c>
      <c r="U247" s="151" t="s">
        <v>46</v>
      </c>
      <c r="V247" s="151"/>
    </row>
    <row r="248" ht="14.5" customHeight="1" spans="1:22">
      <c r="A248" s="594">
        <v>247</v>
      </c>
      <c r="B248" s="22" t="s">
        <v>19</v>
      </c>
      <c r="C248" s="22" t="s">
        <v>146</v>
      </c>
      <c r="D248" s="596">
        <v>6000043167</v>
      </c>
      <c r="E248" s="22">
        <v>1</v>
      </c>
      <c r="F248" s="22">
        <v>0</v>
      </c>
      <c r="G248" s="22">
        <v>1</v>
      </c>
      <c r="H248" s="71">
        <v>46217</v>
      </c>
      <c r="I248" s="141" t="s">
        <v>21</v>
      </c>
      <c r="J248" s="596">
        <v>516300010726570</v>
      </c>
      <c r="K248" s="515" t="s">
        <v>170</v>
      </c>
      <c r="L248" s="38" t="s">
        <v>2865</v>
      </c>
      <c r="M248" s="39"/>
      <c r="N248" s="39" t="s">
        <v>23</v>
      </c>
      <c r="O248" s="39"/>
      <c r="P248" s="38" t="s">
        <v>2866</v>
      </c>
      <c r="Q248" s="39" t="s">
        <v>23</v>
      </c>
      <c r="R248" s="39"/>
      <c r="S248" s="22" t="s">
        <v>24</v>
      </c>
      <c r="T248" s="22" t="s">
        <v>159</v>
      </c>
      <c r="U248" s="133" t="s">
        <v>46</v>
      </c>
      <c r="V248" s="133"/>
    </row>
    <row r="249" ht="14.5" customHeight="1" spans="1:22">
      <c r="A249" s="594">
        <v>248</v>
      </c>
      <c r="B249" s="22" t="s">
        <v>19</v>
      </c>
      <c r="C249" s="22" t="s">
        <v>146</v>
      </c>
      <c r="D249" s="595">
        <v>6000043167</v>
      </c>
      <c r="E249" s="94">
        <v>1</v>
      </c>
      <c r="F249" s="94">
        <v>0</v>
      </c>
      <c r="G249" s="94">
        <v>1</v>
      </c>
      <c r="H249" s="178">
        <v>46217</v>
      </c>
      <c r="I249" s="135" t="s">
        <v>21</v>
      </c>
      <c r="J249" s="595">
        <v>516300010726571</v>
      </c>
      <c r="K249" s="547" t="s">
        <v>158</v>
      </c>
      <c r="L249" s="41" t="s">
        <v>2865</v>
      </c>
      <c r="M249" s="27"/>
      <c r="N249" s="27" t="s">
        <v>23</v>
      </c>
      <c r="O249" s="27"/>
      <c r="P249" s="41" t="s">
        <v>2866</v>
      </c>
      <c r="Q249" s="27" t="s">
        <v>23</v>
      </c>
      <c r="R249" s="27"/>
      <c r="S249" s="94" t="s">
        <v>24</v>
      </c>
      <c r="T249" s="94" t="s">
        <v>159</v>
      </c>
      <c r="U249" s="151" t="s">
        <v>46</v>
      </c>
      <c r="V249" s="151"/>
    </row>
    <row r="250" ht="14.5" customHeight="1" spans="1:22">
      <c r="A250" s="594">
        <v>249</v>
      </c>
      <c r="B250" s="22" t="s">
        <v>19</v>
      </c>
      <c r="C250" s="22" t="s">
        <v>146</v>
      </c>
      <c r="D250" s="596">
        <v>6000043167</v>
      </c>
      <c r="E250" s="22">
        <v>1</v>
      </c>
      <c r="F250" s="22">
        <v>0</v>
      </c>
      <c r="G250" s="22">
        <v>1</v>
      </c>
      <c r="H250" s="71">
        <v>46217</v>
      </c>
      <c r="I250" s="141" t="s">
        <v>21</v>
      </c>
      <c r="J250" s="596">
        <v>516300010726572</v>
      </c>
      <c r="K250" s="515" t="s">
        <v>158</v>
      </c>
      <c r="L250" s="38" t="s">
        <v>2865</v>
      </c>
      <c r="M250" s="39"/>
      <c r="N250" s="39" t="s">
        <v>23</v>
      </c>
      <c r="O250" s="39"/>
      <c r="P250" s="38" t="s">
        <v>2866</v>
      </c>
      <c r="Q250" s="39" t="s">
        <v>23</v>
      </c>
      <c r="R250" s="39"/>
      <c r="S250" s="22" t="s">
        <v>24</v>
      </c>
      <c r="T250" s="22" t="s">
        <v>159</v>
      </c>
      <c r="U250" s="133" t="s">
        <v>46</v>
      </c>
      <c r="V250" s="133"/>
    </row>
    <row r="251" ht="14.5" customHeight="1" spans="1:22">
      <c r="A251" s="594">
        <v>250</v>
      </c>
      <c r="B251" s="22" t="s">
        <v>19</v>
      </c>
      <c r="C251" s="22" t="s">
        <v>146</v>
      </c>
      <c r="D251" s="595">
        <v>6000043167</v>
      </c>
      <c r="E251" s="94">
        <v>1</v>
      </c>
      <c r="F251" s="94">
        <v>0</v>
      </c>
      <c r="G251" s="94">
        <v>1</v>
      </c>
      <c r="H251" s="178">
        <v>46217</v>
      </c>
      <c r="I251" s="135" t="s">
        <v>21</v>
      </c>
      <c r="J251" s="595">
        <v>516300010726573</v>
      </c>
      <c r="K251" s="547" t="s">
        <v>170</v>
      </c>
      <c r="L251" s="41" t="s">
        <v>2865</v>
      </c>
      <c r="M251" s="27"/>
      <c r="N251" s="27" t="s">
        <v>23</v>
      </c>
      <c r="O251" s="27"/>
      <c r="P251" s="41" t="s">
        <v>2866</v>
      </c>
      <c r="Q251" s="27" t="s">
        <v>23</v>
      </c>
      <c r="R251" s="27"/>
      <c r="S251" s="94" t="s">
        <v>24</v>
      </c>
      <c r="T251" s="94" t="s">
        <v>159</v>
      </c>
      <c r="U251" s="151" t="s">
        <v>46</v>
      </c>
      <c r="V251" s="151"/>
    </row>
    <row r="252" ht="14.5" customHeight="1" spans="1:22">
      <c r="A252" s="594">
        <v>251</v>
      </c>
      <c r="B252" s="22" t="s">
        <v>19</v>
      </c>
      <c r="C252" s="22" t="s">
        <v>146</v>
      </c>
      <c r="D252" s="596">
        <v>6000043167</v>
      </c>
      <c r="E252" s="22">
        <v>1</v>
      </c>
      <c r="F252" s="22">
        <v>0</v>
      </c>
      <c r="G252" s="22">
        <v>1</v>
      </c>
      <c r="H252" s="71">
        <v>46217</v>
      </c>
      <c r="I252" s="141" t="s">
        <v>21</v>
      </c>
      <c r="J252" s="596">
        <v>516300010726574</v>
      </c>
      <c r="K252" s="515" t="s">
        <v>170</v>
      </c>
      <c r="L252" s="38" t="s">
        <v>2865</v>
      </c>
      <c r="M252" s="39"/>
      <c r="N252" s="39" t="s">
        <v>23</v>
      </c>
      <c r="O252" s="39"/>
      <c r="P252" s="38" t="s">
        <v>2866</v>
      </c>
      <c r="Q252" s="39" t="s">
        <v>23</v>
      </c>
      <c r="R252" s="39"/>
      <c r="S252" s="22" t="s">
        <v>24</v>
      </c>
      <c r="T252" s="22" t="s">
        <v>159</v>
      </c>
      <c r="U252" s="133" t="s">
        <v>46</v>
      </c>
      <c r="V252" s="133"/>
    </row>
    <row r="253" ht="14.5" customHeight="1" spans="1:22">
      <c r="A253" s="594">
        <v>252</v>
      </c>
      <c r="B253" s="22" t="s">
        <v>19</v>
      </c>
      <c r="C253" s="22" t="s">
        <v>146</v>
      </c>
      <c r="D253" s="595">
        <v>6000043167</v>
      </c>
      <c r="E253" s="94">
        <v>1</v>
      </c>
      <c r="F253" s="94">
        <v>0</v>
      </c>
      <c r="G253" s="94">
        <v>1</v>
      </c>
      <c r="H253" s="178">
        <v>46217</v>
      </c>
      <c r="I253" s="135" t="s">
        <v>21</v>
      </c>
      <c r="J253" s="595">
        <v>516300010726575</v>
      </c>
      <c r="K253" s="547" t="s">
        <v>170</v>
      </c>
      <c r="L253" s="41" t="s">
        <v>2865</v>
      </c>
      <c r="M253" s="27"/>
      <c r="N253" s="27" t="s">
        <v>23</v>
      </c>
      <c r="O253" s="27"/>
      <c r="P253" s="41" t="s">
        <v>2866</v>
      </c>
      <c r="Q253" s="27" t="s">
        <v>23</v>
      </c>
      <c r="R253" s="27"/>
      <c r="S253" s="94" t="s">
        <v>24</v>
      </c>
      <c r="T253" s="94" t="s">
        <v>159</v>
      </c>
      <c r="U253" s="151" t="s">
        <v>46</v>
      </c>
      <c r="V253" s="151"/>
    </row>
    <row r="254" ht="14.5" customHeight="1" spans="1:22">
      <c r="A254" s="594">
        <v>253</v>
      </c>
      <c r="B254" s="22" t="s">
        <v>19</v>
      </c>
      <c r="C254" s="22" t="s">
        <v>146</v>
      </c>
      <c r="D254" s="596">
        <v>6000043167</v>
      </c>
      <c r="E254" s="22">
        <v>1</v>
      </c>
      <c r="F254" s="22">
        <v>0</v>
      </c>
      <c r="G254" s="22">
        <v>1</v>
      </c>
      <c r="H254" s="71">
        <v>46217</v>
      </c>
      <c r="I254" s="141" t="s">
        <v>21</v>
      </c>
      <c r="J254" s="596">
        <v>516300010726576</v>
      </c>
      <c r="K254" s="515" t="s">
        <v>170</v>
      </c>
      <c r="L254" s="38" t="s">
        <v>2865</v>
      </c>
      <c r="M254" s="39"/>
      <c r="N254" s="39" t="s">
        <v>23</v>
      </c>
      <c r="O254" s="39"/>
      <c r="P254" s="38" t="s">
        <v>2866</v>
      </c>
      <c r="Q254" s="39" t="s">
        <v>23</v>
      </c>
      <c r="R254" s="39"/>
      <c r="S254" s="22" t="s">
        <v>24</v>
      </c>
      <c r="T254" s="22" t="s">
        <v>159</v>
      </c>
      <c r="U254" s="133" t="s">
        <v>46</v>
      </c>
      <c r="V254" s="133"/>
    </row>
    <row r="255" ht="14.5" customHeight="1" spans="1:22">
      <c r="A255" s="594">
        <v>254</v>
      </c>
      <c r="B255" s="22" t="s">
        <v>19</v>
      </c>
      <c r="C255" s="22" t="s">
        <v>146</v>
      </c>
      <c r="D255" s="595">
        <v>6000043167</v>
      </c>
      <c r="E255" s="94">
        <v>1</v>
      </c>
      <c r="F255" s="94">
        <v>0</v>
      </c>
      <c r="G255" s="94">
        <v>1</v>
      </c>
      <c r="H255" s="178">
        <v>46217</v>
      </c>
      <c r="I255" s="135" t="s">
        <v>21</v>
      </c>
      <c r="J255" s="595">
        <v>516300010726577</v>
      </c>
      <c r="K255" s="547" t="s">
        <v>170</v>
      </c>
      <c r="L255" s="41" t="s">
        <v>2865</v>
      </c>
      <c r="M255" s="27"/>
      <c r="N255" s="27" t="s">
        <v>23</v>
      </c>
      <c r="O255" s="27"/>
      <c r="P255" s="41" t="s">
        <v>2866</v>
      </c>
      <c r="Q255" s="27" t="s">
        <v>23</v>
      </c>
      <c r="R255" s="27"/>
      <c r="S255" s="94" t="s">
        <v>24</v>
      </c>
      <c r="T255" s="94" t="s">
        <v>159</v>
      </c>
      <c r="U255" s="151" t="s">
        <v>46</v>
      </c>
      <c r="V255" s="151"/>
    </row>
    <row r="256" ht="14.5" customHeight="1" spans="1:22">
      <c r="A256" s="594">
        <v>255</v>
      </c>
      <c r="B256" s="22" t="s">
        <v>19</v>
      </c>
      <c r="C256" s="22" t="s">
        <v>146</v>
      </c>
      <c r="D256" s="596">
        <v>6000043167</v>
      </c>
      <c r="E256" s="22">
        <v>1</v>
      </c>
      <c r="F256" s="22">
        <v>0</v>
      </c>
      <c r="G256" s="22">
        <v>1</v>
      </c>
      <c r="H256" s="71">
        <v>46217</v>
      </c>
      <c r="I256" s="141" t="s">
        <v>21</v>
      </c>
      <c r="J256" s="596">
        <v>516300010726578</v>
      </c>
      <c r="K256" s="515" t="s">
        <v>170</v>
      </c>
      <c r="L256" s="38" t="s">
        <v>2865</v>
      </c>
      <c r="M256" s="39"/>
      <c r="N256" s="39" t="s">
        <v>23</v>
      </c>
      <c r="O256" s="39"/>
      <c r="P256" s="38" t="s">
        <v>2866</v>
      </c>
      <c r="Q256" s="39" t="s">
        <v>23</v>
      </c>
      <c r="R256" s="39"/>
      <c r="S256" s="22" t="s">
        <v>24</v>
      </c>
      <c r="T256" s="22" t="s">
        <v>159</v>
      </c>
      <c r="U256" s="133" t="s">
        <v>46</v>
      </c>
      <c r="V256" s="133"/>
    </row>
    <row r="257" ht="14.5" customHeight="1" spans="1:22">
      <c r="A257" s="594">
        <v>256</v>
      </c>
      <c r="B257" s="22" t="s">
        <v>19</v>
      </c>
      <c r="C257" s="22" t="s">
        <v>146</v>
      </c>
      <c r="D257" s="595">
        <v>6000043167</v>
      </c>
      <c r="E257" s="94">
        <v>1</v>
      </c>
      <c r="F257" s="94">
        <v>0</v>
      </c>
      <c r="G257" s="94">
        <v>1</v>
      </c>
      <c r="H257" s="178">
        <v>46217</v>
      </c>
      <c r="I257" s="135" t="s">
        <v>21</v>
      </c>
      <c r="J257" s="595">
        <v>516300010726579</v>
      </c>
      <c r="K257" s="547" t="s">
        <v>170</v>
      </c>
      <c r="L257" s="41" t="s">
        <v>2865</v>
      </c>
      <c r="M257" s="27"/>
      <c r="N257" s="27" t="s">
        <v>23</v>
      </c>
      <c r="O257" s="27"/>
      <c r="P257" s="41" t="s">
        <v>2866</v>
      </c>
      <c r="Q257" s="27" t="s">
        <v>23</v>
      </c>
      <c r="R257" s="27"/>
      <c r="S257" s="94" t="s">
        <v>24</v>
      </c>
      <c r="T257" s="94" t="s">
        <v>159</v>
      </c>
      <c r="U257" s="151" t="s">
        <v>46</v>
      </c>
      <c r="V257" s="151"/>
    </row>
    <row r="258" ht="14.5" customHeight="1" spans="1:22">
      <c r="A258" s="594">
        <v>257</v>
      </c>
      <c r="B258" s="22" t="s">
        <v>19</v>
      </c>
      <c r="C258" s="22" t="s">
        <v>146</v>
      </c>
      <c r="D258" s="596">
        <v>6000043167</v>
      </c>
      <c r="E258" s="22">
        <v>1</v>
      </c>
      <c r="F258" s="22">
        <v>0</v>
      </c>
      <c r="G258" s="22">
        <v>1</v>
      </c>
      <c r="H258" s="71">
        <v>46217</v>
      </c>
      <c r="I258" s="141" t="s">
        <v>21</v>
      </c>
      <c r="J258" s="596">
        <v>516300010726580</v>
      </c>
      <c r="K258" s="515" t="s">
        <v>170</v>
      </c>
      <c r="L258" s="38" t="s">
        <v>2865</v>
      </c>
      <c r="M258" s="39"/>
      <c r="N258" s="39" t="s">
        <v>23</v>
      </c>
      <c r="O258" s="39"/>
      <c r="P258" s="38" t="s">
        <v>2866</v>
      </c>
      <c r="Q258" s="39" t="s">
        <v>23</v>
      </c>
      <c r="R258" s="39"/>
      <c r="S258" s="22" t="s">
        <v>24</v>
      </c>
      <c r="T258" s="22" t="s">
        <v>159</v>
      </c>
      <c r="U258" s="133" t="s">
        <v>46</v>
      </c>
      <c r="V258" s="133"/>
    </row>
    <row r="259" ht="14.5" customHeight="1" spans="1:22">
      <c r="A259" s="594">
        <v>258</v>
      </c>
      <c r="B259" s="22" t="s">
        <v>19</v>
      </c>
      <c r="C259" s="22" t="s">
        <v>146</v>
      </c>
      <c r="D259" s="595">
        <v>6000043167</v>
      </c>
      <c r="E259" s="94">
        <v>1</v>
      </c>
      <c r="F259" s="94">
        <v>0</v>
      </c>
      <c r="G259" s="94">
        <v>1</v>
      </c>
      <c r="H259" s="178">
        <v>46217</v>
      </c>
      <c r="I259" s="135" t="s">
        <v>21</v>
      </c>
      <c r="J259" s="595">
        <v>516300010726581</v>
      </c>
      <c r="K259" s="547" t="s">
        <v>170</v>
      </c>
      <c r="L259" s="41" t="s">
        <v>2865</v>
      </c>
      <c r="M259" s="27"/>
      <c r="N259" s="27" t="s">
        <v>23</v>
      </c>
      <c r="O259" s="27"/>
      <c r="P259" s="41" t="s">
        <v>2866</v>
      </c>
      <c r="Q259" s="27" t="s">
        <v>23</v>
      </c>
      <c r="R259" s="27"/>
      <c r="S259" s="94" t="s">
        <v>24</v>
      </c>
      <c r="T259" s="94" t="s">
        <v>159</v>
      </c>
      <c r="U259" s="151" t="s">
        <v>46</v>
      </c>
      <c r="V259" s="151"/>
    </row>
    <row r="260" ht="14.5" customHeight="1" spans="1:22">
      <c r="A260" s="594">
        <v>259</v>
      </c>
      <c r="B260" s="22" t="s">
        <v>19</v>
      </c>
      <c r="C260" s="22" t="s">
        <v>146</v>
      </c>
      <c r="D260" s="596">
        <v>6000043167</v>
      </c>
      <c r="E260" s="22">
        <v>1</v>
      </c>
      <c r="F260" s="22">
        <v>0</v>
      </c>
      <c r="G260" s="22">
        <v>1</v>
      </c>
      <c r="H260" s="71">
        <v>46217</v>
      </c>
      <c r="I260" s="141" t="s">
        <v>21</v>
      </c>
      <c r="J260" s="596">
        <v>516300010726582</v>
      </c>
      <c r="K260" s="515" t="s">
        <v>170</v>
      </c>
      <c r="L260" s="38" t="s">
        <v>2865</v>
      </c>
      <c r="M260" s="39"/>
      <c r="N260" s="39" t="s">
        <v>23</v>
      </c>
      <c r="O260" s="39"/>
      <c r="P260" s="38" t="s">
        <v>2866</v>
      </c>
      <c r="Q260" s="39" t="s">
        <v>23</v>
      </c>
      <c r="R260" s="39"/>
      <c r="S260" s="22" t="s">
        <v>24</v>
      </c>
      <c r="T260" s="22" t="s">
        <v>159</v>
      </c>
      <c r="U260" s="133" t="s">
        <v>46</v>
      </c>
      <c r="V260" s="133"/>
    </row>
    <row r="261" ht="14.5" customHeight="1" spans="1:22">
      <c r="A261" s="594">
        <v>260</v>
      </c>
      <c r="B261" s="22" t="s">
        <v>19</v>
      </c>
      <c r="C261" s="22" t="s">
        <v>146</v>
      </c>
      <c r="D261" s="595">
        <v>6000043167</v>
      </c>
      <c r="E261" s="94">
        <v>1</v>
      </c>
      <c r="F261" s="94">
        <v>0</v>
      </c>
      <c r="G261" s="94">
        <v>1</v>
      </c>
      <c r="H261" s="178">
        <v>46217</v>
      </c>
      <c r="I261" s="135" t="s">
        <v>21</v>
      </c>
      <c r="J261" s="595">
        <v>516300010726583</v>
      </c>
      <c r="K261" s="547" t="s">
        <v>170</v>
      </c>
      <c r="L261" s="41" t="s">
        <v>2865</v>
      </c>
      <c r="M261" s="27"/>
      <c r="N261" s="27" t="s">
        <v>23</v>
      </c>
      <c r="O261" s="27"/>
      <c r="P261" s="41" t="s">
        <v>2866</v>
      </c>
      <c r="Q261" s="27" t="s">
        <v>23</v>
      </c>
      <c r="R261" s="27"/>
      <c r="S261" s="94" t="s">
        <v>24</v>
      </c>
      <c r="T261" s="94" t="s">
        <v>159</v>
      </c>
      <c r="U261" s="151" t="s">
        <v>46</v>
      </c>
      <c r="V261" s="151"/>
    </row>
    <row r="262" ht="14.5" customHeight="1" spans="1:22">
      <c r="A262" s="594">
        <v>261</v>
      </c>
      <c r="B262" s="22" t="s">
        <v>19</v>
      </c>
      <c r="C262" s="22" t="s">
        <v>146</v>
      </c>
      <c r="D262" s="596">
        <v>6000043167</v>
      </c>
      <c r="E262" s="22">
        <v>1</v>
      </c>
      <c r="F262" s="22">
        <v>0</v>
      </c>
      <c r="G262" s="22">
        <v>1</v>
      </c>
      <c r="H262" s="71">
        <v>46217</v>
      </c>
      <c r="I262" s="141" t="s">
        <v>21</v>
      </c>
      <c r="J262" s="596">
        <v>516300010726584</v>
      </c>
      <c r="K262" s="515" t="s">
        <v>170</v>
      </c>
      <c r="L262" s="38" t="s">
        <v>2865</v>
      </c>
      <c r="M262" s="39"/>
      <c r="N262" s="39" t="s">
        <v>23</v>
      </c>
      <c r="O262" s="39"/>
      <c r="P262" s="38" t="s">
        <v>2866</v>
      </c>
      <c r="Q262" s="39" t="s">
        <v>23</v>
      </c>
      <c r="R262" s="39"/>
      <c r="S262" s="22" t="s">
        <v>24</v>
      </c>
      <c r="T262" s="22" t="s">
        <v>159</v>
      </c>
      <c r="U262" s="133" t="s">
        <v>46</v>
      </c>
      <c r="V262" s="133"/>
    </row>
    <row r="263" ht="14.5" customHeight="1" spans="1:22">
      <c r="A263" s="594">
        <v>262</v>
      </c>
      <c r="B263" s="22" t="s">
        <v>19</v>
      </c>
      <c r="C263" s="22" t="s">
        <v>146</v>
      </c>
      <c r="D263" s="595">
        <v>6000043167</v>
      </c>
      <c r="E263" s="94">
        <v>1</v>
      </c>
      <c r="F263" s="94">
        <v>0</v>
      </c>
      <c r="G263" s="94">
        <v>1</v>
      </c>
      <c r="H263" s="178">
        <v>46217</v>
      </c>
      <c r="I263" s="135" t="s">
        <v>21</v>
      </c>
      <c r="J263" s="595">
        <v>516300010726585</v>
      </c>
      <c r="K263" s="547" t="s">
        <v>170</v>
      </c>
      <c r="L263" s="41" t="s">
        <v>2865</v>
      </c>
      <c r="M263" s="27"/>
      <c r="N263" s="27" t="s">
        <v>23</v>
      </c>
      <c r="O263" s="27"/>
      <c r="P263" s="41" t="s">
        <v>2866</v>
      </c>
      <c r="Q263" s="27" t="s">
        <v>23</v>
      </c>
      <c r="R263" s="27"/>
      <c r="S263" s="94" t="s">
        <v>24</v>
      </c>
      <c r="T263" s="94" t="s">
        <v>159</v>
      </c>
      <c r="U263" s="151" t="s">
        <v>46</v>
      </c>
      <c r="V263" s="151"/>
    </row>
    <row r="264" ht="14.5" customHeight="1" spans="1:22">
      <c r="A264" s="594">
        <v>263</v>
      </c>
      <c r="B264" s="22" t="s">
        <v>19</v>
      </c>
      <c r="C264" s="22" t="s">
        <v>146</v>
      </c>
      <c r="D264" s="596">
        <v>6000043167</v>
      </c>
      <c r="E264" s="22">
        <v>1</v>
      </c>
      <c r="F264" s="22">
        <v>0</v>
      </c>
      <c r="G264" s="22">
        <v>1</v>
      </c>
      <c r="H264" s="71">
        <v>46217</v>
      </c>
      <c r="I264" s="141" t="s">
        <v>21</v>
      </c>
      <c r="J264" s="596">
        <v>516300010726586</v>
      </c>
      <c r="K264" s="515" t="s">
        <v>170</v>
      </c>
      <c r="L264" s="38" t="s">
        <v>2865</v>
      </c>
      <c r="M264" s="39"/>
      <c r="N264" s="39" t="s">
        <v>23</v>
      </c>
      <c r="O264" s="39"/>
      <c r="P264" s="38" t="s">
        <v>2866</v>
      </c>
      <c r="Q264" s="39" t="s">
        <v>23</v>
      </c>
      <c r="R264" s="39"/>
      <c r="S264" s="22" t="s">
        <v>24</v>
      </c>
      <c r="T264" s="22" t="s">
        <v>159</v>
      </c>
      <c r="U264" s="133" t="s">
        <v>46</v>
      </c>
      <c r="V264" s="133"/>
    </row>
    <row r="265" ht="14.5" customHeight="1" spans="1:22">
      <c r="A265" s="594">
        <v>264</v>
      </c>
      <c r="B265" s="22" t="s">
        <v>19</v>
      </c>
      <c r="C265" s="22" t="s">
        <v>146</v>
      </c>
      <c r="D265" s="595">
        <v>6000043167</v>
      </c>
      <c r="E265" s="94">
        <v>1</v>
      </c>
      <c r="F265" s="94">
        <v>0</v>
      </c>
      <c r="G265" s="94">
        <v>1</v>
      </c>
      <c r="H265" s="178">
        <v>46214</v>
      </c>
      <c r="I265" s="135" t="s">
        <v>21</v>
      </c>
      <c r="J265" s="595">
        <v>516300010726587</v>
      </c>
      <c r="K265" s="547" t="s">
        <v>170</v>
      </c>
      <c r="L265" s="41" t="s">
        <v>2865</v>
      </c>
      <c r="M265" s="27"/>
      <c r="N265" s="27" t="s">
        <v>23</v>
      </c>
      <c r="O265" s="27"/>
      <c r="P265" s="41" t="s">
        <v>2866</v>
      </c>
      <c r="Q265" s="27" t="s">
        <v>23</v>
      </c>
      <c r="R265" s="27"/>
      <c r="S265" s="94" t="s">
        <v>24</v>
      </c>
      <c r="T265" s="94" t="s">
        <v>159</v>
      </c>
      <c r="U265" s="151" t="s">
        <v>46</v>
      </c>
      <c r="V265" s="151"/>
    </row>
    <row r="266" ht="14.5" customHeight="1" spans="1:22">
      <c r="A266" s="594">
        <v>265</v>
      </c>
      <c r="B266" s="22" t="s">
        <v>19</v>
      </c>
      <c r="C266" s="22" t="s">
        <v>146</v>
      </c>
      <c r="D266" s="596">
        <v>6000043167</v>
      </c>
      <c r="E266" s="22">
        <v>4</v>
      </c>
      <c r="F266" s="22">
        <v>4</v>
      </c>
      <c r="G266" s="22">
        <v>0</v>
      </c>
      <c r="H266" s="71">
        <v>46214</v>
      </c>
      <c r="I266" s="141" t="s">
        <v>21</v>
      </c>
      <c r="J266" s="596" t="s">
        <v>171</v>
      </c>
      <c r="K266" s="515" t="s">
        <v>22</v>
      </c>
      <c r="L266" s="38" t="s">
        <v>22</v>
      </c>
      <c r="M266" s="38" t="s">
        <v>22</v>
      </c>
      <c r="N266" s="39" t="s">
        <v>23</v>
      </c>
      <c r="O266" s="39"/>
      <c r="P266" s="39"/>
      <c r="Q266" s="39" t="s">
        <v>23</v>
      </c>
      <c r="R266" s="39"/>
      <c r="S266" s="22" t="s">
        <v>24</v>
      </c>
      <c r="T266" s="22" t="s">
        <v>22</v>
      </c>
      <c r="U266" s="133" t="s">
        <v>22</v>
      </c>
      <c r="V266" s="133"/>
    </row>
    <row r="267" ht="14.5" customHeight="1" spans="1:22">
      <c r="A267" s="594">
        <v>266</v>
      </c>
      <c r="B267" s="22" t="s">
        <v>19</v>
      </c>
      <c r="C267" s="22" t="s">
        <v>146</v>
      </c>
      <c r="D267" s="595">
        <v>6000043167</v>
      </c>
      <c r="E267" s="94">
        <v>11</v>
      </c>
      <c r="F267" s="94">
        <v>11</v>
      </c>
      <c r="G267" s="94">
        <v>0</v>
      </c>
      <c r="H267" s="178">
        <v>46219</v>
      </c>
      <c r="I267" s="135" t="s">
        <v>21</v>
      </c>
      <c r="J267" s="595" t="s">
        <v>172</v>
      </c>
      <c r="K267" s="547" t="s">
        <v>22</v>
      </c>
      <c r="L267" s="41" t="s">
        <v>22</v>
      </c>
      <c r="M267" s="41" t="s">
        <v>22</v>
      </c>
      <c r="N267" s="27" t="s">
        <v>23</v>
      </c>
      <c r="O267" s="27"/>
      <c r="P267" s="27"/>
      <c r="Q267" s="27" t="s">
        <v>23</v>
      </c>
      <c r="R267" s="27"/>
      <c r="S267" s="94" t="s">
        <v>24</v>
      </c>
      <c r="T267" s="94" t="s">
        <v>22</v>
      </c>
      <c r="U267" s="151" t="s">
        <v>22</v>
      </c>
      <c r="V267" s="151"/>
    </row>
    <row r="268" ht="14.5" customHeight="1" spans="1:22">
      <c r="A268" s="594">
        <v>267</v>
      </c>
      <c r="B268" s="22" t="s">
        <v>19</v>
      </c>
      <c r="C268" s="22" t="s">
        <v>146</v>
      </c>
      <c r="D268" s="596">
        <v>6000043167</v>
      </c>
      <c r="E268" s="22">
        <v>1</v>
      </c>
      <c r="F268" s="22">
        <v>0</v>
      </c>
      <c r="G268" s="22">
        <v>1</v>
      </c>
      <c r="H268" s="71">
        <v>46219</v>
      </c>
      <c r="I268" s="141" t="s">
        <v>21</v>
      </c>
      <c r="J268" s="596">
        <v>516300010726603</v>
      </c>
      <c r="K268" s="166" t="s">
        <v>75</v>
      </c>
      <c r="L268" s="38" t="s">
        <v>2865</v>
      </c>
      <c r="M268" s="39"/>
      <c r="N268" s="39" t="s">
        <v>23</v>
      </c>
      <c r="O268" s="39"/>
      <c r="P268" s="38" t="s">
        <v>2866</v>
      </c>
      <c r="Q268" s="39" t="s">
        <v>23</v>
      </c>
      <c r="R268" s="39"/>
      <c r="S268" s="22" t="s">
        <v>24</v>
      </c>
      <c r="T268" s="22" t="s">
        <v>76</v>
      </c>
      <c r="U268" s="133" t="s">
        <v>46</v>
      </c>
      <c r="V268" s="133"/>
    </row>
    <row r="269" ht="14.5" customHeight="1" spans="1:22">
      <c r="A269" s="594">
        <v>268</v>
      </c>
      <c r="B269" s="22" t="s">
        <v>19</v>
      </c>
      <c r="C269" s="22" t="s">
        <v>146</v>
      </c>
      <c r="D269" s="595">
        <v>6000043167</v>
      </c>
      <c r="E269" s="94">
        <v>9</v>
      </c>
      <c r="F269" s="94">
        <v>9</v>
      </c>
      <c r="G269" s="94">
        <v>0</v>
      </c>
      <c r="H269" s="178">
        <v>46219</v>
      </c>
      <c r="I269" s="135" t="s">
        <v>21</v>
      </c>
      <c r="J269" s="595" t="s">
        <v>173</v>
      </c>
      <c r="K269" s="547" t="s">
        <v>22</v>
      </c>
      <c r="L269" s="41" t="s">
        <v>22</v>
      </c>
      <c r="M269" s="41" t="s">
        <v>22</v>
      </c>
      <c r="N269" s="27" t="s">
        <v>23</v>
      </c>
      <c r="O269" s="27"/>
      <c r="P269" s="27"/>
      <c r="Q269" s="27" t="s">
        <v>23</v>
      </c>
      <c r="R269" s="27"/>
      <c r="S269" s="94" t="s">
        <v>24</v>
      </c>
      <c r="T269" s="94" t="s">
        <v>22</v>
      </c>
      <c r="U269" s="151" t="s">
        <v>22</v>
      </c>
      <c r="V269" s="151"/>
    </row>
    <row r="270" ht="14.5" customHeight="1" spans="1:22">
      <c r="A270" s="594">
        <v>269</v>
      </c>
      <c r="B270" s="22" t="s">
        <v>19</v>
      </c>
      <c r="C270" s="22" t="s">
        <v>146</v>
      </c>
      <c r="D270" s="596">
        <v>6000043167</v>
      </c>
      <c r="E270" s="22">
        <v>1</v>
      </c>
      <c r="F270" s="22">
        <v>0</v>
      </c>
      <c r="G270" s="22">
        <v>1</v>
      </c>
      <c r="H270" s="71">
        <v>46220</v>
      </c>
      <c r="I270" s="141" t="s">
        <v>21</v>
      </c>
      <c r="J270" s="596">
        <v>516300010726613</v>
      </c>
      <c r="K270" s="166" t="s">
        <v>75</v>
      </c>
      <c r="L270" s="38" t="s">
        <v>2865</v>
      </c>
      <c r="M270" s="39"/>
      <c r="N270" s="39" t="s">
        <v>23</v>
      </c>
      <c r="O270" s="39"/>
      <c r="P270" s="38" t="s">
        <v>2866</v>
      </c>
      <c r="Q270" s="39" t="s">
        <v>23</v>
      </c>
      <c r="R270" s="39"/>
      <c r="S270" s="22" t="s">
        <v>24</v>
      </c>
      <c r="T270" s="22" t="s">
        <v>76</v>
      </c>
      <c r="U270" s="133" t="s">
        <v>46</v>
      </c>
      <c r="V270" s="133"/>
    </row>
    <row r="271" ht="14.5" customHeight="1" spans="1:22">
      <c r="A271" s="594">
        <v>270</v>
      </c>
      <c r="B271" s="22" t="s">
        <v>19</v>
      </c>
      <c r="C271" s="22" t="s">
        <v>146</v>
      </c>
      <c r="D271" s="595">
        <v>6000043167</v>
      </c>
      <c r="E271" s="94">
        <v>1</v>
      </c>
      <c r="F271" s="94">
        <v>1</v>
      </c>
      <c r="G271" s="94">
        <v>0</v>
      </c>
      <c r="H271" s="178">
        <v>46220</v>
      </c>
      <c r="I271" s="135" t="s">
        <v>21</v>
      </c>
      <c r="J271" s="595">
        <v>516300010726614</v>
      </c>
      <c r="K271" s="166" t="s">
        <v>75</v>
      </c>
      <c r="L271" s="41" t="s">
        <v>2865</v>
      </c>
      <c r="M271" s="27"/>
      <c r="N271" s="27" t="s">
        <v>23</v>
      </c>
      <c r="O271" s="27"/>
      <c r="P271" s="41" t="s">
        <v>2866</v>
      </c>
      <c r="Q271" s="27" t="s">
        <v>23</v>
      </c>
      <c r="R271" s="27"/>
      <c r="S271" s="94" t="s">
        <v>24</v>
      </c>
      <c r="T271" s="94" t="s">
        <v>22</v>
      </c>
      <c r="U271" s="151" t="s">
        <v>22</v>
      </c>
      <c r="V271" s="151"/>
    </row>
    <row r="272" ht="14.5" customHeight="1" spans="1:22">
      <c r="A272" s="594">
        <v>271</v>
      </c>
      <c r="B272" s="22" t="s">
        <v>19</v>
      </c>
      <c r="C272" s="22" t="s">
        <v>146</v>
      </c>
      <c r="D272" s="596">
        <v>6000043167</v>
      </c>
      <c r="E272" s="22">
        <v>1</v>
      </c>
      <c r="F272" s="22">
        <v>1</v>
      </c>
      <c r="G272" s="22">
        <v>0</v>
      </c>
      <c r="H272" s="71">
        <v>46220</v>
      </c>
      <c r="I272" s="141" t="s">
        <v>21</v>
      </c>
      <c r="J272" s="596">
        <v>516300010726615</v>
      </c>
      <c r="K272" s="515" t="s">
        <v>22</v>
      </c>
      <c r="L272" s="38" t="s">
        <v>22</v>
      </c>
      <c r="M272" s="38" t="s">
        <v>22</v>
      </c>
      <c r="N272" s="39" t="s">
        <v>23</v>
      </c>
      <c r="O272" s="39"/>
      <c r="P272" s="39"/>
      <c r="Q272" s="39" t="s">
        <v>23</v>
      </c>
      <c r="R272" s="39"/>
      <c r="S272" s="22" t="s">
        <v>24</v>
      </c>
      <c r="T272" s="22" t="s">
        <v>22</v>
      </c>
      <c r="U272" s="133" t="s">
        <v>22</v>
      </c>
      <c r="V272" s="133"/>
    </row>
    <row r="273" ht="14.5" customHeight="1" spans="1:22">
      <c r="A273" s="594">
        <v>272</v>
      </c>
      <c r="B273" s="22" t="s">
        <v>19</v>
      </c>
      <c r="C273" s="22" t="s">
        <v>146</v>
      </c>
      <c r="D273" s="595">
        <v>6000043167</v>
      </c>
      <c r="E273" s="94">
        <v>1</v>
      </c>
      <c r="F273" s="94">
        <v>0</v>
      </c>
      <c r="G273" s="94">
        <v>1</v>
      </c>
      <c r="H273" s="178">
        <v>46220</v>
      </c>
      <c r="I273" s="135" t="s">
        <v>21</v>
      </c>
      <c r="J273" s="595">
        <v>516300010726616</v>
      </c>
      <c r="K273" s="166" t="s">
        <v>75</v>
      </c>
      <c r="L273" s="41" t="s">
        <v>2865</v>
      </c>
      <c r="M273" s="27"/>
      <c r="N273" s="27" t="s">
        <v>23</v>
      </c>
      <c r="O273" s="27"/>
      <c r="P273" s="41" t="s">
        <v>2866</v>
      </c>
      <c r="Q273" s="27" t="s">
        <v>23</v>
      </c>
      <c r="R273" s="27"/>
      <c r="S273" s="94" t="s">
        <v>24</v>
      </c>
      <c r="T273" s="94" t="s">
        <v>76</v>
      </c>
      <c r="U273" s="151" t="s">
        <v>46</v>
      </c>
      <c r="V273" s="151"/>
    </row>
    <row r="274" ht="14.5" customHeight="1" spans="1:22">
      <c r="A274" s="594">
        <v>273</v>
      </c>
      <c r="B274" s="22" t="s">
        <v>19</v>
      </c>
      <c r="C274" s="22" t="s">
        <v>146</v>
      </c>
      <c r="D274" s="596">
        <v>6000043167</v>
      </c>
      <c r="E274" s="22">
        <v>1</v>
      </c>
      <c r="F274" s="22">
        <v>1</v>
      </c>
      <c r="G274" s="22">
        <v>0</v>
      </c>
      <c r="H274" s="71">
        <v>46220</v>
      </c>
      <c r="I274" s="141" t="s">
        <v>21</v>
      </c>
      <c r="J274" s="596">
        <v>516300010726617</v>
      </c>
      <c r="K274" s="515" t="s">
        <v>22</v>
      </c>
      <c r="L274" s="38" t="s">
        <v>22</v>
      </c>
      <c r="M274" s="38" t="s">
        <v>22</v>
      </c>
      <c r="N274" s="39" t="s">
        <v>23</v>
      </c>
      <c r="O274" s="39"/>
      <c r="P274" s="39"/>
      <c r="Q274" s="39" t="s">
        <v>23</v>
      </c>
      <c r="R274" s="39"/>
      <c r="S274" s="22" t="s">
        <v>24</v>
      </c>
      <c r="T274" s="22" t="s">
        <v>22</v>
      </c>
      <c r="U274" s="133" t="s">
        <v>22</v>
      </c>
      <c r="V274" s="133"/>
    </row>
    <row r="275" ht="14.5" customHeight="1" spans="1:22">
      <c r="A275" s="594">
        <v>274</v>
      </c>
      <c r="B275" s="22" t="s">
        <v>19</v>
      </c>
      <c r="C275" s="22" t="s">
        <v>146</v>
      </c>
      <c r="D275" s="595">
        <v>6000043167</v>
      </c>
      <c r="E275" s="94">
        <v>1</v>
      </c>
      <c r="F275" s="94">
        <v>0</v>
      </c>
      <c r="G275" s="94">
        <v>1</v>
      </c>
      <c r="H275" s="178">
        <v>46220</v>
      </c>
      <c r="I275" s="135" t="s">
        <v>21</v>
      </c>
      <c r="J275" s="595">
        <v>516300010726618</v>
      </c>
      <c r="K275" s="166" t="s">
        <v>75</v>
      </c>
      <c r="L275" s="41" t="s">
        <v>2865</v>
      </c>
      <c r="M275" s="27"/>
      <c r="N275" s="27" t="s">
        <v>23</v>
      </c>
      <c r="O275" s="27"/>
      <c r="P275" s="41" t="s">
        <v>2866</v>
      </c>
      <c r="Q275" s="27" t="s">
        <v>23</v>
      </c>
      <c r="R275" s="27"/>
      <c r="S275" s="94" t="s">
        <v>24</v>
      </c>
      <c r="T275" s="94" t="s">
        <v>76</v>
      </c>
      <c r="U275" s="151" t="s">
        <v>46</v>
      </c>
      <c r="V275" s="151"/>
    </row>
    <row r="276" ht="14.5" customHeight="1" spans="1:22">
      <c r="A276" s="594">
        <v>275</v>
      </c>
      <c r="B276" s="22" t="s">
        <v>19</v>
      </c>
      <c r="C276" s="22" t="s">
        <v>146</v>
      </c>
      <c r="D276" s="596">
        <v>6000043167</v>
      </c>
      <c r="E276" s="22">
        <v>2</v>
      </c>
      <c r="F276" s="22">
        <v>2</v>
      </c>
      <c r="G276" s="22">
        <v>0</v>
      </c>
      <c r="H276" s="71">
        <v>46220</v>
      </c>
      <c r="I276" s="141" t="s">
        <v>21</v>
      </c>
      <c r="J276" s="596" t="s">
        <v>174</v>
      </c>
      <c r="K276" s="515" t="s">
        <v>22</v>
      </c>
      <c r="L276" s="38" t="s">
        <v>22</v>
      </c>
      <c r="M276" s="38" t="s">
        <v>22</v>
      </c>
      <c r="N276" s="39" t="s">
        <v>23</v>
      </c>
      <c r="O276" s="39"/>
      <c r="P276" s="39"/>
      <c r="Q276" s="39" t="s">
        <v>23</v>
      </c>
      <c r="R276" s="39"/>
      <c r="S276" s="22" t="s">
        <v>24</v>
      </c>
      <c r="T276" s="22" t="s">
        <v>22</v>
      </c>
      <c r="U276" s="133" t="s">
        <v>22</v>
      </c>
      <c r="V276" s="133"/>
    </row>
    <row r="277" ht="14.5" customHeight="1" spans="1:22">
      <c r="A277" s="594">
        <v>276</v>
      </c>
      <c r="B277" s="22" t="s">
        <v>19</v>
      </c>
      <c r="C277" s="22" t="s">
        <v>146</v>
      </c>
      <c r="D277" s="595">
        <v>6000043167</v>
      </c>
      <c r="E277" s="94">
        <v>1</v>
      </c>
      <c r="F277" s="94">
        <v>0</v>
      </c>
      <c r="G277" s="94">
        <v>1</v>
      </c>
      <c r="H277" s="178">
        <v>46220</v>
      </c>
      <c r="I277" s="135" t="s">
        <v>21</v>
      </c>
      <c r="J277" s="595">
        <v>516300010726621</v>
      </c>
      <c r="K277" s="547" t="s">
        <v>158</v>
      </c>
      <c r="L277" s="41" t="s">
        <v>2865</v>
      </c>
      <c r="M277" s="27"/>
      <c r="N277" s="27" t="s">
        <v>23</v>
      </c>
      <c r="O277" s="27"/>
      <c r="P277" s="41" t="s">
        <v>2866</v>
      </c>
      <c r="Q277" s="27" t="s">
        <v>23</v>
      </c>
      <c r="R277" s="27"/>
      <c r="S277" s="94" t="s">
        <v>24</v>
      </c>
      <c r="T277" s="94" t="s">
        <v>159</v>
      </c>
      <c r="U277" s="151" t="s">
        <v>46</v>
      </c>
      <c r="V277" s="151"/>
    </row>
    <row r="278" ht="14.5" customHeight="1" spans="1:22">
      <c r="A278" s="594">
        <v>277</v>
      </c>
      <c r="B278" s="22" t="s">
        <v>19</v>
      </c>
      <c r="C278" s="22" t="s">
        <v>146</v>
      </c>
      <c r="D278" s="596">
        <v>6000043167</v>
      </c>
      <c r="E278" s="22">
        <v>1</v>
      </c>
      <c r="F278" s="22">
        <v>0</v>
      </c>
      <c r="G278" s="22">
        <v>1</v>
      </c>
      <c r="H278" s="71">
        <v>46220</v>
      </c>
      <c r="I278" s="141" t="s">
        <v>21</v>
      </c>
      <c r="J278" s="596">
        <v>51630001072622</v>
      </c>
      <c r="K278" s="166" t="s">
        <v>31</v>
      </c>
      <c r="L278" s="38" t="s">
        <v>2853</v>
      </c>
      <c r="M278" s="39"/>
      <c r="N278" s="39" t="s">
        <v>23</v>
      </c>
      <c r="O278" s="39"/>
      <c r="P278" s="38" t="s">
        <v>2854</v>
      </c>
      <c r="Q278" s="39" t="s">
        <v>23</v>
      </c>
      <c r="R278" s="39"/>
      <c r="S278" s="22" t="s">
        <v>24</v>
      </c>
      <c r="T278" s="22" t="s">
        <v>32</v>
      </c>
      <c r="U278" s="133" t="s">
        <v>28</v>
      </c>
      <c r="V278" s="133"/>
    </row>
    <row r="279" ht="14.5" customHeight="1" spans="1:22">
      <c r="A279" s="594">
        <v>278</v>
      </c>
      <c r="B279" s="22" t="s">
        <v>19</v>
      </c>
      <c r="C279" s="22" t="s">
        <v>146</v>
      </c>
      <c r="D279" s="595">
        <v>6000043167</v>
      </c>
      <c r="E279" s="94">
        <v>5</v>
      </c>
      <c r="F279" s="94">
        <v>5</v>
      </c>
      <c r="G279" s="94">
        <v>0</v>
      </c>
      <c r="H279" s="178">
        <v>46220</v>
      </c>
      <c r="I279" s="135" t="s">
        <v>21</v>
      </c>
      <c r="J279" s="595" t="s">
        <v>175</v>
      </c>
      <c r="K279" s="547" t="s">
        <v>22</v>
      </c>
      <c r="L279" s="41" t="s">
        <v>22</v>
      </c>
      <c r="M279" s="41" t="s">
        <v>22</v>
      </c>
      <c r="N279" s="27" t="s">
        <v>23</v>
      </c>
      <c r="O279" s="27"/>
      <c r="P279" s="27"/>
      <c r="Q279" s="27" t="s">
        <v>23</v>
      </c>
      <c r="R279" s="27"/>
      <c r="S279" s="94" t="s">
        <v>24</v>
      </c>
      <c r="T279" s="94" t="s">
        <v>22</v>
      </c>
      <c r="U279" s="151" t="s">
        <v>22</v>
      </c>
      <c r="V279" s="151"/>
    </row>
    <row r="280" ht="14.5" customHeight="1" spans="1:22">
      <c r="A280" s="594">
        <v>279</v>
      </c>
      <c r="B280" s="22" t="s">
        <v>19</v>
      </c>
      <c r="C280" s="22" t="s">
        <v>146</v>
      </c>
      <c r="D280" s="596">
        <v>6000043167</v>
      </c>
      <c r="E280" s="22">
        <v>1</v>
      </c>
      <c r="F280" s="22">
        <v>0</v>
      </c>
      <c r="G280" s="22">
        <v>1</v>
      </c>
      <c r="H280" s="71">
        <v>46220</v>
      </c>
      <c r="I280" s="141" t="s">
        <v>21</v>
      </c>
      <c r="J280" s="596">
        <v>516300010726628</v>
      </c>
      <c r="K280" s="166" t="s">
        <v>82</v>
      </c>
      <c r="L280" s="38" t="s">
        <v>2857</v>
      </c>
      <c r="M280" s="39"/>
      <c r="N280" s="39" t="s">
        <v>23</v>
      </c>
      <c r="O280" s="39"/>
      <c r="P280" s="38" t="s">
        <v>2868</v>
      </c>
      <c r="Q280" s="39" t="s">
        <v>23</v>
      </c>
      <c r="R280" s="39"/>
      <c r="S280" s="22" t="s">
        <v>24</v>
      </c>
      <c r="T280" s="22" t="s">
        <v>59</v>
      </c>
      <c r="U280" s="133" t="s">
        <v>28</v>
      </c>
      <c r="V280" s="133"/>
    </row>
    <row r="281" ht="14.5" customHeight="1" spans="1:22">
      <c r="A281" s="594">
        <v>280</v>
      </c>
      <c r="B281" s="22" t="s">
        <v>19</v>
      </c>
      <c r="C281" s="22" t="s">
        <v>116</v>
      </c>
      <c r="D281" s="595">
        <v>6000043167</v>
      </c>
      <c r="E281" s="94">
        <v>2</v>
      </c>
      <c r="F281" s="94">
        <v>2</v>
      </c>
      <c r="G281" s="94">
        <v>0</v>
      </c>
      <c r="H281" s="178">
        <v>46221</v>
      </c>
      <c r="I281" s="135" t="s">
        <v>21</v>
      </c>
      <c r="J281" s="595" t="s">
        <v>176</v>
      </c>
      <c r="K281" s="547" t="s">
        <v>22</v>
      </c>
      <c r="L281" s="41" t="s">
        <v>22</v>
      </c>
      <c r="M281" s="41" t="s">
        <v>22</v>
      </c>
      <c r="N281" s="27" t="s">
        <v>23</v>
      </c>
      <c r="O281" s="27"/>
      <c r="P281" s="27"/>
      <c r="Q281" s="27" t="s">
        <v>23</v>
      </c>
      <c r="R281" s="27"/>
      <c r="S281" s="94" t="s">
        <v>24</v>
      </c>
      <c r="T281" s="94" t="s">
        <v>22</v>
      </c>
      <c r="U281" s="151" t="s">
        <v>22</v>
      </c>
      <c r="V281" s="151"/>
    </row>
    <row r="282" ht="14.5" customHeight="1" spans="1:22">
      <c r="A282" s="594">
        <v>281</v>
      </c>
      <c r="B282" s="22" t="s">
        <v>19</v>
      </c>
      <c r="C282" s="22" t="s">
        <v>116</v>
      </c>
      <c r="D282" s="596">
        <v>6000043167</v>
      </c>
      <c r="E282" s="22">
        <v>1</v>
      </c>
      <c r="F282" s="22">
        <v>0</v>
      </c>
      <c r="G282" s="22">
        <v>1</v>
      </c>
      <c r="H282" s="71">
        <v>46221</v>
      </c>
      <c r="I282" s="141" t="s">
        <v>21</v>
      </c>
      <c r="J282" s="596">
        <v>516300010726631</v>
      </c>
      <c r="K282" s="166" t="s">
        <v>31</v>
      </c>
      <c r="L282" s="38" t="s">
        <v>2853</v>
      </c>
      <c r="M282" s="39"/>
      <c r="N282" s="39" t="s">
        <v>23</v>
      </c>
      <c r="O282" s="39"/>
      <c r="P282" s="38" t="s">
        <v>2854</v>
      </c>
      <c r="Q282" s="39" t="s">
        <v>23</v>
      </c>
      <c r="R282" s="39"/>
      <c r="S282" s="22" t="s">
        <v>24</v>
      </c>
      <c r="T282" s="22" t="s">
        <v>32</v>
      </c>
      <c r="U282" s="133" t="s">
        <v>28</v>
      </c>
      <c r="V282" s="133"/>
    </row>
    <row r="283" ht="14.5" customHeight="1" spans="1:22">
      <c r="A283" s="594">
        <v>282</v>
      </c>
      <c r="B283" s="22" t="s">
        <v>19</v>
      </c>
      <c r="C283" s="22" t="s">
        <v>116</v>
      </c>
      <c r="D283" s="595">
        <v>6000043167</v>
      </c>
      <c r="E283" s="94">
        <v>3</v>
      </c>
      <c r="F283" s="94">
        <v>3</v>
      </c>
      <c r="G283" s="94">
        <v>0</v>
      </c>
      <c r="H283" s="178">
        <v>46221</v>
      </c>
      <c r="I283" s="135" t="s">
        <v>21</v>
      </c>
      <c r="J283" s="595" t="s">
        <v>177</v>
      </c>
      <c r="K283" s="547" t="s">
        <v>22</v>
      </c>
      <c r="L283" s="41" t="s">
        <v>22</v>
      </c>
      <c r="M283" s="41" t="s">
        <v>22</v>
      </c>
      <c r="N283" s="27" t="s">
        <v>23</v>
      </c>
      <c r="O283" s="27"/>
      <c r="P283" s="27"/>
      <c r="Q283" s="27" t="s">
        <v>23</v>
      </c>
      <c r="R283" s="27"/>
      <c r="S283" s="94" t="s">
        <v>24</v>
      </c>
      <c r="T283" s="94" t="s">
        <v>22</v>
      </c>
      <c r="U283" s="151" t="s">
        <v>22</v>
      </c>
      <c r="V283" s="151"/>
    </row>
    <row r="284" ht="14.5" customHeight="1" spans="1:22">
      <c r="A284" s="594">
        <v>283</v>
      </c>
      <c r="B284" s="22" t="s">
        <v>19</v>
      </c>
      <c r="C284" s="22" t="s">
        <v>116</v>
      </c>
      <c r="D284" s="596">
        <v>6000043167</v>
      </c>
      <c r="E284" s="22">
        <v>1</v>
      </c>
      <c r="F284" s="22">
        <v>0</v>
      </c>
      <c r="G284" s="22">
        <v>1</v>
      </c>
      <c r="H284" s="71">
        <v>46221</v>
      </c>
      <c r="I284" s="141" t="s">
        <v>21</v>
      </c>
      <c r="J284" s="596">
        <v>516300010726635</v>
      </c>
      <c r="K284" s="166" t="s">
        <v>75</v>
      </c>
      <c r="L284" s="38" t="s">
        <v>2865</v>
      </c>
      <c r="M284" s="39"/>
      <c r="N284" s="39" t="s">
        <v>23</v>
      </c>
      <c r="O284" s="39"/>
      <c r="P284" s="38" t="s">
        <v>2866</v>
      </c>
      <c r="Q284" s="39" t="s">
        <v>23</v>
      </c>
      <c r="R284" s="39"/>
      <c r="S284" s="22" t="s">
        <v>24</v>
      </c>
      <c r="T284" s="22" t="s">
        <v>76</v>
      </c>
      <c r="U284" s="133" t="s">
        <v>46</v>
      </c>
      <c r="V284" s="133"/>
    </row>
    <row r="285" ht="14.5" customHeight="1" spans="1:22">
      <c r="A285" s="594">
        <v>284</v>
      </c>
      <c r="B285" s="22" t="s">
        <v>19</v>
      </c>
      <c r="C285" s="22" t="s">
        <v>116</v>
      </c>
      <c r="D285" s="595">
        <v>6000043167</v>
      </c>
      <c r="E285" s="94">
        <v>2</v>
      </c>
      <c r="F285" s="94">
        <v>2</v>
      </c>
      <c r="G285" s="94">
        <v>0</v>
      </c>
      <c r="H285" s="178">
        <v>46221</v>
      </c>
      <c r="I285" s="135" t="s">
        <v>21</v>
      </c>
      <c r="J285" s="595" t="s">
        <v>178</v>
      </c>
      <c r="K285" s="547" t="s">
        <v>22</v>
      </c>
      <c r="L285" s="41" t="s">
        <v>22</v>
      </c>
      <c r="M285" s="41" t="s">
        <v>22</v>
      </c>
      <c r="N285" s="27" t="s">
        <v>23</v>
      </c>
      <c r="O285" s="27"/>
      <c r="P285" s="27"/>
      <c r="Q285" s="27" t="s">
        <v>23</v>
      </c>
      <c r="R285" s="27"/>
      <c r="S285" s="94" t="s">
        <v>24</v>
      </c>
      <c r="T285" s="94" t="s">
        <v>22</v>
      </c>
      <c r="U285" s="151" t="s">
        <v>22</v>
      </c>
      <c r="V285" s="151"/>
    </row>
    <row r="286" ht="14.5" customHeight="1" spans="1:22">
      <c r="A286" s="594">
        <v>285</v>
      </c>
      <c r="B286" s="22" t="s">
        <v>19</v>
      </c>
      <c r="C286" s="22" t="s">
        <v>116</v>
      </c>
      <c r="D286" s="596">
        <v>6000043167</v>
      </c>
      <c r="E286" s="22">
        <v>1</v>
      </c>
      <c r="F286" s="22">
        <v>0</v>
      </c>
      <c r="G286" s="22">
        <v>1</v>
      </c>
      <c r="H286" s="71">
        <v>46221</v>
      </c>
      <c r="I286" s="141" t="s">
        <v>21</v>
      </c>
      <c r="J286" s="596">
        <v>516300010726638</v>
      </c>
      <c r="K286" s="515" t="s">
        <v>170</v>
      </c>
      <c r="L286" s="38" t="s">
        <v>2865</v>
      </c>
      <c r="M286" s="39"/>
      <c r="N286" s="39" t="s">
        <v>23</v>
      </c>
      <c r="O286" s="39"/>
      <c r="P286" s="38" t="s">
        <v>2866</v>
      </c>
      <c r="Q286" s="39" t="s">
        <v>23</v>
      </c>
      <c r="R286" s="39"/>
      <c r="S286" s="22" t="s">
        <v>24</v>
      </c>
      <c r="T286" s="22" t="s">
        <v>159</v>
      </c>
      <c r="U286" s="133" t="s">
        <v>46</v>
      </c>
      <c r="V286" s="133"/>
    </row>
    <row r="287" ht="14.5" customHeight="1" spans="1:22">
      <c r="A287" s="594">
        <v>286</v>
      </c>
      <c r="B287" s="22" t="s">
        <v>19</v>
      </c>
      <c r="C287" s="22" t="s">
        <v>116</v>
      </c>
      <c r="D287" s="595">
        <v>6000043167</v>
      </c>
      <c r="E287" s="94">
        <v>1</v>
      </c>
      <c r="F287" s="94">
        <v>0</v>
      </c>
      <c r="G287" s="94">
        <v>1</v>
      </c>
      <c r="H287" s="178">
        <v>46221</v>
      </c>
      <c r="I287" s="135" t="s">
        <v>21</v>
      </c>
      <c r="J287" s="595">
        <v>516300010726639</v>
      </c>
      <c r="K287" s="166" t="s">
        <v>109</v>
      </c>
      <c r="L287" s="41" t="s">
        <v>2855</v>
      </c>
      <c r="M287" s="27"/>
      <c r="N287" s="27" t="s">
        <v>23</v>
      </c>
      <c r="O287" s="27"/>
      <c r="P287" s="41" t="s">
        <v>2856</v>
      </c>
      <c r="Q287" s="27" t="s">
        <v>23</v>
      </c>
      <c r="R287" s="27"/>
      <c r="S287" s="94" t="s">
        <v>24</v>
      </c>
      <c r="T287" s="94" t="s">
        <v>35</v>
      </c>
      <c r="U287" s="151" t="s">
        <v>28</v>
      </c>
      <c r="V287" s="151"/>
    </row>
    <row r="288" ht="14.5" customHeight="1" spans="1:22">
      <c r="A288" s="594">
        <v>287</v>
      </c>
      <c r="B288" s="22" t="s">
        <v>19</v>
      </c>
      <c r="C288" s="22" t="s">
        <v>116</v>
      </c>
      <c r="D288" s="596">
        <v>6000043167</v>
      </c>
      <c r="E288" s="22">
        <v>1</v>
      </c>
      <c r="F288" s="22">
        <v>0</v>
      </c>
      <c r="G288" s="22">
        <v>1</v>
      </c>
      <c r="H288" s="71">
        <v>46221</v>
      </c>
      <c r="I288" s="141" t="s">
        <v>21</v>
      </c>
      <c r="J288" s="596">
        <v>516300010726640</v>
      </c>
      <c r="K288" s="166" t="s">
        <v>75</v>
      </c>
      <c r="L288" s="38" t="s">
        <v>2865</v>
      </c>
      <c r="M288" s="39"/>
      <c r="N288" s="39" t="s">
        <v>23</v>
      </c>
      <c r="O288" s="39"/>
      <c r="P288" s="38" t="s">
        <v>2866</v>
      </c>
      <c r="Q288" s="39" t="s">
        <v>23</v>
      </c>
      <c r="R288" s="39"/>
      <c r="S288" s="22" t="s">
        <v>24</v>
      </c>
      <c r="T288" s="22" t="s">
        <v>76</v>
      </c>
      <c r="U288" s="133" t="s">
        <v>46</v>
      </c>
      <c r="V288" s="133"/>
    </row>
    <row r="289" ht="14.5" customHeight="1" spans="1:22">
      <c r="A289" s="594">
        <v>288</v>
      </c>
      <c r="B289" s="22" t="s">
        <v>19</v>
      </c>
      <c r="C289" s="22" t="s">
        <v>116</v>
      </c>
      <c r="D289" s="595">
        <v>6000043167</v>
      </c>
      <c r="E289" s="94">
        <v>3</v>
      </c>
      <c r="F289" s="94">
        <v>3</v>
      </c>
      <c r="G289" s="94">
        <v>0</v>
      </c>
      <c r="H289" s="178">
        <v>46221</v>
      </c>
      <c r="I289" s="135" t="s">
        <v>21</v>
      </c>
      <c r="J289" s="595" t="s">
        <v>179</v>
      </c>
      <c r="K289" s="547" t="s">
        <v>22</v>
      </c>
      <c r="L289" s="41" t="s">
        <v>22</v>
      </c>
      <c r="M289" s="41" t="s">
        <v>22</v>
      </c>
      <c r="N289" s="27" t="s">
        <v>23</v>
      </c>
      <c r="O289" s="27"/>
      <c r="P289" s="27"/>
      <c r="Q289" s="27" t="s">
        <v>23</v>
      </c>
      <c r="R289" s="27"/>
      <c r="S289" s="94" t="s">
        <v>24</v>
      </c>
      <c r="T289" s="94" t="s">
        <v>22</v>
      </c>
      <c r="U289" s="151" t="s">
        <v>22</v>
      </c>
      <c r="V289" s="151"/>
    </row>
    <row r="290" ht="14.5" customHeight="1" spans="1:22">
      <c r="A290" s="594">
        <v>289</v>
      </c>
      <c r="B290" s="22" t="s">
        <v>19</v>
      </c>
      <c r="C290" s="22" t="s">
        <v>116</v>
      </c>
      <c r="D290" s="596">
        <v>6000043167</v>
      </c>
      <c r="E290" s="22">
        <v>1</v>
      </c>
      <c r="F290" s="22">
        <v>0</v>
      </c>
      <c r="G290" s="22">
        <v>1</v>
      </c>
      <c r="H290" s="71">
        <v>46221</v>
      </c>
      <c r="I290" s="141" t="s">
        <v>21</v>
      </c>
      <c r="J290" s="596">
        <v>516300010726644</v>
      </c>
      <c r="K290" s="166" t="s">
        <v>109</v>
      </c>
      <c r="L290" s="38" t="s">
        <v>2855</v>
      </c>
      <c r="M290" s="39"/>
      <c r="N290" s="39" t="s">
        <v>23</v>
      </c>
      <c r="O290" s="39"/>
      <c r="P290" s="38" t="s">
        <v>2856</v>
      </c>
      <c r="Q290" s="39" t="s">
        <v>23</v>
      </c>
      <c r="R290" s="39"/>
      <c r="S290" s="22" t="s">
        <v>24</v>
      </c>
      <c r="T290" s="22" t="s">
        <v>35</v>
      </c>
      <c r="U290" s="133" t="s">
        <v>28</v>
      </c>
      <c r="V290" s="133"/>
    </row>
    <row r="291" ht="14.5" customHeight="1" spans="1:22">
      <c r="A291" s="594">
        <v>290</v>
      </c>
      <c r="B291" s="22" t="s">
        <v>19</v>
      </c>
      <c r="C291" s="22" t="s">
        <v>116</v>
      </c>
      <c r="D291" s="595">
        <v>6000043167</v>
      </c>
      <c r="E291" s="94">
        <v>1</v>
      </c>
      <c r="F291" s="94">
        <v>0</v>
      </c>
      <c r="G291" s="94">
        <v>1</v>
      </c>
      <c r="H291" s="178">
        <v>46222</v>
      </c>
      <c r="I291" s="135" t="s">
        <v>21</v>
      </c>
      <c r="J291" s="595">
        <v>516300010726645</v>
      </c>
      <c r="K291" s="547" t="s">
        <v>180</v>
      </c>
      <c r="L291" s="41" t="s">
        <v>2865</v>
      </c>
      <c r="M291" s="27"/>
      <c r="N291" s="27" t="s">
        <v>23</v>
      </c>
      <c r="O291" s="27"/>
      <c r="P291" s="41" t="s">
        <v>2866</v>
      </c>
      <c r="Q291" s="27" t="s">
        <v>23</v>
      </c>
      <c r="R291" s="27"/>
      <c r="S291" s="94" t="s">
        <v>24</v>
      </c>
      <c r="T291" s="94" t="s">
        <v>159</v>
      </c>
      <c r="U291" s="151" t="s">
        <v>46</v>
      </c>
      <c r="V291" s="151"/>
    </row>
    <row r="292" ht="14.5" customHeight="1" spans="1:22">
      <c r="A292" s="594">
        <v>291</v>
      </c>
      <c r="B292" s="22" t="s">
        <v>19</v>
      </c>
      <c r="C292" s="22" t="s">
        <v>116</v>
      </c>
      <c r="D292" s="596">
        <v>6000043167</v>
      </c>
      <c r="E292" s="22">
        <v>3</v>
      </c>
      <c r="F292" s="22">
        <v>3</v>
      </c>
      <c r="G292" s="22">
        <v>0</v>
      </c>
      <c r="H292" s="71">
        <v>46222</v>
      </c>
      <c r="I292" s="141" t="s">
        <v>21</v>
      </c>
      <c r="J292" s="596" t="s">
        <v>181</v>
      </c>
      <c r="K292" s="515" t="s">
        <v>22</v>
      </c>
      <c r="L292" s="38" t="s">
        <v>22</v>
      </c>
      <c r="M292" s="38" t="s">
        <v>22</v>
      </c>
      <c r="N292" s="39" t="s">
        <v>23</v>
      </c>
      <c r="O292" s="39"/>
      <c r="P292" s="39"/>
      <c r="Q292" s="39" t="s">
        <v>23</v>
      </c>
      <c r="R292" s="39"/>
      <c r="S292" s="22" t="s">
        <v>24</v>
      </c>
      <c r="T292" s="22" t="s">
        <v>22</v>
      </c>
      <c r="U292" s="133" t="s">
        <v>22</v>
      </c>
      <c r="V292" s="133"/>
    </row>
    <row r="293" ht="14.5" customHeight="1" spans="1:22">
      <c r="A293" s="594">
        <v>292</v>
      </c>
      <c r="B293" s="22" t="s">
        <v>19</v>
      </c>
      <c r="C293" s="22" t="s">
        <v>116</v>
      </c>
      <c r="D293" s="595">
        <v>6000043167</v>
      </c>
      <c r="E293" s="94">
        <v>1</v>
      </c>
      <c r="F293" s="94">
        <v>0</v>
      </c>
      <c r="G293" s="94">
        <v>1</v>
      </c>
      <c r="H293" s="178">
        <v>46222</v>
      </c>
      <c r="I293" s="135" t="s">
        <v>21</v>
      </c>
      <c r="J293" s="595">
        <v>516300010726649</v>
      </c>
      <c r="K293" s="166" t="s">
        <v>109</v>
      </c>
      <c r="L293" s="41" t="s">
        <v>2855</v>
      </c>
      <c r="M293" s="27"/>
      <c r="N293" s="27" t="s">
        <v>23</v>
      </c>
      <c r="O293" s="27"/>
      <c r="P293" s="41" t="s">
        <v>2856</v>
      </c>
      <c r="Q293" s="27" t="s">
        <v>23</v>
      </c>
      <c r="R293" s="27"/>
      <c r="S293" s="94" t="s">
        <v>24</v>
      </c>
      <c r="T293" s="94" t="s">
        <v>35</v>
      </c>
      <c r="U293" s="151" t="s">
        <v>28</v>
      </c>
      <c r="V293" s="151"/>
    </row>
    <row r="294" ht="14.5" customHeight="1" spans="1:22">
      <c r="A294" s="594">
        <v>293</v>
      </c>
      <c r="B294" s="22" t="s">
        <v>19</v>
      </c>
      <c r="C294" s="22" t="s">
        <v>116</v>
      </c>
      <c r="D294" s="596">
        <v>6000043167</v>
      </c>
      <c r="E294" s="22">
        <v>13</v>
      </c>
      <c r="F294" s="22">
        <v>13</v>
      </c>
      <c r="G294" s="22">
        <v>0</v>
      </c>
      <c r="H294" s="71">
        <v>46222</v>
      </c>
      <c r="I294" s="141" t="s">
        <v>21</v>
      </c>
      <c r="J294" s="596" t="s">
        <v>182</v>
      </c>
      <c r="K294" s="515" t="s">
        <v>22</v>
      </c>
      <c r="L294" s="38" t="s">
        <v>22</v>
      </c>
      <c r="M294" s="38" t="s">
        <v>22</v>
      </c>
      <c r="N294" s="39" t="s">
        <v>23</v>
      </c>
      <c r="O294" s="39"/>
      <c r="P294" s="39"/>
      <c r="Q294" s="39" t="s">
        <v>23</v>
      </c>
      <c r="R294" s="39"/>
      <c r="S294" s="22" t="s">
        <v>24</v>
      </c>
      <c r="T294" s="22" t="s">
        <v>22</v>
      </c>
      <c r="U294" s="133" t="s">
        <v>22</v>
      </c>
      <c r="V294" s="133"/>
    </row>
    <row r="295" ht="14.5" customHeight="1" spans="1:22">
      <c r="A295" s="594">
        <v>294</v>
      </c>
      <c r="B295" s="22" t="s">
        <v>19</v>
      </c>
      <c r="C295" s="22" t="s">
        <v>116</v>
      </c>
      <c r="D295" s="595">
        <v>6000043167</v>
      </c>
      <c r="E295" s="94">
        <v>1</v>
      </c>
      <c r="F295" s="94">
        <v>0</v>
      </c>
      <c r="G295" s="94">
        <v>1</v>
      </c>
      <c r="H295" s="178">
        <v>46222</v>
      </c>
      <c r="I295" s="135" t="s">
        <v>21</v>
      </c>
      <c r="J295" s="595">
        <v>51630001072663</v>
      </c>
      <c r="K295" s="547" t="s">
        <v>180</v>
      </c>
      <c r="L295" s="41" t="s">
        <v>2865</v>
      </c>
      <c r="M295" s="27"/>
      <c r="N295" s="27" t="s">
        <v>23</v>
      </c>
      <c r="O295" s="27"/>
      <c r="P295" s="41" t="s">
        <v>2866</v>
      </c>
      <c r="Q295" s="27" t="s">
        <v>23</v>
      </c>
      <c r="R295" s="27"/>
      <c r="S295" s="94" t="s">
        <v>24</v>
      </c>
      <c r="T295" s="94" t="s">
        <v>159</v>
      </c>
      <c r="U295" s="151" t="s">
        <v>46</v>
      </c>
      <c r="V295" s="151"/>
    </row>
    <row r="296" ht="14.5" customHeight="1" spans="1:22">
      <c r="A296" s="594">
        <v>295</v>
      </c>
      <c r="B296" s="22" t="s">
        <v>19</v>
      </c>
      <c r="C296" s="22" t="s">
        <v>116</v>
      </c>
      <c r="D296" s="596">
        <v>6000043167</v>
      </c>
      <c r="E296" s="22">
        <v>1</v>
      </c>
      <c r="F296" s="22">
        <v>0</v>
      </c>
      <c r="G296" s="22">
        <v>1</v>
      </c>
      <c r="H296" s="71">
        <v>46222</v>
      </c>
      <c r="I296" s="141" t="s">
        <v>21</v>
      </c>
      <c r="J296" s="596">
        <v>516300010726664</v>
      </c>
      <c r="K296" s="515" t="s">
        <v>170</v>
      </c>
      <c r="L296" s="38" t="s">
        <v>2865</v>
      </c>
      <c r="M296" s="39"/>
      <c r="N296" s="39" t="s">
        <v>23</v>
      </c>
      <c r="O296" s="39"/>
      <c r="P296" s="38" t="s">
        <v>2866</v>
      </c>
      <c r="Q296" s="39" t="s">
        <v>23</v>
      </c>
      <c r="R296" s="39"/>
      <c r="S296" s="22" t="s">
        <v>24</v>
      </c>
      <c r="T296" s="22" t="s">
        <v>159</v>
      </c>
      <c r="U296" s="133" t="s">
        <v>46</v>
      </c>
      <c r="V296" s="133"/>
    </row>
    <row r="297" ht="14.5" customHeight="1" spans="1:22">
      <c r="A297" s="594">
        <v>296</v>
      </c>
      <c r="B297" s="22" t="s">
        <v>19</v>
      </c>
      <c r="C297" s="22" t="s">
        <v>183</v>
      </c>
      <c r="D297" s="595">
        <v>6000043167</v>
      </c>
      <c r="E297" s="94">
        <v>1</v>
      </c>
      <c r="F297" s="94">
        <v>0</v>
      </c>
      <c r="G297" s="94">
        <v>1</v>
      </c>
      <c r="H297" s="178">
        <v>46223</v>
      </c>
      <c r="I297" s="135" t="s">
        <v>21</v>
      </c>
      <c r="J297" s="595">
        <v>516300010726665</v>
      </c>
      <c r="K297" s="166" t="s">
        <v>31</v>
      </c>
      <c r="L297" s="41" t="s">
        <v>2853</v>
      </c>
      <c r="M297" s="27"/>
      <c r="N297" s="27" t="s">
        <v>23</v>
      </c>
      <c r="O297" s="27"/>
      <c r="P297" s="41" t="s">
        <v>2854</v>
      </c>
      <c r="Q297" s="27" t="s">
        <v>23</v>
      </c>
      <c r="R297" s="27"/>
      <c r="S297" s="94" t="s">
        <v>24</v>
      </c>
      <c r="T297" s="94" t="s">
        <v>32</v>
      </c>
      <c r="U297" s="151" t="s">
        <v>28</v>
      </c>
      <c r="V297" s="151"/>
    </row>
    <row r="298" ht="14.5" customHeight="1" spans="1:22">
      <c r="A298" s="594">
        <v>297</v>
      </c>
      <c r="B298" s="22" t="s">
        <v>19</v>
      </c>
      <c r="C298" s="22" t="s">
        <v>183</v>
      </c>
      <c r="D298" s="596">
        <v>6000043167</v>
      </c>
      <c r="E298" s="22">
        <v>1</v>
      </c>
      <c r="F298" s="22">
        <v>1</v>
      </c>
      <c r="G298" s="22">
        <v>0</v>
      </c>
      <c r="H298" s="71">
        <v>46223</v>
      </c>
      <c r="I298" s="141" t="s">
        <v>21</v>
      </c>
      <c r="J298" s="596">
        <v>516300010726666</v>
      </c>
      <c r="K298" s="515" t="s">
        <v>22</v>
      </c>
      <c r="L298" s="38" t="s">
        <v>22</v>
      </c>
      <c r="M298" s="38" t="s">
        <v>22</v>
      </c>
      <c r="N298" s="39" t="s">
        <v>23</v>
      </c>
      <c r="O298" s="39"/>
      <c r="P298" s="39"/>
      <c r="Q298" s="39" t="s">
        <v>23</v>
      </c>
      <c r="R298" s="39"/>
      <c r="S298" s="22" t="s">
        <v>24</v>
      </c>
      <c r="T298" s="22" t="s">
        <v>22</v>
      </c>
      <c r="U298" s="133" t="s">
        <v>22</v>
      </c>
      <c r="V298" s="133"/>
    </row>
    <row r="299" ht="14.5" customHeight="1" spans="1:22">
      <c r="A299" s="594">
        <v>298</v>
      </c>
      <c r="B299" s="22" t="s">
        <v>19</v>
      </c>
      <c r="C299" s="22" t="s">
        <v>183</v>
      </c>
      <c r="D299" s="595">
        <v>6000043167</v>
      </c>
      <c r="E299" s="94">
        <v>1</v>
      </c>
      <c r="F299" s="94">
        <v>0</v>
      </c>
      <c r="G299" s="94">
        <v>1</v>
      </c>
      <c r="H299" s="178">
        <v>46223</v>
      </c>
      <c r="I299" s="135" t="s">
        <v>21</v>
      </c>
      <c r="J299" s="595">
        <v>516300010726667</v>
      </c>
      <c r="K299" s="166" t="s">
        <v>75</v>
      </c>
      <c r="L299" s="41" t="s">
        <v>2865</v>
      </c>
      <c r="M299" s="27"/>
      <c r="N299" s="27" t="s">
        <v>23</v>
      </c>
      <c r="O299" s="27"/>
      <c r="P299" s="41" t="s">
        <v>2866</v>
      </c>
      <c r="Q299" s="27" t="s">
        <v>23</v>
      </c>
      <c r="R299" s="27"/>
      <c r="S299" s="94" t="s">
        <v>24</v>
      </c>
      <c r="T299" s="94" t="s">
        <v>76</v>
      </c>
      <c r="U299" s="151" t="s">
        <v>46</v>
      </c>
      <c r="V299" s="151"/>
    </row>
    <row r="300" ht="14.5" customHeight="1" spans="1:22">
      <c r="A300" s="594">
        <v>299</v>
      </c>
      <c r="B300" s="22" t="s">
        <v>19</v>
      </c>
      <c r="C300" s="22" t="s">
        <v>183</v>
      </c>
      <c r="D300" s="596">
        <v>6000043167</v>
      </c>
      <c r="E300" s="22">
        <v>3</v>
      </c>
      <c r="F300" s="22">
        <v>3</v>
      </c>
      <c r="G300" s="22">
        <v>0</v>
      </c>
      <c r="H300" s="71">
        <v>46223</v>
      </c>
      <c r="I300" s="141" t="s">
        <v>21</v>
      </c>
      <c r="J300" s="596" t="s">
        <v>184</v>
      </c>
      <c r="K300" s="515" t="s">
        <v>22</v>
      </c>
      <c r="L300" s="38" t="s">
        <v>22</v>
      </c>
      <c r="M300" s="38" t="s">
        <v>22</v>
      </c>
      <c r="N300" s="39" t="s">
        <v>23</v>
      </c>
      <c r="O300" s="39"/>
      <c r="P300" s="39"/>
      <c r="Q300" s="39" t="s">
        <v>23</v>
      </c>
      <c r="R300" s="39"/>
      <c r="S300" s="22" t="s">
        <v>24</v>
      </c>
      <c r="T300" s="22" t="s">
        <v>22</v>
      </c>
      <c r="U300" s="133" t="s">
        <v>22</v>
      </c>
      <c r="V300" s="133"/>
    </row>
    <row r="301" ht="14.5" customHeight="1" spans="1:22">
      <c r="A301" s="594">
        <v>300</v>
      </c>
      <c r="B301" s="22" t="s">
        <v>19</v>
      </c>
      <c r="C301" s="22" t="s">
        <v>183</v>
      </c>
      <c r="D301" s="595">
        <v>6000043167</v>
      </c>
      <c r="E301" s="94">
        <v>1</v>
      </c>
      <c r="F301" s="94">
        <v>0</v>
      </c>
      <c r="G301" s="94">
        <v>1</v>
      </c>
      <c r="H301" s="178">
        <v>46223</v>
      </c>
      <c r="I301" s="135" t="s">
        <v>21</v>
      </c>
      <c r="J301" s="595">
        <v>516300010726671</v>
      </c>
      <c r="K301" s="166" t="s">
        <v>185</v>
      </c>
      <c r="L301" s="166" t="s">
        <v>186</v>
      </c>
      <c r="M301" s="27"/>
      <c r="N301" s="27" t="s">
        <v>23</v>
      </c>
      <c r="O301" s="27"/>
      <c r="P301" s="41" t="s">
        <v>2871</v>
      </c>
      <c r="Q301" s="27" t="s">
        <v>23</v>
      </c>
      <c r="R301" s="27"/>
      <c r="S301" s="94" t="s">
        <v>24</v>
      </c>
      <c r="T301" s="94" t="s">
        <v>186</v>
      </c>
      <c r="U301" s="151" t="s">
        <v>28</v>
      </c>
      <c r="V301" s="151"/>
    </row>
    <row r="302" ht="14.5" customHeight="1" spans="1:22">
      <c r="A302" s="594">
        <v>301</v>
      </c>
      <c r="B302" s="22" t="s">
        <v>19</v>
      </c>
      <c r="C302" s="22" t="s">
        <v>183</v>
      </c>
      <c r="D302" s="596">
        <v>6000043167</v>
      </c>
      <c r="E302" s="22">
        <v>3</v>
      </c>
      <c r="F302" s="22">
        <v>3</v>
      </c>
      <c r="G302" s="22">
        <v>0</v>
      </c>
      <c r="H302" s="71">
        <v>46223</v>
      </c>
      <c r="I302" s="141" t="s">
        <v>21</v>
      </c>
      <c r="J302" s="596" t="s">
        <v>187</v>
      </c>
      <c r="K302" s="515" t="s">
        <v>22</v>
      </c>
      <c r="L302" s="38" t="s">
        <v>22</v>
      </c>
      <c r="M302" s="38" t="s">
        <v>22</v>
      </c>
      <c r="N302" s="39" t="s">
        <v>23</v>
      </c>
      <c r="O302" s="39"/>
      <c r="P302" s="39"/>
      <c r="Q302" s="39" t="s">
        <v>23</v>
      </c>
      <c r="R302" s="39"/>
      <c r="S302" s="22" t="s">
        <v>24</v>
      </c>
      <c r="T302" s="22" t="s">
        <v>22</v>
      </c>
      <c r="U302" s="133" t="s">
        <v>22</v>
      </c>
      <c r="V302" s="133"/>
    </row>
    <row r="303" ht="14.5" customHeight="1" spans="1:22">
      <c r="A303" s="594">
        <v>302</v>
      </c>
      <c r="B303" s="22" t="s">
        <v>19</v>
      </c>
      <c r="C303" s="22" t="s">
        <v>183</v>
      </c>
      <c r="D303" s="595">
        <v>6000043167</v>
      </c>
      <c r="E303" s="94">
        <v>1</v>
      </c>
      <c r="F303" s="94">
        <v>0</v>
      </c>
      <c r="G303" s="94">
        <v>1</v>
      </c>
      <c r="H303" s="178">
        <v>46223</v>
      </c>
      <c r="I303" s="135" t="s">
        <v>21</v>
      </c>
      <c r="J303" s="595">
        <v>516300010726675</v>
      </c>
      <c r="K303" s="166" t="s">
        <v>47</v>
      </c>
      <c r="L303" s="41" t="s">
        <v>2860</v>
      </c>
      <c r="M303" s="27"/>
      <c r="N303" s="27" t="s">
        <v>23</v>
      </c>
      <c r="O303" s="27"/>
      <c r="P303" s="41" t="s">
        <v>2861</v>
      </c>
      <c r="Q303" s="27" t="s">
        <v>23</v>
      </c>
      <c r="R303" s="27"/>
      <c r="S303" s="94" t="s">
        <v>24</v>
      </c>
      <c r="T303" s="94" t="s">
        <v>45</v>
      </c>
      <c r="U303" s="151" t="s">
        <v>46</v>
      </c>
      <c r="V303" s="151"/>
    </row>
    <row r="304" ht="14.5" customHeight="1" spans="1:22">
      <c r="A304" s="594">
        <v>303</v>
      </c>
      <c r="B304" s="22" t="s">
        <v>19</v>
      </c>
      <c r="C304" s="22" t="s">
        <v>183</v>
      </c>
      <c r="D304" s="596">
        <v>6000043167</v>
      </c>
      <c r="E304" s="22">
        <v>1</v>
      </c>
      <c r="F304" s="22">
        <v>0</v>
      </c>
      <c r="G304" s="22">
        <v>1</v>
      </c>
      <c r="H304" s="71">
        <v>46223</v>
      </c>
      <c r="I304" s="141" t="s">
        <v>21</v>
      </c>
      <c r="J304" s="596">
        <v>516300010726676</v>
      </c>
      <c r="K304" s="166" t="s">
        <v>31</v>
      </c>
      <c r="L304" s="38" t="s">
        <v>2853</v>
      </c>
      <c r="M304" s="39"/>
      <c r="N304" s="39" t="s">
        <v>23</v>
      </c>
      <c r="O304" s="39"/>
      <c r="P304" s="38" t="s">
        <v>2854</v>
      </c>
      <c r="Q304" s="39" t="s">
        <v>23</v>
      </c>
      <c r="R304" s="39"/>
      <c r="S304" s="22" t="s">
        <v>24</v>
      </c>
      <c r="T304" s="22" t="s">
        <v>32</v>
      </c>
      <c r="U304" s="133" t="s">
        <v>28</v>
      </c>
      <c r="V304" s="133"/>
    </row>
    <row r="305" ht="14.5" customHeight="1" spans="1:22">
      <c r="A305" s="594">
        <v>304</v>
      </c>
      <c r="B305" s="22" t="s">
        <v>19</v>
      </c>
      <c r="C305" s="22" t="s">
        <v>183</v>
      </c>
      <c r="D305" s="595">
        <v>6000043167</v>
      </c>
      <c r="E305" s="94">
        <v>12</v>
      </c>
      <c r="F305" s="94">
        <v>12</v>
      </c>
      <c r="G305" s="94">
        <v>0</v>
      </c>
      <c r="H305" s="178">
        <v>46223</v>
      </c>
      <c r="I305" s="135" t="s">
        <v>21</v>
      </c>
      <c r="J305" s="595" t="s">
        <v>188</v>
      </c>
      <c r="K305" s="547" t="s">
        <v>22</v>
      </c>
      <c r="L305" s="41" t="s">
        <v>22</v>
      </c>
      <c r="M305" s="41" t="s">
        <v>22</v>
      </c>
      <c r="N305" s="27" t="s">
        <v>23</v>
      </c>
      <c r="O305" s="27"/>
      <c r="P305" s="27"/>
      <c r="Q305" s="27" t="s">
        <v>23</v>
      </c>
      <c r="R305" s="27"/>
      <c r="S305" s="94" t="s">
        <v>24</v>
      </c>
      <c r="T305" s="94" t="s">
        <v>22</v>
      </c>
      <c r="U305" s="151" t="s">
        <v>22</v>
      </c>
      <c r="V305" s="151"/>
    </row>
    <row r="306" ht="14.5" customHeight="1" spans="1:22">
      <c r="A306" s="594">
        <v>305</v>
      </c>
      <c r="B306" s="22" t="s">
        <v>19</v>
      </c>
      <c r="C306" s="22" t="s">
        <v>183</v>
      </c>
      <c r="D306" s="596">
        <v>6000043167</v>
      </c>
      <c r="E306" s="22">
        <v>1</v>
      </c>
      <c r="F306" s="22">
        <v>0</v>
      </c>
      <c r="G306" s="22">
        <v>1</v>
      </c>
      <c r="H306" s="71">
        <v>46223</v>
      </c>
      <c r="I306" s="141" t="s">
        <v>21</v>
      </c>
      <c r="J306" s="596">
        <v>516300010726689</v>
      </c>
      <c r="K306" s="166" t="s">
        <v>47</v>
      </c>
      <c r="L306" s="38" t="s">
        <v>2860</v>
      </c>
      <c r="M306" s="39"/>
      <c r="N306" s="39" t="s">
        <v>23</v>
      </c>
      <c r="O306" s="39"/>
      <c r="P306" s="38" t="s">
        <v>2861</v>
      </c>
      <c r="Q306" s="39" t="s">
        <v>23</v>
      </c>
      <c r="R306" s="39"/>
      <c r="S306" s="22" t="s">
        <v>24</v>
      </c>
      <c r="T306" s="22" t="s">
        <v>45</v>
      </c>
      <c r="U306" s="133" t="s">
        <v>46</v>
      </c>
      <c r="V306" s="133"/>
    </row>
    <row r="307" ht="14.5" customHeight="1" spans="1:22">
      <c r="A307" s="594">
        <v>306</v>
      </c>
      <c r="B307" s="22" t="s">
        <v>19</v>
      </c>
      <c r="C307" s="22" t="s">
        <v>183</v>
      </c>
      <c r="D307" s="595">
        <v>6000043167</v>
      </c>
      <c r="E307" s="94">
        <v>1</v>
      </c>
      <c r="F307" s="94">
        <v>0</v>
      </c>
      <c r="G307" s="94">
        <v>1</v>
      </c>
      <c r="H307" s="178">
        <v>46223</v>
      </c>
      <c r="I307" s="135" t="s">
        <v>21</v>
      </c>
      <c r="J307" s="595">
        <v>516300010726690</v>
      </c>
      <c r="K307" s="547" t="s">
        <v>180</v>
      </c>
      <c r="L307" s="41" t="s">
        <v>2865</v>
      </c>
      <c r="M307" s="27"/>
      <c r="N307" s="27" t="s">
        <v>23</v>
      </c>
      <c r="O307" s="27"/>
      <c r="P307" s="41" t="s">
        <v>2866</v>
      </c>
      <c r="Q307" s="27" t="s">
        <v>23</v>
      </c>
      <c r="R307" s="27"/>
      <c r="S307" s="94" t="s">
        <v>24</v>
      </c>
      <c r="T307" s="94" t="s">
        <v>159</v>
      </c>
      <c r="U307" s="151" t="s">
        <v>46</v>
      </c>
      <c r="V307" s="151"/>
    </row>
    <row r="308" ht="14.5" customHeight="1" spans="1:22">
      <c r="A308" s="594">
        <v>307</v>
      </c>
      <c r="B308" s="22" t="s">
        <v>19</v>
      </c>
      <c r="C308" s="22" t="s">
        <v>183</v>
      </c>
      <c r="D308" s="596">
        <v>6000043167</v>
      </c>
      <c r="E308" s="22">
        <v>1</v>
      </c>
      <c r="F308" s="22">
        <v>0</v>
      </c>
      <c r="G308" s="22">
        <v>1</v>
      </c>
      <c r="H308" s="71">
        <v>46223</v>
      </c>
      <c r="I308" s="141" t="s">
        <v>21</v>
      </c>
      <c r="J308" s="596">
        <v>516300010726691</v>
      </c>
      <c r="K308" s="166" t="s">
        <v>82</v>
      </c>
      <c r="L308" s="38" t="s">
        <v>2857</v>
      </c>
      <c r="M308" s="39"/>
      <c r="N308" s="39" t="s">
        <v>23</v>
      </c>
      <c r="O308" s="39"/>
      <c r="P308" s="38" t="s">
        <v>2868</v>
      </c>
      <c r="Q308" s="39" t="s">
        <v>23</v>
      </c>
      <c r="R308" s="39"/>
      <c r="S308" s="22" t="s">
        <v>24</v>
      </c>
      <c r="T308" s="22" t="s">
        <v>59</v>
      </c>
      <c r="U308" s="133" t="s">
        <v>28</v>
      </c>
      <c r="V308" s="133"/>
    </row>
    <row r="309" ht="14.5" customHeight="1" spans="1:22">
      <c r="A309" s="594">
        <v>308</v>
      </c>
      <c r="B309" s="22" t="s">
        <v>19</v>
      </c>
      <c r="C309" s="22" t="s">
        <v>183</v>
      </c>
      <c r="D309" s="595">
        <v>6000043167</v>
      </c>
      <c r="E309" s="94">
        <v>6</v>
      </c>
      <c r="F309" s="94">
        <v>6</v>
      </c>
      <c r="G309" s="94">
        <v>0</v>
      </c>
      <c r="H309" s="178">
        <v>46223</v>
      </c>
      <c r="I309" s="135" t="s">
        <v>21</v>
      </c>
      <c r="J309" s="595" t="s">
        <v>189</v>
      </c>
      <c r="K309" s="547" t="s">
        <v>22</v>
      </c>
      <c r="L309" s="41" t="s">
        <v>22</v>
      </c>
      <c r="M309" s="41" t="s">
        <v>22</v>
      </c>
      <c r="N309" s="27" t="s">
        <v>23</v>
      </c>
      <c r="O309" s="27"/>
      <c r="P309" s="27"/>
      <c r="Q309" s="27" t="s">
        <v>23</v>
      </c>
      <c r="R309" s="27"/>
      <c r="S309" s="94" t="s">
        <v>24</v>
      </c>
      <c r="T309" s="94" t="s">
        <v>22</v>
      </c>
      <c r="U309" s="151" t="s">
        <v>22</v>
      </c>
      <c r="V309" s="151"/>
    </row>
    <row r="310" ht="14.5" customHeight="1" spans="1:22">
      <c r="A310" s="594">
        <v>309</v>
      </c>
      <c r="B310" s="22" t="s">
        <v>19</v>
      </c>
      <c r="C310" s="22" t="s">
        <v>183</v>
      </c>
      <c r="D310" s="596">
        <v>6000043167</v>
      </c>
      <c r="E310" s="22">
        <v>1</v>
      </c>
      <c r="F310" s="22">
        <v>0</v>
      </c>
      <c r="G310" s="22">
        <v>1</v>
      </c>
      <c r="H310" s="71">
        <v>46223</v>
      </c>
      <c r="I310" s="141" t="s">
        <v>21</v>
      </c>
      <c r="J310" s="596">
        <v>516300010726698</v>
      </c>
      <c r="K310" s="166" t="s">
        <v>75</v>
      </c>
      <c r="L310" s="38" t="s">
        <v>2865</v>
      </c>
      <c r="M310" s="39"/>
      <c r="N310" s="39" t="s">
        <v>23</v>
      </c>
      <c r="O310" s="39"/>
      <c r="P310" s="38" t="s">
        <v>2866</v>
      </c>
      <c r="Q310" s="39" t="s">
        <v>23</v>
      </c>
      <c r="R310" s="39"/>
      <c r="S310" s="22" t="s">
        <v>24</v>
      </c>
      <c r="T310" s="22" t="s">
        <v>76</v>
      </c>
      <c r="U310" s="133" t="s">
        <v>46</v>
      </c>
      <c r="V310" s="133"/>
    </row>
    <row r="311" ht="14.5" customHeight="1" spans="1:22">
      <c r="A311" s="594">
        <v>310</v>
      </c>
      <c r="B311" s="22" t="s">
        <v>19</v>
      </c>
      <c r="C311" s="22" t="s">
        <v>183</v>
      </c>
      <c r="D311" s="595">
        <v>6000043167</v>
      </c>
      <c r="E311" s="94">
        <v>4</v>
      </c>
      <c r="F311" s="94">
        <v>4</v>
      </c>
      <c r="G311" s="94">
        <v>0</v>
      </c>
      <c r="H311" s="178">
        <v>46223</v>
      </c>
      <c r="I311" s="135" t="s">
        <v>21</v>
      </c>
      <c r="J311" s="595" t="s">
        <v>190</v>
      </c>
      <c r="K311" s="547" t="s">
        <v>22</v>
      </c>
      <c r="L311" s="41" t="s">
        <v>22</v>
      </c>
      <c r="M311" s="41" t="s">
        <v>22</v>
      </c>
      <c r="N311" s="27" t="s">
        <v>23</v>
      </c>
      <c r="O311" s="27"/>
      <c r="P311" s="27"/>
      <c r="Q311" s="27" t="s">
        <v>23</v>
      </c>
      <c r="R311" s="27"/>
      <c r="S311" s="94" t="s">
        <v>24</v>
      </c>
      <c r="T311" s="94" t="s">
        <v>22</v>
      </c>
      <c r="U311" s="151" t="s">
        <v>22</v>
      </c>
      <c r="V311" s="151"/>
    </row>
    <row r="312" ht="14.5" customHeight="1" spans="1:22">
      <c r="A312" s="594">
        <v>311</v>
      </c>
      <c r="B312" s="22" t="s">
        <v>19</v>
      </c>
      <c r="C312" s="22" t="s">
        <v>146</v>
      </c>
      <c r="D312" s="596">
        <v>6000043167</v>
      </c>
      <c r="E312" s="22">
        <v>1</v>
      </c>
      <c r="F312" s="22">
        <v>1</v>
      </c>
      <c r="G312" s="22">
        <v>0</v>
      </c>
      <c r="H312" s="71">
        <v>46224</v>
      </c>
      <c r="I312" s="141" t="s">
        <v>21</v>
      </c>
      <c r="J312" s="596">
        <v>516300010726703</v>
      </c>
      <c r="K312" s="515" t="s">
        <v>22</v>
      </c>
      <c r="L312" s="38" t="s">
        <v>22</v>
      </c>
      <c r="M312" s="38" t="s">
        <v>22</v>
      </c>
      <c r="N312" s="39" t="s">
        <v>23</v>
      </c>
      <c r="O312" s="39"/>
      <c r="P312" s="39"/>
      <c r="Q312" s="39" t="s">
        <v>23</v>
      </c>
      <c r="R312" s="39"/>
      <c r="S312" s="22" t="s">
        <v>24</v>
      </c>
      <c r="T312" s="22" t="s">
        <v>22</v>
      </c>
      <c r="U312" s="133" t="s">
        <v>22</v>
      </c>
      <c r="V312" s="133"/>
    </row>
    <row r="313" ht="14.5" customHeight="1" spans="1:22">
      <c r="A313" s="594">
        <v>312</v>
      </c>
      <c r="B313" s="22" t="s">
        <v>19</v>
      </c>
      <c r="C313" s="22" t="s">
        <v>146</v>
      </c>
      <c r="D313" s="595">
        <v>6000043167</v>
      </c>
      <c r="E313" s="94">
        <v>1</v>
      </c>
      <c r="F313" s="94">
        <v>0</v>
      </c>
      <c r="G313" s="94">
        <v>1</v>
      </c>
      <c r="H313" s="178">
        <v>46224</v>
      </c>
      <c r="I313" s="135" t="s">
        <v>21</v>
      </c>
      <c r="J313" s="595">
        <v>516300010726704</v>
      </c>
      <c r="K313" s="166" t="s">
        <v>47</v>
      </c>
      <c r="L313" s="41" t="s">
        <v>2860</v>
      </c>
      <c r="M313" s="27"/>
      <c r="N313" s="27" t="s">
        <v>23</v>
      </c>
      <c r="O313" s="27"/>
      <c r="P313" s="41" t="s">
        <v>2861</v>
      </c>
      <c r="Q313" s="27" t="s">
        <v>23</v>
      </c>
      <c r="R313" s="27"/>
      <c r="S313" s="94" t="s">
        <v>24</v>
      </c>
      <c r="T313" s="94" t="s">
        <v>45</v>
      </c>
      <c r="U313" s="151" t="s">
        <v>46</v>
      </c>
      <c r="V313" s="151"/>
    </row>
    <row r="314" ht="14.5" customHeight="1" spans="1:22">
      <c r="A314" s="594">
        <v>313</v>
      </c>
      <c r="B314" s="22" t="s">
        <v>19</v>
      </c>
      <c r="C314" s="22" t="s">
        <v>146</v>
      </c>
      <c r="D314" s="596">
        <v>6000043167</v>
      </c>
      <c r="E314" s="22">
        <v>3</v>
      </c>
      <c r="F314" s="22">
        <v>3</v>
      </c>
      <c r="G314" s="22">
        <v>0</v>
      </c>
      <c r="H314" s="71">
        <v>46224</v>
      </c>
      <c r="I314" s="141" t="s">
        <v>21</v>
      </c>
      <c r="J314" s="596" t="s">
        <v>191</v>
      </c>
      <c r="K314" s="515" t="s">
        <v>22</v>
      </c>
      <c r="L314" s="38" t="s">
        <v>22</v>
      </c>
      <c r="M314" s="38" t="s">
        <v>22</v>
      </c>
      <c r="N314" s="39" t="s">
        <v>23</v>
      </c>
      <c r="O314" s="39"/>
      <c r="P314" s="39"/>
      <c r="Q314" s="39" t="s">
        <v>23</v>
      </c>
      <c r="R314" s="39"/>
      <c r="S314" s="22" t="s">
        <v>24</v>
      </c>
      <c r="T314" s="22" t="s">
        <v>22</v>
      </c>
      <c r="U314" s="133" t="s">
        <v>22</v>
      </c>
      <c r="V314" s="133"/>
    </row>
    <row r="315" ht="14.5" customHeight="1" spans="1:22">
      <c r="A315" s="594">
        <v>314</v>
      </c>
      <c r="B315" s="22" t="s">
        <v>19</v>
      </c>
      <c r="C315" s="22" t="s">
        <v>146</v>
      </c>
      <c r="D315" s="595">
        <v>6000043167</v>
      </c>
      <c r="E315" s="94">
        <v>1</v>
      </c>
      <c r="F315" s="94">
        <v>0</v>
      </c>
      <c r="G315" s="94">
        <v>1</v>
      </c>
      <c r="H315" s="178">
        <v>46224</v>
      </c>
      <c r="I315" s="135" t="s">
        <v>21</v>
      </c>
      <c r="J315" s="595">
        <v>516300010726708</v>
      </c>
      <c r="K315" s="166" t="s">
        <v>31</v>
      </c>
      <c r="L315" s="41" t="s">
        <v>2853</v>
      </c>
      <c r="M315" s="27"/>
      <c r="N315" s="27" t="s">
        <v>23</v>
      </c>
      <c r="O315" s="27"/>
      <c r="P315" s="41" t="s">
        <v>2854</v>
      </c>
      <c r="Q315" s="27" t="s">
        <v>23</v>
      </c>
      <c r="R315" s="27"/>
      <c r="S315" s="94" t="s">
        <v>24</v>
      </c>
      <c r="T315" s="94" t="s">
        <v>32</v>
      </c>
      <c r="U315" s="151" t="s">
        <v>28</v>
      </c>
      <c r="V315" s="151"/>
    </row>
    <row r="316" ht="14.5" customHeight="1" spans="1:22">
      <c r="A316" s="594">
        <v>315</v>
      </c>
      <c r="B316" s="22" t="s">
        <v>19</v>
      </c>
      <c r="C316" s="22" t="s">
        <v>146</v>
      </c>
      <c r="D316" s="596">
        <v>6000043167</v>
      </c>
      <c r="E316" s="22">
        <v>6</v>
      </c>
      <c r="F316" s="22">
        <v>6</v>
      </c>
      <c r="G316" s="22">
        <v>0</v>
      </c>
      <c r="H316" s="71">
        <v>46224</v>
      </c>
      <c r="I316" s="141" t="s">
        <v>21</v>
      </c>
      <c r="J316" s="596" t="s">
        <v>192</v>
      </c>
      <c r="K316" s="515" t="s">
        <v>22</v>
      </c>
      <c r="L316" s="38" t="s">
        <v>22</v>
      </c>
      <c r="M316" s="38" t="s">
        <v>22</v>
      </c>
      <c r="N316" s="39" t="s">
        <v>23</v>
      </c>
      <c r="O316" s="39"/>
      <c r="P316" s="39"/>
      <c r="Q316" s="39" t="s">
        <v>23</v>
      </c>
      <c r="R316" s="39"/>
      <c r="S316" s="22" t="s">
        <v>24</v>
      </c>
      <c r="T316" s="22" t="s">
        <v>22</v>
      </c>
      <c r="U316" s="133" t="s">
        <v>22</v>
      </c>
      <c r="V316" s="133"/>
    </row>
    <row r="317" ht="14.5" customHeight="1" spans="1:22">
      <c r="A317" s="594">
        <v>316</v>
      </c>
      <c r="B317" s="22" t="s">
        <v>19</v>
      </c>
      <c r="C317" s="22" t="s">
        <v>146</v>
      </c>
      <c r="D317" s="595">
        <v>6000043167</v>
      </c>
      <c r="E317" s="94">
        <v>7</v>
      </c>
      <c r="F317" s="94">
        <v>7</v>
      </c>
      <c r="G317" s="94">
        <v>0</v>
      </c>
      <c r="H317" s="178">
        <v>46225</v>
      </c>
      <c r="I317" s="135" t="s">
        <v>21</v>
      </c>
      <c r="J317" s="595" t="s">
        <v>193</v>
      </c>
      <c r="K317" s="547" t="s">
        <v>22</v>
      </c>
      <c r="L317" s="41" t="s">
        <v>22</v>
      </c>
      <c r="M317" s="41" t="s">
        <v>22</v>
      </c>
      <c r="N317" s="27" t="s">
        <v>23</v>
      </c>
      <c r="O317" s="27"/>
      <c r="P317" s="27"/>
      <c r="Q317" s="27" t="s">
        <v>23</v>
      </c>
      <c r="R317" s="27"/>
      <c r="S317" s="94" t="s">
        <v>24</v>
      </c>
      <c r="T317" s="94" t="s">
        <v>22</v>
      </c>
      <c r="U317" s="151" t="s">
        <v>22</v>
      </c>
      <c r="V317" s="151"/>
    </row>
    <row r="318" ht="14.5" customHeight="1" spans="1:22">
      <c r="A318" s="594">
        <v>317</v>
      </c>
      <c r="B318" s="22" t="s">
        <v>19</v>
      </c>
      <c r="C318" s="22" t="s">
        <v>146</v>
      </c>
      <c r="D318" s="596">
        <v>6000043167</v>
      </c>
      <c r="E318" s="22">
        <v>1</v>
      </c>
      <c r="F318" s="22">
        <v>0</v>
      </c>
      <c r="G318" s="22">
        <v>1</v>
      </c>
      <c r="H318" s="71">
        <v>46225</v>
      </c>
      <c r="I318" s="141" t="s">
        <v>21</v>
      </c>
      <c r="J318" s="596">
        <v>516300010726722</v>
      </c>
      <c r="K318" s="166" t="s">
        <v>155</v>
      </c>
      <c r="L318" s="154" t="s">
        <v>59</v>
      </c>
      <c r="M318" s="39"/>
      <c r="N318" s="39" t="s">
        <v>23</v>
      </c>
      <c r="O318" s="39"/>
      <c r="P318" s="38" t="s">
        <v>2868</v>
      </c>
      <c r="Q318" s="39" t="s">
        <v>23</v>
      </c>
      <c r="R318" s="39"/>
      <c r="S318" s="22" t="s">
        <v>24</v>
      </c>
      <c r="T318" s="22" t="s">
        <v>59</v>
      </c>
      <c r="U318" s="133" t="s">
        <v>28</v>
      </c>
      <c r="V318" s="133"/>
    </row>
    <row r="319" ht="14.5" customHeight="1" spans="1:22">
      <c r="A319" s="594">
        <v>318</v>
      </c>
      <c r="B319" s="22" t="s">
        <v>19</v>
      </c>
      <c r="C319" s="22" t="s">
        <v>146</v>
      </c>
      <c r="D319" s="595">
        <v>6000043167</v>
      </c>
      <c r="E319" s="94">
        <v>1</v>
      </c>
      <c r="F319" s="94">
        <v>0</v>
      </c>
      <c r="G319" s="94">
        <v>1</v>
      </c>
      <c r="H319" s="178">
        <v>46225</v>
      </c>
      <c r="I319" s="135" t="s">
        <v>21</v>
      </c>
      <c r="J319" s="595">
        <v>516300010726722</v>
      </c>
      <c r="K319" s="166" t="s">
        <v>58</v>
      </c>
      <c r="L319" s="41" t="s">
        <v>2857</v>
      </c>
      <c r="M319" s="27"/>
      <c r="N319" s="27" t="s">
        <v>23</v>
      </c>
      <c r="O319" s="27"/>
      <c r="P319" s="41" t="s">
        <v>2868</v>
      </c>
      <c r="Q319" s="27" t="s">
        <v>23</v>
      </c>
      <c r="R319" s="27"/>
      <c r="S319" s="94" t="s">
        <v>24</v>
      </c>
      <c r="T319" s="94" t="s">
        <v>59</v>
      </c>
      <c r="U319" s="151" t="s">
        <v>28</v>
      </c>
      <c r="V319" s="151"/>
    </row>
    <row r="320" ht="14.5" customHeight="1" spans="1:22">
      <c r="A320" s="594">
        <v>319</v>
      </c>
      <c r="B320" s="22" t="s">
        <v>19</v>
      </c>
      <c r="C320" s="22" t="s">
        <v>146</v>
      </c>
      <c r="D320" s="596">
        <v>6000043167</v>
      </c>
      <c r="E320" s="22">
        <v>2</v>
      </c>
      <c r="F320" s="22">
        <v>2</v>
      </c>
      <c r="G320" s="22">
        <v>0</v>
      </c>
      <c r="H320" s="71">
        <v>46225</v>
      </c>
      <c r="I320" s="141" t="s">
        <v>21</v>
      </c>
      <c r="J320" s="596" t="s">
        <v>194</v>
      </c>
      <c r="K320" s="515" t="s">
        <v>22</v>
      </c>
      <c r="L320" s="38" t="s">
        <v>22</v>
      </c>
      <c r="M320" s="38" t="s">
        <v>22</v>
      </c>
      <c r="N320" s="39" t="s">
        <v>23</v>
      </c>
      <c r="O320" s="39"/>
      <c r="P320" s="39"/>
      <c r="Q320" s="39" t="s">
        <v>23</v>
      </c>
      <c r="R320" s="39"/>
      <c r="S320" s="22" t="s">
        <v>24</v>
      </c>
      <c r="T320" s="22" t="s">
        <v>22</v>
      </c>
      <c r="U320" s="133" t="s">
        <v>22</v>
      </c>
      <c r="V320" s="133"/>
    </row>
    <row r="321" ht="14.5" customHeight="1" spans="1:22">
      <c r="A321" s="594">
        <v>320</v>
      </c>
      <c r="B321" s="22" t="s">
        <v>19</v>
      </c>
      <c r="C321" s="22" t="s">
        <v>146</v>
      </c>
      <c r="D321" s="595">
        <v>6000043167</v>
      </c>
      <c r="E321" s="94">
        <v>1</v>
      </c>
      <c r="F321" s="94">
        <v>1</v>
      </c>
      <c r="G321" s="94">
        <v>0</v>
      </c>
      <c r="H321" s="178">
        <v>46226</v>
      </c>
      <c r="I321" s="135" t="s">
        <v>21</v>
      </c>
      <c r="J321" s="595">
        <v>516300010726725</v>
      </c>
      <c r="K321" s="547" t="s">
        <v>22</v>
      </c>
      <c r="L321" s="41" t="s">
        <v>22</v>
      </c>
      <c r="M321" s="41" t="s">
        <v>22</v>
      </c>
      <c r="N321" s="27" t="s">
        <v>23</v>
      </c>
      <c r="O321" s="27"/>
      <c r="P321" s="27"/>
      <c r="Q321" s="27" t="s">
        <v>23</v>
      </c>
      <c r="R321" s="27"/>
      <c r="S321" s="94" t="s">
        <v>24</v>
      </c>
      <c r="T321" s="94" t="s">
        <v>22</v>
      </c>
      <c r="U321" s="151" t="s">
        <v>22</v>
      </c>
      <c r="V321" s="151"/>
    </row>
    <row r="322" ht="14.5" customHeight="1" spans="1:22">
      <c r="A322" s="594">
        <v>321</v>
      </c>
      <c r="B322" s="22" t="s">
        <v>19</v>
      </c>
      <c r="C322" s="22" t="s">
        <v>146</v>
      </c>
      <c r="D322" s="596">
        <v>6000043167</v>
      </c>
      <c r="E322" s="22">
        <v>1</v>
      </c>
      <c r="F322" s="22">
        <v>0</v>
      </c>
      <c r="G322" s="22">
        <v>1</v>
      </c>
      <c r="H322" s="71">
        <v>46226</v>
      </c>
      <c r="I322" s="141" t="s">
        <v>21</v>
      </c>
      <c r="J322" s="596">
        <v>516300010726726</v>
      </c>
      <c r="K322" s="166" t="s">
        <v>75</v>
      </c>
      <c r="L322" s="38" t="s">
        <v>2865</v>
      </c>
      <c r="M322" s="39"/>
      <c r="N322" s="39" t="s">
        <v>23</v>
      </c>
      <c r="O322" s="39"/>
      <c r="P322" s="38" t="s">
        <v>2866</v>
      </c>
      <c r="Q322" s="39" t="s">
        <v>23</v>
      </c>
      <c r="R322" s="39"/>
      <c r="S322" s="22" t="s">
        <v>24</v>
      </c>
      <c r="T322" s="22" t="s">
        <v>76</v>
      </c>
      <c r="U322" s="133" t="s">
        <v>46</v>
      </c>
      <c r="V322" s="133"/>
    </row>
    <row r="323" ht="14.5" customHeight="1" spans="1:22">
      <c r="A323" s="594">
        <v>322</v>
      </c>
      <c r="B323" s="22" t="s">
        <v>19</v>
      </c>
      <c r="C323" s="22" t="s">
        <v>146</v>
      </c>
      <c r="D323" s="595">
        <v>6000043167</v>
      </c>
      <c r="E323" s="94">
        <v>1</v>
      </c>
      <c r="F323" s="94">
        <v>0</v>
      </c>
      <c r="G323" s="94">
        <v>1</v>
      </c>
      <c r="H323" s="178">
        <v>46226</v>
      </c>
      <c r="I323" s="135" t="s">
        <v>21</v>
      </c>
      <c r="J323" s="595">
        <v>516300010726727</v>
      </c>
      <c r="K323" s="166" t="s">
        <v>155</v>
      </c>
      <c r="L323" s="154" t="s">
        <v>59</v>
      </c>
      <c r="M323" s="27"/>
      <c r="N323" s="27" t="s">
        <v>23</v>
      </c>
      <c r="O323" s="27"/>
      <c r="P323" s="41" t="s">
        <v>2868</v>
      </c>
      <c r="Q323" s="27" t="s">
        <v>23</v>
      </c>
      <c r="R323" s="27"/>
      <c r="S323" s="94" t="s">
        <v>24</v>
      </c>
      <c r="T323" s="94" t="s">
        <v>59</v>
      </c>
      <c r="U323" s="151" t="s">
        <v>28</v>
      </c>
      <c r="V323" s="151"/>
    </row>
    <row r="324" ht="14.5" customHeight="1" spans="1:22">
      <c r="A324" s="594">
        <v>323</v>
      </c>
      <c r="B324" s="22" t="s">
        <v>19</v>
      </c>
      <c r="C324" s="22" t="s">
        <v>146</v>
      </c>
      <c r="D324" s="596">
        <v>6000043167</v>
      </c>
      <c r="E324" s="22">
        <v>3</v>
      </c>
      <c r="F324" s="22">
        <v>3</v>
      </c>
      <c r="G324" s="22">
        <v>0</v>
      </c>
      <c r="H324" s="71">
        <v>46226</v>
      </c>
      <c r="I324" s="141" t="s">
        <v>21</v>
      </c>
      <c r="J324" s="596" t="s">
        <v>195</v>
      </c>
      <c r="K324" s="515" t="s">
        <v>22</v>
      </c>
      <c r="L324" s="38" t="s">
        <v>22</v>
      </c>
      <c r="M324" s="38" t="s">
        <v>22</v>
      </c>
      <c r="N324" s="39" t="s">
        <v>23</v>
      </c>
      <c r="O324" s="39"/>
      <c r="P324" s="39"/>
      <c r="Q324" s="39" t="s">
        <v>23</v>
      </c>
      <c r="R324" s="39"/>
      <c r="S324" s="22" t="s">
        <v>24</v>
      </c>
      <c r="T324" s="22" t="s">
        <v>22</v>
      </c>
      <c r="U324" s="133" t="s">
        <v>22</v>
      </c>
      <c r="V324" s="133"/>
    </row>
    <row r="325" ht="14.5" customHeight="1" spans="1:22">
      <c r="A325" s="594">
        <v>324</v>
      </c>
      <c r="B325" s="22" t="s">
        <v>19</v>
      </c>
      <c r="C325" s="22" t="s">
        <v>146</v>
      </c>
      <c r="D325" s="595">
        <v>6000043167</v>
      </c>
      <c r="E325" s="94">
        <v>1</v>
      </c>
      <c r="F325" s="94">
        <v>0</v>
      </c>
      <c r="G325" s="94">
        <v>1</v>
      </c>
      <c r="H325" s="178">
        <v>46226</v>
      </c>
      <c r="I325" s="135" t="s">
        <v>21</v>
      </c>
      <c r="J325" s="595">
        <v>516300010726731</v>
      </c>
      <c r="K325" s="166" t="s">
        <v>75</v>
      </c>
      <c r="L325" s="41" t="s">
        <v>2865</v>
      </c>
      <c r="M325" s="27"/>
      <c r="N325" s="27" t="s">
        <v>23</v>
      </c>
      <c r="O325" s="27"/>
      <c r="P325" s="41" t="s">
        <v>2866</v>
      </c>
      <c r="Q325" s="27" t="s">
        <v>23</v>
      </c>
      <c r="R325" s="27"/>
      <c r="S325" s="94" t="s">
        <v>24</v>
      </c>
      <c r="T325" s="94" t="s">
        <v>76</v>
      </c>
      <c r="U325" s="151" t="s">
        <v>46</v>
      </c>
      <c r="V325" s="151"/>
    </row>
    <row r="326" ht="14.5" customHeight="1" spans="1:22">
      <c r="A326" s="594">
        <v>325</v>
      </c>
      <c r="B326" s="22" t="s">
        <v>19</v>
      </c>
      <c r="C326" s="22" t="s">
        <v>146</v>
      </c>
      <c r="D326" s="596">
        <v>6000043167</v>
      </c>
      <c r="E326" s="22">
        <v>1</v>
      </c>
      <c r="F326" s="22">
        <v>0</v>
      </c>
      <c r="G326" s="22">
        <v>1</v>
      </c>
      <c r="H326" s="71">
        <v>46226</v>
      </c>
      <c r="I326" s="141" t="s">
        <v>21</v>
      </c>
      <c r="J326" s="596">
        <v>516300010726732</v>
      </c>
      <c r="K326" s="166" t="s">
        <v>155</v>
      </c>
      <c r="L326" s="38" t="s">
        <v>2857</v>
      </c>
      <c r="M326" s="39"/>
      <c r="N326" s="39" t="s">
        <v>23</v>
      </c>
      <c r="O326" s="39"/>
      <c r="P326" s="38" t="s">
        <v>2868</v>
      </c>
      <c r="Q326" s="39" t="s">
        <v>23</v>
      </c>
      <c r="R326" s="39"/>
      <c r="S326" s="22" t="s">
        <v>24</v>
      </c>
      <c r="T326" s="22" t="s">
        <v>59</v>
      </c>
      <c r="U326" s="133" t="s">
        <v>28</v>
      </c>
      <c r="V326" s="133"/>
    </row>
    <row r="327" ht="14.5" customHeight="1" spans="1:22">
      <c r="A327" s="594">
        <v>326</v>
      </c>
      <c r="B327" s="22" t="s">
        <v>19</v>
      </c>
      <c r="C327" s="22" t="s">
        <v>146</v>
      </c>
      <c r="D327" s="595">
        <v>6000043167</v>
      </c>
      <c r="E327" s="94">
        <v>6</v>
      </c>
      <c r="F327" s="94">
        <v>6</v>
      </c>
      <c r="G327" s="94">
        <v>0</v>
      </c>
      <c r="H327" s="178">
        <v>46226</v>
      </c>
      <c r="I327" s="135" t="s">
        <v>21</v>
      </c>
      <c r="J327" s="595" t="s">
        <v>196</v>
      </c>
      <c r="K327" s="547" t="s">
        <v>22</v>
      </c>
      <c r="L327" s="41" t="s">
        <v>22</v>
      </c>
      <c r="M327" s="41" t="s">
        <v>22</v>
      </c>
      <c r="N327" s="27" t="s">
        <v>23</v>
      </c>
      <c r="O327" s="27"/>
      <c r="P327" s="27"/>
      <c r="Q327" s="27" t="s">
        <v>23</v>
      </c>
      <c r="R327" s="27"/>
      <c r="S327" s="94" t="s">
        <v>24</v>
      </c>
      <c r="T327" s="94" t="s">
        <v>22</v>
      </c>
      <c r="U327" s="151" t="s">
        <v>22</v>
      </c>
      <c r="V327" s="151"/>
    </row>
    <row r="328" ht="14.5" customHeight="1" spans="1:22">
      <c r="A328" s="594">
        <v>327</v>
      </c>
      <c r="B328" s="22" t="s">
        <v>19</v>
      </c>
      <c r="C328" s="22" t="s">
        <v>146</v>
      </c>
      <c r="D328" s="596">
        <v>6000043167</v>
      </c>
      <c r="E328" s="22">
        <v>1</v>
      </c>
      <c r="F328" s="22">
        <v>0</v>
      </c>
      <c r="G328" s="22">
        <v>1</v>
      </c>
      <c r="H328" s="71">
        <v>46226</v>
      </c>
      <c r="I328" s="141" t="s">
        <v>21</v>
      </c>
      <c r="J328" s="596">
        <v>516300010726739</v>
      </c>
      <c r="K328" s="166" t="s">
        <v>197</v>
      </c>
      <c r="L328" s="38" t="s">
        <v>2851</v>
      </c>
      <c r="M328" s="39"/>
      <c r="N328" s="39" t="s">
        <v>23</v>
      </c>
      <c r="O328" s="39"/>
      <c r="P328" s="38" t="s">
        <v>2852</v>
      </c>
      <c r="Q328" s="39" t="s">
        <v>23</v>
      </c>
      <c r="R328" s="39"/>
      <c r="S328" s="22" t="s">
        <v>24</v>
      </c>
      <c r="T328" s="22" t="s">
        <v>27</v>
      </c>
      <c r="U328" s="133" t="s">
        <v>28</v>
      </c>
      <c r="V328" s="133"/>
    </row>
    <row r="329" ht="14.5" customHeight="1" spans="1:22">
      <c r="A329" s="594">
        <v>328</v>
      </c>
      <c r="B329" s="22" t="s">
        <v>19</v>
      </c>
      <c r="C329" s="22" t="s">
        <v>146</v>
      </c>
      <c r="D329" s="595">
        <v>6000043167</v>
      </c>
      <c r="E329" s="94">
        <v>1</v>
      </c>
      <c r="F329" s="94">
        <v>0</v>
      </c>
      <c r="G329" s="94">
        <v>1</v>
      </c>
      <c r="H329" s="178">
        <v>46226</v>
      </c>
      <c r="I329" s="135" t="s">
        <v>21</v>
      </c>
      <c r="J329" s="595">
        <v>516300010726740</v>
      </c>
      <c r="K329" s="166" t="s">
        <v>155</v>
      </c>
      <c r="L329" s="41" t="s">
        <v>2857</v>
      </c>
      <c r="M329" s="27"/>
      <c r="N329" s="27" t="s">
        <v>23</v>
      </c>
      <c r="O329" s="27"/>
      <c r="P329" s="41" t="s">
        <v>2868</v>
      </c>
      <c r="Q329" s="27" t="s">
        <v>23</v>
      </c>
      <c r="R329" s="27"/>
      <c r="S329" s="94" t="s">
        <v>24</v>
      </c>
      <c r="T329" s="94" t="s">
        <v>59</v>
      </c>
      <c r="U329" s="151" t="s">
        <v>28</v>
      </c>
      <c r="V329" s="151"/>
    </row>
    <row r="330" ht="14.5" customHeight="1" spans="1:22">
      <c r="A330" s="594">
        <v>329</v>
      </c>
      <c r="B330" s="22" t="s">
        <v>19</v>
      </c>
      <c r="C330" s="22" t="s">
        <v>146</v>
      </c>
      <c r="D330" s="596">
        <v>6000043167</v>
      </c>
      <c r="E330" s="22">
        <v>6</v>
      </c>
      <c r="F330" s="22">
        <v>6</v>
      </c>
      <c r="G330" s="22">
        <v>0</v>
      </c>
      <c r="H330" s="71">
        <v>46226</v>
      </c>
      <c r="I330" s="141" t="s">
        <v>21</v>
      </c>
      <c r="J330" s="596" t="s">
        <v>198</v>
      </c>
      <c r="K330" s="515" t="s">
        <v>22</v>
      </c>
      <c r="L330" s="38" t="s">
        <v>22</v>
      </c>
      <c r="M330" s="38" t="s">
        <v>22</v>
      </c>
      <c r="N330" s="39" t="s">
        <v>23</v>
      </c>
      <c r="O330" s="39"/>
      <c r="P330" s="39"/>
      <c r="Q330" s="39" t="s">
        <v>23</v>
      </c>
      <c r="R330" s="39"/>
      <c r="S330" s="22" t="s">
        <v>24</v>
      </c>
      <c r="T330" s="22" t="s">
        <v>22</v>
      </c>
      <c r="U330" s="133" t="s">
        <v>22</v>
      </c>
      <c r="V330" s="133"/>
    </row>
    <row r="331" ht="14.5" customHeight="1" spans="1:22">
      <c r="A331" s="594">
        <v>330</v>
      </c>
      <c r="B331" s="22" t="s">
        <v>19</v>
      </c>
      <c r="C331" s="22" t="s">
        <v>146</v>
      </c>
      <c r="D331" s="595">
        <v>6000043167</v>
      </c>
      <c r="E331" s="94">
        <v>1</v>
      </c>
      <c r="F331" s="94">
        <v>0</v>
      </c>
      <c r="G331" s="94">
        <v>1</v>
      </c>
      <c r="H331" s="178">
        <v>46226</v>
      </c>
      <c r="I331" s="135" t="s">
        <v>21</v>
      </c>
      <c r="J331" s="595">
        <v>516300010726747</v>
      </c>
      <c r="K331" s="166" t="s">
        <v>155</v>
      </c>
      <c r="L331" s="41" t="s">
        <v>2857</v>
      </c>
      <c r="M331" s="27"/>
      <c r="N331" s="27" t="s">
        <v>23</v>
      </c>
      <c r="O331" s="27"/>
      <c r="P331" s="41" t="s">
        <v>2868</v>
      </c>
      <c r="Q331" s="27" t="s">
        <v>23</v>
      </c>
      <c r="R331" s="27"/>
      <c r="S331" s="94" t="s">
        <v>24</v>
      </c>
      <c r="T331" s="94" t="s">
        <v>59</v>
      </c>
      <c r="U331" s="151" t="s">
        <v>28</v>
      </c>
      <c r="V331" s="151"/>
    </row>
    <row r="332" ht="14.5" customHeight="1" spans="1:22">
      <c r="A332" s="594">
        <v>331</v>
      </c>
      <c r="B332" s="22" t="s">
        <v>19</v>
      </c>
      <c r="C332" s="22" t="s">
        <v>146</v>
      </c>
      <c r="D332" s="596">
        <v>6000043167</v>
      </c>
      <c r="E332" s="22">
        <v>3</v>
      </c>
      <c r="F332" s="22">
        <v>3</v>
      </c>
      <c r="G332" s="22">
        <v>0</v>
      </c>
      <c r="H332" s="71">
        <v>46226</v>
      </c>
      <c r="I332" s="141" t="s">
        <v>21</v>
      </c>
      <c r="J332" s="596" t="s">
        <v>199</v>
      </c>
      <c r="K332" s="515" t="s">
        <v>22</v>
      </c>
      <c r="L332" s="38" t="s">
        <v>22</v>
      </c>
      <c r="M332" s="38" t="s">
        <v>22</v>
      </c>
      <c r="N332" s="39" t="s">
        <v>23</v>
      </c>
      <c r="O332" s="39"/>
      <c r="P332" s="39"/>
      <c r="Q332" s="39" t="s">
        <v>23</v>
      </c>
      <c r="R332" s="39"/>
      <c r="S332" s="22" t="s">
        <v>24</v>
      </c>
      <c r="T332" s="22" t="s">
        <v>22</v>
      </c>
      <c r="U332" s="133" t="s">
        <v>22</v>
      </c>
      <c r="V332" s="133"/>
    </row>
    <row r="333" ht="14.5" customHeight="1" spans="1:22">
      <c r="A333" s="594">
        <v>332</v>
      </c>
      <c r="B333" s="22" t="s">
        <v>19</v>
      </c>
      <c r="C333" s="22" t="s">
        <v>183</v>
      </c>
      <c r="D333" s="595">
        <v>6000043167</v>
      </c>
      <c r="E333" s="94">
        <v>7</v>
      </c>
      <c r="F333" s="94">
        <v>7</v>
      </c>
      <c r="G333" s="94">
        <v>0</v>
      </c>
      <c r="H333" s="178">
        <v>46227</v>
      </c>
      <c r="I333" s="135" t="s">
        <v>21</v>
      </c>
      <c r="J333" s="595" t="s">
        <v>200</v>
      </c>
      <c r="K333" s="547" t="s">
        <v>22</v>
      </c>
      <c r="L333" s="41" t="s">
        <v>22</v>
      </c>
      <c r="M333" s="41" t="s">
        <v>22</v>
      </c>
      <c r="N333" s="27" t="s">
        <v>23</v>
      </c>
      <c r="O333" s="27"/>
      <c r="P333" s="27"/>
      <c r="Q333" s="27" t="s">
        <v>23</v>
      </c>
      <c r="R333" s="27"/>
      <c r="S333" s="94" t="s">
        <v>24</v>
      </c>
      <c r="T333" s="94" t="s">
        <v>22</v>
      </c>
      <c r="U333" s="151" t="s">
        <v>22</v>
      </c>
      <c r="V333" s="151"/>
    </row>
    <row r="334" ht="14.5" customHeight="1" spans="1:22">
      <c r="A334" s="594">
        <v>333</v>
      </c>
      <c r="B334" s="22" t="s">
        <v>19</v>
      </c>
      <c r="C334" s="22" t="s">
        <v>183</v>
      </c>
      <c r="D334" s="596">
        <v>6000043167</v>
      </c>
      <c r="E334" s="22">
        <v>1</v>
      </c>
      <c r="F334" s="22">
        <v>0</v>
      </c>
      <c r="G334" s="22">
        <v>1</v>
      </c>
      <c r="H334" s="71">
        <v>46227</v>
      </c>
      <c r="I334" s="141" t="s">
        <v>21</v>
      </c>
      <c r="J334" s="596">
        <v>516300010726758</v>
      </c>
      <c r="K334" s="166" t="s">
        <v>201</v>
      </c>
      <c r="L334" s="38" t="s">
        <v>2865</v>
      </c>
      <c r="M334" s="39"/>
      <c r="N334" s="39" t="s">
        <v>23</v>
      </c>
      <c r="O334" s="39"/>
      <c r="P334" s="38" t="s">
        <v>2866</v>
      </c>
      <c r="Q334" s="39" t="s">
        <v>23</v>
      </c>
      <c r="R334" s="39"/>
      <c r="S334" s="22" t="s">
        <v>24</v>
      </c>
      <c r="T334" s="22" t="s">
        <v>202</v>
      </c>
      <c r="U334" s="133" t="s">
        <v>46</v>
      </c>
      <c r="V334" s="133"/>
    </row>
    <row r="335" ht="14.5" customHeight="1" spans="1:22">
      <c r="A335" s="594">
        <v>334</v>
      </c>
      <c r="B335" s="22" t="s">
        <v>19</v>
      </c>
      <c r="C335" s="22" t="s">
        <v>183</v>
      </c>
      <c r="D335" s="595">
        <v>6000043167</v>
      </c>
      <c r="E335" s="94">
        <v>1</v>
      </c>
      <c r="F335" s="94">
        <v>1</v>
      </c>
      <c r="G335" s="94">
        <v>0</v>
      </c>
      <c r="H335" s="178">
        <v>46227</v>
      </c>
      <c r="I335" s="135" t="s">
        <v>21</v>
      </c>
      <c r="J335" s="595">
        <v>516300010726759</v>
      </c>
      <c r="K335" s="547" t="s">
        <v>22</v>
      </c>
      <c r="L335" s="41" t="s">
        <v>22</v>
      </c>
      <c r="M335" s="41" t="s">
        <v>22</v>
      </c>
      <c r="N335" s="27" t="s">
        <v>23</v>
      </c>
      <c r="O335" s="27"/>
      <c r="P335" s="27"/>
      <c r="Q335" s="27" t="s">
        <v>23</v>
      </c>
      <c r="R335" s="27"/>
      <c r="S335" s="94" t="s">
        <v>24</v>
      </c>
      <c r="T335" s="94" t="s">
        <v>22</v>
      </c>
      <c r="U335" s="151" t="s">
        <v>22</v>
      </c>
      <c r="V335" s="151"/>
    </row>
    <row r="336" ht="14.5" customHeight="1" spans="1:22">
      <c r="A336" s="594">
        <v>335</v>
      </c>
      <c r="B336" s="22" t="s">
        <v>19</v>
      </c>
      <c r="C336" s="22" t="s">
        <v>183</v>
      </c>
      <c r="D336" s="596">
        <v>6000043167</v>
      </c>
      <c r="E336" s="22">
        <v>1</v>
      </c>
      <c r="F336" s="22">
        <v>0</v>
      </c>
      <c r="G336" s="22">
        <v>1</v>
      </c>
      <c r="H336" s="71">
        <v>46227</v>
      </c>
      <c r="I336" s="141" t="s">
        <v>21</v>
      </c>
      <c r="J336" s="596">
        <v>516300010726760</v>
      </c>
      <c r="K336" s="166" t="s">
        <v>75</v>
      </c>
      <c r="L336" s="38" t="s">
        <v>2865</v>
      </c>
      <c r="M336" s="39"/>
      <c r="N336" s="39" t="s">
        <v>23</v>
      </c>
      <c r="O336" s="39"/>
      <c r="P336" s="38" t="s">
        <v>2866</v>
      </c>
      <c r="Q336" s="39" t="s">
        <v>23</v>
      </c>
      <c r="R336" s="39"/>
      <c r="S336" s="22" t="s">
        <v>24</v>
      </c>
      <c r="T336" s="22" t="s">
        <v>76</v>
      </c>
      <c r="U336" s="133" t="s">
        <v>46</v>
      </c>
      <c r="V336" s="133"/>
    </row>
    <row r="337" ht="14.5" customHeight="1" spans="1:22">
      <c r="A337" s="594">
        <v>336</v>
      </c>
      <c r="B337" s="22" t="s">
        <v>19</v>
      </c>
      <c r="C337" s="22" t="s">
        <v>183</v>
      </c>
      <c r="D337" s="595">
        <v>6000043167</v>
      </c>
      <c r="E337" s="94">
        <v>1</v>
      </c>
      <c r="F337" s="94">
        <v>1</v>
      </c>
      <c r="G337" s="94">
        <v>0</v>
      </c>
      <c r="H337" s="178">
        <v>46227</v>
      </c>
      <c r="I337" s="135" t="s">
        <v>21</v>
      </c>
      <c r="J337" s="595">
        <v>516300010726761</v>
      </c>
      <c r="K337" s="547" t="s">
        <v>22</v>
      </c>
      <c r="L337" s="41" t="s">
        <v>22</v>
      </c>
      <c r="M337" s="41" t="s">
        <v>22</v>
      </c>
      <c r="N337" s="27" t="s">
        <v>23</v>
      </c>
      <c r="O337" s="27"/>
      <c r="P337" s="27"/>
      <c r="Q337" s="27" t="s">
        <v>23</v>
      </c>
      <c r="R337" s="27"/>
      <c r="S337" s="94" t="s">
        <v>24</v>
      </c>
      <c r="T337" s="94" t="s">
        <v>22</v>
      </c>
      <c r="U337" s="151" t="s">
        <v>22</v>
      </c>
      <c r="V337" s="151"/>
    </row>
    <row r="338" ht="14.5" customHeight="1" spans="1:22">
      <c r="A338" s="594">
        <v>337</v>
      </c>
      <c r="B338" s="22" t="s">
        <v>19</v>
      </c>
      <c r="C338" s="22" t="s">
        <v>183</v>
      </c>
      <c r="D338" s="596">
        <v>6000043167</v>
      </c>
      <c r="E338" s="22">
        <v>1</v>
      </c>
      <c r="F338" s="22">
        <v>0</v>
      </c>
      <c r="G338" s="22">
        <v>1</v>
      </c>
      <c r="H338" s="71">
        <v>46227</v>
      </c>
      <c r="I338" s="141" t="s">
        <v>21</v>
      </c>
      <c r="J338" s="596">
        <v>516300010726762</v>
      </c>
      <c r="K338" s="166" t="s">
        <v>58</v>
      </c>
      <c r="L338" s="38" t="s">
        <v>2857</v>
      </c>
      <c r="M338" s="39"/>
      <c r="N338" s="39" t="s">
        <v>23</v>
      </c>
      <c r="O338" s="39"/>
      <c r="P338" s="38" t="s">
        <v>2868</v>
      </c>
      <c r="Q338" s="39" t="s">
        <v>23</v>
      </c>
      <c r="R338" s="39"/>
      <c r="S338" s="22" t="s">
        <v>24</v>
      </c>
      <c r="T338" s="22" t="s">
        <v>59</v>
      </c>
      <c r="U338" s="133" t="s">
        <v>28</v>
      </c>
      <c r="V338" s="133"/>
    </row>
    <row r="339" ht="14.5" customHeight="1" spans="1:22">
      <c r="A339" s="594">
        <v>338</v>
      </c>
      <c r="B339" s="22" t="s">
        <v>19</v>
      </c>
      <c r="C339" s="22" t="s">
        <v>183</v>
      </c>
      <c r="D339" s="595">
        <v>6000043167</v>
      </c>
      <c r="E339" s="94">
        <v>1</v>
      </c>
      <c r="F339" s="94">
        <v>0</v>
      </c>
      <c r="G339" s="94">
        <v>1</v>
      </c>
      <c r="H339" s="178">
        <v>46227</v>
      </c>
      <c r="I339" s="135" t="s">
        <v>21</v>
      </c>
      <c r="J339" s="595">
        <v>516300010726762</v>
      </c>
      <c r="K339" s="166" t="s">
        <v>75</v>
      </c>
      <c r="L339" s="41" t="s">
        <v>2865</v>
      </c>
      <c r="M339" s="27"/>
      <c r="N339" s="27" t="s">
        <v>23</v>
      </c>
      <c r="O339" s="27"/>
      <c r="P339" s="41" t="s">
        <v>2866</v>
      </c>
      <c r="Q339" s="27" t="s">
        <v>23</v>
      </c>
      <c r="R339" s="27"/>
      <c r="S339" s="94" t="s">
        <v>24</v>
      </c>
      <c r="T339" s="94" t="s">
        <v>76</v>
      </c>
      <c r="U339" s="151" t="s">
        <v>46</v>
      </c>
      <c r="V339" s="151"/>
    </row>
    <row r="340" ht="14.5" customHeight="1" spans="1:22">
      <c r="A340" s="594">
        <v>339</v>
      </c>
      <c r="B340" s="22" t="s">
        <v>19</v>
      </c>
      <c r="C340" s="22" t="s">
        <v>183</v>
      </c>
      <c r="D340" s="596">
        <v>6000043167</v>
      </c>
      <c r="E340" s="22">
        <v>2</v>
      </c>
      <c r="F340" s="22">
        <v>2</v>
      </c>
      <c r="G340" s="22">
        <v>0</v>
      </c>
      <c r="H340" s="71">
        <v>46227</v>
      </c>
      <c r="I340" s="141" t="s">
        <v>21</v>
      </c>
      <c r="J340" s="596" t="s">
        <v>203</v>
      </c>
      <c r="K340" s="515" t="s">
        <v>22</v>
      </c>
      <c r="L340" s="38" t="s">
        <v>22</v>
      </c>
      <c r="M340" s="38" t="s">
        <v>22</v>
      </c>
      <c r="N340" s="39" t="s">
        <v>23</v>
      </c>
      <c r="O340" s="39"/>
      <c r="P340" s="39"/>
      <c r="Q340" s="39" t="s">
        <v>23</v>
      </c>
      <c r="R340" s="39"/>
      <c r="S340" s="22" t="s">
        <v>24</v>
      </c>
      <c r="T340" s="22" t="s">
        <v>22</v>
      </c>
      <c r="U340" s="133" t="s">
        <v>22</v>
      </c>
      <c r="V340" s="133"/>
    </row>
    <row r="341" ht="14.5" customHeight="1" spans="1:22">
      <c r="A341" s="594">
        <v>340</v>
      </c>
      <c r="B341" s="22" t="s">
        <v>19</v>
      </c>
      <c r="C341" s="22" t="s">
        <v>183</v>
      </c>
      <c r="D341" s="595">
        <v>6000043167</v>
      </c>
      <c r="E341" s="94">
        <v>1</v>
      </c>
      <c r="F341" s="94">
        <v>0</v>
      </c>
      <c r="G341" s="94">
        <v>1</v>
      </c>
      <c r="H341" s="178">
        <v>46227</v>
      </c>
      <c r="I341" s="135" t="s">
        <v>21</v>
      </c>
      <c r="J341" s="595">
        <v>516300010726765</v>
      </c>
      <c r="K341" s="166" t="s">
        <v>204</v>
      </c>
      <c r="L341" s="41" t="s">
        <v>2851</v>
      </c>
      <c r="M341" s="27"/>
      <c r="N341" s="27" t="s">
        <v>23</v>
      </c>
      <c r="O341" s="27"/>
      <c r="P341" s="41" t="s">
        <v>2852</v>
      </c>
      <c r="Q341" s="27" t="s">
        <v>23</v>
      </c>
      <c r="R341" s="27"/>
      <c r="S341" s="94" t="s">
        <v>24</v>
      </c>
      <c r="T341" s="94" t="s">
        <v>27</v>
      </c>
      <c r="U341" s="151" t="s">
        <v>28</v>
      </c>
      <c r="V341" s="151"/>
    </row>
    <row r="342" ht="14.5" customHeight="1" spans="1:22">
      <c r="A342" s="594">
        <v>341</v>
      </c>
      <c r="B342" s="22" t="s">
        <v>19</v>
      </c>
      <c r="C342" s="22" t="s">
        <v>183</v>
      </c>
      <c r="D342" s="596">
        <v>6000043167</v>
      </c>
      <c r="E342" s="22">
        <v>2</v>
      </c>
      <c r="F342" s="22">
        <v>2</v>
      </c>
      <c r="G342" s="22">
        <v>0</v>
      </c>
      <c r="H342" s="71">
        <v>46227</v>
      </c>
      <c r="I342" s="141" t="s">
        <v>21</v>
      </c>
      <c r="J342" s="596" t="s">
        <v>205</v>
      </c>
      <c r="K342" s="515" t="s">
        <v>22</v>
      </c>
      <c r="L342" s="38" t="s">
        <v>22</v>
      </c>
      <c r="M342" s="38" t="s">
        <v>22</v>
      </c>
      <c r="N342" s="39" t="s">
        <v>23</v>
      </c>
      <c r="O342" s="39"/>
      <c r="P342" s="39"/>
      <c r="Q342" s="39" t="s">
        <v>23</v>
      </c>
      <c r="R342" s="39"/>
      <c r="S342" s="22" t="s">
        <v>24</v>
      </c>
      <c r="T342" s="22" t="s">
        <v>22</v>
      </c>
      <c r="U342" s="133" t="s">
        <v>22</v>
      </c>
      <c r="V342" s="133"/>
    </row>
    <row r="343" ht="14.5" customHeight="1" spans="1:22">
      <c r="A343" s="594">
        <v>342</v>
      </c>
      <c r="B343" s="22" t="s">
        <v>19</v>
      </c>
      <c r="C343" s="22" t="s">
        <v>183</v>
      </c>
      <c r="D343" s="595">
        <v>6000043167</v>
      </c>
      <c r="E343" s="94">
        <v>1</v>
      </c>
      <c r="F343" s="94">
        <v>0</v>
      </c>
      <c r="G343" s="94">
        <v>1</v>
      </c>
      <c r="H343" s="178">
        <v>46227</v>
      </c>
      <c r="I343" s="135" t="s">
        <v>21</v>
      </c>
      <c r="J343" s="595">
        <v>516300010726768</v>
      </c>
      <c r="K343" s="166" t="s">
        <v>82</v>
      </c>
      <c r="L343" s="41" t="s">
        <v>2857</v>
      </c>
      <c r="M343" s="27"/>
      <c r="N343" s="27" t="s">
        <v>23</v>
      </c>
      <c r="O343" s="27"/>
      <c r="P343" s="41" t="s">
        <v>2868</v>
      </c>
      <c r="Q343" s="27" t="s">
        <v>23</v>
      </c>
      <c r="R343" s="27"/>
      <c r="S343" s="94" t="s">
        <v>24</v>
      </c>
      <c r="T343" s="94" t="s">
        <v>59</v>
      </c>
      <c r="U343" s="151" t="s">
        <v>28</v>
      </c>
      <c r="V343" s="151"/>
    </row>
    <row r="344" ht="14.5" customHeight="1" spans="1:22">
      <c r="A344" s="594">
        <v>343</v>
      </c>
      <c r="B344" s="22" t="s">
        <v>19</v>
      </c>
      <c r="C344" s="22" t="s">
        <v>183</v>
      </c>
      <c r="D344" s="596">
        <v>6000043167</v>
      </c>
      <c r="E344" s="22">
        <v>2</v>
      </c>
      <c r="F344" s="22">
        <v>2</v>
      </c>
      <c r="G344" s="22">
        <v>0</v>
      </c>
      <c r="H344" s="71">
        <v>46227</v>
      </c>
      <c r="I344" s="141" t="s">
        <v>21</v>
      </c>
      <c r="J344" s="596" t="s">
        <v>206</v>
      </c>
      <c r="K344" s="515" t="s">
        <v>22</v>
      </c>
      <c r="L344" s="38" t="s">
        <v>22</v>
      </c>
      <c r="M344" s="38" t="s">
        <v>22</v>
      </c>
      <c r="N344" s="39" t="s">
        <v>23</v>
      </c>
      <c r="O344" s="39"/>
      <c r="P344" s="39"/>
      <c r="Q344" s="39" t="s">
        <v>23</v>
      </c>
      <c r="R344" s="39"/>
      <c r="S344" s="22" t="s">
        <v>24</v>
      </c>
      <c r="T344" s="22" t="s">
        <v>22</v>
      </c>
      <c r="U344" s="133" t="s">
        <v>22</v>
      </c>
      <c r="V344" s="133"/>
    </row>
    <row r="345" ht="14.5" customHeight="1" spans="1:22">
      <c r="A345" s="594">
        <v>344</v>
      </c>
      <c r="B345" s="22" t="s">
        <v>19</v>
      </c>
      <c r="C345" s="22" t="s">
        <v>183</v>
      </c>
      <c r="D345" s="595">
        <v>6000043167</v>
      </c>
      <c r="E345" s="94">
        <v>1</v>
      </c>
      <c r="F345" s="94">
        <v>0</v>
      </c>
      <c r="G345" s="94">
        <v>1</v>
      </c>
      <c r="H345" s="178">
        <v>46227</v>
      </c>
      <c r="I345" s="135" t="s">
        <v>21</v>
      </c>
      <c r="J345" s="595">
        <v>516300010726771</v>
      </c>
      <c r="K345" s="166" t="s">
        <v>47</v>
      </c>
      <c r="L345" s="41" t="s">
        <v>2860</v>
      </c>
      <c r="M345" s="27"/>
      <c r="N345" s="27" t="s">
        <v>23</v>
      </c>
      <c r="O345" s="27"/>
      <c r="P345" s="41" t="s">
        <v>2861</v>
      </c>
      <c r="Q345" s="27" t="s">
        <v>23</v>
      </c>
      <c r="R345" s="27"/>
      <c r="S345" s="94" t="s">
        <v>24</v>
      </c>
      <c r="T345" s="94" t="s">
        <v>45</v>
      </c>
      <c r="U345" s="151" t="s">
        <v>46</v>
      </c>
      <c r="V345" s="151"/>
    </row>
    <row r="346" ht="14.5" customHeight="1" spans="1:22">
      <c r="A346" s="594">
        <v>345</v>
      </c>
      <c r="B346" s="22" t="s">
        <v>19</v>
      </c>
      <c r="C346" s="22" t="s">
        <v>183</v>
      </c>
      <c r="D346" s="596">
        <v>6000043167</v>
      </c>
      <c r="E346" s="22">
        <v>10</v>
      </c>
      <c r="F346" s="22">
        <v>10</v>
      </c>
      <c r="G346" s="22">
        <v>0</v>
      </c>
      <c r="H346" s="71">
        <v>46227</v>
      </c>
      <c r="I346" s="141" t="s">
        <v>21</v>
      </c>
      <c r="J346" s="596" t="s">
        <v>207</v>
      </c>
      <c r="K346" s="515" t="s">
        <v>22</v>
      </c>
      <c r="L346" s="38" t="s">
        <v>22</v>
      </c>
      <c r="M346" s="38" t="s">
        <v>22</v>
      </c>
      <c r="N346" s="39" t="s">
        <v>23</v>
      </c>
      <c r="O346" s="39"/>
      <c r="P346" s="39"/>
      <c r="Q346" s="39" t="s">
        <v>23</v>
      </c>
      <c r="R346" s="39"/>
      <c r="S346" s="22" t="s">
        <v>24</v>
      </c>
      <c r="T346" s="22" t="s">
        <v>22</v>
      </c>
      <c r="U346" s="133" t="s">
        <v>22</v>
      </c>
      <c r="V346" s="133"/>
    </row>
    <row r="347" ht="14.5" customHeight="1" spans="1:22">
      <c r="A347" s="594">
        <v>346</v>
      </c>
      <c r="B347" s="22" t="s">
        <v>19</v>
      </c>
      <c r="C347" s="22" t="s">
        <v>183</v>
      </c>
      <c r="D347" s="595">
        <v>6000043167</v>
      </c>
      <c r="E347" s="94">
        <v>1</v>
      </c>
      <c r="F347" s="94">
        <v>0</v>
      </c>
      <c r="G347" s="94">
        <v>1</v>
      </c>
      <c r="H347" s="178">
        <v>46227</v>
      </c>
      <c r="I347" s="135" t="s">
        <v>21</v>
      </c>
      <c r="J347" s="595">
        <v>516300010726782</v>
      </c>
      <c r="K347" s="166" t="s">
        <v>75</v>
      </c>
      <c r="L347" s="41" t="s">
        <v>2865</v>
      </c>
      <c r="M347" s="27"/>
      <c r="N347" s="27" t="s">
        <v>23</v>
      </c>
      <c r="O347" s="27"/>
      <c r="P347" s="41" t="s">
        <v>2866</v>
      </c>
      <c r="Q347" s="27" t="s">
        <v>23</v>
      </c>
      <c r="R347" s="27"/>
      <c r="S347" s="94" t="s">
        <v>24</v>
      </c>
      <c r="T347" s="94" t="s">
        <v>76</v>
      </c>
      <c r="U347" s="151" t="s">
        <v>46</v>
      </c>
      <c r="V347" s="151"/>
    </row>
    <row r="348" ht="14.5" customHeight="1" spans="1:22">
      <c r="A348" s="594">
        <v>347</v>
      </c>
      <c r="B348" s="22" t="s">
        <v>19</v>
      </c>
      <c r="C348" s="22" t="s">
        <v>183</v>
      </c>
      <c r="D348" s="596">
        <v>6000043167</v>
      </c>
      <c r="E348" s="22">
        <v>1</v>
      </c>
      <c r="F348" s="22">
        <v>1</v>
      </c>
      <c r="G348" s="22">
        <v>0</v>
      </c>
      <c r="H348" s="71">
        <v>46227</v>
      </c>
      <c r="I348" s="141" t="s">
        <v>21</v>
      </c>
      <c r="J348" s="596">
        <v>516300010726783</v>
      </c>
      <c r="K348" s="515" t="s">
        <v>22</v>
      </c>
      <c r="L348" s="38" t="s">
        <v>22</v>
      </c>
      <c r="M348" s="38" t="s">
        <v>22</v>
      </c>
      <c r="N348" s="39" t="s">
        <v>23</v>
      </c>
      <c r="O348" s="39"/>
      <c r="P348" s="39"/>
      <c r="Q348" s="39" t="s">
        <v>23</v>
      </c>
      <c r="R348" s="39"/>
      <c r="S348" s="22" t="s">
        <v>24</v>
      </c>
      <c r="T348" s="22" t="s">
        <v>22</v>
      </c>
      <c r="U348" s="133" t="s">
        <v>22</v>
      </c>
      <c r="V348" s="133"/>
    </row>
    <row r="349" ht="14.5" customHeight="1" spans="1:22">
      <c r="A349" s="594">
        <v>348</v>
      </c>
      <c r="B349" s="22" t="s">
        <v>19</v>
      </c>
      <c r="C349" s="22" t="s">
        <v>146</v>
      </c>
      <c r="D349" s="595">
        <v>6000043167</v>
      </c>
      <c r="E349" s="94">
        <v>9</v>
      </c>
      <c r="F349" s="94">
        <v>9</v>
      </c>
      <c r="G349" s="94">
        <v>0</v>
      </c>
      <c r="H349" s="178">
        <v>46228</v>
      </c>
      <c r="I349" s="135" t="s">
        <v>21</v>
      </c>
      <c r="J349" s="595" t="s">
        <v>208</v>
      </c>
      <c r="K349" s="547" t="s">
        <v>22</v>
      </c>
      <c r="L349" s="41" t="s">
        <v>22</v>
      </c>
      <c r="M349" s="41" t="s">
        <v>22</v>
      </c>
      <c r="N349" s="27" t="s">
        <v>23</v>
      </c>
      <c r="O349" s="27"/>
      <c r="P349" s="27"/>
      <c r="Q349" s="27" t="s">
        <v>23</v>
      </c>
      <c r="R349" s="27"/>
      <c r="S349" s="94" t="s">
        <v>24</v>
      </c>
      <c r="T349" s="94" t="s">
        <v>22</v>
      </c>
      <c r="U349" s="151" t="s">
        <v>22</v>
      </c>
      <c r="V349" s="151"/>
    </row>
    <row r="350" ht="14.5" customHeight="1" spans="1:22">
      <c r="A350" s="594">
        <v>349</v>
      </c>
      <c r="B350" s="22" t="s">
        <v>19</v>
      </c>
      <c r="C350" s="22" t="s">
        <v>146</v>
      </c>
      <c r="D350" s="596">
        <v>6000043167</v>
      </c>
      <c r="E350" s="22">
        <v>1</v>
      </c>
      <c r="F350" s="22">
        <v>0</v>
      </c>
      <c r="G350" s="22">
        <v>1</v>
      </c>
      <c r="H350" s="71">
        <v>46228</v>
      </c>
      <c r="I350" s="141" t="s">
        <v>21</v>
      </c>
      <c r="J350" s="596">
        <v>516300010726793</v>
      </c>
      <c r="K350" s="166" t="s">
        <v>47</v>
      </c>
      <c r="L350" s="38" t="s">
        <v>2860</v>
      </c>
      <c r="M350" s="39"/>
      <c r="N350" s="39" t="s">
        <v>23</v>
      </c>
      <c r="O350" s="39"/>
      <c r="P350" s="38" t="s">
        <v>2861</v>
      </c>
      <c r="Q350" s="39" t="s">
        <v>23</v>
      </c>
      <c r="R350" s="39"/>
      <c r="S350" s="22" t="s">
        <v>24</v>
      </c>
      <c r="T350" s="22" t="s">
        <v>45</v>
      </c>
      <c r="U350" s="133" t="s">
        <v>46</v>
      </c>
      <c r="V350" s="133"/>
    </row>
    <row r="351" ht="14.5" customHeight="1" spans="1:22">
      <c r="A351" s="594">
        <v>350</v>
      </c>
      <c r="B351" s="22" t="s">
        <v>19</v>
      </c>
      <c r="C351" s="22" t="s">
        <v>146</v>
      </c>
      <c r="D351" s="595">
        <v>6000043167</v>
      </c>
      <c r="E351" s="94">
        <v>1</v>
      </c>
      <c r="F351" s="94">
        <v>0</v>
      </c>
      <c r="G351" s="94">
        <v>1</v>
      </c>
      <c r="H351" s="178">
        <v>46228</v>
      </c>
      <c r="I351" s="135" t="s">
        <v>21</v>
      </c>
      <c r="J351" s="595">
        <v>516300010726794</v>
      </c>
      <c r="K351" s="166" t="s">
        <v>47</v>
      </c>
      <c r="L351" s="41" t="s">
        <v>2860</v>
      </c>
      <c r="M351" s="27"/>
      <c r="N351" s="27" t="s">
        <v>23</v>
      </c>
      <c r="O351" s="27"/>
      <c r="P351" s="41" t="s">
        <v>2861</v>
      </c>
      <c r="Q351" s="27" t="s">
        <v>23</v>
      </c>
      <c r="R351" s="27"/>
      <c r="S351" s="94" t="s">
        <v>24</v>
      </c>
      <c r="T351" s="94" t="s">
        <v>45</v>
      </c>
      <c r="U351" s="151" t="s">
        <v>46</v>
      </c>
      <c r="V351" s="151"/>
    </row>
    <row r="352" ht="14.5" customHeight="1" spans="1:22">
      <c r="A352" s="594">
        <v>351</v>
      </c>
      <c r="B352" s="22" t="s">
        <v>19</v>
      </c>
      <c r="C352" s="22" t="s">
        <v>146</v>
      </c>
      <c r="D352" s="596">
        <v>6000043167</v>
      </c>
      <c r="E352" s="22">
        <v>1</v>
      </c>
      <c r="F352" s="22">
        <v>0</v>
      </c>
      <c r="G352" s="22">
        <v>1</v>
      </c>
      <c r="H352" s="71">
        <v>46228</v>
      </c>
      <c r="I352" s="141" t="s">
        <v>21</v>
      </c>
      <c r="J352" s="596">
        <v>516300010726795</v>
      </c>
      <c r="K352" s="166" t="s">
        <v>75</v>
      </c>
      <c r="L352" s="38" t="s">
        <v>2865</v>
      </c>
      <c r="M352" s="39"/>
      <c r="N352" s="39" t="s">
        <v>23</v>
      </c>
      <c r="O352" s="39"/>
      <c r="P352" s="38" t="s">
        <v>2866</v>
      </c>
      <c r="Q352" s="39" t="s">
        <v>23</v>
      </c>
      <c r="R352" s="39"/>
      <c r="S352" s="22" t="s">
        <v>24</v>
      </c>
      <c r="T352" s="22" t="s">
        <v>76</v>
      </c>
      <c r="U352" s="133" t="s">
        <v>46</v>
      </c>
      <c r="V352" s="133"/>
    </row>
    <row r="353" ht="14.5" customHeight="1" spans="1:22">
      <c r="A353" s="594">
        <v>352</v>
      </c>
      <c r="B353" s="22" t="s">
        <v>19</v>
      </c>
      <c r="C353" s="22" t="s">
        <v>146</v>
      </c>
      <c r="D353" s="595">
        <v>6000043167</v>
      </c>
      <c r="E353" s="94">
        <v>1</v>
      </c>
      <c r="F353" s="94">
        <v>0</v>
      </c>
      <c r="G353" s="94">
        <v>1</v>
      </c>
      <c r="H353" s="178">
        <v>46228</v>
      </c>
      <c r="I353" s="135" t="s">
        <v>21</v>
      </c>
      <c r="J353" s="595">
        <v>516300010726796</v>
      </c>
      <c r="K353" s="166" t="s">
        <v>47</v>
      </c>
      <c r="L353" s="41" t="s">
        <v>2860</v>
      </c>
      <c r="M353" s="27"/>
      <c r="N353" s="27" t="s">
        <v>23</v>
      </c>
      <c r="O353" s="27"/>
      <c r="P353" s="41" t="s">
        <v>2861</v>
      </c>
      <c r="Q353" s="27" t="s">
        <v>23</v>
      </c>
      <c r="R353" s="27"/>
      <c r="S353" s="94" t="s">
        <v>24</v>
      </c>
      <c r="T353" s="94" t="s">
        <v>45</v>
      </c>
      <c r="U353" s="151" t="s">
        <v>46</v>
      </c>
      <c r="V353" s="151"/>
    </row>
    <row r="354" ht="14.5" customHeight="1" spans="1:22">
      <c r="A354" s="594">
        <v>353</v>
      </c>
      <c r="B354" s="22" t="s">
        <v>19</v>
      </c>
      <c r="C354" s="22" t="s">
        <v>146</v>
      </c>
      <c r="D354" s="596">
        <v>6000043167</v>
      </c>
      <c r="E354" s="22">
        <v>3</v>
      </c>
      <c r="F354" s="22">
        <v>3</v>
      </c>
      <c r="G354" s="22">
        <v>0</v>
      </c>
      <c r="H354" s="71">
        <v>46228</v>
      </c>
      <c r="I354" s="141" t="s">
        <v>21</v>
      </c>
      <c r="J354" s="596" t="s">
        <v>209</v>
      </c>
      <c r="K354" s="515" t="s">
        <v>22</v>
      </c>
      <c r="L354" s="38" t="s">
        <v>22</v>
      </c>
      <c r="M354" s="38" t="s">
        <v>22</v>
      </c>
      <c r="N354" s="39" t="s">
        <v>23</v>
      </c>
      <c r="O354" s="39"/>
      <c r="P354" s="39"/>
      <c r="Q354" s="39" t="s">
        <v>23</v>
      </c>
      <c r="R354" s="39"/>
      <c r="S354" s="22" t="s">
        <v>24</v>
      </c>
      <c r="T354" s="22" t="s">
        <v>22</v>
      </c>
      <c r="U354" s="133" t="s">
        <v>22</v>
      </c>
      <c r="V354" s="133"/>
    </row>
    <row r="355" ht="14.5" customHeight="1" spans="1:22">
      <c r="A355" s="594">
        <v>354</v>
      </c>
      <c r="B355" s="22" t="s">
        <v>19</v>
      </c>
      <c r="C355" s="22" t="s">
        <v>146</v>
      </c>
      <c r="D355" s="595">
        <v>6000043167</v>
      </c>
      <c r="E355" s="94">
        <v>1</v>
      </c>
      <c r="F355" s="94">
        <v>0</v>
      </c>
      <c r="G355" s="94">
        <v>1</v>
      </c>
      <c r="H355" s="178">
        <v>46228</v>
      </c>
      <c r="I355" s="135" t="s">
        <v>21</v>
      </c>
      <c r="J355" s="595">
        <v>516300010726800</v>
      </c>
      <c r="K355" s="166" t="s">
        <v>47</v>
      </c>
      <c r="L355" s="41" t="s">
        <v>2860</v>
      </c>
      <c r="M355" s="27"/>
      <c r="N355" s="27" t="s">
        <v>23</v>
      </c>
      <c r="O355" s="27"/>
      <c r="P355" s="41" t="s">
        <v>2861</v>
      </c>
      <c r="Q355" s="27" t="s">
        <v>23</v>
      </c>
      <c r="R355" s="27"/>
      <c r="S355" s="94" t="s">
        <v>24</v>
      </c>
      <c r="T355" s="94" t="s">
        <v>45</v>
      </c>
      <c r="U355" s="151" t="s">
        <v>46</v>
      </c>
      <c r="V355" s="151"/>
    </row>
    <row r="356" ht="14.5" customHeight="1" spans="1:22">
      <c r="A356" s="594">
        <v>355</v>
      </c>
      <c r="B356" s="22" t="s">
        <v>19</v>
      </c>
      <c r="C356" s="22" t="s">
        <v>146</v>
      </c>
      <c r="D356" s="596">
        <v>6000043167</v>
      </c>
      <c r="E356" s="22">
        <v>1</v>
      </c>
      <c r="F356" s="22">
        <v>1</v>
      </c>
      <c r="G356" s="22">
        <v>0</v>
      </c>
      <c r="H356" s="71">
        <v>46228</v>
      </c>
      <c r="I356" s="141" t="s">
        <v>21</v>
      </c>
      <c r="J356" s="596">
        <v>516300010726801</v>
      </c>
      <c r="K356" s="515" t="s">
        <v>22</v>
      </c>
      <c r="L356" s="38" t="s">
        <v>22</v>
      </c>
      <c r="M356" s="38" t="s">
        <v>22</v>
      </c>
      <c r="N356" s="39" t="s">
        <v>23</v>
      </c>
      <c r="O356" s="39"/>
      <c r="P356" s="39"/>
      <c r="Q356" s="39" t="s">
        <v>23</v>
      </c>
      <c r="R356" s="39"/>
      <c r="S356" s="22" t="s">
        <v>24</v>
      </c>
      <c r="T356" s="22" t="s">
        <v>22</v>
      </c>
      <c r="U356" s="133" t="s">
        <v>22</v>
      </c>
      <c r="V356" s="133"/>
    </row>
    <row r="357" ht="14.5" customHeight="1" spans="1:22">
      <c r="A357" s="594">
        <v>356</v>
      </c>
      <c r="B357" s="22" t="s">
        <v>19</v>
      </c>
      <c r="C357" s="22" t="s">
        <v>146</v>
      </c>
      <c r="D357" s="595">
        <v>6000043167</v>
      </c>
      <c r="E357" s="94">
        <v>1</v>
      </c>
      <c r="F357" s="94">
        <v>0</v>
      </c>
      <c r="G357" s="94">
        <v>1</v>
      </c>
      <c r="H357" s="178">
        <v>46228</v>
      </c>
      <c r="I357" s="135" t="s">
        <v>21</v>
      </c>
      <c r="J357" s="595">
        <v>516300010726802</v>
      </c>
      <c r="K357" s="166" t="s">
        <v>47</v>
      </c>
      <c r="L357" s="41" t="s">
        <v>2860</v>
      </c>
      <c r="M357" s="27"/>
      <c r="N357" s="27" t="s">
        <v>23</v>
      </c>
      <c r="O357" s="27"/>
      <c r="P357" s="41" t="s">
        <v>2861</v>
      </c>
      <c r="Q357" s="27" t="s">
        <v>23</v>
      </c>
      <c r="R357" s="27"/>
      <c r="S357" s="94" t="s">
        <v>24</v>
      </c>
      <c r="T357" s="94" t="s">
        <v>45</v>
      </c>
      <c r="U357" s="151" t="s">
        <v>46</v>
      </c>
      <c r="V357" s="151"/>
    </row>
    <row r="358" ht="14.5" customHeight="1" spans="1:22">
      <c r="A358" s="594">
        <v>357</v>
      </c>
      <c r="B358" s="22" t="s">
        <v>19</v>
      </c>
      <c r="C358" s="22" t="s">
        <v>146</v>
      </c>
      <c r="D358" s="596">
        <v>6000043167</v>
      </c>
      <c r="E358" s="22">
        <v>1</v>
      </c>
      <c r="F358" s="22">
        <v>1</v>
      </c>
      <c r="G358" s="22">
        <v>0</v>
      </c>
      <c r="H358" s="71">
        <v>46228</v>
      </c>
      <c r="I358" s="141" t="s">
        <v>21</v>
      </c>
      <c r="J358" s="596">
        <v>516300010726803</v>
      </c>
      <c r="K358" s="515" t="s">
        <v>22</v>
      </c>
      <c r="L358" s="38" t="s">
        <v>22</v>
      </c>
      <c r="M358" s="38" t="s">
        <v>22</v>
      </c>
      <c r="N358" s="39" t="s">
        <v>23</v>
      </c>
      <c r="O358" s="39"/>
      <c r="P358" s="39"/>
      <c r="Q358" s="39" t="s">
        <v>23</v>
      </c>
      <c r="R358" s="39"/>
      <c r="S358" s="22" t="s">
        <v>24</v>
      </c>
      <c r="T358" s="22" t="s">
        <v>22</v>
      </c>
      <c r="U358" s="133" t="s">
        <v>22</v>
      </c>
      <c r="V358" s="133"/>
    </row>
    <row r="359" ht="14.5" customHeight="1" spans="1:22">
      <c r="A359" s="594">
        <v>358</v>
      </c>
      <c r="B359" s="22" t="s">
        <v>19</v>
      </c>
      <c r="C359" s="22" t="s">
        <v>146</v>
      </c>
      <c r="D359" s="595">
        <v>6000043167</v>
      </c>
      <c r="E359" s="94">
        <v>1</v>
      </c>
      <c r="F359" s="94">
        <v>0</v>
      </c>
      <c r="G359" s="94">
        <v>1</v>
      </c>
      <c r="H359" s="178">
        <v>46228</v>
      </c>
      <c r="I359" s="135" t="s">
        <v>21</v>
      </c>
      <c r="J359" s="595">
        <v>516300010726804</v>
      </c>
      <c r="K359" s="166" t="s">
        <v>47</v>
      </c>
      <c r="L359" s="41" t="s">
        <v>2860</v>
      </c>
      <c r="M359" s="27"/>
      <c r="N359" s="27" t="s">
        <v>23</v>
      </c>
      <c r="O359" s="27"/>
      <c r="P359" s="41" t="s">
        <v>2861</v>
      </c>
      <c r="Q359" s="27" t="s">
        <v>23</v>
      </c>
      <c r="R359" s="27"/>
      <c r="S359" s="94" t="s">
        <v>24</v>
      </c>
      <c r="T359" s="94" t="s">
        <v>45</v>
      </c>
      <c r="U359" s="151" t="s">
        <v>46</v>
      </c>
      <c r="V359" s="151"/>
    </row>
    <row r="360" ht="14.5" customHeight="1" spans="1:22">
      <c r="A360" s="594">
        <v>359</v>
      </c>
      <c r="B360" s="22" t="s">
        <v>19</v>
      </c>
      <c r="C360" s="22" t="s">
        <v>146</v>
      </c>
      <c r="D360" s="596">
        <v>6000043167</v>
      </c>
      <c r="E360" s="22">
        <v>4</v>
      </c>
      <c r="F360" s="22">
        <v>4</v>
      </c>
      <c r="G360" s="22">
        <v>0</v>
      </c>
      <c r="H360" s="71">
        <v>46228</v>
      </c>
      <c r="I360" s="141" t="s">
        <v>21</v>
      </c>
      <c r="J360" s="596" t="s">
        <v>210</v>
      </c>
      <c r="K360" s="515" t="s">
        <v>22</v>
      </c>
      <c r="L360" s="38" t="s">
        <v>22</v>
      </c>
      <c r="M360" s="38" t="s">
        <v>22</v>
      </c>
      <c r="N360" s="39" t="s">
        <v>23</v>
      </c>
      <c r="O360" s="39"/>
      <c r="P360" s="39"/>
      <c r="Q360" s="39" t="s">
        <v>23</v>
      </c>
      <c r="R360" s="39"/>
      <c r="S360" s="22" t="s">
        <v>24</v>
      </c>
      <c r="T360" s="22" t="s">
        <v>22</v>
      </c>
      <c r="U360" s="133" t="s">
        <v>22</v>
      </c>
      <c r="V360" s="133"/>
    </row>
    <row r="361" ht="14.5" customHeight="1" spans="1:22">
      <c r="A361" s="594">
        <v>360</v>
      </c>
      <c r="B361" s="22" t="s">
        <v>19</v>
      </c>
      <c r="C361" s="22" t="s">
        <v>146</v>
      </c>
      <c r="D361" s="595">
        <v>6000043167</v>
      </c>
      <c r="E361" s="94">
        <v>1</v>
      </c>
      <c r="F361" s="94">
        <v>1</v>
      </c>
      <c r="G361" s="94">
        <v>0</v>
      </c>
      <c r="H361" s="178">
        <v>46229</v>
      </c>
      <c r="I361" s="135" t="s">
        <v>21</v>
      </c>
      <c r="J361" s="595">
        <v>516300010726809</v>
      </c>
      <c r="K361" s="547" t="s">
        <v>22</v>
      </c>
      <c r="L361" s="41" t="s">
        <v>22</v>
      </c>
      <c r="M361" s="41" t="s">
        <v>22</v>
      </c>
      <c r="N361" s="27" t="s">
        <v>23</v>
      </c>
      <c r="O361" s="27"/>
      <c r="P361" s="27"/>
      <c r="Q361" s="27" t="s">
        <v>23</v>
      </c>
      <c r="R361" s="27"/>
      <c r="S361" s="94" t="s">
        <v>24</v>
      </c>
      <c r="T361" s="94" t="s">
        <v>22</v>
      </c>
      <c r="U361" s="151" t="s">
        <v>22</v>
      </c>
      <c r="V361" s="151"/>
    </row>
    <row r="362" ht="14.5" customHeight="1" spans="1:22">
      <c r="A362" s="594">
        <v>361</v>
      </c>
      <c r="B362" s="22" t="s">
        <v>19</v>
      </c>
      <c r="C362" s="22" t="s">
        <v>146</v>
      </c>
      <c r="D362" s="596">
        <v>6000043167</v>
      </c>
      <c r="E362" s="22">
        <v>1</v>
      </c>
      <c r="F362" s="22">
        <v>0</v>
      </c>
      <c r="G362" s="22">
        <v>1</v>
      </c>
      <c r="H362" s="71">
        <v>46229</v>
      </c>
      <c r="I362" s="141" t="s">
        <v>21</v>
      </c>
      <c r="J362" s="596">
        <v>516300010726810</v>
      </c>
      <c r="K362" s="166" t="s">
        <v>155</v>
      </c>
      <c r="L362" s="154" t="s">
        <v>59</v>
      </c>
      <c r="M362" s="39"/>
      <c r="N362" s="39" t="s">
        <v>23</v>
      </c>
      <c r="O362" s="39"/>
      <c r="P362" s="38" t="s">
        <v>2868</v>
      </c>
      <c r="Q362" s="39" t="s">
        <v>23</v>
      </c>
      <c r="R362" s="39"/>
      <c r="S362" s="22" t="s">
        <v>24</v>
      </c>
      <c r="T362" s="22" t="s">
        <v>59</v>
      </c>
      <c r="U362" s="133" t="s">
        <v>28</v>
      </c>
      <c r="V362" s="133"/>
    </row>
    <row r="363" ht="14.5" customHeight="1" spans="1:22">
      <c r="A363" s="594">
        <v>362</v>
      </c>
      <c r="B363" s="22" t="s">
        <v>19</v>
      </c>
      <c r="C363" s="22" t="s">
        <v>146</v>
      </c>
      <c r="D363" s="595">
        <v>6000043167</v>
      </c>
      <c r="E363" s="94">
        <v>2</v>
      </c>
      <c r="F363" s="94">
        <v>2</v>
      </c>
      <c r="G363" s="94">
        <v>0</v>
      </c>
      <c r="H363" s="178">
        <v>46229</v>
      </c>
      <c r="I363" s="135" t="s">
        <v>21</v>
      </c>
      <c r="J363" s="595" t="s">
        <v>211</v>
      </c>
      <c r="K363" s="547" t="s">
        <v>22</v>
      </c>
      <c r="L363" s="41" t="s">
        <v>22</v>
      </c>
      <c r="M363" s="41" t="s">
        <v>22</v>
      </c>
      <c r="N363" s="27" t="s">
        <v>23</v>
      </c>
      <c r="O363" s="27"/>
      <c r="P363" s="27"/>
      <c r="Q363" s="27" t="s">
        <v>23</v>
      </c>
      <c r="R363" s="27"/>
      <c r="S363" s="94" t="s">
        <v>24</v>
      </c>
      <c r="T363" s="94" t="s">
        <v>22</v>
      </c>
      <c r="U363" s="151" t="s">
        <v>22</v>
      </c>
      <c r="V363" s="151"/>
    </row>
    <row r="364" ht="14.5" customHeight="1" spans="1:22">
      <c r="A364" s="594">
        <v>363</v>
      </c>
      <c r="B364" s="22" t="s">
        <v>19</v>
      </c>
      <c r="C364" s="22" t="s">
        <v>146</v>
      </c>
      <c r="D364" s="596">
        <v>6000043167</v>
      </c>
      <c r="E364" s="22">
        <v>1</v>
      </c>
      <c r="F364" s="22">
        <v>0</v>
      </c>
      <c r="G364" s="22">
        <v>1</v>
      </c>
      <c r="H364" s="71">
        <v>46229</v>
      </c>
      <c r="I364" s="141" t="s">
        <v>21</v>
      </c>
      <c r="J364" s="596">
        <v>516300010726813</v>
      </c>
      <c r="K364" s="166" t="s">
        <v>82</v>
      </c>
      <c r="L364" s="38" t="s">
        <v>2857</v>
      </c>
      <c r="M364" s="39"/>
      <c r="N364" s="39" t="s">
        <v>23</v>
      </c>
      <c r="O364" s="39"/>
      <c r="P364" s="38" t="s">
        <v>2868</v>
      </c>
      <c r="Q364" s="39" t="s">
        <v>23</v>
      </c>
      <c r="R364" s="39"/>
      <c r="S364" s="22" t="s">
        <v>24</v>
      </c>
      <c r="T364" s="22" t="s">
        <v>59</v>
      </c>
      <c r="U364" s="133" t="s">
        <v>28</v>
      </c>
      <c r="V364" s="133"/>
    </row>
    <row r="365" ht="14.5" customHeight="1" spans="1:22">
      <c r="A365" s="594">
        <v>364</v>
      </c>
      <c r="B365" s="22" t="s">
        <v>19</v>
      </c>
      <c r="C365" s="22" t="s">
        <v>146</v>
      </c>
      <c r="D365" s="595">
        <v>6000043167</v>
      </c>
      <c r="E365" s="94">
        <v>1</v>
      </c>
      <c r="F365" s="94">
        <v>0</v>
      </c>
      <c r="G365" s="94">
        <v>1</v>
      </c>
      <c r="H365" s="178">
        <v>46229</v>
      </c>
      <c r="I365" s="135" t="s">
        <v>21</v>
      </c>
      <c r="J365" s="595">
        <v>516300010726814</v>
      </c>
      <c r="K365" s="166" t="s">
        <v>47</v>
      </c>
      <c r="L365" s="41" t="s">
        <v>2860</v>
      </c>
      <c r="M365" s="27"/>
      <c r="N365" s="27" t="s">
        <v>23</v>
      </c>
      <c r="O365" s="27"/>
      <c r="P365" s="41" t="s">
        <v>2861</v>
      </c>
      <c r="Q365" s="27" t="s">
        <v>23</v>
      </c>
      <c r="R365" s="27"/>
      <c r="S365" s="94" t="s">
        <v>24</v>
      </c>
      <c r="T365" s="94" t="s">
        <v>45</v>
      </c>
      <c r="U365" s="151" t="s">
        <v>46</v>
      </c>
      <c r="V365" s="151"/>
    </row>
    <row r="366" ht="14.5" customHeight="1" spans="1:22">
      <c r="A366" s="594">
        <v>365</v>
      </c>
      <c r="B366" s="22" t="s">
        <v>19</v>
      </c>
      <c r="C366" s="22" t="s">
        <v>146</v>
      </c>
      <c r="D366" s="596">
        <v>6000043167</v>
      </c>
      <c r="E366" s="22">
        <v>9</v>
      </c>
      <c r="F366" s="22">
        <v>9</v>
      </c>
      <c r="G366" s="22">
        <v>0</v>
      </c>
      <c r="H366" s="71">
        <v>46229</v>
      </c>
      <c r="I366" s="141" t="s">
        <v>21</v>
      </c>
      <c r="J366" s="596" t="s">
        <v>212</v>
      </c>
      <c r="K366" s="515" t="s">
        <v>22</v>
      </c>
      <c r="L366" s="38" t="s">
        <v>22</v>
      </c>
      <c r="M366" s="38" t="s">
        <v>22</v>
      </c>
      <c r="N366" s="39" t="s">
        <v>23</v>
      </c>
      <c r="O366" s="39"/>
      <c r="P366" s="39"/>
      <c r="Q366" s="39" t="s">
        <v>23</v>
      </c>
      <c r="R366" s="39"/>
      <c r="S366" s="22" t="s">
        <v>24</v>
      </c>
      <c r="T366" s="22" t="s">
        <v>22</v>
      </c>
      <c r="U366" s="133" t="s">
        <v>22</v>
      </c>
      <c r="V366" s="133"/>
    </row>
    <row r="367" ht="14.5" customHeight="1" spans="1:22">
      <c r="A367" s="594">
        <v>366</v>
      </c>
      <c r="B367" s="22" t="s">
        <v>19</v>
      </c>
      <c r="C367" s="22" t="s">
        <v>146</v>
      </c>
      <c r="D367" s="595">
        <v>6000043167</v>
      </c>
      <c r="E367" s="94">
        <v>1</v>
      </c>
      <c r="F367" s="94">
        <v>0</v>
      </c>
      <c r="G367" s="94">
        <v>1</v>
      </c>
      <c r="H367" s="178">
        <v>46229</v>
      </c>
      <c r="I367" s="135" t="s">
        <v>21</v>
      </c>
      <c r="J367" s="595">
        <v>516300010726824</v>
      </c>
      <c r="K367" s="166" t="s">
        <v>82</v>
      </c>
      <c r="L367" s="41" t="s">
        <v>2857</v>
      </c>
      <c r="M367" s="27"/>
      <c r="N367" s="27" t="s">
        <v>23</v>
      </c>
      <c r="O367" s="27"/>
      <c r="P367" s="41" t="s">
        <v>2868</v>
      </c>
      <c r="Q367" s="27" t="s">
        <v>23</v>
      </c>
      <c r="R367" s="27"/>
      <c r="S367" s="94" t="s">
        <v>24</v>
      </c>
      <c r="T367" s="94" t="s">
        <v>59</v>
      </c>
      <c r="U367" s="151" t="s">
        <v>28</v>
      </c>
      <c r="V367" s="151"/>
    </row>
    <row r="368" ht="14.5" customHeight="1" spans="1:22">
      <c r="A368" s="594">
        <v>367</v>
      </c>
      <c r="B368" s="22" t="s">
        <v>19</v>
      </c>
      <c r="C368" s="22" t="s">
        <v>146</v>
      </c>
      <c r="D368" s="596">
        <v>6000043167</v>
      </c>
      <c r="E368" s="22">
        <v>1</v>
      </c>
      <c r="F368" s="22">
        <v>0</v>
      </c>
      <c r="G368" s="22">
        <v>1</v>
      </c>
      <c r="H368" s="71">
        <v>46230</v>
      </c>
      <c r="I368" s="141" t="s">
        <v>21</v>
      </c>
      <c r="J368" s="596">
        <v>516300010726825</v>
      </c>
      <c r="K368" s="154" t="s">
        <v>44</v>
      </c>
      <c r="L368" s="38" t="s">
        <v>2860</v>
      </c>
      <c r="M368" s="39"/>
      <c r="N368" s="39" t="s">
        <v>23</v>
      </c>
      <c r="O368" s="39"/>
      <c r="P368" s="38" t="s">
        <v>2861</v>
      </c>
      <c r="Q368" s="39" t="s">
        <v>23</v>
      </c>
      <c r="R368" s="39"/>
      <c r="S368" s="22" t="s">
        <v>24</v>
      </c>
      <c r="T368" s="22" t="s">
        <v>45</v>
      </c>
      <c r="U368" s="133" t="s">
        <v>46</v>
      </c>
      <c r="V368" s="133"/>
    </row>
    <row r="369" ht="14.5" customHeight="1" spans="1:22">
      <c r="A369" s="594">
        <v>368</v>
      </c>
      <c r="B369" s="22" t="s">
        <v>19</v>
      </c>
      <c r="C369" s="22" t="s">
        <v>146</v>
      </c>
      <c r="D369" s="595">
        <v>6000043167</v>
      </c>
      <c r="E369" s="94">
        <v>1</v>
      </c>
      <c r="F369" s="94">
        <v>1</v>
      </c>
      <c r="G369" s="94">
        <v>0</v>
      </c>
      <c r="H369" s="178">
        <v>46230</v>
      </c>
      <c r="I369" s="135" t="s">
        <v>21</v>
      </c>
      <c r="J369" s="595">
        <v>516300010726826</v>
      </c>
      <c r="K369" s="547" t="s">
        <v>22</v>
      </c>
      <c r="L369" s="41" t="s">
        <v>22</v>
      </c>
      <c r="M369" s="41" t="s">
        <v>22</v>
      </c>
      <c r="N369" s="27" t="s">
        <v>23</v>
      </c>
      <c r="O369" s="27"/>
      <c r="P369" s="27"/>
      <c r="Q369" s="27" t="s">
        <v>23</v>
      </c>
      <c r="R369" s="27"/>
      <c r="S369" s="94" t="s">
        <v>24</v>
      </c>
      <c r="T369" s="94" t="s">
        <v>22</v>
      </c>
      <c r="U369" s="151" t="s">
        <v>22</v>
      </c>
      <c r="V369" s="151"/>
    </row>
    <row r="370" ht="14.5" customHeight="1" spans="1:22">
      <c r="A370" s="594">
        <v>369</v>
      </c>
      <c r="B370" s="22" t="s">
        <v>19</v>
      </c>
      <c r="C370" s="22" t="s">
        <v>146</v>
      </c>
      <c r="D370" s="596">
        <v>6000043167</v>
      </c>
      <c r="E370" s="22">
        <v>1</v>
      </c>
      <c r="F370" s="22">
        <v>0</v>
      </c>
      <c r="G370" s="22">
        <v>1</v>
      </c>
      <c r="H370" s="71">
        <v>46230</v>
      </c>
      <c r="I370" s="141" t="s">
        <v>21</v>
      </c>
      <c r="J370" s="596">
        <v>516300010726827</v>
      </c>
      <c r="K370" s="166" t="s">
        <v>213</v>
      </c>
      <c r="L370" s="38" t="s">
        <v>2860</v>
      </c>
      <c r="M370" s="39"/>
      <c r="N370" s="39" t="s">
        <v>23</v>
      </c>
      <c r="O370" s="39"/>
      <c r="P370" s="38" t="s">
        <v>2861</v>
      </c>
      <c r="Q370" s="39" t="s">
        <v>23</v>
      </c>
      <c r="R370" s="39"/>
      <c r="S370" s="22" t="s">
        <v>24</v>
      </c>
      <c r="T370" s="22" t="s">
        <v>45</v>
      </c>
      <c r="U370" s="133" t="s">
        <v>46</v>
      </c>
      <c r="V370" s="133"/>
    </row>
    <row r="371" ht="14.5" customHeight="1" spans="1:22">
      <c r="A371" s="594">
        <v>370</v>
      </c>
      <c r="B371" s="22" t="s">
        <v>19</v>
      </c>
      <c r="C371" s="22" t="s">
        <v>146</v>
      </c>
      <c r="D371" s="595">
        <v>6000043167</v>
      </c>
      <c r="E371" s="94">
        <v>1</v>
      </c>
      <c r="F371" s="94">
        <v>0</v>
      </c>
      <c r="G371" s="94">
        <v>1</v>
      </c>
      <c r="H371" s="178">
        <v>46230</v>
      </c>
      <c r="I371" s="135" t="s">
        <v>21</v>
      </c>
      <c r="J371" s="595">
        <v>516300010726828</v>
      </c>
      <c r="K371" s="166" t="s">
        <v>155</v>
      </c>
      <c r="L371" s="154" t="s">
        <v>59</v>
      </c>
      <c r="M371" s="27"/>
      <c r="N371" s="27" t="s">
        <v>23</v>
      </c>
      <c r="O371" s="27"/>
      <c r="P371" s="41" t="s">
        <v>2868</v>
      </c>
      <c r="Q371" s="27" t="s">
        <v>23</v>
      </c>
      <c r="R371" s="27"/>
      <c r="S371" s="94" t="s">
        <v>24</v>
      </c>
      <c r="T371" s="94" t="s">
        <v>59</v>
      </c>
      <c r="U371" s="151" t="s">
        <v>28</v>
      </c>
      <c r="V371" s="151"/>
    </row>
    <row r="372" ht="14.5" customHeight="1" spans="1:22">
      <c r="A372" s="594">
        <v>371</v>
      </c>
      <c r="B372" s="22" t="s">
        <v>19</v>
      </c>
      <c r="C372" s="22" t="s">
        <v>146</v>
      </c>
      <c r="D372" s="596">
        <v>6000043167</v>
      </c>
      <c r="E372" s="22">
        <v>1</v>
      </c>
      <c r="F372" s="22">
        <v>1</v>
      </c>
      <c r="G372" s="22">
        <v>0</v>
      </c>
      <c r="H372" s="71">
        <v>46230</v>
      </c>
      <c r="I372" s="141" t="s">
        <v>21</v>
      </c>
      <c r="J372" s="596">
        <v>516300010726829</v>
      </c>
      <c r="K372" s="515" t="s">
        <v>22</v>
      </c>
      <c r="L372" s="38" t="s">
        <v>22</v>
      </c>
      <c r="M372" s="38" t="s">
        <v>22</v>
      </c>
      <c r="N372" s="39" t="s">
        <v>23</v>
      </c>
      <c r="O372" s="39"/>
      <c r="P372" s="39"/>
      <c r="Q372" s="39" t="s">
        <v>23</v>
      </c>
      <c r="R372" s="39"/>
      <c r="S372" s="22" t="s">
        <v>24</v>
      </c>
      <c r="T372" s="22" t="s">
        <v>22</v>
      </c>
      <c r="U372" s="133" t="s">
        <v>22</v>
      </c>
      <c r="V372" s="133"/>
    </row>
    <row r="373" ht="14.5" customHeight="1" spans="1:22">
      <c r="A373" s="594">
        <v>372</v>
      </c>
      <c r="B373" s="22" t="s">
        <v>19</v>
      </c>
      <c r="C373" s="22" t="s">
        <v>146</v>
      </c>
      <c r="D373" s="595">
        <v>6000043167</v>
      </c>
      <c r="E373" s="94">
        <v>1</v>
      </c>
      <c r="F373" s="94">
        <v>0</v>
      </c>
      <c r="G373" s="94">
        <v>1</v>
      </c>
      <c r="H373" s="178">
        <v>46230</v>
      </c>
      <c r="I373" s="135" t="s">
        <v>21</v>
      </c>
      <c r="J373" s="595">
        <v>516300010726830</v>
      </c>
      <c r="K373" s="166" t="s">
        <v>185</v>
      </c>
      <c r="L373" s="41" t="s">
        <v>2872</v>
      </c>
      <c r="M373" s="27"/>
      <c r="N373" s="27" t="s">
        <v>23</v>
      </c>
      <c r="O373" s="27"/>
      <c r="P373" s="41" t="s">
        <v>2871</v>
      </c>
      <c r="Q373" s="27" t="s">
        <v>23</v>
      </c>
      <c r="R373" s="27"/>
      <c r="S373" s="94" t="s">
        <v>24</v>
      </c>
      <c r="T373" s="94" t="s">
        <v>186</v>
      </c>
      <c r="U373" s="151" t="s">
        <v>28</v>
      </c>
      <c r="V373" s="151"/>
    </row>
    <row r="374" ht="14.5" customHeight="1" spans="1:22">
      <c r="A374" s="594">
        <v>373</v>
      </c>
      <c r="B374" s="22" t="s">
        <v>19</v>
      </c>
      <c r="C374" s="22" t="s">
        <v>146</v>
      </c>
      <c r="D374" s="596">
        <v>6000043167</v>
      </c>
      <c r="E374" s="22">
        <v>2</v>
      </c>
      <c r="F374" s="22">
        <v>2</v>
      </c>
      <c r="G374" s="22">
        <v>0</v>
      </c>
      <c r="H374" s="71">
        <v>46230</v>
      </c>
      <c r="I374" s="141" t="s">
        <v>21</v>
      </c>
      <c r="J374" s="596" t="s">
        <v>214</v>
      </c>
      <c r="K374" s="515" t="s">
        <v>22</v>
      </c>
      <c r="L374" s="38" t="s">
        <v>22</v>
      </c>
      <c r="M374" s="38" t="s">
        <v>22</v>
      </c>
      <c r="N374" s="39" t="s">
        <v>23</v>
      </c>
      <c r="O374" s="39"/>
      <c r="P374" s="39"/>
      <c r="Q374" s="39" t="s">
        <v>23</v>
      </c>
      <c r="R374" s="39"/>
      <c r="S374" s="22" t="s">
        <v>24</v>
      </c>
      <c r="T374" s="22" t="s">
        <v>22</v>
      </c>
      <c r="U374" s="133" t="s">
        <v>22</v>
      </c>
      <c r="V374" s="133"/>
    </row>
    <row r="375" ht="14.5" customHeight="1" spans="1:22">
      <c r="A375" s="594">
        <v>374</v>
      </c>
      <c r="B375" s="22" t="s">
        <v>19</v>
      </c>
      <c r="C375" s="22" t="s">
        <v>146</v>
      </c>
      <c r="D375" s="595">
        <v>6000043167</v>
      </c>
      <c r="E375" s="94">
        <v>1</v>
      </c>
      <c r="F375" s="94">
        <v>0</v>
      </c>
      <c r="G375" s="94">
        <v>1</v>
      </c>
      <c r="H375" s="178">
        <v>46230</v>
      </c>
      <c r="I375" s="135" t="s">
        <v>21</v>
      </c>
      <c r="J375" s="595">
        <v>516300010726833</v>
      </c>
      <c r="K375" s="166" t="s">
        <v>47</v>
      </c>
      <c r="L375" s="41" t="s">
        <v>2860</v>
      </c>
      <c r="M375" s="27"/>
      <c r="N375" s="27" t="s">
        <v>23</v>
      </c>
      <c r="O375" s="27"/>
      <c r="P375" s="41" t="s">
        <v>2861</v>
      </c>
      <c r="Q375" s="27" t="s">
        <v>23</v>
      </c>
      <c r="R375" s="27"/>
      <c r="S375" s="94" t="s">
        <v>24</v>
      </c>
      <c r="T375" s="94" t="s">
        <v>45</v>
      </c>
      <c r="U375" s="151" t="s">
        <v>46</v>
      </c>
      <c r="V375" s="151"/>
    </row>
    <row r="376" ht="14.5" customHeight="1" spans="1:22">
      <c r="A376" s="594">
        <v>375</v>
      </c>
      <c r="B376" s="22" t="s">
        <v>19</v>
      </c>
      <c r="C376" s="22" t="s">
        <v>146</v>
      </c>
      <c r="D376" s="596">
        <v>6000043167</v>
      </c>
      <c r="E376" s="22">
        <v>1</v>
      </c>
      <c r="F376" s="22">
        <v>0</v>
      </c>
      <c r="G376" s="22">
        <v>1</v>
      </c>
      <c r="H376" s="71">
        <v>46230</v>
      </c>
      <c r="I376" s="141" t="s">
        <v>21</v>
      </c>
      <c r="J376" s="596">
        <v>516300010726833</v>
      </c>
      <c r="K376" s="166" t="s">
        <v>75</v>
      </c>
      <c r="L376" s="38" t="s">
        <v>2865</v>
      </c>
      <c r="M376" s="39"/>
      <c r="N376" s="39" t="s">
        <v>23</v>
      </c>
      <c r="O376" s="39"/>
      <c r="P376" s="38" t="s">
        <v>2866</v>
      </c>
      <c r="Q376" s="39" t="s">
        <v>23</v>
      </c>
      <c r="R376" s="39"/>
      <c r="S376" s="22" t="s">
        <v>24</v>
      </c>
      <c r="T376" s="22" t="s">
        <v>76</v>
      </c>
      <c r="U376" s="133" t="s">
        <v>46</v>
      </c>
      <c r="V376" s="133"/>
    </row>
    <row r="377" ht="14.5" customHeight="1" spans="1:22">
      <c r="A377" s="594">
        <v>376</v>
      </c>
      <c r="B377" s="22" t="s">
        <v>19</v>
      </c>
      <c r="C377" s="22" t="s">
        <v>146</v>
      </c>
      <c r="D377" s="595">
        <v>6000043167</v>
      </c>
      <c r="E377" s="94">
        <v>1</v>
      </c>
      <c r="F377" s="94">
        <v>1</v>
      </c>
      <c r="G377" s="94">
        <v>0</v>
      </c>
      <c r="H377" s="178">
        <v>46230</v>
      </c>
      <c r="I377" s="135" t="s">
        <v>21</v>
      </c>
      <c r="J377" s="595">
        <v>516300010726834</v>
      </c>
      <c r="K377" s="547" t="s">
        <v>22</v>
      </c>
      <c r="L377" s="41" t="s">
        <v>22</v>
      </c>
      <c r="M377" s="41" t="s">
        <v>22</v>
      </c>
      <c r="N377" s="27" t="s">
        <v>23</v>
      </c>
      <c r="O377" s="27"/>
      <c r="P377" s="27"/>
      <c r="Q377" s="27" t="s">
        <v>23</v>
      </c>
      <c r="R377" s="27"/>
      <c r="S377" s="94" t="s">
        <v>24</v>
      </c>
      <c r="T377" s="94" t="s">
        <v>22</v>
      </c>
      <c r="U377" s="151" t="s">
        <v>22</v>
      </c>
      <c r="V377" s="151"/>
    </row>
    <row r="378" ht="14.5" customHeight="1" spans="1:22">
      <c r="A378" s="594">
        <v>377</v>
      </c>
      <c r="B378" s="22" t="s">
        <v>19</v>
      </c>
      <c r="C378" s="22" t="s">
        <v>146</v>
      </c>
      <c r="D378" s="596">
        <v>6000043167</v>
      </c>
      <c r="E378" s="22">
        <v>1</v>
      </c>
      <c r="F378" s="22">
        <v>0</v>
      </c>
      <c r="G378" s="22">
        <v>1</v>
      </c>
      <c r="H378" s="71">
        <v>46231</v>
      </c>
      <c r="I378" s="141" t="s">
        <v>21</v>
      </c>
      <c r="J378" s="596">
        <v>516300010726835</v>
      </c>
      <c r="K378" s="166" t="s">
        <v>31</v>
      </c>
      <c r="L378" s="38" t="s">
        <v>2853</v>
      </c>
      <c r="M378" s="39"/>
      <c r="N378" s="39" t="s">
        <v>23</v>
      </c>
      <c r="O378" s="39"/>
      <c r="P378" s="38" t="s">
        <v>2854</v>
      </c>
      <c r="Q378" s="39" t="s">
        <v>23</v>
      </c>
      <c r="R378" s="39"/>
      <c r="S378" s="22" t="s">
        <v>24</v>
      </c>
      <c r="T378" s="22" t="s">
        <v>32</v>
      </c>
      <c r="U378" s="133" t="s">
        <v>28</v>
      </c>
      <c r="V378" s="133"/>
    </row>
    <row r="379" ht="14.5" customHeight="1" spans="1:22">
      <c r="A379" s="594">
        <v>378</v>
      </c>
      <c r="B379" s="22" t="s">
        <v>19</v>
      </c>
      <c r="C379" s="22" t="s">
        <v>146</v>
      </c>
      <c r="D379" s="595">
        <v>6000043167</v>
      </c>
      <c r="E379" s="94">
        <v>9</v>
      </c>
      <c r="F379" s="94">
        <v>9</v>
      </c>
      <c r="G379" s="94">
        <v>0</v>
      </c>
      <c r="H379" s="178">
        <v>46231</v>
      </c>
      <c r="I379" s="135" t="s">
        <v>21</v>
      </c>
      <c r="J379" s="595" t="s">
        <v>215</v>
      </c>
      <c r="K379" s="547" t="s">
        <v>22</v>
      </c>
      <c r="L379" s="41" t="s">
        <v>22</v>
      </c>
      <c r="M379" s="41" t="s">
        <v>22</v>
      </c>
      <c r="N379" s="27" t="s">
        <v>23</v>
      </c>
      <c r="O379" s="27"/>
      <c r="P379" s="27"/>
      <c r="Q379" s="27" t="s">
        <v>23</v>
      </c>
      <c r="R379" s="27"/>
      <c r="S379" s="94" t="s">
        <v>24</v>
      </c>
      <c r="T379" s="94" t="s">
        <v>22</v>
      </c>
      <c r="U379" s="151" t="s">
        <v>22</v>
      </c>
      <c r="V379" s="151"/>
    </row>
    <row r="380" ht="14.5" customHeight="1" spans="1:22">
      <c r="A380" s="594">
        <v>379</v>
      </c>
      <c r="B380" s="22" t="s">
        <v>19</v>
      </c>
      <c r="C380" s="22" t="s">
        <v>146</v>
      </c>
      <c r="D380" s="596">
        <v>6000043167</v>
      </c>
      <c r="E380" s="22">
        <v>1</v>
      </c>
      <c r="F380" s="22">
        <v>0</v>
      </c>
      <c r="G380" s="22">
        <v>1</v>
      </c>
      <c r="H380" s="71">
        <v>46231</v>
      </c>
      <c r="I380" s="141" t="s">
        <v>21</v>
      </c>
      <c r="J380" s="596">
        <v>516300010726845</v>
      </c>
      <c r="K380" s="166" t="s">
        <v>185</v>
      </c>
      <c r="L380" s="38" t="s">
        <v>2872</v>
      </c>
      <c r="M380" s="39"/>
      <c r="N380" s="39" t="s">
        <v>23</v>
      </c>
      <c r="O380" s="39"/>
      <c r="P380" s="38" t="s">
        <v>2871</v>
      </c>
      <c r="Q380" s="39" t="s">
        <v>23</v>
      </c>
      <c r="R380" s="39"/>
      <c r="S380" s="22" t="s">
        <v>24</v>
      </c>
      <c r="T380" s="22" t="s">
        <v>186</v>
      </c>
      <c r="U380" s="133" t="s">
        <v>28</v>
      </c>
      <c r="V380" s="133"/>
    </row>
    <row r="381" ht="14.5" customHeight="1" spans="1:22">
      <c r="A381" s="594">
        <v>380</v>
      </c>
      <c r="B381" s="22" t="s">
        <v>19</v>
      </c>
      <c r="C381" s="22" t="s">
        <v>146</v>
      </c>
      <c r="D381" s="595">
        <v>6000043167</v>
      </c>
      <c r="E381" s="94">
        <v>4</v>
      </c>
      <c r="F381" s="94">
        <v>4</v>
      </c>
      <c r="G381" s="94">
        <v>0</v>
      </c>
      <c r="H381" s="178">
        <v>46231</v>
      </c>
      <c r="I381" s="135" t="s">
        <v>21</v>
      </c>
      <c r="J381" s="595" t="s">
        <v>216</v>
      </c>
      <c r="K381" s="547" t="s">
        <v>22</v>
      </c>
      <c r="L381" s="41" t="s">
        <v>22</v>
      </c>
      <c r="M381" s="41" t="s">
        <v>22</v>
      </c>
      <c r="N381" s="27" t="s">
        <v>23</v>
      </c>
      <c r="O381" s="27"/>
      <c r="P381" s="27"/>
      <c r="Q381" s="27" t="s">
        <v>23</v>
      </c>
      <c r="R381" s="27"/>
      <c r="S381" s="94" t="s">
        <v>24</v>
      </c>
      <c r="T381" s="94" t="s">
        <v>22</v>
      </c>
      <c r="U381" s="151" t="s">
        <v>22</v>
      </c>
      <c r="V381" s="151"/>
    </row>
    <row r="382" ht="14.5" customHeight="1" spans="1:22">
      <c r="A382" s="594">
        <v>381</v>
      </c>
      <c r="B382" s="22" t="s">
        <v>19</v>
      </c>
      <c r="C382" s="22" t="s">
        <v>146</v>
      </c>
      <c r="D382" s="596">
        <v>6000043167</v>
      </c>
      <c r="E382" s="22">
        <v>1</v>
      </c>
      <c r="F382" s="22">
        <v>0</v>
      </c>
      <c r="G382" s="22">
        <v>1</v>
      </c>
      <c r="H382" s="71">
        <v>46231</v>
      </c>
      <c r="I382" s="141" t="s">
        <v>21</v>
      </c>
      <c r="J382" s="596">
        <v>516300010726850</v>
      </c>
      <c r="K382" s="166" t="s">
        <v>155</v>
      </c>
      <c r="L382" s="154" t="s">
        <v>59</v>
      </c>
      <c r="M382" s="39"/>
      <c r="N382" s="39" t="s">
        <v>23</v>
      </c>
      <c r="O382" s="39"/>
      <c r="P382" s="38" t="s">
        <v>2868</v>
      </c>
      <c r="Q382" s="39" t="s">
        <v>23</v>
      </c>
      <c r="R382" s="39"/>
      <c r="S382" s="22" t="s">
        <v>24</v>
      </c>
      <c r="T382" s="22" t="s">
        <v>59</v>
      </c>
      <c r="U382" s="133" t="s">
        <v>28</v>
      </c>
      <c r="V382" s="133"/>
    </row>
    <row r="383" ht="14.5" customHeight="1" spans="1:22">
      <c r="A383" s="594">
        <v>382</v>
      </c>
      <c r="B383" s="22" t="s">
        <v>19</v>
      </c>
      <c r="C383" s="22" t="s">
        <v>146</v>
      </c>
      <c r="D383" s="595">
        <v>6000043167</v>
      </c>
      <c r="E383" s="94">
        <v>4</v>
      </c>
      <c r="F383" s="94">
        <v>4</v>
      </c>
      <c r="G383" s="94">
        <v>0</v>
      </c>
      <c r="H383" s="178">
        <v>46231</v>
      </c>
      <c r="I383" s="135" t="s">
        <v>21</v>
      </c>
      <c r="J383" s="595" t="s">
        <v>217</v>
      </c>
      <c r="K383" s="547" t="s">
        <v>22</v>
      </c>
      <c r="L383" s="41" t="s">
        <v>22</v>
      </c>
      <c r="M383" s="41" t="s">
        <v>22</v>
      </c>
      <c r="N383" s="27" t="s">
        <v>23</v>
      </c>
      <c r="O383" s="27"/>
      <c r="P383" s="27"/>
      <c r="Q383" s="27" t="s">
        <v>23</v>
      </c>
      <c r="R383" s="27"/>
      <c r="S383" s="94" t="s">
        <v>24</v>
      </c>
      <c r="T383" s="94" t="s">
        <v>22</v>
      </c>
      <c r="U383" s="151" t="s">
        <v>22</v>
      </c>
      <c r="V383" s="151"/>
    </row>
    <row r="384" ht="14.5" customHeight="1" spans="1:22">
      <c r="A384" s="594">
        <v>383</v>
      </c>
      <c r="B384" s="22" t="s">
        <v>19</v>
      </c>
      <c r="C384" s="22" t="s">
        <v>146</v>
      </c>
      <c r="D384" s="596">
        <v>6000043167</v>
      </c>
      <c r="E384" s="22">
        <v>1</v>
      </c>
      <c r="F384" s="22">
        <v>0</v>
      </c>
      <c r="G384" s="22">
        <v>1</v>
      </c>
      <c r="H384" s="71">
        <v>46231</v>
      </c>
      <c r="I384" s="141" t="s">
        <v>21</v>
      </c>
      <c r="J384" s="596">
        <v>516300010726855</v>
      </c>
      <c r="K384" s="166" t="s">
        <v>58</v>
      </c>
      <c r="L384" s="38" t="s">
        <v>2857</v>
      </c>
      <c r="M384" s="39"/>
      <c r="N384" s="39" t="s">
        <v>23</v>
      </c>
      <c r="O384" s="39"/>
      <c r="P384" s="38" t="s">
        <v>2868</v>
      </c>
      <c r="Q384" s="39" t="s">
        <v>23</v>
      </c>
      <c r="R384" s="39"/>
      <c r="S384" s="22" t="s">
        <v>24</v>
      </c>
      <c r="T384" s="22" t="s">
        <v>59</v>
      </c>
      <c r="U384" s="133" t="s">
        <v>28</v>
      </c>
      <c r="V384" s="133"/>
    </row>
    <row r="385" ht="14.5" customHeight="1" spans="1:22">
      <c r="A385" s="594">
        <v>384</v>
      </c>
      <c r="B385" s="22" t="s">
        <v>19</v>
      </c>
      <c r="C385" s="22" t="s">
        <v>146</v>
      </c>
      <c r="D385" s="595">
        <v>6000043167</v>
      </c>
      <c r="E385" s="94">
        <v>5</v>
      </c>
      <c r="F385" s="94">
        <v>5</v>
      </c>
      <c r="G385" s="94">
        <v>0</v>
      </c>
      <c r="H385" s="178">
        <v>46231</v>
      </c>
      <c r="I385" s="135" t="s">
        <v>21</v>
      </c>
      <c r="J385" s="595" t="s">
        <v>218</v>
      </c>
      <c r="K385" s="547" t="s">
        <v>22</v>
      </c>
      <c r="L385" s="41" t="s">
        <v>22</v>
      </c>
      <c r="M385" s="41" t="s">
        <v>22</v>
      </c>
      <c r="N385" s="27" t="s">
        <v>23</v>
      </c>
      <c r="O385" s="27"/>
      <c r="P385" s="27"/>
      <c r="Q385" s="27" t="s">
        <v>23</v>
      </c>
      <c r="R385" s="27"/>
      <c r="S385" s="94" t="s">
        <v>24</v>
      </c>
      <c r="T385" s="94" t="s">
        <v>22</v>
      </c>
      <c r="U385" s="151" t="s">
        <v>22</v>
      </c>
      <c r="V385" s="151"/>
    </row>
    <row r="386" ht="14.5" customHeight="1" spans="1:22">
      <c r="A386" s="594">
        <v>385</v>
      </c>
      <c r="B386" s="22" t="s">
        <v>19</v>
      </c>
      <c r="C386" s="22" t="s">
        <v>146</v>
      </c>
      <c r="D386" s="596">
        <v>6000043167</v>
      </c>
      <c r="E386" s="22">
        <v>1</v>
      </c>
      <c r="F386" s="22">
        <v>0</v>
      </c>
      <c r="G386" s="22">
        <v>1</v>
      </c>
      <c r="H386" s="71">
        <v>46231</v>
      </c>
      <c r="I386" s="141" t="s">
        <v>21</v>
      </c>
      <c r="J386" s="596">
        <v>516300010726861</v>
      </c>
      <c r="K386" s="166" t="s">
        <v>219</v>
      </c>
      <c r="L386" s="38" t="s">
        <v>2857</v>
      </c>
      <c r="M386" s="39"/>
      <c r="N386" s="39" t="s">
        <v>23</v>
      </c>
      <c r="O386" s="39"/>
      <c r="P386" s="38" t="s">
        <v>2856</v>
      </c>
      <c r="Q386" s="39" t="s">
        <v>23</v>
      </c>
      <c r="R386" s="39"/>
      <c r="S386" s="22" t="s">
        <v>24</v>
      </c>
      <c r="T386" s="22" t="s">
        <v>32</v>
      </c>
      <c r="U386" s="133" t="s">
        <v>28</v>
      </c>
      <c r="V386" s="133"/>
    </row>
    <row r="387" ht="14.5" customHeight="1" spans="1:22">
      <c r="A387" s="594">
        <v>386</v>
      </c>
      <c r="B387" s="22" t="s">
        <v>19</v>
      </c>
      <c r="C387" s="22" t="s">
        <v>146</v>
      </c>
      <c r="D387" s="595">
        <v>6000043167</v>
      </c>
      <c r="E387" s="94">
        <v>4</v>
      </c>
      <c r="F387" s="94">
        <v>4</v>
      </c>
      <c r="G387" s="94">
        <v>0</v>
      </c>
      <c r="H387" s="178">
        <v>46231</v>
      </c>
      <c r="I387" s="135" t="s">
        <v>21</v>
      </c>
      <c r="J387" s="595" t="s">
        <v>220</v>
      </c>
      <c r="K387" s="547" t="s">
        <v>22</v>
      </c>
      <c r="L387" s="41" t="s">
        <v>22</v>
      </c>
      <c r="M387" s="41" t="s">
        <v>22</v>
      </c>
      <c r="N387" s="27" t="s">
        <v>23</v>
      </c>
      <c r="O387" s="27"/>
      <c r="P387" s="27"/>
      <c r="Q387" s="27" t="s">
        <v>23</v>
      </c>
      <c r="R387" s="27"/>
      <c r="S387" s="94" t="s">
        <v>24</v>
      </c>
      <c r="T387" s="94" t="s">
        <v>22</v>
      </c>
      <c r="U387" s="151" t="s">
        <v>22</v>
      </c>
      <c r="V387" s="151"/>
    </row>
    <row r="388" ht="14.5" customHeight="1" spans="1:22">
      <c r="A388" s="594">
        <v>387</v>
      </c>
      <c r="B388" s="22" t="s">
        <v>19</v>
      </c>
      <c r="C388" s="22" t="s">
        <v>146</v>
      </c>
      <c r="D388" s="596">
        <v>6000043167</v>
      </c>
      <c r="E388" s="22">
        <v>1</v>
      </c>
      <c r="F388" s="22">
        <v>0</v>
      </c>
      <c r="G388" s="22">
        <v>1</v>
      </c>
      <c r="H388" s="71">
        <v>46231</v>
      </c>
      <c r="I388" s="141" t="s">
        <v>21</v>
      </c>
      <c r="J388" s="596">
        <v>516300010726866</v>
      </c>
      <c r="K388" s="515" t="s">
        <v>170</v>
      </c>
      <c r="L388" s="38" t="s">
        <v>2865</v>
      </c>
      <c r="M388" s="39"/>
      <c r="N388" s="39" t="s">
        <v>23</v>
      </c>
      <c r="O388" s="39"/>
      <c r="P388" s="38" t="s">
        <v>2866</v>
      </c>
      <c r="Q388" s="39" t="s">
        <v>23</v>
      </c>
      <c r="R388" s="39"/>
      <c r="S388" s="22" t="s">
        <v>24</v>
      </c>
      <c r="T388" s="22" t="s">
        <v>159</v>
      </c>
      <c r="U388" s="133" t="s">
        <v>46</v>
      </c>
      <c r="V388" s="133"/>
    </row>
    <row r="389" ht="14.5" customHeight="1" spans="1:22">
      <c r="A389" s="594">
        <v>388</v>
      </c>
      <c r="B389" s="22" t="s">
        <v>19</v>
      </c>
      <c r="C389" s="22" t="s">
        <v>146</v>
      </c>
      <c r="D389" s="595">
        <v>6000043167</v>
      </c>
      <c r="E389" s="94">
        <v>1</v>
      </c>
      <c r="F389" s="94">
        <v>0</v>
      </c>
      <c r="G389" s="94">
        <v>1</v>
      </c>
      <c r="H389" s="178">
        <v>46231</v>
      </c>
      <c r="I389" s="135" t="s">
        <v>21</v>
      </c>
      <c r="J389" s="595">
        <v>516300010726866</v>
      </c>
      <c r="K389" s="166" t="s">
        <v>213</v>
      </c>
      <c r="L389" s="41" t="s">
        <v>2860</v>
      </c>
      <c r="M389" s="27"/>
      <c r="N389" s="27" t="s">
        <v>23</v>
      </c>
      <c r="O389" s="27"/>
      <c r="P389" s="41" t="s">
        <v>2861</v>
      </c>
      <c r="Q389" s="27" t="s">
        <v>23</v>
      </c>
      <c r="R389" s="27"/>
      <c r="S389" s="94" t="s">
        <v>24</v>
      </c>
      <c r="T389" s="94" t="s">
        <v>45</v>
      </c>
      <c r="U389" s="151" t="s">
        <v>46</v>
      </c>
      <c r="V389" s="151"/>
    </row>
    <row r="390" ht="14.5" customHeight="1" spans="1:22">
      <c r="A390" s="594">
        <v>389</v>
      </c>
      <c r="B390" s="22" t="s">
        <v>19</v>
      </c>
      <c r="C390" s="22" t="s">
        <v>146</v>
      </c>
      <c r="D390" s="596">
        <v>6000043167</v>
      </c>
      <c r="E390" s="22">
        <v>1</v>
      </c>
      <c r="F390" s="22">
        <v>0</v>
      </c>
      <c r="G390" s="22">
        <v>1</v>
      </c>
      <c r="H390" s="71">
        <v>46231</v>
      </c>
      <c r="I390" s="141" t="s">
        <v>21</v>
      </c>
      <c r="J390" s="596">
        <v>516300010726867</v>
      </c>
      <c r="K390" s="166" t="s">
        <v>197</v>
      </c>
      <c r="L390" s="38" t="s">
        <v>2851</v>
      </c>
      <c r="M390" s="39"/>
      <c r="N390" s="39" t="s">
        <v>23</v>
      </c>
      <c r="O390" s="39"/>
      <c r="P390" s="38" t="s">
        <v>2852</v>
      </c>
      <c r="Q390" s="39" t="s">
        <v>23</v>
      </c>
      <c r="R390" s="39"/>
      <c r="S390" s="22" t="s">
        <v>24</v>
      </c>
      <c r="T390" s="22" t="s">
        <v>27</v>
      </c>
      <c r="U390" s="133" t="s">
        <v>28</v>
      </c>
      <c r="V390" s="133"/>
    </row>
    <row r="391" ht="14.5" customHeight="1" spans="1:22">
      <c r="A391" s="594">
        <v>390</v>
      </c>
      <c r="B391" s="22" t="s">
        <v>19</v>
      </c>
      <c r="C391" s="22" t="s">
        <v>146</v>
      </c>
      <c r="D391" s="595">
        <v>6000043167</v>
      </c>
      <c r="E391" s="94">
        <v>4</v>
      </c>
      <c r="F391" s="94">
        <v>4</v>
      </c>
      <c r="G391" s="94">
        <v>0</v>
      </c>
      <c r="H391" s="178">
        <v>46231</v>
      </c>
      <c r="I391" s="135" t="s">
        <v>21</v>
      </c>
      <c r="J391" s="595" t="s">
        <v>221</v>
      </c>
      <c r="K391" s="547" t="s">
        <v>22</v>
      </c>
      <c r="L391" s="41" t="s">
        <v>22</v>
      </c>
      <c r="M391" s="41" t="s">
        <v>22</v>
      </c>
      <c r="N391" s="27" t="s">
        <v>23</v>
      </c>
      <c r="O391" s="27"/>
      <c r="P391" s="27"/>
      <c r="Q391" s="27" t="s">
        <v>23</v>
      </c>
      <c r="R391" s="27"/>
      <c r="S391" s="94" t="s">
        <v>24</v>
      </c>
      <c r="T391" s="94" t="s">
        <v>22</v>
      </c>
      <c r="U391" s="151" t="s">
        <v>22</v>
      </c>
      <c r="V391" s="151"/>
    </row>
    <row r="392" ht="14.5" customHeight="1" spans="1:22">
      <c r="A392" s="594">
        <v>391</v>
      </c>
      <c r="B392" s="22" t="s">
        <v>19</v>
      </c>
      <c r="C392" s="22" t="s">
        <v>146</v>
      </c>
      <c r="D392" s="596">
        <v>6000043167</v>
      </c>
      <c r="E392" s="22">
        <v>1</v>
      </c>
      <c r="F392" s="22">
        <v>1</v>
      </c>
      <c r="G392" s="22">
        <v>0</v>
      </c>
      <c r="H392" s="71">
        <v>46232</v>
      </c>
      <c r="I392" s="141" t="s">
        <v>21</v>
      </c>
      <c r="J392" s="596">
        <v>516300010726872</v>
      </c>
      <c r="K392" s="515" t="s">
        <v>22</v>
      </c>
      <c r="L392" s="38" t="s">
        <v>22</v>
      </c>
      <c r="M392" s="38" t="s">
        <v>22</v>
      </c>
      <c r="N392" s="39" t="s">
        <v>23</v>
      </c>
      <c r="O392" s="39"/>
      <c r="P392" s="39"/>
      <c r="Q392" s="39" t="s">
        <v>23</v>
      </c>
      <c r="R392" s="39"/>
      <c r="S392" s="22" t="s">
        <v>24</v>
      </c>
      <c r="T392" s="22" t="s">
        <v>22</v>
      </c>
      <c r="U392" s="133" t="s">
        <v>22</v>
      </c>
      <c r="V392" s="133"/>
    </row>
    <row r="393" ht="14.5" customHeight="1" spans="1:22">
      <c r="A393" s="594">
        <v>392</v>
      </c>
      <c r="B393" s="22" t="s">
        <v>19</v>
      </c>
      <c r="C393" s="22" t="s">
        <v>146</v>
      </c>
      <c r="D393" s="595">
        <v>6000043167</v>
      </c>
      <c r="E393" s="94">
        <v>1</v>
      </c>
      <c r="F393" s="94">
        <v>0</v>
      </c>
      <c r="G393" s="94">
        <v>1</v>
      </c>
      <c r="H393" s="178">
        <v>46232</v>
      </c>
      <c r="I393" s="135" t="s">
        <v>21</v>
      </c>
      <c r="J393" s="595">
        <v>516300010726873</v>
      </c>
      <c r="K393" s="166" t="s">
        <v>155</v>
      </c>
      <c r="L393" s="41" t="s">
        <v>2857</v>
      </c>
      <c r="M393" s="27"/>
      <c r="N393" s="27" t="s">
        <v>23</v>
      </c>
      <c r="O393" s="27"/>
      <c r="P393" s="41" t="s">
        <v>2868</v>
      </c>
      <c r="Q393" s="27" t="s">
        <v>23</v>
      </c>
      <c r="R393" s="27"/>
      <c r="S393" s="94" t="s">
        <v>24</v>
      </c>
      <c r="T393" s="94" t="s">
        <v>59</v>
      </c>
      <c r="U393" s="151" t="s">
        <v>28</v>
      </c>
      <c r="V393" s="151"/>
    </row>
    <row r="394" ht="14.5" customHeight="1" spans="1:22">
      <c r="A394" s="594">
        <v>393</v>
      </c>
      <c r="B394" s="22" t="s">
        <v>19</v>
      </c>
      <c r="C394" s="22" t="s">
        <v>146</v>
      </c>
      <c r="D394" s="596">
        <v>6000043167</v>
      </c>
      <c r="E394" s="22">
        <v>1</v>
      </c>
      <c r="F394" s="22">
        <v>1</v>
      </c>
      <c r="G394" s="22">
        <v>0</v>
      </c>
      <c r="H394" s="71">
        <v>46232</v>
      </c>
      <c r="I394" s="141" t="s">
        <v>21</v>
      </c>
      <c r="J394" s="596">
        <v>516300010726874</v>
      </c>
      <c r="K394" s="515" t="s">
        <v>22</v>
      </c>
      <c r="L394" s="38" t="s">
        <v>22</v>
      </c>
      <c r="M394" s="38" t="s">
        <v>22</v>
      </c>
      <c r="N394" s="39" t="s">
        <v>23</v>
      </c>
      <c r="O394" s="39"/>
      <c r="P394" s="39"/>
      <c r="Q394" s="39" t="s">
        <v>23</v>
      </c>
      <c r="R394" s="39"/>
      <c r="S394" s="22" t="s">
        <v>24</v>
      </c>
      <c r="T394" s="22" t="s">
        <v>22</v>
      </c>
      <c r="U394" s="133" t="s">
        <v>22</v>
      </c>
      <c r="V394" s="133"/>
    </row>
    <row r="395" ht="14.5" customHeight="1" spans="1:22">
      <c r="A395" s="594">
        <v>394</v>
      </c>
      <c r="B395" s="22" t="s">
        <v>19</v>
      </c>
      <c r="C395" s="22" t="s">
        <v>146</v>
      </c>
      <c r="D395" s="595">
        <v>6000043167</v>
      </c>
      <c r="E395" s="94">
        <v>1</v>
      </c>
      <c r="F395" s="94">
        <v>0</v>
      </c>
      <c r="G395" s="94">
        <v>1</v>
      </c>
      <c r="H395" s="178">
        <v>46232</v>
      </c>
      <c r="I395" s="135" t="s">
        <v>21</v>
      </c>
      <c r="J395" s="595">
        <v>516300010726875</v>
      </c>
      <c r="K395" s="166" t="s">
        <v>185</v>
      </c>
      <c r="L395" s="41" t="s">
        <v>2872</v>
      </c>
      <c r="M395" s="27"/>
      <c r="N395" s="27" t="s">
        <v>23</v>
      </c>
      <c r="O395" s="27"/>
      <c r="P395" s="41" t="s">
        <v>2871</v>
      </c>
      <c r="Q395" s="27" t="s">
        <v>23</v>
      </c>
      <c r="R395" s="27"/>
      <c r="S395" s="94" t="s">
        <v>24</v>
      </c>
      <c r="T395" s="94" t="s">
        <v>186</v>
      </c>
      <c r="U395" s="151" t="s">
        <v>28</v>
      </c>
      <c r="V395" s="151"/>
    </row>
    <row r="396" ht="14.5" customHeight="1" spans="1:22">
      <c r="A396" s="594">
        <v>395</v>
      </c>
      <c r="B396" s="22" t="s">
        <v>19</v>
      </c>
      <c r="C396" s="22" t="s">
        <v>146</v>
      </c>
      <c r="D396" s="596">
        <v>6000043167</v>
      </c>
      <c r="E396" s="22">
        <v>6</v>
      </c>
      <c r="F396" s="22">
        <v>6</v>
      </c>
      <c r="G396" s="22">
        <v>0</v>
      </c>
      <c r="H396" s="71">
        <v>46232</v>
      </c>
      <c r="I396" s="141" t="s">
        <v>21</v>
      </c>
      <c r="J396" s="596" t="s">
        <v>222</v>
      </c>
      <c r="K396" s="515" t="s">
        <v>22</v>
      </c>
      <c r="L396" s="38" t="s">
        <v>22</v>
      </c>
      <c r="M396" s="38" t="s">
        <v>22</v>
      </c>
      <c r="N396" s="39" t="s">
        <v>23</v>
      </c>
      <c r="O396" s="39"/>
      <c r="P396" s="39"/>
      <c r="Q396" s="39" t="s">
        <v>23</v>
      </c>
      <c r="R396" s="39"/>
      <c r="S396" s="22" t="s">
        <v>24</v>
      </c>
      <c r="T396" s="22" t="s">
        <v>22</v>
      </c>
      <c r="U396" s="133" t="s">
        <v>22</v>
      </c>
      <c r="V396" s="133"/>
    </row>
    <row r="397" ht="14.5" customHeight="1" spans="1:22">
      <c r="A397" s="594">
        <v>396</v>
      </c>
      <c r="B397" s="22" t="s">
        <v>19</v>
      </c>
      <c r="C397" s="22" t="s">
        <v>146</v>
      </c>
      <c r="D397" s="595">
        <v>6000043167</v>
      </c>
      <c r="E397" s="94">
        <v>1</v>
      </c>
      <c r="F397" s="94">
        <v>0</v>
      </c>
      <c r="G397" s="94">
        <v>1</v>
      </c>
      <c r="H397" s="178">
        <v>46232</v>
      </c>
      <c r="I397" s="135" t="s">
        <v>21</v>
      </c>
      <c r="J397" s="595">
        <v>516300010726882</v>
      </c>
      <c r="K397" s="166" t="s">
        <v>47</v>
      </c>
      <c r="L397" s="41" t="s">
        <v>2860</v>
      </c>
      <c r="M397" s="27"/>
      <c r="N397" s="27" t="s">
        <v>23</v>
      </c>
      <c r="O397" s="27"/>
      <c r="P397" s="41" t="s">
        <v>2861</v>
      </c>
      <c r="Q397" s="27" t="s">
        <v>23</v>
      </c>
      <c r="R397" s="27"/>
      <c r="S397" s="94" t="s">
        <v>24</v>
      </c>
      <c r="T397" s="94" t="s">
        <v>45</v>
      </c>
      <c r="U397" s="151" t="s">
        <v>46</v>
      </c>
      <c r="V397" s="151"/>
    </row>
    <row r="398" ht="14.5" customHeight="1" spans="1:22">
      <c r="A398" s="594">
        <v>397</v>
      </c>
      <c r="B398" s="22" t="s">
        <v>19</v>
      </c>
      <c r="C398" s="22" t="s">
        <v>146</v>
      </c>
      <c r="D398" s="596">
        <v>6000043167</v>
      </c>
      <c r="E398" s="22">
        <v>3</v>
      </c>
      <c r="F398" s="22">
        <v>3</v>
      </c>
      <c r="G398" s="22">
        <v>0</v>
      </c>
      <c r="H398" s="71">
        <v>46232</v>
      </c>
      <c r="I398" s="141" t="s">
        <v>21</v>
      </c>
      <c r="J398" s="596" t="s">
        <v>223</v>
      </c>
      <c r="K398" s="515" t="s">
        <v>22</v>
      </c>
      <c r="L398" s="38" t="s">
        <v>22</v>
      </c>
      <c r="M398" s="38" t="s">
        <v>22</v>
      </c>
      <c r="N398" s="39" t="s">
        <v>23</v>
      </c>
      <c r="O398" s="39"/>
      <c r="P398" s="39"/>
      <c r="Q398" s="39" t="s">
        <v>23</v>
      </c>
      <c r="R398" s="39"/>
      <c r="S398" s="22" t="s">
        <v>24</v>
      </c>
      <c r="T398" s="22" t="s">
        <v>22</v>
      </c>
      <c r="U398" s="133" t="s">
        <v>22</v>
      </c>
      <c r="V398" s="133"/>
    </row>
    <row r="399" ht="14.5" customHeight="1" spans="1:22">
      <c r="A399" s="594">
        <v>398</v>
      </c>
      <c r="B399" s="22" t="s">
        <v>19</v>
      </c>
      <c r="C399" s="22" t="s">
        <v>146</v>
      </c>
      <c r="D399" s="595">
        <v>6000043167</v>
      </c>
      <c r="E399" s="94">
        <v>1</v>
      </c>
      <c r="F399" s="94">
        <v>0</v>
      </c>
      <c r="G399" s="94">
        <v>1</v>
      </c>
      <c r="H399" s="178">
        <v>46232</v>
      </c>
      <c r="I399" s="135" t="s">
        <v>21</v>
      </c>
      <c r="J399" s="595">
        <v>516300010726886</v>
      </c>
      <c r="K399" s="154" t="s">
        <v>44</v>
      </c>
      <c r="L399" s="41" t="s">
        <v>2860</v>
      </c>
      <c r="M399" s="27"/>
      <c r="N399" s="27" t="s">
        <v>23</v>
      </c>
      <c r="O399" s="27"/>
      <c r="P399" s="41" t="s">
        <v>2861</v>
      </c>
      <c r="Q399" s="27" t="s">
        <v>23</v>
      </c>
      <c r="R399" s="27"/>
      <c r="S399" s="94" t="s">
        <v>24</v>
      </c>
      <c r="T399" s="94" t="s">
        <v>45</v>
      </c>
      <c r="U399" s="151" t="s">
        <v>46</v>
      </c>
      <c r="V399" s="151"/>
    </row>
    <row r="400" ht="14.5" customHeight="1" spans="1:22">
      <c r="A400" s="594">
        <v>399</v>
      </c>
      <c r="B400" s="22" t="s">
        <v>19</v>
      </c>
      <c r="C400" s="22" t="s">
        <v>146</v>
      </c>
      <c r="D400" s="596">
        <v>6000043167</v>
      </c>
      <c r="E400" s="22">
        <v>11</v>
      </c>
      <c r="F400" s="22">
        <v>11</v>
      </c>
      <c r="G400" s="22">
        <v>0</v>
      </c>
      <c r="H400" s="71">
        <v>46232</v>
      </c>
      <c r="I400" s="141" t="s">
        <v>21</v>
      </c>
      <c r="J400" s="596" t="s">
        <v>224</v>
      </c>
      <c r="K400" s="515" t="s">
        <v>22</v>
      </c>
      <c r="L400" s="38" t="s">
        <v>22</v>
      </c>
      <c r="M400" s="38" t="s">
        <v>22</v>
      </c>
      <c r="N400" s="39" t="s">
        <v>23</v>
      </c>
      <c r="O400" s="39"/>
      <c r="P400" s="39"/>
      <c r="Q400" s="39" t="s">
        <v>23</v>
      </c>
      <c r="R400" s="39"/>
      <c r="S400" s="22" t="s">
        <v>24</v>
      </c>
      <c r="T400" s="22" t="s">
        <v>22</v>
      </c>
      <c r="U400" s="133" t="s">
        <v>22</v>
      </c>
      <c r="V400" s="133"/>
    </row>
    <row r="401" ht="14.5" customHeight="1" spans="1:22">
      <c r="A401" s="594">
        <v>400</v>
      </c>
      <c r="B401" s="22" t="s">
        <v>19</v>
      </c>
      <c r="C401" s="22" t="s">
        <v>146</v>
      </c>
      <c r="D401" s="595">
        <v>6000043167</v>
      </c>
      <c r="E401" s="94">
        <v>1</v>
      </c>
      <c r="F401" s="94">
        <v>0</v>
      </c>
      <c r="G401" s="94">
        <v>1</v>
      </c>
      <c r="H401" s="178">
        <v>46232</v>
      </c>
      <c r="I401" s="135" t="s">
        <v>21</v>
      </c>
      <c r="J401" s="595">
        <v>516300010726898</v>
      </c>
      <c r="K401" s="166" t="s">
        <v>225</v>
      </c>
      <c r="L401" s="41" t="s">
        <v>2857</v>
      </c>
      <c r="M401" s="27"/>
      <c r="N401" s="27" t="s">
        <v>23</v>
      </c>
      <c r="O401" s="27"/>
      <c r="P401" s="41" t="s">
        <v>2856</v>
      </c>
      <c r="Q401" s="27" t="s">
        <v>23</v>
      </c>
      <c r="R401" s="27"/>
      <c r="S401" s="94" t="s">
        <v>24</v>
      </c>
      <c r="T401" s="94" t="s">
        <v>32</v>
      </c>
      <c r="U401" s="151" t="s">
        <v>28</v>
      </c>
      <c r="V401" s="151"/>
    </row>
    <row r="402" ht="14.5" customHeight="1" spans="1:22">
      <c r="A402" s="594">
        <v>401</v>
      </c>
      <c r="B402" s="22" t="s">
        <v>19</v>
      </c>
      <c r="C402" s="22" t="s">
        <v>146</v>
      </c>
      <c r="D402" s="596">
        <v>6000043167</v>
      </c>
      <c r="E402" s="22">
        <v>1</v>
      </c>
      <c r="F402" s="22">
        <v>0</v>
      </c>
      <c r="G402" s="22">
        <v>1</v>
      </c>
      <c r="H402" s="71">
        <v>46233</v>
      </c>
      <c r="I402" s="141" t="s">
        <v>21</v>
      </c>
      <c r="J402" s="596">
        <v>516300010726899</v>
      </c>
      <c r="K402" s="166" t="s">
        <v>75</v>
      </c>
      <c r="L402" s="38" t="s">
        <v>2865</v>
      </c>
      <c r="M402" s="39"/>
      <c r="N402" s="39" t="s">
        <v>23</v>
      </c>
      <c r="O402" s="39"/>
      <c r="P402" s="38" t="s">
        <v>2866</v>
      </c>
      <c r="Q402" s="39" t="s">
        <v>23</v>
      </c>
      <c r="R402" s="39"/>
      <c r="S402" s="22" t="s">
        <v>24</v>
      </c>
      <c r="T402" s="22" t="s">
        <v>76</v>
      </c>
      <c r="U402" s="133" t="s">
        <v>46</v>
      </c>
      <c r="V402" s="133"/>
    </row>
    <row r="403" ht="14.5" customHeight="1" spans="1:22">
      <c r="A403" s="594">
        <v>402</v>
      </c>
      <c r="B403" s="22" t="s">
        <v>19</v>
      </c>
      <c r="C403" s="22" t="s">
        <v>146</v>
      </c>
      <c r="D403" s="595">
        <v>6000043167</v>
      </c>
      <c r="E403" s="94">
        <v>11</v>
      </c>
      <c r="F403" s="94">
        <v>11</v>
      </c>
      <c r="G403" s="94">
        <v>0</v>
      </c>
      <c r="H403" s="178">
        <v>46233</v>
      </c>
      <c r="I403" s="135" t="s">
        <v>21</v>
      </c>
      <c r="J403" s="595" t="s">
        <v>226</v>
      </c>
      <c r="K403" s="547" t="s">
        <v>22</v>
      </c>
      <c r="L403" s="41" t="s">
        <v>22</v>
      </c>
      <c r="M403" s="41" t="s">
        <v>22</v>
      </c>
      <c r="N403" s="27" t="s">
        <v>23</v>
      </c>
      <c r="O403" s="27"/>
      <c r="P403" s="27"/>
      <c r="Q403" s="27" t="s">
        <v>23</v>
      </c>
      <c r="R403" s="27"/>
      <c r="S403" s="94" t="s">
        <v>24</v>
      </c>
      <c r="T403" s="94" t="s">
        <v>22</v>
      </c>
      <c r="U403" s="151" t="s">
        <v>22</v>
      </c>
      <c r="V403" s="151"/>
    </row>
    <row r="404" ht="14.5" customHeight="1" spans="1:22">
      <c r="A404" s="594">
        <v>403</v>
      </c>
      <c r="B404" s="22" t="s">
        <v>19</v>
      </c>
      <c r="C404" s="22" t="s">
        <v>146</v>
      </c>
      <c r="D404" s="596">
        <v>6000043167</v>
      </c>
      <c r="E404" s="22">
        <v>7</v>
      </c>
      <c r="F404" s="22">
        <v>7</v>
      </c>
      <c r="G404" s="22">
        <v>0</v>
      </c>
      <c r="H404" s="71">
        <v>46234</v>
      </c>
      <c r="I404" s="141" t="s">
        <v>21</v>
      </c>
      <c r="J404" s="596" t="s">
        <v>227</v>
      </c>
      <c r="K404" s="515" t="s">
        <v>22</v>
      </c>
      <c r="L404" s="38" t="s">
        <v>22</v>
      </c>
      <c r="M404" s="38" t="s">
        <v>22</v>
      </c>
      <c r="N404" s="39" t="s">
        <v>23</v>
      </c>
      <c r="O404" s="39"/>
      <c r="P404" s="39"/>
      <c r="Q404" s="39" t="s">
        <v>23</v>
      </c>
      <c r="R404" s="39"/>
      <c r="S404" s="22" t="s">
        <v>24</v>
      </c>
      <c r="T404" s="22" t="s">
        <v>22</v>
      </c>
      <c r="U404" s="133" t="s">
        <v>22</v>
      </c>
      <c r="V404" s="133"/>
    </row>
    <row r="405" ht="14.5" customHeight="1" spans="1:22">
      <c r="A405" s="594">
        <v>404</v>
      </c>
      <c r="B405" s="22" t="s">
        <v>19</v>
      </c>
      <c r="C405" s="22" t="s">
        <v>146</v>
      </c>
      <c r="D405" s="595">
        <v>6000043167</v>
      </c>
      <c r="E405" s="94">
        <v>1</v>
      </c>
      <c r="F405" s="94">
        <v>0</v>
      </c>
      <c r="G405" s="94">
        <v>1</v>
      </c>
      <c r="H405" s="178">
        <v>46234</v>
      </c>
      <c r="I405" s="135" t="s">
        <v>21</v>
      </c>
      <c r="J405" s="595">
        <v>516300010726918</v>
      </c>
      <c r="K405" s="166" t="s">
        <v>75</v>
      </c>
      <c r="L405" s="41" t="s">
        <v>2865</v>
      </c>
      <c r="M405" s="27"/>
      <c r="N405" s="27" t="s">
        <v>23</v>
      </c>
      <c r="O405" s="27"/>
      <c r="P405" s="41" t="s">
        <v>2866</v>
      </c>
      <c r="Q405" s="27" t="s">
        <v>23</v>
      </c>
      <c r="R405" s="27"/>
      <c r="S405" s="94" t="s">
        <v>24</v>
      </c>
      <c r="T405" s="94" t="s">
        <v>76</v>
      </c>
      <c r="U405" s="151" t="s">
        <v>46</v>
      </c>
      <c r="V405" s="151"/>
    </row>
    <row r="406" ht="14.5" customHeight="1" spans="1:22">
      <c r="A406" s="594">
        <v>405</v>
      </c>
      <c r="B406" s="22" t="s">
        <v>19</v>
      </c>
      <c r="C406" s="22" t="s">
        <v>146</v>
      </c>
      <c r="D406" s="596">
        <v>6000043167</v>
      </c>
      <c r="E406" s="22">
        <v>4</v>
      </c>
      <c r="F406" s="22">
        <v>4</v>
      </c>
      <c r="G406" s="22">
        <v>0</v>
      </c>
      <c r="H406" s="71">
        <v>46234</v>
      </c>
      <c r="I406" s="141" t="s">
        <v>21</v>
      </c>
      <c r="J406" s="596" t="s">
        <v>228</v>
      </c>
      <c r="K406" s="515" t="s">
        <v>22</v>
      </c>
      <c r="L406" s="38" t="s">
        <v>22</v>
      </c>
      <c r="M406" s="38" t="s">
        <v>22</v>
      </c>
      <c r="N406" s="39" t="s">
        <v>23</v>
      </c>
      <c r="O406" s="39"/>
      <c r="P406" s="39"/>
      <c r="Q406" s="39" t="s">
        <v>23</v>
      </c>
      <c r="R406" s="39"/>
      <c r="S406" s="22" t="s">
        <v>24</v>
      </c>
      <c r="T406" s="22" t="s">
        <v>22</v>
      </c>
      <c r="U406" s="133" t="s">
        <v>22</v>
      </c>
      <c r="V406" s="133"/>
    </row>
    <row r="407" ht="14.5" customHeight="1" spans="1:22">
      <c r="A407" s="594">
        <v>406</v>
      </c>
      <c r="B407" s="22" t="s">
        <v>19</v>
      </c>
      <c r="C407" s="22" t="s">
        <v>146</v>
      </c>
      <c r="D407" s="595">
        <v>6000043167</v>
      </c>
      <c r="E407" s="94">
        <v>1</v>
      </c>
      <c r="F407" s="94">
        <v>0</v>
      </c>
      <c r="G407" s="94">
        <v>1</v>
      </c>
      <c r="H407" s="178">
        <v>46234</v>
      </c>
      <c r="I407" s="135" t="s">
        <v>21</v>
      </c>
      <c r="J407" s="595">
        <v>516300010726923</v>
      </c>
      <c r="K407" s="166" t="s">
        <v>155</v>
      </c>
      <c r="L407" s="41" t="s">
        <v>2857</v>
      </c>
      <c r="M407" s="27"/>
      <c r="N407" s="27" t="s">
        <v>23</v>
      </c>
      <c r="O407" s="27"/>
      <c r="P407" s="41" t="s">
        <v>2868</v>
      </c>
      <c r="Q407" s="27" t="s">
        <v>23</v>
      </c>
      <c r="R407" s="27"/>
      <c r="S407" s="94" t="s">
        <v>24</v>
      </c>
      <c r="T407" s="94" t="s">
        <v>59</v>
      </c>
      <c r="U407" s="151" t="s">
        <v>28</v>
      </c>
      <c r="V407" s="151"/>
    </row>
    <row r="408" ht="14.5" customHeight="1" spans="1:22">
      <c r="A408" s="594">
        <v>407</v>
      </c>
      <c r="B408" s="22" t="s">
        <v>19</v>
      </c>
      <c r="C408" s="22" t="s">
        <v>146</v>
      </c>
      <c r="D408" s="596">
        <v>6000043167</v>
      </c>
      <c r="E408" s="22">
        <v>1</v>
      </c>
      <c r="F408" s="22">
        <v>1</v>
      </c>
      <c r="G408" s="22">
        <v>0</v>
      </c>
      <c r="H408" s="71">
        <v>46234</v>
      </c>
      <c r="I408" s="141" t="s">
        <v>21</v>
      </c>
      <c r="J408" s="596">
        <v>516300010726924</v>
      </c>
      <c r="K408" s="515" t="s">
        <v>22</v>
      </c>
      <c r="L408" s="38" t="s">
        <v>22</v>
      </c>
      <c r="M408" s="38" t="s">
        <v>22</v>
      </c>
      <c r="N408" s="39" t="s">
        <v>23</v>
      </c>
      <c r="O408" s="39"/>
      <c r="P408" s="39"/>
      <c r="Q408" s="39" t="s">
        <v>23</v>
      </c>
      <c r="R408" s="39"/>
      <c r="S408" s="22" t="s">
        <v>24</v>
      </c>
      <c r="T408" s="22" t="s">
        <v>22</v>
      </c>
      <c r="U408" s="133" t="s">
        <v>22</v>
      </c>
      <c r="V408" s="133"/>
    </row>
    <row r="409" ht="14.5" customHeight="1" spans="1:22">
      <c r="A409" s="594">
        <v>408</v>
      </c>
      <c r="B409" s="22" t="s">
        <v>19</v>
      </c>
      <c r="C409" s="22" t="s">
        <v>146</v>
      </c>
      <c r="D409" s="595">
        <v>6000043167</v>
      </c>
      <c r="E409" s="94">
        <v>1</v>
      </c>
      <c r="F409" s="94">
        <v>0</v>
      </c>
      <c r="G409" s="94">
        <v>1</v>
      </c>
      <c r="H409" s="178">
        <v>46234</v>
      </c>
      <c r="I409" s="135" t="s">
        <v>21</v>
      </c>
      <c r="J409" s="595">
        <v>516300010726925</v>
      </c>
      <c r="K409" s="166" t="s">
        <v>75</v>
      </c>
      <c r="L409" s="41" t="s">
        <v>2865</v>
      </c>
      <c r="M409" s="27"/>
      <c r="N409" s="27" t="s">
        <v>23</v>
      </c>
      <c r="O409" s="27"/>
      <c r="P409" s="41" t="s">
        <v>2866</v>
      </c>
      <c r="Q409" s="27" t="s">
        <v>23</v>
      </c>
      <c r="R409" s="27"/>
      <c r="S409" s="94" t="s">
        <v>24</v>
      </c>
      <c r="T409" s="94" t="s">
        <v>76</v>
      </c>
      <c r="U409" s="151" t="s">
        <v>46</v>
      </c>
      <c r="V409" s="151"/>
    </row>
    <row r="410" ht="14.5" customHeight="1" spans="1:22">
      <c r="A410" s="594">
        <v>409</v>
      </c>
      <c r="B410" s="22" t="s">
        <v>19</v>
      </c>
      <c r="C410" s="22" t="s">
        <v>146</v>
      </c>
      <c r="D410" s="596">
        <v>6000043167</v>
      </c>
      <c r="E410" s="22">
        <v>8</v>
      </c>
      <c r="F410" s="22">
        <v>8</v>
      </c>
      <c r="G410" s="22">
        <v>0</v>
      </c>
      <c r="H410" s="71">
        <v>46234</v>
      </c>
      <c r="I410" s="141" t="s">
        <v>21</v>
      </c>
      <c r="J410" s="596" t="s">
        <v>229</v>
      </c>
      <c r="K410" s="515" t="s">
        <v>22</v>
      </c>
      <c r="L410" s="38" t="s">
        <v>22</v>
      </c>
      <c r="M410" s="38" t="s">
        <v>22</v>
      </c>
      <c r="N410" s="39" t="s">
        <v>23</v>
      </c>
      <c r="O410" s="39"/>
      <c r="P410" s="39"/>
      <c r="Q410" s="39" t="s">
        <v>23</v>
      </c>
      <c r="R410" s="39"/>
      <c r="S410" s="22" t="s">
        <v>24</v>
      </c>
      <c r="T410" s="22" t="s">
        <v>22</v>
      </c>
      <c r="U410" s="133" t="s">
        <v>22</v>
      </c>
      <c r="V410" s="133"/>
    </row>
    <row r="411" ht="14.5" customHeight="1" spans="1:22">
      <c r="A411" s="594">
        <v>410</v>
      </c>
      <c r="B411" s="22" t="s">
        <v>19</v>
      </c>
      <c r="C411" s="22" t="s">
        <v>146</v>
      </c>
      <c r="D411" s="595">
        <v>6000043167</v>
      </c>
      <c r="E411" s="94">
        <v>1</v>
      </c>
      <c r="F411" s="94">
        <v>0</v>
      </c>
      <c r="G411" s="94">
        <v>1</v>
      </c>
      <c r="H411" s="178">
        <v>46234</v>
      </c>
      <c r="I411" s="135" t="s">
        <v>21</v>
      </c>
      <c r="J411" s="595">
        <v>516300010726934</v>
      </c>
      <c r="K411" s="166" t="s">
        <v>75</v>
      </c>
      <c r="L411" s="41" t="s">
        <v>2865</v>
      </c>
      <c r="M411" s="27"/>
      <c r="N411" s="27" t="s">
        <v>23</v>
      </c>
      <c r="O411" s="27"/>
      <c r="P411" s="41" t="s">
        <v>2866</v>
      </c>
      <c r="Q411" s="27" t="s">
        <v>23</v>
      </c>
      <c r="R411" s="27"/>
      <c r="S411" s="94" t="s">
        <v>24</v>
      </c>
      <c r="T411" s="94" t="s">
        <v>76</v>
      </c>
      <c r="U411" s="151" t="s">
        <v>46</v>
      </c>
      <c r="V411" s="151"/>
    </row>
    <row r="412" ht="14.5" customHeight="1" spans="1:22">
      <c r="A412" s="594">
        <v>411</v>
      </c>
      <c r="B412" s="22" t="s">
        <v>19</v>
      </c>
      <c r="C412" s="22" t="s">
        <v>146</v>
      </c>
      <c r="D412" s="596">
        <v>6000043167</v>
      </c>
      <c r="E412" s="22">
        <v>3</v>
      </c>
      <c r="F412" s="22">
        <v>3</v>
      </c>
      <c r="G412" s="22">
        <v>0</v>
      </c>
      <c r="H412" s="71">
        <v>46234</v>
      </c>
      <c r="I412" s="141" t="s">
        <v>21</v>
      </c>
      <c r="J412" s="596" t="s">
        <v>230</v>
      </c>
      <c r="K412" s="515" t="s">
        <v>22</v>
      </c>
      <c r="L412" s="38" t="s">
        <v>22</v>
      </c>
      <c r="M412" s="38" t="s">
        <v>22</v>
      </c>
      <c r="N412" s="39" t="s">
        <v>23</v>
      </c>
      <c r="O412" s="39"/>
      <c r="P412" s="39"/>
      <c r="Q412" s="39" t="s">
        <v>23</v>
      </c>
      <c r="R412" s="39"/>
      <c r="S412" s="22" t="s">
        <v>24</v>
      </c>
      <c r="T412" s="22" t="s">
        <v>22</v>
      </c>
      <c r="U412" s="133" t="s">
        <v>22</v>
      </c>
      <c r="V412" s="133"/>
    </row>
    <row r="413" ht="14.5" customHeight="1" spans="1:22">
      <c r="A413" s="594">
        <v>412</v>
      </c>
      <c r="B413" s="22" t="s">
        <v>19</v>
      </c>
      <c r="C413" s="22" t="s">
        <v>146</v>
      </c>
      <c r="D413" s="595">
        <v>6000043167</v>
      </c>
      <c r="E413" s="94">
        <v>2</v>
      </c>
      <c r="F413" s="94">
        <v>2</v>
      </c>
      <c r="G413" s="94">
        <v>0</v>
      </c>
      <c r="H413" s="178">
        <v>46235</v>
      </c>
      <c r="I413" s="135" t="s">
        <v>21</v>
      </c>
      <c r="J413" s="595" t="s">
        <v>231</v>
      </c>
      <c r="K413" s="547" t="s">
        <v>22</v>
      </c>
      <c r="L413" s="41" t="s">
        <v>22</v>
      </c>
      <c r="M413" s="41" t="s">
        <v>22</v>
      </c>
      <c r="N413" s="27" t="s">
        <v>23</v>
      </c>
      <c r="O413" s="27"/>
      <c r="P413" s="27"/>
      <c r="Q413" s="27" t="s">
        <v>23</v>
      </c>
      <c r="R413" s="27"/>
      <c r="S413" s="94" t="s">
        <v>24</v>
      </c>
      <c r="T413" s="94" t="s">
        <v>22</v>
      </c>
      <c r="U413" s="151" t="s">
        <v>22</v>
      </c>
      <c r="V413" s="151"/>
    </row>
    <row r="414" ht="14.5" customHeight="1" spans="1:22">
      <c r="A414" s="594">
        <v>413</v>
      </c>
      <c r="B414" s="22" t="s">
        <v>19</v>
      </c>
      <c r="C414" s="22" t="s">
        <v>146</v>
      </c>
      <c r="D414" s="596">
        <v>6000043167</v>
      </c>
      <c r="E414" s="22">
        <v>1</v>
      </c>
      <c r="F414" s="22">
        <v>0</v>
      </c>
      <c r="G414" s="22">
        <v>1</v>
      </c>
      <c r="H414" s="71">
        <v>46235</v>
      </c>
      <c r="I414" s="141" t="s">
        <v>21</v>
      </c>
      <c r="J414" s="596">
        <v>516300010726940</v>
      </c>
      <c r="K414" s="166" t="s">
        <v>75</v>
      </c>
      <c r="L414" s="38" t="s">
        <v>2865</v>
      </c>
      <c r="M414" s="39"/>
      <c r="N414" s="39" t="s">
        <v>23</v>
      </c>
      <c r="O414" s="39"/>
      <c r="P414" s="38" t="s">
        <v>2866</v>
      </c>
      <c r="Q414" s="39" t="s">
        <v>23</v>
      </c>
      <c r="R414" s="39"/>
      <c r="S414" s="22" t="s">
        <v>24</v>
      </c>
      <c r="T414" s="22" t="s">
        <v>76</v>
      </c>
      <c r="U414" s="133" t="s">
        <v>46</v>
      </c>
      <c r="V414" s="133"/>
    </row>
    <row r="415" ht="14.5" customHeight="1" spans="1:22">
      <c r="A415" s="594">
        <v>414</v>
      </c>
      <c r="B415" s="22" t="s">
        <v>19</v>
      </c>
      <c r="C415" s="22" t="s">
        <v>146</v>
      </c>
      <c r="D415" s="595">
        <v>6000043167</v>
      </c>
      <c r="E415" s="94">
        <v>1</v>
      </c>
      <c r="F415" s="94">
        <v>0</v>
      </c>
      <c r="G415" s="94">
        <v>1</v>
      </c>
      <c r="H415" s="178">
        <v>46235</v>
      </c>
      <c r="I415" s="135" t="s">
        <v>21</v>
      </c>
      <c r="J415" s="595">
        <v>516300010726941</v>
      </c>
      <c r="K415" s="166" t="s">
        <v>75</v>
      </c>
      <c r="L415" s="41" t="s">
        <v>2865</v>
      </c>
      <c r="M415" s="27"/>
      <c r="N415" s="27" t="s">
        <v>23</v>
      </c>
      <c r="O415" s="27"/>
      <c r="P415" s="41" t="s">
        <v>2866</v>
      </c>
      <c r="Q415" s="27" t="s">
        <v>23</v>
      </c>
      <c r="R415" s="27"/>
      <c r="S415" s="94" t="s">
        <v>24</v>
      </c>
      <c r="T415" s="94" t="s">
        <v>76</v>
      </c>
      <c r="U415" s="151" t="s">
        <v>46</v>
      </c>
      <c r="V415" s="151"/>
    </row>
    <row r="416" ht="14.5" customHeight="1" spans="1:22">
      <c r="A416" s="594">
        <v>415</v>
      </c>
      <c r="B416" s="22" t="s">
        <v>19</v>
      </c>
      <c r="C416" s="22" t="s">
        <v>146</v>
      </c>
      <c r="D416" s="596">
        <v>6000043167</v>
      </c>
      <c r="E416" s="22">
        <v>12</v>
      </c>
      <c r="F416" s="22">
        <v>12</v>
      </c>
      <c r="G416" s="22">
        <v>0</v>
      </c>
      <c r="H416" s="71">
        <v>46235</v>
      </c>
      <c r="I416" s="141" t="s">
        <v>21</v>
      </c>
      <c r="J416" s="596" t="s">
        <v>232</v>
      </c>
      <c r="K416" s="515" t="s">
        <v>22</v>
      </c>
      <c r="L416" s="38" t="s">
        <v>22</v>
      </c>
      <c r="M416" s="38" t="s">
        <v>22</v>
      </c>
      <c r="N416" s="39" t="s">
        <v>23</v>
      </c>
      <c r="O416" s="39"/>
      <c r="P416" s="39"/>
      <c r="Q416" s="39" t="s">
        <v>23</v>
      </c>
      <c r="R416" s="39"/>
      <c r="S416" s="22" t="s">
        <v>24</v>
      </c>
      <c r="T416" s="22" t="s">
        <v>22</v>
      </c>
      <c r="U416" s="133" t="s">
        <v>22</v>
      </c>
      <c r="V416" s="133"/>
    </row>
    <row r="417" ht="14.5" customHeight="1" spans="1:22">
      <c r="A417" s="594">
        <v>416</v>
      </c>
      <c r="B417" s="22" t="s">
        <v>19</v>
      </c>
      <c r="C417" s="22" t="s">
        <v>146</v>
      </c>
      <c r="D417" s="595">
        <v>6000043167</v>
      </c>
      <c r="E417" s="94">
        <v>3</v>
      </c>
      <c r="F417" s="94">
        <v>3</v>
      </c>
      <c r="G417" s="94">
        <v>0</v>
      </c>
      <c r="H417" s="178">
        <v>46237</v>
      </c>
      <c r="I417" s="135" t="s">
        <v>21</v>
      </c>
      <c r="J417" s="595" t="s">
        <v>233</v>
      </c>
      <c r="K417" s="547" t="s">
        <v>22</v>
      </c>
      <c r="L417" s="41" t="s">
        <v>22</v>
      </c>
      <c r="M417" s="41" t="s">
        <v>22</v>
      </c>
      <c r="N417" s="27" t="s">
        <v>23</v>
      </c>
      <c r="O417" s="27"/>
      <c r="P417" s="27"/>
      <c r="Q417" s="27" t="s">
        <v>23</v>
      </c>
      <c r="R417" s="27"/>
      <c r="S417" s="94" t="s">
        <v>24</v>
      </c>
      <c r="T417" s="94" t="s">
        <v>22</v>
      </c>
      <c r="U417" s="151" t="s">
        <v>22</v>
      </c>
      <c r="V417" s="151"/>
    </row>
    <row r="418" ht="14.5" customHeight="1" spans="1:22">
      <c r="A418" s="594">
        <v>417</v>
      </c>
      <c r="B418" s="22" t="s">
        <v>19</v>
      </c>
      <c r="C418" s="22" t="s">
        <v>116</v>
      </c>
      <c r="D418" s="596">
        <v>6000043167</v>
      </c>
      <c r="E418" s="22">
        <v>16</v>
      </c>
      <c r="F418" s="22">
        <v>16</v>
      </c>
      <c r="G418" s="22">
        <v>0</v>
      </c>
      <c r="H418" s="71">
        <v>46238</v>
      </c>
      <c r="I418" s="141" t="s">
        <v>21</v>
      </c>
      <c r="J418" s="596" t="s">
        <v>234</v>
      </c>
      <c r="K418" s="515" t="s">
        <v>22</v>
      </c>
      <c r="L418" s="38" t="s">
        <v>22</v>
      </c>
      <c r="M418" s="38" t="s">
        <v>22</v>
      </c>
      <c r="N418" s="39" t="s">
        <v>23</v>
      </c>
      <c r="O418" s="39"/>
      <c r="P418" s="39"/>
      <c r="Q418" s="39" t="s">
        <v>23</v>
      </c>
      <c r="R418" s="39"/>
      <c r="S418" s="22" t="s">
        <v>24</v>
      </c>
      <c r="T418" s="22" t="s">
        <v>22</v>
      </c>
      <c r="U418" s="133" t="s">
        <v>22</v>
      </c>
      <c r="V418" s="133"/>
    </row>
    <row r="419" ht="14.5" customHeight="1" spans="1:22">
      <c r="A419" s="594">
        <v>418</v>
      </c>
      <c r="B419" s="22" t="s">
        <v>19</v>
      </c>
      <c r="C419" s="22" t="s">
        <v>146</v>
      </c>
      <c r="D419" s="595">
        <v>6000053009</v>
      </c>
      <c r="E419" s="94">
        <v>1</v>
      </c>
      <c r="F419" s="94">
        <v>0</v>
      </c>
      <c r="G419" s="94">
        <v>1</v>
      </c>
      <c r="H419" s="178">
        <v>46239</v>
      </c>
      <c r="I419" s="135" t="s">
        <v>235</v>
      </c>
      <c r="J419" s="595">
        <v>516316010826001</v>
      </c>
      <c r="K419" s="166" t="s">
        <v>197</v>
      </c>
      <c r="L419" s="27"/>
      <c r="M419" s="27"/>
      <c r="N419" s="27" t="s">
        <v>23</v>
      </c>
      <c r="O419" s="27"/>
      <c r="P419" s="27"/>
      <c r="Q419" s="27" t="s">
        <v>23</v>
      </c>
      <c r="R419" s="27"/>
      <c r="S419" s="94" t="s">
        <v>24</v>
      </c>
      <c r="T419" s="94" t="s">
        <v>27</v>
      </c>
      <c r="U419" s="151" t="s">
        <v>28</v>
      </c>
      <c r="V419" s="151"/>
    </row>
    <row r="420" ht="14.5" customHeight="1" spans="1:22">
      <c r="A420" s="594">
        <v>419</v>
      </c>
      <c r="B420" s="22" t="s">
        <v>19</v>
      </c>
      <c r="C420" s="22" t="s">
        <v>146</v>
      </c>
      <c r="D420" s="596">
        <v>6000053009</v>
      </c>
      <c r="E420" s="22">
        <v>1</v>
      </c>
      <c r="F420" s="22">
        <v>1</v>
      </c>
      <c r="G420" s="22">
        <v>0</v>
      </c>
      <c r="H420" s="71">
        <v>46239</v>
      </c>
      <c r="I420" s="141" t="s">
        <v>235</v>
      </c>
      <c r="J420" s="596">
        <v>516316010826002</v>
      </c>
      <c r="K420" s="515" t="s">
        <v>22</v>
      </c>
      <c r="L420" s="38" t="s">
        <v>22</v>
      </c>
      <c r="M420" s="38" t="s">
        <v>22</v>
      </c>
      <c r="N420" s="39" t="s">
        <v>23</v>
      </c>
      <c r="O420" s="39"/>
      <c r="P420" s="39"/>
      <c r="Q420" s="39" t="s">
        <v>23</v>
      </c>
      <c r="R420" s="39"/>
      <c r="S420" s="22" t="s">
        <v>24</v>
      </c>
      <c r="T420" s="22" t="s">
        <v>22</v>
      </c>
      <c r="U420" s="133" t="s">
        <v>22</v>
      </c>
      <c r="V420" s="133"/>
    </row>
    <row r="421" ht="14.5" customHeight="1" spans="1:22">
      <c r="A421" s="594">
        <v>420</v>
      </c>
      <c r="B421" s="22" t="s">
        <v>19</v>
      </c>
      <c r="C421" s="22" t="s">
        <v>146</v>
      </c>
      <c r="D421" s="595">
        <v>6000053009</v>
      </c>
      <c r="E421" s="94">
        <v>1</v>
      </c>
      <c r="F421" s="94">
        <v>0</v>
      </c>
      <c r="G421" s="94">
        <v>1</v>
      </c>
      <c r="H421" s="178">
        <v>46239</v>
      </c>
      <c r="I421" s="135" t="s">
        <v>235</v>
      </c>
      <c r="J421" s="595">
        <v>516316010826003</v>
      </c>
      <c r="K421" s="166" t="s">
        <v>64</v>
      </c>
      <c r="L421" s="27"/>
      <c r="M421" s="27"/>
      <c r="N421" s="27" t="s">
        <v>23</v>
      </c>
      <c r="O421" s="27"/>
      <c r="P421" s="27"/>
      <c r="Q421" s="27" t="s">
        <v>23</v>
      </c>
      <c r="R421" s="27"/>
      <c r="S421" s="94" t="s">
        <v>24</v>
      </c>
      <c r="T421" s="94" t="s">
        <v>32</v>
      </c>
      <c r="U421" s="151" t="s">
        <v>28</v>
      </c>
      <c r="V421" s="151"/>
    </row>
    <row r="422" ht="14.5" customHeight="1" spans="1:22">
      <c r="A422" s="594">
        <v>421</v>
      </c>
      <c r="B422" s="22" t="s">
        <v>19</v>
      </c>
      <c r="C422" s="22" t="s">
        <v>146</v>
      </c>
      <c r="D422" s="596">
        <v>6000053009</v>
      </c>
      <c r="E422" s="22">
        <v>1</v>
      </c>
      <c r="F422" s="22">
        <v>1</v>
      </c>
      <c r="G422" s="22">
        <v>0</v>
      </c>
      <c r="H422" s="71">
        <v>46239</v>
      </c>
      <c r="I422" s="141" t="s">
        <v>235</v>
      </c>
      <c r="J422" s="596">
        <v>516316010826004</v>
      </c>
      <c r="K422" s="515" t="s">
        <v>22</v>
      </c>
      <c r="L422" s="38" t="s">
        <v>22</v>
      </c>
      <c r="M422" s="38" t="s">
        <v>22</v>
      </c>
      <c r="N422" s="39" t="s">
        <v>23</v>
      </c>
      <c r="O422" s="39"/>
      <c r="P422" s="39"/>
      <c r="Q422" s="39" t="s">
        <v>23</v>
      </c>
      <c r="R422" s="39"/>
      <c r="S422" s="22" t="s">
        <v>24</v>
      </c>
      <c r="T422" s="22" t="s">
        <v>22</v>
      </c>
      <c r="U422" s="133" t="s">
        <v>22</v>
      </c>
      <c r="V422" s="133"/>
    </row>
    <row r="423" ht="14.5" customHeight="1" spans="1:22">
      <c r="A423" s="594">
        <v>422</v>
      </c>
      <c r="B423" s="22" t="s">
        <v>19</v>
      </c>
      <c r="C423" s="22" t="s">
        <v>146</v>
      </c>
      <c r="D423" s="595">
        <v>6000053009</v>
      </c>
      <c r="E423" s="94">
        <v>1</v>
      </c>
      <c r="F423" s="94">
        <v>0</v>
      </c>
      <c r="G423" s="94">
        <v>1</v>
      </c>
      <c r="H423" s="178">
        <v>46239</v>
      </c>
      <c r="I423" s="135" t="s">
        <v>235</v>
      </c>
      <c r="J423" s="595">
        <v>516316010826005</v>
      </c>
      <c r="K423" s="166" t="s">
        <v>197</v>
      </c>
      <c r="L423" s="27"/>
      <c r="M423" s="27"/>
      <c r="N423" s="27" t="s">
        <v>23</v>
      </c>
      <c r="O423" s="27"/>
      <c r="P423" s="27"/>
      <c r="Q423" s="27" t="s">
        <v>23</v>
      </c>
      <c r="R423" s="27"/>
      <c r="S423" s="94" t="s">
        <v>24</v>
      </c>
      <c r="T423" s="94" t="s">
        <v>27</v>
      </c>
      <c r="U423" s="151" t="s">
        <v>28</v>
      </c>
      <c r="V423" s="151"/>
    </row>
    <row r="424" ht="14.5" customHeight="1" spans="1:22">
      <c r="A424" s="594">
        <v>423</v>
      </c>
      <c r="B424" s="22" t="s">
        <v>19</v>
      </c>
      <c r="C424" s="22" t="s">
        <v>146</v>
      </c>
      <c r="D424" s="596">
        <v>6000053009</v>
      </c>
      <c r="E424" s="22">
        <v>2</v>
      </c>
      <c r="F424" s="22">
        <v>2</v>
      </c>
      <c r="G424" s="22">
        <v>0</v>
      </c>
      <c r="H424" s="71">
        <v>46239</v>
      </c>
      <c r="I424" s="141" t="s">
        <v>235</v>
      </c>
      <c r="J424" s="596" t="s">
        <v>236</v>
      </c>
      <c r="K424" s="515" t="s">
        <v>22</v>
      </c>
      <c r="L424" s="38" t="s">
        <v>22</v>
      </c>
      <c r="M424" s="38" t="s">
        <v>22</v>
      </c>
      <c r="N424" s="39" t="s">
        <v>23</v>
      </c>
      <c r="O424" s="39"/>
      <c r="P424" s="39"/>
      <c r="Q424" s="39" t="s">
        <v>23</v>
      </c>
      <c r="R424" s="39"/>
      <c r="S424" s="22" t="s">
        <v>24</v>
      </c>
      <c r="T424" s="22" t="s">
        <v>22</v>
      </c>
      <c r="U424" s="133" t="s">
        <v>22</v>
      </c>
      <c r="V424" s="133"/>
    </row>
    <row r="425" ht="14.5" customHeight="1" spans="1:22">
      <c r="A425" s="594">
        <v>424</v>
      </c>
      <c r="B425" s="22" t="s">
        <v>19</v>
      </c>
      <c r="C425" s="22" t="s">
        <v>146</v>
      </c>
      <c r="D425" s="595">
        <v>6000043167</v>
      </c>
      <c r="E425" s="94">
        <v>4</v>
      </c>
      <c r="F425" s="94">
        <v>4</v>
      </c>
      <c r="G425" s="94">
        <v>0</v>
      </c>
      <c r="H425" s="178">
        <v>46239</v>
      </c>
      <c r="I425" s="135" t="s">
        <v>21</v>
      </c>
      <c r="J425" s="595" t="s">
        <v>237</v>
      </c>
      <c r="K425" s="547" t="s">
        <v>22</v>
      </c>
      <c r="L425" s="41" t="s">
        <v>22</v>
      </c>
      <c r="M425" s="41" t="s">
        <v>22</v>
      </c>
      <c r="N425" s="27" t="s">
        <v>23</v>
      </c>
      <c r="O425" s="27"/>
      <c r="P425" s="27"/>
      <c r="Q425" s="27" t="s">
        <v>23</v>
      </c>
      <c r="R425" s="27"/>
      <c r="S425" s="94" t="s">
        <v>24</v>
      </c>
      <c r="T425" s="94" t="s">
        <v>22</v>
      </c>
      <c r="U425" s="151" t="s">
        <v>22</v>
      </c>
      <c r="V425" s="151"/>
    </row>
    <row r="426" ht="14.5" customHeight="1" spans="1:22">
      <c r="A426" s="594">
        <v>425</v>
      </c>
      <c r="B426" s="22" t="s">
        <v>19</v>
      </c>
      <c r="C426" s="22" t="s">
        <v>146</v>
      </c>
      <c r="D426" s="596">
        <v>6000043167</v>
      </c>
      <c r="E426" s="22">
        <v>1</v>
      </c>
      <c r="F426" s="22">
        <v>0</v>
      </c>
      <c r="G426" s="22">
        <v>1</v>
      </c>
      <c r="H426" s="71">
        <v>46240</v>
      </c>
      <c r="I426" s="141" t="s">
        <v>21</v>
      </c>
      <c r="J426" s="600">
        <v>516300010826977</v>
      </c>
      <c r="K426" s="166" t="s">
        <v>185</v>
      </c>
      <c r="L426" s="38" t="s">
        <v>2872</v>
      </c>
      <c r="M426" s="39"/>
      <c r="N426" s="39" t="s">
        <v>23</v>
      </c>
      <c r="O426" s="39"/>
      <c r="P426" s="38" t="s">
        <v>2871</v>
      </c>
      <c r="Q426" s="39" t="s">
        <v>23</v>
      </c>
      <c r="R426" s="39"/>
      <c r="S426" s="22" t="s">
        <v>24</v>
      </c>
      <c r="T426" s="22" t="s">
        <v>186</v>
      </c>
      <c r="U426" s="133" t="s">
        <v>28</v>
      </c>
      <c r="V426" s="133"/>
    </row>
    <row r="427" ht="14.5" customHeight="1" spans="1:22">
      <c r="A427" s="594">
        <v>426</v>
      </c>
      <c r="B427" s="22" t="s">
        <v>19</v>
      </c>
      <c r="C427" s="22" t="s">
        <v>146</v>
      </c>
      <c r="D427" s="595">
        <v>6000043167</v>
      </c>
      <c r="E427" s="94">
        <v>1</v>
      </c>
      <c r="F427" s="94">
        <v>1</v>
      </c>
      <c r="G427" s="94">
        <v>0</v>
      </c>
      <c r="H427" s="178">
        <v>46240</v>
      </c>
      <c r="I427" s="135" t="s">
        <v>21</v>
      </c>
      <c r="J427" s="595">
        <v>516300010826978</v>
      </c>
      <c r="K427" s="547" t="s">
        <v>22</v>
      </c>
      <c r="L427" s="41" t="s">
        <v>22</v>
      </c>
      <c r="M427" s="41" t="s">
        <v>22</v>
      </c>
      <c r="N427" s="27" t="s">
        <v>23</v>
      </c>
      <c r="O427" s="27"/>
      <c r="P427" s="27"/>
      <c r="Q427" s="27" t="s">
        <v>23</v>
      </c>
      <c r="R427" s="27"/>
      <c r="S427" s="94" t="s">
        <v>24</v>
      </c>
      <c r="T427" s="94" t="s">
        <v>22</v>
      </c>
      <c r="U427" s="151" t="s">
        <v>22</v>
      </c>
      <c r="V427" s="151"/>
    </row>
    <row r="428" ht="14.5" customHeight="1" spans="1:22">
      <c r="A428" s="594">
        <v>427</v>
      </c>
      <c r="B428" s="22" t="s">
        <v>19</v>
      </c>
      <c r="C428" s="22" t="s">
        <v>146</v>
      </c>
      <c r="D428" s="596">
        <v>6000043167</v>
      </c>
      <c r="E428" s="22">
        <v>1</v>
      </c>
      <c r="F428" s="22">
        <v>0</v>
      </c>
      <c r="G428" s="22">
        <v>1</v>
      </c>
      <c r="H428" s="71">
        <v>46240</v>
      </c>
      <c r="I428" s="141" t="s">
        <v>21</v>
      </c>
      <c r="J428" s="596">
        <v>516300010826979</v>
      </c>
      <c r="K428" s="166" t="s">
        <v>155</v>
      </c>
      <c r="L428" s="38" t="s">
        <v>2857</v>
      </c>
      <c r="M428" s="39"/>
      <c r="N428" s="39" t="s">
        <v>23</v>
      </c>
      <c r="O428" s="39"/>
      <c r="P428" s="38" t="s">
        <v>2868</v>
      </c>
      <c r="Q428" s="39" t="s">
        <v>23</v>
      </c>
      <c r="R428" s="39"/>
      <c r="S428" s="22" t="s">
        <v>24</v>
      </c>
      <c r="T428" s="22" t="s">
        <v>59</v>
      </c>
      <c r="U428" s="133" t="s">
        <v>28</v>
      </c>
      <c r="V428" s="133"/>
    </row>
    <row r="429" ht="14.5" customHeight="1" spans="1:22">
      <c r="A429" s="594">
        <v>428</v>
      </c>
      <c r="B429" s="22" t="s">
        <v>19</v>
      </c>
      <c r="C429" s="22" t="s">
        <v>146</v>
      </c>
      <c r="D429" s="595">
        <v>6000043167</v>
      </c>
      <c r="E429" s="94">
        <v>8</v>
      </c>
      <c r="F429" s="94">
        <v>8</v>
      </c>
      <c r="G429" s="94">
        <v>0</v>
      </c>
      <c r="H429" s="178">
        <v>46240</v>
      </c>
      <c r="I429" s="135" t="s">
        <v>21</v>
      </c>
      <c r="J429" s="595" t="s">
        <v>238</v>
      </c>
      <c r="K429" s="547" t="s">
        <v>22</v>
      </c>
      <c r="L429" s="41" t="s">
        <v>22</v>
      </c>
      <c r="M429" s="41" t="s">
        <v>22</v>
      </c>
      <c r="N429" s="27" t="s">
        <v>23</v>
      </c>
      <c r="O429" s="27"/>
      <c r="P429" s="27"/>
      <c r="Q429" s="27" t="s">
        <v>23</v>
      </c>
      <c r="R429" s="27"/>
      <c r="S429" s="94" t="s">
        <v>24</v>
      </c>
      <c r="T429" s="94" t="s">
        <v>22</v>
      </c>
      <c r="U429" s="151" t="s">
        <v>22</v>
      </c>
      <c r="V429" s="151"/>
    </row>
    <row r="430" ht="14.5" customHeight="1" spans="1:22">
      <c r="A430" s="594">
        <v>429</v>
      </c>
      <c r="B430" s="22" t="s">
        <v>19</v>
      </c>
      <c r="C430" s="22" t="s">
        <v>146</v>
      </c>
      <c r="D430" s="596">
        <v>6000043167</v>
      </c>
      <c r="E430" s="22">
        <v>1</v>
      </c>
      <c r="F430" s="22">
        <v>0</v>
      </c>
      <c r="G430" s="22">
        <v>1</v>
      </c>
      <c r="H430" s="71">
        <v>46240</v>
      </c>
      <c r="I430" s="141" t="s">
        <v>21</v>
      </c>
      <c r="J430" s="596">
        <v>516300010826988</v>
      </c>
      <c r="K430" s="166" t="s">
        <v>185</v>
      </c>
      <c r="L430" s="38" t="s">
        <v>2872</v>
      </c>
      <c r="M430" s="39"/>
      <c r="N430" s="39" t="s">
        <v>23</v>
      </c>
      <c r="O430" s="39"/>
      <c r="P430" s="38" t="s">
        <v>2871</v>
      </c>
      <c r="Q430" s="39" t="s">
        <v>23</v>
      </c>
      <c r="R430" s="39"/>
      <c r="S430" s="22" t="s">
        <v>24</v>
      </c>
      <c r="T430" s="22" t="s">
        <v>186</v>
      </c>
      <c r="U430" s="133" t="s">
        <v>28</v>
      </c>
      <c r="V430" s="133"/>
    </row>
    <row r="431" ht="14.5" customHeight="1" spans="1:22">
      <c r="A431" s="594">
        <v>430</v>
      </c>
      <c r="B431" s="22" t="s">
        <v>19</v>
      </c>
      <c r="C431" s="22" t="s">
        <v>146</v>
      </c>
      <c r="D431" s="595">
        <v>6000043167</v>
      </c>
      <c r="E431" s="94">
        <v>6</v>
      </c>
      <c r="F431" s="94">
        <v>6</v>
      </c>
      <c r="G431" s="94">
        <v>0</v>
      </c>
      <c r="H431" s="178">
        <v>46240</v>
      </c>
      <c r="I431" s="135" t="s">
        <v>21</v>
      </c>
      <c r="J431" s="595" t="s">
        <v>239</v>
      </c>
      <c r="K431" s="547" t="s">
        <v>22</v>
      </c>
      <c r="L431" s="41" t="s">
        <v>22</v>
      </c>
      <c r="M431" s="41" t="s">
        <v>22</v>
      </c>
      <c r="N431" s="27" t="s">
        <v>23</v>
      </c>
      <c r="O431" s="27"/>
      <c r="P431" s="27"/>
      <c r="Q431" s="27" t="s">
        <v>23</v>
      </c>
      <c r="R431" s="27"/>
      <c r="S431" s="94" t="s">
        <v>24</v>
      </c>
      <c r="T431" s="94" t="s">
        <v>22</v>
      </c>
      <c r="U431" s="151" t="s">
        <v>22</v>
      </c>
      <c r="V431" s="151"/>
    </row>
    <row r="432" ht="14.5" customHeight="1" spans="1:22">
      <c r="A432" s="594">
        <v>431</v>
      </c>
      <c r="B432" s="22" t="s">
        <v>19</v>
      </c>
      <c r="C432" s="22" t="s">
        <v>146</v>
      </c>
      <c r="D432" s="596">
        <v>6000043167</v>
      </c>
      <c r="E432" s="22">
        <v>1</v>
      </c>
      <c r="F432" s="22">
        <v>0</v>
      </c>
      <c r="G432" s="22">
        <v>1</v>
      </c>
      <c r="H432" s="71">
        <v>46240</v>
      </c>
      <c r="I432" s="141" t="s">
        <v>21</v>
      </c>
      <c r="J432" s="596">
        <v>516300010826995</v>
      </c>
      <c r="K432" s="166" t="s">
        <v>185</v>
      </c>
      <c r="L432" s="38" t="s">
        <v>2872</v>
      </c>
      <c r="M432" s="39"/>
      <c r="N432" s="39" t="s">
        <v>23</v>
      </c>
      <c r="O432" s="39"/>
      <c r="P432" s="38" t="s">
        <v>2871</v>
      </c>
      <c r="Q432" s="39" t="s">
        <v>23</v>
      </c>
      <c r="R432" s="39"/>
      <c r="S432" s="22" t="s">
        <v>24</v>
      </c>
      <c r="T432" s="22" t="s">
        <v>186</v>
      </c>
      <c r="U432" s="133" t="s">
        <v>28</v>
      </c>
      <c r="V432" s="133"/>
    </row>
    <row r="433" ht="14.5" customHeight="1" spans="1:22">
      <c r="A433" s="594">
        <v>432</v>
      </c>
      <c r="B433" s="22" t="s">
        <v>19</v>
      </c>
      <c r="C433" s="22" t="s">
        <v>146</v>
      </c>
      <c r="D433" s="595">
        <v>6000043167</v>
      </c>
      <c r="E433" s="94">
        <v>1</v>
      </c>
      <c r="F433" s="94">
        <v>1</v>
      </c>
      <c r="G433" s="94">
        <v>0</v>
      </c>
      <c r="H433" s="178">
        <v>46240</v>
      </c>
      <c r="I433" s="135" t="s">
        <v>21</v>
      </c>
      <c r="J433" s="595">
        <v>516300010826996</v>
      </c>
      <c r="K433" s="547" t="s">
        <v>22</v>
      </c>
      <c r="L433" s="41" t="s">
        <v>22</v>
      </c>
      <c r="M433" s="41" t="s">
        <v>22</v>
      </c>
      <c r="N433" s="27" t="s">
        <v>23</v>
      </c>
      <c r="O433" s="27"/>
      <c r="P433" s="27"/>
      <c r="Q433" s="27" t="s">
        <v>23</v>
      </c>
      <c r="R433" s="27"/>
      <c r="S433" s="94" t="s">
        <v>24</v>
      </c>
      <c r="T433" s="94" t="s">
        <v>22</v>
      </c>
      <c r="U433" s="151" t="s">
        <v>22</v>
      </c>
      <c r="V433" s="151"/>
    </row>
    <row r="434" ht="14.5" customHeight="1" spans="1:22">
      <c r="A434" s="594">
        <v>433</v>
      </c>
      <c r="B434" s="22" t="s">
        <v>19</v>
      </c>
      <c r="C434" s="22" t="s">
        <v>146</v>
      </c>
      <c r="D434" s="596">
        <v>6000043167</v>
      </c>
      <c r="E434" s="22">
        <v>1</v>
      </c>
      <c r="F434" s="22">
        <v>0</v>
      </c>
      <c r="G434" s="22">
        <v>1</v>
      </c>
      <c r="H434" s="71">
        <v>46240</v>
      </c>
      <c r="I434" s="141" t="s">
        <v>21</v>
      </c>
      <c r="J434" s="596">
        <v>516300010826997</v>
      </c>
      <c r="K434" s="166" t="s">
        <v>31</v>
      </c>
      <c r="L434" s="38" t="s">
        <v>2853</v>
      </c>
      <c r="M434" s="39"/>
      <c r="N434" s="39" t="s">
        <v>23</v>
      </c>
      <c r="O434" s="39"/>
      <c r="P434" s="38" t="s">
        <v>2854</v>
      </c>
      <c r="Q434" s="39" t="s">
        <v>23</v>
      </c>
      <c r="R434" s="39"/>
      <c r="S434" s="22" t="s">
        <v>24</v>
      </c>
      <c r="T434" s="22" t="s">
        <v>32</v>
      </c>
      <c r="U434" s="133" t="s">
        <v>28</v>
      </c>
      <c r="V434" s="133"/>
    </row>
    <row r="435" ht="14.5" customHeight="1" spans="1:22">
      <c r="A435" s="594">
        <v>434</v>
      </c>
      <c r="B435" s="22" t="s">
        <v>19</v>
      </c>
      <c r="C435" s="22" t="s">
        <v>146</v>
      </c>
      <c r="D435" s="595">
        <v>6000043167</v>
      </c>
      <c r="E435" s="94">
        <v>2</v>
      </c>
      <c r="F435" s="94">
        <v>2</v>
      </c>
      <c r="G435" s="94">
        <v>0</v>
      </c>
      <c r="H435" s="178">
        <v>46240</v>
      </c>
      <c r="I435" s="135" t="s">
        <v>21</v>
      </c>
      <c r="J435" s="595" t="s">
        <v>240</v>
      </c>
      <c r="K435" s="547" t="s">
        <v>22</v>
      </c>
      <c r="L435" s="41" t="s">
        <v>22</v>
      </c>
      <c r="M435" s="41" t="s">
        <v>22</v>
      </c>
      <c r="N435" s="27" t="s">
        <v>23</v>
      </c>
      <c r="O435" s="27"/>
      <c r="P435" s="27"/>
      <c r="Q435" s="27" t="s">
        <v>23</v>
      </c>
      <c r="R435" s="27"/>
      <c r="S435" s="94" t="s">
        <v>24</v>
      </c>
      <c r="T435" s="94" t="s">
        <v>22</v>
      </c>
      <c r="U435" s="151" t="s">
        <v>22</v>
      </c>
      <c r="V435" s="151"/>
    </row>
    <row r="436" ht="14.5" customHeight="1" spans="1:22">
      <c r="A436" s="594">
        <v>435</v>
      </c>
      <c r="B436" s="22" t="s">
        <v>19</v>
      </c>
      <c r="C436" s="22" t="s">
        <v>146</v>
      </c>
      <c r="D436" s="596">
        <v>6000043167</v>
      </c>
      <c r="E436" s="22">
        <v>2</v>
      </c>
      <c r="F436" s="22">
        <v>2</v>
      </c>
      <c r="G436" s="22">
        <v>0</v>
      </c>
      <c r="H436" s="71">
        <v>46240</v>
      </c>
      <c r="I436" s="141" t="s">
        <v>21</v>
      </c>
      <c r="J436" s="596" t="s">
        <v>241</v>
      </c>
      <c r="K436" s="515" t="s">
        <v>22</v>
      </c>
      <c r="L436" s="38" t="s">
        <v>22</v>
      </c>
      <c r="M436" s="38" t="s">
        <v>22</v>
      </c>
      <c r="N436" s="39" t="s">
        <v>23</v>
      </c>
      <c r="O436" s="39"/>
      <c r="P436" s="39"/>
      <c r="Q436" s="39" t="s">
        <v>23</v>
      </c>
      <c r="R436" s="39"/>
      <c r="S436" s="22" t="s">
        <v>24</v>
      </c>
      <c r="T436" s="22" t="s">
        <v>22</v>
      </c>
      <c r="U436" s="133" t="s">
        <v>22</v>
      </c>
      <c r="V436" s="133"/>
    </row>
    <row r="437" ht="14.5" customHeight="1" spans="1:22">
      <c r="A437" s="594">
        <v>436</v>
      </c>
      <c r="B437" s="22" t="s">
        <v>19</v>
      </c>
      <c r="C437" s="22" t="s">
        <v>146</v>
      </c>
      <c r="D437" s="595">
        <v>6000043167</v>
      </c>
      <c r="E437" s="94">
        <v>1</v>
      </c>
      <c r="F437" s="94">
        <v>0</v>
      </c>
      <c r="G437" s="94">
        <v>1</v>
      </c>
      <c r="H437" s="178">
        <v>46240</v>
      </c>
      <c r="I437" s="135" t="s">
        <v>21</v>
      </c>
      <c r="J437" s="595">
        <v>516300010861002</v>
      </c>
      <c r="K437" s="166" t="s">
        <v>219</v>
      </c>
      <c r="L437" s="41" t="s">
        <v>2857</v>
      </c>
      <c r="M437" s="27"/>
      <c r="N437" s="27" t="s">
        <v>23</v>
      </c>
      <c r="O437" s="27"/>
      <c r="P437" s="41" t="s">
        <v>2856</v>
      </c>
      <c r="Q437" s="27" t="s">
        <v>23</v>
      </c>
      <c r="R437" s="27"/>
      <c r="S437" s="94" t="s">
        <v>24</v>
      </c>
      <c r="T437" s="94" t="s">
        <v>32</v>
      </c>
      <c r="U437" s="151" t="s">
        <v>28</v>
      </c>
      <c r="V437" s="151"/>
    </row>
    <row r="438" ht="14.5" customHeight="1" spans="1:22">
      <c r="A438" s="594">
        <v>437</v>
      </c>
      <c r="B438" s="22" t="s">
        <v>19</v>
      </c>
      <c r="C438" s="22" t="s">
        <v>146</v>
      </c>
      <c r="D438" s="596">
        <v>6000043167</v>
      </c>
      <c r="E438" s="22">
        <v>1</v>
      </c>
      <c r="F438" s="22">
        <v>0</v>
      </c>
      <c r="G438" s="22">
        <v>1</v>
      </c>
      <c r="H438" s="71">
        <v>46240</v>
      </c>
      <c r="I438" s="141" t="s">
        <v>21</v>
      </c>
      <c r="J438" s="596">
        <v>516300010861003</v>
      </c>
      <c r="K438" s="166" t="s">
        <v>75</v>
      </c>
      <c r="L438" s="38" t="s">
        <v>2865</v>
      </c>
      <c r="M438" s="39"/>
      <c r="N438" s="39" t="s">
        <v>23</v>
      </c>
      <c r="O438" s="39"/>
      <c r="P438" s="38" t="s">
        <v>2866</v>
      </c>
      <c r="Q438" s="39" t="s">
        <v>23</v>
      </c>
      <c r="R438" s="39"/>
      <c r="S438" s="22" t="s">
        <v>24</v>
      </c>
      <c r="T438" s="22" t="s">
        <v>76</v>
      </c>
      <c r="U438" s="133" t="s">
        <v>46</v>
      </c>
      <c r="V438" s="133"/>
    </row>
    <row r="439" ht="14.5" customHeight="1" spans="1:22">
      <c r="A439" s="594">
        <v>438</v>
      </c>
      <c r="B439" s="22" t="s">
        <v>19</v>
      </c>
      <c r="C439" s="22" t="s">
        <v>146</v>
      </c>
      <c r="D439" s="595">
        <v>6000043167</v>
      </c>
      <c r="E439" s="94">
        <v>1</v>
      </c>
      <c r="F439" s="94">
        <v>1</v>
      </c>
      <c r="G439" s="94">
        <v>0</v>
      </c>
      <c r="H439" s="178">
        <v>46240</v>
      </c>
      <c r="I439" s="135" t="s">
        <v>21</v>
      </c>
      <c r="J439" s="595">
        <v>516300010861004</v>
      </c>
      <c r="K439" s="547" t="s">
        <v>22</v>
      </c>
      <c r="L439" s="41" t="s">
        <v>22</v>
      </c>
      <c r="M439" s="41" t="s">
        <v>22</v>
      </c>
      <c r="N439" s="27" t="s">
        <v>23</v>
      </c>
      <c r="O439" s="27"/>
      <c r="P439" s="27"/>
      <c r="Q439" s="27" t="s">
        <v>23</v>
      </c>
      <c r="R439" s="27"/>
      <c r="S439" s="94" t="s">
        <v>24</v>
      </c>
      <c r="T439" s="94" t="s">
        <v>22</v>
      </c>
      <c r="U439" s="151" t="s">
        <v>22</v>
      </c>
      <c r="V439" s="151"/>
    </row>
    <row r="440" ht="14.5" customHeight="1" spans="1:22">
      <c r="A440" s="594">
        <v>439</v>
      </c>
      <c r="B440" s="22" t="s">
        <v>19</v>
      </c>
      <c r="C440" s="22" t="s">
        <v>146</v>
      </c>
      <c r="D440" s="596">
        <v>6000043167</v>
      </c>
      <c r="E440" s="22">
        <v>6</v>
      </c>
      <c r="F440" s="22">
        <v>6</v>
      </c>
      <c r="G440" s="22">
        <v>0</v>
      </c>
      <c r="H440" s="71">
        <v>46241</v>
      </c>
      <c r="I440" s="141" t="s">
        <v>21</v>
      </c>
      <c r="J440" s="596" t="s">
        <v>242</v>
      </c>
      <c r="K440" s="515" t="s">
        <v>22</v>
      </c>
      <c r="L440" s="38" t="s">
        <v>22</v>
      </c>
      <c r="M440" s="38" t="s">
        <v>22</v>
      </c>
      <c r="N440" s="39" t="s">
        <v>23</v>
      </c>
      <c r="O440" s="39"/>
      <c r="P440" s="39"/>
      <c r="Q440" s="39" t="s">
        <v>23</v>
      </c>
      <c r="R440" s="39"/>
      <c r="S440" s="22" t="s">
        <v>24</v>
      </c>
      <c r="T440" s="22" t="s">
        <v>22</v>
      </c>
      <c r="U440" s="133" t="s">
        <v>22</v>
      </c>
      <c r="V440" s="133"/>
    </row>
    <row r="441" ht="14.5" customHeight="1" spans="1:22">
      <c r="A441" s="594">
        <v>440</v>
      </c>
      <c r="B441" s="22" t="s">
        <v>19</v>
      </c>
      <c r="C441" s="22" t="s">
        <v>146</v>
      </c>
      <c r="D441" s="595">
        <v>6000043167</v>
      </c>
      <c r="E441" s="94">
        <v>1</v>
      </c>
      <c r="F441" s="94">
        <v>0</v>
      </c>
      <c r="G441" s="94">
        <v>1</v>
      </c>
      <c r="H441" s="178">
        <v>46241</v>
      </c>
      <c r="I441" s="135" t="s">
        <v>21</v>
      </c>
      <c r="J441" s="595">
        <v>516300010861011</v>
      </c>
      <c r="K441" s="166" t="s">
        <v>75</v>
      </c>
      <c r="L441" s="41" t="s">
        <v>2865</v>
      </c>
      <c r="M441" s="27"/>
      <c r="N441" s="27" t="s">
        <v>23</v>
      </c>
      <c r="O441" s="27"/>
      <c r="P441" s="41" t="s">
        <v>2866</v>
      </c>
      <c r="Q441" s="27" t="s">
        <v>23</v>
      </c>
      <c r="R441" s="27"/>
      <c r="S441" s="94" t="s">
        <v>24</v>
      </c>
      <c r="T441" s="94" t="s">
        <v>76</v>
      </c>
      <c r="U441" s="151" t="s">
        <v>46</v>
      </c>
      <c r="V441" s="151"/>
    </row>
    <row r="442" ht="14.5" customHeight="1" spans="1:22">
      <c r="A442" s="594">
        <v>441</v>
      </c>
      <c r="B442" s="22" t="s">
        <v>19</v>
      </c>
      <c r="C442" s="22" t="s">
        <v>146</v>
      </c>
      <c r="D442" s="596">
        <v>6000043167</v>
      </c>
      <c r="E442" s="22">
        <v>5</v>
      </c>
      <c r="F442" s="22">
        <v>5</v>
      </c>
      <c r="G442" s="22">
        <v>0</v>
      </c>
      <c r="H442" s="71">
        <v>46241</v>
      </c>
      <c r="I442" s="141" t="s">
        <v>21</v>
      </c>
      <c r="J442" s="596" t="s">
        <v>243</v>
      </c>
      <c r="K442" s="515" t="s">
        <v>22</v>
      </c>
      <c r="L442" s="38" t="s">
        <v>22</v>
      </c>
      <c r="M442" s="38" t="s">
        <v>22</v>
      </c>
      <c r="N442" s="39" t="s">
        <v>23</v>
      </c>
      <c r="O442" s="39"/>
      <c r="P442" s="39"/>
      <c r="Q442" s="39" t="s">
        <v>23</v>
      </c>
      <c r="R442" s="39"/>
      <c r="S442" s="22" t="s">
        <v>24</v>
      </c>
      <c r="T442" s="22" t="s">
        <v>22</v>
      </c>
      <c r="U442" s="133" t="s">
        <v>22</v>
      </c>
      <c r="V442" s="133"/>
    </row>
    <row r="443" ht="14.5" customHeight="1" spans="1:22">
      <c r="A443" s="594">
        <v>442</v>
      </c>
      <c r="B443" s="22" t="s">
        <v>19</v>
      </c>
      <c r="C443" s="22" t="s">
        <v>146</v>
      </c>
      <c r="D443" s="595">
        <v>6000043167</v>
      </c>
      <c r="E443" s="94">
        <v>1</v>
      </c>
      <c r="F443" s="94">
        <v>0</v>
      </c>
      <c r="G443" s="94">
        <v>1</v>
      </c>
      <c r="H443" s="178">
        <v>46241</v>
      </c>
      <c r="I443" s="135" t="s">
        <v>21</v>
      </c>
      <c r="J443" s="595">
        <v>516300010861017</v>
      </c>
      <c r="K443" s="166" t="s">
        <v>31</v>
      </c>
      <c r="L443" s="41" t="s">
        <v>2853</v>
      </c>
      <c r="M443" s="27"/>
      <c r="N443" s="27" t="s">
        <v>23</v>
      </c>
      <c r="O443" s="27"/>
      <c r="P443" s="41" t="s">
        <v>2854</v>
      </c>
      <c r="Q443" s="27" t="s">
        <v>23</v>
      </c>
      <c r="R443" s="27"/>
      <c r="S443" s="94" t="s">
        <v>24</v>
      </c>
      <c r="T443" s="94" t="s">
        <v>32</v>
      </c>
      <c r="U443" s="151" t="s">
        <v>28</v>
      </c>
      <c r="V443" s="151"/>
    </row>
    <row r="444" ht="14.5" customHeight="1" spans="1:22">
      <c r="A444" s="594">
        <v>443</v>
      </c>
      <c r="B444" s="22" t="s">
        <v>19</v>
      </c>
      <c r="C444" s="22" t="s">
        <v>146</v>
      </c>
      <c r="D444" s="596">
        <v>6000043167</v>
      </c>
      <c r="E444" s="22">
        <v>1</v>
      </c>
      <c r="F444" s="22">
        <v>0</v>
      </c>
      <c r="G444" s="22">
        <v>1</v>
      </c>
      <c r="H444" s="71">
        <v>46241</v>
      </c>
      <c r="I444" s="141" t="s">
        <v>21</v>
      </c>
      <c r="J444" s="596">
        <v>516300010861018</v>
      </c>
      <c r="K444" s="166" t="s">
        <v>82</v>
      </c>
      <c r="L444" s="38" t="s">
        <v>2857</v>
      </c>
      <c r="M444" s="39"/>
      <c r="N444" s="39" t="s">
        <v>23</v>
      </c>
      <c r="O444" s="39"/>
      <c r="P444" s="38" t="s">
        <v>2868</v>
      </c>
      <c r="Q444" s="39" t="s">
        <v>23</v>
      </c>
      <c r="R444" s="39"/>
      <c r="S444" s="22" t="s">
        <v>24</v>
      </c>
      <c r="T444" s="22" t="s">
        <v>59</v>
      </c>
      <c r="U444" s="133" t="s">
        <v>28</v>
      </c>
      <c r="V444" s="133"/>
    </row>
    <row r="445" ht="14.5" customHeight="1" spans="1:22">
      <c r="A445" s="594">
        <v>444</v>
      </c>
      <c r="B445" s="22" t="s">
        <v>19</v>
      </c>
      <c r="C445" s="22" t="s">
        <v>146</v>
      </c>
      <c r="D445" s="595">
        <v>6000043167</v>
      </c>
      <c r="E445" s="94">
        <v>5</v>
      </c>
      <c r="F445" s="94">
        <v>5</v>
      </c>
      <c r="G445" s="94">
        <v>0</v>
      </c>
      <c r="H445" s="178">
        <v>46241</v>
      </c>
      <c r="I445" s="135" t="s">
        <v>21</v>
      </c>
      <c r="J445" s="595" t="s">
        <v>244</v>
      </c>
      <c r="K445" s="547" t="s">
        <v>22</v>
      </c>
      <c r="L445" s="41" t="s">
        <v>22</v>
      </c>
      <c r="M445" s="41" t="s">
        <v>22</v>
      </c>
      <c r="N445" s="27" t="s">
        <v>23</v>
      </c>
      <c r="O445" s="27"/>
      <c r="P445" s="27"/>
      <c r="Q445" s="27" t="s">
        <v>23</v>
      </c>
      <c r="R445" s="27"/>
      <c r="S445" s="94" t="s">
        <v>24</v>
      </c>
      <c r="T445" s="94" t="s">
        <v>22</v>
      </c>
      <c r="U445" s="151" t="s">
        <v>22</v>
      </c>
      <c r="V445" s="151"/>
    </row>
    <row r="446" ht="14.5" customHeight="1" spans="1:22">
      <c r="A446" s="594">
        <v>445</v>
      </c>
      <c r="B446" s="22" t="s">
        <v>19</v>
      </c>
      <c r="C446" s="22" t="s">
        <v>146</v>
      </c>
      <c r="D446" s="596">
        <v>6000043167</v>
      </c>
      <c r="E446" s="22">
        <v>1</v>
      </c>
      <c r="F446" s="22">
        <v>0</v>
      </c>
      <c r="G446" s="22">
        <v>1</v>
      </c>
      <c r="H446" s="71">
        <v>46241</v>
      </c>
      <c r="I446" s="141" t="s">
        <v>21</v>
      </c>
      <c r="J446" s="596">
        <v>516300010861024</v>
      </c>
      <c r="K446" s="166" t="s">
        <v>75</v>
      </c>
      <c r="L446" s="38" t="s">
        <v>2865</v>
      </c>
      <c r="M446" s="39"/>
      <c r="N446" s="39" t="s">
        <v>23</v>
      </c>
      <c r="O446" s="39"/>
      <c r="P446" s="38" t="s">
        <v>2866</v>
      </c>
      <c r="Q446" s="39" t="s">
        <v>23</v>
      </c>
      <c r="R446" s="39"/>
      <c r="S446" s="22" t="s">
        <v>24</v>
      </c>
      <c r="T446" s="22" t="s">
        <v>76</v>
      </c>
      <c r="U446" s="133" t="s">
        <v>46</v>
      </c>
      <c r="V446" s="133"/>
    </row>
    <row r="447" ht="14.5" customHeight="1" spans="1:22">
      <c r="A447" s="594">
        <v>446</v>
      </c>
      <c r="B447" s="22" t="s">
        <v>19</v>
      </c>
      <c r="C447" s="22" t="s">
        <v>146</v>
      </c>
      <c r="D447" s="595">
        <v>6000043167</v>
      </c>
      <c r="E447" s="94">
        <v>1</v>
      </c>
      <c r="F447" s="94">
        <v>0</v>
      </c>
      <c r="G447" s="94">
        <v>1</v>
      </c>
      <c r="H447" s="178">
        <v>46241</v>
      </c>
      <c r="I447" s="135" t="s">
        <v>21</v>
      </c>
      <c r="J447" s="595">
        <v>516300010861025</v>
      </c>
      <c r="K447" s="166" t="s">
        <v>155</v>
      </c>
      <c r="L447" s="41" t="s">
        <v>2857</v>
      </c>
      <c r="M447" s="27"/>
      <c r="N447" s="27" t="s">
        <v>23</v>
      </c>
      <c r="O447" s="27"/>
      <c r="P447" s="41" t="s">
        <v>2868</v>
      </c>
      <c r="Q447" s="27" t="s">
        <v>23</v>
      </c>
      <c r="R447" s="27"/>
      <c r="S447" s="94" t="s">
        <v>24</v>
      </c>
      <c r="T447" s="94" t="s">
        <v>59</v>
      </c>
      <c r="U447" s="151" t="s">
        <v>28</v>
      </c>
      <c r="V447" s="151"/>
    </row>
    <row r="448" ht="14.5" customHeight="1" spans="1:22">
      <c r="A448" s="594">
        <v>447</v>
      </c>
      <c r="B448" s="22" t="s">
        <v>19</v>
      </c>
      <c r="C448" s="22" t="s">
        <v>146</v>
      </c>
      <c r="D448" s="596">
        <v>6000043167</v>
      </c>
      <c r="E448" s="22">
        <v>4</v>
      </c>
      <c r="F448" s="22">
        <v>4</v>
      </c>
      <c r="G448" s="22">
        <v>0</v>
      </c>
      <c r="H448" s="71">
        <v>46241</v>
      </c>
      <c r="I448" s="141" t="s">
        <v>21</v>
      </c>
      <c r="J448" s="596" t="s">
        <v>245</v>
      </c>
      <c r="K448" s="515" t="s">
        <v>22</v>
      </c>
      <c r="L448" s="38" t="s">
        <v>22</v>
      </c>
      <c r="M448" s="38" t="s">
        <v>22</v>
      </c>
      <c r="N448" s="39" t="s">
        <v>23</v>
      </c>
      <c r="O448" s="39"/>
      <c r="P448" s="39"/>
      <c r="Q448" s="39" t="s">
        <v>23</v>
      </c>
      <c r="R448" s="39"/>
      <c r="S448" s="22" t="s">
        <v>24</v>
      </c>
      <c r="T448" s="22" t="s">
        <v>22</v>
      </c>
      <c r="U448" s="133" t="s">
        <v>22</v>
      </c>
      <c r="V448" s="133"/>
    </row>
    <row r="449" ht="14.5" customHeight="1" spans="1:22">
      <c r="A449" s="594">
        <v>448</v>
      </c>
      <c r="B449" s="22" t="s">
        <v>19</v>
      </c>
      <c r="C449" s="22" t="s">
        <v>146</v>
      </c>
      <c r="D449" s="595">
        <v>6000043167</v>
      </c>
      <c r="E449" s="94">
        <v>1</v>
      </c>
      <c r="F449" s="94">
        <v>0</v>
      </c>
      <c r="G449" s="94">
        <v>1</v>
      </c>
      <c r="H449" s="178">
        <v>46241</v>
      </c>
      <c r="I449" s="135" t="s">
        <v>21</v>
      </c>
      <c r="J449" s="595">
        <v>516300010861030</v>
      </c>
      <c r="K449" s="166" t="s">
        <v>201</v>
      </c>
      <c r="L449" s="41" t="s">
        <v>2865</v>
      </c>
      <c r="M449" s="27"/>
      <c r="N449" s="27" t="s">
        <v>23</v>
      </c>
      <c r="O449" s="27"/>
      <c r="P449" s="41" t="s">
        <v>2866</v>
      </c>
      <c r="Q449" s="27" t="s">
        <v>23</v>
      </c>
      <c r="R449" s="27"/>
      <c r="S449" s="94" t="s">
        <v>24</v>
      </c>
      <c r="T449" s="94" t="s">
        <v>202</v>
      </c>
      <c r="U449" s="151" t="s">
        <v>46</v>
      </c>
      <c r="V449" s="151"/>
    </row>
    <row r="450" ht="14.5" customHeight="1" spans="1:22">
      <c r="A450" s="594">
        <v>449</v>
      </c>
      <c r="B450" s="22" t="s">
        <v>19</v>
      </c>
      <c r="C450" s="22" t="s">
        <v>146</v>
      </c>
      <c r="D450" s="596">
        <v>6000043167</v>
      </c>
      <c r="E450" s="22">
        <v>1</v>
      </c>
      <c r="F450" s="22">
        <v>1</v>
      </c>
      <c r="G450" s="22">
        <v>0</v>
      </c>
      <c r="H450" s="71">
        <v>46241</v>
      </c>
      <c r="I450" s="141" t="s">
        <v>21</v>
      </c>
      <c r="J450" s="596">
        <v>516300010861031</v>
      </c>
      <c r="K450" s="515" t="s">
        <v>22</v>
      </c>
      <c r="L450" s="38" t="s">
        <v>22</v>
      </c>
      <c r="M450" s="38" t="s">
        <v>22</v>
      </c>
      <c r="N450" s="39" t="s">
        <v>23</v>
      </c>
      <c r="O450" s="39"/>
      <c r="P450" s="39"/>
      <c r="Q450" s="39" t="s">
        <v>23</v>
      </c>
      <c r="R450" s="39"/>
      <c r="S450" s="22" t="s">
        <v>24</v>
      </c>
      <c r="T450" s="22" t="s">
        <v>22</v>
      </c>
      <c r="U450" s="133" t="s">
        <v>22</v>
      </c>
      <c r="V450" s="133"/>
    </row>
    <row r="451" ht="14.5" customHeight="1" spans="1:22">
      <c r="A451" s="594">
        <v>450</v>
      </c>
      <c r="B451" s="22" t="s">
        <v>19</v>
      </c>
      <c r="C451" s="22" t="s">
        <v>146</v>
      </c>
      <c r="D451" s="595">
        <v>6000043167</v>
      </c>
      <c r="E451" s="94">
        <v>1</v>
      </c>
      <c r="F451" s="94">
        <v>0</v>
      </c>
      <c r="G451" s="94">
        <v>1</v>
      </c>
      <c r="H451" s="178">
        <v>46241</v>
      </c>
      <c r="I451" s="135" t="s">
        <v>21</v>
      </c>
      <c r="J451" s="595">
        <v>516300010861032</v>
      </c>
      <c r="K451" s="166" t="s">
        <v>58</v>
      </c>
      <c r="L451" s="41" t="s">
        <v>2857</v>
      </c>
      <c r="M451" s="27"/>
      <c r="N451" s="27" t="s">
        <v>23</v>
      </c>
      <c r="O451" s="27"/>
      <c r="P451" s="41" t="s">
        <v>2868</v>
      </c>
      <c r="Q451" s="27" t="s">
        <v>23</v>
      </c>
      <c r="R451" s="27"/>
      <c r="S451" s="94" t="s">
        <v>24</v>
      </c>
      <c r="T451" s="94" t="s">
        <v>59</v>
      </c>
      <c r="U451" s="151" t="s">
        <v>28</v>
      </c>
      <c r="V451" s="151"/>
    </row>
    <row r="452" ht="14.5" customHeight="1" spans="1:22">
      <c r="A452" s="594">
        <v>451</v>
      </c>
      <c r="B452" s="22" t="s">
        <v>19</v>
      </c>
      <c r="C452" s="22" t="s">
        <v>146</v>
      </c>
      <c r="D452" s="596">
        <v>6000043167</v>
      </c>
      <c r="E452" s="22">
        <v>1</v>
      </c>
      <c r="F452" s="22">
        <v>0</v>
      </c>
      <c r="G452" s="22">
        <v>1</v>
      </c>
      <c r="H452" s="71">
        <v>46241</v>
      </c>
      <c r="I452" s="141" t="s">
        <v>21</v>
      </c>
      <c r="J452" s="596">
        <v>516300010861033</v>
      </c>
      <c r="K452" s="166" t="s">
        <v>201</v>
      </c>
      <c r="L452" s="38" t="s">
        <v>2865</v>
      </c>
      <c r="M452" s="39"/>
      <c r="N452" s="39" t="s">
        <v>23</v>
      </c>
      <c r="O452" s="39"/>
      <c r="P452" s="38" t="s">
        <v>2866</v>
      </c>
      <c r="Q452" s="39" t="s">
        <v>23</v>
      </c>
      <c r="R452" s="39"/>
      <c r="S452" s="22" t="s">
        <v>24</v>
      </c>
      <c r="T452" s="22" t="s">
        <v>202</v>
      </c>
      <c r="U452" s="133" t="s">
        <v>46</v>
      </c>
      <c r="V452" s="133"/>
    </row>
    <row r="453" ht="14.5" customHeight="1" spans="1:22">
      <c r="A453" s="594">
        <v>452</v>
      </c>
      <c r="B453" s="22" t="s">
        <v>19</v>
      </c>
      <c r="C453" s="22" t="s">
        <v>146</v>
      </c>
      <c r="D453" s="595">
        <v>6000043167</v>
      </c>
      <c r="E453" s="94">
        <v>3</v>
      </c>
      <c r="F453" s="94">
        <v>3</v>
      </c>
      <c r="G453" s="94">
        <v>0</v>
      </c>
      <c r="H453" s="178">
        <v>46241</v>
      </c>
      <c r="I453" s="135" t="s">
        <v>21</v>
      </c>
      <c r="J453" s="595" t="s">
        <v>246</v>
      </c>
      <c r="K453" s="547" t="s">
        <v>22</v>
      </c>
      <c r="L453" s="41" t="s">
        <v>22</v>
      </c>
      <c r="M453" s="41" t="s">
        <v>22</v>
      </c>
      <c r="N453" s="27" t="s">
        <v>23</v>
      </c>
      <c r="O453" s="27"/>
      <c r="P453" s="27"/>
      <c r="Q453" s="27" t="s">
        <v>23</v>
      </c>
      <c r="R453" s="27"/>
      <c r="S453" s="94" t="s">
        <v>24</v>
      </c>
      <c r="T453" s="94" t="s">
        <v>22</v>
      </c>
      <c r="U453" s="151" t="s">
        <v>22</v>
      </c>
      <c r="V453" s="151"/>
    </row>
    <row r="454" ht="14.5" customHeight="1" spans="1:22">
      <c r="A454" s="594">
        <v>453</v>
      </c>
      <c r="B454" s="22" t="s">
        <v>19</v>
      </c>
      <c r="C454" s="22" t="s">
        <v>146</v>
      </c>
      <c r="D454" s="596">
        <v>6000043167</v>
      </c>
      <c r="E454" s="22">
        <v>1</v>
      </c>
      <c r="F454" s="22">
        <v>0</v>
      </c>
      <c r="G454" s="22">
        <v>1</v>
      </c>
      <c r="H454" s="71">
        <v>46241</v>
      </c>
      <c r="I454" s="141" t="s">
        <v>21</v>
      </c>
      <c r="J454" s="596">
        <v>516300010861037</v>
      </c>
      <c r="K454" s="166" t="s">
        <v>155</v>
      </c>
      <c r="L454" s="38" t="s">
        <v>2857</v>
      </c>
      <c r="M454" s="39"/>
      <c r="N454" s="39" t="s">
        <v>23</v>
      </c>
      <c r="O454" s="39"/>
      <c r="P454" s="38" t="s">
        <v>2868</v>
      </c>
      <c r="Q454" s="39" t="s">
        <v>23</v>
      </c>
      <c r="R454" s="39"/>
      <c r="S454" s="22" t="s">
        <v>24</v>
      </c>
      <c r="T454" s="22" t="s">
        <v>59</v>
      </c>
      <c r="U454" s="133" t="s">
        <v>28</v>
      </c>
      <c r="V454" s="133"/>
    </row>
    <row r="455" ht="14.5" customHeight="1" spans="1:22">
      <c r="A455" s="594">
        <v>454</v>
      </c>
      <c r="B455" s="22" t="s">
        <v>19</v>
      </c>
      <c r="C455" s="22" t="s">
        <v>146</v>
      </c>
      <c r="D455" s="595">
        <v>6000043167</v>
      </c>
      <c r="E455" s="94">
        <v>2</v>
      </c>
      <c r="F455" s="94">
        <v>2</v>
      </c>
      <c r="G455" s="94">
        <v>0</v>
      </c>
      <c r="H455" s="178">
        <v>46242</v>
      </c>
      <c r="I455" s="135" t="s">
        <v>21</v>
      </c>
      <c r="J455" s="595" t="s">
        <v>247</v>
      </c>
      <c r="K455" s="547" t="s">
        <v>22</v>
      </c>
      <c r="L455" s="41" t="s">
        <v>22</v>
      </c>
      <c r="M455" s="41" t="s">
        <v>22</v>
      </c>
      <c r="N455" s="27" t="s">
        <v>23</v>
      </c>
      <c r="O455" s="27"/>
      <c r="P455" s="27"/>
      <c r="Q455" s="27" t="s">
        <v>23</v>
      </c>
      <c r="R455" s="27"/>
      <c r="S455" s="94" t="s">
        <v>24</v>
      </c>
      <c r="T455" s="94" t="s">
        <v>22</v>
      </c>
      <c r="U455" s="151" t="s">
        <v>22</v>
      </c>
      <c r="V455" s="151"/>
    </row>
    <row r="456" ht="14.5" customHeight="1" spans="1:22">
      <c r="A456" s="594">
        <v>455</v>
      </c>
      <c r="B456" s="22" t="s">
        <v>19</v>
      </c>
      <c r="C456" s="22" t="s">
        <v>146</v>
      </c>
      <c r="D456" s="596">
        <v>6000043167</v>
      </c>
      <c r="E456" s="22">
        <v>1</v>
      </c>
      <c r="F456" s="22">
        <v>0</v>
      </c>
      <c r="G456" s="22">
        <v>1</v>
      </c>
      <c r="H456" s="71">
        <v>46242</v>
      </c>
      <c r="I456" s="141" t="s">
        <v>21</v>
      </c>
      <c r="J456" s="596">
        <v>516300010861040</v>
      </c>
      <c r="K456" s="166" t="s">
        <v>155</v>
      </c>
      <c r="L456" s="38" t="s">
        <v>2857</v>
      </c>
      <c r="M456" s="39"/>
      <c r="N456" s="39" t="s">
        <v>23</v>
      </c>
      <c r="O456" s="39"/>
      <c r="P456" s="38" t="s">
        <v>2868</v>
      </c>
      <c r="Q456" s="39" t="s">
        <v>23</v>
      </c>
      <c r="R456" s="39"/>
      <c r="S456" s="22" t="s">
        <v>24</v>
      </c>
      <c r="T456" s="22" t="s">
        <v>59</v>
      </c>
      <c r="U456" s="133" t="s">
        <v>28</v>
      </c>
      <c r="V456" s="133"/>
    </row>
    <row r="457" ht="14.5" customHeight="1" spans="1:22">
      <c r="A457" s="594">
        <v>456</v>
      </c>
      <c r="B457" s="22" t="s">
        <v>19</v>
      </c>
      <c r="C457" s="22" t="s">
        <v>146</v>
      </c>
      <c r="D457" s="595">
        <v>6000043167</v>
      </c>
      <c r="E457" s="94">
        <v>2</v>
      </c>
      <c r="F457" s="94">
        <v>2</v>
      </c>
      <c r="G457" s="94">
        <v>0</v>
      </c>
      <c r="H457" s="178">
        <v>46242</v>
      </c>
      <c r="I457" s="135" t="s">
        <v>21</v>
      </c>
      <c r="J457" s="595" t="s">
        <v>248</v>
      </c>
      <c r="K457" s="547" t="s">
        <v>22</v>
      </c>
      <c r="L457" s="41" t="s">
        <v>22</v>
      </c>
      <c r="M457" s="41" t="s">
        <v>22</v>
      </c>
      <c r="N457" s="27" t="s">
        <v>23</v>
      </c>
      <c r="O457" s="27"/>
      <c r="P457" s="27"/>
      <c r="Q457" s="27" t="s">
        <v>23</v>
      </c>
      <c r="R457" s="27"/>
      <c r="S457" s="94" t="s">
        <v>24</v>
      </c>
      <c r="T457" s="94" t="s">
        <v>22</v>
      </c>
      <c r="U457" s="151" t="s">
        <v>22</v>
      </c>
      <c r="V457" s="151"/>
    </row>
    <row r="458" ht="14.5" customHeight="1" spans="1:22">
      <c r="A458" s="594">
        <v>457</v>
      </c>
      <c r="B458" s="22" t="s">
        <v>19</v>
      </c>
      <c r="C458" s="22" t="s">
        <v>146</v>
      </c>
      <c r="D458" s="596">
        <v>6000043167</v>
      </c>
      <c r="E458" s="22">
        <v>1</v>
      </c>
      <c r="F458" s="22">
        <v>0</v>
      </c>
      <c r="G458" s="22">
        <v>1</v>
      </c>
      <c r="H458" s="71">
        <v>46242</v>
      </c>
      <c r="I458" s="141" t="s">
        <v>21</v>
      </c>
      <c r="J458" s="596">
        <v>516300010861043</v>
      </c>
      <c r="K458" s="166" t="s">
        <v>75</v>
      </c>
      <c r="L458" s="38" t="s">
        <v>2865</v>
      </c>
      <c r="M458" s="39"/>
      <c r="N458" s="39" t="s">
        <v>23</v>
      </c>
      <c r="O458" s="39"/>
      <c r="P458" s="38" t="s">
        <v>2866</v>
      </c>
      <c r="Q458" s="39" t="s">
        <v>23</v>
      </c>
      <c r="R458" s="39"/>
      <c r="S458" s="22" t="s">
        <v>24</v>
      </c>
      <c r="T458" s="22" t="s">
        <v>76</v>
      </c>
      <c r="U458" s="133" t="s">
        <v>46</v>
      </c>
      <c r="V458" s="133"/>
    </row>
    <row r="459" ht="14.5" customHeight="1" spans="1:22">
      <c r="A459" s="594">
        <v>458</v>
      </c>
      <c r="B459" s="22" t="s">
        <v>19</v>
      </c>
      <c r="C459" s="22" t="s">
        <v>146</v>
      </c>
      <c r="D459" s="595">
        <v>6000043167</v>
      </c>
      <c r="E459" s="94">
        <v>2</v>
      </c>
      <c r="F459" s="94">
        <v>2</v>
      </c>
      <c r="G459" s="94">
        <v>0</v>
      </c>
      <c r="H459" s="178">
        <v>46242</v>
      </c>
      <c r="I459" s="135" t="s">
        <v>21</v>
      </c>
      <c r="J459" s="595" t="s">
        <v>249</v>
      </c>
      <c r="K459" s="547" t="s">
        <v>22</v>
      </c>
      <c r="L459" s="41" t="s">
        <v>22</v>
      </c>
      <c r="M459" s="41" t="s">
        <v>22</v>
      </c>
      <c r="N459" s="27" t="s">
        <v>23</v>
      </c>
      <c r="O459" s="27"/>
      <c r="P459" s="27"/>
      <c r="Q459" s="27" t="s">
        <v>23</v>
      </c>
      <c r="R459" s="27"/>
      <c r="S459" s="94" t="s">
        <v>24</v>
      </c>
      <c r="T459" s="94" t="s">
        <v>22</v>
      </c>
      <c r="U459" s="151" t="s">
        <v>22</v>
      </c>
      <c r="V459" s="151"/>
    </row>
    <row r="460" ht="14.5" customHeight="1" spans="1:22">
      <c r="A460" s="594">
        <v>459</v>
      </c>
      <c r="B460" s="22" t="s">
        <v>19</v>
      </c>
      <c r="C460" s="22" t="s">
        <v>146</v>
      </c>
      <c r="D460" s="596">
        <v>6000043167</v>
      </c>
      <c r="E460" s="22">
        <v>1</v>
      </c>
      <c r="F460" s="22">
        <v>0</v>
      </c>
      <c r="G460" s="22">
        <v>1</v>
      </c>
      <c r="H460" s="71">
        <v>46242</v>
      </c>
      <c r="I460" s="141" t="s">
        <v>21</v>
      </c>
      <c r="J460" s="596">
        <v>516300010861046</v>
      </c>
      <c r="K460" s="166" t="s">
        <v>75</v>
      </c>
      <c r="L460" s="38" t="s">
        <v>2865</v>
      </c>
      <c r="M460" s="39"/>
      <c r="N460" s="39" t="s">
        <v>23</v>
      </c>
      <c r="O460" s="39"/>
      <c r="P460" s="38" t="s">
        <v>2866</v>
      </c>
      <c r="Q460" s="39" t="s">
        <v>23</v>
      </c>
      <c r="R460" s="39"/>
      <c r="S460" s="22" t="s">
        <v>24</v>
      </c>
      <c r="T460" s="22" t="s">
        <v>76</v>
      </c>
      <c r="U460" s="133" t="s">
        <v>46</v>
      </c>
      <c r="V460" s="133"/>
    </row>
    <row r="461" ht="14.5" customHeight="1" spans="1:22">
      <c r="A461" s="594">
        <v>460</v>
      </c>
      <c r="B461" s="22" t="s">
        <v>19</v>
      </c>
      <c r="C461" s="22" t="s">
        <v>146</v>
      </c>
      <c r="D461" s="595">
        <v>6000043167</v>
      </c>
      <c r="E461" s="94">
        <v>3</v>
      </c>
      <c r="F461" s="94">
        <v>3</v>
      </c>
      <c r="G461" s="94">
        <v>0</v>
      </c>
      <c r="H461" s="178">
        <v>46242</v>
      </c>
      <c r="I461" s="135" t="s">
        <v>21</v>
      </c>
      <c r="J461" s="595" t="s">
        <v>250</v>
      </c>
      <c r="K461" s="547" t="s">
        <v>22</v>
      </c>
      <c r="L461" s="41" t="s">
        <v>22</v>
      </c>
      <c r="M461" s="41" t="s">
        <v>22</v>
      </c>
      <c r="N461" s="27" t="s">
        <v>23</v>
      </c>
      <c r="O461" s="27"/>
      <c r="P461" s="27"/>
      <c r="Q461" s="27" t="s">
        <v>23</v>
      </c>
      <c r="R461" s="27"/>
      <c r="S461" s="94" t="s">
        <v>24</v>
      </c>
      <c r="T461" s="94" t="s">
        <v>22</v>
      </c>
      <c r="U461" s="151" t="s">
        <v>22</v>
      </c>
      <c r="V461" s="151"/>
    </row>
    <row r="462" ht="14.5" customHeight="1" spans="1:22">
      <c r="A462" s="594">
        <v>461</v>
      </c>
      <c r="B462" s="22" t="s">
        <v>19</v>
      </c>
      <c r="C462" s="22" t="s">
        <v>146</v>
      </c>
      <c r="D462" s="596">
        <v>6000043167</v>
      </c>
      <c r="E462" s="22">
        <v>1</v>
      </c>
      <c r="F462" s="22">
        <v>0</v>
      </c>
      <c r="G462" s="22">
        <v>1</v>
      </c>
      <c r="H462" s="71">
        <v>46242</v>
      </c>
      <c r="I462" s="141" t="s">
        <v>21</v>
      </c>
      <c r="J462" s="596">
        <v>516300010861050</v>
      </c>
      <c r="K462" s="166" t="s">
        <v>75</v>
      </c>
      <c r="L462" s="38" t="s">
        <v>2865</v>
      </c>
      <c r="M462" s="39"/>
      <c r="N462" s="39" t="s">
        <v>23</v>
      </c>
      <c r="O462" s="39"/>
      <c r="P462" s="38" t="s">
        <v>2866</v>
      </c>
      <c r="Q462" s="39" t="s">
        <v>23</v>
      </c>
      <c r="R462" s="39"/>
      <c r="S462" s="22" t="s">
        <v>24</v>
      </c>
      <c r="T462" s="22" t="s">
        <v>76</v>
      </c>
      <c r="U462" s="133" t="s">
        <v>46</v>
      </c>
      <c r="V462" s="133"/>
    </row>
    <row r="463" ht="14.5" customHeight="1" spans="1:22">
      <c r="A463" s="594">
        <v>462</v>
      </c>
      <c r="B463" s="22" t="s">
        <v>19</v>
      </c>
      <c r="C463" s="22" t="s">
        <v>146</v>
      </c>
      <c r="D463" s="595">
        <v>6000043167</v>
      </c>
      <c r="E463" s="94">
        <v>1</v>
      </c>
      <c r="F463" s="94">
        <v>1</v>
      </c>
      <c r="G463" s="94">
        <v>0</v>
      </c>
      <c r="H463" s="178">
        <v>46242</v>
      </c>
      <c r="I463" s="135" t="s">
        <v>21</v>
      </c>
      <c r="J463" s="595">
        <v>516300010861051</v>
      </c>
      <c r="K463" s="547" t="s">
        <v>22</v>
      </c>
      <c r="L463" s="41" t="s">
        <v>22</v>
      </c>
      <c r="M463" s="41" t="s">
        <v>22</v>
      </c>
      <c r="N463" s="27" t="s">
        <v>23</v>
      </c>
      <c r="O463" s="27"/>
      <c r="P463" s="27"/>
      <c r="Q463" s="27" t="s">
        <v>23</v>
      </c>
      <c r="R463" s="27"/>
      <c r="S463" s="94" t="s">
        <v>24</v>
      </c>
      <c r="T463" s="94" t="s">
        <v>22</v>
      </c>
      <c r="U463" s="151" t="s">
        <v>22</v>
      </c>
      <c r="V463" s="151"/>
    </row>
    <row r="464" ht="14.5" customHeight="1" spans="1:22">
      <c r="A464" s="594">
        <v>463</v>
      </c>
      <c r="B464" s="22" t="s">
        <v>19</v>
      </c>
      <c r="C464" s="22" t="s">
        <v>146</v>
      </c>
      <c r="D464" s="596">
        <v>6000043167</v>
      </c>
      <c r="E464" s="22">
        <v>1</v>
      </c>
      <c r="F464" s="22">
        <v>0</v>
      </c>
      <c r="G464" s="22">
        <v>1</v>
      </c>
      <c r="H464" s="71">
        <v>46242</v>
      </c>
      <c r="I464" s="141" t="s">
        <v>21</v>
      </c>
      <c r="J464" s="596">
        <v>516300010861052</v>
      </c>
      <c r="K464" s="166" t="s">
        <v>155</v>
      </c>
      <c r="L464" s="38" t="s">
        <v>2857</v>
      </c>
      <c r="M464" s="39"/>
      <c r="N464" s="39" t="s">
        <v>23</v>
      </c>
      <c r="O464" s="39"/>
      <c r="P464" s="38" t="s">
        <v>2868</v>
      </c>
      <c r="Q464" s="39" t="s">
        <v>23</v>
      </c>
      <c r="R464" s="39"/>
      <c r="S464" s="22" t="s">
        <v>24</v>
      </c>
      <c r="T464" s="22" t="s">
        <v>59</v>
      </c>
      <c r="U464" s="133" t="s">
        <v>28</v>
      </c>
      <c r="V464" s="133"/>
    </row>
    <row r="465" ht="14.5" customHeight="1" spans="1:22">
      <c r="A465" s="594">
        <v>464</v>
      </c>
      <c r="B465" s="22" t="s">
        <v>19</v>
      </c>
      <c r="C465" s="22" t="s">
        <v>146</v>
      </c>
      <c r="D465" s="595">
        <v>6000043167</v>
      </c>
      <c r="E465" s="94">
        <v>5</v>
      </c>
      <c r="F465" s="94">
        <v>5</v>
      </c>
      <c r="G465" s="94">
        <v>0</v>
      </c>
      <c r="H465" s="178">
        <v>46242</v>
      </c>
      <c r="I465" s="135" t="s">
        <v>21</v>
      </c>
      <c r="J465" s="595" t="s">
        <v>251</v>
      </c>
      <c r="K465" s="547" t="s">
        <v>22</v>
      </c>
      <c r="L465" s="41" t="s">
        <v>22</v>
      </c>
      <c r="M465" s="41" t="s">
        <v>22</v>
      </c>
      <c r="N465" s="27" t="s">
        <v>23</v>
      </c>
      <c r="O465" s="27"/>
      <c r="P465" s="27"/>
      <c r="Q465" s="27" t="s">
        <v>23</v>
      </c>
      <c r="R465" s="27"/>
      <c r="S465" s="94" t="s">
        <v>24</v>
      </c>
      <c r="T465" s="94" t="s">
        <v>22</v>
      </c>
      <c r="U465" s="151" t="s">
        <v>22</v>
      </c>
      <c r="V465" s="151"/>
    </row>
    <row r="466" ht="14.5" customHeight="1" spans="1:22">
      <c r="A466" s="594">
        <v>465</v>
      </c>
      <c r="B466" s="22" t="s">
        <v>19</v>
      </c>
      <c r="C466" s="22" t="s">
        <v>146</v>
      </c>
      <c r="D466" s="596">
        <v>6000043167</v>
      </c>
      <c r="E466" s="22">
        <v>1</v>
      </c>
      <c r="F466" s="22">
        <v>0</v>
      </c>
      <c r="G466" s="22">
        <v>1</v>
      </c>
      <c r="H466" s="71">
        <v>46242</v>
      </c>
      <c r="I466" s="141" t="s">
        <v>21</v>
      </c>
      <c r="J466" s="596">
        <v>516300010861058</v>
      </c>
      <c r="K466" s="166" t="s">
        <v>204</v>
      </c>
      <c r="L466" s="38" t="s">
        <v>2851</v>
      </c>
      <c r="M466" s="39"/>
      <c r="N466" s="39" t="s">
        <v>23</v>
      </c>
      <c r="O466" s="39"/>
      <c r="P466" s="38" t="s">
        <v>2852</v>
      </c>
      <c r="Q466" s="39" t="s">
        <v>23</v>
      </c>
      <c r="R466" s="39"/>
      <c r="S466" s="22" t="s">
        <v>24</v>
      </c>
      <c r="T466" s="22" t="s">
        <v>27</v>
      </c>
      <c r="U466" s="133" t="s">
        <v>28</v>
      </c>
      <c r="V466" s="133"/>
    </row>
    <row r="467" ht="14.5" customHeight="1" spans="1:22">
      <c r="A467" s="594">
        <v>466</v>
      </c>
      <c r="B467" s="22" t="s">
        <v>19</v>
      </c>
      <c r="C467" s="22" t="s">
        <v>146</v>
      </c>
      <c r="D467" s="595">
        <v>6000043167</v>
      </c>
      <c r="E467" s="94">
        <v>2</v>
      </c>
      <c r="F467" s="94">
        <v>2</v>
      </c>
      <c r="G467" s="94">
        <v>0</v>
      </c>
      <c r="H467" s="178">
        <v>46242</v>
      </c>
      <c r="I467" s="135" t="s">
        <v>21</v>
      </c>
      <c r="J467" s="595" t="s">
        <v>252</v>
      </c>
      <c r="K467" s="547" t="s">
        <v>22</v>
      </c>
      <c r="L467" s="41" t="s">
        <v>22</v>
      </c>
      <c r="M467" s="41" t="s">
        <v>22</v>
      </c>
      <c r="N467" s="27" t="s">
        <v>23</v>
      </c>
      <c r="O467" s="27"/>
      <c r="P467" s="27"/>
      <c r="Q467" s="27" t="s">
        <v>23</v>
      </c>
      <c r="R467" s="27"/>
      <c r="S467" s="94" t="s">
        <v>24</v>
      </c>
      <c r="T467" s="94" t="s">
        <v>22</v>
      </c>
      <c r="U467" s="151" t="s">
        <v>22</v>
      </c>
      <c r="V467" s="151"/>
    </row>
    <row r="468" ht="14.5" customHeight="1" spans="1:22">
      <c r="A468" s="594">
        <v>467</v>
      </c>
      <c r="B468" s="22" t="s">
        <v>19</v>
      </c>
      <c r="C468" s="22" t="s">
        <v>146</v>
      </c>
      <c r="D468" s="596">
        <v>6000043167</v>
      </c>
      <c r="E468" s="22">
        <v>1</v>
      </c>
      <c r="F468" s="22">
        <v>0</v>
      </c>
      <c r="G468" s="22">
        <v>1</v>
      </c>
      <c r="H468" s="71">
        <v>46242</v>
      </c>
      <c r="I468" s="141" t="s">
        <v>21</v>
      </c>
      <c r="J468" s="596">
        <v>516300010861061</v>
      </c>
      <c r="K468" s="166" t="s">
        <v>38</v>
      </c>
      <c r="L468" s="38" t="s">
        <v>2857</v>
      </c>
      <c r="M468" s="39"/>
      <c r="N468" s="39" t="s">
        <v>23</v>
      </c>
      <c r="O468" s="39"/>
      <c r="P468" s="38" t="s">
        <v>2856</v>
      </c>
      <c r="Q468" s="39" t="s">
        <v>23</v>
      </c>
      <c r="R468" s="39"/>
      <c r="S468" s="22" t="s">
        <v>24</v>
      </c>
      <c r="T468" s="22" t="s">
        <v>32</v>
      </c>
      <c r="U468" s="133" t="s">
        <v>28</v>
      </c>
      <c r="V468" s="133"/>
    </row>
    <row r="469" ht="14.5" customHeight="1" spans="1:22">
      <c r="A469" s="594">
        <v>468</v>
      </c>
      <c r="B469" s="22" t="s">
        <v>19</v>
      </c>
      <c r="C469" s="22" t="s">
        <v>146</v>
      </c>
      <c r="D469" s="595">
        <v>6000043167</v>
      </c>
      <c r="E469" s="94">
        <v>3</v>
      </c>
      <c r="F469" s="94">
        <v>3</v>
      </c>
      <c r="G469" s="94">
        <v>0</v>
      </c>
      <c r="H469" s="178">
        <v>46242</v>
      </c>
      <c r="I469" s="135" t="s">
        <v>21</v>
      </c>
      <c r="J469" s="595" t="s">
        <v>253</v>
      </c>
      <c r="K469" s="547" t="s">
        <v>22</v>
      </c>
      <c r="L469" s="41" t="s">
        <v>22</v>
      </c>
      <c r="M469" s="41" t="s">
        <v>22</v>
      </c>
      <c r="N469" s="27" t="s">
        <v>23</v>
      </c>
      <c r="O469" s="27"/>
      <c r="P469" s="27"/>
      <c r="Q469" s="27" t="s">
        <v>23</v>
      </c>
      <c r="R469" s="27"/>
      <c r="S469" s="94" t="s">
        <v>24</v>
      </c>
      <c r="T469" s="94" t="s">
        <v>22</v>
      </c>
      <c r="U469" s="151" t="s">
        <v>22</v>
      </c>
      <c r="V469" s="151"/>
    </row>
    <row r="470" ht="14.5" customHeight="1" spans="1:22">
      <c r="A470" s="594">
        <v>469</v>
      </c>
      <c r="B470" s="22" t="s">
        <v>19</v>
      </c>
      <c r="C470" s="22" t="s">
        <v>146</v>
      </c>
      <c r="D470" s="596">
        <v>6000043167</v>
      </c>
      <c r="E470" s="22">
        <v>1</v>
      </c>
      <c r="F470" s="22">
        <v>0</v>
      </c>
      <c r="G470" s="22">
        <v>1</v>
      </c>
      <c r="H470" s="71">
        <v>46242</v>
      </c>
      <c r="I470" s="141" t="s">
        <v>21</v>
      </c>
      <c r="J470" s="596">
        <v>516300010861065</v>
      </c>
      <c r="K470" s="166" t="s">
        <v>167</v>
      </c>
      <c r="L470" s="38" t="s">
        <v>2857</v>
      </c>
      <c r="M470" s="39"/>
      <c r="N470" s="39" t="s">
        <v>23</v>
      </c>
      <c r="O470" s="39"/>
      <c r="P470" s="38" t="s">
        <v>2868</v>
      </c>
      <c r="Q470" s="39" t="s">
        <v>23</v>
      </c>
      <c r="R470" s="39"/>
      <c r="S470" s="22" t="s">
        <v>24</v>
      </c>
      <c r="T470" s="22" t="s">
        <v>59</v>
      </c>
      <c r="U470" s="133" t="s">
        <v>28</v>
      </c>
      <c r="V470" s="133"/>
    </row>
    <row r="471" ht="14.5" customHeight="1" spans="1:22">
      <c r="A471" s="594">
        <v>470</v>
      </c>
      <c r="B471" s="22" t="s">
        <v>19</v>
      </c>
      <c r="C471" s="22" t="s">
        <v>146</v>
      </c>
      <c r="D471" s="595">
        <v>6000043167</v>
      </c>
      <c r="E471" s="94">
        <v>8</v>
      </c>
      <c r="F471" s="94">
        <v>8</v>
      </c>
      <c r="G471" s="94">
        <v>0</v>
      </c>
      <c r="H471" s="178">
        <v>46242</v>
      </c>
      <c r="I471" s="135" t="s">
        <v>21</v>
      </c>
      <c r="J471" s="595" t="s">
        <v>254</v>
      </c>
      <c r="K471" s="547" t="s">
        <v>22</v>
      </c>
      <c r="L471" s="41" t="s">
        <v>22</v>
      </c>
      <c r="M471" s="41" t="s">
        <v>22</v>
      </c>
      <c r="N471" s="27" t="s">
        <v>23</v>
      </c>
      <c r="O471" s="27"/>
      <c r="P471" s="27"/>
      <c r="Q471" s="27" t="s">
        <v>23</v>
      </c>
      <c r="R471" s="27"/>
      <c r="S471" s="94" t="s">
        <v>24</v>
      </c>
      <c r="T471" s="94" t="s">
        <v>22</v>
      </c>
      <c r="U471" s="151" t="s">
        <v>22</v>
      </c>
      <c r="V471" s="151"/>
    </row>
    <row r="472" ht="14.5" customHeight="1" spans="1:22">
      <c r="A472" s="594">
        <v>471</v>
      </c>
      <c r="B472" s="22" t="s">
        <v>19</v>
      </c>
      <c r="C472" s="22" t="s">
        <v>146</v>
      </c>
      <c r="D472" s="596">
        <v>6000043167</v>
      </c>
      <c r="E472" s="22">
        <v>2</v>
      </c>
      <c r="F472" s="22">
        <v>2</v>
      </c>
      <c r="G472" s="22">
        <v>0</v>
      </c>
      <c r="H472" s="71">
        <v>46244</v>
      </c>
      <c r="I472" s="141" t="s">
        <v>21</v>
      </c>
      <c r="J472" s="596" t="s">
        <v>255</v>
      </c>
      <c r="K472" s="515" t="s">
        <v>22</v>
      </c>
      <c r="L472" s="38" t="s">
        <v>22</v>
      </c>
      <c r="M472" s="38" t="s">
        <v>22</v>
      </c>
      <c r="N472" s="39" t="s">
        <v>23</v>
      </c>
      <c r="O472" s="39"/>
      <c r="P472" s="39"/>
      <c r="Q472" s="39" t="s">
        <v>23</v>
      </c>
      <c r="R472" s="39"/>
      <c r="S472" s="22" t="s">
        <v>24</v>
      </c>
      <c r="T472" s="22" t="s">
        <v>22</v>
      </c>
      <c r="U472" s="133" t="s">
        <v>22</v>
      </c>
      <c r="V472" s="133"/>
    </row>
    <row r="473" ht="14.5" customHeight="1" spans="1:22">
      <c r="A473" s="594">
        <v>472</v>
      </c>
      <c r="B473" s="22" t="s">
        <v>19</v>
      </c>
      <c r="C473" s="22" t="s">
        <v>146</v>
      </c>
      <c r="D473" s="595">
        <v>6000043167</v>
      </c>
      <c r="E473" s="94">
        <v>1</v>
      </c>
      <c r="F473" s="94">
        <v>0</v>
      </c>
      <c r="G473" s="94">
        <v>1</v>
      </c>
      <c r="H473" s="178">
        <v>46244</v>
      </c>
      <c r="I473" s="135" t="s">
        <v>21</v>
      </c>
      <c r="J473" s="595">
        <v>516300010861076</v>
      </c>
      <c r="K473" s="166" t="s">
        <v>47</v>
      </c>
      <c r="L473" s="41" t="s">
        <v>2860</v>
      </c>
      <c r="M473" s="27"/>
      <c r="N473" s="27" t="s">
        <v>23</v>
      </c>
      <c r="O473" s="27"/>
      <c r="P473" s="41" t="s">
        <v>2861</v>
      </c>
      <c r="Q473" s="27" t="s">
        <v>23</v>
      </c>
      <c r="R473" s="27"/>
      <c r="S473" s="94" t="s">
        <v>24</v>
      </c>
      <c r="T473" s="94" t="s">
        <v>45</v>
      </c>
      <c r="U473" s="151" t="s">
        <v>46</v>
      </c>
      <c r="V473" s="151"/>
    </row>
    <row r="474" ht="14.5" customHeight="1" spans="1:22">
      <c r="A474" s="594">
        <v>473</v>
      </c>
      <c r="B474" s="22" t="s">
        <v>19</v>
      </c>
      <c r="C474" s="22" t="s">
        <v>146</v>
      </c>
      <c r="D474" s="596">
        <v>6000043167</v>
      </c>
      <c r="E474" s="22">
        <v>1</v>
      </c>
      <c r="F474" s="22">
        <v>0</v>
      </c>
      <c r="G474" s="22">
        <v>1</v>
      </c>
      <c r="H474" s="71">
        <v>46244</v>
      </c>
      <c r="I474" s="141" t="s">
        <v>21</v>
      </c>
      <c r="J474" s="596">
        <v>516300010861076</v>
      </c>
      <c r="K474" s="166" t="s">
        <v>213</v>
      </c>
      <c r="L474" s="38" t="s">
        <v>2860</v>
      </c>
      <c r="M474" s="39"/>
      <c r="N474" s="39" t="s">
        <v>23</v>
      </c>
      <c r="O474" s="39"/>
      <c r="P474" s="38" t="s">
        <v>2861</v>
      </c>
      <c r="Q474" s="39" t="s">
        <v>23</v>
      </c>
      <c r="R474" s="39"/>
      <c r="S474" s="22" t="s">
        <v>24</v>
      </c>
      <c r="T474" s="22" t="s">
        <v>45</v>
      </c>
      <c r="U474" s="133" t="s">
        <v>46</v>
      </c>
      <c r="V474" s="133"/>
    </row>
    <row r="475" ht="14.5" customHeight="1" spans="1:22">
      <c r="A475" s="594">
        <v>474</v>
      </c>
      <c r="B475" s="22" t="s">
        <v>19</v>
      </c>
      <c r="C475" s="22" t="s">
        <v>146</v>
      </c>
      <c r="D475" s="595">
        <v>6000043167</v>
      </c>
      <c r="E475" s="94">
        <v>12</v>
      </c>
      <c r="F475" s="94">
        <v>12</v>
      </c>
      <c r="G475" s="94">
        <v>0</v>
      </c>
      <c r="H475" s="178">
        <v>46244</v>
      </c>
      <c r="I475" s="135" t="s">
        <v>21</v>
      </c>
      <c r="J475" s="595" t="s">
        <v>256</v>
      </c>
      <c r="K475" s="547" t="s">
        <v>22</v>
      </c>
      <c r="L475" s="41" t="s">
        <v>22</v>
      </c>
      <c r="M475" s="41" t="s">
        <v>22</v>
      </c>
      <c r="N475" s="27" t="s">
        <v>23</v>
      </c>
      <c r="O475" s="27"/>
      <c r="P475" s="27"/>
      <c r="Q475" s="27" t="s">
        <v>23</v>
      </c>
      <c r="R475" s="27"/>
      <c r="S475" s="94" t="s">
        <v>24</v>
      </c>
      <c r="T475" s="94" t="s">
        <v>22</v>
      </c>
      <c r="U475" s="151" t="s">
        <v>22</v>
      </c>
      <c r="V475" s="151"/>
    </row>
    <row r="476" ht="14.5" customHeight="1" spans="1:22">
      <c r="A476" s="594">
        <v>475</v>
      </c>
      <c r="B476" s="22" t="s">
        <v>19</v>
      </c>
      <c r="C476" s="22" t="s">
        <v>146</v>
      </c>
      <c r="D476" s="596">
        <v>6000043167</v>
      </c>
      <c r="E476" s="22">
        <v>1</v>
      </c>
      <c r="F476" s="22">
        <v>0</v>
      </c>
      <c r="G476" s="22">
        <v>1</v>
      </c>
      <c r="H476" s="71">
        <v>46244</v>
      </c>
      <c r="I476" s="141" t="s">
        <v>21</v>
      </c>
      <c r="J476" s="596">
        <v>516300010861089</v>
      </c>
      <c r="K476" s="166" t="s">
        <v>82</v>
      </c>
      <c r="L476" s="38" t="s">
        <v>2857</v>
      </c>
      <c r="M476" s="39"/>
      <c r="N476" s="39" t="s">
        <v>23</v>
      </c>
      <c r="O476" s="39"/>
      <c r="P476" s="38" t="s">
        <v>2868</v>
      </c>
      <c r="Q476" s="39" t="s">
        <v>23</v>
      </c>
      <c r="R476" s="39"/>
      <c r="S476" s="22" t="s">
        <v>24</v>
      </c>
      <c r="T476" s="22" t="s">
        <v>59</v>
      </c>
      <c r="U476" s="133" t="s">
        <v>28</v>
      </c>
      <c r="V476" s="133"/>
    </row>
    <row r="477" ht="14.5" customHeight="1" spans="1:22">
      <c r="A477" s="594">
        <v>476</v>
      </c>
      <c r="B477" s="22" t="s">
        <v>19</v>
      </c>
      <c r="C477" s="22" t="s">
        <v>146</v>
      </c>
      <c r="D477" s="595">
        <v>6000043167</v>
      </c>
      <c r="E477" s="94">
        <v>8</v>
      </c>
      <c r="F477" s="94">
        <v>8</v>
      </c>
      <c r="G477" s="94">
        <v>0</v>
      </c>
      <c r="H477" s="178">
        <v>46244</v>
      </c>
      <c r="I477" s="135" t="s">
        <v>21</v>
      </c>
      <c r="J477" s="595" t="s">
        <v>257</v>
      </c>
      <c r="K477" s="547" t="s">
        <v>22</v>
      </c>
      <c r="L477" s="41" t="s">
        <v>22</v>
      </c>
      <c r="M477" s="41" t="s">
        <v>22</v>
      </c>
      <c r="N477" s="27" t="s">
        <v>23</v>
      </c>
      <c r="O477" s="27"/>
      <c r="P477" s="27"/>
      <c r="Q477" s="27" t="s">
        <v>23</v>
      </c>
      <c r="R477" s="27"/>
      <c r="S477" s="94" t="s">
        <v>24</v>
      </c>
      <c r="T477" s="94" t="s">
        <v>22</v>
      </c>
      <c r="U477" s="151" t="s">
        <v>22</v>
      </c>
      <c r="V477" s="151"/>
    </row>
    <row r="478" ht="14.5" customHeight="1" spans="1:22">
      <c r="A478" s="594">
        <v>477</v>
      </c>
      <c r="B478" s="22" t="s">
        <v>19</v>
      </c>
      <c r="C478" s="22" t="s">
        <v>146</v>
      </c>
      <c r="D478" s="596">
        <v>6000043167</v>
      </c>
      <c r="E478" s="22">
        <v>1</v>
      </c>
      <c r="F478" s="22">
        <v>0</v>
      </c>
      <c r="G478" s="22">
        <v>1</v>
      </c>
      <c r="H478" s="71">
        <v>46244</v>
      </c>
      <c r="I478" s="141" t="s">
        <v>21</v>
      </c>
      <c r="J478" s="596">
        <v>516300010861098</v>
      </c>
      <c r="K478" s="166" t="s">
        <v>31</v>
      </c>
      <c r="L478" s="38" t="s">
        <v>2853</v>
      </c>
      <c r="M478" s="39"/>
      <c r="N478" s="39" t="s">
        <v>23</v>
      </c>
      <c r="O478" s="39"/>
      <c r="P478" s="38" t="s">
        <v>2854</v>
      </c>
      <c r="Q478" s="39" t="s">
        <v>23</v>
      </c>
      <c r="R478" s="39"/>
      <c r="S478" s="22" t="s">
        <v>24</v>
      </c>
      <c r="T478" s="22" t="s">
        <v>32</v>
      </c>
      <c r="U478" s="133" t="s">
        <v>28</v>
      </c>
      <c r="V478" s="133"/>
    </row>
    <row r="479" ht="14.5" customHeight="1" spans="1:22">
      <c r="A479" s="594">
        <v>478</v>
      </c>
      <c r="B479" s="22" t="s">
        <v>19</v>
      </c>
      <c r="C479" s="22" t="s">
        <v>146</v>
      </c>
      <c r="D479" s="595">
        <v>6000043167</v>
      </c>
      <c r="E479" s="94">
        <v>1</v>
      </c>
      <c r="F479" s="94">
        <v>1</v>
      </c>
      <c r="G479" s="94">
        <v>0</v>
      </c>
      <c r="H479" s="178">
        <v>46244</v>
      </c>
      <c r="I479" s="135" t="s">
        <v>21</v>
      </c>
      <c r="J479" s="595">
        <v>516300010861099</v>
      </c>
      <c r="K479" s="547" t="s">
        <v>22</v>
      </c>
      <c r="L479" s="41" t="s">
        <v>22</v>
      </c>
      <c r="M479" s="41" t="s">
        <v>22</v>
      </c>
      <c r="N479" s="27" t="s">
        <v>23</v>
      </c>
      <c r="O479" s="27"/>
      <c r="P479" s="27"/>
      <c r="Q479" s="27" t="s">
        <v>23</v>
      </c>
      <c r="R479" s="27"/>
      <c r="S479" s="94" t="s">
        <v>24</v>
      </c>
      <c r="T479" s="94" t="s">
        <v>22</v>
      </c>
      <c r="U479" s="151" t="s">
        <v>22</v>
      </c>
      <c r="V479" s="151"/>
    </row>
    <row r="480" ht="14.5" customHeight="1" spans="1:22">
      <c r="A480" s="594">
        <v>479</v>
      </c>
      <c r="B480" s="22" t="s">
        <v>19</v>
      </c>
      <c r="C480" s="22" t="s">
        <v>146</v>
      </c>
      <c r="D480" s="596">
        <v>6000043167</v>
      </c>
      <c r="E480" s="22">
        <v>1</v>
      </c>
      <c r="F480" s="22">
        <v>0</v>
      </c>
      <c r="G480" s="22">
        <v>1</v>
      </c>
      <c r="H480" s="71">
        <v>46244</v>
      </c>
      <c r="I480" s="141" t="s">
        <v>21</v>
      </c>
      <c r="J480" s="596">
        <v>516300010861100</v>
      </c>
      <c r="K480" s="166" t="s">
        <v>155</v>
      </c>
      <c r="L480" s="38" t="s">
        <v>2857</v>
      </c>
      <c r="M480" s="39"/>
      <c r="N480" s="39" t="s">
        <v>23</v>
      </c>
      <c r="O480" s="39"/>
      <c r="P480" s="38" t="s">
        <v>2868</v>
      </c>
      <c r="Q480" s="39" t="s">
        <v>23</v>
      </c>
      <c r="R480" s="39"/>
      <c r="S480" s="22" t="s">
        <v>24</v>
      </c>
      <c r="T480" s="22" t="s">
        <v>59</v>
      </c>
      <c r="U480" s="133" t="s">
        <v>28</v>
      </c>
      <c r="V480" s="133"/>
    </row>
    <row r="481" ht="14.5" customHeight="1" spans="1:22">
      <c r="A481" s="594">
        <v>480</v>
      </c>
      <c r="B481" s="22" t="s">
        <v>19</v>
      </c>
      <c r="C481" s="22" t="s">
        <v>146</v>
      </c>
      <c r="D481" s="595">
        <v>6000043167</v>
      </c>
      <c r="E481" s="94">
        <v>4</v>
      </c>
      <c r="F481" s="94">
        <v>4</v>
      </c>
      <c r="G481" s="94">
        <v>0</v>
      </c>
      <c r="H481" s="178">
        <v>46244</v>
      </c>
      <c r="I481" s="135" t="s">
        <v>21</v>
      </c>
      <c r="J481" s="595" t="s">
        <v>258</v>
      </c>
      <c r="K481" s="547" t="s">
        <v>22</v>
      </c>
      <c r="L481" s="41" t="s">
        <v>22</v>
      </c>
      <c r="M481" s="41" t="s">
        <v>22</v>
      </c>
      <c r="N481" s="27" t="s">
        <v>23</v>
      </c>
      <c r="O481" s="27"/>
      <c r="P481" s="27"/>
      <c r="Q481" s="27" t="s">
        <v>23</v>
      </c>
      <c r="R481" s="27"/>
      <c r="S481" s="94" t="s">
        <v>24</v>
      </c>
      <c r="T481" s="94" t="s">
        <v>22</v>
      </c>
      <c r="U481" s="151" t="s">
        <v>22</v>
      </c>
      <c r="V481" s="151"/>
    </row>
    <row r="482" ht="14.5" customHeight="1" spans="1:22">
      <c r="A482" s="594">
        <v>481</v>
      </c>
      <c r="B482" s="22" t="s">
        <v>19</v>
      </c>
      <c r="C482" s="22" t="s">
        <v>146</v>
      </c>
      <c r="D482" s="596">
        <v>6000043167</v>
      </c>
      <c r="E482" s="22">
        <v>1</v>
      </c>
      <c r="F482" s="22">
        <v>0</v>
      </c>
      <c r="G482" s="22">
        <v>1</v>
      </c>
      <c r="H482" s="71">
        <v>46244</v>
      </c>
      <c r="I482" s="141" t="s">
        <v>21</v>
      </c>
      <c r="J482" s="596">
        <v>516300010861105</v>
      </c>
      <c r="K482" s="166" t="s">
        <v>185</v>
      </c>
      <c r="L482" s="38" t="s">
        <v>2872</v>
      </c>
      <c r="M482" s="39"/>
      <c r="N482" s="39" t="s">
        <v>23</v>
      </c>
      <c r="O482" s="39"/>
      <c r="P482" s="38" t="s">
        <v>2871</v>
      </c>
      <c r="Q482" s="39" t="s">
        <v>23</v>
      </c>
      <c r="R482" s="39"/>
      <c r="S482" s="22" t="s">
        <v>24</v>
      </c>
      <c r="T482" s="22" t="s">
        <v>186</v>
      </c>
      <c r="U482" s="133" t="s">
        <v>28</v>
      </c>
      <c r="V482" s="133"/>
    </row>
    <row r="483" ht="14.5" customHeight="1" spans="1:22">
      <c r="A483" s="594">
        <v>482</v>
      </c>
      <c r="B483" s="22" t="s">
        <v>19</v>
      </c>
      <c r="C483" s="22" t="s">
        <v>146</v>
      </c>
      <c r="D483" s="595">
        <v>6000043167</v>
      </c>
      <c r="E483" s="94">
        <v>4</v>
      </c>
      <c r="F483" s="94">
        <v>4</v>
      </c>
      <c r="G483" s="94">
        <v>0</v>
      </c>
      <c r="H483" s="178">
        <v>46244</v>
      </c>
      <c r="I483" s="135" t="s">
        <v>21</v>
      </c>
      <c r="J483" s="595" t="s">
        <v>259</v>
      </c>
      <c r="K483" s="547" t="s">
        <v>22</v>
      </c>
      <c r="L483" s="41" t="s">
        <v>22</v>
      </c>
      <c r="M483" s="41" t="s">
        <v>22</v>
      </c>
      <c r="N483" s="27" t="s">
        <v>23</v>
      </c>
      <c r="O483" s="27"/>
      <c r="P483" s="27"/>
      <c r="Q483" s="27" t="s">
        <v>23</v>
      </c>
      <c r="R483" s="27"/>
      <c r="S483" s="94" t="s">
        <v>24</v>
      </c>
      <c r="T483" s="94" t="s">
        <v>22</v>
      </c>
      <c r="U483" s="151" t="s">
        <v>22</v>
      </c>
      <c r="V483" s="151"/>
    </row>
    <row r="484" ht="14.5" customHeight="1" spans="1:22">
      <c r="A484" s="594">
        <v>483</v>
      </c>
      <c r="B484" s="22" t="s">
        <v>19</v>
      </c>
      <c r="C484" s="22" t="s">
        <v>146</v>
      </c>
      <c r="D484" s="596">
        <v>6000043167</v>
      </c>
      <c r="E484" s="22">
        <v>1</v>
      </c>
      <c r="F484" s="22">
        <v>0</v>
      </c>
      <c r="G484" s="22">
        <v>1</v>
      </c>
      <c r="H484" s="71">
        <v>46245</v>
      </c>
      <c r="I484" s="141" t="s">
        <v>21</v>
      </c>
      <c r="J484" s="596">
        <v>516300010861110</v>
      </c>
      <c r="K484" s="166" t="s">
        <v>75</v>
      </c>
      <c r="L484" s="38" t="s">
        <v>2865</v>
      </c>
      <c r="M484" s="39"/>
      <c r="N484" s="39" t="s">
        <v>23</v>
      </c>
      <c r="O484" s="39"/>
      <c r="P484" s="38" t="s">
        <v>2866</v>
      </c>
      <c r="Q484" s="39" t="s">
        <v>23</v>
      </c>
      <c r="R484" s="39"/>
      <c r="S484" s="22" t="s">
        <v>24</v>
      </c>
      <c r="T484" s="22" t="s">
        <v>76</v>
      </c>
      <c r="U484" s="133" t="s">
        <v>46</v>
      </c>
      <c r="V484" s="133"/>
    </row>
    <row r="485" ht="14.5" customHeight="1" spans="1:22">
      <c r="A485" s="594">
        <v>484</v>
      </c>
      <c r="B485" s="22" t="s">
        <v>19</v>
      </c>
      <c r="C485" s="22" t="s">
        <v>146</v>
      </c>
      <c r="D485" s="595">
        <v>6000043167</v>
      </c>
      <c r="E485" s="94">
        <v>2</v>
      </c>
      <c r="F485" s="94">
        <v>2</v>
      </c>
      <c r="G485" s="94">
        <v>0</v>
      </c>
      <c r="H485" s="178">
        <v>46245</v>
      </c>
      <c r="I485" s="135" t="s">
        <v>21</v>
      </c>
      <c r="J485" s="595" t="s">
        <v>260</v>
      </c>
      <c r="K485" s="547" t="s">
        <v>22</v>
      </c>
      <c r="L485" s="41" t="s">
        <v>22</v>
      </c>
      <c r="M485" s="41" t="s">
        <v>22</v>
      </c>
      <c r="N485" s="27" t="s">
        <v>23</v>
      </c>
      <c r="O485" s="27"/>
      <c r="P485" s="27"/>
      <c r="Q485" s="27" t="s">
        <v>23</v>
      </c>
      <c r="R485" s="27"/>
      <c r="S485" s="94" t="s">
        <v>24</v>
      </c>
      <c r="T485" s="94" t="s">
        <v>22</v>
      </c>
      <c r="U485" s="151" t="s">
        <v>22</v>
      </c>
      <c r="V485" s="151"/>
    </row>
    <row r="486" ht="15.5" customHeight="1" spans="1:22">
      <c r="A486" s="594">
        <v>485</v>
      </c>
      <c r="B486" s="22" t="s">
        <v>19</v>
      </c>
      <c r="C486" s="22" t="s">
        <v>146</v>
      </c>
      <c r="D486" s="596">
        <v>6000043167</v>
      </c>
      <c r="E486" s="22">
        <v>1</v>
      </c>
      <c r="F486" s="22">
        <v>0</v>
      </c>
      <c r="G486" s="22">
        <v>1</v>
      </c>
      <c r="H486" s="71">
        <v>46245</v>
      </c>
      <c r="I486" s="141" t="s">
        <v>21</v>
      </c>
      <c r="J486" s="596">
        <v>516300010861113</v>
      </c>
      <c r="K486" s="599" t="s">
        <v>160</v>
      </c>
      <c r="L486" s="38" t="s">
        <v>2865</v>
      </c>
      <c r="M486" s="39"/>
      <c r="N486" s="39" t="s">
        <v>23</v>
      </c>
      <c r="O486" s="39"/>
      <c r="P486" s="38"/>
      <c r="Q486" s="39" t="s">
        <v>23</v>
      </c>
      <c r="R486" s="39"/>
      <c r="S486" s="22" t="s">
        <v>24</v>
      </c>
      <c r="T486" s="133" t="s">
        <v>164</v>
      </c>
      <c r="U486" s="133" t="s">
        <v>46</v>
      </c>
      <c r="V486" s="133"/>
    </row>
    <row r="487" ht="14.5" customHeight="1" spans="1:22">
      <c r="A487" s="594">
        <v>486</v>
      </c>
      <c r="B487" s="22" t="s">
        <v>19</v>
      </c>
      <c r="C487" s="22" t="s">
        <v>146</v>
      </c>
      <c r="D487" s="595">
        <v>6000043167</v>
      </c>
      <c r="E487" s="94">
        <v>5</v>
      </c>
      <c r="F487" s="94">
        <v>5</v>
      </c>
      <c r="G487" s="94">
        <v>0</v>
      </c>
      <c r="H487" s="178">
        <v>46245</v>
      </c>
      <c r="I487" s="135" t="s">
        <v>21</v>
      </c>
      <c r="J487" s="595" t="s">
        <v>261</v>
      </c>
      <c r="K487" s="547" t="s">
        <v>22</v>
      </c>
      <c r="L487" s="41" t="s">
        <v>22</v>
      </c>
      <c r="M487" s="41" t="s">
        <v>22</v>
      </c>
      <c r="N487" s="27" t="s">
        <v>23</v>
      </c>
      <c r="O487" s="27"/>
      <c r="P487" s="27"/>
      <c r="Q487" s="27" t="s">
        <v>23</v>
      </c>
      <c r="R487" s="27"/>
      <c r="S487" s="94" t="s">
        <v>24</v>
      </c>
      <c r="T487" s="94" t="s">
        <v>22</v>
      </c>
      <c r="U487" s="151" t="s">
        <v>22</v>
      </c>
      <c r="V487" s="151"/>
    </row>
    <row r="488" ht="14.5" customHeight="1" spans="1:22">
      <c r="A488" s="594">
        <v>487</v>
      </c>
      <c r="B488" s="22" t="s">
        <v>19</v>
      </c>
      <c r="C488" s="22" t="s">
        <v>146</v>
      </c>
      <c r="D488" s="596">
        <v>6000043167</v>
      </c>
      <c r="E488" s="22">
        <v>3</v>
      </c>
      <c r="F488" s="22">
        <v>3</v>
      </c>
      <c r="G488" s="22">
        <v>0</v>
      </c>
      <c r="H488" s="71">
        <v>46246</v>
      </c>
      <c r="I488" s="141" t="s">
        <v>21</v>
      </c>
      <c r="J488" s="596" t="s">
        <v>262</v>
      </c>
      <c r="K488" s="515" t="s">
        <v>22</v>
      </c>
      <c r="L488" s="38" t="s">
        <v>22</v>
      </c>
      <c r="M488" s="38" t="s">
        <v>22</v>
      </c>
      <c r="N488" s="39" t="s">
        <v>23</v>
      </c>
      <c r="O488" s="39"/>
      <c r="P488" s="39"/>
      <c r="Q488" s="39" t="s">
        <v>23</v>
      </c>
      <c r="R488" s="39"/>
      <c r="S488" s="22" t="s">
        <v>24</v>
      </c>
      <c r="T488" s="22" t="s">
        <v>22</v>
      </c>
      <c r="U488" s="133" t="s">
        <v>22</v>
      </c>
      <c r="V488" s="133"/>
    </row>
    <row r="489" ht="14.5" customHeight="1" spans="1:22">
      <c r="A489" s="594">
        <v>488</v>
      </c>
      <c r="B489" s="22" t="s">
        <v>19</v>
      </c>
      <c r="C489" s="22" t="s">
        <v>146</v>
      </c>
      <c r="D489" s="595">
        <v>6000043167</v>
      </c>
      <c r="E489" s="94">
        <v>1</v>
      </c>
      <c r="F489" s="94">
        <v>0</v>
      </c>
      <c r="G489" s="94">
        <v>1</v>
      </c>
      <c r="H489" s="178">
        <v>46246</v>
      </c>
      <c r="I489" s="135" t="s">
        <v>21</v>
      </c>
      <c r="J489" s="595">
        <v>516300010861122</v>
      </c>
      <c r="K489" s="166" t="s">
        <v>155</v>
      </c>
      <c r="L489" s="41" t="s">
        <v>2857</v>
      </c>
      <c r="M489" s="27"/>
      <c r="N489" s="27" t="s">
        <v>23</v>
      </c>
      <c r="O489" s="27"/>
      <c r="P489" s="41" t="s">
        <v>2868</v>
      </c>
      <c r="Q489" s="27" t="s">
        <v>23</v>
      </c>
      <c r="R489" s="27"/>
      <c r="S489" s="94" t="s">
        <v>24</v>
      </c>
      <c r="T489" s="94" t="s">
        <v>59</v>
      </c>
      <c r="U489" s="151" t="s">
        <v>28</v>
      </c>
      <c r="V489" s="151"/>
    </row>
    <row r="490" ht="14.5" customHeight="1" spans="1:22">
      <c r="A490" s="594">
        <v>489</v>
      </c>
      <c r="B490" s="22" t="s">
        <v>19</v>
      </c>
      <c r="C490" s="22" t="s">
        <v>146</v>
      </c>
      <c r="D490" s="596">
        <v>6000043167</v>
      </c>
      <c r="E490" s="22">
        <v>1</v>
      </c>
      <c r="F490" s="22">
        <v>1</v>
      </c>
      <c r="G490" s="22">
        <v>0</v>
      </c>
      <c r="H490" s="71">
        <v>46246</v>
      </c>
      <c r="I490" s="141" t="s">
        <v>21</v>
      </c>
      <c r="J490" s="596">
        <v>516300010861123</v>
      </c>
      <c r="K490" s="515" t="s">
        <v>22</v>
      </c>
      <c r="L490" s="38" t="s">
        <v>22</v>
      </c>
      <c r="M490" s="38" t="s">
        <v>22</v>
      </c>
      <c r="N490" s="39" t="s">
        <v>23</v>
      </c>
      <c r="O490" s="39"/>
      <c r="P490" s="39"/>
      <c r="Q490" s="39" t="s">
        <v>23</v>
      </c>
      <c r="R490" s="39"/>
      <c r="S490" s="22" t="s">
        <v>24</v>
      </c>
      <c r="T490" s="22" t="s">
        <v>22</v>
      </c>
      <c r="U490" s="133" t="s">
        <v>22</v>
      </c>
      <c r="V490" s="133"/>
    </row>
    <row r="491" ht="14.5" customHeight="1" spans="1:22">
      <c r="A491" s="594">
        <v>490</v>
      </c>
      <c r="B491" s="22" t="s">
        <v>19</v>
      </c>
      <c r="C491" s="22" t="s">
        <v>146</v>
      </c>
      <c r="D491" s="595">
        <v>6000043167</v>
      </c>
      <c r="E491" s="94">
        <v>1</v>
      </c>
      <c r="F491" s="94">
        <v>0</v>
      </c>
      <c r="G491" s="94">
        <v>1</v>
      </c>
      <c r="H491" s="178">
        <v>46246</v>
      </c>
      <c r="I491" s="135" t="s">
        <v>21</v>
      </c>
      <c r="J491" s="595">
        <v>516300010861124</v>
      </c>
      <c r="K491" s="166" t="s">
        <v>47</v>
      </c>
      <c r="L491" s="41" t="s">
        <v>2860</v>
      </c>
      <c r="M491" s="27"/>
      <c r="N491" s="27" t="s">
        <v>23</v>
      </c>
      <c r="O491" s="27"/>
      <c r="P491" s="41" t="s">
        <v>2861</v>
      </c>
      <c r="Q491" s="27" t="s">
        <v>23</v>
      </c>
      <c r="R491" s="27"/>
      <c r="S491" s="94" t="s">
        <v>24</v>
      </c>
      <c r="T491" s="94" t="s">
        <v>45</v>
      </c>
      <c r="U491" s="151" t="s">
        <v>46</v>
      </c>
      <c r="V491" s="151"/>
    </row>
    <row r="492" ht="14.5" customHeight="1" spans="1:22">
      <c r="A492" s="594">
        <v>491</v>
      </c>
      <c r="B492" s="22" t="s">
        <v>19</v>
      </c>
      <c r="C492" s="22" t="s">
        <v>183</v>
      </c>
      <c r="D492" s="596">
        <v>6000043167</v>
      </c>
      <c r="E492" s="22">
        <v>1</v>
      </c>
      <c r="F492" s="22">
        <v>0</v>
      </c>
      <c r="G492" s="22">
        <v>1</v>
      </c>
      <c r="H492" s="71">
        <v>46247</v>
      </c>
      <c r="I492" s="141" t="s">
        <v>21</v>
      </c>
      <c r="J492" s="596">
        <v>516300010861125</v>
      </c>
      <c r="K492" s="166" t="s">
        <v>47</v>
      </c>
      <c r="L492" s="38" t="s">
        <v>2860</v>
      </c>
      <c r="M492" s="39"/>
      <c r="N492" s="39" t="s">
        <v>23</v>
      </c>
      <c r="O492" s="39"/>
      <c r="P492" s="38" t="s">
        <v>2861</v>
      </c>
      <c r="Q492" s="39" t="s">
        <v>23</v>
      </c>
      <c r="R492" s="39"/>
      <c r="S492" s="22" t="s">
        <v>24</v>
      </c>
      <c r="T492" s="22" t="s">
        <v>45</v>
      </c>
      <c r="U492" s="133" t="s">
        <v>46</v>
      </c>
      <c r="V492" s="133"/>
    </row>
    <row r="493" ht="14.5" customHeight="1" spans="1:22">
      <c r="A493" s="594">
        <v>492</v>
      </c>
      <c r="B493" s="22" t="s">
        <v>19</v>
      </c>
      <c r="C493" s="22" t="s">
        <v>183</v>
      </c>
      <c r="D493" s="595">
        <v>6000043167</v>
      </c>
      <c r="E493" s="94">
        <v>1</v>
      </c>
      <c r="F493" s="94">
        <v>0</v>
      </c>
      <c r="G493" s="94">
        <v>1</v>
      </c>
      <c r="H493" s="178">
        <v>46247</v>
      </c>
      <c r="I493" s="135" t="s">
        <v>21</v>
      </c>
      <c r="J493" s="595">
        <v>516300010861126</v>
      </c>
      <c r="K493" s="166" t="s">
        <v>75</v>
      </c>
      <c r="L493" s="41" t="s">
        <v>2865</v>
      </c>
      <c r="M493" s="27"/>
      <c r="N493" s="27" t="s">
        <v>23</v>
      </c>
      <c r="O493" s="27"/>
      <c r="P493" s="41" t="s">
        <v>2866</v>
      </c>
      <c r="Q493" s="27" t="s">
        <v>23</v>
      </c>
      <c r="R493" s="27"/>
      <c r="S493" s="94" t="s">
        <v>24</v>
      </c>
      <c r="T493" s="94" t="s">
        <v>76</v>
      </c>
      <c r="U493" s="151" t="s">
        <v>46</v>
      </c>
      <c r="V493" s="151"/>
    </row>
    <row r="494" ht="14.5" customHeight="1" spans="1:22">
      <c r="A494" s="594">
        <v>493</v>
      </c>
      <c r="B494" s="22" t="s">
        <v>19</v>
      </c>
      <c r="C494" s="22" t="s">
        <v>183</v>
      </c>
      <c r="D494" s="596">
        <v>6000043167</v>
      </c>
      <c r="E494" s="22">
        <v>1</v>
      </c>
      <c r="F494" s="22">
        <v>0</v>
      </c>
      <c r="G494" s="22">
        <v>1</v>
      </c>
      <c r="H494" s="71">
        <v>46247</v>
      </c>
      <c r="I494" s="141" t="s">
        <v>21</v>
      </c>
      <c r="J494" s="596">
        <v>516300010861127</v>
      </c>
      <c r="K494" s="166" t="s">
        <v>263</v>
      </c>
      <c r="L494" s="38" t="s">
        <v>2855</v>
      </c>
      <c r="M494" s="39"/>
      <c r="N494" s="39" t="s">
        <v>23</v>
      </c>
      <c r="O494" s="39"/>
      <c r="P494" s="38" t="s">
        <v>2856</v>
      </c>
      <c r="Q494" s="39" t="s">
        <v>23</v>
      </c>
      <c r="R494" s="39"/>
      <c r="S494" s="22" t="s">
        <v>24</v>
      </c>
      <c r="T494" s="22" t="s">
        <v>35</v>
      </c>
      <c r="U494" s="133" t="s">
        <v>28</v>
      </c>
      <c r="V494" s="133"/>
    </row>
    <row r="495" ht="14.5" customHeight="1" spans="1:22">
      <c r="A495" s="594">
        <v>494</v>
      </c>
      <c r="B495" s="22" t="s">
        <v>19</v>
      </c>
      <c r="C495" s="22" t="s">
        <v>183</v>
      </c>
      <c r="D495" s="595">
        <v>6000043167</v>
      </c>
      <c r="E495" s="94">
        <v>6</v>
      </c>
      <c r="F495" s="94">
        <v>6</v>
      </c>
      <c r="G495" s="94">
        <v>0</v>
      </c>
      <c r="H495" s="178">
        <v>46247</v>
      </c>
      <c r="I495" s="135" t="s">
        <v>21</v>
      </c>
      <c r="J495" s="595" t="s">
        <v>264</v>
      </c>
      <c r="K495" s="547" t="s">
        <v>22</v>
      </c>
      <c r="L495" s="41" t="s">
        <v>22</v>
      </c>
      <c r="M495" s="41" t="s">
        <v>22</v>
      </c>
      <c r="N495" s="27" t="s">
        <v>23</v>
      </c>
      <c r="O495" s="27"/>
      <c r="P495" s="27"/>
      <c r="Q495" s="27" t="s">
        <v>23</v>
      </c>
      <c r="R495" s="27"/>
      <c r="S495" s="94" t="s">
        <v>24</v>
      </c>
      <c r="T495" s="94" t="s">
        <v>22</v>
      </c>
      <c r="U495" s="151" t="s">
        <v>22</v>
      </c>
      <c r="V495" s="151"/>
    </row>
    <row r="496" ht="14.5" customHeight="1" spans="1:22">
      <c r="A496" s="594">
        <v>495</v>
      </c>
      <c r="B496" s="22" t="s">
        <v>19</v>
      </c>
      <c r="C496" s="22" t="s">
        <v>183</v>
      </c>
      <c r="D496" s="596">
        <v>6000043167</v>
      </c>
      <c r="E496" s="22">
        <v>1</v>
      </c>
      <c r="F496" s="22">
        <v>0</v>
      </c>
      <c r="G496" s="22">
        <v>1</v>
      </c>
      <c r="H496" s="71">
        <v>46247</v>
      </c>
      <c r="I496" s="141" t="s">
        <v>21</v>
      </c>
      <c r="J496" s="596">
        <v>516300010861134</v>
      </c>
      <c r="K496" s="166" t="s">
        <v>31</v>
      </c>
      <c r="L496" s="38" t="s">
        <v>2853</v>
      </c>
      <c r="M496" s="39"/>
      <c r="N496" s="39" t="s">
        <v>23</v>
      </c>
      <c r="O496" s="39"/>
      <c r="P496" s="38" t="s">
        <v>2854</v>
      </c>
      <c r="Q496" s="39" t="s">
        <v>23</v>
      </c>
      <c r="R496" s="39"/>
      <c r="S496" s="22" t="s">
        <v>24</v>
      </c>
      <c r="T496" s="22" t="s">
        <v>32</v>
      </c>
      <c r="U496" s="133" t="s">
        <v>28</v>
      </c>
      <c r="V496" s="133"/>
    </row>
    <row r="497" ht="14.5" customHeight="1" spans="1:22">
      <c r="A497" s="594">
        <v>496</v>
      </c>
      <c r="B497" s="22" t="s">
        <v>19</v>
      </c>
      <c r="C497" s="22" t="s">
        <v>183</v>
      </c>
      <c r="D497" s="595">
        <v>6000043167</v>
      </c>
      <c r="E497" s="94">
        <v>3</v>
      </c>
      <c r="F497" s="94">
        <v>3</v>
      </c>
      <c r="G497" s="94">
        <v>0</v>
      </c>
      <c r="H497" s="178">
        <v>46247</v>
      </c>
      <c r="I497" s="135" t="s">
        <v>21</v>
      </c>
      <c r="J497" s="595" t="s">
        <v>265</v>
      </c>
      <c r="K497" s="547" t="s">
        <v>22</v>
      </c>
      <c r="L497" s="41" t="s">
        <v>22</v>
      </c>
      <c r="M497" s="41" t="s">
        <v>22</v>
      </c>
      <c r="N497" s="27" t="s">
        <v>23</v>
      </c>
      <c r="O497" s="27"/>
      <c r="P497" s="27"/>
      <c r="Q497" s="27" t="s">
        <v>23</v>
      </c>
      <c r="R497" s="27"/>
      <c r="S497" s="94" t="s">
        <v>24</v>
      </c>
      <c r="T497" s="94" t="s">
        <v>22</v>
      </c>
      <c r="U497" s="151" t="s">
        <v>22</v>
      </c>
      <c r="V497" s="151"/>
    </row>
    <row r="498" ht="14.5" customHeight="1" spans="1:22">
      <c r="A498" s="594">
        <v>497</v>
      </c>
      <c r="B498" s="22" t="s">
        <v>19</v>
      </c>
      <c r="C498" s="22" t="s">
        <v>146</v>
      </c>
      <c r="D498" s="596">
        <v>6000043167</v>
      </c>
      <c r="E498" s="22">
        <v>4</v>
      </c>
      <c r="F498" s="22">
        <v>4</v>
      </c>
      <c r="G498" s="22">
        <v>0</v>
      </c>
      <c r="H498" s="71">
        <v>46248</v>
      </c>
      <c r="I498" s="141" t="s">
        <v>21</v>
      </c>
      <c r="J498" s="596" t="s">
        <v>266</v>
      </c>
      <c r="K498" s="515" t="s">
        <v>22</v>
      </c>
      <c r="L498" s="38" t="s">
        <v>22</v>
      </c>
      <c r="M498" s="38" t="s">
        <v>22</v>
      </c>
      <c r="N498" s="39" t="s">
        <v>23</v>
      </c>
      <c r="O498" s="39"/>
      <c r="P498" s="39"/>
      <c r="Q498" s="39" t="s">
        <v>23</v>
      </c>
      <c r="R498" s="39"/>
      <c r="S498" s="22" t="s">
        <v>24</v>
      </c>
      <c r="T498" s="22" t="s">
        <v>22</v>
      </c>
      <c r="U498" s="133" t="s">
        <v>22</v>
      </c>
      <c r="V498" s="133"/>
    </row>
    <row r="499" ht="14.5" customHeight="1" spans="1:22">
      <c r="A499" s="594">
        <v>498</v>
      </c>
      <c r="B499" s="22" t="s">
        <v>19</v>
      </c>
      <c r="C499" s="22" t="s">
        <v>146</v>
      </c>
      <c r="D499" s="595">
        <v>6000043167</v>
      </c>
      <c r="E499" s="94">
        <v>1</v>
      </c>
      <c r="F499" s="94">
        <v>0</v>
      </c>
      <c r="G499" s="94">
        <v>1</v>
      </c>
      <c r="H499" s="178">
        <v>46248</v>
      </c>
      <c r="I499" s="135" t="s">
        <v>21</v>
      </c>
      <c r="J499" s="595">
        <v>516300010861142</v>
      </c>
      <c r="K499" s="166" t="s">
        <v>185</v>
      </c>
      <c r="L499" s="41" t="s">
        <v>2872</v>
      </c>
      <c r="M499" s="27"/>
      <c r="N499" s="27" t="s">
        <v>23</v>
      </c>
      <c r="O499" s="27"/>
      <c r="P499" s="41" t="s">
        <v>2871</v>
      </c>
      <c r="Q499" s="27" t="s">
        <v>23</v>
      </c>
      <c r="R499" s="27"/>
      <c r="S499" s="94" t="s">
        <v>24</v>
      </c>
      <c r="T499" s="94" t="s">
        <v>186</v>
      </c>
      <c r="U499" s="151" t="s">
        <v>28</v>
      </c>
      <c r="V499" s="151"/>
    </row>
    <row r="500" ht="14.5" customHeight="1" spans="1:22">
      <c r="A500" s="594">
        <v>499</v>
      </c>
      <c r="B500" s="22" t="s">
        <v>19</v>
      </c>
      <c r="C500" s="22" t="s">
        <v>146</v>
      </c>
      <c r="D500" s="596">
        <v>6000043167</v>
      </c>
      <c r="E500" s="22">
        <v>1</v>
      </c>
      <c r="F500" s="22">
        <v>0</v>
      </c>
      <c r="G500" s="22">
        <v>1</v>
      </c>
      <c r="H500" s="71">
        <v>46248</v>
      </c>
      <c r="I500" s="141" t="s">
        <v>21</v>
      </c>
      <c r="J500" s="596">
        <v>516300010861143</v>
      </c>
      <c r="K500" s="166" t="s">
        <v>38</v>
      </c>
      <c r="L500" s="38" t="s">
        <v>2857</v>
      </c>
      <c r="M500" s="39"/>
      <c r="N500" s="39" t="s">
        <v>23</v>
      </c>
      <c r="O500" s="39"/>
      <c r="P500" s="38" t="s">
        <v>2856</v>
      </c>
      <c r="Q500" s="39" t="s">
        <v>23</v>
      </c>
      <c r="R500" s="39"/>
      <c r="S500" s="22" t="s">
        <v>24</v>
      </c>
      <c r="T500" s="22" t="s">
        <v>32</v>
      </c>
      <c r="U500" s="133" t="s">
        <v>28</v>
      </c>
      <c r="V500" s="133"/>
    </row>
    <row r="501" ht="14.5" customHeight="1" spans="1:22">
      <c r="A501" s="594">
        <v>500</v>
      </c>
      <c r="B501" s="22" t="s">
        <v>19</v>
      </c>
      <c r="C501" s="22" t="s">
        <v>146</v>
      </c>
      <c r="D501" s="595">
        <v>6000043167</v>
      </c>
      <c r="E501" s="94">
        <v>2</v>
      </c>
      <c r="F501" s="94">
        <v>2</v>
      </c>
      <c r="G501" s="94">
        <v>0</v>
      </c>
      <c r="H501" s="178">
        <v>46248</v>
      </c>
      <c r="I501" s="135" t="s">
        <v>21</v>
      </c>
      <c r="J501" s="595" t="s">
        <v>267</v>
      </c>
      <c r="K501" s="547" t="s">
        <v>22</v>
      </c>
      <c r="L501" s="41" t="s">
        <v>22</v>
      </c>
      <c r="M501" s="41" t="s">
        <v>22</v>
      </c>
      <c r="N501" s="27" t="s">
        <v>23</v>
      </c>
      <c r="O501" s="27"/>
      <c r="P501" s="27"/>
      <c r="Q501" s="27" t="s">
        <v>23</v>
      </c>
      <c r="R501" s="27"/>
      <c r="S501" s="94" t="s">
        <v>24</v>
      </c>
      <c r="T501" s="94" t="s">
        <v>22</v>
      </c>
      <c r="U501" s="151" t="s">
        <v>22</v>
      </c>
      <c r="V501" s="151"/>
    </row>
    <row r="502" ht="14.5" customHeight="1" spans="1:22">
      <c r="A502" s="594">
        <v>501</v>
      </c>
      <c r="B502" s="22" t="s">
        <v>19</v>
      </c>
      <c r="C502" s="22" t="s">
        <v>146</v>
      </c>
      <c r="D502" s="596">
        <v>6000043167</v>
      </c>
      <c r="E502" s="22">
        <v>1</v>
      </c>
      <c r="F502" s="22">
        <v>0</v>
      </c>
      <c r="G502" s="22">
        <v>1</v>
      </c>
      <c r="H502" s="71">
        <v>46248</v>
      </c>
      <c r="I502" s="141" t="s">
        <v>21</v>
      </c>
      <c r="J502" s="596">
        <v>516300010861146</v>
      </c>
      <c r="K502" s="166" t="s">
        <v>47</v>
      </c>
      <c r="L502" s="38" t="s">
        <v>2860</v>
      </c>
      <c r="M502" s="39"/>
      <c r="N502" s="39" t="s">
        <v>23</v>
      </c>
      <c r="O502" s="39"/>
      <c r="P502" s="38" t="s">
        <v>2861</v>
      </c>
      <c r="Q502" s="39" t="s">
        <v>23</v>
      </c>
      <c r="R502" s="39"/>
      <c r="S502" s="22" t="s">
        <v>24</v>
      </c>
      <c r="T502" s="22" t="s">
        <v>45</v>
      </c>
      <c r="U502" s="133" t="s">
        <v>46</v>
      </c>
      <c r="V502" s="133"/>
    </row>
    <row r="503" ht="14.5" customHeight="1" spans="1:22">
      <c r="A503" s="594">
        <v>502</v>
      </c>
      <c r="B503" s="22" t="s">
        <v>19</v>
      </c>
      <c r="C503" s="22" t="s">
        <v>146</v>
      </c>
      <c r="D503" s="595">
        <v>6000043167</v>
      </c>
      <c r="E503" s="94">
        <v>1</v>
      </c>
      <c r="F503" s="94">
        <v>1</v>
      </c>
      <c r="G503" s="94">
        <v>0</v>
      </c>
      <c r="H503" s="178">
        <v>46248</v>
      </c>
      <c r="I503" s="135" t="s">
        <v>21</v>
      </c>
      <c r="J503" s="595">
        <v>516300010861147</v>
      </c>
      <c r="K503" s="547" t="s">
        <v>22</v>
      </c>
      <c r="L503" s="41" t="s">
        <v>22</v>
      </c>
      <c r="M503" s="41" t="s">
        <v>22</v>
      </c>
      <c r="N503" s="27" t="s">
        <v>23</v>
      </c>
      <c r="O503" s="27"/>
      <c r="P503" s="27"/>
      <c r="Q503" s="27" t="s">
        <v>23</v>
      </c>
      <c r="R503" s="27"/>
      <c r="S503" s="94" t="s">
        <v>24</v>
      </c>
      <c r="T503" s="94" t="s">
        <v>22</v>
      </c>
      <c r="U503" s="151" t="s">
        <v>22</v>
      </c>
      <c r="V503" s="151"/>
    </row>
    <row r="504" ht="14.5" customHeight="1" spans="1:22">
      <c r="A504" s="594">
        <v>503</v>
      </c>
      <c r="B504" s="22" t="s">
        <v>19</v>
      </c>
      <c r="C504" s="22" t="s">
        <v>146</v>
      </c>
      <c r="D504" s="596">
        <v>6000043167</v>
      </c>
      <c r="E504" s="22">
        <v>1</v>
      </c>
      <c r="F504" s="22">
        <v>0</v>
      </c>
      <c r="G504" s="22">
        <v>1</v>
      </c>
      <c r="H504" s="71">
        <v>46248</v>
      </c>
      <c r="I504" s="141" t="s">
        <v>21</v>
      </c>
      <c r="J504" s="596">
        <v>516300010861148</v>
      </c>
      <c r="K504" s="166" t="s">
        <v>185</v>
      </c>
      <c r="L504" s="38" t="s">
        <v>2872</v>
      </c>
      <c r="M504" s="39"/>
      <c r="N504" s="39" t="s">
        <v>23</v>
      </c>
      <c r="O504" s="39"/>
      <c r="P504" s="38" t="s">
        <v>2871</v>
      </c>
      <c r="Q504" s="39" t="s">
        <v>23</v>
      </c>
      <c r="R504" s="39"/>
      <c r="S504" s="22" t="s">
        <v>24</v>
      </c>
      <c r="T504" s="22" t="s">
        <v>186</v>
      </c>
      <c r="U504" s="133" t="s">
        <v>28</v>
      </c>
      <c r="V504" s="133"/>
    </row>
    <row r="505" ht="14.5" customHeight="1" spans="1:22">
      <c r="A505" s="594">
        <v>504</v>
      </c>
      <c r="B505" s="22" t="s">
        <v>19</v>
      </c>
      <c r="C505" s="22" t="s">
        <v>146</v>
      </c>
      <c r="D505" s="595">
        <v>6000043167</v>
      </c>
      <c r="E505" s="94">
        <v>7</v>
      </c>
      <c r="F505" s="94">
        <v>7</v>
      </c>
      <c r="G505" s="94">
        <v>0</v>
      </c>
      <c r="H505" s="178">
        <v>46248</v>
      </c>
      <c r="I505" s="135" t="s">
        <v>21</v>
      </c>
      <c r="J505" s="595" t="s">
        <v>268</v>
      </c>
      <c r="K505" s="547" t="s">
        <v>22</v>
      </c>
      <c r="L505" s="41" t="s">
        <v>22</v>
      </c>
      <c r="M505" s="41" t="s">
        <v>22</v>
      </c>
      <c r="N505" s="27" t="s">
        <v>23</v>
      </c>
      <c r="O505" s="27"/>
      <c r="P505" s="27"/>
      <c r="Q505" s="27" t="s">
        <v>23</v>
      </c>
      <c r="R505" s="27"/>
      <c r="S505" s="94" t="s">
        <v>24</v>
      </c>
      <c r="T505" s="94" t="s">
        <v>22</v>
      </c>
      <c r="U505" s="151" t="s">
        <v>22</v>
      </c>
      <c r="V505" s="151"/>
    </row>
    <row r="506" ht="14.5" customHeight="1" spans="1:22">
      <c r="A506" s="594">
        <v>505</v>
      </c>
      <c r="B506" s="22" t="s">
        <v>19</v>
      </c>
      <c r="C506" s="22" t="s">
        <v>146</v>
      </c>
      <c r="D506" s="596">
        <v>6000043167</v>
      </c>
      <c r="E506" s="22">
        <v>1</v>
      </c>
      <c r="F506" s="22">
        <v>0</v>
      </c>
      <c r="G506" s="22">
        <v>1</v>
      </c>
      <c r="H506" s="71">
        <v>46248</v>
      </c>
      <c r="I506" s="141" t="s">
        <v>21</v>
      </c>
      <c r="J506" s="596">
        <v>516300010861156</v>
      </c>
      <c r="K506" s="166" t="s">
        <v>75</v>
      </c>
      <c r="L506" s="38" t="s">
        <v>2865</v>
      </c>
      <c r="M506" s="39"/>
      <c r="N506" s="39" t="s">
        <v>23</v>
      </c>
      <c r="O506" s="39"/>
      <c r="P506" s="38" t="s">
        <v>2866</v>
      </c>
      <c r="Q506" s="39" t="s">
        <v>23</v>
      </c>
      <c r="R506" s="39"/>
      <c r="S506" s="22" t="s">
        <v>24</v>
      </c>
      <c r="T506" s="22" t="s">
        <v>76</v>
      </c>
      <c r="U506" s="133" t="s">
        <v>46</v>
      </c>
      <c r="V506" s="133"/>
    </row>
    <row r="507" ht="14.5" customHeight="1" spans="1:22">
      <c r="A507" s="594">
        <v>506</v>
      </c>
      <c r="B507" s="22" t="s">
        <v>19</v>
      </c>
      <c r="C507" s="22" t="s">
        <v>146</v>
      </c>
      <c r="D507" s="595">
        <v>6000043167</v>
      </c>
      <c r="E507" s="94">
        <v>1</v>
      </c>
      <c r="F507" s="94">
        <v>1</v>
      </c>
      <c r="G507" s="94">
        <v>0</v>
      </c>
      <c r="H507" s="178">
        <v>46248</v>
      </c>
      <c r="I507" s="135" t="s">
        <v>21</v>
      </c>
      <c r="J507" s="595">
        <v>516300010861157</v>
      </c>
      <c r="K507" s="547" t="s">
        <v>22</v>
      </c>
      <c r="L507" s="41" t="s">
        <v>22</v>
      </c>
      <c r="M507" s="41" t="s">
        <v>22</v>
      </c>
      <c r="N507" s="27" t="s">
        <v>23</v>
      </c>
      <c r="O507" s="27"/>
      <c r="P507" s="27"/>
      <c r="Q507" s="27" t="s">
        <v>23</v>
      </c>
      <c r="R507" s="27"/>
      <c r="S507" s="94" t="s">
        <v>24</v>
      </c>
      <c r="T507" s="94" t="s">
        <v>22</v>
      </c>
      <c r="U507" s="151" t="s">
        <v>22</v>
      </c>
      <c r="V507" s="151"/>
    </row>
    <row r="508" ht="15.5" customHeight="1" spans="1:22">
      <c r="A508" s="594">
        <v>507</v>
      </c>
      <c r="B508" s="22" t="s">
        <v>19</v>
      </c>
      <c r="C508" s="22" t="s">
        <v>146</v>
      </c>
      <c r="D508" s="596">
        <v>6000043167</v>
      </c>
      <c r="E508" s="22">
        <v>1</v>
      </c>
      <c r="F508" s="22">
        <v>0</v>
      </c>
      <c r="G508" s="22">
        <v>1</v>
      </c>
      <c r="H508" s="71">
        <v>46248</v>
      </c>
      <c r="I508" s="141" t="s">
        <v>21</v>
      </c>
      <c r="J508" s="596">
        <v>516300010861158</v>
      </c>
      <c r="K508" s="601" t="s">
        <v>160</v>
      </c>
      <c r="L508" s="38" t="s">
        <v>2865</v>
      </c>
      <c r="M508" s="39"/>
      <c r="N508" s="39" t="s">
        <v>23</v>
      </c>
      <c r="O508" s="39"/>
      <c r="P508" s="38"/>
      <c r="Q508" s="39" t="s">
        <v>23</v>
      </c>
      <c r="R508" s="39"/>
      <c r="S508" s="22" t="s">
        <v>24</v>
      </c>
      <c r="T508" s="133" t="s">
        <v>164</v>
      </c>
      <c r="U508" s="133" t="s">
        <v>46</v>
      </c>
      <c r="V508" s="133"/>
    </row>
    <row r="509" ht="14.5" customHeight="1" spans="1:22">
      <c r="A509" s="594">
        <v>508</v>
      </c>
      <c r="B509" s="22" t="s">
        <v>19</v>
      </c>
      <c r="C509" s="22" t="s">
        <v>146</v>
      </c>
      <c r="D509" s="595">
        <v>6000043167</v>
      </c>
      <c r="E509" s="94">
        <v>3</v>
      </c>
      <c r="F509" s="94">
        <v>3</v>
      </c>
      <c r="G509" s="94">
        <v>0</v>
      </c>
      <c r="H509" s="178">
        <v>46248</v>
      </c>
      <c r="I509" s="135" t="s">
        <v>21</v>
      </c>
      <c r="J509" s="595" t="s">
        <v>269</v>
      </c>
      <c r="K509" s="547" t="s">
        <v>22</v>
      </c>
      <c r="L509" s="41" t="s">
        <v>22</v>
      </c>
      <c r="M509" s="41" t="s">
        <v>22</v>
      </c>
      <c r="N509" s="27" t="s">
        <v>23</v>
      </c>
      <c r="O509" s="27"/>
      <c r="P509" s="27"/>
      <c r="Q509" s="27" t="s">
        <v>23</v>
      </c>
      <c r="R509" s="27"/>
      <c r="S509" s="94" t="s">
        <v>24</v>
      </c>
      <c r="T509" s="94" t="s">
        <v>22</v>
      </c>
      <c r="U509" s="151" t="s">
        <v>22</v>
      </c>
      <c r="V509" s="151"/>
    </row>
    <row r="510" ht="14.5" customHeight="1" spans="1:22">
      <c r="A510" s="594">
        <v>510</v>
      </c>
      <c r="B510" s="22" t="s">
        <v>19</v>
      </c>
      <c r="C510" s="22" t="s">
        <v>146</v>
      </c>
      <c r="D510" s="596">
        <v>6000064568</v>
      </c>
      <c r="E510" s="22">
        <v>1</v>
      </c>
      <c r="F510" s="22">
        <v>0</v>
      </c>
      <c r="G510" s="22">
        <v>1</v>
      </c>
      <c r="H510" s="71">
        <v>46248</v>
      </c>
      <c r="I510" s="141" t="s">
        <v>270</v>
      </c>
      <c r="J510" s="596">
        <v>516339060826001</v>
      </c>
      <c r="K510" s="166" t="s">
        <v>185</v>
      </c>
      <c r="L510" s="38" t="s">
        <v>2872</v>
      </c>
      <c r="M510" s="39"/>
      <c r="N510" s="39" t="s">
        <v>23</v>
      </c>
      <c r="O510" s="39"/>
      <c r="P510" s="38" t="s">
        <v>2871</v>
      </c>
      <c r="Q510" s="39" t="s">
        <v>23</v>
      </c>
      <c r="R510" s="39"/>
      <c r="S510" s="22" t="s">
        <v>24</v>
      </c>
      <c r="T510" s="22" t="s">
        <v>186</v>
      </c>
      <c r="U510" s="133" t="s">
        <v>28</v>
      </c>
      <c r="V510" s="133"/>
    </row>
    <row r="511" ht="14.5" customHeight="1" spans="1:22">
      <c r="A511" s="594">
        <v>511</v>
      </c>
      <c r="B511" s="22" t="s">
        <v>19</v>
      </c>
      <c r="C511" s="22" t="s">
        <v>146</v>
      </c>
      <c r="D511" s="595">
        <v>6000064568</v>
      </c>
      <c r="E511" s="94">
        <v>1</v>
      </c>
      <c r="F511" s="94">
        <v>0</v>
      </c>
      <c r="G511" s="94">
        <v>1</v>
      </c>
      <c r="H511" s="178">
        <v>46248</v>
      </c>
      <c r="I511" s="135" t="s">
        <v>270</v>
      </c>
      <c r="J511" s="595">
        <v>516339060826002</v>
      </c>
      <c r="K511" s="166" t="s">
        <v>185</v>
      </c>
      <c r="L511" s="41" t="s">
        <v>2872</v>
      </c>
      <c r="M511" s="27"/>
      <c r="N511" s="27" t="s">
        <v>23</v>
      </c>
      <c r="O511" s="27"/>
      <c r="P511" s="41" t="s">
        <v>2871</v>
      </c>
      <c r="Q511" s="27" t="s">
        <v>23</v>
      </c>
      <c r="R511" s="27"/>
      <c r="S511" s="94" t="s">
        <v>24</v>
      </c>
      <c r="T511" s="94" t="s">
        <v>186</v>
      </c>
      <c r="U511" s="151" t="s">
        <v>28</v>
      </c>
      <c r="V511" s="151"/>
    </row>
    <row r="512" ht="14.5" customHeight="1" spans="1:22">
      <c r="A512" s="594">
        <v>512</v>
      </c>
      <c r="B512" s="22" t="s">
        <v>19</v>
      </c>
      <c r="C512" s="22" t="s">
        <v>146</v>
      </c>
      <c r="D512" s="596">
        <v>6000064568</v>
      </c>
      <c r="E512" s="22">
        <v>1</v>
      </c>
      <c r="F512" s="22">
        <v>0</v>
      </c>
      <c r="G512" s="22">
        <v>1</v>
      </c>
      <c r="H512" s="71">
        <v>46248</v>
      </c>
      <c r="I512" s="141" t="s">
        <v>270</v>
      </c>
      <c r="J512" s="596">
        <v>516339060826003</v>
      </c>
      <c r="K512" s="166" t="s">
        <v>185</v>
      </c>
      <c r="L512" s="38" t="s">
        <v>2872</v>
      </c>
      <c r="M512" s="39"/>
      <c r="N512" s="39" t="s">
        <v>23</v>
      </c>
      <c r="O512" s="39"/>
      <c r="P512" s="38" t="s">
        <v>2871</v>
      </c>
      <c r="Q512" s="39" t="s">
        <v>23</v>
      </c>
      <c r="R512" s="39"/>
      <c r="S512" s="22" t="s">
        <v>24</v>
      </c>
      <c r="T512" s="22" t="s">
        <v>186</v>
      </c>
      <c r="U512" s="133" t="s">
        <v>28</v>
      </c>
      <c r="V512" s="133"/>
    </row>
    <row r="513" ht="14.5" customHeight="1" spans="1:22">
      <c r="A513" s="594">
        <v>513</v>
      </c>
      <c r="B513" s="22" t="s">
        <v>19</v>
      </c>
      <c r="C513" s="22" t="s">
        <v>146</v>
      </c>
      <c r="D513" s="595">
        <v>6000064568</v>
      </c>
      <c r="E513" s="94">
        <v>12</v>
      </c>
      <c r="F513" s="94">
        <v>12</v>
      </c>
      <c r="G513" s="94">
        <v>0</v>
      </c>
      <c r="H513" s="178">
        <v>46248</v>
      </c>
      <c r="I513" s="135" t="s">
        <v>270</v>
      </c>
      <c r="J513" s="595" t="s">
        <v>271</v>
      </c>
      <c r="K513" s="547" t="s">
        <v>22</v>
      </c>
      <c r="L513" s="41" t="s">
        <v>22</v>
      </c>
      <c r="M513" s="41" t="s">
        <v>22</v>
      </c>
      <c r="N513" s="27" t="s">
        <v>23</v>
      </c>
      <c r="O513" s="27"/>
      <c r="P513" s="27"/>
      <c r="Q513" s="27" t="s">
        <v>23</v>
      </c>
      <c r="R513" s="27"/>
      <c r="S513" s="94" t="s">
        <v>24</v>
      </c>
      <c r="T513" s="94" t="s">
        <v>22</v>
      </c>
      <c r="U513" s="151" t="s">
        <v>22</v>
      </c>
      <c r="V513" s="151"/>
    </row>
    <row r="514" ht="14.5" customHeight="1" spans="1:22">
      <c r="A514" s="594">
        <v>514</v>
      </c>
      <c r="B514" s="22" t="s">
        <v>19</v>
      </c>
      <c r="C514" s="22" t="s">
        <v>146</v>
      </c>
      <c r="D514" s="596">
        <v>6000064568</v>
      </c>
      <c r="E514" s="22">
        <v>1</v>
      </c>
      <c r="F514" s="22">
        <v>0</v>
      </c>
      <c r="G514" s="22">
        <v>1</v>
      </c>
      <c r="H514" s="71">
        <v>46248</v>
      </c>
      <c r="I514" s="141" t="s">
        <v>270</v>
      </c>
      <c r="J514" s="596">
        <v>516339060826016</v>
      </c>
      <c r="K514" s="166" t="s">
        <v>31</v>
      </c>
      <c r="L514" s="38" t="s">
        <v>2873</v>
      </c>
      <c r="M514" s="39"/>
      <c r="N514" s="39" t="s">
        <v>23</v>
      </c>
      <c r="O514" s="39"/>
      <c r="P514" s="38" t="s">
        <v>2854</v>
      </c>
      <c r="Q514" s="39" t="s">
        <v>23</v>
      </c>
      <c r="R514" s="39"/>
      <c r="S514" s="22" t="s">
        <v>24</v>
      </c>
      <c r="T514" s="22" t="s">
        <v>32</v>
      </c>
      <c r="U514" s="133" t="s">
        <v>28</v>
      </c>
      <c r="V514" s="133"/>
    </row>
    <row r="515" ht="15.5" customHeight="1" spans="1:22">
      <c r="A515" s="594">
        <v>515</v>
      </c>
      <c r="B515" s="22" t="s">
        <v>19</v>
      </c>
      <c r="C515" s="22" t="s">
        <v>146</v>
      </c>
      <c r="D515" s="595">
        <v>6000064568</v>
      </c>
      <c r="E515" s="94">
        <v>1</v>
      </c>
      <c r="F515" s="94">
        <v>0</v>
      </c>
      <c r="G515" s="94">
        <v>1</v>
      </c>
      <c r="H515" s="178">
        <v>46248</v>
      </c>
      <c r="I515" s="135" t="s">
        <v>270</v>
      </c>
      <c r="J515" s="595">
        <v>516339060826017</v>
      </c>
      <c r="K515" s="601" t="s">
        <v>160</v>
      </c>
      <c r="L515" s="27"/>
      <c r="M515" s="27"/>
      <c r="N515" s="27" t="s">
        <v>23</v>
      </c>
      <c r="O515" s="27"/>
      <c r="P515" s="27"/>
      <c r="Q515" s="27" t="s">
        <v>23</v>
      </c>
      <c r="R515" s="27"/>
      <c r="S515" s="94" t="s">
        <v>24</v>
      </c>
      <c r="T515" s="151" t="s">
        <v>164</v>
      </c>
      <c r="U515" s="151" t="s">
        <v>46</v>
      </c>
      <c r="V515" s="151"/>
    </row>
    <row r="516" ht="14.5" customHeight="1" spans="1:22">
      <c r="A516" s="594">
        <v>516</v>
      </c>
      <c r="B516" s="22" t="s">
        <v>19</v>
      </c>
      <c r="C516" s="22" t="s">
        <v>146</v>
      </c>
      <c r="D516" s="596">
        <v>6000064568</v>
      </c>
      <c r="E516" s="22">
        <v>1</v>
      </c>
      <c r="F516" s="22">
        <v>1</v>
      </c>
      <c r="G516" s="22">
        <v>0</v>
      </c>
      <c r="H516" s="71">
        <v>46248</v>
      </c>
      <c r="I516" s="141" t="s">
        <v>270</v>
      </c>
      <c r="J516" s="596">
        <v>516339060826018</v>
      </c>
      <c r="K516" s="515" t="s">
        <v>22</v>
      </c>
      <c r="L516" s="38" t="s">
        <v>22</v>
      </c>
      <c r="M516" s="38" t="s">
        <v>22</v>
      </c>
      <c r="N516" s="39" t="s">
        <v>23</v>
      </c>
      <c r="O516" s="39"/>
      <c r="P516" s="39"/>
      <c r="Q516" s="39" t="s">
        <v>23</v>
      </c>
      <c r="R516" s="39"/>
      <c r="S516" s="22" t="s">
        <v>24</v>
      </c>
      <c r="T516" s="22" t="s">
        <v>22</v>
      </c>
      <c r="U516" s="133" t="s">
        <v>22</v>
      </c>
      <c r="V516" s="133"/>
    </row>
    <row r="517" ht="14.5" customHeight="1" spans="1:22">
      <c r="A517" s="594">
        <v>517</v>
      </c>
      <c r="B517" s="22" t="s">
        <v>19</v>
      </c>
      <c r="C517" s="22" t="s">
        <v>146</v>
      </c>
      <c r="D517" s="595">
        <v>6000043167</v>
      </c>
      <c r="E517" s="94">
        <v>3</v>
      </c>
      <c r="F517" s="94">
        <v>3</v>
      </c>
      <c r="G517" s="94">
        <v>0</v>
      </c>
      <c r="H517" s="178">
        <v>46251</v>
      </c>
      <c r="I517" s="135" t="s">
        <v>21</v>
      </c>
      <c r="J517" s="595" t="s">
        <v>272</v>
      </c>
      <c r="K517" s="547" t="s">
        <v>22</v>
      </c>
      <c r="L517" s="41" t="s">
        <v>22</v>
      </c>
      <c r="M517" s="41" t="s">
        <v>22</v>
      </c>
      <c r="N517" s="27" t="s">
        <v>23</v>
      </c>
      <c r="O517" s="27"/>
      <c r="P517" s="27"/>
      <c r="Q517" s="27" t="s">
        <v>23</v>
      </c>
      <c r="R517" s="27"/>
      <c r="S517" s="94" t="s">
        <v>24</v>
      </c>
      <c r="T517" s="94" t="s">
        <v>22</v>
      </c>
      <c r="U517" s="151" t="s">
        <v>22</v>
      </c>
      <c r="V517" s="151"/>
    </row>
    <row r="518" ht="14.5" customHeight="1" spans="1:22">
      <c r="A518" s="594">
        <v>518</v>
      </c>
      <c r="B518" s="22" t="s">
        <v>19</v>
      </c>
      <c r="C518" s="22" t="s">
        <v>146</v>
      </c>
      <c r="D518" s="596">
        <v>6000043167</v>
      </c>
      <c r="E518" s="22">
        <v>1</v>
      </c>
      <c r="F518" s="22">
        <v>0</v>
      </c>
      <c r="G518" s="22">
        <v>1</v>
      </c>
      <c r="H518" s="71">
        <v>46251</v>
      </c>
      <c r="I518" s="141" t="s">
        <v>21</v>
      </c>
      <c r="J518" s="596">
        <v>516300010861165</v>
      </c>
      <c r="K518" s="166" t="s">
        <v>31</v>
      </c>
      <c r="L518" s="38" t="s">
        <v>2853</v>
      </c>
      <c r="M518" s="39"/>
      <c r="N518" s="39" t="s">
        <v>23</v>
      </c>
      <c r="O518" s="39"/>
      <c r="P518" s="38" t="s">
        <v>2854</v>
      </c>
      <c r="Q518" s="39" t="s">
        <v>23</v>
      </c>
      <c r="R518" s="39"/>
      <c r="S518" s="22" t="s">
        <v>24</v>
      </c>
      <c r="T518" s="22" t="s">
        <v>32</v>
      </c>
      <c r="U518" s="133" t="s">
        <v>28</v>
      </c>
      <c r="V518" s="133"/>
    </row>
    <row r="519" ht="14.5" customHeight="1" spans="1:22">
      <c r="A519" s="594">
        <v>519</v>
      </c>
      <c r="B519" s="22" t="s">
        <v>19</v>
      </c>
      <c r="C519" s="22" t="s">
        <v>146</v>
      </c>
      <c r="D519" s="595">
        <v>6000043167</v>
      </c>
      <c r="E519" s="94">
        <v>1</v>
      </c>
      <c r="F519" s="94">
        <v>1</v>
      </c>
      <c r="G519" s="94">
        <v>0</v>
      </c>
      <c r="H519" s="178">
        <v>46251</v>
      </c>
      <c r="I519" s="135" t="s">
        <v>21</v>
      </c>
      <c r="J519" s="595">
        <v>516300010861166</v>
      </c>
      <c r="K519" s="547" t="s">
        <v>22</v>
      </c>
      <c r="L519" s="41" t="s">
        <v>22</v>
      </c>
      <c r="M519" s="41" t="s">
        <v>22</v>
      </c>
      <c r="N519" s="27" t="s">
        <v>23</v>
      </c>
      <c r="O519" s="27"/>
      <c r="P519" s="27"/>
      <c r="Q519" s="27" t="s">
        <v>23</v>
      </c>
      <c r="R519" s="27"/>
      <c r="S519" s="94" t="s">
        <v>24</v>
      </c>
      <c r="T519" s="94" t="s">
        <v>22</v>
      </c>
      <c r="U519" s="151" t="s">
        <v>22</v>
      </c>
      <c r="V519" s="151"/>
    </row>
    <row r="520" ht="14.5" customHeight="1" spans="1:22">
      <c r="A520" s="594">
        <v>520</v>
      </c>
      <c r="B520" s="22" t="s">
        <v>19</v>
      </c>
      <c r="C520" s="22" t="s">
        <v>146</v>
      </c>
      <c r="D520" s="596">
        <v>6000043167</v>
      </c>
      <c r="E520" s="22">
        <v>1</v>
      </c>
      <c r="F520" s="22">
        <v>0</v>
      </c>
      <c r="G520" s="22">
        <v>1</v>
      </c>
      <c r="H520" s="71">
        <v>46251</v>
      </c>
      <c r="I520" s="141" t="s">
        <v>21</v>
      </c>
      <c r="J520" s="596">
        <v>516300010861167</v>
      </c>
      <c r="K520" s="166" t="s">
        <v>75</v>
      </c>
      <c r="L520" s="38" t="s">
        <v>2865</v>
      </c>
      <c r="M520" s="39"/>
      <c r="N520" s="39" t="s">
        <v>23</v>
      </c>
      <c r="O520" s="39"/>
      <c r="P520" s="38" t="s">
        <v>2866</v>
      </c>
      <c r="Q520" s="39" t="s">
        <v>23</v>
      </c>
      <c r="R520" s="39"/>
      <c r="S520" s="22" t="s">
        <v>24</v>
      </c>
      <c r="T520" s="22" t="s">
        <v>76</v>
      </c>
      <c r="U520" s="133" t="s">
        <v>46</v>
      </c>
      <c r="V520" s="133"/>
    </row>
    <row r="521" ht="14.5" customHeight="1" spans="1:22">
      <c r="A521" s="594">
        <v>521</v>
      </c>
      <c r="B521" s="22" t="s">
        <v>19</v>
      </c>
      <c r="C521" s="22" t="s">
        <v>146</v>
      </c>
      <c r="D521" s="595">
        <v>6000043167</v>
      </c>
      <c r="E521" s="94">
        <v>1</v>
      </c>
      <c r="F521" s="94">
        <v>0</v>
      </c>
      <c r="G521" s="94">
        <v>1</v>
      </c>
      <c r="H521" s="178">
        <v>46251</v>
      </c>
      <c r="I521" s="135" t="s">
        <v>21</v>
      </c>
      <c r="J521" s="595">
        <v>516300010861168</v>
      </c>
      <c r="K521" s="166" t="s">
        <v>75</v>
      </c>
      <c r="L521" s="41" t="s">
        <v>2865</v>
      </c>
      <c r="M521" s="27"/>
      <c r="N521" s="27" t="s">
        <v>23</v>
      </c>
      <c r="O521" s="27"/>
      <c r="P521" s="41" t="s">
        <v>2866</v>
      </c>
      <c r="Q521" s="27" t="s">
        <v>23</v>
      </c>
      <c r="R521" s="27"/>
      <c r="S521" s="94" t="s">
        <v>24</v>
      </c>
      <c r="T521" s="94" t="s">
        <v>76</v>
      </c>
      <c r="U521" s="151" t="s">
        <v>46</v>
      </c>
      <c r="V521" s="151"/>
    </row>
    <row r="522" ht="14.5" customHeight="1" spans="1:22">
      <c r="A522" s="594">
        <v>522</v>
      </c>
      <c r="B522" s="22" t="s">
        <v>19</v>
      </c>
      <c r="C522" s="22" t="s">
        <v>146</v>
      </c>
      <c r="D522" s="596">
        <v>6000043167</v>
      </c>
      <c r="E522" s="22">
        <v>4</v>
      </c>
      <c r="F522" s="22">
        <v>4</v>
      </c>
      <c r="G522" s="22">
        <v>0</v>
      </c>
      <c r="H522" s="71">
        <v>46251</v>
      </c>
      <c r="I522" s="141" t="s">
        <v>21</v>
      </c>
      <c r="J522" s="596" t="s">
        <v>273</v>
      </c>
      <c r="K522" s="515" t="s">
        <v>22</v>
      </c>
      <c r="L522" s="38" t="s">
        <v>22</v>
      </c>
      <c r="M522" s="38" t="s">
        <v>22</v>
      </c>
      <c r="N522" s="39" t="s">
        <v>23</v>
      </c>
      <c r="O522" s="39"/>
      <c r="P522" s="39"/>
      <c r="Q522" s="39" t="s">
        <v>23</v>
      </c>
      <c r="R522" s="39"/>
      <c r="S522" s="22" t="s">
        <v>24</v>
      </c>
      <c r="T522" s="22" t="s">
        <v>22</v>
      </c>
      <c r="U522" s="133" t="s">
        <v>22</v>
      </c>
      <c r="V522" s="133"/>
    </row>
    <row r="523" ht="14.5" customHeight="1" spans="1:22">
      <c r="A523" s="594">
        <v>523</v>
      </c>
      <c r="B523" s="22" t="s">
        <v>19</v>
      </c>
      <c r="C523" s="22" t="s">
        <v>146</v>
      </c>
      <c r="D523" s="595">
        <v>6000043167</v>
      </c>
      <c r="E523" s="94">
        <v>1</v>
      </c>
      <c r="F523" s="94">
        <v>0</v>
      </c>
      <c r="G523" s="94">
        <v>1</v>
      </c>
      <c r="H523" s="178">
        <v>46251</v>
      </c>
      <c r="I523" s="135" t="s">
        <v>21</v>
      </c>
      <c r="J523" s="595">
        <v>516300010861173</v>
      </c>
      <c r="K523" s="547" t="s">
        <v>274</v>
      </c>
      <c r="L523" s="41" t="s">
        <v>2865</v>
      </c>
      <c r="M523" s="27"/>
      <c r="N523" s="27" t="s">
        <v>23</v>
      </c>
      <c r="O523" s="27"/>
      <c r="P523" s="41" t="s">
        <v>2866</v>
      </c>
      <c r="Q523" s="27" t="s">
        <v>23</v>
      </c>
      <c r="R523" s="27"/>
      <c r="S523" s="94" t="s">
        <v>24</v>
      </c>
      <c r="T523" s="94" t="s">
        <v>159</v>
      </c>
      <c r="U523" s="151" t="s">
        <v>46</v>
      </c>
      <c r="V523" s="151"/>
    </row>
    <row r="524" ht="14.5" customHeight="1" spans="1:22">
      <c r="A524" s="594">
        <v>524</v>
      </c>
      <c r="B524" s="22" t="s">
        <v>19</v>
      </c>
      <c r="C524" s="22" t="s">
        <v>146</v>
      </c>
      <c r="D524" s="596">
        <v>6000043167</v>
      </c>
      <c r="E524" s="22">
        <v>1</v>
      </c>
      <c r="F524" s="22">
        <v>1</v>
      </c>
      <c r="G524" s="22">
        <v>0</v>
      </c>
      <c r="H524" s="71">
        <v>46251</v>
      </c>
      <c r="I524" s="141" t="s">
        <v>21</v>
      </c>
      <c r="J524" s="596">
        <v>516300010861174</v>
      </c>
      <c r="K524" s="515" t="s">
        <v>22</v>
      </c>
      <c r="L524" s="38" t="s">
        <v>22</v>
      </c>
      <c r="M524" s="38" t="s">
        <v>22</v>
      </c>
      <c r="N524" s="39" t="s">
        <v>23</v>
      </c>
      <c r="O524" s="39"/>
      <c r="P524" s="39"/>
      <c r="Q524" s="39" t="s">
        <v>23</v>
      </c>
      <c r="R524" s="39"/>
      <c r="S524" s="22" t="s">
        <v>24</v>
      </c>
      <c r="T524" s="22" t="s">
        <v>22</v>
      </c>
      <c r="U524" s="133" t="s">
        <v>22</v>
      </c>
      <c r="V524" s="133"/>
    </row>
    <row r="525" ht="14.5" customHeight="1" spans="1:22">
      <c r="A525" s="594">
        <v>525</v>
      </c>
      <c r="B525" s="22" t="s">
        <v>19</v>
      </c>
      <c r="C525" s="22" t="s">
        <v>146</v>
      </c>
      <c r="D525" s="595">
        <v>6000043167</v>
      </c>
      <c r="E525" s="94">
        <v>1</v>
      </c>
      <c r="F525" s="94">
        <v>0</v>
      </c>
      <c r="G525" s="94">
        <v>1</v>
      </c>
      <c r="H525" s="178">
        <v>46251</v>
      </c>
      <c r="I525" s="135" t="s">
        <v>21</v>
      </c>
      <c r="J525" s="595">
        <v>516300010861175</v>
      </c>
      <c r="K525" s="166" t="s">
        <v>275</v>
      </c>
      <c r="L525" s="41" t="s">
        <v>2851</v>
      </c>
      <c r="M525" s="27"/>
      <c r="N525" s="27" t="s">
        <v>23</v>
      </c>
      <c r="O525" s="27"/>
      <c r="P525" s="41" t="s">
        <v>2852</v>
      </c>
      <c r="Q525" s="27" t="s">
        <v>23</v>
      </c>
      <c r="R525" s="27"/>
      <c r="S525" s="94" t="s">
        <v>24</v>
      </c>
      <c r="T525" s="94" t="s">
        <v>27</v>
      </c>
      <c r="U525" s="151" t="s">
        <v>28</v>
      </c>
      <c r="V525" s="151"/>
    </row>
    <row r="526" ht="14.5" customHeight="1" spans="1:22">
      <c r="A526" s="594">
        <v>526</v>
      </c>
      <c r="B526" s="22" t="s">
        <v>19</v>
      </c>
      <c r="C526" s="22" t="s">
        <v>146</v>
      </c>
      <c r="D526" s="596">
        <v>6000043167</v>
      </c>
      <c r="E526" s="22">
        <v>10</v>
      </c>
      <c r="F526" s="22">
        <v>10</v>
      </c>
      <c r="G526" s="22">
        <v>0</v>
      </c>
      <c r="H526" s="71">
        <v>46251</v>
      </c>
      <c r="I526" s="141" t="s">
        <v>21</v>
      </c>
      <c r="J526" s="596" t="s">
        <v>276</v>
      </c>
      <c r="K526" s="515" t="s">
        <v>22</v>
      </c>
      <c r="L526" s="38" t="s">
        <v>22</v>
      </c>
      <c r="M526" s="38" t="s">
        <v>22</v>
      </c>
      <c r="N526" s="39" t="s">
        <v>23</v>
      </c>
      <c r="O526" s="39"/>
      <c r="P526" s="39"/>
      <c r="Q526" s="39" t="s">
        <v>23</v>
      </c>
      <c r="R526" s="39"/>
      <c r="S526" s="22" t="s">
        <v>24</v>
      </c>
      <c r="T526" s="22" t="s">
        <v>22</v>
      </c>
      <c r="U526" s="133" t="s">
        <v>22</v>
      </c>
      <c r="V526" s="133"/>
    </row>
    <row r="527" ht="14.5" customHeight="1" spans="1:22">
      <c r="A527" s="594">
        <v>527</v>
      </c>
      <c r="B527" s="22" t="s">
        <v>19</v>
      </c>
      <c r="C527" s="22" t="s">
        <v>146</v>
      </c>
      <c r="D527" s="595">
        <v>6000043167</v>
      </c>
      <c r="E527" s="94">
        <v>1</v>
      </c>
      <c r="F527" s="94">
        <v>0</v>
      </c>
      <c r="G527" s="94">
        <v>1</v>
      </c>
      <c r="H527" s="178">
        <v>46251</v>
      </c>
      <c r="I527" s="135" t="s">
        <v>21</v>
      </c>
      <c r="J527" s="595">
        <v>516300010861186</v>
      </c>
      <c r="K527" s="166" t="s">
        <v>31</v>
      </c>
      <c r="L527" s="41" t="s">
        <v>2853</v>
      </c>
      <c r="M527" s="27"/>
      <c r="N527" s="27" t="s">
        <v>23</v>
      </c>
      <c r="O527" s="27"/>
      <c r="P527" s="41" t="s">
        <v>2854</v>
      </c>
      <c r="Q527" s="27" t="s">
        <v>23</v>
      </c>
      <c r="R527" s="27"/>
      <c r="S527" s="94" t="s">
        <v>24</v>
      </c>
      <c r="T527" s="94" t="s">
        <v>32</v>
      </c>
      <c r="U527" s="151" t="s">
        <v>28</v>
      </c>
      <c r="V527" s="151"/>
    </row>
    <row r="528" ht="14.5" customHeight="1" spans="1:22">
      <c r="A528" s="594">
        <v>528</v>
      </c>
      <c r="B528" s="22" t="s">
        <v>19</v>
      </c>
      <c r="C528" s="22" t="s">
        <v>146</v>
      </c>
      <c r="D528" s="596">
        <v>6000043167</v>
      </c>
      <c r="E528" s="22">
        <v>3</v>
      </c>
      <c r="F528" s="22">
        <v>3</v>
      </c>
      <c r="G528" s="22">
        <v>0</v>
      </c>
      <c r="H528" s="71">
        <v>46251</v>
      </c>
      <c r="I528" s="141" t="s">
        <v>21</v>
      </c>
      <c r="J528" s="596" t="s">
        <v>277</v>
      </c>
      <c r="K528" s="515" t="s">
        <v>22</v>
      </c>
      <c r="L528" s="38" t="s">
        <v>22</v>
      </c>
      <c r="M528" s="38" t="s">
        <v>22</v>
      </c>
      <c r="N528" s="39" t="s">
        <v>23</v>
      </c>
      <c r="O528" s="39"/>
      <c r="P528" s="39"/>
      <c r="Q528" s="39" t="s">
        <v>23</v>
      </c>
      <c r="R528" s="39"/>
      <c r="S528" s="22" t="s">
        <v>24</v>
      </c>
      <c r="T528" s="22" t="s">
        <v>22</v>
      </c>
      <c r="U528" s="133" t="s">
        <v>22</v>
      </c>
      <c r="V528" s="133"/>
    </row>
    <row r="529" ht="14.5" customHeight="1" spans="1:22">
      <c r="A529" s="594">
        <v>529</v>
      </c>
      <c r="B529" s="22" t="s">
        <v>19</v>
      </c>
      <c r="C529" s="22" t="s">
        <v>146</v>
      </c>
      <c r="D529" s="595">
        <v>6000043167</v>
      </c>
      <c r="E529" s="94">
        <v>1</v>
      </c>
      <c r="F529" s="94">
        <v>1</v>
      </c>
      <c r="G529" s="94">
        <v>0</v>
      </c>
      <c r="H529" s="178">
        <v>46252</v>
      </c>
      <c r="I529" s="135" t="s">
        <v>21</v>
      </c>
      <c r="J529" s="595">
        <v>516300010861190</v>
      </c>
      <c r="K529" s="547" t="s">
        <v>22</v>
      </c>
      <c r="L529" s="41" t="s">
        <v>22</v>
      </c>
      <c r="M529" s="41" t="s">
        <v>22</v>
      </c>
      <c r="N529" s="27" t="s">
        <v>23</v>
      </c>
      <c r="O529" s="27"/>
      <c r="P529" s="27"/>
      <c r="Q529" s="27" t="s">
        <v>23</v>
      </c>
      <c r="R529" s="27"/>
      <c r="S529" s="94" t="s">
        <v>24</v>
      </c>
      <c r="T529" s="94" t="s">
        <v>22</v>
      </c>
      <c r="U529" s="151" t="s">
        <v>22</v>
      </c>
      <c r="V529" s="151"/>
    </row>
    <row r="530" ht="14.5" customHeight="1" spans="1:22">
      <c r="A530" s="594">
        <v>530</v>
      </c>
      <c r="B530" s="22" t="s">
        <v>19</v>
      </c>
      <c r="C530" s="22" t="s">
        <v>146</v>
      </c>
      <c r="D530" s="596">
        <v>6000043167</v>
      </c>
      <c r="E530" s="22">
        <v>1</v>
      </c>
      <c r="F530" s="22">
        <v>0</v>
      </c>
      <c r="G530" s="22">
        <v>1</v>
      </c>
      <c r="H530" s="71">
        <v>46252</v>
      </c>
      <c r="I530" s="141" t="s">
        <v>21</v>
      </c>
      <c r="J530" s="596">
        <v>516300010861191</v>
      </c>
      <c r="K530" s="166" t="s">
        <v>75</v>
      </c>
      <c r="L530" s="39"/>
      <c r="M530" s="39"/>
      <c r="N530" s="39" t="s">
        <v>23</v>
      </c>
      <c r="O530" s="39"/>
      <c r="P530" s="39"/>
      <c r="Q530" s="39" t="s">
        <v>23</v>
      </c>
      <c r="R530" s="39"/>
      <c r="S530" s="22" t="s">
        <v>24</v>
      </c>
      <c r="T530" s="22" t="s">
        <v>76</v>
      </c>
      <c r="U530" s="133" t="s">
        <v>46</v>
      </c>
      <c r="V530" s="133"/>
    </row>
    <row r="531" ht="14.5" customHeight="1" spans="1:22">
      <c r="A531" s="594">
        <v>531</v>
      </c>
      <c r="B531" s="22" t="s">
        <v>19</v>
      </c>
      <c r="C531" s="22" t="s">
        <v>146</v>
      </c>
      <c r="D531" s="595">
        <v>6000043167</v>
      </c>
      <c r="E531" s="94">
        <v>1</v>
      </c>
      <c r="F531" s="94">
        <v>0</v>
      </c>
      <c r="G531" s="94">
        <v>1</v>
      </c>
      <c r="H531" s="178">
        <v>46252</v>
      </c>
      <c r="I531" s="135" t="s">
        <v>21</v>
      </c>
      <c r="J531" s="595">
        <v>516300010861192</v>
      </c>
      <c r="K531" s="166" t="s">
        <v>75</v>
      </c>
      <c r="L531" s="27"/>
      <c r="M531" s="27"/>
      <c r="N531" s="27" t="s">
        <v>23</v>
      </c>
      <c r="O531" s="27"/>
      <c r="P531" s="27"/>
      <c r="Q531" s="27" t="s">
        <v>23</v>
      </c>
      <c r="R531" s="27"/>
      <c r="S531" s="94" t="s">
        <v>24</v>
      </c>
      <c r="T531" s="94" t="s">
        <v>76</v>
      </c>
      <c r="U531" s="151" t="s">
        <v>46</v>
      </c>
      <c r="V531" s="151"/>
    </row>
    <row r="532" ht="14.5" customHeight="1" spans="1:22">
      <c r="A532" s="594">
        <v>532</v>
      </c>
      <c r="B532" s="22" t="s">
        <v>19</v>
      </c>
      <c r="C532" s="22" t="s">
        <v>146</v>
      </c>
      <c r="D532" s="596">
        <v>6000043167</v>
      </c>
      <c r="E532" s="22">
        <v>1</v>
      </c>
      <c r="F532" s="22">
        <v>0</v>
      </c>
      <c r="G532" s="22">
        <v>1</v>
      </c>
      <c r="H532" s="71">
        <v>46252</v>
      </c>
      <c r="I532" s="141" t="s">
        <v>21</v>
      </c>
      <c r="J532" s="596">
        <v>516300010861192</v>
      </c>
      <c r="K532" s="166" t="s">
        <v>71</v>
      </c>
      <c r="L532" s="39"/>
      <c r="M532" s="39"/>
      <c r="N532" s="39" t="s">
        <v>23</v>
      </c>
      <c r="O532" s="39"/>
      <c r="P532" s="39"/>
      <c r="Q532" s="39" t="s">
        <v>23</v>
      </c>
      <c r="R532" s="39"/>
      <c r="S532" s="22" t="s">
        <v>24</v>
      </c>
      <c r="T532" s="22" t="s">
        <v>43</v>
      </c>
      <c r="U532" s="133" t="s">
        <v>28</v>
      </c>
      <c r="V532" s="133"/>
    </row>
    <row r="533" ht="14.5" customHeight="1" spans="1:22">
      <c r="A533" s="594">
        <v>533</v>
      </c>
      <c r="B533" s="22" t="s">
        <v>19</v>
      </c>
      <c r="C533" s="22" t="s">
        <v>146</v>
      </c>
      <c r="D533" s="595">
        <v>6000043167</v>
      </c>
      <c r="E533" s="94">
        <v>1</v>
      </c>
      <c r="F533" s="94">
        <v>0</v>
      </c>
      <c r="G533" s="94">
        <v>1</v>
      </c>
      <c r="H533" s="178">
        <v>46252</v>
      </c>
      <c r="I533" s="135" t="s">
        <v>21</v>
      </c>
      <c r="J533" s="595">
        <v>516300010861193</v>
      </c>
      <c r="K533" s="166" t="s">
        <v>54</v>
      </c>
      <c r="L533" s="154" t="s">
        <v>2874</v>
      </c>
      <c r="M533" s="27"/>
      <c r="N533" s="27" t="s">
        <v>23</v>
      </c>
      <c r="O533" s="27"/>
      <c r="P533" s="27"/>
      <c r="Q533" s="27" t="s">
        <v>23</v>
      </c>
      <c r="R533" s="27"/>
      <c r="S533" s="94" t="s">
        <v>24</v>
      </c>
      <c r="T533" s="94" t="s">
        <v>27</v>
      </c>
      <c r="U533" s="151" t="s">
        <v>28</v>
      </c>
      <c r="V533" s="151"/>
    </row>
    <row r="534" ht="14.5" customHeight="1" spans="1:22">
      <c r="A534" s="594">
        <v>534</v>
      </c>
      <c r="B534" s="22" t="s">
        <v>19</v>
      </c>
      <c r="C534" s="22" t="s">
        <v>146</v>
      </c>
      <c r="D534" s="596">
        <v>6000043167</v>
      </c>
      <c r="E534" s="22">
        <v>1</v>
      </c>
      <c r="F534" s="22">
        <v>1</v>
      </c>
      <c r="G534" s="22">
        <v>0</v>
      </c>
      <c r="H534" s="71">
        <v>46252</v>
      </c>
      <c r="I534" s="141" t="s">
        <v>21</v>
      </c>
      <c r="J534" s="596">
        <v>516300010861194</v>
      </c>
      <c r="K534" s="515" t="s">
        <v>22</v>
      </c>
      <c r="L534" s="38" t="s">
        <v>22</v>
      </c>
      <c r="M534" s="38" t="s">
        <v>22</v>
      </c>
      <c r="N534" s="39" t="s">
        <v>23</v>
      </c>
      <c r="O534" s="39"/>
      <c r="P534" s="39"/>
      <c r="Q534" s="39" t="s">
        <v>23</v>
      </c>
      <c r="R534" s="39"/>
      <c r="S534" s="22" t="s">
        <v>24</v>
      </c>
      <c r="T534" s="22" t="s">
        <v>22</v>
      </c>
      <c r="U534" s="133" t="s">
        <v>22</v>
      </c>
      <c r="V534" s="133"/>
    </row>
    <row r="535" ht="14.5" customHeight="1" spans="1:22">
      <c r="A535" s="594">
        <v>535</v>
      </c>
      <c r="B535" s="22" t="s">
        <v>19</v>
      </c>
      <c r="C535" s="22" t="s">
        <v>146</v>
      </c>
      <c r="D535" s="595">
        <v>6000043167</v>
      </c>
      <c r="E535" s="94">
        <v>1</v>
      </c>
      <c r="F535" s="94">
        <v>0</v>
      </c>
      <c r="G535" s="94">
        <v>1</v>
      </c>
      <c r="H535" s="178">
        <v>46252</v>
      </c>
      <c r="I535" s="135" t="s">
        <v>21</v>
      </c>
      <c r="J535" s="595">
        <v>516300010861195</v>
      </c>
      <c r="K535" s="166" t="s">
        <v>71</v>
      </c>
      <c r="L535" s="27"/>
      <c r="M535" s="27"/>
      <c r="N535" s="27" t="s">
        <v>23</v>
      </c>
      <c r="O535" s="27"/>
      <c r="P535" s="27"/>
      <c r="Q535" s="27" t="s">
        <v>23</v>
      </c>
      <c r="R535" s="27"/>
      <c r="S535" s="94" t="s">
        <v>24</v>
      </c>
      <c r="T535" s="94" t="s">
        <v>43</v>
      </c>
      <c r="U535" s="151" t="s">
        <v>28</v>
      </c>
      <c r="V535" s="151"/>
    </row>
    <row r="536" ht="14.5" customHeight="1" spans="1:22">
      <c r="A536" s="594">
        <v>536</v>
      </c>
      <c r="B536" s="22" t="s">
        <v>19</v>
      </c>
      <c r="C536" s="22" t="s">
        <v>146</v>
      </c>
      <c r="D536" s="596">
        <v>6000043167</v>
      </c>
      <c r="E536" s="22">
        <f>1213-1195</f>
        <v>18</v>
      </c>
      <c r="F536" s="22">
        <f>1213-1195</f>
        <v>18</v>
      </c>
      <c r="G536" s="22">
        <v>0</v>
      </c>
      <c r="H536" s="71">
        <v>46252</v>
      </c>
      <c r="I536" s="141" t="s">
        <v>21</v>
      </c>
      <c r="J536" s="596" t="s">
        <v>278</v>
      </c>
      <c r="K536" s="515" t="s">
        <v>22</v>
      </c>
      <c r="L536" s="38" t="s">
        <v>22</v>
      </c>
      <c r="M536" s="38" t="s">
        <v>22</v>
      </c>
      <c r="N536" s="39" t="s">
        <v>23</v>
      </c>
      <c r="O536" s="39"/>
      <c r="P536" s="39"/>
      <c r="Q536" s="39" t="s">
        <v>23</v>
      </c>
      <c r="R536" s="39"/>
      <c r="S536" s="22" t="s">
        <v>24</v>
      </c>
      <c r="T536" s="22" t="s">
        <v>22</v>
      </c>
      <c r="U536" s="133" t="s">
        <v>22</v>
      </c>
      <c r="V536" s="133"/>
    </row>
    <row r="537" ht="14.5" customHeight="1" spans="1:22">
      <c r="A537" s="594">
        <v>537</v>
      </c>
      <c r="B537" s="22" t="s">
        <v>19</v>
      </c>
      <c r="C537" s="22" t="s">
        <v>146</v>
      </c>
      <c r="D537" s="595">
        <v>6000043167</v>
      </c>
      <c r="E537" s="94">
        <v>1</v>
      </c>
      <c r="F537" s="94">
        <v>0</v>
      </c>
      <c r="G537" s="94">
        <v>1</v>
      </c>
      <c r="H537" s="178">
        <v>46252</v>
      </c>
      <c r="I537" s="135" t="s">
        <v>21</v>
      </c>
      <c r="J537" s="595">
        <v>516300010861214</v>
      </c>
      <c r="K537" s="166" t="s">
        <v>185</v>
      </c>
      <c r="L537" s="41" t="s">
        <v>2872</v>
      </c>
      <c r="M537" s="27"/>
      <c r="N537" s="27" t="s">
        <v>23</v>
      </c>
      <c r="O537" s="27"/>
      <c r="P537" s="41" t="s">
        <v>2871</v>
      </c>
      <c r="Q537" s="27" t="s">
        <v>23</v>
      </c>
      <c r="R537" s="27"/>
      <c r="S537" s="94" t="s">
        <v>24</v>
      </c>
      <c r="T537" s="94" t="s">
        <v>186</v>
      </c>
      <c r="U537" s="151" t="s">
        <v>28</v>
      </c>
      <c r="V537" s="151"/>
    </row>
    <row r="538" ht="14.5" customHeight="1" spans="1:22">
      <c r="A538" s="594">
        <v>538</v>
      </c>
      <c r="B538" s="22" t="s">
        <v>19</v>
      </c>
      <c r="C538" s="22" t="s">
        <v>146</v>
      </c>
      <c r="D538" s="596">
        <v>6000043167</v>
      </c>
      <c r="E538" s="22">
        <f>1224-1214</f>
        <v>10</v>
      </c>
      <c r="F538" s="22">
        <f>1224-1214</f>
        <v>10</v>
      </c>
      <c r="G538" s="22">
        <v>0</v>
      </c>
      <c r="H538" s="71">
        <v>46252</v>
      </c>
      <c r="I538" s="141" t="s">
        <v>21</v>
      </c>
      <c r="J538" s="596" t="s">
        <v>279</v>
      </c>
      <c r="K538" s="515" t="s">
        <v>22</v>
      </c>
      <c r="L538" s="38" t="s">
        <v>22</v>
      </c>
      <c r="M538" s="38" t="s">
        <v>22</v>
      </c>
      <c r="N538" s="39" t="s">
        <v>23</v>
      </c>
      <c r="O538" s="39"/>
      <c r="P538" s="39"/>
      <c r="Q538" s="39" t="s">
        <v>23</v>
      </c>
      <c r="R538" s="39"/>
      <c r="S538" s="22" t="s">
        <v>24</v>
      </c>
      <c r="T538" s="22" t="s">
        <v>22</v>
      </c>
      <c r="U538" s="133" t="s">
        <v>22</v>
      </c>
      <c r="V538" s="133"/>
    </row>
    <row r="539" ht="14.5" customHeight="1" spans="1:22">
      <c r="A539" s="594">
        <v>539</v>
      </c>
      <c r="B539" s="22" t="s">
        <v>19</v>
      </c>
      <c r="C539" s="22" t="s">
        <v>146</v>
      </c>
      <c r="D539" s="595">
        <v>6000043167</v>
      </c>
      <c r="E539" s="94">
        <v>1</v>
      </c>
      <c r="F539" s="94">
        <v>0</v>
      </c>
      <c r="G539" s="94">
        <v>1</v>
      </c>
      <c r="H539" s="178">
        <v>46252</v>
      </c>
      <c r="I539" s="135" t="s">
        <v>21</v>
      </c>
      <c r="J539" s="595">
        <v>516300010861225</v>
      </c>
      <c r="K539" s="166" t="s">
        <v>185</v>
      </c>
      <c r="L539" s="41" t="s">
        <v>2872</v>
      </c>
      <c r="M539" s="27"/>
      <c r="N539" s="27" t="s">
        <v>23</v>
      </c>
      <c r="O539" s="27"/>
      <c r="P539" s="41" t="s">
        <v>2871</v>
      </c>
      <c r="Q539" s="27" t="s">
        <v>23</v>
      </c>
      <c r="R539" s="27"/>
      <c r="S539" s="94" t="s">
        <v>24</v>
      </c>
      <c r="T539" s="94" t="s">
        <v>186</v>
      </c>
      <c r="U539" s="151" t="s">
        <v>28</v>
      </c>
      <c r="V539" s="151"/>
    </row>
    <row r="540" ht="14.5" customHeight="1" spans="1:22">
      <c r="A540" s="594">
        <v>540</v>
      </c>
      <c r="B540" s="22" t="s">
        <v>19</v>
      </c>
      <c r="C540" s="22" t="s">
        <v>146</v>
      </c>
      <c r="D540" s="596">
        <v>6000043167</v>
      </c>
      <c r="E540" s="22">
        <v>2</v>
      </c>
      <c r="F540" s="22">
        <v>2</v>
      </c>
      <c r="G540" s="22">
        <v>0</v>
      </c>
      <c r="H540" s="71">
        <v>46252</v>
      </c>
      <c r="I540" s="141" t="s">
        <v>21</v>
      </c>
      <c r="J540" s="596" t="s">
        <v>280</v>
      </c>
      <c r="K540" s="515" t="s">
        <v>22</v>
      </c>
      <c r="L540" s="38" t="s">
        <v>22</v>
      </c>
      <c r="M540" s="38" t="s">
        <v>22</v>
      </c>
      <c r="N540" s="39" t="s">
        <v>23</v>
      </c>
      <c r="O540" s="39"/>
      <c r="P540" s="39"/>
      <c r="Q540" s="39" t="s">
        <v>23</v>
      </c>
      <c r="R540" s="39"/>
      <c r="S540" s="22" t="s">
        <v>24</v>
      </c>
      <c r="T540" s="22" t="s">
        <v>22</v>
      </c>
      <c r="U540" s="133" t="s">
        <v>22</v>
      </c>
      <c r="V540" s="133"/>
    </row>
    <row r="541" ht="14.5" customHeight="1" spans="1:22">
      <c r="A541" s="594">
        <v>541</v>
      </c>
      <c r="B541" s="22" t="s">
        <v>19</v>
      </c>
      <c r="C541" s="22" t="s">
        <v>146</v>
      </c>
      <c r="D541" s="595">
        <v>6000043167</v>
      </c>
      <c r="E541" s="94">
        <v>1</v>
      </c>
      <c r="F541" s="94">
        <v>1</v>
      </c>
      <c r="G541" s="94">
        <v>0</v>
      </c>
      <c r="H541" s="178">
        <v>46253</v>
      </c>
      <c r="I541" s="135" t="s">
        <v>21</v>
      </c>
      <c r="J541" s="595">
        <v>516300010861228</v>
      </c>
      <c r="K541" s="547" t="s">
        <v>22</v>
      </c>
      <c r="L541" s="41" t="s">
        <v>22</v>
      </c>
      <c r="M541" s="41" t="s">
        <v>22</v>
      </c>
      <c r="N541" s="27" t="s">
        <v>23</v>
      </c>
      <c r="O541" s="27"/>
      <c r="P541" s="27"/>
      <c r="Q541" s="27" t="s">
        <v>23</v>
      </c>
      <c r="R541" s="27"/>
      <c r="S541" s="94" t="s">
        <v>24</v>
      </c>
      <c r="T541" s="94" t="s">
        <v>22</v>
      </c>
      <c r="U541" s="151" t="s">
        <v>22</v>
      </c>
      <c r="V541" s="151"/>
    </row>
    <row r="542" ht="14.5" customHeight="1" spans="1:22">
      <c r="A542" s="594">
        <v>542</v>
      </c>
      <c r="B542" s="22" t="s">
        <v>19</v>
      </c>
      <c r="C542" s="22" t="s">
        <v>146</v>
      </c>
      <c r="D542" s="596">
        <v>6000043167</v>
      </c>
      <c r="E542" s="22">
        <v>1</v>
      </c>
      <c r="F542" s="22">
        <v>0</v>
      </c>
      <c r="G542" s="22">
        <v>1</v>
      </c>
      <c r="H542" s="71">
        <v>46253</v>
      </c>
      <c r="I542" s="141" t="s">
        <v>21</v>
      </c>
      <c r="J542" s="596">
        <v>516300010861229</v>
      </c>
      <c r="K542" s="166" t="s">
        <v>185</v>
      </c>
      <c r="L542" s="38" t="s">
        <v>2872</v>
      </c>
      <c r="M542" s="39"/>
      <c r="N542" s="39" t="s">
        <v>23</v>
      </c>
      <c r="O542" s="39"/>
      <c r="P542" s="38" t="s">
        <v>2871</v>
      </c>
      <c r="Q542" s="39" t="s">
        <v>23</v>
      </c>
      <c r="R542" s="39"/>
      <c r="S542" s="22" t="s">
        <v>24</v>
      </c>
      <c r="T542" s="22" t="s">
        <v>186</v>
      </c>
      <c r="U542" s="133" t="s">
        <v>28</v>
      </c>
      <c r="V542" s="133"/>
    </row>
    <row r="543" ht="14.5" customHeight="1" spans="1:22">
      <c r="A543" s="594">
        <v>543</v>
      </c>
      <c r="B543" s="22" t="s">
        <v>19</v>
      </c>
      <c r="C543" s="22" t="s">
        <v>146</v>
      </c>
      <c r="D543" s="595">
        <v>6000043167</v>
      </c>
      <c r="E543" s="94">
        <v>1</v>
      </c>
      <c r="F543" s="94">
        <v>1</v>
      </c>
      <c r="G543" s="94">
        <v>0</v>
      </c>
      <c r="H543" s="178">
        <v>46253</v>
      </c>
      <c r="I543" s="135" t="s">
        <v>21</v>
      </c>
      <c r="J543" s="595">
        <v>516300010861230</v>
      </c>
      <c r="K543" s="547" t="s">
        <v>22</v>
      </c>
      <c r="L543" s="41" t="s">
        <v>22</v>
      </c>
      <c r="M543" s="41" t="s">
        <v>22</v>
      </c>
      <c r="N543" s="27" t="s">
        <v>23</v>
      </c>
      <c r="O543" s="27"/>
      <c r="P543" s="27"/>
      <c r="Q543" s="27" t="s">
        <v>23</v>
      </c>
      <c r="R543" s="27"/>
      <c r="S543" s="94" t="s">
        <v>24</v>
      </c>
      <c r="T543" s="94" t="s">
        <v>22</v>
      </c>
      <c r="U543" s="151" t="s">
        <v>22</v>
      </c>
      <c r="V543" s="151"/>
    </row>
    <row r="544" ht="14.5" customHeight="1" spans="1:22">
      <c r="A544" s="594">
        <v>544</v>
      </c>
      <c r="B544" s="22" t="s">
        <v>19</v>
      </c>
      <c r="C544" s="22" t="s">
        <v>146</v>
      </c>
      <c r="D544" s="596">
        <v>6000043167</v>
      </c>
      <c r="E544" s="22">
        <v>1</v>
      </c>
      <c r="F544" s="22">
        <v>0</v>
      </c>
      <c r="G544" s="22">
        <v>1</v>
      </c>
      <c r="H544" s="71">
        <v>46253</v>
      </c>
      <c r="I544" s="141" t="s">
        <v>21</v>
      </c>
      <c r="J544" s="596">
        <v>516300010861231</v>
      </c>
      <c r="K544" s="166" t="s">
        <v>31</v>
      </c>
      <c r="L544" s="38" t="s">
        <v>2853</v>
      </c>
      <c r="M544" s="39"/>
      <c r="N544" s="39" t="s">
        <v>23</v>
      </c>
      <c r="O544" s="39"/>
      <c r="P544" s="38" t="s">
        <v>2854</v>
      </c>
      <c r="Q544" s="39" t="s">
        <v>23</v>
      </c>
      <c r="R544" s="39"/>
      <c r="S544" s="22" t="s">
        <v>24</v>
      </c>
      <c r="T544" s="22" t="s">
        <v>32</v>
      </c>
      <c r="U544" s="133" t="s">
        <v>28</v>
      </c>
      <c r="V544" s="133"/>
    </row>
    <row r="545" ht="14.5" customHeight="1" spans="1:22">
      <c r="A545" s="594">
        <v>545</v>
      </c>
      <c r="B545" s="22" t="s">
        <v>19</v>
      </c>
      <c r="C545" s="22" t="s">
        <v>146</v>
      </c>
      <c r="D545" s="595">
        <v>6000043167</v>
      </c>
      <c r="E545" s="94">
        <v>1</v>
      </c>
      <c r="F545" s="94">
        <v>1</v>
      </c>
      <c r="G545" s="94">
        <v>0</v>
      </c>
      <c r="H545" s="178">
        <v>46253</v>
      </c>
      <c r="I545" s="135" t="s">
        <v>21</v>
      </c>
      <c r="J545" s="595">
        <v>516300010861232</v>
      </c>
      <c r="K545" s="547" t="s">
        <v>22</v>
      </c>
      <c r="L545" s="41" t="s">
        <v>22</v>
      </c>
      <c r="M545" s="41" t="s">
        <v>22</v>
      </c>
      <c r="N545" s="27" t="s">
        <v>23</v>
      </c>
      <c r="O545" s="27"/>
      <c r="P545" s="27"/>
      <c r="Q545" s="27" t="s">
        <v>23</v>
      </c>
      <c r="R545" s="27"/>
      <c r="S545" s="94" t="s">
        <v>24</v>
      </c>
      <c r="T545" s="94" t="s">
        <v>22</v>
      </c>
      <c r="U545" s="151" t="s">
        <v>22</v>
      </c>
      <c r="V545" s="151"/>
    </row>
    <row r="546" ht="14.5" customHeight="1" spans="1:22">
      <c r="A546" s="594">
        <v>546</v>
      </c>
      <c r="B546" s="22" t="s">
        <v>19</v>
      </c>
      <c r="C546" s="22" t="s">
        <v>146</v>
      </c>
      <c r="D546" s="596">
        <v>6000043167</v>
      </c>
      <c r="E546" s="22">
        <v>5</v>
      </c>
      <c r="F546" s="22">
        <v>5</v>
      </c>
      <c r="G546" s="22">
        <v>0</v>
      </c>
      <c r="H546" s="71">
        <v>46253</v>
      </c>
      <c r="I546" s="141" t="s">
        <v>21</v>
      </c>
      <c r="J546" s="596" t="s">
        <v>281</v>
      </c>
      <c r="K546" s="515" t="s">
        <v>22</v>
      </c>
      <c r="L546" s="38" t="s">
        <v>22</v>
      </c>
      <c r="M546" s="38" t="s">
        <v>22</v>
      </c>
      <c r="N546" s="39" t="s">
        <v>23</v>
      </c>
      <c r="O546" s="39"/>
      <c r="P546" s="39"/>
      <c r="Q546" s="39" t="s">
        <v>23</v>
      </c>
      <c r="R546" s="39"/>
      <c r="S546" s="22" t="s">
        <v>24</v>
      </c>
      <c r="T546" s="22" t="s">
        <v>22</v>
      </c>
      <c r="U546" s="133" t="s">
        <v>22</v>
      </c>
      <c r="V546" s="133"/>
    </row>
    <row r="547" ht="14.5" customHeight="1" spans="1:22">
      <c r="A547" s="594">
        <v>547</v>
      </c>
      <c r="B547" s="22" t="s">
        <v>19</v>
      </c>
      <c r="C547" s="22" t="s">
        <v>146</v>
      </c>
      <c r="D547" s="595">
        <v>6000064568</v>
      </c>
      <c r="E547" s="94">
        <v>1</v>
      </c>
      <c r="F547" s="94">
        <v>0</v>
      </c>
      <c r="G547" s="94">
        <v>1</v>
      </c>
      <c r="H547" s="178">
        <v>46253</v>
      </c>
      <c r="I547" s="135" t="s">
        <v>270</v>
      </c>
      <c r="J547" s="595">
        <v>516339060826019</v>
      </c>
      <c r="K547" s="166" t="s">
        <v>31</v>
      </c>
      <c r="L547" s="41" t="s">
        <v>2873</v>
      </c>
      <c r="M547" s="27"/>
      <c r="N547" s="27" t="s">
        <v>23</v>
      </c>
      <c r="O547" s="27"/>
      <c r="P547" s="41" t="s">
        <v>2854</v>
      </c>
      <c r="Q547" s="27" t="s">
        <v>23</v>
      </c>
      <c r="R547" s="27"/>
      <c r="S547" s="94" t="s">
        <v>24</v>
      </c>
      <c r="T547" s="94" t="s">
        <v>32</v>
      </c>
      <c r="U547" s="151" t="s">
        <v>28</v>
      </c>
      <c r="V547" s="151"/>
    </row>
    <row r="548" ht="14.5" customHeight="1" spans="1:22">
      <c r="A548" s="594">
        <v>548</v>
      </c>
      <c r="B548" s="22" t="s">
        <v>19</v>
      </c>
      <c r="C548" s="22" t="s">
        <v>146</v>
      </c>
      <c r="D548" s="596">
        <v>6000064568</v>
      </c>
      <c r="E548" s="22">
        <v>1</v>
      </c>
      <c r="F548" s="22">
        <v>0</v>
      </c>
      <c r="G548" s="22">
        <v>1</v>
      </c>
      <c r="H548" s="71">
        <v>46253</v>
      </c>
      <c r="I548" s="141" t="s">
        <v>270</v>
      </c>
      <c r="J548" s="596">
        <v>516339060826019</v>
      </c>
      <c r="K548" s="203" t="s">
        <v>282</v>
      </c>
      <c r="L548" s="39"/>
      <c r="M548" s="39"/>
      <c r="N548" s="39" t="s">
        <v>23</v>
      </c>
      <c r="O548" s="39"/>
      <c r="P548" s="39"/>
      <c r="Q548" s="39" t="s">
        <v>23</v>
      </c>
      <c r="R548" s="39"/>
      <c r="S548" s="22" t="s">
        <v>24</v>
      </c>
      <c r="T548" s="22" t="s">
        <v>164</v>
      </c>
      <c r="U548" s="133" t="s">
        <v>46</v>
      </c>
      <c r="V548" s="133"/>
    </row>
    <row r="549" ht="14.5" customHeight="1" spans="1:22">
      <c r="A549" s="594">
        <v>549</v>
      </c>
      <c r="B549" s="22" t="s">
        <v>19</v>
      </c>
      <c r="C549" s="22" t="s">
        <v>146</v>
      </c>
      <c r="D549" s="595">
        <v>6000064568</v>
      </c>
      <c r="E549" s="94">
        <v>9</v>
      </c>
      <c r="F549" s="94">
        <v>9</v>
      </c>
      <c r="G549" s="94">
        <v>0</v>
      </c>
      <c r="H549" s="178">
        <v>46253</v>
      </c>
      <c r="I549" s="135" t="s">
        <v>270</v>
      </c>
      <c r="J549" s="595" t="s">
        <v>283</v>
      </c>
      <c r="K549" s="547" t="s">
        <v>22</v>
      </c>
      <c r="L549" s="41" t="s">
        <v>22</v>
      </c>
      <c r="M549" s="41" t="s">
        <v>22</v>
      </c>
      <c r="N549" s="27" t="s">
        <v>23</v>
      </c>
      <c r="O549" s="27"/>
      <c r="P549" s="27"/>
      <c r="Q549" s="27" t="s">
        <v>23</v>
      </c>
      <c r="R549" s="27"/>
      <c r="S549" s="94" t="s">
        <v>24</v>
      </c>
      <c r="T549" s="94" t="s">
        <v>22</v>
      </c>
      <c r="U549" s="151" t="s">
        <v>22</v>
      </c>
      <c r="V549" s="151"/>
    </row>
    <row r="550" ht="14.5" customHeight="1" spans="1:22">
      <c r="A550" s="594">
        <v>550</v>
      </c>
      <c r="B550" s="22" t="s">
        <v>19</v>
      </c>
      <c r="C550" s="22" t="s">
        <v>146</v>
      </c>
      <c r="D550" s="596">
        <v>6000043167</v>
      </c>
      <c r="E550" s="22">
        <v>6</v>
      </c>
      <c r="F550" s="22">
        <v>6</v>
      </c>
      <c r="G550" s="22">
        <v>0</v>
      </c>
      <c r="H550" s="71">
        <v>46254</v>
      </c>
      <c r="I550" s="141" t="s">
        <v>21</v>
      </c>
      <c r="J550" s="596" t="s">
        <v>284</v>
      </c>
      <c r="K550" s="515" t="s">
        <v>22</v>
      </c>
      <c r="L550" s="38" t="s">
        <v>22</v>
      </c>
      <c r="M550" s="38" t="s">
        <v>22</v>
      </c>
      <c r="N550" s="39" t="s">
        <v>23</v>
      </c>
      <c r="O550" s="39"/>
      <c r="P550" s="39"/>
      <c r="Q550" s="39" t="s">
        <v>23</v>
      </c>
      <c r="R550" s="39"/>
      <c r="S550" s="22" t="s">
        <v>24</v>
      </c>
      <c r="T550" s="22" t="s">
        <v>22</v>
      </c>
      <c r="U550" s="133" t="s">
        <v>22</v>
      </c>
      <c r="V550" s="133"/>
    </row>
    <row r="551" ht="15.5" customHeight="1" spans="1:22">
      <c r="A551" s="594">
        <v>551</v>
      </c>
      <c r="B551" s="22" t="s">
        <v>19</v>
      </c>
      <c r="C551" s="22" t="s">
        <v>146</v>
      </c>
      <c r="D551" s="595">
        <v>6000043167</v>
      </c>
      <c r="E551" s="94">
        <v>1</v>
      </c>
      <c r="F551" s="94">
        <v>0</v>
      </c>
      <c r="G551" s="94">
        <v>1</v>
      </c>
      <c r="H551" s="178">
        <v>46254</v>
      </c>
      <c r="I551" s="135" t="s">
        <v>21</v>
      </c>
      <c r="J551" s="595">
        <v>516300010861244</v>
      </c>
      <c r="K551" s="601" t="s">
        <v>160</v>
      </c>
      <c r="L551" s="27"/>
      <c r="M551" s="27"/>
      <c r="N551" s="27" t="s">
        <v>23</v>
      </c>
      <c r="O551" s="27"/>
      <c r="P551" s="27"/>
      <c r="Q551" s="27" t="s">
        <v>23</v>
      </c>
      <c r="R551" s="27"/>
      <c r="S551" s="94" t="s">
        <v>24</v>
      </c>
      <c r="T551" s="151" t="s">
        <v>164</v>
      </c>
      <c r="U551" s="151" t="s">
        <v>46</v>
      </c>
      <c r="V551" s="151"/>
    </row>
    <row r="552" ht="14.5" customHeight="1" spans="1:22">
      <c r="A552" s="594">
        <v>552</v>
      </c>
      <c r="B552" s="22" t="s">
        <v>19</v>
      </c>
      <c r="C552" s="22" t="s">
        <v>146</v>
      </c>
      <c r="D552" s="596">
        <v>6000043167</v>
      </c>
      <c r="E552" s="22">
        <v>1</v>
      </c>
      <c r="F552" s="22">
        <v>1</v>
      </c>
      <c r="G552" s="22">
        <v>0</v>
      </c>
      <c r="H552" s="71">
        <v>46254</v>
      </c>
      <c r="I552" s="141" t="s">
        <v>21</v>
      </c>
      <c r="J552" s="596">
        <v>516300010861245</v>
      </c>
      <c r="K552" s="515" t="s">
        <v>22</v>
      </c>
      <c r="L552" s="38" t="s">
        <v>22</v>
      </c>
      <c r="M552" s="38" t="s">
        <v>22</v>
      </c>
      <c r="N552" s="39" t="s">
        <v>23</v>
      </c>
      <c r="O552" s="39"/>
      <c r="P552" s="39"/>
      <c r="Q552" s="39" t="s">
        <v>23</v>
      </c>
      <c r="R552" s="39"/>
      <c r="S552" s="22" t="s">
        <v>24</v>
      </c>
      <c r="T552" s="22" t="s">
        <v>22</v>
      </c>
      <c r="U552" s="133" t="s">
        <v>22</v>
      </c>
      <c r="V552" s="133"/>
    </row>
    <row r="553" ht="14.5" customHeight="1" spans="1:22">
      <c r="A553" s="594">
        <v>553</v>
      </c>
      <c r="B553" s="22" t="s">
        <v>19</v>
      </c>
      <c r="C553" s="22" t="s">
        <v>146</v>
      </c>
      <c r="D553" s="595">
        <v>6000064568</v>
      </c>
      <c r="E553" s="94">
        <v>1</v>
      </c>
      <c r="F553" s="94">
        <v>1</v>
      </c>
      <c r="G553" s="94">
        <v>0</v>
      </c>
      <c r="H553" s="178">
        <v>46254</v>
      </c>
      <c r="I553" s="135" t="s">
        <v>270</v>
      </c>
      <c r="J553" s="595">
        <v>516339060826029</v>
      </c>
      <c r="K553" s="547" t="s">
        <v>22</v>
      </c>
      <c r="L553" s="41" t="s">
        <v>22</v>
      </c>
      <c r="M553" s="41" t="s">
        <v>22</v>
      </c>
      <c r="N553" s="27" t="s">
        <v>23</v>
      </c>
      <c r="O553" s="27"/>
      <c r="P553" s="27"/>
      <c r="Q553" s="27" t="s">
        <v>23</v>
      </c>
      <c r="R553" s="27"/>
      <c r="S553" s="94" t="s">
        <v>24</v>
      </c>
      <c r="T553" s="94" t="s">
        <v>22</v>
      </c>
      <c r="U553" s="151" t="s">
        <v>22</v>
      </c>
      <c r="V553" s="151"/>
    </row>
    <row r="554" ht="14.5" customHeight="1" spans="1:22">
      <c r="A554" s="594">
        <v>554</v>
      </c>
      <c r="B554" s="22" t="s">
        <v>19</v>
      </c>
      <c r="C554" s="22" t="s">
        <v>146</v>
      </c>
      <c r="D554" s="596">
        <v>6000064568</v>
      </c>
      <c r="E554" s="22">
        <v>1</v>
      </c>
      <c r="F554" s="22">
        <v>0</v>
      </c>
      <c r="G554" s="22">
        <v>1</v>
      </c>
      <c r="H554" s="71">
        <v>46254</v>
      </c>
      <c r="I554" s="141" t="s">
        <v>270</v>
      </c>
      <c r="J554" s="596">
        <v>516339060826030</v>
      </c>
      <c r="K554" s="166" t="s">
        <v>31</v>
      </c>
      <c r="L554" s="38" t="s">
        <v>2873</v>
      </c>
      <c r="M554" s="39"/>
      <c r="N554" s="39" t="s">
        <v>23</v>
      </c>
      <c r="O554" s="39"/>
      <c r="P554" s="38" t="s">
        <v>2854</v>
      </c>
      <c r="Q554" s="39" t="s">
        <v>23</v>
      </c>
      <c r="R554" s="39"/>
      <c r="S554" s="22" t="s">
        <v>24</v>
      </c>
      <c r="T554" s="22" t="s">
        <v>32</v>
      </c>
      <c r="U554" s="133" t="s">
        <v>28</v>
      </c>
      <c r="V554" s="133"/>
    </row>
    <row r="555" ht="14.5" customHeight="1" spans="1:22">
      <c r="A555" s="594">
        <v>555</v>
      </c>
      <c r="B555" s="22" t="s">
        <v>19</v>
      </c>
      <c r="C555" s="22" t="s">
        <v>146</v>
      </c>
      <c r="D555" s="595">
        <v>6000064568</v>
      </c>
      <c r="E555" s="94">
        <v>8</v>
      </c>
      <c r="F555" s="94">
        <v>8</v>
      </c>
      <c r="G555" s="94">
        <v>0</v>
      </c>
      <c r="H555" s="178">
        <v>46254</v>
      </c>
      <c r="I555" s="135" t="s">
        <v>270</v>
      </c>
      <c r="J555" s="595" t="s">
        <v>285</v>
      </c>
      <c r="K555" s="547" t="s">
        <v>22</v>
      </c>
      <c r="L555" s="41" t="s">
        <v>22</v>
      </c>
      <c r="M555" s="41" t="s">
        <v>22</v>
      </c>
      <c r="N555" s="27" t="s">
        <v>23</v>
      </c>
      <c r="O555" s="27"/>
      <c r="P555" s="27"/>
      <c r="Q555" s="27" t="s">
        <v>23</v>
      </c>
      <c r="R555" s="27"/>
      <c r="S555" s="94" t="s">
        <v>24</v>
      </c>
      <c r="T555" s="94" t="s">
        <v>22</v>
      </c>
      <c r="U555" s="151" t="s">
        <v>22</v>
      </c>
      <c r="V555" s="151"/>
    </row>
    <row r="556" ht="14.5" customHeight="1" spans="1:22">
      <c r="A556" s="594">
        <v>556</v>
      </c>
      <c r="B556" s="22" t="s">
        <v>19</v>
      </c>
      <c r="C556" s="22" t="s">
        <v>146</v>
      </c>
      <c r="D556" s="596">
        <v>6000064568</v>
      </c>
      <c r="E556" s="22">
        <v>1</v>
      </c>
      <c r="F556" s="22">
        <v>0</v>
      </c>
      <c r="G556" s="22">
        <v>1</v>
      </c>
      <c r="H556" s="71">
        <v>46254</v>
      </c>
      <c r="I556" s="141" t="s">
        <v>270</v>
      </c>
      <c r="J556" s="596">
        <v>516339060826039</v>
      </c>
      <c r="K556" s="166" t="s">
        <v>38</v>
      </c>
      <c r="L556" s="38" t="s">
        <v>2857</v>
      </c>
      <c r="M556" s="39"/>
      <c r="N556" s="39" t="s">
        <v>23</v>
      </c>
      <c r="O556" s="39"/>
      <c r="P556" s="38" t="s">
        <v>2856</v>
      </c>
      <c r="Q556" s="39" t="s">
        <v>23</v>
      </c>
      <c r="R556" s="39"/>
      <c r="S556" s="22" t="s">
        <v>24</v>
      </c>
      <c r="T556" s="22" t="s">
        <v>32</v>
      </c>
      <c r="U556" s="133" t="s">
        <v>28</v>
      </c>
      <c r="V556" s="133"/>
    </row>
    <row r="557" ht="14.5" customHeight="1" spans="1:22">
      <c r="A557" s="594">
        <v>557</v>
      </c>
      <c r="B557" s="22" t="s">
        <v>19</v>
      </c>
      <c r="C557" s="22" t="s">
        <v>146</v>
      </c>
      <c r="D557" s="595">
        <v>6000064568</v>
      </c>
      <c r="E557" s="94">
        <v>8</v>
      </c>
      <c r="F557" s="94">
        <v>8</v>
      </c>
      <c r="G557" s="94">
        <v>0</v>
      </c>
      <c r="H557" s="178">
        <v>46254</v>
      </c>
      <c r="I557" s="135" t="s">
        <v>270</v>
      </c>
      <c r="J557" s="595" t="s">
        <v>286</v>
      </c>
      <c r="K557" s="547" t="s">
        <v>22</v>
      </c>
      <c r="L557" s="41" t="s">
        <v>22</v>
      </c>
      <c r="M557" s="41" t="s">
        <v>22</v>
      </c>
      <c r="N557" s="27" t="s">
        <v>23</v>
      </c>
      <c r="O557" s="27"/>
      <c r="P557" s="27"/>
      <c r="Q557" s="27" t="s">
        <v>23</v>
      </c>
      <c r="R557" s="27"/>
      <c r="S557" s="94" t="s">
        <v>24</v>
      </c>
      <c r="T557" s="94" t="s">
        <v>22</v>
      </c>
      <c r="U557" s="151" t="s">
        <v>22</v>
      </c>
      <c r="V557" s="151"/>
    </row>
    <row r="558" ht="14.5" customHeight="1" spans="1:22">
      <c r="A558" s="594">
        <v>558</v>
      </c>
      <c r="B558" s="22" t="s">
        <v>19</v>
      </c>
      <c r="C558" s="22" t="s">
        <v>116</v>
      </c>
      <c r="D558" s="596">
        <v>6000043167</v>
      </c>
      <c r="E558" s="22">
        <v>1</v>
      </c>
      <c r="F558" s="22">
        <v>1</v>
      </c>
      <c r="G558" s="22">
        <v>0</v>
      </c>
      <c r="H558" s="71">
        <v>46255</v>
      </c>
      <c r="I558" s="141" t="s">
        <v>21</v>
      </c>
      <c r="J558" s="596">
        <v>516300010861246</v>
      </c>
      <c r="K558" s="515" t="s">
        <v>22</v>
      </c>
      <c r="L558" s="38" t="s">
        <v>22</v>
      </c>
      <c r="M558" s="38" t="s">
        <v>22</v>
      </c>
      <c r="N558" s="39" t="s">
        <v>23</v>
      </c>
      <c r="O558" s="39"/>
      <c r="P558" s="39"/>
      <c r="Q558" s="39" t="s">
        <v>23</v>
      </c>
      <c r="R558" s="39"/>
      <c r="S558" s="22" t="s">
        <v>24</v>
      </c>
      <c r="T558" s="22" t="s">
        <v>22</v>
      </c>
      <c r="U558" s="133" t="s">
        <v>22</v>
      </c>
      <c r="V558" s="133"/>
    </row>
    <row r="559" ht="14.5" customHeight="1" spans="1:22">
      <c r="A559" s="594">
        <v>559</v>
      </c>
      <c r="B559" s="22" t="s">
        <v>19</v>
      </c>
      <c r="C559" s="22" t="s">
        <v>116</v>
      </c>
      <c r="D559" s="595">
        <v>6000043167</v>
      </c>
      <c r="E559" s="94">
        <v>1</v>
      </c>
      <c r="F559" s="94">
        <v>0</v>
      </c>
      <c r="G559" s="94">
        <v>1</v>
      </c>
      <c r="H559" s="178">
        <v>46255</v>
      </c>
      <c r="I559" s="135" t="s">
        <v>21</v>
      </c>
      <c r="J559" s="595">
        <v>516300010861247</v>
      </c>
      <c r="K559" s="166" t="s">
        <v>31</v>
      </c>
      <c r="L559" s="41" t="s">
        <v>2853</v>
      </c>
      <c r="M559" s="27"/>
      <c r="N559" s="27" t="s">
        <v>23</v>
      </c>
      <c r="O559" s="27"/>
      <c r="P559" s="41" t="s">
        <v>2854</v>
      </c>
      <c r="Q559" s="27" t="s">
        <v>23</v>
      </c>
      <c r="R559" s="27"/>
      <c r="S559" s="94" t="s">
        <v>24</v>
      </c>
      <c r="T559" s="94" t="s">
        <v>32</v>
      </c>
      <c r="U559" s="151" t="s">
        <v>28</v>
      </c>
      <c r="V559" s="151"/>
    </row>
    <row r="560" ht="14.5" customHeight="1" spans="1:22">
      <c r="A560" s="594">
        <v>560</v>
      </c>
      <c r="B560" s="22" t="s">
        <v>19</v>
      </c>
      <c r="C560" s="22" t="s">
        <v>116</v>
      </c>
      <c r="D560" s="596">
        <v>6000043167</v>
      </c>
      <c r="E560" s="22">
        <v>2</v>
      </c>
      <c r="F560" s="22">
        <v>2</v>
      </c>
      <c r="G560" s="22">
        <v>0</v>
      </c>
      <c r="H560" s="71">
        <v>46255</v>
      </c>
      <c r="I560" s="141" t="s">
        <v>21</v>
      </c>
      <c r="J560" s="596" t="s">
        <v>287</v>
      </c>
      <c r="K560" s="515" t="s">
        <v>22</v>
      </c>
      <c r="L560" s="38" t="s">
        <v>22</v>
      </c>
      <c r="M560" s="38" t="s">
        <v>22</v>
      </c>
      <c r="N560" s="39" t="s">
        <v>23</v>
      </c>
      <c r="O560" s="39"/>
      <c r="P560" s="39"/>
      <c r="Q560" s="39" t="s">
        <v>23</v>
      </c>
      <c r="R560" s="39"/>
      <c r="S560" s="22" t="s">
        <v>24</v>
      </c>
      <c r="T560" s="22" t="s">
        <v>22</v>
      </c>
      <c r="U560" s="133" t="s">
        <v>22</v>
      </c>
      <c r="V560" s="133"/>
    </row>
    <row r="561" ht="14.5" customHeight="1" spans="1:22">
      <c r="A561" s="594">
        <v>561</v>
      </c>
      <c r="B561" s="22" t="s">
        <v>19</v>
      </c>
      <c r="C561" s="22" t="s">
        <v>116</v>
      </c>
      <c r="D561" s="595">
        <v>6000043167</v>
      </c>
      <c r="E561" s="94">
        <v>1</v>
      </c>
      <c r="F561" s="94">
        <v>0</v>
      </c>
      <c r="G561" s="94">
        <v>1</v>
      </c>
      <c r="H561" s="178">
        <v>46255</v>
      </c>
      <c r="I561" s="135" t="s">
        <v>21</v>
      </c>
      <c r="J561" s="595">
        <v>516300010861250</v>
      </c>
      <c r="K561" s="166" t="s">
        <v>103</v>
      </c>
      <c r="L561" s="41" t="s">
        <v>2875</v>
      </c>
      <c r="M561" s="27"/>
      <c r="N561" s="27" t="s">
        <v>23</v>
      </c>
      <c r="O561" s="27"/>
      <c r="P561" s="27"/>
      <c r="Q561" s="27" t="s">
        <v>23</v>
      </c>
      <c r="R561" s="27"/>
      <c r="S561" s="94" t="s">
        <v>24</v>
      </c>
      <c r="T561" s="94" t="s">
        <v>32</v>
      </c>
      <c r="U561" s="151" t="s">
        <v>28</v>
      </c>
      <c r="V561" s="151"/>
    </row>
    <row r="562" ht="14.5" customHeight="1" spans="1:22">
      <c r="A562" s="594">
        <v>562</v>
      </c>
      <c r="B562" s="22" t="s">
        <v>19</v>
      </c>
      <c r="C562" s="22" t="s">
        <v>116</v>
      </c>
      <c r="D562" s="596">
        <v>6000043167</v>
      </c>
      <c r="E562" s="22">
        <v>15</v>
      </c>
      <c r="F562" s="22">
        <v>15</v>
      </c>
      <c r="G562" s="22">
        <v>0</v>
      </c>
      <c r="H562" s="71">
        <v>46255</v>
      </c>
      <c r="I562" s="141" t="s">
        <v>21</v>
      </c>
      <c r="J562" s="596" t="s">
        <v>288</v>
      </c>
      <c r="K562" s="515" t="s">
        <v>22</v>
      </c>
      <c r="L562" s="38" t="s">
        <v>22</v>
      </c>
      <c r="M562" s="38" t="s">
        <v>22</v>
      </c>
      <c r="N562" s="39" t="s">
        <v>23</v>
      </c>
      <c r="O562" s="39"/>
      <c r="P562" s="39"/>
      <c r="Q562" s="39" t="s">
        <v>23</v>
      </c>
      <c r="R562" s="39"/>
      <c r="S562" s="22" t="s">
        <v>24</v>
      </c>
      <c r="T562" s="22" t="s">
        <v>22</v>
      </c>
      <c r="U562" s="133" t="s">
        <v>22</v>
      </c>
      <c r="V562" s="133"/>
    </row>
    <row r="563" ht="14.5" customHeight="1" spans="1:22">
      <c r="A563" s="594">
        <v>563</v>
      </c>
      <c r="B563" s="22" t="s">
        <v>19</v>
      </c>
      <c r="C563" s="22" t="s">
        <v>146</v>
      </c>
      <c r="D563" s="595">
        <v>6000064568</v>
      </c>
      <c r="E563" s="94">
        <v>1</v>
      </c>
      <c r="F563" s="94">
        <v>0</v>
      </c>
      <c r="G563" s="94">
        <v>1</v>
      </c>
      <c r="H563" s="178">
        <v>46255</v>
      </c>
      <c r="I563" s="135" t="s">
        <v>270</v>
      </c>
      <c r="J563" s="595">
        <v>516339060826048</v>
      </c>
      <c r="K563" s="166" t="s">
        <v>31</v>
      </c>
      <c r="L563" s="41" t="s">
        <v>2873</v>
      </c>
      <c r="M563" s="27"/>
      <c r="N563" s="27" t="s">
        <v>23</v>
      </c>
      <c r="O563" s="27"/>
      <c r="P563" s="41" t="s">
        <v>2854</v>
      </c>
      <c r="Q563" s="27" t="s">
        <v>23</v>
      </c>
      <c r="R563" s="27"/>
      <c r="S563" s="94" t="s">
        <v>24</v>
      </c>
      <c r="T563" s="94" t="s">
        <v>32</v>
      </c>
      <c r="U563" s="151" t="s">
        <v>28</v>
      </c>
      <c r="V563" s="151"/>
    </row>
    <row r="564" ht="14.5" customHeight="1" spans="1:22">
      <c r="A564" s="594">
        <v>564</v>
      </c>
      <c r="B564" s="39"/>
      <c r="C564" s="22" t="s">
        <v>146</v>
      </c>
      <c r="D564" s="596">
        <v>6000043167</v>
      </c>
      <c r="E564" s="22">
        <v>3</v>
      </c>
      <c r="F564" s="22">
        <v>3</v>
      </c>
      <c r="G564" s="22">
        <v>0</v>
      </c>
      <c r="H564" s="71">
        <v>46256</v>
      </c>
      <c r="I564" s="141" t="s">
        <v>21</v>
      </c>
      <c r="J564" s="596" t="s">
        <v>289</v>
      </c>
      <c r="K564" s="515" t="s">
        <v>22</v>
      </c>
      <c r="L564" s="38" t="s">
        <v>22</v>
      </c>
      <c r="M564" s="38" t="s">
        <v>22</v>
      </c>
      <c r="N564" s="39" t="s">
        <v>23</v>
      </c>
      <c r="O564" s="39"/>
      <c r="P564" s="39"/>
      <c r="Q564" s="39" t="s">
        <v>23</v>
      </c>
      <c r="R564" s="39"/>
      <c r="S564" s="22" t="s">
        <v>24</v>
      </c>
      <c r="T564" s="22" t="s">
        <v>22</v>
      </c>
      <c r="U564" s="133" t="s">
        <v>22</v>
      </c>
      <c r="V564" s="133"/>
    </row>
    <row r="565" ht="14.5" customHeight="1" spans="1:22">
      <c r="A565" s="594">
        <v>565</v>
      </c>
      <c r="B565" s="22" t="s">
        <v>19</v>
      </c>
      <c r="C565" s="22" t="s">
        <v>146</v>
      </c>
      <c r="D565" s="595">
        <v>6000043167</v>
      </c>
      <c r="E565" s="94">
        <v>1</v>
      </c>
      <c r="F565" s="94">
        <v>0</v>
      </c>
      <c r="G565" s="94">
        <v>1</v>
      </c>
      <c r="H565" s="178">
        <v>46256</v>
      </c>
      <c r="I565" s="135" t="s">
        <v>21</v>
      </c>
      <c r="J565" s="595">
        <v>516300010861269</v>
      </c>
      <c r="K565" s="166" t="s">
        <v>38</v>
      </c>
      <c r="L565" s="27"/>
      <c r="M565" s="27"/>
      <c r="N565" s="27" t="s">
        <v>23</v>
      </c>
      <c r="O565" s="27"/>
      <c r="P565" s="27"/>
      <c r="Q565" s="27" t="s">
        <v>23</v>
      </c>
      <c r="R565" s="27"/>
      <c r="S565" s="94" t="s">
        <v>24</v>
      </c>
      <c r="T565" s="94" t="s">
        <v>32</v>
      </c>
      <c r="U565" s="151" t="s">
        <v>28</v>
      </c>
      <c r="V565" s="151"/>
    </row>
    <row r="566" ht="14.5" customHeight="1" spans="1:22">
      <c r="A566" s="594">
        <v>566</v>
      </c>
      <c r="B566" s="22" t="s">
        <v>19</v>
      </c>
      <c r="C566" s="22" t="s">
        <v>146</v>
      </c>
      <c r="D566" s="596">
        <v>6000043167</v>
      </c>
      <c r="E566" s="22">
        <v>1</v>
      </c>
      <c r="F566" s="22">
        <v>0</v>
      </c>
      <c r="G566" s="22">
        <v>1</v>
      </c>
      <c r="H566" s="71">
        <v>46256</v>
      </c>
      <c r="I566" s="141" t="s">
        <v>21</v>
      </c>
      <c r="J566" s="596">
        <v>516300010861270</v>
      </c>
      <c r="K566" s="166" t="s">
        <v>47</v>
      </c>
      <c r="L566" s="39"/>
      <c r="M566" s="39"/>
      <c r="N566" s="39" t="s">
        <v>23</v>
      </c>
      <c r="O566" s="39"/>
      <c r="P566" s="39"/>
      <c r="Q566" s="39" t="s">
        <v>23</v>
      </c>
      <c r="R566" s="39"/>
      <c r="S566" s="22" t="s">
        <v>24</v>
      </c>
      <c r="T566" s="22" t="s">
        <v>45</v>
      </c>
      <c r="U566" s="133" t="s">
        <v>46</v>
      </c>
      <c r="V566" s="133"/>
    </row>
    <row r="567" ht="14.5" customHeight="1" spans="1:22">
      <c r="A567" s="594">
        <v>567</v>
      </c>
      <c r="B567" s="22" t="s">
        <v>19</v>
      </c>
      <c r="C567" s="22" t="s">
        <v>146</v>
      </c>
      <c r="D567" s="595">
        <v>6000043167</v>
      </c>
      <c r="E567" s="94">
        <v>7</v>
      </c>
      <c r="F567" s="94">
        <v>7</v>
      </c>
      <c r="G567" s="94">
        <v>0</v>
      </c>
      <c r="H567" s="178">
        <v>46256</v>
      </c>
      <c r="I567" s="135" t="s">
        <v>21</v>
      </c>
      <c r="J567" s="595" t="s">
        <v>290</v>
      </c>
      <c r="K567" s="547" t="s">
        <v>22</v>
      </c>
      <c r="L567" s="41" t="s">
        <v>22</v>
      </c>
      <c r="M567" s="41" t="s">
        <v>22</v>
      </c>
      <c r="N567" s="27" t="s">
        <v>23</v>
      </c>
      <c r="O567" s="27"/>
      <c r="P567" s="27"/>
      <c r="Q567" s="27" t="s">
        <v>23</v>
      </c>
      <c r="R567" s="27"/>
      <c r="S567" s="94" t="s">
        <v>24</v>
      </c>
      <c r="T567" s="94" t="s">
        <v>22</v>
      </c>
      <c r="U567" s="151" t="s">
        <v>22</v>
      </c>
      <c r="V567" s="151"/>
    </row>
    <row r="568" ht="14.5" customHeight="1" spans="1:22">
      <c r="A568" s="594">
        <v>568</v>
      </c>
      <c r="B568" s="22" t="s">
        <v>19</v>
      </c>
      <c r="C568" s="22" t="s">
        <v>146</v>
      </c>
      <c r="D568" s="596">
        <v>6000043167</v>
      </c>
      <c r="E568" s="22">
        <v>1</v>
      </c>
      <c r="F568" s="22">
        <v>0</v>
      </c>
      <c r="G568" s="22">
        <v>1</v>
      </c>
      <c r="H568" s="71">
        <v>46256</v>
      </c>
      <c r="I568" s="141" t="s">
        <v>21</v>
      </c>
      <c r="J568" s="596">
        <v>516300010861278</v>
      </c>
      <c r="K568" s="166" t="s">
        <v>38</v>
      </c>
      <c r="L568" s="39"/>
      <c r="M568" s="39"/>
      <c r="N568" s="39" t="s">
        <v>23</v>
      </c>
      <c r="O568" s="39"/>
      <c r="P568" s="39"/>
      <c r="Q568" s="39" t="s">
        <v>23</v>
      </c>
      <c r="R568" s="39"/>
      <c r="S568" s="22" t="s">
        <v>24</v>
      </c>
      <c r="T568" s="22" t="s">
        <v>32</v>
      </c>
      <c r="U568" s="133" t="s">
        <v>28</v>
      </c>
      <c r="V568" s="133"/>
    </row>
    <row r="569" ht="14.5" customHeight="1" spans="1:22">
      <c r="A569" s="594">
        <v>569</v>
      </c>
      <c r="B569" s="22" t="s">
        <v>19</v>
      </c>
      <c r="C569" s="22" t="s">
        <v>146</v>
      </c>
      <c r="D569" s="595">
        <v>6000043167</v>
      </c>
      <c r="E569" s="94">
        <v>3</v>
      </c>
      <c r="F569" s="94">
        <v>3</v>
      </c>
      <c r="G569" s="94">
        <v>0</v>
      </c>
      <c r="H569" s="178">
        <v>46256</v>
      </c>
      <c r="I569" s="135" t="s">
        <v>21</v>
      </c>
      <c r="J569" s="595" t="s">
        <v>291</v>
      </c>
      <c r="K569" s="547" t="s">
        <v>22</v>
      </c>
      <c r="L569" s="41" t="s">
        <v>22</v>
      </c>
      <c r="M569" s="41" t="s">
        <v>22</v>
      </c>
      <c r="N569" s="27" t="s">
        <v>23</v>
      </c>
      <c r="O569" s="27"/>
      <c r="P569" s="27"/>
      <c r="Q569" s="27" t="s">
        <v>23</v>
      </c>
      <c r="R569" s="27"/>
      <c r="S569" s="94" t="s">
        <v>24</v>
      </c>
      <c r="T569" s="94" t="s">
        <v>22</v>
      </c>
      <c r="U569" s="151" t="s">
        <v>22</v>
      </c>
      <c r="V569" s="151"/>
    </row>
    <row r="570" ht="14.5" customHeight="1" spans="1:22">
      <c r="A570" s="594">
        <v>570</v>
      </c>
      <c r="B570" s="22" t="s">
        <v>19</v>
      </c>
      <c r="C570" s="22" t="s">
        <v>116</v>
      </c>
      <c r="D570" s="596">
        <v>6000043167</v>
      </c>
      <c r="E570" s="22">
        <v>4</v>
      </c>
      <c r="F570" s="22">
        <v>4</v>
      </c>
      <c r="G570" s="22">
        <v>0</v>
      </c>
      <c r="H570" s="71">
        <v>46257</v>
      </c>
      <c r="I570" s="141" t="s">
        <v>21</v>
      </c>
      <c r="J570" s="596" t="s">
        <v>292</v>
      </c>
      <c r="K570" s="515" t="s">
        <v>22</v>
      </c>
      <c r="L570" s="38" t="s">
        <v>22</v>
      </c>
      <c r="M570" s="38" t="s">
        <v>22</v>
      </c>
      <c r="N570" s="39" t="s">
        <v>23</v>
      </c>
      <c r="O570" s="39"/>
      <c r="P570" s="39"/>
      <c r="Q570" s="39" t="s">
        <v>23</v>
      </c>
      <c r="R570" s="39"/>
      <c r="S570" s="22" t="s">
        <v>24</v>
      </c>
      <c r="T570" s="22" t="s">
        <v>22</v>
      </c>
      <c r="U570" s="133" t="s">
        <v>22</v>
      </c>
      <c r="V570" s="133"/>
    </row>
    <row r="571" ht="14.5" customHeight="1" spans="1:22">
      <c r="A571" s="594">
        <v>571</v>
      </c>
      <c r="B571" s="22" t="s">
        <v>19</v>
      </c>
      <c r="C571" s="22" t="s">
        <v>116</v>
      </c>
      <c r="D571" s="595">
        <v>6000043167</v>
      </c>
      <c r="E571" s="94">
        <v>1</v>
      </c>
      <c r="F571" s="94">
        <v>0</v>
      </c>
      <c r="G571" s="94">
        <v>1</v>
      </c>
      <c r="H571" s="178">
        <v>46257</v>
      </c>
      <c r="I571" s="135" t="s">
        <v>21</v>
      </c>
      <c r="J571" s="595">
        <v>516300010861286</v>
      </c>
      <c r="K571" s="166" t="s">
        <v>31</v>
      </c>
      <c r="L571" s="41" t="s">
        <v>2853</v>
      </c>
      <c r="M571" s="27"/>
      <c r="N571" s="27" t="s">
        <v>23</v>
      </c>
      <c r="O571" s="27"/>
      <c r="P571" s="41" t="s">
        <v>2854</v>
      </c>
      <c r="Q571" s="27" t="s">
        <v>23</v>
      </c>
      <c r="R571" s="27"/>
      <c r="S571" s="94" t="s">
        <v>24</v>
      </c>
      <c r="T571" s="94" t="s">
        <v>32</v>
      </c>
      <c r="U571" s="151" t="s">
        <v>28</v>
      </c>
      <c r="V571" s="151"/>
    </row>
    <row r="572" ht="14.5" customHeight="1" spans="1:22">
      <c r="A572" s="594">
        <v>572</v>
      </c>
      <c r="B572" s="22" t="s">
        <v>19</v>
      </c>
      <c r="C572" s="22" t="s">
        <v>116</v>
      </c>
      <c r="D572" s="596">
        <v>6000043167</v>
      </c>
      <c r="E572" s="22">
        <v>6</v>
      </c>
      <c r="F572" s="22">
        <v>6</v>
      </c>
      <c r="G572" s="22">
        <v>0</v>
      </c>
      <c r="H572" s="71">
        <v>46257</v>
      </c>
      <c r="I572" s="141" t="s">
        <v>21</v>
      </c>
      <c r="J572" s="596" t="s">
        <v>293</v>
      </c>
      <c r="K572" s="515" t="s">
        <v>22</v>
      </c>
      <c r="L572" s="38" t="s">
        <v>22</v>
      </c>
      <c r="M572" s="38" t="s">
        <v>22</v>
      </c>
      <c r="N572" s="39" t="s">
        <v>23</v>
      </c>
      <c r="O572" s="39"/>
      <c r="P572" s="39"/>
      <c r="Q572" s="39" t="s">
        <v>23</v>
      </c>
      <c r="R572" s="39"/>
      <c r="S572" s="22" t="s">
        <v>24</v>
      </c>
      <c r="T572" s="22" t="s">
        <v>22</v>
      </c>
      <c r="U572" s="133" t="s">
        <v>22</v>
      </c>
      <c r="V572" s="133"/>
    </row>
    <row r="573" ht="14.5" customHeight="1" spans="1:22">
      <c r="A573" s="594">
        <v>573</v>
      </c>
      <c r="B573" s="22" t="s">
        <v>19</v>
      </c>
      <c r="C573" s="22" t="s">
        <v>116</v>
      </c>
      <c r="D573" s="595">
        <v>6000043167</v>
      </c>
      <c r="E573" s="94">
        <v>1</v>
      </c>
      <c r="F573" s="94">
        <v>0</v>
      </c>
      <c r="G573" s="94">
        <v>1</v>
      </c>
      <c r="H573" s="178">
        <v>46257</v>
      </c>
      <c r="I573" s="135" t="s">
        <v>21</v>
      </c>
      <c r="J573" s="595">
        <v>516300010861293</v>
      </c>
      <c r="K573" s="166" t="s">
        <v>31</v>
      </c>
      <c r="L573" s="41" t="s">
        <v>2853</v>
      </c>
      <c r="M573" s="27"/>
      <c r="N573" s="27" t="s">
        <v>23</v>
      </c>
      <c r="O573" s="27"/>
      <c r="P573" s="41" t="s">
        <v>2854</v>
      </c>
      <c r="Q573" s="27" t="s">
        <v>23</v>
      </c>
      <c r="R573" s="27"/>
      <c r="S573" s="94" t="s">
        <v>24</v>
      </c>
      <c r="T573" s="94" t="s">
        <v>32</v>
      </c>
      <c r="U573" s="151" t="s">
        <v>28</v>
      </c>
      <c r="V573" s="151"/>
    </row>
    <row r="574" ht="14.5" customHeight="1" spans="1:22">
      <c r="A574" s="594">
        <v>574</v>
      </c>
      <c r="B574" s="22" t="s">
        <v>19</v>
      </c>
      <c r="C574" s="22" t="s">
        <v>116</v>
      </c>
      <c r="D574" s="596">
        <v>6000043167</v>
      </c>
      <c r="E574" s="22">
        <v>5</v>
      </c>
      <c r="F574" s="22">
        <v>5</v>
      </c>
      <c r="G574" s="22">
        <v>0</v>
      </c>
      <c r="H574" s="71">
        <v>46257</v>
      </c>
      <c r="I574" s="141" t="s">
        <v>21</v>
      </c>
      <c r="J574" s="596" t="s">
        <v>294</v>
      </c>
      <c r="K574" s="515" t="s">
        <v>22</v>
      </c>
      <c r="L574" s="38" t="s">
        <v>22</v>
      </c>
      <c r="M574" s="38" t="s">
        <v>22</v>
      </c>
      <c r="N574" s="39" t="s">
        <v>23</v>
      </c>
      <c r="O574" s="39"/>
      <c r="P574" s="39"/>
      <c r="Q574" s="39" t="s">
        <v>23</v>
      </c>
      <c r="R574" s="39"/>
      <c r="S574" s="22" t="s">
        <v>24</v>
      </c>
      <c r="T574" s="22" t="s">
        <v>22</v>
      </c>
      <c r="U574" s="133" t="s">
        <v>22</v>
      </c>
      <c r="V574" s="133"/>
    </row>
    <row r="575" ht="14.5" customHeight="1" spans="1:22">
      <c r="A575" s="594">
        <v>575</v>
      </c>
      <c r="B575" s="22" t="s">
        <v>19</v>
      </c>
      <c r="C575" s="22" t="s">
        <v>116</v>
      </c>
      <c r="D575" s="595">
        <v>6000063802</v>
      </c>
      <c r="E575" s="94">
        <v>1</v>
      </c>
      <c r="F575" s="94">
        <v>1</v>
      </c>
      <c r="G575" s="94">
        <v>0</v>
      </c>
      <c r="H575" s="178">
        <v>46257</v>
      </c>
      <c r="I575" s="135" t="s">
        <v>295</v>
      </c>
      <c r="J575" s="595">
        <v>516343010826011</v>
      </c>
      <c r="K575" s="547" t="s">
        <v>22</v>
      </c>
      <c r="L575" s="41" t="s">
        <v>22</v>
      </c>
      <c r="M575" s="41" t="s">
        <v>22</v>
      </c>
      <c r="N575" s="27" t="s">
        <v>23</v>
      </c>
      <c r="O575" s="27"/>
      <c r="P575" s="27"/>
      <c r="Q575" s="27" t="s">
        <v>23</v>
      </c>
      <c r="R575" s="27"/>
      <c r="S575" s="94" t="s">
        <v>24</v>
      </c>
      <c r="T575" s="94" t="s">
        <v>22</v>
      </c>
      <c r="U575" s="151" t="s">
        <v>22</v>
      </c>
      <c r="V575" s="151"/>
    </row>
    <row r="576" ht="14.5" customHeight="1" spans="1:22">
      <c r="A576" s="594">
        <v>576</v>
      </c>
      <c r="B576" s="22" t="s">
        <v>19</v>
      </c>
      <c r="C576" s="22" t="s">
        <v>116</v>
      </c>
      <c r="D576" s="596">
        <v>6000063802</v>
      </c>
      <c r="E576" s="22">
        <v>1</v>
      </c>
      <c r="F576" s="22">
        <v>0</v>
      </c>
      <c r="G576" s="22">
        <v>1</v>
      </c>
      <c r="H576" s="71">
        <v>46257</v>
      </c>
      <c r="I576" s="141" t="s">
        <v>295</v>
      </c>
      <c r="J576" s="596">
        <v>516343010826012</v>
      </c>
      <c r="K576" s="166" t="s">
        <v>69</v>
      </c>
      <c r="L576" s="39"/>
      <c r="M576" s="39"/>
      <c r="N576" s="39" t="s">
        <v>23</v>
      </c>
      <c r="O576" s="39"/>
      <c r="P576" s="39"/>
      <c r="Q576" s="39" t="s">
        <v>23</v>
      </c>
      <c r="R576" s="39"/>
      <c r="S576" s="22" t="s">
        <v>24</v>
      </c>
      <c r="T576" s="133" t="s">
        <v>45</v>
      </c>
      <c r="U576" s="133" t="s">
        <v>46</v>
      </c>
      <c r="V576" s="133"/>
    </row>
    <row r="577" ht="14.5" customHeight="1" spans="1:22">
      <c r="A577" s="594">
        <v>577</v>
      </c>
      <c r="B577" s="22" t="s">
        <v>19</v>
      </c>
      <c r="C577" s="22" t="s">
        <v>116</v>
      </c>
      <c r="D577" s="595">
        <v>6000063802</v>
      </c>
      <c r="E577" s="94">
        <v>3</v>
      </c>
      <c r="F577" s="94">
        <v>3</v>
      </c>
      <c r="G577" s="94">
        <v>0</v>
      </c>
      <c r="H577" s="178">
        <v>46257</v>
      </c>
      <c r="I577" s="135" t="s">
        <v>295</v>
      </c>
      <c r="J577" s="595" t="s">
        <v>296</v>
      </c>
      <c r="K577" s="547" t="s">
        <v>22</v>
      </c>
      <c r="L577" s="41" t="s">
        <v>22</v>
      </c>
      <c r="M577" s="41" t="s">
        <v>22</v>
      </c>
      <c r="N577" s="27" t="s">
        <v>23</v>
      </c>
      <c r="O577" s="27"/>
      <c r="P577" s="27"/>
      <c r="Q577" s="27" t="s">
        <v>23</v>
      </c>
      <c r="R577" s="27"/>
      <c r="S577" s="94" t="s">
        <v>24</v>
      </c>
      <c r="T577" s="94" t="s">
        <v>22</v>
      </c>
      <c r="U577" s="151" t="s">
        <v>22</v>
      </c>
      <c r="V577" s="151"/>
    </row>
    <row r="578" ht="14.5" customHeight="1" spans="1:22">
      <c r="A578" s="594">
        <v>578</v>
      </c>
      <c r="B578" s="22" t="s">
        <v>19</v>
      </c>
      <c r="C578" s="22" t="s">
        <v>146</v>
      </c>
      <c r="D578" s="596">
        <v>6000063802</v>
      </c>
      <c r="E578" s="22">
        <v>1</v>
      </c>
      <c r="F578" s="22">
        <v>0</v>
      </c>
      <c r="G578" s="22">
        <v>1</v>
      </c>
      <c r="H578" s="71">
        <v>46258</v>
      </c>
      <c r="I578" s="141" t="s">
        <v>295</v>
      </c>
      <c r="J578" s="596">
        <v>516343010826016</v>
      </c>
      <c r="K578" s="166" t="s">
        <v>31</v>
      </c>
      <c r="L578" s="39"/>
      <c r="M578" s="39"/>
      <c r="N578" s="39" t="s">
        <v>23</v>
      </c>
      <c r="O578" s="39"/>
      <c r="P578" s="39"/>
      <c r="Q578" s="39" t="s">
        <v>23</v>
      </c>
      <c r="R578" s="39"/>
      <c r="S578" s="22" t="s">
        <v>24</v>
      </c>
      <c r="T578" s="22" t="s">
        <v>32</v>
      </c>
      <c r="U578" s="133" t="s">
        <v>28</v>
      </c>
      <c r="V578" s="133"/>
    </row>
    <row r="579" ht="14.5" customHeight="1" spans="1:22">
      <c r="A579" s="594">
        <v>579</v>
      </c>
      <c r="B579" s="22" t="s">
        <v>19</v>
      </c>
      <c r="C579" s="22" t="s">
        <v>146</v>
      </c>
      <c r="D579" s="595">
        <v>6000063802</v>
      </c>
      <c r="E579" s="94">
        <v>6</v>
      </c>
      <c r="F579" s="94">
        <v>6</v>
      </c>
      <c r="G579" s="94">
        <v>0</v>
      </c>
      <c r="H579" s="178">
        <v>46258</v>
      </c>
      <c r="I579" s="135" t="s">
        <v>295</v>
      </c>
      <c r="J579" s="595" t="s">
        <v>297</v>
      </c>
      <c r="K579" s="547" t="s">
        <v>22</v>
      </c>
      <c r="L579" s="41" t="s">
        <v>22</v>
      </c>
      <c r="M579" s="41" t="s">
        <v>22</v>
      </c>
      <c r="N579" s="27" t="s">
        <v>23</v>
      </c>
      <c r="O579" s="27"/>
      <c r="P579" s="27"/>
      <c r="Q579" s="27" t="s">
        <v>23</v>
      </c>
      <c r="R579" s="27"/>
      <c r="S579" s="94" t="s">
        <v>24</v>
      </c>
      <c r="T579" s="94" t="s">
        <v>22</v>
      </c>
      <c r="U579" s="151" t="s">
        <v>22</v>
      </c>
      <c r="V579" s="151"/>
    </row>
    <row r="580" ht="14.5" customHeight="1" spans="1:22">
      <c r="A580" s="594">
        <v>580</v>
      </c>
      <c r="B580" s="22" t="s">
        <v>19</v>
      </c>
      <c r="C580" s="22" t="s">
        <v>146</v>
      </c>
      <c r="D580" s="596">
        <v>6000063802</v>
      </c>
      <c r="E580" s="22">
        <v>1</v>
      </c>
      <c r="F580" s="22">
        <v>0</v>
      </c>
      <c r="G580" s="22">
        <v>1</v>
      </c>
      <c r="H580" s="71">
        <v>46258</v>
      </c>
      <c r="I580" s="141" t="s">
        <v>295</v>
      </c>
      <c r="J580" s="596">
        <v>516343010826023</v>
      </c>
      <c r="K580" s="166" t="s">
        <v>298</v>
      </c>
      <c r="L580" s="39"/>
      <c r="M580" s="39"/>
      <c r="N580" s="39" t="s">
        <v>23</v>
      </c>
      <c r="O580" s="39"/>
      <c r="P580" s="39"/>
      <c r="Q580" s="39" t="s">
        <v>23</v>
      </c>
      <c r="R580" s="39"/>
      <c r="S580" s="22" t="s">
        <v>24</v>
      </c>
      <c r="T580" s="22" t="s">
        <v>27</v>
      </c>
      <c r="U580" s="133" t="s">
        <v>28</v>
      </c>
      <c r="V580" s="133"/>
    </row>
    <row r="581" ht="14.5" customHeight="1" spans="1:22">
      <c r="A581" s="594">
        <v>581</v>
      </c>
      <c r="B581" s="22" t="s">
        <v>19</v>
      </c>
      <c r="C581" s="22" t="s">
        <v>146</v>
      </c>
      <c r="D581" s="595">
        <v>6000063802</v>
      </c>
      <c r="E581" s="94">
        <v>5</v>
      </c>
      <c r="F581" s="94">
        <v>5</v>
      </c>
      <c r="G581" s="94">
        <v>0</v>
      </c>
      <c r="H581" s="178">
        <v>46258</v>
      </c>
      <c r="I581" s="135" t="s">
        <v>295</v>
      </c>
      <c r="J581" s="595" t="s">
        <v>299</v>
      </c>
      <c r="K581" s="547" t="s">
        <v>22</v>
      </c>
      <c r="L581" s="41" t="s">
        <v>22</v>
      </c>
      <c r="M581" s="41" t="s">
        <v>22</v>
      </c>
      <c r="N581" s="27" t="s">
        <v>23</v>
      </c>
      <c r="O581" s="27"/>
      <c r="P581" s="27"/>
      <c r="Q581" s="27" t="s">
        <v>23</v>
      </c>
      <c r="R581" s="27"/>
      <c r="S581" s="94" t="s">
        <v>24</v>
      </c>
      <c r="T581" s="94" t="s">
        <v>22</v>
      </c>
      <c r="U581" s="151" t="s">
        <v>22</v>
      </c>
      <c r="V581" s="151"/>
    </row>
    <row r="582" ht="14.5" customHeight="1" spans="1:22">
      <c r="A582" s="594">
        <v>582</v>
      </c>
      <c r="B582" s="22" t="s">
        <v>19</v>
      </c>
      <c r="C582" s="22" t="s">
        <v>146</v>
      </c>
      <c r="D582" s="596">
        <v>6000063802</v>
      </c>
      <c r="E582" s="22">
        <v>2</v>
      </c>
      <c r="F582" s="22">
        <v>2</v>
      </c>
      <c r="G582" s="22">
        <v>0</v>
      </c>
      <c r="H582" s="71">
        <v>46259</v>
      </c>
      <c r="I582" s="141" t="s">
        <v>295</v>
      </c>
      <c r="J582" s="596" t="s">
        <v>300</v>
      </c>
      <c r="K582" s="515" t="s">
        <v>22</v>
      </c>
      <c r="L582" s="38" t="s">
        <v>22</v>
      </c>
      <c r="M582" s="38" t="s">
        <v>22</v>
      </c>
      <c r="N582" s="39" t="s">
        <v>23</v>
      </c>
      <c r="O582" s="39"/>
      <c r="P582" s="39"/>
      <c r="Q582" s="39" t="s">
        <v>23</v>
      </c>
      <c r="R582" s="39"/>
      <c r="S582" s="22" t="s">
        <v>24</v>
      </c>
      <c r="T582" s="22" t="s">
        <v>22</v>
      </c>
      <c r="U582" s="133" t="s">
        <v>22</v>
      </c>
      <c r="V582" s="133"/>
    </row>
    <row r="583" ht="14.5" customHeight="1" spans="1:22">
      <c r="A583" s="594">
        <v>583</v>
      </c>
      <c r="B583" s="22" t="s">
        <v>19</v>
      </c>
      <c r="C583" s="22" t="s">
        <v>146</v>
      </c>
      <c r="D583" s="595">
        <v>6000043167</v>
      </c>
      <c r="E583" s="94">
        <v>2</v>
      </c>
      <c r="F583" s="94">
        <v>2</v>
      </c>
      <c r="G583" s="94">
        <v>0</v>
      </c>
      <c r="H583" s="178">
        <v>46259</v>
      </c>
      <c r="I583" s="135" t="s">
        <v>21</v>
      </c>
      <c r="J583" s="595" t="s">
        <v>301</v>
      </c>
      <c r="K583" s="547" t="s">
        <v>22</v>
      </c>
      <c r="L583" s="41" t="s">
        <v>22</v>
      </c>
      <c r="M583" s="41" t="s">
        <v>22</v>
      </c>
      <c r="N583" s="27" t="s">
        <v>23</v>
      </c>
      <c r="O583" s="27"/>
      <c r="P583" s="27"/>
      <c r="Q583" s="27" t="s">
        <v>23</v>
      </c>
      <c r="R583" s="27"/>
      <c r="S583" s="94" t="s">
        <v>24</v>
      </c>
      <c r="T583" s="94" t="s">
        <v>22</v>
      </c>
      <c r="U583" s="151" t="s">
        <v>22</v>
      </c>
      <c r="V583" s="151"/>
    </row>
    <row r="584" ht="14.5" customHeight="1" spans="1:22">
      <c r="A584" s="594">
        <v>584</v>
      </c>
      <c r="B584" s="22" t="s">
        <v>19</v>
      </c>
      <c r="C584" s="22" t="s">
        <v>146</v>
      </c>
      <c r="D584" s="596">
        <v>6000043167</v>
      </c>
      <c r="E584" s="22">
        <v>1</v>
      </c>
      <c r="F584" s="22">
        <v>0</v>
      </c>
      <c r="G584" s="22">
        <v>1</v>
      </c>
      <c r="H584" s="71">
        <v>46259</v>
      </c>
      <c r="I584" s="141" t="s">
        <v>21</v>
      </c>
      <c r="J584" s="596">
        <v>516300010861301</v>
      </c>
      <c r="K584" s="166" t="s">
        <v>75</v>
      </c>
      <c r="L584" s="39"/>
      <c r="M584" s="39"/>
      <c r="N584" s="39" t="s">
        <v>23</v>
      </c>
      <c r="O584" s="39"/>
      <c r="P584" s="39"/>
      <c r="Q584" s="39" t="s">
        <v>23</v>
      </c>
      <c r="R584" s="39"/>
      <c r="S584" s="22" t="s">
        <v>24</v>
      </c>
      <c r="T584" s="22" t="s">
        <v>76</v>
      </c>
      <c r="U584" s="133" t="s">
        <v>46</v>
      </c>
      <c r="V584" s="133"/>
    </row>
    <row r="585" ht="14.5" customHeight="1" spans="1:22">
      <c r="A585" s="594">
        <v>585</v>
      </c>
      <c r="B585" s="22" t="s">
        <v>19</v>
      </c>
      <c r="C585" s="22" t="s">
        <v>146</v>
      </c>
      <c r="D585" s="595">
        <v>6000043167</v>
      </c>
      <c r="E585" s="94">
        <v>2</v>
      </c>
      <c r="F585" s="94">
        <v>2</v>
      </c>
      <c r="G585" s="94">
        <v>0</v>
      </c>
      <c r="H585" s="178">
        <v>46259</v>
      </c>
      <c r="I585" s="135" t="s">
        <v>21</v>
      </c>
      <c r="J585" s="595" t="s">
        <v>302</v>
      </c>
      <c r="K585" s="547" t="s">
        <v>22</v>
      </c>
      <c r="L585" s="41" t="s">
        <v>22</v>
      </c>
      <c r="M585" s="41" t="s">
        <v>22</v>
      </c>
      <c r="N585" s="27" t="s">
        <v>23</v>
      </c>
      <c r="O585" s="27"/>
      <c r="P585" s="27"/>
      <c r="Q585" s="27" t="s">
        <v>23</v>
      </c>
      <c r="R585" s="27"/>
      <c r="S585" s="94" t="s">
        <v>24</v>
      </c>
      <c r="T585" s="94" t="s">
        <v>22</v>
      </c>
      <c r="U585" s="151" t="s">
        <v>22</v>
      </c>
      <c r="V585" s="151"/>
    </row>
    <row r="586" ht="14.5" customHeight="1" spans="1:22">
      <c r="A586" s="594">
        <v>586</v>
      </c>
      <c r="B586" s="22" t="s">
        <v>19</v>
      </c>
      <c r="C586" s="22" t="s">
        <v>146</v>
      </c>
      <c r="D586" s="596">
        <v>6000043167</v>
      </c>
      <c r="E586" s="22">
        <v>1</v>
      </c>
      <c r="F586" s="22">
        <v>0</v>
      </c>
      <c r="G586" s="22">
        <v>1</v>
      </c>
      <c r="H586" s="71">
        <v>46259</v>
      </c>
      <c r="I586" s="141" t="s">
        <v>21</v>
      </c>
      <c r="J586" s="596">
        <v>516300010861304</v>
      </c>
      <c r="K586" s="166" t="s">
        <v>75</v>
      </c>
      <c r="L586" s="39"/>
      <c r="M586" s="39"/>
      <c r="N586" s="39" t="s">
        <v>23</v>
      </c>
      <c r="O586" s="39"/>
      <c r="P586" s="39"/>
      <c r="Q586" s="39" t="s">
        <v>23</v>
      </c>
      <c r="R586" s="39"/>
      <c r="S586" s="22" t="s">
        <v>24</v>
      </c>
      <c r="T586" s="22" t="s">
        <v>76</v>
      </c>
      <c r="U586" s="133" t="s">
        <v>46</v>
      </c>
      <c r="V586" s="133"/>
    </row>
    <row r="587" ht="14.5" customHeight="1" spans="1:22">
      <c r="A587" s="594">
        <v>587</v>
      </c>
      <c r="B587" s="22" t="s">
        <v>19</v>
      </c>
      <c r="C587" s="22" t="s">
        <v>146</v>
      </c>
      <c r="D587" s="595">
        <v>6000064568</v>
      </c>
      <c r="E587" s="94">
        <v>2</v>
      </c>
      <c r="F587" s="94">
        <v>2</v>
      </c>
      <c r="G587" s="94">
        <v>0</v>
      </c>
      <c r="H587" s="178">
        <v>46259</v>
      </c>
      <c r="I587" s="135" t="s">
        <v>270</v>
      </c>
      <c r="J587" s="595" t="s">
        <v>303</v>
      </c>
      <c r="K587" s="547" t="s">
        <v>22</v>
      </c>
      <c r="L587" s="41" t="s">
        <v>22</v>
      </c>
      <c r="M587" s="41" t="s">
        <v>22</v>
      </c>
      <c r="N587" s="27" t="s">
        <v>23</v>
      </c>
      <c r="O587" s="27"/>
      <c r="P587" s="27"/>
      <c r="Q587" s="27" t="s">
        <v>23</v>
      </c>
      <c r="R587" s="27"/>
      <c r="S587" s="94" t="s">
        <v>24</v>
      </c>
      <c r="T587" s="94" t="s">
        <v>22</v>
      </c>
      <c r="U587" s="151" t="s">
        <v>22</v>
      </c>
      <c r="V587" s="151"/>
    </row>
    <row r="588" ht="14.5" customHeight="1" spans="1:22">
      <c r="A588" s="594">
        <v>588</v>
      </c>
      <c r="B588" s="22" t="s">
        <v>19</v>
      </c>
      <c r="C588" s="22" t="s">
        <v>146</v>
      </c>
      <c r="D588" s="596">
        <v>6000064568</v>
      </c>
      <c r="E588" s="22">
        <v>1</v>
      </c>
      <c r="F588" s="22">
        <v>0</v>
      </c>
      <c r="G588" s="22">
        <v>1</v>
      </c>
      <c r="H588" s="71">
        <v>46259</v>
      </c>
      <c r="I588" s="141" t="s">
        <v>270</v>
      </c>
      <c r="J588" s="596">
        <v>516339060826051</v>
      </c>
      <c r="K588" s="166" t="s">
        <v>38</v>
      </c>
      <c r="L588" s="38" t="s">
        <v>2857</v>
      </c>
      <c r="M588" s="39"/>
      <c r="N588" s="39" t="s">
        <v>23</v>
      </c>
      <c r="O588" s="39"/>
      <c r="P588" s="38" t="s">
        <v>2856</v>
      </c>
      <c r="Q588" s="39" t="s">
        <v>23</v>
      </c>
      <c r="R588" s="39"/>
      <c r="S588" s="22" t="s">
        <v>24</v>
      </c>
      <c r="T588" s="22" t="s">
        <v>32</v>
      </c>
      <c r="U588" s="133" t="s">
        <v>28</v>
      </c>
      <c r="V588" s="133"/>
    </row>
    <row r="589" ht="14.5" customHeight="1" spans="1:22">
      <c r="A589" s="594">
        <v>589</v>
      </c>
      <c r="B589" s="22" t="s">
        <v>19</v>
      </c>
      <c r="C589" s="22" t="s">
        <v>146</v>
      </c>
      <c r="D589" s="595">
        <v>6000064568</v>
      </c>
      <c r="E589" s="94">
        <v>6</v>
      </c>
      <c r="F589" s="94">
        <v>6</v>
      </c>
      <c r="G589" s="94">
        <v>0</v>
      </c>
      <c r="H589" s="178">
        <v>46259</v>
      </c>
      <c r="I589" s="135" t="s">
        <v>270</v>
      </c>
      <c r="J589" s="595" t="s">
        <v>304</v>
      </c>
      <c r="K589" s="547" t="s">
        <v>22</v>
      </c>
      <c r="L589" s="41" t="s">
        <v>22</v>
      </c>
      <c r="M589" s="41" t="s">
        <v>22</v>
      </c>
      <c r="N589" s="27" t="s">
        <v>23</v>
      </c>
      <c r="O589" s="27"/>
      <c r="P589" s="27"/>
      <c r="Q589" s="27" t="s">
        <v>23</v>
      </c>
      <c r="R589" s="27"/>
      <c r="S589" s="94" t="s">
        <v>24</v>
      </c>
      <c r="T589" s="94" t="s">
        <v>22</v>
      </c>
      <c r="U589" s="151" t="s">
        <v>22</v>
      </c>
      <c r="V589" s="151"/>
    </row>
    <row r="590" ht="14.5" customHeight="1" spans="1:22">
      <c r="A590" s="594">
        <v>590</v>
      </c>
      <c r="B590" s="22" t="s">
        <v>19</v>
      </c>
      <c r="C590" s="22" t="s">
        <v>146</v>
      </c>
      <c r="D590" s="596">
        <v>6000064568</v>
      </c>
      <c r="E590" s="22">
        <v>1</v>
      </c>
      <c r="F590" s="22">
        <v>0</v>
      </c>
      <c r="G590" s="22">
        <v>1</v>
      </c>
      <c r="H590" s="71">
        <v>46259</v>
      </c>
      <c r="I590" s="141" t="s">
        <v>270</v>
      </c>
      <c r="J590" s="596">
        <v>516339060826058</v>
      </c>
      <c r="K590" s="166" t="s">
        <v>38</v>
      </c>
      <c r="L590" s="38" t="s">
        <v>2857</v>
      </c>
      <c r="M590" s="39"/>
      <c r="N590" s="39" t="s">
        <v>23</v>
      </c>
      <c r="O590" s="39"/>
      <c r="P590" s="38" t="s">
        <v>2856</v>
      </c>
      <c r="Q590" s="39" t="s">
        <v>23</v>
      </c>
      <c r="R590" s="39"/>
      <c r="S590" s="22" t="s">
        <v>24</v>
      </c>
      <c r="T590" s="22" t="s">
        <v>32</v>
      </c>
      <c r="U590" s="133" t="s">
        <v>28</v>
      </c>
      <c r="V590" s="133"/>
    </row>
    <row r="591" ht="14.5" customHeight="1" spans="1:22">
      <c r="A591" s="594">
        <v>591</v>
      </c>
      <c r="B591" s="22" t="s">
        <v>19</v>
      </c>
      <c r="C591" s="22" t="s">
        <v>146</v>
      </c>
      <c r="D591" s="595">
        <v>6000064568</v>
      </c>
      <c r="E591" s="94">
        <v>1</v>
      </c>
      <c r="F591" s="94">
        <v>0</v>
      </c>
      <c r="G591" s="94">
        <v>1</v>
      </c>
      <c r="H591" s="178">
        <v>46259</v>
      </c>
      <c r="I591" s="135" t="s">
        <v>270</v>
      </c>
      <c r="J591" s="595">
        <v>516339060826059</v>
      </c>
      <c r="K591" s="154" t="s">
        <v>44</v>
      </c>
      <c r="L591" s="41" t="s">
        <v>2860</v>
      </c>
      <c r="M591" s="27"/>
      <c r="N591" s="27" t="s">
        <v>23</v>
      </c>
      <c r="O591" s="27"/>
      <c r="P591" s="41" t="s">
        <v>2861</v>
      </c>
      <c r="Q591" s="27" t="s">
        <v>23</v>
      </c>
      <c r="R591" s="27"/>
      <c r="S591" s="94" t="s">
        <v>24</v>
      </c>
      <c r="T591" s="94" t="s">
        <v>45</v>
      </c>
      <c r="U591" s="151" t="s">
        <v>46</v>
      </c>
      <c r="V591" s="151"/>
    </row>
    <row r="592" ht="14.5" customHeight="1" spans="1:22">
      <c r="A592" s="594">
        <v>592</v>
      </c>
      <c r="B592" s="22" t="s">
        <v>19</v>
      </c>
      <c r="C592" s="22" t="s">
        <v>146</v>
      </c>
      <c r="D592" s="596">
        <v>6000064568</v>
      </c>
      <c r="E592" s="22">
        <v>3</v>
      </c>
      <c r="F592" s="22">
        <v>3</v>
      </c>
      <c r="G592" s="22">
        <v>0</v>
      </c>
      <c r="H592" s="71">
        <v>46259</v>
      </c>
      <c r="I592" s="141" t="s">
        <v>270</v>
      </c>
      <c r="J592" s="596" t="s">
        <v>305</v>
      </c>
      <c r="K592" s="515" t="s">
        <v>22</v>
      </c>
      <c r="L592" s="38" t="s">
        <v>22</v>
      </c>
      <c r="M592" s="38" t="s">
        <v>22</v>
      </c>
      <c r="N592" s="39" t="s">
        <v>23</v>
      </c>
      <c r="O592" s="39"/>
      <c r="P592" s="39"/>
      <c r="Q592" s="39" t="s">
        <v>23</v>
      </c>
      <c r="R592" s="39"/>
      <c r="S592" s="22" t="s">
        <v>24</v>
      </c>
      <c r="T592" s="22" t="s">
        <v>22</v>
      </c>
      <c r="U592" s="133" t="s">
        <v>22</v>
      </c>
      <c r="V592" s="133"/>
    </row>
    <row r="593" ht="14.5" customHeight="1" spans="1:22">
      <c r="A593" s="594">
        <v>593</v>
      </c>
      <c r="B593" s="22" t="s">
        <v>19</v>
      </c>
      <c r="C593" s="22" t="s">
        <v>146</v>
      </c>
      <c r="D593" s="595">
        <v>6000064568</v>
      </c>
      <c r="E593" s="94">
        <v>1</v>
      </c>
      <c r="F593" s="94">
        <v>0</v>
      </c>
      <c r="G593" s="94">
        <v>1</v>
      </c>
      <c r="H593" s="178">
        <v>46259</v>
      </c>
      <c r="I593" s="135" t="s">
        <v>270</v>
      </c>
      <c r="J593" s="595">
        <v>516339060826063</v>
      </c>
      <c r="K593" s="166" t="s">
        <v>31</v>
      </c>
      <c r="L593" s="41" t="s">
        <v>2873</v>
      </c>
      <c r="M593" s="27"/>
      <c r="N593" s="27" t="s">
        <v>23</v>
      </c>
      <c r="O593" s="27"/>
      <c r="P593" s="41" t="s">
        <v>2854</v>
      </c>
      <c r="Q593" s="27" t="s">
        <v>23</v>
      </c>
      <c r="R593" s="27"/>
      <c r="S593" s="94" t="s">
        <v>24</v>
      </c>
      <c r="T593" s="94" t="s">
        <v>32</v>
      </c>
      <c r="U593" s="151" t="s">
        <v>28</v>
      </c>
      <c r="V593" s="151"/>
    </row>
    <row r="594" ht="15.5" customHeight="1" spans="1:22">
      <c r="A594" s="594">
        <v>594</v>
      </c>
      <c r="B594" s="22" t="s">
        <v>19</v>
      </c>
      <c r="C594" s="22" t="s">
        <v>146</v>
      </c>
      <c r="D594" s="596">
        <v>6000043167</v>
      </c>
      <c r="E594" s="22">
        <v>1</v>
      </c>
      <c r="F594" s="22">
        <v>0</v>
      </c>
      <c r="G594" s="22">
        <v>1</v>
      </c>
      <c r="H594" s="71">
        <v>46260</v>
      </c>
      <c r="I594" s="141" t="s">
        <v>21</v>
      </c>
      <c r="J594" s="596">
        <v>516300010861305</v>
      </c>
      <c r="K594" s="601" t="s">
        <v>160</v>
      </c>
      <c r="L594" s="39"/>
      <c r="M594" s="39"/>
      <c r="N594" s="39" t="s">
        <v>23</v>
      </c>
      <c r="O594" s="39"/>
      <c r="P594" s="39"/>
      <c r="Q594" s="39" t="s">
        <v>23</v>
      </c>
      <c r="R594" s="39"/>
      <c r="S594" s="22" t="s">
        <v>24</v>
      </c>
      <c r="T594" s="133" t="s">
        <v>164</v>
      </c>
      <c r="U594" s="133" t="s">
        <v>46</v>
      </c>
      <c r="V594" s="133"/>
    </row>
    <row r="595" ht="14.5" customHeight="1" spans="1:22">
      <c r="A595" s="594">
        <v>595</v>
      </c>
      <c r="B595" s="22" t="s">
        <v>19</v>
      </c>
      <c r="C595" s="22" t="s">
        <v>146</v>
      </c>
      <c r="D595" s="595">
        <v>6000043167</v>
      </c>
      <c r="E595" s="94">
        <v>1</v>
      </c>
      <c r="F595" s="94">
        <v>0</v>
      </c>
      <c r="G595" s="94">
        <v>1</v>
      </c>
      <c r="H595" s="178">
        <v>46260</v>
      </c>
      <c r="I595" s="135" t="s">
        <v>21</v>
      </c>
      <c r="J595" s="595">
        <v>516300010861306</v>
      </c>
      <c r="K595" s="166" t="s">
        <v>47</v>
      </c>
      <c r="L595" s="27"/>
      <c r="M595" s="27"/>
      <c r="N595" s="27" t="s">
        <v>23</v>
      </c>
      <c r="O595" s="27"/>
      <c r="P595" s="27"/>
      <c r="Q595" s="27" t="s">
        <v>23</v>
      </c>
      <c r="R595" s="27"/>
      <c r="S595" s="94" t="s">
        <v>24</v>
      </c>
      <c r="T595" s="94" t="s">
        <v>45</v>
      </c>
      <c r="U595" s="151" t="s">
        <v>46</v>
      </c>
      <c r="V595" s="151"/>
    </row>
    <row r="596" ht="14.5" customHeight="1" spans="1:22">
      <c r="A596" s="594">
        <v>596</v>
      </c>
      <c r="B596" s="22" t="s">
        <v>19</v>
      </c>
      <c r="C596" s="22" t="s">
        <v>146</v>
      </c>
      <c r="D596" s="596">
        <v>6000043167</v>
      </c>
      <c r="E596" s="22">
        <v>2</v>
      </c>
      <c r="F596" s="22">
        <v>2</v>
      </c>
      <c r="G596" s="22">
        <v>0</v>
      </c>
      <c r="H596" s="71">
        <v>46260</v>
      </c>
      <c r="I596" s="141" t="s">
        <v>21</v>
      </c>
      <c r="J596" s="596" t="s">
        <v>306</v>
      </c>
      <c r="K596" s="515" t="s">
        <v>22</v>
      </c>
      <c r="L596" s="38" t="s">
        <v>22</v>
      </c>
      <c r="M596" s="38" t="s">
        <v>22</v>
      </c>
      <c r="N596" s="39" t="s">
        <v>23</v>
      </c>
      <c r="O596" s="39"/>
      <c r="P596" s="39"/>
      <c r="Q596" s="39" t="s">
        <v>23</v>
      </c>
      <c r="R596" s="39"/>
      <c r="S596" s="22" t="s">
        <v>24</v>
      </c>
      <c r="T596" s="22" t="s">
        <v>22</v>
      </c>
      <c r="U596" s="133" t="s">
        <v>22</v>
      </c>
      <c r="V596" s="133"/>
    </row>
    <row r="597" ht="14.5" customHeight="1" spans="1:22">
      <c r="A597" s="594">
        <v>597</v>
      </c>
      <c r="B597" s="22" t="s">
        <v>19</v>
      </c>
      <c r="C597" s="22" t="s">
        <v>116</v>
      </c>
      <c r="D597" s="595">
        <v>6000064568</v>
      </c>
      <c r="E597" s="94">
        <v>10</v>
      </c>
      <c r="F597" s="94">
        <v>10</v>
      </c>
      <c r="G597" s="94">
        <v>0</v>
      </c>
      <c r="H597" s="178">
        <v>46260</v>
      </c>
      <c r="I597" s="135" t="s">
        <v>270</v>
      </c>
      <c r="J597" s="595" t="s">
        <v>307</v>
      </c>
      <c r="K597" s="547" t="s">
        <v>22</v>
      </c>
      <c r="L597" s="41" t="s">
        <v>22</v>
      </c>
      <c r="M597" s="41" t="s">
        <v>22</v>
      </c>
      <c r="N597" s="27" t="s">
        <v>23</v>
      </c>
      <c r="O597" s="27"/>
      <c r="P597" s="27"/>
      <c r="Q597" s="27" t="s">
        <v>23</v>
      </c>
      <c r="R597" s="27"/>
      <c r="S597" s="94" t="s">
        <v>24</v>
      </c>
      <c r="T597" s="94" t="s">
        <v>22</v>
      </c>
      <c r="U597" s="151" t="s">
        <v>22</v>
      </c>
      <c r="V597" s="151"/>
    </row>
    <row r="598" ht="14.5" customHeight="1" spans="1:22">
      <c r="A598" s="594">
        <v>598</v>
      </c>
      <c r="B598" s="22" t="s">
        <v>19</v>
      </c>
      <c r="C598" s="22" t="s">
        <v>116</v>
      </c>
      <c r="D598" s="596">
        <v>6000064568</v>
      </c>
      <c r="E598" s="22">
        <v>1</v>
      </c>
      <c r="F598" s="22">
        <v>0</v>
      </c>
      <c r="G598" s="22">
        <v>1</v>
      </c>
      <c r="H598" s="71">
        <v>46260</v>
      </c>
      <c r="I598" s="141" t="s">
        <v>270</v>
      </c>
      <c r="J598" s="596">
        <v>516339060826074</v>
      </c>
      <c r="K598" s="203" t="s">
        <v>282</v>
      </c>
      <c r="L598" s="39"/>
      <c r="M598" s="39"/>
      <c r="N598" s="39" t="s">
        <v>23</v>
      </c>
      <c r="O598" s="39"/>
      <c r="P598" s="39"/>
      <c r="Q598" s="39" t="s">
        <v>23</v>
      </c>
      <c r="R598" s="39"/>
      <c r="S598" s="22" t="s">
        <v>24</v>
      </c>
      <c r="T598" s="22" t="s">
        <v>164</v>
      </c>
      <c r="U598" s="133" t="s">
        <v>46</v>
      </c>
      <c r="V598" s="133"/>
    </row>
    <row r="599" ht="14.5" customHeight="1" spans="1:22">
      <c r="A599" s="594">
        <v>599</v>
      </c>
      <c r="B599" s="22" t="s">
        <v>19</v>
      </c>
      <c r="C599" s="22" t="s">
        <v>116</v>
      </c>
      <c r="D599" s="595">
        <v>6000064568</v>
      </c>
      <c r="E599" s="94">
        <v>2</v>
      </c>
      <c r="F599" s="94">
        <v>2</v>
      </c>
      <c r="G599" s="94">
        <v>0</v>
      </c>
      <c r="H599" s="178">
        <v>46260</v>
      </c>
      <c r="I599" s="135" t="s">
        <v>270</v>
      </c>
      <c r="J599" s="595" t="s">
        <v>308</v>
      </c>
      <c r="K599" s="547" t="s">
        <v>22</v>
      </c>
      <c r="L599" s="41" t="s">
        <v>22</v>
      </c>
      <c r="M599" s="41" t="s">
        <v>22</v>
      </c>
      <c r="N599" s="27" t="s">
        <v>23</v>
      </c>
      <c r="O599" s="27"/>
      <c r="P599" s="27"/>
      <c r="Q599" s="27" t="s">
        <v>23</v>
      </c>
      <c r="R599" s="27"/>
      <c r="S599" s="94" t="s">
        <v>24</v>
      </c>
      <c r="T599" s="94" t="s">
        <v>22</v>
      </c>
      <c r="U599" s="151" t="s">
        <v>22</v>
      </c>
      <c r="V599" s="151"/>
    </row>
    <row r="600" ht="14.5" customHeight="1" spans="1:22">
      <c r="A600" s="594">
        <v>600</v>
      </c>
      <c r="B600" s="22" t="s">
        <v>19</v>
      </c>
      <c r="C600" s="22" t="s">
        <v>116</v>
      </c>
      <c r="D600" s="596">
        <v>6000064568</v>
      </c>
      <c r="E600" s="22">
        <v>1</v>
      </c>
      <c r="F600" s="22">
        <v>0</v>
      </c>
      <c r="G600" s="22">
        <v>1</v>
      </c>
      <c r="H600" s="71">
        <v>46260</v>
      </c>
      <c r="I600" s="141" t="s">
        <v>270</v>
      </c>
      <c r="J600" s="596">
        <v>516339060826077</v>
      </c>
      <c r="K600" s="166" t="s">
        <v>38</v>
      </c>
      <c r="L600" s="38" t="s">
        <v>2857</v>
      </c>
      <c r="M600" s="39"/>
      <c r="N600" s="39" t="s">
        <v>23</v>
      </c>
      <c r="O600" s="39"/>
      <c r="P600" s="38" t="s">
        <v>2856</v>
      </c>
      <c r="Q600" s="39" t="s">
        <v>23</v>
      </c>
      <c r="R600" s="39"/>
      <c r="S600" s="22" t="s">
        <v>24</v>
      </c>
      <c r="T600" s="22" t="s">
        <v>32</v>
      </c>
      <c r="U600" s="133" t="s">
        <v>28</v>
      </c>
      <c r="V600" s="133"/>
    </row>
    <row r="601" ht="14.5" customHeight="1" spans="1:22">
      <c r="A601" s="594">
        <v>601</v>
      </c>
      <c r="B601" s="22" t="s">
        <v>19</v>
      </c>
      <c r="C601" s="22" t="s">
        <v>116</v>
      </c>
      <c r="D601" s="595">
        <v>6000064568</v>
      </c>
      <c r="E601" s="94">
        <v>4</v>
      </c>
      <c r="F601" s="94">
        <v>4</v>
      </c>
      <c r="G601" s="94">
        <v>0</v>
      </c>
      <c r="H601" s="178">
        <v>46260</v>
      </c>
      <c r="I601" s="135" t="s">
        <v>270</v>
      </c>
      <c r="J601" s="595" t="s">
        <v>309</v>
      </c>
      <c r="K601" s="547" t="s">
        <v>22</v>
      </c>
      <c r="L601" s="41" t="s">
        <v>22</v>
      </c>
      <c r="M601" s="41" t="s">
        <v>22</v>
      </c>
      <c r="N601" s="27" t="s">
        <v>23</v>
      </c>
      <c r="O601" s="27"/>
      <c r="P601" s="27"/>
      <c r="Q601" s="27" t="s">
        <v>23</v>
      </c>
      <c r="R601" s="27"/>
      <c r="S601" s="94" t="s">
        <v>24</v>
      </c>
      <c r="T601" s="94" t="s">
        <v>22</v>
      </c>
      <c r="U601" s="151" t="s">
        <v>22</v>
      </c>
      <c r="V601" s="151"/>
    </row>
    <row r="602" ht="14.5" customHeight="1" spans="1:22">
      <c r="A602" s="594">
        <v>602</v>
      </c>
      <c r="B602" s="22" t="s">
        <v>19</v>
      </c>
      <c r="C602" s="22" t="s">
        <v>116</v>
      </c>
      <c r="D602" s="596">
        <v>6000064568</v>
      </c>
      <c r="E602" s="22">
        <v>1</v>
      </c>
      <c r="F602" s="22">
        <v>0</v>
      </c>
      <c r="G602" s="22">
        <v>1</v>
      </c>
      <c r="H602" s="71">
        <v>46260</v>
      </c>
      <c r="I602" s="141" t="s">
        <v>270</v>
      </c>
      <c r="J602" s="596">
        <v>516339060826082</v>
      </c>
      <c r="K602" s="154" t="s">
        <v>310</v>
      </c>
      <c r="L602" s="39"/>
      <c r="M602" s="39"/>
      <c r="N602" s="39" t="s">
        <v>23</v>
      </c>
      <c r="O602" s="39"/>
      <c r="P602" s="39"/>
      <c r="Q602" s="39" t="s">
        <v>23</v>
      </c>
      <c r="R602" s="39"/>
      <c r="S602" s="22" t="s">
        <v>24</v>
      </c>
      <c r="T602" s="22" t="s">
        <v>76</v>
      </c>
      <c r="U602" s="133" t="s">
        <v>46</v>
      </c>
      <c r="V602" s="133"/>
    </row>
    <row r="603" ht="14.5" customHeight="1" spans="1:22">
      <c r="A603" s="594">
        <v>603</v>
      </c>
      <c r="B603" s="22" t="s">
        <v>19</v>
      </c>
      <c r="C603" s="22" t="s">
        <v>116</v>
      </c>
      <c r="D603" s="595">
        <v>6000043167</v>
      </c>
      <c r="E603" s="94">
        <v>1</v>
      </c>
      <c r="F603" s="94">
        <v>0</v>
      </c>
      <c r="G603" s="94">
        <v>1</v>
      </c>
      <c r="H603" s="178">
        <v>46261</v>
      </c>
      <c r="I603" s="135" t="s">
        <v>21</v>
      </c>
      <c r="J603" s="595">
        <v>516300010861309</v>
      </c>
      <c r="K603" s="166" t="s">
        <v>31</v>
      </c>
      <c r="L603" s="41" t="s">
        <v>2853</v>
      </c>
      <c r="M603" s="27"/>
      <c r="N603" s="27" t="s">
        <v>23</v>
      </c>
      <c r="O603" s="27"/>
      <c r="P603" s="41" t="s">
        <v>2854</v>
      </c>
      <c r="Q603" s="27" t="s">
        <v>23</v>
      </c>
      <c r="R603" s="27"/>
      <c r="S603" s="94" t="s">
        <v>24</v>
      </c>
      <c r="T603" s="94" t="s">
        <v>32</v>
      </c>
      <c r="U603" s="151" t="s">
        <v>28</v>
      </c>
      <c r="V603" s="151"/>
    </row>
    <row r="604" ht="14.5" customHeight="1" spans="1:22">
      <c r="A604" s="594">
        <v>604</v>
      </c>
      <c r="B604" s="22" t="s">
        <v>19</v>
      </c>
      <c r="C604" s="22" t="s">
        <v>116</v>
      </c>
      <c r="D604" s="596">
        <v>6000043167</v>
      </c>
      <c r="E604" s="22">
        <v>4</v>
      </c>
      <c r="F604" s="22">
        <v>4</v>
      </c>
      <c r="G604" s="22">
        <v>0</v>
      </c>
      <c r="H604" s="71">
        <v>46261</v>
      </c>
      <c r="I604" s="141" t="s">
        <v>21</v>
      </c>
      <c r="J604" s="596" t="s">
        <v>311</v>
      </c>
      <c r="K604" s="515" t="s">
        <v>22</v>
      </c>
      <c r="L604" s="38" t="s">
        <v>22</v>
      </c>
      <c r="M604" s="38" t="s">
        <v>22</v>
      </c>
      <c r="N604" s="39" t="s">
        <v>23</v>
      </c>
      <c r="O604" s="39"/>
      <c r="P604" s="39"/>
      <c r="Q604" s="39" t="s">
        <v>23</v>
      </c>
      <c r="R604" s="39"/>
      <c r="S604" s="22" t="s">
        <v>24</v>
      </c>
      <c r="T604" s="22" t="s">
        <v>22</v>
      </c>
      <c r="U604" s="133" t="s">
        <v>22</v>
      </c>
      <c r="V604" s="133"/>
    </row>
    <row r="605" ht="14.5" customHeight="1" spans="1:22">
      <c r="A605" s="594">
        <v>605</v>
      </c>
      <c r="B605" s="22" t="s">
        <v>19</v>
      </c>
      <c r="C605" s="22" t="s">
        <v>116</v>
      </c>
      <c r="D605" s="595">
        <v>6000043167</v>
      </c>
      <c r="E605" s="94">
        <v>1</v>
      </c>
      <c r="F605" s="94">
        <v>0</v>
      </c>
      <c r="G605" s="94">
        <v>1</v>
      </c>
      <c r="H605" s="178">
        <v>46261</v>
      </c>
      <c r="I605" s="135" t="s">
        <v>21</v>
      </c>
      <c r="J605" s="595">
        <v>516300010861314</v>
      </c>
      <c r="K605" s="166" t="s">
        <v>75</v>
      </c>
      <c r="L605" s="27"/>
      <c r="M605" s="27"/>
      <c r="N605" s="27" t="s">
        <v>23</v>
      </c>
      <c r="O605" s="27"/>
      <c r="P605" s="27"/>
      <c r="Q605" s="27" t="s">
        <v>23</v>
      </c>
      <c r="R605" s="27"/>
      <c r="S605" s="94" t="s">
        <v>24</v>
      </c>
      <c r="T605" s="94" t="s">
        <v>76</v>
      </c>
      <c r="U605" s="151" t="s">
        <v>46</v>
      </c>
      <c r="V605" s="151"/>
    </row>
    <row r="606" ht="14.5" customHeight="1" spans="1:22">
      <c r="A606" s="594">
        <v>606</v>
      </c>
      <c r="B606" s="22" t="s">
        <v>19</v>
      </c>
      <c r="C606" s="22" t="s">
        <v>116</v>
      </c>
      <c r="D606" s="596">
        <v>6000043167</v>
      </c>
      <c r="E606" s="22">
        <v>1</v>
      </c>
      <c r="F606" s="22">
        <v>0</v>
      </c>
      <c r="G606" s="22">
        <v>1</v>
      </c>
      <c r="H606" s="71">
        <v>46261</v>
      </c>
      <c r="I606" s="141" t="s">
        <v>21</v>
      </c>
      <c r="J606" s="596">
        <v>516300010861315</v>
      </c>
      <c r="K606" s="166" t="s">
        <v>31</v>
      </c>
      <c r="L606" s="38" t="s">
        <v>2853</v>
      </c>
      <c r="M606" s="39"/>
      <c r="N606" s="39" t="s">
        <v>23</v>
      </c>
      <c r="O606" s="39"/>
      <c r="P606" s="38" t="s">
        <v>2854</v>
      </c>
      <c r="Q606" s="39" t="s">
        <v>23</v>
      </c>
      <c r="R606" s="39"/>
      <c r="S606" s="22" t="s">
        <v>24</v>
      </c>
      <c r="T606" s="22" t="s">
        <v>32</v>
      </c>
      <c r="U606" s="133" t="s">
        <v>28</v>
      </c>
      <c r="V606" s="133"/>
    </row>
    <row r="607" ht="14.5" customHeight="1" spans="1:22">
      <c r="A607" s="594">
        <v>607</v>
      </c>
      <c r="B607" s="22" t="s">
        <v>19</v>
      </c>
      <c r="C607" s="22" t="s">
        <v>116</v>
      </c>
      <c r="D607" s="595">
        <v>6000043167</v>
      </c>
      <c r="E607" s="94">
        <v>6</v>
      </c>
      <c r="F607" s="94">
        <v>6</v>
      </c>
      <c r="G607" s="94">
        <v>0</v>
      </c>
      <c r="H607" s="178">
        <v>46261</v>
      </c>
      <c r="I607" s="135" t="s">
        <v>21</v>
      </c>
      <c r="J607" s="595" t="s">
        <v>312</v>
      </c>
      <c r="K607" s="547" t="s">
        <v>22</v>
      </c>
      <c r="L607" s="41" t="s">
        <v>22</v>
      </c>
      <c r="M607" s="41" t="s">
        <v>22</v>
      </c>
      <c r="N607" s="27" t="s">
        <v>23</v>
      </c>
      <c r="O607" s="27"/>
      <c r="P607" s="27"/>
      <c r="Q607" s="27" t="s">
        <v>23</v>
      </c>
      <c r="R607" s="27"/>
      <c r="S607" s="94" t="s">
        <v>24</v>
      </c>
      <c r="T607" s="94" t="s">
        <v>22</v>
      </c>
      <c r="U607" s="151" t="s">
        <v>22</v>
      </c>
      <c r="V607" s="151"/>
    </row>
    <row r="608" ht="14.5" customHeight="1" spans="1:22">
      <c r="A608" s="594">
        <v>608</v>
      </c>
      <c r="B608" s="22" t="s">
        <v>19</v>
      </c>
      <c r="C608" s="22" t="s">
        <v>116</v>
      </c>
      <c r="D608" s="596">
        <v>6000043167</v>
      </c>
      <c r="E608" s="22">
        <v>1</v>
      </c>
      <c r="F608" s="22">
        <v>0</v>
      </c>
      <c r="G608" s="22">
        <v>1</v>
      </c>
      <c r="H608" s="71">
        <v>46261</v>
      </c>
      <c r="I608" s="141" t="s">
        <v>21</v>
      </c>
      <c r="J608" s="596">
        <v>516300010861322</v>
      </c>
      <c r="K608" s="166" t="s">
        <v>31</v>
      </c>
      <c r="L608" s="38" t="s">
        <v>2853</v>
      </c>
      <c r="M608" s="39"/>
      <c r="N608" s="39" t="s">
        <v>23</v>
      </c>
      <c r="O608" s="39"/>
      <c r="P608" s="38" t="s">
        <v>2854</v>
      </c>
      <c r="Q608" s="39" t="s">
        <v>23</v>
      </c>
      <c r="R608" s="39"/>
      <c r="S608" s="22" t="s">
        <v>24</v>
      </c>
      <c r="T608" s="22" t="s">
        <v>32</v>
      </c>
      <c r="U608" s="133" t="s">
        <v>28</v>
      </c>
      <c r="V608" s="133"/>
    </row>
    <row r="609" ht="14.5" customHeight="1" spans="1:22">
      <c r="A609" s="594">
        <v>609</v>
      </c>
      <c r="B609" s="22" t="s">
        <v>19</v>
      </c>
      <c r="C609" s="22" t="s">
        <v>116</v>
      </c>
      <c r="D609" s="595">
        <v>6000043167</v>
      </c>
      <c r="E609" s="94">
        <v>2</v>
      </c>
      <c r="F609" s="94">
        <v>2</v>
      </c>
      <c r="G609" s="94">
        <v>0</v>
      </c>
      <c r="H609" s="178">
        <v>46261</v>
      </c>
      <c r="I609" s="135" t="s">
        <v>21</v>
      </c>
      <c r="J609" s="595" t="s">
        <v>313</v>
      </c>
      <c r="K609" s="547" t="s">
        <v>22</v>
      </c>
      <c r="L609" s="41" t="s">
        <v>22</v>
      </c>
      <c r="M609" s="41" t="s">
        <v>22</v>
      </c>
      <c r="N609" s="27" t="s">
        <v>23</v>
      </c>
      <c r="O609" s="27"/>
      <c r="P609" s="27"/>
      <c r="Q609" s="27" t="s">
        <v>23</v>
      </c>
      <c r="R609" s="27"/>
      <c r="S609" s="94" t="s">
        <v>24</v>
      </c>
      <c r="T609" s="94" t="s">
        <v>22</v>
      </c>
      <c r="U609" s="151" t="s">
        <v>22</v>
      </c>
      <c r="V609" s="151"/>
    </row>
    <row r="610" ht="14.5" customHeight="1" spans="1:22">
      <c r="A610" s="594">
        <v>610</v>
      </c>
      <c r="B610" s="22" t="s">
        <v>19</v>
      </c>
      <c r="C610" s="22" t="s">
        <v>116</v>
      </c>
      <c r="D610" s="596">
        <v>6000043167</v>
      </c>
      <c r="E610" s="22">
        <v>1</v>
      </c>
      <c r="F610" s="22">
        <v>0</v>
      </c>
      <c r="G610" s="22">
        <v>1</v>
      </c>
      <c r="H610" s="71">
        <v>46261</v>
      </c>
      <c r="I610" s="141" t="s">
        <v>21</v>
      </c>
      <c r="J610" s="596">
        <v>516300010861325</v>
      </c>
      <c r="K610" s="166" t="s">
        <v>75</v>
      </c>
      <c r="L610" s="39"/>
      <c r="M610" s="39"/>
      <c r="N610" s="39" t="s">
        <v>23</v>
      </c>
      <c r="O610" s="39"/>
      <c r="P610" s="39"/>
      <c r="Q610" s="39" t="s">
        <v>23</v>
      </c>
      <c r="R610" s="39"/>
      <c r="S610" s="22" t="s">
        <v>24</v>
      </c>
      <c r="T610" s="22" t="s">
        <v>76</v>
      </c>
      <c r="U610" s="133" t="s">
        <v>46</v>
      </c>
      <c r="V610" s="133"/>
    </row>
    <row r="611" ht="14.5" customHeight="1" spans="1:22">
      <c r="A611" s="594">
        <v>611</v>
      </c>
      <c r="B611" s="22" t="s">
        <v>19</v>
      </c>
      <c r="C611" s="22" t="s">
        <v>116</v>
      </c>
      <c r="D611" s="595">
        <v>6000043167</v>
      </c>
      <c r="E611" s="94">
        <v>5</v>
      </c>
      <c r="F611" s="94">
        <v>5</v>
      </c>
      <c r="G611" s="94">
        <v>0</v>
      </c>
      <c r="H611" s="178">
        <v>46261</v>
      </c>
      <c r="I611" s="135" t="s">
        <v>21</v>
      </c>
      <c r="J611" s="595" t="s">
        <v>314</v>
      </c>
      <c r="K611" s="547" t="s">
        <v>22</v>
      </c>
      <c r="L611" s="41" t="s">
        <v>22</v>
      </c>
      <c r="M611" s="41" t="s">
        <v>22</v>
      </c>
      <c r="N611" s="27" t="s">
        <v>23</v>
      </c>
      <c r="O611" s="27"/>
      <c r="P611" s="27"/>
      <c r="Q611" s="27" t="s">
        <v>23</v>
      </c>
      <c r="R611" s="27"/>
      <c r="S611" s="94" t="s">
        <v>24</v>
      </c>
      <c r="T611" s="94" t="s">
        <v>22</v>
      </c>
      <c r="U611" s="151" t="s">
        <v>22</v>
      </c>
      <c r="V611" s="151"/>
    </row>
    <row r="612" ht="14.5" customHeight="1" spans="1:22">
      <c r="A612" s="594">
        <v>612</v>
      </c>
      <c r="B612" s="22" t="s">
        <v>19</v>
      </c>
      <c r="C612" s="22" t="s">
        <v>116</v>
      </c>
      <c r="D612" s="596">
        <v>6000043167</v>
      </c>
      <c r="E612" s="22">
        <v>1</v>
      </c>
      <c r="F612" s="22">
        <v>0</v>
      </c>
      <c r="G612" s="22">
        <v>1</v>
      </c>
      <c r="H612" s="71">
        <v>46261</v>
      </c>
      <c r="I612" s="141" t="s">
        <v>21</v>
      </c>
      <c r="J612" s="596">
        <v>516300010861331</v>
      </c>
      <c r="K612" s="166" t="s">
        <v>75</v>
      </c>
      <c r="L612" s="39"/>
      <c r="M612" s="39"/>
      <c r="N612" s="39" t="s">
        <v>23</v>
      </c>
      <c r="O612" s="39"/>
      <c r="P612" s="39"/>
      <c r="Q612" s="39" t="s">
        <v>23</v>
      </c>
      <c r="R612" s="39"/>
      <c r="S612" s="22" t="s">
        <v>24</v>
      </c>
      <c r="T612" s="22" t="s">
        <v>76</v>
      </c>
      <c r="U612" s="133" t="s">
        <v>46</v>
      </c>
      <c r="V612" s="133"/>
    </row>
    <row r="613" ht="14.5" customHeight="1" spans="1:22">
      <c r="A613" s="594">
        <v>613</v>
      </c>
      <c r="B613" s="22" t="s">
        <v>19</v>
      </c>
      <c r="C613" s="22" t="s">
        <v>116</v>
      </c>
      <c r="D613" s="595">
        <v>6000043167</v>
      </c>
      <c r="E613" s="94">
        <v>4</v>
      </c>
      <c r="F613" s="94">
        <v>4</v>
      </c>
      <c r="G613" s="94">
        <v>0</v>
      </c>
      <c r="H613" s="178">
        <v>46261</v>
      </c>
      <c r="I613" s="135" t="s">
        <v>21</v>
      </c>
      <c r="J613" s="595" t="s">
        <v>315</v>
      </c>
      <c r="K613" s="547" t="s">
        <v>22</v>
      </c>
      <c r="L613" s="41" t="s">
        <v>22</v>
      </c>
      <c r="M613" s="41" t="s">
        <v>22</v>
      </c>
      <c r="N613" s="27" t="s">
        <v>23</v>
      </c>
      <c r="O613" s="27"/>
      <c r="P613" s="27"/>
      <c r="Q613" s="27" t="s">
        <v>23</v>
      </c>
      <c r="R613" s="27"/>
      <c r="S613" s="94" t="s">
        <v>24</v>
      </c>
      <c r="T613" s="94" t="s">
        <v>22</v>
      </c>
      <c r="U613" s="151" t="s">
        <v>22</v>
      </c>
      <c r="V613" s="151"/>
    </row>
    <row r="614" ht="14.5" customHeight="1" spans="1:22">
      <c r="A614" s="594">
        <v>614</v>
      </c>
      <c r="B614" s="22" t="s">
        <v>19</v>
      </c>
      <c r="C614" s="22" t="s">
        <v>183</v>
      </c>
      <c r="D614" s="596">
        <v>6000043167</v>
      </c>
      <c r="E614" s="22">
        <v>1</v>
      </c>
      <c r="F614" s="22">
        <v>0</v>
      </c>
      <c r="G614" s="22">
        <v>1</v>
      </c>
      <c r="H614" s="71">
        <v>46262</v>
      </c>
      <c r="I614" s="141" t="s">
        <v>21</v>
      </c>
      <c r="J614" s="596">
        <v>516300010861336</v>
      </c>
      <c r="K614" s="166" t="s">
        <v>75</v>
      </c>
      <c r="L614" s="39"/>
      <c r="M614" s="39"/>
      <c r="N614" s="39" t="s">
        <v>23</v>
      </c>
      <c r="O614" s="39"/>
      <c r="P614" s="39"/>
      <c r="Q614" s="39" t="s">
        <v>23</v>
      </c>
      <c r="R614" s="39"/>
      <c r="S614" s="22" t="s">
        <v>24</v>
      </c>
      <c r="T614" s="22" t="s">
        <v>76</v>
      </c>
      <c r="U614" s="133" t="s">
        <v>46</v>
      </c>
      <c r="V614" s="133"/>
    </row>
    <row r="615" ht="14.5" customHeight="1" spans="1:22">
      <c r="A615" s="594">
        <v>615</v>
      </c>
      <c r="B615" s="22" t="s">
        <v>19</v>
      </c>
      <c r="C615" s="22" t="s">
        <v>183</v>
      </c>
      <c r="D615" s="595">
        <v>6000043167</v>
      </c>
      <c r="E615" s="94">
        <v>1</v>
      </c>
      <c r="F615" s="94">
        <v>1</v>
      </c>
      <c r="G615" s="94">
        <v>0</v>
      </c>
      <c r="H615" s="178">
        <v>46262</v>
      </c>
      <c r="I615" s="135" t="s">
        <v>21</v>
      </c>
      <c r="J615" s="595">
        <v>516300010861337</v>
      </c>
      <c r="K615" s="547" t="s">
        <v>22</v>
      </c>
      <c r="L615" s="41" t="s">
        <v>22</v>
      </c>
      <c r="M615" s="41" t="s">
        <v>22</v>
      </c>
      <c r="N615" s="27" t="s">
        <v>23</v>
      </c>
      <c r="O615" s="27"/>
      <c r="P615" s="27"/>
      <c r="Q615" s="27" t="s">
        <v>23</v>
      </c>
      <c r="R615" s="27"/>
      <c r="S615" s="94" t="s">
        <v>24</v>
      </c>
      <c r="T615" s="94" t="s">
        <v>22</v>
      </c>
      <c r="U615" s="151" t="s">
        <v>22</v>
      </c>
      <c r="V615" s="151"/>
    </row>
    <row r="616" ht="14.5" customHeight="1" spans="1:22">
      <c r="A616" s="594">
        <v>616</v>
      </c>
      <c r="B616" s="22" t="s">
        <v>19</v>
      </c>
      <c r="C616" s="22" t="s">
        <v>183</v>
      </c>
      <c r="D616" s="596">
        <v>6000043167</v>
      </c>
      <c r="E616" s="22">
        <v>1</v>
      </c>
      <c r="F616" s="22">
        <v>0</v>
      </c>
      <c r="G616" s="22">
        <v>1</v>
      </c>
      <c r="H616" s="71">
        <v>46262</v>
      </c>
      <c r="I616" s="141" t="s">
        <v>21</v>
      </c>
      <c r="J616" s="596">
        <v>516300010861338</v>
      </c>
      <c r="K616" s="166" t="s">
        <v>31</v>
      </c>
      <c r="L616" s="38" t="s">
        <v>2853</v>
      </c>
      <c r="M616" s="39"/>
      <c r="N616" s="39" t="s">
        <v>23</v>
      </c>
      <c r="O616" s="39"/>
      <c r="P616" s="38" t="s">
        <v>2854</v>
      </c>
      <c r="Q616" s="39" t="s">
        <v>23</v>
      </c>
      <c r="R616" s="39"/>
      <c r="S616" s="22" t="s">
        <v>24</v>
      </c>
      <c r="T616" s="22" t="s">
        <v>32</v>
      </c>
      <c r="U616" s="133" t="s">
        <v>28</v>
      </c>
      <c r="V616" s="133"/>
    </row>
    <row r="617" ht="14.5" customHeight="1" spans="1:22">
      <c r="A617" s="594">
        <v>617</v>
      </c>
      <c r="B617" s="22" t="s">
        <v>19</v>
      </c>
      <c r="C617" s="22" t="s">
        <v>183</v>
      </c>
      <c r="D617" s="595">
        <v>6000043167</v>
      </c>
      <c r="E617" s="94">
        <v>3</v>
      </c>
      <c r="F617" s="94">
        <v>3</v>
      </c>
      <c r="G617" s="94">
        <v>0</v>
      </c>
      <c r="H617" s="178">
        <v>46262</v>
      </c>
      <c r="I617" s="135" t="s">
        <v>21</v>
      </c>
      <c r="J617" s="595" t="s">
        <v>316</v>
      </c>
      <c r="K617" s="547" t="s">
        <v>22</v>
      </c>
      <c r="L617" s="41" t="s">
        <v>22</v>
      </c>
      <c r="M617" s="41" t="s">
        <v>22</v>
      </c>
      <c r="N617" s="27" t="s">
        <v>23</v>
      </c>
      <c r="O617" s="27"/>
      <c r="P617" s="27"/>
      <c r="Q617" s="27" t="s">
        <v>23</v>
      </c>
      <c r="R617" s="27"/>
      <c r="S617" s="94" t="s">
        <v>24</v>
      </c>
      <c r="T617" s="94" t="s">
        <v>22</v>
      </c>
      <c r="U617" s="151" t="s">
        <v>22</v>
      </c>
      <c r="V617" s="151"/>
    </row>
    <row r="618" ht="14.5" customHeight="1" spans="1:22">
      <c r="A618" s="594">
        <v>618</v>
      </c>
      <c r="B618" s="22" t="s">
        <v>19</v>
      </c>
      <c r="C618" s="22" t="s">
        <v>183</v>
      </c>
      <c r="D618" s="596">
        <v>6000043167</v>
      </c>
      <c r="E618" s="22">
        <v>1</v>
      </c>
      <c r="F618" s="22">
        <v>0</v>
      </c>
      <c r="G618" s="22">
        <v>1</v>
      </c>
      <c r="H618" s="71">
        <v>46262</v>
      </c>
      <c r="I618" s="141" t="s">
        <v>21</v>
      </c>
      <c r="J618" s="596">
        <v>516300010861342</v>
      </c>
      <c r="K618" s="166" t="s">
        <v>47</v>
      </c>
      <c r="L618" s="39"/>
      <c r="M618" s="39"/>
      <c r="N618" s="39" t="s">
        <v>23</v>
      </c>
      <c r="O618" s="39"/>
      <c r="P618" s="39"/>
      <c r="Q618" s="39" t="s">
        <v>23</v>
      </c>
      <c r="R618" s="39"/>
      <c r="S618" s="22" t="s">
        <v>24</v>
      </c>
      <c r="T618" s="22" t="s">
        <v>45</v>
      </c>
      <c r="U618" s="133" t="s">
        <v>46</v>
      </c>
      <c r="V618" s="133"/>
    </row>
    <row r="619" ht="14.5" customHeight="1" spans="1:22">
      <c r="A619" s="594">
        <v>619</v>
      </c>
      <c r="B619" s="22" t="s">
        <v>19</v>
      </c>
      <c r="C619" s="22" t="s">
        <v>183</v>
      </c>
      <c r="D619" s="595">
        <v>6000043167</v>
      </c>
      <c r="E619" s="94">
        <v>1</v>
      </c>
      <c r="F619" s="94">
        <v>1</v>
      </c>
      <c r="G619" s="94">
        <v>0</v>
      </c>
      <c r="H619" s="178">
        <v>46262</v>
      </c>
      <c r="I619" s="135" t="s">
        <v>21</v>
      </c>
      <c r="J619" s="595">
        <v>516300010861343</v>
      </c>
      <c r="K619" s="547" t="s">
        <v>22</v>
      </c>
      <c r="L619" s="41" t="s">
        <v>22</v>
      </c>
      <c r="M619" s="41" t="s">
        <v>22</v>
      </c>
      <c r="N619" s="27" t="s">
        <v>23</v>
      </c>
      <c r="O619" s="27"/>
      <c r="P619" s="27"/>
      <c r="Q619" s="27" t="s">
        <v>23</v>
      </c>
      <c r="R619" s="27"/>
      <c r="S619" s="94" t="s">
        <v>24</v>
      </c>
      <c r="T619" s="94" t="s">
        <v>22</v>
      </c>
      <c r="U619" s="151" t="s">
        <v>22</v>
      </c>
      <c r="V619" s="151"/>
    </row>
    <row r="620" ht="14.5" customHeight="1" spans="1:22">
      <c r="A620" s="594">
        <v>620</v>
      </c>
      <c r="B620" s="22" t="s">
        <v>19</v>
      </c>
      <c r="C620" s="22" t="s">
        <v>183</v>
      </c>
      <c r="D620" s="596">
        <v>6000043167</v>
      </c>
      <c r="E620" s="22">
        <v>1</v>
      </c>
      <c r="F620" s="22">
        <v>0</v>
      </c>
      <c r="G620" s="22">
        <v>1</v>
      </c>
      <c r="H620" s="71">
        <v>46262</v>
      </c>
      <c r="I620" s="141" t="s">
        <v>21</v>
      </c>
      <c r="J620" s="596">
        <v>516300010861344</v>
      </c>
      <c r="K620" s="166" t="s">
        <v>31</v>
      </c>
      <c r="L620" s="38" t="s">
        <v>2853</v>
      </c>
      <c r="M620" s="39"/>
      <c r="N620" s="39" t="s">
        <v>23</v>
      </c>
      <c r="O620" s="39"/>
      <c r="P620" s="38" t="s">
        <v>2854</v>
      </c>
      <c r="Q620" s="39" t="s">
        <v>23</v>
      </c>
      <c r="R620" s="39"/>
      <c r="S620" s="22" t="s">
        <v>24</v>
      </c>
      <c r="T620" s="22" t="s">
        <v>32</v>
      </c>
      <c r="U620" s="133" t="s">
        <v>28</v>
      </c>
      <c r="V620" s="133"/>
    </row>
    <row r="621" ht="14.5" customHeight="1" spans="1:22">
      <c r="A621" s="594">
        <v>621</v>
      </c>
      <c r="B621" s="22" t="s">
        <v>19</v>
      </c>
      <c r="C621" s="22" t="s">
        <v>183</v>
      </c>
      <c r="D621" s="595">
        <v>6000043167</v>
      </c>
      <c r="E621" s="94">
        <v>11</v>
      </c>
      <c r="F621" s="94">
        <v>11</v>
      </c>
      <c r="G621" s="94">
        <v>0</v>
      </c>
      <c r="H621" s="178">
        <v>46262</v>
      </c>
      <c r="I621" s="135" t="s">
        <v>21</v>
      </c>
      <c r="J621" s="595" t="s">
        <v>317</v>
      </c>
      <c r="K621" s="547" t="s">
        <v>22</v>
      </c>
      <c r="L621" s="41" t="s">
        <v>22</v>
      </c>
      <c r="M621" s="41" t="s">
        <v>22</v>
      </c>
      <c r="N621" s="27" t="s">
        <v>23</v>
      </c>
      <c r="O621" s="27"/>
      <c r="P621" s="27"/>
      <c r="Q621" s="27" t="s">
        <v>23</v>
      </c>
      <c r="R621" s="27"/>
      <c r="S621" s="94" t="s">
        <v>24</v>
      </c>
      <c r="T621" s="94" t="s">
        <v>22</v>
      </c>
      <c r="U621" s="151" t="s">
        <v>22</v>
      </c>
      <c r="V621" s="151"/>
    </row>
    <row r="622" ht="14.5" customHeight="1" spans="1:22">
      <c r="A622" s="594">
        <v>622</v>
      </c>
      <c r="B622" s="22" t="s">
        <v>19</v>
      </c>
      <c r="C622" s="22" t="s">
        <v>146</v>
      </c>
      <c r="D622" s="596">
        <v>6000043167</v>
      </c>
      <c r="E622" s="22">
        <v>1</v>
      </c>
      <c r="F622" s="22">
        <v>1</v>
      </c>
      <c r="G622" s="22">
        <v>0</v>
      </c>
      <c r="H622" s="71">
        <v>46263</v>
      </c>
      <c r="I622" s="141" t="s">
        <v>21</v>
      </c>
      <c r="J622" s="596">
        <v>516300010861356</v>
      </c>
      <c r="K622" s="515" t="s">
        <v>22</v>
      </c>
      <c r="L622" s="38" t="s">
        <v>22</v>
      </c>
      <c r="M622" s="38" t="s">
        <v>22</v>
      </c>
      <c r="N622" s="39" t="s">
        <v>23</v>
      </c>
      <c r="O622" s="39"/>
      <c r="P622" s="39"/>
      <c r="Q622" s="39" t="s">
        <v>23</v>
      </c>
      <c r="R622" s="39"/>
      <c r="S622" s="22" t="s">
        <v>24</v>
      </c>
      <c r="T622" s="22" t="s">
        <v>22</v>
      </c>
      <c r="U622" s="133" t="s">
        <v>22</v>
      </c>
      <c r="V622" s="133"/>
    </row>
    <row r="623" ht="14.5" customHeight="1" spans="1:22">
      <c r="A623" s="594">
        <v>623</v>
      </c>
      <c r="B623" s="22" t="s">
        <v>19</v>
      </c>
      <c r="C623" s="22" t="s">
        <v>146</v>
      </c>
      <c r="D623" s="595">
        <v>6000043167</v>
      </c>
      <c r="E623" s="94">
        <v>1</v>
      </c>
      <c r="F623" s="94">
        <v>0</v>
      </c>
      <c r="G623" s="94">
        <v>1</v>
      </c>
      <c r="H623" s="178">
        <v>46263</v>
      </c>
      <c r="I623" s="135" t="s">
        <v>21</v>
      </c>
      <c r="J623" s="595">
        <v>516300010861357</v>
      </c>
      <c r="K623" s="166" t="s">
        <v>38</v>
      </c>
      <c r="L623" s="27"/>
      <c r="M623" s="27"/>
      <c r="N623" s="27" t="s">
        <v>23</v>
      </c>
      <c r="O623" s="27"/>
      <c r="P623" s="27"/>
      <c r="Q623" s="27" t="s">
        <v>23</v>
      </c>
      <c r="R623" s="27"/>
      <c r="S623" s="94" t="s">
        <v>24</v>
      </c>
      <c r="T623" s="94" t="s">
        <v>32</v>
      </c>
      <c r="U623" s="151" t="s">
        <v>28</v>
      </c>
      <c r="V623" s="151"/>
    </row>
    <row r="624" ht="14.5" customHeight="1" spans="1:22">
      <c r="A624" s="594">
        <v>624</v>
      </c>
      <c r="B624" s="22" t="s">
        <v>19</v>
      </c>
      <c r="C624" s="22" t="s">
        <v>146</v>
      </c>
      <c r="D624" s="596">
        <v>6000043167</v>
      </c>
      <c r="E624" s="22">
        <v>5</v>
      </c>
      <c r="F624" s="22">
        <v>5</v>
      </c>
      <c r="G624" s="22">
        <v>0</v>
      </c>
      <c r="H624" s="71">
        <v>46263</v>
      </c>
      <c r="I624" s="141" t="s">
        <v>21</v>
      </c>
      <c r="J624" s="596" t="s">
        <v>318</v>
      </c>
      <c r="K624" s="515" t="s">
        <v>22</v>
      </c>
      <c r="L624" s="38" t="s">
        <v>22</v>
      </c>
      <c r="M624" s="38" t="s">
        <v>22</v>
      </c>
      <c r="N624" s="39" t="s">
        <v>23</v>
      </c>
      <c r="O624" s="39"/>
      <c r="P624" s="39"/>
      <c r="Q624" s="39" t="s">
        <v>23</v>
      </c>
      <c r="R624" s="39"/>
      <c r="S624" s="22" t="s">
        <v>24</v>
      </c>
      <c r="T624" s="22" t="s">
        <v>22</v>
      </c>
      <c r="U624" s="133" t="s">
        <v>22</v>
      </c>
      <c r="V624" s="133"/>
    </row>
    <row r="625" ht="14.5" customHeight="1" spans="1:22">
      <c r="A625" s="594">
        <v>625</v>
      </c>
      <c r="B625" s="22" t="s">
        <v>19</v>
      </c>
      <c r="C625" s="22" t="s">
        <v>319</v>
      </c>
      <c r="D625" s="595">
        <v>6000043167</v>
      </c>
      <c r="E625" s="94">
        <v>1</v>
      </c>
      <c r="F625" s="94">
        <v>1</v>
      </c>
      <c r="G625" s="94">
        <v>0</v>
      </c>
      <c r="H625" s="178">
        <v>46264</v>
      </c>
      <c r="I625" s="135" t="s">
        <v>21</v>
      </c>
      <c r="J625" s="595">
        <v>516300010861363</v>
      </c>
      <c r="K625" s="547" t="s">
        <v>22</v>
      </c>
      <c r="L625" s="41" t="s">
        <v>22</v>
      </c>
      <c r="M625" s="41" t="s">
        <v>22</v>
      </c>
      <c r="N625" s="27" t="s">
        <v>23</v>
      </c>
      <c r="O625" s="27"/>
      <c r="P625" s="27"/>
      <c r="Q625" s="27" t="s">
        <v>23</v>
      </c>
      <c r="R625" s="27"/>
      <c r="S625" s="94" t="s">
        <v>24</v>
      </c>
      <c r="T625" s="94" t="s">
        <v>22</v>
      </c>
      <c r="U625" s="151" t="s">
        <v>22</v>
      </c>
      <c r="V625" s="151"/>
    </row>
    <row r="626" ht="14.5" customHeight="1" spans="1:22">
      <c r="A626" s="594">
        <v>626</v>
      </c>
      <c r="B626" s="22" t="s">
        <v>19</v>
      </c>
      <c r="C626" s="22" t="s">
        <v>319</v>
      </c>
      <c r="D626" s="596">
        <v>6000043167</v>
      </c>
      <c r="E626" s="22">
        <v>1</v>
      </c>
      <c r="F626" s="22">
        <v>0</v>
      </c>
      <c r="G626" s="22">
        <v>1</v>
      </c>
      <c r="H626" s="71">
        <v>46264</v>
      </c>
      <c r="I626" s="141" t="s">
        <v>21</v>
      </c>
      <c r="J626" s="596">
        <v>516300010861364</v>
      </c>
      <c r="K626" s="166" t="s">
        <v>75</v>
      </c>
      <c r="L626" s="39"/>
      <c r="M626" s="39"/>
      <c r="N626" s="39" t="s">
        <v>23</v>
      </c>
      <c r="O626" s="39"/>
      <c r="P626" s="39"/>
      <c r="Q626" s="39" t="s">
        <v>23</v>
      </c>
      <c r="R626" s="39"/>
      <c r="S626" s="22" t="s">
        <v>24</v>
      </c>
      <c r="T626" s="22" t="s">
        <v>76</v>
      </c>
      <c r="U626" s="133" t="s">
        <v>46</v>
      </c>
      <c r="V626" s="133"/>
    </row>
    <row r="627" ht="14.5" customHeight="1" spans="1:22">
      <c r="A627" s="594">
        <v>627</v>
      </c>
      <c r="B627" s="22" t="s">
        <v>19</v>
      </c>
      <c r="C627" s="22" t="s">
        <v>319</v>
      </c>
      <c r="D627" s="595">
        <v>6000043167</v>
      </c>
      <c r="E627" s="94">
        <v>12</v>
      </c>
      <c r="F627" s="94">
        <v>12</v>
      </c>
      <c r="G627" s="94">
        <v>0</v>
      </c>
      <c r="H627" s="178">
        <v>46264</v>
      </c>
      <c r="I627" s="135" t="s">
        <v>21</v>
      </c>
      <c r="J627" s="595" t="s">
        <v>320</v>
      </c>
      <c r="K627" s="547" t="s">
        <v>22</v>
      </c>
      <c r="L627" s="41" t="s">
        <v>22</v>
      </c>
      <c r="M627" s="41" t="s">
        <v>22</v>
      </c>
      <c r="N627" s="27" t="s">
        <v>23</v>
      </c>
      <c r="O627" s="27"/>
      <c r="P627" s="27"/>
      <c r="Q627" s="27" t="s">
        <v>23</v>
      </c>
      <c r="R627" s="27"/>
      <c r="S627" s="94" t="s">
        <v>24</v>
      </c>
      <c r="T627" s="94" t="s">
        <v>22</v>
      </c>
      <c r="U627" s="151" t="s">
        <v>22</v>
      </c>
      <c r="V627" s="151"/>
    </row>
    <row r="628" ht="14.5" customHeight="1" spans="1:22">
      <c r="A628" s="594">
        <v>628</v>
      </c>
      <c r="B628" s="22" t="s">
        <v>19</v>
      </c>
      <c r="C628" s="22" t="s">
        <v>146</v>
      </c>
      <c r="D628" s="596">
        <v>6000043167</v>
      </c>
      <c r="E628" s="22">
        <v>1</v>
      </c>
      <c r="F628" s="22">
        <v>1</v>
      </c>
      <c r="G628" s="22">
        <v>0</v>
      </c>
      <c r="H628" s="71">
        <v>46265</v>
      </c>
      <c r="I628" s="141" t="s">
        <v>21</v>
      </c>
      <c r="J628" s="596">
        <v>516300010861377</v>
      </c>
      <c r="K628" s="515" t="s">
        <v>22</v>
      </c>
      <c r="L628" s="38" t="s">
        <v>22</v>
      </c>
      <c r="M628" s="38" t="s">
        <v>22</v>
      </c>
      <c r="N628" s="39" t="s">
        <v>23</v>
      </c>
      <c r="O628" s="39"/>
      <c r="P628" s="39"/>
      <c r="Q628" s="39" t="s">
        <v>23</v>
      </c>
      <c r="R628" s="39"/>
      <c r="S628" s="22" t="s">
        <v>24</v>
      </c>
      <c r="T628" s="22" t="s">
        <v>22</v>
      </c>
      <c r="U628" s="133" t="s">
        <v>22</v>
      </c>
      <c r="V628" s="133"/>
    </row>
    <row r="629" ht="14.5" customHeight="1" spans="1:22">
      <c r="A629" s="594">
        <v>629</v>
      </c>
      <c r="B629" s="22" t="s">
        <v>19</v>
      </c>
      <c r="C629" s="22" t="s">
        <v>146</v>
      </c>
      <c r="D629" s="595">
        <v>6000043167</v>
      </c>
      <c r="E629" s="94">
        <v>1</v>
      </c>
      <c r="F629" s="94">
        <v>0</v>
      </c>
      <c r="G629" s="94">
        <v>1</v>
      </c>
      <c r="H629" s="178">
        <v>46265</v>
      </c>
      <c r="I629" s="135" t="s">
        <v>21</v>
      </c>
      <c r="J629" s="595">
        <v>516300010861378</v>
      </c>
      <c r="K629" s="547" t="s">
        <v>321</v>
      </c>
      <c r="L629" s="27"/>
      <c r="M629" s="27"/>
      <c r="N629" s="27" t="s">
        <v>23</v>
      </c>
      <c r="O629" s="27"/>
      <c r="P629" s="27"/>
      <c r="Q629" s="27" t="s">
        <v>23</v>
      </c>
      <c r="R629" s="27"/>
      <c r="S629" s="94" t="s">
        <v>24</v>
      </c>
      <c r="T629" s="94" t="s">
        <v>159</v>
      </c>
      <c r="U629" s="151" t="s">
        <v>46</v>
      </c>
      <c r="V629" s="151"/>
    </row>
    <row r="630" ht="14.5" customHeight="1" spans="1:22">
      <c r="A630" s="594">
        <v>630</v>
      </c>
      <c r="B630" s="22" t="s">
        <v>19</v>
      </c>
      <c r="C630" s="22" t="s">
        <v>146</v>
      </c>
      <c r="D630" s="596">
        <v>6000043167</v>
      </c>
      <c r="E630" s="22">
        <v>2</v>
      </c>
      <c r="F630" s="22">
        <v>2</v>
      </c>
      <c r="G630" s="22">
        <v>0</v>
      </c>
      <c r="H630" s="71">
        <v>46265</v>
      </c>
      <c r="I630" s="141" t="s">
        <v>21</v>
      </c>
      <c r="J630" s="596" t="s">
        <v>322</v>
      </c>
      <c r="K630" s="515" t="s">
        <v>22</v>
      </c>
      <c r="L630" s="38" t="s">
        <v>22</v>
      </c>
      <c r="M630" s="38" t="s">
        <v>22</v>
      </c>
      <c r="N630" s="39" t="s">
        <v>23</v>
      </c>
      <c r="O630" s="39"/>
      <c r="P630" s="39"/>
      <c r="Q630" s="39" t="s">
        <v>23</v>
      </c>
      <c r="R630" s="39"/>
      <c r="S630" s="22" t="s">
        <v>24</v>
      </c>
      <c r="T630" s="22" t="s">
        <v>22</v>
      </c>
      <c r="U630" s="133" t="s">
        <v>22</v>
      </c>
      <c r="V630" s="133"/>
    </row>
    <row r="631" ht="14.5" customHeight="1" spans="1:22">
      <c r="A631" s="594">
        <v>631</v>
      </c>
      <c r="B631" s="22" t="s">
        <v>19</v>
      </c>
      <c r="C631" s="22" t="s">
        <v>146</v>
      </c>
      <c r="D631" s="595">
        <v>6000043167</v>
      </c>
      <c r="E631" s="94">
        <v>1</v>
      </c>
      <c r="F631" s="94">
        <v>0</v>
      </c>
      <c r="G631" s="94">
        <v>1</v>
      </c>
      <c r="H631" s="178">
        <v>46265</v>
      </c>
      <c r="I631" s="135" t="s">
        <v>21</v>
      </c>
      <c r="J631" s="595">
        <v>516300010861381</v>
      </c>
      <c r="K631" s="166" t="s">
        <v>75</v>
      </c>
      <c r="L631" s="27"/>
      <c r="M631" s="27"/>
      <c r="N631" s="27" t="s">
        <v>23</v>
      </c>
      <c r="O631" s="27"/>
      <c r="P631" s="27"/>
      <c r="Q631" s="27" t="s">
        <v>23</v>
      </c>
      <c r="R631" s="27"/>
      <c r="S631" s="94" t="s">
        <v>24</v>
      </c>
      <c r="T631" s="94" t="s">
        <v>76</v>
      </c>
      <c r="U631" s="151" t="s">
        <v>46</v>
      </c>
      <c r="V631" s="151"/>
    </row>
    <row r="632" ht="14.5" customHeight="1" spans="1:22">
      <c r="A632" s="594">
        <v>632</v>
      </c>
      <c r="B632" s="22" t="s">
        <v>19</v>
      </c>
      <c r="C632" s="22" t="s">
        <v>146</v>
      </c>
      <c r="D632" s="596">
        <v>6000043167</v>
      </c>
      <c r="E632" s="22">
        <v>3</v>
      </c>
      <c r="F632" s="22">
        <v>3</v>
      </c>
      <c r="G632" s="22">
        <v>0</v>
      </c>
      <c r="H632" s="71">
        <v>46265</v>
      </c>
      <c r="I632" s="141" t="s">
        <v>21</v>
      </c>
      <c r="J632" s="596" t="s">
        <v>323</v>
      </c>
      <c r="K632" s="515" t="s">
        <v>22</v>
      </c>
      <c r="L632" s="38" t="s">
        <v>22</v>
      </c>
      <c r="M632" s="38" t="s">
        <v>22</v>
      </c>
      <c r="N632" s="39" t="s">
        <v>23</v>
      </c>
      <c r="O632" s="39"/>
      <c r="P632" s="39"/>
      <c r="Q632" s="39" t="s">
        <v>23</v>
      </c>
      <c r="R632" s="39"/>
      <c r="S632" s="22" t="s">
        <v>24</v>
      </c>
      <c r="T632" s="22" t="s">
        <v>22</v>
      </c>
      <c r="U632" s="133" t="s">
        <v>22</v>
      </c>
      <c r="V632" s="133"/>
    </row>
    <row r="633" ht="14.5" customHeight="1" spans="1:22">
      <c r="A633" s="594">
        <v>633</v>
      </c>
      <c r="B633" s="22" t="s">
        <v>19</v>
      </c>
      <c r="C633" s="22" t="s">
        <v>146</v>
      </c>
      <c r="D633" s="595">
        <v>6000043167</v>
      </c>
      <c r="E633" s="94">
        <v>1</v>
      </c>
      <c r="F633" s="94">
        <v>0</v>
      </c>
      <c r="G633" s="94">
        <v>1</v>
      </c>
      <c r="H633" s="178">
        <v>46265</v>
      </c>
      <c r="I633" s="135" t="s">
        <v>21</v>
      </c>
      <c r="J633" s="595">
        <v>516300010861385</v>
      </c>
      <c r="K633" s="166" t="s">
        <v>213</v>
      </c>
      <c r="L633" s="27"/>
      <c r="M633" s="27"/>
      <c r="N633" s="27" t="s">
        <v>23</v>
      </c>
      <c r="O633" s="27"/>
      <c r="P633" s="27"/>
      <c r="Q633" s="27" t="s">
        <v>23</v>
      </c>
      <c r="R633" s="27"/>
      <c r="S633" s="94" t="s">
        <v>24</v>
      </c>
      <c r="T633" s="94" t="s">
        <v>45</v>
      </c>
      <c r="U633" s="151" t="s">
        <v>46</v>
      </c>
      <c r="V633" s="151"/>
    </row>
    <row r="634" ht="14.5" customHeight="1" spans="1:22">
      <c r="A634" s="594">
        <v>634</v>
      </c>
      <c r="B634" s="22" t="s">
        <v>19</v>
      </c>
      <c r="C634" s="22" t="s">
        <v>146</v>
      </c>
      <c r="D634" s="596">
        <v>6000043167</v>
      </c>
      <c r="E634" s="22">
        <v>1</v>
      </c>
      <c r="F634" s="22">
        <v>1</v>
      </c>
      <c r="G634" s="22">
        <v>0</v>
      </c>
      <c r="H634" s="71">
        <v>46265</v>
      </c>
      <c r="I634" s="141" t="s">
        <v>21</v>
      </c>
      <c r="J634" s="596">
        <v>516300010861386</v>
      </c>
      <c r="K634" s="515" t="s">
        <v>22</v>
      </c>
      <c r="L634" s="38" t="s">
        <v>22</v>
      </c>
      <c r="M634" s="38" t="s">
        <v>22</v>
      </c>
      <c r="N634" s="39" t="s">
        <v>23</v>
      </c>
      <c r="O634" s="39"/>
      <c r="P634" s="39"/>
      <c r="Q634" s="39" t="s">
        <v>23</v>
      </c>
      <c r="R634" s="39"/>
      <c r="S634" s="22" t="s">
        <v>24</v>
      </c>
      <c r="T634" s="22" t="s">
        <v>22</v>
      </c>
      <c r="U634" s="133" t="s">
        <v>22</v>
      </c>
      <c r="V634" s="133"/>
    </row>
    <row r="635" ht="14.5" customHeight="1" spans="1:22">
      <c r="A635" s="594">
        <v>635</v>
      </c>
      <c r="B635" s="22" t="s">
        <v>19</v>
      </c>
      <c r="C635" s="22" t="s">
        <v>146</v>
      </c>
      <c r="D635" s="595">
        <v>6000043167</v>
      </c>
      <c r="E635" s="94">
        <v>1</v>
      </c>
      <c r="F635" s="94">
        <v>0</v>
      </c>
      <c r="G635" s="94">
        <v>1</v>
      </c>
      <c r="H635" s="178">
        <v>46265</v>
      </c>
      <c r="I635" s="135" t="s">
        <v>21</v>
      </c>
      <c r="J635" s="595">
        <v>516300010861387</v>
      </c>
      <c r="K635" s="154" t="s">
        <v>44</v>
      </c>
      <c r="L635" s="27"/>
      <c r="M635" s="27"/>
      <c r="N635" s="27" t="s">
        <v>23</v>
      </c>
      <c r="O635" s="27"/>
      <c r="P635" s="27"/>
      <c r="Q635" s="27" t="s">
        <v>23</v>
      </c>
      <c r="R635" s="27"/>
      <c r="S635" s="94" t="s">
        <v>24</v>
      </c>
      <c r="T635" s="94" t="s">
        <v>45</v>
      </c>
      <c r="U635" s="151" t="s">
        <v>46</v>
      </c>
      <c r="V635" s="151"/>
    </row>
    <row r="636" ht="14.5" customHeight="1" spans="1:22">
      <c r="A636" s="594">
        <v>636</v>
      </c>
      <c r="B636" s="22" t="s">
        <v>19</v>
      </c>
      <c r="C636" s="22" t="s">
        <v>146</v>
      </c>
      <c r="D636" s="596">
        <v>6000043167</v>
      </c>
      <c r="E636" s="22">
        <v>1</v>
      </c>
      <c r="F636" s="22">
        <v>1</v>
      </c>
      <c r="G636" s="22">
        <v>0</v>
      </c>
      <c r="H636" s="71">
        <v>46265</v>
      </c>
      <c r="I636" s="141" t="s">
        <v>21</v>
      </c>
      <c r="J636" s="596">
        <v>516300010861388</v>
      </c>
      <c r="K636" s="515" t="s">
        <v>22</v>
      </c>
      <c r="L636" s="38" t="s">
        <v>22</v>
      </c>
      <c r="M636" s="38" t="s">
        <v>22</v>
      </c>
      <c r="N636" s="39" t="s">
        <v>23</v>
      </c>
      <c r="O636" s="39"/>
      <c r="P636" s="39"/>
      <c r="Q636" s="39" t="s">
        <v>23</v>
      </c>
      <c r="R636" s="39"/>
      <c r="S636" s="22" t="s">
        <v>24</v>
      </c>
      <c r="T636" s="22" t="s">
        <v>22</v>
      </c>
      <c r="U636" s="133" t="s">
        <v>22</v>
      </c>
      <c r="V636" s="133"/>
    </row>
    <row r="637" ht="14.5" customHeight="1" spans="1:22">
      <c r="A637" s="594">
        <v>637</v>
      </c>
      <c r="B637" s="22" t="s">
        <v>19</v>
      </c>
      <c r="C637" s="22" t="s">
        <v>146</v>
      </c>
      <c r="D637" s="595">
        <v>6000043167</v>
      </c>
      <c r="E637" s="94">
        <v>1</v>
      </c>
      <c r="F637" s="94">
        <v>0</v>
      </c>
      <c r="G637" s="94">
        <v>1</v>
      </c>
      <c r="H637" s="178">
        <v>46265</v>
      </c>
      <c r="I637" s="135" t="s">
        <v>21</v>
      </c>
      <c r="J637" s="595">
        <v>516300010861389</v>
      </c>
      <c r="K637" s="154" t="s">
        <v>44</v>
      </c>
      <c r="L637" s="27"/>
      <c r="M637" s="27"/>
      <c r="N637" s="27" t="s">
        <v>23</v>
      </c>
      <c r="O637" s="27"/>
      <c r="P637" s="27"/>
      <c r="Q637" s="27" t="s">
        <v>23</v>
      </c>
      <c r="R637" s="27"/>
      <c r="S637" s="94" t="s">
        <v>24</v>
      </c>
      <c r="T637" s="94" t="s">
        <v>45</v>
      </c>
      <c r="U637" s="151" t="s">
        <v>46</v>
      </c>
      <c r="V637" s="151"/>
    </row>
    <row r="638" ht="14.5" customHeight="1" spans="1:22">
      <c r="A638" s="594">
        <v>638</v>
      </c>
      <c r="B638" s="22" t="s">
        <v>19</v>
      </c>
      <c r="C638" s="22" t="s">
        <v>146</v>
      </c>
      <c r="D638" s="596">
        <v>6000043167</v>
      </c>
      <c r="E638" s="22">
        <v>2</v>
      </c>
      <c r="F638" s="22">
        <v>2</v>
      </c>
      <c r="G638" s="22">
        <v>0</v>
      </c>
      <c r="H638" s="71">
        <v>46265</v>
      </c>
      <c r="I638" s="141" t="s">
        <v>21</v>
      </c>
      <c r="J638" s="596" t="s">
        <v>324</v>
      </c>
      <c r="K638" s="515" t="s">
        <v>22</v>
      </c>
      <c r="L638" s="38" t="s">
        <v>22</v>
      </c>
      <c r="M638" s="38" t="s">
        <v>22</v>
      </c>
      <c r="N638" s="39" t="s">
        <v>23</v>
      </c>
      <c r="O638" s="39"/>
      <c r="P638" s="39"/>
      <c r="Q638" s="39" t="s">
        <v>23</v>
      </c>
      <c r="R638" s="39"/>
      <c r="S638" s="22" t="s">
        <v>24</v>
      </c>
      <c r="T638" s="22" t="s">
        <v>22</v>
      </c>
      <c r="U638" s="133" t="s">
        <v>22</v>
      </c>
      <c r="V638" s="133"/>
    </row>
    <row r="639" ht="14.5" customHeight="1" spans="1:22">
      <c r="A639" s="594">
        <v>639</v>
      </c>
      <c r="B639" s="22" t="s">
        <v>19</v>
      </c>
      <c r="C639" s="22" t="s">
        <v>146</v>
      </c>
      <c r="D639" s="595">
        <v>6000043167</v>
      </c>
      <c r="E639" s="94">
        <v>6</v>
      </c>
      <c r="F639" s="94">
        <v>6</v>
      </c>
      <c r="G639" s="94">
        <v>0</v>
      </c>
      <c r="H639" s="178">
        <v>46266</v>
      </c>
      <c r="I639" s="135" t="s">
        <v>21</v>
      </c>
      <c r="J639" s="595" t="s">
        <v>325</v>
      </c>
      <c r="K639" s="547" t="s">
        <v>22</v>
      </c>
      <c r="L639" s="41" t="s">
        <v>22</v>
      </c>
      <c r="M639" s="41" t="s">
        <v>22</v>
      </c>
      <c r="N639" s="27" t="s">
        <v>23</v>
      </c>
      <c r="O639" s="27"/>
      <c r="P639" s="27"/>
      <c r="Q639" s="27" t="s">
        <v>23</v>
      </c>
      <c r="R639" s="27"/>
      <c r="S639" s="94" t="s">
        <v>24</v>
      </c>
      <c r="T639" s="94" t="s">
        <v>22</v>
      </c>
      <c r="U639" s="151" t="s">
        <v>22</v>
      </c>
      <c r="V639" s="151"/>
    </row>
    <row r="640" ht="14.5" customHeight="1" spans="1:22">
      <c r="A640" s="594">
        <v>640</v>
      </c>
      <c r="B640" s="22" t="s">
        <v>19</v>
      </c>
      <c r="C640" s="22" t="s">
        <v>146</v>
      </c>
      <c r="D640" s="596">
        <v>6000043167</v>
      </c>
      <c r="E640" s="22">
        <v>1</v>
      </c>
      <c r="F640" s="22">
        <v>0</v>
      </c>
      <c r="G640" s="22">
        <v>1</v>
      </c>
      <c r="H640" s="71">
        <v>46266</v>
      </c>
      <c r="I640" s="141" t="s">
        <v>21</v>
      </c>
      <c r="J640" s="596">
        <v>516300010861398</v>
      </c>
      <c r="K640" s="166" t="s">
        <v>75</v>
      </c>
      <c r="L640" s="39"/>
      <c r="M640" s="39"/>
      <c r="N640" s="39" t="s">
        <v>23</v>
      </c>
      <c r="O640" s="39"/>
      <c r="P640" s="39"/>
      <c r="Q640" s="39" t="s">
        <v>23</v>
      </c>
      <c r="R640" s="39"/>
      <c r="S640" s="22" t="s">
        <v>24</v>
      </c>
      <c r="T640" s="22" t="s">
        <v>76</v>
      </c>
      <c r="U640" s="133" t="s">
        <v>46</v>
      </c>
      <c r="V640" s="133"/>
    </row>
    <row r="641" ht="14.5" customHeight="1" spans="1:22">
      <c r="A641" s="594">
        <v>641</v>
      </c>
      <c r="B641" s="22" t="s">
        <v>19</v>
      </c>
      <c r="C641" s="22" t="s">
        <v>146</v>
      </c>
      <c r="D641" s="595">
        <v>6000043167</v>
      </c>
      <c r="E641" s="94">
        <v>5</v>
      </c>
      <c r="F641" s="94">
        <v>5</v>
      </c>
      <c r="G641" s="94">
        <v>0</v>
      </c>
      <c r="H641" s="178">
        <v>46266</v>
      </c>
      <c r="I641" s="135" t="s">
        <v>21</v>
      </c>
      <c r="J641" s="595" t="s">
        <v>326</v>
      </c>
      <c r="K641" s="547" t="s">
        <v>22</v>
      </c>
      <c r="L641" s="41" t="s">
        <v>22</v>
      </c>
      <c r="M641" s="41" t="s">
        <v>22</v>
      </c>
      <c r="N641" s="27" t="s">
        <v>23</v>
      </c>
      <c r="O641" s="27"/>
      <c r="P641" s="27"/>
      <c r="Q641" s="27" t="s">
        <v>23</v>
      </c>
      <c r="R641" s="27"/>
      <c r="S641" s="94" t="s">
        <v>24</v>
      </c>
      <c r="T641" s="94" t="s">
        <v>22</v>
      </c>
      <c r="U641" s="151" t="s">
        <v>22</v>
      </c>
      <c r="V641" s="151"/>
    </row>
    <row r="642" ht="15.5" customHeight="1" spans="1:22">
      <c r="A642" s="594">
        <v>642</v>
      </c>
      <c r="B642" s="22" t="s">
        <v>19</v>
      </c>
      <c r="C642" s="22" t="s">
        <v>146</v>
      </c>
      <c r="D642" s="596">
        <v>6000043167</v>
      </c>
      <c r="E642" s="22">
        <v>1</v>
      </c>
      <c r="F642" s="22">
        <v>0</v>
      </c>
      <c r="G642" s="22">
        <v>1</v>
      </c>
      <c r="H642" s="71">
        <v>46266</v>
      </c>
      <c r="I642" s="141" t="s">
        <v>21</v>
      </c>
      <c r="J642" s="596">
        <v>516300010861404</v>
      </c>
      <c r="K642" s="601" t="s">
        <v>160</v>
      </c>
      <c r="L642" s="39"/>
      <c r="M642" s="39"/>
      <c r="N642" s="39" t="s">
        <v>23</v>
      </c>
      <c r="O642" s="39"/>
      <c r="P642" s="39"/>
      <c r="Q642" s="39" t="s">
        <v>23</v>
      </c>
      <c r="R642" s="39"/>
      <c r="S642" s="22" t="s">
        <v>24</v>
      </c>
      <c r="T642" s="133" t="s">
        <v>164</v>
      </c>
      <c r="U642" s="133" t="s">
        <v>46</v>
      </c>
      <c r="V642" s="133"/>
    </row>
    <row r="643" ht="14.5" customHeight="1" spans="1:22">
      <c r="A643" s="594">
        <v>643</v>
      </c>
      <c r="B643" s="22" t="s">
        <v>19</v>
      </c>
      <c r="C643" s="22" t="s">
        <v>146</v>
      </c>
      <c r="D643" s="595">
        <v>6000043167</v>
      </c>
      <c r="E643" s="94">
        <v>10</v>
      </c>
      <c r="F643" s="94">
        <v>10</v>
      </c>
      <c r="G643" s="94">
        <v>0</v>
      </c>
      <c r="H643" s="178">
        <v>46266</v>
      </c>
      <c r="I643" s="135" t="s">
        <v>21</v>
      </c>
      <c r="J643" s="595" t="s">
        <v>327</v>
      </c>
      <c r="K643" s="547" t="s">
        <v>22</v>
      </c>
      <c r="L643" s="41" t="s">
        <v>22</v>
      </c>
      <c r="M643" s="41" t="s">
        <v>22</v>
      </c>
      <c r="N643" s="27" t="s">
        <v>23</v>
      </c>
      <c r="O643" s="27"/>
      <c r="P643" s="27"/>
      <c r="Q643" s="27" t="s">
        <v>23</v>
      </c>
      <c r="R643" s="27"/>
      <c r="S643" s="94" t="s">
        <v>24</v>
      </c>
      <c r="T643" s="94" t="s">
        <v>22</v>
      </c>
      <c r="U643" s="151" t="s">
        <v>22</v>
      </c>
      <c r="V643" s="151"/>
    </row>
    <row r="644" ht="14.5" customHeight="1" spans="1:22">
      <c r="A644" s="594">
        <v>644</v>
      </c>
      <c r="B644" s="22" t="s">
        <v>19</v>
      </c>
      <c r="C644" s="22" t="s">
        <v>146</v>
      </c>
      <c r="D644" s="596">
        <v>6000043167</v>
      </c>
      <c r="E644" s="22">
        <v>1</v>
      </c>
      <c r="F644" s="22">
        <v>0</v>
      </c>
      <c r="G644" s="22">
        <v>1</v>
      </c>
      <c r="H644" s="71">
        <v>46266</v>
      </c>
      <c r="I644" s="141" t="s">
        <v>21</v>
      </c>
      <c r="J644" s="596">
        <v>516300010861415</v>
      </c>
      <c r="K644" s="166" t="s">
        <v>69</v>
      </c>
      <c r="L644" s="39"/>
      <c r="M644" s="39"/>
      <c r="N644" s="39" t="s">
        <v>23</v>
      </c>
      <c r="O644" s="39"/>
      <c r="P644" s="39"/>
      <c r="Q644" s="39" t="s">
        <v>23</v>
      </c>
      <c r="R644" s="39"/>
      <c r="S644" s="22" t="s">
        <v>24</v>
      </c>
      <c r="T644" s="22" t="s">
        <v>45</v>
      </c>
      <c r="U644" s="133" t="s">
        <v>46</v>
      </c>
      <c r="V644" s="133"/>
    </row>
    <row r="645" ht="14.5" customHeight="1" spans="1:22">
      <c r="A645" s="594">
        <v>645</v>
      </c>
      <c r="B645" s="22" t="s">
        <v>19</v>
      </c>
      <c r="C645" s="22" t="s">
        <v>146</v>
      </c>
      <c r="D645" s="595">
        <v>6000043167</v>
      </c>
      <c r="E645" s="94">
        <v>1</v>
      </c>
      <c r="F645" s="94">
        <v>0</v>
      </c>
      <c r="G645" s="94">
        <v>1</v>
      </c>
      <c r="H645" s="178">
        <v>46266</v>
      </c>
      <c r="I645" s="135" t="s">
        <v>21</v>
      </c>
      <c r="J645" s="595">
        <v>516300010861416</v>
      </c>
      <c r="K645" s="166" t="s">
        <v>75</v>
      </c>
      <c r="L645" s="27"/>
      <c r="M645" s="27"/>
      <c r="N645" s="27" t="s">
        <v>23</v>
      </c>
      <c r="O645" s="27"/>
      <c r="P645" s="27"/>
      <c r="Q645" s="27" t="s">
        <v>23</v>
      </c>
      <c r="R645" s="27"/>
      <c r="S645" s="94" t="s">
        <v>24</v>
      </c>
      <c r="T645" s="94" t="s">
        <v>76</v>
      </c>
      <c r="U645" s="151" t="s">
        <v>46</v>
      </c>
      <c r="V645" s="151"/>
    </row>
    <row r="646" ht="14.5" customHeight="1" spans="1:22">
      <c r="A646" s="594">
        <v>646</v>
      </c>
      <c r="B646" s="22" t="s">
        <v>19</v>
      </c>
      <c r="C646" s="22" t="s">
        <v>146</v>
      </c>
      <c r="D646" s="596">
        <v>6000043167</v>
      </c>
      <c r="E646" s="22">
        <v>5</v>
      </c>
      <c r="F646" s="22">
        <v>5</v>
      </c>
      <c r="G646" s="22">
        <v>0</v>
      </c>
      <c r="H646" s="71">
        <v>46266</v>
      </c>
      <c r="I646" s="141" t="s">
        <v>21</v>
      </c>
      <c r="J646" s="596" t="s">
        <v>328</v>
      </c>
      <c r="K646" s="515" t="s">
        <v>22</v>
      </c>
      <c r="L646" s="38" t="s">
        <v>22</v>
      </c>
      <c r="M646" s="38" t="s">
        <v>22</v>
      </c>
      <c r="N646" s="39" t="s">
        <v>23</v>
      </c>
      <c r="O646" s="39"/>
      <c r="P646" s="39"/>
      <c r="Q646" s="39" t="s">
        <v>23</v>
      </c>
      <c r="R646" s="39"/>
      <c r="S646" s="22" t="s">
        <v>24</v>
      </c>
      <c r="T646" s="22" t="s">
        <v>22</v>
      </c>
      <c r="U646" s="133" t="s">
        <v>22</v>
      </c>
      <c r="V646" s="133"/>
    </row>
    <row r="647" ht="14.5" customHeight="1" spans="1:22">
      <c r="A647" s="594">
        <v>647</v>
      </c>
      <c r="B647" s="22" t="s">
        <v>19</v>
      </c>
      <c r="C647" s="22" t="s">
        <v>146</v>
      </c>
      <c r="D647" s="595">
        <v>6000043167</v>
      </c>
      <c r="E647" s="94">
        <v>17</v>
      </c>
      <c r="F647" s="94">
        <v>17</v>
      </c>
      <c r="G647" s="94">
        <v>0</v>
      </c>
      <c r="H647" s="178">
        <v>46267</v>
      </c>
      <c r="I647" s="135" t="s">
        <v>21</v>
      </c>
      <c r="J647" s="595" t="s">
        <v>329</v>
      </c>
      <c r="K647" s="547" t="s">
        <v>22</v>
      </c>
      <c r="L647" s="41" t="s">
        <v>22</v>
      </c>
      <c r="M647" s="41" t="s">
        <v>22</v>
      </c>
      <c r="N647" s="27" t="s">
        <v>23</v>
      </c>
      <c r="O647" s="27"/>
      <c r="P647" s="27"/>
      <c r="Q647" s="27" t="s">
        <v>23</v>
      </c>
      <c r="R647" s="27"/>
      <c r="S647" s="94" t="s">
        <v>24</v>
      </c>
      <c r="T647" s="94" t="s">
        <v>22</v>
      </c>
      <c r="U647" s="151" t="s">
        <v>22</v>
      </c>
      <c r="V647" s="151"/>
    </row>
    <row r="648" ht="14.5" customHeight="1" spans="1:22">
      <c r="A648" s="594">
        <v>648</v>
      </c>
      <c r="B648" s="22" t="s">
        <v>19</v>
      </c>
      <c r="C648" s="22" t="s">
        <v>146</v>
      </c>
      <c r="D648" s="596">
        <v>6000043167</v>
      </c>
      <c r="E648" s="22">
        <v>1</v>
      </c>
      <c r="F648" s="22">
        <v>0</v>
      </c>
      <c r="G648" s="22">
        <v>1</v>
      </c>
      <c r="H648" s="71">
        <v>46267</v>
      </c>
      <c r="I648" s="141" t="s">
        <v>21</v>
      </c>
      <c r="J648" s="596">
        <v>516300010861439</v>
      </c>
      <c r="K648" s="166" t="s">
        <v>38</v>
      </c>
      <c r="L648" s="39"/>
      <c r="M648" s="39"/>
      <c r="N648" s="39" t="s">
        <v>23</v>
      </c>
      <c r="O648" s="39"/>
      <c r="P648" s="39"/>
      <c r="Q648" s="39" t="s">
        <v>23</v>
      </c>
      <c r="R648" s="39"/>
      <c r="S648" s="22" t="s">
        <v>24</v>
      </c>
      <c r="T648" s="22" t="s">
        <v>32</v>
      </c>
      <c r="U648" s="133" t="s">
        <v>28</v>
      </c>
      <c r="V648" s="133"/>
    </row>
    <row r="649" ht="14.5" customHeight="1" spans="1:22">
      <c r="A649" s="594">
        <v>649</v>
      </c>
      <c r="B649" s="22" t="s">
        <v>19</v>
      </c>
      <c r="C649" s="22" t="s">
        <v>146</v>
      </c>
      <c r="D649" s="595">
        <v>6000043167</v>
      </c>
      <c r="E649" s="94">
        <v>5</v>
      </c>
      <c r="F649" s="94">
        <v>5</v>
      </c>
      <c r="G649" s="94">
        <v>0</v>
      </c>
      <c r="H649" s="178">
        <v>46267</v>
      </c>
      <c r="I649" s="135" t="s">
        <v>21</v>
      </c>
      <c r="J649" s="595" t="s">
        <v>330</v>
      </c>
      <c r="K649" s="547" t="s">
        <v>22</v>
      </c>
      <c r="L649" s="41" t="s">
        <v>22</v>
      </c>
      <c r="M649" s="41" t="s">
        <v>22</v>
      </c>
      <c r="N649" s="27" t="s">
        <v>23</v>
      </c>
      <c r="O649" s="27"/>
      <c r="P649" s="27"/>
      <c r="Q649" s="27" t="s">
        <v>23</v>
      </c>
      <c r="R649" s="27"/>
      <c r="S649" s="94" t="s">
        <v>24</v>
      </c>
      <c r="T649" s="94" t="s">
        <v>22</v>
      </c>
      <c r="U649" s="151" t="s">
        <v>22</v>
      </c>
      <c r="V649" s="151"/>
    </row>
    <row r="650" ht="14.5" customHeight="1" spans="1:22">
      <c r="A650" s="594">
        <v>650</v>
      </c>
      <c r="B650" s="22" t="s">
        <v>19</v>
      </c>
      <c r="C650" s="22" t="s">
        <v>146</v>
      </c>
      <c r="D650" s="596">
        <v>6000043167</v>
      </c>
      <c r="E650" s="22">
        <v>2</v>
      </c>
      <c r="F650" s="22">
        <v>2</v>
      </c>
      <c r="G650" s="22">
        <v>0</v>
      </c>
      <c r="H650" s="71">
        <v>46267</v>
      </c>
      <c r="I650" s="141" t="s">
        <v>21</v>
      </c>
      <c r="J650" s="596" t="s">
        <v>331</v>
      </c>
      <c r="K650" s="515" t="s">
        <v>22</v>
      </c>
      <c r="L650" s="38" t="s">
        <v>22</v>
      </c>
      <c r="M650" s="38" t="s">
        <v>22</v>
      </c>
      <c r="N650" s="39" t="s">
        <v>23</v>
      </c>
      <c r="O650" s="39"/>
      <c r="P650" s="39"/>
      <c r="Q650" s="39" t="s">
        <v>23</v>
      </c>
      <c r="R650" s="39"/>
      <c r="S650" s="22" t="s">
        <v>24</v>
      </c>
      <c r="T650" s="22" t="s">
        <v>22</v>
      </c>
      <c r="U650" s="133" t="s">
        <v>22</v>
      </c>
      <c r="V650" s="133"/>
    </row>
    <row r="651" ht="14.5" customHeight="1" spans="1:22">
      <c r="A651" s="594">
        <v>651</v>
      </c>
      <c r="B651" s="22" t="s">
        <v>19</v>
      </c>
      <c r="C651" s="22" t="s">
        <v>146</v>
      </c>
      <c r="D651" s="595">
        <v>6000043167</v>
      </c>
      <c r="E651" s="94">
        <v>1</v>
      </c>
      <c r="F651" s="94">
        <v>0</v>
      </c>
      <c r="G651" s="94">
        <v>1</v>
      </c>
      <c r="H651" s="178">
        <v>46267</v>
      </c>
      <c r="I651" s="135" t="s">
        <v>21</v>
      </c>
      <c r="J651" s="595">
        <v>516300010961447</v>
      </c>
      <c r="K651" s="166" t="s">
        <v>38</v>
      </c>
      <c r="L651" s="27"/>
      <c r="M651" s="27"/>
      <c r="N651" s="27" t="s">
        <v>23</v>
      </c>
      <c r="O651" s="27"/>
      <c r="P651" s="27"/>
      <c r="Q651" s="27" t="s">
        <v>23</v>
      </c>
      <c r="R651" s="27"/>
      <c r="S651" s="94" t="s">
        <v>24</v>
      </c>
      <c r="T651" s="94" t="s">
        <v>32</v>
      </c>
      <c r="U651" s="151" t="s">
        <v>28</v>
      </c>
      <c r="V651" s="151"/>
    </row>
    <row r="652" ht="14.5" customHeight="1" spans="1:22">
      <c r="A652" s="594">
        <v>652</v>
      </c>
      <c r="B652" s="22" t="s">
        <v>19</v>
      </c>
      <c r="C652" s="22" t="s">
        <v>146</v>
      </c>
      <c r="D652" s="596">
        <v>6000043167</v>
      </c>
      <c r="E652" s="22">
        <v>3</v>
      </c>
      <c r="F652" s="22">
        <v>3</v>
      </c>
      <c r="G652" s="22">
        <v>0</v>
      </c>
      <c r="H652" s="71">
        <v>46267</v>
      </c>
      <c r="I652" s="141" t="s">
        <v>21</v>
      </c>
      <c r="J652" s="596" t="s">
        <v>332</v>
      </c>
      <c r="K652" s="515" t="s">
        <v>22</v>
      </c>
      <c r="L652" s="38" t="s">
        <v>22</v>
      </c>
      <c r="M652" s="38" t="s">
        <v>22</v>
      </c>
      <c r="N652" s="39" t="s">
        <v>23</v>
      </c>
      <c r="O652" s="39"/>
      <c r="P652" s="39"/>
      <c r="Q652" s="39" t="s">
        <v>23</v>
      </c>
      <c r="R652" s="39"/>
      <c r="S652" s="22" t="s">
        <v>24</v>
      </c>
      <c r="T652" s="22" t="s">
        <v>22</v>
      </c>
      <c r="U652" s="133" t="s">
        <v>22</v>
      </c>
      <c r="V652" s="133"/>
    </row>
    <row r="653" ht="14.5" customHeight="1" spans="1:22">
      <c r="A653" s="594">
        <v>653</v>
      </c>
      <c r="B653" s="22" t="s">
        <v>19</v>
      </c>
      <c r="C653" s="22" t="s">
        <v>146</v>
      </c>
      <c r="D653" s="595">
        <v>6000043167</v>
      </c>
      <c r="E653" s="94">
        <v>1</v>
      </c>
      <c r="F653" s="94">
        <v>0</v>
      </c>
      <c r="G653" s="94">
        <v>1</v>
      </c>
      <c r="H653" s="178">
        <v>46267</v>
      </c>
      <c r="I653" s="135" t="s">
        <v>21</v>
      </c>
      <c r="J653" s="595">
        <v>516300010961451</v>
      </c>
      <c r="K653" s="166" t="s">
        <v>38</v>
      </c>
      <c r="L653" s="27"/>
      <c r="M653" s="27"/>
      <c r="N653" s="27" t="s">
        <v>23</v>
      </c>
      <c r="O653" s="27"/>
      <c r="P653" s="27"/>
      <c r="Q653" s="27" t="s">
        <v>23</v>
      </c>
      <c r="R653" s="27"/>
      <c r="S653" s="94" t="s">
        <v>24</v>
      </c>
      <c r="T653" s="94" t="s">
        <v>32</v>
      </c>
      <c r="U653" s="151" t="s">
        <v>28</v>
      </c>
      <c r="V653" s="151"/>
    </row>
    <row r="654" ht="14.5" customHeight="1" spans="1:22">
      <c r="A654" s="594">
        <v>654</v>
      </c>
      <c r="B654" s="22" t="s">
        <v>19</v>
      </c>
      <c r="C654" s="22" t="s">
        <v>146</v>
      </c>
      <c r="D654" s="596">
        <v>6000043167</v>
      </c>
      <c r="E654" s="22">
        <v>2</v>
      </c>
      <c r="F654" s="22">
        <v>2</v>
      </c>
      <c r="G654" s="22">
        <v>0</v>
      </c>
      <c r="H654" s="71">
        <v>46267</v>
      </c>
      <c r="I654" s="141" t="s">
        <v>21</v>
      </c>
      <c r="J654" s="596" t="s">
        <v>333</v>
      </c>
      <c r="K654" s="515" t="s">
        <v>22</v>
      </c>
      <c r="L654" s="38" t="s">
        <v>22</v>
      </c>
      <c r="M654" s="38" t="s">
        <v>22</v>
      </c>
      <c r="N654" s="39" t="s">
        <v>23</v>
      </c>
      <c r="O654" s="39"/>
      <c r="P654" s="39"/>
      <c r="Q654" s="39" t="s">
        <v>23</v>
      </c>
      <c r="R654" s="39"/>
      <c r="S654" s="22" t="s">
        <v>24</v>
      </c>
      <c r="T654" s="22" t="s">
        <v>22</v>
      </c>
      <c r="U654" s="133" t="s">
        <v>22</v>
      </c>
      <c r="V654" s="133"/>
    </row>
    <row r="655" ht="14.5" customHeight="1" spans="1:22">
      <c r="A655" s="594">
        <v>655</v>
      </c>
      <c r="B655" s="22" t="s">
        <v>19</v>
      </c>
      <c r="C655" s="22" t="s">
        <v>146</v>
      </c>
      <c r="D655" s="595">
        <v>6000043167</v>
      </c>
      <c r="E655" s="94">
        <v>1</v>
      </c>
      <c r="F655" s="94">
        <v>0</v>
      </c>
      <c r="G655" s="94">
        <v>1</v>
      </c>
      <c r="H655" s="178">
        <v>46267</v>
      </c>
      <c r="I655" s="135" t="s">
        <v>21</v>
      </c>
      <c r="J655" s="595">
        <v>516300010961454</v>
      </c>
      <c r="K655" s="166" t="s">
        <v>31</v>
      </c>
      <c r="L655" s="41" t="s">
        <v>2853</v>
      </c>
      <c r="M655" s="27"/>
      <c r="N655" s="27" t="s">
        <v>23</v>
      </c>
      <c r="O655" s="27"/>
      <c r="P655" s="41" t="s">
        <v>2854</v>
      </c>
      <c r="Q655" s="27" t="s">
        <v>23</v>
      </c>
      <c r="R655" s="27"/>
      <c r="S655" s="94" t="s">
        <v>24</v>
      </c>
      <c r="T655" s="94" t="s">
        <v>32</v>
      </c>
      <c r="U655" s="151" t="s">
        <v>28</v>
      </c>
      <c r="V655" s="151"/>
    </row>
    <row r="656" ht="14.5" customHeight="1" spans="1:22">
      <c r="A656" s="594">
        <v>656</v>
      </c>
      <c r="B656" s="22" t="s">
        <v>19</v>
      </c>
      <c r="C656" s="22" t="s">
        <v>146</v>
      </c>
      <c r="D656" s="596">
        <v>6000043167</v>
      </c>
      <c r="E656" s="22">
        <v>1</v>
      </c>
      <c r="F656" s="22">
        <v>1</v>
      </c>
      <c r="G656" s="22">
        <v>0</v>
      </c>
      <c r="H656" s="71">
        <v>46268</v>
      </c>
      <c r="I656" s="141" t="s">
        <v>21</v>
      </c>
      <c r="J656" s="596">
        <v>516300010961455</v>
      </c>
      <c r="K656" s="515" t="s">
        <v>22</v>
      </c>
      <c r="L656" s="38" t="s">
        <v>22</v>
      </c>
      <c r="M656" s="38" t="s">
        <v>22</v>
      </c>
      <c r="N656" s="39" t="s">
        <v>23</v>
      </c>
      <c r="O656" s="39"/>
      <c r="P656" s="39"/>
      <c r="Q656" s="39" t="s">
        <v>23</v>
      </c>
      <c r="R656" s="39"/>
      <c r="S656" s="22" t="s">
        <v>24</v>
      </c>
      <c r="T656" s="22" t="s">
        <v>22</v>
      </c>
      <c r="U656" s="133" t="s">
        <v>22</v>
      </c>
      <c r="V656" s="133"/>
    </row>
    <row r="657" ht="14.5" customHeight="1" spans="1:22">
      <c r="A657" s="594">
        <v>657</v>
      </c>
      <c r="B657" s="22" t="s">
        <v>19</v>
      </c>
      <c r="C657" s="22" t="s">
        <v>146</v>
      </c>
      <c r="D657" s="595">
        <v>6000043167</v>
      </c>
      <c r="E657" s="94">
        <v>1</v>
      </c>
      <c r="F657" s="94">
        <v>0</v>
      </c>
      <c r="G657" s="94">
        <v>1</v>
      </c>
      <c r="H657" s="178">
        <v>46268</v>
      </c>
      <c r="I657" s="135" t="s">
        <v>21</v>
      </c>
      <c r="J657" s="595">
        <v>516300010961456</v>
      </c>
      <c r="K657" s="166" t="s">
        <v>31</v>
      </c>
      <c r="L657" s="41" t="s">
        <v>2853</v>
      </c>
      <c r="M657" s="27"/>
      <c r="N657" s="27" t="s">
        <v>23</v>
      </c>
      <c r="O657" s="27"/>
      <c r="P657" s="41" t="s">
        <v>2854</v>
      </c>
      <c r="Q657" s="27" t="s">
        <v>23</v>
      </c>
      <c r="R657" s="27"/>
      <c r="S657" s="94" t="s">
        <v>24</v>
      </c>
      <c r="T657" s="94" t="s">
        <v>32</v>
      </c>
      <c r="U657" s="151" t="s">
        <v>28</v>
      </c>
      <c r="V657" s="151"/>
    </row>
    <row r="658" ht="14.5" customHeight="1" spans="1:22">
      <c r="A658" s="594">
        <v>658</v>
      </c>
      <c r="B658" s="22" t="s">
        <v>19</v>
      </c>
      <c r="C658" s="22" t="s">
        <v>146</v>
      </c>
      <c r="D658" s="596">
        <v>6000043167</v>
      </c>
      <c r="E658" s="22">
        <v>3</v>
      </c>
      <c r="F658" s="22">
        <v>3</v>
      </c>
      <c r="G658" s="22">
        <v>0</v>
      </c>
      <c r="H658" s="71">
        <v>46268</v>
      </c>
      <c r="I658" s="141" t="s">
        <v>21</v>
      </c>
      <c r="J658" s="596" t="s">
        <v>334</v>
      </c>
      <c r="K658" s="515" t="s">
        <v>22</v>
      </c>
      <c r="L658" s="38" t="s">
        <v>22</v>
      </c>
      <c r="M658" s="38" t="s">
        <v>22</v>
      </c>
      <c r="N658" s="39" t="s">
        <v>23</v>
      </c>
      <c r="O658" s="39"/>
      <c r="P658" s="39"/>
      <c r="Q658" s="39" t="s">
        <v>23</v>
      </c>
      <c r="R658" s="39"/>
      <c r="S658" s="22" t="s">
        <v>24</v>
      </c>
      <c r="T658" s="22" t="s">
        <v>22</v>
      </c>
      <c r="U658" s="133" t="s">
        <v>22</v>
      </c>
      <c r="V658" s="133"/>
    </row>
    <row r="659" ht="14.5" customHeight="1" spans="1:22">
      <c r="A659" s="594">
        <v>659</v>
      </c>
      <c r="B659" s="22" t="s">
        <v>19</v>
      </c>
      <c r="C659" s="22" t="s">
        <v>146</v>
      </c>
      <c r="D659" s="595">
        <v>6000063802</v>
      </c>
      <c r="E659" s="94">
        <v>4</v>
      </c>
      <c r="F659" s="94">
        <v>4</v>
      </c>
      <c r="G659" s="94">
        <v>0</v>
      </c>
      <c r="H659" s="178">
        <v>46268</v>
      </c>
      <c r="I659" s="135" t="s">
        <v>295</v>
      </c>
      <c r="J659" s="595" t="s">
        <v>335</v>
      </c>
      <c r="K659" s="547" t="s">
        <v>22</v>
      </c>
      <c r="L659" s="41" t="s">
        <v>22</v>
      </c>
      <c r="M659" s="41" t="s">
        <v>22</v>
      </c>
      <c r="N659" s="27" t="s">
        <v>23</v>
      </c>
      <c r="O659" s="27"/>
      <c r="P659" s="27"/>
      <c r="Q659" s="27" t="s">
        <v>23</v>
      </c>
      <c r="R659" s="27"/>
      <c r="S659" s="94" t="s">
        <v>24</v>
      </c>
      <c r="T659" s="94" t="s">
        <v>22</v>
      </c>
      <c r="U659" s="151" t="s">
        <v>22</v>
      </c>
      <c r="V659" s="151"/>
    </row>
    <row r="660" ht="14.5" customHeight="1" spans="1:22">
      <c r="A660" s="594">
        <v>660</v>
      </c>
      <c r="B660" s="22" t="s">
        <v>19</v>
      </c>
      <c r="C660" s="22" t="s">
        <v>146</v>
      </c>
      <c r="D660" s="596">
        <v>6000063802</v>
      </c>
      <c r="E660" s="22">
        <v>1</v>
      </c>
      <c r="F660" s="22">
        <v>0</v>
      </c>
      <c r="G660" s="22">
        <v>1</v>
      </c>
      <c r="H660" s="71">
        <v>46268</v>
      </c>
      <c r="I660" s="141" t="s">
        <v>295</v>
      </c>
      <c r="J660" s="596">
        <v>516343010826035</v>
      </c>
      <c r="K660" s="166" t="s">
        <v>336</v>
      </c>
      <c r="L660" s="39"/>
      <c r="M660" s="39"/>
      <c r="N660" s="39" t="s">
        <v>23</v>
      </c>
      <c r="O660" s="39"/>
      <c r="P660" s="39"/>
      <c r="Q660" s="39" t="s">
        <v>23</v>
      </c>
      <c r="R660" s="39"/>
      <c r="S660" s="22" t="s">
        <v>24</v>
      </c>
      <c r="T660" s="22" t="s">
        <v>27</v>
      </c>
      <c r="U660" s="133" t="s">
        <v>28</v>
      </c>
      <c r="V660" s="133"/>
    </row>
    <row r="661" ht="14.5" customHeight="1" spans="1:22">
      <c r="A661" s="594">
        <v>661</v>
      </c>
      <c r="B661" s="22" t="s">
        <v>19</v>
      </c>
      <c r="C661" s="22" t="s">
        <v>146</v>
      </c>
      <c r="D661" s="595">
        <v>6000063802</v>
      </c>
      <c r="E661" s="94">
        <v>5</v>
      </c>
      <c r="F661" s="94">
        <v>5</v>
      </c>
      <c r="G661" s="94">
        <v>0</v>
      </c>
      <c r="H661" s="178">
        <v>46268</v>
      </c>
      <c r="I661" s="135" t="s">
        <v>295</v>
      </c>
      <c r="J661" s="595" t="s">
        <v>337</v>
      </c>
      <c r="K661" s="547" t="s">
        <v>22</v>
      </c>
      <c r="L661" s="41" t="s">
        <v>22</v>
      </c>
      <c r="M661" s="41" t="s">
        <v>22</v>
      </c>
      <c r="N661" s="27" t="s">
        <v>23</v>
      </c>
      <c r="O661" s="27"/>
      <c r="P661" s="27"/>
      <c r="Q661" s="27" t="s">
        <v>23</v>
      </c>
      <c r="R661" s="27"/>
      <c r="S661" s="94" t="s">
        <v>24</v>
      </c>
      <c r="T661" s="94" t="s">
        <v>22</v>
      </c>
      <c r="U661" s="151" t="s">
        <v>22</v>
      </c>
      <c r="V661" s="151"/>
    </row>
    <row r="662" ht="14.5" customHeight="1" spans="1:22">
      <c r="A662" s="594">
        <v>662</v>
      </c>
      <c r="B662" s="22" t="s">
        <v>19</v>
      </c>
      <c r="C662" s="22" t="s">
        <v>146</v>
      </c>
      <c r="D662" s="596">
        <v>6000043167</v>
      </c>
      <c r="E662" s="22">
        <v>1</v>
      </c>
      <c r="F662" s="22">
        <v>1</v>
      </c>
      <c r="G662" s="22">
        <v>0</v>
      </c>
      <c r="H662" s="71">
        <v>46269</v>
      </c>
      <c r="I662" s="141" t="s">
        <v>21</v>
      </c>
      <c r="J662" s="596">
        <v>516300010961460</v>
      </c>
      <c r="K662" s="515" t="s">
        <v>22</v>
      </c>
      <c r="L662" s="38" t="s">
        <v>22</v>
      </c>
      <c r="M662" s="38" t="s">
        <v>22</v>
      </c>
      <c r="N662" s="39" t="s">
        <v>23</v>
      </c>
      <c r="O662" s="39"/>
      <c r="P662" s="39"/>
      <c r="Q662" s="39" t="s">
        <v>23</v>
      </c>
      <c r="R662" s="39"/>
      <c r="S662" s="22" t="s">
        <v>24</v>
      </c>
      <c r="T662" s="22" t="s">
        <v>22</v>
      </c>
      <c r="U662" s="133" t="s">
        <v>22</v>
      </c>
      <c r="V662" s="133"/>
    </row>
    <row r="663" ht="14.5" customHeight="1" spans="1:22">
      <c r="A663" s="594">
        <v>663</v>
      </c>
      <c r="B663" s="22" t="s">
        <v>19</v>
      </c>
      <c r="C663" s="22" t="s">
        <v>146</v>
      </c>
      <c r="D663" s="595">
        <v>6000064568</v>
      </c>
      <c r="E663" s="94">
        <v>9</v>
      </c>
      <c r="F663" s="94">
        <v>9</v>
      </c>
      <c r="G663" s="94">
        <v>0</v>
      </c>
      <c r="H663" s="178">
        <v>46269</v>
      </c>
      <c r="I663" s="135" t="s">
        <v>270</v>
      </c>
      <c r="J663" s="595" t="s">
        <v>338</v>
      </c>
      <c r="K663" s="547" t="s">
        <v>22</v>
      </c>
      <c r="L663" s="41" t="s">
        <v>22</v>
      </c>
      <c r="M663" s="41" t="s">
        <v>22</v>
      </c>
      <c r="N663" s="27" t="s">
        <v>23</v>
      </c>
      <c r="O663" s="27"/>
      <c r="P663" s="27"/>
      <c r="Q663" s="27" t="s">
        <v>23</v>
      </c>
      <c r="R663" s="27"/>
      <c r="S663" s="94" t="s">
        <v>24</v>
      </c>
      <c r="T663" s="94" t="s">
        <v>22</v>
      </c>
      <c r="U663" s="151" t="s">
        <v>22</v>
      </c>
      <c r="V663" s="151"/>
    </row>
    <row r="664" ht="14.5" customHeight="1" spans="1:22">
      <c r="A664" s="594">
        <v>664</v>
      </c>
      <c r="B664" s="22" t="s">
        <v>19</v>
      </c>
      <c r="C664" s="22" t="s">
        <v>146</v>
      </c>
      <c r="D664" s="596">
        <v>6000064568</v>
      </c>
      <c r="E664" s="22">
        <v>1</v>
      </c>
      <c r="F664" s="22">
        <v>0</v>
      </c>
      <c r="G664" s="22">
        <v>1</v>
      </c>
      <c r="H664" s="71">
        <v>46269</v>
      </c>
      <c r="I664" s="141" t="s">
        <v>270</v>
      </c>
      <c r="J664" s="596">
        <v>516339060826092</v>
      </c>
      <c r="K664" s="166" t="s">
        <v>31</v>
      </c>
      <c r="L664" s="38" t="s">
        <v>2853</v>
      </c>
      <c r="M664" s="39"/>
      <c r="N664" s="39" t="s">
        <v>23</v>
      </c>
      <c r="O664" s="39"/>
      <c r="P664" s="38" t="s">
        <v>2854</v>
      </c>
      <c r="Q664" s="39" t="s">
        <v>23</v>
      </c>
      <c r="R664" s="39"/>
      <c r="S664" s="22" t="s">
        <v>24</v>
      </c>
      <c r="T664" s="22" t="s">
        <v>32</v>
      </c>
      <c r="U664" s="133" t="s">
        <v>28</v>
      </c>
      <c r="V664" s="133"/>
    </row>
    <row r="665" ht="14.5" customHeight="1" spans="1:22">
      <c r="A665" s="594">
        <v>665</v>
      </c>
      <c r="B665" s="22" t="s">
        <v>19</v>
      </c>
      <c r="C665" s="22" t="s">
        <v>146</v>
      </c>
      <c r="D665" s="595">
        <v>6000064568</v>
      </c>
      <c r="E665" s="94">
        <v>1</v>
      </c>
      <c r="F665" s="94">
        <v>0</v>
      </c>
      <c r="G665" s="94">
        <v>1</v>
      </c>
      <c r="H665" s="178">
        <v>46269</v>
      </c>
      <c r="I665" s="135" t="s">
        <v>270</v>
      </c>
      <c r="J665" s="595">
        <v>516339060826093</v>
      </c>
      <c r="K665" s="166" t="s">
        <v>197</v>
      </c>
      <c r="L665" s="27"/>
      <c r="M665" s="27"/>
      <c r="N665" s="27" t="s">
        <v>23</v>
      </c>
      <c r="O665" s="27"/>
      <c r="P665" s="27"/>
      <c r="Q665" s="27" t="s">
        <v>23</v>
      </c>
      <c r="R665" s="27"/>
      <c r="S665" s="94" t="s">
        <v>24</v>
      </c>
      <c r="T665" s="94" t="s">
        <v>27</v>
      </c>
      <c r="U665" s="151" t="s">
        <v>28</v>
      </c>
      <c r="V665" s="151"/>
    </row>
    <row r="666" ht="14.5" customHeight="1" spans="1:22">
      <c r="A666" s="594">
        <v>666</v>
      </c>
      <c r="B666" s="22" t="s">
        <v>19</v>
      </c>
      <c r="C666" s="22" t="s">
        <v>146</v>
      </c>
      <c r="D666" s="596">
        <v>6000064568</v>
      </c>
      <c r="E666" s="22">
        <v>1</v>
      </c>
      <c r="F666" s="22">
        <v>0</v>
      </c>
      <c r="G666" s="22">
        <v>1</v>
      </c>
      <c r="H666" s="71">
        <v>46269</v>
      </c>
      <c r="I666" s="141" t="s">
        <v>270</v>
      </c>
      <c r="J666" s="596">
        <v>516339060826094</v>
      </c>
      <c r="K666" s="166" t="s">
        <v>31</v>
      </c>
      <c r="L666" s="38" t="s">
        <v>2853</v>
      </c>
      <c r="M666" s="39"/>
      <c r="N666" s="39" t="s">
        <v>23</v>
      </c>
      <c r="O666" s="39"/>
      <c r="P666" s="38" t="s">
        <v>2854</v>
      </c>
      <c r="Q666" s="39" t="s">
        <v>23</v>
      </c>
      <c r="R666" s="39"/>
      <c r="S666" s="22" t="s">
        <v>24</v>
      </c>
      <c r="T666" s="22" t="s">
        <v>32</v>
      </c>
      <c r="U666" s="133" t="s">
        <v>28</v>
      </c>
      <c r="V666" s="133"/>
    </row>
    <row r="667" ht="14.5" customHeight="1" spans="1:22">
      <c r="A667" s="594">
        <v>667</v>
      </c>
      <c r="B667" s="22" t="s">
        <v>19</v>
      </c>
      <c r="C667" s="22" t="s">
        <v>146</v>
      </c>
      <c r="D667" s="595">
        <v>6000064568</v>
      </c>
      <c r="E667" s="94">
        <v>1</v>
      </c>
      <c r="F667" s="94">
        <v>0</v>
      </c>
      <c r="G667" s="94">
        <v>1</v>
      </c>
      <c r="H667" s="178">
        <v>46269</v>
      </c>
      <c r="I667" s="135" t="s">
        <v>270</v>
      </c>
      <c r="J667" s="595">
        <v>516339060826095</v>
      </c>
      <c r="K667" s="166" t="s">
        <v>47</v>
      </c>
      <c r="L667" s="27"/>
      <c r="M667" s="27"/>
      <c r="N667" s="27" t="s">
        <v>23</v>
      </c>
      <c r="O667" s="27"/>
      <c r="P667" s="27"/>
      <c r="Q667" s="27" t="s">
        <v>23</v>
      </c>
      <c r="R667" s="27"/>
      <c r="S667" s="94" t="s">
        <v>24</v>
      </c>
      <c r="T667" s="151" t="s">
        <v>45</v>
      </c>
      <c r="U667" s="151" t="s">
        <v>46</v>
      </c>
      <c r="V667" s="151"/>
    </row>
    <row r="668" ht="14.5" customHeight="1" spans="1:22">
      <c r="A668" s="594">
        <v>668</v>
      </c>
      <c r="B668" s="22" t="s">
        <v>19</v>
      </c>
      <c r="C668" s="22" t="s">
        <v>146</v>
      </c>
      <c r="D668" s="596">
        <v>6000064568</v>
      </c>
      <c r="E668" s="22">
        <v>1</v>
      </c>
      <c r="F668" s="22">
        <v>0</v>
      </c>
      <c r="G668" s="22">
        <v>1</v>
      </c>
      <c r="H668" s="71">
        <v>46269</v>
      </c>
      <c r="I668" s="141" t="s">
        <v>270</v>
      </c>
      <c r="J668" s="596">
        <v>516339060826096</v>
      </c>
      <c r="K668" s="166" t="s">
        <v>47</v>
      </c>
      <c r="L668" s="39"/>
      <c r="M668" s="39"/>
      <c r="N668" s="39" t="s">
        <v>23</v>
      </c>
      <c r="O668" s="39"/>
      <c r="P668" s="39"/>
      <c r="Q668" s="39" t="s">
        <v>23</v>
      </c>
      <c r="R668" s="39"/>
      <c r="S668" s="22" t="s">
        <v>24</v>
      </c>
      <c r="T668" s="133" t="s">
        <v>45</v>
      </c>
      <c r="U668" s="133" t="s">
        <v>46</v>
      </c>
      <c r="V668" s="133"/>
    </row>
    <row r="669" ht="14.5" customHeight="1" spans="1:22">
      <c r="A669" s="594">
        <v>669</v>
      </c>
      <c r="B669" s="22" t="s">
        <v>19</v>
      </c>
      <c r="C669" s="22" t="s">
        <v>146</v>
      </c>
      <c r="D669" s="595">
        <v>6000064568</v>
      </c>
      <c r="E669" s="94">
        <v>5</v>
      </c>
      <c r="F669" s="94">
        <v>5</v>
      </c>
      <c r="G669" s="94">
        <v>0</v>
      </c>
      <c r="H669" s="178">
        <v>46269</v>
      </c>
      <c r="I669" s="135" t="s">
        <v>270</v>
      </c>
      <c r="J669" s="595" t="s">
        <v>339</v>
      </c>
      <c r="K669" s="547" t="s">
        <v>22</v>
      </c>
      <c r="L669" s="41" t="s">
        <v>22</v>
      </c>
      <c r="M669" s="41" t="s">
        <v>22</v>
      </c>
      <c r="N669" s="27" t="s">
        <v>23</v>
      </c>
      <c r="O669" s="27"/>
      <c r="P669" s="27"/>
      <c r="Q669" s="27" t="s">
        <v>23</v>
      </c>
      <c r="R669" s="27"/>
      <c r="S669" s="94" t="s">
        <v>24</v>
      </c>
      <c r="T669" s="94" t="s">
        <v>22</v>
      </c>
      <c r="U669" s="151" t="s">
        <v>22</v>
      </c>
      <c r="V669" s="151"/>
    </row>
    <row r="670" ht="14.5" customHeight="1" spans="1:22">
      <c r="A670" s="594">
        <v>670</v>
      </c>
      <c r="B670" s="22" t="s">
        <v>19</v>
      </c>
      <c r="C670" s="22" t="s">
        <v>146</v>
      </c>
      <c r="D670" s="596">
        <v>6000064568</v>
      </c>
      <c r="E670" s="22">
        <v>1</v>
      </c>
      <c r="F670" s="22">
        <v>0</v>
      </c>
      <c r="G670" s="22">
        <v>1</v>
      </c>
      <c r="H670" s="71">
        <v>46269</v>
      </c>
      <c r="I670" s="141" t="s">
        <v>270</v>
      </c>
      <c r="J670" s="596">
        <v>516339060826102</v>
      </c>
      <c r="K670" s="166" t="s">
        <v>47</v>
      </c>
      <c r="L670" s="39"/>
      <c r="M670" s="39"/>
      <c r="N670" s="39" t="s">
        <v>23</v>
      </c>
      <c r="O670" s="39"/>
      <c r="P670" s="39"/>
      <c r="Q670" s="39" t="s">
        <v>23</v>
      </c>
      <c r="R670" s="39"/>
      <c r="S670" s="22" t="s">
        <v>24</v>
      </c>
      <c r="T670" s="133" t="s">
        <v>45</v>
      </c>
      <c r="U670" s="133" t="s">
        <v>46</v>
      </c>
      <c r="V670" s="133"/>
    </row>
    <row r="671" ht="14.5" customHeight="1" spans="1:22">
      <c r="A671" s="594">
        <v>671</v>
      </c>
      <c r="B671" s="22" t="s">
        <v>19</v>
      </c>
      <c r="C671" s="22" t="s">
        <v>146</v>
      </c>
      <c r="D671" s="595">
        <v>6000064568</v>
      </c>
      <c r="E671" s="94">
        <v>1</v>
      </c>
      <c r="F671" s="94">
        <v>0</v>
      </c>
      <c r="G671" s="94">
        <v>1</v>
      </c>
      <c r="H671" s="178">
        <v>46269</v>
      </c>
      <c r="I671" s="135" t="s">
        <v>270</v>
      </c>
      <c r="J671" s="595">
        <v>516339060826103</v>
      </c>
      <c r="K671" s="166" t="s">
        <v>69</v>
      </c>
      <c r="L671" s="27"/>
      <c r="M671" s="27"/>
      <c r="N671" s="27" t="s">
        <v>23</v>
      </c>
      <c r="O671" s="27"/>
      <c r="P671" s="27"/>
      <c r="Q671" s="27" t="s">
        <v>23</v>
      </c>
      <c r="R671" s="27"/>
      <c r="S671" s="94" t="s">
        <v>24</v>
      </c>
      <c r="T671" s="151" t="s">
        <v>45</v>
      </c>
      <c r="U671" s="151" t="s">
        <v>46</v>
      </c>
      <c r="V671" s="151"/>
    </row>
    <row r="672" ht="14.5" customHeight="1" spans="1:22">
      <c r="A672" s="594">
        <v>672</v>
      </c>
      <c r="B672" s="22" t="s">
        <v>19</v>
      </c>
      <c r="C672" s="22" t="s">
        <v>146</v>
      </c>
      <c r="D672" s="596">
        <v>6000043167</v>
      </c>
      <c r="E672" s="22">
        <v>2</v>
      </c>
      <c r="F672" s="22">
        <v>2</v>
      </c>
      <c r="G672" s="22">
        <v>0</v>
      </c>
      <c r="H672" s="71">
        <v>46270</v>
      </c>
      <c r="I672" s="141" t="s">
        <v>21</v>
      </c>
      <c r="J672" s="596" t="s">
        <v>340</v>
      </c>
      <c r="K672" s="515" t="s">
        <v>22</v>
      </c>
      <c r="L672" s="38" t="s">
        <v>22</v>
      </c>
      <c r="M672" s="38" t="s">
        <v>22</v>
      </c>
      <c r="N672" s="39" t="s">
        <v>23</v>
      </c>
      <c r="O672" s="39"/>
      <c r="P672" s="39"/>
      <c r="Q672" s="39" t="s">
        <v>23</v>
      </c>
      <c r="R672" s="39"/>
      <c r="S672" s="22" t="s">
        <v>24</v>
      </c>
      <c r="T672" s="22" t="s">
        <v>22</v>
      </c>
      <c r="U672" s="133" t="s">
        <v>22</v>
      </c>
      <c r="V672" s="133"/>
    </row>
    <row r="673" ht="14.5" customHeight="1" spans="1:22">
      <c r="A673" s="594">
        <v>673</v>
      </c>
      <c r="B673" s="22" t="s">
        <v>19</v>
      </c>
      <c r="C673" s="22" t="s">
        <v>146</v>
      </c>
      <c r="D673" s="595">
        <v>6000043167</v>
      </c>
      <c r="E673" s="94">
        <v>1</v>
      </c>
      <c r="F673" s="94">
        <v>0</v>
      </c>
      <c r="G673" s="94">
        <v>1</v>
      </c>
      <c r="H673" s="178">
        <v>46270</v>
      </c>
      <c r="I673" s="135" t="s">
        <v>21</v>
      </c>
      <c r="J673" s="595">
        <v>516300010961463</v>
      </c>
      <c r="K673" s="166" t="s">
        <v>31</v>
      </c>
      <c r="L673" s="41" t="s">
        <v>2853</v>
      </c>
      <c r="M673" s="27"/>
      <c r="N673" s="27" t="s">
        <v>23</v>
      </c>
      <c r="O673" s="27"/>
      <c r="P673" s="41" t="s">
        <v>2854</v>
      </c>
      <c r="Q673" s="27" t="s">
        <v>23</v>
      </c>
      <c r="R673" s="27"/>
      <c r="S673" s="94" t="s">
        <v>24</v>
      </c>
      <c r="T673" s="94" t="s">
        <v>32</v>
      </c>
      <c r="U673" s="151" t="s">
        <v>28</v>
      </c>
      <c r="V673" s="151"/>
    </row>
    <row r="674" ht="14.5" customHeight="1" spans="1:22">
      <c r="A674" s="594">
        <v>674</v>
      </c>
      <c r="B674" s="22" t="s">
        <v>19</v>
      </c>
      <c r="C674" s="22" t="s">
        <v>146</v>
      </c>
      <c r="D674" s="596">
        <v>6000043167</v>
      </c>
      <c r="E674" s="22">
        <v>2</v>
      </c>
      <c r="F674" s="22">
        <v>2</v>
      </c>
      <c r="G674" s="22">
        <v>0</v>
      </c>
      <c r="H674" s="71">
        <v>46270</v>
      </c>
      <c r="I674" s="141" t="s">
        <v>21</v>
      </c>
      <c r="J674" s="596" t="s">
        <v>341</v>
      </c>
      <c r="K674" s="515" t="s">
        <v>22</v>
      </c>
      <c r="L674" s="38" t="s">
        <v>22</v>
      </c>
      <c r="M674" s="38" t="s">
        <v>22</v>
      </c>
      <c r="N674" s="39" t="s">
        <v>23</v>
      </c>
      <c r="O674" s="39"/>
      <c r="P674" s="39"/>
      <c r="Q674" s="39" t="s">
        <v>23</v>
      </c>
      <c r="R674" s="39"/>
      <c r="S674" s="22" t="s">
        <v>24</v>
      </c>
      <c r="T674" s="22" t="s">
        <v>22</v>
      </c>
      <c r="U674" s="133" t="s">
        <v>22</v>
      </c>
      <c r="V674" s="133"/>
    </row>
    <row r="675" ht="14.5" customHeight="1" spans="1:22">
      <c r="A675" s="594">
        <v>675</v>
      </c>
      <c r="B675" s="22" t="s">
        <v>19</v>
      </c>
      <c r="C675" s="22" t="s">
        <v>146</v>
      </c>
      <c r="D675" s="595">
        <v>6000043167</v>
      </c>
      <c r="E675" s="94">
        <v>1</v>
      </c>
      <c r="F675" s="94">
        <v>0</v>
      </c>
      <c r="G675" s="94">
        <v>1</v>
      </c>
      <c r="H675" s="178">
        <v>46270</v>
      </c>
      <c r="I675" s="135" t="s">
        <v>21</v>
      </c>
      <c r="J675" s="595">
        <v>516300010961466</v>
      </c>
      <c r="K675" s="166" t="s">
        <v>219</v>
      </c>
      <c r="L675" s="27"/>
      <c r="M675" s="27"/>
      <c r="N675" s="27" t="s">
        <v>23</v>
      </c>
      <c r="O675" s="27"/>
      <c r="P675" s="27"/>
      <c r="Q675" s="27" t="s">
        <v>23</v>
      </c>
      <c r="R675" s="27"/>
      <c r="S675" s="94" t="s">
        <v>24</v>
      </c>
      <c r="T675" s="151" t="s">
        <v>32</v>
      </c>
      <c r="U675" s="151" t="s">
        <v>28</v>
      </c>
      <c r="V675" s="151"/>
    </row>
    <row r="676" ht="14.5" customHeight="1" spans="1:22">
      <c r="A676" s="594">
        <v>676</v>
      </c>
      <c r="B676" s="22" t="s">
        <v>19</v>
      </c>
      <c r="C676" s="22" t="s">
        <v>146</v>
      </c>
      <c r="D676" s="596">
        <v>6000043167</v>
      </c>
      <c r="E676" s="22">
        <v>1</v>
      </c>
      <c r="F676" s="22">
        <v>1</v>
      </c>
      <c r="G676" s="22">
        <v>0</v>
      </c>
      <c r="H676" s="71">
        <v>46270</v>
      </c>
      <c r="I676" s="141" t="s">
        <v>21</v>
      </c>
      <c r="J676" s="596">
        <v>516300010961467</v>
      </c>
      <c r="K676" s="515" t="s">
        <v>22</v>
      </c>
      <c r="L676" s="38" t="s">
        <v>22</v>
      </c>
      <c r="M676" s="38" t="s">
        <v>22</v>
      </c>
      <c r="N676" s="39" t="s">
        <v>23</v>
      </c>
      <c r="O676" s="39"/>
      <c r="P676" s="39"/>
      <c r="Q676" s="39" t="s">
        <v>23</v>
      </c>
      <c r="R676" s="39"/>
      <c r="S676" s="22" t="s">
        <v>24</v>
      </c>
      <c r="T676" s="22" t="s">
        <v>22</v>
      </c>
      <c r="U676" s="133" t="s">
        <v>22</v>
      </c>
      <c r="V676" s="133"/>
    </row>
    <row r="677" ht="14.5" customHeight="1" spans="1:22">
      <c r="A677" s="594">
        <v>677</v>
      </c>
      <c r="B677" s="22" t="s">
        <v>19</v>
      </c>
      <c r="C677" s="22" t="s">
        <v>146</v>
      </c>
      <c r="D677" s="595">
        <v>6000043167</v>
      </c>
      <c r="E677" s="94">
        <v>1</v>
      </c>
      <c r="F677" s="94">
        <v>0</v>
      </c>
      <c r="G677" s="94">
        <v>1</v>
      </c>
      <c r="H677" s="178">
        <v>46270</v>
      </c>
      <c r="I677" s="135" t="s">
        <v>21</v>
      </c>
      <c r="J677" s="595">
        <v>516300010961468</v>
      </c>
      <c r="K677" s="166" t="s">
        <v>38</v>
      </c>
      <c r="L677" s="27"/>
      <c r="M677" s="27"/>
      <c r="N677" s="27" t="s">
        <v>23</v>
      </c>
      <c r="O677" s="27"/>
      <c r="P677" s="27"/>
      <c r="Q677" s="27" t="s">
        <v>23</v>
      </c>
      <c r="R677" s="27"/>
      <c r="S677" s="94" t="s">
        <v>24</v>
      </c>
      <c r="T677" s="94" t="s">
        <v>32</v>
      </c>
      <c r="U677" s="151" t="s">
        <v>28</v>
      </c>
      <c r="V677" s="151"/>
    </row>
    <row r="678" ht="14.5" customHeight="1" spans="1:22">
      <c r="A678" s="594">
        <v>678</v>
      </c>
      <c r="B678" s="22" t="s">
        <v>19</v>
      </c>
      <c r="C678" s="22" t="s">
        <v>146</v>
      </c>
      <c r="D678" s="596">
        <v>6000043167</v>
      </c>
      <c r="E678" s="22">
        <v>4</v>
      </c>
      <c r="F678" s="22">
        <v>4</v>
      </c>
      <c r="G678" s="22">
        <v>0</v>
      </c>
      <c r="H678" s="71">
        <v>46270</v>
      </c>
      <c r="I678" s="141" t="s">
        <v>21</v>
      </c>
      <c r="J678" s="596" t="s">
        <v>342</v>
      </c>
      <c r="K678" s="515" t="s">
        <v>22</v>
      </c>
      <c r="L678" s="38" t="s">
        <v>22</v>
      </c>
      <c r="M678" s="38" t="s">
        <v>22</v>
      </c>
      <c r="N678" s="39" t="s">
        <v>23</v>
      </c>
      <c r="O678" s="39"/>
      <c r="P678" s="39"/>
      <c r="Q678" s="39" t="s">
        <v>23</v>
      </c>
      <c r="R678" s="39"/>
      <c r="S678" s="22" t="s">
        <v>24</v>
      </c>
      <c r="T678" s="22" t="s">
        <v>22</v>
      </c>
      <c r="U678" s="133" t="s">
        <v>22</v>
      </c>
      <c r="V678" s="133"/>
    </row>
    <row r="679" ht="14.5" customHeight="1" spans="1:22">
      <c r="A679" s="594">
        <v>679</v>
      </c>
      <c r="B679" s="22" t="s">
        <v>19</v>
      </c>
      <c r="C679" s="22" t="s">
        <v>146</v>
      </c>
      <c r="D679" s="595">
        <v>6000043167</v>
      </c>
      <c r="E679" s="94">
        <v>1</v>
      </c>
      <c r="F679" s="94">
        <v>0</v>
      </c>
      <c r="G679" s="94">
        <v>1</v>
      </c>
      <c r="H679" s="178">
        <v>46270</v>
      </c>
      <c r="I679" s="135" t="s">
        <v>21</v>
      </c>
      <c r="J679" s="595">
        <v>516300010961473</v>
      </c>
      <c r="K679" s="166" t="s">
        <v>47</v>
      </c>
      <c r="L679" s="27"/>
      <c r="M679" s="27"/>
      <c r="N679" s="27" t="s">
        <v>23</v>
      </c>
      <c r="O679" s="27"/>
      <c r="P679" s="27"/>
      <c r="Q679" s="27" t="s">
        <v>23</v>
      </c>
      <c r="R679" s="27"/>
      <c r="S679" s="94" t="s">
        <v>24</v>
      </c>
      <c r="T679" s="151" t="s">
        <v>45</v>
      </c>
      <c r="U679" s="151" t="s">
        <v>46</v>
      </c>
      <c r="V679" s="151"/>
    </row>
    <row r="680" ht="14.5" customHeight="1" spans="1:22">
      <c r="A680" s="594">
        <v>680</v>
      </c>
      <c r="B680" s="22" t="s">
        <v>19</v>
      </c>
      <c r="C680" s="22" t="s">
        <v>146</v>
      </c>
      <c r="D680" s="596">
        <v>6000043167</v>
      </c>
      <c r="E680" s="22">
        <v>2</v>
      </c>
      <c r="F680" s="22">
        <v>2</v>
      </c>
      <c r="G680" s="22">
        <v>0</v>
      </c>
      <c r="H680" s="71">
        <v>46270</v>
      </c>
      <c r="I680" s="141" t="s">
        <v>21</v>
      </c>
      <c r="J680" s="596" t="s">
        <v>343</v>
      </c>
      <c r="K680" s="515" t="s">
        <v>22</v>
      </c>
      <c r="L680" s="38" t="s">
        <v>22</v>
      </c>
      <c r="M680" s="38" t="s">
        <v>22</v>
      </c>
      <c r="N680" s="39" t="s">
        <v>23</v>
      </c>
      <c r="O680" s="39"/>
      <c r="P680" s="39"/>
      <c r="Q680" s="39" t="s">
        <v>23</v>
      </c>
      <c r="R680" s="39"/>
      <c r="S680" s="22" t="s">
        <v>24</v>
      </c>
      <c r="T680" s="22" t="s">
        <v>22</v>
      </c>
      <c r="U680" s="133" t="s">
        <v>22</v>
      </c>
      <c r="V680" s="133"/>
    </row>
    <row r="681" ht="14.5" customHeight="1" spans="1:22">
      <c r="A681" s="594">
        <v>681</v>
      </c>
      <c r="B681" s="22" t="s">
        <v>19</v>
      </c>
      <c r="C681" s="22" t="s">
        <v>146</v>
      </c>
      <c r="D681" s="595">
        <v>6000063802</v>
      </c>
      <c r="E681" s="94">
        <v>3</v>
      </c>
      <c r="F681" s="94">
        <v>3</v>
      </c>
      <c r="G681" s="94">
        <v>0</v>
      </c>
      <c r="H681" s="178">
        <v>46270</v>
      </c>
      <c r="I681" s="135" t="s">
        <v>295</v>
      </c>
      <c r="J681" s="595" t="s">
        <v>344</v>
      </c>
      <c r="K681" s="547" t="s">
        <v>22</v>
      </c>
      <c r="L681" s="41" t="s">
        <v>22</v>
      </c>
      <c r="M681" s="41" t="s">
        <v>22</v>
      </c>
      <c r="N681" s="27" t="s">
        <v>23</v>
      </c>
      <c r="O681" s="27"/>
      <c r="P681" s="27"/>
      <c r="Q681" s="27" t="s">
        <v>23</v>
      </c>
      <c r="R681" s="27"/>
      <c r="S681" s="94" t="s">
        <v>24</v>
      </c>
      <c r="T681" s="94" t="s">
        <v>22</v>
      </c>
      <c r="U681" s="151" t="s">
        <v>22</v>
      </c>
      <c r="V681" s="151"/>
    </row>
    <row r="682" ht="14.5" customHeight="1" spans="1:22">
      <c r="A682" s="594">
        <v>682</v>
      </c>
      <c r="B682" s="22" t="s">
        <v>19</v>
      </c>
      <c r="C682" s="22" t="s">
        <v>116</v>
      </c>
      <c r="D682" s="596">
        <v>6000043167</v>
      </c>
      <c r="E682" s="22">
        <v>4</v>
      </c>
      <c r="F682" s="22">
        <v>4</v>
      </c>
      <c r="G682" s="22">
        <v>0</v>
      </c>
      <c r="H682" s="71">
        <v>46272</v>
      </c>
      <c r="I682" s="141" t="s">
        <v>21</v>
      </c>
      <c r="J682" s="596" t="s">
        <v>345</v>
      </c>
      <c r="K682" s="515" t="s">
        <v>22</v>
      </c>
      <c r="L682" s="38" t="s">
        <v>22</v>
      </c>
      <c r="M682" s="38" t="s">
        <v>22</v>
      </c>
      <c r="N682" s="39" t="s">
        <v>23</v>
      </c>
      <c r="O682" s="39"/>
      <c r="P682" s="39"/>
      <c r="Q682" s="39" t="s">
        <v>23</v>
      </c>
      <c r="R682" s="39"/>
      <c r="S682" s="22" t="s">
        <v>24</v>
      </c>
      <c r="T682" s="22" t="s">
        <v>22</v>
      </c>
      <c r="U682" s="133" t="s">
        <v>22</v>
      </c>
      <c r="V682" s="133"/>
    </row>
    <row r="683" ht="14.5" customHeight="1" spans="1:22">
      <c r="A683" s="594">
        <v>683</v>
      </c>
      <c r="B683" s="22" t="s">
        <v>19</v>
      </c>
      <c r="C683" s="22" t="s">
        <v>116</v>
      </c>
      <c r="D683" s="595">
        <v>6000043167</v>
      </c>
      <c r="E683" s="94">
        <v>1</v>
      </c>
      <c r="F683" s="94">
        <v>0</v>
      </c>
      <c r="G683" s="94">
        <v>1</v>
      </c>
      <c r="H683" s="178">
        <v>46272</v>
      </c>
      <c r="I683" s="135" t="s">
        <v>21</v>
      </c>
      <c r="J683" s="595">
        <v>516300010961480</v>
      </c>
      <c r="K683" s="166" t="s">
        <v>75</v>
      </c>
      <c r="L683" s="27"/>
      <c r="M683" s="27"/>
      <c r="N683" s="27" t="s">
        <v>23</v>
      </c>
      <c r="O683" s="27"/>
      <c r="P683" s="27"/>
      <c r="Q683" s="27" t="s">
        <v>23</v>
      </c>
      <c r="R683" s="27"/>
      <c r="S683" s="94" t="s">
        <v>24</v>
      </c>
      <c r="T683" s="151" t="s">
        <v>76</v>
      </c>
      <c r="U683" s="151" t="s">
        <v>46</v>
      </c>
      <c r="V683" s="151"/>
    </row>
    <row r="684" ht="14.5" customHeight="1" spans="1:22">
      <c r="A684" s="594">
        <v>684</v>
      </c>
      <c r="B684" s="22" t="s">
        <v>19</v>
      </c>
      <c r="C684" s="22" t="s">
        <v>116</v>
      </c>
      <c r="D684" s="596">
        <v>6000043167</v>
      </c>
      <c r="E684" s="22">
        <v>3</v>
      </c>
      <c r="F684" s="22">
        <v>3</v>
      </c>
      <c r="G684" s="22">
        <v>0</v>
      </c>
      <c r="H684" s="71">
        <v>46272</v>
      </c>
      <c r="I684" s="141" t="s">
        <v>21</v>
      </c>
      <c r="J684" s="596" t="s">
        <v>346</v>
      </c>
      <c r="K684" s="515" t="s">
        <v>22</v>
      </c>
      <c r="L684" s="38" t="s">
        <v>22</v>
      </c>
      <c r="M684" s="38" t="s">
        <v>22</v>
      </c>
      <c r="N684" s="39" t="s">
        <v>23</v>
      </c>
      <c r="O684" s="39"/>
      <c r="P684" s="39"/>
      <c r="Q684" s="39" t="s">
        <v>23</v>
      </c>
      <c r="R684" s="39"/>
      <c r="S684" s="22" t="s">
        <v>24</v>
      </c>
      <c r="T684" s="22" t="s">
        <v>22</v>
      </c>
      <c r="U684" s="133" t="s">
        <v>22</v>
      </c>
      <c r="V684" s="133"/>
    </row>
    <row r="685" ht="14.5" customHeight="1" spans="1:22">
      <c r="A685" s="594">
        <v>685</v>
      </c>
      <c r="B685" s="22" t="s">
        <v>19</v>
      </c>
      <c r="C685" s="22" t="s">
        <v>116</v>
      </c>
      <c r="D685" s="595">
        <v>6000043167</v>
      </c>
      <c r="E685" s="94">
        <v>1</v>
      </c>
      <c r="F685" s="94">
        <v>0</v>
      </c>
      <c r="G685" s="94">
        <v>1</v>
      </c>
      <c r="H685" s="178">
        <v>46272</v>
      </c>
      <c r="I685" s="135" t="s">
        <v>21</v>
      </c>
      <c r="J685" s="595">
        <v>516300010961484</v>
      </c>
      <c r="K685" s="166" t="s">
        <v>75</v>
      </c>
      <c r="L685" s="27"/>
      <c r="M685" s="27"/>
      <c r="N685" s="27" t="s">
        <v>23</v>
      </c>
      <c r="O685" s="27"/>
      <c r="P685" s="27"/>
      <c r="Q685" s="27" t="s">
        <v>23</v>
      </c>
      <c r="R685" s="27"/>
      <c r="S685" s="94" t="s">
        <v>24</v>
      </c>
      <c r="T685" s="151" t="s">
        <v>76</v>
      </c>
      <c r="U685" s="151" t="s">
        <v>46</v>
      </c>
      <c r="V685" s="151"/>
    </row>
    <row r="686" ht="14.5" customHeight="1" spans="1:22">
      <c r="A686" s="594">
        <v>686</v>
      </c>
      <c r="B686" s="22" t="s">
        <v>19</v>
      </c>
      <c r="C686" s="22" t="s">
        <v>116</v>
      </c>
      <c r="D686" s="596">
        <v>6000043167</v>
      </c>
      <c r="E686" s="22">
        <v>1</v>
      </c>
      <c r="F686" s="22">
        <v>1</v>
      </c>
      <c r="G686" s="22">
        <v>0</v>
      </c>
      <c r="H686" s="71">
        <v>46272</v>
      </c>
      <c r="I686" s="141" t="s">
        <v>21</v>
      </c>
      <c r="J686" s="596">
        <v>516300010961485</v>
      </c>
      <c r="K686" s="515" t="s">
        <v>22</v>
      </c>
      <c r="L686" s="38" t="s">
        <v>22</v>
      </c>
      <c r="M686" s="38" t="s">
        <v>22</v>
      </c>
      <c r="N686" s="39" t="s">
        <v>23</v>
      </c>
      <c r="O686" s="39"/>
      <c r="P686" s="39"/>
      <c r="Q686" s="39" t="s">
        <v>23</v>
      </c>
      <c r="R686" s="39"/>
      <c r="S686" s="22" t="s">
        <v>24</v>
      </c>
      <c r="T686" s="22" t="s">
        <v>22</v>
      </c>
      <c r="U686" s="133" t="s">
        <v>22</v>
      </c>
      <c r="V686" s="133"/>
    </row>
    <row r="687" ht="14.5" customHeight="1" spans="1:22">
      <c r="A687" s="594">
        <v>687</v>
      </c>
      <c r="B687" s="22" t="s">
        <v>19</v>
      </c>
      <c r="C687" s="22" t="s">
        <v>116</v>
      </c>
      <c r="D687" s="595">
        <v>6000043167</v>
      </c>
      <c r="E687" s="94">
        <v>1</v>
      </c>
      <c r="F687" s="94">
        <v>0</v>
      </c>
      <c r="G687" s="94">
        <v>1</v>
      </c>
      <c r="H687" s="178">
        <v>46272</v>
      </c>
      <c r="I687" s="135" t="s">
        <v>21</v>
      </c>
      <c r="J687" s="595">
        <v>516300010961486</v>
      </c>
      <c r="K687" s="166" t="s">
        <v>31</v>
      </c>
      <c r="L687" s="41" t="s">
        <v>2853</v>
      </c>
      <c r="M687" s="27"/>
      <c r="N687" s="27" t="s">
        <v>23</v>
      </c>
      <c r="O687" s="27"/>
      <c r="P687" s="41" t="s">
        <v>2854</v>
      </c>
      <c r="Q687" s="27" t="s">
        <v>23</v>
      </c>
      <c r="R687" s="27"/>
      <c r="S687" s="94" t="s">
        <v>24</v>
      </c>
      <c r="T687" s="94" t="s">
        <v>32</v>
      </c>
      <c r="U687" s="151" t="s">
        <v>28</v>
      </c>
      <c r="V687" s="151"/>
    </row>
    <row r="688" ht="14.5" customHeight="1" spans="1:22">
      <c r="A688" s="594">
        <v>688</v>
      </c>
      <c r="B688" s="22" t="s">
        <v>19</v>
      </c>
      <c r="C688" s="22" t="s">
        <v>116</v>
      </c>
      <c r="D688" s="596">
        <v>6000043167</v>
      </c>
      <c r="E688" s="22">
        <v>1</v>
      </c>
      <c r="F688" s="22">
        <v>0</v>
      </c>
      <c r="G688" s="22">
        <v>1</v>
      </c>
      <c r="H688" s="71">
        <v>46272</v>
      </c>
      <c r="I688" s="141" t="s">
        <v>21</v>
      </c>
      <c r="J688" s="596">
        <v>516300010961487</v>
      </c>
      <c r="K688" s="166" t="s">
        <v>219</v>
      </c>
      <c r="L688" s="39"/>
      <c r="M688" s="39"/>
      <c r="N688" s="39" t="s">
        <v>23</v>
      </c>
      <c r="O688" s="39"/>
      <c r="P688" s="39"/>
      <c r="Q688" s="39" t="s">
        <v>23</v>
      </c>
      <c r="R688" s="39"/>
      <c r="S688" s="22" t="s">
        <v>24</v>
      </c>
      <c r="T688" s="133" t="s">
        <v>32</v>
      </c>
      <c r="U688" s="133" t="s">
        <v>28</v>
      </c>
      <c r="V688" s="133"/>
    </row>
    <row r="689" ht="14.5" customHeight="1" spans="1:22">
      <c r="A689" s="594">
        <v>689</v>
      </c>
      <c r="B689" s="22" t="s">
        <v>19</v>
      </c>
      <c r="C689" s="22" t="s">
        <v>116</v>
      </c>
      <c r="D689" s="595">
        <v>6000043167</v>
      </c>
      <c r="E689" s="94">
        <v>1</v>
      </c>
      <c r="F689" s="94">
        <v>0</v>
      </c>
      <c r="G689" s="94">
        <v>1</v>
      </c>
      <c r="H689" s="178">
        <v>46272</v>
      </c>
      <c r="I689" s="135" t="s">
        <v>21</v>
      </c>
      <c r="J689" s="595">
        <v>516300010961488</v>
      </c>
      <c r="K689" s="166" t="s">
        <v>47</v>
      </c>
      <c r="L689" s="27"/>
      <c r="M689" s="27"/>
      <c r="N689" s="27" t="s">
        <v>23</v>
      </c>
      <c r="O689" s="27"/>
      <c r="P689" s="27"/>
      <c r="Q689" s="27" t="s">
        <v>23</v>
      </c>
      <c r="R689" s="27"/>
      <c r="S689" s="94" t="s">
        <v>24</v>
      </c>
      <c r="T689" s="151" t="s">
        <v>45</v>
      </c>
      <c r="U689" s="151" t="s">
        <v>46</v>
      </c>
      <c r="V689" s="151"/>
    </row>
    <row r="690" ht="14.5" customHeight="1" spans="1:22">
      <c r="A690" s="594">
        <v>690</v>
      </c>
      <c r="B690" s="22" t="s">
        <v>19</v>
      </c>
      <c r="C690" s="22" t="s">
        <v>116</v>
      </c>
      <c r="D690" s="596">
        <v>6000043167</v>
      </c>
      <c r="E690" s="22">
        <v>9</v>
      </c>
      <c r="F690" s="22">
        <v>9</v>
      </c>
      <c r="G690" s="22">
        <v>0</v>
      </c>
      <c r="H690" s="71">
        <v>46272</v>
      </c>
      <c r="I690" s="141" t="s">
        <v>21</v>
      </c>
      <c r="J690" s="596" t="s">
        <v>347</v>
      </c>
      <c r="K690" s="515" t="s">
        <v>22</v>
      </c>
      <c r="L690" s="38" t="s">
        <v>22</v>
      </c>
      <c r="M690" s="38" t="s">
        <v>22</v>
      </c>
      <c r="N690" s="39" t="s">
        <v>23</v>
      </c>
      <c r="O690" s="39"/>
      <c r="P690" s="39"/>
      <c r="Q690" s="39" t="s">
        <v>23</v>
      </c>
      <c r="R690" s="39"/>
      <c r="S690" s="22" t="s">
        <v>24</v>
      </c>
      <c r="T690" s="22" t="s">
        <v>22</v>
      </c>
      <c r="U690" s="133" t="s">
        <v>22</v>
      </c>
      <c r="V690" s="133"/>
    </row>
    <row r="691" ht="14.5" customHeight="1" spans="1:22">
      <c r="A691" s="594">
        <v>691</v>
      </c>
      <c r="B691" s="22" t="s">
        <v>19</v>
      </c>
      <c r="C691" s="22" t="s">
        <v>116</v>
      </c>
      <c r="D691" s="595">
        <v>6000043167</v>
      </c>
      <c r="E691" s="94">
        <v>1</v>
      </c>
      <c r="F691" s="94">
        <v>0</v>
      </c>
      <c r="G691" s="94">
        <v>1</v>
      </c>
      <c r="H691" s="178">
        <v>46272</v>
      </c>
      <c r="I691" s="135" t="s">
        <v>21</v>
      </c>
      <c r="J691" s="595">
        <v>516300010961498</v>
      </c>
      <c r="K691" s="166" t="s">
        <v>75</v>
      </c>
      <c r="L691" s="27"/>
      <c r="M691" s="27"/>
      <c r="N691" s="27" t="s">
        <v>23</v>
      </c>
      <c r="O691" s="27"/>
      <c r="P691" s="27"/>
      <c r="Q691" s="27" t="s">
        <v>23</v>
      </c>
      <c r="R691" s="27"/>
      <c r="S691" s="94" t="s">
        <v>24</v>
      </c>
      <c r="T691" s="151" t="s">
        <v>76</v>
      </c>
      <c r="U691" s="151" t="s">
        <v>46</v>
      </c>
      <c r="V691" s="151"/>
    </row>
    <row r="692" ht="14.5" customHeight="1" spans="1:22">
      <c r="A692" s="594">
        <v>692</v>
      </c>
      <c r="B692" s="22" t="s">
        <v>19</v>
      </c>
      <c r="C692" s="22" t="s">
        <v>116</v>
      </c>
      <c r="D692" s="596">
        <v>6000043167</v>
      </c>
      <c r="E692" s="22">
        <v>3</v>
      </c>
      <c r="F692" s="22">
        <v>3</v>
      </c>
      <c r="G692" s="22">
        <v>0</v>
      </c>
      <c r="H692" s="71">
        <v>46272</v>
      </c>
      <c r="I692" s="141" t="s">
        <v>21</v>
      </c>
      <c r="J692" s="596" t="s">
        <v>348</v>
      </c>
      <c r="K692" s="515" t="s">
        <v>22</v>
      </c>
      <c r="L692" s="38" t="s">
        <v>22</v>
      </c>
      <c r="M692" s="38" t="s">
        <v>22</v>
      </c>
      <c r="N692" s="39" t="s">
        <v>23</v>
      </c>
      <c r="O692" s="39"/>
      <c r="P692" s="39"/>
      <c r="Q692" s="39" t="s">
        <v>23</v>
      </c>
      <c r="R692" s="39"/>
      <c r="S692" s="22" t="s">
        <v>24</v>
      </c>
      <c r="T692" s="22" t="s">
        <v>22</v>
      </c>
      <c r="U692" s="133" t="s">
        <v>22</v>
      </c>
      <c r="V692" s="133"/>
    </row>
    <row r="693" ht="14.5" customHeight="1" spans="1:22">
      <c r="A693" s="594">
        <v>693</v>
      </c>
      <c r="B693" s="22" t="s">
        <v>19</v>
      </c>
      <c r="C693" s="22" t="s">
        <v>116</v>
      </c>
      <c r="D693" s="595">
        <v>6000043167</v>
      </c>
      <c r="E693" s="94">
        <v>1</v>
      </c>
      <c r="F693" s="94">
        <v>0</v>
      </c>
      <c r="G693" s="94">
        <v>1</v>
      </c>
      <c r="H693" s="178">
        <v>46272</v>
      </c>
      <c r="I693" s="135" t="s">
        <v>21</v>
      </c>
      <c r="J693" s="595">
        <v>516300010961502</v>
      </c>
      <c r="K693" s="166" t="s">
        <v>75</v>
      </c>
      <c r="L693" s="27"/>
      <c r="M693" s="27"/>
      <c r="N693" s="27" t="s">
        <v>23</v>
      </c>
      <c r="O693" s="27"/>
      <c r="P693" s="27"/>
      <c r="Q693" s="27" t="s">
        <v>23</v>
      </c>
      <c r="R693" s="27"/>
      <c r="S693" s="94" t="s">
        <v>24</v>
      </c>
      <c r="T693" s="151" t="s">
        <v>76</v>
      </c>
      <c r="U693" s="151" t="s">
        <v>46</v>
      </c>
      <c r="V693" s="151"/>
    </row>
    <row r="694" ht="14.5" customHeight="1" spans="1:22">
      <c r="A694" s="594">
        <v>694</v>
      </c>
      <c r="B694" s="22" t="s">
        <v>19</v>
      </c>
      <c r="C694" s="22" t="s">
        <v>116</v>
      </c>
      <c r="D694" s="596">
        <v>6000043167</v>
      </c>
      <c r="E694" s="22">
        <v>1</v>
      </c>
      <c r="F694" s="22">
        <v>1</v>
      </c>
      <c r="G694" s="22">
        <v>0</v>
      </c>
      <c r="H694" s="71">
        <v>46272</v>
      </c>
      <c r="I694" s="141" t="s">
        <v>21</v>
      </c>
      <c r="J694" s="596">
        <v>516300010961503</v>
      </c>
      <c r="K694" s="515" t="s">
        <v>22</v>
      </c>
      <c r="L694" s="38" t="s">
        <v>22</v>
      </c>
      <c r="M694" s="38" t="s">
        <v>22</v>
      </c>
      <c r="N694" s="39" t="s">
        <v>23</v>
      </c>
      <c r="O694" s="39"/>
      <c r="P694" s="39"/>
      <c r="Q694" s="39" t="s">
        <v>23</v>
      </c>
      <c r="R694" s="39"/>
      <c r="S694" s="22" t="s">
        <v>24</v>
      </c>
      <c r="T694" s="22" t="s">
        <v>22</v>
      </c>
      <c r="U694" s="133" t="s">
        <v>22</v>
      </c>
      <c r="V694" s="133"/>
    </row>
    <row r="695" ht="14.5" customHeight="1" spans="1:22">
      <c r="A695" s="594">
        <v>695</v>
      </c>
      <c r="B695" s="22" t="s">
        <v>19</v>
      </c>
      <c r="C695" s="22" t="s">
        <v>349</v>
      </c>
      <c r="D695" s="595">
        <v>6000043167</v>
      </c>
      <c r="E695" s="94">
        <v>3</v>
      </c>
      <c r="F695" s="94">
        <v>3</v>
      </c>
      <c r="G695" s="94">
        <v>0</v>
      </c>
      <c r="H695" s="178">
        <v>46273</v>
      </c>
      <c r="I695" s="135" t="s">
        <v>21</v>
      </c>
      <c r="J695" s="595" t="s">
        <v>350</v>
      </c>
      <c r="K695" s="547" t="s">
        <v>22</v>
      </c>
      <c r="L695" s="41" t="s">
        <v>22</v>
      </c>
      <c r="M695" s="41" t="s">
        <v>22</v>
      </c>
      <c r="N695" s="27" t="s">
        <v>23</v>
      </c>
      <c r="O695" s="27"/>
      <c r="P695" s="27"/>
      <c r="Q695" s="27" t="s">
        <v>23</v>
      </c>
      <c r="R695" s="27"/>
      <c r="S695" s="94" t="s">
        <v>24</v>
      </c>
      <c r="T695" s="94" t="s">
        <v>22</v>
      </c>
      <c r="U695" s="151" t="s">
        <v>22</v>
      </c>
      <c r="V695" s="151"/>
    </row>
    <row r="696" ht="14.5" customHeight="1" spans="1:22">
      <c r="A696" s="594">
        <v>696</v>
      </c>
      <c r="B696" s="22" t="s">
        <v>19</v>
      </c>
      <c r="C696" s="22" t="s">
        <v>349</v>
      </c>
      <c r="D696" s="596">
        <v>6000043167</v>
      </c>
      <c r="E696" s="22">
        <v>1</v>
      </c>
      <c r="F696" s="22">
        <v>0</v>
      </c>
      <c r="G696" s="22">
        <v>1</v>
      </c>
      <c r="H696" s="71">
        <v>46273</v>
      </c>
      <c r="I696" s="141" t="s">
        <v>21</v>
      </c>
      <c r="J696" s="596">
        <v>516300010961507</v>
      </c>
      <c r="K696" s="166" t="s">
        <v>185</v>
      </c>
      <c r="L696" s="39"/>
      <c r="M696" s="39"/>
      <c r="N696" s="39" t="s">
        <v>23</v>
      </c>
      <c r="O696" s="39"/>
      <c r="P696" s="39"/>
      <c r="Q696" s="39" t="s">
        <v>23</v>
      </c>
      <c r="R696" s="39"/>
      <c r="S696" s="22" t="s">
        <v>24</v>
      </c>
      <c r="T696" s="22" t="s">
        <v>186</v>
      </c>
      <c r="U696" s="133" t="s">
        <v>28</v>
      </c>
      <c r="V696" s="133"/>
    </row>
    <row r="697" ht="14.5" customHeight="1" spans="1:22">
      <c r="A697" s="594">
        <v>697</v>
      </c>
      <c r="B697" s="22" t="s">
        <v>19</v>
      </c>
      <c r="C697" s="22" t="s">
        <v>349</v>
      </c>
      <c r="D697" s="595">
        <v>6000043167</v>
      </c>
      <c r="E697" s="94">
        <v>2</v>
      </c>
      <c r="F697" s="94">
        <v>2</v>
      </c>
      <c r="G697" s="94">
        <v>0</v>
      </c>
      <c r="H697" s="178">
        <v>46273</v>
      </c>
      <c r="I697" s="135" t="s">
        <v>21</v>
      </c>
      <c r="J697" s="595" t="s">
        <v>351</v>
      </c>
      <c r="K697" s="547" t="s">
        <v>22</v>
      </c>
      <c r="L697" s="41" t="s">
        <v>22</v>
      </c>
      <c r="M697" s="41" t="s">
        <v>22</v>
      </c>
      <c r="N697" s="27" t="s">
        <v>23</v>
      </c>
      <c r="O697" s="27"/>
      <c r="P697" s="27"/>
      <c r="Q697" s="27" t="s">
        <v>23</v>
      </c>
      <c r="R697" s="27"/>
      <c r="S697" s="94" t="s">
        <v>24</v>
      </c>
      <c r="T697" s="94" t="s">
        <v>22</v>
      </c>
      <c r="U697" s="151" t="s">
        <v>22</v>
      </c>
      <c r="V697" s="151"/>
    </row>
    <row r="698" ht="14.5" customHeight="1" spans="1:22">
      <c r="A698" s="594">
        <v>698</v>
      </c>
      <c r="B698" s="22" t="s">
        <v>19</v>
      </c>
      <c r="C698" s="22" t="s">
        <v>349</v>
      </c>
      <c r="D698" s="596">
        <v>6000043167</v>
      </c>
      <c r="E698" s="22">
        <v>1</v>
      </c>
      <c r="F698" s="22">
        <v>0</v>
      </c>
      <c r="G698" s="22">
        <v>1</v>
      </c>
      <c r="H698" s="71">
        <v>46273</v>
      </c>
      <c r="I698" s="141" t="s">
        <v>21</v>
      </c>
      <c r="J698" s="596">
        <v>516300010961510</v>
      </c>
      <c r="K698" s="166" t="s">
        <v>69</v>
      </c>
      <c r="L698" s="39"/>
      <c r="M698" s="39"/>
      <c r="N698" s="39" t="s">
        <v>23</v>
      </c>
      <c r="O698" s="39"/>
      <c r="P698" s="39"/>
      <c r="Q698" s="39" t="s">
        <v>23</v>
      </c>
      <c r="R698" s="39"/>
      <c r="S698" s="22" t="s">
        <v>24</v>
      </c>
      <c r="T698" s="133" t="s">
        <v>45</v>
      </c>
      <c r="U698" s="133" t="s">
        <v>46</v>
      </c>
      <c r="V698" s="133"/>
    </row>
    <row r="699" ht="14.5" customHeight="1" spans="1:22">
      <c r="A699" s="594">
        <v>699</v>
      </c>
      <c r="B699" s="22" t="s">
        <v>19</v>
      </c>
      <c r="C699" s="22" t="s">
        <v>349</v>
      </c>
      <c r="D699" s="595">
        <v>6000043167</v>
      </c>
      <c r="E699" s="94">
        <v>3</v>
      </c>
      <c r="F699" s="94">
        <v>3</v>
      </c>
      <c r="G699" s="94">
        <v>0</v>
      </c>
      <c r="H699" s="178">
        <v>46273</v>
      </c>
      <c r="I699" s="135" t="s">
        <v>21</v>
      </c>
      <c r="J699" s="595" t="s">
        <v>352</v>
      </c>
      <c r="K699" s="547" t="s">
        <v>22</v>
      </c>
      <c r="L699" s="41" t="s">
        <v>22</v>
      </c>
      <c r="M699" s="41" t="s">
        <v>22</v>
      </c>
      <c r="N699" s="27" t="s">
        <v>23</v>
      </c>
      <c r="O699" s="27"/>
      <c r="P699" s="27"/>
      <c r="Q699" s="27" t="s">
        <v>23</v>
      </c>
      <c r="R699" s="27"/>
      <c r="S699" s="94" t="s">
        <v>24</v>
      </c>
      <c r="T699" s="94" t="s">
        <v>22</v>
      </c>
      <c r="U699" s="151" t="s">
        <v>22</v>
      </c>
      <c r="V699" s="151"/>
    </row>
    <row r="700" ht="14.5" customHeight="1" spans="1:22">
      <c r="A700" s="594">
        <v>700</v>
      </c>
      <c r="B700" s="22" t="s">
        <v>19</v>
      </c>
      <c r="C700" s="22" t="s">
        <v>349</v>
      </c>
      <c r="D700" s="596">
        <v>6000043167</v>
      </c>
      <c r="E700" s="22">
        <v>1</v>
      </c>
      <c r="F700" s="22">
        <v>0</v>
      </c>
      <c r="G700" s="22">
        <v>1</v>
      </c>
      <c r="H700" s="71">
        <v>46273</v>
      </c>
      <c r="I700" s="141" t="s">
        <v>21</v>
      </c>
      <c r="J700" s="596">
        <v>516300010961514</v>
      </c>
      <c r="K700" s="166" t="s">
        <v>38</v>
      </c>
      <c r="L700" s="39"/>
      <c r="M700" s="39"/>
      <c r="N700" s="39" t="s">
        <v>23</v>
      </c>
      <c r="O700" s="39"/>
      <c r="P700" s="39"/>
      <c r="Q700" s="39" t="s">
        <v>23</v>
      </c>
      <c r="R700" s="39"/>
      <c r="S700" s="22" t="s">
        <v>24</v>
      </c>
      <c r="T700" s="22" t="s">
        <v>32</v>
      </c>
      <c r="U700" s="133" t="s">
        <v>28</v>
      </c>
      <c r="V700" s="133"/>
    </row>
    <row r="701" ht="14.5" customHeight="1" spans="1:22">
      <c r="A701" s="594">
        <v>701</v>
      </c>
      <c r="B701" s="22" t="s">
        <v>19</v>
      </c>
      <c r="C701" s="22" t="s">
        <v>349</v>
      </c>
      <c r="D701" s="595">
        <v>6000043167</v>
      </c>
      <c r="E701" s="94">
        <v>1</v>
      </c>
      <c r="F701" s="94">
        <v>0</v>
      </c>
      <c r="G701" s="94">
        <v>1</v>
      </c>
      <c r="H701" s="178">
        <v>46273</v>
      </c>
      <c r="I701" s="135" t="s">
        <v>21</v>
      </c>
      <c r="J701" s="595">
        <v>516300010961515</v>
      </c>
      <c r="K701" s="166" t="s">
        <v>353</v>
      </c>
      <c r="L701" s="27"/>
      <c r="M701" s="27"/>
      <c r="N701" s="27" t="s">
        <v>23</v>
      </c>
      <c r="O701" s="27"/>
      <c r="P701" s="27"/>
      <c r="Q701" s="27" t="s">
        <v>23</v>
      </c>
      <c r="R701" s="27"/>
      <c r="S701" s="94" t="s">
        <v>24</v>
      </c>
      <c r="T701" s="151" t="s">
        <v>202</v>
      </c>
      <c r="U701" s="151" t="s">
        <v>46</v>
      </c>
      <c r="V701" s="151"/>
    </row>
    <row r="702" ht="14.5" customHeight="1" spans="1:22">
      <c r="A702" s="594">
        <v>702</v>
      </c>
      <c r="B702" s="22" t="s">
        <v>19</v>
      </c>
      <c r="C702" s="22" t="s">
        <v>349</v>
      </c>
      <c r="D702" s="596">
        <v>6000043167</v>
      </c>
      <c r="E702" s="22">
        <v>2</v>
      </c>
      <c r="F702" s="22">
        <v>2</v>
      </c>
      <c r="G702" s="22">
        <v>0</v>
      </c>
      <c r="H702" s="71">
        <v>46273</v>
      </c>
      <c r="I702" s="141" t="s">
        <v>21</v>
      </c>
      <c r="J702" s="596" t="s">
        <v>354</v>
      </c>
      <c r="K702" s="515" t="s">
        <v>22</v>
      </c>
      <c r="L702" s="38" t="s">
        <v>22</v>
      </c>
      <c r="M702" s="38" t="s">
        <v>22</v>
      </c>
      <c r="N702" s="39" t="s">
        <v>23</v>
      </c>
      <c r="O702" s="39"/>
      <c r="P702" s="39"/>
      <c r="Q702" s="39" t="s">
        <v>23</v>
      </c>
      <c r="R702" s="39"/>
      <c r="S702" s="22" t="s">
        <v>24</v>
      </c>
      <c r="T702" s="22" t="s">
        <v>22</v>
      </c>
      <c r="U702" s="133" t="s">
        <v>22</v>
      </c>
      <c r="V702" s="133"/>
    </row>
    <row r="703" ht="14.5" customHeight="1" spans="1:22">
      <c r="A703" s="594">
        <v>703</v>
      </c>
      <c r="B703" s="22" t="s">
        <v>19</v>
      </c>
      <c r="C703" s="22" t="s">
        <v>349</v>
      </c>
      <c r="D703" s="595">
        <v>6000043167</v>
      </c>
      <c r="E703" s="94">
        <v>1</v>
      </c>
      <c r="F703" s="94">
        <v>0</v>
      </c>
      <c r="G703" s="94">
        <v>1</v>
      </c>
      <c r="H703" s="178">
        <v>46273</v>
      </c>
      <c r="I703" s="135" t="s">
        <v>21</v>
      </c>
      <c r="J703" s="595">
        <v>516300010961518</v>
      </c>
      <c r="K703" s="166" t="s">
        <v>47</v>
      </c>
      <c r="L703" s="27"/>
      <c r="M703" s="27"/>
      <c r="N703" s="27" t="s">
        <v>23</v>
      </c>
      <c r="O703" s="27"/>
      <c r="P703" s="27"/>
      <c r="Q703" s="27" t="s">
        <v>23</v>
      </c>
      <c r="R703" s="27"/>
      <c r="S703" s="94" t="s">
        <v>24</v>
      </c>
      <c r="T703" s="151" t="s">
        <v>45</v>
      </c>
      <c r="U703" s="151" t="s">
        <v>46</v>
      </c>
      <c r="V703" s="151"/>
    </row>
    <row r="704" ht="14.5" customHeight="1" spans="1:22">
      <c r="A704" s="594">
        <v>704</v>
      </c>
      <c r="B704" s="22" t="s">
        <v>19</v>
      </c>
      <c r="C704" s="22" t="s">
        <v>349</v>
      </c>
      <c r="D704" s="596">
        <v>6000043167</v>
      </c>
      <c r="E704" s="22">
        <v>4</v>
      </c>
      <c r="F704" s="22">
        <v>4</v>
      </c>
      <c r="G704" s="22">
        <v>0</v>
      </c>
      <c r="H704" s="71">
        <v>46273</v>
      </c>
      <c r="I704" s="141" t="s">
        <v>21</v>
      </c>
      <c r="J704" s="596" t="s">
        <v>355</v>
      </c>
      <c r="K704" s="515" t="s">
        <v>22</v>
      </c>
      <c r="L704" s="38" t="s">
        <v>22</v>
      </c>
      <c r="M704" s="38" t="s">
        <v>22</v>
      </c>
      <c r="N704" s="39" t="s">
        <v>23</v>
      </c>
      <c r="O704" s="39"/>
      <c r="P704" s="39"/>
      <c r="Q704" s="39" t="s">
        <v>23</v>
      </c>
      <c r="R704" s="39"/>
      <c r="S704" s="22" t="s">
        <v>24</v>
      </c>
      <c r="T704" s="22" t="s">
        <v>22</v>
      </c>
      <c r="U704" s="133" t="s">
        <v>22</v>
      </c>
      <c r="V704" s="133"/>
    </row>
    <row r="705" ht="14.5" customHeight="1" spans="1:22">
      <c r="A705" s="594">
        <v>705</v>
      </c>
      <c r="B705" s="22" t="s">
        <v>19</v>
      </c>
      <c r="C705" s="22" t="s">
        <v>349</v>
      </c>
      <c r="D705" s="595">
        <v>6000043167</v>
      </c>
      <c r="E705" s="94">
        <v>1</v>
      </c>
      <c r="F705" s="94">
        <v>0</v>
      </c>
      <c r="G705" s="94">
        <v>1</v>
      </c>
      <c r="H705" s="178">
        <v>46273</v>
      </c>
      <c r="I705" s="135" t="s">
        <v>21</v>
      </c>
      <c r="J705" s="595">
        <v>516300010961523</v>
      </c>
      <c r="K705" s="166" t="s">
        <v>356</v>
      </c>
      <c r="L705" s="27"/>
      <c r="M705" s="27"/>
      <c r="N705" s="27" t="s">
        <v>23</v>
      </c>
      <c r="O705" s="27"/>
      <c r="P705" s="27"/>
      <c r="Q705" s="27" t="s">
        <v>23</v>
      </c>
      <c r="R705" s="27"/>
      <c r="S705" s="94" t="s">
        <v>24</v>
      </c>
      <c r="T705" s="151" t="s">
        <v>357</v>
      </c>
      <c r="U705" s="151" t="s">
        <v>46</v>
      </c>
      <c r="V705" s="151"/>
    </row>
    <row r="706" ht="14.5" customHeight="1" spans="1:22">
      <c r="A706" s="594">
        <v>706</v>
      </c>
      <c r="B706" s="22" t="s">
        <v>19</v>
      </c>
      <c r="C706" s="22" t="s">
        <v>349</v>
      </c>
      <c r="D706" s="596">
        <v>6000043167</v>
      </c>
      <c r="E706" s="22">
        <v>1</v>
      </c>
      <c r="F706" s="22">
        <v>1</v>
      </c>
      <c r="G706" s="22">
        <v>0</v>
      </c>
      <c r="H706" s="71">
        <v>46273</v>
      </c>
      <c r="I706" s="141" t="s">
        <v>21</v>
      </c>
      <c r="J706" s="596">
        <v>516300010961524</v>
      </c>
      <c r="K706" s="515" t="s">
        <v>22</v>
      </c>
      <c r="L706" s="38" t="s">
        <v>22</v>
      </c>
      <c r="M706" s="38" t="s">
        <v>22</v>
      </c>
      <c r="N706" s="39" t="s">
        <v>23</v>
      </c>
      <c r="O706" s="39"/>
      <c r="P706" s="39"/>
      <c r="Q706" s="39" t="s">
        <v>23</v>
      </c>
      <c r="R706" s="39"/>
      <c r="S706" s="22" t="s">
        <v>24</v>
      </c>
      <c r="T706" s="22" t="s">
        <v>22</v>
      </c>
      <c r="U706" s="133" t="s">
        <v>22</v>
      </c>
      <c r="V706" s="133"/>
    </row>
    <row r="707" ht="14.5" customHeight="1" spans="1:22">
      <c r="A707" s="594">
        <v>707</v>
      </c>
      <c r="B707" s="22" t="s">
        <v>19</v>
      </c>
      <c r="C707" s="22" t="s">
        <v>349</v>
      </c>
      <c r="D707" s="595">
        <v>6000043167</v>
      </c>
      <c r="E707" s="94">
        <v>5</v>
      </c>
      <c r="F707" s="94">
        <v>5</v>
      </c>
      <c r="G707" s="94">
        <v>0</v>
      </c>
      <c r="H707" s="178">
        <v>46274</v>
      </c>
      <c r="I707" s="135" t="s">
        <v>21</v>
      </c>
      <c r="J707" s="595" t="s">
        <v>358</v>
      </c>
      <c r="K707" s="547" t="s">
        <v>22</v>
      </c>
      <c r="L707" s="41" t="s">
        <v>22</v>
      </c>
      <c r="M707" s="41" t="s">
        <v>22</v>
      </c>
      <c r="N707" s="27" t="s">
        <v>23</v>
      </c>
      <c r="O707" s="27"/>
      <c r="P707" s="27"/>
      <c r="Q707" s="27" t="s">
        <v>23</v>
      </c>
      <c r="R707" s="27"/>
      <c r="S707" s="94" t="s">
        <v>24</v>
      </c>
      <c r="T707" s="94" t="s">
        <v>22</v>
      </c>
      <c r="U707" s="151" t="s">
        <v>22</v>
      </c>
      <c r="V707" s="151"/>
    </row>
    <row r="708" ht="14.5" customHeight="1" spans="1:22">
      <c r="A708" s="594">
        <v>708</v>
      </c>
      <c r="B708" s="22" t="s">
        <v>19</v>
      </c>
      <c r="C708" s="22" t="s">
        <v>349</v>
      </c>
      <c r="D708" s="596">
        <v>6000043167</v>
      </c>
      <c r="E708" s="22">
        <v>1</v>
      </c>
      <c r="F708" s="22">
        <v>0</v>
      </c>
      <c r="G708" s="22">
        <v>1</v>
      </c>
      <c r="H708" s="71">
        <v>46274</v>
      </c>
      <c r="I708" s="141" t="s">
        <v>21</v>
      </c>
      <c r="J708" s="596">
        <v>516300010961530</v>
      </c>
      <c r="K708" s="166" t="s">
        <v>31</v>
      </c>
      <c r="L708" s="38" t="s">
        <v>2853</v>
      </c>
      <c r="M708" s="39"/>
      <c r="N708" s="39" t="s">
        <v>23</v>
      </c>
      <c r="O708" s="39"/>
      <c r="P708" s="38" t="s">
        <v>2854</v>
      </c>
      <c r="Q708" s="39" t="s">
        <v>23</v>
      </c>
      <c r="R708" s="39"/>
      <c r="S708" s="22" t="s">
        <v>24</v>
      </c>
      <c r="T708" s="22" t="s">
        <v>32</v>
      </c>
      <c r="U708" s="133" t="s">
        <v>28</v>
      </c>
      <c r="V708" s="133"/>
    </row>
    <row r="709" ht="14.5" customHeight="1" spans="1:22">
      <c r="A709" s="594">
        <v>709</v>
      </c>
      <c r="B709" s="22" t="s">
        <v>19</v>
      </c>
      <c r="C709" s="22" t="s">
        <v>349</v>
      </c>
      <c r="D709" s="595">
        <v>6000043167</v>
      </c>
      <c r="E709" s="94">
        <v>1</v>
      </c>
      <c r="F709" s="94">
        <v>1</v>
      </c>
      <c r="G709" s="94">
        <v>0</v>
      </c>
      <c r="H709" s="178">
        <v>46274</v>
      </c>
      <c r="I709" s="135" t="s">
        <v>21</v>
      </c>
      <c r="J709" s="595">
        <v>516300010961531</v>
      </c>
      <c r="K709" s="547" t="s">
        <v>22</v>
      </c>
      <c r="L709" s="41" t="s">
        <v>22</v>
      </c>
      <c r="M709" s="41" t="s">
        <v>22</v>
      </c>
      <c r="N709" s="27" t="s">
        <v>23</v>
      </c>
      <c r="O709" s="27"/>
      <c r="P709" s="27"/>
      <c r="Q709" s="27" t="s">
        <v>23</v>
      </c>
      <c r="R709" s="27"/>
      <c r="S709" s="94" t="s">
        <v>24</v>
      </c>
      <c r="T709" s="94" t="s">
        <v>22</v>
      </c>
      <c r="U709" s="151" t="s">
        <v>22</v>
      </c>
      <c r="V709" s="151"/>
    </row>
    <row r="710" ht="14.5" customHeight="1" spans="1:22">
      <c r="A710" s="594">
        <v>710</v>
      </c>
      <c r="B710" s="22" t="s">
        <v>19</v>
      </c>
      <c r="C710" s="22" t="s">
        <v>349</v>
      </c>
      <c r="D710" s="596">
        <v>6000043167</v>
      </c>
      <c r="E710" s="22">
        <v>1</v>
      </c>
      <c r="F710" s="22">
        <v>0</v>
      </c>
      <c r="G710" s="22">
        <v>1</v>
      </c>
      <c r="H710" s="71">
        <v>46274</v>
      </c>
      <c r="I710" s="141" t="s">
        <v>21</v>
      </c>
      <c r="J710" s="596">
        <v>516300010961532</v>
      </c>
      <c r="K710" s="166" t="s">
        <v>47</v>
      </c>
      <c r="L710" s="39"/>
      <c r="M710" s="39"/>
      <c r="N710" s="39" t="s">
        <v>23</v>
      </c>
      <c r="O710" s="39"/>
      <c r="P710" s="39"/>
      <c r="Q710" s="39" t="s">
        <v>23</v>
      </c>
      <c r="R710" s="39"/>
      <c r="S710" s="22" t="s">
        <v>24</v>
      </c>
      <c r="T710" s="133" t="s">
        <v>45</v>
      </c>
      <c r="U710" s="133" t="s">
        <v>46</v>
      </c>
      <c r="V710" s="133"/>
    </row>
    <row r="711" ht="14.5" customHeight="1" spans="1:22">
      <c r="A711" s="594">
        <v>711</v>
      </c>
      <c r="B711" s="22" t="s">
        <v>19</v>
      </c>
      <c r="C711" s="22" t="s">
        <v>349</v>
      </c>
      <c r="D711" s="595">
        <v>6000043167</v>
      </c>
      <c r="E711" s="94">
        <v>6</v>
      </c>
      <c r="F711" s="94">
        <v>6</v>
      </c>
      <c r="G711" s="94">
        <v>0</v>
      </c>
      <c r="H711" s="178">
        <v>46274</v>
      </c>
      <c r="I711" s="135" t="s">
        <v>21</v>
      </c>
      <c r="J711" s="595" t="s">
        <v>359</v>
      </c>
      <c r="K711" s="547" t="s">
        <v>22</v>
      </c>
      <c r="L711" s="41" t="s">
        <v>22</v>
      </c>
      <c r="M711" s="41" t="s">
        <v>22</v>
      </c>
      <c r="N711" s="27" t="s">
        <v>23</v>
      </c>
      <c r="O711" s="27"/>
      <c r="P711" s="27"/>
      <c r="Q711" s="27" t="s">
        <v>23</v>
      </c>
      <c r="R711" s="27"/>
      <c r="S711" s="94" t="s">
        <v>24</v>
      </c>
      <c r="T711" s="94" t="s">
        <v>22</v>
      </c>
      <c r="U711" s="151" t="s">
        <v>22</v>
      </c>
      <c r="V711" s="151"/>
    </row>
    <row r="712" ht="14.5" customHeight="1" spans="1:22">
      <c r="A712" s="594">
        <v>712</v>
      </c>
      <c r="B712" s="22" t="s">
        <v>19</v>
      </c>
      <c r="C712" s="22" t="s">
        <v>349</v>
      </c>
      <c r="D712" s="596">
        <v>6000043167</v>
      </c>
      <c r="E712" s="22">
        <v>1</v>
      </c>
      <c r="F712" s="22">
        <v>0</v>
      </c>
      <c r="G712" s="22">
        <v>1</v>
      </c>
      <c r="H712" s="71">
        <v>46274</v>
      </c>
      <c r="I712" s="141" t="s">
        <v>21</v>
      </c>
      <c r="J712" s="596">
        <v>516300010961539</v>
      </c>
      <c r="K712" s="166" t="s">
        <v>75</v>
      </c>
      <c r="L712" s="39"/>
      <c r="M712" s="39"/>
      <c r="N712" s="39" t="s">
        <v>23</v>
      </c>
      <c r="O712" s="39"/>
      <c r="P712" s="39"/>
      <c r="Q712" s="39" t="s">
        <v>23</v>
      </c>
      <c r="R712" s="39"/>
      <c r="S712" s="22" t="s">
        <v>24</v>
      </c>
      <c r="T712" s="133" t="s">
        <v>76</v>
      </c>
      <c r="U712" s="133" t="s">
        <v>46</v>
      </c>
      <c r="V712" s="133"/>
    </row>
    <row r="713" ht="14.5" customHeight="1" spans="1:22">
      <c r="A713" s="594">
        <v>713</v>
      </c>
      <c r="B713" s="22" t="s">
        <v>19</v>
      </c>
      <c r="C713" s="22" t="s">
        <v>349</v>
      </c>
      <c r="D713" s="595">
        <v>6000043167</v>
      </c>
      <c r="E713" s="94">
        <v>2</v>
      </c>
      <c r="F713" s="94">
        <v>2</v>
      </c>
      <c r="G713" s="94">
        <v>0</v>
      </c>
      <c r="H713" s="178">
        <v>46274</v>
      </c>
      <c r="I713" s="135" t="s">
        <v>21</v>
      </c>
      <c r="J713" s="595" t="s">
        <v>360</v>
      </c>
      <c r="K713" s="547" t="s">
        <v>22</v>
      </c>
      <c r="L713" s="41" t="s">
        <v>22</v>
      </c>
      <c r="M713" s="41" t="s">
        <v>22</v>
      </c>
      <c r="N713" s="27" t="s">
        <v>23</v>
      </c>
      <c r="O713" s="27"/>
      <c r="P713" s="27"/>
      <c r="Q713" s="27" t="s">
        <v>23</v>
      </c>
      <c r="R713" s="27"/>
      <c r="S713" s="94" t="s">
        <v>24</v>
      </c>
      <c r="T713" s="94" t="s">
        <v>22</v>
      </c>
      <c r="U713" s="151" t="s">
        <v>22</v>
      </c>
      <c r="V713" s="151"/>
    </row>
    <row r="714" ht="14.5" customHeight="1" spans="1:22">
      <c r="A714" s="594">
        <v>714</v>
      </c>
      <c r="B714" s="22" t="s">
        <v>19</v>
      </c>
      <c r="C714" s="22" t="s">
        <v>349</v>
      </c>
      <c r="D714" s="596">
        <v>6000043167</v>
      </c>
      <c r="E714" s="22">
        <v>1</v>
      </c>
      <c r="F714" s="22">
        <v>0</v>
      </c>
      <c r="G714" s="22">
        <v>1</v>
      </c>
      <c r="H714" s="71">
        <v>46274</v>
      </c>
      <c r="I714" s="141" t="s">
        <v>21</v>
      </c>
      <c r="J714" s="596">
        <v>516300010961542</v>
      </c>
      <c r="K714" s="166" t="s">
        <v>356</v>
      </c>
      <c r="L714" s="39"/>
      <c r="M714" s="39"/>
      <c r="N714" s="39" t="s">
        <v>23</v>
      </c>
      <c r="O714" s="39"/>
      <c r="P714" s="39"/>
      <c r="Q714" s="39" t="s">
        <v>23</v>
      </c>
      <c r="R714" s="39"/>
      <c r="S714" s="22" t="s">
        <v>24</v>
      </c>
      <c r="T714" s="133" t="s">
        <v>357</v>
      </c>
      <c r="U714" s="133" t="s">
        <v>46</v>
      </c>
      <c r="V714" s="133"/>
    </row>
    <row r="715" ht="14.5" customHeight="1" spans="1:22">
      <c r="A715" s="594">
        <v>715</v>
      </c>
      <c r="B715" s="22" t="s">
        <v>19</v>
      </c>
      <c r="C715" s="22" t="s">
        <v>349</v>
      </c>
      <c r="D715" s="595">
        <v>6000043167</v>
      </c>
      <c r="E715" s="94">
        <v>7</v>
      </c>
      <c r="F715" s="94">
        <v>7</v>
      </c>
      <c r="G715" s="94">
        <v>0</v>
      </c>
      <c r="H715" s="178">
        <v>46274</v>
      </c>
      <c r="I715" s="135" t="s">
        <v>21</v>
      </c>
      <c r="J715" s="595" t="s">
        <v>361</v>
      </c>
      <c r="K715" s="547" t="s">
        <v>22</v>
      </c>
      <c r="L715" s="41" t="s">
        <v>22</v>
      </c>
      <c r="M715" s="41" t="s">
        <v>22</v>
      </c>
      <c r="N715" s="27" t="s">
        <v>23</v>
      </c>
      <c r="O715" s="27"/>
      <c r="P715" s="27"/>
      <c r="Q715" s="27" t="s">
        <v>23</v>
      </c>
      <c r="R715" s="27"/>
      <c r="S715" s="94" t="s">
        <v>24</v>
      </c>
      <c r="T715" s="94" t="s">
        <v>22</v>
      </c>
      <c r="U715" s="151" t="s">
        <v>22</v>
      </c>
      <c r="V715" s="151"/>
    </row>
    <row r="716" ht="14.5" customHeight="1" spans="1:22">
      <c r="A716" s="594">
        <v>716</v>
      </c>
      <c r="B716" s="22" t="s">
        <v>19</v>
      </c>
      <c r="C716" s="22" t="s">
        <v>349</v>
      </c>
      <c r="D716" s="596">
        <v>6000043167</v>
      </c>
      <c r="E716" s="22">
        <v>1</v>
      </c>
      <c r="F716" s="22">
        <v>0</v>
      </c>
      <c r="G716" s="22">
        <v>1</v>
      </c>
      <c r="H716" s="71">
        <v>46274</v>
      </c>
      <c r="I716" s="141" t="s">
        <v>21</v>
      </c>
      <c r="J716" s="596">
        <v>516300010961550</v>
      </c>
      <c r="K716" s="166" t="s">
        <v>362</v>
      </c>
      <c r="L716" s="39"/>
      <c r="M716" s="39"/>
      <c r="N716" s="39" t="s">
        <v>23</v>
      </c>
      <c r="O716" s="39"/>
      <c r="P716" s="39"/>
      <c r="Q716" s="39" t="s">
        <v>23</v>
      </c>
      <c r="R716" s="39"/>
      <c r="S716" s="22" t="s">
        <v>24</v>
      </c>
      <c r="T716" s="22" t="s">
        <v>59</v>
      </c>
      <c r="U716" s="133" t="s">
        <v>28</v>
      </c>
      <c r="V716" s="133"/>
    </row>
    <row r="717" ht="14.5" customHeight="1" spans="1:22">
      <c r="A717" s="594">
        <v>717</v>
      </c>
      <c r="B717" s="22" t="s">
        <v>19</v>
      </c>
      <c r="C717" s="22" t="s">
        <v>349</v>
      </c>
      <c r="D717" s="595">
        <v>6000043167</v>
      </c>
      <c r="E717" s="94">
        <v>1</v>
      </c>
      <c r="F717" s="94">
        <v>1</v>
      </c>
      <c r="G717" s="94">
        <v>0</v>
      </c>
      <c r="H717" s="178">
        <v>46274</v>
      </c>
      <c r="I717" s="135" t="s">
        <v>21</v>
      </c>
      <c r="J717" s="595">
        <v>516300010961551</v>
      </c>
      <c r="K717" s="547" t="s">
        <v>22</v>
      </c>
      <c r="L717" s="41" t="s">
        <v>22</v>
      </c>
      <c r="M717" s="41" t="s">
        <v>22</v>
      </c>
      <c r="N717" s="27" t="s">
        <v>23</v>
      </c>
      <c r="O717" s="27"/>
      <c r="P717" s="27"/>
      <c r="Q717" s="27" t="s">
        <v>23</v>
      </c>
      <c r="R717" s="27"/>
      <c r="S717" s="94" t="s">
        <v>24</v>
      </c>
      <c r="T717" s="94" t="s">
        <v>22</v>
      </c>
      <c r="U717" s="151" t="s">
        <v>22</v>
      </c>
      <c r="V717" s="151"/>
    </row>
    <row r="718" ht="14.5" customHeight="1" spans="1:22">
      <c r="A718" s="594">
        <v>718</v>
      </c>
      <c r="B718" s="22" t="s">
        <v>19</v>
      </c>
      <c r="C718" s="22" t="s">
        <v>349</v>
      </c>
      <c r="D718" s="596">
        <v>6000043167</v>
      </c>
      <c r="E718" s="22">
        <v>1</v>
      </c>
      <c r="F718" s="22">
        <v>0</v>
      </c>
      <c r="G718" s="22">
        <v>1</v>
      </c>
      <c r="H718" s="71">
        <v>46274</v>
      </c>
      <c r="I718" s="141" t="s">
        <v>21</v>
      </c>
      <c r="J718" s="596">
        <v>516300010961552</v>
      </c>
      <c r="K718" s="166" t="s">
        <v>31</v>
      </c>
      <c r="L718" s="38" t="s">
        <v>2853</v>
      </c>
      <c r="M718" s="39"/>
      <c r="N718" s="39" t="s">
        <v>23</v>
      </c>
      <c r="O718" s="39"/>
      <c r="P718" s="38" t="s">
        <v>2854</v>
      </c>
      <c r="Q718" s="39" t="s">
        <v>23</v>
      </c>
      <c r="R718" s="39"/>
      <c r="S718" s="22" t="s">
        <v>24</v>
      </c>
      <c r="T718" s="22" t="s">
        <v>32</v>
      </c>
      <c r="U718" s="133" t="s">
        <v>28</v>
      </c>
      <c r="V718" s="133"/>
    </row>
    <row r="719" ht="14.5" customHeight="1" spans="1:22">
      <c r="A719" s="594">
        <v>719</v>
      </c>
      <c r="B719" s="22" t="s">
        <v>19</v>
      </c>
      <c r="C719" s="22" t="s">
        <v>349</v>
      </c>
      <c r="D719" s="595">
        <v>6000043167</v>
      </c>
      <c r="E719" s="94">
        <v>2</v>
      </c>
      <c r="F719" s="94">
        <v>2</v>
      </c>
      <c r="G719" s="94">
        <v>0</v>
      </c>
      <c r="H719" s="178">
        <v>46274</v>
      </c>
      <c r="I719" s="135" t="s">
        <v>21</v>
      </c>
      <c r="J719" s="595" t="s">
        <v>363</v>
      </c>
      <c r="K719" s="547" t="s">
        <v>22</v>
      </c>
      <c r="L719" s="41" t="s">
        <v>22</v>
      </c>
      <c r="M719" s="41" t="s">
        <v>22</v>
      </c>
      <c r="N719" s="27" t="s">
        <v>23</v>
      </c>
      <c r="O719" s="27"/>
      <c r="P719" s="27"/>
      <c r="Q719" s="27" t="s">
        <v>23</v>
      </c>
      <c r="R719" s="27"/>
      <c r="S719" s="94" t="s">
        <v>24</v>
      </c>
      <c r="T719" s="94" t="s">
        <v>22</v>
      </c>
      <c r="U719" s="151" t="s">
        <v>22</v>
      </c>
      <c r="V719" s="151"/>
    </row>
    <row r="720" ht="14.5" customHeight="1" spans="1:22">
      <c r="A720" s="594">
        <v>720</v>
      </c>
      <c r="B720" s="22" t="s">
        <v>19</v>
      </c>
      <c r="C720" s="22" t="s">
        <v>146</v>
      </c>
      <c r="D720" s="596">
        <v>6000043167</v>
      </c>
      <c r="E720" s="22">
        <v>9</v>
      </c>
      <c r="F720" s="22">
        <v>9</v>
      </c>
      <c r="G720" s="22">
        <v>0</v>
      </c>
      <c r="H720" s="71">
        <v>46275</v>
      </c>
      <c r="I720" s="141" t="s">
        <v>21</v>
      </c>
      <c r="J720" s="596" t="s">
        <v>364</v>
      </c>
      <c r="K720" s="515" t="s">
        <v>22</v>
      </c>
      <c r="L720" s="38" t="s">
        <v>22</v>
      </c>
      <c r="M720" s="38" t="s">
        <v>22</v>
      </c>
      <c r="N720" s="39" t="s">
        <v>23</v>
      </c>
      <c r="O720" s="39"/>
      <c r="P720" s="39"/>
      <c r="Q720" s="39" t="s">
        <v>23</v>
      </c>
      <c r="R720" s="39"/>
      <c r="S720" s="22" t="s">
        <v>24</v>
      </c>
      <c r="T720" s="22" t="s">
        <v>22</v>
      </c>
      <c r="U720" s="133" t="s">
        <v>22</v>
      </c>
      <c r="V720" s="133"/>
    </row>
    <row r="721" ht="14.5" customHeight="1" spans="1:22">
      <c r="A721" s="594">
        <v>721</v>
      </c>
      <c r="B721" s="22" t="s">
        <v>19</v>
      </c>
      <c r="C721" s="22" t="s">
        <v>146</v>
      </c>
      <c r="D721" s="595">
        <v>6000043167</v>
      </c>
      <c r="E721" s="94">
        <v>1</v>
      </c>
      <c r="F721" s="94">
        <v>0</v>
      </c>
      <c r="G721" s="94">
        <v>1</v>
      </c>
      <c r="H721" s="178">
        <v>46275</v>
      </c>
      <c r="I721" s="135" t="s">
        <v>21</v>
      </c>
      <c r="J721" s="595">
        <v>516300010961564</v>
      </c>
      <c r="K721" s="166" t="s">
        <v>47</v>
      </c>
      <c r="L721" s="27"/>
      <c r="M721" s="27"/>
      <c r="N721" s="27" t="s">
        <v>23</v>
      </c>
      <c r="O721" s="27"/>
      <c r="P721" s="27"/>
      <c r="Q721" s="27" t="s">
        <v>23</v>
      </c>
      <c r="R721" s="27"/>
      <c r="S721" s="94" t="s">
        <v>24</v>
      </c>
      <c r="T721" s="151" t="s">
        <v>45</v>
      </c>
      <c r="U721" s="151" t="s">
        <v>46</v>
      </c>
      <c r="V721" s="151"/>
    </row>
    <row r="722" ht="14.5" customHeight="1" spans="1:22">
      <c r="A722" s="594">
        <v>722</v>
      </c>
      <c r="B722" s="22" t="s">
        <v>19</v>
      </c>
      <c r="C722" s="22" t="s">
        <v>146</v>
      </c>
      <c r="D722" s="596">
        <v>6000043167</v>
      </c>
      <c r="E722" s="22">
        <v>8</v>
      </c>
      <c r="F722" s="22">
        <v>8</v>
      </c>
      <c r="G722" s="22">
        <v>0</v>
      </c>
      <c r="H722" s="71">
        <v>46275</v>
      </c>
      <c r="I722" s="141" t="s">
        <v>21</v>
      </c>
      <c r="J722" s="596" t="s">
        <v>365</v>
      </c>
      <c r="K722" s="515" t="s">
        <v>22</v>
      </c>
      <c r="L722" s="38" t="s">
        <v>22</v>
      </c>
      <c r="M722" s="38" t="s">
        <v>22</v>
      </c>
      <c r="N722" s="39" t="s">
        <v>23</v>
      </c>
      <c r="O722" s="39"/>
      <c r="P722" s="39"/>
      <c r="Q722" s="39" t="s">
        <v>23</v>
      </c>
      <c r="R722" s="39"/>
      <c r="S722" s="22" t="s">
        <v>24</v>
      </c>
      <c r="T722" s="22" t="s">
        <v>22</v>
      </c>
      <c r="U722" s="133" t="s">
        <v>22</v>
      </c>
      <c r="V722" s="133"/>
    </row>
    <row r="723" ht="14.5" customHeight="1" spans="1:22">
      <c r="A723" s="594">
        <v>723</v>
      </c>
      <c r="B723" s="22" t="s">
        <v>19</v>
      </c>
      <c r="C723" s="22" t="s">
        <v>146</v>
      </c>
      <c r="D723" s="595">
        <v>6000064568</v>
      </c>
      <c r="E723" s="94">
        <v>1</v>
      </c>
      <c r="F723" s="94">
        <v>0</v>
      </c>
      <c r="G723" s="94">
        <v>1</v>
      </c>
      <c r="H723" s="178">
        <v>46275</v>
      </c>
      <c r="I723" s="135" t="s">
        <v>270</v>
      </c>
      <c r="J723" s="595">
        <v>516339060826104</v>
      </c>
      <c r="K723" s="154" t="s">
        <v>44</v>
      </c>
      <c r="L723" s="27"/>
      <c r="M723" s="27"/>
      <c r="N723" s="27" t="s">
        <v>23</v>
      </c>
      <c r="O723" s="27"/>
      <c r="P723" s="27"/>
      <c r="Q723" s="27" t="s">
        <v>23</v>
      </c>
      <c r="R723" s="27"/>
      <c r="S723" s="94" t="s">
        <v>24</v>
      </c>
      <c r="T723" s="151" t="s">
        <v>45</v>
      </c>
      <c r="U723" s="151" t="s">
        <v>46</v>
      </c>
      <c r="V723" s="151"/>
    </row>
    <row r="724" ht="14.5" customHeight="1" spans="1:22">
      <c r="A724" s="594">
        <v>724</v>
      </c>
      <c r="B724" s="22" t="s">
        <v>19</v>
      </c>
      <c r="C724" s="22" t="s">
        <v>146</v>
      </c>
      <c r="D724" s="596">
        <v>6000064568</v>
      </c>
      <c r="E724" s="22">
        <v>1</v>
      </c>
      <c r="F724" s="22">
        <v>1</v>
      </c>
      <c r="G724" s="22">
        <v>0</v>
      </c>
      <c r="H724" s="71">
        <v>46275</v>
      </c>
      <c r="I724" s="141" t="s">
        <v>270</v>
      </c>
      <c r="J724" s="596" t="s">
        <v>366</v>
      </c>
      <c r="K724" s="515" t="s">
        <v>22</v>
      </c>
      <c r="L724" s="38" t="s">
        <v>22</v>
      </c>
      <c r="M724" s="38" t="s">
        <v>22</v>
      </c>
      <c r="N724" s="39" t="s">
        <v>23</v>
      </c>
      <c r="O724" s="39"/>
      <c r="P724" s="39"/>
      <c r="Q724" s="39" t="s">
        <v>23</v>
      </c>
      <c r="R724" s="39"/>
      <c r="S724" s="22" t="s">
        <v>24</v>
      </c>
      <c r="T724" s="22" t="s">
        <v>22</v>
      </c>
      <c r="U724" s="133" t="s">
        <v>22</v>
      </c>
      <c r="V724" s="133"/>
    </row>
    <row r="725" ht="14.5" customHeight="1" spans="1:22">
      <c r="A725" s="594">
        <v>725</v>
      </c>
      <c r="B725" s="22" t="s">
        <v>19</v>
      </c>
      <c r="C725" s="22" t="s">
        <v>146</v>
      </c>
      <c r="D725" s="595">
        <v>6000064568</v>
      </c>
      <c r="E725" s="94">
        <v>1</v>
      </c>
      <c r="F725" s="94">
        <v>0</v>
      </c>
      <c r="G725" s="94">
        <v>1</v>
      </c>
      <c r="H725" s="178">
        <v>46275</v>
      </c>
      <c r="I725" s="135" t="s">
        <v>270</v>
      </c>
      <c r="J725" s="595" t="s">
        <v>367</v>
      </c>
      <c r="K725" s="154" t="s">
        <v>44</v>
      </c>
      <c r="L725" s="27"/>
      <c r="M725" s="27"/>
      <c r="N725" s="27" t="s">
        <v>23</v>
      </c>
      <c r="O725" s="27"/>
      <c r="P725" s="27"/>
      <c r="Q725" s="27" t="s">
        <v>23</v>
      </c>
      <c r="R725" s="27"/>
      <c r="S725" s="94" t="s">
        <v>24</v>
      </c>
      <c r="T725" s="151" t="s">
        <v>45</v>
      </c>
      <c r="U725" s="151" t="s">
        <v>46</v>
      </c>
      <c r="V725" s="151"/>
    </row>
    <row r="726" ht="14.5" customHeight="1" spans="1:22">
      <c r="A726" s="594">
        <v>726</v>
      </c>
      <c r="B726" s="22" t="s">
        <v>19</v>
      </c>
      <c r="C726" s="22" t="s">
        <v>146</v>
      </c>
      <c r="D726" s="596">
        <v>6000064568</v>
      </c>
      <c r="E726" s="22">
        <v>2</v>
      </c>
      <c r="F726" s="22">
        <v>2</v>
      </c>
      <c r="G726" s="22">
        <v>0</v>
      </c>
      <c r="H726" s="71">
        <v>46275</v>
      </c>
      <c r="I726" s="141" t="s">
        <v>270</v>
      </c>
      <c r="J726" s="596" t="s">
        <v>368</v>
      </c>
      <c r="K726" s="515" t="s">
        <v>22</v>
      </c>
      <c r="L726" s="38" t="s">
        <v>22</v>
      </c>
      <c r="M726" s="38" t="s">
        <v>22</v>
      </c>
      <c r="N726" s="39" t="s">
        <v>23</v>
      </c>
      <c r="O726" s="39"/>
      <c r="P726" s="39"/>
      <c r="Q726" s="39" t="s">
        <v>23</v>
      </c>
      <c r="R726" s="39"/>
      <c r="S726" s="22" t="s">
        <v>24</v>
      </c>
      <c r="T726" s="22" t="s">
        <v>22</v>
      </c>
      <c r="U726" s="133" t="s">
        <v>22</v>
      </c>
      <c r="V726" s="133"/>
    </row>
    <row r="727" ht="14.5" customHeight="1" spans="1:22">
      <c r="A727" s="594">
        <v>727</v>
      </c>
      <c r="B727" s="22" t="s">
        <v>19</v>
      </c>
      <c r="C727" s="22" t="s">
        <v>146</v>
      </c>
      <c r="D727" s="595">
        <v>6000064568</v>
      </c>
      <c r="E727" s="94">
        <v>1</v>
      </c>
      <c r="F727" s="94">
        <v>0</v>
      </c>
      <c r="G727" s="94">
        <v>1</v>
      </c>
      <c r="H727" s="178">
        <v>46275</v>
      </c>
      <c r="I727" s="135" t="s">
        <v>270</v>
      </c>
      <c r="J727" s="595">
        <v>516339060826109</v>
      </c>
      <c r="K727" s="155" t="s">
        <v>71</v>
      </c>
      <c r="L727" s="27"/>
      <c r="M727" s="27"/>
      <c r="N727" s="27" t="s">
        <v>23</v>
      </c>
      <c r="O727" s="27"/>
      <c r="P727" s="27"/>
      <c r="Q727" s="27" t="s">
        <v>23</v>
      </c>
      <c r="R727" s="27"/>
      <c r="S727" s="94" t="s">
        <v>24</v>
      </c>
      <c r="T727" s="151" t="s">
        <v>43</v>
      </c>
      <c r="U727" s="151" t="s">
        <v>369</v>
      </c>
      <c r="V727" s="151"/>
    </row>
    <row r="728" ht="14.5" customHeight="1" spans="1:22">
      <c r="A728" s="594">
        <v>728</v>
      </c>
      <c r="B728" s="22" t="s">
        <v>19</v>
      </c>
      <c r="C728" s="22" t="s">
        <v>146</v>
      </c>
      <c r="D728" s="596">
        <v>6000064568</v>
      </c>
      <c r="E728" s="22">
        <v>3</v>
      </c>
      <c r="F728" s="22">
        <v>3</v>
      </c>
      <c r="G728" s="22">
        <v>0</v>
      </c>
      <c r="H728" s="71">
        <v>46275</v>
      </c>
      <c r="I728" s="141" t="s">
        <v>270</v>
      </c>
      <c r="J728" s="596" t="s">
        <v>370</v>
      </c>
      <c r="K728" s="515" t="s">
        <v>22</v>
      </c>
      <c r="L728" s="38" t="s">
        <v>22</v>
      </c>
      <c r="M728" s="38" t="s">
        <v>22</v>
      </c>
      <c r="N728" s="39" t="s">
        <v>23</v>
      </c>
      <c r="O728" s="39"/>
      <c r="P728" s="39"/>
      <c r="Q728" s="39" t="s">
        <v>23</v>
      </c>
      <c r="R728" s="39"/>
      <c r="S728" s="22" t="s">
        <v>24</v>
      </c>
      <c r="T728" s="22" t="s">
        <v>22</v>
      </c>
      <c r="U728" s="133" t="s">
        <v>22</v>
      </c>
      <c r="V728" s="133"/>
    </row>
    <row r="729" ht="14.5" customHeight="1" spans="1:22">
      <c r="A729" s="594">
        <v>729</v>
      </c>
      <c r="B729" s="22" t="s">
        <v>19</v>
      </c>
      <c r="C729" s="22" t="s">
        <v>146</v>
      </c>
      <c r="D729" s="595">
        <v>6000064568</v>
      </c>
      <c r="E729" s="94">
        <v>1</v>
      </c>
      <c r="F729" s="94">
        <v>0</v>
      </c>
      <c r="G729" s="94">
        <v>1</v>
      </c>
      <c r="H729" s="178">
        <v>46275</v>
      </c>
      <c r="I729" s="135" t="s">
        <v>270</v>
      </c>
      <c r="J729" s="595">
        <v>516339060826113</v>
      </c>
      <c r="K729" s="166" t="s">
        <v>103</v>
      </c>
      <c r="L729" s="27"/>
      <c r="M729" s="27"/>
      <c r="N729" s="27" t="s">
        <v>23</v>
      </c>
      <c r="O729" s="27"/>
      <c r="P729" s="27"/>
      <c r="Q729" s="27" t="s">
        <v>23</v>
      </c>
      <c r="R729" s="27"/>
      <c r="S729" s="94" t="s">
        <v>24</v>
      </c>
      <c r="T729" s="151" t="s">
        <v>32</v>
      </c>
      <c r="U729" s="151" t="s">
        <v>28</v>
      </c>
      <c r="V729" s="151"/>
    </row>
    <row r="730" ht="14.5" customHeight="1" spans="1:22">
      <c r="A730" s="594">
        <v>730</v>
      </c>
      <c r="B730" s="22" t="s">
        <v>19</v>
      </c>
      <c r="C730" s="22" t="s">
        <v>146</v>
      </c>
      <c r="D730" s="596">
        <v>6000064568</v>
      </c>
      <c r="E730" s="22">
        <v>1</v>
      </c>
      <c r="F730" s="22">
        <v>0</v>
      </c>
      <c r="G730" s="22">
        <v>1</v>
      </c>
      <c r="H730" s="71">
        <v>46275</v>
      </c>
      <c r="I730" s="141" t="s">
        <v>270</v>
      </c>
      <c r="J730" s="596">
        <v>516339060826114</v>
      </c>
      <c r="K730" s="166" t="s">
        <v>75</v>
      </c>
      <c r="L730" s="39"/>
      <c r="M730" s="39"/>
      <c r="N730" s="39" t="s">
        <v>23</v>
      </c>
      <c r="O730" s="39"/>
      <c r="P730" s="39"/>
      <c r="Q730" s="39" t="s">
        <v>23</v>
      </c>
      <c r="R730" s="39"/>
      <c r="S730" s="22" t="s">
        <v>24</v>
      </c>
      <c r="T730" s="133" t="s">
        <v>76</v>
      </c>
      <c r="U730" s="133" t="s">
        <v>46</v>
      </c>
      <c r="V730" s="133"/>
    </row>
    <row r="731" ht="14.5" customHeight="1" spans="1:22">
      <c r="A731" s="594">
        <v>731</v>
      </c>
      <c r="B731" s="22" t="s">
        <v>19</v>
      </c>
      <c r="C731" s="22" t="s">
        <v>349</v>
      </c>
      <c r="D731" s="595">
        <v>6000043167</v>
      </c>
      <c r="E731" s="94">
        <v>1</v>
      </c>
      <c r="F731" s="94">
        <v>0</v>
      </c>
      <c r="G731" s="94">
        <v>1</v>
      </c>
      <c r="H731" s="178">
        <v>46276</v>
      </c>
      <c r="I731" s="135" t="s">
        <v>21</v>
      </c>
      <c r="J731" s="595">
        <v>516300010961573</v>
      </c>
      <c r="K731" s="166" t="s">
        <v>185</v>
      </c>
      <c r="L731" s="27"/>
      <c r="M731" s="27"/>
      <c r="N731" s="27" t="s">
        <v>23</v>
      </c>
      <c r="O731" s="27"/>
      <c r="P731" s="27"/>
      <c r="Q731" s="27" t="s">
        <v>23</v>
      </c>
      <c r="R731" s="27"/>
      <c r="S731" s="94" t="s">
        <v>24</v>
      </c>
      <c r="T731" s="94" t="s">
        <v>186</v>
      </c>
      <c r="U731" s="151" t="s">
        <v>28</v>
      </c>
      <c r="V731" s="151"/>
    </row>
    <row r="732" ht="14.5" customHeight="1" spans="1:22">
      <c r="A732" s="594">
        <v>732</v>
      </c>
      <c r="B732" s="22" t="s">
        <v>19</v>
      </c>
      <c r="C732" s="22" t="s">
        <v>349</v>
      </c>
      <c r="D732" s="596">
        <v>6000043167</v>
      </c>
      <c r="E732" s="22">
        <v>2</v>
      </c>
      <c r="F732" s="22">
        <v>2</v>
      </c>
      <c r="G732" s="22">
        <v>0</v>
      </c>
      <c r="H732" s="71">
        <v>46276</v>
      </c>
      <c r="I732" s="141" t="s">
        <v>21</v>
      </c>
      <c r="J732" s="596" t="s">
        <v>371</v>
      </c>
      <c r="K732" s="515" t="s">
        <v>22</v>
      </c>
      <c r="L732" s="38" t="s">
        <v>22</v>
      </c>
      <c r="M732" s="38" t="s">
        <v>22</v>
      </c>
      <c r="N732" s="39" t="s">
        <v>23</v>
      </c>
      <c r="O732" s="39"/>
      <c r="P732" s="39"/>
      <c r="Q732" s="39" t="s">
        <v>23</v>
      </c>
      <c r="R732" s="39"/>
      <c r="S732" s="22" t="s">
        <v>24</v>
      </c>
      <c r="T732" s="22" t="s">
        <v>22</v>
      </c>
      <c r="U732" s="133" t="s">
        <v>22</v>
      </c>
      <c r="V732" s="133"/>
    </row>
    <row r="733" ht="14.5" customHeight="1" spans="1:22">
      <c r="A733" s="594">
        <v>733</v>
      </c>
      <c r="B733" s="22" t="s">
        <v>19</v>
      </c>
      <c r="C733" s="22" t="s">
        <v>349</v>
      </c>
      <c r="D733" s="595">
        <v>6000043167</v>
      </c>
      <c r="E733" s="94">
        <v>1</v>
      </c>
      <c r="F733" s="94">
        <v>0</v>
      </c>
      <c r="G733" s="94">
        <v>1</v>
      </c>
      <c r="H733" s="178">
        <v>46276</v>
      </c>
      <c r="I733" s="135" t="s">
        <v>21</v>
      </c>
      <c r="J733" s="595">
        <v>516300010961576</v>
      </c>
      <c r="K733" s="166" t="s">
        <v>69</v>
      </c>
      <c r="L733" s="27"/>
      <c r="M733" s="27"/>
      <c r="N733" s="27" t="s">
        <v>23</v>
      </c>
      <c r="O733" s="27"/>
      <c r="P733" s="27"/>
      <c r="Q733" s="27" t="s">
        <v>23</v>
      </c>
      <c r="R733" s="27"/>
      <c r="S733" s="94" t="s">
        <v>24</v>
      </c>
      <c r="T733" s="151" t="s">
        <v>45</v>
      </c>
      <c r="U733" s="151" t="s">
        <v>46</v>
      </c>
      <c r="V733" s="151"/>
    </row>
    <row r="734" ht="14.5" customHeight="1" spans="1:22">
      <c r="A734" s="594">
        <v>734</v>
      </c>
      <c r="B734" s="22" t="s">
        <v>19</v>
      </c>
      <c r="C734" s="22" t="s">
        <v>349</v>
      </c>
      <c r="D734" s="596">
        <v>6000043167</v>
      </c>
      <c r="E734" s="22">
        <v>3</v>
      </c>
      <c r="F734" s="22">
        <v>3</v>
      </c>
      <c r="G734" s="22">
        <v>0</v>
      </c>
      <c r="H734" s="71">
        <v>46276</v>
      </c>
      <c r="I734" s="141" t="s">
        <v>21</v>
      </c>
      <c r="J734" s="596" t="s">
        <v>372</v>
      </c>
      <c r="K734" s="515" t="s">
        <v>22</v>
      </c>
      <c r="L734" s="38" t="s">
        <v>22</v>
      </c>
      <c r="M734" s="38" t="s">
        <v>22</v>
      </c>
      <c r="N734" s="39" t="s">
        <v>23</v>
      </c>
      <c r="O734" s="39"/>
      <c r="P734" s="39"/>
      <c r="Q734" s="39" t="s">
        <v>23</v>
      </c>
      <c r="R734" s="39"/>
      <c r="S734" s="22" t="s">
        <v>24</v>
      </c>
      <c r="T734" s="22" t="s">
        <v>22</v>
      </c>
      <c r="U734" s="133" t="s">
        <v>22</v>
      </c>
      <c r="V734" s="133"/>
    </row>
    <row r="735" ht="14.5" customHeight="1" spans="1:22">
      <c r="A735" s="594">
        <v>735</v>
      </c>
      <c r="B735" s="22" t="s">
        <v>19</v>
      </c>
      <c r="C735" s="22" t="s">
        <v>349</v>
      </c>
      <c r="D735" s="595">
        <v>6000043167</v>
      </c>
      <c r="E735" s="94">
        <v>1</v>
      </c>
      <c r="F735" s="94">
        <v>0</v>
      </c>
      <c r="G735" s="94">
        <v>1</v>
      </c>
      <c r="H735" s="178">
        <v>46276</v>
      </c>
      <c r="I735" s="135" t="s">
        <v>21</v>
      </c>
      <c r="J735" s="595">
        <v>516300010961580</v>
      </c>
      <c r="K735" s="166" t="s">
        <v>213</v>
      </c>
      <c r="L735" s="27"/>
      <c r="M735" s="27"/>
      <c r="N735" s="27" t="s">
        <v>23</v>
      </c>
      <c r="O735" s="27"/>
      <c r="P735" s="27"/>
      <c r="Q735" s="27" t="s">
        <v>23</v>
      </c>
      <c r="R735" s="27"/>
      <c r="S735" s="94" t="s">
        <v>24</v>
      </c>
      <c r="T735" s="151" t="s">
        <v>45</v>
      </c>
      <c r="U735" s="151" t="s">
        <v>46</v>
      </c>
      <c r="V735" s="151"/>
    </row>
    <row r="736" ht="14.5" customHeight="1" spans="1:22">
      <c r="A736" s="594">
        <v>736</v>
      </c>
      <c r="B736" s="22" t="s">
        <v>19</v>
      </c>
      <c r="C736" s="22" t="s">
        <v>349</v>
      </c>
      <c r="D736" s="596">
        <v>6000043167</v>
      </c>
      <c r="E736" s="22">
        <v>2</v>
      </c>
      <c r="F736" s="22">
        <v>2</v>
      </c>
      <c r="G736" s="22">
        <v>0</v>
      </c>
      <c r="H736" s="71">
        <v>46276</v>
      </c>
      <c r="I736" s="141" t="s">
        <v>21</v>
      </c>
      <c r="J736" s="596" t="s">
        <v>373</v>
      </c>
      <c r="K736" s="515" t="s">
        <v>22</v>
      </c>
      <c r="L736" s="38" t="s">
        <v>22</v>
      </c>
      <c r="M736" s="38" t="s">
        <v>22</v>
      </c>
      <c r="N736" s="39" t="s">
        <v>23</v>
      </c>
      <c r="O736" s="39"/>
      <c r="P736" s="39"/>
      <c r="Q736" s="39" t="s">
        <v>23</v>
      </c>
      <c r="R736" s="39"/>
      <c r="S736" s="22" t="s">
        <v>24</v>
      </c>
      <c r="T736" s="22" t="s">
        <v>22</v>
      </c>
      <c r="U736" s="133" t="s">
        <v>22</v>
      </c>
      <c r="V736" s="133"/>
    </row>
    <row r="737" ht="14.5" customHeight="1" spans="1:22">
      <c r="A737" s="594">
        <v>737</v>
      </c>
      <c r="B737" s="22" t="s">
        <v>19</v>
      </c>
      <c r="C737" s="22" t="s">
        <v>349</v>
      </c>
      <c r="D737" s="595">
        <v>6000043167</v>
      </c>
      <c r="E737" s="94">
        <v>1</v>
      </c>
      <c r="F737" s="94">
        <v>0</v>
      </c>
      <c r="G737" s="94">
        <v>1</v>
      </c>
      <c r="H737" s="178">
        <v>46276</v>
      </c>
      <c r="I737" s="135" t="s">
        <v>21</v>
      </c>
      <c r="J737" s="595">
        <v>516300010961583</v>
      </c>
      <c r="K737" s="166" t="s">
        <v>75</v>
      </c>
      <c r="L737" s="27"/>
      <c r="M737" s="27"/>
      <c r="N737" s="27" t="s">
        <v>23</v>
      </c>
      <c r="O737" s="27"/>
      <c r="P737" s="27"/>
      <c r="Q737" s="27" t="s">
        <v>23</v>
      </c>
      <c r="R737" s="27"/>
      <c r="S737" s="94" t="s">
        <v>24</v>
      </c>
      <c r="T737" s="151" t="s">
        <v>76</v>
      </c>
      <c r="U737" s="151" t="s">
        <v>46</v>
      </c>
      <c r="V737" s="151"/>
    </row>
    <row r="738" ht="14.5" customHeight="1" spans="1:22">
      <c r="A738" s="594">
        <v>738</v>
      </c>
      <c r="B738" s="22" t="s">
        <v>19</v>
      </c>
      <c r="C738" s="22" t="s">
        <v>349</v>
      </c>
      <c r="D738" s="596">
        <v>6000043167</v>
      </c>
      <c r="E738" s="22">
        <v>1</v>
      </c>
      <c r="F738" s="22">
        <v>0</v>
      </c>
      <c r="G738" s="22">
        <v>1</v>
      </c>
      <c r="H738" s="71">
        <v>46276</v>
      </c>
      <c r="I738" s="141" t="s">
        <v>21</v>
      </c>
      <c r="J738" s="596">
        <v>516300010961584</v>
      </c>
      <c r="K738" s="159" t="s">
        <v>374</v>
      </c>
      <c r="L738" s="39"/>
      <c r="M738" s="39"/>
      <c r="N738" s="39" t="s">
        <v>23</v>
      </c>
      <c r="O738" s="39"/>
      <c r="P738" s="39"/>
      <c r="Q738" s="39" t="s">
        <v>23</v>
      </c>
      <c r="R738" s="39"/>
      <c r="S738" s="22" t="s">
        <v>24</v>
      </c>
      <c r="T738" s="133" t="s">
        <v>32</v>
      </c>
      <c r="U738" s="133" t="s">
        <v>28</v>
      </c>
      <c r="V738" s="133"/>
    </row>
    <row r="739" ht="14.5" customHeight="1" spans="1:22">
      <c r="A739" s="594">
        <v>739</v>
      </c>
      <c r="B739" s="22" t="s">
        <v>19</v>
      </c>
      <c r="C739" s="22" t="s">
        <v>349</v>
      </c>
      <c r="D739" s="595">
        <v>6000043167</v>
      </c>
      <c r="E739" s="94">
        <v>8</v>
      </c>
      <c r="F739" s="94">
        <v>8</v>
      </c>
      <c r="G739" s="94">
        <v>0</v>
      </c>
      <c r="H739" s="178">
        <v>46276</v>
      </c>
      <c r="I739" s="135" t="s">
        <v>21</v>
      </c>
      <c r="J739" s="595" t="s">
        <v>375</v>
      </c>
      <c r="K739" s="547" t="s">
        <v>22</v>
      </c>
      <c r="L739" s="41" t="s">
        <v>22</v>
      </c>
      <c r="M739" s="41" t="s">
        <v>22</v>
      </c>
      <c r="N739" s="27" t="s">
        <v>23</v>
      </c>
      <c r="O739" s="27"/>
      <c r="P739" s="27"/>
      <c r="Q739" s="27" t="s">
        <v>23</v>
      </c>
      <c r="R739" s="27"/>
      <c r="S739" s="94" t="s">
        <v>24</v>
      </c>
      <c r="T739" s="94" t="s">
        <v>22</v>
      </c>
      <c r="U739" s="151" t="s">
        <v>22</v>
      </c>
      <c r="V739" s="151"/>
    </row>
    <row r="740" ht="14.5" customHeight="1" spans="1:22">
      <c r="A740" s="594">
        <v>740</v>
      </c>
      <c r="B740" s="22" t="s">
        <v>19</v>
      </c>
      <c r="C740" s="22" t="s">
        <v>349</v>
      </c>
      <c r="D740" s="596">
        <v>6000043167</v>
      </c>
      <c r="E740" s="22">
        <v>1</v>
      </c>
      <c r="F740" s="22">
        <v>0</v>
      </c>
      <c r="G740" s="22">
        <v>1</v>
      </c>
      <c r="H740" s="71">
        <v>46276</v>
      </c>
      <c r="I740" s="141" t="s">
        <v>21</v>
      </c>
      <c r="J740" s="596">
        <v>516300010961593</v>
      </c>
      <c r="K740" s="166" t="s">
        <v>213</v>
      </c>
      <c r="L740" s="39"/>
      <c r="M740" s="39"/>
      <c r="N740" s="39" t="s">
        <v>23</v>
      </c>
      <c r="O740" s="39"/>
      <c r="P740" s="39"/>
      <c r="Q740" s="39" t="s">
        <v>23</v>
      </c>
      <c r="R740" s="39"/>
      <c r="S740" s="22" t="s">
        <v>24</v>
      </c>
      <c r="T740" s="133" t="s">
        <v>45</v>
      </c>
      <c r="U740" s="133" t="s">
        <v>46</v>
      </c>
      <c r="V740" s="133"/>
    </row>
    <row r="741" ht="14.5" customHeight="1" spans="1:22">
      <c r="A741" s="594">
        <v>741</v>
      </c>
      <c r="B741" s="22" t="s">
        <v>19</v>
      </c>
      <c r="C741" s="22" t="s">
        <v>349</v>
      </c>
      <c r="D741" s="595">
        <v>6000043167</v>
      </c>
      <c r="E741" s="94">
        <v>4</v>
      </c>
      <c r="F741" s="94">
        <v>4</v>
      </c>
      <c r="G741" s="94">
        <v>0</v>
      </c>
      <c r="H741" s="178">
        <v>46276</v>
      </c>
      <c r="I741" s="135" t="s">
        <v>21</v>
      </c>
      <c r="J741" s="595" t="s">
        <v>376</v>
      </c>
      <c r="K741" s="547" t="s">
        <v>22</v>
      </c>
      <c r="L741" s="41" t="s">
        <v>22</v>
      </c>
      <c r="M741" s="41" t="s">
        <v>22</v>
      </c>
      <c r="N741" s="27" t="s">
        <v>23</v>
      </c>
      <c r="O741" s="27"/>
      <c r="P741" s="27"/>
      <c r="Q741" s="27" t="s">
        <v>23</v>
      </c>
      <c r="R741" s="27"/>
      <c r="S741" s="94" t="s">
        <v>24</v>
      </c>
      <c r="T741" s="94" t="s">
        <v>22</v>
      </c>
      <c r="U741" s="151" t="s">
        <v>22</v>
      </c>
      <c r="V741" s="151"/>
    </row>
    <row r="742" ht="14.5" customHeight="1" spans="1:22">
      <c r="A742" s="594">
        <v>742</v>
      </c>
      <c r="B742" s="22" t="s">
        <v>19</v>
      </c>
      <c r="C742" s="22" t="s">
        <v>349</v>
      </c>
      <c r="D742" s="596">
        <v>6000043167</v>
      </c>
      <c r="E742" s="22">
        <v>1</v>
      </c>
      <c r="F742" s="22">
        <v>0</v>
      </c>
      <c r="G742" s="22">
        <v>1</v>
      </c>
      <c r="H742" s="71">
        <v>46276</v>
      </c>
      <c r="I742" s="141" t="s">
        <v>21</v>
      </c>
      <c r="J742" s="596">
        <v>516300010961598</v>
      </c>
      <c r="K742" s="166" t="s">
        <v>31</v>
      </c>
      <c r="L742" s="38" t="s">
        <v>2853</v>
      </c>
      <c r="M742" s="39"/>
      <c r="N742" s="39" t="s">
        <v>23</v>
      </c>
      <c r="O742" s="39"/>
      <c r="P742" s="38" t="s">
        <v>2854</v>
      </c>
      <c r="Q742" s="39" t="s">
        <v>23</v>
      </c>
      <c r="R742" s="39"/>
      <c r="S742" s="22" t="s">
        <v>24</v>
      </c>
      <c r="T742" s="22" t="s">
        <v>32</v>
      </c>
      <c r="U742" s="133" t="s">
        <v>28</v>
      </c>
      <c r="V742" s="133"/>
    </row>
    <row r="743" ht="14.5" customHeight="1" spans="1:22">
      <c r="A743" s="594">
        <v>743</v>
      </c>
      <c r="B743" s="22" t="s">
        <v>19</v>
      </c>
      <c r="C743" s="22" t="s">
        <v>349</v>
      </c>
      <c r="D743" s="595">
        <v>6000043167</v>
      </c>
      <c r="E743" s="94">
        <v>1</v>
      </c>
      <c r="F743" s="94">
        <v>0</v>
      </c>
      <c r="G743" s="94">
        <v>1</v>
      </c>
      <c r="H743" s="178">
        <v>46277</v>
      </c>
      <c r="I743" s="135" t="s">
        <v>21</v>
      </c>
      <c r="J743" s="595">
        <v>516300010961599</v>
      </c>
      <c r="K743" s="166" t="s">
        <v>31</v>
      </c>
      <c r="L743" s="41" t="s">
        <v>2853</v>
      </c>
      <c r="M743" s="27"/>
      <c r="N743" s="27" t="s">
        <v>23</v>
      </c>
      <c r="O743" s="27"/>
      <c r="P743" s="41" t="s">
        <v>2854</v>
      </c>
      <c r="Q743" s="27" t="s">
        <v>23</v>
      </c>
      <c r="R743" s="27"/>
      <c r="S743" s="94" t="s">
        <v>24</v>
      </c>
      <c r="T743" s="94" t="s">
        <v>32</v>
      </c>
      <c r="U743" s="151" t="s">
        <v>28</v>
      </c>
      <c r="V743" s="151"/>
    </row>
    <row r="744" ht="14.5" customHeight="1" spans="1:22">
      <c r="A744" s="594">
        <v>744</v>
      </c>
      <c r="B744" s="22" t="s">
        <v>19</v>
      </c>
      <c r="C744" s="22" t="s">
        <v>349</v>
      </c>
      <c r="D744" s="596">
        <v>6000043167</v>
      </c>
      <c r="E744" s="22">
        <v>1</v>
      </c>
      <c r="F744" s="22">
        <v>1</v>
      </c>
      <c r="G744" s="22">
        <v>0</v>
      </c>
      <c r="H744" s="71">
        <v>46277</v>
      </c>
      <c r="I744" s="141" t="s">
        <v>21</v>
      </c>
      <c r="J744" s="596">
        <v>516300010961600</v>
      </c>
      <c r="K744" s="515" t="s">
        <v>22</v>
      </c>
      <c r="L744" s="38" t="s">
        <v>22</v>
      </c>
      <c r="M744" s="38" t="s">
        <v>22</v>
      </c>
      <c r="N744" s="39" t="s">
        <v>23</v>
      </c>
      <c r="O744" s="39"/>
      <c r="P744" s="39"/>
      <c r="Q744" s="39" t="s">
        <v>23</v>
      </c>
      <c r="R744" s="39"/>
      <c r="S744" s="22" t="s">
        <v>24</v>
      </c>
      <c r="T744" s="22" t="s">
        <v>22</v>
      </c>
      <c r="U744" s="133" t="s">
        <v>22</v>
      </c>
      <c r="V744" s="133"/>
    </row>
    <row r="745" ht="14.5" customHeight="1" spans="1:22">
      <c r="A745" s="594">
        <v>745</v>
      </c>
      <c r="B745" s="22" t="s">
        <v>19</v>
      </c>
      <c r="C745" s="22" t="s">
        <v>349</v>
      </c>
      <c r="D745" s="595">
        <v>6000043167</v>
      </c>
      <c r="E745" s="94">
        <v>1</v>
      </c>
      <c r="F745" s="94">
        <v>0</v>
      </c>
      <c r="G745" s="94">
        <v>1</v>
      </c>
      <c r="H745" s="178">
        <v>46277</v>
      </c>
      <c r="I745" s="135" t="s">
        <v>21</v>
      </c>
      <c r="J745" s="595">
        <v>516300010961601</v>
      </c>
      <c r="K745" s="155" t="s">
        <v>71</v>
      </c>
      <c r="L745" s="27"/>
      <c r="M745" s="27"/>
      <c r="N745" s="27" t="s">
        <v>23</v>
      </c>
      <c r="O745" s="27"/>
      <c r="P745" s="27"/>
      <c r="Q745" s="27" t="s">
        <v>23</v>
      </c>
      <c r="R745" s="27"/>
      <c r="S745" s="94" t="s">
        <v>24</v>
      </c>
      <c r="T745" s="151" t="s">
        <v>43</v>
      </c>
      <c r="U745" s="151" t="s">
        <v>369</v>
      </c>
      <c r="V745" s="151"/>
    </row>
    <row r="746" ht="14.5" customHeight="1" spans="1:22">
      <c r="A746" s="594">
        <v>746</v>
      </c>
      <c r="B746" s="22" t="s">
        <v>19</v>
      </c>
      <c r="C746" s="22" t="s">
        <v>349</v>
      </c>
      <c r="D746" s="596">
        <v>6000043167</v>
      </c>
      <c r="E746" s="22">
        <v>1</v>
      </c>
      <c r="F746" s="22">
        <v>1</v>
      </c>
      <c r="G746" s="22">
        <v>0</v>
      </c>
      <c r="H746" s="71">
        <v>46277</v>
      </c>
      <c r="I746" s="141" t="s">
        <v>21</v>
      </c>
      <c r="J746" s="596">
        <v>516300010961602</v>
      </c>
      <c r="K746" s="515" t="s">
        <v>22</v>
      </c>
      <c r="L746" s="38" t="s">
        <v>22</v>
      </c>
      <c r="M746" s="38" t="s">
        <v>22</v>
      </c>
      <c r="N746" s="39" t="s">
        <v>23</v>
      </c>
      <c r="O746" s="39"/>
      <c r="P746" s="39"/>
      <c r="Q746" s="39" t="s">
        <v>23</v>
      </c>
      <c r="R746" s="39"/>
      <c r="S746" s="22" t="s">
        <v>24</v>
      </c>
      <c r="T746" s="22" t="s">
        <v>22</v>
      </c>
      <c r="U746" s="133" t="s">
        <v>22</v>
      </c>
      <c r="V746" s="133"/>
    </row>
    <row r="747" ht="14.5" customHeight="1" spans="1:22">
      <c r="A747" s="594">
        <v>747</v>
      </c>
      <c r="B747" s="22" t="s">
        <v>19</v>
      </c>
      <c r="C747" s="22" t="s">
        <v>349</v>
      </c>
      <c r="D747" s="595">
        <v>6000043167</v>
      </c>
      <c r="E747" s="94">
        <v>1</v>
      </c>
      <c r="F747" s="94">
        <v>0</v>
      </c>
      <c r="G747" s="94">
        <v>1</v>
      </c>
      <c r="H747" s="178">
        <v>46277</v>
      </c>
      <c r="I747" s="135" t="s">
        <v>21</v>
      </c>
      <c r="J747" s="595">
        <v>516300010961603</v>
      </c>
      <c r="K747" s="166" t="s">
        <v>31</v>
      </c>
      <c r="L747" s="41" t="s">
        <v>2853</v>
      </c>
      <c r="M747" s="27"/>
      <c r="N747" s="27" t="s">
        <v>23</v>
      </c>
      <c r="O747" s="27"/>
      <c r="P747" s="41" t="s">
        <v>2854</v>
      </c>
      <c r="Q747" s="27" t="s">
        <v>23</v>
      </c>
      <c r="R747" s="27"/>
      <c r="S747" s="94" t="s">
        <v>24</v>
      </c>
      <c r="T747" s="94" t="s">
        <v>32</v>
      </c>
      <c r="U747" s="151" t="s">
        <v>28</v>
      </c>
      <c r="V747" s="151"/>
    </row>
    <row r="748" ht="15.5" customHeight="1" spans="1:22">
      <c r="A748" s="594">
        <v>748</v>
      </c>
      <c r="B748" s="22" t="s">
        <v>19</v>
      </c>
      <c r="C748" s="22" t="s">
        <v>349</v>
      </c>
      <c r="D748" s="596">
        <v>6000043167</v>
      </c>
      <c r="E748" s="22">
        <v>1</v>
      </c>
      <c r="F748" s="22">
        <v>0</v>
      </c>
      <c r="G748" s="22">
        <v>1</v>
      </c>
      <c r="H748" s="71">
        <v>46277</v>
      </c>
      <c r="I748" s="141" t="s">
        <v>21</v>
      </c>
      <c r="J748" s="596">
        <v>516300010961604</v>
      </c>
      <c r="K748" s="602" t="s">
        <v>377</v>
      </c>
      <c r="L748" s="39"/>
      <c r="M748" s="39"/>
      <c r="N748" s="39" t="s">
        <v>23</v>
      </c>
      <c r="O748" s="39"/>
      <c r="P748" s="39"/>
      <c r="Q748" s="39" t="s">
        <v>23</v>
      </c>
      <c r="R748" s="39"/>
      <c r="S748" s="22" t="s">
        <v>24</v>
      </c>
      <c r="T748" s="133" t="s">
        <v>164</v>
      </c>
      <c r="U748" s="133" t="s">
        <v>46</v>
      </c>
      <c r="V748" s="133"/>
    </row>
    <row r="749" ht="14.5" customHeight="1" spans="1:22">
      <c r="A749" s="594">
        <v>749</v>
      </c>
      <c r="B749" s="22" t="s">
        <v>19</v>
      </c>
      <c r="C749" s="22" t="s">
        <v>349</v>
      </c>
      <c r="D749" s="595">
        <v>6000043167</v>
      </c>
      <c r="E749" s="94">
        <v>2</v>
      </c>
      <c r="F749" s="94">
        <v>2</v>
      </c>
      <c r="G749" s="94">
        <v>0</v>
      </c>
      <c r="H749" s="178">
        <v>46277</v>
      </c>
      <c r="I749" s="135" t="s">
        <v>21</v>
      </c>
      <c r="J749" s="595" t="s">
        <v>378</v>
      </c>
      <c r="K749" s="547" t="s">
        <v>22</v>
      </c>
      <c r="L749" s="41" t="s">
        <v>22</v>
      </c>
      <c r="M749" s="41" t="s">
        <v>22</v>
      </c>
      <c r="N749" s="27" t="s">
        <v>23</v>
      </c>
      <c r="O749" s="27"/>
      <c r="P749" s="27"/>
      <c r="Q749" s="27" t="s">
        <v>23</v>
      </c>
      <c r="R749" s="27"/>
      <c r="S749" s="94" t="s">
        <v>24</v>
      </c>
      <c r="T749" s="94" t="s">
        <v>22</v>
      </c>
      <c r="U749" s="151" t="s">
        <v>22</v>
      </c>
      <c r="V749" s="151"/>
    </row>
    <row r="750" ht="14.5" customHeight="1" spans="1:22">
      <c r="A750" s="594">
        <v>750</v>
      </c>
      <c r="B750" s="22" t="s">
        <v>19</v>
      </c>
      <c r="C750" s="22" t="s">
        <v>349</v>
      </c>
      <c r="D750" s="596">
        <v>6000043167</v>
      </c>
      <c r="E750" s="22">
        <v>1</v>
      </c>
      <c r="F750" s="22">
        <v>0</v>
      </c>
      <c r="G750" s="22">
        <v>1</v>
      </c>
      <c r="H750" s="71">
        <v>46277</v>
      </c>
      <c r="I750" s="141" t="s">
        <v>21</v>
      </c>
      <c r="J750" s="596">
        <v>516300010961607</v>
      </c>
      <c r="K750" s="166" t="s">
        <v>75</v>
      </c>
      <c r="L750" s="39"/>
      <c r="M750" s="39"/>
      <c r="N750" s="39" t="s">
        <v>23</v>
      </c>
      <c r="O750" s="39"/>
      <c r="P750" s="39"/>
      <c r="Q750" s="39" t="s">
        <v>23</v>
      </c>
      <c r="R750" s="39"/>
      <c r="S750" s="22" t="s">
        <v>24</v>
      </c>
      <c r="T750" s="133" t="s">
        <v>76</v>
      </c>
      <c r="U750" s="133" t="s">
        <v>46</v>
      </c>
      <c r="V750" s="133"/>
    </row>
    <row r="751" ht="14.5" customHeight="1" spans="1:22">
      <c r="A751" s="594">
        <v>751</v>
      </c>
      <c r="B751" s="22" t="s">
        <v>19</v>
      </c>
      <c r="C751" s="22" t="s">
        <v>349</v>
      </c>
      <c r="D751" s="595">
        <v>6000043167</v>
      </c>
      <c r="E751" s="94">
        <v>2</v>
      </c>
      <c r="F751" s="94">
        <v>2</v>
      </c>
      <c r="G751" s="94">
        <v>0</v>
      </c>
      <c r="H751" s="178">
        <v>46277</v>
      </c>
      <c r="I751" s="135" t="s">
        <v>21</v>
      </c>
      <c r="J751" s="595" t="s">
        <v>379</v>
      </c>
      <c r="K751" s="547" t="s">
        <v>22</v>
      </c>
      <c r="L751" s="41" t="s">
        <v>22</v>
      </c>
      <c r="M751" s="41" t="s">
        <v>22</v>
      </c>
      <c r="N751" s="27" t="s">
        <v>23</v>
      </c>
      <c r="O751" s="27"/>
      <c r="P751" s="27"/>
      <c r="Q751" s="27" t="s">
        <v>23</v>
      </c>
      <c r="R751" s="27"/>
      <c r="S751" s="94" t="s">
        <v>24</v>
      </c>
      <c r="T751" s="94" t="s">
        <v>22</v>
      </c>
      <c r="U751" s="151" t="s">
        <v>22</v>
      </c>
      <c r="V751" s="151"/>
    </row>
    <row r="752" ht="14.5" customHeight="1" spans="1:22">
      <c r="A752" s="594">
        <v>752</v>
      </c>
      <c r="B752" s="22" t="s">
        <v>19</v>
      </c>
      <c r="C752" s="22" t="s">
        <v>349</v>
      </c>
      <c r="D752" s="596">
        <v>6000043167</v>
      </c>
      <c r="E752" s="22">
        <v>1</v>
      </c>
      <c r="F752" s="22">
        <v>0</v>
      </c>
      <c r="G752" s="22">
        <v>1</v>
      </c>
      <c r="H752" s="71">
        <v>46277</v>
      </c>
      <c r="I752" s="141" t="s">
        <v>21</v>
      </c>
      <c r="J752" s="596">
        <v>516300010961610</v>
      </c>
      <c r="K752" s="159" t="s">
        <v>71</v>
      </c>
      <c r="L752" s="39"/>
      <c r="M752" s="39"/>
      <c r="N752" s="39" t="s">
        <v>23</v>
      </c>
      <c r="O752" s="39"/>
      <c r="P752" s="39"/>
      <c r="Q752" s="39" t="s">
        <v>23</v>
      </c>
      <c r="R752" s="39"/>
      <c r="S752" s="22" t="s">
        <v>24</v>
      </c>
      <c r="T752" s="133" t="s">
        <v>43</v>
      </c>
      <c r="U752" s="133" t="s">
        <v>369</v>
      </c>
      <c r="V752" s="133"/>
    </row>
    <row r="753" ht="14.5" customHeight="1" spans="1:22">
      <c r="A753" s="594">
        <v>753</v>
      </c>
      <c r="B753" s="22" t="s">
        <v>19</v>
      </c>
      <c r="C753" s="22" t="s">
        <v>349</v>
      </c>
      <c r="D753" s="595">
        <v>6000043167</v>
      </c>
      <c r="E753" s="94">
        <v>2</v>
      </c>
      <c r="F753" s="94">
        <v>2</v>
      </c>
      <c r="G753" s="94">
        <v>0</v>
      </c>
      <c r="H753" s="178">
        <v>46277</v>
      </c>
      <c r="I753" s="135" t="s">
        <v>21</v>
      </c>
      <c r="J753" s="595" t="s">
        <v>380</v>
      </c>
      <c r="K753" s="547" t="s">
        <v>22</v>
      </c>
      <c r="L753" s="41" t="s">
        <v>22</v>
      </c>
      <c r="M753" s="41" t="s">
        <v>22</v>
      </c>
      <c r="N753" s="27" t="s">
        <v>23</v>
      </c>
      <c r="O753" s="27"/>
      <c r="P753" s="27"/>
      <c r="Q753" s="27" t="s">
        <v>23</v>
      </c>
      <c r="R753" s="27"/>
      <c r="S753" s="94" t="s">
        <v>24</v>
      </c>
      <c r="T753" s="94" t="s">
        <v>22</v>
      </c>
      <c r="U753" s="151" t="s">
        <v>22</v>
      </c>
      <c r="V753" s="151"/>
    </row>
    <row r="754" ht="14.5" customHeight="1" spans="1:22">
      <c r="A754" s="594">
        <v>754</v>
      </c>
      <c r="B754" s="22" t="s">
        <v>19</v>
      </c>
      <c r="C754" s="22" t="s">
        <v>349</v>
      </c>
      <c r="D754" s="596">
        <v>6000043167</v>
      </c>
      <c r="E754" s="22">
        <v>1</v>
      </c>
      <c r="F754" s="22">
        <v>0</v>
      </c>
      <c r="G754" s="22">
        <v>1</v>
      </c>
      <c r="H754" s="71">
        <v>46277</v>
      </c>
      <c r="I754" s="141" t="s">
        <v>21</v>
      </c>
      <c r="J754" s="596">
        <v>516300010961613</v>
      </c>
      <c r="K754" s="159" t="s">
        <v>71</v>
      </c>
      <c r="L754" s="39"/>
      <c r="M754" s="39"/>
      <c r="N754" s="39" t="s">
        <v>23</v>
      </c>
      <c r="O754" s="39"/>
      <c r="P754" s="39"/>
      <c r="Q754" s="39" t="s">
        <v>23</v>
      </c>
      <c r="R754" s="39"/>
      <c r="S754" s="22" t="s">
        <v>24</v>
      </c>
      <c r="T754" s="133" t="s">
        <v>43</v>
      </c>
      <c r="U754" s="133" t="s">
        <v>369</v>
      </c>
      <c r="V754" s="133"/>
    </row>
    <row r="755" ht="14.5" customHeight="1" spans="1:22">
      <c r="A755" s="594">
        <v>755</v>
      </c>
      <c r="B755" s="22" t="s">
        <v>19</v>
      </c>
      <c r="C755" s="22" t="s">
        <v>349</v>
      </c>
      <c r="D755" s="595">
        <v>6000043167</v>
      </c>
      <c r="E755" s="94">
        <v>1</v>
      </c>
      <c r="F755" s="94">
        <v>1</v>
      </c>
      <c r="G755" s="94">
        <v>0</v>
      </c>
      <c r="H755" s="178">
        <v>46277</v>
      </c>
      <c r="I755" s="135" t="s">
        <v>21</v>
      </c>
      <c r="J755" s="595">
        <v>516300010961614</v>
      </c>
      <c r="K755" s="547" t="s">
        <v>22</v>
      </c>
      <c r="L755" s="41" t="s">
        <v>22</v>
      </c>
      <c r="M755" s="41" t="s">
        <v>22</v>
      </c>
      <c r="N755" s="27" t="s">
        <v>23</v>
      </c>
      <c r="O755" s="27"/>
      <c r="P755" s="27"/>
      <c r="Q755" s="27" t="s">
        <v>23</v>
      </c>
      <c r="R755" s="27"/>
      <c r="S755" s="94" t="s">
        <v>24</v>
      </c>
      <c r="T755" s="94" t="s">
        <v>22</v>
      </c>
      <c r="U755" s="151" t="s">
        <v>22</v>
      </c>
      <c r="V755" s="151"/>
    </row>
    <row r="756" ht="14.5" customHeight="1" spans="1:22">
      <c r="A756" s="594">
        <v>756</v>
      </c>
      <c r="B756" s="22" t="s">
        <v>19</v>
      </c>
      <c r="C756" s="22" t="s">
        <v>349</v>
      </c>
      <c r="D756" s="596">
        <v>6000043167</v>
      </c>
      <c r="E756" s="22">
        <v>1</v>
      </c>
      <c r="F756" s="22">
        <v>0</v>
      </c>
      <c r="G756" s="22">
        <v>1</v>
      </c>
      <c r="H756" s="71">
        <v>46277</v>
      </c>
      <c r="I756" s="141" t="s">
        <v>21</v>
      </c>
      <c r="J756" s="596">
        <v>516300010961615</v>
      </c>
      <c r="K756" s="166" t="s">
        <v>75</v>
      </c>
      <c r="L756" s="39"/>
      <c r="M756" s="39"/>
      <c r="N756" s="39" t="s">
        <v>23</v>
      </c>
      <c r="O756" s="39"/>
      <c r="P756" s="39"/>
      <c r="Q756" s="39" t="s">
        <v>23</v>
      </c>
      <c r="R756" s="39"/>
      <c r="S756" s="22" t="s">
        <v>24</v>
      </c>
      <c r="T756" s="133" t="s">
        <v>76</v>
      </c>
      <c r="U756" s="133" t="s">
        <v>46</v>
      </c>
      <c r="V756" s="133"/>
    </row>
    <row r="757" ht="14.5" customHeight="1" spans="1:22">
      <c r="A757" s="594">
        <v>757</v>
      </c>
      <c r="B757" s="22" t="s">
        <v>19</v>
      </c>
      <c r="C757" s="22" t="s">
        <v>349</v>
      </c>
      <c r="D757" s="595">
        <v>6000043167</v>
      </c>
      <c r="E757" s="94">
        <v>1</v>
      </c>
      <c r="F757" s="94">
        <v>1</v>
      </c>
      <c r="G757" s="94">
        <v>0</v>
      </c>
      <c r="H757" s="178">
        <v>46277</v>
      </c>
      <c r="I757" s="135" t="s">
        <v>21</v>
      </c>
      <c r="J757" s="595">
        <v>516300010961616</v>
      </c>
      <c r="K757" s="547" t="s">
        <v>22</v>
      </c>
      <c r="L757" s="41" t="s">
        <v>22</v>
      </c>
      <c r="M757" s="41" t="s">
        <v>22</v>
      </c>
      <c r="N757" s="27" t="s">
        <v>23</v>
      </c>
      <c r="O757" s="27"/>
      <c r="P757" s="27"/>
      <c r="Q757" s="27" t="s">
        <v>23</v>
      </c>
      <c r="R757" s="27"/>
      <c r="S757" s="94" t="s">
        <v>24</v>
      </c>
      <c r="T757" s="94" t="s">
        <v>22</v>
      </c>
      <c r="U757" s="151" t="s">
        <v>22</v>
      </c>
      <c r="V757" s="151"/>
    </row>
    <row r="758" ht="14.5" customHeight="1" spans="1:22">
      <c r="A758" s="594">
        <v>758</v>
      </c>
      <c r="B758" s="22" t="s">
        <v>19</v>
      </c>
      <c r="C758" s="22" t="s">
        <v>349</v>
      </c>
      <c r="D758" s="596">
        <v>6000043167</v>
      </c>
      <c r="E758" s="22">
        <v>1</v>
      </c>
      <c r="F758" s="22">
        <v>0</v>
      </c>
      <c r="G758" s="22">
        <v>1</v>
      </c>
      <c r="H758" s="71">
        <v>46277</v>
      </c>
      <c r="I758" s="141" t="s">
        <v>21</v>
      </c>
      <c r="J758" s="596">
        <v>516300010961617</v>
      </c>
      <c r="K758" s="159" t="s">
        <v>381</v>
      </c>
      <c r="L758" s="39"/>
      <c r="M758" s="39"/>
      <c r="N758" s="39" t="s">
        <v>23</v>
      </c>
      <c r="O758" s="39"/>
      <c r="P758" s="39"/>
      <c r="Q758" s="39" t="s">
        <v>23</v>
      </c>
      <c r="R758" s="39"/>
      <c r="S758" s="22" t="s">
        <v>24</v>
      </c>
      <c r="T758" s="133" t="s">
        <v>43</v>
      </c>
      <c r="U758" s="133" t="s">
        <v>369</v>
      </c>
      <c r="V758" s="133"/>
    </row>
    <row r="759" ht="14.5" customHeight="1" spans="1:22">
      <c r="A759" s="594">
        <v>759</v>
      </c>
      <c r="B759" s="22" t="s">
        <v>19</v>
      </c>
      <c r="C759" s="22" t="s">
        <v>349</v>
      </c>
      <c r="D759" s="595">
        <v>6000043167</v>
      </c>
      <c r="E759" s="94">
        <v>1</v>
      </c>
      <c r="F759" s="94">
        <v>0</v>
      </c>
      <c r="G759" s="94">
        <v>1</v>
      </c>
      <c r="H759" s="178">
        <v>46277</v>
      </c>
      <c r="I759" s="135" t="s">
        <v>21</v>
      </c>
      <c r="J759" s="595">
        <v>516300010961618</v>
      </c>
      <c r="K759" s="166" t="s">
        <v>47</v>
      </c>
      <c r="L759" s="27"/>
      <c r="M759" s="27"/>
      <c r="N759" s="27" t="s">
        <v>23</v>
      </c>
      <c r="O759" s="27"/>
      <c r="P759" s="27"/>
      <c r="Q759" s="27" t="s">
        <v>23</v>
      </c>
      <c r="R759" s="27"/>
      <c r="S759" s="94" t="s">
        <v>24</v>
      </c>
      <c r="T759" s="151" t="s">
        <v>45</v>
      </c>
      <c r="U759" s="151" t="s">
        <v>46</v>
      </c>
      <c r="V759" s="151"/>
    </row>
    <row r="760" ht="14.5" customHeight="1" spans="1:22">
      <c r="A760" s="594">
        <v>760</v>
      </c>
      <c r="B760" s="22" t="s">
        <v>19</v>
      </c>
      <c r="C760" s="22" t="s">
        <v>349</v>
      </c>
      <c r="D760" s="596">
        <v>6000043167</v>
      </c>
      <c r="E760" s="22">
        <v>8</v>
      </c>
      <c r="F760" s="22">
        <v>8</v>
      </c>
      <c r="G760" s="22">
        <v>0</v>
      </c>
      <c r="H760" s="71">
        <v>46277</v>
      </c>
      <c r="I760" s="141" t="s">
        <v>21</v>
      </c>
      <c r="J760" s="596" t="s">
        <v>382</v>
      </c>
      <c r="K760" s="515" t="s">
        <v>22</v>
      </c>
      <c r="L760" s="38" t="s">
        <v>22</v>
      </c>
      <c r="M760" s="38" t="s">
        <v>22</v>
      </c>
      <c r="N760" s="39" t="s">
        <v>23</v>
      </c>
      <c r="O760" s="39"/>
      <c r="P760" s="39"/>
      <c r="Q760" s="39" t="s">
        <v>23</v>
      </c>
      <c r="R760" s="39"/>
      <c r="S760" s="22" t="s">
        <v>24</v>
      </c>
      <c r="T760" s="22" t="s">
        <v>22</v>
      </c>
      <c r="U760" s="133" t="s">
        <v>22</v>
      </c>
      <c r="V760" s="133"/>
    </row>
    <row r="761" ht="14.5" customHeight="1" spans="1:22">
      <c r="A761" s="594">
        <v>761</v>
      </c>
      <c r="B761" s="22" t="s">
        <v>19</v>
      </c>
      <c r="C761" s="22" t="s">
        <v>349</v>
      </c>
      <c r="D761" s="595">
        <v>6000043167</v>
      </c>
      <c r="E761" s="94">
        <v>1</v>
      </c>
      <c r="F761" s="94">
        <v>0</v>
      </c>
      <c r="G761" s="94">
        <v>1</v>
      </c>
      <c r="H761" s="178">
        <v>46277</v>
      </c>
      <c r="I761" s="135" t="s">
        <v>21</v>
      </c>
      <c r="J761" s="595">
        <v>516300010961627</v>
      </c>
      <c r="K761" s="155" t="s">
        <v>71</v>
      </c>
      <c r="L761" s="27"/>
      <c r="M761" s="27"/>
      <c r="N761" s="27" t="s">
        <v>23</v>
      </c>
      <c r="O761" s="27"/>
      <c r="P761" s="27"/>
      <c r="Q761" s="27" t="s">
        <v>23</v>
      </c>
      <c r="R761" s="27"/>
      <c r="S761" s="94" t="s">
        <v>24</v>
      </c>
      <c r="T761" s="151" t="s">
        <v>43</v>
      </c>
      <c r="U761" s="151" t="s">
        <v>369</v>
      </c>
      <c r="V761" s="151"/>
    </row>
    <row r="762" ht="14.5" customHeight="1" spans="1:22">
      <c r="A762" s="594">
        <v>762</v>
      </c>
      <c r="B762" s="22" t="s">
        <v>19</v>
      </c>
      <c r="C762" s="22" t="s">
        <v>349</v>
      </c>
      <c r="D762" s="596">
        <v>6000043167</v>
      </c>
      <c r="E762" s="22">
        <v>10</v>
      </c>
      <c r="F762" s="22">
        <v>10</v>
      </c>
      <c r="G762" s="22">
        <v>0</v>
      </c>
      <c r="H762" s="71">
        <v>46277</v>
      </c>
      <c r="I762" s="141" t="s">
        <v>21</v>
      </c>
      <c r="J762" s="596" t="s">
        <v>383</v>
      </c>
      <c r="K762" s="515" t="s">
        <v>22</v>
      </c>
      <c r="L762" s="38" t="s">
        <v>22</v>
      </c>
      <c r="M762" s="38" t="s">
        <v>22</v>
      </c>
      <c r="N762" s="39" t="s">
        <v>23</v>
      </c>
      <c r="O762" s="39"/>
      <c r="P762" s="39"/>
      <c r="Q762" s="39" t="s">
        <v>23</v>
      </c>
      <c r="R762" s="39"/>
      <c r="S762" s="22" t="s">
        <v>24</v>
      </c>
      <c r="T762" s="22" t="s">
        <v>22</v>
      </c>
      <c r="U762" s="133" t="s">
        <v>22</v>
      </c>
      <c r="V762" s="133"/>
    </row>
    <row r="763" ht="14.5" customHeight="1" spans="1:22">
      <c r="A763" s="594">
        <v>763</v>
      </c>
      <c r="B763" s="22" t="s">
        <v>19</v>
      </c>
      <c r="C763" s="22" t="s">
        <v>349</v>
      </c>
      <c r="D763" s="595">
        <v>6000043167</v>
      </c>
      <c r="E763" s="94">
        <v>1</v>
      </c>
      <c r="F763" s="94">
        <v>0</v>
      </c>
      <c r="G763" s="94">
        <v>1</v>
      </c>
      <c r="H763" s="178">
        <v>46277</v>
      </c>
      <c r="I763" s="135" t="s">
        <v>21</v>
      </c>
      <c r="J763" s="595">
        <v>516300010961637</v>
      </c>
      <c r="K763" s="166" t="s">
        <v>47</v>
      </c>
      <c r="L763" s="27"/>
      <c r="M763" s="27"/>
      <c r="N763" s="27" t="s">
        <v>23</v>
      </c>
      <c r="O763" s="27"/>
      <c r="P763" s="27"/>
      <c r="Q763" s="27" t="s">
        <v>23</v>
      </c>
      <c r="R763" s="27"/>
      <c r="S763" s="94" t="s">
        <v>24</v>
      </c>
      <c r="T763" s="151" t="s">
        <v>45</v>
      </c>
      <c r="U763" s="151" t="s">
        <v>46</v>
      </c>
      <c r="V763" s="151"/>
    </row>
    <row r="764" ht="14.5" customHeight="1" spans="1:22">
      <c r="A764" s="594">
        <v>764</v>
      </c>
      <c r="B764" s="22" t="s">
        <v>19</v>
      </c>
      <c r="C764" s="22" t="s">
        <v>349</v>
      </c>
      <c r="D764" s="596">
        <v>6000043167</v>
      </c>
      <c r="E764" s="22">
        <v>1</v>
      </c>
      <c r="F764" s="22">
        <v>1</v>
      </c>
      <c r="G764" s="22">
        <v>0</v>
      </c>
      <c r="H764" s="71">
        <v>46277</v>
      </c>
      <c r="I764" s="141" t="s">
        <v>21</v>
      </c>
      <c r="J764" s="596">
        <v>516300010961638</v>
      </c>
      <c r="K764" s="515" t="s">
        <v>22</v>
      </c>
      <c r="L764" s="38" t="s">
        <v>22</v>
      </c>
      <c r="M764" s="38" t="s">
        <v>22</v>
      </c>
      <c r="N764" s="39" t="s">
        <v>23</v>
      </c>
      <c r="O764" s="39"/>
      <c r="P764" s="39"/>
      <c r="Q764" s="39" t="s">
        <v>23</v>
      </c>
      <c r="R764" s="39"/>
      <c r="S764" s="22" t="s">
        <v>24</v>
      </c>
      <c r="T764" s="22" t="s">
        <v>22</v>
      </c>
      <c r="U764" s="133" t="s">
        <v>22</v>
      </c>
      <c r="V764" s="133"/>
    </row>
    <row r="765" ht="14.5" customHeight="1" spans="1:22">
      <c r="A765" s="594">
        <v>765</v>
      </c>
      <c r="B765" s="22" t="s">
        <v>19</v>
      </c>
      <c r="C765" s="22" t="s">
        <v>349</v>
      </c>
      <c r="D765" s="595">
        <v>6000043167</v>
      </c>
      <c r="E765" s="94">
        <v>1</v>
      </c>
      <c r="F765" s="94">
        <v>0</v>
      </c>
      <c r="G765" s="94">
        <v>1</v>
      </c>
      <c r="H765" s="178">
        <v>46277</v>
      </c>
      <c r="I765" s="135" t="s">
        <v>21</v>
      </c>
      <c r="J765" s="595">
        <v>516300010961639</v>
      </c>
      <c r="K765" s="166" t="s">
        <v>69</v>
      </c>
      <c r="L765" s="27"/>
      <c r="M765" s="27"/>
      <c r="N765" s="27" t="s">
        <v>23</v>
      </c>
      <c r="O765" s="27"/>
      <c r="P765" s="27"/>
      <c r="Q765" s="27" t="s">
        <v>23</v>
      </c>
      <c r="R765" s="27"/>
      <c r="S765" s="94" t="s">
        <v>24</v>
      </c>
      <c r="T765" s="151" t="s">
        <v>45</v>
      </c>
      <c r="U765" s="151" t="s">
        <v>46</v>
      </c>
      <c r="V765" s="151"/>
    </row>
    <row r="766" ht="14.5" customHeight="1" spans="1:22">
      <c r="A766" s="594">
        <v>766</v>
      </c>
      <c r="B766" s="22" t="s">
        <v>19</v>
      </c>
      <c r="C766" s="22" t="s">
        <v>349</v>
      </c>
      <c r="D766" s="596">
        <v>6000043167</v>
      </c>
      <c r="E766" s="22">
        <v>1</v>
      </c>
      <c r="F766" s="22">
        <v>0</v>
      </c>
      <c r="G766" s="22">
        <v>1</v>
      </c>
      <c r="H766" s="71">
        <v>46277</v>
      </c>
      <c r="I766" s="141" t="s">
        <v>21</v>
      </c>
      <c r="J766" s="596">
        <v>516300010961640</v>
      </c>
      <c r="K766" s="166" t="s">
        <v>69</v>
      </c>
      <c r="L766" s="39"/>
      <c r="M766" s="39"/>
      <c r="N766" s="39" t="s">
        <v>23</v>
      </c>
      <c r="O766" s="39"/>
      <c r="P766" s="39"/>
      <c r="Q766" s="39" t="s">
        <v>23</v>
      </c>
      <c r="R766" s="39"/>
      <c r="S766" s="22" t="s">
        <v>24</v>
      </c>
      <c r="T766" s="133" t="s">
        <v>45</v>
      </c>
      <c r="U766" s="133" t="s">
        <v>46</v>
      </c>
      <c r="V766" s="133"/>
    </row>
    <row r="767" ht="14.5" customHeight="1" spans="1:22">
      <c r="A767" s="594">
        <v>767</v>
      </c>
      <c r="B767" s="22" t="s">
        <v>19</v>
      </c>
      <c r="C767" s="22" t="s">
        <v>349</v>
      </c>
      <c r="D767" s="595">
        <v>6000043167</v>
      </c>
      <c r="E767" s="94">
        <v>1</v>
      </c>
      <c r="F767" s="94">
        <v>1</v>
      </c>
      <c r="G767" s="94">
        <v>0</v>
      </c>
      <c r="H767" s="178">
        <v>46278</v>
      </c>
      <c r="I767" s="135" t="s">
        <v>21</v>
      </c>
      <c r="J767" s="595">
        <v>516300010961641</v>
      </c>
      <c r="K767" s="547" t="s">
        <v>22</v>
      </c>
      <c r="L767" s="41" t="s">
        <v>22</v>
      </c>
      <c r="M767" s="41" t="s">
        <v>22</v>
      </c>
      <c r="N767" s="27" t="s">
        <v>23</v>
      </c>
      <c r="O767" s="27"/>
      <c r="P767" s="27"/>
      <c r="Q767" s="27" t="s">
        <v>23</v>
      </c>
      <c r="R767" s="27"/>
      <c r="S767" s="94" t="s">
        <v>24</v>
      </c>
      <c r="T767" s="94" t="s">
        <v>22</v>
      </c>
      <c r="U767" s="151" t="s">
        <v>22</v>
      </c>
      <c r="V767" s="151"/>
    </row>
    <row r="768" ht="14.5" customHeight="1" spans="1:22">
      <c r="A768" s="594">
        <v>768</v>
      </c>
      <c r="B768" s="22" t="s">
        <v>19</v>
      </c>
      <c r="C768" s="22" t="s">
        <v>349</v>
      </c>
      <c r="D768" s="596">
        <v>6000043167</v>
      </c>
      <c r="E768" s="22">
        <v>1</v>
      </c>
      <c r="F768" s="22">
        <v>0</v>
      </c>
      <c r="G768" s="22">
        <v>1</v>
      </c>
      <c r="H768" s="71">
        <v>46278</v>
      </c>
      <c r="I768" s="141" t="s">
        <v>21</v>
      </c>
      <c r="J768" s="596">
        <v>516300010961642</v>
      </c>
      <c r="K768" s="166" t="s">
        <v>69</v>
      </c>
      <c r="L768" s="39"/>
      <c r="M768" s="39"/>
      <c r="N768" s="39" t="s">
        <v>23</v>
      </c>
      <c r="O768" s="39"/>
      <c r="P768" s="39"/>
      <c r="Q768" s="39" t="s">
        <v>23</v>
      </c>
      <c r="R768" s="39"/>
      <c r="S768" s="22" t="s">
        <v>24</v>
      </c>
      <c r="T768" s="133" t="s">
        <v>45</v>
      </c>
      <c r="U768" s="133" t="s">
        <v>46</v>
      </c>
      <c r="V768" s="133"/>
    </row>
    <row r="769" ht="14.5" customHeight="1" spans="1:22">
      <c r="A769" s="594">
        <v>769</v>
      </c>
      <c r="B769" s="22" t="s">
        <v>19</v>
      </c>
      <c r="C769" s="22" t="s">
        <v>349</v>
      </c>
      <c r="D769" s="595">
        <v>6000043167</v>
      </c>
      <c r="E769" s="94">
        <v>13</v>
      </c>
      <c r="F769" s="94">
        <v>13</v>
      </c>
      <c r="G769" s="94">
        <v>0</v>
      </c>
      <c r="H769" s="178">
        <v>46278</v>
      </c>
      <c r="I769" s="135" t="s">
        <v>21</v>
      </c>
      <c r="J769" s="595" t="s">
        <v>384</v>
      </c>
      <c r="K769" s="547" t="s">
        <v>22</v>
      </c>
      <c r="L769" s="41" t="s">
        <v>22</v>
      </c>
      <c r="M769" s="41" t="s">
        <v>22</v>
      </c>
      <c r="N769" s="27" t="s">
        <v>23</v>
      </c>
      <c r="O769" s="27"/>
      <c r="P769" s="27"/>
      <c r="Q769" s="27" t="s">
        <v>23</v>
      </c>
      <c r="R769" s="27"/>
      <c r="S769" s="94" t="s">
        <v>24</v>
      </c>
      <c r="T769" s="94" t="s">
        <v>22</v>
      </c>
      <c r="U769" s="151" t="s">
        <v>22</v>
      </c>
      <c r="V769" s="151"/>
    </row>
    <row r="770" ht="14.5" customHeight="1" spans="1:22">
      <c r="A770" s="594">
        <v>770</v>
      </c>
      <c r="B770" s="22" t="s">
        <v>19</v>
      </c>
      <c r="C770" s="22" t="s">
        <v>349</v>
      </c>
      <c r="D770" s="596">
        <v>6000043167</v>
      </c>
      <c r="E770" s="22">
        <v>1</v>
      </c>
      <c r="F770" s="22">
        <v>0</v>
      </c>
      <c r="G770" s="22">
        <v>1</v>
      </c>
      <c r="H770" s="71">
        <v>46278</v>
      </c>
      <c r="I770" s="141" t="s">
        <v>21</v>
      </c>
      <c r="J770" s="596">
        <v>516300010961656</v>
      </c>
      <c r="K770" s="166" t="s">
        <v>31</v>
      </c>
      <c r="L770" s="38" t="s">
        <v>2853</v>
      </c>
      <c r="M770" s="39"/>
      <c r="N770" s="39" t="s">
        <v>23</v>
      </c>
      <c r="O770" s="39"/>
      <c r="P770" s="38" t="s">
        <v>2854</v>
      </c>
      <c r="Q770" s="39" t="s">
        <v>23</v>
      </c>
      <c r="R770" s="39"/>
      <c r="S770" s="22" t="s">
        <v>24</v>
      </c>
      <c r="T770" s="22" t="s">
        <v>32</v>
      </c>
      <c r="U770" s="133" t="s">
        <v>28</v>
      </c>
      <c r="V770" s="133"/>
    </row>
    <row r="771" ht="14.5" customHeight="1" spans="1:22">
      <c r="A771" s="594">
        <v>771</v>
      </c>
      <c r="B771" s="22" t="s">
        <v>19</v>
      </c>
      <c r="C771" s="22" t="s">
        <v>349</v>
      </c>
      <c r="D771" s="595">
        <v>6000043167</v>
      </c>
      <c r="E771" s="94">
        <v>2</v>
      </c>
      <c r="F771" s="94">
        <v>2</v>
      </c>
      <c r="G771" s="94">
        <v>0</v>
      </c>
      <c r="H771" s="178">
        <v>46278</v>
      </c>
      <c r="I771" s="135" t="s">
        <v>21</v>
      </c>
      <c r="J771" s="595" t="s">
        <v>385</v>
      </c>
      <c r="K771" s="547" t="s">
        <v>22</v>
      </c>
      <c r="L771" s="41" t="s">
        <v>22</v>
      </c>
      <c r="M771" s="41" t="s">
        <v>22</v>
      </c>
      <c r="N771" s="27" t="s">
        <v>23</v>
      </c>
      <c r="O771" s="27"/>
      <c r="P771" s="27"/>
      <c r="Q771" s="27" t="s">
        <v>23</v>
      </c>
      <c r="R771" s="27"/>
      <c r="S771" s="94" t="s">
        <v>24</v>
      </c>
      <c r="T771" s="94" t="s">
        <v>22</v>
      </c>
      <c r="U771" s="151" t="s">
        <v>22</v>
      </c>
      <c r="V771" s="151"/>
    </row>
    <row r="772" ht="14.5" customHeight="1" spans="1:22">
      <c r="A772" s="594">
        <v>772</v>
      </c>
      <c r="B772" s="22" t="s">
        <v>19</v>
      </c>
      <c r="C772" s="22" t="s">
        <v>349</v>
      </c>
      <c r="D772" s="596">
        <v>6000043167</v>
      </c>
      <c r="E772" s="22">
        <v>1</v>
      </c>
      <c r="F772" s="22">
        <v>0</v>
      </c>
      <c r="G772" s="22">
        <v>1</v>
      </c>
      <c r="H772" s="71">
        <v>46278</v>
      </c>
      <c r="I772" s="141" t="s">
        <v>21</v>
      </c>
      <c r="J772" s="596">
        <v>516300010961659</v>
      </c>
      <c r="K772" s="166" t="s">
        <v>31</v>
      </c>
      <c r="L772" s="38" t="s">
        <v>2853</v>
      </c>
      <c r="M772" s="39"/>
      <c r="N772" s="39" t="s">
        <v>23</v>
      </c>
      <c r="O772" s="39"/>
      <c r="P772" s="38" t="s">
        <v>2854</v>
      </c>
      <c r="Q772" s="39" t="s">
        <v>23</v>
      </c>
      <c r="R772" s="39"/>
      <c r="S772" s="22" t="s">
        <v>24</v>
      </c>
      <c r="T772" s="22" t="s">
        <v>32</v>
      </c>
      <c r="U772" s="133" t="s">
        <v>28</v>
      </c>
      <c r="V772" s="133"/>
    </row>
    <row r="773" ht="14.5" customHeight="1" spans="1:22">
      <c r="A773" s="594">
        <v>773</v>
      </c>
      <c r="B773" s="22" t="s">
        <v>19</v>
      </c>
      <c r="C773" s="22" t="s">
        <v>349</v>
      </c>
      <c r="D773" s="595">
        <v>6000043167</v>
      </c>
      <c r="E773" s="94">
        <v>2</v>
      </c>
      <c r="F773" s="94">
        <v>2</v>
      </c>
      <c r="G773" s="94">
        <v>0</v>
      </c>
      <c r="H773" s="178">
        <v>46278</v>
      </c>
      <c r="I773" s="135" t="s">
        <v>21</v>
      </c>
      <c r="J773" s="595" t="s">
        <v>386</v>
      </c>
      <c r="K773" s="547" t="s">
        <v>22</v>
      </c>
      <c r="L773" s="41" t="s">
        <v>22</v>
      </c>
      <c r="M773" s="41" t="s">
        <v>22</v>
      </c>
      <c r="N773" s="27" t="s">
        <v>23</v>
      </c>
      <c r="O773" s="27"/>
      <c r="P773" s="27"/>
      <c r="Q773" s="27" t="s">
        <v>23</v>
      </c>
      <c r="R773" s="27"/>
      <c r="S773" s="94" t="s">
        <v>24</v>
      </c>
      <c r="T773" s="94" t="s">
        <v>22</v>
      </c>
      <c r="U773" s="151" t="s">
        <v>22</v>
      </c>
      <c r="V773" s="151"/>
    </row>
    <row r="774" ht="14.5" customHeight="1" spans="1:22">
      <c r="A774" s="594">
        <v>774</v>
      </c>
      <c r="B774" s="22" t="s">
        <v>19</v>
      </c>
      <c r="C774" s="22" t="s">
        <v>349</v>
      </c>
      <c r="D774" s="596">
        <v>6000043167</v>
      </c>
      <c r="E774" s="22">
        <v>1</v>
      </c>
      <c r="F774" s="22">
        <v>0</v>
      </c>
      <c r="G774" s="22">
        <v>1</v>
      </c>
      <c r="H774" s="71">
        <v>46278</v>
      </c>
      <c r="I774" s="141" t="s">
        <v>21</v>
      </c>
      <c r="J774" s="596">
        <v>516300010961662</v>
      </c>
      <c r="K774" s="166" t="s">
        <v>213</v>
      </c>
      <c r="L774" s="39"/>
      <c r="M774" s="39"/>
      <c r="N774" s="39" t="s">
        <v>23</v>
      </c>
      <c r="O774" s="39"/>
      <c r="P774" s="39"/>
      <c r="Q774" s="39" t="s">
        <v>23</v>
      </c>
      <c r="R774" s="39"/>
      <c r="S774" s="22" t="s">
        <v>24</v>
      </c>
      <c r="T774" s="133" t="s">
        <v>45</v>
      </c>
      <c r="U774" s="133" t="s">
        <v>46</v>
      </c>
      <c r="V774" s="133"/>
    </row>
    <row r="775" ht="14.5" customHeight="1" spans="1:22">
      <c r="A775" s="594">
        <v>775</v>
      </c>
      <c r="B775" s="22" t="s">
        <v>19</v>
      </c>
      <c r="C775" s="22" t="s">
        <v>349</v>
      </c>
      <c r="D775" s="595">
        <v>6000043167</v>
      </c>
      <c r="E775" s="94">
        <v>1</v>
      </c>
      <c r="F775" s="94">
        <v>1</v>
      </c>
      <c r="G775" s="94">
        <v>0</v>
      </c>
      <c r="H775" s="178">
        <v>46278</v>
      </c>
      <c r="I775" s="135" t="s">
        <v>21</v>
      </c>
      <c r="J775" s="595">
        <v>516300010961663</v>
      </c>
      <c r="K775" s="547" t="s">
        <v>22</v>
      </c>
      <c r="L775" s="41" t="s">
        <v>22</v>
      </c>
      <c r="M775" s="41" t="s">
        <v>22</v>
      </c>
      <c r="N775" s="27" t="s">
        <v>23</v>
      </c>
      <c r="O775" s="27"/>
      <c r="P775" s="27"/>
      <c r="Q775" s="27" t="s">
        <v>23</v>
      </c>
      <c r="R775" s="27"/>
      <c r="S775" s="94" t="s">
        <v>24</v>
      </c>
      <c r="T775" s="94" t="s">
        <v>22</v>
      </c>
      <c r="U775" s="151" t="s">
        <v>22</v>
      </c>
      <c r="V775" s="151"/>
    </row>
    <row r="776" ht="14.5" customHeight="1" spans="1:22">
      <c r="A776" s="594">
        <v>776</v>
      </c>
      <c r="B776" s="22" t="s">
        <v>19</v>
      </c>
      <c r="C776" s="22" t="s">
        <v>146</v>
      </c>
      <c r="D776" s="596">
        <v>6000043167</v>
      </c>
      <c r="E776" s="22">
        <v>4</v>
      </c>
      <c r="F776" s="22">
        <v>4</v>
      </c>
      <c r="G776" s="22">
        <v>0</v>
      </c>
      <c r="H776" s="71">
        <v>46280</v>
      </c>
      <c r="I776" s="141" t="s">
        <v>21</v>
      </c>
      <c r="J776" s="596" t="s">
        <v>387</v>
      </c>
      <c r="K776" s="515" t="s">
        <v>22</v>
      </c>
      <c r="L776" s="38" t="s">
        <v>22</v>
      </c>
      <c r="M776" s="38" t="s">
        <v>22</v>
      </c>
      <c r="N776" s="39" t="s">
        <v>23</v>
      </c>
      <c r="O776" s="39"/>
      <c r="P776" s="39"/>
      <c r="Q776" s="39" t="s">
        <v>23</v>
      </c>
      <c r="R776" s="39"/>
      <c r="S776" s="22" t="s">
        <v>24</v>
      </c>
      <c r="T776" s="22" t="s">
        <v>22</v>
      </c>
      <c r="U776" s="133" t="s">
        <v>22</v>
      </c>
      <c r="V776" s="133"/>
    </row>
    <row r="777" ht="14.5" customHeight="1" spans="1:22">
      <c r="A777" s="594">
        <v>777</v>
      </c>
      <c r="B777" s="22" t="s">
        <v>19</v>
      </c>
      <c r="C777" s="22" t="s">
        <v>146</v>
      </c>
      <c r="D777" s="595">
        <v>6000043167</v>
      </c>
      <c r="E777" s="94">
        <v>1</v>
      </c>
      <c r="F777" s="94">
        <v>0</v>
      </c>
      <c r="G777" s="94">
        <v>1</v>
      </c>
      <c r="H777" s="178">
        <v>46280</v>
      </c>
      <c r="I777" s="135" t="s">
        <v>21</v>
      </c>
      <c r="J777" s="595">
        <v>516300010961668</v>
      </c>
      <c r="K777" s="166" t="s">
        <v>185</v>
      </c>
      <c r="L777" s="27"/>
      <c r="M777" s="27"/>
      <c r="N777" s="27" t="s">
        <v>23</v>
      </c>
      <c r="O777" s="27"/>
      <c r="P777" s="27"/>
      <c r="Q777" s="27" t="s">
        <v>23</v>
      </c>
      <c r="R777" s="27"/>
      <c r="S777" s="94" t="s">
        <v>24</v>
      </c>
      <c r="T777" s="94" t="s">
        <v>186</v>
      </c>
      <c r="U777" s="151" t="s">
        <v>28</v>
      </c>
      <c r="V777" s="151"/>
    </row>
    <row r="778" ht="14.5" customHeight="1" spans="1:22">
      <c r="A778" s="594">
        <v>778</v>
      </c>
      <c r="B778" s="22" t="s">
        <v>19</v>
      </c>
      <c r="C778" s="22" t="s">
        <v>146</v>
      </c>
      <c r="D778" s="596">
        <v>6000043167</v>
      </c>
      <c r="E778" s="22">
        <v>5</v>
      </c>
      <c r="F778" s="22">
        <v>5</v>
      </c>
      <c r="G778" s="22">
        <v>0</v>
      </c>
      <c r="H778" s="71">
        <v>46280</v>
      </c>
      <c r="I778" s="141" t="s">
        <v>21</v>
      </c>
      <c r="J778" s="596" t="s">
        <v>388</v>
      </c>
      <c r="K778" s="515" t="s">
        <v>22</v>
      </c>
      <c r="L778" s="38" t="s">
        <v>22</v>
      </c>
      <c r="M778" s="38" t="s">
        <v>22</v>
      </c>
      <c r="N778" s="39" t="s">
        <v>23</v>
      </c>
      <c r="O778" s="39"/>
      <c r="P778" s="39"/>
      <c r="Q778" s="39" t="s">
        <v>23</v>
      </c>
      <c r="R778" s="39"/>
      <c r="S778" s="22" t="s">
        <v>24</v>
      </c>
      <c r="T778" s="22" t="s">
        <v>22</v>
      </c>
      <c r="U778" s="133" t="s">
        <v>22</v>
      </c>
      <c r="V778" s="133"/>
    </row>
    <row r="779" ht="14.5" customHeight="1" spans="1:22">
      <c r="A779" s="594">
        <v>779</v>
      </c>
      <c r="B779" s="22" t="s">
        <v>19</v>
      </c>
      <c r="C779" s="22" t="s">
        <v>146</v>
      </c>
      <c r="D779" s="595">
        <v>6000043167</v>
      </c>
      <c r="E779" s="94">
        <v>1</v>
      </c>
      <c r="F779" s="94">
        <v>0</v>
      </c>
      <c r="G779" s="94">
        <v>1</v>
      </c>
      <c r="H779" s="178">
        <v>46280</v>
      </c>
      <c r="I779" s="135" t="s">
        <v>21</v>
      </c>
      <c r="J779" s="595">
        <v>516300010961674</v>
      </c>
      <c r="K779" s="166" t="s">
        <v>47</v>
      </c>
      <c r="L779" s="27"/>
      <c r="M779" s="27"/>
      <c r="N779" s="27" t="s">
        <v>23</v>
      </c>
      <c r="O779" s="27"/>
      <c r="P779" s="27"/>
      <c r="Q779" s="27" t="s">
        <v>23</v>
      </c>
      <c r="R779" s="27"/>
      <c r="S779" s="94" t="s">
        <v>24</v>
      </c>
      <c r="T779" s="151" t="s">
        <v>45</v>
      </c>
      <c r="U779" s="151" t="s">
        <v>46</v>
      </c>
      <c r="V779" s="151"/>
    </row>
    <row r="780" ht="14.5" customHeight="1" spans="1:22">
      <c r="A780" s="594">
        <v>780</v>
      </c>
      <c r="B780" s="22" t="s">
        <v>19</v>
      </c>
      <c r="C780" s="22" t="s">
        <v>146</v>
      </c>
      <c r="D780" s="596">
        <v>6000043167</v>
      </c>
      <c r="E780" s="22">
        <v>3</v>
      </c>
      <c r="F780" s="22">
        <v>3</v>
      </c>
      <c r="G780" s="22">
        <v>0</v>
      </c>
      <c r="H780" s="71">
        <v>46280</v>
      </c>
      <c r="I780" s="141" t="s">
        <v>21</v>
      </c>
      <c r="J780" s="596" t="s">
        <v>389</v>
      </c>
      <c r="K780" s="515" t="s">
        <v>22</v>
      </c>
      <c r="L780" s="38" t="s">
        <v>22</v>
      </c>
      <c r="M780" s="38" t="s">
        <v>22</v>
      </c>
      <c r="N780" s="39" t="s">
        <v>23</v>
      </c>
      <c r="O780" s="39"/>
      <c r="P780" s="39"/>
      <c r="Q780" s="39" t="s">
        <v>23</v>
      </c>
      <c r="R780" s="39"/>
      <c r="S780" s="22" t="s">
        <v>24</v>
      </c>
      <c r="T780" s="22" t="s">
        <v>22</v>
      </c>
      <c r="U780" s="133" t="s">
        <v>22</v>
      </c>
      <c r="V780" s="133"/>
    </row>
    <row r="781" ht="14.5" customHeight="1" spans="1:22">
      <c r="A781" s="594">
        <v>781</v>
      </c>
      <c r="B781" s="22" t="s">
        <v>19</v>
      </c>
      <c r="C781" s="22" t="s">
        <v>146</v>
      </c>
      <c r="D781" s="595">
        <v>6000043167</v>
      </c>
      <c r="E781" s="94">
        <v>1</v>
      </c>
      <c r="F781" s="94">
        <v>0</v>
      </c>
      <c r="G781" s="94">
        <v>1</v>
      </c>
      <c r="H781" s="178">
        <v>46280</v>
      </c>
      <c r="I781" s="135" t="s">
        <v>21</v>
      </c>
      <c r="J781" s="595">
        <v>516300010961678</v>
      </c>
      <c r="K781" s="155" t="s">
        <v>356</v>
      </c>
      <c r="L781" s="27"/>
      <c r="M781" s="27"/>
      <c r="N781" s="27" t="s">
        <v>23</v>
      </c>
      <c r="O781" s="27"/>
      <c r="P781" s="27"/>
      <c r="Q781" s="27" t="s">
        <v>23</v>
      </c>
      <c r="R781" s="27"/>
      <c r="S781" s="94" t="s">
        <v>24</v>
      </c>
      <c r="T781" s="151" t="s">
        <v>357</v>
      </c>
      <c r="U781" s="151" t="s">
        <v>46</v>
      </c>
      <c r="V781" s="151"/>
    </row>
    <row r="782" ht="14.5" customHeight="1" spans="1:22">
      <c r="A782" s="594">
        <v>782</v>
      </c>
      <c r="B782" s="22" t="s">
        <v>19</v>
      </c>
      <c r="C782" s="22" t="s">
        <v>146</v>
      </c>
      <c r="D782" s="596">
        <v>6000043167</v>
      </c>
      <c r="E782" s="22">
        <v>2</v>
      </c>
      <c r="F782" s="22">
        <v>2</v>
      </c>
      <c r="G782" s="22">
        <v>0</v>
      </c>
      <c r="H782" s="71">
        <v>46280</v>
      </c>
      <c r="I782" s="141" t="s">
        <v>21</v>
      </c>
      <c r="J782" s="596" t="s">
        <v>390</v>
      </c>
      <c r="K782" s="515" t="s">
        <v>22</v>
      </c>
      <c r="L782" s="38" t="s">
        <v>22</v>
      </c>
      <c r="M782" s="38" t="s">
        <v>22</v>
      </c>
      <c r="N782" s="39" t="s">
        <v>23</v>
      </c>
      <c r="O782" s="39"/>
      <c r="P782" s="39"/>
      <c r="Q782" s="39" t="s">
        <v>23</v>
      </c>
      <c r="R782" s="39"/>
      <c r="S782" s="22" t="s">
        <v>24</v>
      </c>
      <c r="T782" s="22" t="s">
        <v>22</v>
      </c>
      <c r="U782" s="133" t="s">
        <v>22</v>
      </c>
      <c r="V782" s="133"/>
    </row>
    <row r="783" ht="14.5" customHeight="1" spans="1:22">
      <c r="A783" s="594">
        <v>783</v>
      </c>
      <c r="B783" s="22" t="s">
        <v>19</v>
      </c>
      <c r="C783" s="22" t="s">
        <v>146</v>
      </c>
      <c r="D783" s="595">
        <v>6000043167</v>
      </c>
      <c r="E783" s="94">
        <v>1</v>
      </c>
      <c r="F783" s="94">
        <v>0</v>
      </c>
      <c r="G783" s="94">
        <v>1</v>
      </c>
      <c r="H783" s="178">
        <v>46280</v>
      </c>
      <c r="I783" s="135" t="s">
        <v>21</v>
      </c>
      <c r="J783" s="595">
        <v>516300010961681</v>
      </c>
      <c r="K783" s="166" t="s">
        <v>47</v>
      </c>
      <c r="L783" s="27"/>
      <c r="M783" s="27"/>
      <c r="N783" s="27" t="s">
        <v>23</v>
      </c>
      <c r="O783" s="27"/>
      <c r="P783" s="27"/>
      <c r="Q783" s="27" t="s">
        <v>23</v>
      </c>
      <c r="R783" s="27"/>
      <c r="S783" s="94" t="s">
        <v>24</v>
      </c>
      <c r="T783" s="151" t="s">
        <v>45</v>
      </c>
      <c r="U783" s="151" t="s">
        <v>46</v>
      </c>
      <c r="V783" s="151"/>
    </row>
    <row r="784" ht="14.5" customHeight="1" spans="1:22">
      <c r="A784" s="594">
        <v>784</v>
      </c>
      <c r="B784" s="22" t="s">
        <v>19</v>
      </c>
      <c r="C784" s="22" t="s">
        <v>146</v>
      </c>
      <c r="D784" s="596">
        <v>6000043167</v>
      </c>
      <c r="E784" s="22">
        <v>1</v>
      </c>
      <c r="F784" s="22">
        <v>0</v>
      </c>
      <c r="G784" s="22">
        <v>1</v>
      </c>
      <c r="H784" s="71">
        <v>46280</v>
      </c>
      <c r="I784" s="141" t="s">
        <v>21</v>
      </c>
      <c r="J784" s="596">
        <v>516300010961682</v>
      </c>
      <c r="K784" s="166" t="s">
        <v>31</v>
      </c>
      <c r="L784" s="39"/>
      <c r="M784" s="39"/>
      <c r="N784" s="39" t="s">
        <v>23</v>
      </c>
      <c r="O784" s="39"/>
      <c r="P784" s="39"/>
      <c r="Q784" s="39" t="s">
        <v>23</v>
      </c>
      <c r="R784" s="39"/>
      <c r="S784" s="22" t="s">
        <v>24</v>
      </c>
      <c r="T784" s="133" t="s">
        <v>32</v>
      </c>
      <c r="U784" s="133" t="s">
        <v>28</v>
      </c>
      <c r="V784" s="133"/>
    </row>
    <row r="785" ht="14.5" customHeight="1" spans="1:22">
      <c r="A785" s="594">
        <v>785</v>
      </c>
      <c r="B785" s="22" t="s">
        <v>19</v>
      </c>
      <c r="C785" s="22" t="s">
        <v>146</v>
      </c>
      <c r="D785" s="595">
        <v>6000043167</v>
      </c>
      <c r="E785" s="94">
        <v>3</v>
      </c>
      <c r="F785" s="94">
        <v>3</v>
      </c>
      <c r="G785" s="94">
        <v>0</v>
      </c>
      <c r="H785" s="178">
        <v>46280</v>
      </c>
      <c r="I785" s="135" t="s">
        <v>21</v>
      </c>
      <c r="J785" s="595" t="s">
        <v>391</v>
      </c>
      <c r="K785" s="547" t="s">
        <v>22</v>
      </c>
      <c r="L785" s="41" t="s">
        <v>22</v>
      </c>
      <c r="M785" s="41" t="s">
        <v>22</v>
      </c>
      <c r="N785" s="27" t="s">
        <v>23</v>
      </c>
      <c r="O785" s="27"/>
      <c r="P785" s="27"/>
      <c r="Q785" s="27" t="s">
        <v>23</v>
      </c>
      <c r="R785" s="27"/>
      <c r="S785" s="94" t="s">
        <v>24</v>
      </c>
      <c r="T785" s="94" t="s">
        <v>22</v>
      </c>
      <c r="U785" s="151" t="s">
        <v>22</v>
      </c>
      <c r="V785" s="151"/>
    </row>
    <row r="786" ht="14.5" customHeight="1" spans="1:22">
      <c r="A786" s="594">
        <v>786</v>
      </c>
      <c r="B786" s="22" t="s">
        <v>19</v>
      </c>
      <c r="C786" s="22" t="s">
        <v>116</v>
      </c>
      <c r="D786" s="596">
        <v>6000043167</v>
      </c>
      <c r="E786" s="22">
        <v>8</v>
      </c>
      <c r="F786" s="22">
        <v>8</v>
      </c>
      <c r="G786" s="22">
        <v>0</v>
      </c>
      <c r="H786" s="71">
        <v>46281</v>
      </c>
      <c r="I786" s="141" t="s">
        <v>21</v>
      </c>
      <c r="J786" s="596" t="s">
        <v>392</v>
      </c>
      <c r="K786" s="166" t="s">
        <v>185</v>
      </c>
      <c r="L786" s="39"/>
      <c r="M786" s="39"/>
      <c r="N786" s="39" t="s">
        <v>23</v>
      </c>
      <c r="O786" s="39"/>
      <c r="P786" s="39"/>
      <c r="Q786" s="39" t="s">
        <v>23</v>
      </c>
      <c r="R786" s="39"/>
      <c r="S786" s="22" t="s">
        <v>24</v>
      </c>
      <c r="T786" s="22" t="s">
        <v>22</v>
      </c>
      <c r="U786" s="133" t="s">
        <v>22</v>
      </c>
      <c r="V786" s="133"/>
    </row>
    <row r="787" ht="14.5" customHeight="1" spans="1:22">
      <c r="A787" s="594">
        <v>787</v>
      </c>
      <c r="B787" s="22" t="s">
        <v>19</v>
      </c>
      <c r="C787" s="22" t="s">
        <v>116</v>
      </c>
      <c r="D787" s="595">
        <v>6000043167</v>
      </c>
      <c r="E787" s="94">
        <v>6</v>
      </c>
      <c r="F787" s="94">
        <v>6</v>
      </c>
      <c r="G787" s="94">
        <v>0</v>
      </c>
      <c r="H787" s="178">
        <v>46281</v>
      </c>
      <c r="I787" s="135" t="s">
        <v>21</v>
      </c>
      <c r="J787" s="595" t="s">
        <v>393</v>
      </c>
      <c r="K787" s="547" t="s">
        <v>22</v>
      </c>
      <c r="L787" s="41" t="s">
        <v>22</v>
      </c>
      <c r="M787" s="41" t="s">
        <v>22</v>
      </c>
      <c r="N787" s="27" t="s">
        <v>23</v>
      </c>
      <c r="O787" s="27"/>
      <c r="P787" s="27"/>
      <c r="Q787" s="27" t="s">
        <v>23</v>
      </c>
      <c r="R787" s="27"/>
      <c r="S787" s="94" t="s">
        <v>24</v>
      </c>
      <c r="T787" s="94" t="s">
        <v>22</v>
      </c>
      <c r="U787" s="151" t="s">
        <v>22</v>
      </c>
      <c r="V787" s="151"/>
    </row>
    <row r="788" ht="14.5" customHeight="1" spans="1:22">
      <c r="A788" s="594">
        <v>788</v>
      </c>
      <c r="B788" s="22" t="s">
        <v>19</v>
      </c>
      <c r="C788" s="22" t="s">
        <v>116</v>
      </c>
      <c r="D788" s="596">
        <v>6000043167</v>
      </c>
      <c r="E788" s="22">
        <v>1</v>
      </c>
      <c r="F788" s="22">
        <v>0</v>
      </c>
      <c r="G788" s="22">
        <v>1</v>
      </c>
      <c r="H788" s="71">
        <v>46281</v>
      </c>
      <c r="I788" s="141" t="s">
        <v>21</v>
      </c>
      <c r="J788" s="596">
        <v>516300010961700</v>
      </c>
      <c r="K788" s="166" t="s">
        <v>75</v>
      </c>
      <c r="L788" s="39"/>
      <c r="M788" s="39"/>
      <c r="N788" s="39" t="s">
        <v>23</v>
      </c>
      <c r="O788" s="39"/>
      <c r="P788" s="39"/>
      <c r="Q788" s="39" t="s">
        <v>23</v>
      </c>
      <c r="R788" s="39"/>
      <c r="S788" s="22" t="s">
        <v>24</v>
      </c>
      <c r="T788" s="133" t="s">
        <v>76</v>
      </c>
      <c r="U788" s="133" t="s">
        <v>46</v>
      </c>
      <c r="V788" s="133"/>
    </row>
    <row r="789" ht="14.5" customHeight="1" spans="1:22">
      <c r="A789" s="594">
        <v>789</v>
      </c>
      <c r="B789" s="22" t="s">
        <v>19</v>
      </c>
      <c r="C789" s="22" t="s">
        <v>116</v>
      </c>
      <c r="D789" s="595">
        <v>6000043167</v>
      </c>
      <c r="E789" s="94">
        <v>1</v>
      </c>
      <c r="F789" s="94">
        <v>0</v>
      </c>
      <c r="G789" s="94">
        <v>1</v>
      </c>
      <c r="H789" s="178">
        <v>46281</v>
      </c>
      <c r="I789" s="135" t="s">
        <v>21</v>
      </c>
      <c r="J789" s="595">
        <v>516300010961701</v>
      </c>
      <c r="K789" s="154" t="s">
        <v>44</v>
      </c>
      <c r="L789" s="27"/>
      <c r="M789" s="27"/>
      <c r="N789" s="27" t="s">
        <v>23</v>
      </c>
      <c r="O789" s="27"/>
      <c r="P789" s="27"/>
      <c r="Q789" s="27" t="s">
        <v>23</v>
      </c>
      <c r="R789" s="27"/>
      <c r="S789" s="94" t="s">
        <v>24</v>
      </c>
      <c r="T789" s="151" t="s">
        <v>45</v>
      </c>
      <c r="U789" s="151" t="s">
        <v>46</v>
      </c>
      <c r="V789" s="151"/>
    </row>
    <row r="790" ht="14.5" customHeight="1" spans="1:22">
      <c r="A790" s="594">
        <v>790</v>
      </c>
      <c r="B790" s="22" t="s">
        <v>19</v>
      </c>
      <c r="C790" s="22" t="s">
        <v>116</v>
      </c>
      <c r="D790" s="596">
        <v>6000043167</v>
      </c>
      <c r="E790" s="22">
        <v>1</v>
      </c>
      <c r="F790" s="22">
        <v>0</v>
      </c>
      <c r="G790" s="22">
        <v>1</v>
      </c>
      <c r="H790" s="71">
        <v>46281</v>
      </c>
      <c r="I790" s="141" t="s">
        <v>21</v>
      </c>
      <c r="J790" s="596">
        <v>516300010961702</v>
      </c>
      <c r="K790" s="166" t="s">
        <v>213</v>
      </c>
      <c r="L790" s="39"/>
      <c r="M790" s="39"/>
      <c r="N790" s="39" t="s">
        <v>23</v>
      </c>
      <c r="O790" s="39"/>
      <c r="P790" s="39"/>
      <c r="Q790" s="39" t="s">
        <v>23</v>
      </c>
      <c r="R790" s="39"/>
      <c r="S790" s="22" t="s">
        <v>24</v>
      </c>
      <c r="T790" s="133" t="s">
        <v>45</v>
      </c>
      <c r="U790" s="133" t="s">
        <v>46</v>
      </c>
      <c r="V790" s="133"/>
    </row>
    <row r="791" ht="14.5" customHeight="1" spans="1:22">
      <c r="A791" s="594">
        <v>791</v>
      </c>
      <c r="B791" s="22" t="s">
        <v>19</v>
      </c>
      <c r="C791" s="22" t="s">
        <v>116</v>
      </c>
      <c r="D791" s="595">
        <v>6000043167</v>
      </c>
      <c r="E791" s="94">
        <v>1</v>
      </c>
      <c r="F791" s="94">
        <v>1</v>
      </c>
      <c r="G791" s="94">
        <v>0</v>
      </c>
      <c r="H791" s="178">
        <v>46281</v>
      </c>
      <c r="I791" s="135" t="s">
        <v>21</v>
      </c>
      <c r="J791" s="595">
        <v>516300010961703</v>
      </c>
      <c r="K791" s="547" t="s">
        <v>22</v>
      </c>
      <c r="L791" s="41" t="s">
        <v>22</v>
      </c>
      <c r="M791" s="41" t="s">
        <v>22</v>
      </c>
      <c r="N791" s="27" t="s">
        <v>23</v>
      </c>
      <c r="O791" s="27"/>
      <c r="P791" s="27"/>
      <c r="Q791" s="27" t="s">
        <v>23</v>
      </c>
      <c r="R791" s="27"/>
      <c r="S791" s="94" t="s">
        <v>24</v>
      </c>
      <c r="T791" s="94" t="s">
        <v>22</v>
      </c>
      <c r="U791" s="151" t="s">
        <v>22</v>
      </c>
      <c r="V791" s="151"/>
    </row>
    <row r="792" ht="14.5" customHeight="1" spans="1:22">
      <c r="A792" s="594">
        <v>792</v>
      </c>
      <c r="B792" s="22" t="s">
        <v>19</v>
      </c>
      <c r="C792" s="22" t="s">
        <v>116</v>
      </c>
      <c r="D792" s="596">
        <v>6000043167</v>
      </c>
      <c r="E792" s="22">
        <v>1</v>
      </c>
      <c r="F792" s="22">
        <v>0</v>
      </c>
      <c r="G792" s="22">
        <v>1</v>
      </c>
      <c r="H792" s="71">
        <v>46281</v>
      </c>
      <c r="I792" s="141" t="s">
        <v>21</v>
      </c>
      <c r="J792" s="596">
        <v>516300010961704</v>
      </c>
      <c r="K792" s="166" t="s">
        <v>47</v>
      </c>
      <c r="L792" s="39"/>
      <c r="M792" s="39"/>
      <c r="N792" s="39" t="s">
        <v>23</v>
      </c>
      <c r="O792" s="39"/>
      <c r="P792" s="39"/>
      <c r="Q792" s="39" t="s">
        <v>23</v>
      </c>
      <c r="R792" s="39"/>
      <c r="S792" s="22" t="s">
        <v>24</v>
      </c>
      <c r="T792" s="133" t="s">
        <v>45</v>
      </c>
      <c r="U792" s="133" t="s">
        <v>46</v>
      </c>
      <c r="V792" s="133"/>
    </row>
    <row r="793" ht="14.5" customHeight="1" spans="1:22">
      <c r="A793" s="594">
        <v>793</v>
      </c>
      <c r="B793" s="22" t="s">
        <v>19</v>
      </c>
      <c r="C793" s="22" t="s">
        <v>116</v>
      </c>
      <c r="D793" s="595">
        <v>6000043167</v>
      </c>
      <c r="E793" s="94">
        <v>1</v>
      </c>
      <c r="F793" s="94">
        <v>0</v>
      </c>
      <c r="G793" s="94">
        <v>1</v>
      </c>
      <c r="H793" s="178">
        <v>46281</v>
      </c>
      <c r="I793" s="135" t="s">
        <v>21</v>
      </c>
      <c r="J793" s="595">
        <v>516300010961705</v>
      </c>
      <c r="K793" s="166" t="s">
        <v>213</v>
      </c>
      <c r="L793" s="27"/>
      <c r="M793" s="27"/>
      <c r="N793" s="27" t="s">
        <v>23</v>
      </c>
      <c r="O793" s="27"/>
      <c r="P793" s="27"/>
      <c r="Q793" s="27" t="s">
        <v>23</v>
      </c>
      <c r="R793" s="27"/>
      <c r="S793" s="94" t="s">
        <v>24</v>
      </c>
      <c r="T793" s="151" t="s">
        <v>45</v>
      </c>
      <c r="U793" s="151" t="s">
        <v>46</v>
      </c>
      <c r="V793" s="151"/>
    </row>
    <row r="794" ht="14.5" customHeight="1" spans="1:22">
      <c r="A794" s="594">
        <v>794</v>
      </c>
      <c r="B794" s="22" t="s">
        <v>19</v>
      </c>
      <c r="C794" s="22" t="s">
        <v>116</v>
      </c>
      <c r="D794" s="596">
        <v>6000043167</v>
      </c>
      <c r="E794" s="22">
        <v>1</v>
      </c>
      <c r="F794" s="22">
        <v>1</v>
      </c>
      <c r="G794" s="22">
        <v>0</v>
      </c>
      <c r="H794" s="71">
        <v>46281</v>
      </c>
      <c r="I794" s="141" t="s">
        <v>21</v>
      </c>
      <c r="J794" s="596">
        <v>516300010961706</v>
      </c>
      <c r="K794" s="515" t="s">
        <v>22</v>
      </c>
      <c r="L794" s="38" t="s">
        <v>22</v>
      </c>
      <c r="M794" s="38" t="s">
        <v>22</v>
      </c>
      <c r="N794" s="39" t="s">
        <v>23</v>
      </c>
      <c r="O794" s="39"/>
      <c r="P794" s="39"/>
      <c r="Q794" s="39" t="s">
        <v>23</v>
      </c>
      <c r="R794" s="39"/>
      <c r="S794" s="22" t="s">
        <v>24</v>
      </c>
      <c r="T794" s="22" t="s">
        <v>22</v>
      </c>
      <c r="U794" s="133" t="s">
        <v>22</v>
      </c>
      <c r="V794" s="133"/>
    </row>
    <row r="795" ht="14.5" customHeight="1" spans="1:22">
      <c r="A795" s="594">
        <v>795</v>
      </c>
      <c r="B795" s="22" t="s">
        <v>19</v>
      </c>
      <c r="C795" s="22" t="s">
        <v>116</v>
      </c>
      <c r="D795" s="595">
        <v>6000043167</v>
      </c>
      <c r="E795" s="94">
        <v>1</v>
      </c>
      <c r="F795" s="94">
        <v>0</v>
      </c>
      <c r="G795" s="94">
        <v>1</v>
      </c>
      <c r="H795" s="178">
        <v>46281</v>
      </c>
      <c r="I795" s="135" t="s">
        <v>21</v>
      </c>
      <c r="J795" s="595">
        <v>516300010961707</v>
      </c>
      <c r="K795" s="155" t="s">
        <v>356</v>
      </c>
      <c r="L795" s="27"/>
      <c r="M795" s="27"/>
      <c r="N795" s="27" t="s">
        <v>23</v>
      </c>
      <c r="O795" s="27"/>
      <c r="P795" s="27"/>
      <c r="Q795" s="27" t="s">
        <v>23</v>
      </c>
      <c r="R795" s="27"/>
      <c r="S795" s="94" t="s">
        <v>24</v>
      </c>
      <c r="T795" s="151" t="s">
        <v>357</v>
      </c>
      <c r="U795" s="151" t="s">
        <v>46</v>
      </c>
      <c r="V795" s="151"/>
    </row>
    <row r="796" ht="14.5" customHeight="1" spans="1:22">
      <c r="A796" s="594">
        <v>796</v>
      </c>
      <c r="B796" s="22" t="s">
        <v>19</v>
      </c>
      <c r="C796" s="22" t="s">
        <v>116</v>
      </c>
      <c r="D796" s="596">
        <v>6000043167</v>
      </c>
      <c r="E796" s="22">
        <v>4</v>
      </c>
      <c r="F796" s="22">
        <v>4</v>
      </c>
      <c r="G796" s="22">
        <v>0</v>
      </c>
      <c r="H796" s="71">
        <v>46281</v>
      </c>
      <c r="I796" s="141" t="s">
        <v>21</v>
      </c>
      <c r="J796" s="596" t="s">
        <v>394</v>
      </c>
      <c r="K796" s="515" t="s">
        <v>22</v>
      </c>
      <c r="L796" s="38" t="s">
        <v>22</v>
      </c>
      <c r="M796" s="38" t="s">
        <v>22</v>
      </c>
      <c r="N796" s="39" t="s">
        <v>23</v>
      </c>
      <c r="O796" s="39"/>
      <c r="P796" s="39"/>
      <c r="Q796" s="39" t="s">
        <v>23</v>
      </c>
      <c r="R796" s="39"/>
      <c r="S796" s="22" t="s">
        <v>24</v>
      </c>
      <c r="T796" s="22" t="s">
        <v>22</v>
      </c>
      <c r="U796" s="133" t="s">
        <v>22</v>
      </c>
      <c r="V796" s="133"/>
    </row>
    <row r="797" ht="14.5" customHeight="1" spans="1:22">
      <c r="A797" s="594">
        <v>797</v>
      </c>
      <c r="B797" s="22" t="s">
        <v>19</v>
      </c>
      <c r="C797" s="22" t="s">
        <v>116</v>
      </c>
      <c r="D797" s="595">
        <v>6000043167</v>
      </c>
      <c r="E797" s="94">
        <v>1</v>
      </c>
      <c r="F797" s="94">
        <v>0</v>
      </c>
      <c r="G797" s="94">
        <v>1</v>
      </c>
      <c r="H797" s="178">
        <v>46281</v>
      </c>
      <c r="I797" s="135" t="s">
        <v>21</v>
      </c>
      <c r="J797" s="595">
        <v>516300010961712</v>
      </c>
      <c r="K797" s="154" t="s">
        <v>44</v>
      </c>
      <c r="L797" s="27"/>
      <c r="M797" s="27"/>
      <c r="N797" s="27" t="s">
        <v>23</v>
      </c>
      <c r="O797" s="27"/>
      <c r="P797" s="27"/>
      <c r="Q797" s="27" t="s">
        <v>23</v>
      </c>
      <c r="R797" s="27"/>
      <c r="S797" s="94" t="s">
        <v>24</v>
      </c>
      <c r="T797" s="151" t="s">
        <v>45</v>
      </c>
      <c r="U797" s="151" t="s">
        <v>46</v>
      </c>
      <c r="V797" s="151"/>
    </row>
    <row r="798" ht="14.5" customHeight="1" spans="1:22">
      <c r="A798" s="594">
        <v>798</v>
      </c>
      <c r="B798" s="22" t="s">
        <v>19</v>
      </c>
      <c r="C798" s="22" t="s">
        <v>116</v>
      </c>
      <c r="D798" s="596">
        <v>6000043167</v>
      </c>
      <c r="E798" s="22">
        <v>1</v>
      </c>
      <c r="F798" s="22">
        <v>0</v>
      </c>
      <c r="G798" s="22">
        <v>1</v>
      </c>
      <c r="H798" s="71">
        <v>46281</v>
      </c>
      <c r="I798" s="141" t="s">
        <v>21</v>
      </c>
      <c r="J798" s="596">
        <v>516300010961713</v>
      </c>
      <c r="K798" s="166" t="s">
        <v>213</v>
      </c>
      <c r="L798" s="39"/>
      <c r="M798" s="39"/>
      <c r="N798" s="39" t="s">
        <v>23</v>
      </c>
      <c r="O798" s="39"/>
      <c r="P798" s="39"/>
      <c r="Q798" s="39" t="s">
        <v>23</v>
      </c>
      <c r="R798" s="39"/>
      <c r="S798" s="22" t="s">
        <v>24</v>
      </c>
      <c r="T798" s="133" t="s">
        <v>45</v>
      </c>
      <c r="U798" s="133" t="s">
        <v>46</v>
      </c>
      <c r="V798" s="133"/>
    </row>
    <row r="799" ht="14.5" customHeight="1" spans="1:22">
      <c r="A799" s="594">
        <v>799</v>
      </c>
      <c r="B799" s="22" t="s">
        <v>19</v>
      </c>
      <c r="C799" s="22" t="s">
        <v>116</v>
      </c>
      <c r="D799" s="595">
        <v>6000043167</v>
      </c>
      <c r="E799" s="94">
        <v>1</v>
      </c>
      <c r="F799" s="94">
        <v>0</v>
      </c>
      <c r="G799" s="94">
        <v>1</v>
      </c>
      <c r="H799" s="178">
        <v>46281</v>
      </c>
      <c r="I799" s="135" t="s">
        <v>21</v>
      </c>
      <c r="J799" s="595">
        <v>516300010961714</v>
      </c>
      <c r="K799" s="166" t="s">
        <v>69</v>
      </c>
      <c r="L799" s="27"/>
      <c r="M799" s="27"/>
      <c r="N799" s="27" t="s">
        <v>23</v>
      </c>
      <c r="O799" s="27"/>
      <c r="P799" s="27"/>
      <c r="Q799" s="27" t="s">
        <v>23</v>
      </c>
      <c r="R799" s="27"/>
      <c r="S799" s="94" t="s">
        <v>24</v>
      </c>
      <c r="T799" s="151" t="s">
        <v>45</v>
      </c>
      <c r="U799" s="151" t="s">
        <v>46</v>
      </c>
      <c r="V799" s="151"/>
    </row>
    <row r="800" ht="14.5" customHeight="1" spans="1:22">
      <c r="A800" s="594">
        <v>800</v>
      </c>
      <c r="B800" s="22" t="s">
        <v>19</v>
      </c>
      <c r="C800" s="22" t="s">
        <v>116</v>
      </c>
      <c r="D800" s="596">
        <v>6000043167</v>
      </c>
      <c r="E800" s="22">
        <v>1</v>
      </c>
      <c r="F800" s="22">
        <v>0</v>
      </c>
      <c r="G800" s="22">
        <v>1</v>
      </c>
      <c r="H800" s="71">
        <v>46281</v>
      </c>
      <c r="I800" s="141" t="s">
        <v>21</v>
      </c>
      <c r="J800" s="596">
        <v>516300010961715</v>
      </c>
      <c r="K800" s="166" t="s">
        <v>69</v>
      </c>
      <c r="L800" s="39"/>
      <c r="M800" s="39"/>
      <c r="N800" s="39" t="s">
        <v>23</v>
      </c>
      <c r="O800" s="39"/>
      <c r="P800" s="39"/>
      <c r="Q800" s="39" t="s">
        <v>23</v>
      </c>
      <c r="R800" s="39"/>
      <c r="S800" s="22" t="s">
        <v>24</v>
      </c>
      <c r="T800" s="133" t="s">
        <v>45</v>
      </c>
      <c r="U800" s="133" t="s">
        <v>46</v>
      </c>
      <c r="V800" s="133"/>
    </row>
    <row r="801" ht="14.5" customHeight="1" spans="1:22">
      <c r="A801" s="594">
        <v>801</v>
      </c>
      <c r="B801" s="22" t="s">
        <v>19</v>
      </c>
      <c r="C801" s="22" t="s">
        <v>116</v>
      </c>
      <c r="D801" s="595">
        <v>6000043167</v>
      </c>
      <c r="E801" s="94">
        <v>3</v>
      </c>
      <c r="F801" s="94">
        <v>3</v>
      </c>
      <c r="G801" s="94">
        <v>0</v>
      </c>
      <c r="H801" s="178">
        <v>46281</v>
      </c>
      <c r="I801" s="135" t="s">
        <v>21</v>
      </c>
      <c r="J801" s="595" t="s">
        <v>395</v>
      </c>
      <c r="K801" s="547" t="s">
        <v>22</v>
      </c>
      <c r="L801" s="41" t="s">
        <v>22</v>
      </c>
      <c r="M801" s="41" t="s">
        <v>22</v>
      </c>
      <c r="N801" s="27" t="s">
        <v>23</v>
      </c>
      <c r="O801" s="27"/>
      <c r="P801" s="27"/>
      <c r="Q801" s="27" t="s">
        <v>23</v>
      </c>
      <c r="R801" s="27"/>
      <c r="S801" s="94" t="s">
        <v>24</v>
      </c>
      <c r="T801" s="94" t="s">
        <v>22</v>
      </c>
      <c r="U801" s="151" t="s">
        <v>22</v>
      </c>
      <c r="V801" s="151"/>
    </row>
    <row r="802" ht="14.5" customHeight="1" spans="1:22">
      <c r="A802" s="594">
        <v>802</v>
      </c>
      <c r="B802" s="22" t="s">
        <v>19</v>
      </c>
      <c r="C802" s="22" t="s">
        <v>349</v>
      </c>
      <c r="D802" s="596">
        <v>6000043167</v>
      </c>
      <c r="E802" s="22">
        <v>4</v>
      </c>
      <c r="F802" s="22">
        <v>4</v>
      </c>
      <c r="G802" s="22">
        <v>0</v>
      </c>
      <c r="H802" s="71">
        <v>46282</v>
      </c>
      <c r="I802" s="141" t="s">
        <v>21</v>
      </c>
      <c r="J802" s="596" t="s">
        <v>396</v>
      </c>
      <c r="K802" s="515" t="s">
        <v>22</v>
      </c>
      <c r="L802" s="38" t="s">
        <v>22</v>
      </c>
      <c r="M802" s="38" t="s">
        <v>22</v>
      </c>
      <c r="N802" s="39" t="s">
        <v>23</v>
      </c>
      <c r="O802" s="39"/>
      <c r="P802" s="39"/>
      <c r="Q802" s="39" t="s">
        <v>23</v>
      </c>
      <c r="R802" s="39"/>
      <c r="S802" s="22" t="s">
        <v>24</v>
      </c>
      <c r="T802" s="22" t="s">
        <v>22</v>
      </c>
      <c r="U802" s="133" t="s">
        <v>22</v>
      </c>
      <c r="V802" s="133"/>
    </row>
    <row r="803" ht="14.5" customHeight="1" spans="1:22">
      <c r="A803" s="594">
        <v>803</v>
      </c>
      <c r="B803" s="22" t="s">
        <v>19</v>
      </c>
      <c r="C803" s="22" t="s">
        <v>349</v>
      </c>
      <c r="D803" s="595">
        <v>6000043167</v>
      </c>
      <c r="E803" s="94">
        <v>1</v>
      </c>
      <c r="F803" s="94">
        <v>0</v>
      </c>
      <c r="G803" s="94">
        <v>1</v>
      </c>
      <c r="H803" s="178">
        <v>46282</v>
      </c>
      <c r="I803" s="135" t="s">
        <v>21</v>
      </c>
      <c r="J803" s="595">
        <v>516300010961723</v>
      </c>
      <c r="K803" s="166" t="s">
        <v>75</v>
      </c>
      <c r="L803" s="27"/>
      <c r="M803" s="27"/>
      <c r="N803" s="27" t="s">
        <v>23</v>
      </c>
      <c r="O803" s="27"/>
      <c r="P803" s="27"/>
      <c r="Q803" s="27" t="s">
        <v>23</v>
      </c>
      <c r="R803" s="27"/>
      <c r="S803" s="94" t="s">
        <v>24</v>
      </c>
      <c r="T803" s="151" t="s">
        <v>76</v>
      </c>
      <c r="U803" s="151" t="s">
        <v>46</v>
      </c>
      <c r="V803" s="151"/>
    </row>
    <row r="804" ht="14.5" customHeight="1" spans="1:22">
      <c r="A804" s="594">
        <v>804</v>
      </c>
      <c r="B804" s="22" t="s">
        <v>19</v>
      </c>
      <c r="C804" s="22" t="s">
        <v>349</v>
      </c>
      <c r="D804" s="596">
        <v>6000043167</v>
      </c>
      <c r="E804" s="22">
        <v>2</v>
      </c>
      <c r="F804" s="22">
        <v>2</v>
      </c>
      <c r="G804" s="22">
        <v>0</v>
      </c>
      <c r="H804" s="71">
        <v>46282</v>
      </c>
      <c r="I804" s="141" t="s">
        <v>21</v>
      </c>
      <c r="J804" s="596" t="s">
        <v>397</v>
      </c>
      <c r="K804" s="515" t="s">
        <v>22</v>
      </c>
      <c r="L804" s="38" t="s">
        <v>22</v>
      </c>
      <c r="M804" s="38" t="s">
        <v>22</v>
      </c>
      <c r="N804" s="39" t="s">
        <v>23</v>
      </c>
      <c r="O804" s="39"/>
      <c r="P804" s="39"/>
      <c r="Q804" s="39" t="s">
        <v>23</v>
      </c>
      <c r="R804" s="39"/>
      <c r="S804" s="22" t="s">
        <v>24</v>
      </c>
      <c r="T804" s="22" t="s">
        <v>22</v>
      </c>
      <c r="U804" s="133" t="s">
        <v>22</v>
      </c>
      <c r="V804" s="133"/>
    </row>
    <row r="805" ht="14.5" customHeight="1" spans="1:22">
      <c r="A805" s="594">
        <v>805</v>
      </c>
      <c r="B805" s="22" t="s">
        <v>19</v>
      </c>
      <c r="C805" s="22" t="s">
        <v>349</v>
      </c>
      <c r="D805" s="595">
        <v>6000043167</v>
      </c>
      <c r="E805" s="94">
        <v>1</v>
      </c>
      <c r="F805" s="94">
        <v>0</v>
      </c>
      <c r="G805" s="94">
        <v>1</v>
      </c>
      <c r="H805" s="178">
        <v>46282</v>
      </c>
      <c r="I805" s="135" t="s">
        <v>21</v>
      </c>
      <c r="J805" s="595">
        <v>516300010961726</v>
      </c>
      <c r="K805" s="166" t="s">
        <v>31</v>
      </c>
      <c r="L805" s="27"/>
      <c r="M805" s="27"/>
      <c r="N805" s="27" t="s">
        <v>23</v>
      </c>
      <c r="O805" s="27"/>
      <c r="P805" s="27"/>
      <c r="Q805" s="27" t="s">
        <v>23</v>
      </c>
      <c r="R805" s="27"/>
      <c r="S805" s="94" t="s">
        <v>24</v>
      </c>
      <c r="T805" s="151" t="s">
        <v>32</v>
      </c>
      <c r="U805" s="151" t="s">
        <v>28</v>
      </c>
      <c r="V805" s="151"/>
    </row>
    <row r="806" ht="14.5" customHeight="1" spans="1:22">
      <c r="A806" s="594">
        <v>806</v>
      </c>
      <c r="B806" s="22" t="s">
        <v>19</v>
      </c>
      <c r="C806" s="22" t="s">
        <v>349</v>
      </c>
      <c r="D806" s="596">
        <v>6000043167</v>
      </c>
      <c r="E806" s="22">
        <v>10</v>
      </c>
      <c r="F806" s="22">
        <v>10</v>
      </c>
      <c r="G806" s="22">
        <v>0</v>
      </c>
      <c r="H806" s="71">
        <v>46282</v>
      </c>
      <c r="I806" s="141" t="s">
        <v>21</v>
      </c>
      <c r="J806" s="596" t="s">
        <v>398</v>
      </c>
      <c r="K806" s="515" t="s">
        <v>22</v>
      </c>
      <c r="L806" s="38" t="s">
        <v>22</v>
      </c>
      <c r="M806" s="38" t="s">
        <v>22</v>
      </c>
      <c r="N806" s="39" t="s">
        <v>23</v>
      </c>
      <c r="O806" s="39"/>
      <c r="P806" s="39"/>
      <c r="Q806" s="39" t="s">
        <v>23</v>
      </c>
      <c r="R806" s="39"/>
      <c r="S806" s="22" t="s">
        <v>24</v>
      </c>
      <c r="T806" s="22" t="s">
        <v>22</v>
      </c>
      <c r="U806" s="133" t="s">
        <v>22</v>
      </c>
      <c r="V806" s="133"/>
    </row>
    <row r="807" ht="14.5" customHeight="1" spans="1:22">
      <c r="A807" s="594">
        <v>807</v>
      </c>
      <c r="B807" s="22" t="s">
        <v>19</v>
      </c>
      <c r="C807" s="22" t="s">
        <v>146</v>
      </c>
      <c r="D807" s="595">
        <v>6000043167</v>
      </c>
      <c r="E807" s="94">
        <v>1</v>
      </c>
      <c r="F807" s="94">
        <v>1</v>
      </c>
      <c r="G807" s="94">
        <v>0</v>
      </c>
      <c r="H807" s="603">
        <v>46283</v>
      </c>
      <c r="I807" s="135" t="s">
        <v>21</v>
      </c>
      <c r="J807" s="595">
        <v>516300010961737</v>
      </c>
      <c r="K807" s="547" t="s">
        <v>22</v>
      </c>
      <c r="L807" s="41" t="s">
        <v>22</v>
      </c>
      <c r="M807" s="41" t="s">
        <v>22</v>
      </c>
      <c r="N807" s="27" t="s">
        <v>23</v>
      </c>
      <c r="O807" s="27"/>
      <c r="P807" s="27"/>
      <c r="Q807" s="27" t="s">
        <v>23</v>
      </c>
      <c r="R807" s="27"/>
      <c r="S807" s="94" t="s">
        <v>24</v>
      </c>
      <c r="T807" s="94" t="s">
        <v>22</v>
      </c>
      <c r="U807" s="151" t="s">
        <v>22</v>
      </c>
      <c r="V807" s="151"/>
    </row>
    <row r="808" ht="14.5" customHeight="1" spans="1:22">
      <c r="A808" s="594">
        <v>808</v>
      </c>
      <c r="B808" s="22" t="s">
        <v>19</v>
      </c>
      <c r="C808" s="22" t="s">
        <v>146</v>
      </c>
      <c r="D808" s="596">
        <v>6000043167</v>
      </c>
      <c r="E808" s="22">
        <v>1</v>
      </c>
      <c r="F808" s="22">
        <v>0</v>
      </c>
      <c r="G808" s="22">
        <v>1</v>
      </c>
      <c r="H808" s="604">
        <v>46283</v>
      </c>
      <c r="I808" s="141" t="s">
        <v>21</v>
      </c>
      <c r="J808" s="596">
        <v>516300010961738</v>
      </c>
      <c r="K808" s="154" t="s">
        <v>44</v>
      </c>
      <c r="L808" s="39"/>
      <c r="M808" s="39"/>
      <c r="N808" s="39" t="s">
        <v>23</v>
      </c>
      <c r="O808" s="39"/>
      <c r="P808" s="39"/>
      <c r="Q808" s="39" t="s">
        <v>23</v>
      </c>
      <c r="R808" s="39"/>
      <c r="S808" s="22" t="s">
        <v>24</v>
      </c>
      <c r="T808" s="133" t="s">
        <v>45</v>
      </c>
      <c r="U808" s="133" t="s">
        <v>46</v>
      </c>
      <c r="V808" s="133"/>
    </row>
    <row r="809" ht="14.5" customHeight="1" spans="1:22">
      <c r="A809" s="594">
        <v>809</v>
      </c>
      <c r="B809" s="22" t="s">
        <v>19</v>
      </c>
      <c r="C809" s="22" t="s">
        <v>146</v>
      </c>
      <c r="D809" s="595">
        <v>6000043167</v>
      </c>
      <c r="E809" s="94">
        <v>1</v>
      </c>
      <c r="F809" s="94">
        <v>0</v>
      </c>
      <c r="G809" s="94">
        <v>1</v>
      </c>
      <c r="H809" s="603">
        <v>46283</v>
      </c>
      <c r="I809" s="135" t="s">
        <v>21</v>
      </c>
      <c r="J809" s="595">
        <v>516300010961739</v>
      </c>
      <c r="K809" s="156" t="s">
        <v>399</v>
      </c>
      <c r="L809" s="27"/>
      <c r="M809" s="27"/>
      <c r="N809" s="27" t="s">
        <v>23</v>
      </c>
      <c r="O809" s="27"/>
      <c r="P809" s="27"/>
      <c r="Q809" s="27" t="s">
        <v>23</v>
      </c>
      <c r="R809" s="27"/>
      <c r="S809" s="94" t="s">
        <v>24</v>
      </c>
      <c r="T809" s="151" t="s">
        <v>27</v>
      </c>
      <c r="U809" s="151" t="s">
        <v>28</v>
      </c>
      <c r="V809" s="151"/>
    </row>
    <row r="810" ht="14.5" customHeight="1" spans="1:22">
      <c r="A810" s="594">
        <v>810</v>
      </c>
      <c r="B810" s="22" t="s">
        <v>19</v>
      </c>
      <c r="C810" s="22" t="s">
        <v>146</v>
      </c>
      <c r="D810" s="596">
        <v>6000043167</v>
      </c>
      <c r="E810" s="22">
        <v>1</v>
      </c>
      <c r="F810" s="22">
        <v>0</v>
      </c>
      <c r="G810" s="22">
        <v>1</v>
      </c>
      <c r="H810" s="604">
        <v>46283</v>
      </c>
      <c r="I810" s="141" t="s">
        <v>21</v>
      </c>
      <c r="J810" s="596">
        <v>516300010961739</v>
      </c>
      <c r="K810" s="154" t="s">
        <v>44</v>
      </c>
      <c r="L810" s="39"/>
      <c r="M810" s="39"/>
      <c r="N810" s="39" t="s">
        <v>23</v>
      </c>
      <c r="O810" s="39"/>
      <c r="P810" s="39"/>
      <c r="Q810" s="39" t="s">
        <v>23</v>
      </c>
      <c r="R810" s="39"/>
      <c r="S810" s="22" t="s">
        <v>24</v>
      </c>
      <c r="T810" s="133" t="s">
        <v>45</v>
      </c>
      <c r="U810" s="133" t="s">
        <v>46</v>
      </c>
      <c r="V810" s="133"/>
    </row>
    <row r="811" ht="14.5" customHeight="1" spans="1:22">
      <c r="A811" s="594">
        <v>811</v>
      </c>
      <c r="B811" s="22" t="s">
        <v>19</v>
      </c>
      <c r="C811" s="22" t="s">
        <v>146</v>
      </c>
      <c r="D811" s="595">
        <v>6000043167</v>
      </c>
      <c r="E811" s="94">
        <v>1</v>
      </c>
      <c r="F811" s="94">
        <v>1</v>
      </c>
      <c r="G811" s="94">
        <v>0</v>
      </c>
      <c r="H811" s="603">
        <v>46283</v>
      </c>
      <c r="I811" s="135" t="s">
        <v>21</v>
      </c>
      <c r="J811" s="595">
        <v>516300010961740</v>
      </c>
      <c r="K811" s="547" t="s">
        <v>22</v>
      </c>
      <c r="L811" s="41" t="s">
        <v>22</v>
      </c>
      <c r="M811" s="41" t="s">
        <v>22</v>
      </c>
      <c r="N811" s="27" t="s">
        <v>23</v>
      </c>
      <c r="O811" s="27"/>
      <c r="P811" s="27"/>
      <c r="Q811" s="27" t="s">
        <v>23</v>
      </c>
      <c r="R811" s="27"/>
      <c r="S811" s="94" t="s">
        <v>24</v>
      </c>
      <c r="T811" s="94" t="s">
        <v>22</v>
      </c>
      <c r="U811" s="151" t="s">
        <v>22</v>
      </c>
      <c r="V811" s="151"/>
    </row>
    <row r="812" ht="14.5" customHeight="1" spans="1:22">
      <c r="A812" s="594">
        <v>812</v>
      </c>
      <c r="B812" s="22" t="s">
        <v>19</v>
      </c>
      <c r="C812" s="22" t="s">
        <v>146</v>
      </c>
      <c r="D812" s="596">
        <v>6000043167</v>
      </c>
      <c r="E812" s="22">
        <v>1</v>
      </c>
      <c r="F812" s="22">
        <v>0</v>
      </c>
      <c r="G812" s="22">
        <v>1</v>
      </c>
      <c r="H812" s="604">
        <v>46283</v>
      </c>
      <c r="I812" s="141" t="s">
        <v>21</v>
      </c>
      <c r="J812" s="596">
        <v>516300010961741</v>
      </c>
      <c r="K812" s="166" t="s">
        <v>47</v>
      </c>
      <c r="L812" s="39"/>
      <c r="M812" s="39"/>
      <c r="N812" s="39" t="s">
        <v>23</v>
      </c>
      <c r="O812" s="39"/>
      <c r="P812" s="39"/>
      <c r="Q812" s="39" t="s">
        <v>23</v>
      </c>
      <c r="R812" s="39"/>
      <c r="S812" s="22" t="s">
        <v>24</v>
      </c>
      <c r="T812" s="133" t="s">
        <v>45</v>
      </c>
      <c r="U812" s="133" t="s">
        <v>46</v>
      </c>
      <c r="V812" s="133"/>
    </row>
    <row r="813" ht="14.5" customHeight="1" spans="1:22">
      <c r="A813" s="594">
        <v>813</v>
      </c>
      <c r="B813" s="22" t="s">
        <v>19</v>
      </c>
      <c r="C813" s="22" t="s">
        <v>146</v>
      </c>
      <c r="D813" s="595">
        <v>6000043167</v>
      </c>
      <c r="E813" s="94">
        <v>1</v>
      </c>
      <c r="F813" s="94">
        <v>0</v>
      </c>
      <c r="G813" s="94">
        <v>1</v>
      </c>
      <c r="H813" s="603">
        <v>46283</v>
      </c>
      <c r="I813" s="135" t="s">
        <v>21</v>
      </c>
      <c r="J813" s="605">
        <v>516300010961742</v>
      </c>
      <c r="K813" s="166" t="s">
        <v>75</v>
      </c>
      <c r="L813" s="27"/>
      <c r="M813" s="27"/>
      <c r="N813" s="27" t="s">
        <v>23</v>
      </c>
      <c r="O813" s="27"/>
      <c r="P813" s="27"/>
      <c r="Q813" s="27" t="s">
        <v>23</v>
      </c>
      <c r="R813" s="27"/>
      <c r="S813" s="94" t="s">
        <v>24</v>
      </c>
      <c r="T813" s="151" t="s">
        <v>76</v>
      </c>
      <c r="U813" s="151" t="s">
        <v>46</v>
      </c>
      <c r="V813" s="151"/>
    </row>
    <row r="814" ht="14.5" customHeight="1" spans="1:22">
      <c r="A814" s="594">
        <v>814</v>
      </c>
      <c r="B814" s="22" t="s">
        <v>19</v>
      </c>
      <c r="C814" s="22" t="s">
        <v>146</v>
      </c>
      <c r="D814" s="596">
        <v>6000043167</v>
      </c>
      <c r="E814" s="133">
        <v>3</v>
      </c>
      <c r="F814" s="133">
        <v>3</v>
      </c>
      <c r="G814" s="133">
        <v>0</v>
      </c>
      <c r="H814" s="71">
        <v>46286</v>
      </c>
      <c r="I814" s="141" t="s">
        <v>21</v>
      </c>
      <c r="J814" s="600" t="s">
        <v>400</v>
      </c>
      <c r="K814" s="515" t="s">
        <v>22</v>
      </c>
      <c r="L814" s="38" t="s">
        <v>22</v>
      </c>
      <c r="M814" s="38" t="s">
        <v>22</v>
      </c>
      <c r="N814" s="39" t="s">
        <v>23</v>
      </c>
      <c r="O814" s="39"/>
      <c r="P814" s="39"/>
      <c r="Q814" s="39" t="s">
        <v>23</v>
      </c>
      <c r="R814" s="39"/>
      <c r="S814" s="22" t="s">
        <v>24</v>
      </c>
      <c r="T814" s="22" t="s">
        <v>22</v>
      </c>
      <c r="U814" s="133" t="s">
        <v>22</v>
      </c>
      <c r="V814" s="133"/>
    </row>
    <row r="815" ht="14.5" customHeight="1" spans="1:22">
      <c r="A815" s="594">
        <v>815</v>
      </c>
      <c r="B815" s="22" t="s">
        <v>19</v>
      </c>
      <c r="C815" s="22" t="s">
        <v>146</v>
      </c>
      <c r="D815" s="595">
        <v>6000043167</v>
      </c>
      <c r="E815" s="151">
        <v>4</v>
      </c>
      <c r="F815" s="151">
        <v>4</v>
      </c>
      <c r="G815" s="151">
        <v>0</v>
      </c>
      <c r="H815" s="178">
        <v>46287</v>
      </c>
      <c r="I815" s="135" t="s">
        <v>21</v>
      </c>
      <c r="J815" s="606" t="s">
        <v>401</v>
      </c>
      <c r="K815" s="547" t="s">
        <v>22</v>
      </c>
      <c r="L815" s="41" t="s">
        <v>22</v>
      </c>
      <c r="M815" s="41" t="s">
        <v>22</v>
      </c>
      <c r="N815" s="27" t="s">
        <v>23</v>
      </c>
      <c r="O815" s="27"/>
      <c r="P815" s="27"/>
      <c r="Q815" s="27" t="s">
        <v>23</v>
      </c>
      <c r="R815" s="27"/>
      <c r="S815" s="94" t="s">
        <v>24</v>
      </c>
      <c r="T815" s="94" t="s">
        <v>22</v>
      </c>
      <c r="U815" s="151" t="s">
        <v>22</v>
      </c>
      <c r="V815" s="151"/>
    </row>
    <row r="816" ht="14.5" customHeight="1" spans="1:22">
      <c r="A816" s="594">
        <v>816</v>
      </c>
      <c r="B816" s="22" t="s">
        <v>19</v>
      </c>
      <c r="C816" s="22" t="s">
        <v>146</v>
      </c>
      <c r="D816" s="596">
        <v>6000043167</v>
      </c>
      <c r="E816" s="133">
        <v>1</v>
      </c>
      <c r="F816" s="133">
        <v>0</v>
      </c>
      <c r="G816" s="133">
        <v>1</v>
      </c>
      <c r="H816" s="71">
        <v>46287</v>
      </c>
      <c r="I816" s="141" t="s">
        <v>21</v>
      </c>
      <c r="J816" s="600">
        <v>51630010961751</v>
      </c>
      <c r="K816" s="166" t="s">
        <v>75</v>
      </c>
      <c r="L816" s="39"/>
      <c r="M816" s="39"/>
      <c r="N816" s="39" t="s">
        <v>23</v>
      </c>
      <c r="O816" s="39"/>
      <c r="P816" s="39"/>
      <c r="Q816" s="39" t="s">
        <v>23</v>
      </c>
      <c r="R816" s="39"/>
      <c r="S816" s="22" t="s">
        <v>24</v>
      </c>
      <c r="T816" s="133" t="s">
        <v>76</v>
      </c>
      <c r="U816" s="133" t="s">
        <v>46</v>
      </c>
      <c r="V816" s="133"/>
    </row>
    <row r="817" ht="14.5" customHeight="1" spans="1:22">
      <c r="A817" s="594">
        <v>817</v>
      </c>
      <c r="B817" s="22" t="s">
        <v>19</v>
      </c>
      <c r="C817" s="22" t="s">
        <v>146</v>
      </c>
      <c r="D817" s="595">
        <v>6000043167</v>
      </c>
      <c r="E817" s="151">
        <v>2</v>
      </c>
      <c r="F817" s="151">
        <v>2</v>
      </c>
      <c r="G817" s="151">
        <v>0</v>
      </c>
      <c r="H817" s="178">
        <v>46287</v>
      </c>
      <c r="I817" s="135" t="s">
        <v>21</v>
      </c>
      <c r="J817" s="606" t="s">
        <v>402</v>
      </c>
      <c r="K817" s="547" t="s">
        <v>22</v>
      </c>
      <c r="L817" s="41" t="s">
        <v>22</v>
      </c>
      <c r="M817" s="41" t="s">
        <v>22</v>
      </c>
      <c r="N817" s="27" t="s">
        <v>23</v>
      </c>
      <c r="O817" s="27"/>
      <c r="P817" s="27"/>
      <c r="Q817" s="27" t="s">
        <v>23</v>
      </c>
      <c r="R817" s="27"/>
      <c r="S817" s="94" t="s">
        <v>24</v>
      </c>
      <c r="T817" s="94" t="s">
        <v>22</v>
      </c>
      <c r="U817" s="151" t="s">
        <v>22</v>
      </c>
      <c r="V817" s="151"/>
    </row>
    <row r="818" ht="14.5" customHeight="1" spans="1:22">
      <c r="A818" s="594">
        <v>818</v>
      </c>
      <c r="B818" s="22" t="s">
        <v>19</v>
      </c>
      <c r="C818" s="22" t="s">
        <v>146</v>
      </c>
      <c r="D818" s="596">
        <v>6000043167</v>
      </c>
      <c r="E818" s="133">
        <v>1</v>
      </c>
      <c r="F818" s="133">
        <v>0</v>
      </c>
      <c r="G818" s="133">
        <v>1</v>
      </c>
      <c r="H818" s="71">
        <v>46287</v>
      </c>
      <c r="I818" s="141" t="s">
        <v>21</v>
      </c>
      <c r="J818" s="600">
        <v>516300010961754</v>
      </c>
      <c r="K818" s="166" t="s">
        <v>47</v>
      </c>
      <c r="L818" s="39"/>
      <c r="M818" s="39"/>
      <c r="N818" s="39"/>
      <c r="O818" s="39"/>
      <c r="P818" s="39"/>
      <c r="Q818" s="39" t="s">
        <v>23</v>
      </c>
      <c r="R818" s="39"/>
      <c r="S818" s="22" t="s">
        <v>24</v>
      </c>
      <c r="T818" s="133" t="s">
        <v>45</v>
      </c>
      <c r="U818" s="133" t="s">
        <v>46</v>
      </c>
      <c r="V818" s="133"/>
    </row>
    <row r="819" ht="14.5" customHeight="1" spans="1:22">
      <c r="A819" s="594">
        <v>819</v>
      </c>
      <c r="B819" s="22" t="s">
        <v>19</v>
      </c>
      <c r="C819" s="22" t="s">
        <v>146</v>
      </c>
      <c r="D819" s="595">
        <v>6000043167</v>
      </c>
      <c r="E819" s="151">
        <v>3</v>
      </c>
      <c r="F819" s="151">
        <v>3</v>
      </c>
      <c r="G819" s="151">
        <v>0</v>
      </c>
      <c r="H819" s="178">
        <v>46287</v>
      </c>
      <c r="I819" s="135" t="s">
        <v>21</v>
      </c>
      <c r="J819" s="606" t="s">
        <v>403</v>
      </c>
      <c r="K819" s="547" t="s">
        <v>22</v>
      </c>
      <c r="L819" s="41" t="s">
        <v>22</v>
      </c>
      <c r="M819" s="41" t="s">
        <v>22</v>
      </c>
      <c r="N819" s="27" t="s">
        <v>23</v>
      </c>
      <c r="O819" s="27"/>
      <c r="P819" s="27"/>
      <c r="Q819" s="27" t="s">
        <v>23</v>
      </c>
      <c r="R819" s="27"/>
      <c r="S819" s="94" t="s">
        <v>24</v>
      </c>
      <c r="T819" s="94" t="s">
        <v>22</v>
      </c>
      <c r="U819" s="151" t="s">
        <v>22</v>
      </c>
      <c r="V819" s="151"/>
    </row>
    <row r="820" ht="14.5" customHeight="1" spans="1:22">
      <c r="A820" s="594">
        <v>820</v>
      </c>
      <c r="B820" s="22" t="s">
        <v>19</v>
      </c>
      <c r="C820" s="22" t="s">
        <v>146</v>
      </c>
      <c r="D820" s="596">
        <v>6000043167</v>
      </c>
      <c r="E820" s="133">
        <v>1</v>
      </c>
      <c r="F820" s="133">
        <v>0</v>
      </c>
      <c r="G820" s="133">
        <v>1</v>
      </c>
      <c r="H820" s="71">
        <v>46287</v>
      </c>
      <c r="I820" s="141" t="s">
        <v>21</v>
      </c>
      <c r="J820" s="600">
        <v>516300010961758</v>
      </c>
      <c r="K820" s="166" t="s">
        <v>38</v>
      </c>
      <c r="L820" s="39"/>
      <c r="M820" s="39"/>
      <c r="N820" s="39"/>
      <c r="O820" s="39"/>
      <c r="P820" s="39"/>
      <c r="Q820" s="39" t="s">
        <v>23</v>
      </c>
      <c r="R820" s="39"/>
      <c r="S820" s="22" t="s">
        <v>24</v>
      </c>
      <c r="T820" s="22" t="s">
        <v>32</v>
      </c>
      <c r="U820" s="133" t="s">
        <v>28</v>
      </c>
      <c r="V820" s="133"/>
    </row>
    <row r="821" ht="14.5" customHeight="1" spans="1:22">
      <c r="A821" s="594">
        <v>821</v>
      </c>
      <c r="B821" s="22" t="s">
        <v>19</v>
      </c>
      <c r="C821" s="22" t="s">
        <v>146</v>
      </c>
      <c r="D821" s="595">
        <v>6000043167</v>
      </c>
      <c r="E821" s="151">
        <v>1</v>
      </c>
      <c r="F821" s="151">
        <v>1</v>
      </c>
      <c r="G821" s="151">
        <v>0</v>
      </c>
      <c r="H821" s="178">
        <v>46287</v>
      </c>
      <c r="I821" s="135" t="s">
        <v>21</v>
      </c>
      <c r="J821" s="606">
        <v>516300010961759</v>
      </c>
      <c r="K821" s="547" t="s">
        <v>22</v>
      </c>
      <c r="L821" s="41" t="s">
        <v>22</v>
      </c>
      <c r="M821" s="41" t="s">
        <v>22</v>
      </c>
      <c r="N821" s="27" t="s">
        <v>23</v>
      </c>
      <c r="O821" s="27"/>
      <c r="P821" s="27"/>
      <c r="Q821" s="27" t="s">
        <v>23</v>
      </c>
      <c r="R821" s="27"/>
      <c r="S821" s="94" t="s">
        <v>24</v>
      </c>
      <c r="T821" s="94" t="s">
        <v>22</v>
      </c>
      <c r="U821" s="151" t="s">
        <v>22</v>
      </c>
      <c r="V821" s="151"/>
    </row>
    <row r="822" ht="14.5" customHeight="1" spans="1:22">
      <c r="A822" s="594">
        <v>822</v>
      </c>
      <c r="B822" s="22" t="s">
        <v>19</v>
      </c>
      <c r="C822" s="22" t="s">
        <v>146</v>
      </c>
      <c r="D822" s="596">
        <v>6000064568</v>
      </c>
      <c r="E822" s="22">
        <v>4</v>
      </c>
      <c r="F822" s="22">
        <v>4</v>
      </c>
      <c r="G822" s="22">
        <v>0</v>
      </c>
      <c r="H822" s="71">
        <v>46287</v>
      </c>
      <c r="I822" s="141" t="s">
        <v>270</v>
      </c>
      <c r="J822" s="600" t="s">
        <v>404</v>
      </c>
      <c r="K822" s="515" t="s">
        <v>22</v>
      </c>
      <c r="L822" s="38" t="s">
        <v>22</v>
      </c>
      <c r="M822" s="38" t="s">
        <v>22</v>
      </c>
      <c r="N822" s="39" t="s">
        <v>23</v>
      </c>
      <c r="O822" s="39"/>
      <c r="P822" s="39"/>
      <c r="Q822" s="39" t="s">
        <v>23</v>
      </c>
      <c r="R822" s="39"/>
      <c r="S822" s="22" t="s">
        <v>24</v>
      </c>
      <c r="T822" s="22" t="s">
        <v>22</v>
      </c>
      <c r="U822" s="133" t="s">
        <v>22</v>
      </c>
      <c r="V822" s="133"/>
    </row>
    <row r="823" ht="14.5" customHeight="1" spans="1:22">
      <c r="A823" s="594">
        <v>823</v>
      </c>
      <c r="B823" s="22" t="s">
        <v>19</v>
      </c>
      <c r="C823" s="22" t="s">
        <v>146</v>
      </c>
      <c r="D823" s="595">
        <v>6000064568</v>
      </c>
      <c r="E823" s="202">
        <v>1</v>
      </c>
      <c r="F823" s="202">
        <v>0</v>
      </c>
      <c r="G823" s="202">
        <v>1</v>
      </c>
      <c r="H823" s="178">
        <v>46287</v>
      </c>
      <c r="I823" s="135" t="s">
        <v>270</v>
      </c>
      <c r="J823" s="607">
        <v>516339060926119</v>
      </c>
      <c r="K823" s="166" t="s">
        <v>31</v>
      </c>
      <c r="L823" s="27"/>
      <c r="M823" s="27"/>
      <c r="N823" s="27"/>
      <c r="O823" s="27"/>
      <c r="P823" s="27"/>
      <c r="Q823" s="27" t="s">
        <v>23</v>
      </c>
      <c r="R823" s="27"/>
      <c r="S823" s="94" t="s">
        <v>24</v>
      </c>
      <c r="T823" s="151" t="s">
        <v>32</v>
      </c>
      <c r="U823" s="151" t="s">
        <v>28</v>
      </c>
      <c r="V823" s="151"/>
    </row>
    <row r="824" ht="14.5" customHeight="1" spans="1:22">
      <c r="A824" s="594">
        <v>824</v>
      </c>
      <c r="B824" s="22" t="s">
        <v>19</v>
      </c>
      <c r="C824" s="22" t="s">
        <v>146</v>
      </c>
      <c r="D824" s="596">
        <v>6000064568</v>
      </c>
      <c r="E824" s="49">
        <v>1</v>
      </c>
      <c r="F824" s="49">
        <v>0</v>
      </c>
      <c r="G824" s="49">
        <v>1</v>
      </c>
      <c r="H824" s="71">
        <v>46287</v>
      </c>
      <c r="I824" s="141" t="s">
        <v>270</v>
      </c>
      <c r="J824" s="600">
        <v>516339060926120</v>
      </c>
      <c r="K824" s="166" t="s">
        <v>47</v>
      </c>
      <c r="L824" s="39"/>
      <c r="M824" s="39"/>
      <c r="N824" s="39"/>
      <c r="O824" s="39"/>
      <c r="P824" s="39"/>
      <c r="Q824" s="39" t="s">
        <v>23</v>
      </c>
      <c r="R824" s="39"/>
      <c r="S824" s="22" t="s">
        <v>24</v>
      </c>
      <c r="T824" s="133" t="s">
        <v>45</v>
      </c>
      <c r="U824" s="133" t="s">
        <v>46</v>
      </c>
      <c r="V824" s="133"/>
    </row>
    <row r="825" ht="14.5" customHeight="1" spans="1:22">
      <c r="A825" s="594">
        <v>825</v>
      </c>
      <c r="B825" s="22" t="s">
        <v>19</v>
      </c>
      <c r="C825" s="22" t="s">
        <v>146</v>
      </c>
      <c r="D825" s="595">
        <v>6000064568</v>
      </c>
      <c r="E825" s="151">
        <v>2</v>
      </c>
      <c r="F825" s="151">
        <v>2</v>
      </c>
      <c r="G825" s="151">
        <v>0</v>
      </c>
      <c r="H825" s="178">
        <v>46287</v>
      </c>
      <c r="I825" s="135" t="s">
        <v>270</v>
      </c>
      <c r="J825" s="606" t="s">
        <v>405</v>
      </c>
      <c r="K825" s="547" t="s">
        <v>22</v>
      </c>
      <c r="L825" s="41" t="s">
        <v>22</v>
      </c>
      <c r="M825" s="41" t="s">
        <v>22</v>
      </c>
      <c r="N825" s="27" t="s">
        <v>23</v>
      </c>
      <c r="O825" s="27"/>
      <c r="P825" s="27"/>
      <c r="Q825" s="27" t="s">
        <v>23</v>
      </c>
      <c r="R825" s="27"/>
      <c r="S825" s="94" t="s">
        <v>24</v>
      </c>
      <c r="T825" s="94" t="s">
        <v>22</v>
      </c>
      <c r="U825" s="151" t="s">
        <v>22</v>
      </c>
      <c r="V825" s="151"/>
    </row>
    <row r="826" ht="14.5" customHeight="1" spans="1:22">
      <c r="A826" s="594">
        <v>826</v>
      </c>
      <c r="B826" s="22" t="s">
        <v>19</v>
      </c>
      <c r="C826" s="22" t="s">
        <v>146</v>
      </c>
      <c r="D826" s="596">
        <v>6000043167</v>
      </c>
      <c r="E826" s="133">
        <v>1</v>
      </c>
      <c r="F826" s="133">
        <v>1</v>
      </c>
      <c r="G826" s="133">
        <v>0</v>
      </c>
      <c r="H826" s="71">
        <v>46288</v>
      </c>
      <c r="I826" s="141" t="s">
        <v>21</v>
      </c>
      <c r="J826" s="600">
        <v>516300010961760</v>
      </c>
      <c r="K826" s="515" t="s">
        <v>22</v>
      </c>
      <c r="L826" s="38" t="s">
        <v>22</v>
      </c>
      <c r="M826" s="38" t="s">
        <v>22</v>
      </c>
      <c r="N826" s="39" t="s">
        <v>23</v>
      </c>
      <c r="O826" s="39"/>
      <c r="P826" s="39"/>
      <c r="Q826" s="39" t="s">
        <v>23</v>
      </c>
      <c r="R826" s="39"/>
      <c r="S826" s="22" t="s">
        <v>24</v>
      </c>
      <c r="T826" s="22" t="s">
        <v>22</v>
      </c>
      <c r="U826" s="133" t="s">
        <v>22</v>
      </c>
      <c r="V826" s="133"/>
    </row>
    <row r="827" ht="14.5" customHeight="1" spans="1:22">
      <c r="A827" s="594">
        <v>827</v>
      </c>
      <c r="B827" s="22" t="s">
        <v>19</v>
      </c>
      <c r="C827" s="22" t="s">
        <v>146</v>
      </c>
      <c r="D827" s="595">
        <v>6000043167</v>
      </c>
      <c r="E827" s="151">
        <v>1</v>
      </c>
      <c r="F827" s="151">
        <v>0</v>
      </c>
      <c r="G827" s="151">
        <v>1</v>
      </c>
      <c r="H827" s="178">
        <v>46288</v>
      </c>
      <c r="I827" s="135" t="s">
        <v>21</v>
      </c>
      <c r="J827" s="606">
        <v>516300010961761</v>
      </c>
      <c r="K827" s="166" t="s">
        <v>38</v>
      </c>
      <c r="L827" s="27"/>
      <c r="M827" s="27"/>
      <c r="N827" s="27"/>
      <c r="O827" s="27"/>
      <c r="P827" s="27"/>
      <c r="Q827" s="27" t="s">
        <v>23</v>
      </c>
      <c r="R827" s="27"/>
      <c r="S827" s="94" t="s">
        <v>24</v>
      </c>
      <c r="T827" s="94" t="s">
        <v>32</v>
      </c>
      <c r="U827" s="151" t="s">
        <v>28</v>
      </c>
      <c r="V827" s="151"/>
    </row>
    <row r="828" ht="14.5" customHeight="1" spans="1:22">
      <c r="A828" s="594">
        <v>828</v>
      </c>
      <c r="B828" s="22" t="s">
        <v>19</v>
      </c>
      <c r="C828" s="22" t="s">
        <v>146</v>
      </c>
      <c r="D828" s="596">
        <v>6000064568</v>
      </c>
      <c r="E828" s="133">
        <v>2</v>
      </c>
      <c r="F828" s="133">
        <v>2</v>
      </c>
      <c r="G828" s="133">
        <v>0</v>
      </c>
      <c r="H828" s="71">
        <v>46288</v>
      </c>
      <c r="I828" s="141" t="s">
        <v>270</v>
      </c>
      <c r="J828" s="600" t="s">
        <v>406</v>
      </c>
      <c r="K828" s="515" t="s">
        <v>22</v>
      </c>
      <c r="L828" s="38" t="s">
        <v>22</v>
      </c>
      <c r="M828" s="38" t="s">
        <v>22</v>
      </c>
      <c r="N828" s="39" t="s">
        <v>23</v>
      </c>
      <c r="O828" s="39"/>
      <c r="P828" s="39"/>
      <c r="Q828" s="39" t="s">
        <v>23</v>
      </c>
      <c r="R828" s="39"/>
      <c r="S828" s="22" t="s">
        <v>24</v>
      </c>
      <c r="T828" s="22" t="s">
        <v>22</v>
      </c>
      <c r="U828" s="133" t="s">
        <v>22</v>
      </c>
      <c r="V828" s="133"/>
    </row>
    <row r="829" ht="14.5" customHeight="1" spans="1:22">
      <c r="A829" s="594">
        <v>829</v>
      </c>
      <c r="B829" s="22" t="s">
        <v>19</v>
      </c>
      <c r="C829" s="22" t="s">
        <v>146</v>
      </c>
      <c r="D829" s="606">
        <v>6000053445</v>
      </c>
      <c r="E829" s="151">
        <v>2</v>
      </c>
      <c r="F829" s="151">
        <v>2</v>
      </c>
      <c r="G829" s="151">
        <v>0</v>
      </c>
      <c r="H829" s="178">
        <v>46288</v>
      </c>
      <c r="I829" s="151" t="s">
        <v>407</v>
      </c>
      <c r="J829" s="606" t="s">
        <v>408</v>
      </c>
      <c r="K829" s="547" t="s">
        <v>22</v>
      </c>
      <c r="L829" s="41" t="s">
        <v>22</v>
      </c>
      <c r="M829" s="41" t="s">
        <v>22</v>
      </c>
      <c r="N829" s="27" t="s">
        <v>23</v>
      </c>
      <c r="O829" s="27"/>
      <c r="P829" s="27"/>
      <c r="Q829" s="27" t="s">
        <v>23</v>
      </c>
      <c r="R829" s="27"/>
      <c r="S829" s="94" t="s">
        <v>24</v>
      </c>
      <c r="T829" s="94" t="s">
        <v>22</v>
      </c>
      <c r="U829" s="151" t="s">
        <v>22</v>
      </c>
      <c r="V829" s="151"/>
    </row>
    <row r="830" ht="14.5" customHeight="1" spans="1:22">
      <c r="A830" s="594">
        <v>830</v>
      </c>
      <c r="B830" s="22" t="s">
        <v>19</v>
      </c>
      <c r="C830" s="22" t="s">
        <v>146</v>
      </c>
      <c r="D830" s="600">
        <v>6000053445</v>
      </c>
      <c r="E830" s="133">
        <v>1</v>
      </c>
      <c r="F830" s="133">
        <v>0</v>
      </c>
      <c r="G830" s="133">
        <v>1</v>
      </c>
      <c r="H830" s="71">
        <v>46288</v>
      </c>
      <c r="I830" s="133" t="s">
        <v>407</v>
      </c>
      <c r="J830" s="600">
        <v>516314010926003</v>
      </c>
      <c r="K830" s="166" t="s">
        <v>213</v>
      </c>
      <c r="L830" s="39"/>
      <c r="M830" s="39"/>
      <c r="N830" s="39"/>
      <c r="O830" s="39"/>
      <c r="P830" s="39"/>
      <c r="Q830" s="39" t="s">
        <v>23</v>
      </c>
      <c r="R830" s="39"/>
      <c r="S830" s="22" t="s">
        <v>24</v>
      </c>
      <c r="T830" s="133" t="s">
        <v>45</v>
      </c>
      <c r="U830" s="133" t="s">
        <v>46</v>
      </c>
      <c r="V830" s="133"/>
    </row>
    <row r="831" ht="14.5" customHeight="1" spans="1:22">
      <c r="A831" s="594">
        <v>831</v>
      </c>
      <c r="B831" s="22" t="s">
        <v>19</v>
      </c>
      <c r="C831" s="22" t="s">
        <v>146</v>
      </c>
      <c r="D831" s="606">
        <v>6000053445</v>
      </c>
      <c r="E831" s="151">
        <v>1</v>
      </c>
      <c r="F831" s="151">
        <v>1</v>
      </c>
      <c r="G831" s="151">
        <v>0</v>
      </c>
      <c r="H831" s="178">
        <v>46288</v>
      </c>
      <c r="I831" s="151" t="s">
        <v>407</v>
      </c>
      <c r="J831" s="606">
        <v>516314010926004</v>
      </c>
      <c r="K831" s="547" t="s">
        <v>22</v>
      </c>
      <c r="L831" s="41" t="s">
        <v>22</v>
      </c>
      <c r="M831" s="41" t="s">
        <v>22</v>
      </c>
      <c r="N831" s="27" t="s">
        <v>23</v>
      </c>
      <c r="O831" s="27"/>
      <c r="P831" s="27"/>
      <c r="Q831" s="27" t="s">
        <v>23</v>
      </c>
      <c r="R831" s="27"/>
      <c r="S831" s="94" t="s">
        <v>24</v>
      </c>
      <c r="T831" s="94" t="s">
        <v>22</v>
      </c>
      <c r="U831" s="151" t="s">
        <v>22</v>
      </c>
      <c r="V831" s="151"/>
    </row>
    <row r="832" ht="14.5" customHeight="1" spans="1:22">
      <c r="A832" s="594">
        <v>832</v>
      </c>
      <c r="B832" s="22" t="s">
        <v>19</v>
      </c>
      <c r="C832" s="22" t="s">
        <v>146</v>
      </c>
      <c r="D832" s="600">
        <v>6000053445</v>
      </c>
      <c r="E832" s="133">
        <v>1</v>
      </c>
      <c r="F832" s="133">
        <v>0</v>
      </c>
      <c r="G832" s="133">
        <v>1</v>
      </c>
      <c r="H832" s="71">
        <v>46288</v>
      </c>
      <c r="I832" s="133" t="s">
        <v>407</v>
      </c>
      <c r="J832" s="600">
        <v>516314010926005</v>
      </c>
      <c r="K832" s="154" t="s">
        <v>44</v>
      </c>
      <c r="L832" s="39"/>
      <c r="M832" s="39"/>
      <c r="N832" s="39"/>
      <c r="O832" s="39"/>
      <c r="P832" s="39"/>
      <c r="Q832" s="39" t="s">
        <v>23</v>
      </c>
      <c r="R832" s="39"/>
      <c r="S832" s="22" t="s">
        <v>24</v>
      </c>
      <c r="T832" s="133" t="s">
        <v>45</v>
      </c>
      <c r="U832" s="133" t="s">
        <v>46</v>
      </c>
      <c r="V832" s="133"/>
    </row>
    <row r="833" ht="14.5" customHeight="1" spans="1:22">
      <c r="A833" s="594">
        <v>833</v>
      </c>
      <c r="B833" s="22" t="s">
        <v>19</v>
      </c>
      <c r="C833" s="22" t="s">
        <v>146</v>
      </c>
      <c r="D833" s="606">
        <v>6000053445</v>
      </c>
      <c r="E833" s="151">
        <v>3</v>
      </c>
      <c r="F833" s="151">
        <v>3</v>
      </c>
      <c r="G833" s="151">
        <v>0</v>
      </c>
      <c r="H833" s="178">
        <v>46288</v>
      </c>
      <c r="I833" s="151" t="s">
        <v>407</v>
      </c>
      <c r="J833" s="606" t="s">
        <v>409</v>
      </c>
      <c r="K833" s="547" t="s">
        <v>22</v>
      </c>
      <c r="L833" s="41" t="s">
        <v>22</v>
      </c>
      <c r="M833" s="41" t="s">
        <v>22</v>
      </c>
      <c r="N833" s="27" t="s">
        <v>23</v>
      </c>
      <c r="O833" s="27"/>
      <c r="P833" s="27"/>
      <c r="Q833" s="27" t="s">
        <v>23</v>
      </c>
      <c r="R833" s="27"/>
      <c r="S833" s="94" t="s">
        <v>24</v>
      </c>
      <c r="T833" s="94" t="s">
        <v>22</v>
      </c>
      <c r="U833" s="151" t="s">
        <v>22</v>
      </c>
      <c r="V833" s="151"/>
    </row>
    <row r="834" ht="14.5" customHeight="1" spans="1:22">
      <c r="A834" s="594">
        <v>834</v>
      </c>
      <c r="B834" s="22" t="s">
        <v>19</v>
      </c>
      <c r="C834" s="22" t="s">
        <v>146</v>
      </c>
      <c r="D834" s="600">
        <v>6000053445</v>
      </c>
      <c r="E834" s="133">
        <v>1</v>
      </c>
      <c r="F834" s="133">
        <v>0</v>
      </c>
      <c r="G834" s="133">
        <v>1</v>
      </c>
      <c r="H834" s="71">
        <v>46288</v>
      </c>
      <c r="I834" s="133" t="s">
        <v>407</v>
      </c>
      <c r="J834" s="600">
        <v>516314010926009</v>
      </c>
      <c r="K834" s="166" t="s">
        <v>47</v>
      </c>
      <c r="L834" s="39"/>
      <c r="M834" s="39"/>
      <c r="N834" s="39"/>
      <c r="O834" s="39"/>
      <c r="P834" s="39"/>
      <c r="Q834" s="39" t="s">
        <v>23</v>
      </c>
      <c r="R834" s="39"/>
      <c r="S834" s="22" t="s">
        <v>24</v>
      </c>
      <c r="T834" s="133" t="s">
        <v>45</v>
      </c>
      <c r="U834" s="133" t="s">
        <v>46</v>
      </c>
      <c r="V834" s="133"/>
    </row>
    <row r="835" ht="14.5" customHeight="1" spans="1:22">
      <c r="A835" s="594">
        <v>835</v>
      </c>
      <c r="B835" s="22" t="s">
        <v>19</v>
      </c>
      <c r="C835" s="22" t="s">
        <v>146</v>
      </c>
      <c r="D835" s="606">
        <v>6000053445</v>
      </c>
      <c r="E835" s="151">
        <v>7</v>
      </c>
      <c r="F835" s="151">
        <v>7</v>
      </c>
      <c r="G835" s="151">
        <v>0</v>
      </c>
      <c r="H835" s="178">
        <v>46288</v>
      </c>
      <c r="I835" s="151" t="s">
        <v>407</v>
      </c>
      <c r="J835" s="606" t="s">
        <v>410</v>
      </c>
      <c r="K835" s="547" t="s">
        <v>22</v>
      </c>
      <c r="L835" s="41" t="s">
        <v>22</v>
      </c>
      <c r="M835" s="41" t="s">
        <v>22</v>
      </c>
      <c r="N835" s="27" t="s">
        <v>23</v>
      </c>
      <c r="O835" s="27"/>
      <c r="P835" s="27"/>
      <c r="Q835" s="27" t="s">
        <v>23</v>
      </c>
      <c r="R835" s="27"/>
      <c r="S835" s="94" t="s">
        <v>24</v>
      </c>
      <c r="T835" s="94" t="s">
        <v>22</v>
      </c>
      <c r="U835" s="151" t="s">
        <v>22</v>
      </c>
      <c r="V835" s="151"/>
    </row>
    <row r="836" ht="14.5" customHeight="1" spans="1:22">
      <c r="A836" s="594">
        <v>836</v>
      </c>
      <c r="B836" s="22" t="s">
        <v>19</v>
      </c>
      <c r="C836" s="22" t="s">
        <v>146</v>
      </c>
      <c r="D836" s="596">
        <v>6000043167</v>
      </c>
      <c r="E836" s="133">
        <v>1</v>
      </c>
      <c r="F836" s="133">
        <v>0</v>
      </c>
      <c r="G836" s="133">
        <v>1</v>
      </c>
      <c r="H836" s="71">
        <v>46289</v>
      </c>
      <c r="I836" s="141" t="s">
        <v>21</v>
      </c>
      <c r="J836" s="600">
        <v>516300010961762</v>
      </c>
      <c r="K836" s="166" t="s">
        <v>31</v>
      </c>
      <c r="L836" s="39"/>
      <c r="M836" s="39"/>
      <c r="N836" s="39"/>
      <c r="O836" s="39"/>
      <c r="P836" s="39"/>
      <c r="Q836" s="39" t="s">
        <v>23</v>
      </c>
      <c r="R836" s="39"/>
      <c r="S836" s="22" t="s">
        <v>24</v>
      </c>
      <c r="T836" s="133" t="s">
        <v>32</v>
      </c>
      <c r="U836" s="133" t="s">
        <v>28</v>
      </c>
      <c r="V836" s="133"/>
    </row>
    <row r="837" ht="14.5" customHeight="1" spans="1:22">
      <c r="A837" s="594">
        <v>837</v>
      </c>
      <c r="B837" s="22" t="s">
        <v>19</v>
      </c>
      <c r="C837" s="22" t="s">
        <v>146</v>
      </c>
      <c r="D837" s="595">
        <v>6000043167</v>
      </c>
      <c r="E837" s="151">
        <v>2</v>
      </c>
      <c r="F837" s="151">
        <v>2</v>
      </c>
      <c r="G837" s="151">
        <v>0</v>
      </c>
      <c r="H837" s="178">
        <v>46289</v>
      </c>
      <c r="I837" s="135" t="s">
        <v>21</v>
      </c>
      <c r="J837" s="606" t="s">
        <v>411</v>
      </c>
      <c r="K837" s="156" t="s">
        <v>22</v>
      </c>
      <c r="L837" s="41" t="s">
        <v>22</v>
      </c>
      <c r="M837" s="41" t="s">
        <v>22</v>
      </c>
      <c r="N837" s="27"/>
      <c r="O837" s="27"/>
      <c r="P837" s="27"/>
      <c r="Q837" s="27"/>
      <c r="R837" s="27"/>
      <c r="S837" s="94" t="s">
        <v>24</v>
      </c>
      <c r="T837" s="94" t="s">
        <v>22</v>
      </c>
      <c r="U837" s="151" t="s">
        <v>22</v>
      </c>
      <c r="V837" s="151"/>
    </row>
    <row r="838" ht="14.5" customHeight="1" spans="1:22">
      <c r="A838" s="594">
        <v>838</v>
      </c>
      <c r="B838" s="22" t="s">
        <v>19</v>
      </c>
      <c r="C838" s="22" t="s">
        <v>146</v>
      </c>
      <c r="D838" s="596">
        <v>6000043167</v>
      </c>
      <c r="E838" s="133">
        <v>1</v>
      </c>
      <c r="F838" s="133">
        <v>0</v>
      </c>
      <c r="G838" s="133">
        <v>1</v>
      </c>
      <c r="H838" s="71">
        <v>46289</v>
      </c>
      <c r="I838" s="141" t="s">
        <v>21</v>
      </c>
      <c r="J838" s="608">
        <v>516300010961765</v>
      </c>
      <c r="K838" s="166" t="s">
        <v>356</v>
      </c>
      <c r="L838" s="166"/>
      <c r="M838" s="154"/>
      <c r="N838" s="39"/>
      <c r="O838" s="39"/>
      <c r="P838" s="39"/>
      <c r="Q838" s="39" t="s">
        <v>23</v>
      </c>
      <c r="R838" s="39"/>
      <c r="S838" s="22" t="s">
        <v>24</v>
      </c>
      <c r="T838" s="22" t="s">
        <v>357</v>
      </c>
      <c r="U838" s="133" t="s">
        <v>46</v>
      </c>
      <c r="V838" s="133"/>
    </row>
    <row r="839" ht="14.5" customHeight="1" spans="1:22">
      <c r="A839" s="594">
        <v>839</v>
      </c>
      <c r="B839" s="22" t="s">
        <v>19</v>
      </c>
      <c r="C839" s="22" t="s">
        <v>146</v>
      </c>
      <c r="D839" s="595">
        <v>6000043167</v>
      </c>
      <c r="E839" s="151">
        <v>1</v>
      </c>
      <c r="F839" s="151">
        <v>1</v>
      </c>
      <c r="G839" s="151">
        <v>0</v>
      </c>
      <c r="H839" s="178">
        <v>46289</v>
      </c>
      <c r="I839" s="135" t="s">
        <v>21</v>
      </c>
      <c r="J839" s="606">
        <v>516300010961766</v>
      </c>
      <c r="K839" s="156" t="s">
        <v>22</v>
      </c>
      <c r="L839" s="27"/>
      <c r="M839" s="27"/>
      <c r="N839" s="27"/>
      <c r="O839" s="27"/>
      <c r="P839" s="27"/>
      <c r="Q839" s="27"/>
      <c r="R839" s="27"/>
      <c r="S839" s="94" t="s">
        <v>24</v>
      </c>
      <c r="T839" s="94" t="s">
        <v>22</v>
      </c>
      <c r="U839" s="151" t="s">
        <v>22</v>
      </c>
      <c r="V839" s="151"/>
    </row>
    <row r="840" ht="14.5" customHeight="1" spans="1:22">
      <c r="A840" s="594">
        <v>840</v>
      </c>
      <c r="B840" s="22" t="s">
        <v>19</v>
      </c>
      <c r="C840" s="22" t="s">
        <v>146</v>
      </c>
      <c r="D840" s="596">
        <v>6000043167</v>
      </c>
      <c r="E840" s="133">
        <v>1</v>
      </c>
      <c r="F840" s="133">
        <v>0</v>
      </c>
      <c r="G840" s="133">
        <v>1</v>
      </c>
      <c r="H840" s="71">
        <v>46289</v>
      </c>
      <c r="I840" s="141" t="s">
        <v>21</v>
      </c>
      <c r="J840" s="600">
        <v>516300010961767</v>
      </c>
      <c r="K840" s="166" t="s">
        <v>38</v>
      </c>
      <c r="L840" s="39"/>
      <c r="M840" s="39"/>
      <c r="N840" s="39"/>
      <c r="O840" s="39"/>
      <c r="P840" s="39"/>
      <c r="Q840" s="39" t="s">
        <v>23</v>
      </c>
      <c r="R840" s="39"/>
      <c r="S840" s="22" t="s">
        <v>24</v>
      </c>
      <c r="T840" s="22" t="s">
        <v>32</v>
      </c>
      <c r="U840" s="133" t="s">
        <v>28</v>
      </c>
      <c r="V840" s="133"/>
    </row>
    <row r="841" ht="14.5" customHeight="1" spans="1:22">
      <c r="A841" s="594">
        <v>841</v>
      </c>
      <c r="B841" s="22" t="s">
        <v>19</v>
      </c>
      <c r="C841" s="22" t="s">
        <v>146</v>
      </c>
      <c r="D841" s="595">
        <v>6000043167</v>
      </c>
      <c r="E841" s="151">
        <v>2</v>
      </c>
      <c r="F841" s="151">
        <v>2</v>
      </c>
      <c r="G841" s="151">
        <v>0</v>
      </c>
      <c r="H841" s="178">
        <v>46289</v>
      </c>
      <c r="I841" s="135" t="s">
        <v>21</v>
      </c>
      <c r="J841" s="606" t="s">
        <v>412</v>
      </c>
      <c r="K841" s="156" t="s">
        <v>22</v>
      </c>
      <c r="L841" s="27"/>
      <c r="M841" s="27"/>
      <c r="N841" s="27"/>
      <c r="O841" s="27"/>
      <c r="P841" s="27"/>
      <c r="Q841" s="27"/>
      <c r="R841" s="27"/>
      <c r="S841" s="94" t="s">
        <v>24</v>
      </c>
      <c r="T841" s="94" t="s">
        <v>22</v>
      </c>
      <c r="U841" s="151" t="s">
        <v>22</v>
      </c>
      <c r="V841" s="151"/>
    </row>
    <row r="842" ht="14.5" customHeight="1" spans="1:22">
      <c r="A842" s="594">
        <v>842</v>
      </c>
      <c r="B842" s="22" t="s">
        <v>19</v>
      </c>
      <c r="C842" s="22" t="s">
        <v>146</v>
      </c>
      <c r="D842" s="596">
        <v>6000043167</v>
      </c>
      <c r="E842" s="133">
        <v>1</v>
      </c>
      <c r="F842" s="133">
        <v>0</v>
      </c>
      <c r="G842" s="133">
        <v>1</v>
      </c>
      <c r="H842" s="71">
        <v>46289</v>
      </c>
      <c r="I842" s="141" t="s">
        <v>21</v>
      </c>
      <c r="J842" s="600">
        <v>516300010961770</v>
      </c>
      <c r="K842" s="166" t="s">
        <v>71</v>
      </c>
      <c r="L842" s="39"/>
      <c r="M842" s="39"/>
      <c r="N842" s="39"/>
      <c r="O842" s="39"/>
      <c r="P842" s="39"/>
      <c r="Q842" s="39" t="s">
        <v>23</v>
      </c>
      <c r="R842" s="39"/>
      <c r="S842" s="22" t="s">
        <v>24</v>
      </c>
      <c r="T842" s="22" t="s">
        <v>43</v>
      </c>
      <c r="U842" s="133" t="s">
        <v>369</v>
      </c>
      <c r="V842" s="133"/>
    </row>
    <row r="843" ht="14.5" customHeight="1" spans="1:22">
      <c r="A843" s="594">
        <v>843</v>
      </c>
      <c r="B843" s="22" t="s">
        <v>19</v>
      </c>
      <c r="C843" s="22" t="s">
        <v>146</v>
      </c>
      <c r="D843" s="595">
        <v>6000043167</v>
      </c>
      <c r="E843" s="151">
        <v>3</v>
      </c>
      <c r="F843" s="151">
        <v>3</v>
      </c>
      <c r="G843" s="151">
        <v>0</v>
      </c>
      <c r="H843" s="178">
        <v>46289</v>
      </c>
      <c r="I843" s="135" t="s">
        <v>21</v>
      </c>
      <c r="J843" s="606" t="s">
        <v>413</v>
      </c>
      <c r="K843" s="388" t="s">
        <v>22</v>
      </c>
      <c r="L843" s="27"/>
      <c r="M843" s="27"/>
      <c r="N843" s="27"/>
      <c r="O843" s="27"/>
      <c r="P843" s="27"/>
      <c r="Q843" s="27"/>
      <c r="R843" s="27"/>
      <c r="S843" s="94" t="s">
        <v>24</v>
      </c>
      <c r="T843" s="94" t="s">
        <v>22</v>
      </c>
      <c r="U843" s="151" t="s">
        <v>22</v>
      </c>
      <c r="V843" s="151"/>
    </row>
    <row r="844" ht="14.5" customHeight="1" spans="1:22">
      <c r="A844" s="594">
        <v>844</v>
      </c>
      <c r="B844" s="22" t="s">
        <v>19</v>
      </c>
      <c r="C844" s="22" t="s">
        <v>146</v>
      </c>
      <c r="D844" s="596">
        <v>6000043167</v>
      </c>
      <c r="E844" s="133">
        <v>1</v>
      </c>
      <c r="F844" s="133">
        <v>0</v>
      </c>
      <c r="G844" s="133">
        <v>1</v>
      </c>
      <c r="H844" s="71">
        <v>46289</v>
      </c>
      <c r="I844" s="141" t="s">
        <v>21</v>
      </c>
      <c r="J844" s="600">
        <v>516300010961774</v>
      </c>
      <c r="K844" s="166" t="s">
        <v>71</v>
      </c>
      <c r="L844" s="39"/>
      <c r="M844" s="39"/>
      <c r="N844" s="39"/>
      <c r="O844" s="39"/>
      <c r="P844" s="39"/>
      <c r="Q844" s="39" t="s">
        <v>23</v>
      </c>
      <c r="R844" s="39"/>
      <c r="S844" s="22" t="s">
        <v>24</v>
      </c>
      <c r="T844" s="22" t="s">
        <v>43</v>
      </c>
      <c r="U844" s="133" t="s">
        <v>369</v>
      </c>
      <c r="V844" s="133"/>
    </row>
    <row r="845" ht="14.5" customHeight="1" spans="1:22">
      <c r="A845" s="594">
        <v>845</v>
      </c>
      <c r="B845" s="22" t="s">
        <v>19</v>
      </c>
      <c r="C845" s="22" t="s">
        <v>146</v>
      </c>
      <c r="D845" s="595">
        <v>6000043167</v>
      </c>
      <c r="E845" s="151">
        <v>2</v>
      </c>
      <c r="F845" s="151">
        <v>2</v>
      </c>
      <c r="G845" s="151">
        <v>0</v>
      </c>
      <c r="H845" s="178">
        <v>46289</v>
      </c>
      <c r="I845" s="135" t="s">
        <v>21</v>
      </c>
      <c r="J845" s="606" t="s">
        <v>414</v>
      </c>
      <c r="K845" s="156" t="s">
        <v>22</v>
      </c>
      <c r="L845" s="27"/>
      <c r="M845" s="27"/>
      <c r="N845" s="27"/>
      <c r="O845" s="27"/>
      <c r="P845" s="27"/>
      <c r="Q845" s="27"/>
      <c r="R845" s="27"/>
      <c r="S845" s="94" t="s">
        <v>24</v>
      </c>
      <c r="T845" s="94" t="s">
        <v>22</v>
      </c>
      <c r="U845" s="151" t="s">
        <v>22</v>
      </c>
      <c r="V845" s="151"/>
    </row>
    <row r="846" ht="14.5" customHeight="1" spans="1:22">
      <c r="A846" s="594">
        <v>846</v>
      </c>
      <c r="B846" s="22" t="s">
        <v>19</v>
      </c>
      <c r="C846" s="22" t="s">
        <v>146</v>
      </c>
      <c r="D846" s="596">
        <v>6000043167</v>
      </c>
      <c r="E846" s="133">
        <v>1</v>
      </c>
      <c r="F846" s="133">
        <v>0</v>
      </c>
      <c r="G846" s="133">
        <v>1</v>
      </c>
      <c r="H846" s="71">
        <v>46289</v>
      </c>
      <c r="I846" s="141" t="s">
        <v>21</v>
      </c>
      <c r="J846" s="600">
        <v>516300010961777</v>
      </c>
      <c r="K846" s="166" t="s">
        <v>47</v>
      </c>
      <c r="L846" s="39"/>
      <c r="M846" s="39"/>
      <c r="N846" s="39"/>
      <c r="O846" s="39"/>
      <c r="P846" s="39"/>
      <c r="Q846" s="39" t="s">
        <v>23</v>
      </c>
      <c r="R846" s="39"/>
      <c r="S846" s="22" t="s">
        <v>24</v>
      </c>
      <c r="T846" s="133" t="s">
        <v>45</v>
      </c>
      <c r="U846" s="133" t="s">
        <v>46</v>
      </c>
      <c r="V846" s="133"/>
    </row>
    <row r="847" ht="14.5" customHeight="1" spans="1:22">
      <c r="A847" s="594">
        <v>847</v>
      </c>
      <c r="B847" s="22" t="s">
        <v>19</v>
      </c>
      <c r="C847" s="22" t="s">
        <v>146</v>
      </c>
      <c r="D847" s="595">
        <v>6000043167</v>
      </c>
      <c r="E847" s="151">
        <v>2</v>
      </c>
      <c r="F847" s="151">
        <v>2</v>
      </c>
      <c r="G847" s="151">
        <v>0</v>
      </c>
      <c r="H847" s="178">
        <v>46289</v>
      </c>
      <c r="I847" s="135" t="s">
        <v>21</v>
      </c>
      <c r="J847" s="606" t="s">
        <v>415</v>
      </c>
      <c r="K847" s="156" t="s">
        <v>22</v>
      </c>
      <c r="L847" s="27"/>
      <c r="M847" s="27"/>
      <c r="N847" s="27"/>
      <c r="O847" s="27"/>
      <c r="P847" s="27"/>
      <c r="Q847" s="27"/>
      <c r="R847" s="27"/>
      <c r="S847" s="94" t="s">
        <v>24</v>
      </c>
      <c r="T847" s="94" t="s">
        <v>22</v>
      </c>
      <c r="U847" s="151" t="s">
        <v>22</v>
      </c>
      <c r="V847" s="151"/>
    </row>
    <row r="848" ht="14.5" customHeight="1" spans="1:22">
      <c r="A848" s="594">
        <v>848</v>
      </c>
      <c r="B848" s="22" t="s">
        <v>19</v>
      </c>
      <c r="C848" s="22" t="s">
        <v>146</v>
      </c>
      <c r="D848" s="596">
        <v>6000043167</v>
      </c>
      <c r="E848" s="133">
        <v>1</v>
      </c>
      <c r="F848" s="133">
        <v>0</v>
      </c>
      <c r="G848" s="133">
        <v>1</v>
      </c>
      <c r="H848" s="71">
        <v>46289</v>
      </c>
      <c r="I848" s="141" t="s">
        <v>21</v>
      </c>
      <c r="J848" s="600">
        <v>516300010961780</v>
      </c>
      <c r="K848" s="166" t="s">
        <v>47</v>
      </c>
      <c r="L848" s="39"/>
      <c r="M848" s="39"/>
      <c r="N848" s="39"/>
      <c r="O848" s="39"/>
      <c r="P848" s="39"/>
      <c r="Q848" s="39" t="s">
        <v>23</v>
      </c>
      <c r="R848" s="39"/>
      <c r="S848" s="22" t="s">
        <v>24</v>
      </c>
      <c r="T848" s="133" t="s">
        <v>45</v>
      </c>
      <c r="U848" s="133" t="s">
        <v>46</v>
      </c>
      <c r="V848" s="133"/>
    </row>
    <row r="849" ht="14.5" customHeight="1" spans="1:22">
      <c r="A849" s="594">
        <v>849</v>
      </c>
      <c r="B849" s="22" t="s">
        <v>19</v>
      </c>
      <c r="C849" s="22" t="s">
        <v>146</v>
      </c>
      <c r="D849" s="595">
        <v>6000043167</v>
      </c>
      <c r="E849" s="151">
        <v>3</v>
      </c>
      <c r="F849" s="151">
        <v>3</v>
      </c>
      <c r="G849" s="151">
        <v>0</v>
      </c>
      <c r="H849" s="178">
        <v>46289</v>
      </c>
      <c r="I849" s="135" t="s">
        <v>21</v>
      </c>
      <c r="J849" s="606" t="s">
        <v>416</v>
      </c>
      <c r="K849" s="156" t="s">
        <v>22</v>
      </c>
      <c r="L849" s="27"/>
      <c r="M849" s="27"/>
      <c r="N849" s="27"/>
      <c r="O849" s="27"/>
      <c r="P849" s="27"/>
      <c r="Q849" s="27"/>
      <c r="R849" s="27"/>
      <c r="S849" s="94" t="s">
        <v>24</v>
      </c>
      <c r="T849" s="94" t="s">
        <v>22</v>
      </c>
      <c r="U849" s="151" t="s">
        <v>22</v>
      </c>
      <c r="V849" s="151"/>
    </row>
    <row r="850" ht="14.5" customHeight="1" spans="1:22">
      <c r="A850" s="594">
        <v>850</v>
      </c>
      <c r="B850" s="22" t="s">
        <v>19</v>
      </c>
      <c r="C850" s="22" t="s">
        <v>146</v>
      </c>
      <c r="D850" s="596">
        <v>6000043167</v>
      </c>
      <c r="E850" s="133">
        <v>3</v>
      </c>
      <c r="F850" s="133">
        <v>3</v>
      </c>
      <c r="G850" s="133">
        <v>0</v>
      </c>
      <c r="H850" s="71">
        <v>46290</v>
      </c>
      <c r="I850" s="141" t="s">
        <v>21</v>
      </c>
      <c r="J850" s="600" t="s">
        <v>417</v>
      </c>
      <c r="K850" s="149" t="s">
        <v>22</v>
      </c>
      <c r="L850" s="39"/>
      <c r="M850" s="39"/>
      <c r="N850" s="39"/>
      <c r="O850" s="39"/>
      <c r="P850" s="39"/>
      <c r="Q850" s="39"/>
      <c r="R850" s="39"/>
      <c r="S850" s="22" t="s">
        <v>24</v>
      </c>
      <c r="T850" s="22" t="s">
        <v>22</v>
      </c>
      <c r="U850" s="133" t="s">
        <v>22</v>
      </c>
      <c r="V850" s="133"/>
    </row>
    <row r="851" ht="14.5" customHeight="1" spans="1:22">
      <c r="A851" s="594">
        <v>851</v>
      </c>
      <c r="B851" s="22" t="s">
        <v>19</v>
      </c>
      <c r="C851" s="133" t="s">
        <v>418</v>
      </c>
      <c r="D851" s="606">
        <v>6000053445</v>
      </c>
      <c r="E851" s="151">
        <v>6</v>
      </c>
      <c r="F851" s="151">
        <v>6</v>
      </c>
      <c r="G851" s="151">
        <v>0</v>
      </c>
      <c r="H851" s="178">
        <v>46290</v>
      </c>
      <c r="I851" s="151" t="s">
        <v>407</v>
      </c>
      <c r="J851" s="606" t="s">
        <v>419</v>
      </c>
      <c r="K851" s="156" t="s">
        <v>22</v>
      </c>
      <c r="L851" s="27"/>
      <c r="M851" s="27"/>
      <c r="N851" s="27"/>
      <c r="O851" s="27"/>
      <c r="P851" s="27"/>
      <c r="Q851" s="27"/>
      <c r="R851" s="27"/>
      <c r="S851" s="94" t="s">
        <v>24</v>
      </c>
      <c r="T851" s="94" t="s">
        <v>22</v>
      </c>
      <c r="U851" s="151" t="s">
        <v>22</v>
      </c>
      <c r="V851" s="151"/>
    </row>
    <row r="852" ht="14.5" customHeight="1" spans="1:22">
      <c r="A852" s="594">
        <v>852</v>
      </c>
      <c r="B852" s="22" t="s">
        <v>19</v>
      </c>
      <c r="C852" s="133" t="s">
        <v>418</v>
      </c>
      <c r="D852" s="600">
        <v>6000053445</v>
      </c>
      <c r="E852" s="133">
        <v>1</v>
      </c>
      <c r="F852" s="133">
        <v>0</v>
      </c>
      <c r="G852" s="133">
        <v>1</v>
      </c>
      <c r="H852" s="71">
        <v>46290</v>
      </c>
      <c r="I852" s="133" t="s">
        <v>407</v>
      </c>
      <c r="J852" s="600">
        <v>516314010926023</v>
      </c>
      <c r="K852" s="149" t="s">
        <v>119</v>
      </c>
      <c r="L852" s="39"/>
      <c r="M852" s="39"/>
      <c r="N852" s="39"/>
      <c r="O852" s="39"/>
      <c r="P852" s="39"/>
      <c r="Q852" s="39" t="s">
        <v>23</v>
      </c>
      <c r="R852" s="39"/>
      <c r="S852" s="22" t="s">
        <v>24</v>
      </c>
      <c r="T852" s="22" t="s">
        <v>52</v>
      </c>
      <c r="U852" s="133" t="s">
        <v>46</v>
      </c>
      <c r="V852" s="133"/>
    </row>
    <row r="853" ht="14.5" customHeight="1" spans="1:22">
      <c r="A853" s="594">
        <v>853</v>
      </c>
      <c r="B853" s="22" t="s">
        <v>19</v>
      </c>
      <c r="C853" s="133" t="s">
        <v>418</v>
      </c>
      <c r="D853" s="606">
        <v>6000053445</v>
      </c>
      <c r="E853" s="151">
        <v>1</v>
      </c>
      <c r="F853" s="151">
        <v>0</v>
      </c>
      <c r="G853" s="151">
        <v>1</v>
      </c>
      <c r="H853" s="178">
        <v>46290</v>
      </c>
      <c r="I853" s="151" t="s">
        <v>407</v>
      </c>
      <c r="J853" s="606">
        <v>516314010926024</v>
      </c>
      <c r="K853" s="156" t="s">
        <v>22</v>
      </c>
      <c r="L853" s="27"/>
      <c r="M853" s="27"/>
      <c r="N853" s="27"/>
      <c r="O853" s="27"/>
      <c r="P853" s="27"/>
      <c r="Q853" s="27"/>
      <c r="R853" s="27"/>
      <c r="S853" s="94" t="s">
        <v>24</v>
      </c>
      <c r="T853" s="94" t="s">
        <v>22</v>
      </c>
      <c r="U853" s="151" t="s">
        <v>22</v>
      </c>
      <c r="V853" s="151"/>
    </row>
    <row r="854" ht="14.5" customHeight="1" spans="1:22">
      <c r="A854" s="594">
        <v>854</v>
      </c>
      <c r="B854" s="22" t="s">
        <v>19</v>
      </c>
      <c r="C854" s="22" t="s">
        <v>146</v>
      </c>
      <c r="D854" s="600">
        <v>6000053445</v>
      </c>
      <c r="E854" s="133">
        <v>5</v>
      </c>
      <c r="F854" s="133">
        <v>5</v>
      </c>
      <c r="G854" s="133">
        <v>0</v>
      </c>
      <c r="H854" s="71">
        <v>46291</v>
      </c>
      <c r="I854" s="133" t="s">
        <v>407</v>
      </c>
      <c r="J854" s="600" t="s">
        <v>420</v>
      </c>
      <c r="K854" s="149" t="s">
        <v>22</v>
      </c>
      <c r="L854" s="39"/>
      <c r="M854" s="39"/>
      <c r="N854" s="39"/>
      <c r="O854" s="39"/>
      <c r="P854" s="39"/>
      <c r="Q854" s="39"/>
      <c r="R854" s="39"/>
      <c r="S854" s="22" t="s">
        <v>24</v>
      </c>
      <c r="T854" s="22" t="s">
        <v>22</v>
      </c>
      <c r="U854" s="133" t="s">
        <v>22</v>
      </c>
      <c r="V854" s="133"/>
    </row>
    <row r="855" ht="14.5" customHeight="1" spans="1:22">
      <c r="A855" s="594">
        <v>855</v>
      </c>
      <c r="B855" s="22" t="s">
        <v>19</v>
      </c>
      <c r="C855" s="22" t="s">
        <v>146</v>
      </c>
      <c r="D855" s="606">
        <v>6000053445</v>
      </c>
      <c r="E855" s="151">
        <v>1</v>
      </c>
      <c r="F855" s="151">
        <v>0</v>
      </c>
      <c r="G855" s="151">
        <v>1</v>
      </c>
      <c r="H855" s="178">
        <v>46291</v>
      </c>
      <c r="I855" s="151" t="s">
        <v>407</v>
      </c>
      <c r="J855" s="606">
        <v>516314010926030</v>
      </c>
      <c r="K855" s="156" t="s">
        <v>421</v>
      </c>
      <c r="L855" s="27"/>
      <c r="M855" s="27"/>
      <c r="N855" s="27"/>
      <c r="O855" s="27"/>
      <c r="P855" s="27"/>
      <c r="Q855" s="27" t="s">
        <v>23</v>
      </c>
      <c r="R855" s="27"/>
      <c r="S855" s="94" t="s">
        <v>24</v>
      </c>
      <c r="T855" s="94" t="s">
        <v>422</v>
      </c>
      <c r="U855" s="151" t="s">
        <v>28</v>
      </c>
      <c r="V855" s="151"/>
    </row>
    <row r="856" ht="14.5" customHeight="1" spans="1:22">
      <c r="A856" s="594">
        <v>856</v>
      </c>
      <c r="B856" s="22" t="s">
        <v>19</v>
      </c>
      <c r="C856" s="22" t="s">
        <v>146</v>
      </c>
      <c r="D856" s="600">
        <v>6000053445</v>
      </c>
      <c r="E856" s="133">
        <v>2</v>
      </c>
      <c r="F856" s="133">
        <v>2</v>
      </c>
      <c r="G856" s="133">
        <v>0</v>
      </c>
      <c r="H856" s="71">
        <v>46291</v>
      </c>
      <c r="I856" s="133" t="s">
        <v>407</v>
      </c>
      <c r="J856" s="600" t="s">
        <v>423</v>
      </c>
      <c r="K856" s="149" t="s">
        <v>22</v>
      </c>
      <c r="L856" s="39"/>
      <c r="M856" s="39"/>
      <c r="N856" s="39"/>
      <c r="O856" s="39"/>
      <c r="P856" s="39"/>
      <c r="Q856" s="39"/>
      <c r="R856" s="39"/>
      <c r="S856" s="22" t="s">
        <v>24</v>
      </c>
      <c r="T856" s="22" t="s">
        <v>22</v>
      </c>
      <c r="U856" s="133" t="s">
        <v>22</v>
      </c>
      <c r="V856" s="133"/>
    </row>
    <row r="857" ht="14.5" customHeight="1" spans="1:22">
      <c r="A857" s="594">
        <v>857</v>
      </c>
      <c r="B857" s="22" t="s">
        <v>19</v>
      </c>
      <c r="C857" s="22" t="s">
        <v>146</v>
      </c>
      <c r="D857" s="595">
        <v>6000043167</v>
      </c>
      <c r="E857" s="151">
        <v>1</v>
      </c>
      <c r="F857" s="151">
        <v>1</v>
      </c>
      <c r="G857" s="151">
        <v>0</v>
      </c>
      <c r="H857" s="603">
        <v>46293</v>
      </c>
      <c r="I857" s="135" t="s">
        <v>21</v>
      </c>
      <c r="J857" s="606">
        <v>516300010961787</v>
      </c>
      <c r="K857" s="156" t="s">
        <v>22</v>
      </c>
      <c r="L857" s="27"/>
      <c r="M857" s="27"/>
      <c r="N857" s="27"/>
      <c r="O857" s="27"/>
      <c r="P857" s="27"/>
      <c r="Q857" s="27"/>
      <c r="R857" s="27"/>
      <c r="S857" s="94"/>
      <c r="T857" s="94" t="s">
        <v>22</v>
      </c>
      <c r="U857" s="151" t="s">
        <v>22</v>
      </c>
      <c r="V857" s="151"/>
    </row>
    <row r="858" ht="14.5" customHeight="1" spans="1:22">
      <c r="A858" s="594">
        <v>858</v>
      </c>
      <c r="B858" s="22" t="s">
        <v>19</v>
      </c>
      <c r="C858" s="22" t="s">
        <v>146</v>
      </c>
      <c r="D858" s="596">
        <v>6000043167</v>
      </c>
      <c r="E858" s="133">
        <v>1</v>
      </c>
      <c r="F858" s="133">
        <v>0</v>
      </c>
      <c r="G858" s="133">
        <v>1</v>
      </c>
      <c r="H858" s="604">
        <v>46293</v>
      </c>
      <c r="I858" s="141" t="s">
        <v>21</v>
      </c>
      <c r="J858" s="600">
        <v>516300010961788</v>
      </c>
      <c r="K858" s="166" t="s">
        <v>38</v>
      </c>
      <c r="L858" s="39"/>
      <c r="M858" s="39"/>
      <c r="N858" s="39"/>
      <c r="O858" s="39"/>
      <c r="P858" s="39"/>
      <c r="Q858" s="39" t="s">
        <v>23</v>
      </c>
      <c r="R858" s="39"/>
      <c r="S858" s="22" t="s">
        <v>24</v>
      </c>
      <c r="T858" s="22" t="s">
        <v>32</v>
      </c>
      <c r="U858" s="133" t="s">
        <v>28</v>
      </c>
      <c r="V858" s="133"/>
    </row>
    <row r="859" ht="14.5" customHeight="1" spans="1:22">
      <c r="A859" s="594">
        <v>859</v>
      </c>
      <c r="B859" s="22" t="s">
        <v>19</v>
      </c>
      <c r="C859" s="22" t="s">
        <v>146</v>
      </c>
      <c r="D859" s="595">
        <v>6000043167</v>
      </c>
      <c r="E859" s="151">
        <v>1</v>
      </c>
      <c r="F859" s="151">
        <v>0</v>
      </c>
      <c r="G859" s="151">
        <v>1</v>
      </c>
      <c r="H859" s="603">
        <v>46293</v>
      </c>
      <c r="I859" s="135" t="s">
        <v>21</v>
      </c>
      <c r="J859" s="606">
        <v>516300010961789</v>
      </c>
      <c r="K859" s="166" t="s">
        <v>185</v>
      </c>
      <c r="L859" s="27"/>
      <c r="M859" s="27"/>
      <c r="N859" s="27" t="s">
        <v>23</v>
      </c>
      <c r="O859" s="27"/>
      <c r="P859" s="27"/>
      <c r="Q859" s="27" t="s">
        <v>23</v>
      </c>
      <c r="R859" s="27"/>
      <c r="S859" s="94" t="s">
        <v>24</v>
      </c>
      <c r="T859" s="94" t="s">
        <v>186</v>
      </c>
      <c r="U859" s="151" t="s">
        <v>28</v>
      </c>
      <c r="V859" s="151"/>
    </row>
    <row r="860" ht="14.5" customHeight="1" spans="1:22">
      <c r="A860" s="594">
        <v>860</v>
      </c>
      <c r="B860" s="22" t="s">
        <v>19</v>
      </c>
      <c r="C860" s="22" t="s">
        <v>146</v>
      </c>
      <c r="D860" s="596">
        <v>6000043167</v>
      </c>
      <c r="E860" s="133">
        <v>4</v>
      </c>
      <c r="F860" s="133">
        <v>4</v>
      </c>
      <c r="G860" s="133">
        <v>0</v>
      </c>
      <c r="H860" s="604">
        <v>46293</v>
      </c>
      <c r="I860" s="141" t="s">
        <v>21</v>
      </c>
      <c r="J860" s="600" t="s">
        <v>424</v>
      </c>
      <c r="K860" s="149" t="s">
        <v>22</v>
      </c>
      <c r="L860" s="39"/>
      <c r="M860" s="39"/>
      <c r="N860" s="39"/>
      <c r="O860" s="39"/>
      <c r="P860" s="39"/>
      <c r="Q860" s="39"/>
      <c r="R860" s="39"/>
      <c r="S860" s="22"/>
      <c r="T860" s="22" t="s">
        <v>22</v>
      </c>
      <c r="U860" s="133" t="s">
        <v>22</v>
      </c>
      <c r="V860" s="133"/>
    </row>
    <row r="861" ht="14.5" customHeight="1" spans="1:22">
      <c r="A861" s="594">
        <v>861</v>
      </c>
      <c r="B861" s="22" t="s">
        <v>19</v>
      </c>
      <c r="C861" s="22" t="s">
        <v>146</v>
      </c>
      <c r="D861" s="595">
        <v>6000043167</v>
      </c>
      <c r="E861" s="151">
        <v>1</v>
      </c>
      <c r="F861" s="151">
        <v>0</v>
      </c>
      <c r="G861" s="151">
        <v>1</v>
      </c>
      <c r="H861" s="603">
        <v>46293</v>
      </c>
      <c r="I861" s="135" t="s">
        <v>21</v>
      </c>
      <c r="J861" s="606">
        <v>516300010961792</v>
      </c>
      <c r="K861" s="166" t="s">
        <v>38</v>
      </c>
      <c r="L861" s="27"/>
      <c r="M861" s="27"/>
      <c r="N861" s="27"/>
      <c r="O861" s="27"/>
      <c r="P861" s="27"/>
      <c r="Q861" s="27" t="s">
        <v>23</v>
      </c>
      <c r="R861" s="27"/>
      <c r="S861" s="94" t="s">
        <v>24</v>
      </c>
      <c r="T861" s="94" t="s">
        <v>32</v>
      </c>
      <c r="U861" s="151" t="s">
        <v>28</v>
      </c>
      <c r="V861" s="151"/>
    </row>
    <row r="862" ht="14.5" customHeight="1" spans="1:22">
      <c r="A862" s="594">
        <v>862</v>
      </c>
      <c r="B862" s="22" t="s">
        <v>19</v>
      </c>
      <c r="C862" s="22" t="s">
        <v>146</v>
      </c>
      <c r="D862" s="596">
        <v>6000043167</v>
      </c>
      <c r="E862" s="133">
        <v>3</v>
      </c>
      <c r="F862" s="133">
        <v>3</v>
      </c>
      <c r="G862" s="133">
        <v>0</v>
      </c>
      <c r="H862" s="604">
        <v>46293</v>
      </c>
      <c r="I862" s="141" t="s">
        <v>21</v>
      </c>
      <c r="J862" s="600" t="s">
        <v>425</v>
      </c>
      <c r="K862" s="39" t="s">
        <v>22</v>
      </c>
      <c r="L862" s="39"/>
      <c r="M862" s="39"/>
      <c r="N862" s="39"/>
      <c r="O862" s="39"/>
      <c r="P862" s="39"/>
      <c r="Q862" s="39"/>
      <c r="R862" s="39"/>
      <c r="S862" s="39"/>
      <c r="T862" s="22" t="s">
        <v>22</v>
      </c>
      <c r="U862" s="133" t="s">
        <v>22</v>
      </c>
      <c r="V862" s="133"/>
    </row>
    <row r="863" ht="14.5" customHeight="1" spans="1:22">
      <c r="A863" s="594">
        <v>863</v>
      </c>
      <c r="B863" s="22" t="s">
        <v>19</v>
      </c>
      <c r="C863" s="22" t="s">
        <v>146</v>
      </c>
      <c r="D863" s="595">
        <v>6000043167</v>
      </c>
      <c r="E863" s="151">
        <v>1</v>
      </c>
      <c r="F863" s="151">
        <v>0</v>
      </c>
      <c r="G863" s="151">
        <v>1</v>
      </c>
      <c r="H863" s="603">
        <v>46293</v>
      </c>
      <c r="I863" s="135" t="s">
        <v>21</v>
      </c>
      <c r="J863" s="606">
        <v>516300010961796</v>
      </c>
      <c r="K863" s="166" t="s">
        <v>31</v>
      </c>
      <c r="L863" s="27"/>
      <c r="M863" s="27"/>
      <c r="N863" s="27"/>
      <c r="O863" s="27"/>
      <c r="P863" s="27"/>
      <c r="Q863" s="27" t="s">
        <v>23</v>
      </c>
      <c r="R863" s="27"/>
      <c r="S863" s="94" t="s">
        <v>24</v>
      </c>
      <c r="T863" s="151" t="s">
        <v>32</v>
      </c>
      <c r="U863" s="151" t="s">
        <v>28</v>
      </c>
      <c r="V863" s="151"/>
    </row>
    <row r="864" ht="14.5" customHeight="1" spans="1:22">
      <c r="A864" s="594">
        <v>864</v>
      </c>
      <c r="B864" s="22" t="s">
        <v>19</v>
      </c>
      <c r="C864" s="22" t="s">
        <v>146</v>
      </c>
      <c r="D864" s="596">
        <v>6000043167</v>
      </c>
      <c r="E864" s="133">
        <v>3</v>
      </c>
      <c r="F864" s="133">
        <v>3</v>
      </c>
      <c r="G864" s="133">
        <v>0</v>
      </c>
      <c r="H864" s="604">
        <v>46294</v>
      </c>
      <c r="I864" s="141" t="s">
        <v>21</v>
      </c>
      <c r="J864" s="600" t="s">
        <v>426</v>
      </c>
      <c r="K864" s="39" t="s">
        <v>22</v>
      </c>
      <c r="L864" s="39"/>
      <c r="M864" s="39"/>
      <c r="N864" s="39"/>
      <c r="O864" s="39"/>
      <c r="P864" s="39"/>
      <c r="Q864" s="39"/>
      <c r="R864" s="39"/>
      <c r="S864" s="39"/>
      <c r="T864" s="22" t="s">
        <v>22</v>
      </c>
      <c r="U864" s="133" t="s">
        <v>22</v>
      </c>
      <c r="V864" s="133"/>
    </row>
    <row r="865" ht="14.5" customHeight="1" spans="1:22">
      <c r="A865" s="594">
        <v>865</v>
      </c>
      <c r="B865" s="22" t="s">
        <v>19</v>
      </c>
      <c r="C865" s="22" t="s">
        <v>146</v>
      </c>
      <c r="D865" s="595">
        <v>6000043167</v>
      </c>
      <c r="E865" s="151">
        <v>1</v>
      </c>
      <c r="F865" s="151">
        <v>0</v>
      </c>
      <c r="G865" s="151">
        <v>1</v>
      </c>
      <c r="H865" s="603">
        <v>46294</v>
      </c>
      <c r="I865" s="135" t="s">
        <v>21</v>
      </c>
      <c r="J865" s="606">
        <v>516300010961800</v>
      </c>
      <c r="K865" s="166" t="s">
        <v>75</v>
      </c>
      <c r="L865" s="27"/>
      <c r="M865" s="27"/>
      <c r="N865" s="27" t="s">
        <v>23</v>
      </c>
      <c r="O865" s="27"/>
      <c r="P865" s="27"/>
      <c r="Q865" s="27" t="s">
        <v>23</v>
      </c>
      <c r="R865" s="27"/>
      <c r="S865" s="94" t="s">
        <v>24</v>
      </c>
      <c r="T865" s="151" t="s">
        <v>76</v>
      </c>
      <c r="U865" s="151" t="s">
        <v>46</v>
      </c>
      <c r="V865" s="151"/>
    </row>
    <row r="866" ht="14.5" customHeight="1" spans="1:22">
      <c r="A866" s="594">
        <v>866</v>
      </c>
      <c r="B866" s="22" t="s">
        <v>19</v>
      </c>
      <c r="C866" s="22" t="s">
        <v>146</v>
      </c>
      <c r="D866" s="596">
        <v>6000043167</v>
      </c>
      <c r="E866" s="133">
        <v>1</v>
      </c>
      <c r="F866" s="133">
        <v>1</v>
      </c>
      <c r="G866" s="133">
        <v>0</v>
      </c>
      <c r="H866" s="604">
        <v>46294</v>
      </c>
      <c r="I866" s="141" t="s">
        <v>21</v>
      </c>
      <c r="J866" s="600">
        <v>516300010961801</v>
      </c>
      <c r="K866" s="39" t="s">
        <v>22</v>
      </c>
      <c r="L866" s="407"/>
      <c r="M866" s="407"/>
      <c r="N866" s="407"/>
      <c r="O866" s="407"/>
      <c r="P866" s="407"/>
      <c r="Q866" s="407"/>
      <c r="R866" s="407"/>
      <c r="S866" s="407"/>
      <c r="T866" s="22" t="s">
        <v>22</v>
      </c>
      <c r="U866" s="133" t="s">
        <v>22</v>
      </c>
      <c r="V866" s="133"/>
    </row>
    <row r="867" ht="14.5" customHeight="1" spans="1:22">
      <c r="A867" s="594">
        <v>867</v>
      </c>
      <c r="B867" s="22" t="s">
        <v>19</v>
      </c>
      <c r="C867" s="22" t="s">
        <v>146</v>
      </c>
      <c r="D867" s="595">
        <v>6000043167</v>
      </c>
      <c r="E867" s="151">
        <v>1</v>
      </c>
      <c r="F867" s="151">
        <v>0</v>
      </c>
      <c r="G867" s="151">
        <v>1</v>
      </c>
      <c r="H867" s="603">
        <v>46294</v>
      </c>
      <c r="I867" s="135" t="s">
        <v>21</v>
      </c>
      <c r="J867" s="606">
        <v>516300010961802</v>
      </c>
      <c r="K867" s="166" t="s">
        <v>31</v>
      </c>
      <c r="L867" s="27"/>
      <c r="M867" s="27"/>
      <c r="N867" s="27"/>
      <c r="O867" s="27"/>
      <c r="P867" s="27"/>
      <c r="Q867" s="27" t="s">
        <v>23</v>
      </c>
      <c r="R867" s="27"/>
      <c r="S867" s="94" t="s">
        <v>24</v>
      </c>
      <c r="T867" s="151" t="s">
        <v>32</v>
      </c>
      <c r="U867" s="151" t="s">
        <v>28</v>
      </c>
      <c r="V867" s="151"/>
    </row>
    <row r="868" ht="14.5" customHeight="1" spans="1:22">
      <c r="A868" s="594">
        <v>868</v>
      </c>
      <c r="B868" s="22" t="s">
        <v>19</v>
      </c>
      <c r="C868" s="22" t="s">
        <v>146</v>
      </c>
      <c r="D868" s="600">
        <v>6000053445</v>
      </c>
      <c r="E868" s="133">
        <v>1</v>
      </c>
      <c r="F868" s="133">
        <v>0</v>
      </c>
      <c r="G868" s="133">
        <v>1</v>
      </c>
      <c r="H868" s="604">
        <v>46294</v>
      </c>
      <c r="I868" s="133" t="s">
        <v>407</v>
      </c>
      <c r="J868" s="600">
        <v>516314010926033</v>
      </c>
      <c r="K868" s="563" t="s">
        <v>427</v>
      </c>
      <c r="L868" s="39"/>
      <c r="M868" s="39"/>
      <c r="N868" s="39"/>
      <c r="O868" s="39"/>
      <c r="P868" s="39"/>
      <c r="Q868" s="39" t="s">
        <v>23</v>
      </c>
      <c r="R868" s="39"/>
      <c r="S868" s="22" t="s">
        <v>24</v>
      </c>
      <c r="T868" s="133" t="s">
        <v>59</v>
      </c>
      <c r="U868" s="133" t="s">
        <v>28</v>
      </c>
      <c r="V868" s="133"/>
    </row>
    <row r="869" ht="14.5" customHeight="1" spans="1:22">
      <c r="A869" s="594">
        <v>869</v>
      </c>
      <c r="B869" s="22" t="s">
        <v>19</v>
      </c>
      <c r="C869" s="22" t="s">
        <v>146</v>
      </c>
      <c r="D869" s="606">
        <v>6000053445</v>
      </c>
      <c r="E869" s="151">
        <v>2</v>
      </c>
      <c r="F869" s="151">
        <v>2</v>
      </c>
      <c r="G869" s="151">
        <v>0</v>
      </c>
      <c r="H869" s="603">
        <v>46294</v>
      </c>
      <c r="I869" s="151" t="s">
        <v>407</v>
      </c>
      <c r="J869" s="606" t="s">
        <v>428</v>
      </c>
      <c r="K869" s="39" t="s">
        <v>22</v>
      </c>
      <c r="L869" s="39"/>
      <c r="M869" s="39"/>
      <c r="N869" s="39"/>
      <c r="O869" s="39"/>
      <c r="P869" s="39"/>
      <c r="Q869" s="39"/>
      <c r="R869" s="39"/>
      <c r="S869" s="39"/>
      <c r="T869" s="94" t="s">
        <v>22</v>
      </c>
      <c r="U869" s="151" t="s">
        <v>22</v>
      </c>
      <c r="V869" s="151"/>
    </row>
    <row r="870" ht="14.5" customHeight="1" spans="1:22">
      <c r="A870" s="594">
        <v>870</v>
      </c>
      <c r="B870" s="22" t="s">
        <v>19</v>
      </c>
      <c r="C870" s="22" t="s">
        <v>146</v>
      </c>
      <c r="D870" s="600">
        <v>6000053445</v>
      </c>
      <c r="E870" s="133">
        <v>1</v>
      </c>
      <c r="F870" s="133">
        <v>0</v>
      </c>
      <c r="G870" s="133">
        <v>1</v>
      </c>
      <c r="H870" s="604">
        <v>46294</v>
      </c>
      <c r="I870" s="133" t="s">
        <v>407</v>
      </c>
      <c r="J870" s="600">
        <v>516314010926036</v>
      </c>
      <c r="K870" s="149" t="s">
        <v>429</v>
      </c>
      <c r="L870" s="39"/>
      <c r="M870" s="39"/>
      <c r="N870" s="39"/>
      <c r="O870" s="39"/>
      <c r="P870" s="39"/>
      <c r="Q870" s="39" t="s">
        <v>23</v>
      </c>
      <c r="R870" s="39"/>
      <c r="S870" s="22" t="s">
        <v>24</v>
      </c>
      <c r="T870" s="133" t="s">
        <v>59</v>
      </c>
      <c r="U870" s="133" t="s">
        <v>28</v>
      </c>
      <c r="V870" s="133"/>
    </row>
    <row r="871" ht="14.5" customHeight="1" spans="1:22">
      <c r="A871" s="594">
        <v>871</v>
      </c>
      <c r="B871" s="22" t="s">
        <v>19</v>
      </c>
      <c r="C871" s="22" t="s">
        <v>146</v>
      </c>
      <c r="D871" s="606">
        <v>6000053445</v>
      </c>
      <c r="E871" s="151">
        <v>7</v>
      </c>
      <c r="F871" s="151">
        <v>7</v>
      </c>
      <c r="G871" s="151">
        <v>0</v>
      </c>
      <c r="H871" s="603">
        <v>46294</v>
      </c>
      <c r="I871" s="151" t="s">
        <v>407</v>
      </c>
      <c r="J871" s="606" t="s">
        <v>430</v>
      </c>
      <c r="K871" s="39" t="s">
        <v>22</v>
      </c>
      <c r="L871" s="407"/>
      <c r="M871" s="407"/>
      <c r="N871" s="407"/>
      <c r="O871" s="407"/>
      <c r="P871" s="407"/>
      <c r="Q871" s="407"/>
      <c r="R871" s="407"/>
      <c r="S871" s="407"/>
      <c r="T871" s="94" t="s">
        <v>22</v>
      </c>
      <c r="U871" s="151" t="s">
        <v>22</v>
      </c>
      <c r="V871" s="151"/>
    </row>
    <row r="872" ht="14.5" customHeight="1" spans="1:22">
      <c r="A872" s="594">
        <v>872</v>
      </c>
      <c r="B872" s="22" t="s">
        <v>19</v>
      </c>
      <c r="C872" s="22" t="s">
        <v>146</v>
      </c>
      <c r="D872" s="600">
        <v>6000053445</v>
      </c>
      <c r="E872" s="133">
        <v>1</v>
      </c>
      <c r="F872" s="133">
        <v>0</v>
      </c>
      <c r="G872" s="133">
        <v>1</v>
      </c>
      <c r="H872" s="604">
        <v>46294</v>
      </c>
      <c r="I872" s="133" t="s">
        <v>407</v>
      </c>
      <c r="J872" s="600">
        <v>516314010926044</v>
      </c>
      <c r="K872" s="166" t="s">
        <v>431</v>
      </c>
      <c r="L872" s="39"/>
      <c r="M872" s="39"/>
      <c r="N872" s="39"/>
      <c r="O872" s="39"/>
      <c r="P872" s="39"/>
      <c r="Q872" s="39" t="s">
        <v>23</v>
      </c>
      <c r="R872" s="39"/>
      <c r="S872" s="22" t="s">
        <v>24</v>
      </c>
      <c r="T872" s="133" t="s">
        <v>32</v>
      </c>
      <c r="U872" s="133" t="s">
        <v>28</v>
      </c>
      <c r="V872" s="133"/>
    </row>
    <row r="873" ht="14.5" customHeight="1" spans="1:22">
      <c r="A873" s="594">
        <v>873</v>
      </c>
      <c r="B873" s="22" t="s">
        <v>19</v>
      </c>
      <c r="C873" s="22" t="s">
        <v>146</v>
      </c>
      <c r="D873" s="606">
        <v>6000053445</v>
      </c>
      <c r="E873" s="151">
        <v>1</v>
      </c>
      <c r="F873" s="151">
        <v>0</v>
      </c>
      <c r="G873" s="151">
        <v>1</v>
      </c>
      <c r="H873" s="603">
        <v>46294</v>
      </c>
      <c r="I873" s="151" t="s">
        <v>407</v>
      </c>
      <c r="J873" s="606">
        <v>516314010926045</v>
      </c>
      <c r="K873" s="166" t="s">
        <v>432</v>
      </c>
      <c r="L873" s="27"/>
      <c r="M873" s="27"/>
      <c r="N873" s="27"/>
      <c r="O873" s="27"/>
      <c r="P873" s="27"/>
      <c r="Q873" s="27" t="s">
        <v>23</v>
      </c>
      <c r="R873" s="27"/>
      <c r="S873" s="94"/>
      <c r="T873" s="151" t="s">
        <v>32</v>
      </c>
      <c r="U873" s="151" t="s">
        <v>28</v>
      </c>
      <c r="V873" s="151"/>
    </row>
    <row r="874" ht="14.5" customHeight="1" spans="1:22">
      <c r="A874" s="594">
        <v>874</v>
      </c>
      <c r="B874" s="22" t="s">
        <v>19</v>
      </c>
      <c r="C874" s="22" t="s">
        <v>146</v>
      </c>
      <c r="D874" s="600">
        <v>6000053445</v>
      </c>
      <c r="E874" s="133">
        <v>6</v>
      </c>
      <c r="F874" s="133">
        <v>6</v>
      </c>
      <c r="G874" s="133">
        <v>0</v>
      </c>
      <c r="H874" s="604">
        <v>46294</v>
      </c>
      <c r="I874" s="133" t="s">
        <v>407</v>
      </c>
      <c r="J874" s="600" t="s">
        <v>433</v>
      </c>
      <c r="K874" s="39" t="s">
        <v>22</v>
      </c>
      <c r="L874" s="407"/>
      <c r="M874" s="407"/>
      <c r="N874" s="407"/>
      <c r="O874" s="407"/>
      <c r="P874" s="407"/>
      <c r="Q874" s="407"/>
      <c r="R874" s="407"/>
      <c r="S874" s="407"/>
      <c r="T874" s="22" t="s">
        <v>22</v>
      </c>
      <c r="U874" s="133" t="s">
        <v>22</v>
      </c>
      <c r="V874" s="133"/>
    </row>
    <row r="875" ht="14.5" customHeight="1" spans="1:22">
      <c r="A875" s="594">
        <v>875</v>
      </c>
      <c r="B875" s="22" t="s">
        <v>19</v>
      </c>
      <c r="C875" s="22" t="s">
        <v>146</v>
      </c>
      <c r="D875" s="606">
        <v>6000053445</v>
      </c>
      <c r="E875" s="151">
        <v>1</v>
      </c>
      <c r="F875" s="151">
        <v>1</v>
      </c>
      <c r="G875" s="151">
        <v>0</v>
      </c>
      <c r="H875" s="603">
        <v>46295</v>
      </c>
      <c r="I875" s="151" t="s">
        <v>407</v>
      </c>
      <c r="J875" s="606">
        <v>516314010926052</v>
      </c>
      <c r="K875" s="39" t="s">
        <v>22</v>
      </c>
      <c r="L875" s="407"/>
      <c r="M875" s="407"/>
      <c r="N875" s="407"/>
      <c r="O875" s="407"/>
      <c r="P875" s="407"/>
      <c r="Q875" s="407"/>
      <c r="R875" s="407"/>
      <c r="S875" s="407"/>
      <c r="T875" s="94" t="s">
        <v>22</v>
      </c>
      <c r="U875" s="151" t="s">
        <v>22</v>
      </c>
      <c r="V875" s="151"/>
    </row>
    <row r="876" ht="14.5" customHeight="1" spans="1:22">
      <c r="A876" s="594">
        <v>876</v>
      </c>
      <c r="B876" s="22" t="s">
        <v>19</v>
      </c>
      <c r="C876" s="22" t="s">
        <v>146</v>
      </c>
      <c r="D876" s="600">
        <v>6000053445</v>
      </c>
      <c r="E876" s="133">
        <v>1</v>
      </c>
      <c r="F876" s="133">
        <v>0</v>
      </c>
      <c r="G876" s="133">
        <v>1</v>
      </c>
      <c r="H876" s="604">
        <v>46295</v>
      </c>
      <c r="I876" s="133" t="s">
        <v>407</v>
      </c>
      <c r="J876" s="600">
        <v>516314010926053</v>
      </c>
      <c r="K876" s="154" t="s">
        <v>44</v>
      </c>
      <c r="L876" s="39"/>
      <c r="M876" s="39"/>
      <c r="N876" s="39"/>
      <c r="O876" s="39"/>
      <c r="P876" s="39"/>
      <c r="Q876" s="39" t="s">
        <v>23</v>
      </c>
      <c r="R876" s="39"/>
      <c r="S876" s="22" t="s">
        <v>24</v>
      </c>
      <c r="T876" s="133" t="s">
        <v>45</v>
      </c>
      <c r="U876" s="133" t="s">
        <v>46</v>
      </c>
      <c r="V876" s="133"/>
    </row>
    <row r="877" ht="14.5" customHeight="1" spans="1:22">
      <c r="A877" s="594">
        <v>877</v>
      </c>
      <c r="B877" s="22" t="s">
        <v>19</v>
      </c>
      <c r="C877" s="22" t="s">
        <v>146</v>
      </c>
      <c r="D877" s="606">
        <v>6000053445</v>
      </c>
      <c r="E877" s="151">
        <v>1</v>
      </c>
      <c r="F877" s="151">
        <v>1</v>
      </c>
      <c r="G877" s="151">
        <v>0</v>
      </c>
      <c r="H877" s="603">
        <v>46295</v>
      </c>
      <c r="I877" s="151" t="s">
        <v>407</v>
      </c>
      <c r="J877" s="606">
        <v>516314010926054</v>
      </c>
      <c r="K877" s="39" t="s">
        <v>22</v>
      </c>
      <c r="L877" s="407"/>
      <c r="M877" s="407"/>
      <c r="N877" s="407"/>
      <c r="O877" s="407"/>
      <c r="P877" s="407"/>
      <c r="Q877" s="407"/>
      <c r="R877" s="407"/>
      <c r="S877" s="407"/>
      <c r="T877" s="94" t="s">
        <v>22</v>
      </c>
      <c r="U877" s="151" t="s">
        <v>22</v>
      </c>
      <c r="V877" s="151"/>
    </row>
    <row r="878" ht="14.5" customHeight="1" spans="1:22">
      <c r="A878" s="594">
        <v>878</v>
      </c>
      <c r="B878" s="22" t="s">
        <v>19</v>
      </c>
      <c r="C878" s="22" t="s">
        <v>146</v>
      </c>
      <c r="D878" s="600">
        <v>6000053445</v>
      </c>
      <c r="E878" s="133">
        <v>1</v>
      </c>
      <c r="F878" s="133">
        <v>0</v>
      </c>
      <c r="G878" s="133">
        <v>1</v>
      </c>
      <c r="H878" s="604">
        <v>46295</v>
      </c>
      <c r="I878" s="133" t="s">
        <v>407</v>
      </c>
      <c r="J878" s="600">
        <v>516314010926055</v>
      </c>
      <c r="K878" s="166" t="s">
        <v>47</v>
      </c>
      <c r="L878" s="39"/>
      <c r="M878" s="39"/>
      <c r="N878" s="39"/>
      <c r="O878" s="39"/>
      <c r="P878" s="39"/>
      <c r="Q878" s="39" t="s">
        <v>23</v>
      </c>
      <c r="R878" s="39"/>
      <c r="S878" s="22" t="s">
        <v>24</v>
      </c>
      <c r="T878" s="133" t="s">
        <v>45</v>
      </c>
      <c r="U878" s="133" t="s">
        <v>46</v>
      </c>
      <c r="V878" s="133"/>
    </row>
    <row r="879" ht="14.5" customHeight="1" spans="1:22">
      <c r="A879" s="594">
        <v>879</v>
      </c>
      <c r="B879" s="22" t="s">
        <v>19</v>
      </c>
      <c r="C879" s="22" t="s">
        <v>146</v>
      </c>
      <c r="D879" s="606">
        <v>6000053445</v>
      </c>
      <c r="E879" s="151">
        <v>1</v>
      </c>
      <c r="F879" s="151">
        <v>0</v>
      </c>
      <c r="G879" s="151">
        <v>1</v>
      </c>
      <c r="H879" s="603">
        <v>46295</v>
      </c>
      <c r="I879" s="151" t="s">
        <v>407</v>
      </c>
      <c r="J879" s="606">
        <v>516314010926056</v>
      </c>
      <c r="K879" s="166" t="s">
        <v>431</v>
      </c>
      <c r="L879" s="27"/>
      <c r="M879" s="27"/>
      <c r="N879" s="27"/>
      <c r="O879" s="27"/>
      <c r="P879" s="27"/>
      <c r="Q879" s="27" t="s">
        <v>23</v>
      </c>
      <c r="R879" s="27"/>
      <c r="S879" s="94" t="s">
        <v>24</v>
      </c>
      <c r="T879" s="151" t="s">
        <v>32</v>
      </c>
      <c r="U879" s="151" t="s">
        <v>28</v>
      </c>
      <c r="V879" s="151"/>
    </row>
    <row r="880" ht="14.5" customHeight="1" spans="1:22">
      <c r="A880" s="594">
        <v>880</v>
      </c>
      <c r="B880" s="22" t="s">
        <v>19</v>
      </c>
      <c r="C880" s="22" t="s">
        <v>146</v>
      </c>
      <c r="D880" s="600">
        <v>6000053445</v>
      </c>
      <c r="E880" s="133">
        <v>1</v>
      </c>
      <c r="F880" s="133">
        <v>1</v>
      </c>
      <c r="G880" s="133">
        <v>0</v>
      </c>
      <c r="H880" s="604">
        <v>46295</v>
      </c>
      <c r="I880" s="133" t="s">
        <v>407</v>
      </c>
      <c r="J880" s="600">
        <v>516314010926057</v>
      </c>
      <c r="K880" s="39" t="s">
        <v>22</v>
      </c>
      <c r="L880" s="407"/>
      <c r="M880" s="407"/>
      <c r="N880" s="407"/>
      <c r="O880" s="407"/>
      <c r="P880" s="407"/>
      <c r="Q880" s="407"/>
      <c r="R880" s="407"/>
      <c r="S880" s="407"/>
      <c r="T880" s="22" t="s">
        <v>22</v>
      </c>
      <c r="U880" s="133" t="s">
        <v>22</v>
      </c>
      <c r="V880" s="133"/>
    </row>
    <row r="881" ht="14.5" customHeight="1" spans="1:22">
      <c r="A881" s="594">
        <v>881</v>
      </c>
      <c r="B881" s="22" t="s">
        <v>19</v>
      </c>
      <c r="C881" s="22" t="s">
        <v>146</v>
      </c>
      <c r="D881" s="606">
        <v>6000053445</v>
      </c>
      <c r="E881" s="151">
        <v>1</v>
      </c>
      <c r="F881" s="151">
        <v>0</v>
      </c>
      <c r="G881" s="151">
        <v>1</v>
      </c>
      <c r="H881" s="603">
        <v>46295</v>
      </c>
      <c r="I881" s="151" t="s">
        <v>407</v>
      </c>
      <c r="J881" s="606">
        <v>516314010926058</v>
      </c>
      <c r="K881" s="166" t="s">
        <v>432</v>
      </c>
      <c r="L881" s="27"/>
      <c r="M881" s="27"/>
      <c r="N881" s="27"/>
      <c r="O881" s="27"/>
      <c r="P881" s="27"/>
      <c r="Q881" s="27" t="s">
        <v>23</v>
      </c>
      <c r="R881" s="27"/>
      <c r="S881" s="94"/>
      <c r="T881" s="151" t="s">
        <v>32</v>
      </c>
      <c r="U881" s="151" t="s">
        <v>28</v>
      </c>
      <c r="V881" s="151"/>
    </row>
    <row r="882" ht="14.5" customHeight="1" spans="1:22">
      <c r="A882" s="594">
        <v>882</v>
      </c>
      <c r="B882" s="22" t="s">
        <v>19</v>
      </c>
      <c r="C882" s="22" t="s">
        <v>146</v>
      </c>
      <c r="D882" s="600">
        <v>6000064568</v>
      </c>
      <c r="E882" s="133">
        <v>5</v>
      </c>
      <c r="F882" s="133">
        <v>5</v>
      </c>
      <c r="G882" s="133">
        <v>0</v>
      </c>
      <c r="H882" s="604">
        <v>46295</v>
      </c>
      <c r="I882" s="141" t="s">
        <v>270</v>
      </c>
      <c r="J882" s="600" t="s">
        <v>434</v>
      </c>
      <c r="K882" s="39" t="s">
        <v>22</v>
      </c>
      <c r="L882" s="407"/>
      <c r="M882" s="407"/>
      <c r="N882" s="407"/>
      <c r="O882" s="407"/>
      <c r="P882" s="407"/>
      <c r="Q882" s="407"/>
      <c r="R882" s="407"/>
      <c r="S882" s="407"/>
      <c r="T882" s="22" t="s">
        <v>22</v>
      </c>
      <c r="U882" s="133" t="s">
        <v>22</v>
      </c>
      <c r="V882" s="133"/>
    </row>
    <row r="883" ht="14.5" customHeight="1" spans="1:22">
      <c r="A883" s="594">
        <v>883</v>
      </c>
      <c r="B883" s="22" t="s">
        <v>19</v>
      </c>
      <c r="C883" s="22" t="s">
        <v>146</v>
      </c>
      <c r="D883" s="606">
        <v>6000064568</v>
      </c>
      <c r="E883" s="151">
        <v>1</v>
      </c>
      <c r="F883" s="151">
        <v>0</v>
      </c>
      <c r="G883" s="151">
        <v>1</v>
      </c>
      <c r="H883" s="603">
        <v>46295</v>
      </c>
      <c r="I883" s="135" t="s">
        <v>270</v>
      </c>
      <c r="J883" s="606">
        <v>516339060926130</v>
      </c>
      <c r="K883" s="183" t="s">
        <v>47</v>
      </c>
      <c r="L883" s="609"/>
      <c r="M883" s="609"/>
      <c r="N883" s="609"/>
      <c r="O883" s="609"/>
      <c r="P883" s="609"/>
      <c r="Q883" s="27" t="s">
        <v>23</v>
      </c>
      <c r="R883" s="609"/>
      <c r="S883" s="610" t="s">
        <v>24</v>
      </c>
      <c r="T883" s="611" t="s">
        <v>45</v>
      </c>
      <c r="U883" s="611" t="s">
        <v>46</v>
      </c>
      <c r="V883" s="151"/>
    </row>
    <row r="884" ht="14.5" customHeight="1" spans="1:22">
      <c r="A884" s="594">
        <v>884</v>
      </c>
      <c r="B884" s="22" t="s">
        <v>19</v>
      </c>
      <c r="C884" s="22" t="s">
        <v>146</v>
      </c>
      <c r="D884" s="600">
        <v>6000064568</v>
      </c>
      <c r="E884" s="133">
        <v>1</v>
      </c>
      <c r="F884" s="133">
        <v>0</v>
      </c>
      <c r="G884" s="133">
        <v>1</v>
      </c>
      <c r="H884" s="604">
        <v>46295</v>
      </c>
      <c r="I884" s="141" t="s">
        <v>270</v>
      </c>
      <c r="J884" s="600">
        <v>516339060926131</v>
      </c>
      <c r="K884" s="184" t="s">
        <v>435</v>
      </c>
      <c r="L884" s="609"/>
      <c r="M884" s="609"/>
      <c r="N884" s="609"/>
      <c r="O884" s="609"/>
      <c r="P884" s="609"/>
      <c r="Q884" s="39" t="s">
        <v>23</v>
      </c>
      <c r="R884" s="609"/>
      <c r="S884" s="610" t="s">
        <v>24</v>
      </c>
      <c r="T884" s="611" t="s">
        <v>45</v>
      </c>
      <c r="U884" s="611" t="s">
        <v>46</v>
      </c>
      <c r="V884" s="133"/>
    </row>
    <row r="885" ht="14.5" customHeight="1" spans="1:22">
      <c r="A885" s="594">
        <v>885</v>
      </c>
      <c r="B885" s="22" t="s">
        <v>19</v>
      </c>
      <c r="C885" s="22" t="s">
        <v>146</v>
      </c>
      <c r="D885" s="606">
        <v>6000064568</v>
      </c>
      <c r="E885" s="151">
        <v>3</v>
      </c>
      <c r="F885" s="151">
        <v>3</v>
      </c>
      <c r="G885" s="151">
        <v>0</v>
      </c>
      <c r="H885" s="603">
        <v>46295</v>
      </c>
      <c r="I885" s="135" t="s">
        <v>270</v>
      </c>
      <c r="J885" s="606" t="s">
        <v>436</v>
      </c>
      <c r="K885" s="39" t="s">
        <v>22</v>
      </c>
      <c r="L885" s="407"/>
      <c r="M885" s="407"/>
      <c r="N885" s="407"/>
      <c r="O885" s="407"/>
      <c r="P885" s="407"/>
      <c r="Q885" s="407"/>
      <c r="R885" s="407"/>
      <c r="S885" s="407"/>
      <c r="T885" s="94" t="s">
        <v>22</v>
      </c>
      <c r="U885" s="151" t="s">
        <v>22</v>
      </c>
      <c r="V885" s="151"/>
    </row>
    <row r="886" ht="14.5" customHeight="1" spans="1:22">
      <c r="A886" s="594">
        <v>886</v>
      </c>
      <c r="B886" s="28"/>
      <c r="C886" s="31"/>
      <c r="D886" s="600"/>
      <c r="E886" s="133"/>
      <c r="F886" s="133"/>
      <c r="G886" s="133"/>
      <c r="H886" s="133"/>
      <c r="I886" s="141"/>
      <c r="J886" s="600"/>
      <c r="K886" s="149"/>
      <c r="L886" s="39"/>
      <c r="M886" s="39"/>
      <c r="N886" s="39"/>
      <c r="O886" s="39"/>
      <c r="P886" s="39"/>
      <c r="Q886" s="39"/>
      <c r="R886" s="39"/>
      <c r="S886" s="39"/>
      <c r="T886" s="22"/>
      <c r="U886" s="133"/>
      <c r="V886" s="133"/>
    </row>
    <row r="887" ht="14.5" customHeight="1" spans="1:22">
      <c r="A887" s="594">
        <v>887</v>
      </c>
      <c r="B887" s="28"/>
      <c r="C887" s="31"/>
      <c r="D887" s="73"/>
      <c r="E887" s="31"/>
      <c r="F887" s="31"/>
      <c r="G887" s="31"/>
      <c r="H887" s="31"/>
      <c r="I887" s="31"/>
      <c r="J887" s="73"/>
      <c r="K887" s="80"/>
      <c r="L887" s="28"/>
      <c r="M887" s="28"/>
      <c r="N887" s="28"/>
      <c r="O887" s="28"/>
      <c r="P887" s="28"/>
      <c r="Q887" s="28"/>
      <c r="R887" s="28"/>
      <c r="S887" s="28"/>
      <c r="T887" s="31"/>
      <c r="U887" s="31"/>
      <c r="V887" s="28"/>
    </row>
    <row r="888" ht="14.5" customHeight="1" spans="1:22">
      <c r="A888" s="594">
        <v>888</v>
      </c>
      <c r="B888" s="28"/>
      <c r="C888" s="31"/>
      <c r="D888" s="73"/>
      <c r="E888" s="31"/>
      <c r="F888" s="31"/>
      <c r="G888" s="31"/>
      <c r="H888" s="31"/>
      <c r="I888" s="31"/>
      <c r="J888" s="73"/>
      <c r="K888" s="80"/>
      <c r="L888" s="28"/>
      <c r="M888" s="28"/>
      <c r="N888" s="28"/>
      <c r="O888" s="28"/>
      <c r="P888" s="28"/>
      <c r="Q888" s="28"/>
      <c r="R888" s="28"/>
      <c r="S888" s="28"/>
      <c r="T888" s="31"/>
      <c r="U888" s="31"/>
      <c r="V888" s="28"/>
    </row>
    <row r="889" ht="14.5" customHeight="1" spans="1:22">
      <c r="A889" s="594">
        <v>889</v>
      </c>
      <c r="B889" s="28"/>
      <c r="C889" s="31"/>
      <c r="D889" s="73"/>
      <c r="E889" s="31"/>
      <c r="F889" s="31"/>
      <c r="G889" s="31"/>
      <c r="H889" s="31"/>
      <c r="I889" s="31"/>
      <c r="J889" s="73"/>
      <c r="K889" s="80"/>
      <c r="L889" s="28"/>
      <c r="M889" s="28"/>
      <c r="N889" s="28"/>
      <c r="O889" s="28"/>
      <c r="P889" s="28"/>
      <c r="Q889" s="28"/>
      <c r="R889" s="28"/>
      <c r="S889" s="28"/>
      <c r="T889" s="31"/>
      <c r="U889" s="31"/>
      <c r="V889" s="28"/>
    </row>
    <row r="890" ht="14.5" customHeight="1" spans="1:22">
      <c r="A890" s="594">
        <v>890</v>
      </c>
      <c r="B890" s="28"/>
      <c r="C890" s="31"/>
      <c r="D890" s="73"/>
      <c r="E890" s="31"/>
      <c r="F890" s="31"/>
      <c r="G890" s="31"/>
      <c r="H890" s="31"/>
      <c r="I890" s="31"/>
      <c r="J890" s="73"/>
      <c r="K890" s="80"/>
      <c r="L890" s="28"/>
      <c r="M890" s="28"/>
      <c r="N890" s="28"/>
      <c r="O890" s="28"/>
      <c r="P890" s="28"/>
      <c r="Q890" s="28"/>
      <c r="R890" s="28"/>
      <c r="S890" s="28"/>
      <c r="T890" s="31"/>
      <c r="U890" s="31"/>
      <c r="V890" s="28"/>
    </row>
    <row r="891" ht="14.5" customHeight="1" spans="1:22">
      <c r="A891" s="594">
        <v>891</v>
      </c>
      <c r="B891" s="28"/>
      <c r="C891" s="31"/>
      <c r="D891" s="73"/>
      <c r="E891" s="31"/>
      <c r="F891" s="31"/>
      <c r="G891" s="31"/>
      <c r="H891" s="31"/>
      <c r="I891" s="31"/>
      <c r="J891" s="73"/>
      <c r="K891" s="80"/>
      <c r="L891" s="28"/>
      <c r="M891" s="28"/>
      <c r="N891" s="28"/>
      <c r="O891" s="28"/>
      <c r="P891" s="28"/>
      <c r="Q891" s="28"/>
      <c r="R891" s="28"/>
      <c r="S891" s="28"/>
      <c r="T891" s="31"/>
      <c r="U891" s="31"/>
      <c r="V891" s="28"/>
    </row>
    <row r="892" ht="14.5" customHeight="1" spans="1:22">
      <c r="A892" s="594">
        <v>892</v>
      </c>
      <c r="B892" s="28"/>
      <c r="C892" s="31"/>
      <c r="D892" s="73"/>
      <c r="E892" s="31"/>
      <c r="F892" s="31"/>
      <c r="G892" s="31"/>
      <c r="H892" s="31"/>
      <c r="I892" s="31"/>
      <c r="J892" s="73"/>
      <c r="K892" s="80"/>
      <c r="L892" s="28"/>
      <c r="M892" s="28"/>
      <c r="N892" s="28"/>
      <c r="O892" s="28"/>
      <c r="P892" s="28"/>
      <c r="Q892" s="28"/>
      <c r="R892" s="28"/>
      <c r="S892" s="28"/>
      <c r="T892" s="31"/>
      <c r="U892" s="31"/>
      <c r="V892" s="28"/>
    </row>
    <row r="893" ht="14.5" customHeight="1" spans="1:22">
      <c r="A893" s="594">
        <v>893</v>
      </c>
      <c r="B893" s="28"/>
      <c r="C893" s="31"/>
      <c r="D893" s="73"/>
      <c r="E893" s="31"/>
      <c r="F893" s="31"/>
      <c r="G893" s="31"/>
      <c r="H893" s="31"/>
      <c r="I893" s="31"/>
      <c r="J893" s="73"/>
      <c r="K893" s="80"/>
      <c r="L893" s="28"/>
      <c r="M893" s="28"/>
      <c r="N893" s="28"/>
      <c r="O893" s="28"/>
      <c r="P893" s="28"/>
      <c r="Q893" s="28"/>
      <c r="R893" s="28"/>
      <c r="S893" s="28"/>
      <c r="T893" s="31"/>
      <c r="U893" s="31"/>
      <c r="V893" s="28"/>
    </row>
    <row r="894" ht="14.5" customHeight="1" spans="1:22">
      <c r="A894" s="594">
        <v>894</v>
      </c>
      <c r="B894" s="28"/>
      <c r="C894" s="31"/>
      <c r="D894" s="73"/>
      <c r="E894" s="31"/>
      <c r="F894" s="31"/>
      <c r="G894" s="31"/>
      <c r="H894" s="31"/>
      <c r="I894" s="31"/>
      <c r="J894" s="73"/>
      <c r="K894" s="80"/>
      <c r="L894" s="28"/>
      <c r="M894" s="28"/>
      <c r="N894" s="28"/>
      <c r="O894" s="28"/>
      <c r="P894" s="28"/>
      <c r="Q894" s="28"/>
      <c r="R894" s="28"/>
      <c r="S894" s="28"/>
      <c r="T894" s="31"/>
      <c r="U894" s="31"/>
      <c r="V894" s="28"/>
    </row>
    <row r="895" ht="14.5" customHeight="1" spans="1:22">
      <c r="A895" s="594">
        <v>895</v>
      </c>
      <c r="B895" s="28"/>
      <c r="C895" s="31"/>
      <c r="D895" s="73"/>
      <c r="E895" s="31"/>
      <c r="F895" s="31"/>
      <c r="G895" s="31"/>
      <c r="H895" s="31"/>
      <c r="I895" s="31"/>
      <c r="J895" s="73"/>
      <c r="K895" s="80"/>
      <c r="L895" s="28"/>
      <c r="M895" s="28"/>
      <c r="N895" s="28"/>
      <c r="O895" s="28"/>
      <c r="P895" s="28"/>
      <c r="Q895" s="28"/>
      <c r="R895" s="28"/>
      <c r="S895" s="28"/>
      <c r="T895" s="31"/>
      <c r="U895" s="31"/>
      <c r="V895" s="28"/>
    </row>
    <row r="896" ht="14.5" customHeight="1" spans="1:22">
      <c r="A896" s="594">
        <v>896</v>
      </c>
      <c r="B896" s="28"/>
      <c r="C896" s="31"/>
      <c r="D896" s="73"/>
      <c r="E896" s="31"/>
      <c r="F896" s="31"/>
      <c r="G896" s="31"/>
      <c r="H896" s="31"/>
      <c r="I896" s="31"/>
      <c r="J896" s="73"/>
      <c r="K896" s="80"/>
      <c r="L896" s="28"/>
      <c r="M896" s="28"/>
      <c r="N896" s="28"/>
      <c r="O896" s="28"/>
      <c r="P896" s="28"/>
      <c r="Q896" s="28"/>
      <c r="R896" s="28"/>
      <c r="S896" s="28"/>
      <c r="T896" s="31"/>
      <c r="U896" s="31"/>
      <c r="V896" s="28"/>
    </row>
    <row r="897" ht="14.5" customHeight="1" spans="1:22">
      <c r="A897" s="594">
        <v>897</v>
      </c>
      <c r="B897" s="28"/>
      <c r="C897" s="31"/>
      <c r="D897" s="73"/>
      <c r="E897" s="31"/>
      <c r="F897" s="31"/>
      <c r="G897" s="31"/>
      <c r="H897" s="31"/>
      <c r="I897" s="31"/>
      <c r="J897" s="73"/>
      <c r="K897" s="80"/>
      <c r="L897" s="28"/>
      <c r="M897" s="28"/>
      <c r="N897" s="28"/>
      <c r="O897" s="28"/>
      <c r="P897" s="28"/>
      <c r="Q897" s="28"/>
      <c r="R897" s="28"/>
      <c r="S897" s="28"/>
      <c r="T897" s="31"/>
      <c r="U897" s="31"/>
      <c r="V897" s="28"/>
    </row>
    <row r="898" ht="14.5" customHeight="1" spans="1:22">
      <c r="A898" s="594">
        <v>898</v>
      </c>
      <c r="B898" s="28"/>
      <c r="C898" s="31"/>
      <c r="D898" s="73"/>
      <c r="E898" s="31"/>
      <c r="F898" s="31"/>
      <c r="G898" s="31"/>
      <c r="H898" s="31"/>
      <c r="I898" s="31"/>
      <c r="J898" s="73"/>
      <c r="K898" s="80"/>
      <c r="L898" s="28"/>
      <c r="M898" s="28"/>
      <c r="N898" s="28"/>
      <c r="O898" s="28"/>
      <c r="P898" s="28"/>
      <c r="Q898" s="28"/>
      <c r="R898" s="28"/>
      <c r="S898" s="28"/>
      <c r="T898" s="31"/>
      <c r="U898" s="31"/>
      <c r="V898" s="28"/>
    </row>
    <row r="899" ht="14.5" customHeight="1" spans="1:22">
      <c r="A899" s="594">
        <v>899</v>
      </c>
      <c r="B899" s="28"/>
      <c r="C899" s="31"/>
      <c r="D899" s="73"/>
      <c r="E899" s="31"/>
      <c r="F899" s="31"/>
      <c r="G899" s="31"/>
      <c r="H899" s="31"/>
      <c r="I899" s="31"/>
      <c r="J899" s="73"/>
      <c r="K899" s="80"/>
      <c r="L899" s="28"/>
      <c r="M899" s="28"/>
      <c r="N899" s="28"/>
      <c r="O899" s="28"/>
      <c r="P899" s="28"/>
      <c r="Q899" s="28"/>
      <c r="R899" s="28"/>
      <c r="S899" s="28"/>
      <c r="T899" s="31"/>
      <c r="U899" s="31"/>
      <c r="V899" s="28"/>
    </row>
    <row r="900" ht="14.5" customHeight="1" spans="1:22">
      <c r="A900" s="594">
        <v>900</v>
      </c>
      <c r="B900" s="28"/>
      <c r="C900" s="31"/>
      <c r="D900" s="73"/>
      <c r="E900" s="31"/>
      <c r="F900" s="31"/>
      <c r="G900" s="31"/>
      <c r="H900" s="31"/>
      <c r="I900" s="31"/>
      <c r="J900" s="73"/>
      <c r="K900" s="80"/>
      <c r="L900" s="28"/>
      <c r="M900" s="28"/>
      <c r="N900" s="28"/>
      <c r="O900" s="28"/>
      <c r="P900" s="28"/>
      <c r="Q900" s="28"/>
      <c r="R900" s="28"/>
      <c r="S900" s="28"/>
      <c r="T900" s="31"/>
      <c r="U900" s="31"/>
      <c r="V900" s="28"/>
    </row>
    <row r="901" ht="14.5" customHeight="1" spans="1:22">
      <c r="A901" s="594">
        <v>901</v>
      </c>
      <c r="B901" s="28"/>
      <c r="C901" s="31"/>
      <c r="D901" s="73"/>
      <c r="E901" s="31"/>
      <c r="F901" s="31"/>
      <c r="G901" s="31"/>
      <c r="H901" s="31"/>
      <c r="I901" s="31"/>
      <c r="J901" s="73"/>
      <c r="K901" s="80"/>
      <c r="L901" s="28"/>
      <c r="M901" s="28"/>
      <c r="N901" s="28"/>
      <c r="O901" s="28"/>
      <c r="P901" s="28"/>
      <c r="Q901" s="28"/>
      <c r="R901" s="28"/>
      <c r="S901" s="28"/>
      <c r="T901" s="31"/>
      <c r="U901" s="31"/>
      <c r="V901" s="28"/>
    </row>
    <row r="902" ht="14.5" customHeight="1" spans="1:22">
      <c r="A902" s="594">
        <v>902</v>
      </c>
      <c r="B902" s="28"/>
      <c r="C902" s="31"/>
      <c r="D902" s="73"/>
      <c r="E902" s="31"/>
      <c r="F902" s="31"/>
      <c r="G902" s="31"/>
      <c r="H902" s="31"/>
      <c r="I902" s="31"/>
      <c r="J902" s="73"/>
      <c r="K902" s="80"/>
      <c r="L902" s="28"/>
      <c r="M902" s="28"/>
      <c r="N902" s="28"/>
      <c r="O902" s="28"/>
      <c r="P902" s="28"/>
      <c r="Q902" s="28"/>
      <c r="R902" s="28"/>
      <c r="S902" s="28"/>
      <c r="T902" s="31"/>
      <c r="U902" s="31"/>
      <c r="V902" s="28"/>
    </row>
    <row r="903" ht="14.5" customHeight="1" spans="1:22">
      <c r="A903" s="594">
        <v>903</v>
      </c>
      <c r="B903" s="28"/>
      <c r="C903" s="31"/>
      <c r="D903" s="73"/>
      <c r="E903" s="31"/>
      <c r="F903" s="31"/>
      <c r="G903" s="31"/>
      <c r="H903" s="31"/>
      <c r="I903" s="31"/>
      <c r="J903" s="73"/>
      <c r="K903" s="80"/>
      <c r="L903" s="28"/>
      <c r="M903" s="28"/>
      <c r="N903" s="28"/>
      <c r="O903" s="28"/>
      <c r="P903" s="28"/>
      <c r="Q903" s="28"/>
      <c r="R903" s="28"/>
      <c r="S903" s="28"/>
      <c r="T903" s="31"/>
      <c r="U903" s="31"/>
      <c r="V903" s="28"/>
    </row>
    <row r="904" ht="14.5" customHeight="1" spans="1:22">
      <c r="A904" s="594">
        <v>904</v>
      </c>
      <c r="B904" s="28"/>
      <c r="C904" s="31"/>
      <c r="D904" s="73"/>
      <c r="E904" s="31"/>
      <c r="F904" s="31"/>
      <c r="G904" s="31"/>
      <c r="H904" s="31"/>
      <c r="I904" s="31"/>
      <c r="J904" s="73"/>
      <c r="K904" s="80"/>
      <c r="L904" s="28"/>
      <c r="M904" s="28"/>
      <c r="N904" s="28"/>
      <c r="O904" s="28"/>
      <c r="P904" s="28"/>
      <c r="Q904" s="28"/>
      <c r="R904" s="28"/>
      <c r="S904" s="28"/>
      <c r="T904" s="31"/>
      <c r="U904" s="31"/>
      <c r="V904" s="28"/>
    </row>
    <row r="905" ht="14.5" customHeight="1" spans="1:22">
      <c r="A905" s="594">
        <v>905</v>
      </c>
      <c r="B905" s="28"/>
      <c r="C905" s="31"/>
      <c r="D905" s="73"/>
      <c r="E905" s="31"/>
      <c r="F905" s="31"/>
      <c r="G905" s="31"/>
      <c r="H905" s="31"/>
      <c r="I905" s="31"/>
      <c r="J905" s="73"/>
      <c r="K905" s="80"/>
      <c r="L905" s="28"/>
      <c r="M905" s="28"/>
      <c r="N905" s="28"/>
      <c r="O905" s="28"/>
      <c r="P905" s="28"/>
      <c r="Q905" s="28"/>
      <c r="R905" s="28"/>
      <c r="S905" s="28"/>
      <c r="T905" s="31"/>
      <c r="U905" s="31"/>
      <c r="V905" s="28"/>
    </row>
    <row r="906" ht="14.5" customHeight="1" spans="1:22">
      <c r="A906" s="594">
        <v>906</v>
      </c>
      <c r="B906" s="28"/>
      <c r="C906" s="31"/>
      <c r="D906" s="73"/>
      <c r="E906" s="31"/>
      <c r="F906" s="31"/>
      <c r="G906" s="31"/>
      <c r="H906" s="31"/>
      <c r="I906" s="31"/>
      <c r="J906" s="73"/>
      <c r="K906" s="80"/>
      <c r="L906" s="28"/>
      <c r="M906" s="28"/>
      <c r="N906" s="28"/>
      <c r="O906" s="28"/>
      <c r="P906" s="28"/>
      <c r="Q906" s="28"/>
      <c r="R906" s="28"/>
      <c r="S906" s="28"/>
      <c r="T906" s="31"/>
      <c r="U906" s="31"/>
      <c r="V906" s="28"/>
    </row>
    <row r="907" ht="14.5" customHeight="1" spans="1:22">
      <c r="A907" s="594">
        <v>907</v>
      </c>
      <c r="B907" s="28"/>
      <c r="C907" s="31"/>
      <c r="D907" s="73"/>
      <c r="E907" s="31"/>
      <c r="F907" s="31"/>
      <c r="G907" s="31"/>
      <c r="H907" s="31"/>
      <c r="I907" s="31"/>
      <c r="J907" s="73"/>
      <c r="K907" s="80"/>
      <c r="L907" s="28"/>
      <c r="M907" s="28"/>
      <c r="N907" s="28"/>
      <c r="O907" s="28"/>
      <c r="P907" s="28"/>
      <c r="Q907" s="28"/>
      <c r="R907" s="28"/>
      <c r="S907" s="28"/>
      <c r="T907" s="31"/>
      <c r="U907" s="31"/>
      <c r="V907" s="28"/>
    </row>
    <row r="908" ht="14.5" customHeight="1" spans="1:22">
      <c r="A908" s="594">
        <v>908</v>
      </c>
      <c r="B908" s="28"/>
      <c r="C908" s="31"/>
      <c r="D908" s="73"/>
      <c r="E908" s="31"/>
      <c r="F908" s="31"/>
      <c r="G908" s="31"/>
      <c r="H908" s="31"/>
      <c r="I908" s="31"/>
      <c r="J908" s="73"/>
      <c r="K908" s="80"/>
      <c r="L908" s="28"/>
      <c r="M908" s="28"/>
      <c r="N908" s="28"/>
      <c r="O908" s="28"/>
      <c r="P908" s="28"/>
      <c r="Q908" s="28"/>
      <c r="R908" s="28"/>
      <c r="S908" s="28"/>
      <c r="T908" s="31"/>
      <c r="U908" s="31"/>
      <c r="V908" s="28"/>
    </row>
    <row r="909" ht="14.5" customHeight="1" spans="1:22">
      <c r="A909" s="594">
        <v>909</v>
      </c>
      <c r="B909" s="28"/>
      <c r="C909" s="31"/>
      <c r="D909" s="73"/>
      <c r="E909" s="31"/>
      <c r="F909" s="31"/>
      <c r="G909" s="31"/>
      <c r="H909" s="31"/>
      <c r="I909" s="31"/>
      <c r="J909" s="73"/>
      <c r="K909" s="80"/>
      <c r="L909" s="28"/>
      <c r="M909" s="28"/>
      <c r="N909" s="28"/>
      <c r="O909" s="28"/>
      <c r="P909" s="28"/>
      <c r="Q909" s="28"/>
      <c r="R909" s="28"/>
      <c r="S909" s="28"/>
      <c r="T909" s="31"/>
      <c r="U909" s="31"/>
      <c r="V909" s="28"/>
    </row>
    <row r="910" ht="14.5" customHeight="1" spans="1:22">
      <c r="A910" s="594">
        <v>910</v>
      </c>
      <c r="B910" s="28"/>
      <c r="C910" s="31"/>
      <c r="D910" s="73"/>
      <c r="E910" s="31"/>
      <c r="F910" s="31"/>
      <c r="G910" s="31"/>
      <c r="H910" s="31"/>
      <c r="I910" s="31"/>
      <c r="J910" s="73"/>
      <c r="K910" s="80"/>
      <c r="L910" s="28"/>
      <c r="M910" s="28"/>
      <c r="N910" s="28"/>
      <c r="O910" s="28"/>
      <c r="P910" s="28"/>
      <c r="Q910" s="28"/>
      <c r="R910" s="28"/>
      <c r="S910" s="28"/>
      <c r="T910" s="31"/>
      <c r="U910" s="31"/>
      <c r="V910" s="28"/>
    </row>
    <row r="911" ht="14.5" customHeight="1" spans="1:22">
      <c r="A911" s="594">
        <v>911</v>
      </c>
      <c r="B911" s="28"/>
      <c r="C911" s="31"/>
      <c r="D911" s="73"/>
      <c r="E911" s="31"/>
      <c r="F911" s="31"/>
      <c r="G911" s="31"/>
      <c r="H911" s="31"/>
      <c r="I911" s="31"/>
      <c r="J911" s="73"/>
      <c r="K911" s="80"/>
      <c r="L911" s="28"/>
      <c r="M911" s="28"/>
      <c r="N911" s="28"/>
      <c r="O911" s="28"/>
      <c r="P911" s="28"/>
      <c r="Q911" s="28"/>
      <c r="R911" s="28"/>
      <c r="S911" s="28"/>
      <c r="T911" s="31"/>
      <c r="U911" s="31"/>
      <c r="V911" s="28"/>
    </row>
    <row r="912" ht="14.5" customHeight="1" spans="1:22">
      <c r="A912" s="594">
        <v>912</v>
      </c>
      <c r="B912" s="28"/>
      <c r="C912" s="31"/>
      <c r="D912" s="73"/>
      <c r="E912" s="31"/>
      <c r="F912" s="31"/>
      <c r="G912" s="31"/>
      <c r="H912" s="31"/>
      <c r="I912" s="31"/>
      <c r="J912" s="73"/>
      <c r="K912" s="80"/>
      <c r="L912" s="28"/>
      <c r="M912" s="28"/>
      <c r="N912" s="28"/>
      <c r="O912" s="28"/>
      <c r="P912" s="28"/>
      <c r="Q912" s="28"/>
      <c r="R912" s="28"/>
      <c r="S912" s="28"/>
      <c r="T912" s="31"/>
      <c r="U912" s="31"/>
      <c r="V912" s="28"/>
    </row>
    <row r="913" ht="14.5" customHeight="1" spans="1:22">
      <c r="A913" s="594">
        <v>913</v>
      </c>
      <c r="B913" s="28"/>
      <c r="C913" s="31"/>
      <c r="D913" s="73"/>
      <c r="E913" s="31"/>
      <c r="F913" s="31"/>
      <c r="G913" s="31"/>
      <c r="H913" s="31"/>
      <c r="I913" s="31"/>
      <c r="J913" s="73"/>
      <c r="K913" s="80"/>
      <c r="L913" s="28"/>
      <c r="M913" s="28"/>
      <c r="N913" s="28"/>
      <c r="O913" s="28"/>
      <c r="P913" s="28"/>
      <c r="Q913" s="28"/>
      <c r="R913" s="28"/>
      <c r="S913" s="28"/>
      <c r="T913" s="31"/>
      <c r="U913" s="31"/>
      <c r="V913" s="28"/>
    </row>
    <row r="914" ht="14.5" customHeight="1" spans="1:22">
      <c r="A914" s="594">
        <v>914</v>
      </c>
      <c r="B914" s="28"/>
      <c r="C914" s="31"/>
      <c r="D914" s="73"/>
      <c r="E914" s="31"/>
      <c r="F914" s="31"/>
      <c r="G914" s="31"/>
      <c r="H914" s="31"/>
      <c r="I914" s="31"/>
      <c r="J914" s="73"/>
      <c r="K914" s="80"/>
      <c r="L914" s="28"/>
      <c r="M914" s="28"/>
      <c r="N914" s="28"/>
      <c r="O914" s="28"/>
      <c r="P914" s="28"/>
      <c r="Q914" s="28"/>
      <c r="R914" s="28"/>
      <c r="S914" s="28"/>
      <c r="T914" s="31"/>
      <c r="U914" s="31"/>
      <c r="V914" s="28"/>
    </row>
    <row r="915" ht="14.5" customHeight="1" spans="1:22">
      <c r="A915" s="594">
        <v>915</v>
      </c>
      <c r="B915" s="28"/>
      <c r="C915" s="31"/>
      <c r="D915" s="73"/>
      <c r="E915" s="31"/>
      <c r="F915" s="31"/>
      <c r="G915" s="31"/>
      <c r="H915" s="31"/>
      <c r="I915" s="31"/>
      <c r="J915" s="73"/>
      <c r="K915" s="80"/>
      <c r="L915" s="28"/>
      <c r="M915" s="28"/>
      <c r="N915" s="28"/>
      <c r="O915" s="28"/>
      <c r="P915" s="28"/>
      <c r="Q915" s="28"/>
      <c r="R915" s="28"/>
      <c r="S915" s="28"/>
      <c r="T915" s="31"/>
      <c r="U915" s="31"/>
      <c r="V915" s="28"/>
    </row>
    <row r="916" ht="14.5" customHeight="1" spans="1:22">
      <c r="A916" s="594">
        <v>916</v>
      </c>
      <c r="B916" s="28"/>
      <c r="C916" s="31"/>
      <c r="D916" s="73"/>
      <c r="E916" s="31"/>
      <c r="F916" s="31"/>
      <c r="G916" s="31"/>
      <c r="H916" s="31"/>
      <c r="I916" s="31"/>
      <c r="J916" s="73"/>
      <c r="K916" s="80"/>
      <c r="L916" s="28"/>
      <c r="M916" s="28"/>
      <c r="N916" s="28"/>
      <c r="O916" s="28"/>
      <c r="P916" s="28"/>
      <c r="Q916" s="28"/>
      <c r="R916" s="28"/>
      <c r="S916" s="28"/>
      <c r="T916" s="31"/>
      <c r="U916" s="31"/>
      <c r="V916" s="28"/>
    </row>
    <row r="917" ht="14.5" customHeight="1" spans="1:22">
      <c r="A917" s="594">
        <v>917</v>
      </c>
      <c r="B917" s="28"/>
      <c r="C917" s="31"/>
      <c r="D917" s="73"/>
      <c r="E917" s="31"/>
      <c r="F917" s="31"/>
      <c r="G917" s="31"/>
      <c r="H917" s="31"/>
      <c r="I917" s="31"/>
      <c r="J917" s="73"/>
      <c r="K917" s="80"/>
      <c r="L917" s="28"/>
      <c r="M917" s="28"/>
      <c r="N917" s="28"/>
      <c r="O917" s="28"/>
      <c r="P917" s="28"/>
      <c r="Q917" s="28"/>
      <c r="R917" s="28"/>
      <c r="S917" s="28"/>
      <c r="T917" s="31"/>
      <c r="U917" s="31"/>
      <c r="V917" s="28"/>
    </row>
    <row r="918" ht="14.5" customHeight="1" spans="1:22">
      <c r="A918" s="594">
        <v>918</v>
      </c>
      <c r="B918" s="28"/>
      <c r="C918" s="31"/>
      <c r="D918" s="73"/>
      <c r="E918" s="31"/>
      <c r="F918" s="31"/>
      <c r="G918" s="31"/>
      <c r="H918" s="31"/>
      <c r="I918" s="31"/>
      <c r="J918" s="73"/>
      <c r="K918" s="80"/>
      <c r="L918" s="28"/>
      <c r="M918" s="28"/>
      <c r="N918" s="28"/>
      <c r="O918" s="28"/>
      <c r="P918" s="28"/>
      <c r="Q918" s="28"/>
      <c r="R918" s="28"/>
      <c r="S918" s="28"/>
      <c r="T918" s="31"/>
      <c r="U918" s="31"/>
      <c r="V918" s="28"/>
    </row>
    <row r="919" ht="14.5" customHeight="1" spans="1:22">
      <c r="A919" s="594">
        <v>919</v>
      </c>
      <c r="B919" s="28"/>
      <c r="C919" s="31"/>
      <c r="D919" s="73"/>
      <c r="E919" s="31"/>
      <c r="F919" s="31"/>
      <c r="G919" s="31"/>
      <c r="H919" s="31"/>
      <c r="I919" s="31"/>
      <c r="J919" s="73"/>
      <c r="K919" s="80"/>
      <c r="L919" s="28"/>
      <c r="M919" s="28"/>
      <c r="N919" s="28"/>
      <c r="O919" s="28"/>
      <c r="P919" s="28"/>
      <c r="Q919" s="28"/>
      <c r="R919" s="28"/>
      <c r="S919" s="28"/>
      <c r="T919" s="31"/>
      <c r="U919" s="31"/>
      <c r="V919" s="28"/>
    </row>
    <row r="920" ht="14.5" customHeight="1" spans="1:22">
      <c r="A920" s="594">
        <v>920</v>
      </c>
      <c r="B920" s="28"/>
      <c r="C920" s="31"/>
      <c r="D920" s="73"/>
      <c r="E920" s="31"/>
      <c r="F920" s="31"/>
      <c r="G920" s="31"/>
      <c r="H920" s="31"/>
      <c r="I920" s="31"/>
      <c r="J920" s="73"/>
      <c r="K920" s="80"/>
      <c r="L920" s="28"/>
      <c r="M920" s="28"/>
      <c r="N920" s="28"/>
      <c r="O920" s="28"/>
      <c r="P920" s="28"/>
      <c r="Q920" s="28"/>
      <c r="R920" s="28"/>
      <c r="S920" s="28"/>
      <c r="T920" s="31"/>
      <c r="U920" s="31"/>
      <c r="V920" s="28"/>
    </row>
    <row r="921" ht="12.5" customHeight="1" spans="1:22">
      <c r="C921" s="86"/>
      <c r="D921" s="612"/>
      <c r="E921" s="86"/>
      <c r="F921" s="86"/>
      <c r="G921" s="86"/>
      <c r="H921" s="86"/>
      <c r="I921" s="86"/>
      <c r="J921" s="612"/>
      <c r="K921" s="111"/>
      <c r="T921" s="86"/>
      <c r="U921" s="86"/>
    </row>
    <row r="922" ht="12.5" customHeight="1" spans="1:22">
      <c r="C922" s="86"/>
      <c r="D922" s="612"/>
      <c r="E922" s="86"/>
      <c r="F922" s="86"/>
      <c r="G922" s="86"/>
      <c r="H922" s="86"/>
      <c r="I922" s="86"/>
      <c r="J922" s="612"/>
      <c r="K922" s="111"/>
      <c r="T922" s="86"/>
      <c r="U922" s="86"/>
    </row>
    <row r="923" ht="12.5" customHeight="1" spans="1:22">
      <c r="C923" s="86"/>
      <c r="D923" s="612"/>
      <c r="E923" s="86"/>
      <c r="F923" s="86"/>
      <c r="G923" s="86"/>
      <c r="H923" s="86"/>
      <c r="I923" s="86"/>
      <c r="J923" s="612"/>
      <c r="K923" s="111"/>
      <c r="T923" s="86"/>
      <c r="U923" s="86"/>
    </row>
    <row r="924" ht="12.5" customHeight="1" spans="1:22">
      <c r="C924" s="86"/>
      <c r="D924" s="612"/>
      <c r="E924" s="86"/>
      <c r="F924" s="86"/>
      <c r="G924" s="86"/>
      <c r="H924" s="86"/>
      <c r="I924" s="86"/>
      <c r="J924" s="612"/>
      <c r="K924" s="111"/>
      <c r="T924" s="86"/>
      <c r="U924" s="86"/>
    </row>
    <row r="925" ht="12.5" customHeight="1" spans="1:22">
      <c r="C925" s="86"/>
      <c r="D925" s="612"/>
      <c r="E925" s="86"/>
      <c r="F925" s="86"/>
      <c r="G925" s="86"/>
      <c r="H925" s="86"/>
      <c r="I925" s="86"/>
      <c r="J925" s="612"/>
      <c r="K925" s="111"/>
      <c r="T925" s="86"/>
      <c r="U925" s="86"/>
    </row>
    <row r="926" ht="12.5" customHeight="1" spans="1:22">
      <c r="C926" s="86"/>
      <c r="D926" s="612"/>
      <c r="E926" s="86"/>
      <c r="F926" s="86"/>
      <c r="G926" s="86"/>
      <c r="H926" s="86"/>
      <c r="I926" s="86"/>
      <c r="J926" s="612"/>
      <c r="K926" s="111"/>
      <c r="T926" s="86"/>
      <c r="U926" s="86"/>
    </row>
    <row r="927" ht="12.5" customHeight="1" spans="1:22">
      <c r="C927" s="86"/>
      <c r="D927" s="612"/>
      <c r="E927" s="86"/>
      <c r="F927" s="86"/>
      <c r="G927" s="86"/>
      <c r="H927" s="86"/>
      <c r="I927" s="86"/>
      <c r="J927" s="612"/>
      <c r="K927" s="111"/>
      <c r="T927" s="86"/>
      <c r="U927" s="86"/>
    </row>
    <row r="928" ht="12.5" customHeight="1" spans="1:22">
      <c r="C928" s="86"/>
      <c r="D928" s="612"/>
      <c r="E928" s="86"/>
      <c r="F928" s="86"/>
      <c r="G928" s="86"/>
      <c r="H928" s="86"/>
      <c r="I928" s="86"/>
      <c r="J928" s="612"/>
      <c r="K928" s="111"/>
      <c r="T928" s="86"/>
      <c r="U928" s="86"/>
    </row>
    <row r="929" ht="12.5" customHeight="1" spans="3:21">
      <c r="C929" s="86"/>
      <c r="D929" s="612"/>
      <c r="E929" s="86"/>
      <c r="F929" s="86"/>
      <c r="G929" s="86"/>
      <c r="H929" s="86"/>
      <c r="I929" s="86"/>
      <c r="J929" s="612"/>
      <c r="K929" s="111"/>
      <c r="T929" s="86"/>
      <c r="U929" s="86"/>
    </row>
    <row r="930" ht="12.5" customHeight="1" spans="3:21">
      <c r="C930" s="86"/>
      <c r="D930" s="612"/>
      <c r="E930" s="86"/>
      <c r="F930" s="86"/>
      <c r="G930" s="86"/>
      <c r="H930" s="86"/>
      <c r="I930" s="86"/>
      <c r="J930" s="612"/>
      <c r="K930" s="111"/>
      <c r="T930" s="86"/>
      <c r="U930" s="86"/>
    </row>
    <row r="931" ht="12.5" customHeight="1" spans="3:21">
      <c r="C931" s="86"/>
      <c r="D931" s="612"/>
      <c r="E931" s="86"/>
      <c r="F931" s="86"/>
      <c r="G931" s="86"/>
      <c r="H931" s="86"/>
      <c r="I931" s="86"/>
      <c r="J931" s="612"/>
      <c r="K931" s="111"/>
      <c r="T931" s="86"/>
      <c r="U931" s="86"/>
    </row>
    <row r="932" ht="12.5" customHeight="1" spans="3:21">
      <c r="C932" s="86"/>
      <c r="D932" s="612"/>
      <c r="E932" s="86"/>
      <c r="F932" s="86"/>
      <c r="G932" s="86"/>
      <c r="H932" s="86"/>
      <c r="I932" s="86"/>
      <c r="J932" s="612"/>
      <c r="K932" s="111"/>
      <c r="T932" s="86"/>
      <c r="U932" s="86"/>
    </row>
    <row r="933" ht="12.5" customHeight="1" spans="3:21">
      <c r="C933" s="86"/>
      <c r="D933" s="612"/>
      <c r="E933" s="86"/>
      <c r="F933" s="86"/>
      <c r="G933" s="86"/>
      <c r="H933" s="86"/>
      <c r="I933" s="86"/>
      <c r="J933" s="612"/>
      <c r="K933" s="111"/>
      <c r="T933" s="86"/>
      <c r="U933" s="86"/>
    </row>
    <row r="934" ht="12.5" customHeight="1" spans="3:21">
      <c r="C934" s="86"/>
      <c r="D934" s="612"/>
      <c r="E934" s="86"/>
      <c r="F934" s="86"/>
      <c r="G934" s="86"/>
      <c r="H934" s="86"/>
      <c r="I934" s="86"/>
      <c r="J934" s="612"/>
      <c r="K934" s="111"/>
      <c r="T934" s="86"/>
      <c r="U934" s="86"/>
    </row>
    <row r="935" ht="12.5" customHeight="1" spans="3:21">
      <c r="C935" s="86"/>
      <c r="D935" s="612"/>
      <c r="E935" s="86"/>
      <c r="F935" s="86"/>
      <c r="G935" s="86"/>
      <c r="H935" s="86"/>
      <c r="I935" s="86"/>
      <c r="J935" s="612"/>
      <c r="K935" s="111"/>
      <c r="T935" s="86"/>
      <c r="U935" s="86"/>
    </row>
    <row r="936" ht="12.5" customHeight="1" spans="3:21">
      <c r="C936" s="86"/>
      <c r="D936" s="612"/>
      <c r="E936" s="86"/>
      <c r="F936" s="86"/>
      <c r="G936" s="86"/>
      <c r="H936" s="86"/>
      <c r="I936" s="86"/>
      <c r="J936" s="612"/>
      <c r="K936" s="111"/>
      <c r="T936" s="86"/>
      <c r="U936" s="86"/>
    </row>
    <row r="937" ht="12.5" customHeight="1" spans="3:21">
      <c r="C937" s="86"/>
      <c r="D937" s="612"/>
      <c r="E937" s="86"/>
      <c r="F937" s="86"/>
      <c r="G937" s="86"/>
      <c r="H937" s="86"/>
      <c r="I937" s="86"/>
      <c r="J937" s="612"/>
      <c r="K937" s="111"/>
      <c r="T937" s="86"/>
      <c r="U937" s="86"/>
    </row>
    <row r="938" ht="12.5" customHeight="1" spans="3:21">
      <c r="C938" s="86"/>
      <c r="D938" s="612"/>
      <c r="E938" s="86"/>
      <c r="F938" s="86"/>
      <c r="G938" s="86"/>
      <c r="H938" s="86"/>
      <c r="I938" s="86"/>
      <c r="J938" s="612"/>
      <c r="K938" s="111"/>
      <c r="T938" s="86"/>
      <c r="U938" s="86"/>
    </row>
    <row r="939" ht="12.5" customHeight="1" spans="3:21">
      <c r="C939" s="86"/>
      <c r="D939" s="612"/>
      <c r="E939" s="86"/>
      <c r="F939" s="86"/>
      <c r="G939" s="86"/>
      <c r="H939" s="86"/>
      <c r="I939" s="86"/>
      <c r="J939" s="612"/>
      <c r="K939" s="111"/>
      <c r="T939" s="86"/>
      <c r="U939" s="86"/>
    </row>
    <row r="940" ht="12.5" customHeight="1" spans="3:21">
      <c r="C940" s="86"/>
      <c r="D940" s="612"/>
      <c r="E940" s="86"/>
      <c r="F940" s="86"/>
      <c r="G940" s="86"/>
      <c r="H940" s="86"/>
      <c r="I940" s="86"/>
      <c r="J940" s="612"/>
      <c r="K940" s="111"/>
      <c r="T940" s="86"/>
      <c r="U940" s="86"/>
    </row>
    <row r="941" ht="12.5" customHeight="1" spans="3:21">
      <c r="C941" s="86"/>
      <c r="D941" s="612"/>
      <c r="E941" s="86"/>
      <c r="F941" s="86"/>
      <c r="G941" s="86"/>
      <c r="H941" s="86"/>
      <c r="I941" s="86"/>
      <c r="J941" s="612"/>
      <c r="K941" s="111"/>
      <c r="T941" s="86"/>
      <c r="U941" s="86"/>
    </row>
    <row r="942" ht="12.5" customHeight="1" spans="3:21">
      <c r="C942" s="86"/>
      <c r="D942" s="612"/>
      <c r="E942" s="86"/>
      <c r="F942" s="86"/>
      <c r="G942" s="86"/>
      <c r="H942" s="86"/>
      <c r="I942" s="86"/>
      <c r="J942" s="612"/>
      <c r="K942" s="111"/>
      <c r="T942" s="86"/>
      <c r="U942" s="86"/>
    </row>
    <row r="943" ht="12.5" customHeight="1" spans="3:21">
      <c r="C943" s="86"/>
      <c r="D943" s="612"/>
      <c r="E943" s="86"/>
      <c r="F943" s="86"/>
      <c r="G943" s="86"/>
      <c r="H943" s="86"/>
      <c r="I943" s="86"/>
      <c r="J943" s="612"/>
      <c r="K943" s="111"/>
      <c r="T943" s="86"/>
      <c r="U943" s="86"/>
    </row>
    <row r="944" ht="12.5" customHeight="1" spans="3:21">
      <c r="C944" s="86"/>
      <c r="D944" s="612"/>
      <c r="E944" s="86"/>
      <c r="F944" s="86"/>
      <c r="G944" s="86"/>
      <c r="H944" s="86"/>
      <c r="I944" s="86"/>
      <c r="J944" s="612"/>
      <c r="K944" s="111"/>
      <c r="T944" s="86"/>
      <c r="U944" s="86"/>
    </row>
    <row r="945" ht="12.5" customHeight="1" spans="3:21">
      <c r="C945" s="86"/>
      <c r="D945" s="612"/>
      <c r="E945" s="86"/>
      <c r="F945" s="86"/>
      <c r="G945" s="86"/>
      <c r="H945" s="86"/>
      <c r="I945" s="86"/>
      <c r="J945" s="612"/>
      <c r="K945" s="111"/>
      <c r="T945" s="86"/>
      <c r="U945" s="86"/>
    </row>
    <row r="946" ht="12.5" customHeight="1" spans="3:21">
      <c r="C946" s="86"/>
      <c r="D946" s="612"/>
      <c r="E946" s="86"/>
      <c r="F946" s="86"/>
      <c r="G946" s="86"/>
      <c r="H946" s="86"/>
      <c r="I946" s="86"/>
      <c r="J946" s="612"/>
      <c r="K946" s="111"/>
      <c r="T946" s="86"/>
      <c r="U946" s="86"/>
    </row>
    <row r="947" ht="12.5" customHeight="1" spans="3:21">
      <c r="C947" s="86"/>
      <c r="D947" s="612"/>
      <c r="E947" s="86"/>
      <c r="F947" s="86"/>
      <c r="G947" s="86"/>
      <c r="H947" s="86"/>
      <c r="I947" s="86"/>
      <c r="J947" s="612"/>
      <c r="K947" s="111"/>
      <c r="T947" s="86"/>
      <c r="U947" s="86"/>
    </row>
    <row r="948" ht="12.5" customHeight="1" spans="3:21">
      <c r="C948" s="86"/>
      <c r="D948" s="612"/>
      <c r="E948" s="86"/>
      <c r="F948" s="86"/>
      <c r="G948" s="86"/>
      <c r="H948" s="86"/>
      <c r="I948" s="86"/>
      <c r="J948" s="612"/>
      <c r="K948" s="111"/>
      <c r="T948" s="86"/>
      <c r="U948" s="86"/>
    </row>
    <row r="949" ht="12.5" customHeight="1" spans="3:21">
      <c r="C949" s="86"/>
      <c r="D949" s="612"/>
      <c r="E949" s="86"/>
      <c r="F949" s="86"/>
      <c r="G949" s="86"/>
      <c r="H949" s="86"/>
      <c r="I949" s="86"/>
      <c r="J949" s="612"/>
      <c r="K949" s="111"/>
      <c r="T949" s="86"/>
      <c r="U949" s="86"/>
    </row>
    <row r="950" ht="12.5" customHeight="1" spans="3:21">
      <c r="C950" s="86"/>
      <c r="D950" s="612"/>
      <c r="E950" s="86"/>
      <c r="F950" s="86"/>
      <c r="G950" s="86"/>
      <c r="H950" s="86"/>
      <c r="I950" s="86"/>
      <c r="J950" s="612"/>
      <c r="K950" s="111"/>
      <c r="T950" s="86"/>
      <c r="U950" s="86"/>
    </row>
    <row r="951" ht="12.5" customHeight="1" spans="3:21">
      <c r="C951" s="86"/>
      <c r="D951" s="612"/>
      <c r="E951" s="86"/>
      <c r="F951" s="86"/>
      <c r="G951" s="86"/>
      <c r="H951" s="86"/>
      <c r="I951" s="86"/>
      <c r="J951" s="612"/>
      <c r="K951" s="111"/>
      <c r="T951" s="86"/>
      <c r="U951" s="86"/>
    </row>
    <row r="952" ht="12.5" customHeight="1" spans="3:21">
      <c r="C952" s="86"/>
      <c r="D952" s="612"/>
      <c r="E952" s="86"/>
      <c r="F952" s="86"/>
      <c r="G952" s="86"/>
      <c r="H952" s="86"/>
      <c r="I952" s="86"/>
      <c r="J952" s="612"/>
      <c r="K952" s="111"/>
      <c r="T952" s="86"/>
      <c r="U952" s="86"/>
    </row>
    <row r="953" ht="12.5" customHeight="1" spans="3:21">
      <c r="C953" s="86"/>
      <c r="D953" s="612"/>
      <c r="E953" s="86"/>
      <c r="F953" s="86"/>
      <c r="G953" s="86"/>
      <c r="H953" s="86"/>
      <c r="I953" s="86"/>
      <c r="J953" s="612"/>
      <c r="K953" s="111"/>
      <c r="T953" s="86"/>
      <c r="U953" s="86"/>
    </row>
    <row r="954" ht="12.5" customHeight="1" spans="3:21">
      <c r="C954" s="86"/>
      <c r="D954" s="612"/>
      <c r="E954" s="86"/>
      <c r="F954" s="86"/>
      <c r="G954" s="86"/>
      <c r="H954" s="86"/>
      <c r="I954" s="86"/>
      <c r="J954" s="612"/>
      <c r="K954" s="111"/>
      <c r="T954" s="86"/>
      <c r="U954" s="86"/>
    </row>
    <row r="955" ht="12.5" customHeight="1" spans="3:21">
      <c r="C955" s="86"/>
      <c r="D955" s="612"/>
      <c r="E955" s="86"/>
      <c r="F955" s="86"/>
      <c r="G955" s="86"/>
      <c r="H955" s="86"/>
      <c r="I955" s="86"/>
      <c r="J955" s="612"/>
      <c r="K955" s="111"/>
      <c r="T955" s="86"/>
      <c r="U955" s="86"/>
    </row>
    <row r="956" ht="12.5" customHeight="1" spans="3:21">
      <c r="C956" s="86"/>
      <c r="D956" s="612"/>
      <c r="E956" s="86"/>
      <c r="F956" s="86"/>
      <c r="G956" s="86"/>
      <c r="H956" s="86"/>
      <c r="I956" s="86"/>
      <c r="J956" s="612"/>
      <c r="K956" s="111"/>
      <c r="T956" s="86"/>
      <c r="U956" s="86"/>
    </row>
    <row r="957" ht="12.5" customHeight="1" spans="3:21">
      <c r="C957" s="86"/>
      <c r="D957" s="612"/>
      <c r="E957" s="86"/>
      <c r="F957" s="86"/>
      <c r="G957" s="86"/>
      <c r="H957" s="86"/>
      <c r="I957" s="86"/>
      <c r="J957" s="612"/>
      <c r="K957" s="111"/>
      <c r="T957" s="86"/>
      <c r="U957" s="86"/>
    </row>
  </sheetData>
  <autoFilter xmlns:etc="http://www.wps.cn/officeDocument/2017/etCustomData" ref="A2:Z920" etc:filterBottomFollowUsedRange="0">
    <extLst/>
  </autoFilter>
  <dataValidations count="2">
    <dataValidation type="list" allowBlank="1" showErrorMessage="1" sqref="T885 T3:T882">
      <formula1>"Functional Issue,Keypad Issue ,Loose connection,Loose Fitment,OK,Paint Peeloff,Scratches,Sub Category,Wire Interchanged,Missing Operation,Dust,Display issue,Defect component,Carrier Board PCBA.,Power ON Issue,Buzzer Issue,Mil connector Interchanged,Wrong "&amp;"operation"</formula1>
    </dataValidation>
    <dataValidation type="list" allowBlank="1" showErrorMessage="1" sqref="U885 U3:U882">
      <formula1>"Assembly Errors,Functional issue,OK,Damage"</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E1141"/>
  <sheetViews>
    <sheetView workbookViewId="0">
      <pane ySplit="2" topLeftCell="A3" activePane="bottomLeft" state="frozen"/>
      <selection/>
      <selection pane="bottomLeft" activeCell="A1" sqref="$A1:$XFD1"/>
    </sheetView>
  </sheetViews>
  <sheetFormatPr defaultColWidth="12.6363636363636" defaultRowHeight="15.75" customHeight="1"/>
  <cols>
    <col min="1" max="1" width="9.72727272727273" customWidth="1"/>
    <col min="2" max="2" width="26.6363636363636" customWidth="1"/>
    <col min="3" max="3" width="25.9090909090909" customWidth="1"/>
    <col min="4" max="4" width="13.2727272727273" customWidth="1"/>
    <col min="5" max="5" width="21.2727272727273" customWidth="1"/>
    <col min="6" max="6" width="19.5454545454545" customWidth="1"/>
    <col min="7" max="7" width="17" customWidth="1"/>
    <col min="8" max="8" width="29.7272727272727" style="63" customWidth="1"/>
    <col min="9" max="9" width="22.6363636363636" customWidth="1"/>
    <col min="10" max="10" width="21.9090909090909" customWidth="1"/>
    <col min="11" max="11" width="90.0909090909091" customWidth="1"/>
    <col min="12" max="12" width="133.363636363636" hidden="1" customWidth="1"/>
    <col min="13" max="13" width="75.0909090909091" hidden="1" customWidth="1"/>
    <col min="14" max="14" width="11.6363636363636" hidden="1" customWidth="1"/>
    <col min="15" max="15" width="10.9090909090909" hidden="1" customWidth="1"/>
    <col min="16" max="16" width="77.9090909090909" hidden="1" customWidth="1"/>
    <col min="17" max="17" width="18.5454545454545" hidden="1" customWidth="1"/>
    <col min="18" max="18" width="20.5454545454545" hidden="1" customWidth="1"/>
    <col min="19" max="19" width="29" hidden="1" customWidth="1"/>
    <col min="20" max="20" width="25.3636363636364" customWidth="1"/>
    <col min="21" max="21" width="22.5454545454545" customWidth="1"/>
    <col min="22" max="22" width="14.9090909090909" customWidth="1"/>
  </cols>
  <sheetData>
    <row r="1" ht="17" customHeight="1" spans="1:31">
      <c r="A1" s="4" t="s">
        <v>2876</v>
      </c>
      <c r="B1" s="5"/>
      <c r="C1" s="5"/>
      <c r="D1" s="5"/>
      <c r="E1" s="5"/>
      <c r="F1" s="5"/>
      <c r="G1" s="5"/>
      <c r="H1" s="5"/>
      <c r="I1" s="5"/>
      <c r="J1" s="5"/>
      <c r="K1" s="5"/>
      <c r="L1" s="5"/>
      <c r="M1" s="5"/>
      <c r="N1" s="5"/>
      <c r="O1" s="5"/>
      <c r="P1" s="5"/>
      <c r="Q1" s="5"/>
      <c r="R1" s="5"/>
      <c r="S1" s="5"/>
      <c r="T1" s="5"/>
      <c r="U1" s="5"/>
      <c r="V1" s="5"/>
      <c r="W1" s="5"/>
      <c r="X1" s="5"/>
      <c r="Y1" s="5"/>
      <c r="Z1" s="5"/>
      <c r="AA1" s="5"/>
      <c r="AB1" s="5"/>
      <c r="AC1" s="5"/>
      <c r="AD1" s="5"/>
      <c r="AE1" s="6"/>
    </row>
    <row r="2" ht="59.25" customHeight="1" spans="1:31">
      <c r="A2" s="87" t="s">
        <v>0</v>
      </c>
      <c r="B2" s="114" t="s">
        <v>2877</v>
      </c>
      <c r="C2" s="114" t="s">
        <v>2834</v>
      </c>
      <c r="D2" s="116" t="s">
        <v>3</v>
      </c>
      <c r="E2" s="114" t="s">
        <v>2878</v>
      </c>
      <c r="F2" s="114" t="s">
        <v>2879</v>
      </c>
      <c r="G2" s="114" t="s">
        <v>2880</v>
      </c>
      <c r="H2" s="114" t="s">
        <v>2881</v>
      </c>
      <c r="I2" s="114" t="s">
        <v>2882</v>
      </c>
      <c r="J2" s="117" t="s">
        <v>2840</v>
      </c>
      <c r="K2" s="117" t="s">
        <v>2841</v>
      </c>
      <c r="L2" s="115" t="s">
        <v>2842</v>
      </c>
      <c r="M2" s="115" t="s">
        <v>2843</v>
      </c>
      <c r="N2" s="114" t="s">
        <v>2844</v>
      </c>
      <c r="O2" s="114" t="s">
        <v>2845</v>
      </c>
      <c r="P2" s="115" t="s">
        <v>2846</v>
      </c>
      <c r="Q2" s="114" t="s">
        <v>2847</v>
      </c>
      <c r="R2" s="114" t="s">
        <v>2848</v>
      </c>
      <c r="S2" s="119" t="s">
        <v>2849</v>
      </c>
      <c r="T2" s="117" t="s">
        <v>15</v>
      </c>
      <c r="U2" s="117" t="s">
        <v>16</v>
      </c>
      <c r="V2" s="114" t="s">
        <v>2850</v>
      </c>
    </row>
    <row r="3" ht="12.5" spans="1:31">
      <c r="A3" s="83">
        <v>1</v>
      </c>
      <c r="B3" s="31" t="s">
        <v>19</v>
      </c>
      <c r="C3" s="31" t="s">
        <v>437</v>
      </c>
      <c r="D3" s="31">
        <v>6000053421</v>
      </c>
      <c r="E3" s="31">
        <v>1</v>
      </c>
      <c r="F3" s="31">
        <v>1</v>
      </c>
      <c r="G3" s="31">
        <v>0</v>
      </c>
      <c r="H3" s="63">
        <v>46121</v>
      </c>
      <c r="I3" s="31" t="s">
        <v>438</v>
      </c>
      <c r="J3" s="80">
        <v>516301480426001</v>
      </c>
      <c r="K3" s="80" t="s">
        <v>22</v>
      </c>
      <c r="L3" s="31"/>
      <c r="M3" s="28"/>
      <c r="N3" s="28" t="s">
        <v>439</v>
      </c>
      <c r="O3" s="81">
        <f t="shared" ref="O3:O66" si="0">H3+1</f>
        <v>46122</v>
      </c>
      <c r="P3" s="28"/>
      <c r="Q3" s="28" t="s">
        <v>439</v>
      </c>
      <c r="R3" s="81">
        <f t="shared" ref="R3:R66" si="1">H3+1</f>
        <v>46122</v>
      </c>
      <c r="S3" s="28" t="s">
        <v>24</v>
      </c>
      <c r="T3" s="28"/>
      <c r="U3" s="28"/>
      <c r="V3" s="28"/>
    </row>
    <row r="4" ht="12.5" spans="1:31">
      <c r="A4" s="83">
        <v>2</v>
      </c>
      <c r="B4" s="31" t="s">
        <v>19</v>
      </c>
      <c r="C4" s="31" t="s">
        <v>441</v>
      </c>
      <c r="D4" s="31">
        <v>6000053421</v>
      </c>
      <c r="E4" s="31">
        <v>1</v>
      </c>
      <c r="F4" s="31">
        <v>0</v>
      </c>
      <c r="G4" s="31">
        <v>1</v>
      </c>
      <c r="H4" s="63">
        <v>46121</v>
      </c>
      <c r="I4" s="31" t="s">
        <v>438</v>
      </c>
      <c r="J4" s="80">
        <v>516301480426002</v>
      </c>
      <c r="K4" s="80" t="s">
        <v>442</v>
      </c>
      <c r="L4" s="80" t="s">
        <v>2883</v>
      </c>
      <c r="M4" s="28" t="s">
        <v>2884</v>
      </c>
      <c r="N4" s="28" t="s">
        <v>439</v>
      </c>
      <c r="O4" s="81">
        <f t="shared" si="0"/>
        <v>46122</v>
      </c>
      <c r="P4" s="28" t="s">
        <v>2885</v>
      </c>
      <c r="Q4" s="28" t="s">
        <v>439</v>
      </c>
      <c r="R4" s="81">
        <f t="shared" si="1"/>
        <v>46122</v>
      </c>
      <c r="S4" s="28" t="s">
        <v>24</v>
      </c>
      <c r="T4" s="80" t="s">
        <v>443</v>
      </c>
      <c r="U4" s="80" t="s">
        <v>28</v>
      </c>
      <c r="V4" s="28"/>
    </row>
    <row r="5" ht="14.5" customHeight="1" spans="1:31">
      <c r="A5" s="83">
        <v>3</v>
      </c>
      <c r="B5" s="31" t="s">
        <v>19</v>
      </c>
      <c r="C5" s="31" t="s">
        <v>441</v>
      </c>
      <c r="D5" s="31">
        <v>6000053421</v>
      </c>
      <c r="E5" s="31">
        <v>4</v>
      </c>
      <c r="F5" s="31">
        <v>4</v>
      </c>
      <c r="G5" s="31">
        <v>0</v>
      </c>
      <c r="H5" s="63">
        <v>46121</v>
      </c>
      <c r="I5" s="31" t="s">
        <v>438</v>
      </c>
      <c r="J5" s="80" t="s">
        <v>444</v>
      </c>
      <c r="K5" s="80" t="s">
        <v>22</v>
      </c>
      <c r="L5" s="269"/>
      <c r="M5" s="28"/>
      <c r="N5" s="28" t="s">
        <v>439</v>
      </c>
      <c r="O5" s="81">
        <f t="shared" si="0"/>
        <v>46122</v>
      </c>
      <c r="P5" s="28"/>
      <c r="Q5" s="28" t="s">
        <v>439</v>
      </c>
      <c r="R5" s="81">
        <f t="shared" si="1"/>
        <v>46122</v>
      </c>
      <c r="S5" s="28" t="s">
        <v>24</v>
      </c>
      <c r="T5" s="28"/>
      <c r="U5" s="28"/>
      <c r="V5" s="28"/>
    </row>
    <row r="6" ht="14.5" customHeight="1" spans="1:31">
      <c r="A6" s="83">
        <v>4</v>
      </c>
      <c r="B6" s="31" t="s">
        <v>19</v>
      </c>
      <c r="C6" s="269" t="s">
        <v>445</v>
      </c>
      <c r="D6" s="31">
        <v>6000053421</v>
      </c>
      <c r="E6" s="31">
        <v>19</v>
      </c>
      <c r="F6" s="31">
        <v>19</v>
      </c>
      <c r="G6" s="31">
        <v>0</v>
      </c>
      <c r="H6" s="63">
        <v>46122</v>
      </c>
      <c r="I6" s="31" t="s">
        <v>438</v>
      </c>
      <c r="J6" s="80" t="s">
        <v>446</v>
      </c>
      <c r="K6" s="80" t="s">
        <v>22</v>
      </c>
      <c r="L6" s="31"/>
      <c r="M6" s="28"/>
      <c r="N6" s="28" t="s">
        <v>439</v>
      </c>
      <c r="O6" s="81">
        <f t="shared" si="0"/>
        <v>46123</v>
      </c>
      <c r="P6" s="28"/>
      <c r="Q6" s="28" t="s">
        <v>439</v>
      </c>
      <c r="R6" s="81">
        <f t="shared" si="1"/>
        <v>46123</v>
      </c>
      <c r="S6" s="28" t="s">
        <v>24</v>
      </c>
      <c r="T6" s="28"/>
      <c r="U6" s="28"/>
      <c r="V6" s="28"/>
    </row>
    <row r="7" ht="12.5" spans="1:31">
      <c r="A7" s="83">
        <v>5</v>
      </c>
      <c r="B7" s="31" t="s">
        <v>19</v>
      </c>
      <c r="C7" s="31" t="s">
        <v>447</v>
      </c>
      <c r="D7" s="31">
        <v>6000053421</v>
      </c>
      <c r="E7" s="31">
        <v>6</v>
      </c>
      <c r="F7" s="31">
        <v>6</v>
      </c>
      <c r="G7" s="31">
        <v>0</v>
      </c>
      <c r="H7" s="63">
        <v>46141</v>
      </c>
      <c r="I7" s="31" t="s">
        <v>438</v>
      </c>
      <c r="J7" s="80" t="s">
        <v>448</v>
      </c>
      <c r="K7" s="80" t="s">
        <v>22</v>
      </c>
      <c r="L7" s="31"/>
      <c r="M7" s="28"/>
      <c r="N7" s="28" t="s">
        <v>439</v>
      </c>
      <c r="O7" s="81">
        <f t="shared" si="0"/>
        <v>46142</v>
      </c>
      <c r="P7" s="28"/>
      <c r="Q7" s="28" t="s">
        <v>439</v>
      </c>
      <c r="R7" s="81">
        <f t="shared" si="1"/>
        <v>46142</v>
      </c>
      <c r="S7" s="28" t="s">
        <v>24</v>
      </c>
      <c r="T7" s="28"/>
      <c r="U7" s="28"/>
      <c r="V7" s="28"/>
    </row>
    <row r="8" ht="12.5" spans="1:31">
      <c r="A8" s="83">
        <v>6</v>
      </c>
      <c r="B8" s="31" t="s">
        <v>19</v>
      </c>
      <c r="C8" s="31" t="s">
        <v>447</v>
      </c>
      <c r="D8" s="31">
        <v>6000053421</v>
      </c>
      <c r="E8" s="31">
        <v>1</v>
      </c>
      <c r="F8" s="31">
        <v>0</v>
      </c>
      <c r="G8" s="31">
        <v>1</v>
      </c>
      <c r="H8" s="63">
        <v>46141</v>
      </c>
      <c r="I8" s="31" t="s">
        <v>438</v>
      </c>
      <c r="J8" s="80">
        <v>516301480426032</v>
      </c>
      <c r="K8" s="80" t="s">
        <v>449</v>
      </c>
      <c r="L8" s="31"/>
      <c r="M8" s="28"/>
      <c r="N8" s="28" t="s">
        <v>439</v>
      </c>
      <c r="O8" s="81">
        <f t="shared" si="0"/>
        <v>46142</v>
      </c>
      <c r="P8" s="28"/>
      <c r="Q8" s="28" t="s">
        <v>439</v>
      </c>
      <c r="R8" s="81">
        <f t="shared" si="1"/>
        <v>46142</v>
      </c>
      <c r="S8" s="28" t="s">
        <v>24</v>
      </c>
      <c r="T8" s="80" t="s">
        <v>450</v>
      </c>
      <c r="U8" s="80" t="s">
        <v>28</v>
      </c>
      <c r="V8" s="28"/>
    </row>
    <row r="9" ht="12.5" spans="1:31">
      <c r="A9" s="83">
        <v>7</v>
      </c>
      <c r="B9" s="31" t="s">
        <v>19</v>
      </c>
      <c r="C9" s="31" t="s">
        <v>447</v>
      </c>
      <c r="D9" s="31">
        <v>6000053421</v>
      </c>
      <c r="E9" s="31">
        <v>1</v>
      </c>
      <c r="F9" s="31">
        <v>1</v>
      </c>
      <c r="G9" s="31">
        <v>0</v>
      </c>
      <c r="H9" s="63">
        <v>46141</v>
      </c>
      <c r="I9" s="31" t="s">
        <v>438</v>
      </c>
      <c r="J9" s="80">
        <v>516301480426033</v>
      </c>
      <c r="K9" s="80" t="s">
        <v>22</v>
      </c>
      <c r="L9" s="31"/>
      <c r="M9" s="28"/>
      <c r="N9" s="28" t="s">
        <v>439</v>
      </c>
      <c r="O9" s="81">
        <f t="shared" si="0"/>
        <v>46142</v>
      </c>
      <c r="P9" s="28"/>
      <c r="Q9" s="28" t="s">
        <v>439</v>
      </c>
      <c r="R9" s="81">
        <f t="shared" si="1"/>
        <v>46142</v>
      </c>
      <c r="S9" s="28" t="s">
        <v>24</v>
      </c>
      <c r="T9" s="28"/>
      <c r="U9" s="28"/>
      <c r="V9" s="28"/>
    </row>
    <row r="10" ht="12.5" spans="1:31">
      <c r="A10" s="83">
        <v>8</v>
      </c>
      <c r="B10" s="31" t="s">
        <v>19</v>
      </c>
      <c r="C10" s="31" t="s">
        <v>447</v>
      </c>
      <c r="D10" s="31">
        <v>6000053421</v>
      </c>
      <c r="E10" s="31">
        <v>1</v>
      </c>
      <c r="F10" s="31">
        <v>0</v>
      </c>
      <c r="G10" s="31">
        <v>1</v>
      </c>
      <c r="H10" s="63">
        <v>46141</v>
      </c>
      <c r="I10" s="31" t="s">
        <v>438</v>
      </c>
      <c r="J10" s="80">
        <v>516301480426034</v>
      </c>
      <c r="K10" s="80" t="s">
        <v>451</v>
      </c>
      <c r="L10" s="31"/>
      <c r="M10" s="28"/>
      <c r="N10" s="28" t="s">
        <v>439</v>
      </c>
      <c r="O10" s="81">
        <f t="shared" si="0"/>
        <v>46142</v>
      </c>
      <c r="P10" s="28"/>
      <c r="Q10" s="28" t="s">
        <v>439</v>
      </c>
      <c r="R10" s="81">
        <f t="shared" si="1"/>
        <v>46142</v>
      </c>
      <c r="S10" s="28" t="s">
        <v>24</v>
      </c>
      <c r="T10" s="28" t="s">
        <v>452</v>
      </c>
      <c r="U10" s="28" t="s">
        <v>453</v>
      </c>
      <c r="V10" s="28"/>
    </row>
    <row r="11" ht="12.5" spans="1:31">
      <c r="A11" s="83">
        <v>9</v>
      </c>
      <c r="B11" s="31" t="s">
        <v>19</v>
      </c>
      <c r="C11" s="31" t="s">
        <v>447</v>
      </c>
      <c r="D11" s="31">
        <v>6000053421</v>
      </c>
      <c r="E11" s="31">
        <v>1</v>
      </c>
      <c r="F11" s="31">
        <v>1</v>
      </c>
      <c r="G11" s="31">
        <v>0</v>
      </c>
      <c r="H11" s="63">
        <v>46141</v>
      </c>
      <c r="I11" s="31" t="s">
        <v>438</v>
      </c>
      <c r="J11" s="80">
        <v>516301480426035</v>
      </c>
      <c r="K11" s="80" t="s">
        <v>22</v>
      </c>
      <c r="L11" s="31"/>
      <c r="M11" s="28"/>
      <c r="N11" s="28" t="s">
        <v>439</v>
      </c>
      <c r="O11" s="81">
        <f t="shared" si="0"/>
        <v>46142</v>
      </c>
      <c r="P11" s="28"/>
      <c r="Q11" s="28" t="s">
        <v>439</v>
      </c>
      <c r="R11" s="81">
        <f t="shared" si="1"/>
        <v>46142</v>
      </c>
      <c r="S11" s="28" t="s">
        <v>24</v>
      </c>
      <c r="T11" s="28"/>
      <c r="U11" s="28"/>
      <c r="V11" s="28"/>
    </row>
    <row r="12" ht="12.5" spans="1:31">
      <c r="A12" s="83">
        <v>10</v>
      </c>
      <c r="B12" s="31" t="s">
        <v>19</v>
      </c>
      <c r="C12" s="31" t="s">
        <v>441</v>
      </c>
      <c r="D12" s="31">
        <v>6000053421</v>
      </c>
      <c r="E12" s="31">
        <v>5</v>
      </c>
      <c r="F12" s="31">
        <v>5</v>
      </c>
      <c r="G12" s="31">
        <v>0</v>
      </c>
      <c r="H12" s="63">
        <v>46170</v>
      </c>
      <c r="I12" s="31" t="s">
        <v>438</v>
      </c>
      <c r="J12" s="80" t="s">
        <v>454</v>
      </c>
      <c r="K12" s="80" t="s">
        <v>22</v>
      </c>
      <c r="L12" s="31"/>
      <c r="M12" s="28"/>
      <c r="N12" s="28" t="s">
        <v>439</v>
      </c>
      <c r="O12" s="81">
        <f t="shared" si="0"/>
        <v>46171</v>
      </c>
      <c r="P12" s="28"/>
      <c r="Q12" s="28" t="s">
        <v>439</v>
      </c>
      <c r="R12" s="81">
        <f t="shared" si="1"/>
        <v>46171</v>
      </c>
      <c r="S12" s="28" t="s">
        <v>24</v>
      </c>
      <c r="T12" s="28"/>
      <c r="U12" s="28"/>
      <c r="V12" s="28"/>
    </row>
    <row r="13" ht="12.5" spans="1:31">
      <c r="A13" s="83">
        <v>11</v>
      </c>
      <c r="B13" s="31" t="s">
        <v>19</v>
      </c>
      <c r="C13" s="31" t="s">
        <v>441</v>
      </c>
      <c r="D13" s="31">
        <v>6000053421</v>
      </c>
      <c r="E13" s="31">
        <v>1</v>
      </c>
      <c r="F13" s="31">
        <v>0</v>
      </c>
      <c r="G13" s="31">
        <v>1</v>
      </c>
      <c r="H13" s="63">
        <v>46170</v>
      </c>
      <c r="I13" s="31" t="s">
        <v>438</v>
      </c>
      <c r="J13" s="80">
        <v>516301480526079</v>
      </c>
      <c r="K13" s="80" t="s">
        <v>455</v>
      </c>
      <c r="L13" s="80" t="s">
        <v>2886</v>
      </c>
      <c r="M13" s="28" t="s">
        <v>2887</v>
      </c>
      <c r="N13" s="28" t="s">
        <v>439</v>
      </c>
      <c r="O13" s="81">
        <f t="shared" si="0"/>
        <v>46171</v>
      </c>
      <c r="P13" s="28" t="s">
        <v>2888</v>
      </c>
      <c r="Q13" s="28" t="s">
        <v>439</v>
      </c>
      <c r="R13" s="81">
        <f t="shared" si="1"/>
        <v>46171</v>
      </c>
      <c r="S13" s="28" t="s">
        <v>24</v>
      </c>
      <c r="T13" s="80" t="s">
        <v>456</v>
      </c>
      <c r="U13" s="80" t="s">
        <v>28</v>
      </c>
      <c r="V13" s="28"/>
    </row>
    <row r="14" ht="12.5" spans="1:31">
      <c r="A14" s="83">
        <v>12</v>
      </c>
      <c r="B14" s="31" t="s">
        <v>19</v>
      </c>
      <c r="C14" s="31" t="s">
        <v>441</v>
      </c>
      <c r="D14" s="31">
        <v>6000053421</v>
      </c>
      <c r="E14" s="31">
        <v>1</v>
      </c>
      <c r="F14" s="31">
        <v>1</v>
      </c>
      <c r="G14" s="31">
        <v>0</v>
      </c>
      <c r="H14" s="63">
        <v>46170</v>
      </c>
      <c r="I14" s="31" t="s">
        <v>438</v>
      </c>
      <c r="J14" s="80">
        <v>516301480526080</v>
      </c>
      <c r="K14" s="80" t="s">
        <v>22</v>
      </c>
      <c r="L14" s="31"/>
      <c r="M14" s="28"/>
      <c r="N14" s="28" t="s">
        <v>439</v>
      </c>
      <c r="O14" s="81">
        <f t="shared" si="0"/>
        <v>46171</v>
      </c>
      <c r="P14" s="28"/>
      <c r="Q14" s="28" t="s">
        <v>439</v>
      </c>
      <c r="R14" s="81">
        <f t="shared" si="1"/>
        <v>46171</v>
      </c>
      <c r="S14" s="28" t="s">
        <v>24</v>
      </c>
      <c r="T14" s="28"/>
      <c r="U14" s="28"/>
      <c r="V14" s="28"/>
    </row>
    <row r="15" ht="12.5" spans="1:31">
      <c r="A15" s="83">
        <v>13</v>
      </c>
      <c r="B15" s="31" t="s">
        <v>19</v>
      </c>
      <c r="C15" s="31" t="s">
        <v>441</v>
      </c>
      <c r="D15" s="31">
        <v>6000053421</v>
      </c>
      <c r="E15" s="31">
        <v>1</v>
      </c>
      <c r="F15" s="31">
        <v>0</v>
      </c>
      <c r="G15" s="31">
        <v>1</v>
      </c>
      <c r="H15" s="63">
        <v>46170</v>
      </c>
      <c r="I15" s="31" t="s">
        <v>438</v>
      </c>
      <c r="J15" s="80">
        <v>516301480526081</v>
      </c>
      <c r="K15" s="80" t="s">
        <v>457</v>
      </c>
      <c r="L15" s="80" t="s">
        <v>2886</v>
      </c>
      <c r="M15" s="28" t="s">
        <v>2887</v>
      </c>
      <c r="N15" s="28" t="s">
        <v>439</v>
      </c>
      <c r="O15" s="81">
        <f t="shared" si="0"/>
        <v>46171</v>
      </c>
      <c r="P15" s="28" t="s">
        <v>2888</v>
      </c>
      <c r="Q15" s="28" t="s">
        <v>439</v>
      </c>
      <c r="R15" s="81">
        <f t="shared" si="1"/>
        <v>46171</v>
      </c>
      <c r="S15" s="28" t="s">
        <v>24</v>
      </c>
      <c r="T15" s="80" t="s">
        <v>456</v>
      </c>
      <c r="U15" s="80" t="s">
        <v>28</v>
      </c>
      <c r="V15" s="28"/>
    </row>
    <row r="16" ht="12.5" spans="1:31">
      <c r="A16" s="83">
        <v>14</v>
      </c>
      <c r="B16" s="31" t="s">
        <v>19</v>
      </c>
      <c r="C16" s="31" t="s">
        <v>441</v>
      </c>
      <c r="D16" s="31">
        <v>6000053421</v>
      </c>
      <c r="E16" s="31">
        <v>2</v>
      </c>
      <c r="F16" s="31">
        <v>2</v>
      </c>
      <c r="G16" s="31">
        <v>0</v>
      </c>
      <c r="H16" s="63">
        <v>46170</v>
      </c>
      <c r="I16" s="31" t="s">
        <v>438</v>
      </c>
      <c r="J16" s="80" t="s">
        <v>458</v>
      </c>
      <c r="K16" s="80" t="s">
        <v>22</v>
      </c>
      <c r="L16" s="31"/>
      <c r="M16" s="28"/>
      <c r="N16" s="28" t="s">
        <v>439</v>
      </c>
      <c r="O16" s="81">
        <f t="shared" si="0"/>
        <v>46171</v>
      </c>
      <c r="P16" s="28"/>
      <c r="Q16" s="28" t="s">
        <v>439</v>
      </c>
      <c r="R16" s="81">
        <f t="shared" si="1"/>
        <v>46171</v>
      </c>
      <c r="S16" s="28" t="s">
        <v>24</v>
      </c>
      <c r="T16" s="28"/>
      <c r="U16" s="28"/>
      <c r="V16" s="28"/>
    </row>
    <row r="17" ht="39" customHeight="1" spans="1:22">
      <c r="A17" s="83">
        <v>15</v>
      </c>
      <c r="B17" s="31" t="s">
        <v>19</v>
      </c>
      <c r="C17" s="31" t="s">
        <v>441</v>
      </c>
      <c r="D17" s="31">
        <v>6000053421</v>
      </c>
      <c r="E17" s="31">
        <v>1</v>
      </c>
      <c r="F17" s="31">
        <v>0</v>
      </c>
      <c r="G17" s="31">
        <v>1</v>
      </c>
      <c r="H17" s="63">
        <v>46170</v>
      </c>
      <c r="I17" s="31" t="s">
        <v>438</v>
      </c>
      <c r="J17" s="80">
        <v>516301480526084</v>
      </c>
      <c r="K17" s="80" t="s">
        <v>459</v>
      </c>
      <c r="L17" s="80" t="s">
        <v>2889</v>
      </c>
      <c r="M17" s="28" t="s">
        <v>2890</v>
      </c>
      <c r="N17" s="28" t="s">
        <v>439</v>
      </c>
      <c r="O17" s="81">
        <f t="shared" si="0"/>
        <v>46171</v>
      </c>
      <c r="P17" s="28" t="s">
        <v>2891</v>
      </c>
      <c r="Q17" s="28" t="s">
        <v>439</v>
      </c>
      <c r="R17" s="81">
        <f t="shared" si="1"/>
        <v>46171</v>
      </c>
      <c r="S17" s="28" t="s">
        <v>24</v>
      </c>
      <c r="T17" s="80" t="s">
        <v>450</v>
      </c>
      <c r="U17" s="80" t="s">
        <v>28</v>
      </c>
      <c r="V17" s="28"/>
    </row>
    <row r="18" ht="12.5" spans="1:22">
      <c r="A18" s="83">
        <v>16</v>
      </c>
      <c r="B18" s="31" t="s">
        <v>19</v>
      </c>
      <c r="C18" s="31" t="s">
        <v>441</v>
      </c>
      <c r="D18" s="31">
        <v>6000053421</v>
      </c>
      <c r="E18" s="31">
        <v>2</v>
      </c>
      <c r="F18" s="31">
        <v>2</v>
      </c>
      <c r="G18" s="31">
        <v>0</v>
      </c>
      <c r="H18" s="63">
        <v>46170</v>
      </c>
      <c r="I18" s="31" t="s">
        <v>438</v>
      </c>
      <c r="J18" s="80" t="s">
        <v>460</v>
      </c>
      <c r="K18" s="80" t="s">
        <v>22</v>
      </c>
      <c r="L18" s="31"/>
      <c r="M18" s="28"/>
      <c r="N18" s="28" t="s">
        <v>439</v>
      </c>
      <c r="O18" s="81">
        <f t="shared" si="0"/>
        <v>46171</v>
      </c>
      <c r="P18" s="28"/>
      <c r="Q18" s="28" t="s">
        <v>439</v>
      </c>
      <c r="R18" s="81">
        <f t="shared" si="1"/>
        <v>46171</v>
      </c>
      <c r="S18" s="28" t="s">
        <v>24</v>
      </c>
      <c r="T18" s="28"/>
      <c r="U18" s="28"/>
      <c r="V18" s="28"/>
    </row>
    <row r="19" ht="12.5" spans="1:22">
      <c r="A19" s="83">
        <v>17</v>
      </c>
      <c r="B19" s="31" t="s">
        <v>19</v>
      </c>
      <c r="C19" s="31" t="s">
        <v>441</v>
      </c>
      <c r="D19" s="31">
        <v>6000053421</v>
      </c>
      <c r="E19" s="31">
        <v>2</v>
      </c>
      <c r="F19" s="31">
        <v>2</v>
      </c>
      <c r="G19" s="31">
        <v>0</v>
      </c>
      <c r="H19" s="63">
        <v>46177</v>
      </c>
      <c r="I19" s="31" t="s">
        <v>438</v>
      </c>
      <c r="J19" s="80" t="s">
        <v>461</v>
      </c>
      <c r="K19" s="80" t="s">
        <v>22</v>
      </c>
      <c r="L19" s="31"/>
      <c r="M19" s="28"/>
      <c r="N19" s="28" t="s">
        <v>439</v>
      </c>
      <c r="O19" s="81">
        <f t="shared" si="0"/>
        <v>46178</v>
      </c>
      <c r="P19" s="28"/>
      <c r="Q19" s="28" t="s">
        <v>439</v>
      </c>
      <c r="R19" s="81">
        <f t="shared" si="1"/>
        <v>46178</v>
      </c>
      <c r="S19" s="28" t="s">
        <v>24</v>
      </c>
      <c r="T19" s="28"/>
      <c r="U19" s="28"/>
      <c r="V19" s="28"/>
    </row>
    <row r="20" ht="12.5" spans="1:22">
      <c r="A20" s="83">
        <v>18</v>
      </c>
      <c r="B20" s="61" t="s">
        <v>19</v>
      </c>
      <c r="C20" s="64" t="s">
        <v>462</v>
      </c>
      <c r="D20" s="61">
        <v>6000053421</v>
      </c>
      <c r="E20" s="61">
        <v>13</v>
      </c>
      <c r="F20" s="61">
        <v>13</v>
      </c>
      <c r="G20" s="61">
        <v>0</v>
      </c>
      <c r="H20" s="63">
        <v>46181</v>
      </c>
      <c r="I20" s="31" t="s">
        <v>438</v>
      </c>
      <c r="J20" s="32" t="s">
        <v>463</v>
      </c>
      <c r="K20" s="32" t="s">
        <v>22</v>
      </c>
      <c r="L20" s="61"/>
      <c r="M20" s="108"/>
      <c r="N20" s="28" t="s">
        <v>439</v>
      </c>
      <c r="O20" s="81">
        <f t="shared" si="0"/>
        <v>46182</v>
      </c>
      <c r="P20" s="108"/>
      <c r="Q20" s="108" t="s">
        <v>439</v>
      </c>
      <c r="R20" s="81">
        <f t="shared" si="1"/>
        <v>46182</v>
      </c>
      <c r="S20" s="108" t="s">
        <v>24</v>
      </c>
      <c r="T20" s="108"/>
      <c r="U20" s="108"/>
      <c r="V20" s="108"/>
    </row>
    <row r="21" ht="12.5" spans="1:22">
      <c r="A21" s="83">
        <v>19</v>
      </c>
      <c r="B21" s="31" t="s">
        <v>19</v>
      </c>
      <c r="C21" s="64" t="s">
        <v>462</v>
      </c>
      <c r="D21" s="31">
        <v>6000053421</v>
      </c>
      <c r="E21" s="31">
        <v>2</v>
      </c>
      <c r="F21" s="31">
        <v>2</v>
      </c>
      <c r="G21" s="31">
        <v>0</v>
      </c>
      <c r="H21" s="63">
        <v>46182</v>
      </c>
      <c r="I21" s="31" t="s">
        <v>438</v>
      </c>
      <c r="J21" s="80" t="s">
        <v>464</v>
      </c>
      <c r="K21" s="80" t="s">
        <v>22</v>
      </c>
      <c r="L21" s="31"/>
      <c r="M21" s="28"/>
      <c r="N21" s="28" t="s">
        <v>439</v>
      </c>
      <c r="O21" s="81">
        <f t="shared" si="0"/>
        <v>46183</v>
      </c>
      <c r="P21" s="28"/>
      <c r="Q21" s="28" t="s">
        <v>439</v>
      </c>
      <c r="R21" s="81">
        <f t="shared" si="1"/>
        <v>46183</v>
      </c>
      <c r="S21" s="28" t="s">
        <v>24</v>
      </c>
      <c r="T21" s="28"/>
      <c r="U21" s="28"/>
      <c r="V21" s="28"/>
    </row>
    <row r="22" ht="12.5" spans="1:22">
      <c r="A22" s="83">
        <v>20</v>
      </c>
      <c r="B22" s="31" t="s">
        <v>19</v>
      </c>
      <c r="C22" s="64" t="s">
        <v>462</v>
      </c>
      <c r="D22" s="31">
        <v>6000053421</v>
      </c>
      <c r="E22" s="31">
        <v>1</v>
      </c>
      <c r="F22" s="31">
        <v>0</v>
      </c>
      <c r="G22" s="31">
        <v>1</v>
      </c>
      <c r="H22" s="63">
        <v>46182</v>
      </c>
      <c r="I22" s="31" t="s">
        <v>438</v>
      </c>
      <c r="J22" s="80">
        <v>516301480626104</v>
      </c>
      <c r="K22" s="80" t="s">
        <v>465</v>
      </c>
      <c r="L22" s="80" t="s">
        <v>2892</v>
      </c>
      <c r="M22" s="28" t="s">
        <v>2893</v>
      </c>
      <c r="N22" s="28" t="s">
        <v>439</v>
      </c>
      <c r="O22" s="81">
        <f t="shared" si="0"/>
        <v>46183</v>
      </c>
      <c r="P22" s="28" t="s">
        <v>2894</v>
      </c>
      <c r="Q22" s="28" t="s">
        <v>439</v>
      </c>
      <c r="R22" s="81">
        <f t="shared" si="1"/>
        <v>46183</v>
      </c>
      <c r="S22" s="28" t="s">
        <v>24</v>
      </c>
      <c r="T22" s="80" t="s">
        <v>443</v>
      </c>
      <c r="U22" s="80" t="s">
        <v>28</v>
      </c>
      <c r="V22" s="28"/>
    </row>
    <row r="23" ht="16.5" customHeight="1" spans="1:22">
      <c r="A23" s="83">
        <v>21</v>
      </c>
      <c r="B23" s="31" t="s">
        <v>19</v>
      </c>
      <c r="C23" s="31" t="s">
        <v>441</v>
      </c>
      <c r="D23" s="31">
        <v>6000053421</v>
      </c>
      <c r="E23" s="31">
        <v>3</v>
      </c>
      <c r="F23" s="31">
        <v>3</v>
      </c>
      <c r="G23" s="31">
        <v>0</v>
      </c>
      <c r="H23" s="63">
        <v>46182</v>
      </c>
      <c r="I23" s="31" t="s">
        <v>438</v>
      </c>
      <c r="J23" s="80" t="s">
        <v>466</v>
      </c>
      <c r="K23" s="80" t="s">
        <v>22</v>
      </c>
      <c r="L23" s="31"/>
      <c r="M23" s="28"/>
      <c r="N23" s="28" t="s">
        <v>439</v>
      </c>
      <c r="O23" s="81">
        <f t="shared" si="0"/>
        <v>46183</v>
      </c>
      <c r="P23" s="28"/>
      <c r="Q23" s="28" t="s">
        <v>439</v>
      </c>
      <c r="R23" s="81">
        <f t="shared" si="1"/>
        <v>46183</v>
      </c>
      <c r="S23" s="28" t="s">
        <v>24</v>
      </c>
      <c r="T23" s="28"/>
      <c r="U23" s="28"/>
      <c r="V23" s="28"/>
    </row>
    <row r="24" ht="12.5" spans="1:22">
      <c r="A24" s="83">
        <v>22</v>
      </c>
      <c r="B24" s="31" t="s">
        <v>19</v>
      </c>
      <c r="C24" s="31" t="s">
        <v>462</v>
      </c>
      <c r="D24" s="31">
        <v>6000053421</v>
      </c>
      <c r="E24" s="31">
        <v>1</v>
      </c>
      <c r="F24" s="31">
        <v>0</v>
      </c>
      <c r="G24" s="31">
        <v>1</v>
      </c>
      <c r="H24" s="63">
        <v>46182</v>
      </c>
      <c r="I24" s="31" t="s">
        <v>438</v>
      </c>
      <c r="J24" s="80">
        <v>516301480626108</v>
      </c>
      <c r="K24" s="80" t="s">
        <v>467</v>
      </c>
      <c r="L24" s="31"/>
      <c r="M24" s="28"/>
      <c r="N24" s="28" t="s">
        <v>439</v>
      </c>
      <c r="O24" s="81">
        <f t="shared" si="0"/>
        <v>46183</v>
      </c>
      <c r="P24" s="28"/>
      <c r="Q24" s="28" t="s">
        <v>439</v>
      </c>
      <c r="R24" s="81">
        <f t="shared" si="1"/>
        <v>46183</v>
      </c>
      <c r="S24" s="28" t="s">
        <v>24</v>
      </c>
      <c r="T24" s="80" t="s">
        <v>456</v>
      </c>
      <c r="U24" s="80" t="s">
        <v>28</v>
      </c>
      <c r="V24" s="28"/>
    </row>
    <row r="25" ht="12.5" spans="1:22">
      <c r="A25" s="83">
        <v>23</v>
      </c>
      <c r="B25" s="31" t="s">
        <v>19</v>
      </c>
      <c r="C25" s="31" t="s">
        <v>441</v>
      </c>
      <c r="D25" s="31">
        <v>6000053421</v>
      </c>
      <c r="E25" s="31">
        <v>3</v>
      </c>
      <c r="F25" s="31">
        <v>3</v>
      </c>
      <c r="G25" s="31">
        <v>0</v>
      </c>
      <c r="H25" s="63">
        <v>46183</v>
      </c>
      <c r="I25" s="31" t="s">
        <v>438</v>
      </c>
      <c r="J25" s="80" t="s">
        <v>468</v>
      </c>
      <c r="K25" s="80" t="s">
        <v>22</v>
      </c>
      <c r="L25" s="31"/>
      <c r="M25" s="28"/>
      <c r="N25" s="28" t="s">
        <v>439</v>
      </c>
      <c r="O25" s="81">
        <f t="shared" si="0"/>
        <v>46184</v>
      </c>
      <c r="P25" s="28"/>
      <c r="Q25" s="28" t="s">
        <v>439</v>
      </c>
      <c r="R25" s="81">
        <f t="shared" si="1"/>
        <v>46184</v>
      </c>
      <c r="S25" s="28" t="s">
        <v>24</v>
      </c>
      <c r="T25" s="28"/>
      <c r="U25" s="28"/>
      <c r="V25" s="28"/>
    </row>
    <row r="26" ht="12.5" spans="1:22">
      <c r="A26" s="83">
        <v>24</v>
      </c>
      <c r="B26" s="31" t="s">
        <v>19</v>
      </c>
      <c r="C26" s="31" t="s">
        <v>441</v>
      </c>
      <c r="D26" s="31">
        <v>6000053421</v>
      </c>
      <c r="E26" s="31">
        <v>1</v>
      </c>
      <c r="F26" s="31">
        <v>1</v>
      </c>
      <c r="G26" s="31">
        <v>0</v>
      </c>
      <c r="H26" s="63">
        <v>46186</v>
      </c>
      <c r="I26" s="31" t="s">
        <v>438</v>
      </c>
      <c r="J26" s="80">
        <v>516301480626112</v>
      </c>
      <c r="K26" s="80" t="s">
        <v>22</v>
      </c>
      <c r="L26" s="31"/>
      <c r="M26" s="28"/>
      <c r="N26" s="28" t="s">
        <v>439</v>
      </c>
      <c r="O26" s="81">
        <f t="shared" si="0"/>
        <v>46187</v>
      </c>
      <c r="P26" s="28"/>
      <c r="Q26" s="28" t="s">
        <v>439</v>
      </c>
      <c r="R26" s="81">
        <f t="shared" si="1"/>
        <v>46187</v>
      </c>
      <c r="S26" s="28" t="s">
        <v>24</v>
      </c>
      <c r="T26" s="28"/>
      <c r="U26" s="28"/>
      <c r="V26" s="28"/>
    </row>
    <row r="27" ht="12.5" spans="1:22">
      <c r="A27" s="83">
        <v>25</v>
      </c>
      <c r="B27" s="31" t="s">
        <v>19</v>
      </c>
      <c r="C27" s="31" t="s">
        <v>441</v>
      </c>
      <c r="D27" s="31">
        <v>6000053421</v>
      </c>
      <c r="E27" s="31">
        <v>1</v>
      </c>
      <c r="F27" s="31">
        <v>0</v>
      </c>
      <c r="G27" s="31">
        <v>1</v>
      </c>
      <c r="H27" s="63">
        <v>46186</v>
      </c>
      <c r="I27" s="31" t="s">
        <v>438</v>
      </c>
      <c r="J27" s="80">
        <v>516301480626113</v>
      </c>
      <c r="K27" s="80" t="s">
        <v>469</v>
      </c>
      <c r="L27" s="31"/>
      <c r="M27" s="28"/>
      <c r="N27" s="28" t="s">
        <v>439</v>
      </c>
      <c r="O27" s="81">
        <f t="shared" si="0"/>
        <v>46187</v>
      </c>
      <c r="P27" s="28"/>
      <c r="Q27" s="28" t="s">
        <v>439</v>
      </c>
      <c r="R27" s="81">
        <f t="shared" si="1"/>
        <v>46187</v>
      </c>
      <c r="S27" s="28" t="s">
        <v>24</v>
      </c>
      <c r="T27" s="80" t="s">
        <v>456</v>
      </c>
      <c r="U27" s="80" t="s">
        <v>28</v>
      </c>
      <c r="V27" s="28"/>
    </row>
    <row r="28" ht="12.5" spans="1:22">
      <c r="A28" s="83">
        <v>26</v>
      </c>
      <c r="B28" s="31" t="s">
        <v>19</v>
      </c>
      <c r="C28" s="31" t="s">
        <v>441</v>
      </c>
      <c r="D28" s="31">
        <v>6000053421</v>
      </c>
      <c r="E28" s="31">
        <v>2</v>
      </c>
      <c r="F28" s="31">
        <v>2</v>
      </c>
      <c r="G28" s="31">
        <v>0</v>
      </c>
      <c r="H28" s="63">
        <v>46186</v>
      </c>
      <c r="I28" s="31" t="s">
        <v>438</v>
      </c>
      <c r="J28" s="80" t="s">
        <v>470</v>
      </c>
      <c r="K28" s="80" t="s">
        <v>22</v>
      </c>
      <c r="L28" s="31"/>
      <c r="M28" s="28"/>
      <c r="N28" s="28" t="s">
        <v>439</v>
      </c>
      <c r="O28" s="81">
        <f t="shared" si="0"/>
        <v>46187</v>
      </c>
      <c r="P28" s="28"/>
      <c r="Q28" s="28" t="s">
        <v>439</v>
      </c>
      <c r="R28" s="81">
        <f t="shared" si="1"/>
        <v>46187</v>
      </c>
      <c r="S28" s="28" t="s">
        <v>24</v>
      </c>
      <c r="T28" s="28"/>
      <c r="U28" s="28"/>
      <c r="V28" s="28"/>
    </row>
    <row r="29" ht="12.5" spans="1:22">
      <c r="A29" s="83">
        <v>27</v>
      </c>
      <c r="B29" s="31" t="s">
        <v>19</v>
      </c>
      <c r="C29" s="31" t="s">
        <v>441</v>
      </c>
      <c r="D29" s="31">
        <v>6000053421</v>
      </c>
      <c r="E29" s="31">
        <v>1</v>
      </c>
      <c r="F29" s="31">
        <v>0</v>
      </c>
      <c r="G29" s="31">
        <v>1</v>
      </c>
      <c r="H29" s="63">
        <v>46186</v>
      </c>
      <c r="I29" s="31" t="s">
        <v>438</v>
      </c>
      <c r="J29" s="80">
        <v>516301480626116</v>
      </c>
      <c r="K29" s="80" t="s">
        <v>471</v>
      </c>
      <c r="L29" s="31"/>
      <c r="M29" s="28"/>
      <c r="N29" s="28" t="s">
        <v>439</v>
      </c>
      <c r="O29" s="81">
        <f t="shared" si="0"/>
        <v>46187</v>
      </c>
      <c r="P29" s="28"/>
      <c r="Q29" s="28" t="s">
        <v>439</v>
      </c>
      <c r="R29" s="81">
        <f t="shared" si="1"/>
        <v>46187</v>
      </c>
      <c r="S29" s="28" t="s">
        <v>24</v>
      </c>
      <c r="T29" s="80" t="s">
        <v>450</v>
      </c>
      <c r="U29" s="80" t="s">
        <v>28</v>
      </c>
      <c r="V29" s="28"/>
    </row>
    <row r="30" ht="12.5" spans="1:22">
      <c r="A30" s="83">
        <v>28</v>
      </c>
      <c r="B30" s="31" t="s">
        <v>19</v>
      </c>
      <c r="C30" s="31" t="s">
        <v>441</v>
      </c>
      <c r="D30" s="31">
        <v>6000053421</v>
      </c>
      <c r="E30" s="31">
        <v>5</v>
      </c>
      <c r="F30" s="31">
        <v>5</v>
      </c>
      <c r="G30" s="31">
        <v>0</v>
      </c>
      <c r="H30" s="63">
        <v>46188</v>
      </c>
      <c r="I30" s="31" t="s">
        <v>438</v>
      </c>
      <c r="J30" s="80" t="s">
        <v>472</v>
      </c>
      <c r="K30" s="80" t="s">
        <v>22</v>
      </c>
      <c r="L30" s="31"/>
      <c r="M30" s="28"/>
      <c r="N30" s="28" t="s">
        <v>439</v>
      </c>
      <c r="O30" s="81">
        <f t="shared" si="0"/>
        <v>46189</v>
      </c>
      <c r="P30" s="28"/>
      <c r="Q30" s="28" t="s">
        <v>439</v>
      </c>
      <c r="R30" s="81">
        <f t="shared" si="1"/>
        <v>46189</v>
      </c>
      <c r="S30" s="28" t="s">
        <v>24</v>
      </c>
      <c r="T30" s="28"/>
      <c r="U30" s="28"/>
      <c r="V30" s="28"/>
    </row>
    <row r="31" ht="12.5" spans="1:22">
      <c r="A31" s="83">
        <v>29</v>
      </c>
      <c r="B31" s="31" t="s">
        <v>19</v>
      </c>
      <c r="C31" s="31" t="s">
        <v>441</v>
      </c>
      <c r="D31" s="31">
        <v>6000053421</v>
      </c>
      <c r="E31" s="31">
        <v>1</v>
      </c>
      <c r="F31" s="31">
        <v>0</v>
      </c>
      <c r="G31" s="31">
        <v>1</v>
      </c>
      <c r="H31" s="63">
        <v>46188</v>
      </c>
      <c r="I31" s="31" t="s">
        <v>438</v>
      </c>
      <c r="J31" s="80">
        <v>516301480626122</v>
      </c>
      <c r="K31" s="80" t="s">
        <v>473</v>
      </c>
      <c r="L31" s="80" t="s">
        <v>2895</v>
      </c>
      <c r="M31" s="28" t="s">
        <v>2896</v>
      </c>
      <c r="N31" s="28" t="s">
        <v>439</v>
      </c>
      <c r="O31" s="81">
        <f t="shared" si="0"/>
        <v>46189</v>
      </c>
      <c r="P31" s="28" t="s">
        <v>2897</v>
      </c>
      <c r="Q31" s="28" t="s">
        <v>439</v>
      </c>
      <c r="R31" s="81">
        <f t="shared" si="1"/>
        <v>46189</v>
      </c>
      <c r="S31" s="28" t="s">
        <v>24</v>
      </c>
      <c r="T31" s="80" t="s">
        <v>450</v>
      </c>
      <c r="U31" s="80" t="s">
        <v>28</v>
      </c>
      <c r="V31" s="28"/>
    </row>
    <row r="32" ht="12.5" spans="1:22">
      <c r="A32" s="83">
        <v>30</v>
      </c>
      <c r="B32" s="31" t="s">
        <v>19</v>
      </c>
      <c r="C32" s="31" t="s">
        <v>441</v>
      </c>
      <c r="D32" s="31">
        <v>6000053421</v>
      </c>
      <c r="E32" s="31">
        <v>1</v>
      </c>
      <c r="F32" s="31">
        <v>0</v>
      </c>
      <c r="G32" s="31">
        <v>1</v>
      </c>
      <c r="H32" s="63">
        <v>46188</v>
      </c>
      <c r="I32" s="31" t="s">
        <v>438</v>
      </c>
      <c r="J32" s="80">
        <v>516301480626123</v>
      </c>
      <c r="K32" s="80" t="s">
        <v>474</v>
      </c>
      <c r="L32" s="31"/>
      <c r="M32" s="28"/>
      <c r="N32" s="28" t="s">
        <v>439</v>
      </c>
      <c r="O32" s="81">
        <f t="shared" si="0"/>
        <v>46189</v>
      </c>
      <c r="P32" s="28"/>
      <c r="Q32" s="28" t="s">
        <v>439</v>
      </c>
      <c r="R32" s="81">
        <f t="shared" si="1"/>
        <v>46189</v>
      </c>
      <c r="S32" s="28" t="s">
        <v>24</v>
      </c>
      <c r="T32" s="28" t="s">
        <v>475</v>
      </c>
      <c r="U32" s="28" t="s">
        <v>453</v>
      </c>
      <c r="V32" s="28"/>
    </row>
    <row r="33" ht="12.5" spans="1:22">
      <c r="A33" s="83">
        <v>31</v>
      </c>
      <c r="B33" s="31" t="s">
        <v>19</v>
      </c>
      <c r="C33" s="31" t="s">
        <v>441</v>
      </c>
      <c r="D33" s="31">
        <v>6000053421</v>
      </c>
      <c r="E33" s="31">
        <v>8</v>
      </c>
      <c r="F33" s="31">
        <v>8</v>
      </c>
      <c r="G33" s="31">
        <v>0</v>
      </c>
      <c r="H33" s="63">
        <v>46188</v>
      </c>
      <c r="I33" s="31" t="s">
        <v>438</v>
      </c>
      <c r="J33" s="80" t="s">
        <v>476</v>
      </c>
      <c r="K33" s="80" t="s">
        <v>22</v>
      </c>
      <c r="L33" s="31"/>
      <c r="M33" s="28"/>
      <c r="N33" s="28" t="s">
        <v>439</v>
      </c>
      <c r="O33" s="81">
        <f t="shared" si="0"/>
        <v>46189</v>
      </c>
      <c r="P33" s="28"/>
      <c r="Q33" s="28" t="s">
        <v>439</v>
      </c>
      <c r="R33" s="81">
        <f t="shared" si="1"/>
        <v>46189</v>
      </c>
      <c r="S33" s="28" t="s">
        <v>24</v>
      </c>
      <c r="T33" s="28"/>
      <c r="U33" s="28"/>
      <c r="V33" s="28"/>
    </row>
    <row r="34" ht="53.25" customHeight="1" spans="1:22">
      <c r="A34" s="83">
        <v>32</v>
      </c>
      <c r="B34" s="61" t="s">
        <v>19</v>
      </c>
      <c r="C34" s="31" t="s">
        <v>441</v>
      </c>
      <c r="D34" s="61">
        <v>6000053421</v>
      </c>
      <c r="E34" s="83">
        <v>1</v>
      </c>
      <c r="F34" s="83">
        <v>0</v>
      </c>
      <c r="G34" s="83">
        <v>1</v>
      </c>
      <c r="H34" s="63">
        <v>46192</v>
      </c>
      <c r="I34" s="31" t="s">
        <v>438</v>
      </c>
      <c r="J34" s="32">
        <v>516301480626132</v>
      </c>
      <c r="K34" s="32" t="s">
        <v>477</v>
      </c>
      <c r="L34" s="32" t="s">
        <v>2898</v>
      </c>
      <c r="M34" s="108" t="s">
        <v>2899</v>
      </c>
      <c r="N34" s="108" t="s">
        <v>439</v>
      </c>
      <c r="O34" s="580">
        <f t="shared" si="0"/>
        <v>46193</v>
      </c>
      <c r="P34" s="108" t="s">
        <v>2900</v>
      </c>
      <c r="Q34" s="108" t="s">
        <v>439</v>
      </c>
      <c r="R34" s="580">
        <f t="shared" si="1"/>
        <v>46193</v>
      </c>
      <c r="S34" s="108" t="s">
        <v>24</v>
      </c>
      <c r="T34" s="108" t="s">
        <v>478</v>
      </c>
      <c r="U34" s="108" t="s">
        <v>28</v>
      </c>
      <c r="V34" s="108"/>
    </row>
    <row r="35" ht="12.5" spans="1:22">
      <c r="A35" s="83">
        <v>33</v>
      </c>
      <c r="B35" s="31" t="s">
        <v>19</v>
      </c>
      <c r="C35" s="31" t="s">
        <v>441</v>
      </c>
      <c r="D35" s="31">
        <v>6000053421</v>
      </c>
      <c r="E35" s="152"/>
      <c r="F35" s="152"/>
      <c r="G35" s="152"/>
      <c r="H35" s="63">
        <v>46192</v>
      </c>
      <c r="I35" s="31" t="s">
        <v>438</v>
      </c>
      <c r="J35" s="80">
        <v>516301480626132</v>
      </c>
      <c r="K35" s="80" t="s">
        <v>479</v>
      </c>
      <c r="L35" s="31"/>
      <c r="M35" s="28"/>
      <c r="N35" s="28" t="s">
        <v>439</v>
      </c>
      <c r="O35" s="81">
        <f t="shared" si="0"/>
        <v>46193</v>
      </c>
      <c r="P35" s="28"/>
      <c r="Q35" s="28" t="s">
        <v>439</v>
      </c>
      <c r="R35" s="81">
        <f t="shared" si="1"/>
        <v>46193</v>
      </c>
      <c r="S35" s="28" t="s">
        <v>24</v>
      </c>
      <c r="T35" s="80" t="s">
        <v>443</v>
      </c>
      <c r="U35" s="28" t="s">
        <v>28</v>
      </c>
      <c r="V35" s="28"/>
    </row>
    <row r="36" ht="12.5" spans="1:22">
      <c r="A36" s="83">
        <v>34</v>
      </c>
      <c r="B36" s="31" t="s">
        <v>19</v>
      </c>
      <c r="C36" s="31" t="s">
        <v>441</v>
      </c>
      <c r="D36" s="31">
        <v>6000053421</v>
      </c>
      <c r="E36" s="31">
        <v>5</v>
      </c>
      <c r="F36" s="31">
        <v>5</v>
      </c>
      <c r="G36" s="31">
        <v>0</v>
      </c>
      <c r="H36" s="63">
        <v>46192</v>
      </c>
      <c r="I36" s="31" t="s">
        <v>438</v>
      </c>
      <c r="J36" s="80" t="s">
        <v>480</v>
      </c>
      <c r="K36" s="80" t="s">
        <v>22</v>
      </c>
      <c r="L36" s="31"/>
      <c r="M36" s="28"/>
      <c r="N36" s="28" t="s">
        <v>439</v>
      </c>
      <c r="O36" s="81">
        <f t="shared" si="0"/>
        <v>46193</v>
      </c>
      <c r="P36" s="28"/>
      <c r="Q36" s="28" t="s">
        <v>439</v>
      </c>
      <c r="R36" s="81">
        <f t="shared" si="1"/>
        <v>46193</v>
      </c>
      <c r="S36" s="28" t="s">
        <v>24</v>
      </c>
      <c r="T36" s="28"/>
      <c r="U36" s="28"/>
      <c r="V36" s="28"/>
    </row>
    <row r="37" ht="12.5" spans="1:22">
      <c r="A37" s="83">
        <v>35</v>
      </c>
      <c r="B37" s="31" t="s">
        <v>19</v>
      </c>
      <c r="C37" s="31" t="s">
        <v>441</v>
      </c>
      <c r="D37" s="31">
        <v>6000053421</v>
      </c>
      <c r="E37" s="31">
        <v>1</v>
      </c>
      <c r="F37" s="31">
        <v>0</v>
      </c>
      <c r="G37" s="31">
        <v>1</v>
      </c>
      <c r="H37" s="63">
        <v>46192</v>
      </c>
      <c r="I37" s="31" t="s">
        <v>438</v>
      </c>
      <c r="J37" s="80">
        <v>516301480626138</v>
      </c>
      <c r="K37" s="80" t="s">
        <v>481</v>
      </c>
      <c r="L37" s="31"/>
      <c r="M37" s="28"/>
      <c r="N37" s="28" t="s">
        <v>439</v>
      </c>
      <c r="O37" s="81">
        <f t="shared" si="0"/>
        <v>46193</v>
      </c>
      <c r="P37" s="28"/>
      <c r="Q37" s="28" t="s">
        <v>439</v>
      </c>
      <c r="R37" s="81">
        <f t="shared" si="1"/>
        <v>46193</v>
      </c>
      <c r="S37" s="28" t="s">
        <v>24</v>
      </c>
      <c r="T37" s="80" t="s">
        <v>456</v>
      </c>
      <c r="U37" s="80" t="s">
        <v>28</v>
      </c>
      <c r="V37" s="28"/>
    </row>
    <row r="38" ht="12.5" spans="1:22">
      <c r="A38" s="83">
        <v>36</v>
      </c>
      <c r="B38" s="31" t="s">
        <v>19</v>
      </c>
      <c r="C38" s="31" t="s">
        <v>441</v>
      </c>
      <c r="D38" s="31">
        <v>6000053421</v>
      </c>
      <c r="E38" s="31">
        <v>2</v>
      </c>
      <c r="F38" s="31">
        <v>2</v>
      </c>
      <c r="G38" s="31">
        <v>0</v>
      </c>
      <c r="H38" s="63">
        <v>46192</v>
      </c>
      <c r="I38" s="31" t="s">
        <v>438</v>
      </c>
      <c r="J38" s="80" t="s">
        <v>482</v>
      </c>
      <c r="K38" s="80" t="s">
        <v>22</v>
      </c>
      <c r="L38" s="31"/>
      <c r="M38" s="28"/>
      <c r="N38" s="28" t="s">
        <v>439</v>
      </c>
      <c r="O38" s="81">
        <f t="shared" si="0"/>
        <v>46193</v>
      </c>
      <c r="P38" s="28"/>
      <c r="Q38" s="28" t="s">
        <v>439</v>
      </c>
      <c r="R38" s="81">
        <f t="shared" si="1"/>
        <v>46193</v>
      </c>
      <c r="S38" s="28" t="s">
        <v>24</v>
      </c>
      <c r="T38" s="28"/>
      <c r="U38" s="28"/>
      <c r="V38" s="28"/>
    </row>
    <row r="39" ht="12.5" spans="1:22">
      <c r="A39" s="83">
        <v>37</v>
      </c>
      <c r="B39" s="31" t="s">
        <v>19</v>
      </c>
      <c r="C39" s="31" t="s">
        <v>441</v>
      </c>
      <c r="D39" s="31">
        <v>6000053421</v>
      </c>
      <c r="E39" s="31">
        <v>1</v>
      </c>
      <c r="F39" s="31">
        <v>1</v>
      </c>
      <c r="G39" s="31">
        <v>0</v>
      </c>
      <c r="H39" s="63">
        <v>46192</v>
      </c>
      <c r="I39" s="31" t="s">
        <v>438</v>
      </c>
      <c r="J39" s="80">
        <v>516301480626141</v>
      </c>
      <c r="K39" s="80" t="s">
        <v>22</v>
      </c>
      <c r="L39" s="31"/>
      <c r="M39" s="28"/>
      <c r="N39" s="28" t="s">
        <v>439</v>
      </c>
      <c r="O39" s="81">
        <f t="shared" si="0"/>
        <v>46193</v>
      </c>
      <c r="P39" s="28"/>
      <c r="Q39" s="28"/>
      <c r="R39" s="81">
        <f t="shared" si="1"/>
        <v>46193</v>
      </c>
      <c r="S39" s="28"/>
      <c r="T39" s="28"/>
      <c r="U39" s="28"/>
      <c r="V39" s="28"/>
    </row>
    <row r="40" ht="12.5" spans="1:22">
      <c r="A40" s="83">
        <v>38</v>
      </c>
      <c r="B40" s="31" t="s">
        <v>19</v>
      </c>
      <c r="C40" s="31" t="s">
        <v>441</v>
      </c>
      <c r="D40" s="31">
        <v>6000053421</v>
      </c>
      <c r="E40" s="31">
        <v>1</v>
      </c>
      <c r="F40" s="31">
        <v>0</v>
      </c>
      <c r="G40" s="31">
        <v>1</v>
      </c>
      <c r="H40" s="63">
        <v>46192</v>
      </c>
      <c r="I40" s="31" t="s">
        <v>438</v>
      </c>
      <c r="J40" s="80">
        <v>516301480626142</v>
      </c>
      <c r="K40" s="80" t="s">
        <v>483</v>
      </c>
      <c r="L40" s="31"/>
      <c r="M40" s="28"/>
      <c r="N40" s="28" t="s">
        <v>439</v>
      </c>
      <c r="O40" s="81">
        <f t="shared" si="0"/>
        <v>46193</v>
      </c>
      <c r="P40" s="28"/>
      <c r="Q40" s="28" t="s">
        <v>439</v>
      </c>
      <c r="R40" s="81">
        <f t="shared" si="1"/>
        <v>46193</v>
      </c>
      <c r="S40" s="28" t="s">
        <v>24</v>
      </c>
      <c r="T40" s="80" t="s">
        <v>484</v>
      </c>
      <c r="U40" s="80" t="s">
        <v>28</v>
      </c>
      <c r="V40" s="28"/>
    </row>
    <row r="41" ht="12.5" spans="1:22">
      <c r="A41" s="83">
        <v>39</v>
      </c>
      <c r="B41" s="31" t="s">
        <v>19</v>
      </c>
      <c r="C41" s="31" t="s">
        <v>441</v>
      </c>
      <c r="D41" s="31">
        <v>6000053421</v>
      </c>
      <c r="E41" s="31">
        <v>2</v>
      </c>
      <c r="F41" s="31">
        <v>2</v>
      </c>
      <c r="G41" s="31">
        <v>0</v>
      </c>
      <c r="H41" s="63">
        <v>46192</v>
      </c>
      <c r="I41" s="31" t="s">
        <v>438</v>
      </c>
      <c r="J41" s="80" t="s">
        <v>485</v>
      </c>
      <c r="K41" s="80" t="s">
        <v>22</v>
      </c>
      <c r="L41" s="31"/>
      <c r="M41" s="28"/>
      <c r="N41" s="28" t="s">
        <v>439</v>
      </c>
      <c r="O41" s="81">
        <f t="shared" si="0"/>
        <v>46193</v>
      </c>
      <c r="P41" s="28"/>
      <c r="Q41" s="28" t="s">
        <v>439</v>
      </c>
      <c r="R41" s="81">
        <f t="shared" si="1"/>
        <v>46193</v>
      </c>
      <c r="S41" s="28" t="s">
        <v>24</v>
      </c>
      <c r="T41" s="28"/>
      <c r="U41" s="28"/>
      <c r="V41" s="28"/>
    </row>
    <row r="42" ht="12.5" spans="1:22">
      <c r="A42" s="83">
        <v>40</v>
      </c>
      <c r="B42" s="31" t="s">
        <v>19</v>
      </c>
      <c r="C42" s="31" t="s">
        <v>441</v>
      </c>
      <c r="D42" s="31">
        <v>6000053421</v>
      </c>
      <c r="E42" s="31">
        <v>4</v>
      </c>
      <c r="F42" s="31">
        <v>4</v>
      </c>
      <c r="G42" s="31">
        <v>0</v>
      </c>
      <c r="H42" s="63">
        <v>46193</v>
      </c>
      <c r="I42" s="31" t="s">
        <v>438</v>
      </c>
      <c r="J42" s="80" t="s">
        <v>486</v>
      </c>
      <c r="K42" s="80" t="s">
        <v>22</v>
      </c>
      <c r="L42" s="31"/>
      <c r="M42" s="28"/>
      <c r="N42" s="28" t="s">
        <v>439</v>
      </c>
      <c r="O42" s="81">
        <f t="shared" si="0"/>
        <v>46194</v>
      </c>
      <c r="P42" s="28"/>
      <c r="Q42" s="28" t="s">
        <v>439</v>
      </c>
      <c r="R42" s="81">
        <f t="shared" si="1"/>
        <v>46194</v>
      </c>
      <c r="S42" s="28" t="s">
        <v>24</v>
      </c>
      <c r="T42" s="28"/>
      <c r="U42" s="28"/>
      <c r="V42" s="28"/>
    </row>
    <row r="43" ht="12.5" spans="1:22">
      <c r="A43" s="83">
        <v>41</v>
      </c>
      <c r="B43" s="31" t="s">
        <v>19</v>
      </c>
      <c r="C43" s="31" t="s">
        <v>441</v>
      </c>
      <c r="D43" s="31">
        <v>6000053421</v>
      </c>
      <c r="E43" s="31">
        <v>1</v>
      </c>
      <c r="F43" s="31">
        <v>0</v>
      </c>
      <c r="G43" s="31">
        <v>1</v>
      </c>
      <c r="H43" s="63">
        <v>46193</v>
      </c>
      <c r="I43" s="31" t="s">
        <v>438</v>
      </c>
      <c r="J43" s="80">
        <v>516301480626149</v>
      </c>
      <c r="K43" s="80" t="s">
        <v>487</v>
      </c>
      <c r="L43" s="28" t="s">
        <v>2901</v>
      </c>
      <c r="M43" s="28" t="s">
        <v>2902</v>
      </c>
      <c r="N43" s="28" t="s">
        <v>439</v>
      </c>
      <c r="O43" s="81">
        <f t="shared" si="0"/>
        <v>46194</v>
      </c>
      <c r="P43" s="28" t="s">
        <v>2903</v>
      </c>
      <c r="Q43" s="28" t="s">
        <v>439</v>
      </c>
      <c r="R43" s="81">
        <f t="shared" si="1"/>
        <v>46194</v>
      </c>
      <c r="S43" s="28" t="s">
        <v>24</v>
      </c>
      <c r="T43" s="80" t="s">
        <v>456</v>
      </c>
      <c r="U43" s="80" t="s">
        <v>28</v>
      </c>
      <c r="V43" s="28"/>
    </row>
    <row r="44" ht="12.5" spans="1:22">
      <c r="A44" s="83">
        <v>42</v>
      </c>
      <c r="B44" s="31" t="s">
        <v>19</v>
      </c>
      <c r="C44" s="31" t="s">
        <v>441</v>
      </c>
      <c r="D44" s="31">
        <v>6000053421</v>
      </c>
      <c r="E44" s="31">
        <v>2</v>
      </c>
      <c r="F44" s="31">
        <v>2</v>
      </c>
      <c r="G44" s="31">
        <v>0</v>
      </c>
      <c r="H44" s="63">
        <v>46193</v>
      </c>
      <c r="I44" s="31" t="s">
        <v>438</v>
      </c>
      <c r="J44" s="80" t="s">
        <v>488</v>
      </c>
      <c r="K44" s="80" t="s">
        <v>22</v>
      </c>
      <c r="L44" s="31"/>
      <c r="M44" s="28"/>
      <c r="N44" s="28" t="s">
        <v>439</v>
      </c>
      <c r="O44" s="81">
        <f t="shared" si="0"/>
        <v>46194</v>
      </c>
      <c r="P44" s="28"/>
      <c r="Q44" s="28" t="s">
        <v>439</v>
      </c>
      <c r="R44" s="81">
        <f t="shared" si="1"/>
        <v>46194</v>
      </c>
      <c r="S44" s="28" t="s">
        <v>24</v>
      </c>
      <c r="T44" s="28"/>
      <c r="U44" s="28"/>
      <c r="V44" s="28"/>
    </row>
    <row r="45" ht="12.5" spans="1:22">
      <c r="A45" s="83">
        <v>43</v>
      </c>
      <c r="B45" s="31" t="s">
        <v>19</v>
      </c>
      <c r="C45" s="31" t="s">
        <v>441</v>
      </c>
      <c r="D45" s="31">
        <v>6000053421</v>
      </c>
      <c r="E45" s="31">
        <v>4</v>
      </c>
      <c r="F45" s="31">
        <v>4</v>
      </c>
      <c r="G45" s="31">
        <v>0</v>
      </c>
      <c r="H45" s="63">
        <v>46197</v>
      </c>
      <c r="I45" s="31" t="s">
        <v>438</v>
      </c>
      <c r="J45" s="80" t="s">
        <v>489</v>
      </c>
      <c r="K45" s="80" t="s">
        <v>22</v>
      </c>
      <c r="L45" s="31"/>
      <c r="M45" s="28"/>
      <c r="N45" s="28" t="s">
        <v>439</v>
      </c>
      <c r="O45" s="81">
        <f t="shared" si="0"/>
        <v>46198</v>
      </c>
      <c r="P45" s="28"/>
      <c r="Q45" s="28" t="s">
        <v>439</v>
      </c>
      <c r="R45" s="81">
        <f t="shared" si="1"/>
        <v>46198</v>
      </c>
      <c r="S45" s="28" t="s">
        <v>24</v>
      </c>
      <c r="T45" s="28"/>
      <c r="U45" s="28"/>
      <c r="V45" s="28"/>
    </row>
    <row r="46" ht="12.5" spans="1:22">
      <c r="A46" s="83">
        <v>44</v>
      </c>
      <c r="B46" s="31" t="s">
        <v>19</v>
      </c>
      <c r="C46" s="31" t="s">
        <v>441</v>
      </c>
      <c r="D46" s="31">
        <v>6000053421</v>
      </c>
      <c r="E46" s="31">
        <v>1</v>
      </c>
      <c r="F46" s="31">
        <v>0</v>
      </c>
      <c r="G46" s="31">
        <v>1</v>
      </c>
      <c r="H46" s="63">
        <v>46197</v>
      </c>
      <c r="I46" s="31" t="s">
        <v>438</v>
      </c>
      <c r="J46" s="80">
        <v>516301480626156</v>
      </c>
      <c r="K46" s="80" t="s">
        <v>490</v>
      </c>
      <c r="L46" s="80" t="s">
        <v>2892</v>
      </c>
      <c r="M46" s="28" t="s">
        <v>2904</v>
      </c>
      <c r="N46" s="28" t="s">
        <v>439</v>
      </c>
      <c r="O46" s="81">
        <f t="shared" si="0"/>
        <v>46198</v>
      </c>
      <c r="P46" s="28" t="s">
        <v>2894</v>
      </c>
      <c r="Q46" s="28" t="s">
        <v>439</v>
      </c>
      <c r="R46" s="81">
        <f t="shared" si="1"/>
        <v>46198</v>
      </c>
      <c r="S46" s="28" t="s">
        <v>24</v>
      </c>
      <c r="T46" s="80" t="s">
        <v>443</v>
      </c>
      <c r="U46" s="80" t="s">
        <v>28</v>
      </c>
      <c r="V46" s="28"/>
    </row>
    <row r="47" ht="12.5" spans="1:22">
      <c r="A47" s="83">
        <v>45</v>
      </c>
      <c r="B47" s="31" t="s">
        <v>19</v>
      </c>
      <c r="C47" s="31" t="s">
        <v>441</v>
      </c>
      <c r="D47" s="31">
        <v>6000053421</v>
      </c>
      <c r="E47" s="31">
        <v>2</v>
      </c>
      <c r="F47" s="31">
        <v>2</v>
      </c>
      <c r="G47" s="31">
        <v>0</v>
      </c>
      <c r="H47" s="63">
        <v>46197</v>
      </c>
      <c r="I47" s="31" t="s">
        <v>438</v>
      </c>
      <c r="J47" s="80" t="s">
        <v>491</v>
      </c>
      <c r="K47" s="80" t="s">
        <v>22</v>
      </c>
      <c r="L47" s="31"/>
      <c r="M47" s="28"/>
      <c r="N47" s="28" t="s">
        <v>439</v>
      </c>
      <c r="O47" s="81">
        <f t="shared" si="0"/>
        <v>46198</v>
      </c>
      <c r="P47" s="28"/>
      <c r="Q47" s="28" t="s">
        <v>439</v>
      </c>
      <c r="R47" s="81">
        <f t="shared" si="1"/>
        <v>46198</v>
      </c>
      <c r="S47" s="28" t="s">
        <v>24</v>
      </c>
      <c r="T47" s="28"/>
      <c r="U47" s="28"/>
      <c r="V47" s="28"/>
    </row>
    <row r="48" ht="12.5" spans="1:22">
      <c r="A48" s="83">
        <v>46</v>
      </c>
      <c r="B48" s="31" t="s">
        <v>19</v>
      </c>
      <c r="C48" s="31" t="s">
        <v>441</v>
      </c>
      <c r="D48" s="31">
        <v>6000053421</v>
      </c>
      <c r="E48" s="31">
        <v>7</v>
      </c>
      <c r="F48" s="31">
        <v>7</v>
      </c>
      <c r="G48" s="31">
        <v>0</v>
      </c>
      <c r="H48" s="63">
        <v>46200</v>
      </c>
      <c r="I48" s="31" t="s">
        <v>438</v>
      </c>
      <c r="J48" s="80" t="s">
        <v>492</v>
      </c>
      <c r="K48" s="80" t="s">
        <v>22</v>
      </c>
      <c r="L48" s="31"/>
      <c r="M48" s="28"/>
      <c r="N48" s="28" t="s">
        <v>439</v>
      </c>
      <c r="O48" s="81">
        <f t="shared" si="0"/>
        <v>46201</v>
      </c>
      <c r="P48" s="28"/>
      <c r="Q48" s="28" t="s">
        <v>439</v>
      </c>
      <c r="R48" s="81">
        <f t="shared" si="1"/>
        <v>46201</v>
      </c>
      <c r="S48" s="28" t="s">
        <v>24</v>
      </c>
      <c r="T48" s="28"/>
      <c r="U48" s="28"/>
      <c r="V48" s="28"/>
    </row>
    <row r="49" ht="12.5" spans="1:22">
      <c r="A49" s="83">
        <v>47</v>
      </c>
      <c r="B49" s="31" t="s">
        <v>19</v>
      </c>
      <c r="C49" s="31" t="s">
        <v>441</v>
      </c>
      <c r="D49" s="31">
        <v>6000053421</v>
      </c>
      <c r="E49" s="31">
        <v>1</v>
      </c>
      <c r="F49" s="31">
        <v>0</v>
      </c>
      <c r="G49" s="31">
        <v>1</v>
      </c>
      <c r="H49" s="63">
        <v>46200</v>
      </c>
      <c r="I49" s="31" t="s">
        <v>438</v>
      </c>
      <c r="J49" s="80">
        <v>516301480626166</v>
      </c>
      <c r="K49" s="80" t="s">
        <v>493</v>
      </c>
      <c r="L49" s="31"/>
      <c r="M49" s="28"/>
      <c r="N49" s="28" t="s">
        <v>439</v>
      </c>
      <c r="O49" s="81">
        <f t="shared" si="0"/>
        <v>46201</v>
      </c>
      <c r="P49" s="28"/>
      <c r="Q49" s="28" t="s">
        <v>439</v>
      </c>
      <c r="R49" s="81">
        <f t="shared" si="1"/>
        <v>46201</v>
      </c>
      <c r="S49" s="28" t="s">
        <v>24</v>
      </c>
      <c r="T49" s="80" t="s">
        <v>456</v>
      </c>
      <c r="U49" s="80" t="s">
        <v>28</v>
      </c>
      <c r="V49" s="28"/>
    </row>
    <row r="50" ht="12.5" spans="1:22">
      <c r="A50" s="83">
        <v>48</v>
      </c>
      <c r="B50" s="31" t="s">
        <v>19</v>
      </c>
      <c r="C50" s="31" t="s">
        <v>441</v>
      </c>
      <c r="D50" s="31">
        <v>6000053421</v>
      </c>
      <c r="E50" s="31">
        <v>1</v>
      </c>
      <c r="F50" s="31">
        <v>1</v>
      </c>
      <c r="G50" s="31">
        <v>0</v>
      </c>
      <c r="H50" s="63">
        <v>46200</v>
      </c>
      <c r="I50" s="31" t="s">
        <v>438</v>
      </c>
      <c r="J50" s="80">
        <v>516301480626167</v>
      </c>
      <c r="K50" s="80" t="s">
        <v>22</v>
      </c>
      <c r="L50" s="31"/>
      <c r="M50" s="28"/>
      <c r="N50" s="28" t="s">
        <v>439</v>
      </c>
      <c r="O50" s="81">
        <f t="shared" si="0"/>
        <v>46201</v>
      </c>
      <c r="P50" s="28"/>
      <c r="Q50" s="28" t="s">
        <v>439</v>
      </c>
      <c r="R50" s="81">
        <f t="shared" si="1"/>
        <v>46201</v>
      </c>
      <c r="S50" s="28" t="s">
        <v>24</v>
      </c>
      <c r="T50" s="28"/>
      <c r="U50" s="28"/>
      <c r="V50" s="28"/>
    </row>
    <row r="51" ht="12.5" spans="1:22">
      <c r="A51" s="83">
        <v>49</v>
      </c>
      <c r="B51" s="61" t="s">
        <v>19</v>
      </c>
      <c r="C51" s="31" t="s">
        <v>441</v>
      </c>
      <c r="D51" s="61">
        <v>6000053421</v>
      </c>
      <c r="E51" s="61">
        <v>1</v>
      </c>
      <c r="F51" s="61">
        <v>0</v>
      </c>
      <c r="G51" s="61">
        <v>1</v>
      </c>
      <c r="H51" s="63">
        <v>46200</v>
      </c>
      <c r="I51" s="31" t="s">
        <v>438</v>
      </c>
      <c r="J51" s="32">
        <v>516301480626168</v>
      </c>
      <c r="K51" s="32" t="s">
        <v>494</v>
      </c>
      <c r="L51" s="61"/>
      <c r="M51" s="61"/>
      <c r="N51" s="61" t="s">
        <v>439</v>
      </c>
      <c r="O51" s="84">
        <f t="shared" si="0"/>
        <v>46201</v>
      </c>
      <c r="P51" s="61"/>
      <c r="Q51" s="28" t="s">
        <v>439</v>
      </c>
      <c r="R51" s="84">
        <f t="shared" si="1"/>
        <v>46201</v>
      </c>
      <c r="S51" s="61" t="s">
        <v>24</v>
      </c>
      <c r="T51" s="80" t="s">
        <v>456</v>
      </c>
      <c r="U51" s="80" t="s">
        <v>28</v>
      </c>
      <c r="V51" s="61"/>
    </row>
    <row r="52" ht="12.5" spans="1:22">
      <c r="A52" s="83">
        <v>50</v>
      </c>
      <c r="B52" s="31" t="s">
        <v>19</v>
      </c>
      <c r="C52" s="31" t="s">
        <v>441</v>
      </c>
      <c r="D52" s="31">
        <v>6000053421</v>
      </c>
      <c r="E52" s="31">
        <v>4</v>
      </c>
      <c r="F52" s="31">
        <v>4</v>
      </c>
      <c r="G52" s="31">
        <v>0</v>
      </c>
      <c r="H52" s="63">
        <v>46200</v>
      </c>
      <c r="I52" s="31" t="s">
        <v>438</v>
      </c>
      <c r="J52" s="80" t="s">
        <v>495</v>
      </c>
      <c r="K52" s="80" t="s">
        <v>22</v>
      </c>
      <c r="L52" s="31"/>
      <c r="M52" s="28"/>
      <c r="N52" s="28" t="s">
        <v>439</v>
      </c>
      <c r="O52" s="81">
        <f t="shared" si="0"/>
        <v>46201</v>
      </c>
      <c r="P52" s="28"/>
      <c r="Q52" s="28" t="s">
        <v>439</v>
      </c>
      <c r="R52" s="81">
        <f t="shared" si="1"/>
        <v>46201</v>
      </c>
      <c r="S52" s="28" t="s">
        <v>24</v>
      </c>
      <c r="T52" s="28"/>
      <c r="U52" s="28"/>
      <c r="V52" s="28"/>
    </row>
    <row r="53" ht="12.5" spans="1:22">
      <c r="A53" s="83">
        <v>51</v>
      </c>
      <c r="B53" s="31" t="s">
        <v>19</v>
      </c>
      <c r="C53" s="31" t="s">
        <v>441</v>
      </c>
      <c r="D53" s="31">
        <v>6000053421</v>
      </c>
      <c r="E53" s="31">
        <v>1</v>
      </c>
      <c r="F53" s="31">
        <v>0</v>
      </c>
      <c r="G53" s="31">
        <v>1</v>
      </c>
      <c r="H53" s="63">
        <v>46200</v>
      </c>
      <c r="I53" s="31" t="s">
        <v>438</v>
      </c>
      <c r="J53" s="80">
        <v>516301480626173</v>
      </c>
      <c r="K53" s="80" t="s">
        <v>496</v>
      </c>
      <c r="L53" s="31"/>
      <c r="M53" s="28"/>
      <c r="N53" s="28" t="s">
        <v>439</v>
      </c>
      <c r="O53" s="81">
        <f t="shared" si="0"/>
        <v>46201</v>
      </c>
      <c r="P53" s="28"/>
      <c r="Q53" s="28" t="s">
        <v>439</v>
      </c>
      <c r="R53" s="81">
        <f t="shared" si="1"/>
        <v>46201</v>
      </c>
      <c r="S53" s="28" t="s">
        <v>24</v>
      </c>
      <c r="T53" s="80" t="s">
        <v>450</v>
      </c>
      <c r="U53" s="80" t="s">
        <v>28</v>
      </c>
      <c r="V53" s="28"/>
    </row>
    <row r="54" ht="12.5" spans="1:22">
      <c r="A54" s="83">
        <v>52</v>
      </c>
      <c r="B54" s="31" t="s">
        <v>19</v>
      </c>
      <c r="C54" s="31" t="s">
        <v>441</v>
      </c>
      <c r="D54" s="31">
        <v>6000053421</v>
      </c>
      <c r="E54" s="31">
        <v>5</v>
      </c>
      <c r="F54" s="31">
        <v>5</v>
      </c>
      <c r="G54" s="31">
        <v>0</v>
      </c>
      <c r="H54" s="63">
        <v>46202</v>
      </c>
      <c r="I54" s="31" t="s">
        <v>438</v>
      </c>
      <c r="J54" s="56" t="s">
        <v>497</v>
      </c>
      <c r="K54" s="80" t="s">
        <v>22</v>
      </c>
      <c r="L54" s="31"/>
      <c r="M54" s="28"/>
      <c r="N54" s="28" t="s">
        <v>439</v>
      </c>
      <c r="O54" s="81">
        <f t="shared" si="0"/>
        <v>46203</v>
      </c>
      <c r="P54" s="28"/>
      <c r="Q54" s="28" t="s">
        <v>439</v>
      </c>
      <c r="R54" s="81">
        <f t="shared" si="1"/>
        <v>46203</v>
      </c>
      <c r="S54" s="28" t="s">
        <v>24</v>
      </c>
      <c r="T54" s="28"/>
      <c r="U54" s="28"/>
      <c r="V54" s="28"/>
    </row>
    <row r="55" ht="12.5" spans="1:22">
      <c r="A55" s="83">
        <v>53</v>
      </c>
      <c r="B55" s="31" t="s">
        <v>19</v>
      </c>
      <c r="C55" s="31" t="s">
        <v>441</v>
      </c>
      <c r="D55" s="31">
        <v>6000053421</v>
      </c>
      <c r="E55" s="31">
        <v>3</v>
      </c>
      <c r="F55" s="31">
        <v>3</v>
      </c>
      <c r="G55" s="31">
        <v>0</v>
      </c>
      <c r="H55" s="63">
        <v>46204</v>
      </c>
      <c r="I55" s="31" t="s">
        <v>438</v>
      </c>
      <c r="J55" s="80" t="s">
        <v>498</v>
      </c>
      <c r="K55" s="80" t="s">
        <v>22</v>
      </c>
      <c r="L55" s="31"/>
      <c r="M55" s="28"/>
      <c r="N55" s="28" t="s">
        <v>439</v>
      </c>
      <c r="O55" s="81">
        <f t="shared" si="0"/>
        <v>46205</v>
      </c>
      <c r="P55" s="28"/>
      <c r="Q55" s="28" t="s">
        <v>439</v>
      </c>
      <c r="R55" s="81">
        <f t="shared" si="1"/>
        <v>46205</v>
      </c>
      <c r="S55" s="28" t="s">
        <v>24</v>
      </c>
      <c r="T55" s="28"/>
      <c r="U55" s="28"/>
      <c r="V55" s="28"/>
    </row>
    <row r="56" ht="18.75" customHeight="1" spans="1:22">
      <c r="A56" s="83">
        <v>54</v>
      </c>
      <c r="B56" s="31" t="s">
        <v>19</v>
      </c>
      <c r="C56" s="31" t="s">
        <v>441</v>
      </c>
      <c r="D56" s="31">
        <v>6000053421</v>
      </c>
      <c r="E56" s="31">
        <v>1</v>
      </c>
      <c r="F56" s="31">
        <v>0</v>
      </c>
      <c r="G56" s="31">
        <v>1</v>
      </c>
      <c r="H56" s="63">
        <v>46204</v>
      </c>
      <c r="I56" s="31" t="s">
        <v>438</v>
      </c>
      <c r="J56" s="80">
        <v>516301480626182</v>
      </c>
      <c r="K56" s="80" t="s">
        <v>499</v>
      </c>
      <c r="L56" s="31"/>
      <c r="M56" s="28"/>
      <c r="N56" s="28" t="s">
        <v>439</v>
      </c>
      <c r="O56" s="81">
        <f t="shared" si="0"/>
        <v>46205</v>
      </c>
      <c r="P56" s="28"/>
      <c r="Q56" s="28" t="s">
        <v>439</v>
      </c>
      <c r="R56" s="81">
        <f t="shared" si="1"/>
        <v>46205</v>
      </c>
      <c r="S56" s="28" t="s">
        <v>24</v>
      </c>
      <c r="T56" s="28" t="s">
        <v>500</v>
      </c>
      <c r="U56" s="28" t="s">
        <v>453</v>
      </c>
      <c r="V56" s="28"/>
    </row>
    <row r="57" ht="12.5" spans="1:22">
      <c r="A57" s="83">
        <v>55</v>
      </c>
      <c r="B57" s="31" t="s">
        <v>19</v>
      </c>
      <c r="C57" s="31" t="s">
        <v>441</v>
      </c>
      <c r="D57" s="31">
        <v>6000053421</v>
      </c>
      <c r="E57" s="31">
        <v>4</v>
      </c>
      <c r="F57" s="31">
        <v>4</v>
      </c>
      <c r="G57" s="31">
        <v>0</v>
      </c>
      <c r="H57" s="63">
        <v>46204</v>
      </c>
      <c r="I57" s="31" t="s">
        <v>438</v>
      </c>
      <c r="J57" s="80" t="s">
        <v>501</v>
      </c>
      <c r="K57" s="80" t="s">
        <v>22</v>
      </c>
      <c r="L57" s="31"/>
      <c r="M57" s="28"/>
      <c r="N57" s="28" t="s">
        <v>439</v>
      </c>
      <c r="O57" s="81">
        <f t="shared" si="0"/>
        <v>46205</v>
      </c>
      <c r="P57" s="28"/>
      <c r="Q57" s="28" t="s">
        <v>439</v>
      </c>
      <c r="R57" s="81">
        <f t="shared" si="1"/>
        <v>46205</v>
      </c>
      <c r="S57" s="28" t="s">
        <v>24</v>
      </c>
      <c r="T57" s="28"/>
      <c r="U57" s="28"/>
      <c r="V57" s="28"/>
    </row>
    <row r="58" ht="12.5" spans="1:22">
      <c r="A58" s="83">
        <v>56</v>
      </c>
      <c r="B58" s="31" t="s">
        <v>19</v>
      </c>
      <c r="C58" s="31" t="s">
        <v>441</v>
      </c>
      <c r="D58" s="31">
        <v>6000053421</v>
      </c>
      <c r="E58" s="31">
        <v>1</v>
      </c>
      <c r="F58" s="31">
        <v>0</v>
      </c>
      <c r="G58" s="31">
        <v>1</v>
      </c>
      <c r="H58" s="63">
        <v>46204</v>
      </c>
      <c r="I58" s="31" t="s">
        <v>438</v>
      </c>
      <c r="J58" s="80">
        <v>516301480626187</v>
      </c>
      <c r="K58" s="80" t="s">
        <v>502</v>
      </c>
      <c r="L58" s="31"/>
      <c r="M58" s="28"/>
      <c r="N58" s="28" t="s">
        <v>439</v>
      </c>
      <c r="O58" s="81">
        <f t="shared" si="0"/>
        <v>46205</v>
      </c>
      <c r="P58" s="28"/>
      <c r="Q58" s="28" t="s">
        <v>439</v>
      </c>
      <c r="R58" s="81">
        <f t="shared" si="1"/>
        <v>46205</v>
      </c>
      <c r="S58" s="28" t="s">
        <v>24</v>
      </c>
      <c r="T58" s="28" t="s">
        <v>500</v>
      </c>
      <c r="U58" s="28" t="s">
        <v>453</v>
      </c>
      <c r="V58" s="28"/>
    </row>
    <row r="59" ht="12.5" spans="1:22">
      <c r="A59" s="83">
        <v>57</v>
      </c>
      <c r="B59" s="61" t="s">
        <v>19</v>
      </c>
      <c r="C59" s="31" t="s">
        <v>441</v>
      </c>
      <c r="D59" s="61">
        <v>6000053421</v>
      </c>
      <c r="E59" s="61">
        <v>1</v>
      </c>
      <c r="F59" s="61">
        <v>0</v>
      </c>
      <c r="G59" s="61">
        <v>1</v>
      </c>
      <c r="H59" s="63">
        <v>46204</v>
      </c>
      <c r="I59" s="31" t="s">
        <v>438</v>
      </c>
      <c r="J59" s="32">
        <v>516301480626188</v>
      </c>
      <c r="K59" s="32" t="s">
        <v>503</v>
      </c>
      <c r="L59" s="32" t="s">
        <v>2905</v>
      </c>
      <c r="M59" s="108"/>
      <c r="N59" s="108" t="s">
        <v>439</v>
      </c>
      <c r="O59" s="580">
        <f t="shared" si="0"/>
        <v>46205</v>
      </c>
      <c r="P59" s="108"/>
      <c r="Q59" s="108" t="s">
        <v>439</v>
      </c>
      <c r="R59" s="580">
        <f t="shared" si="1"/>
        <v>46205</v>
      </c>
      <c r="S59" s="108" t="s">
        <v>24</v>
      </c>
      <c r="T59" s="80" t="s">
        <v>443</v>
      </c>
      <c r="U59" s="80" t="s">
        <v>28</v>
      </c>
      <c r="V59" s="108"/>
    </row>
    <row r="60" ht="12.5" spans="1:22">
      <c r="A60" s="83">
        <v>58</v>
      </c>
      <c r="B60" s="31" t="s">
        <v>19</v>
      </c>
      <c r="C60" s="31" t="s">
        <v>441</v>
      </c>
      <c r="D60" s="31">
        <v>6000053421</v>
      </c>
      <c r="E60" s="31">
        <v>3</v>
      </c>
      <c r="F60" s="31">
        <v>3</v>
      </c>
      <c r="G60" s="31">
        <v>0</v>
      </c>
      <c r="H60" s="63">
        <v>46204</v>
      </c>
      <c r="I60" s="31" t="s">
        <v>438</v>
      </c>
      <c r="J60" s="80" t="s">
        <v>504</v>
      </c>
      <c r="K60" s="80" t="s">
        <v>22</v>
      </c>
      <c r="L60" s="31"/>
      <c r="M60" s="28"/>
      <c r="N60" s="28" t="s">
        <v>439</v>
      </c>
      <c r="O60" s="81">
        <f t="shared" si="0"/>
        <v>46205</v>
      </c>
      <c r="P60" s="28"/>
      <c r="Q60" s="28" t="s">
        <v>439</v>
      </c>
      <c r="R60" s="81">
        <f t="shared" si="1"/>
        <v>46205</v>
      </c>
      <c r="S60" s="28" t="s">
        <v>24</v>
      </c>
      <c r="T60" s="28"/>
      <c r="U60" s="28"/>
      <c r="V60" s="28"/>
    </row>
    <row r="61" ht="12.5" spans="1:22">
      <c r="A61" s="83">
        <v>59</v>
      </c>
      <c r="B61" s="31" t="s">
        <v>19</v>
      </c>
      <c r="C61" s="31" t="s">
        <v>441</v>
      </c>
      <c r="D61" s="31">
        <v>6000053421</v>
      </c>
      <c r="E61" s="31">
        <v>4</v>
      </c>
      <c r="F61" s="31">
        <v>4</v>
      </c>
      <c r="G61" s="31">
        <v>0</v>
      </c>
      <c r="H61" s="63">
        <v>46204</v>
      </c>
      <c r="I61" s="31" t="s">
        <v>438</v>
      </c>
      <c r="J61" s="80" t="s">
        <v>505</v>
      </c>
      <c r="K61" s="80" t="s">
        <v>22</v>
      </c>
      <c r="L61" s="31"/>
      <c r="M61" s="28"/>
      <c r="N61" s="28" t="s">
        <v>439</v>
      </c>
      <c r="O61" s="81">
        <f t="shared" si="0"/>
        <v>46205</v>
      </c>
      <c r="P61" s="28"/>
      <c r="Q61" s="28" t="s">
        <v>439</v>
      </c>
      <c r="R61" s="81">
        <f t="shared" si="1"/>
        <v>46205</v>
      </c>
      <c r="S61" s="28"/>
      <c r="T61" s="28"/>
      <c r="U61" s="28"/>
      <c r="V61" s="28"/>
    </row>
    <row r="62" ht="16.5" customHeight="1" spans="1:22">
      <c r="A62" s="83">
        <v>60</v>
      </c>
      <c r="B62" s="31" t="s">
        <v>19</v>
      </c>
      <c r="C62" s="31" t="s">
        <v>441</v>
      </c>
      <c r="D62" s="31">
        <v>6000053421</v>
      </c>
      <c r="E62" s="31">
        <v>1</v>
      </c>
      <c r="F62" s="31">
        <v>0</v>
      </c>
      <c r="G62" s="31">
        <v>1</v>
      </c>
      <c r="H62" s="63">
        <v>46204</v>
      </c>
      <c r="I62" s="31" t="s">
        <v>438</v>
      </c>
      <c r="J62" s="80">
        <v>516301480626196</v>
      </c>
      <c r="K62" s="80" t="s">
        <v>506</v>
      </c>
      <c r="L62" s="31"/>
      <c r="M62" s="28"/>
      <c r="N62" s="28" t="s">
        <v>439</v>
      </c>
      <c r="O62" s="81">
        <f t="shared" si="0"/>
        <v>46205</v>
      </c>
      <c r="P62" s="28"/>
      <c r="Q62" s="28" t="s">
        <v>439</v>
      </c>
      <c r="R62" s="81">
        <f t="shared" si="1"/>
        <v>46205</v>
      </c>
      <c r="S62" s="28" t="s">
        <v>24</v>
      </c>
      <c r="T62" s="80" t="s">
        <v>456</v>
      </c>
      <c r="U62" s="80" t="s">
        <v>28</v>
      </c>
      <c r="V62" s="28"/>
    </row>
    <row r="63" ht="12.5" spans="1:22">
      <c r="A63" s="83">
        <v>61</v>
      </c>
      <c r="B63" s="31" t="s">
        <v>19</v>
      </c>
      <c r="C63" s="31" t="s">
        <v>441</v>
      </c>
      <c r="D63" s="31">
        <v>6000053421</v>
      </c>
      <c r="E63" s="31">
        <v>1</v>
      </c>
      <c r="F63" s="31">
        <v>1</v>
      </c>
      <c r="G63" s="31">
        <v>0</v>
      </c>
      <c r="H63" s="63">
        <v>46204</v>
      </c>
      <c r="I63" s="31" t="s">
        <v>438</v>
      </c>
      <c r="J63" s="80">
        <v>516301480626197</v>
      </c>
      <c r="K63" s="80" t="s">
        <v>22</v>
      </c>
      <c r="L63" s="31"/>
      <c r="M63" s="28"/>
      <c r="N63" s="28" t="s">
        <v>439</v>
      </c>
      <c r="O63" s="81">
        <f t="shared" si="0"/>
        <v>46205</v>
      </c>
      <c r="P63" s="28"/>
      <c r="Q63" s="28" t="s">
        <v>439</v>
      </c>
      <c r="R63" s="81">
        <f t="shared" si="1"/>
        <v>46205</v>
      </c>
      <c r="S63" s="28" t="s">
        <v>24</v>
      </c>
      <c r="T63" s="28"/>
      <c r="U63" s="28"/>
      <c r="V63" s="28"/>
    </row>
    <row r="64" ht="12.5" spans="1:22">
      <c r="A64" s="83">
        <v>62</v>
      </c>
      <c r="B64" s="31" t="s">
        <v>19</v>
      </c>
      <c r="C64" s="31" t="s">
        <v>441</v>
      </c>
      <c r="D64" s="31">
        <v>6000053421</v>
      </c>
      <c r="E64" s="31">
        <v>2</v>
      </c>
      <c r="F64" s="31">
        <v>2</v>
      </c>
      <c r="G64" s="31">
        <v>0</v>
      </c>
      <c r="H64" s="63">
        <v>46204</v>
      </c>
      <c r="I64" s="31" t="s">
        <v>438</v>
      </c>
      <c r="J64" s="80" t="s">
        <v>507</v>
      </c>
      <c r="K64" s="80" t="s">
        <v>22</v>
      </c>
      <c r="L64" s="31"/>
      <c r="M64" s="28"/>
      <c r="N64" s="28" t="s">
        <v>439</v>
      </c>
      <c r="O64" s="81">
        <f t="shared" si="0"/>
        <v>46205</v>
      </c>
      <c r="P64" s="28"/>
      <c r="Q64" s="28" t="s">
        <v>439</v>
      </c>
      <c r="R64" s="81">
        <f t="shared" si="1"/>
        <v>46205</v>
      </c>
      <c r="S64" s="28" t="s">
        <v>24</v>
      </c>
      <c r="T64" s="28"/>
      <c r="U64" s="28"/>
      <c r="V64" s="28"/>
    </row>
    <row r="65" ht="12.5" spans="1:22">
      <c r="A65" s="83">
        <v>63</v>
      </c>
      <c r="B65" s="31" t="s">
        <v>19</v>
      </c>
      <c r="C65" s="31" t="s">
        <v>441</v>
      </c>
      <c r="D65" s="31">
        <v>6000053421</v>
      </c>
      <c r="E65" s="31">
        <v>2</v>
      </c>
      <c r="F65" s="31">
        <v>2</v>
      </c>
      <c r="G65" s="31">
        <v>0</v>
      </c>
      <c r="H65" s="63">
        <v>46205</v>
      </c>
      <c r="I65" s="31" t="s">
        <v>438</v>
      </c>
      <c r="J65" s="80" t="s">
        <v>508</v>
      </c>
      <c r="K65" s="80" t="s">
        <v>22</v>
      </c>
      <c r="L65" s="31"/>
      <c r="M65" s="28"/>
      <c r="N65" s="28" t="s">
        <v>439</v>
      </c>
      <c r="O65" s="81">
        <f t="shared" si="0"/>
        <v>46206</v>
      </c>
      <c r="P65" s="28"/>
      <c r="Q65" s="28" t="s">
        <v>439</v>
      </c>
      <c r="R65" s="81">
        <f t="shared" si="1"/>
        <v>46206</v>
      </c>
      <c r="S65" s="28" t="s">
        <v>24</v>
      </c>
      <c r="T65" s="28"/>
      <c r="U65" s="28"/>
      <c r="V65" s="28"/>
    </row>
    <row r="66" ht="12.5" spans="1:22">
      <c r="A66" s="83">
        <v>64</v>
      </c>
      <c r="B66" s="31" t="s">
        <v>19</v>
      </c>
      <c r="C66" s="31" t="s">
        <v>441</v>
      </c>
      <c r="D66" s="31">
        <v>6000053421</v>
      </c>
      <c r="E66" s="31">
        <v>5</v>
      </c>
      <c r="F66" s="31">
        <v>5</v>
      </c>
      <c r="G66" s="31">
        <v>0</v>
      </c>
      <c r="H66" s="63">
        <v>46210</v>
      </c>
      <c r="I66" s="31" t="s">
        <v>438</v>
      </c>
      <c r="J66" s="80" t="s">
        <v>509</v>
      </c>
      <c r="K66" s="80" t="s">
        <v>22</v>
      </c>
      <c r="L66" s="31"/>
      <c r="M66" s="28"/>
      <c r="N66" s="28" t="s">
        <v>439</v>
      </c>
      <c r="O66" s="81">
        <f t="shared" si="0"/>
        <v>46211</v>
      </c>
      <c r="P66" s="28"/>
      <c r="Q66" s="28" t="s">
        <v>439</v>
      </c>
      <c r="R66" s="81">
        <f t="shared" si="1"/>
        <v>46211</v>
      </c>
      <c r="S66" s="28" t="s">
        <v>24</v>
      </c>
      <c r="T66" s="28"/>
      <c r="U66" s="28"/>
      <c r="V66" s="28"/>
    </row>
    <row r="67" ht="12.5" spans="1:22">
      <c r="A67" s="83">
        <v>65</v>
      </c>
      <c r="B67" s="31" t="s">
        <v>19</v>
      </c>
      <c r="C67" s="31" t="s">
        <v>441</v>
      </c>
      <c r="D67" s="31">
        <v>6000053421</v>
      </c>
      <c r="E67" s="31">
        <v>1</v>
      </c>
      <c r="F67" s="31">
        <v>0</v>
      </c>
      <c r="G67" s="31">
        <v>1</v>
      </c>
      <c r="H67" s="63">
        <v>46210</v>
      </c>
      <c r="I67" s="31" t="s">
        <v>438</v>
      </c>
      <c r="J67" s="80">
        <v>516301480726207</v>
      </c>
      <c r="K67" s="80" t="s">
        <v>510</v>
      </c>
      <c r="L67" s="31"/>
      <c r="M67" s="28"/>
      <c r="N67" s="28" t="s">
        <v>439</v>
      </c>
      <c r="O67" s="81">
        <f t="shared" ref="O67:O130" si="2">H67+1</f>
        <v>46211</v>
      </c>
      <c r="P67" s="28"/>
      <c r="Q67" s="28" t="s">
        <v>439</v>
      </c>
      <c r="R67" s="81">
        <f t="shared" ref="R67:R130" si="3">H67+1</f>
        <v>46211</v>
      </c>
      <c r="S67" s="28" t="s">
        <v>24</v>
      </c>
      <c r="T67" s="80" t="s">
        <v>456</v>
      </c>
      <c r="U67" s="80" t="s">
        <v>28</v>
      </c>
      <c r="V67" s="28"/>
    </row>
    <row r="68" ht="12.5" spans="1:22">
      <c r="A68" s="83">
        <v>66</v>
      </c>
      <c r="B68" s="31" t="s">
        <v>19</v>
      </c>
      <c r="C68" s="31" t="s">
        <v>441</v>
      </c>
      <c r="D68" s="31">
        <v>6000053421</v>
      </c>
      <c r="E68" s="31">
        <v>1</v>
      </c>
      <c r="F68" s="83">
        <v>0</v>
      </c>
      <c r="G68" s="83">
        <v>1</v>
      </c>
      <c r="H68" s="63">
        <v>46210</v>
      </c>
      <c r="I68" s="31" t="s">
        <v>438</v>
      </c>
      <c r="J68" s="80">
        <v>516301480726208</v>
      </c>
      <c r="K68" s="80" t="s">
        <v>511</v>
      </c>
      <c r="L68" s="28" t="s">
        <v>2901</v>
      </c>
      <c r="M68" s="28" t="s">
        <v>2902</v>
      </c>
      <c r="N68" s="28" t="s">
        <v>439</v>
      </c>
      <c r="O68" s="81">
        <f t="shared" si="2"/>
        <v>46211</v>
      </c>
      <c r="P68" s="28" t="s">
        <v>2903</v>
      </c>
      <c r="Q68" s="108" t="s">
        <v>439</v>
      </c>
      <c r="R68" s="81">
        <f t="shared" si="3"/>
        <v>46211</v>
      </c>
      <c r="S68" s="28" t="s">
        <v>24</v>
      </c>
      <c r="T68" s="80" t="s">
        <v>456</v>
      </c>
      <c r="U68" s="80" t="s">
        <v>28</v>
      </c>
      <c r="V68" s="28"/>
    </row>
    <row r="69" ht="12.5" spans="1:22">
      <c r="A69" s="83">
        <v>67</v>
      </c>
      <c r="B69" s="31" t="s">
        <v>19</v>
      </c>
      <c r="C69" s="31" t="s">
        <v>441</v>
      </c>
      <c r="D69" s="31">
        <v>6000053421</v>
      </c>
      <c r="E69" s="152"/>
      <c r="F69" s="152"/>
      <c r="G69" s="152"/>
      <c r="H69" s="63">
        <v>46210</v>
      </c>
      <c r="I69" s="31" t="s">
        <v>438</v>
      </c>
      <c r="J69" s="80">
        <v>516301480726208</v>
      </c>
      <c r="K69" s="80" t="s">
        <v>512</v>
      </c>
      <c r="L69" s="31"/>
      <c r="M69" s="28"/>
      <c r="N69" s="28" t="s">
        <v>439</v>
      </c>
      <c r="O69" s="81">
        <f t="shared" si="2"/>
        <v>46211</v>
      </c>
      <c r="P69" s="28"/>
      <c r="Q69" s="28" t="s">
        <v>439</v>
      </c>
      <c r="R69" s="81">
        <f t="shared" si="3"/>
        <v>46211</v>
      </c>
      <c r="S69" s="28" t="s">
        <v>24</v>
      </c>
      <c r="T69" s="80" t="s">
        <v>456</v>
      </c>
      <c r="U69" s="80" t="s">
        <v>28</v>
      </c>
      <c r="V69" s="28"/>
    </row>
    <row r="70" ht="12.5" spans="1:22">
      <c r="A70" s="83">
        <v>68</v>
      </c>
      <c r="B70" s="31" t="s">
        <v>19</v>
      </c>
      <c r="C70" s="31" t="s">
        <v>441</v>
      </c>
      <c r="D70" s="31">
        <v>6000053421</v>
      </c>
      <c r="E70" s="31">
        <v>1</v>
      </c>
      <c r="F70" s="31">
        <v>1</v>
      </c>
      <c r="G70" s="31">
        <v>0</v>
      </c>
      <c r="H70" s="63">
        <v>46210</v>
      </c>
      <c r="I70" s="31" t="s">
        <v>438</v>
      </c>
      <c r="J70" s="80">
        <v>516301480726209</v>
      </c>
      <c r="K70" s="80" t="s">
        <v>22</v>
      </c>
      <c r="L70" s="31"/>
      <c r="M70" s="28"/>
      <c r="N70" s="28" t="s">
        <v>439</v>
      </c>
      <c r="O70" s="81">
        <f t="shared" si="2"/>
        <v>46211</v>
      </c>
      <c r="P70" s="28"/>
      <c r="Q70" s="28" t="s">
        <v>439</v>
      </c>
      <c r="R70" s="81">
        <f t="shared" si="3"/>
        <v>46211</v>
      </c>
      <c r="S70" s="28" t="s">
        <v>24</v>
      </c>
      <c r="T70" s="28"/>
      <c r="U70" s="28"/>
      <c r="V70" s="28"/>
    </row>
    <row r="71" ht="12.5" spans="1:22">
      <c r="A71" s="83">
        <v>69</v>
      </c>
      <c r="B71" s="31" t="s">
        <v>19</v>
      </c>
      <c r="C71" s="31" t="s">
        <v>441</v>
      </c>
      <c r="D71" s="31">
        <v>6000053421</v>
      </c>
      <c r="E71" s="31">
        <v>1</v>
      </c>
      <c r="F71" s="31">
        <v>0</v>
      </c>
      <c r="G71" s="31">
        <v>1</v>
      </c>
      <c r="H71" s="63">
        <v>46210</v>
      </c>
      <c r="I71" s="31" t="s">
        <v>438</v>
      </c>
      <c r="J71" s="80">
        <v>516301480726210</v>
      </c>
      <c r="K71" s="80" t="s">
        <v>513</v>
      </c>
      <c r="L71" s="31"/>
      <c r="M71" s="28"/>
      <c r="N71" s="28" t="s">
        <v>439</v>
      </c>
      <c r="O71" s="81">
        <f t="shared" si="2"/>
        <v>46211</v>
      </c>
      <c r="P71" s="28"/>
      <c r="Q71" s="28" t="s">
        <v>439</v>
      </c>
      <c r="R71" s="81">
        <f t="shared" si="3"/>
        <v>46211</v>
      </c>
      <c r="S71" s="28" t="s">
        <v>24</v>
      </c>
      <c r="T71" s="80" t="s">
        <v>456</v>
      </c>
      <c r="U71" s="80" t="s">
        <v>28</v>
      </c>
      <c r="V71" s="28"/>
    </row>
    <row r="72" ht="12.5" spans="1:22">
      <c r="A72" s="83">
        <v>70</v>
      </c>
      <c r="B72" s="31" t="s">
        <v>19</v>
      </c>
      <c r="C72" s="31" t="s">
        <v>441</v>
      </c>
      <c r="D72" s="31">
        <v>6000053421</v>
      </c>
      <c r="E72" s="31">
        <v>7</v>
      </c>
      <c r="F72" s="31">
        <v>7</v>
      </c>
      <c r="G72" s="31">
        <v>0</v>
      </c>
      <c r="H72" s="63">
        <v>46210</v>
      </c>
      <c r="I72" s="31" t="s">
        <v>438</v>
      </c>
      <c r="J72" s="80" t="s">
        <v>514</v>
      </c>
      <c r="K72" s="80" t="s">
        <v>22</v>
      </c>
      <c r="L72" s="31"/>
      <c r="M72" s="28"/>
      <c r="N72" s="28" t="s">
        <v>439</v>
      </c>
      <c r="O72" s="81">
        <f t="shared" si="2"/>
        <v>46211</v>
      </c>
      <c r="P72" s="28"/>
      <c r="Q72" s="28" t="s">
        <v>439</v>
      </c>
      <c r="R72" s="81">
        <f t="shared" si="3"/>
        <v>46211</v>
      </c>
      <c r="S72" s="28" t="s">
        <v>24</v>
      </c>
      <c r="T72" s="28"/>
      <c r="U72" s="28"/>
      <c r="V72" s="28"/>
    </row>
    <row r="73" ht="12.5" spans="1:22">
      <c r="A73" s="83">
        <v>71</v>
      </c>
      <c r="B73" s="31" t="s">
        <v>19</v>
      </c>
      <c r="C73" s="31" t="s">
        <v>462</v>
      </c>
      <c r="D73" s="31">
        <v>6000053421</v>
      </c>
      <c r="E73" s="31">
        <v>16</v>
      </c>
      <c r="F73" s="31">
        <v>16</v>
      </c>
      <c r="G73" s="31">
        <v>0</v>
      </c>
      <c r="H73" s="63">
        <v>46212</v>
      </c>
      <c r="I73" s="31" t="s">
        <v>438</v>
      </c>
      <c r="J73" s="80" t="s">
        <v>515</v>
      </c>
      <c r="K73" s="80" t="s">
        <v>22</v>
      </c>
      <c r="L73" s="31"/>
      <c r="M73" s="28"/>
      <c r="N73" s="28" t="s">
        <v>439</v>
      </c>
      <c r="O73" s="81">
        <f t="shared" si="2"/>
        <v>46213</v>
      </c>
      <c r="P73" s="28"/>
      <c r="Q73" s="28" t="s">
        <v>439</v>
      </c>
      <c r="R73" s="81">
        <f t="shared" si="3"/>
        <v>46213</v>
      </c>
      <c r="S73" s="28" t="s">
        <v>24</v>
      </c>
      <c r="T73" s="28"/>
      <c r="U73" s="28"/>
      <c r="V73" s="28"/>
    </row>
    <row r="74" ht="12.5" spans="1:22">
      <c r="A74" s="83">
        <v>72</v>
      </c>
      <c r="B74" s="31" t="s">
        <v>19</v>
      </c>
      <c r="C74" s="31" t="s">
        <v>441</v>
      </c>
      <c r="D74" s="31">
        <v>6000053421</v>
      </c>
      <c r="E74" s="31">
        <v>2</v>
      </c>
      <c r="F74" s="31">
        <v>2</v>
      </c>
      <c r="G74" s="31">
        <v>0</v>
      </c>
      <c r="H74" s="63">
        <v>46214</v>
      </c>
      <c r="I74" s="31" t="s">
        <v>438</v>
      </c>
      <c r="J74" s="80" t="s">
        <v>516</v>
      </c>
      <c r="K74" s="80" t="s">
        <v>22</v>
      </c>
      <c r="L74" s="31"/>
      <c r="M74" s="28"/>
      <c r="N74" s="28" t="s">
        <v>439</v>
      </c>
      <c r="O74" s="81">
        <f t="shared" si="2"/>
        <v>46215</v>
      </c>
      <c r="P74" s="28"/>
      <c r="Q74" s="28" t="s">
        <v>439</v>
      </c>
      <c r="R74" s="81">
        <f t="shared" si="3"/>
        <v>46215</v>
      </c>
      <c r="S74" s="28" t="s">
        <v>24</v>
      </c>
      <c r="T74" s="28"/>
      <c r="U74" s="28"/>
      <c r="V74" s="28"/>
    </row>
    <row r="75" ht="12.5" spans="1:22">
      <c r="A75" s="83">
        <v>73</v>
      </c>
      <c r="B75" s="31" t="s">
        <v>19</v>
      </c>
      <c r="C75" s="31" t="s">
        <v>441</v>
      </c>
      <c r="D75" s="31">
        <v>6000053421</v>
      </c>
      <c r="E75" s="31">
        <v>1</v>
      </c>
      <c r="F75" s="31">
        <v>0</v>
      </c>
      <c r="G75" s="31">
        <v>1</v>
      </c>
      <c r="H75" s="63">
        <v>46214</v>
      </c>
      <c r="I75" s="31" t="s">
        <v>438</v>
      </c>
      <c r="J75" s="80">
        <v>516301480726236</v>
      </c>
      <c r="K75" s="80" t="s">
        <v>517</v>
      </c>
      <c r="L75" s="80" t="s">
        <v>2906</v>
      </c>
      <c r="M75" s="28"/>
      <c r="N75" s="28" t="s">
        <v>439</v>
      </c>
      <c r="O75" s="81">
        <f t="shared" si="2"/>
        <v>46215</v>
      </c>
      <c r="P75" s="28"/>
      <c r="Q75" s="28" t="s">
        <v>439</v>
      </c>
      <c r="R75" s="81">
        <f t="shared" si="3"/>
        <v>46215</v>
      </c>
      <c r="S75" s="28" t="s">
        <v>24</v>
      </c>
      <c r="T75" s="80" t="s">
        <v>443</v>
      </c>
      <c r="U75" s="80" t="s">
        <v>28</v>
      </c>
      <c r="V75" s="28"/>
    </row>
    <row r="76" ht="12.5" spans="1:22">
      <c r="A76" s="83">
        <v>74</v>
      </c>
      <c r="B76" s="31" t="s">
        <v>19</v>
      </c>
      <c r="C76" s="31" t="s">
        <v>441</v>
      </c>
      <c r="D76" s="31">
        <v>6000053421</v>
      </c>
      <c r="E76" s="31">
        <v>1</v>
      </c>
      <c r="F76" s="31">
        <v>0</v>
      </c>
      <c r="G76" s="31">
        <v>1</v>
      </c>
      <c r="H76" s="63">
        <v>46214</v>
      </c>
      <c r="I76" s="31" t="s">
        <v>438</v>
      </c>
      <c r="J76" s="80">
        <v>516301480726237</v>
      </c>
      <c r="K76" s="80" t="s">
        <v>518</v>
      </c>
      <c r="L76" s="80" t="s">
        <v>2883</v>
      </c>
      <c r="M76" s="28"/>
      <c r="N76" s="28" t="s">
        <v>439</v>
      </c>
      <c r="O76" s="81">
        <f t="shared" si="2"/>
        <v>46215</v>
      </c>
      <c r="P76" s="28"/>
      <c r="Q76" s="28" t="s">
        <v>439</v>
      </c>
      <c r="R76" s="81">
        <f t="shared" si="3"/>
        <v>46215</v>
      </c>
      <c r="S76" s="28" t="s">
        <v>24</v>
      </c>
      <c r="T76" s="80" t="s">
        <v>443</v>
      </c>
      <c r="U76" s="80" t="s">
        <v>28</v>
      </c>
      <c r="V76" s="28"/>
    </row>
    <row r="77" ht="12.5" spans="1:22">
      <c r="A77" s="83">
        <v>75</v>
      </c>
      <c r="B77" s="31" t="s">
        <v>19</v>
      </c>
      <c r="C77" s="31" t="s">
        <v>441</v>
      </c>
      <c r="D77" s="31">
        <v>6000053421</v>
      </c>
      <c r="E77" s="31">
        <v>2</v>
      </c>
      <c r="F77" s="31">
        <v>2</v>
      </c>
      <c r="G77" s="31">
        <v>0</v>
      </c>
      <c r="H77" s="63">
        <v>46214</v>
      </c>
      <c r="I77" s="31" t="s">
        <v>438</v>
      </c>
      <c r="J77" s="80" t="s">
        <v>519</v>
      </c>
      <c r="K77" s="80" t="s">
        <v>22</v>
      </c>
      <c r="L77" s="31"/>
      <c r="M77" s="28"/>
      <c r="N77" s="28" t="s">
        <v>439</v>
      </c>
      <c r="O77" s="81">
        <f t="shared" si="2"/>
        <v>46215</v>
      </c>
      <c r="P77" s="28"/>
      <c r="Q77" s="28" t="s">
        <v>439</v>
      </c>
      <c r="R77" s="81">
        <f t="shared" si="3"/>
        <v>46215</v>
      </c>
      <c r="S77" s="28" t="s">
        <v>24</v>
      </c>
      <c r="T77" s="28"/>
      <c r="U77" s="28"/>
      <c r="V77" s="28"/>
    </row>
    <row r="78" ht="12.5" spans="1:22">
      <c r="A78" s="83">
        <v>76</v>
      </c>
      <c r="B78" s="31" t="s">
        <v>19</v>
      </c>
      <c r="C78" s="31" t="s">
        <v>441</v>
      </c>
      <c r="D78" s="31">
        <v>6000053421</v>
      </c>
      <c r="E78" s="31">
        <v>1</v>
      </c>
      <c r="F78" s="31">
        <v>0</v>
      </c>
      <c r="G78" s="31">
        <v>1</v>
      </c>
      <c r="H78" s="63">
        <v>46214</v>
      </c>
      <c r="I78" s="31" t="s">
        <v>438</v>
      </c>
      <c r="J78" s="80">
        <v>516301480726240</v>
      </c>
      <c r="K78" s="80" t="s">
        <v>520</v>
      </c>
      <c r="L78" s="80" t="s">
        <v>2886</v>
      </c>
      <c r="M78" s="28" t="s">
        <v>2887</v>
      </c>
      <c r="N78" s="28" t="s">
        <v>439</v>
      </c>
      <c r="O78" s="81">
        <f t="shared" si="2"/>
        <v>46215</v>
      </c>
      <c r="P78" s="28" t="s">
        <v>2888</v>
      </c>
      <c r="Q78" s="28" t="s">
        <v>439</v>
      </c>
      <c r="R78" s="81">
        <f t="shared" si="3"/>
        <v>46215</v>
      </c>
      <c r="S78" s="28" t="s">
        <v>24</v>
      </c>
      <c r="T78" s="80" t="s">
        <v>456</v>
      </c>
      <c r="U78" s="80" t="s">
        <v>28</v>
      </c>
      <c r="V78" s="28"/>
    </row>
    <row r="79" ht="12.5" spans="1:22">
      <c r="A79" s="83">
        <v>77</v>
      </c>
      <c r="B79" s="31" t="s">
        <v>19</v>
      </c>
      <c r="C79" s="31" t="s">
        <v>441</v>
      </c>
      <c r="D79" s="31">
        <v>6000053421</v>
      </c>
      <c r="E79" s="31">
        <v>5</v>
      </c>
      <c r="F79" s="31">
        <v>5</v>
      </c>
      <c r="G79" s="31">
        <v>0</v>
      </c>
      <c r="H79" s="63">
        <v>46214</v>
      </c>
      <c r="I79" s="31" t="s">
        <v>438</v>
      </c>
      <c r="J79" s="80" t="s">
        <v>521</v>
      </c>
      <c r="K79" s="80" t="s">
        <v>22</v>
      </c>
      <c r="L79" s="31"/>
      <c r="M79" s="28"/>
      <c r="N79" s="28" t="s">
        <v>439</v>
      </c>
      <c r="O79" s="81">
        <f t="shared" si="2"/>
        <v>46215</v>
      </c>
      <c r="P79" s="28"/>
      <c r="Q79" s="28" t="s">
        <v>439</v>
      </c>
      <c r="R79" s="81">
        <f t="shared" si="3"/>
        <v>46215</v>
      </c>
      <c r="S79" s="28" t="s">
        <v>24</v>
      </c>
      <c r="T79" s="28"/>
      <c r="U79" s="28"/>
      <c r="V79" s="28"/>
    </row>
    <row r="80" ht="12.5" spans="1:22">
      <c r="A80" s="83">
        <v>78</v>
      </c>
      <c r="B80" s="31" t="s">
        <v>19</v>
      </c>
      <c r="C80" s="31" t="s">
        <v>441</v>
      </c>
      <c r="D80" s="31">
        <v>6000053421</v>
      </c>
      <c r="E80" s="31">
        <v>1</v>
      </c>
      <c r="F80" s="31">
        <v>0</v>
      </c>
      <c r="G80" s="31">
        <v>1</v>
      </c>
      <c r="H80" s="63">
        <v>46214</v>
      </c>
      <c r="I80" s="31" t="s">
        <v>438</v>
      </c>
      <c r="J80" s="80">
        <v>516301480726246</v>
      </c>
      <c r="K80" s="80" t="s">
        <v>522</v>
      </c>
      <c r="L80" s="31"/>
      <c r="M80" s="28"/>
      <c r="N80" s="28" t="s">
        <v>439</v>
      </c>
      <c r="O80" s="81">
        <f t="shared" si="2"/>
        <v>46215</v>
      </c>
      <c r="P80" s="28"/>
      <c r="Q80" s="28" t="s">
        <v>439</v>
      </c>
      <c r="R80" s="81">
        <f t="shared" si="3"/>
        <v>46215</v>
      </c>
      <c r="S80" s="28" t="s">
        <v>24</v>
      </c>
      <c r="T80" s="80" t="s">
        <v>456</v>
      </c>
      <c r="U80" s="80" t="s">
        <v>28</v>
      </c>
      <c r="V80" s="28"/>
    </row>
    <row r="81" ht="12.5" spans="1:22">
      <c r="A81" s="83">
        <v>79</v>
      </c>
      <c r="B81" s="31" t="s">
        <v>19</v>
      </c>
      <c r="C81" s="31" t="s">
        <v>441</v>
      </c>
      <c r="D81" s="31">
        <v>6000053421</v>
      </c>
      <c r="E81" s="152"/>
      <c r="F81" s="152"/>
      <c r="G81" s="152"/>
      <c r="H81" s="63">
        <v>46214</v>
      </c>
      <c r="I81" s="31" t="s">
        <v>438</v>
      </c>
      <c r="J81" s="80">
        <v>516301480726246</v>
      </c>
      <c r="K81" s="80" t="s">
        <v>523</v>
      </c>
      <c r="L81" s="80" t="s">
        <v>2907</v>
      </c>
      <c r="M81" s="28" t="s">
        <v>2908</v>
      </c>
      <c r="N81" s="28" t="s">
        <v>439</v>
      </c>
      <c r="O81" s="81">
        <f t="shared" si="2"/>
        <v>46215</v>
      </c>
      <c r="P81" s="28" t="s">
        <v>2909</v>
      </c>
      <c r="Q81" s="28" t="s">
        <v>439</v>
      </c>
      <c r="R81" s="81">
        <f t="shared" si="3"/>
        <v>46215</v>
      </c>
      <c r="S81" s="28" t="s">
        <v>24</v>
      </c>
      <c r="T81" s="80" t="s">
        <v>456</v>
      </c>
      <c r="U81" s="80" t="s">
        <v>28</v>
      </c>
      <c r="V81" s="28"/>
    </row>
    <row r="82" ht="12.5" spans="1:22">
      <c r="A82" s="83">
        <v>80</v>
      </c>
      <c r="B82" s="31" t="s">
        <v>19</v>
      </c>
      <c r="C82" s="31" t="s">
        <v>441</v>
      </c>
      <c r="D82" s="31">
        <v>6000053421</v>
      </c>
      <c r="E82" s="31">
        <v>9</v>
      </c>
      <c r="F82" s="31">
        <v>9</v>
      </c>
      <c r="G82" s="31">
        <v>0</v>
      </c>
      <c r="H82" s="63">
        <v>46214</v>
      </c>
      <c r="I82" s="31" t="s">
        <v>438</v>
      </c>
      <c r="J82" s="80" t="s">
        <v>524</v>
      </c>
      <c r="K82" s="80" t="s">
        <v>22</v>
      </c>
      <c r="L82" s="31"/>
      <c r="M82" s="28"/>
      <c r="N82" s="28" t="s">
        <v>439</v>
      </c>
      <c r="O82" s="81">
        <f t="shared" si="2"/>
        <v>46215</v>
      </c>
      <c r="P82" s="28"/>
      <c r="Q82" s="28" t="s">
        <v>439</v>
      </c>
      <c r="R82" s="81">
        <f t="shared" si="3"/>
        <v>46215</v>
      </c>
      <c r="S82" s="28" t="s">
        <v>24</v>
      </c>
      <c r="T82" s="28"/>
      <c r="U82" s="28"/>
      <c r="V82" s="28"/>
    </row>
    <row r="83" ht="12.5" spans="1:22">
      <c r="A83" s="83">
        <v>81</v>
      </c>
      <c r="B83" s="31" t="s">
        <v>19</v>
      </c>
      <c r="C83" s="31" t="s">
        <v>441</v>
      </c>
      <c r="D83" s="31">
        <v>6000053421</v>
      </c>
      <c r="E83" s="31">
        <v>1</v>
      </c>
      <c r="F83" s="31">
        <v>0</v>
      </c>
      <c r="G83" s="31">
        <v>1</v>
      </c>
      <c r="H83" s="63">
        <v>46214</v>
      </c>
      <c r="I83" s="31" t="s">
        <v>438</v>
      </c>
      <c r="J83" s="80">
        <v>516301480726256</v>
      </c>
      <c r="K83" s="80" t="s">
        <v>457</v>
      </c>
      <c r="L83" s="80" t="s">
        <v>2886</v>
      </c>
      <c r="M83" s="28" t="s">
        <v>2887</v>
      </c>
      <c r="N83" s="28" t="s">
        <v>439</v>
      </c>
      <c r="O83" s="81">
        <f t="shared" si="2"/>
        <v>46215</v>
      </c>
      <c r="P83" s="28" t="s">
        <v>2888</v>
      </c>
      <c r="Q83" s="28" t="s">
        <v>439</v>
      </c>
      <c r="R83" s="81">
        <f t="shared" si="3"/>
        <v>46215</v>
      </c>
      <c r="S83" s="28" t="s">
        <v>24</v>
      </c>
      <c r="T83" s="80" t="s">
        <v>456</v>
      </c>
      <c r="U83" s="80" t="s">
        <v>28</v>
      </c>
      <c r="V83" s="28"/>
    </row>
    <row r="84" ht="12.5" spans="1:22">
      <c r="A84" s="83">
        <v>82</v>
      </c>
      <c r="B84" s="31" t="s">
        <v>19</v>
      </c>
      <c r="C84" s="31" t="s">
        <v>441</v>
      </c>
      <c r="D84" s="31">
        <v>6000053421</v>
      </c>
      <c r="E84" s="152"/>
      <c r="F84" s="152"/>
      <c r="G84" s="152"/>
      <c r="H84" s="63">
        <v>46214</v>
      </c>
      <c r="I84" s="31" t="s">
        <v>438</v>
      </c>
      <c r="J84" s="80">
        <v>516301480726256</v>
      </c>
      <c r="K84" s="80" t="s">
        <v>525</v>
      </c>
      <c r="L84" s="80" t="s">
        <v>2883</v>
      </c>
      <c r="M84" s="28"/>
      <c r="N84" s="28" t="s">
        <v>439</v>
      </c>
      <c r="O84" s="81">
        <f t="shared" si="2"/>
        <v>46215</v>
      </c>
      <c r="P84" s="28"/>
      <c r="Q84" s="28" t="s">
        <v>439</v>
      </c>
      <c r="R84" s="81">
        <f t="shared" si="3"/>
        <v>46215</v>
      </c>
      <c r="S84" s="28" t="s">
        <v>24</v>
      </c>
      <c r="T84" s="80" t="s">
        <v>443</v>
      </c>
      <c r="U84" s="80" t="s">
        <v>28</v>
      </c>
      <c r="V84" s="28"/>
    </row>
    <row r="85" ht="12.5" spans="1:22">
      <c r="A85" s="83">
        <v>83</v>
      </c>
      <c r="B85" s="31" t="s">
        <v>19</v>
      </c>
      <c r="C85" s="31" t="s">
        <v>441</v>
      </c>
      <c r="D85" s="31">
        <v>6000053421</v>
      </c>
      <c r="E85" s="31">
        <v>1</v>
      </c>
      <c r="F85" s="31">
        <v>0</v>
      </c>
      <c r="G85" s="31">
        <v>1</v>
      </c>
      <c r="H85" s="63">
        <v>46214</v>
      </c>
      <c r="I85" s="31" t="s">
        <v>438</v>
      </c>
      <c r="J85" s="80">
        <v>516301480726257</v>
      </c>
      <c r="K85" s="80" t="s">
        <v>526</v>
      </c>
      <c r="L85" s="80" t="s">
        <v>2910</v>
      </c>
      <c r="M85" s="28" t="s">
        <v>2911</v>
      </c>
      <c r="N85" s="28" t="s">
        <v>439</v>
      </c>
      <c r="O85" s="81">
        <f t="shared" si="2"/>
        <v>46215</v>
      </c>
      <c r="P85" s="28" t="s">
        <v>2912</v>
      </c>
      <c r="Q85" s="28" t="s">
        <v>439</v>
      </c>
      <c r="R85" s="81">
        <f t="shared" si="3"/>
        <v>46215</v>
      </c>
      <c r="S85" s="28" t="s">
        <v>24</v>
      </c>
      <c r="T85" s="80" t="s">
        <v>443</v>
      </c>
      <c r="U85" s="80" t="s">
        <v>28</v>
      </c>
      <c r="V85" s="28"/>
    </row>
    <row r="86" ht="12.5" spans="1:22">
      <c r="A86" s="83">
        <v>84</v>
      </c>
      <c r="B86" s="31" t="s">
        <v>19</v>
      </c>
      <c r="C86" s="31" t="s">
        <v>441</v>
      </c>
      <c r="D86" s="31">
        <v>6000053421</v>
      </c>
      <c r="E86" s="31">
        <v>4</v>
      </c>
      <c r="F86" s="31">
        <v>4</v>
      </c>
      <c r="G86" s="31">
        <v>0</v>
      </c>
      <c r="H86" s="63">
        <v>46214</v>
      </c>
      <c r="I86" s="31" t="s">
        <v>438</v>
      </c>
      <c r="J86" s="80" t="s">
        <v>527</v>
      </c>
      <c r="K86" s="80" t="s">
        <v>22</v>
      </c>
      <c r="L86" s="31"/>
      <c r="M86" s="28"/>
      <c r="N86" s="28" t="s">
        <v>439</v>
      </c>
      <c r="O86" s="81">
        <f t="shared" si="2"/>
        <v>46215</v>
      </c>
      <c r="P86" s="28"/>
      <c r="Q86" s="28" t="s">
        <v>439</v>
      </c>
      <c r="R86" s="81">
        <f t="shared" si="3"/>
        <v>46215</v>
      </c>
      <c r="S86" s="28" t="s">
        <v>24</v>
      </c>
      <c r="T86" s="28"/>
      <c r="U86" s="28"/>
      <c r="V86" s="28"/>
    </row>
    <row r="87" ht="12.5" spans="1:22">
      <c r="A87" s="83">
        <v>85</v>
      </c>
      <c r="B87" s="31" t="s">
        <v>19</v>
      </c>
      <c r="C87" s="31" t="s">
        <v>441</v>
      </c>
      <c r="D87" s="31">
        <v>6000053421</v>
      </c>
      <c r="E87" s="31">
        <v>1</v>
      </c>
      <c r="F87" s="31">
        <v>1</v>
      </c>
      <c r="G87" s="31">
        <v>0</v>
      </c>
      <c r="H87" s="63">
        <v>46219</v>
      </c>
      <c r="I87" s="31" t="s">
        <v>438</v>
      </c>
      <c r="J87" s="80">
        <v>516301480726262</v>
      </c>
      <c r="K87" s="80" t="s">
        <v>22</v>
      </c>
      <c r="L87" s="31"/>
      <c r="M87" s="28"/>
      <c r="N87" s="28" t="s">
        <v>439</v>
      </c>
      <c r="O87" s="81">
        <f t="shared" si="2"/>
        <v>46220</v>
      </c>
      <c r="P87" s="28"/>
      <c r="Q87" s="28"/>
      <c r="R87" s="81">
        <f t="shared" si="3"/>
        <v>46220</v>
      </c>
      <c r="S87" s="28" t="s">
        <v>24</v>
      </c>
      <c r="T87" s="28"/>
      <c r="U87" s="28"/>
      <c r="V87" s="28"/>
    </row>
    <row r="88" ht="12.5" spans="1:22">
      <c r="A88" s="83">
        <v>86</v>
      </c>
      <c r="B88" s="31" t="s">
        <v>19</v>
      </c>
      <c r="C88" s="31" t="s">
        <v>441</v>
      </c>
      <c r="D88" s="31">
        <v>6000053421</v>
      </c>
      <c r="E88" s="31">
        <v>1</v>
      </c>
      <c r="F88" s="31">
        <v>0</v>
      </c>
      <c r="G88" s="31">
        <v>1</v>
      </c>
      <c r="H88" s="63">
        <v>46219</v>
      </c>
      <c r="I88" s="31" t="s">
        <v>438</v>
      </c>
      <c r="J88" s="80">
        <v>516301480726263</v>
      </c>
      <c r="K88" s="80" t="s">
        <v>528</v>
      </c>
      <c r="L88" s="31"/>
      <c r="M88" s="28"/>
      <c r="N88" s="28" t="s">
        <v>439</v>
      </c>
      <c r="O88" s="81">
        <f t="shared" si="2"/>
        <v>46220</v>
      </c>
      <c r="P88" s="28"/>
      <c r="Q88" s="28" t="s">
        <v>439</v>
      </c>
      <c r="R88" s="81">
        <f t="shared" si="3"/>
        <v>46220</v>
      </c>
      <c r="S88" s="28" t="s">
        <v>24</v>
      </c>
      <c r="T88" s="80" t="s">
        <v>456</v>
      </c>
      <c r="U88" s="80" t="s">
        <v>28</v>
      </c>
      <c r="V88" s="28"/>
    </row>
    <row r="89" ht="12.5" spans="1:22">
      <c r="A89" s="83">
        <v>87</v>
      </c>
      <c r="B89" s="31" t="s">
        <v>19</v>
      </c>
      <c r="C89" s="31" t="s">
        <v>441</v>
      </c>
      <c r="D89" s="31">
        <v>6000053421</v>
      </c>
      <c r="E89" s="152"/>
      <c r="F89" s="152"/>
      <c r="G89" s="152"/>
      <c r="H89" s="63">
        <v>46219</v>
      </c>
      <c r="I89" s="31" t="s">
        <v>438</v>
      </c>
      <c r="J89" s="80">
        <v>516301480726263</v>
      </c>
      <c r="K89" s="80" t="s">
        <v>529</v>
      </c>
      <c r="L89" s="31"/>
      <c r="M89" s="28"/>
      <c r="N89" s="28" t="s">
        <v>439</v>
      </c>
      <c r="O89" s="81">
        <f t="shared" si="2"/>
        <v>46220</v>
      </c>
      <c r="P89" s="28"/>
      <c r="Q89" s="28" t="s">
        <v>439</v>
      </c>
      <c r="R89" s="81">
        <f t="shared" si="3"/>
        <v>46220</v>
      </c>
      <c r="S89" s="28" t="s">
        <v>24</v>
      </c>
      <c r="T89" s="80" t="s">
        <v>443</v>
      </c>
      <c r="U89" s="80" t="s">
        <v>28</v>
      </c>
      <c r="V89" s="28"/>
    </row>
    <row r="90" ht="12.5" spans="1:22">
      <c r="A90" s="83">
        <v>88</v>
      </c>
      <c r="B90" s="31" t="s">
        <v>19</v>
      </c>
      <c r="C90" s="31" t="s">
        <v>441</v>
      </c>
      <c r="D90" s="31">
        <v>6000053421</v>
      </c>
      <c r="E90" s="31">
        <v>1</v>
      </c>
      <c r="F90" s="31">
        <v>1</v>
      </c>
      <c r="G90" s="31">
        <v>0</v>
      </c>
      <c r="H90" s="63">
        <v>46219</v>
      </c>
      <c r="I90" s="31" t="s">
        <v>438</v>
      </c>
      <c r="J90" s="80">
        <v>516301480726264</v>
      </c>
      <c r="K90" s="80" t="s">
        <v>530</v>
      </c>
      <c r="L90" s="31"/>
      <c r="M90" s="28"/>
      <c r="N90" s="28" t="s">
        <v>439</v>
      </c>
      <c r="O90" s="81">
        <f t="shared" si="2"/>
        <v>46220</v>
      </c>
      <c r="P90" s="28"/>
      <c r="Q90" s="28" t="s">
        <v>439</v>
      </c>
      <c r="R90" s="81">
        <f t="shared" si="3"/>
        <v>46220</v>
      </c>
      <c r="S90" s="28" t="s">
        <v>24</v>
      </c>
      <c r="T90" s="28"/>
      <c r="U90" s="28"/>
      <c r="V90" s="28"/>
    </row>
    <row r="91" ht="12.5" spans="1:22">
      <c r="A91" s="83">
        <v>89</v>
      </c>
      <c r="B91" s="31" t="s">
        <v>19</v>
      </c>
      <c r="C91" s="31" t="s">
        <v>441</v>
      </c>
      <c r="D91" s="31">
        <v>6000053421</v>
      </c>
      <c r="E91" s="31">
        <v>1</v>
      </c>
      <c r="F91" s="31">
        <v>0</v>
      </c>
      <c r="G91" s="31">
        <v>1</v>
      </c>
      <c r="H91" s="63">
        <v>46219</v>
      </c>
      <c r="I91" s="31" t="s">
        <v>438</v>
      </c>
      <c r="J91" s="80">
        <v>516301480726265</v>
      </c>
      <c r="K91" s="80" t="s">
        <v>531</v>
      </c>
      <c r="L91" s="31"/>
      <c r="M91" s="28"/>
      <c r="N91" s="28" t="s">
        <v>439</v>
      </c>
      <c r="O91" s="81">
        <f t="shared" si="2"/>
        <v>46220</v>
      </c>
      <c r="P91" s="28"/>
      <c r="Q91" s="28" t="s">
        <v>439</v>
      </c>
      <c r="R91" s="81">
        <f t="shared" si="3"/>
        <v>46220</v>
      </c>
      <c r="S91" s="28" t="s">
        <v>24</v>
      </c>
      <c r="T91" s="80" t="s">
        <v>456</v>
      </c>
      <c r="U91" s="80" t="s">
        <v>28</v>
      </c>
      <c r="V91" s="28"/>
    </row>
    <row r="92" ht="12.5" spans="1:22">
      <c r="A92" s="83">
        <v>90</v>
      </c>
      <c r="B92" s="31" t="s">
        <v>19</v>
      </c>
      <c r="C92" s="31" t="s">
        <v>441</v>
      </c>
      <c r="D92" s="31">
        <v>6000053421</v>
      </c>
      <c r="E92" s="31">
        <v>1</v>
      </c>
      <c r="F92" s="31">
        <v>0</v>
      </c>
      <c r="G92" s="31">
        <v>1</v>
      </c>
      <c r="H92" s="63">
        <v>46219</v>
      </c>
      <c r="I92" s="31" t="s">
        <v>438</v>
      </c>
      <c r="J92" s="80">
        <v>516301480726266</v>
      </c>
      <c r="K92" s="80" t="s">
        <v>523</v>
      </c>
      <c r="L92" s="80" t="s">
        <v>2907</v>
      </c>
      <c r="M92" s="28" t="s">
        <v>2908</v>
      </c>
      <c r="N92" s="28" t="s">
        <v>439</v>
      </c>
      <c r="O92" s="81">
        <f t="shared" si="2"/>
        <v>46220</v>
      </c>
      <c r="P92" s="28" t="s">
        <v>2909</v>
      </c>
      <c r="Q92" s="28" t="s">
        <v>439</v>
      </c>
      <c r="R92" s="81">
        <f t="shared" si="3"/>
        <v>46220</v>
      </c>
      <c r="S92" s="28" t="s">
        <v>24</v>
      </c>
      <c r="T92" s="80" t="s">
        <v>456</v>
      </c>
      <c r="U92" s="80" t="s">
        <v>28</v>
      </c>
      <c r="V92" s="28"/>
    </row>
    <row r="93" ht="12.5" spans="1:22">
      <c r="A93" s="83">
        <v>91</v>
      </c>
      <c r="B93" s="31" t="s">
        <v>19</v>
      </c>
      <c r="C93" s="31" t="s">
        <v>441</v>
      </c>
      <c r="D93" s="31">
        <v>6000053421</v>
      </c>
      <c r="E93" s="31">
        <v>3</v>
      </c>
      <c r="F93" s="31">
        <v>3</v>
      </c>
      <c r="G93" s="31">
        <v>0</v>
      </c>
      <c r="H93" s="63">
        <v>46219</v>
      </c>
      <c r="I93" s="31" t="s">
        <v>438</v>
      </c>
      <c r="J93" s="80" t="s">
        <v>532</v>
      </c>
      <c r="K93" s="80" t="s">
        <v>22</v>
      </c>
      <c r="L93" s="31"/>
      <c r="M93" s="28"/>
      <c r="N93" s="28" t="s">
        <v>439</v>
      </c>
      <c r="O93" s="81">
        <f t="shared" si="2"/>
        <v>46220</v>
      </c>
      <c r="P93" s="28"/>
      <c r="Q93" s="28" t="s">
        <v>439</v>
      </c>
      <c r="R93" s="81">
        <f t="shared" si="3"/>
        <v>46220</v>
      </c>
      <c r="S93" s="28" t="s">
        <v>24</v>
      </c>
      <c r="T93" s="28"/>
      <c r="U93" s="28"/>
      <c r="V93" s="28"/>
    </row>
    <row r="94" ht="12.5" spans="1:22">
      <c r="A94" s="83">
        <v>92</v>
      </c>
      <c r="B94" s="31" t="s">
        <v>19</v>
      </c>
      <c r="C94" s="31" t="s">
        <v>441</v>
      </c>
      <c r="D94" s="31">
        <v>6000053421</v>
      </c>
      <c r="E94" s="31">
        <v>1</v>
      </c>
      <c r="F94" s="31">
        <v>0</v>
      </c>
      <c r="G94" s="31">
        <v>1</v>
      </c>
      <c r="H94" s="63">
        <v>46219</v>
      </c>
      <c r="I94" s="31" t="s">
        <v>438</v>
      </c>
      <c r="J94" s="80">
        <v>516301480726270</v>
      </c>
      <c r="K94" s="80" t="s">
        <v>529</v>
      </c>
      <c r="L94" s="31"/>
      <c r="M94" s="28"/>
      <c r="N94" s="28" t="s">
        <v>439</v>
      </c>
      <c r="O94" s="81">
        <f t="shared" si="2"/>
        <v>46220</v>
      </c>
      <c r="P94" s="28"/>
      <c r="Q94" s="28" t="s">
        <v>439</v>
      </c>
      <c r="R94" s="81">
        <f t="shared" si="3"/>
        <v>46220</v>
      </c>
      <c r="S94" s="28" t="s">
        <v>24</v>
      </c>
      <c r="T94" s="80" t="s">
        <v>443</v>
      </c>
      <c r="U94" s="80" t="s">
        <v>28</v>
      </c>
      <c r="V94" s="28"/>
    </row>
    <row r="95" ht="12.5" spans="1:22">
      <c r="A95" s="83">
        <v>93</v>
      </c>
      <c r="B95" s="31" t="s">
        <v>19</v>
      </c>
      <c r="C95" s="31" t="s">
        <v>441</v>
      </c>
      <c r="D95" s="31">
        <v>6000053421</v>
      </c>
      <c r="E95" s="31">
        <v>1</v>
      </c>
      <c r="F95" s="31">
        <v>1</v>
      </c>
      <c r="G95" s="31">
        <v>0</v>
      </c>
      <c r="H95" s="63">
        <v>46219</v>
      </c>
      <c r="I95" s="31" t="s">
        <v>438</v>
      </c>
      <c r="J95" s="80">
        <v>516301480726271</v>
      </c>
      <c r="K95" s="80" t="s">
        <v>22</v>
      </c>
      <c r="L95" s="31"/>
      <c r="M95" s="28"/>
      <c r="N95" s="28" t="s">
        <v>439</v>
      </c>
      <c r="O95" s="81">
        <f t="shared" si="2"/>
        <v>46220</v>
      </c>
      <c r="P95" s="28"/>
      <c r="Q95" s="28" t="s">
        <v>439</v>
      </c>
      <c r="R95" s="81">
        <f t="shared" si="3"/>
        <v>46220</v>
      </c>
      <c r="S95" s="28" t="s">
        <v>24</v>
      </c>
      <c r="T95" s="28"/>
      <c r="U95" s="28"/>
      <c r="V95" s="28"/>
    </row>
    <row r="96" ht="12.5" spans="1:22">
      <c r="A96" s="83">
        <v>94</v>
      </c>
      <c r="B96" s="31" t="s">
        <v>19</v>
      </c>
      <c r="C96" s="31" t="s">
        <v>441</v>
      </c>
      <c r="D96" s="31">
        <v>6000053421</v>
      </c>
      <c r="E96" s="31">
        <v>1</v>
      </c>
      <c r="F96" s="31">
        <v>0</v>
      </c>
      <c r="G96" s="31">
        <v>1</v>
      </c>
      <c r="H96" s="63">
        <v>46219</v>
      </c>
      <c r="I96" s="31" t="s">
        <v>438</v>
      </c>
      <c r="J96" s="80">
        <v>516301480726272</v>
      </c>
      <c r="K96" s="80" t="s">
        <v>533</v>
      </c>
      <c r="L96" s="80" t="s">
        <v>2907</v>
      </c>
      <c r="M96" s="28" t="s">
        <v>2908</v>
      </c>
      <c r="N96" s="28" t="s">
        <v>439</v>
      </c>
      <c r="O96" s="81">
        <f t="shared" si="2"/>
        <v>46220</v>
      </c>
      <c r="P96" s="28" t="s">
        <v>2909</v>
      </c>
      <c r="Q96" s="28" t="s">
        <v>439</v>
      </c>
      <c r="R96" s="81">
        <f t="shared" si="3"/>
        <v>46220</v>
      </c>
      <c r="S96" s="28" t="s">
        <v>24</v>
      </c>
      <c r="T96" s="80" t="s">
        <v>456</v>
      </c>
      <c r="U96" s="80" t="s">
        <v>28</v>
      </c>
      <c r="V96" s="28"/>
    </row>
    <row r="97" ht="12.5" spans="1:22">
      <c r="A97" s="83">
        <v>95</v>
      </c>
      <c r="B97" s="31" t="s">
        <v>19</v>
      </c>
      <c r="C97" s="31" t="s">
        <v>441</v>
      </c>
      <c r="D97" s="31">
        <v>6000053421</v>
      </c>
      <c r="E97" s="31">
        <v>1</v>
      </c>
      <c r="F97" s="31">
        <v>1</v>
      </c>
      <c r="G97" s="31">
        <v>0</v>
      </c>
      <c r="H97" s="63">
        <v>46219</v>
      </c>
      <c r="I97" s="31" t="s">
        <v>438</v>
      </c>
      <c r="J97" s="80">
        <v>516301480726273</v>
      </c>
      <c r="K97" s="80" t="s">
        <v>22</v>
      </c>
      <c r="L97" s="31"/>
      <c r="M97" s="28"/>
      <c r="N97" s="28" t="s">
        <v>439</v>
      </c>
      <c r="O97" s="81">
        <f t="shared" si="2"/>
        <v>46220</v>
      </c>
      <c r="P97" s="28"/>
      <c r="Q97" s="28" t="s">
        <v>439</v>
      </c>
      <c r="R97" s="81">
        <f t="shared" si="3"/>
        <v>46220</v>
      </c>
      <c r="S97" s="28" t="s">
        <v>24</v>
      </c>
      <c r="T97" s="28"/>
      <c r="U97" s="28"/>
      <c r="V97" s="28"/>
    </row>
    <row r="98" ht="12.5" spans="1:22">
      <c r="A98" s="83">
        <v>96</v>
      </c>
      <c r="B98" s="31" t="s">
        <v>19</v>
      </c>
      <c r="C98" s="31" t="s">
        <v>441</v>
      </c>
      <c r="D98" s="31">
        <v>6000053421</v>
      </c>
      <c r="E98" s="31">
        <v>1</v>
      </c>
      <c r="F98" s="31">
        <v>0</v>
      </c>
      <c r="G98" s="31">
        <v>1</v>
      </c>
      <c r="H98" s="63">
        <v>46219</v>
      </c>
      <c r="I98" s="31" t="s">
        <v>438</v>
      </c>
      <c r="J98" s="80">
        <v>516301480726274</v>
      </c>
      <c r="K98" s="80" t="s">
        <v>534</v>
      </c>
      <c r="L98" s="31"/>
      <c r="M98" s="28"/>
      <c r="N98" s="28" t="s">
        <v>439</v>
      </c>
      <c r="O98" s="81">
        <f t="shared" si="2"/>
        <v>46220</v>
      </c>
      <c r="P98" s="28"/>
      <c r="Q98" s="28" t="s">
        <v>439</v>
      </c>
      <c r="R98" s="81">
        <f t="shared" si="3"/>
        <v>46220</v>
      </c>
      <c r="S98" s="28" t="s">
        <v>24</v>
      </c>
      <c r="T98" s="28" t="s">
        <v>452</v>
      </c>
      <c r="U98" s="28" t="s">
        <v>453</v>
      </c>
      <c r="V98" s="28"/>
    </row>
    <row r="99" ht="12.5" spans="1:22">
      <c r="A99" s="83">
        <v>97</v>
      </c>
      <c r="B99" s="31" t="s">
        <v>19</v>
      </c>
      <c r="C99" s="31" t="s">
        <v>441</v>
      </c>
      <c r="D99" s="31">
        <v>6000053421</v>
      </c>
      <c r="E99" s="31">
        <v>1</v>
      </c>
      <c r="F99" s="31">
        <v>0</v>
      </c>
      <c r="G99" s="31">
        <v>1</v>
      </c>
      <c r="H99" s="63">
        <v>46219</v>
      </c>
      <c r="I99" s="31" t="s">
        <v>438</v>
      </c>
      <c r="J99" s="80">
        <v>516301480726275</v>
      </c>
      <c r="K99" s="80" t="s">
        <v>535</v>
      </c>
      <c r="L99" s="31"/>
      <c r="M99" s="28"/>
      <c r="N99" s="28" t="s">
        <v>439</v>
      </c>
      <c r="O99" s="81">
        <f t="shared" si="2"/>
        <v>46220</v>
      </c>
      <c r="P99" s="28"/>
      <c r="Q99" s="28" t="s">
        <v>439</v>
      </c>
      <c r="R99" s="81">
        <f t="shared" si="3"/>
        <v>46220</v>
      </c>
      <c r="S99" s="28" t="s">
        <v>24</v>
      </c>
      <c r="T99" s="80" t="s">
        <v>456</v>
      </c>
      <c r="U99" s="108" t="s">
        <v>28</v>
      </c>
      <c r="V99" s="28"/>
    </row>
    <row r="100" ht="12.5" spans="1:22">
      <c r="A100" s="83">
        <v>98</v>
      </c>
      <c r="B100" s="31" t="s">
        <v>19</v>
      </c>
      <c r="C100" s="31" t="s">
        <v>441</v>
      </c>
      <c r="D100" s="31">
        <v>6000053421</v>
      </c>
      <c r="E100" s="31">
        <v>2</v>
      </c>
      <c r="F100" s="31">
        <v>2</v>
      </c>
      <c r="G100" s="31">
        <v>0</v>
      </c>
      <c r="H100" s="63">
        <v>46219</v>
      </c>
      <c r="I100" s="31" t="s">
        <v>438</v>
      </c>
      <c r="J100" s="80" t="s">
        <v>536</v>
      </c>
      <c r="K100" s="80" t="s">
        <v>22</v>
      </c>
      <c r="L100" s="31"/>
      <c r="M100" s="28"/>
      <c r="N100" s="28" t="s">
        <v>439</v>
      </c>
      <c r="O100" s="81">
        <f t="shared" si="2"/>
        <v>46220</v>
      </c>
      <c r="P100" s="28"/>
      <c r="Q100" s="28" t="s">
        <v>439</v>
      </c>
      <c r="R100" s="81">
        <f t="shared" si="3"/>
        <v>46220</v>
      </c>
      <c r="S100" s="28" t="s">
        <v>24</v>
      </c>
      <c r="T100" s="28"/>
      <c r="U100" s="28"/>
      <c r="V100" s="28"/>
    </row>
    <row r="101" ht="12.5" spans="1:22">
      <c r="A101" s="83">
        <v>99</v>
      </c>
      <c r="B101" s="31" t="s">
        <v>19</v>
      </c>
      <c r="C101" s="31" t="s">
        <v>537</v>
      </c>
      <c r="D101" s="31">
        <v>6000053421</v>
      </c>
      <c r="E101" s="31">
        <v>16</v>
      </c>
      <c r="F101" s="31">
        <v>16</v>
      </c>
      <c r="G101" s="31">
        <v>0</v>
      </c>
      <c r="H101" s="63">
        <v>46220</v>
      </c>
      <c r="I101" s="31" t="s">
        <v>438</v>
      </c>
      <c r="J101" s="80" t="s">
        <v>538</v>
      </c>
      <c r="K101" s="80" t="s">
        <v>22</v>
      </c>
      <c r="L101" s="31"/>
      <c r="M101" s="28"/>
      <c r="N101" s="28" t="s">
        <v>439</v>
      </c>
      <c r="O101" s="81">
        <f t="shared" si="2"/>
        <v>46221</v>
      </c>
      <c r="P101" s="28"/>
      <c r="Q101" s="28" t="s">
        <v>439</v>
      </c>
      <c r="R101" s="81">
        <f t="shared" si="3"/>
        <v>46221</v>
      </c>
      <c r="S101" s="28" t="s">
        <v>24</v>
      </c>
      <c r="T101" s="28"/>
      <c r="U101" s="28"/>
      <c r="V101" s="28"/>
    </row>
    <row r="102" ht="12.5" spans="1:22">
      <c r="A102" s="83">
        <v>100</v>
      </c>
      <c r="B102" s="31" t="s">
        <v>19</v>
      </c>
      <c r="C102" s="31" t="s">
        <v>441</v>
      </c>
      <c r="D102" s="31">
        <v>6000053421</v>
      </c>
      <c r="E102" s="31">
        <v>7</v>
      </c>
      <c r="F102" s="31">
        <v>7</v>
      </c>
      <c r="G102" s="31">
        <v>0</v>
      </c>
      <c r="H102" s="63">
        <v>46221</v>
      </c>
      <c r="I102" s="31" t="s">
        <v>438</v>
      </c>
      <c r="J102" s="80" t="s">
        <v>539</v>
      </c>
      <c r="K102" s="80" t="s">
        <v>22</v>
      </c>
      <c r="L102" s="31"/>
      <c r="M102" s="28"/>
      <c r="N102" s="28" t="s">
        <v>439</v>
      </c>
      <c r="O102" s="81">
        <f t="shared" si="2"/>
        <v>46222</v>
      </c>
      <c r="P102" s="28"/>
      <c r="Q102" s="28" t="s">
        <v>439</v>
      </c>
      <c r="R102" s="81">
        <f t="shared" si="3"/>
        <v>46222</v>
      </c>
      <c r="S102" s="28" t="s">
        <v>24</v>
      </c>
      <c r="T102" s="28"/>
      <c r="U102" s="28"/>
      <c r="V102" s="28"/>
    </row>
    <row r="103" ht="12.5" spans="1:22">
      <c r="A103" s="83">
        <v>101</v>
      </c>
      <c r="B103" s="31" t="s">
        <v>19</v>
      </c>
      <c r="C103" s="31" t="s">
        <v>441</v>
      </c>
      <c r="D103" s="31">
        <v>6000053421</v>
      </c>
      <c r="E103" s="31">
        <v>1</v>
      </c>
      <c r="F103" s="31">
        <v>0</v>
      </c>
      <c r="G103" s="31">
        <v>1</v>
      </c>
      <c r="H103" s="63">
        <v>46221</v>
      </c>
      <c r="I103" s="31" t="s">
        <v>438</v>
      </c>
      <c r="J103" s="80">
        <v>516301480726301</v>
      </c>
      <c r="K103" s="80" t="s">
        <v>540</v>
      </c>
      <c r="L103" s="31"/>
      <c r="M103" s="28"/>
      <c r="N103" s="28" t="s">
        <v>439</v>
      </c>
      <c r="O103" s="81">
        <f t="shared" si="2"/>
        <v>46222</v>
      </c>
      <c r="P103" s="28"/>
      <c r="Q103" s="28" t="s">
        <v>439</v>
      </c>
      <c r="R103" s="81">
        <f t="shared" si="3"/>
        <v>46222</v>
      </c>
      <c r="S103" s="28" t="s">
        <v>24</v>
      </c>
      <c r="T103" s="28" t="s">
        <v>500</v>
      </c>
      <c r="U103" s="28" t="s">
        <v>453</v>
      </c>
      <c r="V103" s="28"/>
    </row>
    <row r="104" ht="12.5" spans="1:22">
      <c r="A104" s="83">
        <v>102</v>
      </c>
      <c r="B104" s="31" t="s">
        <v>19</v>
      </c>
      <c r="C104" s="31" t="s">
        <v>441</v>
      </c>
      <c r="D104" s="31">
        <v>6000053421</v>
      </c>
      <c r="E104" s="31">
        <v>1</v>
      </c>
      <c r="F104" s="31">
        <v>1</v>
      </c>
      <c r="G104" s="31">
        <v>0</v>
      </c>
      <c r="H104" s="63">
        <v>46221</v>
      </c>
      <c r="I104" s="31" t="s">
        <v>438</v>
      </c>
      <c r="J104" s="80">
        <v>516301480726302</v>
      </c>
      <c r="K104" s="80" t="s">
        <v>22</v>
      </c>
      <c r="L104" s="31"/>
      <c r="M104" s="28"/>
      <c r="N104" s="28" t="s">
        <v>439</v>
      </c>
      <c r="O104" s="81">
        <f t="shared" si="2"/>
        <v>46222</v>
      </c>
      <c r="P104" s="28"/>
      <c r="Q104" s="28" t="s">
        <v>439</v>
      </c>
      <c r="R104" s="81">
        <f t="shared" si="3"/>
        <v>46222</v>
      </c>
      <c r="S104" s="28" t="s">
        <v>24</v>
      </c>
      <c r="T104" s="28"/>
      <c r="U104" s="28"/>
      <c r="V104" s="28"/>
    </row>
    <row r="105" ht="12.5" spans="1:22">
      <c r="A105" s="83">
        <v>103</v>
      </c>
      <c r="B105" s="31" t="s">
        <v>19</v>
      </c>
      <c r="C105" s="31" t="s">
        <v>441</v>
      </c>
      <c r="D105" s="31">
        <v>6000053421</v>
      </c>
      <c r="E105" s="31">
        <v>1</v>
      </c>
      <c r="F105" s="31">
        <v>0</v>
      </c>
      <c r="G105" s="31">
        <v>1</v>
      </c>
      <c r="H105" s="63">
        <v>46221</v>
      </c>
      <c r="I105" s="31" t="s">
        <v>438</v>
      </c>
      <c r="J105" s="80">
        <v>516301480726303</v>
      </c>
      <c r="K105" s="80" t="s">
        <v>541</v>
      </c>
      <c r="L105" s="31"/>
      <c r="M105" s="28"/>
      <c r="N105" s="28" t="s">
        <v>439</v>
      </c>
      <c r="O105" s="81">
        <f t="shared" si="2"/>
        <v>46222</v>
      </c>
      <c r="P105" s="28"/>
      <c r="Q105" s="28" t="s">
        <v>439</v>
      </c>
      <c r="R105" s="81">
        <f t="shared" si="3"/>
        <v>46222</v>
      </c>
      <c r="S105" s="28" t="s">
        <v>24</v>
      </c>
      <c r="T105" s="80" t="s">
        <v>456</v>
      </c>
      <c r="U105" s="80" t="s">
        <v>28</v>
      </c>
      <c r="V105" s="28"/>
    </row>
    <row r="106" ht="12.5" spans="1:22">
      <c r="A106" s="83">
        <v>104</v>
      </c>
      <c r="B106" s="31" t="s">
        <v>19</v>
      </c>
      <c r="C106" s="31" t="s">
        <v>441</v>
      </c>
      <c r="D106" s="31">
        <v>6000053421</v>
      </c>
      <c r="E106" s="31">
        <v>6</v>
      </c>
      <c r="F106" s="31">
        <v>6</v>
      </c>
      <c r="G106" s="31">
        <v>0</v>
      </c>
      <c r="H106" s="63">
        <v>46221</v>
      </c>
      <c r="I106" s="31" t="s">
        <v>438</v>
      </c>
      <c r="J106" s="80" t="s">
        <v>542</v>
      </c>
      <c r="K106" s="80" t="s">
        <v>22</v>
      </c>
      <c r="L106" s="31"/>
      <c r="M106" s="28"/>
      <c r="N106" s="28" t="s">
        <v>439</v>
      </c>
      <c r="O106" s="81">
        <f t="shared" si="2"/>
        <v>46222</v>
      </c>
      <c r="P106" s="28"/>
      <c r="Q106" s="28" t="s">
        <v>439</v>
      </c>
      <c r="R106" s="81">
        <f t="shared" si="3"/>
        <v>46222</v>
      </c>
      <c r="S106" s="28" t="s">
        <v>24</v>
      </c>
      <c r="T106" s="28"/>
      <c r="U106" s="28"/>
      <c r="V106" s="28"/>
    </row>
    <row r="107" ht="12.5" spans="1:22">
      <c r="A107" s="83">
        <v>105</v>
      </c>
      <c r="B107" s="31" t="s">
        <v>19</v>
      </c>
      <c r="C107" s="31" t="s">
        <v>441</v>
      </c>
      <c r="D107" s="31">
        <v>6000053421</v>
      </c>
      <c r="E107" s="31">
        <v>4</v>
      </c>
      <c r="F107" s="31">
        <v>4</v>
      </c>
      <c r="G107" s="31">
        <v>0</v>
      </c>
      <c r="H107" s="63">
        <v>46221</v>
      </c>
      <c r="I107" s="31" t="s">
        <v>438</v>
      </c>
      <c r="J107" s="80" t="s">
        <v>543</v>
      </c>
      <c r="K107" s="80" t="s">
        <v>22</v>
      </c>
      <c r="L107" s="31"/>
      <c r="M107" s="28"/>
      <c r="N107" s="28" t="s">
        <v>439</v>
      </c>
      <c r="O107" s="81">
        <f t="shared" si="2"/>
        <v>46222</v>
      </c>
      <c r="P107" s="28"/>
      <c r="Q107" s="28" t="s">
        <v>439</v>
      </c>
      <c r="R107" s="81">
        <f t="shared" si="3"/>
        <v>46222</v>
      </c>
      <c r="S107" s="28"/>
      <c r="T107" s="28"/>
      <c r="U107" s="28"/>
      <c r="V107" s="28"/>
    </row>
    <row r="108" ht="12.5" spans="1:22">
      <c r="A108" s="83">
        <v>106</v>
      </c>
      <c r="B108" s="31" t="s">
        <v>19</v>
      </c>
      <c r="C108" s="31" t="s">
        <v>441</v>
      </c>
      <c r="D108" s="31">
        <v>6000053421</v>
      </c>
      <c r="E108" s="31">
        <v>1</v>
      </c>
      <c r="F108" s="31">
        <v>0</v>
      </c>
      <c r="G108" s="31">
        <v>1</v>
      </c>
      <c r="H108" s="63">
        <v>46221</v>
      </c>
      <c r="I108" s="31" t="s">
        <v>438</v>
      </c>
      <c r="J108" s="80">
        <v>516301480726314</v>
      </c>
      <c r="K108" s="80" t="s">
        <v>544</v>
      </c>
      <c r="L108" s="31"/>
      <c r="M108" s="28"/>
      <c r="N108" s="28" t="s">
        <v>439</v>
      </c>
      <c r="O108" s="81">
        <f t="shared" si="2"/>
        <v>46222</v>
      </c>
      <c r="P108" s="28"/>
      <c r="Q108" s="28" t="s">
        <v>439</v>
      </c>
      <c r="R108" s="81">
        <f t="shared" si="3"/>
        <v>46222</v>
      </c>
      <c r="S108" s="28" t="s">
        <v>24</v>
      </c>
      <c r="T108" s="80" t="s">
        <v>456</v>
      </c>
      <c r="U108" s="80" t="s">
        <v>28</v>
      </c>
      <c r="V108" s="28"/>
    </row>
    <row r="109" ht="12.5" spans="1:22">
      <c r="A109" s="83">
        <v>107</v>
      </c>
      <c r="B109" s="31" t="s">
        <v>19</v>
      </c>
      <c r="C109" s="31" t="s">
        <v>441</v>
      </c>
      <c r="D109" s="31">
        <v>6000053421</v>
      </c>
      <c r="E109" s="31">
        <v>3</v>
      </c>
      <c r="F109" s="31">
        <v>3</v>
      </c>
      <c r="G109" s="31">
        <v>0</v>
      </c>
      <c r="H109" s="63">
        <v>46221</v>
      </c>
      <c r="I109" s="31" t="s">
        <v>438</v>
      </c>
      <c r="J109" s="80" t="s">
        <v>545</v>
      </c>
      <c r="K109" s="80" t="s">
        <v>22</v>
      </c>
      <c r="L109" s="31"/>
      <c r="M109" s="28"/>
      <c r="N109" s="28" t="s">
        <v>439</v>
      </c>
      <c r="O109" s="81">
        <f t="shared" si="2"/>
        <v>46222</v>
      </c>
      <c r="P109" s="28"/>
      <c r="Q109" s="28" t="s">
        <v>439</v>
      </c>
      <c r="R109" s="81">
        <f t="shared" si="3"/>
        <v>46222</v>
      </c>
      <c r="S109" s="28" t="s">
        <v>24</v>
      </c>
      <c r="T109" s="28"/>
      <c r="U109" s="28"/>
      <c r="V109" s="28"/>
    </row>
    <row r="110" ht="12.5" spans="1:22">
      <c r="A110" s="83">
        <v>108</v>
      </c>
      <c r="B110" s="31" t="s">
        <v>19</v>
      </c>
      <c r="C110" s="31" t="s">
        <v>441</v>
      </c>
      <c r="D110" s="31">
        <v>6000053421</v>
      </c>
      <c r="E110" s="31">
        <v>3</v>
      </c>
      <c r="F110" s="31">
        <v>3</v>
      </c>
      <c r="G110" s="31">
        <v>0</v>
      </c>
      <c r="H110" s="63">
        <v>46223</v>
      </c>
      <c r="I110" s="31" t="s">
        <v>438</v>
      </c>
      <c r="J110" s="80" t="s">
        <v>546</v>
      </c>
      <c r="K110" s="80" t="s">
        <v>22</v>
      </c>
      <c r="L110" s="31"/>
      <c r="M110" s="28"/>
      <c r="N110" s="28" t="s">
        <v>439</v>
      </c>
      <c r="O110" s="81">
        <f t="shared" si="2"/>
        <v>46224</v>
      </c>
      <c r="P110" s="28"/>
      <c r="Q110" s="28" t="s">
        <v>439</v>
      </c>
      <c r="R110" s="81">
        <f t="shared" si="3"/>
        <v>46224</v>
      </c>
      <c r="S110" s="28" t="s">
        <v>24</v>
      </c>
      <c r="T110" s="28"/>
      <c r="U110" s="28"/>
      <c r="V110" s="28"/>
    </row>
    <row r="111" ht="12.5" spans="1:22">
      <c r="A111" s="83">
        <v>109</v>
      </c>
      <c r="B111" s="31" t="s">
        <v>19</v>
      </c>
      <c r="C111" s="31" t="s">
        <v>441</v>
      </c>
      <c r="D111" s="31">
        <v>6000053421</v>
      </c>
      <c r="E111" s="31">
        <v>1</v>
      </c>
      <c r="F111" s="31">
        <v>0</v>
      </c>
      <c r="G111" s="31">
        <v>1</v>
      </c>
      <c r="H111" s="63">
        <v>46223</v>
      </c>
      <c r="I111" s="31" t="s">
        <v>438</v>
      </c>
      <c r="J111" s="80">
        <v>516301480726321</v>
      </c>
      <c r="K111" s="80" t="s">
        <v>547</v>
      </c>
      <c r="L111" s="31"/>
      <c r="M111" s="28"/>
      <c r="N111" s="28" t="s">
        <v>439</v>
      </c>
      <c r="O111" s="81">
        <f t="shared" si="2"/>
        <v>46224</v>
      </c>
      <c r="P111" s="28"/>
      <c r="Q111" s="28" t="s">
        <v>439</v>
      </c>
      <c r="R111" s="81">
        <f t="shared" si="3"/>
        <v>46224</v>
      </c>
      <c r="S111" s="28" t="s">
        <v>24</v>
      </c>
      <c r="T111" s="28" t="s">
        <v>43</v>
      </c>
      <c r="U111" s="28" t="s">
        <v>453</v>
      </c>
      <c r="V111" s="28"/>
    </row>
    <row r="112" ht="12.5" spans="1:22">
      <c r="A112" s="83">
        <v>110</v>
      </c>
      <c r="B112" s="31" t="s">
        <v>19</v>
      </c>
      <c r="C112" s="31" t="s">
        <v>441</v>
      </c>
      <c r="D112" s="31">
        <v>6000053421</v>
      </c>
      <c r="E112" s="31">
        <v>12</v>
      </c>
      <c r="F112" s="31">
        <v>12</v>
      </c>
      <c r="G112" s="31">
        <v>0</v>
      </c>
      <c r="H112" s="63">
        <v>46223</v>
      </c>
      <c r="I112" s="31" t="s">
        <v>438</v>
      </c>
      <c r="J112" s="80" t="s">
        <v>548</v>
      </c>
      <c r="K112" s="80" t="s">
        <v>22</v>
      </c>
      <c r="L112" s="31"/>
      <c r="M112" s="28"/>
      <c r="N112" s="28" t="s">
        <v>439</v>
      </c>
      <c r="O112" s="81">
        <f t="shared" si="2"/>
        <v>46224</v>
      </c>
      <c r="P112" s="28"/>
      <c r="Q112" s="28" t="s">
        <v>439</v>
      </c>
      <c r="R112" s="81">
        <f t="shared" si="3"/>
        <v>46224</v>
      </c>
      <c r="S112" s="28" t="s">
        <v>24</v>
      </c>
      <c r="T112" s="28"/>
      <c r="U112" s="28"/>
      <c r="V112" s="28"/>
    </row>
    <row r="113" ht="12.5" spans="1:22">
      <c r="A113" s="83">
        <v>111</v>
      </c>
      <c r="B113" s="31" t="s">
        <v>19</v>
      </c>
      <c r="C113" s="31" t="s">
        <v>441</v>
      </c>
      <c r="D113" s="31">
        <v>6000053421</v>
      </c>
      <c r="E113" s="31">
        <v>15</v>
      </c>
      <c r="F113" s="31">
        <v>15</v>
      </c>
      <c r="G113" s="31">
        <v>0</v>
      </c>
      <c r="H113" s="63">
        <v>46224</v>
      </c>
      <c r="I113" s="31" t="s">
        <v>438</v>
      </c>
      <c r="J113" s="80" t="s">
        <v>549</v>
      </c>
      <c r="K113" s="80" t="s">
        <v>22</v>
      </c>
      <c r="L113" s="28"/>
      <c r="M113" s="28"/>
      <c r="N113" s="28" t="s">
        <v>439</v>
      </c>
      <c r="O113" s="81">
        <f t="shared" si="2"/>
        <v>46225</v>
      </c>
      <c r="P113" s="28"/>
      <c r="Q113" s="28" t="s">
        <v>439</v>
      </c>
      <c r="R113" s="81">
        <f t="shared" si="3"/>
        <v>46225</v>
      </c>
      <c r="S113" s="28" t="s">
        <v>24</v>
      </c>
      <c r="T113" s="28"/>
      <c r="U113" s="28"/>
      <c r="V113" s="28"/>
    </row>
    <row r="114" ht="12.5" spans="1:22">
      <c r="A114" s="83">
        <v>112</v>
      </c>
      <c r="B114" s="31" t="s">
        <v>19</v>
      </c>
      <c r="C114" s="31" t="s">
        <v>441</v>
      </c>
      <c r="D114" s="31">
        <v>6000053421</v>
      </c>
      <c r="E114" s="31">
        <v>1</v>
      </c>
      <c r="F114" s="31">
        <v>0</v>
      </c>
      <c r="G114" s="31">
        <v>1</v>
      </c>
      <c r="H114" s="63">
        <v>46224</v>
      </c>
      <c r="I114" s="31" t="s">
        <v>438</v>
      </c>
      <c r="J114" s="80">
        <v>516301480726349</v>
      </c>
      <c r="K114" s="80" t="s">
        <v>550</v>
      </c>
      <c r="L114" s="28"/>
      <c r="M114" s="28"/>
      <c r="N114" s="28" t="s">
        <v>439</v>
      </c>
      <c r="O114" s="81">
        <f t="shared" si="2"/>
        <v>46225</v>
      </c>
      <c r="P114" s="28"/>
      <c r="Q114" s="28" t="s">
        <v>439</v>
      </c>
      <c r="R114" s="81">
        <f t="shared" si="3"/>
        <v>46225</v>
      </c>
      <c r="S114" s="28" t="s">
        <v>24</v>
      </c>
      <c r="T114" s="28" t="s">
        <v>475</v>
      </c>
      <c r="U114" s="28" t="s">
        <v>453</v>
      </c>
      <c r="V114" s="28"/>
    </row>
    <row r="115" ht="12.5" spans="1:22">
      <c r="A115" s="83">
        <v>114</v>
      </c>
      <c r="B115" s="31" t="s">
        <v>19</v>
      </c>
      <c r="C115" s="28" t="s">
        <v>551</v>
      </c>
      <c r="D115" s="31">
        <v>6000053421</v>
      </c>
      <c r="E115" s="31">
        <v>16</v>
      </c>
      <c r="F115" s="31">
        <v>16</v>
      </c>
      <c r="G115" s="31">
        <v>0</v>
      </c>
      <c r="H115" s="63">
        <v>46228</v>
      </c>
      <c r="I115" s="31" t="s">
        <v>438</v>
      </c>
      <c r="J115" s="80" t="s">
        <v>552</v>
      </c>
      <c r="K115" s="80" t="s">
        <v>22</v>
      </c>
      <c r="L115" s="31"/>
      <c r="M115" s="28"/>
      <c r="N115" s="28" t="s">
        <v>439</v>
      </c>
      <c r="O115" s="81">
        <f t="shared" si="2"/>
        <v>46229</v>
      </c>
      <c r="P115" s="108"/>
      <c r="Q115" s="108" t="s">
        <v>439</v>
      </c>
      <c r="R115" s="81">
        <f t="shared" si="3"/>
        <v>46229</v>
      </c>
      <c r="S115" s="28" t="s">
        <v>24</v>
      </c>
      <c r="T115" s="28"/>
      <c r="U115" s="28"/>
      <c r="V115" s="28"/>
    </row>
    <row r="116" ht="12.5" spans="1:22">
      <c r="A116" s="83">
        <v>115</v>
      </c>
      <c r="B116" s="31" t="s">
        <v>19</v>
      </c>
      <c r="C116" s="31" t="s">
        <v>553</v>
      </c>
      <c r="D116" s="31">
        <v>6000053421</v>
      </c>
      <c r="E116" s="31">
        <v>12</v>
      </c>
      <c r="F116" s="31">
        <v>12</v>
      </c>
      <c r="G116" s="31">
        <v>0</v>
      </c>
      <c r="H116" s="63">
        <v>46229</v>
      </c>
      <c r="I116" s="31" t="s">
        <v>438</v>
      </c>
      <c r="J116" s="80" t="s">
        <v>554</v>
      </c>
      <c r="K116" s="80" t="s">
        <v>22</v>
      </c>
      <c r="L116" s="31"/>
      <c r="M116" s="28"/>
      <c r="N116" s="28" t="s">
        <v>439</v>
      </c>
      <c r="O116" s="81">
        <f t="shared" si="2"/>
        <v>46230</v>
      </c>
      <c r="P116" s="28"/>
      <c r="Q116" s="28" t="s">
        <v>439</v>
      </c>
      <c r="R116" s="81">
        <f t="shared" si="3"/>
        <v>46230</v>
      </c>
      <c r="S116" s="28" t="s">
        <v>24</v>
      </c>
      <c r="T116" s="28"/>
      <c r="U116" s="28"/>
      <c r="V116" s="28"/>
    </row>
    <row r="117" ht="12.5" spans="1:22">
      <c r="A117" s="83">
        <v>117</v>
      </c>
      <c r="B117" s="31" t="s">
        <v>19</v>
      </c>
      <c r="C117" s="31" t="s">
        <v>553</v>
      </c>
      <c r="D117" s="31">
        <v>6000053421</v>
      </c>
      <c r="E117" s="31">
        <v>1</v>
      </c>
      <c r="F117" s="31">
        <v>0</v>
      </c>
      <c r="G117" s="31">
        <v>1</v>
      </c>
      <c r="H117" s="63">
        <v>46229</v>
      </c>
      <c r="I117" s="31" t="s">
        <v>438</v>
      </c>
      <c r="J117" s="80">
        <v>516301480726378</v>
      </c>
      <c r="K117" s="80" t="s">
        <v>555</v>
      </c>
      <c r="L117" s="31"/>
      <c r="M117" s="28"/>
      <c r="N117" s="28" t="s">
        <v>439</v>
      </c>
      <c r="O117" s="81">
        <f t="shared" si="2"/>
        <v>46230</v>
      </c>
      <c r="P117" s="28"/>
      <c r="Q117" s="28" t="s">
        <v>439</v>
      </c>
      <c r="R117" s="81">
        <f t="shared" si="3"/>
        <v>46230</v>
      </c>
      <c r="S117" s="28" t="s">
        <v>24</v>
      </c>
      <c r="T117" s="80" t="s">
        <v>443</v>
      </c>
      <c r="U117" s="80" t="s">
        <v>28</v>
      </c>
      <c r="V117" s="28"/>
    </row>
    <row r="118" ht="12.5" spans="1:22">
      <c r="A118" s="83">
        <v>120</v>
      </c>
      <c r="B118" s="31" t="s">
        <v>19</v>
      </c>
      <c r="C118" s="31" t="s">
        <v>553</v>
      </c>
      <c r="D118" s="31">
        <v>6000053421</v>
      </c>
      <c r="E118" s="31">
        <v>5</v>
      </c>
      <c r="F118" s="31">
        <v>5</v>
      </c>
      <c r="G118" s="31">
        <v>0</v>
      </c>
      <c r="H118" s="63">
        <v>46232</v>
      </c>
      <c r="I118" s="31" t="s">
        <v>438</v>
      </c>
      <c r="J118" s="80" t="s">
        <v>556</v>
      </c>
      <c r="K118" s="80" t="s">
        <v>22</v>
      </c>
      <c r="L118" s="31"/>
      <c r="M118" s="28"/>
      <c r="N118" s="28" t="s">
        <v>439</v>
      </c>
      <c r="O118" s="81">
        <f t="shared" si="2"/>
        <v>46233</v>
      </c>
      <c r="P118" s="28"/>
      <c r="Q118" s="28" t="s">
        <v>439</v>
      </c>
      <c r="R118" s="81">
        <f t="shared" si="3"/>
        <v>46233</v>
      </c>
      <c r="S118" s="28" t="s">
        <v>24</v>
      </c>
      <c r="T118" s="28"/>
      <c r="U118" s="28"/>
      <c r="V118" s="28"/>
    </row>
    <row r="119" ht="12.5" spans="1:22">
      <c r="A119" s="83">
        <v>118</v>
      </c>
      <c r="B119" s="31" t="s">
        <v>19</v>
      </c>
      <c r="C119" s="31" t="s">
        <v>553</v>
      </c>
      <c r="D119" s="31">
        <v>6000053421</v>
      </c>
      <c r="E119" s="31">
        <v>1</v>
      </c>
      <c r="F119" s="31">
        <v>0</v>
      </c>
      <c r="G119" s="31">
        <v>1</v>
      </c>
      <c r="H119" s="63">
        <v>46229</v>
      </c>
      <c r="I119" s="31" t="s">
        <v>438</v>
      </c>
      <c r="J119" s="80">
        <v>516301480726384</v>
      </c>
      <c r="K119" s="80" t="s">
        <v>557</v>
      </c>
      <c r="L119" s="31"/>
      <c r="M119" s="28"/>
      <c r="N119" s="28" t="s">
        <v>439</v>
      </c>
      <c r="O119" s="81">
        <f t="shared" si="2"/>
        <v>46230</v>
      </c>
      <c r="P119" s="28"/>
      <c r="Q119" s="28" t="s">
        <v>439</v>
      </c>
      <c r="R119" s="81">
        <f t="shared" si="3"/>
        <v>46230</v>
      </c>
      <c r="S119" s="28" t="s">
        <v>24</v>
      </c>
      <c r="T119" s="80" t="s">
        <v>443</v>
      </c>
      <c r="U119" s="80" t="s">
        <v>28</v>
      </c>
      <c r="V119" s="28"/>
    </row>
    <row r="120" ht="12.5" spans="1:22">
      <c r="A120" s="83">
        <v>119</v>
      </c>
      <c r="B120" s="31" t="s">
        <v>19</v>
      </c>
      <c r="C120" s="31" t="s">
        <v>553</v>
      </c>
      <c r="D120" s="31">
        <v>6000053421</v>
      </c>
      <c r="E120" s="31">
        <v>1</v>
      </c>
      <c r="F120" s="31">
        <v>1</v>
      </c>
      <c r="G120" s="31">
        <v>0</v>
      </c>
      <c r="H120" s="63">
        <v>46229</v>
      </c>
      <c r="I120" s="31" t="s">
        <v>438</v>
      </c>
      <c r="J120" s="80">
        <v>516301480726385</v>
      </c>
      <c r="K120" s="80" t="s">
        <v>22</v>
      </c>
      <c r="L120" s="31"/>
      <c r="M120" s="28"/>
      <c r="N120" s="28" t="s">
        <v>439</v>
      </c>
      <c r="O120" s="81">
        <f t="shared" si="2"/>
        <v>46230</v>
      </c>
      <c r="P120" s="28"/>
      <c r="Q120" s="28" t="s">
        <v>439</v>
      </c>
      <c r="R120" s="81">
        <f t="shared" si="3"/>
        <v>46230</v>
      </c>
      <c r="S120" s="28"/>
      <c r="T120" s="28"/>
      <c r="U120" s="28"/>
      <c r="V120" s="28"/>
    </row>
    <row r="121" ht="12.5" spans="1:22">
      <c r="A121" s="83">
        <v>121</v>
      </c>
      <c r="B121" s="31" t="s">
        <v>19</v>
      </c>
      <c r="C121" s="31" t="s">
        <v>441</v>
      </c>
      <c r="D121" s="31">
        <v>6000053421</v>
      </c>
      <c r="E121" s="31">
        <v>2</v>
      </c>
      <c r="F121" s="31">
        <v>2</v>
      </c>
      <c r="G121" s="31">
        <v>0</v>
      </c>
      <c r="H121" s="63">
        <v>46232</v>
      </c>
      <c r="I121" s="31" t="s">
        <v>438</v>
      </c>
      <c r="J121" s="80" t="s">
        <v>558</v>
      </c>
      <c r="K121" s="80" t="s">
        <v>22</v>
      </c>
      <c r="L121" s="31"/>
      <c r="M121" s="28"/>
      <c r="N121" s="28" t="s">
        <v>439</v>
      </c>
      <c r="O121" s="81">
        <f t="shared" si="2"/>
        <v>46233</v>
      </c>
      <c r="P121" s="28"/>
      <c r="Q121" s="28" t="s">
        <v>439</v>
      </c>
      <c r="R121" s="81">
        <f t="shared" si="3"/>
        <v>46233</v>
      </c>
      <c r="S121" s="28" t="s">
        <v>24</v>
      </c>
      <c r="T121" s="28"/>
      <c r="U121" s="28"/>
      <c r="V121" s="28"/>
    </row>
    <row r="122" ht="12.5" spans="1:22">
      <c r="A122" s="83">
        <v>122</v>
      </c>
      <c r="B122" s="31" t="s">
        <v>19</v>
      </c>
      <c r="C122" s="31" t="s">
        <v>441</v>
      </c>
      <c r="D122" s="31">
        <v>6000053421</v>
      </c>
      <c r="E122" s="31">
        <v>1</v>
      </c>
      <c r="F122" s="31">
        <v>0</v>
      </c>
      <c r="G122" s="31">
        <v>1</v>
      </c>
      <c r="H122" s="63">
        <v>46232</v>
      </c>
      <c r="I122" s="31" t="s">
        <v>438</v>
      </c>
      <c r="J122" s="80">
        <v>516301480726388</v>
      </c>
      <c r="K122" s="80" t="s">
        <v>559</v>
      </c>
      <c r="L122" s="31"/>
      <c r="M122" s="28"/>
      <c r="N122" s="28" t="s">
        <v>439</v>
      </c>
      <c r="O122" s="81">
        <f t="shared" si="2"/>
        <v>46233</v>
      </c>
      <c r="P122" s="28"/>
      <c r="Q122" s="28" t="s">
        <v>439</v>
      </c>
      <c r="R122" s="81">
        <f t="shared" si="3"/>
        <v>46233</v>
      </c>
      <c r="S122" s="28" t="s">
        <v>24</v>
      </c>
      <c r="T122" s="80" t="s">
        <v>443</v>
      </c>
      <c r="U122" s="80" t="s">
        <v>28</v>
      </c>
      <c r="V122" s="28"/>
    </row>
    <row r="123" ht="12.5" spans="1:22">
      <c r="A123" s="83">
        <v>124</v>
      </c>
      <c r="B123" s="31" t="s">
        <v>19</v>
      </c>
      <c r="C123" s="31" t="s">
        <v>441</v>
      </c>
      <c r="D123" s="31">
        <v>6000053421</v>
      </c>
      <c r="E123" s="31">
        <v>13</v>
      </c>
      <c r="F123" s="31">
        <v>13</v>
      </c>
      <c r="G123" s="31">
        <v>0</v>
      </c>
      <c r="H123" s="63">
        <v>46232</v>
      </c>
      <c r="I123" s="31" t="s">
        <v>438</v>
      </c>
      <c r="J123" s="80" t="s">
        <v>560</v>
      </c>
      <c r="K123" s="80" t="s">
        <v>22</v>
      </c>
      <c r="L123" s="31"/>
      <c r="M123" s="28"/>
      <c r="N123" s="28" t="s">
        <v>439</v>
      </c>
      <c r="O123" s="81">
        <f t="shared" si="2"/>
        <v>46233</v>
      </c>
      <c r="P123" s="28"/>
      <c r="Q123" s="28" t="s">
        <v>439</v>
      </c>
      <c r="R123" s="81">
        <f t="shared" si="3"/>
        <v>46233</v>
      </c>
      <c r="S123" s="28"/>
      <c r="T123" s="28"/>
      <c r="U123" s="28"/>
      <c r="V123" s="28"/>
    </row>
    <row r="124" ht="12.5" spans="1:22">
      <c r="A124" s="83">
        <v>123</v>
      </c>
      <c r="B124" s="31" t="s">
        <v>19</v>
      </c>
      <c r="C124" s="31" t="s">
        <v>441</v>
      </c>
      <c r="D124" s="31">
        <v>6000053421</v>
      </c>
      <c r="E124" s="31">
        <v>4</v>
      </c>
      <c r="F124" s="31">
        <v>4</v>
      </c>
      <c r="G124" s="31">
        <v>0</v>
      </c>
      <c r="H124" s="63">
        <v>46233</v>
      </c>
      <c r="I124" s="31" t="s">
        <v>438</v>
      </c>
      <c r="J124" s="80" t="s">
        <v>561</v>
      </c>
      <c r="K124" s="80" t="s">
        <v>22</v>
      </c>
      <c r="L124" s="31"/>
      <c r="M124" s="28"/>
      <c r="N124" s="28" t="s">
        <v>439</v>
      </c>
      <c r="O124" s="81">
        <f t="shared" si="2"/>
        <v>46234</v>
      </c>
      <c r="P124" s="28"/>
      <c r="Q124" s="28" t="s">
        <v>439</v>
      </c>
      <c r="R124" s="81">
        <f t="shared" si="3"/>
        <v>46234</v>
      </c>
      <c r="S124" s="28" t="s">
        <v>24</v>
      </c>
      <c r="T124" s="28"/>
      <c r="U124" s="28"/>
      <c r="V124" s="28"/>
    </row>
    <row r="125" ht="12.5" spans="1:22">
      <c r="A125" s="83">
        <v>126</v>
      </c>
      <c r="B125" s="31" t="s">
        <v>19</v>
      </c>
      <c r="C125" s="31" t="s">
        <v>441</v>
      </c>
      <c r="D125" s="31">
        <v>6000053421</v>
      </c>
      <c r="E125" s="31">
        <v>1</v>
      </c>
      <c r="F125" s="31">
        <v>0</v>
      </c>
      <c r="G125" s="31">
        <v>1</v>
      </c>
      <c r="H125" s="63">
        <v>46233</v>
      </c>
      <c r="I125" s="31" t="s">
        <v>438</v>
      </c>
      <c r="J125" s="80">
        <v>516301480726406</v>
      </c>
      <c r="K125" s="80" t="s">
        <v>562</v>
      </c>
      <c r="L125" s="80" t="s">
        <v>2910</v>
      </c>
      <c r="M125" s="28" t="s">
        <v>2911</v>
      </c>
      <c r="N125" s="28" t="s">
        <v>439</v>
      </c>
      <c r="O125" s="81">
        <f t="shared" si="2"/>
        <v>46234</v>
      </c>
      <c r="P125" s="28" t="s">
        <v>2912</v>
      </c>
      <c r="Q125" s="28" t="s">
        <v>439</v>
      </c>
      <c r="R125" s="81">
        <f t="shared" si="3"/>
        <v>46234</v>
      </c>
      <c r="S125" s="28" t="s">
        <v>24</v>
      </c>
      <c r="T125" s="80" t="s">
        <v>443</v>
      </c>
      <c r="U125" s="80" t="s">
        <v>28</v>
      </c>
      <c r="V125" s="28"/>
    </row>
    <row r="126" ht="12.5" spans="1:22">
      <c r="A126" s="83">
        <v>127</v>
      </c>
      <c r="B126" s="31" t="s">
        <v>19</v>
      </c>
      <c r="C126" s="31" t="s">
        <v>441</v>
      </c>
      <c r="D126" s="31">
        <v>6000053421</v>
      </c>
      <c r="E126" s="31">
        <v>1</v>
      </c>
      <c r="F126" s="31">
        <v>1</v>
      </c>
      <c r="G126" s="31">
        <v>0</v>
      </c>
      <c r="H126" s="63">
        <v>46233</v>
      </c>
      <c r="I126" s="31" t="s">
        <v>438</v>
      </c>
      <c r="J126" s="80">
        <v>516301480726407</v>
      </c>
      <c r="K126" s="80" t="s">
        <v>22</v>
      </c>
      <c r="L126" s="31"/>
      <c r="M126" s="28"/>
      <c r="N126" s="28" t="s">
        <v>439</v>
      </c>
      <c r="O126" s="81">
        <f t="shared" si="2"/>
        <v>46234</v>
      </c>
      <c r="P126" s="28"/>
      <c r="Q126" s="28" t="s">
        <v>439</v>
      </c>
      <c r="R126" s="81">
        <f t="shared" si="3"/>
        <v>46234</v>
      </c>
      <c r="S126" s="28" t="s">
        <v>24</v>
      </c>
      <c r="T126" s="28"/>
      <c r="U126" s="28"/>
      <c r="V126" s="28"/>
    </row>
    <row r="127" ht="12.5" spans="1:22">
      <c r="A127" s="83">
        <v>128</v>
      </c>
      <c r="B127" s="31" t="s">
        <v>19</v>
      </c>
      <c r="C127" s="31" t="s">
        <v>441</v>
      </c>
      <c r="D127" s="31">
        <v>6000053421</v>
      </c>
      <c r="E127" s="31">
        <v>1</v>
      </c>
      <c r="F127" s="31">
        <v>0</v>
      </c>
      <c r="G127" s="31">
        <v>1</v>
      </c>
      <c r="H127" s="63">
        <v>46233</v>
      </c>
      <c r="I127" s="31" t="s">
        <v>438</v>
      </c>
      <c r="J127" s="80">
        <v>516301480726408</v>
      </c>
      <c r="K127" s="80" t="s">
        <v>563</v>
      </c>
      <c r="L127" s="31"/>
      <c r="M127" s="28"/>
      <c r="N127" s="28" t="s">
        <v>439</v>
      </c>
      <c r="O127" s="81">
        <f t="shared" si="2"/>
        <v>46234</v>
      </c>
      <c r="P127" s="28"/>
      <c r="Q127" s="28" t="s">
        <v>439</v>
      </c>
      <c r="R127" s="81">
        <f t="shared" si="3"/>
        <v>46234</v>
      </c>
      <c r="S127" s="28" t="s">
        <v>24</v>
      </c>
      <c r="T127" s="80" t="s">
        <v>456</v>
      </c>
      <c r="U127" s="80" t="s">
        <v>28</v>
      </c>
      <c r="V127" s="28"/>
    </row>
    <row r="128" ht="12.5" spans="1:22">
      <c r="A128" s="83">
        <v>129</v>
      </c>
      <c r="B128" s="31" t="s">
        <v>19</v>
      </c>
      <c r="C128" s="31" t="s">
        <v>441</v>
      </c>
      <c r="D128" s="31">
        <v>6000053421</v>
      </c>
      <c r="E128" s="31">
        <v>6</v>
      </c>
      <c r="F128" s="31">
        <v>6</v>
      </c>
      <c r="G128" s="31">
        <v>0</v>
      </c>
      <c r="H128" s="63">
        <v>46233</v>
      </c>
      <c r="I128" s="31" t="s">
        <v>438</v>
      </c>
      <c r="J128" s="80" t="s">
        <v>564</v>
      </c>
      <c r="K128" s="80" t="s">
        <v>22</v>
      </c>
      <c r="L128" s="31"/>
      <c r="M128" s="28"/>
      <c r="N128" s="28" t="s">
        <v>439</v>
      </c>
      <c r="O128" s="81">
        <f t="shared" si="2"/>
        <v>46234</v>
      </c>
      <c r="P128" s="28"/>
      <c r="Q128" s="28" t="s">
        <v>439</v>
      </c>
      <c r="R128" s="81">
        <f t="shared" si="3"/>
        <v>46234</v>
      </c>
      <c r="S128" s="28" t="s">
        <v>24</v>
      </c>
      <c r="T128" s="28"/>
      <c r="U128" s="28"/>
      <c r="V128" s="28"/>
    </row>
    <row r="129" ht="12.5" spans="1:22">
      <c r="A129" s="83">
        <v>130</v>
      </c>
      <c r="B129" s="31" t="s">
        <v>19</v>
      </c>
      <c r="C129" s="31" t="s">
        <v>565</v>
      </c>
      <c r="D129" s="31">
        <v>6000053421</v>
      </c>
      <c r="E129" s="31">
        <v>1</v>
      </c>
      <c r="F129" s="31">
        <v>1</v>
      </c>
      <c r="G129" s="31">
        <v>0</v>
      </c>
      <c r="H129" s="63">
        <v>46233</v>
      </c>
      <c r="I129" s="31" t="s">
        <v>438</v>
      </c>
      <c r="J129" s="80">
        <v>516301480726415</v>
      </c>
      <c r="K129" s="80" t="s">
        <v>22</v>
      </c>
      <c r="L129" s="31"/>
      <c r="M129" s="28"/>
      <c r="N129" s="28" t="s">
        <v>439</v>
      </c>
      <c r="O129" s="81">
        <f t="shared" si="2"/>
        <v>46234</v>
      </c>
      <c r="P129" s="28"/>
      <c r="Q129" s="28" t="s">
        <v>439</v>
      </c>
      <c r="R129" s="81">
        <f t="shared" si="3"/>
        <v>46234</v>
      </c>
      <c r="S129" s="28"/>
      <c r="T129" s="28"/>
      <c r="U129" s="28"/>
      <c r="V129" s="28"/>
    </row>
    <row r="130" ht="12.5" spans="1:22">
      <c r="A130" s="83">
        <v>131</v>
      </c>
      <c r="B130" s="31" t="s">
        <v>19</v>
      </c>
      <c r="C130" s="31" t="s">
        <v>441</v>
      </c>
      <c r="D130" s="31">
        <v>6000053421</v>
      </c>
      <c r="E130" s="31">
        <v>6</v>
      </c>
      <c r="F130" s="31">
        <v>6</v>
      </c>
      <c r="G130" s="31">
        <v>0</v>
      </c>
      <c r="H130" s="63">
        <v>46234</v>
      </c>
      <c r="I130" s="31" t="s">
        <v>438</v>
      </c>
      <c r="J130" s="80" t="s">
        <v>566</v>
      </c>
      <c r="K130" s="80" t="s">
        <v>22</v>
      </c>
      <c r="L130" s="31"/>
      <c r="M130" s="28"/>
      <c r="N130" s="28" t="s">
        <v>439</v>
      </c>
      <c r="O130" s="81">
        <f t="shared" si="2"/>
        <v>46235</v>
      </c>
      <c r="P130" s="28"/>
      <c r="Q130" s="28" t="s">
        <v>439</v>
      </c>
      <c r="R130" s="81">
        <f t="shared" si="3"/>
        <v>46235</v>
      </c>
      <c r="S130" s="28" t="s">
        <v>24</v>
      </c>
      <c r="T130" s="28"/>
      <c r="U130" s="28"/>
      <c r="V130" s="28"/>
    </row>
    <row r="131" ht="12.5" spans="1:22">
      <c r="A131" s="83">
        <v>132</v>
      </c>
      <c r="B131" s="31" t="s">
        <v>19</v>
      </c>
      <c r="C131" s="31" t="s">
        <v>565</v>
      </c>
      <c r="D131" s="31" t="str">
        <f>IFERROR(__xludf.DUMMYFUNCTION("AI(""Fill an appropriate value for this cell based on the table context"")"),"6000053421")</f>
        <v>6000053421</v>
      </c>
      <c r="E131" s="31">
        <v>4</v>
      </c>
      <c r="F131" s="31">
        <v>4</v>
      </c>
      <c r="G131" s="31">
        <v>0</v>
      </c>
      <c r="H131" s="63">
        <v>46234</v>
      </c>
      <c r="I131" s="31" t="s">
        <v>438</v>
      </c>
      <c r="J131" s="80" t="s">
        <v>567</v>
      </c>
      <c r="K131" s="80" t="s">
        <v>22</v>
      </c>
      <c r="L131" s="31"/>
      <c r="M131" s="28"/>
      <c r="N131" s="28" t="s">
        <v>439</v>
      </c>
      <c r="O131" s="81">
        <f t="shared" ref="O131:O182" si="4">H131+1</f>
        <v>46235</v>
      </c>
      <c r="P131" s="28"/>
      <c r="Q131" s="28" t="s">
        <v>439</v>
      </c>
      <c r="R131" s="81">
        <f t="shared" ref="R131:R194" si="5">H131+1</f>
        <v>46235</v>
      </c>
      <c r="S131" s="28"/>
      <c r="T131" s="28"/>
      <c r="U131" s="28"/>
      <c r="V131" s="28"/>
    </row>
    <row r="132" ht="12.5" spans="1:22">
      <c r="A132" s="83">
        <v>133</v>
      </c>
      <c r="B132" s="31" t="s">
        <v>19</v>
      </c>
      <c r="C132" s="31" t="s">
        <v>441</v>
      </c>
      <c r="D132" s="31">
        <v>6000053421</v>
      </c>
      <c r="E132" s="31">
        <v>1</v>
      </c>
      <c r="F132" s="31">
        <v>0</v>
      </c>
      <c r="G132" s="31">
        <v>1</v>
      </c>
      <c r="H132" s="63">
        <v>46234</v>
      </c>
      <c r="I132" s="31" t="s">
        <v>438</v>
      </c>
      <c r="J132" s="80">
        <v>516301480726426</v>
      </c>
      <c r="K132" s="80" t="s">
        <v>568</v>
      </c>
      <c r="L132" s="80" t="s">
        <v>2886</v>
      </c>
      <c r="M132" s="28" t="s">
        <v>2887</v>
      </c>
      <c r="N132" s="28" t="s">
        <v>439</v>
      </c>
      <c r="O132" s="81">
        <f t="shared" si="4"/>
        <v>46235</v>
      </c>
      <c r="P132" s="28" t="s">
        <v>2888</v>
      </c>
      <c r="Q132" s="28" t="s">
        <v>439</v>
      </c>
      <c r="R132" s="81">
        <f t="shared" si="5"/>
        <v>46235</v>
      </c>
      <c r="S132" s="28" t="s">
        <v>24</v>
      </c>
      <c r="T132" s="80" t="s">
        <v>456</v>
      </c>
      <c r="U132" s="80" t="s">
        <v>28</v>
      </c>
      <c r="V132" s="28"/>
    </row>
    <row r="133" ht="12.5" spans="1:22">
      <c r="A133" s="83">
        <v>134</v>
      </c>
      <c r="B133" s="31" t="s">
        <v>19</v>
      </c>
      <c r="C133" s="31" t="s">
        <v>441</v>
      </c>
      <c r="D133" s="31">
        <v>6000053421</v>
      </c>
      <c r="E133" s="31">
        <v>2</v>
      </c>
      <c r="F133" s="31">
        <v>2</v>
      </c>
      <c r="G133" s="31">
        <v>0</v>
      </c>
      <c r="H133" s="63">
        <v>46234</v>
      </c>
      <c r="I133" s="31" t="s">
        <v>438</v>
      </c>
      <c r="J133" s="80" t="s">
        <v>569</v>
      </c>
      <c r="K133" s="80" t="s">
        <v>22</v>
      </c>
      <c r="L133" s="31"/>
      <c r="M133" s="28"/>
      <c r="N133" s="28" t="s">
        <v>439</v>
      </c>
      <c r="O133" s="81">
        <f t="shared" si="4"/>
        <v>46235</v>
      </c>
      <c r="P133" s="28"/>
      <c r="Q133" s="28" t="s">
        <v>439</v>
      </c>
      <c r="R133" s="81">
        <f t="shared" si="5"/>
        <v>46235</v>
      </c>
      <c r="S133" s="28" t="s">
        <v>24</v>
      </c>
      <c r="T133" s="28"/>
      <c r="U133" s="28"/>
      <c r="V133" s="28"/>
    </row>
    <row r="134" ht="12.5" spans="1:22">
      <c r="A134" s="83">
        <v>135</v>
      </c>
      <c r="B134" s="31" t="s">
        <v>19</v>
      </c>
      <c r="C134" s="31" t="s">
        <v>565</v>
      </c>
      <c r="D134" s="31">
        <v>6000053421</v>
      </c>
      <c r="E134" s="31">
        <v>3</v>
      </c>
      <c r="F134" s="31">
        <v>3</v>
      </c>
      <c r="G134" s="31">
        <v>0</v>
      </c>
      <c r="H134" s="63">
        <v>46234</v>
      </c>
      <c r="I134" s="31" t="s">
        <v>438</v>
      </c>
      <c r="J134" s="80" t="s">
        <v>570</v>
      </c>
      <c r="K134" s="80" t="s">
        <v>22</v>
      </c>
      <c r="L134" s="31"/>
      <c r="M134" s="28"/>
      <c r="N134" s="28" t="s">
        <v>439</v>
      </c>
      <c r="O134" s="81">
        <f t="shared" si="4"/>
        <v>46235</v>
      </c>
      <c r="P134" s="28"/>
      <c r="Q134" s="28" t="s">
        <v>439</v>
      </c>
      <c r="R134" s="81">
        <f t="shared" si="5"/>
        <v>46235</v>
      </c>
      <c r="S134" s="28"/>
      <c r="T134" s="28"/>
      <c r="U134" s="28"/>
      <c r="V134" s="28"/>
    </row>
    <row r="135" ht="12.5" spans="1:22">
      <c r="A135" s="83">
        <v>136</v>
      </c>
      <c r="B135" s="31" t="s">
        <v>19</v>
      </c>
      <c r="C135" s="31" t="s">
        <v>441</v>
      </c>
      <c r="D135" s="31">
        <v>6000053421</v>
      </c>
      <c r="E135" s="31">
        <v>10</v>
      </c>
      <c r="F135" s="31">
        <v>10</v>
      </c>
      <c r="G135" s="31">
        <v>0</v>
      </c>
      <c r="H135" s="63">
        <v>46237</v>
      </c>
      <c r="I135" s="31" t="s">
        <v>438</v>
      </c>
      <c r="J135" s="80" t="s">
        <v>571</v>
      </c>
      <c r="K135" s="80" t="s">
        <v>22</v>
      </c>
      <c r="L135" s="31"/>
      <c r="M135" s="28"/>
      <c r="N135" s="28" t="s">
        <v>439</v>
      </c>
      <c r="O135" s="81">
        <f t="shared" si="4"/>
        <v>46238</v>
      </c>
      <c r="P135" s="28"/>
      <c r="Q135" s="28" t="s">
        <v>439</v>
      </c>
      <c r="R135" s="81">
        <f t="shared" si="5"/>
        <v>46238</v>
      </c>
      <c r="S135" s="28" t="s">
        <v>24</v>
      </c>
      <c r="T135" s="28"/>
      <c r="U135" s="28"/>
      <c r="V135" s="28"/>
    </row>
    <row r="136" ht="12.5" spans="1:22">
      <c r="A136" s="83">
        <v>137</v>
      </c>
      <c r="B136" s="31" t="s">
        <v>19</v>
      </c>
      <c r="C136" s="31" t="s">
        <v>441</v>
      </c>
      <c r="D136" s="31">
        <v>6000053421</v>
      </c>
      <c r="E136" s="31">
        <v>1</v>
      </c>
      <c r="F136" s="31">
        <v>0</v>
      </c>
      <c r="G136" s="31">
        <v>1</v>
      </c>
      <c r="H136" s="63">
        <v>46237</v>
      </c>
      <c r="I136" s="31" t="s">
        <v>438</v>
      </c>
      <c r="J136" s="80">
        <v>516301480726442</v>
      </c>
      <c r="K136" s="32" t="s">
        <v>572</v>
      </c>
      <c r="L136" s="31"/>
      <c r="M136" s="28"/>
      <c r="N136" s="28" t="s">
        <v>439</v>
      </c>
      <c r="O136" s="81">
        <f t="shared" si="4"/>
        <v>46238</v>
      </c>
      <c r="P136" s="28"/>
      <c r="Q136" s="28" t="s">
        <v>439</v>
      </c>
      <c r="R136" s="81">
        <f t="shared" si="5"/>
        <v>46238</v>
      </c>
      <c r="S136" s="28" t="s">
        <v>24</v>
      </c>
      <c r="T136" s="80" t="s">
        <v>443</v>
      </c>
      <c r="U136" s="80" t="s">
        <v>28</v>
      </c>
      <c r="V136" s="28"/>
    </row>
    <row r="137" ht="12.5" spans="1:22">
      <c r="A137" s="83">
        <v>138</v>
      </c>
      <c r="B137" s="31" t="s">
        <v>19</v>
      </c>
      <c r="C137" s="31" t="s">
        <v>441</v>
      </c>
      <c r="D137" s="31">
        <v>6000053421</v>
      </c>
      <c r="E137" s="31">
        <v>3</v>
      </c>
      <c r="F137" s="31">
        <v>3</v>
      </c>
      <c r="G137" s="31">
        <v>0</v>
      </c>
      <c r="H137" s="63">
        <v>46237</v>
      </c>
      <c r="I137" s="31" t="s">
        <v>438</v>
      </c>
      <c r="J137" s="80" t="s">
        <v>573</v>
      </c>
      <c r="K137" s="80" t="s">
        <v>22</v>
      </c>
      <c r="L137" s="31"/>
      <c r="M137" s="28"/>
      <c r="N137" s="28" t="s">
        <v>439</v>
      </c>
      <c r="O137" s="81">
        <f t="shared" si="4"/>
        <v>46238</v>
      </c>
      <c r="P137" s="28"/>
      <c r="Q137" s="28" t="s">
        <v>439</v>
      </c>
      <c r="R137" s="81">
        <f t="shared" si="5"/>
        <v>46238</v>
      </c>
      <c r="S137" s="28" t="s">
        <v>24</v>
      </c>
      <c r="T137" s="28"/>
      <c r="U137" s="28"/>
      <c r="V137" s="28"/>
    </row>
    <row r="138" ht="12.5" spans="1:22">
      <c r="A138" s="83">
        <v>139</v>
      </c>
      <c r="B138" s="31" t="s">
        <v>19</v>
      </c>
      <c r="C138" s="31" t="s">
        <v>441</v>
      </c>
      <c r="D138" s="31">
        <v>6000053421</v>
      </c>
      <c r="E138" s="31">
        <v>9</v>
      </c>
      <c r="F138" s="31">
        <v>9</v>
      </c>
      <c r="G138" s="31">
        <v>0</v>
      </c>
      <c r="H138" s="63">
        <v>46238</v>
      </c>
      <c r="I138" s="31" t="s">
        <v>438</v>
      </c>
      <c r="J138" s="80" t="s">
        <v>574</v>
      </c>
      <c r="K138" s="80" t="s">
        <v>22</v>
      </c>
      <c r="L138" s="31"/>
      <c r="M138" s="28"/>
      <c r="N138" s="28" t="s">
        <v>439</v>
      </c>
      <c r="O138" s="81">
        <f t="shared" si="4"/>
        <v>46239</v>
      </c>
      <c r="P138" s="28"/>
      <c r="Q138" s="28" t="s">
        <v>439</v>
      </c>
      <c r="R138" s="81">
        <f t="shared" si="5"/>
        <v>46239</v>
      </c>
      <c r="S138" s="28" t="s">
        <v>24</v>
      </c>
      <c r="T138" s="28"/>
      <c r="U138" s="28"/>
      <c r="V138" s="28"/>
    </row>
    <row r="139" ht="12.5" spans="1:22">
      <c r="A139" s="83">
        <v>140</v>
      </c>
      <c r="B139" s="31" t="s">
        <v>19</v>
      </c>
      <c r="C139" s="31" t="s">
        <v>565</v>
      </c>
      <c r="D139" s="31">
        <v>6000053421</v>
      </c>
      <c r="E139" s="31">
        <v>7</v>
      </c>
      <c r="F139" s="31">
        <v>7</v>
      </c>
      <c r="G139" s="31">
        <v>0</v>
      </c>
      <c r="H139" s="63">
        <v>46238</v>
      </c>
      <c r="I139" s="31" t="s">
        <v>438</v>
      </c>
      <c r="J139" s="80" t="s">
        <v>575</v>
      </c>
      <c r="K139" s="80" t="s">
        <v>22</v>
      </c>
      <c r="L139" s="31"/>
      <c r="M139" s="28"/>
      <c r="N139" s="28" t="s">
        <v>439</v>
      </c>
      <c r="O139" s="81">
        <f t="shared" si="4"/>
        <v>46239</v>
      </c>
      <c r="P139" s="28"/>
      <c r="Q139" s="28" t="s">
        <v>439</v>
      </c>
      <c r="R139" s="81">
        <f t="shared" si="5"/>
        <v>46239</v>
      </c>
      <c r="S139" s="28"/>
      <c r="T139" s="28"/>
      <c r="U139" s="28"/>
      <c r="V139" s="28"/>
    </row>
    <row r="140" ht="12.5" spans="1:22">
      <c r="A140" s="83">
        <v>141</v>
      </c>
      <c r="B140" s="31" t="s">
        <v>19</v>
      </c>
      <c r="C140" s="31" t="s">
        <v>441</v>
      </c>
      <c r="D140" s="31">
        <v>6000053421</v>
      </c>
      <c r="E140" s="31">
        <v>1</v>
      </c>
      <c r="F140" s="31">
        <v>0</v>
      </c>
      <c r="G140" s="31">
        <v>1</v>
      </c>
      <c r="H140" s="63">
        <v>46239</v>
      </c>
      <c r="I140" s="31" t="s">
        <v>438</v>
      </c>
      <c r="J140" s="80">
        <v>516301480826462</v>
      </c>
      <c r="K140" s="32" t="s">
        <v>576</v>
      </c>
      <c r="L140" s="28" t="s">
        <v>2913</v>
      </c>
      <c r="M140" s="28" t="s">
        <v>2914</v>
      </c>
      <c r="N140" s="28" t="s">
        <v>439</v>
      </c>
      <c r="O140" s="81">
        <f t="shared" si="4"/>
        <v>46240</v>
      </c>
      <c r="P140" s="28"/>
      <c r="Q140" s="28" t="s">
        <v>439</v>
      </c>
      <c r="R140" s="81">
        <f t="shared" si="5"/>
        <v>46240</v>
      </c>
      <c r="S140" s="28" t="s">
        <v>24</v>
      </c>
      <c r="T140" s="80" t="s">
        <v>443</v>
      </c>
      <c r="U140" s="80" t="s">
        <v>28</v>
      </c>
      <c r="V140" s="28"/>
    </row>
    <row r="141" ht="12.5" spans="1:22">
      <c r="A141" s="83">
        <v>142</v>
      </c>
      <c r="B141" s="31" t="s">
        <v>19</v>
      </c>
      <c r="C141" s="31" t="s">
        <v>441</v>
      </c>
      <c r="D141" s="31">
        <v>6000053421</v>
      </c>
      <c r="E141" s="31">
        <v>5</v>
      </c>
      <c r="F141" s="31">
        <v>5</v>
      </c>
      <c r="G141" s="31">
        <v>0</v>
      </c>
      <c r="H141" s="63">
        <v>46239</v>
      </c>
      <c r="I141" s="31" t="s">
        <v>438</v>
      </c>
      <c r="J141" s="80" t="s">
        <v>577</v>
      </c>
      <c r="K141" s="80" t="s">
        <v>22</v>
      </c>
      <c r="L141" s="31"/>
      <c r="M141" s="28"/>
      <c r="N141" s="28" t="s">
        <v>439</v>
      </c>
      <c r="O141" s="81">
        <f t="shared" si="4"/>
        <v>46240</v>
      </c>
      <c r="P141" s="28"/>
      <c r="Q141" s="28" t="s">
        <v>439</v>
      </c>
      <c r="R141" s="81">
        <f t="shared" si="5"/>
        <v>46240</v>
      </c>
      <c r="S141" s="28" t="s">
        <v>24</v>
      </c>
      <c r="T141" s="28"/>
      <c r="U141" s="28"/>
      <c r="V141" s="28"/>
    </row>
    <row r="142" ht="12.5" spans="1:22">
      <c r="A142" s="83">
        <v>143</v>
      </c>
      <c r="B142" s="31" t="s">
        <v>19</v>
      </c>
      <c r="C142" s="31" t="s">
        <v>441</v>
      </c>
      <c r="D142" s="31">
        <v>6000053421</v>
      </c>
      <c r="E142" s="31">
        <v>1</v>
      </c>
      <c r="F142" s="31">
        <v>0</v>
      </c>
      <c r="G142" s="31">
        <v>1</v>
      </c>
      <c r="H142" s="63">
        <v>46239</v>
      </c>
      <c r="I142" s="31" t="s">
        <v>438</v>
      </c>
      <c r="J142" s="80">
        <v>516301480826468</v>
      </c>
      <c r="K142" s="32" t="s">
        <v>578</v>
      </c>
      <c r="L142" s="28" t="s">
        <v>2913</v>
      </c>
      <c r="M142" s="28" t="s">
        <v>2914</v>
      </c>
      <c r="N142" s="28" t="s">
        <v>439</v>
      </c>
      <c r="O142" s="81">
        <f t="shared" si="4"/>
        <v>46240</v>
      </c>
      <c r="P142" s="28"/>
      <c r="Q142" s="28" t="s">
        <v>439</v>
      </c>
      <c r="R142" s="81">
        <f t="shared" si="5"/>
        <v>46240</v>
      </c>
      <c r="S142" s="28" t="s">
        <v>24</v>
      </c>
      <c r="T142" s="80" t="s">
        <v>579</v>
      </c>
      <c r="U142" s="80" t="s">
        <v>28</v>
      </c>
      <c r="V142" s="28"/>
    </row>
    <row r="143" ht="12.5" spans="1:22">
      <c r="A143" s="83">
        <v>144</v>
      </c>
      <c r="B143" s="31" t="s">
        <v>19</v>
      </c>
      <c r="C143" s="31" t="s">
        <v>441</v>
      </c>
      <c r="D143" s="31">
        <v>6000053421</v>
      </c>
      <c r="E143" s="31">
        <v>4</v>
      </c>
      <c r="F143" s="31">
        <v>4</v>
      </c>
      <c r="G143" s="31">
        <v>0</v>
      </c>
      <c r="H143" s="63">
        <v>46239</v>
      </c>
      <c r="I143" s="31" t="s">
        <v>438</v>
      </c>
      <c r="J143" s="80" t="s">
        <v>580</v>
      </c>
      <c r="K143" s="80" t="s">
        <v>22</v>
      </c>
      <c r="L143" s="31"/>
      <c r="M143" s="28"/>
      <c r="N143" s="28" t="s">
        <v>439</v>
      </c>
      <c r="O143" s="81">
        <f t="shared" si="4"/>
        <v>46240</v>
      </c>
      <c r="P143" s="28"/>
      <c r="Q143" s="28" t="s">
        <v>439</v>
      </c>
      <c r="R143" s="81">
        <f t="shared" si="5"/>
        <v>46240</v>
      </c>
      <c r="S143" s="28" t="s">
        <v>24</v>
      </c>
      <c r="T143" s="28"/>
      <c r="U143" s="28"/>
      <c r="V143" s="28"/>
    </row>
    <row r="144" ht="12.5" spans="1:22">
      <c r="A144" s="83">
        <v>145</v>
      </c>
      <c r="B144" s="31" t="s">
        <v>19</v>
      </c>
      <c r="C144" s="31" t="s">
        <v>441</v>
      </c>
      <c r="D144" s="31">
        <v>6000053421</v>
      </c>
      <c r="E144" s="31">
        <v>1</v>
      </c>
      <c r="F144" s="31">
        <v>0</v>
      </c>
      <c r="G144" s="31">
        <v>1</v>
      </c>
      <c r="H144" s="63">
        <v>46239</v>
      </c>
      <c r="I144" s="31" t="s">
        <v>438</v>
      </c>
      <c r="J144" s="80">
        <v>516301480826473</v>
      </c>
      <c r="K144" s="32" t="s">
        <v>581</v>
      </c>
      <c r="L144" s="31"/>
      <c r="M144" s="28"/>
      <c r="N144" s="28" t="s">
        <v>439</v>
      </c>
      <c r="O144" s="81">
        <f t="shared" si="4"/>
        <v>46240</v>
      </c>
      <c r="P144" s="28"/>
      <c r="Q144" s="28" t="s">
        <v>439</v>
      </c>
      <c r="R144" s="81">
        <f t="shared" si="5"/>
        <v>46240</v>
      </c>
      <c r="S144" s="28" t="s">
        <v>24</v>
      </c>
      <c r="T144" s="80" t="s">
        <v>443</v>
      </c>
      <c r="U144" s="80" t="s">
        <v>28</v>
      </c>
      <c r="V144" s="28"/>
    </row>
    <row r="145" ht="12.5" spans="1:22">
      <c r="A145" s="83">
        <v>146</v>
      </c>
      <c r="B145" s="31" t="s">
        <v>19</v>
      </c>
      <c r="C145" s="31" t="s">
        <v>441</v>
      </c>
      <c r="D145" s="31">
        <v>6000053421</v>
      </c>
      <c r="E145" s="31">
        <v>5</v>
      </c>
      <c r="F145" s="31">
        <v>5</v>
      </c>
      <c r="G145" s="31">
        <v>0</v>
      </c>
      <c r="H145" s="63">
        <v>46239</v>
      </c>
      <c r="I145" s="31" t="s">
        <v>438</v>
      </c>
      <c r="J145" s="80" t="s">
        <v>582</v>
      </c>
      <c r="K145" s="80" t="s">
        <v>22</v>
      </c>
      <c r="L145" s="31"/>
      <c r="M145" s="28"/>
      <c r="N145" s="28" t="s">
        <v>439</v>
      </c>
      <c r="O145" s="81">
        <f t="shared" si="4"/>
        <v>46240</v>
      </c>
      <c r="P145" s="28"/>
      <c r="Q145" s="28" t="s">
        <v>439</v>
      </c>
      <c r="R145" s="81">
        <f t="shared" si="5"/>
        <v>46240</v>
      </c>
      <c r="S145" s="28" t="s">
        <v>24</v>
      </c>
      <c r="T145" s="28"/>
      <c r="U145" s="28"/>
      <c r="V145" s="28"/>
    </row>
    <row r="146" ht="12.5" spans="1:22">
      <c r="A146" s="83">
        <v>148</v>
      </c>
      <c r="B146" s="31" t="s">
        <v>19</v>
      </c>
      <c r="C146" s="31" t="s">
        <v>441</v>
      </c>
      <c r="D146" s="31">
        <v>6000053421</v>
      </c>
      <c r="E146" s="31">
        <v>1</v>
      </c>
      <c r="F146" s="31">
        <v>0</v>
      </c>
      <c r="G146" s="31">
        <v>1</v>
      </c>
      <c r="H146" s="63">
        <v>46240</v>
      </c>
      <c r="I146" s="31" t="s">
        <v>438</v>
      </c>
      <c r="J146" s="80">
        <v>516301480826479</v>
      </c>
      <c r="K146" s="32" t="s">
        <v>583</v>
      </c>
      <c r="L146" s="31"/>
      <c r="M146" s="28"/>
      <c r="N146" s="28" t="s">
        <v>439</v>
      </c>
      <c r="O146" s="81">
        <f t="shared" si="4"/>
        <v>46241</v>
      </c>
      <c r="P146" s="28"/>
      <c r="Q146" s="28" t="s">
        <v>439</v>
      </c>
      <c r="R146" s="81">
        <f t="shared" si="5"/>
        <v>46241</v>
      </c>
      <c r="S146" s="28" t="s">
        <v>24</v>
      </c>
      <c r="T146" s="80" t="s">
        <v>443</v>
      </c>
      <c r="U146" s="80" t="s">
        <v>28</v>
      </c>
      <c r="V146" s="28"/>
    </row>
    <row r="147" ht="12.5" spans="1:22">
      <c r="A147" s="83">
        <v>149</v>
      </c>
      <c r="B147" s="31" t="s">
        <v>19</v>
      </c>
      <c r="C147" s="31" t="s">
        <v>441</v>
      </c>
      <c r="D147" s="31">
        <v>6000053421</v>
      </c>
      <c r="E147" s="31">
        <v>2</v>
      </c>
      <c r="F147" s="31">
        <v>2</v>
      </c>
      <c r="G147" s="31">
        <v>0</v>
      </c>
      <c r="H147" s="63">
        <v>46240</v>
      </c>
      <c r="I147" s="31" t="s">
        <v>438</v>
      </c>
      <c r="J147" s="80" t="s">
        <v>584</v>
      </c>
      <c r="K147" s="80" t="s">
        <v>22</v>
      </c>
      <c r="L147" s="31"/>
      <c r="M147" s="28"/>
      <c r="N147" s="28" t="s">
        <v>439</v>
      </c>
      <c r="O147" s="81">
        <f t="shared" si="4"/>
        <v>46241</v>
      </c>
      <c r="P147" s="28"/>
      <c r="Q147" s="28" t="s">
        <v>439</v>
      </c>
      <c r="R147" s="81">
        <f t="shared" si="5"/>
        <v>46241</v>
      </c>
      <c r="S147" s="28" t="s">
        <v>24</v>
      </c>
      <c r="T147" s="28"/>
      <c r="U147" s="28"/>
      <c r="V147" s="28"/>
    </row>
    <row r="148" ht="12.5" spans="1:22">
      <c r="A148" s="83">
        <v>150</v>
      </c>
      <c r="B148" s="31" t="s">
        <v>19</v>
      </c>
      <c r="C148" s="31" t="s">
        <v>441</v>
      </c>
      <c r="D148" s="31">
        <v>6000053421</v>
      </c>
      <c r="E148" s="31">
        <v>1</v>
      </c>
      <c r="F148" s="31">
        <v>0</v>
      </c>
      <c r="G148" s="31">
        <v>1</v>
      </c>
      <c r="H148" s="63">
        <v>46240</v>
      </c>
      <c r="I148" s="31" t="s">
        <v>438</v>
      </c>
      <c r="J148" s="80">
        <v>516301480826482</v>
      </c>
      <c r="K148" s="32" t="s">
        <v>585</v>
      </c>
      <c r="L148" s="31"/>
      <c r="M148" s="28"/>
      <c r="N148" s="28" t="s">
        <v>439</v>
      </c>
      <c r="O148" s="81">
        <f t="shared" si="4"/>
        <v>46241</v>
      </c>
      <c r="P148" s="28"/>
      <c r="Q148" s="28" t="s">
        <v>439</v>
      </c>
      <c r="R148" s="81">
        <f t="shared" si="5"/>
        <v>46241</v>
      </c>
      <c r="S148" s="28" t="s">
        <v>24</v>
      </c>
      <c r="T148" s="80" t="s">
        <v>456</v>
      </c>
      <c r="U148" s="80" t="s">
        <v>28</v>
      </c>
      <c r="V148" s="28"/>
    </row>
    <row r="149" ht="12.5" spans="1:22">
      <c r="A149" s="83">
        <v>151</v>
      </c>
      <c r="B149" s="31" t="s">
        <v>19</v>
      </c>
      <c r="C149" s="31" t="s">
        <v>441</v>
      </c>
      <c r="D149" s="31">
        <v>6000053421</v>
      </c>
      <c r="E149" s="31">
        <v>1</v>
      </c>
      <c r="F149" s="31">
        <v>1</v>
      </c>
      <c r="G149" s="31">
        <v>0</v>
      </c>
      <c r="H149" s="63">
        <v>46240</v>
      </c>
      <c r="I149" s="31" t="s">
        <v>438</v>
      </c>
      <c r="J149" s="80">
        <v>516301480826483</v>
      </c>
      <c r="K149" s="80" t="s">
        <v>22</v>
      </c>
      <c r="L149" s="31"/>
      <c r="M149" s="28"/>
      <c r="N149" s="28" t="s">
        <v>439</v>
      </c>
      <c r="O149" s="81">
        <f t="shared" si="4"/>
        <v>46241</v>
      </c>
      <c r="P149" s="28"/>
      <c r="Q149" s="28" t="s">
        <v>439</v>
      </c>
      <c r="R149" s="81">
        <f t="shared" si="5"/>
        <v>46241</v>
      </c>
      <c r="S149" s="28" t="s">
        <v>24</v>
      </c>
      <c r="T149" s="28"/>
      <c r="U149" s="28"/>
      <c r="V149" s="28"/>
    </row>
    <row r="150" ht="12.5" spans="1:22">
      <c r="A150" s="83">
        <v>152</v>
      </c>
      <c r="B150" s="31" t="s">
        <v>19</v>
      </c>
      <c r="C150" s="31" t="s">
        <v>441</v>
      </c>
      <c r="D150" s="31">
        <v>6000053421</v>
      </c>
      <c r="E150" s="31">
        <v>1</v>
      </c>
      <c r="F150" s="31">
        <v>0</v>
      </c>
      <c r="G150" s="31">
        <v>1</v>
      </c>
      <c r="H150" s="63">
        <v>46240</v>
      </c>
      <c r="I150" s="31" t="s">
        <v>438</v>
      </c>
      <c r="J150" s="80">
        <v>516301480826484</v>
      </c>
      <c r="K150" s="32" t="s">
        <v>586</v>
      </c>
      <c r="L150" s="31"/>
      <c r="M150" s="28"/>
      <c r="N150" s="28" t="s">
        <v>439</v>
      </c>
      <c r="O150" s="81">
        <f t="shared" si="4"/>
        <v>46241</v>
      </c>
      <c r="P150" s="28"/>
      <c r="Q150" s="28" t="s">
        <v>439</v>
      </c>
      <c r="R150" s="81">
        <f t="shared" si="5"/>
        <v>46241</v>
      </c>
      <c r="S150" s="28" t="s">
        <v>24</v>
      </c>
      <c r="T150" s="108" t="s">
        <v>478</v>
      </c>
      <c r="U150" s="108" t="s">
        <v>28</v>
      </c>
      <c r="V150" s="28"/>
    </row>
    <row r="151" ht="12.5" spans="1:22">
      <c r="A151" s="83">
        <v>153</v>
      </c>
      <c r="B151" s="31" t="s">
        <v>19</v>
      </c>
      <c r="C151" s="31" t="s">
        <v>441</v>
      </c>
      <c r="D151" s="31">
        <v>6000053421</v>
      </c>
      <c r="E151" s="31">
        <v>4</v>
      </c>
      <c r="F151" s="31">
        <v>4</v>
      </c>
      <c r="G151" s="31">
        <v>0</v>
      </c>
      <c r="H151" s="63">
        <v>46240</v>
      </c>
      <c r="I151" s="31" t="s">
        <v>438</v>
      </c>
      <c r="J151" s="80" t="s">
        <v>587</v>
      </c>
      <c r="K151" s="80" t="s">
        <v>22</v>
      </c>
      <c r="L151" s="31"/>
      <c r="M151" s="28"/>
      <c r="N151" s="28" t="s">
        <v>439</v>
      </c>
      <c r="O151" s="81">
        <f t="shared" si="4"/>
        <v>46241</v>
      </c>
      <c r="P151" s="28"/>
      <c r="Q151" s="28" t="s">
        <v>439</v>
      </c>
      <c r="R151" s="81">
        <f t="shared" si="5"/>
        <v>46241</v>
      </c>
      <c r="S151" s="28" t="s">
        <v>24</v>
      </c>
      <c r="T151" s="28"/>
      <c r="U151" s="28"/>
      <c r="V151" s="28"/>
    </row>
    <row r="152" ht="12.5" spans="1:22">
      <c r="A152" s="83">
        <v>154</v>
      </c>
      <c r="B152" s="31" t="s">
        <v>19</v>
      </c>
      <c r="C152" s="31" t="s">
        <v>441</v>
      </c>
      <c r="D152" s="31">
        <v>6000053421</v>
      </c>
      <c r="E152" s="31">
        <v>1</v>
      </c>
      <c r="F152" s="31">
        <v>0</v>
      </c>
      <c r="G152" s="31">
        <v>1</v>
      </c>
      <c r="H152" s="63">
        <v>46240</v>
      </c>
      <c r="I152" s="31" t="s">
        <v>438</v>
      </c>
      <c r="J152" s="80">
        <v>516301480826489</v>
      </c>
      <c r="K152" s="32" t="s">
        <v>588</v>
      </c>
      <c r="L152" s="31"/>
      <c r="M152" s="28"/>
      <c r="N152" s="28" t="s">
        <v>439</v>
      </c>
      <c r="O152" s="81">
        <f t="shared" si="4"/>
        <v>46241</v>
      </c>
      <c r="P152" s="28"/>
      <c r="Q152" s="28" t="s">
        <v>439</v>
      </c>
      <c r="R152" s="81">
        <f t="shared" si="5"/>
        <v>46241</v>
      </c>
      <c r="S152" s="28" t="s">
        <v>24</v>
      </c>
      <c r="T152" s="80" t="s">
        <v>484</v>
      </c>
      <c r="U152" s="80" t="s">
        <v>28</v>
      </c>
      <c r="V152" s="28"/>
    </row>
    <row r="153" ht="12.5" spans="1:22">
      <c r="A153" s="83">
        <v>155</v>
      </c>
      <c r="B153" s="31" t="s">
        <v>19</v>
      </c>
      <c r="C153" s="31" t="s">
        <v>565</v>
      </c>
      <c r="D153" s="31">
        <v>6000053421</v>
      </c>
      <c r="E153" s="86">
        <v>4</v>
      </c>
      <c r="F153" s="31">
        <v>4</v>
      </c>
      <c r="G153" s="31">
        <v>0</v>
      </c>
      <c r="H153" s="63">
        <v>46240</v>
      </c>
      <c r="I153" s="31" t="s">
        <v>438</v>
      </c>
      <c r="J153" s="80" t="s">
        <v>589</v>
      </c>
      <c r="K153" s="32" t="s">
        <v>22</v>
      </c>
      <c r="L153" s="31"/>
      <c r="M153" s="28"/>
      <c r="N153" s="28" t="s">
        <v>439</v>
      </c>
      <c r="O153" s="81">
        <f t="shared" si="4"/>
        <v>46241</v>
      </c>
      <c r="P153" s="28"/>
      <c r="Q153" s="28" t="s">
        <v>439</v>
      </c>
      <c r="R153" s="81">
        <f t="shared" si="5"/>
        <v>46241</v>
      </c>
      <c r="S153" s="28"/>
      <c r="T153" s="28"/>
      <c r="U153" s="28"/>
      <c r="V153" s="28"/>
    </row>
    <row r="154" ht="12.5" spans="1:22">
      <c r="A154" s="83">
        <v>156</v>
      </c>
      <c r="B154" s="31" t="s">
        <v>19</v>
      </c>
      <c r="C154" s="31" t="s">
        <v>462</v>
      </c>
      <c r="D154" s="31">
        <v>6000053421</v>
      </c>
      <c r="E154" s="31">
        <v>16</v>
      </c>
      <c r="F154" s="31">
        <v>16</v>
      </c>
      <c r="G154" s="31">
        <v>0</v>
      </c>
      <c r="H154" s="63">
        <v>46242</v>
      </c>
      <c r="I154" s="31" t="s">
        <v>438</v>
      </c>
      <c r="J154" s="80" t="s">
        <v>590</v>
      </c>
      <c r="K154" s="80" t="s">
        <v>22</v>
      </c>
      <c r="L154" s="31"/>
      <c r="M154" s="28"/>
      <c r="N154" s="28" t="s">
        <v>439</v>
      </c>
      <c r="O154" s="81">
        <f t="shared" si="4"/>
        <v>46243</v>
      </c>
      <c r="P154" s="28"/>
      <c r="Q154" s="28" t="s">
        <v>439</v>
      </c>
      <c r="R154" s="81">
        <f t="shared" si="5"/>
        <v>46243</v>
      </c>
      <c r="S154" s="28" t="s">
        <v>24</v>
      </c>
      <c r="T154" s="28"/>
      <c r="U154" s="28"/>
      <c r="V154" s="28"/>
    </row>
    <row r="155" ht="12.5" spans="1:22">
      <c r="A155" s="83">
        <v>157</v>
      </c>
      <c r="B155" s="31" t="s">
        <v>19</v>
      </c>
      <c r="C155" s="31" t="s">
        <v>441</v>
      </c>
      <c r="D155" s="31">
        <v>6000053421</v>
      </c>
      <c r="E155" s="31">
        <v>3</v>
      </c>
      <c r="F155" s="31">
        <v>3</v>
      </c>
      <c r="G155" s="31">
        <v>0</v>
      </c>
      <c r="H155" s="63">
        <v>46244</v>
      </c>
      <c r="I155" s="31" t="s">
        <v>438</v>
      </c>
      <c r="J155" s="80" t="s">
        <v>591</v>
      </c>
      <c r="K155" s="80" t="s">
        <v>22</v>
      </c>
      <c r="L155" s="31"/>
      <c r="M155" s="28"/>
      <c r="N155" s="28" t="s">
        <v>439</v>
      </c>
      <c r="O155" s="81">
        <f t="shared" si="4"/>
        <v>46245</v>
      </c>
      <c r="P155" s="28"/>
      <c r="Q155" s="28" t="s">
        <v>439</v>
      </c>
      <c r="R155" s="81">
        <f t="shared" si="5"/>
        <v>46245</v>
      </c>
      <c r="S155" s="28" t="s">
        <v>24</v>
      </c>
      <c r="T155" s="28"/>
      <c r="U155" s="28"/>
      <c r="V155" s="28"/>
    </row>
    <row r="156" ht="12.5" spans="1:22">
      <c r="A156" s="83">
        <v>158</v>
      </c>
      <c r="B156" s="31" t="s">
        <v>19</v>
      </c>
      <c r="C156" s="31" t="s">
        <v>441</v>
      </c>
      <c r="D156" s="31">
        <v>6000053421</v>
      </c>
      <c r="E156" s="31">
        <v>1</v>
      </c>
      <c r="F156" s="31">
        <v>0</v>
      </c>
      <c r="G156" s="31">
        <v>1</v>
      </c>
      <c r="H156" s="63">
        <v>46244</v>
      </c>
      <c r="I156" s="31" t="s">
        <v>438</v>
      </c>
      <c r="J156" s="80">
        <v>516301480826513</v>
      </c>
      <c r="K156" s="32" t="s">
        <v>592</v>
      </c>
      <c r="L156" s="31"/>
      <c r="M156" s="28"/>
      <c r="N156" s="28" t="s">
        <v>439</v>
      </c>
      <c r="O156" s="81">
        <f t="shared" si="4"/>
        <v>46245</v>
      </c>
      <c r="P156" s="28"/>
      <c r="Q156" s="28" t="s">
        <v>439</v>
      </c>
      <c r="R156" s="81">
        <f t="shared" si="5"/>
        <v>46245</v>
      </c>
      <c r="S156" s="28" t="s">
        <v>24</v>
      </c>
      <c r="T156" s="80" t="s">
        <v>456</v>
      </c>
      <c r="U156" s="80" t="s">
        <v>28</v>
      </c>
      <c r="V156" s="28"/>
    </row>
    <row r="157" ht="12.5" spans="1:22">
      <c r="A157" s="83">
        <v>159</v>
      </c>
      <c r="B157" s="31" t="s">
        <v>19</v>
      </c>
      <c r="C157" s="31" t="s">
        <v>441</v>
      </c>
      <c r="D157" s="31">
        <v>6000053421</v>
      </c>
      <c r="E157" s="31">
        <v>6</v>
      </c>
      <c r="F157" s="31">
        <v>6</v>
      </c>
      <c r="G157" s="31">
        <v>0</v>
      </c>
      <c r="H157" s="63">
        <v>46244</v>
      </c>
      <c r="I157" s="31" t="s">
        <v>438</v>
      </c>
      <c r="J157" s="80" t="s">
        <v>593</v>
      </c>
      <c r="K157" s="80" t="s">
        <v>22</v>
      </c>
      <c r="L157" s="31"/>
      <c r="M157" s="28"/>
      <c r="N157" s="28" t="s">
        <v>439</v>
      </c>
      <c r="O157" s="81">
        <f t="shared" si="4"/>
        <v>46245</v>
      </c>
      <c r="P157" s="108"/>
      <c r="Q157" s="108" t="s">
        <v>439</v>
      </c>
      <c r="R157" s="81">
        <f t="shared" si="5"/>
        <v>46245</v>
      </c>
      <c r="S157" s="28" t="s">
        <v>24</v>
      </c>
      <c r="T157" s="28"/>
      <c r="U157" s="28"/>
      <c r="V157" s="28"/>
    </row>
    <row r="158" ht="12.5" spans="1:22">
      <c r="A158" s="83">
        <v>160</v>
      </c>
      <c r="B158" s="31" t="s">
        <v>19</v>
      </c>
      <c r="C158" s="31" t="s">
        <v>441</v>
      </c>
      <c r="D158" s="31">
        <v>6000053421</v>
      </c>
      <c r="E158" s="31">
        <v>1</v>
      </c>
      <c r="F158" s="31">
        <v>0</v>
      </c>
      <c r="G158" s="31">
        <v>1</v>
      </c>
      <c r="H158" s="63">
        <v>46244</v>
      </c>
      <c r="I158" s="31" t="s">
        <v>438</v>
      </c>
      <c r="J158" s="80">
        <v>516301480826520</v>
      </c>
      <c r="K158" s="32" t="s">
        <v>594</v>
      </c>
      <c r="L158" s="31"/>
      <c r="M158" s="28"/>
      <c r="N158" s="28" t="s">
        <v>439</v>
      </c>
      <c r="O158" s="81">
        <f t="shared" si="4"/>
        <v>46245</v>
      </c>
      <c r="P158" s="28"/>
      <c r="Q158" s="28" t="s">
        <v>439</v>
      </c>
      <c r="R158" s="81">
        <f t="shared" si="5"/>
        <v>46245</v>
      </c>
      <c r="S158" s="28" t="s">
        <v>24</v>
      </c>
      <c r="T158" s="80" t="s">
        <v>456</v>
      </c>
      <c r="U158" s="80" t="s">
        <v>28</v>
      </c>
      <c r="V158" s="28"/>
    </row>
    <row r="159" ht="12.5" spans="1:22">
      <c r="A159" s="83">
        <v>161</v>
      </c>
      <c r="B159" s="31" t="s">
        <v>19</v>
      </c>
      <c r="C159" s="31" t="s">
        <v>441</v>
      </c>
      <c r="D159" s="31">
        <v>6000053421</v>
      </c>
      <c r="E159" s="31">
        <v>5</v>
      </c>
      <c r="F159" s="31">
        <v>5</v>
      </c>
      <c r="G159" s="31">
        <v>0</v>
      </c>
      <c r="H159" s="63">
        <v>46244</v>
      </c>
      <c r="I159" s="31" t="s">
        <v>438</v>
      </c>
      <c r="J159" s="80" t="s">
        <v>595</v>
      </c>
      <c r="K159" s="32" t="s">
        <v>22</v>
      </c>
      <c r="L159" s="31"/>
      <c r="M159" s="28"/>
      <c r="N159" s="28" t="s">
        <v>439</v>
      </c>
      <c r="O159" s="81">
        <f t="shared" si="4"/>
        <v>46245</v>
      </c>
      <c r="P159" s="28"/>
      <c r="Q159" s="28" t="s">
        <v>439</v>
      </c>
      <c r="R159" s="81">
        <f t="shared" si="5"/>
        <v>46245</v>
      </c>
      <c r="S159" s="28"/>
      <c r="T159" s="28"/>
      <c r="U159" s="28"/>
      <c r="V159" s="28"/>
    </row>
    <row r="160" ht="12.5" spans="1:22">
      <c r="A160" s="83">
        <v>162</v>
      </c>
      <c r="B160" s="31" t="s">
        <v>19</v>
      </c>
      <c r="C160" s="31" t="s">
        <v>441</v>
      </c>
      <c r="D160" s="31">
        <v>6000053421</v>
      </c>
      <c r="E160" s="31">
        <v>16</v>
      </c>
      <c r="F160" s="31">
        <v>16</v>
      </c>
      <c r="G160" s="31">
        <v>0</v>
      </c>
      <c r="H160" s="63">
        <v>46246</v>
      </c>
      <c r="I160" s="31" t="s">
        <v>438</v>
      </c>
      <c r="J160" s="80" t="s">
        <v>596</v>
      </c>
      <c r="K160" s="80" t="s">
        <v>22</v>
      </c>
      <c r="L160" s="31"/>
      <c r="M160" s="28"/>
      <c r="N160" s="28" t="s">
        <v>439</v>
      </c>
      <c r="O160" s="81">
        <f t="shared" si="4"/>
        <v>46247</v>
      </c>
      <c r="P160" s="28"/>
      <c r="Q160" s="28" t="s">
        <v>439</v>
      </c>
      <c r="R160" s="81">
        <f t="shared" si="5"/>
        <v>46247</v>
      </c>
      <c r="S160" s="28" t="s">
        <v>24</v>
      </c>
      <c r="T160" s="28"/>
      <c r="U160" s="28"/>
      <c r="V160" s="28"/>
    </row>
    <row r="161" ht="12.5" spans="1:22">
      <c r="A161" s="83">
        <v>163</v>
      </c>
      <c r="B161" s="31" t="s">
        <v>19</v>
      </c>
      <c r="C161" s="31" t="s">
        <v>441</v>
      </c>
      <c r="D161" s="31">
        <v>6000053421</v>
      </c>
      <c r="E161" s="31">
        <v>7</v>
      </c>
      <c r="F161" s="31">
        <v>7</v>
      </c>
      <c r="G161" s="31">
        <v>0</v>
      </c>
      <c r="H161" s="63">
        <v>46248</v>
      </c>
      <c r="I161" s="31" t="s">
        <v>438</v>
      </c>
      <c r="J161" s="80" t="s">
        <v>597</v>
      </c>
      <c r="K161" s="80" t="s">
        <v>22</v>
      </c>
      <c r="L161" s="31"/>
      <c r="M161" s="28"/>
      <c r="N161" s="28" t="s">
        <v>439</v>
      </c>
      <c r="O161" s="81">
        <f t="shared" si="4"/>
        <v>46249</v>
      </c>
      <c r="P161" s="28"/>
      <c r="Q161" s="28" t="s">
        <v>439</v>
      </c>
      <c r="R161" s="81">
        <f t="shared" si="5"/>
        <v>46249</v>
      </c>
      <c r="S161" s="28"/>
      <c r="T161" s="28"/>
      <c r="U161" s="28"/>
      <c r="V161" s="28"/>
    </row>
    <row r="162" ht="12.5" spans="1:22">
      <c r="A162" s="83">
        <v>164</v>
      </c>
      <c r="B162" s="31" t="s">
        <v>19</v>
      </c>
      <c r="C162" s="31" t="s">
        <v>441</v>
      </c>
      <c r="D162" s="31">
        <v>6000053421</v>
      </c>
      <c r="E162" s="31">
        <v>3</v>
      </c>
      <c r="F162" s="31">
        <v>3</v>
      </c>
      <c r="G162" s="31">
        <v>0</v>
      </c>
      <c r="H162" s="63">
        <v>46248</v>
      </c>
      <c r="I162" s="31" t="s">
        <v>438</v>
      </c>
      <c r="J162" s="80" t="s">
        <v>598</v>
      </c>
      <c r="K162" s="80" t="s">
        <v>22</v>
      </c>
      <c r="L162" s="31"/>
      <c r="M162" s="28"/>
      <c r="N162" s="28" t="s">
        <v>439</v>
      </c>
      <c r="O162" s="81">
        <f t="shared" si="4"/>
        <v>46249</v>
      </c>
      <c r="P162" s="28"/>
      <c r="Q162" s="28" t="s">
        <v>439</v>
      </c>
      <c r="R162" s="81">
        <f t="shared" si="5"/>
        <v>46249</v>
      </c>
      <c r="S162" s="28" t="s">
        <v>24</v>
      </c>
      <c r="T162" s="28"/>
      <c r="U162" s="28"/>
      <c r="V162" s="28"/>
    </row>
    <row r="163" ht="12.5" spans="1:22">
      <c r="A163" s="83">
        <v>165</v>
      </c>
      <c r="B163" s="31" t="s">
        <v>19</v>
      </c>
      <c r="C163" s="31" t="s">
        <v>599</v>
      </c>
      <c r="D163" s="31">
        <v>6000053421</v>
      </c>
      <c r="E163" s="31">
        <v>16</v>
      </c>
      <c r="F163" s="31">
        <v>16</v>
      </c>
      <c r="G163" s="31">
        <v>0</v>
      </c>
      <c r="H163" s="63">
        <v>46252</v>
      </c>
      <c r="I163" s="31" t="s">
        <v>438</v>
      </c>
      <c r="J163" s="80" t="s">
        <v>600</v>
      </c>
      <c r="K163" s="80" t="s">
        <v>22</v>
      </c>
      <c r="L163" s="31"/>
      <c r="M163" s="28"/>
      <c r="N163" s="28" t="s">
        <v>439</v>
      </c>
      <c r="O163" s="81">
        <f t="shared" si="4"/>
        <v>46253</v>
      </c>
      <c r="P163" s="28"/>
      <c r="Q163" s="28" t="s">
        <v>439</v>
      </c>
      <c r="R163" s="81">
        <f t="shared" si="5"/>
        <v>46253</v>
      </c>
      <c r="S163" s="28" t="s">
        <v>24</v>
      </c>
      <c r="T163" s="28"/>
      <c r="U163" s="28"/>
      <c r="V163" s="28"/>
    </row>
    <row r="164" ht="12.5" spans="1:22">
      <c r="A164" s="83">
        <v>166</v>
      </c>
      <c r="B164" s="31" t="s">
        <v>19</v>
      </c>
      <c r="C164" s="31" t="s">
        <v>601</v>
      </c>
      <c r="D164" s="31">
        <v>6000053421</v>
      </c>
      <c r="E164" s="31">
        <v>16</v>
      </c>
      <c r="F164" s="31">
        <v>16</v>
      </c>
      <c r="G164" s="31">
        <v>0</v>
      </c>
      <c r="H164" s="63">
        <v>46254</v>
      </c>
      <c r="I164" s="31" t="s">
        <v>438</v>
      </c>
      <c r="J164" s="80" t="s">
        <v>602</v>
      </c>
      <c r="K164" s="80" t="s">
        <v>22</v>
      </c>
      <c r="L164" s="31"/>
      <c r="M164" s="28"/>
      <c r="N164" s="28" t="s">
        <v>439</v>
      </c>
      <c r="O164" s="81">
        <f t="shared" si="4"/>
        <v>46255</v>
      </c>
      <c r="P164" s="28"/>
      <c r="Q164" s="28" t="s">
        <v>439</v>
      </c>
      <c r="R164" s="81">
        <f t="shared" si="5"/>
        <v>46255</v>
      </c>
      <c r="S164" s="28" t="s">
        <v>24</v>
      </c>
      <c r="T164" s="28"/>
      <c r="U164" s="28"/>
      <c r="V164" s="28"/>
    </row>
    <row r="165" ht="12.5" spans="1:22">
      <c r="A165" s="83">
        <v>167</v>
      </c>
      <c r="B165" s="31" t="s">
        <v>19</v>
      </c>
      <c r="C165" s="31" t="s">
        <v>441</v>
      </c>
      <c r="D165" s="31">
        <v>6000053421</v>
      </c>
      <c r="E165" s="31">
        <v>7</v>
      </c>
      <c r="F165" s="31">
        <v>7</v>
      </c>
      <c r="G165" s="31">
        <v>0</v>
      </c>
      <c r="H165" s="63">
        <v>46259</v>
      </c>
      <c r="I165" s="31" t="s">
        <v>438</v>
      </c>
      <c r="J165" s="80" t="s">
        <v>603</v>
      </c>
      <c r="K165" s="80" t="s">
        <v>22</v>
      </c>
      <c r="L165" s="31"/>
      <c r="M165" s="28"/>
      <c r="N165" s="28" t="s">
        <v>439</v>
      </c>
      <c r="O165" s="81">
        <f t="shared" si="4"/>
        <v>46260</v>
      </c>
      <c r="P165" s="28"/>
      <c r="Q165" s="28" t="s">
        <v>439</v>
      </c>
      <c r="R165" s="81">
        <f t="shared" si="5"/>
        <v>46260</v>
      </c>
      <c r="S165" s="28" t="s">
        <v>24</v>
      </c>
      <c r="T165" s="28"/>
      <c r="U165" s="28"/>
      <c r="V165" s="28"/>
    </row>
    <row r="166" ht="12.5" spans="1:22">
      <c r="A166" s="83">
        <v>168</v>
      </c>
      <c r="B166" s="31" t="s">
        <v>19</v>
      </c>
      <c r="C166" s="31" t="s">
        <v>441</v>
      </c>
      <c r="D166" s="31">
        <v>6000053421</v>
      </c>
      <c r="E166" s="31">
        <v>13</v>
      </c>
      <c r="F166" s="31">
        <v>13</v>
      </c>
      <c r="G166" s="31">
        <v>0</v>
      </c>
      <c r="H166" s="63">
        <v>46260</v>
      </c>
      <c r="I166" s="31" t="s">
        <v>438</v>
      </c>
      <c r="J166" s="80" t="s">
        <v>604</v>
      </c>
      <c r="K166" s="80" t="s">
        <v>22</v>
      </c>
      <c r="L166" s="31"/>
      <c r="M166" s="28"/>
      <c r="N166" s="28" t="s">
        <v>439</v>
      </c>
      <c r="O166" s="81">
        <f t="shared" si="4"/>
        <v>46261</v>
      </c>
      <c r="P166" s="28"/>
      <c r="Q166" s="28" t="s">
        <v>439</v>
      </c>
      <c r="R166" s="81">
        <f t="shared" si="5"/>
        <v>46261</v>
      </c>
      <c r="S166" s="28" t="s">
        <v>24</v>
      </c>
      <c r="T166" s="28"/>
      <c r="U166" s="28"/>
      <c r="V166" s="28"/>
    </row>
    <row r="167" ht="12.5" spans="1:22">
      <c r="A167" s="83">
        <v>169</v>
      </c>
      <c r="B167" s="31" t="s">
        <v>19</v>
      </c>
      <c r="C167" s="31" t="s">
        <v>441</v>
      </c>
      <c r="D167" s="31">
        <v>6000053421</v>
      </c>
      <c r="E167" s="31">
        <v>7</v>
      </c>
      <c r="F167" s="31">
        <v>7</v>
      </c>
      <c r="G167" s="31">
        <v>0</v>
      </c>
      <c r="H167" s="63">
        <v>46261</v>
      </c>
      <c r="I167" s="31" t="s">
        <v>438</v>
      </c>
      <c r="J167" s="80" t="s">
        <v>605</v>
      </c>
      <c r="K167" s="80" t="s">
        <v>22</v>
      </c>
      <c r="L167" s="28"/>
      <c r="M167" s="28"/>
      <c r="N167" s="28" t="s">
        <v>439</v>
      </c>
      <c r="O167" s="81">
        <f t="shared" si="4"/>
        <v>46262</v>
      </c>
      <c r="P167" s="28"/>
      <c r="Q167" s="28" t="s">
        <v>439</v>
      </c>
      <c r="R167" s="81">
        <f t="shared" si="5"/>
        <v>46262</v>
      </c>
      <c r="S167" s="28" t="s">
        <v>24</v>
      </c>
      <c r="T167" s="28"/>
      <c r="U167" s="28"/>
      <c r="V167" s="28"/>
    </row>
    <row r="168" ht="12.5" spans="1:22">
      <c r="A168" s="83">
        <v>170</v>
      </c>
      <c r="B168" s="31" t="s">
        <v>19</v>
      </c>
      <c r="C168" s="31" t="s">
        <v>441</v>
      </c>
      <c r="D168" s="31">
        <v>6000053421</v>
      </c>
      <c r="E168" s="31">
        <v>13</v>
      </c>
      <c r="F168" s="31">
        <v>13</v>
      </c>
      <c r="G168" s="31">
        <v>0</v>
      </c>
      <c r="H168" s="63">
        <v>46261</v>
      </c>
      <c r="I168" s="31" t="s">
        <v>438</v>
      </c>
      <c r="J168" s="80" t="s">
        <v>606</v>
      </c>
      <c r="K168" s="80" t="s">
        <v>22</v>
      </c>
      <c r="L168" s="28"/>
      <c r="M168" s="28"/>
      <c r="N168" s="28" t="s">
        <v>439</v>
      </c>
      <c r="O168" s="81">
        <f t="shared" si="4"/>
        <v>46262</v>
      </c>
      <c r="P168" s="28"/>
      <c r="Q168" s="28" t="s">
        <v>439</v>
      </c>
      <c r="R168" s="81">
        <f t="shared" si="5"/>
        <v>46262</v>
      </c>
      <c r="S168" s="28" t="s">
        <v>24</v>
      </c>
      <c r="T168" s="28"/>
      <c r="U168" s="28"/>
      <c r="V168" s="28"/>
    </row>
    <row r="169" ht="12.5" spans="1:22">
      <c r="A169" s="83">
        <v>171</v>
      </c>
      <c r="B169" s="31" t="s">
        <v>19</v>
      </c>
      <c r="C169" s="31" t="s">
        <v>441</v>
      </c>
      <c r="D169" s="31">
        <v>6000053421</v>
      </c>
      <c r="E169" s="31">
        <v>1</v>
      </c>
      <c r="F169" s="31">
        <v>1</v>
      </c>
      <c r="G169" s="31">
        <v>0</v>
      </c>
      <c r="H169" s="63">
        <v>46264</v>
      </c>
      <c r="I169" s="31" t="s">
        <v>438</v>
      </c>
      <c r="J169" s="80">
        <v>516301480826624</v>
      </c>
      <c r="K169" s="80" t="s">
        <v>22</v>
      </c>
      <c r="L169" s="28"/>
      <c r="M169" s="28"/>
      <c r="N169" s="28" t="s">
        <v>439</v>
      </c>
      <c r="O169" s="81">
        <f t="shared" si="4"/>
        <v>46265</v>
      </c>
      <c r="P169" s="28"/>
      <c r="Q169" s="28" t="s">
        <v>439</v>
      </c>
      <c r="R169" s="81">
        <f t="shared" si="5"/>
        <v>46265</v>
      </c>
      <c r="S169" s="28" t="s">
        <v>24</v>
      </c>
      <c r="T169" s="28"/>
      <c r="U169" s="28"/>
      <c r="V169" s="28"/>
    </row>
    <row r="170" ht="12.5" spans="1:22">
      <c r="A170" s="83">
        <v>172</v>
      </c>
      <c r="B170" s="31" t="s">
        <v>19</v>
      </c>
      <c r="C170" s="31" t="s">
        <v>441</v>
      </c>
      <c r="D170" s="31">
        <v>6000053421</v>
      </c>
      <c r="E170" s="31">
        <v>1</v>
      </c>
      <c r="F170" s="31">
        <v>0</v>
      </c>
      <c r="G170" s="31">
        <v>1</v>
      </c>
      <c r="H170" s="63">
        <v>46264</v>
      </c>
      <c r="I170" s="31" t="s">
        <v>438</v>
      </c>
      <c r="J170" s="80">
        <v>516301480826625</v>
      </c>
      <c r="K170" s="80" t="s">
        <v>607</v>
      </c>
      <c r="L170" s="28"/>
      <c r="M170" s="28"/>
      <c r="N170" s="28" t="s">
        <v>439</v>
      </c>
      <c r="O170" s="81">
        <f t="shared" si="4"/>
        <v>46265</v>
      </c>
      <c r="P170" s="28"/>
      <c r="Q170" s="28" t="s">
        <v>439</v>
      </c>
      <c r="R170" s="81">
        <f t="shared" si="5"/>
        <v>46265</v>
      </c>
      <c r="S170" s="28" t="s">
        <v>24</v>
      </c>
      <c r="T170" s="80" t="s">
        <v>456</v>
      </c>
      <c r="U170" s="80" t="s">
        <v>28</v>
      </c>
      <c r="V170" s="28"/>
    </row>
    <row r="171" ht="12.5" spans="1:22">
      <c r="A171" s="83">
        <v>173</v>
      </c>
      <c r="B171" s="31" t="s">
        <v>19</v>
      </c>
      <c r="C171" s="31" t="s">
        <v>441</v>
      </c>
      <c r="D171" s="31">
        <v>6000053421</v>
      </c>
      <c r="E171" s="31">
        <v>1</v>
      </c>
      <c r="F171" s="31">
        <v>0</v>
      </c>
      <c r="G171" s="31">
        <v>1</v>
      </c>
      <c r="H171" s="63">
        <v>46264</v>
      </c>
      <c r="I171" s="31" t="s">
        <v>438</v>
      </c>
      <c r="J171" s="80">
        <v>516301480826626</v>
      </c>
      <c r="K171" s="80" t="s">
        <v>608</v>
      </c>
      <c r="L171" s="28"/>
      <c r="M171" s="28"/>
      <c r="N171" s="28" t="s">
        <v>439</v>
      </c>
      <c r="O171" s="81">
        <f t="shared" si="4"/>
        <v>46265</v>
      </c>
      <c r="P171" s="28"/>
      <c r="Q171" s="28" t="s">
        <v>439</v>
      </c>
      <c r="R171" s="81">
        <f t="shared" si="5"/>
        <v>46265</v>
      </c>
      <c r="S171" s="28" t="s">
        <v>24</v>
      </c>
      <c r="T171" s="80" t="s">
        <v>443</v>
      </c>
      <c r="U171" s="80" t="s">
        <v>28</v>
      </c>
      <c r="V171" s="28"/>
    </row>
    <row r="172" ht="12.5" spans="1:22">
      <c r="A172" s="83">
        <v>174</v>
      </c>
      <c r="B172" s="31" t="s">
        <v>19</v>
      </c>
      <c r="C172" s="31" t="s">
        <v>441</v>
      </c>
      <c r="D172" s="31">
        <v>6000053421</v>
      </c>
      <c r="E172" s="31">
        <v>12</v>
      </c>
      <c r="F172" s="31">
        <v>12</v>
      </c>
      <c r="G172" s="31">
        <v>0</v>
      </c>
      <c r="H172" s="63">
        <v>46264</v>
      </c>
      <c r="I172" s="31" t="s">
        <v>438</v>
      </c>
      <c r="J172" s="80" t="s">
        <v>609</v>
      </c>
      <c r="K172" s="80" t="s">
        <v>22</v>
      </c>
      <c r="L172" s="28"/>
      <c r="M172" s="28"/>
      <c r="N172" s="28" t="s">
        <v>439</v>
      </c>
      <c r="O172" s="81">
        <f t="shared" si="4"/>
        <v>46265</v>
      </c>
      <c r="P172" s="28"/>
      <c r="Q172" s="28" t="s">
        <v>439</v>
      </c>
      <c r="R172" s="81">
        <f t="shared" si="5"/>
        <v>46265</v>
      </c>
      <c r="S172" s="28" t="s">
        <v>24</v>
      </c>
      <c r="T172" s="28"/>
      <c r="U172" s="28"/>
      <c r="V172" s="28"/>
    </row>
    <row r="173" ht="12.5" spans="1:22">
      <c r="A173" s="83">
        <v>175</v>
      </c>
      <c r="B173" s="31" t="s">
        <v>19</v>
      </c>
      <c r="C173" s="31" t="s">
        <v>537</v>
      </c>
      <c r="D173" s="31">
        <v>6000053421</v>
      </c>
      <c r="E173" s="31">
        <v>8</v>
      </c>
      <c r="F173" s="31">
        <v>8</v>
      </c>
      <c r="G173" s="31">
        <v>0</v>
      </c>
      <c r="H173" s="63">
        <v>46265</v>
      </c>
      <c r="I173" s="31" t="s">
        <v>438</v>
      </c>
      <c r="J173" s="80" t="s">
        <v>610</v>
      </c>
      <c r="K173" s="80" t="s">
        <v>22</v>
      </c>
      <c r="L173" s="28"/>
      <c r="M173" s="28"/>
      <c r="N173" s="28" t="s">
        <v>439</v>
      </c>
      <c r="O173" s="81">
        <f t="shared" si="4"/>
        <v>46266</v>
      </c>
      <c r="P173" s="28"/>
      <c r="Q173" s="28" t="s">
        <v>439</v>
      </c>
      <c r="R173" s="81">
        <f t="shared" si="5"/>
        <v>46266</v>
      </c>
      <c r="S173" s="28" t="s">
        <v>24</v>
      </c>
      <c r="T173" s="28"/>
      <c r="U173" s="28"/>
      <c r="V173" s="28"/>
    </row>
    <row r="174" ht="14.5" customHeight="1" spans="1:22">
      <c r="A174" s="83">
        <v>176</v>
      </c>
      <c r="B174" s="31" t="s">
        <v>19</v>
      </c>
      <c r="C174" s="31" t="s">
        <v>441</v>
      </c>
      <c r="D174" s="31">
        <v>6000053421</v>
      </c>
      <c r="E174" s="18">
        <v>1</v>
      </c>
      <c r="F174" s="31">
        <v>0</v>
      </c>
      <c r="G174" s="31">
        <v>1</v>
      </c>
      <c r="H174" s="63">
        <v>46266</v>
      </c>
      <c r="I174" s="31" t="s">
        <v>438</v>
      </c>
      <c r="J174" s="80">
        <v>516301480826647</v>
      </c>
      <c r="K174" s="80" t="s">
        <v>611</v>
      </c>
      <c r="L174" s="28" t="s">
        <v>2901</v>
      </c>
      <c r="M174" s="28" t="s">
        <v>2902</v>
      </c>
      <c r="N174" s="28" t="s">
        <v>439</v>
      </c>
      <c r="O174" s="81">
        <f t="shared" si="4"/>
        <v>46267</v>
      </c>
      <c r="P174" s="28" t="s">
        <v>2903</v>
      </c>
      <c r="Q174" s="28" t="s">
        <v>439</v>
      </c>
      <c r="R174" s="81">
        <f t="shared" si="5"/>
        <v>46267</v>
      </c>
      <c r="S174" s="28" t="s">
        <v>24</v>
      </c>
      <c r="T174" s="80" t="s">
        <v>456</v>
      </c>
      <c r="U174" s="80" t="s">
        <v>28</v>
      </c>
      <c r="V174" s="28"/>
    </row>
    <row r="175" ht="14.5" customHeight="1" spans="1:22">
      <c r="A175" s="83">
        <v>177</v>
      </c>
      <c r="B175" s="31" t="s">
        <v>19</v>
      </c>
      <c r="C175" s="31" t="s">
        <v>441</v>
      </c>
      <c r="D175" s="31">
        <v>6000053421</v>
      </c>
      <c r="E175" s="18">
        <v>1</v>
      </c>
      <c r="F175" s="31">
        <v>0</v>
      </c>
      <c r="G175" s="31">
        <v>1</v>
      </c>
      <c r="H175" s="63">
        <v>46266</v>
      </c>
      <c r="I175" s="31" t="s">
        <v>438</v>
      </c>
      <c r="J175" s="80">
        <v>516301480826648</v>
      </c>
      <c r="K175" s="80" t="s">
        <v>611</v>
      </c>
      <c r="L175" s="28" t="s">
        <v>2901</v>
      </c>
      <c r="M175" s="28" t="s">
        <v>2902</v>
      </c>
      <c r="N175" s="28" t="s">
        <v>439</v>
      </c>
      <c r="O175" s="81">
        <f t="shared" si="4"/>
        <v>46267</v>
      </c>
      <c r="P175" s="28" t="s">
        <v>2903</v>
      </c>
      <c r="Q175" s="28" t="s">
        <v>439</v>
      </c>
      <c r="R175" s="81">
        <f t="shared" si="5"/>
        <v>46267</v>
      </c>
      <c r="S175" s="28" t="s">
        <v>24</v>
      </c>
      <c r="T175" s="80" t="s">
        <v>456</v>
      </c>
      <c r="U175" s="80" t="s">
        <v>28</v>
      </c>
      <c r="V175" s="28"/>
    </row>
    <row r="176" ht="14.5" customHeight="1" spans="1:22">
      <c r="A176" s="83">
        <v>178</v>
      </c>
      <c r="B176" s="31" t="s">
        <v>19</v>
      </c>
      <c r="C176" s="31" t="s">
        <v>441</v>
      </c>
      <c r="D176" s="31">
        <v>6000053421</v>
      </c>
      <c r="E176" s="18">
        <v>1</v>
      </c>
      <c r="F176" s="31">
        <v>1</v>
      </c>
      <c r="G176" s="31">
        <v>0</v>
      </c>
      <c r="H176" s="63">
        <v>46266</v>
      </c>
      <c r="I176" s="31" t="s">
        <v>438</v>
      </c>
      <c r="J176" s="80">
        <v>516301480826649</v>
      </c>
      <c r="K176" s="80" t="s">
        <v>22</v>
      </c>
      <c r="L176" s="28"/>
      <c r="M176" s="28"/>
      <c r="N176" s="28" t="s">
        <v>439</v>
      </c>
      <c r="O176" s="81">
        <f t="shared" si="4"/>
        <v>46267</v>
      </c>
      <c r="P176" s="28"/>
      <c r="Q176" s="28"/>
      <c r="R176" s="81">
        <f t="shared" si="5"/>
        <v>46267</v>
      </c>
      <c r="S176" s="28" t="s">
        <v>24</v>
      </c>
      <c r="T176" s="28"/>
      <c r="U176" s="28"/>
      <c r="V176" s="28"/>
    </row>
    <row r="177" ht="14.5" customHeight="1" spans="1:22">
      <c r="A177" s="83">
        <v>179</v>
      </c>
      <c r="B177" s="31" t="s">
        <v>19</v>
      </c>
      <c r="C177" s="31" t="s">
        <v>441</v>
      </c>
      <c r="D177" s="31">
        <v>6000053421</v>
      </c>
      <c r="E177" s="18">
        <v>1</v>
      </c>
      <c r="F177" s="31">
        <v>0</v>
      </c>
      <c r="G177" s="31">
        <v>1</v>
      </c>
      <c r="H177" s="63">
        <v>46266</v>
      </c>
      <c r="I177" s="31" t="s">
        <v>438</v>
      </c>
      <c r="J177" s="80">
        <v>516301480826650</v>
      </c>
      <c r="K177" s="80" t="s">
        <v>611</v>
      </c>
      <c r="L177" s="28" t="s">
        <v>2901</v>
      </c>
      <c r="M177" s="28" t="s">
        <v>2902</v>
      </c>
      <c r="N177" s="28" t="s">
        <v>439</v>
      </c>
      <c r="O177" s="81">
        <f t="shared" si="4"/>
        <v>46267</v>
      </c>
      <c r="P177" s="28" t="s">
        <v>2903</v>
      </c>
      <c r="Q177" s="28" t="s">
        <v>439</v>
      </c>
      <c r="R177" s="81">
        <f t="shared" si="5"/>
        <v>46267</v>
      </c>
      <c r="S177" s="28" t="s">
        <v>24</v>
      </c>
      <c r="T177" s="80" t="s">
        <v>456</v>
      </c>
      <c r="U177" s="80" t="s">
        <v>28</v>
      </c>
      <c r="V177" s="28"/>
    </row>
    <row r="178" ht="14.5" customHeight="1" spans="1:22">
      <c r="A178" s="83">
        <v>180</v>
      </c>
      <c r="B178" s="31" t="s">
        <v>19</v>
      </c>
      <c r="C178" s="31" t="s">
        <v>441</v>
      </c>
      <c r="D178" s="31">
        <v>6000053421</v>
      </c>
      <c r="E178" s="18">
        <v>2</v>
      </c>
      <c r="F178" s="31">
        <v>2</v>
      </c>
      <c r="G178" s="31">
        <v>0</v>
      </c>
      <c r="H178" s="63">
        <v>46266</v>
      </c>
      <c r="I178" s="31" t="s">
        <v>438</v>
      </c>
      <c r="J178" s="80" t="s">
        <v>612</v>
      </c>
      <c r="K178" s="80" t="s">
        <v>22</v>
      </c>
      <c r="L178" s="28"/>
      <c r="M178" s="28"/>
      <c r="N178" s="28" t="s">
        <v>439</v>
      </c>
      <c r="O178" s="81">
        <f t="shared" si="4"/>
        <v>46267</v>
      </c>
      <c r="P178" s="28"/>
      <c r="Q178" s="28" t="s">
        <v>439</v>
      </c>
      <c r="R178" s="81">
        <f t="shared" si="5"/>
        <v>46267</v>
      </c>
      <c r="S178" s="28" t="s">
        <v>24</v>
      </c>
      <c r="T178" s="28"/>
      <c r="U178" s="28"/>
      <c r="V178" s="28"/>
    </row>
    <row r="179" ht="14.5" customHeight="1" spans="1:22">
      <c r="A179" s="83">
        <v>181</v>
      </c>
      <c r="B179" s="31" t="s">
        <v>19</v>
      </c>
      <c r="C179" s="31" t="s">
        <v>441</v>
      </c>
      <c r="D179" s="31">
        <v>6000053421</v>
      </c>
      <c r="E179" s="18">
        <v>1</v>
      </c>
      <c r="F179" s="31">
        <v>0</v>
      </c>
      <c r="G179" s="31">
        <v>1</v>
      </c>
      <c r="H179" s="63">
        <v>46266</v>
      </c>
      <c r="I179" s="31" t="s">
        <v>438</v>
      </c>
      <c r="J179" s="80">
        <v>516301480826653</v>
      </c>
      <c r="K179" s="80" t="s">
        <v>611</v>
      </c>
      <c r="L179" s="28" t="s">
        <v>2901</v>
      </c>
      <c r="M179" s="28" t="s">
        <v>2902</v>
      </c>
      <c r="N179" s="28" t="s">
        <v>439</v>
      </c>
      <c r="O179" s="81">
        <f t="shared" si="4"/>
        <v>46267</v>
      </c>
      <c r="P179" s="28" t="s">
        <v>2903</v>
      </c>
      <c r="Q179" s="28" t="s">
        <v>439</v>
      </c>
      <c r="R179" s="81">
        <f t="shared" si="5"/>
        <v>46267</v>
      </c>
      <c r="S179" s="28" t="s">
        <v>24</v>
      </c>
      <c r="T179" s="80" t="s">
        <v>456</v>
      </c>
      <c r="U179" s="80" t="s">
        <v>28</v>
      </c>
      <c r="V179" s="28"/>
    </row>
    <row r="180" ht="14.5" customHeight="1" spans="1:22">
      <c r="A180" s="83">
        <v>182</v>
      </c>
      <c r="B180" s="31" t="s">
        <v>19</v>
      </c>
      <c r="C180" s="31" t="s">
        <v>441</v>
      </c>
      <c r="D180" s="31">
        <v>6000053421</v>
      </c>
      <c r="E180" s="18">
        <v>5</v>
      </c>
      <c r="F180" s="31">
        <v>5</v>
      </c>
      <c r="G180" s="31">
        <v>0</v>
      </c>
      <c r="H180" s="63">
        <v>46266</v>
      </c>
      <c r="I180" s="31" t="s">
        <v>438</v>
      </c>
      <c r="J180" s="80" t="s">
        <v>613</v>
      </c>
      <c r="K180" s="80" t="s">
        <v>22</v>
      </c>
      <c r="L180" s="28"/>
      <c r="M180" s="28"/>
      <c r="N180" s="28" t="s">
        <v>439</v>
      </c>
      <c r="O180" s="81">
        <f t="shared" si="4"/>
        <v>46267</v>
      </c>
      <c r="P180" s="28"/>
      <c r="Q180" s="28" t="s">
        <v>439</v>
      </c>
      <c r="R180" s="81">
        <f t="shared" si="5"/>
        <v>46267</v>
      </c>
      <c r="S180" s="28" t="s">
        <v>24</v>
      </c>
      <c r="T180" s="28"/>
      <c r="U180" s="28"/>
      <c r="V180" s="28"/>
    </row>
    <row r="181" ht="14.5" customHeight="1" spans="1:22">
      <c r="A181" s="83">
        <v>183</v>
      </c>
      <c r="B181" s="31" t="s">
        <v>19</v>
      </c>
      <c r="C181" s="18" t="s">
        <v>565</v>
      </c>
      <c r="D181" s="31">
        <v>6000053421</v>
      </c>
      <c r="E181" s="18">
        <v>11</v>
      </c>
      <c r="F181" s="31">
        <v>11</v>
      </c>
      <c r="G181" s="31">
        <v>0</v>
      </c>
      <c r="H181" s="63">
        <v>46267</v>
      </c>
      <c r="I181" s="31" t="s">
        <v>438</v>
      </c>
      <c r="J181" s="80" t="s">
        <v>614</v>
      </c>
      <c r="K181" s="80" t="s">
        <v>22</v>
      </c>
      <c r="L181" s="28"/>
      <c r="M181" s="28"/>
      <c r="N181" s="28" t="s">
        <v>439</v>
      </c>
      <c r="O181" s="81">
        <f t="shared" si="4"/>
        <v>46268</v>
      </c>
      <c r="P181" s="28"/>
      <c r="Q181" s="28" t="s">
        <v>439</v>
      </c>
      <c r="R181" s="81">
        <f t="shared" si="5"/>
        <v>46268</v>
      </c>
      <c r="S181" s="28" t="s">
        <v>24</v>
      </c>
      <c r="T181" s="28"/>
      <c r="U181" s="28"/>
      <c r="V181" s="28"/>
    </row>
    <row r="182" ht="14.5" customHeight="1" spans="1:22">
      <c r="A182" s="83">
        <v>184</v>
      </c>
      <c r="B182" s="31" t="s">
        <v>19</v>
      </c>
      <c r="C182" s="18" t="s">
        <v>599</v>
      </c>
      <c r="D182" s="31">
        <v>6000053421</v>
      </c>
      <c r="E182" s="18">
        <v>16</v>
      </c>
      <c r="F182" s="31">
        <v>16</v>
      </c>
      <c r="G182" s="31">
        <v>0</v>
      </c>
      <c r="H182" s="63">
        <v>46270</v>
      </c>
      <c r="I182" s="31" t="s">
        <v>438</v>
      </c>
      <c r="J182" s="80" t="s">
        <v>615</v>
      </c>
      <c r="K182" s="80" t="s">
        <v>22</v>
      </c>
      <c r="L182" s="28"/>
      <c r="M182" s="28"/>
      <c r="N182" s="28" t="s">
        <v>439</v>
      </c>
      <c r="O182" s="81">
        <f t="shared" si="4"/>
        <v>46271</v>
      </c>
      <c r="P182" s="28"/>
      <c r="Q182" s="28" t="s">
        <v>439</v>
      </c>
      <c r="R182" s="81">
        <f t="shared" si="5"/>
        <v>46271</v>
      </c>
      <c r="S182" s="28" t="s">
        <v>24</v>
      </c>
      <c r="T182" s="28"/>
      <c r="U182" s="28"/>
      <c r="V182" s="28"/>
    </row>
    <row r="183" ht="14.5" customHeight="1" spans="1:22">
      <c r="A183" s="83">
        <v>185</v>
      </c>
      <c r="B183" s="31" t="s">
        <v>19</v>
      </c>
      <c r="C183" s="18" t="s">
        <v>599</v>
      </c>
      <c r="D183" s="31">
        <v>6000053421</v>
      </c>
      <c r="E183" s="18">
        <v>5</v>
      </c>
      <c r="F183" s="31">
        <v>5</v>
      </c>
      <c r="G183" s="31">
        <v>0</v>
      </c>
      <c r="H183" s="63">
        <v>46272</v>
      </c>
      <c r="I183" s="31" t="s">
        <v>438</v>
      </c>
      <c r="J183" s="80" t="s">
        <v>616</v>
      </c>
      <c r="K183" s="80" t="s">
        <v>22</v>
      </c>
      <c r="L183" s="28"/>
      <c r="M183" s="28"/>
      <c r="N183" s="28" t="s">
        <v>439</v>
      </c>
      <c r="O183" s="581">
        <v>46273</v>
      </c>
      <c r="P183" s="28"/>
      <c r="Q183" s="28" t="s">
        <v>439</v>
      </c>
      <c r="R183" s="81">
        <f t="shared" si="5"/>
        <v>46273</v>
      </c>
      <c r="S183" s="28" t="s">
        <v>24</v>
      </c>
      <c r="T183" s="28"/>
      <c r="U183" s="28"/>
      <c r="V183" s="28"/>
    </row>
    <row r="184" ht="14.5" customHeight="1" spans="1:22">
      <c r="A184" s="83">
        <v>186</v>
      </c>
      <c r="B184" s="31" t="s">
        <v>19</v>
      </c>
      <c r="C184" s="31" t="s">
        <v>441</v>
      </c>
      <c r="D184" s="31">
        <v>6000053421</v>
      </c>
      <c r="E184" s="18">
        <v>3</v>
      </c>
      <c r="F184" s="31">
        <v>3</v>
      </c>
      <c r="G184" s="31">
        <v>0</v>
      </c>
      <c r="H184" s="63">
        <v>46273</v>
      </c>
      <c r="I184" s="31" t="s">
        <v>438</v>
      </c>
      <c r="J184" s="80" t="s">
        <v>617</v>
      </c>
      <c r="K184" s="80" t="s">
        <v>22</v>
      </c>
      <c r="L184" s="28"/>
      <c r="M184" s="28"/>
      <c r="N184" s="28" t="s">
        <v>439</v>
      </c>
      <c r="O184" s="581">
        <v>46273</v>
      </c>
      <c r="P184" s="28"/>
      <c r="Q184" s="28" t="s">
        <v>439</v>
      </c>
      <c r="R184" s="81">
        <f t="shared" si="5"/>
        <v>46274</v>
      </c>
      <c r="S184" s="28" t="s">
        <v>24</v>
      </c>
      <c r="T184" s="28"/>
      <c r="U184" s="28"/>
      <c r="V184" s="28"/>
    </row>
    <row r="185" ht="14.5" customHeight="1" spans="1:22">
      <c r="A185" s="83">
        <v>187</v>
      </c>
      <c r="B185" s="31" t="s">
        <v>19</v>
      </c>
      <c r="C185" s="18" t="s">
        <v>565</v>
      </c>
      <c r="D185" s="31">
        <v>6000053421</v>
      </c>
      <c r="E185" s="18">
        <v>1</v>
      </c>
      <c r="F185" s="31">
        <v>0</v>
      </c>
      <c r="G185" s="31">
        <v>1</v>
      </c>
      <c r="H185" s="63">
        <v>46273</v>
      </c>
      <c r="I185" s="31" t="s">
        <v>438</v>
      </c>
      <c r="J185" s="80">
        <v>516301480926694</v>
      </c>
      <c r="K185" s="80" t="s">
        <v>611</v>
      </c>
      <c r="L185" s="28" t="s">
        <v>2901</v>
      </c>
      <c r="M185" s="28" t="s">
        <v>2902</v>
      </c>
      <c r="N185" s="28" t="s">
        <v>439</v>
      </c>
      <c r="O185" s="81">
        <f t="shared" ref="O185:O248" si="6">H185+1</f>
        <v>46274</v>
      </c>
      <c r="P185" s="28" t="s">
        <v>2903</v>
      </c>
      <c r="Q185" s="28" t="s">
        <v>439</v>
      </c>
      <c r="R185" s="81">
        <f t="shared" si="5"/>
        <v>46274</v>
      </c>
      <c r="S185" s="28" t="s">
        <v>24</v>
      </c>
      <c r="T185" s="80" t="s">
        <v>456</v>
      </c>
      <c r="U185" s="80" t="s">
        <v>28</v>
      </c>
      <c r="V185" s="28"/>
    </row>
    <row r="186" ht="14.5" customHeight="1" spans="1:22">
      <c r="A186" s="83">
        <v>188</v>
      </c>
      <c r="B186" s="31" t="s">
        <v>19</v>
      </c>
      <c r="C186" s="18" t="s">
        <v>565</v>
      </c>
      <c r="D186" s="31">
        <v>6000053421</v>
      </c>
      <c r="E186" s="18">
        <v>4</v>
      </c>
      <c r="F186" s="31">
        <v>4</v>
      </c>
      <c r="G186" s="31">
        <v>0</v>
      </c>
      <c r="H186" s="63">
        <v>46273</v>
      </c>
      <c r="I186" s="31" t="s">
        <v>438</v>
      </c>
      <c r="J186" s="80" t="s">
        <v>618</v>
      </c>
      <c r="K186" s="80" t="s">
        <v>22</v>
      </c>
      <c r="L186" s="28"/>
      <c r="M186" s="28"/>
      <c r="N186" s="28" t="s">
        <v>439</v>
      </c>
      <c r="O186" s="81">
        <f t="shared" si="6"/>
        <v>46274</v>
      </c>
      <c r="P186" s="28"/>
      <c r="Q186" s="28" t="s">
        <v>439</v>
      </c>
      <c r="R186" s="81">
        <f t="shared" si="5"/>
        <v>46274</v>
      </c>
      <c r="S186" s="28" t="s">
        <v>24</v>
      </c>
      <c r="T186" s="28"/>
      <c r="U186" s="28"/>
      <c r="V186" s="28"/>
    </row>
    <row r="187" ht="14.5" customHeight="1" spans="1:22">
      <c r="A187" s="83">
        <v>189</v>
      </c>
      <c r="B187" s="31" t="s">
        <v>19</v>
      </c>
      <c r="C187" s="18" t="s">
        <v>565</v>
      </c>
      <c r="D187" s="31">
        <v>6000053421</v>
      </c>
      <c r="E187" s="18">
        <v>1</v>
      </c>
      <c r="F187" s="31">
        <v>0</v>
      </c>
      <c r="G187" s="31">
        <v>1</v>
      </c>
      <c r="H187" s="63">
        <v>46273</v>
      </c>
      <c r="I187" s="31" t="s">
        <v>438</v>
      </c>
      <c r="J187" s="80">
        <v>516301480926699</v>
      </c>
      <c r="K187" s="80" t="s">
        <v>611</v>
      </c>
      <c r="L187" s="28" t="s">
        <v>2901</v>
      </c>
      <c r="M187" s="28" t="s">
        <v>2902</v>
      </c>
      <c r="N187" s="28" t="s">
        <v>439</v>
      </c>
      <c r="O187" s="81">
        <f t="shared" si="6"/>
        <v>46274</v>
      </c>
      <c r="P187" s="28" t="s">
        <v>2903</v>
      </c>
      <c r="Q187" s="28" t="s">
        <v>439</v>
      </c>
      <c r="R187" s="81">
        <f t="shared" si="5"/>
        <v>46274</v>
      </c>
      <c r="S187" s="28" t="s">
        <v>24</v>
      </c>
      <c r="T187" s="80" t="s">
        <v>456</v>
      </c>
      <c r="U187" s="80" t="s">
        <v>28</v>
      </c>
      <c r="V187" s="28"/>
    </row>
    <row r="188" ht="14.5" customHeight="1" spans="1:22">
      <c r="A188" s="83">
        <v>190</v>
      </c>
      <c r="B188" s="31" t="s">
        <v>19</v>
      </c>
      <c r="C188" s="18" t="s">
        <v>565</v>
      </c>
      <c r="D188" s="31">
        <v>6000053421</v>
      </c>
      <c r="E188" s="18">
        <v>1</v>
      </c>
      <c r="F188" s="31">
        <v>1</v>
      </c>
      <c r="G188" s="31">
        <v>0</v>
      </c>
      <c r="H188" s="63">
        <v>46273</v>
      </c>
      <c r="I188" s="31" t="s">
        <v>438</v>
      </c>
      <c r="J188" s="80">
        <v>516301480926700</v>
      </c>
      <c r="K188" s="80" t="s">
        <v>22</v>
      </c>
      <c r="L188" s="28"/>
      <c r="M188" s="28"/>
      <c r="N188" s="28" t="s">
        <v>439</v>
      </c>
      <c r="O188" s="81">
        <f t="shared" si="6"/>
        <v>46274</v>
      </c>
      <c r="P188" s="28"/>
      <c r="Q188" s="28" t="s">
        <v>439</v>
      </c>
      <c r="R188" s="81">
        <f t="shared" si="5"/>
        <v>46274</v>
      </c>
      <c r="S188" s="28" t="s">
        <v>24</v>
      </c>
      <c r="T188" s="28"/>
      <c r="U188" s="28"/>
      <c r="V188" s="28"/>
    </row>
    <row r="189" ht="14.5" customHeight="1" spans="1:22">
      <c r="A189" s="83">
        <v>191</v>
      </c>
      <c r="B189" s="31" t="s">
        <v>19</v>
      </c>
      <c r="C189" s="18" t="s">
        <v>565</v>
      </c>
      <c r="D189" s="31">
        <v>6000053421</v>
      </c>
      <c r="E189" s="18">
        <v>1</v>
      </c>
      <c r="F189" s="31">
        <v>1</v>
      </c>
      <c r="G189" s="31">
        <v>0</v>
      </c>
      <c r="H189" s="63">
        <v>46273</v>
      </c>
      <c r="I189" s="31" t="s">
        <v>438</v>
      </c>
      <c r="J189" s="80">
        <v>516301480926701</v>
      </c>
      <c r="K189" s="80" t="s">
        <v>22</v>
      </c>
      <c r="L189" s="28"/>
      <c r="M189" s="28"/>
      <c r="N189" s="28" t="s">
        <v>439</v>
      </c>
      <c r="O189" s="81">
        <f t="shared" si="6"/>
        <v>46274</v>
      </c>
      <c r="P189" s="28"/>
      <c r="Q189" s="28" t="s">
        <v>439</v>
      </c>
      <c r="R189" s="81">
        <f t="shared" si="5"/>
        <v>46274</v>
      </c>
      <c r="S189" s="28" t="s">
        <v>24</v>
      </c>
      <c r="T189" s="28"/>
      <c r="U189" s="28"/>
      <c r="V189" s="28"/>
    </row>
    <row r="190" ht="14.5" customHeight="1" spans="1:22">
      <c r="A190" s="83">
        <v>192</v>
      </c>
      <c r="B190" s="31" t="s">
        <v>19</v>
      </c>
      <c r="C190" s="31" t="s">
        <v>441</v>
      </c>
      <c r="D190" s="31">
        <v>6000053421</v>
      </c>
      <c r="E190" s="18">
        <v>2</v>
      </c>
      <c r="F190" s="31">
        <v>2</v>
      </c>
      <c r="G190" s="31">
        <v>0</v>
      </c>
      <c r="H190" s="63">
        <v>46274</v>
      </c>
      <c r="I190" s="31" t="s">
        <v>438</v>
      </c>
      <c r="J190" s="80" t="s">
        <v>619</v>
      </c>
      <c r="K190" s="80" t="s">
        <v>22</v>
      </c>
      <c r="L190" s="28"/>
      <c r="M190" s="28"/>
      <c r="N190" s="28" t="s">
        <v>439</v>
      </c>
      <c r="O190" s="81">
        <f t="shared" si="6"/>
        <v>46275</v>
      </c>
      <c r="P190" s="28"/>
      <c r="Q190" s="28" t="s">
        <v>439</v>
      </c>
      <c r="R190" s="81">
        <f t="shared" si="5"/>
        <v>46275</v>
      </c>
      <c r="S190" s="28" t="s">
        <v>24</v>
      </c>
      <c r="T190" s="28"/>
      <c r="U190" s="28"/>
      <c r="V190" s="28"/>
    </row>
    <row r="191" ht="14.5" customHeight="1" spans="1:22">
      <c r="A191" s="83">
        <v>193</v>
      </c>
      <c r="B191" s="31" t="s">
        <v>19</v>
      </c>
      <c r="C191" s="31" t="s">
        <v>441</v>
      </c>
      <c r="D191" s="31">
        <v>6000053421</v>
      </c>
      <c r="E191" s="18">
        <v>1</v>
      </c>
      <c r="F191" s="31">
        <v>0</v>
      </c>
      <c r="G191" s="31">
        <v>1</v>
      </c>
      <c r="H191" s="63">
        <v>46274</v>
      </c>
      <c r="I191" s="31" t="s">
        <v>438</v>
      </c>
      <c r="J191" s="80">
        <v>516301480926704</v>
      </c>
      <c r="K191" s="582" t="s">
        <v>620</v>
      </c>
      <c r="L191" s="28"/>
      <c r="M191" s="28"/>
      <c r="N191" s="28" t="s">
        <v>439</v>
      </c>
      <c r="O191" s="81">
        <f t="shared" si="6"/>
        <v>46275</v>
      </c>
      <c r="P191" s="28"/>
      <c r="Q191" s="28" t="s">
        <v>439</v>
      </c>
      <c r="R191" s="81">
        <f t="shared" si="5"/>
        <v>46275</v>
      </c>
      <c r="S191" s="28" t="s">
        <v>24</v>
      </c>
      <c r="T191" s="80" t="s">
        <v>456</v>
      </c>
      <c r="U191" s="80" t="s">
        <v>28</v>
      </c>
      <c r="V191" s="28"/>
    </row>
    <row r="192" ht="14.5" customHeight="1" spans="1:22">
      <c r="A192" s="83">
        <v>194</v>
      </c>
      <c r="B192" s="31" t="s">
        <v>19</v>
      </c>
      <c r="C192" s="31" t="s">
        <v>441</v>
      </c>
      <c r="D192" s="31">
        <v>6000053421</v>
      </c>
      <c r="E192" s="18">
        <v>5</v>
      </c>
      <c r="F192" s="31">
        <v>5</v>
      </c>
      <c r="G192" s="31">
        <v>0</v>
      </c>
      <c r="H192" s="63">
        <v>46274</v>
      </c>
      <c r="I192" s="31" t="s">
        <v>438</v>
      </c>
      <c r="J192" s="80" t="s">
        <v>621</v>
      </c>
      <c r="K192" s="80" t="s">
        <v>22</v>
      </c>
      <c r="L192" s="28"/>
      <c r="M192" s="28"/>
      <c r="N192" s="28" t="s">
        <v>439</v>
      </c>
      <c r="O192" s="81">
        <f t="shared" si="6"/>
        <v>46275</v>
      </c>
      <c r="P192" s="28"/>
      <c r="Q192" s="28" t="s">
        <v>439</v>
      </c>
      <c r="R192" s="81">
        <f t="shared" si="5"/>
        <v>46275</v>
      </c>
      <c r="S192" s="28" t="s">
        <v>24</v>
      </c>
      <c r="T192" s="28"/>
      <c r="U192" s="28"/>
      <c r="V192" s="28"/>
    </row>
    <row r="193" ht="14.5" customHeight="1" spans="1:22">
      <c r="A193" s="83">
        <v>195</v>
      </c>
      <c r="B193" s="31" t="s">
        <v>19</v>
      </c>
      <c r="C193" s="31" t="s">
        <v>441</v>
      </c>
      <c r="D193" s="31">
        <v>6000053421</v>
      </c>
      <c r="E193" s="18">
        <v>1</v>
      </c>
      <c r="F193" s="31">
        <v>0</v>
      </c>
      <c r="G193" s="31">
        <v>1</v>
      </c>
      <c r="H193" s="63">
        <v>46274</v>
      </c>
      <c r="I193" s="31" t="s">
        <v>438</v>
      </c>
      <c r="J193" s="80">
        <v>516301480926710</v>
      </c>
      <c r="K193" s="582" t="s">
        <v>622</v>
      </c>
      <c r="L193" s="28"/>
      <c r="M193" s="28"/>
      <c r="N193" s="28" t="s">
        <v>439</v>
      </c>
      <c r="O193" s="81">
        <f t="shared" si="6"/>
        <v>46275</v>
      </c>
      <c r="P193" s="28"/>
      <c r="Q193" s="28" t="s">
        <v>439</v>
      </c>
      <c r="R193" s="81">
        <f t="shared" si="5"/>
        <v>46275</v>
      </c>
      <c r="S193" s="28" t="s">
        <v>24</v>
      </c>
      <c r="T193" s="80" t="s">
        <v>456</v>
      </c>
      <c r="U193" s="80" t="s">
        <v>28</v>
      </c>
      <c r="V193" s="28"/>
    </row>
    <row r="194" ht="14.5" customHeight="1" spans="1:22">
      <c r="A194" s="83">
        <v>196</v>
      </c>
      <c r="B194" s="31" t="s">
        <v>19</v>
      </c>
      <c r="C194" s="31" t="s">
        <v>441</v>
      </c>
      <c r="D194" s="31">
        <v>6000053421</v>
      </c>
      <c r="E194" s="18">
        <v>6</v>
      </c>
      <c r="F194" s="31">
        <v>6</v>
      </c>
      <c r="G194" s="31">
        <v>0</v>
      </c>
      <c r="H194" s="63">
        <v>46274</v>
      </c>
      <c r="I194" s="31" t="s">
        <v>438</v>
      </c>
      <c r="J194" s="80" t="s">
        <v>623</v>
      </c>
      <c r="K194" s="80" t="s">
        <v>22</v>
      </c>
      <c r="L194" s="28"/>
      <c r="M194" s="28"/>
      <c r="N194" s="28" t="s">
        <v>439</v>
      </c>
      <c r="O194" s="81">
        <f t="shared" si="6"/>
        <v>46275</v>
      </c>
      <c r="P194" s="28"/>
      <c r="Q194" s="28" t="s">
        <v>439</v>
      </c>
      <c r="R194" s="81">
        <f t="shared" si="5"/>
        <v>46275</v>
      </c>
      <c r="S194" s="28" t="s">
        <v>24</v>
      </c>
      <c r="T194" s="28"/>
      <c r="U194" s="28"/>
      <c r="V194" s="28"/>
    </row>
    <row r="195" ht="12.5" spans="1:22">
      <c r="A195" s="83">
        <v>197</v>
      </c>
      <c r="B195" s="31" t="s">
        <v>19</v>
      </c>
      <c r="C195" s="83" t="s">
        <v>441</v>
      </c>
      <c r="D195" s="83">
        <v>6000064696</v>
      </c>
      <c r="E195" s="83">
        <v>1</v>
      </c>
      <c r="F195" s="83">
        <v>1</v>
      </c>
      <c r="G195" s="83">
        <v>0</v>
      </c>
      <c r="H195" s="63">
        <v>46162</v>
      </c>
      <c r="I195" s="31" t="s">
        <v>624</v>
      </c>
      <c r="J195" s="162">
        <v>516336270526001</v>
      </c>
      <c r="K195" s="80" t="s">
        <v>22</v>
      </c>
      <c r="L195" s="28"/>
      <c r="M195" s="28"/>
      <c r="N195" s="28" t="s">
        <v>439</v>
      </c>
      <c r="O195" s="81">
        <f t="shared" si="6"/>
        <v>46163</v>
      </c>
      <c r="P195" s="28"/>
      <c r="Q195" s="28" t="s">
        <v>439</v>
      </c>
      <c r="R195" s="81">
        <f t="shared" ref="R195:R258" si="7">H195+1</f>
        <v>46163</v>
      </c>
      <c r="S195" s="28" t="s">
        <v>24</v>
      </c>
      <c r="T195" s="28"/>
      <c r="U195" s="28"/>
      <c r="V195" s="28"/>
    </row>
    <row r="196" ht="12.5" spans="1:22">
      <c r="A196" s="83">
        <v>198</v>
      </c>
      <c r="B196" s="31" t="s">
        <v>19</v>
      </c>
      <c r="C196" s="83" t="s">
        <v>441</v>
      </c>
      <c r="D196" s="83">
        <v>6000064696</v>
      </c>
      <c r="E196" s="83">
        <v>1</v>
      </c>
      <c r="F196" s="83">
        <v>1</v>
      </c>
      <c r="G196" s="83">
        <v>0</v>
      </c>
      <c r="H196" s="63">
        <v>46241</v>
      </c>
      <c r="I196" s="31" t="s">
        <v>624</v>
      </c>
      <c r="J196" s="162">
        <v>516336270726002</v>
      </c>
      <c r="K196" s="80" t="s">
        <v>22</v>
      </c>
      <c r="L196" s="28"/>
      <c r="M196" s="28"/>
      <c r="N196" s="28" t="s">
        <v>439</v>
      </c>
      <c r="O196" s="81">
        <f t="shared" si="6"/>
        <v>46242</v>
      </c>
      <c r="P196" s="28"/>
      <c r="Q196" s="28" t="s">
        <v>439</v>
      </c>
      <c r="R196" s="81">
        <f t="shared" si="7"/>
        <v>46242</v>
      </c>
      <c r="S196" s="28" t="s">
        <v>24</v>
      </c>
      <c r="T196" s="28"/>
      <c r="U196" s="28"/>
      <c r="V196" s="28"/>
    </row>
    <row r="197" ht="12.5" spans="1:22">
      <c r="A197" s="83">
        <v>199</v>
      </c>
      <c r="B197" s="31" t="s">
        <v>19</v>
      </c>
      <c r="C197" s="31" t="s">
        <v>441</v>
      </c>
      <c r="D197" s="31">
        <v>6000052974</v>
      </c>
      <c r="E197" s="83">
        <v>1</v>
      </c>
      <c r="F197" s="83">
        <v>0</v>
      </c>
      <c r="G197" s="83">
        <v>1</v>
      </c>
      <c r="H197" s="63">
        <v>46128</v>
      </c>
      <c r="I197" s="31" t="s">
        <v>625</v>
      </c>
      <c r="J197" s="162">
        <v>516301260426023</v>
      </c>
      <c r="K197" s="80" t="s">
        <v>626</v>
      </c>
      <c r="L197" s="28"/>
      <c r="M197" s="28"/>
      <c r="N197" s="28" t="s">
        <v>439</v>
      </c>
      <c r="O197" s="81">
        <f t="shared" si="6"/>
        <v>46129</v>
      </c>
      <c r="P197" s="28"/>
      <c r="Q197" s="28" t="s">
        <v>439</v>
      </c>
      <c r="R197" s="81">
        <f t="shared" si="7"/>
        <v>46129</v>
      </c>
      <c r="S197" s="28" t="s">
        <v>24</v>
      </c>
      <c r="T197" s="28" t="s">
        <v>452</v>
      </c>
      <c r="U197" s="28" t="s">
        <v>453</v>
      </c>
      <c r="V197" s="28"/>
    </row>
    <row r="198" ht="12.5" spans="1:22">
      <c r="A198" s="83">
        <v>200</v>
      </c>
      <c r="B198" s="31" t="s">
        <v>19</v>
      </c>
      <c r="C198" s="83" t="s">
        <v>441</v>
      </c>
      <c r="D198" s="31">
        <v>6000052974</v>
      </c>
      <c r="E198" s="83">
        <v>2</v>
      </c>
      <c r="F198" s="83">
        <v>2</v>
      </c>
      <c r="G198" s="83">
        <v>0</v>
      </c>
      <c r="H198" s="63">
        <v>46241</v>
      </c>
      <c r="I198" s="31" t="s">
        <v>625</v>
      </c>
      <c r="J198" s="162" t="s">
        <v>627</v>
      </c>
      <c r="K198" s="80" t="s">
        <v>22</v>
      </c>
      <c r="L198" s="28"/>
      <c r="M198" s="28"/>
      <c r="N198" s="28" t="s">
        <v>439</v>
      </c>
      <c r="O198" s="81">
        <f t="shared" si="6"/>
        <v>46242</v>
      </c>
      <c r="P198" s="28"/>
      <c r="Q198" s="28" t="s">
        <v>439</v>
      </c>
      <c r="R198" s="81">
        <f t="shared" si="7"/>
        <v>46242</v>
      </c>
      <c r="S198" s="28" t="s">
        <v>24</v>
      </c>
      <c r="T198" s="28"/>
      <c r="U198" s="28"/>
      <c r="V198" s="28"/>
    </row>
    <row r="199" ht="14.5" customHeight="1" spans="1:22">
      <c r="A199" s="83">
        <v>201</v>
      </c>
      <c r="B199" s="31" t="s">
        <v>19</v>
      </c>
      <c r="C199" s="31" t="s">
        <v>441</v>
      </c>
      <c r="D199" s="18">
        <v>6000052974</v>
      </c>
      <c r="E199" s="18">
        <v>1</v>
      </c>
      <c r="F199" s="18">
        <v>1</v>
      </c>
      <c r="G199" s="18">
        <v>0</v>
      </c>
      <c r="H199" s="63">
        <v>46115</v>
      </c>
      <c r="I199" s="31" t="s">
        <v>625</v>
      </c>
      <c r="J199" s="99">
        <v>516301260326011</v>
      </c>
      <c r="K199" s="99" t="s">
        <v>22</v>
      </c>
      <c r="L199" s="28"/>
      <c r="M199" s="28"/>
      <c r="N199" s="28" t="s">
        <v>439</v>
      </c>
      <c r="O199" s="81">
        <f t="shared" si="6"/>
        <v>46116</v>
      </c>
      <c r="P199" s="28"/>
      <c r="Q199" s="28" t="s">
        <v>439</v>
      </c>
      <c r="R199" s="81">
        <f t="shared" si="7"/>
        <v>46116</v>
      </c>
      <c r="S199" s="28" t="s">
        <v>24</v>
      </c>
      <c r="T199" s="28"/>
      <c r="U199" s="28"/>
      <c r="V199" s="28"/>
    </row>
    <row r="200" ht="14.5" customHeight="1" spans="1:22">
      <c r="A200" s="83">
        <v>202</v>
      </c>
      <c r="B200" s="31" t="s">
        <v>19</v>
      </c>
      <c r="C200" s="31" t="s">
        <v>441</v>
      </c>
      <c r="D200" s="18">
        <v>6000052974</v>
      </c>
      <c r="E200" s="18">
        <v>1</v>
      </c>
      <c r="F200" s="18">
        <v>0</v>
      </c>
      <c r="G200" s="18">
        <v>1</v>
      </c>
      <c r="H200" s="63">
        <v>46115</v>
      </c>
      <c r="I200" s="31" t="s">
        <v>625</v>
      </c>
      <c r="J200" s="99">
        <v>51630126032612</v>
      </c>
      <c r="K200" s="99" t="s">
        <v>628</v>
      </c>
      <c r="L200" s="28"/>
      <c r="M200" s="28"/>
      <c r="N200" s="28" t="s">
        <v>439</v>
      </c>
      <c r="O200" s="81">
        <f t="shared" si="6"/>
        <v>46116</v>
      </c>
      <c r="P200" s="28"/>
      <c r="Q200" s="28" t="s">
        <v>439</v>
      </c>
      <c r="R200" s="81">
        <f t="shared" si="7"/>
        <v>46116</v>
      </c>
      <c r="S200" s="28" t="s">
        <v>24</v>
      </c>
      <c r="T200" s="108" t="s">
        <v>478</v>
      </c>
      <c r="U200" s="108" t="s">
        <v>28</v>
      </c>
      <c r="V200" s="28"/>
    </row>
    <row r="201" ht="14.5" customHeight="1" spans="1:22">
      <c r="A201" s="83">
        <v>203</v>
      </c>
      <c r="B201" s="31" t="s">
        <v>19</v>
      </c>
      <c r="C201" s="31" t="s">
        <v>441</v>
      </c>
      <c r="D201" s="18">
        <v>6000052974</v>
      </c>
      <c r="E201" s="18">
        <v>1</v>
      </c>
      <c r="F201" s="18">
        <v>1</v>
      </c>
      <c r="G201" s="18">
        <v>0</v>
      </c>
      <c r="H201" s="63">
        <v>46116</v>
      </c>
      <c r="I201" s="31" t="s">
        <v>625</v>
      </c>
      <c r="J201" s="99">
        <v>516301260326013</v>
      </c>
      <c r="K201" s="99" t="s">
        <v>22</v>
      </c>
      <c r="L201" s="28"/>
      <c r="M201" s="28"/>
      <c r="N201" s="28" t="s">
        <v>439</v>
      </c>
      <c r="O201" s="81">
        <f t="shared" si="6"/>
        <v>46117</v>
      </c>
      <c r="P201" s="28"/>
      <c r="Q201" s="28" t="s">
        <v>439</v>
      </c>
      <c r="R201" s="81">
        <f t="shared" si="7"/>
        <v>46117</v>
      </c>
      <c r="S201" s="28" t="s">
        <v>24</v>
      </c>
      <c r="T201" s="28"/>
      <c r="U201" s="28"/>
      <c r="V201" s="28"/>
    </row>
    <row r="202" ht="14.5" customHeight="1" spans="1:22">
      <c r="A202" s="83">
        <v>204</v>
      </c>
      <c r="B202" s="31" t="s">
        <v>19</v>
      </c>
      <c r="C202" s="31" t="s">
        <v>441</v>
      </c>
      <c r="D202" s="18">
        <v>6000052974</v>
      </c>
      <c r="E202" s="18">
        <v>1</v>
      </c>
      <c r="F202" s="18">
        <v>0</v>
      </c>
      <c r="G202" s="18">
        <v>1</v>
      </c>
      <c r="H202" s="63">
        <v>46116</v>
      </c>
      <c r="I202" s="31" t="s">
        <v>625</v>
      </c>
      <c r="J202" s="99">
        <v>516301260326014</v>
      </c>
      <c r="K202" s="99" t="s">
        <v>628</v>
      </c>
      <c r="L202" s="28"/>
      <c r="M202" s="28"/>
      <c r="N202" s="28" t="s">
        <v>439</v>
      </c>
      <c r="O202" s="81">
        <f t="shared" si="6"/>
        <v>46117</v>
      </c>
      <c r="P202" s="28"/>
      <c r="Q202" s="28" t="s">
        <v>439</v>
      </c>
      <c r="R202" s="81">
        <f t="shared" si="7"/>
        <v>46117</v>
      </c>
      <c r="S202" s="28" t="s">
        <v>24</v>
      </c>
      <c r="T202" s="108" t="s">
        <v>478</v>
      </c>
      <c r="U202" s="108" t="s">
        <v>28</v>
      </c>
      <c r="V202" s="28"/>
    </row>
    <row r="203" ht="14.5" customHeight="1" spans="1:22">
      <c r="A203" s="83">
        <v>205</v>
      </c>
      <c r="B203" s="31" t="s">
        <v>19</v>
      </c>
      <c r="C203" s="18" t="s">
        <v>441</v>
      </c>
      <c r="D203" s="18">
        <v>6000052974</v>
      </c>
      <c r="E203" s="18">
        <v>2</v>
      </c>
      <c r="F203" s="18">
        <v>2</v>
      </c>
      <c r="G203" s="18">
        <v>0</v>
      </c>
      <c r="H203" s="63">
        <v>46116</v>
      </c>
      <c r="I203" s="31" t="s">
        <v>625</v>
      </c>
      <c r="J203" s="99" t="s">
        <v>629</v>
      </c>
      <c r="K203" s="99" t="s">
        <v>22</v>
      </c>
      <c r="L203" s="28"/>
      <c r="M203" s="28"/>
      <c r="N203" s="28" t="s">
        <v>439</v>
      </c>
      <c r="O203" s="81">
        <f t="shared" si="6"/>
        <v>46117</v>
      </c>
      <c r="P203" s="28"/>
      <c r="Q203" s="28" t="s">
        <v>439</v>
      </c>
      <c r="R203" s="81">
        <f t="shared" si="7"/>
        <v>46117</v>
      </c>
      <c r="S203" s="28" t="s">
        <v>24</v>
      </c>
      <c r="T203" s="28"/>
      <c r="U203" s="28"/>
      <c r="V203" s="28"/>
    </row>
    <row r="204" ht="14.5" customHeight="1" spans="1:22">
      <c r="A204" s="83">
        <v>206</v>
      </c>
      <c r="B204" s="31" t="s">
        <v>19</v>
      </c>
      <c r="C204" s="83" t="s">
        <v>630</v>
      </c>
      <c r="D204" s="18">
        <v>6000052974</v>
      </c>
      <c r="E204" s="83">
        <v>6</v>
      </c>
      <c r="F204" s="83">
        <v>6</v>
      </c>
      <c r="G204" s="83">
        <v>0</v>
      </c>
      <c r="H204" s="63">
        <v>46129</v>
      </c>
      <c r="I204" s="31" t="s">
        <v>625</v>
      </c>
      <c r="J204" s="99" t="s">
        <v>631</v>
      </c>
      <c r="K204" s="162" t="s">
        <v>22</v>
      </c>
      <c r="L204" s="28"/>
      <c r="M204" s="28"/>
      <c r="N204" s="28" t="s">
        <v>439</v>
      </c>
      <c r="O204" s="81">
        <f t="shared" si="6"/>
        <v>46130</v>
      </c>
      <c r="P204" s="28"/>
      <c r="Q204" s="28" t="s">
        <v>439</v>
      </c>
      <c r="R204" s="81">
        <f t="shared" si="7"/>
        <v>46130</v>
      </c>
      <c r="S204" s="28" t="s">
        <v>24</v>
      </c>
      <c r="T204" s="28"/>
      <c r="U204" s="28"/>
      <c r="V204" s="28"/>
    </row>
    <row r="205" ht="14.5" customHeight="1" spans="1:22">
      <c r="A205" s="83">
        <v>207</v>
      </c>
      <c r="B205" s="31" t="s">
        <v>19</v>
      </c>
      <c r="C205" s="83" t="s">
        <v>630</v>
      </c>
      <c r="D205" s="18">
        <v>6000052974</v>
      </c>
      <c r="E205" s="83">
        <v>1</v>
      </c>
      <c r="F205" s="83">
        <v>0</v>
      </c>
      <c r="G205" s="83">
        <v>1</v>
      </c>
      <c r="H205" s="63">
        <v>46129</v>
      </c>
      <c r="I205" s="31" t="s">
        <v>625</v>
      </c>
      <c r="J205" s="99">
        <v>516301260426019</v>
      </c>
      <c r="K205" s="162" t="s">
        <v>632</v>
      </c>
      <c r="L205" s="28"/>
      <c r="M205" s="28"/>
      <c r="N205" s="28" t="s">
        <v>439</v>
      </c>
      <c r="O205" s="81">
        <f t="shared" si="6"/>
        <v>46130</v>
      </c>
      <c r="P205" s="28"/>
      <c r="Q205" s="28" t="s">
        <v>439</v>
      </c>
      <c r="R205" s="81">
        <f t="shared" si="7"/>
        <v>46130</v>
      </c>
      <c r="S205" s="28" t="s">
        <v>24</v>
      </c>
      <c r="T205" s="80" t="s">
        <v>456</v>
      </c>
      <c r="U205" s="80" t="s">
        <v>28</v>
      </c>
      <c r="V205" s="28"/>
    </row>
    <row r="206" ht="14.5" customHeight="1" spans="1:22">
      <c r="A206" s="83">
        <v>208</v>
      </c>
      <c r="B206" s="31" t="s">
        <v>19</v>
      </c>
      <c r="C206" s="83" t="s">
        <v>630</v>
      </c>
      <c r="D206" s="18">
        <v>6000052974</v>
      </c>
      <c r="E206" s="83">
        <v>1</v>
      </c>
      <c r="F206" s="83">
        <v>1</v>
      </c>
      <c r="G206" s="83">
        <v>0</v>
      </c>
      <c r="H206" s="63">
        <v>46129</v>
      </c>
      <c r="I206" s="31" t="s">
        <v>625</v>
      </c>
      <c r="J206" s="99">
        <v>516301260426020</v>
      </c>
      <c r="K206" s="162" t="s">
        <v>22</v>
      </c>
      <c r="L206" s="28"/>
      <c r="M206" s="28"/>
      <c r="N206" s="28" t="s">
        <v>439</v>
      </c>
      <c r="O206" s="81">
        <f t="shared" si="6"/>
        <v>46130</v>
      </c>
      <c r="P206" s="28"/>
      <c r="Q206" s="28" t="s">
        <v>439</v>
      </c>
      <c r="R206" s="81">
        <f t="shared" si="7"/>
        <v>46130</v>
      </c>
      <c r="S206" s="28" t="s">
        <v>24</v>
      </c>
      <c r="T206" s="28"/>
      <c r="U206" s="28"/>
      <c r="V206" s="28"/>
    </row>
    <row r="207" ht="14.5" customHeight="1" spans="1:22">
      <c r="A207" s="83">
        <v>209</v>
      </c>
      <c r="B207" s="31" t="s">
        <v>19</v>
      </c>
      <c r="C207" s="83" t="s">
        <v>630</v>
      </c>
      <c r="D207" s="18">
        <v>6000052974</v>
      </c>
      <c r="E207" s="83">
        <v>1</v>
      </c>
      <c r="F207" s="83">
        <v>0</v>
      </c>
      <c r="G207" s="83">
        <v>1</v>
      </c>
      <c r="H207" s="63">
        <v>46129</v>
      </c>
      <c r="I207" s="31" t="s">
        <v>625</v>
      </c>
      <c r="J207" s="99">
        <v>516301260426021</v>
      </c>
      <c r="K207" s="162" t="s">
        <v>633</v>
      </c>
      <c r="L207" s="28"/>
      <c r="M207" s="28"/>
      <c r="N207" s="28" t="s">
        <v>439</v>
      </c>
      <c r="O207" s="81">
        <f t="shared" si="6"/>
        <v>46130</v>
      </c>
      <c r="P207" s="108"/>
      <c r="Q207" s="108" t="s">
        <v>439</v>
      </c>
      <c r="R207" s="81">
        <f t="shared" si="7"/>
        <v>46130</v>
      </c>
      <c r="S207" s="28" t="s">
        <v>24</v>
      </c>
      <c r="T207" s="80" t="s">
        <v>456</v>
      </c>
      <c r="U207" s="80" t="s">
        <v>28</v>
      </c>
      <c r="V207" s="28"/>
    </row>
    <row r="208" ht="14.5" customHeight="1" spans="1:22">
      <c r="A208" s="83">
        <v>210</v>
      </c>
      <c r="B208" s="31" t="s">
        <v>19</v>
      </c>
      <c r="C208" s="83" t="s">
        <v>630</v>
      </c>
      <c r="D208" s="18">
        <v>6000052974</v>
      </c>
      <c r="E208" s="83">
        <v>1</v>
      </c>
      <c r="F208" s="83">
        <v>1</v>
      </c>
      <c r="G208" s="83">
        <v>0</v>
      </c>
      <c r="H208" s="63">
        <v>46129</v>
      </c>
      <c r="I208" s="31" t="s">
        <v>625</v>
      </c>
      <c r="J208" s="99">
        <v>516301260426022</v>
      </c>
      <c r="K208" s="162" t="s">
        <v>22</v>
      </c>
      <c r="L208" s="28"/>
      <c r="M208" s="28"/>
      <c r="N208" s="28" t="s">
        <v>439</v>
      </c>
      <c r="O208" s="81">
        <f t="shared" si="6"/>
        <v>46130</v>
      </c>
      <c r="P208" s="28"/>
      <c r="Q208" s="28" t="s">
        <v>439</v>
      </c>
      <c r="R208" s="81">
        <f t="shared" si="7"/>
        <v>46130</v>
      </c>
      <c r="S208" s="28" t="s">
        <v>24</v>
      </c>
      <c r="T208" s="28"/>
      <c r="U208" s="28"/>
      <c r="V208" s="28"/>
    </row>
    <row r="209" ht="14.5" customHeight="1" spans="1:22">
      <c r="A209" s="83">
        <v>211</v>
      </c>
      <c r="B209" s="31" t="s">
        <v>19</v>
      </c>
      <c r="C209" s="18" t="s">
        <v>441</v>
      </c>
      <c r="D209" s="18">
        <v>6000052974</v>
      </c>
      <c r="E209" s="83">
        <v>2</v>
      </c>
      <c r="F209" s="83">
        <v>2</v>
      </c>
      <c r="G209" s="83">
        <v>0</v>
      </c>
      <c r="H209" s="63">
        <v>46241</v>
      </c>
      <c r="I209" s="31" t="s">
        <v>625</v>
      </c>
      <c r="J209" s="99" t="s">
        <v>634</v>
      </c>
      <c r="K209" s="162" t="s">
        <v>22</v>
      </c>
      <c r="L209" s="28"/>
      <c r="M209" s="28"/>
      <c r="N209" s="28" t="s">
        <v>439</v>
      </c>
      <c r="O209" s="81">
        <f t="shared" si="6"/>
        <v>46242</v>
      </c>
      <c r="P209" s="28"/>
      <c r="Q209" s="28" t="s">
        <v>439</v>
      </c>
      <c r="R209" s="81">
        <f t="shared" si="7"/>
        <v>46242</v>
      </c>
      <c r="S209" s="28" t="s">
        <v>24</v>
      </c>
      <c r="T209" s="28"/>
      <c r="U209" s="28"/>
      <c r="V209" s="28"/>
    </row>
    <row r="210" ht="14.5" customHeight="1" spans="1:22">
      <c r="A210" s="83">
        <v>212</v>
      </c>
      <c r="B210" s="31" t="s">
        <v>19</v>
      </c>
      <c r="C210" s="18" t="s">
        <v>441</v>
      </c>
      <c r="D210" s="83">
        <v>6000064902</v>
      </c>
      <c r="E210" s="83">
        <v>1</v>
      </c>
      <c r="F210" s="83">
        <v>1</v>
      </c>
      <c r="G210" s="83">
        <v>0</v>
      </c>
      <c r="H210" s="63">
        <v>46213</v>
      </c>
      <c r="I210" s="31" t="s">
        <v>635</v>
      </c>
      <c r="J210" s="162">
        <v>516323260726001</v>
      </c>
      <c r="K210" s="324" t="s">
        <v>22</v>
      </c>
      <c r="L210" s="28"/>
      <c r="M210" s="28"/>
      <c r="N210" s="28" t="s">
        <v>439</v>
      </c>
      <c r="O210" s="81">
        <f t="shared" si="6"/>
        <v>46214</v>
      </c>
      <c r="P210" s="28"/>
      <c r="Q210" s="28" t="s">
        <v>439</v>
      </c>
      <c r="R210" s="81">
        <f t="shared" si="7"/>
        <v>46214</v>
      </c>
      <c r="S210" s="28" t="s">
        <v>24</v>
      </c>
      <c r="T210" s="28"/>
      <c r="U210" s="28"/>
      <c r="V210" s="28"/>
    </row>
    <row r="211" ht="12.5" spans="1:22">
      <c r="A211" s="83">
        <v>213</v>
      </c>
      <c r="B211" s="31" t="s">
        <v>19</v>
      </c>
      <c r="C211" s="31" t="s">
        <v>441</v>
      </c>
      <c r="D211" s="83">
        <v>6000064902</v>
      </c>
      <c r="E211" s="83">
        <v>1</v>
      </c>
      <c r="F211" s="83">
        <v>1</v>
      </c>
      <c r="G211" s="83">
        <v>0</v>
      </c>
      <c r="H211" s="63">
        <v>46241</v>
      </c>
      <c r="I211" s="31" t="s">
        <v>635</v>
      </c>
      <c r="J211" s="162">
        <v>516323260826002</v>
      </c>
      <c r="K211" s="162" t="s">
        <v>22</v>
      </c>
      <c r="L211" s="28"/>
      <c r="M211" s="28"/>
      <c r="N211" s="28" t="s">
        <v>439</v>
      </c>
      <c r="O211" s="81">
        <f t="shared" si="6"/>
        <v>46242</v>
      </c>
      <c r="P211" s="28"/>
      <c r="Q211" s="28" t="s">
        <v>439</v>
      </c>
      <c r="R211" s="81">
        <f t="shared" si="7"/>
        <v>46242</v>
      </c>
      <c r="S211" s="28" t="s">
        <v>24</v>
      </c>
      <c r="T211" s="28"/>
      <c r="U211" s="28"/>
      <c r="V211" s="28"/>
    </row>
    <row r="212" ht="12.5" spans="1:22">
      <c r="A212" s="83">
        <v>214</v>
      </c>
      <c r="B212" s="31" t="s">
        <v>19</v>
      </c>
      <c r="C212" s="31" t="s">
        <v>441</v>
      </c>
      <c r="D212" s="31">
        <v>6000052795</v>
      </c>
      <c r="E212" s="31">
        <v>5</v>
      </c>
      <c r="F212" s="31">
        <v>5</v>
      </c>
      <c r="G212" s="31">
        <v>0</v>
      </c>
      <c r="H212" s="63">
        <v>46147</v>
      </c>
      <c r="I212" s="31" t="s">
        <v>636</v>
      </c>
      <c r="J212" s="80" t="s">
        <v>637</v>
      </c>
      <c r="K212" s="80" t="s">
        <v>22</v>
      </c>
      <c r="L212" s="28"/>
      <c r="M212" s="28"/>
      <c r="N212" s="28" t="s">
        <v>439</v>
      </c>
      <c r="O212" s="81">
        <f t="shared" si="6"/>
        <v>46148</v>
      </c>
      <c r="P212" s="28"/>
      <c r="Q212" s="28" t="s">
        <v>439</v>
      </c>
      <c r="R212" s="81">
        <f t="shared" si="7"/>
        <v>46148</v>
      </c>
      <c r="S212" s="28" t="s">
        <v>24</v>
      </c>
      <c r="T212" s="28"/>
      <c r="U212" s="28"/>
      <c r="V212" s="28"/>
    </row>
    <row r="213" ht="12.5" spans="1:22">
      <c r="A213" s="83">
        <v>215</v>
      </c>
      <c r="B213" s="31" t="s">
        <v>19</v>
      </c>
      <c r="C213" s="31" t="s">
        <v>537</v>
      </c>
      <c r="D213" s="31">
        <v>6000052795</v>
      </c>
      <c r="E213" s="31">
        <v>5</v>
      </c>
      <c r="F213" s="31">
        <v>5</v>
      </c>
      <c r="G213" s="31">
        <v>0</v>
      </c>
      <c r="H213" s="63">
        <v>46221</v>
      </c>
      <c r="I213" s="31" t="s">
        <v>636</v>
      </c>
      <c r="J213" s="80" t="s">
        <v>638</v>
      </c>
      <c r="K213" s="80" t="s">
        <v>22</v>
      </c>
      <c r="L213" s="28"/>
      <c r="M213" s="28"/>
      <c r="N213" s="28" t="s">
        <v>439</v>
      </c>
      <c r="O213" s="81">
        <f t="shared" si="6"/>
        <v>46222</v>
      </c>
      <c r="P213" s="28"/>
      <c r="Q213" s="28" t="s">
        <v>439</v>
      </c>
      <c r="R213" s="81">
        <f t="shared" si="7"/>
        <v>46222</v>
      </c>
      <c r="S213" s="28" t="s">
        <v>24</v>
      </c>
      <c r="T213" s="28"/>
      <c r="U213" s="28"/>
      <c r="V213" s="28"/>
    </row>
    <row r="214" ht="12.5" spans="1:22">
      <c r="A214" s="83">
        <v>216</v>
      </c>
      <c r="B214" s="31" t="s">
        <v>19</v>
      </c>
      <c r="C214" s="31" t="s">
        <v>537</v>
      </c>
      <c r="D214" s="31">
        <v>6000052795</v>
      </c>
      <c r="E214" s="31">
        <v>1</v>
      </c>
      <c r="F214" s="31">
        <v>0</v>
      </c>
      <c r="G214" s="31">
        <v>1</v>
      </c>
      <c r="H214" s="63">
        <v>46221</v>
      </c>
      <c r="I214" s="31" t="s">
        <v>636</v>
      </c>
      <c r="J214" s="80">
        <v>516302260726011</v>
      </c>
      <c r="K214" s="80" t="s">
        <v>639</v>
      </c>
      <c r="L214" s="28"/>
      <c r="M214" s="28"/>
      <c r="N214" s="28" t="s">
        <v>439</v>
      </c>
      <c r="O214" s="81">
        <f t="shared" si="6"/>
        <v>46222</v>
      </c>
      <c r="P214" s="28"/>
      <c r="Q214" s="28" t="s">
        <v>439</v>
      </c>
      <c r="R214" s="81">
        <f t="shared" si="7"/>
        <v>46222</v>
      </c>
      <c r="S214" s="28" t="s">
        <v>24</v>
      </c>
      <c r="T214" s="108" t="s">
        <v>478</v>
      </c>
      <c r="U214" s="108" t="s">
        <v>28</v>
      </c>
      <c r="V214" s="28"/>
    </row>
    <row r="215" ht="12.5" spans="1:22">
      <c r="A215" s="83">
        <v>217</v>
      </c>
      <c r="B215" s="31" t="s">
        <v>19</v>
      </c>
      <c r="C215" s="31" t="s">
        <v>537</v>
      </c>
      <c r="D215" s="31">
        <v>6000052795</v>
      </c>
      <c r="E215" s="31">
        <v>1</v>
      </c>
      <c r="F215" s="31">
        <v>0</v>
      </c>
      <c r="G215" s="31">
        <v>1</v>
      </c>
      <c r="H215" s="63">
        <v>46221</v>
      </c>
      <c r="I215" s="31" t="s">
        <v>636</v>
      </c>
      <c r="J215" s="80">
        <v>516302260726012</v>
      </c>
      <c r="K215" s="80" t="s">
        <v>640</v>
      </c>
      <c r="L215" s="28"/>
      <c r="M215" s="28"/>
      <c r="N215" s="28" t="s">
        <v>439</v>
      </c>
      <c r="O215" s="81">
        <f t="shared" si="6"/>
        <v>46222</v>
      </c>
      <c r="P215" s="28"/>
      <c r="Q215" s="28" t="s">
        <v>439</v>
      </c>
      <c r="R215" s="81">
        <f t="shared" si="7"/>
        <v>46222</v>
      </c>
      <c r="S215" s="28" t="s">
        <v>24</v>
      </c>
      <c r="T215" s="80" t="s">
        <v>443</v>
      </c>
      <c r="U215" s="80" t="s">
        <v>28</v>
      </c>
      <c r="V215" s="28"/>
    </row>
    <row r="216" ht="12.5" spans="1:22">
      <c r="A216" s="83">
        <v>218</v>
      </c>
      <c r="B216" s="31" t="s">
        <v>19</v>
      </c>
      <c r="C216" s="31" t="s">
        <v>537</v>
      </c>
      <c r="D216" s="31">
        <v>6000052795</v>
      </c>
      <c r="E216" s="31">
        <v>1</v>
      </c>
      <c r="F216" s="31">
        <v>0</v>
      </c>
      <c r="G216" s="31">
        <v>1</v>
      </c>
      <c r="H216" s="63">
        <v>46221</v>
      </c>
      <c r="I216" s="31" t="s">
        <v>636</v>
      </c>
      <c r="J216" s="80">
        <v>516302260726013</v>
      </c>
      <c r="K216" s="80" t="s">
        <v>639</v>
      </c>
      <c r="L216" s="28"/>
      <c r="M216" s="28"/>
      <c r="N216" s="28" t="s">
        <v>439</v>
      </c>
      <c r="O216" s="81">
        <f t="shared" si="6"/>
        <v>46222</v>
      </c>
      <c r="P216" s="28"/>
      <c r="Q216" s="28" t="s">
        <v>439</v>
      </c>
      <c r="R216" s="81">
        <f t="shared" si="7"/>
        <v>46222</v>
      </c>
      <c r="S216" s="28" t="s">
        <v>24</v>
      </c>
      <c r="T216" s="108" t="s">
        <v>478</v>
      </c>
      <c r="U216" s="108" t="s">
        <v>28</v>
      </c>
      <c r="V216" s="28"/>
    </row>
    <row r="217" ht="12.5" spans="1:22">
      <c r="A217" s="83">
        <v>219</v>
      </c>
      <c r="B217" s="31" t="s">
        <v>19</v>
      </c>
      <c r="C217" s="31" t="s">
        <v>537</v>
      </c>
      <c r="D217" s="31">
        <v>6000052795</v>
      </c>
      <c r="E217" s="31">
        <v>8</v>
      </c>
      <c r="F217" s="31">
        <v>8</v>
      </c>
      <c r="G217" s="31">
        <v>0</v>
      </c>
      <c r="H217" s="63">
        <v>46221</v>
      </c>
      <c r="I217" s="31" t="s">
        <v>636</v>
      </c>
      <c r="J217" s="80" t="s">
        <v>641</v>
      </c>
      <c r="K217" s="80" t="s">
        <v>22</v>
      </c>
      <c r="L217" s="28"/>
      <c r="M217" s="28"/>
      <c r="N217" s="28" t="s">
        <v>439</v>
      </c>
      <c r="O217" s="81">
        <f t="shared" si="6"/>
        <v>46222</v>
      </c>
      <c r="P217" s="28"/>
      <c r="Q217" s="28" t="s">
        <v>439</v>
      </c>
      <c r="R217" s="81">
        <f t="shared" si="7"/>
        <v>46222</v>
      </c>
      <c r="S217" s="28" t="s">
        <v>24</v>
      </c>
      <c r="T217" s="28"/>
      <c r="U217" s="28"/>
      <c r="V217" s="28"/>
    </row>
    <row r="218" ht="12.5" spans="1:22">
      <c r="A218" s="83">
        <v>220</v>
      </c>
      <c r="B218" s="31" t="s">
        <v>19</v>
      </c>
      <c r="C218" s="31" t="s">
        <v>441</v>
      </c>
      <c r="D218" s="31">
        <v>6000052795</v>
      </c>
      <c r="E218" s="31">
        <v>3</v>
      </c>
      <c r="F218" s="31">
        <v>3</v>
      </c>
      <c r="G218" s="31">
        <v>0</v>
      </c>
      <c r="H218" s="63">
        <v>46255</v>
      </c>
      <c r="I218" s="31" t="s">
        <v>636</v>
      </c>
      <c r="J218" s="80" t="s">
        <v>642</v>
      </c>
      <c r="K218" s="80" t="s">
        <v>22</v>
      </c>
      <c r="L218" s="28"/>
      <c r="M218" s="28"/>
      <c r="N218" s="28" t="s">
        <v>439</v>
      </c>
      <c r="O218" s="81">
        <f t="shared" si="6"/>
        <v>46256</v>
      </c>
      <c r="P218" s="28"/>
      <c r="Q218" s="28" t="s">
        <v>439</v>
      </c>
      <c r="R218" s="81">
        <f t="shared" si="7"/>
        <v>46256</v>
      </c>
      <c r="S218" s="28" t="s">
        <v>24</v>
      </c>
      <c r="T218" s="28"/>
      <c r="U218" s="28"/>
      <c r="V218" s="28"/>
    </row>
    <row r="219" ht="12.5" spans="1:22">
      <c r="A219" s="83">
        <v>221</v>
      </c>
      <c r="B219" s="31" t="s">
        <v>19</v>
      </c>
      <c r="C219" s="31" t="s">
        <v>441</v>
      </c>
      <c r="D219" s="31">
        <v>6000052795</v>
      </c>
      <c r="E219" s="31">
        <v>1</v>
      </c>
      <c r="F219" s="31">
        <v>0</v>
      </c>
      <c r="G219" s="31">
        <v>1</v>
      </c>
      <c r="H219" s="63">
        <v>46255</v>
      </c>
      <c r="I219" s="31" t="s">
        <v>636</v>
      </c>
      <c r="J219" s="80">
        <v>516302260826025</v>
      </c>
      <c r="K219" s="32" t="s">
        <v>643</v>
      </c>
      <c r="L219" s="28"/>
      <c r="M219" s="28"/>
      <c r="N219" s="28" t="s">
        <v>439</v>
      </c>
      <c r="O219" s="81">
        <f t="shared" si="6"/>
        <v>46256</v>
      </c>
      <c r="P219" s="28"/>
      <c r="Q219" s="28" t="s">
        <v>439</v>
      </c>
      <c r="R219" s="81">
        <f t="shared" si="7"/>
        <v>46256</v>
      </c>
      <c r="S219" s="28" t="s">
        <v>24</v>
      </c>
      <c r="T219" s="80" t="s">
        <v>456</v>
      </c>
      <c r="U219" s="80" t="s">
        <v>28</v>
      </c>
      <c r="V219" s="28"/>
    </row>
    <row r="220" ht="12.5" spans="1:22">
      <c r="A220" s="83">
        <v>222</v>
      </c>
      <c r="B220" s="31" t="s">
        <v>19</v>
      </c>
      <c r="C220" s="31" t="s">
        <v>441</v>
      </c>
      <c r="D220" s="31">
        <v>6000052795</v>
      </c>
      <c r="E220" s="157"/>
      <c r="F220" s="157"/>
      <c r="G220" s="157"/>
      <c r="H220" s="63">
        <v>46255</v>
      </c>
      <c r="I220" s="31" t="s">
        <v>636</v>
      </c>
      <c r="J220" s="80">
        <v>516302260826025</v>
      </c>
      <c r="K220" s="32" t="s">
        <v>644</v>
      </c>
      <c r="L220" s="28"/>
      <c r="M220" s="28"/>
      <c r="N220" s="28" t="s">
        <v>439</v>
      </c>
      <c r="O220" s="81">
        <f t="shared" si="6"/>
        <v>46256</v>
      </c>
      <c r="P220" s="28"/>
      <c r="Q220" s="28" t="s">
        <v>439</v>
      </c>
      <c r="R220" s="81">
        <f t="shared" si="7"/>
        <v>46256</v>
      </c>
      <c r="S220" s="28" t="s">
        <v>24</v>
      </c>
      <c r="T220" s="80" t="s">
        <v>443</v>
      </c>
      <c r="U220" s="80" t="s">
        <v>28</v>
      </c>
      <c r="V220" s="28"/>
    </row>
    <row r="221" ht="12.5" spans="1:22">
      <c r="A221" s="83">
        <v>223</v>
      </c>
      <c r="B221" s="31" t="s">
        <v>19</v>
      </c>
      <c r="C221" s="31" t="s">
        <v>441</v>
      </c>
      <c r="D221" s="31">
        <v>6000052795</v>
      </c>
      <c r="E221" s="152"/>
      <c r="F221" s="152"/>
      <c r="G221" s="152"/>
      <c r="H221" s="63">
        <v>46255</v>
      </c>
      <c r="I221" s="31" t="s">
        <v>636</v>
      </c>
      <c r="J221" s="80">
        <v>516302260826025</v>
      </c>
      <c r="K221" s="32" t="s">
        <v>645</v>
      </c>
      <c r="L221" s="28"/>
      <c r="M221" s="28"/>
      <c r="N221" s="28" t="s">
        <v>439</v>
      </c>
      <c r="O221" s="81">
        <f t="shared" si="6"/>
        <v>46256</v>
      </c>
      <c r="P221" s="28"/>
      <c r="Q221" s="28" t="s">
        <v>439</v>
      </c>
      <c r="R221" s="81">
        <f t="shared" si="7"/>
        <v>46256</v>
      </c>
      <c r="S221" s="28" t="s">
        <v>24</v>
      </c>
      <c r="T221" s="80" t="s">
        <v>456</v>
      </c>
      <c r="U221" s="80" t="s">
        <v>28</v>
      </c>
      <c r="V221" s="28"/>
    </row>
    <row r="222" ht="12.5" spans="1:22">
      <c r="A222" s="83">
        <v>224</v>
      </c>
      <c r="B222" s="31" t="s">
        <v>19</v>
      </c>
      <c r="C222" s="31" t="s">
        <v>441</v>
      </c>
      <c r="D222" s="31">
        <v>6000052795</v>
      </c>
      <c r="E222" s="31">
        <v>2</v>
      </c>
      <c r="F222" s="83">
        <v>2</v>
      </c>
      <c r="G222" s="31">
        <v>0</v>
      </c>
      <c r="H222" s="63">
        <v>46255</v>
      </c>
      <c r="I222" s="31" t="s">
        <v>636</v>
      </c>
      <c r="J222" s="80" t="s">
        <v>646</v>
      </c>
      <c r="K222" s="80" t="s">
        <v>22</v>
      </c>
      <c r="L222" s="28"/>
      <c r="M222" s="28"/>
      <c r="N222" s="28" t="s">
        <v>439</v>
      </c>
      <c r="O222" s="81">
        <f t="shared" si="6"/>
        <v>46256</v>
      </c>
      <c r="P222" s="28"/>
      <c r="Q222" s="28" t="s">
        <v>439</v>
      </c>
      <c r="R222" s="81">
        <f t="shared" si="7"/>
        <v>46256</v>
      </c>
      <c r="S222" s="28" t="s">
        <v>24</v>
      </c>
      <c r="T222" s="28"/>
      <c r="U222" s="28"/>
      <c r="V222" s="28"/>
    </row>
    <row r="223" ht="12.5" spans="1:22">
      <c r="A223" s="83">
        <v>225</v>
      </c>
      <c r="B223" s="31" t="s">
        <v>19</v>
      </c>
      <c r="C223" s="31" t="s">
        <v>441</v>
      </c>
      <c r="D223" s="31">
        <v>6000052795</v>
      </c>
      <c r="E223" s="31">
        <v>1</v>
      </c>
      <c r="F223" s="31">
        <v>0</v>
      </c>
      <c r="G223" s="31">
        <v>1</v>
      </c>
      <c r="H223" s="63">
        <v>46255</v>
      </c>
      <c r="I223" s="31" t="s">
        <v>636</v>
      </c>
      <c r="J223" s="80">
        <v>516302260826028</v>
      </c>
      <c r="K223" s="32" t="s">
        <v>647</v>
      </c>
      <c r="L223" s="28"/>
      <c r="M223" s="28"/>
      <c r="N223" s="28" t="s">
        <v>439</v>
      </c>
      <c r="O223" s="81">
        <f t="shared" si="6"/>
        <v>46256</v>
      </c>
      <c r="P223" s="28"/>
      <c r="Q223" s="28" t="s">
        <v>439</v>
      </c>
      <c r="R223" s="81">
        <f t="shared" si="7"/>
        <v>46256</v>
      </c>
      <c r="S223" s="28" t="s">
        <v>24</v>
      </c>
      <c r="T223" s="80" t="s">
        <v>579</v>
      </c>
      <c r="U223" s="80" t="s">
        <v>28</v>
      </c>
      <c r="V223" s="28"/>
    </row>
    <row r="224" ht="12.5" spans="1:22">
      <c r="A224" s="83">
        <v>226</v>
      </c>
      <c r="B224" s="31" t="s">
        <v>19</v>
      </c>
      <c r="C224" s="31" t="s">
        <v>441</v>
      </c>
      <c r="D224" s="31">
        <v>6000052795</v>
      </c>
      <c r="E224" s="31">
        <v>1</v>
      </c>
      <c r="F224" s="31">
        <v>1</v>
      </c>
      <c r="G224" s="31">
        <v>0</v>
      </c>
      <c r="H224" s="63">
        <v>46255</v>
      </c>
      <c r="I224" s="31" t="s">
        <v>636</v>
      </c>
      <c r="J224" s="80">
        <v>516302260826029</v>
      </c>
      <c r="K224" s="80" t="s">
        <v>22</v>
      </c>
      <c r="L224" s="28"/>
      <c r="M224" s="28"/>
      <c r="N224" s="28" t="s">
        <v>439</v>
      </c>
      <c r="O224" s="81">
        <f t="shared" si="6"/>
        <v>46256</v>
      </c>
      <c r="P224" s="28"/>
      <c r="Q224" s="28" t="s">
        <v>439</v>
      </c>
      <c r="R224" s="81">
        <f t="shared" si="7"/>
        <v>46256</v>
      </c>
      <c r="S224" s="28" t="s">
        <v>24</v>
      </c>
      <c r="T224" s="28"/>
      <c r="U224" s="28"/>
      <c r="V224" s="28"/>
    </row>
    <row r="225" ht="12.5" spans="1:22">
      <c r="A225" s="83">
        <v>227</v>
      </c>
      <c r="B225" s="31" t="s">
        <v>19</v>
      </c>
      <c r="C225" s="31" t="s">
        <v>441</v>
      </c>
      <c r="D225" s="31">
        <v>6000052795</v>
      </c>
      <c r="E225" s="31">
        <v>1</v>
      </c>
      <c r="F225" s="31">
        <v>0</v>
      </c>
      <c r="G225" s="31">
        <v>1</v>
      </c>
      <c r="H225" s="63">
        <v>46255</v>
      </c>
      <c r="I225" s="31" t="s">
        <v>636</v>
      </c>
      <c r="J225" s="80">
        <v>516302260826030</v>
      </c>
      <c r="K225" s="32" t="s">
        <v>647</v>
      </c>
      <c r="L225" s="28"/>
      <c r="M225" s="28"/>
      <c r="N225" s="28" t="s">
        <v>439</v>
      </c>
      <c r="O225" s="81">
        <f t="shared" si="6"/>
        <v>46256</v>
      </c>
      <c r="P225" s="28"/>
      <c r="Q225" s="28" t="s">
        <v>439</v>
      </c>
      <c r="R225" s="81">
        <f t="shared" si="7"/>
        <v>46256</v>
      </c>
      <c r="S225" s="28" t="s">
        <v>24</v>
      </c>
      <c r="T225" s="80" t="s">
        <v>579</v>
      </c>
      <c r="U225" s="80" t="s">
        <v>28</v>
      </c>
      <c r="V225" s="28"/>
    </row>
    <row r="226" ht="12.5" spans="1:22">
      <c r="A226" s="83">
        <v>228</v>
      </c>
      <c r="B226" s="31" t="s">
        <v>19</v>
      </c>
      <c r="C226" s="31" t="s">
        <v>537</v>
      </c>
      <c r="D226" s="31">
        <v>6000052795</v>
      </c>
      <c r="E226" s="31">
        <v>3</v>
      </c>
      <c r="F226" s="31">
        <v>3</v>
      </c>
      <c r="G226" s="31">
        <v>0</v>
      </c>
      <c r="H226" s="63">
        <v>46262</v>
      </c>
      <c r="I226" s="31" t="s">
        <v>636</v>
      </c>
      <c r="J226" s="80" t="s">
        <v>648</v>
      </c>
      <c r="K226" s="80" t="s">
        <v>22</v>
      </c>
      <c r="L226" s="28"/>
      <c r="M226" s="28"/>
      <c r="N226" s="28" t="s">
        <v>439</v>
      </c>
      <c r="O226" s="81">
        <f t="shared" si="6"/>
        <v>46263</v>
      </c>
      <c r="P226" s="28"/>
      <c r="Q226" s="28"/>
      <c r="R226" s="81">
        <f t="shared" si="7"/>
        <v>46263</v>
      </c>
      <c r="S226" s="28" t="s">
        <v>24</v>
      </c>
      <c r="T226" s="28"/>
      <c r="U226" s="28"/>
      <c r="V226" s="28"/>
    </row>
    <row r="227" ht="12.5" spans="1:22">
      <c r="A227" s="83">
        <v>229</v>
      </c>
      <c r="B227" s="31" t="s">
        <v>19</v>
      </c>
      <c r="C227" s="31" t="s">
        <v>537</v>
      </c>
      <c r="D227" s="31">
        <v>6000052795</v>
      </c>
      <c r="E227" s="31">
        <v>1</v>
      </c>
      <c r="F227" s="31">
        <v>0</v>
      </c>
      <c r="G227" s="31">
        <v>1</v>
      </c>
      <c r="H227" s="63">
        <v>46262</v>
      </c>
      <c r="I227" s="31" t="s">
        <v>636</v>
      </c>
      <c r="J227" s="80">
        <v>516302260826034</v>
      </c>
      <c r="K227" s="32" t="s">
        <v>649</v>
      </c>
      <c r="L227" s="28"/>
      <c r="M227" s="28"/>
      <c r="N227" s="28" t="s">
        <v>439</v>
      </c>
      <c r="O227" s="81">
        <f t="shared" si="6"/>
        <v>46263</v>
      </c>
      <c r="P227" s="28"/>
      <c r="Q227" s="28" t="s">
        <v>439</v>
      </c>
      <c r="R227" s="81">
        <f t="shared" si="7"/>
        <v>46263</v>
      </c>
      <c r="S227" s="28" t="s">
        <v>24</v>
      </c>
      <c r="T227" s="108" t="s">
        <v>478</v>
      </c>
      <c r="U227" s="108" t="s">
        <v>28</v>
      </c>
      <c r="V227" s="28"/>
    </row>
    <row r="228" ht="12.5" spans="1:22">
      <c r="A228" s="83">
        <v>230</v>
      </c>
      <c r="B228" s="31" t="s">
        <v>19</v>
      </c>
      <c r="C228" s="83" t="s">
        <v>650</v>
      </c>
      <c r="D228" s="83">
        <v>9000030399</v>
      </c>
      <c r="E228" s="83">
        <v>16</v>
      </c>
      <c r="F228" s="83">
        <v>16</v>
      </c>
      <c r="G228" s="83">
        <v>0</v>
      </c>
      <c r="H228" s="63">
        <v>46189</v>
      </c>
      <c r="I228" s="31" t="s">
        <v>651</v>
      </c>
      <c r="J228" s="162" t="s">
        <v>652</v>
      </c>
      <c r="K228" s="162" t="s">
        <v>22</v>
      </c>
      <c r="L228" s="28"/>
      <c r="M228" s="28"/>
      <c r="N228" s="28" t="s">
        <v>439</v>
      </c>
      <c r="O228" s="81">
        <f t="shared" si="6"/>
        <v>46190</v>
      </c>
      <c r="P228" s="28"/>
      <c r="Q228" s="28" t="s">
        <v>439</v>
      </c>
      <c r="R228" s="81">
        <f t="shared" si="7"/>
        <v>46190</v>
      </c>
      <c r="S228" s="28" t="s">
        <v>24</v>
      </c>
      <c r="T228" s="28"/>
      <c r="U228" s="28"/>
      <c r="V228" s="28"/>
    </row>
    <row r="229" ht="12.5" spans="1:22">
      <c r="A229" s="83">
        <v>231</v>
      </c>
      <c r="B229" s="31" t="s">
        <v>19</v>
      </c>
      <c r="C229" s="83" t="s">
        <v>441</v>
      </c>
      <c r="D229" s="83">
        <v>9000030399</v>
      </c>
      <c r="E229" s="83">
        <v>3</v>
      </c>
      <c r="F229" s="83">
        <v>3</v>
      </c>
      <c r="G229" s="83">
        <v>0</v>
      </c>
      <c r="H229" s="63">
        <v>46190</v>
      </c>
      <c r="I229" s="31" t="s">
        <v>651</v>
      </c>
      <c r="J229" s="162" t="s">
        <v>653</v>
      </c>
      <c r="K229" s="162" t="s">
        <v>22</v>
      </c>
      <c r="L229" s="28"/>
      <c r="M229" s="28"/>
      <c r="N229" s="28" t="s">
        <v>439</v>
      </c>
      <c r="O229" s="81">
        <f t="shared" si="6"/>
        <v>46191</v>
      </c>
      <c r="P229" s="28"/>
      <c r="Q229" s="28" t="s">
        <v>439</v>
      </c>
      <c r="R229" s="81">
        <f t="shared" si="7"/>
        <v>46191</v>
      </c>
      <c r="S229" s="28" t="s">
        <v>24</v>
      </c>
      <c r="T229" s="28"/>
      <c r="U229" s="28"/>
      <c r="V229" s="28"/>
    </row>
    <row r="230" ht="12.5" spans="1:22">
      <c r="A230" s="83">
        <v>232</v>
      </c>
      <c r="B230" s="31" t="s">
        <v>19</v>
      </c>
      <c r="C230" s="83" t="s">
        <v>441</v>
      </c>
      <c r="D230" s="83">
        <v>9000030399</v>
      </c>
      <c r="E230" s="83">
        <v>1</v>
      </c>
      <c r="F230" s="83">
        <v>0</v>
      </c>
      <c r="G230" s="83">
        <v>1</v>
      </c>
      <c r="H230" s="63">
        <v>46190</v>
      </c>
      <c r="I230" s="31" t="s">
        <v>651</v>
      </c>
      <c r="J230" s="162">
        <v>516339020726020</v>
      </c>
      <c r="K230" s="162" t="s">
        <v>654</v>
      </c>
      <c r="L230" s="28"/>
      <c r="M230" s="28"/>
      <c r="N230" s="28" t="s">
        <v>439</v>
      </c>
      <c r="O230" s="81">
        <f t="shared" si="6"/>
        <v>46191</v>
      </c>
      <c r="P230" s="28"/>
      <c r="Q230" s="28" t="s">
        <v>439</v>
      </c>
      <c r="R230" s="81">
        <f t="shared" si="7"/>
        <v>46191</v>
      </c>
      <c r="S230" s="28" t="s">
        <v>24</v>
      </c>
      <c r="T230" s="80" t="s">
        <v>456</v>
      </c>
      <c r="U230" s="80" t="s">
        <v>28</v>
      </c>
      <c r="V230" s="28"/>
    </row>
    <row r="231" ht="12.5" spans="1:22">
      <c r="A231" s="83">
        <v>233</v>
      </c>
      <c r="B231" s="31" t="s">
        <v>19</v>
      </c>
      <c r="C231" s="83" t="s">
        <v>441</v>
      </c>
      <c r="D231" s="83">
        <v>9000030399</v>
      </c>
      <c r="E231" s="83">
        <v>4</v>
      </c>
      <c r="F231" s="83">
        <v>4</v>
      </c>
      <c r="G231" s="83">
        <v>0</v>
      </c>
      <c r="H231" s="63">
        <v>46190</v>
      </c>
      <c r="I231" s="31" t="s">
        <v>651</v>
      </c>
      <c r="J231" s="162" t="s">
        <v>655</v>
      </c>
      <c r="K231" s="162" t="s">
        <v>22</v>
      </c>
      <c r="L231" s="28"/>
      <c r="M231" s="28"/>
      <c r="N231" s="28" t="s">
        <v>439</v>
      </c>
      <c r="O231" s="81">
        <f t="shared" si="6"/>
        <v>46191</v>
      </c>
      <c r="P231" s="28"/>
      <c r="Q231" s="28" t="s">
        <v>439</v>
      </c>
      <c r="R231" s="81">
        <f t="shared" si="7"/>
        <v>46191</v>
      </c>
      <c r="S231" s="28" t="s">
        <v>24</v>
      </c>
      <c r="T231" s="28"/>
      <c r="U231" s="28"/>
      <c r="V231" s="28"/>
    </row>
    <row r="232" ht="12.5" spans="1:22">
      <c r="A232" s="83">
        <v>234</v>
      </c>
      <c r="B232" s="31" t="s">
        <v>19</v>
      </c>
      <c r="C232" s="83" t="s">
        <v>441</v>
      </c>
      <c r="D232" s="83">
        <v>9000030399</v>
      </c>
      <c r="E232" s="83">
        <v>1</v>
      </c>
      <c r="F232" s="83">
        <v>0</v>
      </c>
      <c r="G232" s="83">
        <v>1</v>
      </c>
      <c r="H232" s="63">
        <v>46190</v>
      </c>
      <c r="I232" s="31" t="s">
        <v>651</v>
      </c>
      <c r="J232" s="162">
        <v>516339020726025</v>
      </c>
      <c r="K232" s="162" t="s">
        <v>656</v>
      </c>
      <c r="L232" s="28"/>
      <c r="M232" s="28"/>
      <c r="N232" s="28" t="s">
        <v>439</v>
      </c>
      <c r="O232" s="81">
        <f t="shared" si="6"/>
        <v>46191</v>
      </c>
      <c r="P232" s="28"/>
      <c r="Q232" s="28" t="s">
        <v>439</v>
      </c>
      <c r="R232" s="81">
        <f t="shared" si="7"/>
        <v>46191</v>
      </c>
      <c r="S232" s="28" t="s">
        <v>24</v>
      </c>
      <c r="T232" s="80" t="s">
        <v>456</v>
      </c>
      <c r="U232" s="80" t="s">
        <v>28</v>
      </c>
      <c r="V232" s="28"/>
    </row>
    <row r="233" ht="12.5" spans="1:22">
      <c r="A233" s="83">
        <v>235</v>
      </c>
      <c r="B233" s="31" t="s">
        <v>19</v>
      </c>
      <c r="C233" s="83" t="s">
        <v>441</v>
      </c>
      <c r="D233" s="83">
        <v>9000030399</v>
      </c>
      <c r="E233" s="83">
        <v>1</v>
      </c>
      <c r="F233" s="83">
        <v>0</v>
      </c>
      <c r="G233" s="83">
        <v>1</v>
      </c>
      <c r="H233" s="63">
        <v>46190</v>
      </c>
      <c r="I233" s="31" t="s">
        <v>651</v>
      </c>
      <c r="J233" s="162">
        <v>516339020726026</v>
      </c>
      <c r="K233" s="162" t="s">
        <v>657</v>
      </c>
      <c r="L233" s="28"/>
      <c r="M233" s="28"/>
      <c r="N233" s="28" t="s">
        <v>439</v>
      </c>
      <c r="O233" s="81">
        <f t="shared" si="6"/>
        <v>46191</v>
      </c>
      <c r="P233" s="28"/>
      <c r="Q233" s="28" t="s">
        <v>439</v>
      </c>
      <c r="R233" s="81">
        <f t="shared" si="7"/>
        <v>46191</v>
      </c>
      <c r="S233" s="28" t="s">
        <v>24</v>
      </c>
      <c r="T233" s="80" t="s">
        <v>456</v>
      </c>
      <c r="U233" s="80" t="s">
        <v>28</v>
      </c>
      <c r="V233" s="28"/>
    </row>
    <row r="234" ht="12.5" spans="1:22">
      <c r="A234" s="83">
        <v>236</v>
      </c>
      <c r="B234" s="31" t="s">
        <v>19</v>
      </c>
      <c r="C234" s="83" t="s">
        <v>441</v>
      </c>
      <c r="D234" s="83">
        <v>9000030399</v>
      </c>
      <c r="E234" s="83">
        <v>6</v>
      </c>
      <c r="F234" s="83">
        <v>6</v>
      </c>
      <c r="G234" s="83">
        <v>0</v>
      </c>
      <c r="H234" s="63">
        <v>46190</v>
      </c>
      <c r="I234" s="31" t="s">
        <v>651</v>
      </c>
      <c r="J234" s="162" t="s">
        <v>658</v>
      </c>
      <c r="K234" s="162" t="s">
        <v>22</v>
      </c>
      <c r="L234" s="28"/>
      <c r="M234" s="28"/>
      <c r="N234" s="28" t="s">
        <v>439</v>
      </c>
      <c r="O234" s="81">
        <f t="shared" si="6"/>
        <v>46191</v>
      </c>
      <c r="P234" s="28"/>
      <c r="Q234" s="28" t="s">
        <v>439</v>
      </c>
      <c r="R234" s="81">
        <f t="shared" si="7"/>
        <v>46191</v>
      </c>
      <c r="S234" s="28" t="s">
        <v>24</v>
      </c>
      <c r="T234" s="28"/>
      <c r="U234" s="28"/>
      <c r="V234" s="28"/>
    </row>
    <row r="235" ht="12.5" spans="1:22">
      <c r="A235" s="83">
        <v>237</v>
      </c>
      <c r="B235" s="31" t="s">
        <v>19</v>
      </c>
      <c r="C235" s="83" t="s">
        <v>441</v>
      </c>
      <c r="D235" s="83">
        <v>9000030399</v>
      </c>
      <c r="E235" s="83">
        <v>4</v>
      </c>
      <c r="F235" s="83">
        <v>4</v>
      </c>
      <c r="G235" s="83">
        <v>0</v>
      </c>
      <c r="H235" s="63">
        <v>46191</v>
      </c>
      <c r="I235" s="31" t="s">
        <v>651</v>
      </c>
      <c r="J235" s="162" t="s">
        <v>659</v>
      </c>
      <c r="K235" s="162" t="s">
        <v>22</v>
      </c>
      <c r="L235" s="28"/>
      <c r="M235" s="28"/>
      <c r="N235" s="28" t="s">
        <v>439</v>
      </c>
      <c r="O235" s="81">
        <f t="shared" si="6"/>
        <v>46192</v>
      </c>
      <c r="P235" s="28"/>
      <c r="Q235" s="28" t="s">
        <v>439</v>
      </c>
      <c r="R235" s="81">
        <f t="shared" si="7"/>
        <v>46192</v>
      </c>
      <c r="S235" s="28" t="s">
        <v>24</v>
      </c>
      <c r="T235" s="28"/>
      <c r="U235" s="28"/>
      <c r="V235" s="28"/>
    </row>
    <row r="236" ht="12.5" spans="1:22">
      <c r="A236" s="83">
        <v>238</v>
      </c>
      <c r="B236" s="31" t="s">
        <v>19</v>
      </c>
      <c r="C236" s="83" t="s">
        <v>441</v>
      </c>
      <c r="D236" s="83">
        <v>9000030399</v>
      </c>
      <c r="E236" s="83">
        <v>6</v>
      </c>
      <c r="F236" s="83">
        <v>6</v>
      </c>
      <c r="G236" s="83">
        <v>0</v>
      </c>
      <c r="H236" s="63">
        <v>46199</v>
      </c>
      <c r="I236" s="31" t="s">
        <v>651</v>
      </c>
      <c r="J236" s="162" t="s">
        <v>660</v>
      </c>
      <c r="K236" s="162" t="s">
        <v>22</v>
      </c>
      <c r="L236" s="28"/>
      <c r="M236" s="28"/>
      <c r="N236" s="28" t="s">
        <v>439</v>
      </c>
      <c r="O236" s="81">
        <f t="shared" si="6"/>
        <v>46200</v>
      </c>
      <c r="P236" s="28"/>
      <c r="Q236" s="28" t="s">
        <v>439</v>
      </c>
      <c r="R236" s="81">
        <f t="shared" si="7"/>
        <v>46200</v>
      </c>
      <c r="S236" s="28" t="s">
        <v>24</v>
      </c>
      <c r="T236" s="28"/>
      <c r="U236" s="28"/>
      <c r="V236" s="28"/>
    </row>
    <row r="237" ht="12.5" spans="1:22">
      <c r="A237" s="83">
        <v>239</v>
      </c>
      <c r="B237" s="31" t="s">
        <v>19</v>
      </c>
      <c r="C237" s="83" t="s">
        <v>441</v>
      </c>
      <c r="D237" s="83">
        <v>9000030399</v>
      </c>
      <c r="E237" s="83">
        <v>1</v>
      </c>
      <c r="F237" s="83">
        <v>0</v>
      </c>
      <c r="G237" s="83">
        <v>1</v>
      </c>
      <c r="H237" s="63">
        <v>46199</v>
      </c>
      <c r="I237" s="31" t="s">
        <v>651</v>
      </c>
      <c r="J237" s="162">
        <v>516339020626043</v>
      </c>
      <c r="K237" s="162" t="s">
        <v>661</v>
      </c>
      <c r="L237" s="28"/>
      <c r="M237" s="28"/>
      <c r="N237" s="28" t="s">
        <v>439</v>
      </c>
      <c r="O237" s="81">
        <f t="shared" si="6"/>
        <v>46200</v>
      </c>
      <c r="P237" s="28"/>
      <c r="Q237" s="28" t="s">
        <v>439</v>
      </c>
      <c r="R237" s="81">
        <f t="shared" si="7"/>
        <v>46200</v>
      </c>
      <c r="S237" s="28" t="s">
        <v>24</v>
      </c>
      <c r="T237" s="80" t="s">
        <v>456</v>
      </c>
      <c r="U237" s="80" t="s">
        <v>28</v>
      </c>
      <c r="V237" s="28"/>
    </row>
    <row r="238" ht="12.5" spans="1:22">
      <c r="A238" s="83">
        <v>240</v>
      </c>
      <c r="B238" s="31" t="s">
        <v>19</v>
      </c>
      <c r="C238" s="83" t="s">
        <v>441</v>
      </c>
      <c r="D238" s="83">
        <v>9000030399</v>
      </c>
      <c r="E238" s="83">
        <v>8</v>
      </c>
      <c r="F238" s="83">
        <v>8</v>
      </c>
      <c r="G238" s="83">
        <v>0</v>
      </c>
      <c r="H238" s="63">
        <v>46199</v>
      </c>
      <c r="I238" s="31" t="s">
        <v>651</v>
      </c>
      <c r="J238" s="162" t="s">
        <v>662</v>
      </c>
      <c r="K238" s="162" t="s">
        <v>22</v>
      </c>
      <c r="L238" s="28"/>
      <c r="M238" s="28"/>
      <c r="N238" s="28" t="s">
        <v>439</v>
      </c>
      <c r="O238" s="81">
        <f t="shared" si="6"/>
        <v>46200</v>
      </c>
      <c r="P238" s="28"/>
      <c r="Q238" s="28" t="s">
        <v>439</v>
      </c>
      <c r="R238" s="81">
        <f t="shared" si="7"/>
        <v>46200</v>
      </c>
      <c r="S238" s="28" t="s">
        <v>24</v>
      </c>
      <c r="T238" s="28"/>
      <c r="U238" s="28"/>
      <c r="V238" s="28"/>
    </row>
    <row r="239" ht="12.5" spans="1:22">
      <c r="A239" s="83">
        <v>241</v>
      </c>
      <c r="B239" s="31" t="s">
        <v>19</v>
      </c>
      <c r="C239" s="83" t="s">
        <v>441</v>
      </c>
      <c r="D239" s="83">
        <v>9000030399</v>
      </c>
      <c r="E239" s="83">
        <v>1</v>
      </c>
      <c r="F239" s="83">
        <v>0</v>
      </c>
      <c r="G239" s="83">
        <v>1</v>
      </c>
      <c r="H239" s="63">
        <v>46199</v>
      </c>
      <c r="I239" s="31" t="s">
        <v>651</v>
      </c>
      <c r="J239" s="162">
        <v>516339020626052</v>
      </c>
      <c r="K239" s="162" t="s">
        <v>663</v>
      </c>
      <c r="L239" s="28"/>
      <c r="M239" s="28"/>
      <c r="N239" s="28" t="s">
        <v>439</v>
      </c>
      <c r="O239" s="81">
        <f t="shared" si="6"/>
        <v>46200</v>
      </c>
      <c r="P239" s="28"/>
      <c r="Q239" s="28" t="s">
        <v>439</v>
      </c>
      <c r="R239" s="81">
        <f t="shared" si="7"/>
        <v>46200</v>
      </c>
      <c r="S239" s="28" t="s">
        <v>24</v>
      </c>
      <c r="T239" s="80" t="s">
        <v>456</v>
      </c>
      <c r="U239" s="80" t="s">
        <v>28</v>
      </c>
      <c r="V239" s="28"/>
    </row>
    <row r="240" ht="12.5" spans="1:22">
      <c r="A240" s="83">
        <v>242</v>
      </c>
      <c r="B240" s="31" t="s">
        <v>19</v>
      </c>
      <c r="C240" s="83" t="s">
        <v>441</v>
      </c>
      <c r="D240" s="83">
        <v>9000030399</v>
      </c>
      <c r="E240" s="83">
        <v>4</v>
      </c>
      <c r="F240" s="83">
        <v>4</v>
      </c>
      <c r="G240" s="83">
        <v>0</v>
      </c>
      <c r="H240" s="63">
        <v>46199</v>
      </c>
      <c r="I240" s="31" t="s">
        <v>651</v>
      </c>
      <c r="J240" s="162" t="s">
        <v>664</v>
      </c>
      <c r="K240" s="162" t="s">
        <v>22</v>
      </c>
      <c r="L240" s="28"/>
      <c r="M240" s="28"/>
      <c r="N240" s="28" t="s">
        <v>439</v>
      </c>
      <c r="O240" s="81">
        <f t="shared" si="6"/>
        <v>46200</v>
      </c>
      <c r="P240" s="28"/>
      <c r="Q240" s="28" t="s">
        <v>439</v>
      </c>
      <c r="R240" s="81">
        <f t="shared" si="7"/>
        <v>46200</v>
      </c>
      <c r="S240" s="28" t="s">
        <v>24</v>
      </c>
      <c r="T240" s="28"/>
      <c r="U240" s="28"/>
      <c r="V240" s="28"/>
    </row>
    <row r="241" ht="12.5" spans="1:22">
      <c r="A241" s="83">
        <v>243</v>
      </c>
      <c r="B241" s="31" t="s">
        <v>19</v>
      </c>
      <c r="C241" s="83" t="s">
        <v>462</v>
      </c>
      <c r="D241" s="83">
        <v>9000030399</v>
      </c>
      <c r="E241" s="83">
        <v>15</v>
      </c>
      <c r="F241" s="83">
        <v>15</v>
      </c>
      <c r="G241" s="83">
        <v>0</v>
      </c>
      <c r="H241" s="63">
        <v>46219</v>
      </c>
      <c r="I241" s="31" t="s">
        <v>651</v>
      </c>
      <c r="J241" s="162" t="s">
        <v>665</v>
      </c>
      <c r="K241" s="162" t="s">
        <v>22</v>
      </c>
      <c r="L241" s="28"/>
      <c r="M241" s="28"/>
      <c r="N241" s="28" t="s">
        <v>439</v>
      </c>
      <c r="O241" s="81">
        <f t="shared" si="6"/>
        <v>46220</v>
      </c>
      <c r="P241" s="28"/>
      <c r="Q241" s="28" t="s">
        <v>439</v>
      </c>
      <c r="R241" s="81">
        <f t="shared" si="7"/>
        <v>46220</v>
      </c>
      <c r="S241" s="28" t="s">
        <v>24</v>
      </c>
      <c r="T241" s="28"/>
      <c r="U241" s="28"/>
      <c r="V241" s="28"/>
    </row>
    <row r="242" ht="12.5" spans="1:22">
      <c r="A242" s="83">
        <v>244</v>
      </c>
      <c r="B242" s="31" t="s">
        <v>19</v>
      </c>
      <c r="C242" s="83" t="s">
        <v>462</v>
      </c>
      <c r="D242" s="83">
        <v>9000030399</v>
      </c>
      <c r="E242" s="83">
        <v>1</v>
      </c>
      <c r="F242" s="83">
        <v>0</v>
      </c>
      <c r="G242" s="83">
        <v>1</v>
      </c>
      <c r="H242" s="63">
        <v>46219</v>
      </c>
      <c r="I242" s="31" t="s">
        <v>651</v>
      </c>
      <c r="J242" s="162">
        <v>516339020726072</v>
      </c>
      <c r="K242" s="162" t="s">
        <v>666</v>
      </c>
      <c r="L242" s="28"/>
      <c r="M242" s="28"/>
      <c r="N242" s="28" t="s">
        <v>439</v>
      </c>
      <c r="O242" s="81">
        <f t="shared" si="6"/>
        <v>46220</v>
      </c>
      <c r="P242" s="28"/>
      <c r="Q242" s="28" t="s">
        <v>439</v>
      </c>
      <c r="R242" s="81">
        <f t="shared" si="7"/>
        <v>46220</v>
      </c>
      <c r="S242" s="28" t="s">
        <v>24</v>
      </c>
      <c r="T242" s="80" t="s">
        <v>456</v>
      </c>
      <c r="U242" s="80" t="s">
        <v>28</v>
      </c>
      <c r="V242" s="28"/>
    </row>
    <row r="243" ht="12.5" spans="1:22">
      <c r="A243" s="83">
        <v>245</v>
      </c>
      <c r="B243" s="31" t="s">
        <v>19</v>
      </c>
      <c r="C243" s="83" t="s">
        <v>462</v>
      </c>
      <c r="D243" s="83">
        <v>9000030399</v>
      </c>
      <c r="E243" s="83">
        <v>2</v>
      </c>
      <c r="F243" s="83">
        <v>2</v>
      </c>
      <c r="G243" s="83">
        <v>0</v>
      </c>
      <c r="H243" s="63">
        <v>46219</v>
      </c>
      <c r="I243" s="31" t="s">
        <v>651</v>
      </c>
      <c r="J243" s="162" t="s">
        <v>667</v>
      </c>
      <c r="K243" s="162" t="s">
        <v>22</v>
      </c>
      <c r="L243" s="28"/>
      <c r="M243" s="28"/>
      <c r="N243" s="28" t="s">
        <v>439</v>
      </c>
      <c r="O243" s="81">
        <f t="shared" si="6"/>
        <v>46220</v>
      </c>
      <c r="P243" s="28"/>
      <c r="Q243" s="28" t="s">
        <v>439</v>
      </c>
      <c r="R243" s="81">
        <f t="shared" si="7"/>
        <v>46220</v>
      </c>
      <c r="S243" s="28" t="s">
        <v>24</v>
      </c>
      <c r="T243" s="28"/>
      <c r="U243" s="28"/>
      <c r="V243" s="28"/>
    </row>
    <row r="244" ht="12.5" spans="1:22">
      <c r="A244" s="83">
        <v>246</v>
      </c>
      <c r="B244" s="31" t="s">
        <v>19</v>
      </c>
      <c r="C244" s="83" t="s">
        <v>553</v>
      </c>
      <c r="D244" s="83">
        <v>9000030399</v>
      </c>
      <c r="E244" s="83">
        <v>5</v>
      </c>
      <c r="F244" s="83">
        <v>5</v>
      </c>
      <c r="G244" s="83">
        <v>0</v>
      </c>
      <c r="H244" s="63">
        <v>46227</v>
      </c>
      <c r="I244" s="31" t="s">
        <v>651</v>
      </c>
      <c r="J244" s="162" t="s">
        <v>668</v>
      </c>
      <c r="K244" s="162" t="s">
        <v>22</v>
      </c>
      <c r="L244" s="28"/>
      <c r="M244" s="28"/>
      <c r="N244" s="28" t="s">
        <v>439</v>
      </c>
      <c r="O244" s="81">
        <f t="shared" si="6"/>
        <v>46228</v>
      </c>
      <c r="P244" s="28"/>
      <c r="Q244" s="28" t="s">
        <v>439</v>
      </c>
      <c r="R244" s="81">
        <f t="shared" si="7"/>
        <v>46228</v>
      </c>
      <c r="S244" s="28" t="s">
        <v>24</v>
      </c>
      <c r="T244" s="28"/>
      <c r="U244" s="28"/>
      <c r="V244" s="28"/>
    </row>
    <row r="245" ht="12.5" spans="1:22">
      <c r="A245" s="83">
        <v>247</v>
      </c>
      <c r="B245" s="31" t="s">
        <v>19</v>
      </c>
      <c r="C245" s="31" t="s">
        <v>441</v>
      </c>
      <c r="D245" s="83">
        <v>9000030399</v>
      </c>
      <c r="E245" s="83">
        <v>1</v>
      </c>
      <c r="F245" s="83">
        <v>0</v>
      </c>
      <c r="G245" s="83">
        <v>1</v>
      </c>
      <c r="H245" s="63">
        <v>46227</v>
      </c>
      <c r="I245" s="31" t="s">
        <v>651</v>
      </c>
      <c r="J245" s="162">
        <v>516339020726080</v>
      </c>
      <c r="K245" s="162" t="s">
        <v>669</v>
      </c>
      <c r="L245" s="28" t="s">
        <v>2915</v>
      </c>
      <c r="M245" s="28" t="s">
        <v>2916</v>
      </c>
      <c r="N245" s="28" t="s">
        <v>439</v>
      </c>
      <c r="O245" s="81">
        <f t="shared" si="6"/>
        <v>46228</v>
      </c>
      <c r="P245" s="28" t="s">
        <v>2917</v>
      </c>
      <c r="Q245" s="28" t="s">
        <v>439</v>
      </c>
      <c r="R245" s="81">
        <f t="shared" si="7"/>
        <v>46228</v>
      </c>
      <c r="S245" s="28" t="s">
        <v>24</v>
      </c>
      <c r="T245" s="80" t="s">
        <v>456</v>
      </c>
      <c r="U245" s="80" t="s">
        <v>28</v>
      </c>
      <c r="V245" s="28"/>
    </row>
    <row r="246" ht="12.5" spans="1:22">
      <c r="A246" s="83">
        <v>248</v>
      </c>
      <c r="B246" s="31" t="s">
        <v>19</v>
      </c>
      <c r="C246" s="31" t="s">
        <v>441</v>
      </c>
      <c r="D246" s="83">
        <v>9000030399</v>
      </c>
      <c r="E246" s="83">
        <v>1</v>
      </c>
      <c r="F246" s="83">
        <v>0</v>
      </c>
      <c r="G246" s="83">
        <v>1</v>
      </c>
      <c r="H246" s="63">
        <v>46227</v>
      </c>
      <c r="I246" s="31" t="s">
        <v>651</v>
      </c>
      <c r="J246" s="162">
        <v>516339020726081</v>
      </c>
      <c r="K246" s="162" t="s">
        <v>669</v>
      </c>
      <c r="L246" s="28" t="s">
        <v>2915</v>
      </c>
      <c r="M246" s="28" t="s">
        <v>2916</v>
      </c>
      <c r="N246" s="28" t="s">
        <v>439</v>
      </c>
      <c r="O246" s="81">
        <f t="shared" si="6"/>
        <v>46228</v>
      </c>
      <c r="P246" s="28" t="s">
        <v>2917</v>
      </c>
      <c r="Q246" s="28" t="s">
        <v>439</v>
      </c>
      <c r="R246" s="81">
        <f t="shared" si="7"/>
        <v>46228</v>
      </c>
      <c r="S246" s="28" t="s">
        <v>24</v>
      </c>
      <c r="T246" s="80" t="s">
        <v>456</v>
      </c>
      <c r="U246" s="80" t="s">
        <v>28</v>
      </c>
      <c r="V246" s="28"/>
    </row>
    <row r="247" ht="12.5" spans="1:22">
      <c r="A247" s="83">
        <v>249</v>
      </c>
      <c r="B247" s="31" t="s">
        <v>19</v>
      </c>
      <c r="C247" s="83" t="s">
        <v>553</v>
      </c>
      <c r="D247" s="83">
        <v>9000030399</v>
      </c>
      <c r="E247" s="83">
        <v>1</v>
      </c>
      <c r="F247" s="83">
        <v>1</v>
      </c>
      <c r="G247" s="83">
        <v>0</v>
      </c>
      <c r="H247" s="63">
        <v>46227</v>
      </c>
      <c r="I247" s="31" t="s">
        <v>651</v>
      </c>
      <c r="J247" s="162">
        <v>516339020726082</v>
      </c>
      <c r="K247" s="80" t="s">
        <v>22</v>
      </c>
      <c r="L247" s="28"/>
      <c r="M247" s="28"/>
      <c r="N247" s="28" t="s">
        <v>439</v>
      </c>
      <c r="O247" s="81">
        <f t="shared" si="6"/>
        <v>46228</v>
      </c>
      <c r="P247" s="28"/>
      <c r="Q247" s="28" t="s">
        <v>439</v>
      </c>
      <c r="R247" s="81">
        <f t="shared" si="7"/>
        <v>46228</v>
      </c>
      <c r="S247" s="28" t="s">
        <v>24</v>
      </c>
      <c r="T247" s="28"/>
      <c r="U247" s="28"/>
      <c r="V247" s="28"/>
    </row>
    <row r="248" ht="12.5" spans="1:22">
      <c r="A248" s="83">
        <v>250</v>
      </c>
      <c r="B248" s="31" t="s">
        <v>19</v>
      </c>
      <c r="C248" s="83" t="s">
        <v>553</v>
      </c>
      <c r="D248" s="83">
        <v>9000030399</v>
      </c>
      <c r="E248" s="83">
        <v>8</v>
      </c>
      <c r="F248" s="83">
        <v>8</v>
      </c>
      <c r="G248" s="83">
        <v>0</v>
      </c>
      <c r="H248" s="63">
        <v>46228</v>
      </c>
      <c r="I248" s="31" t="s">
        <v>651</v>
      </c>
      <c r="J248" s="162" t="s">
        <v>670</v>
      </c>
      <c r="K248" s="162" t="s">
        <v>22</v>
      </c>
      <c r="L248" s="28"/>
      <c r="M248" s="28"/>
      <c r="N248" s="28" t="s">
        <v>439</v>
      </c>
      <c r="O248" s="81">
        <f t="shared" si="6"/>
        <v>46229</v>
      </c>
      <c r="P248" s="28"/>
      <c r="Q248" s="28" t="s">
        <v>439</v>
      </c>
      <c r="R248" s="81">
        <f t="shared" si="7"/>
        <v>46229</v>
      </c>
      <c r="S248" s="28" t="s">
        <v>24</v>
      </c>
      <c r="T248" s="28"/>
      <c r="U248" s="28"/>
      <c r="V248" s="28"/>
    </row>
    <row r="249" ht="12.5" spans="1:22">
      <c r="A249" s="83">
        <v>251</v>
      </c>
      <c r="B249" s="31" t="s">
        <v>19</v>
      </c>
      <c r="C249" s="83" t="s">
        <v>553</v>
      </c>
      <c r="D249" s="83">
        <v>9000030399</v>
      </c>
      <c r="E249" s="83">
        <v>8</v>
      </c>
      <c r="F249" s="83">
        <v>8</v>
      </c>
      <c r="G249" s="83">
        <v>0</v>
      </c>
      <c r="H249" s="63">
        <v>46230</v>
      </c>
      <c r="I249" s="31" t="s">
        <v>651</v>
      </c>
      <c r="J249" s="162" t="s">
        <v>671</v>
      </c>
      <c r="K249" s="162" t="s">
        <v>22</v>
      </c>
      <c r="L249" s="28"/>
      <c r="M249" s="28"/>
      <c r="N249" s="28" t="s">
        <v>439</v>
      </c>
      <c r="O249" s="81">
        <f t="shared" ref="O249:O266" si="8">H249+1</f>
        <v>46231</v>
      </c>
      <c r="P249" s="28"/>
      <c r="Q249" s="28" t="s">
        <v>439</v>
      </c>
      <c r="R249" s="81">
        <f t="shared" si="7"/>
        <v>46231</v>
      </c>
      <c r="S249" s="28" t="s">
        <v>24</v>
      </c>
      <c r="T249" s="28"/>
      <c r="U249" s="28"/>
      <c r="V249" s="28"/>
    </row>
    <row r="250" ht="12.5" spans="1:22">
      <c r="A250" s="83">
        <v>252</v>
      </c>
      <c r="B250" s="31" t="s">
        <v>19</v>
      </c>
      <c r="C250" s="31" t="s">
        <v>441</v>
      </c>
      <c r="D250" s="83">
        <v>9000030399</v>
      </c>
      <c r="E250" s="83">
        <v>8</v>
      </c>
      <c r="F250" s="83">
        <v>8</v>
      </c>
      <c r="G250" s="83">
        <v>0</v>
      </c>
      <c r="H250" s="63">
        <v>46232</v>
      </c>
      <c r="I250" s="31" t="s">
        <v>651</v>
      </c>
      <c r="J250" s="162" t="s">
        <v>672</v>
      </c>
      <c r="K250" s="162" t="s">
        <v>22</v>
      </c>
      <c r="L250" s="28"/>
      <c r="M250" s="28"/>
      <c r="N250" s="28" t="s">
        <v>439</v>
      </c>
      <c r="O250" s="81">
        <f t="shared" si="8"/>
        <v>46233</v>
      </c>
      <c r="P250" s="28"/>
      <c r="Q250" s="28" t="s">
        <v>439</v>
      </c>
      <c r="R250" s="81">
        <f t="shared" si="7"/>
        <v>46233</v>
      </c>
      <c r="S250" s="28" t="s">
        <v>24</v>
      </c>
      <c r="T250" s="28"/>
      <c r="U250" s="28"/>
      <c r="V250" s="28"/>
    </row>
    <row r="251" ht="12.5" spans="1:22">
      <c r="A251" s="83">
        <v>253</v>
      </c>
      <c r="B251" s="31" t="s">
        <v>19</v>
      </c>
      <c r="C251" s="67" t="s">
        <v>673</v>
      </c>
      <c r="D251" s="133">
        <v>9000030399</v>
      </c>
      <c r="E251" s="83">
        <v>9</v>
      </c>
      <c r="F251" s="83">
        <v>9</v>
      </c>
      <c r="G251" s="83">
        <v>0</v>
      </c>
      <c r="H251" s="63">
        <v>46247</v>
      </c>
      <c r="I251" s="31" t="s">
        <v>651</v>
      </c>
      <c r="J251" s="162" t="s">
        <v>674</v>
      </c>
      <c r="K251" s="162" t="s">
        <v>22</v>
      </c>
      <c r="L251" s="28"/>
      <c r="M251" s="28"/>
      <c r="N251" s="28" t="s">
        <v>439</v>
      </c>
      <c r="O251" s="81">
        <f t="shared" si="8"/>
        <v>46248</v>
      </c>
      <c r="P251" s="28"/>
      <c r="Q251" s="28" t="s">
        <v>439</v>
      </c>
      <c r="R251" s="81">
        <f t="shared" si="7"/>
        <v>46248</v>
      </c>
      <c r="S251" s="28" t="s">
        <v>24</v>
      </c>
      <c r="T251" s="28"/>
      <c r="U251" s="28"/>
      <c r="V251" s="28"/>
    </row>
    <row r="252" ht="12.5" spans="1:22">
      <c r="A252" s="83">
        <v>254</v>
      </c>
      <c r="B252" s="31" t="s">
        <v>19</v>
      </c>
      <c r="C252" s="67" t="s">
        <v>673</v>
      </c>
      <c r="D252" s="83">
        <v>9000023856</v>
      </c>
      <c r="E252" s="83">
        <v>19</v>
      </c>
      <c r="F252" s="83">
        <v>19</v>
      </c>
      <c r="G252" s="83">
        <v>0</v>
      </c>
      <c r="H252" s="63">
        <v>46251</v>
      </c>
      <c r="I252" s="31" t="s">
        <v>675</v>
      </c>
      <c r="J252" s="162" t="s">
        <v>676</v>
      </c>
      <c r="K252" s="162" t="s">
        <v>22</v>
      </c>
      <c r="L252" s="28"/>
      <c r="M252" s="28"/>
      <c r="N252" s="28" t="s">
        <v>439</v>
      </c>
      <c r="O252" s="81">
        <f t="shared" si="8"/>
        <v>46252</v>
      </c>
      <c r="P252" s="28"/>
      <c r="Q252" s="28" t="s">
        <v>439</v>
      </c>
      <c r="R252" s="81">
        <f t="shared" si="7"/>
        <v>46252</v>
      </c>
      <c r="S252" s="28" t="s">
        <v>24</v>
      </c>
      <c r="T252" s="28"/>
      <c r="U252" s="28"/>
      <c r="V252" s="28"/>
    </row>
    <row r="253" ht="12.5" spans="1:22">
      <c r="A253" s="83">
        <v>255</v>
      </c>
      <c r="B253" s="31" t="s">
        <v>19</v>
      </c>
      <c r="C253" s="31" t="s">
        <v>441</v>
      </c>
      <c r="D253" s="83">
        <v>9000023856</v>
      </c>
      <c r="E253" s="83">
        <v>1</v>
      </c>
      <c r="F253" s="83">
        <v>0</v>
      </c>
      <c r="G253" s="83">
        <v>1</v>
      </c>
      <c r="H253" s="63">
        <v>46253</v>
      </c>
      <c r="I253" s="31" t="s">
        <v>675</v>
      </c>
      <c r="J253" s="162">
        <v>516314000826020</v>
      </c>
      <c r="K253" s="582" t="s">
        <v>677</v>
      </c>
      <c r="L253" s="28"/>
      <c r="M253" s="28"/>
      <c r="N253" s="28" t="s">
        <v>439</v>
      </c>
      <c r="O253" s="81">
        <f t="shared" si="8"/>
        <v>46254</v>
      </c>
      <c r="P253" s="28"/>
      <c r="Q253" s="28" t="s">
        <v>439</v>
      </c>
      <c r="R253" s="81">
        <f t="shared" si="7"/>
        <v>46254</v>
      </c>
      <c r="S253" s="28" t="s">
        <v>24</v>
      </c>
      <c r="T253" s="108" t="s">
        <v>478</v>
      </c>
      <c r="U253" s="108" t="s">
        <v>28</v>
      </c>
      <c r="V253" s="28"/>
    </row>
    <row r="254" ht="12.5" spans="1:22">
      <c r="A254" s="83">
        <v>256</v>
      </c>
      <c r="B254" s="31" t="s">
        <v>19</v>
      </c>
      <c r="C254" s="31" t="s">
        <v>441</v>
      </c>
      <c r="D254" s="83">
        <v>9000023856</v>
      </c>
      <c r="E254" s="83">
        <v>5</v>
      </c>
      <c r="F254" s="83">
        <v>5</v>
      </c>
      <c r="G254" s="83">
        <v>0</v>
      </c>
      <c r="H254" s="63">
        <v>46253</v>
      </c>
      <c r="I254" s="31" t="s">
        <v>675</v>
      </c>
      <c r="J254" s="162" t="s">
        <v>678</v>
      </c>
      <c r="K254" s="162" t="s">
        <v>22</v>
      </c>
      <c r="L254" s="28"/>
      <c r="M254" s="28"/>
      <c r="N254" s="28" t="s">
        <v>439</v>
      </c>
      <c r="O254" s="81">
        <f t="shared" si="8"/>
        <v>46254</v>
      </c>
      <c r="P254" s="28"/>
      <c r="Q254" s="28" t="s">
        <v>439</v>
      </c>
      <c r="R254" s="81">
        <f t="shared" si="7"/>
        <v>46254</v>
      </c>
      <c r="S254" s="28" t="s">
        <v>24</v>
      </c>
      <c r="T254" s="28"/>
      <c r="U254" s="28"/>
      <c r="V254" s="28"/>
    </row>
    <row r="255" ht="12.5" spans="1:22">
      <c r="A255" s="83">
        <v>257</v>
      </c>
      <c r="B255" s="31" t="s">
        <v>19</v>
      </c>
      <c r="C255" s="31" t="s">
        <v>441</v>
      </c>
      <c r="D255" s="83">
        <v>9000023856</v>
      </c>
      <c r="E255" s="133">
        <v>1</v>
      </c>
      <c r="F255" s="83">
        <v>0</v>
      </c>
      <c r="G255" s="83">
        <v>1</v>
      </c>
      <c r="H255" s="63">
        <v>46253</v>
      </c>
      <c r="I255" s="31" t="s">
        <v>675</v>
      </c>
      <c r="J255" s="162">
        <v>516314000826026</v>
      </c>
      <c r="K255" s="582" t="s">
        <v>677</v>
      </c>
      <c r="L255" s="28"/>
      <c r="M255" s="28"/>
      <c r="N255" s="28" t="s">
        <v>439</v>
      </c>
      <c r="O255" s="81">
        <f t="shared" si="8"/>
        <v>46254</v>
      </c>
      <c r="P255" s="108"/>
      <c r="Q255" s="108" t="s">
        <v>439</v>
      </c>
      <c r="R255" s="81">
        <f t="shared" si="7"/>
        <v>46254</v>
      </c>
      <c r="S255" s="28" t="s">
        <v>24</v>
      </c>
      <c r="T255" s="108" t="s">
        <v>478</v>
      </c>
      <c r="U255" s="108" t="s">
        <v>28</v>
      </c>
      <c r="V255" s="28"/>
    </row>
    <row r="256" ht="12.5" spans="1:22">
      <c r="A256" s="83">
        <v>258</v>
      </c>
      <c r="B256" s="31" t="s">
        <v>19</v>
      </c>
      <c r="C256" s="31" t="s">
        <v>441</v>
      </c>
      <c r="D256" s="83">
        <v>9000023856</v>
      </c>
      <c r="E256" s="83">
        <v>2</v>
      </c>
      <c r="F256" s="83">
        <v>2</v>
      </c>
      <c r="G256" s="83">
        <v>0</v>
      </c>
      <c r="H256" s="63">
        <v>46253</v>
      </c>
      <c r="I256" s="31" t="s">
        <v>675</v>
      </c>
      <c r="J256" s="162" t="s">
        <v>679</v>
      </c>
      <c r="K256" s="162" t="s">
        <v>22</v>
      </c>
      <c r="L256" s="28"/>
      <c r="M256" s="28"/>
      <c r="N256" s="28" t="s">
        <v>439</v>
      </c>
      <c r="O256" s="81">
        <f t="shared" si="8"/>
        <v>46254</v>
      </c>
      <c r="P256" s="28"/>
      <c r="Q256" s="28" t="s">
        <v>439</v>
      </c>
      <c r="R256" s="81">
        <f t="shared" si="7"/>
        <v>46254</v>
      </c>
      <c r="S256" s="28" t="s">
        <v>24</v>
      </c>
      <c r="T256" s="28"/>
      <c r="U256" s="28"/>
      <c r="V256" s="28"/>
    </row>
    <row r="257" ht="12.5" spans="1:22">
      <c r="A257" s="83">
        <v>259</v>
      </c>
      <c r="B257" s="31" t="s">
        <v>19</v>
      </c>
      <c r="C257" s="31" t="s">
        <v>441</v>
      </c>
      <c r="D257" s="83">
        <v>9000023856</v>
      </c>
      <c r="E257" s="83">
        <v>1</v>
      </c>
      <c r="F257" s="83">
        <v>0</v>
      </c>
      <c r="G257" s="83">
        <v>1</v>
      </c>
      <c r="H257" s="63">
        <v>46253</v>
      </c>
      <c r="I257" s="31" t="s">
        <v>675</v>
      </c>
      <c r="J257" s="162">
        <v>516314000826029</v>
      </c>
      <c r="K257" s="582" t="s">
        <v>680</v>
      </c>
      <c r="L257" s="28"/>
      <c r="M257" s="28"/>
      <c r="N257" s="28" t="s">
        <v>439</v>
      </c>
      <c r="O257" s="81">
        <f t="shared" si="8"/>
        <v>46254</v>
      </c>
      <c r="P257" s="28"/>
      <c r="Q257" s="28" t="s">
        <v>439</v>
      </c>
      <c r="R257" s="81">
        <f t="shared" si="7"/>
        <v>46254</v>
      </c>
      <c r="S257" s="28" t="s">
        <v>24</v>
      </c>
      <c r="T257" s="108" t="s">
        <v>478</v>
      </c>
      <c r="U257" s="108" t="s">
        <v>28</v>
      </c>
      <c r="V257" s="28"/>
    </row>
    <row r="258" ht="12.5" spans="1:22">
      <c r="A258" s="83">
        <v>260</v>
      </c>
      <c r="B258" s="31" t="s">
        <v>19</v>
      </c>
      <c r="C258" s="31" t="s">
        <v>441</v>
      </c>
      <c r="D258" s="83">
        <v>9000023856</v>
      </c>
      <c r="E258" s="83">
        <v>7</v>
      </c>
      <c r="F258" s="83">
        <v>7</v>
      </c>
      <c r="G258" s="83">
        <v>0</v>
      </c>
      <c r="H258" s="63">
        <v>46253</v>
      </c>
      <c r="I258" s="31" t="s">
        <v>675</v>
      </c>
      <c r="J258" s="162" t="s">
        <v>681</v>
      </c>
      <c r="K258" s="162" t="s">
        <v>22</v>
      </c>
      <c r="L258" s="28"/>
      <c r="M258" s="28"/>
      <c r="N258" s="28" t="s">
        <v>439</v>
      </c>
      <c r="O258" s="81">
        <f t="shared" si="8"/>
        <v>46254</v>
      </c>
      <c r="P258" s="28"/>
      <c r="Q258" s="28" t="s">
        <v>439</v>
      </c>
      <c r="R258" s="81">
        <f t="shared" si="7"/>
        <v>46254</v>
      </c>
      <c r="S258" s="28" t="s">
        <v>24</v>
      </c>
      <c r="T258" s="28"/>
      <c r="U258" s="28"/>
      <c r="V258" s="28"/>
    </row>
    <row r="259" ht="12.5" spans="1:22">
      <c r="A259" s="83">
        <v>261</v>
      </c>
      <c r="B259" s="31" t="s">
        <v>19</v>
      </c>
      <c r="C259" s="31" t="s">
        <v>441</v>
      </c>
      <c r="D259" s="83">
        <v>9000023856</v>
      </c>
      <c r="E259" s="83">
        <v>7</v>
      </c>
      <c r="F259" s="83">
        <v>7</v>
      </c>
      <c r="G259" s="83">
        <v>0</v>
      </c>
      <c r="H259" s="63">
        <v>46256</v>
      </c>
      <c r="I259" s="31" t="s">
        <v>675</v>
      </c>
      <c r="J259" s="162" t="s">
        <v>682</v>
      </c>
      <c r="K259" s="80" t="s">
        <v>22</v>
      </c>
      <c r="L259" s="28"/>
      <c r="M259" s="28"/>
      <c r="N259" s="28" t="s">
        <v>439</v>
      </c>
      <c r="O259" s="81">
        <f t="shared" si="8"/>
        <v>46257</v>
      </c>
      <c r="P259" s="28"/>
      <c r="Q259" s="28" t="s">
        <v>439</v>
      </c>
      <c r="R259" s="81">
        <f t="shared" ref="R259:R266" si="9">H259+1</f>
        <v>46257</v>
      </c>
      <c r="S259" s="28" t="s">
        <v>24</v>
      </c>
      <c r="T259" s="28"/>
      <c r="U259" s="28"/>
      <c r="V259" s="28"/>
    </row>
    <row r="260" ht="12.5" spans="1:22">
      <c r="A260" s="83">
        <v>262</v>
      </c>
      <c r="B260" s="31" t="s">
        <v>19</v>
      </c>
      <c r="C260" s="83" t="s">
        <v>537</v>
      </c>
      <c r="D260" s="83">
        <v>9000023856</v>
      </c>
      <c r="E260" s="83">
        <v>9</v>
      </c>
      <c r="F260" s="83">
        <v>9</v>
      </c>
      <c r="G260" s="83">
        <v>0</v>
      </c>
      <c r="H260" s="63">
        <v>46257</v>
      </c>
      <c r="I260" s="31" t="s">
        <v>675</v>
      </c>
      <c r="J260" s="162" t="s">
        <v>683</v>
      </c>
      <c r="K260" s="80" t="s">
        <v>22</v>
      </c>
      <c r="L260" s="28"/>
      <c r="M260" s="28"/>
      <c r="N260" s="28" t="s">
        <v>439</v>
      </c>
      <c r="O260" s="81">
        <f t="shared" si="8"/>
        <v>46258</v>
      </c>
      <c r="P260" s="28"/>
      <c r="Q260" s="28" t="s">
        <v>439</v>
      </c>
      <c r="R260" s="81">
        <f t="shared" si="9"/>
        <v>46258</v>
      </c>
      <c r="S260" s="28" t="s">
        <v>24</v>
      </c>
      <c r="T260" s="28"/>
      <c r="U260" s="28"/>
      <c r="V260" s="28"/>
    </row>
    <row r="261" ht="12.5" spans="1:22">
      <c r="A261" s="83">
        <v>263</v>
      </c>
      <c r="B261" s="31" t="s">
        <v>19</v>
      </c>
      <c r="C261" s="31" t="s">
        <v>441</v>
      </c>
      <c r="D261" s="83">
        <v>9000023856</v>
      </c>
      <c r="E261" s="83">
        <v>3</v>
      </c>
      <c r="F261" s="83">
        <v>3</v>
      </c>
      <c r="G261" s="83">
        <v>0</v>
      </c>
      <c r="H261" s="63">
        <v>46259</v>
      </c>
      <c r="I261" s="31" t="s">
        <v>675</v>
      </c>
      <c r="J261" s="162" t="s">
        <v>684</v>
      </c>
      <c r="K261" s="162" t="s">
        <v>22</v>
      </c>
      <c r="L261" s="28"/>
      <c r="M261" s="28"/>
      <c r="N261" s="28" t="s">
        <v>439</v>
      </c>
      <c r="O261" s="81">
        <f t="shared" si="8"/>
        <v>46260</v>
      </c>
      <c r="P261" s="28"/>
      <c r="Q261" s="28" t="s">
        <v>439</v>
      </c>
      <c r="R261" s="81">
        <f t="shared" si="9"/>
        <v>46260</v>
      </c>
      <c r="S261" s="28" t="s">
        <v>24</v>
      </c>
      <c r="T261" s="28"/>
      <c r="U261" s="28"/>
      <c r="V261" s="28"/>
    </row>
    <row r="262" ht="12.5" spans="1:22">
      <c r="A262" s="83">
        <v>264</v>
      </c>
      <c r="B262" s="31" t="s">
        <v>19</v>
      </c>
      <c r="C262" s="31" t="s">
        <v>441</v>
      </c>
      <c r="D262" s="83">
        <v>9000023856</v>
      </c>
      <c r="E262" s="83">
        <v>1</v>
      </c>
      <c r="F262" s="83">
        <v>0</v>
      </c>
      <c r="G262" s="83">
        <v>1</v>
      </c>
      <c r="H262" s="63">
        <v>46259</v>
      </c>
      <c r="I262" s="31" t="s">
        <v>675</v>
      </c>
      <c r="J262" s="162">
        <v>516314000826056</v>
      </c>
      <c r="K262" s="582" t="s">
        <v>685</v>
      </c>
      <c r="L262" s="28"/>
      <c r="M262" s="28"/>
      <c r="N262" s="28" t="s">
        <v>439</v>
      </c>
      <c r="O262" s="81">
        <f t="shared" si="8"/>
        <v>46260</v>
      </c>
      <c r="P262" s="28"/>
      <c r="Q262" s="28" t="s">
        <v>439</v>
      </c>
      <c r="R262" s="81">
        <f t="shared" si="9"/>
        <v>46260</v>
      </c>
      <c r="S262" s="28" t="s">
        <v>24</v>
      </c>
      <c r="T262" s="80" t="s">
        <v>456</v>
      </c>
      <c r="U262" s="80" t="s">
        <v>28</v>
      </c>
      <c r="V262" s="28"/>
    </row>
    <row r="263" ht="12.5" spans="1:22">
      <c r="A263" s="83">
        <v>265</v>
      </c>
      <c r="B263" s="31" t="s">
        <v>19</v>
      </c>
      <c r="C263" s="31" t="s">
        <v>441</v>
      </c>
      <c r="D263" s="83">
        <v>9000023856</v>
      </c>
      <c r="E263" s="83">
        <v>4</v>
      </c>
      <c r="F263" s="83">
        <v>4</v>
      </c>
      <c r="G263" s="83">
        <v>0</v>
      </c>
      <c r="H263" s="63">
        <v>46259</v>
      </c>
      <c r="I263" s="31" t="s">
        <v>675</v>
      </c>
      <c r="J263" s="162" t="s">
        <v>686</v>
      </c>
      <c r="K263" s="162" t="s">
        <v>22</v>
      </c>
      <c r="L263" s="28"/>
      <c r="M263" s="28"/>
      <c r="N263" s="28" t="s">
        <v>439</v>
      </c>
      <c r="O263" s="81">
        <f t="shared" si="8"/>
        <v>46260</v>
      </c>
      <c r="P263" s="28"/>
      <c r="Q263" s="28" t="s">
        <v>439</v>
      </c>
      <c r="R263" s="81">
        <f t="shared" si="9"/>
        <v>46260</v>
      </c>
      <c r="S263" s="28" t="s">
        <v>24</v>
      </c>
      <c r="T263" s="28"/>
      <c r="U263" s="28"/>
      <c r="V263" s="28"/>
    </row>
    <row r="264" ht="12.5" spans="1:22">
      <c r="A264" s="83">
        <v>266</v>
      </c>
      <c r="B264" s="31" t="s">
        <v>19</v>
      </c>
      <c r="C264" s="31" t="s">
        <v>441</v>
      </c>
      <c r="D264" s="83">
        <v>9000023856</v>
      </c>
      <c r="E264" s="83">
        <v>7</v>
      </c>
      <c r="F264" s="83">
        <v>7</v>
      </c>
      <c r="G264" s="83">
        <v>0</v>
      </c>
      <c r="H264" s="63">
        <v>46260</v>
      </c>
      <c r="I264" s="31" t="s">
        <v>675</v>
      </c>
      <c r="J264" s="162" t="s">
        <v>687</v>
      </c>
      <c r="K264" s="162" t="s">
        <v>22</v>
      </c>
      <c r="L264" s="28"/>
      <c r="M264" s="28"/>
      <c r="N264" s="28" t="s">
        <v>439</v>
      </c>
      <c r="O264" s="81">
        <f t="shared" si="8"/>
        <v>46261</v>
      </c>
      <c r="P264" s="28"/>
      <c r="Q264" s="28" t="s">
        <v>439</v>
      </c>
      <c r="R264" s="81">
        <f t="shared" si="9"/>
        <v>46261</v>
      </c>
      <c r="S264" s="28" t="s">
        <v>24</v>
      </c>
      <c r="T264" s="28"/>
      <c r="U264" s="28"/>
      <c r="V264" s="28"/>
    </row>
    <row r="265" ht="12.5" spans="1:22">
      <c r="A265" s="83">
        <v>267</v>
      </c>
      <c r="B265" s="31" t="s">
        <v>19</v>
      </c>
      <c r="C265" s="31" t="s">
        <v>441</v>
      </c>
      <c r="D265" s="83">
        <v>9000023856</v>
      </c>
      <c r="E265" s="83">
        <v>7</v>
      </c>
      <c r="F265" s="83">
        <v>7</v>
      </c>
      <c r="G265" s="83">
        <v>0</v>
      </c>
      <c r="H265" s="63">
        <v>46263</v>
      </c>
      <c r="I265" s="31" t="s">
        <v>675</v>
      </c>
      <c r="J265" s="162" t="s">
        <v>688</v>
      </c>
      <c r="K265" s="162" t="s">
        <v>22</v>
      </c>
      <c r="L265" s="28"/>
      <c r="M265" s="28"/>
      <c r="N265" s="28" t="s">
        <v>439</v>
      </c>
      <c r="O265" s="81">
        <f t="shared" si="8"/>
        <v>46264</v>
      </c>
      <c r="P265" s="28"/>
      <c r="Q265" s="28" t="s">
        <v>439</v>
      </c>
      <c r="R265" s="81">
        <f t="shared" si="9"/>
        <v>46264</v>
      </c>
      <c r="S265" s="28" t="s">
        <v>24</v>
      </c>
      <c r="T265" s="28"/>
      <c r="U265" s="28"/>
      <c r="V265" s="28"/>
    </row>
    <row r="266" ht="12.5" spans="1:22">
      <c r="A266" s="83">
        <v>268</v>
      </c>
      <c r="B266" s="31" t="s">
        <v>19</v>
      </c>
      <c r="C266" s="83" t="s">
        <v>553</v>
      </c>
      <c r="D266" s="83">
        <v>9000023856</v>
      </c>
      <c r="E266" s="83">
        <v>8</v>
      </c>
      <c r="F266" s="83">
        <v>8</v>
      </c>
      <c r="G266" s="83">
        <v>0</v>
      </c>
      <c r="H266" s="63">
        <v>46265</v>
      </c>
      <c r="I266" s="31" t="s">
        <v>675</v>
      </c>
      <c r="J266" s="162" t="s">
        <v>689</v>
      </c>
      <c r="K266" s="162" t="s">
        <v>22</v>
      </c>
      <c r="L266" s="28"/>
      <c r="M266" s="28"/>
      <c r="N266" s="28" t="s">
        <v>439</v>
      </c>
      <c r="O266" s="81">
        <f t="shared" si="8"/>
        <v>46266</v>
      </c>
      <c r="P266" s="28"/>
      <c r="Q266" s="28" t="s">
        <v>439</v>
      </c>
      <c r="R266" s="81">
        <f t="shared" si="9"/>
        <v>46266</v>
      </c>
      <c r="S266" s="28" t="s">
        <v>24</v>
      </c>
      <c r="T266" s="28"/>
      <c r="U266" s="28"/>
      <c r="V266" s="28"/>
    </row>
    <row r="267" ht="12.5" spans="1:22">
      <c r="A267" s="83">
        <v>269</v>
      </c>
      <c r="B267" s="31" t="s">
        <v>19</v>
      </c>
      <c r="C267" s="83" t="s">
        <v>565</v>
      </c>
      <c r="D267" s="83">
        <v>9000023856</v>
      </c>
      <c r="E267" s="83">
        <v>5</v>
      </c>
      <c r="F267" s="83">
        <v>5</v>
      </c>
      <c r="G267" s="83">
        <v>0</v>
      </c>
      <c r="H267" s="63">
        <v>46269</v>
      </c>
      <c r="I267" s="31" t="s">
        <v>675</v>
      </c>
      <c r="J267" s="162" t="s">
        <v>690</v>
      </c>
      <c r="K267" s="162" t="s">
        <v>22</v>
      </c>
      <c r="L267" s="28"/>
      <c r="M267" s="28"/>
      <c r="N267" s="28"/>
      <c r="O267" s="28"/>
      <c r="P267" s="28"/>
      <c r="Q267" s="28"/>
      <c r="R267" s="28"/>
      <c r="S267" s="28"/>
      <c r="T267" s="28"/>
      <c r="U267" s="28"/>
      <c r="V267" s="28"/>
    </row>
    <row r="268" ht="12.5" spans="1:22">
      <c r="A268" s="83">
        <v>270</v>
      </c>
      <c r="B268" s="31" t="s">
        <v>19</v>
      </c>
      <c r="C268" s="83" t="s">
        <v>565</v>
      </c>
      <c r="D268" s="83">
        <v>9000023856</v>
      </c>
      <c r="E268" s="83">
        <v>1</v>
      </c>
      <c r="F268" s="83">
        <v>0</v>
      </c>
      <c r="G268" s="83">
        <v>1</v>
      </c>
      <c r="H268" s="63">
        <v>46269</v>
      </c>
      <c r="I268" s="31" t="s">
        <v>675</v>
      </c>
      <c r="J268" s="162">
        <v>516314000926088</v>
      </c>
      <c r="K268" s="162" t="s">
        <v>691</v>
      </c>
      <c r="L268" s="28"/>
      <c r="M268" s="28"/>
      <c r="N268" s="28"/>
      <c r="O268" s="28"/>
      <c r="P268" s="28"/>
      <c r="Q268" s="28"/>
      <c r="R268" s="28"/>
      <c r="S268" s="28"/>
      <c r="T268" s="80" t="s">
        <v>456</v>
      </c>
      <c r="U268" s="80" t="s">
        <v>28</v>
      </c>
      <c r="V268" s="28"/>
    </row>
    <row r="269" ht="12.5" spans="1:22">
      <c r="A269" s="83">
        <v>271</v>
      </c>
      <c r="B269" s="31" t="s">
        <v>19</v>
      </c>
      <c r="C269" s="83" t="s">
        <v>565</v>
      </c>
      <c r="D269" s="83">
        <v>9000023856</v>
      </c>
      <c r="E269" s="83">
        <v>6</v>
      </c>
      <c r="F269" s="83">
        <v>6</v>
      </c>
      <c r="G269" s="83">
        <v>0</v>
      </c>
      <c r="H269" s="63">
        <v>46269</v>
      </c>
      <c r="I269" s="31" t="s">
        <v>675</v>
      </c>
      <c r="J269" s="162" t="s">
        <v>692</v>
      </c>
      <c r="K269" s="162" t="s">
        <v>22</v>
      </c>
      <c r="L269" s="28"/>
      <c r="M269" s="28"/>
      <c r="N269" s="28"/>
      <c r="O269" s="28"/>
      <c r="P269" s="28"/>
      <c r="Q269" s="28"/>
      <c r="R269" s="28"/>
      <c r="S269" s="28"/>
      <c r="T269" s="28"/>
      <c r="U269" s="28"/>
      <c r="V269" s="28"/>
    </row>
    <row r="270" ht="12.5" spans="1:22">
      <c r="A270" s="83"/>
      <c r="B270" s="31"/>
      <c r="C270" s="83" t="s">
        <v>565</v>
      </c>
      <c r="D270" s="83">
        <v>9000023856</v>
      </c>
      <c r="E270" s="83">
        <v>12</v>
      </c>
      <c r="F270" s="83">
        <v>12</v>
      </c>
      <c r="G270" s="83">
        <v>0</v>
      </c>
      <c r="H270" s="63">
        <v>46270</v>
      </c>
      <c r="I270" s="31" t="s">
        <v>675</v>
      </c>
      <c r="J270" s="162" t="s">
        <v>693</v>
      </c>
      <c r="K270" s="162"/>
      <c r="L270" s="28"/>
      <c r="M270" s="28"/>
      <c r="N270" s="28"/>
      <c r="O270" s="28"/>
      <c r="P270" s="28"/>
      <c r="Q270" s="28"/>
      <c r="R270" s="28"/>
      <c r="S270" s="28"/>
      <c r="T270" s="28"/>
      <c r="U270" s="28"/>
      <c r="V270" s="28"/>
    </row>
    <row r="271" ht="12.5" spans="1:22">
      <c r="A271" s="83">
        <v>269</v>
      </c>
      <c r="B271" s="31" t="s">
        <v>19</v>
      </c>
      <c r="C271" s="83" t="s">
        <v>441</v>
      </c>
      <c r="D271" s="83">
        <v>6000064678</v>
      </c>
      <c r="E271" s="83">
        <v>8</v>
      </c>
      <c r="F271" s="83">
        <v>8</v>
      </c>
      <c r="G271" s="83">
        <v>0</v>
      </c>
      <c r="H271" s="63">
        <v>46184</v>
      </c>
      <c r="I271" s="31" t="s">
        <v>694</v>
      </c>
      <c r="J271" s="162" t="s">
        <v>695</v>
      </c>
      <c r="K271" s="162" t="s">
        <v>22</v>
      </c>
      <c r="L271" s="28"/>
      <c r="M271" s="28"/>
      <c r="N271" s="28" t="s">
        <v>439</v>
      </c>
      <c r="O271" s="81">
        <f t="shared" ref="O271:O334" si="10">H271+1</f>
        <v>46185</v>
      </c>
      <c r="P271" s="28"/>
      <c r="Q271" s="28" t="s">
        <v>439</v>
      </c>
      <c r="R271" s="81">
        <f t="shared" ref="R271:R334" si="11">H271+1</f>
        <v>46185</v>
      </c>
      <c r="S271" s="28" t="s">
        <v>24</v>
      </c>
      <c r="T271" s="28"/>
      <c r="U271" s="28"/>
      <c r="V271" s="28"/>
    </row>
    <row r="272" ht="12.5" spans="1:22">
      <c r="A272" s="83">
        <v>270</v>
      </c>
      <c r="B272" s="31" t="s">
        <v>19</v>
      </c>
      <c r="C272" s="83" t="s">
        <v>441</v>
      </c>
      <c r="D272" s="83">
        <v>6000064678</v>
      </c>
      <c r="E272" s="83">
        <v>1</v>
      </c>
      <c r="F272" s="83">
        <v>0</v>
      </c>
      <c r="G272" s="83">
        <v>1</v>
      </c>
      <c r="H272" s="63">
        <v>46184</v>
      </c>
      <c r="I272" s="31" t="s">
        <v>694</v>
      </c>
      <c r="J272" s="162">
        <v>516339010626009</v>
      </c>
      <c r="K272" s="162" t="s">
        <v>696</v>
      </c>
      <c r="L272" s="28"/>
      <c r="M272" s="28"/>
      <c r="N272" s="28" t="s">
        <v>439</v>
      </c>
      <c r="O272" s="81">
        <f t="shared" si="10"/>
        <v>46185</v>
      </c>
      <c r="P272" s="28"/>
      <c r="Q272" s="28" t="s">
        <v>439</v>
      </c>
      <c r="R272" s="81">
        <f t="shared" si="11"/>
        <v>46185</v>
      </c>
      <c r="S272" s="28" t="s">
        <v>24</v>
      </c>
      <c r="T272" s="28" t="s">
        <v>452</v>
      </c>
      <c r="U272" s="28" t="s">
        <v>453</v>
      </c>
      <c r="V272" s="28"/>
    </row>
    <row r="273" ht="12.5" spans="1:22">
      <c r="A273" s="83">
        <v>271</v>
      </c>
      <c r="B273" s="31" t="s">
        <v>19</v>
      </c>
      <c r="C273" s="83" t="s">
        <v>441</v>
      </c>
      <c r="D273" s="83">
        <v>6000064678</v>
      </c>
      <c r="E273" s="83">
        <v>2</v>
      </c>
      <c r="F273" s="83">
        <v>2</v>
      </c>
      <c r="G273" s="83">
        <v>0</v>
      </c>
      <c r="H273" s="63">
        <v>46184</v>
      </c>
      <c r="I273" s="31" t="s">
        <v>694</v>
      </c>
      <c r="J273" s="162" t="s">
        <v>697</v>
      </c>
      <c r="K273" s="162" t="s">
        <v>22</v>
      </c>
      <c r="L273" s="28"/>
      <c r="M273" s="28"/>
      <c r="N273" s="28" t="s">
        <v>439</v>
      </c>
      <c r="O273" s="81">
        <f t="shared" si="10"/>
        <v>46185</v>
      </c>
      <c r="P273" s="28"/>
      <c r="Q273" s="28" t="s">
        <v>439</v>
      </c>
      <c r="R273" s="81">
        <f t="shared" si="11"/>
        <v>46185</v>
      </c>
      <c r="S273" s="28" t="s">
        <v>24</v>
      </c>
      <c r="T273" s="28"/>
      <c r="U273" s="28"/>
      <c r="V273" s="28"/>
    </row>
    <row r="274" ht="12.5" spans="1:22">
      <c r="A274" s="83">
        <v>272</v>
      </c>
      <c r="B274" s="31" t="s">
        <v>19</v>
      </c>
      <c r="C274" s="83" t="s">
        <v>441</v>
      </c>
      <c r="D274" s="83">
        <v>6000064678</v>
      </c>
      <c r="E274" s="83">
        <v>1</v>
      </c>
      <c r="F274" s="83">
        <v>0</v>
      </c>
      <c r="G274" s="83">
        <v>1</v>
      </c>
      <c r="H274" s="63">
        <v>46184</v>
      </c>
      <c r="I274" s="31" t="s">
        <v>694</v>
      </c>
      <c r="J274" s="162">
        <v>516339010626012</v>
      </c>
      <c r="K274" s="162" t="s">
        <v>698</v>
      </c>
      <c r="L274" s="28"/>
      <c r="M274" s="28"/>
      <c r="N274" s="28" t="s">
        <v>439</v>
      </c>
      <c r="O274" s="81">
        <f t="shared" si="10"/>
        <v>46185</v>
      </c>
      <c r="P274" s="28"/>
      <c r="Q274" s="28" t="s">
        <v>439</v>
      </c>
      <c r="R274" s="81">
        <f t="shared" si="11"/>
        <v>46185</v>
      </c>
      <c r="S274" s="28" t="s">
        <v>24</v>
      </c>
      <c r="T274" s="80" t="s">
        <v>456</v>
      </c>
      <c r="U274" s="80" t="s">
        <v>28</v>
      </c>
      <c r="V274" s="28"/>
    </row>
    <row r="275" ht="12.5" spans="1:22">
      <c r="A275" s="83">
        <v>273</v>
      </c>
      <c r="B275" s="31" t="s">
        <v>19</v>
      </c>
      <c r="C275" s="83" t="s">
        <v>441</v>
      </c>
      <c r="D275" s="83">
        <v>6000064678</v>
      </c>
      <c r="E275" s="83">
        <v>4</v>
      </c>
      <c r="F275" s="83">
        <v>4</v>
      </c>
      <c r="G275" s="83">
        <v>0</v>
      </c>
      <c r="H275" s="63">
        <v>46184</v>
      </c>
      <c r="I275" s="31" t="s">
        <v>694</v>
      </c>
      <c r="J275" s="162" t="s">
        <v>699</v>
      </c>
      <c r="K275" s="162" t="s">
        <v>22</v>
      </c>
      <c r="L275" s="28"/>
      <c r="M275" s="28"/>
      <c r="N275" s="28" t="s">
        <v>439</v>
      </c>
      <c r="O275" s="81">
        <f t="shared" si="10"/>
        <v>46185</v>
      </c>
      <c r="P275" s="28"/>
      <c r="Q275" s="28" t="s">
        <v>439</v>
      </c>
      <c r="R275" s="81">
        <f t="shared" si="11"/>
        <v>46185</v>
      </c>
      <c r="S275" s="28" t="s">
        <v>24</v>
      </c>
      <c r="T275" s="28"/>
      <c r="U275" s="28"/>
      <c r="V275" s="28"/>
    </row>
    <row r="276" ht="12.5" spans="1:22">
      <c r="A276" s="83">
        <v>274</v>
      </c>
      <c r="B276" s="31" t="s">
        <v>19</v>
      </c>
      <c r="C276" s="83" t="s">
        <v>700</v>
      </c>
      <c r="D276" s="83">
        <v>6000064678</v>
      </c>
      <c r="E276" s="83">
        <v>1</v>
      </c>
      <c r="F276" s="83">
        <v>0</v>
      </c>
      <c r="G276" s="83">
        <v>1</v>
      </c>
      <c r="H276" s="63">
        <v>46185</v>
      </c>
      <c r="I276" s="31" t="s">
        <v>694</v>
      </c>
      <c r="J276" s="162" t="s">
        <v>701</v>
      </c>
      <c r="K276" s="162" t="s">
        <v>702</v>
      </c>
      <c r="L276" s="28"/>
      <c r="M276" s="28"/>
      <c r="N276" s="28" t="s">
        <v>439</v>
      </c>
      <c r="O276" s="81">
        <f t="shared" si="10"/>
        <v>46186</v>
      </c>
      <c r="P276" s="28"/>
      <c r="Q276" s="28" t="s">
        <v>439</v>
      </c>
      <c r="R276" s="81">
        <f t="shared" si="11"/>
        <v>46186</v>
      </c>
      <c r="S276" s="28" t="s">
        <v>24</v>
      </c>
      <c r="T276" s="80" t="s">
        <v>456</v>
      </c>
      <c r="U276" s="80" t="s">
        <v>28</v>
      </c>
      <c r="V276" s="28"/>
    </row>
    <row r="277" ht="12.5" spans="1:22">
      <c r="A277" s="83">
        <v>275</v>
      </c>
      <c r="B277" s="31" t="s">
        <v>19</v>
      </c>
      <c r="C277" s="83" t="s">
        <v>700</v>
      </c>
      <c r="D277" s="83">
        <v>6000064678</v>
      </c>
      <c r="E277" s="83">
        <v>6</v>
      </c>
      <c r="F277" s="83">
        <v>6</v>
      </c>
      <c r="G277" s="83">
        <v>0</v>
      </c>
      <c r="H277" s="63">
        <v>46185</v>
      </c>
      <c r="I277" s="31" t="s">
        <v>694</v>
      </c>
      <c r="J277" s="162" t="s">
        <v>703</v>
      </c>
      <c r="K277" s="162" t="s">
        <v>22</v>
      </c>
      <c r="L277" s="28"/>
      <c r="M277" s="28"/>
      <c r="N277" s="28" t="s">
        <v>439</v>
      </c>
      <c r="O277" s="81">
        <f t="shared" si="10"/>
        <v>46186</v>
      </c>
      <c r="P277" s="28"/>
      <c r="Q277" s="28" t="s">
        <v>439</v>
      </c>
      <c r="R277" s="81">
        <f t="shared" si="11"/>
        <v>46186</v>
      </c>
      <c r="S277" s="28" t="s">
        <v>24</v>
      </c>
      <c r="T277" s="28"/>
      <c r="U277" s="28"/>
      <c r="V277" s="28"/>
    </row>
    <row r="278" ht="12.5" spans="1:22">
      <c r="A278" s="83">
        <v>276</v>
      </c>
      <c r="B278" s="31" t="s">
        <v>19</v>
      </c>
      <c r="C278" s="83" t="s">
        <v>700</v>
      </c>
      <c r="D278" s="83">
        <v>6000064678</v>
      </c>
      <c r="E278" s="83">
        <v>1</v>
      </c>
      <c r="F278" s="83">
        <v>0</v>
      </c>
      <c r="G278" s="83">
        <v>1</v>
      </c>
      <c r="H278" s="63">
        <v>46185</v>
      </c>
      <c r="I278" s="31" t="s">
        <v>694</v>
      </c>
      <c r="J278" s="162">
        <v>516339010626024</v>
      </c>
      <c r="K278" s="162" t="s">
        <v>702</v>
      </c>
      <c r="L278" s="28"/>
      <c r="M278" s="28"/>
      <c r="N278" s="28" t="s">
        <v>439</v>
      </c>
      <c r="O278" s="81">
        <f t="shared" si="10"/>
        <v>46186</v>
      </c>
      <c r="P278" s="28"/>
      <c r="Q278" s="28"/>
      <c r="R278" s="81">
        <f t="shared" si="11"/>
        <v>46186</v>
      </c>
      <c r="S278" s="28" t="s">
        <v>24</v>
      </c>
      <c r="T278" s="80" t="s">
        <v>456</v>
      </c>
      <c r="U278" s="80" t="s">
        <v>28</v>
      </c>
      <c r="V278" s="28"/>
    </row>
    <row r="279" ht="12.5" spans="1:22">
      <c r="A279" s="83">
        <v>277</v>
      </c>
      <c r="B279" s="31" t="s">
        <v>19</v>
      </c>
      <c r="C279" s="83" t="s">
        <v>700</v>
      </c>
      <c r="D279" s="83">
        <v>6000064678</v>
      </c>
      <c r="E279" s="83">
        <v>15</v>
      </c>
      <c r="F279" s="83">
        <v>15</v>
      </c>
      <c r="G279" s="83">
        <v>0</v>
      </c>
      <c r="H279" s="63">
        <v>46185</v>
      </c>
      <c r="I279" s="31" t="s">
        <v>694</v>
      </c>
      <c r="J279" s="162" t="s">
        <v>704</v>
      </c>
      <c r="K279" s="162" t="s">
        <v>22</v>
      </c>
      <c r="L279" s="28"/>
      <c r="M279" s="28"/>
      <c r="N279" s="28" t="s">
        <v>439</v>
      </c>
      <c r="O279" s="81">
        <f t="shared" si="10"/>
        <v>46186</v>
      </c>
      <c r="P279" s="28"/>
      <c r="Q279" s="28" t="s">
        <v>439</v>
      </c>
      <c r="R279" s="81">
        <f t="shared" si="11"/>
        <v>46186</v>
      </c>
      <c r="S279" s="28" t="s">
        <v>24</v>
      </c>
      <c r="T279" s="28"/>
      <c r="U279" s="28"/>
      <c r="V279" s="28"/>
    </row>
    <row r="280" ht="12.5" spans="1:22">
      <c r="A280" s="83">
        <v>278</v>
      </c>
      <c r="B280" s="31" t="s">
        <v>19</v>
      </c>
      <c r="C280" s="83" t="s">
        <v>441</v>
      </c>
      <c r="D280" s="83">
        <v>6000064678</v>
      </c>
      <c r="E280" s="83">
        <v>1</v>
      </c>
      <c r="F280" s="83">
        <v>1</v>
      </c>
      <c r="G280" s="83">
        <v>0</v>
      </c>
      <c r="H280" s="63">
        <v>46198</v>
      </c>
      <c r="I280" s="31" t="s">
        <v>694</v>
      </c>
      <c r="J280" s="162">
        <v>516339010626041</v>
      </c>
      <c r="K280" s="162" t="s">
        <v>22</v>
      </c>
      <c r="L280" s="28"/>
      <c r="M280" s="28"/>
      <c r="N280" s="28" t="s">
        <v>439</v>
      </c>
      <c r="O280" s="81">
        <f t="shared" si="10"/>
        <v>46199</v>
      </c>
      <c r="P280" s="28"/>
      <c r="Q280" s="28" t="s">
        <v>439</v>
      </c>
      <c r="R280" s="81">
        <f t="shared" si="11"/>
        <v>46199</v>
      </c>
      <c r="S280" s="28" t="s">
        <v>24</v>
      </c>
      <c r="T280" s="28"/>
      <c r="U280" s="28"/>
      <c r="V280" s="28"/>
    </row>
    <row r="281" ht="12.5" spans="1:22">
      <c r="A281" s="83">
        <v>279</v>
      </c>
      <c r="B281" s="31" t="s">
        <v>19</v>
      </c>
      <c r="C281" s="83" t="s">
        <v>441</v>
      </c>
      <c r="D281" s="83">
        <v>6000064678</v>
      </c>
      <c r="E281" s="83">
        <v>1</v>
      </c>
      <c r="F281" s="83">
        <v>0</v>
      </c>
      <c r="G281" s="83">
        <v>1</v>
      </c>
      <c r="H281" s="63">
        <v>46198</v>
      </c>
      <c r="I281" s="31" t="s">
        <v>694</v>
      </c>
      <c r="J281" s="162">
        <v>516339010626042</v>
      </c>
      <c r="K281" s="162" t="s">
        <v>705</v>
      </c>
      <c r="L281" s="28"/>
      <c r="M281" s="28"/>
      <c r="N281" s="28" t="s">
        <v>439</v>
      </c>
      <c r="O281" s="81">
        <f t="shared" si="10"/>
        <v>46199</v>
      </c>
      <c r="P281" s="28"/>
      <c r="Q281" s="28" t="s">
        <v>439</v>
      </c>
      <c r="R281" s="81">
        <f t="shared" si="11"/>
        <v>46199</v>
      </c>
      <c r="S281" s="28" t="s">
        <v>24</v>
      </c>
      <c r="T281" s="28" t="s">
        <v>452</v>
      </c>
      <c r="U281" s="28" t="s">
        <v>453</v>
      </c>
      <c r="V281" s="28"/>
    </row>
    <row r="282" ht="12.5" spans="1:22">
      <c r="A282" s="83">
        <v>280</v>
      </c>
      <c r="B282" s="31" t="s">
        <v>19</v>
      </c>
      <c r="C282" s="83" t="s">
        <v>441</v>
      </c>
      <c r="D282" s="83">
        <v>6000064678</v>
      </c>
      <c r="E282" s="83">
        <v>2</v>
      </c>
      <c r="F282" s="83">
        <v>2</v>
      </c>
      <c r="G282" s="83">
        <v>0</v>
      </c>
      <c r="H282" s="63">
        <v>46198</v>
      </c>
      <c r="I282" s="31" t="s">
        <v>694</v>
      </c>
      <c r="J282" s="162" t="s">
        <v>706</v>
      </c>
      <c r="K282" s="162" t="s">
        <v>22</v>
      </c>
      <c r="L282" s="28"/>
      <c r="M282" s="28"/>
      <c r="N282" s="28" t="s">
        <v>439</v>
      </c>
      <c r="O282" s="81">
        <f t="shared" si="10"/>
        <v>46199</v>
      </c>
      <c r="P282" s="28"/>
      <c r="Q282" s="28" t="s">
        <v>439</v>
      </c>
      <c r="R282" s="81">
        <f t="shared" si="11"/>
        <v>46199</v>
      </c>
      <c r="S282" s="28" t="s">
        <v>24</v>
      </c>
      <c r="T282" s="28"/>
      <c r="U282" s="28"/>
      <c r="V282" s="28"/>
    </row>
    <row r="283" ht="15.5" customHeight="1" spans="1:22">
      <c r="A283" s="83">
        <v>281</v>
      </c>
      <c r="B283" s="31" t="s">
        <v>19</v>
      </c>
      <c r="C283" s="83" t="s">
        <v>441</v>
      </c>
      <c r="D283" s="83">
        <v>6000064678</v>
      </c>
      <c r="E283" s="83">
        <v>1</v>
      </c>
      <c r="F283" s="83">
        <v>0</v>
      </c>
      <c r="G283" s="83">
        <v>1</v>
      </c>
      <c r="H283" s="63">
        <v>46198</v>
      </c>
      <c r="I283" s="31" t="s">
        <v>694</v>
      </c>
      <c r="J283" s="162">
        <v>516339010626045</v>
      </c>
      <c r="K283" s="162" t="s">
        <v>707</v>
      </c>
      <c r="L283" s="28"/>
      <c r="M283" s="28"/>
      <c r="N283" s="28" t="s">
        <v>439</v>
      </c>
      <c r="O283" s="81">
        <f t="shared" si="10"/>
        <v>46199</v>
      </c>
      <c r="P283" s="28"/>
      <c r="Q283" s="28" t="s">
        <v>439</v>
      </c>
      <c r="R283" s="81">
        <f t="shared" si="11"/>
        <v>46199</v>
      </c>
      <c r="S283" s="28" t="s">
        <v>24</v>
      </c>
      <c r="T283" s="583" t="s">
        <v>43</v>
      </c>
      <c r="U283" s="28" t="s">
        <v>453</v>
      </c>
      <c r="V283" s="28"/>
    </row>
    <row r="284" ht="12.5" spans="1:22">
      <c r="A284" s="83">
        <v>282</v>
      </c>
      <c r="B284" s="31" t="s">
        <v>19</v>
      </c>
      <c r="C284" s="83" t="s">
        <v>441</v>
      </c>
      <c r="D284" s="83">
        <v>6000064678</v>
      </c>
      <c r="E284" s="83">
        <v>8</v>
      </c>
      <c r="F284" s="83">
        <v>8</v>
      </c>
      <c r="G284" s="83">
        <v>0</v>
      </c>
      <c r="H284" s="63">
        <v>46198</v>
      </c>
      <c r="I284" s="31" t="s">
        <v>694</v>
      </c>
      <c r="J284" s="162" t="s">
        <v>708</v>
      </c>
      <c r="K284" s="162" t="s">
        <v>22</v>
      </c>
      <c r="L284" s="28"/>
      <c r="M284" s="28"/>
      <c r="N284" s="28" t="s">
        <v>439</v>
      </c>
      <c r="O284" s="81">
        <f t="shared" si="10"/>
        <v>46199</v>
      </c>
      <c r="P284" s="28"/>
      <c r="Q284" s="28" t="s">
        <v>439</v>
      </c>
      <c r="R284" s="81">
        <f t="shared" si="11"/>
        <v>46199</v>
      </c>
      <c r="S284" s="28" t="s">
        <v>24</v>
      </c>
      <c r="T284" s="28"/>
      <c r="U284" s="28"/>
      <c r="V284" s="28"/>
    </row>
    <row r="285" ht="12.5" spans="1:22">
      <c r="A285" s="83">
        <v>283</v>
      </c>
      <c r="B285" s="31" t="s">
        <v>19</v>
      </c>
      <c r="C285" s="83" t="s">
        <v>441</v>
      </c>
      <c r="D285" s="83">
        <v>6000064678</v>
      </c>
      <c r="E285" s="83">
        <v>1</v>
      </c>
      <c r="F285" s="83">
        <v>0</v>
      </c>
      <c r="G285" s="83">
        <v>1</v>
      </c>
      <c r="H285" s="63">
        <v>46198</v>
      </c>
      <c r="I285" s="31" t="s">
        <v>694</v>
      </c>
      <c r="J285" s="162">
        <v>516339010626054</v>
      </c>
      <c r="K285" s="162" t="s">
        <v>429</v>
      </c>
      <c r="L285" s="28"/>
      <c r="M285" s="28"/>
      <c r="N285" s="28" t="s">
        <v>439</v>
      </c>
      <c r="O285" s="81">
        <f t="shared" si="10"/>
        <v>46199</v>
      </c>
      <c r="P285" s="28"/>
      <c r="Q285" s="28" t="s">
        <v>439</v>
      </c>
      <c r="R285" s="81">
        <f t="shared" si="11"/>
        <v>46199</v>
      </c>
      <c r="S285" s="28" t="s">
        <v>24</v>
      </c>
      <c r="T285" s="80" t="s">
        <v>450</v>
      </c>
      <c r="U285" s="80" t="s">
        <v>28</v>
      </c>
      <c r="V285" s="28"/>
    </row>
    <row r="286" ht="12.5" spans="1:22">
      <c r="A286" s="83">
        <v>284</v>
      </c>
      <c r="B286" s="31" t="s">
        <v>19</v>
      </c>
      <c r="C286" s="83" t="s">
        <v>441</v>
      </c>
      <c r="D286" s="83">
        <v>6000064678</v>
      </c>
      <c r="E286" s="83">
        <v>1</v>
      </c>
      <c r="F286" s="83">
        <v>1</v>
      </c>
      <c r="G286" s="83">
        <v>0</v>
      </c>
      <c r="H286" s="63">
        <v>46198</v>
      </c>
      <c r="I286" s="31" t="s">
        <v>694</v>
      </c>
      <c r="J286" s="162">
        <v>516339010626055</v>
      </c>
      <c r="K286" s="162" t="s">
        <v>22</v>
      </c>
      <c r="L286" s="28"/>
      <c r="M286" s="28"/>
      <c r="N286" s="28" t="s">
        <v>439</v>
      </c>
      <c r="O286" s="81">
        <f t="shared" si="10"/>
        <v>46199</v>
      </c>
      <c r="P286" s="28"/>
      <c r="Q286" s="28" t="s">
        <v>439</v>
      </c>
      <c r="R286" s="81">
        <f t="shared" si="11"/>
        <v>46199</v>
      </c>
      <c r="S286" s="28" t="s">
        <v>24</v>
      </c>
      <c r="T286" s="28"/>
      <c r="U286" s="28"/>
      <c r="V286" s="28"/>
    </row>
    <row r="287" ht="12.5" spans="1:22">
      <c r="A287" s="83">
        <v>285</v>
      </c>
      <c r="B287" s="31" t="s">
        <v>19</v>
      </c>
      <c r="C287" s="83" t="s">
        <v>441</v>
      </c>
      <c r="D287" s="83">
        <v>6000064678</v>
      </c>
      <c r="E287" s="83">
        <v>1</v>
      </c>
      <c r="F287" s="83">
        <v>0</v>
      </c>
      <c r="G287" s="83">
        <v>1</v>
      </c>
      <c r="H287" s="63">
        <v>46198</v>
      </c>
      <c r="I287" s="31" t="s">
        <v>694</v>
      </c>
      <c r="J287" s="162">
        <v>516339010626056</v>
      </c>
      <c r="K287" s="162" t="s">
        <v>709</v>
      </c>
      <c r="L287" s="28"/>
      <c r="M287" s="28"/>
      <c r="N287" s="28" t="s">
        <v>439</v>
      </c>
      <c r="O287" s="81">
        <f t="shared" si="10"/>
        <v>46199</v>
      </c>
      <c r="P287" s="28"/>
      <c r="Q287" s="28" t="s">
        <v>439</v>
      </c>
      <c r="R287" s="81">
        <f t="shared" si="11"/>
        <v>46199</v>
      </c>
      <c r="S287" s="28" t="s">
        <v>24</v>
      </c>
      <c r="T287" s="80" t="s">
        <v>43</v>
      </c>
      <c r="U287" s="80" t="s">
        <v>28</v>
      </c>
      <c r="V287" s="28"/>
    </row>
    <row r="288" ht="12.5" spans="1:22">
      <c r="A288" s="83">
        <v>286</v>
      </c>
      <c r="B288" s="31" t="s">
        <v>19</v>
      </c>
      <c r="C288" s="83" t="s">
        <v>441</v>
      </c>
      <c r="D288" s="83">
        <v>6000064678</v>
      </c>
      <c r="E288" s="83">
        <v>13</v>
      </c>
      <c r="F288" s="83">
        <v>13</v>
      </c>
      <c r="G288" s="83">
        <v>0</v>
      </c>
      <c r="H288" s="63">
        <v>46207</v>
      </c>
      <c r="I288" s="31" t="s">
        <v>694</v>
      </c>
      <c r="J288" s="162" t="s">
        <v>710</v>
      </c>
      <c r="K288" s="162" t="s">
        <v>22</v>
      </c>
      <c r="L288" s="28"/>
      <c r="M288" s="28"/>
      <c r="N288" s="28" t="s">
        <v>439</v>
      </c>
      <c r="O288" s="81">
        <f t="shared" si="10"/>
        <v>46208</v>
      </c>
      <c r="P288" s="28"/>
      <c r="Q288" s="28" t="s">
        <v>439</v>
      </c>
      <c r="R288" s="81">
        <f t="shared" si="11"/>
        <v>46208</v>
      </c>
      <c r="S288" s="28" t="s">
        <v>24</v>
      </c>
      <c r="T288" s="28"/>
      <c r="U288" s="28"/>
      <c r="V288" s="28"/>
    </row>
    <row r="289" ht="12.5" spans="1:22">
      <c r="A289" s="83">
        <v>287</v>
      </c>
      <c r="B289" s="31" t="s">
        <v>19</v>
      </c>
      <c r="C289" s="83" t="s">
        <v>441</v>
      </c>
      <c r="D289" s="83">
        <v>6000064678</v>
      </c>
      <c r="E289" s="83">
        <v>6</v>
      </c>
      <c r="F289" s="83">
        <v>6</v>
      </c>
      <c r="G289" s="83">
        <v>0</v>
      </c>
      <c r="H289" s="63">
        <v>46208</v>
      </c>
      <c r="I289" s="31" t="s">
        <v>694</v>
      </c>
      <c r="J289" s="162" t="s">
        <v>711</v>
      </c>
      <c r="K289" s="162" t="s">
        <v>22</v>
      </c>
      <c r="L289" s="28"/>
      <c r="M289" s="28"/>
      <c r="N289" s="28" t="s">
        <v>439</v>
      </c>
      <c r="O289" s="81">
        <f t="shared" si="10"/>
        <v>46209</v>
      </c>
      <c r="P289" s="28"/>
      <c r="Q289" s="28" t="s">
        <v>439</v>
      </c>
      <c r="R289" s="81">
        <f t="shared" si="11"/>
        <v>46209</v>
      </c>
      <c r="S289" s="28" t="s">
        <v>24</v>
      </c>
      <c r="T289" s="28"/>
      <c r="U289" s="28"/>
      <c r="V289" s="28"/>
    </row>
    <row r="290" ht="12.5" spans="1:22">
      <c r="A290" s="83">
        <v>288</v>
      </c>
      <c r="B290" s="31" t="s">
        <v>19</v>
      </c>
      <c r="C290" s="83" t="s">
        <v>441</v>
      </c>
      <c r="D290" s="83">
        <v>6000064678</v>
      </c>
      <c r="E290" s="83">
        <v>32</v>
      </c>
      <c r="F290" s="83">
        <v>32</v>
      </c>
      <c r="G290" s="83">
        <v>0</v>
      </c>
      <c r="H290" s="63">
        <v>46225</v>
      </c>
      <c r="I290" s="31" t="s">
        <v>694</v>
      </c>
      <c r="J290" s="162" t="s">
        <v>712</v>
      </c>
      <c r="K290" s="162" t="s">
        <v>22</v>
      </c>
      <c r="L290" s="28"/>
      <c r="M290" s="28"/>
      <c r="N290" s="28" t="s">
        <v>439</v>
      </c>
      <c r="O290" s="81">
        <f t="shared" si="10"/>
        <v>46226</v>
      </c>
      <c r="P290" s="28"/>
      <c r="Q290" s="28" t="s">
        <v>439</v>
      </c>
      <c r="R290" s="81">
        <f t="shared" si="11"/>
        <v>46226</v>
      </c>
      <c r="S290" s="28" t="s">
        <v>24</v>
      </c>
      <c r="T290" s="28"/>
      <c r="U290" s="28"/>
      <c r="V290" s="28"/>
    </row>
    <row r="291" ht="12.5" spans="1:22">
      <c r="A291" s="83">
        <v>289</v>
      </c>
      <c r="B291" s="31" t="s">
        <v>19</v>
      </c>
      <c r="C291" s="83" t="s">
        <v>441</v>
      </c>
      <c r="D291" s="83">
        <v>6000064678</v>
      </c>
      <c r="E291" s="83">
        <v>1</v>
      </c>
      <c r="F291" s="83">
        <v>0</v>
      </c>
      <c r="G291" s="83">
        <v>1</v>
      </c>
      <c r="H291" s="63">
        <v>46225</v>
      </c>
      <c r="I291" s="31" t="s">
        <v>694</v>
      </c>
      <c r="J291" s="162">
        <v>516339010726094</v>
      </c>
      <c r="K291" s="162" t="s">
        <v>713</v>
      </c>
      <c r="L291" s="28" t="s">
        <v>2892</v>
      </c>
      <c r="M291" s="28" t="s">
        <v>2904</v>
      </c>
      <c r="N291" s="28" t="s">
        <v>439</v>
      </c>
      <c r="O291" s="81">
        <f t="shared" si="10"/>
        <v>46226</v>
      </c>
      <c r="P291" s="28" t="s">
        <v>2894</v>
      </c>
      <c r="Q291" s="28" t="s">
        <v>439</v>
      </c>
      <c r="R291" s="81">
        <f t="shared" si="11"/>
        <v>46226</v>
      </c>
      <c r="S291" s="28" t="s">
        <v>24</v>
      </c>
      <c r="T291" s="80" t="s">
        <v>443</v>
      </c>
      <c r="U291" s="80" t="s">
        <v>28</v>
      </c>
      <c r="V291" s="28"/>
    </row>
    <row r="292" ht="12.5" spans="1:22">
      <c r="A292" s="83">
        <v>290</v>
      </c>
      <c r="B292" s="31" t="s">
        <v>19</v>
      </c>
      <c r="C292" s="83" t="s">
        <v>441</v>
      </c>
      <c r="D292" s="83">
        <v>6000064678</v>
      </c>
      <c r="E292" s="83">
        <v>7</v>
      </c>
      <c r="F292" s="83">
        <v>7</v>
      </c>
      <c r="G292" s="83">
        <v>0</v>
      </c>
      <c r="H292" s="63">
        <v>46225</v>
      </c>
      <c r="I292" s="31" t="s">
        <v>694</v>
      </c>
      <c r="J292" s="162" t="s">
        <v>714</v>
      </c>
      <c r="K292" s="162" t="s">
        <v>22</v>
      </c>
      <c r="L292" s="28"/>
      <c r="M292" s="28"/>
      <c r="N292" s="28" t="s">
        <v>439</v>
      </c>
      <c r="O292" s="81">
        <f t="shared" si="10"/>
        <v>46226</v>
      </c>
      <c r="P292" s="28"/>
      <c r="Q292" s="28" t="s">
        <v>439</v>
      </c>
      <c r="R292" s="81">
        <f t="shared" si="11"/>
        <v>46226</v>
      </c>
      <c r="S292" s="28" t="s">
        <v>24</v>
      </c>
      <c r="T292" s="28"/>
      <c r="U292" s="28"/>
      <c r="V292" s="28"/>
    </row>
    <row r="293" ht="12.5" spans="1:22">
      <c r="A293" s="83">
        <v>291</v>
      </c>
      <c r="B293" s="31" t="s">
        <v>19</v>
      </c>
      <c r="C293" s="83" t="s">
        <v>441</v>
      </c>
      <c r="D293" s="83">
        <v>6000064678</v>
      </c>
      <c r="E293" s="83">
        <v>1</v>
      </c>
      <c r="F293" s="83">
        <v>0</v>
      </c>
      <c r="G293" s="83">
        <v>1</v>
      </c>
      <c r="H293" s="63">
        <v>46225</v>
      </c>
      <c r="I293" s="31" t="s">
        <v>694</v>
      </c>
      <c r="J293" s="162">
        <v>516339010726102</v>
      </c>
      <c r="K293" s="162" t="s">
        <v>715</v>
      </c>
      <c r="L293" s="28"/>
      <c r="M293" s="28"/>
      <c r="N293" s="28" t="s">
        <v>439</v>
      </c>
      <c r="O293" s="81">
        <f t="shared" si="10"/>
        <v>46226</v>
      </c>
      <c r="P293" s="28"/>
      <c r="Q293" s="28" t="s">
        <v>439</v>
      </c>
      <c r="R293" s="81">
        <f t="shared" si="11"/>
        <v>46226</v>
      </c>
      <c r="S293" s="28" t="s">
        <v>24</v>
      </c>
      <c r="T293" s="80" t="s">
        <v>579</v>
      </c>
      <c r="U293" s="80" t="s">
        <v>28</v>
      </c>
      <c r="V293" s="28"/>
    </row>
    <row r="294" ht="12.5" spans="1:22">
      <c r="A294" s="83">
        <v>292</v>
      </c>
      <c r="B294" s="31" t="s">
        <v>19</v>
      </c>
      <c r="C294" s="83" t="s">
        <v>441</v>
      </c>
      <c r="D294" s="83">
        <v>6000064678</v>
      </c>
      <c r="E294" s="83">
        <v>1</v>
      </c>
      <c r="F294" s="83">
        <v>0</v>
      </c>
      <c r="G294" s="83">
        <v>1</v>
      </c>
      <c r="H294" s="63">
        <v>46225</v>
      </c>
      <c r="I294" s="31" t="s">
        <v>694</v>
      </c>
      <c r="J294" s="162">
        <v>516339010726103</v>
      </c>
      <c r="K294" s="162" t="s">
        <v>716</v>
      </c>
      <c r="L294" s="28"/>
      <c r="M294" s="28"/>
      <c r="N294" s="28" t="s">
        <v>439</v>
      </c>
      <c r="O294" s="81">
        <f t="shared" si="10"/>
        <v>46226</v>
      </c>
      <c r="P294" s="28"/>
      <c r="Q294" s="28" t="s">
        <v>439</v>
      </c>
      <c r="R294" s="81">
        <f t="shared" si="11"/>
        <v>46226</v>
      </c>
      <c r="S294" s="28" t="s">
        <v>24</v>
      </c>
      <c r="T294" s="28" t="s">
        <v>43</v>
      </c>
      <c r="U294" s="28" t="s">
        <v>453</v>
      </c>
      <c r="V294" s="28"/>
    </row>
    <row r="295" ht="12.5" spans="1:22">
      <c r="A295" s="83">
        <v>293</v>
      </c>
      <c r="B295" s="31" t="s">
        <v>19</v>
      </c>
      <c r="C295" s="83" t="s">
        <v>441</v>
      </c>
      <c r="D295" s="83">
        <v>6000064678</v>
      </c>
      <c r="E295" s="83">
        <v>2</v>
      </c>
      <c r="F295" s="83">
        <v>2</v>
      </c>
      <c r="G295" s="83">
        <v>0</v>
      </c>
      <c r="H295" s="63">
        <v>46225</v>
      </c>
      <c r="I295" s="31" t="s">
        <v>694</v>
      </c>
      <c r="J295" s="162" t="s">
        <v>717</v>
      </c>
      <c r="K295" s="162" t="s">
        <v>22</v>
      </c>
      <c r="L295" s="28"/>
      <c r="M295" s="28"/>
      <c r="N295" s="28" t="s">
        <v>439</v>
      </c>
      <c r="O295" s="81">
        <f t="shared" si="10"/>
        <v>46226</v>
      </c>
      <c r="P295" s="28"/>
      <c r="Q295" s="28" t="s">
        <v>439</v>
      </c>
      <c r="R295" s="81">
        <f t="shared" si="11"/>
        <v>46226</v>
      </c>
      <c r="S295" s="28" t="s">
        <v>24</v>
      </c>
      <c r="T295" s="28"/>
      <c r="U295" s="28"/>
      <c r="V295" s="28"/>
    </row>
    <row r="296" ht="12.5" spans="1:22">
      <c r="A296" s="83">
        <v>294</v>
      </c>
      <c r="B296" s="31" t="s">
        <v>19</v>
      </c>
      <c r="C296" s="83" t="s">
        <v>441</v>
      </c>
      <c r="D296" s="83">
        <v>6000064678</v>
      </c>
      <c r="E296" s="83">
        <v>1</v>
      </c>
      <c r="F296" s="83">
        <v>0</v>
      </c>
      <c r="G296" s="83">
        <v>1</v>
      </c>
      <c r="H296" s="63">
        <v>46225</v>
      </c>
      <c r="I296" s="31" t="s">
        <v>694</v>
      </c>
      <c r="J296" s="162">
        <v>516339010726106</v>
      </c>
      <c r="K296" s="162" t="s">
        <v>718</v>
      </c>
      <c r="L296" s="28"/>
      <c r="M296" s="28"/>
      <c r="N296" s="28" t="s">
        <v>439</v>
      </c>
      <c r="O296" s="81">
        <f t="shared" si="10"/>
        <v>46226</v>
      </c>
      <c r="P296" s="28"/>
      <c r="Q296" s="28" t="s">
        <v>439</v>
      </c>
      <c r="R296" s="81">
        <f t="shared" si="11"/>
        <v>46226</v>
      </c>
      <c r="S296" s="28" t="s">
        <v>24</v>
      </c>
      <c r="T296" s="80" t="s">
        <v>456</v>
      </c>
      <c r="U296" s="80" t="s">
        <v>28</v>
      </c>
      <c r="V296" s="28"/>
    </row>
    <row r="297" ht="12.5" spans="1:22">
      <c r="A297" s="83">
        <v>295</v>
      </c>
      <c r="B297" s="31" t="s">
        <v>19</v>
      </c>
      <c r="C297" s="83" t="s">
        <v>113</v>
      </c>
      <c r="D297" s="83">
        <v>6000064678</v>
      </c>
      <c r="E297" s="83">
        <v>5</v>
      </c>
      <c r="F297" s="83">
        <v>5</v>
      </c>
      <c r="G297" s="83">
        <v>0</v>
      </c>
      <c r="H297" s="63">
        <v>46226</v>
      </c>
      <c r="I297" s="31" t="s">
        <v>694</v>
      </c>
      <c r="J297" s="162" t="s">
        <v>719</v>
      </c>
      <c r="K297" s="162" t="s">
        <v>22</v>
      </c>
      <c r="L297" s="28"/>
      <c r="M297" s="28"/>
      <c r="N297" s="28" t="s">
        <v>439</v>
      </c>
      <c r="O297" s="81">
        <f t="shared" si="10"/>
        <v>46227</v>
      </c>
      <c r="P297" s="28"/>
      <c r="Q297" s="28" t="s">
        <v>439</v>
      </c>
      <c r="R297" s="81">
        <f t="shared" si="11"/>
        <v>46227</v>
      </c>
      <c r="S297" s="28" t="s">
        <v>24</v>
      </c>
      <c r="T297" s="28"/>
      <c r="U297" s="28"/>
      <c r="V297" s="28"/>
    </row>
    <row r="298" ht="12.5" spans="1:22">
      <c r="A298" s="83">
        <v>296</v>
      </c>
      <c r="B298" s="31" t="s">
        <v>19</v>
      </c>
      <c r="C298" s="83" t="s">
        <v>113</v>
      </c>
      <c r="D298" s="83">
        <v>6000064678</v>
      </c>
      <c r="E298" s="83">
        <v>1</v>
      </c>
      <c r="F298" s="83">
        <v>0</v>
      </c>
      <c r="G298" s="83">
        <v>1</v>
      </c>
      <c r="H298" s="63">
        <v>46226</v>
      </c>
      <c r="I298" s="31" t="s">
        <v>694</v>
      </c>
      <c r="J298" s="162">
        <v>516339010726112</v>
      </c>
      <c r="K298" s="162" t="s">
        <v>720</v>
      </c>
      <c r="L298" s="28" t="s">
        <v>2892</v>
      </c>
      <c r="M298" s="28" t="s">
        <v>2904</v>
      </c>
      <c r="N298" s="28" t="s">
        <v>439</v>
      </c>
      <c r="O298" s="81">
        <f t="shared" si="10"/>
        <v>46227</v>
      </c>
      <c r="P298" s="28" t="s">
        <v>2894</v>
      </c>
      <c r="Q298" s="28" t="s">
        <v>439</v>
      </c>
      <c r="R298" s="81">
        <f t="shared" si="11"/>
        <v>46227</v>
      </c>
      <c r="S298" s="28" t="s">
        <v>24</v>
      </c>
      <c r="T298" s="80"/>
      <c r="U298" s="80"/>
      <c r="V298" s="28"/>
    </row>
    <row r="299" ht="12.5" spans="1:22">
      <c r="A299" s="83">
        <v>297</v>
      </c>
      <c r="B299" s="31" t="s">
        <v>19</v>
      </c>
      <c r="C299" s="83" t="s">
        <v>113</v>
      </c>
      <c r="D299" s="83">
        <v>6000064678</v>
      </c>
      <c r="E299" s="83">
        <v>3</v>
      </c>
      <c r="F299" s="83">
        <v>3</v>
      </c>
      <c r="G299" s="83">
        <v>0</v>
      </c>
      <c r="H299" s="63">
        <v>46226</v>
      </c>
      <c r="I299" s="31" t="s">
        <v>694</v>
      </c>
      <c r="J299" s="162" t="s">
        <v>721</v>
      </c>
      <c r="K299" s="162" t="s">
        <v>22</v>
      </c>
      <c r="L299" s="28"/>
      <c r="M299" s="28"/>
      <c r="N299" s="28" t="s">
        <v>439</v>
      </c>
      <c r="O299" s="81">
        <f t="shared" si="10"/>
        <v>46227</v>
      </c>
      <c r="P299" s="28"/>
      <c r="Q299" s="28" t="s">
        <v>439</v>
      </c>
      <c r="R299" s="81">
        <f t="shared" si="11"/>
        <v>46227</v>
      </c>
      <c r="S299" s="28" t="s">
        <v>24</v>
      </c>
      <c r="T299" s="28"/>
      <c r="U299" s="28"/>
      <c r="V299" s="28"/>
    </row>
    <row r="300" ht="12.5" spans="1:22">
      <c r="A300" s="83">
        <v>298</v>
      </c>
      <c r="B300" s="31" t="s">
        <v>19</v>
      </c>
      <c r="C300" s="83" t="s">
        <v>537</v>
      </c>
      <c r="D300" s="83">
        <v>6000064678</v>
      </c>
      <c r="E300" s="83">
        <v>16</v>
      </c>
      <c r="F300" s="83">
        <v>16</v>
      </c>
      <c r="G300" s="83">
        <v>0</v>
      </c>
      <c r="H300" s="63">
        <v>46249</v>
      </c>
      <c r="I300" s="31" t="s">
        <v>694</v>
      </c>
      <c r="J300" s="162" t="s">
        <v>722</v>
      </c>
      <c r="K300" s="162" t="s">
        <v>22</v>
      </c>
      <c r="L300" s="28"/>
      <c r="M300" s="28"/>
      <c r="N300" s="28" t="s">
        <v>439</v>
      </c>
      <c r="O300" s="81">
        <f t="shared" si="10"/>
        <v>46250</v>
      </c>
      <c r="P300" s="28"/>
      <c r="Q300" s="28" t="s">
        <v>439</v>
      </c>
      <c r="R300" s="81">
        <f t="shared" si="11"/>
        <v>46250</v>
      </c>
      <c r="S300" s="28" t="s">
        <v>24</v>
      </c>
      <c r="T300" s="28"/>
      <c r="U300" s="28"/>
      <c r="V300" s="28"/>
    </row>
    <row r="301" ht="12.5" spans="1:22">
      <c r="A301" s="83">
        <v>299</v>
      </c>
      <c r="B301" s="31" t="s">
        <v>19</v>
      </c>
      <c r="C301" s="83" t="s">
        <v>537</v>
      </c>
      <c r="D301" s="83">
        <v>6000064678</v>
      </c>
      <c r="E301" s="83">
        <v>1</v>
      </c>
      <c r="F301" s="83">
        <v>0</v>
      </c>
      <c r="G301" s="83">
        <v>1</v>
      </c>
      <c r="H301" s="63">
        <v>46249</v>
      </c>
      <c r="I301" s="31" t="s">
        <v>694</v>
      </c>
      <c r="J301" s="162">
        <v>516339010826132</v>
      </c>
      <c r="K301" s="582" t="s">
        <v>723</v>
      </c>
      <c r="L301" s="28" t="s">
        <v>2892</v>
      </c>
      <c r="M301" s="28" t="s">
        <v>2904</v>
      </c>
      <c r="N301" s="28" t="s">
        <v>439</v>
      </c>
      <c r="O301" s="81">
        <f t="shared" si="10"/>
        <v>46250</v>
      </c>
      <c r="P301" s="28" t="s">
        <v>2894</v>
      </c>
      <c r="Q301" s="28" t="s">
        <v>439</v>
      </c>
      <c r="R301" s="81">
        <f t="shared" si="11"/>
        <v>46250</v>
      </c>
      <c r="S301" s="28" t="s">
        <v>24</v>
      </c>
      <c r="T301" s="80" t="s">
        <v>443</v>
      </c>
      <c r="U301" s="80" t="s">
        <v>28</v>
      </c>
      <c r="V301" s="28"/>
    </row>
    <row r="302" ht="12.5" spans="1:22">
      <c r="A302" s="83">
        <v>300</v>
      </c>
      <c r="B302" s="31" t="s">
        <v>19</v>
      </c>
      <c r="C302" s="83" t="s">
        <v>537</v>
      </c>
      <c r="D302" s="83">
        <v>6000064678</v>
      </c>
      <c r="E302" s="83">
        <v>1</v>
      </c>
      <c r="F302" s="83">
        <v>1</v>
      </c>
      <c r="G302" s="83">
        <v>0</v>
      </c>
      <c r="H302" s="63">
        <v>46249</v>
      </c>
      <c r="I302" s="31" t="s">
        <v>694</v>
      </c>
      <c r="J302" s="162">
        <v>516339010826133</v>
      </c>
      <c r="K302" s="162" t="s">
        <v>22</v>
      </c>
      <c r="L302" s="28"/>
      <c r="M302" s="28"/>
      <c r="N302" s="28" t="s">
        <v>439</v>
      </c>
      <c r="O302" s="81">
        <f t="shared" si="10"/>
        <v>46250</v>
      </c>
      <c r="P302" s="28"/>
      <c r="Q302" s="28" t="s">
        <v>439</v>
      </c>
      <c r="R302" s="81">
        <f t="shared" si="11"/>
        <v>46250</v>
      </c>
      <c r="S302" s="28" t="s">
        <v>24</v>
      </c>
      <c r="T302" s="28"/>
      <c r="U302" s="28"/>
      <c r="V302" s="28"/>
    </row>
    <row r="303" ht="12.5" spans="1:22">
      <c r="A303" s="83">
        <v>301</v>
      </c>
      <c r="B303" s="31" t="s">
        <v>19</v>
      </c>
      <c r="C303" s="83" t="s">
        <v>441</v>
      </c>
      <c r="D303" s="83">
        <v>6000064678</v>
      </c>
      <c r="E303" s="83">
        <v>3</v>
      </c>
      <c r="F303" s="83">
        <v>3</v>
      </c>
      <c r="G303" s="83">
        <v>0</v>
      </c>
      <c r="H303" s="63">
        <v>46251</v>
      </c>
      <c r="I303" s="31" t="s">
        <v>694</v>
      </c>
      <c r="J303" s="162" t="s">
        <v>724</v>
      </c>
      <c r="K303" s="162" t="s">
        <v>22</v>
      </c>
      <c r="L303" s="28"/>
      <c r="M303" s="28"/>
      <c r="N303" s="28" t="s">
        <v>439</v>
      </c>
      <c r="O303" s="81">
        <f t="shared" si="10"/>
        <v>46252</v>
      </c>
      <c r="P303" s="28"/>
      <c r="Q303" s="28" t="s">
        <v>439</v>
      </c>
      <c r="R303" s="81">
        <f t="shared" si="11"/>
        <v>46252</v>
      </c>
      <c r="S303" s="28" t="s">
        <v>24</v>
      </c>
      <c r="T303" s="28"/>
      <c r="U303" s="28"/>
      <c r="V303" s="28"/>
    </row>
    <row r="304" ht="12.5" spans="1:22">
      <c r="A304" s="83">
        <v>302</v>
      </c>
      <c r="B304" s="31" t="s">
        <v>19</v>
      </c>
      <c r="C304" s="83" t="s">
        <v>441</v>
      </c>
      <c r="D304" s="83">
        <v>6000064678</v>
      </c>
      <c r="E304" s="83">
        <v>1</v>
      </c>
      <c r="F304" s="83">
        <v>0</v>
      </c>
      <c r="G304" s="83">
        <v>1</v>
      </c>
      <c r="H304" s="63">
        <v>46251</v>
      </c>
      <c r="I304" s="31" t="s">
        <v>694</v>
      </c>
      <c r="J304" s="162">
        <v>516339010826137</v>
      </c>
      <c r="K304" s="582" t="s">
        <v>725</v>
      </c>
      <c r="L304" s="28"/>
      <c r="M304" s="28"/>
      <c r="N304" s="28" t="s">
        <v>439</v>
      </c>
      <c r="O304" s="81">
        <f t="shared" si="10"/>
        <v>46252</v>
      </c>
      <c r="P304" s="28"/>
      <c r="Q304" s="28" t="s">
        <v>439</v>
      </c>
      <c r="R304" s="81">
        <f t="shared" si="11"/>
        <v>46252</v>
      </c>
      <c r="S304" s="28" t="s">
        <v>24</v>
      </c>
      <c r="T304" s="80" t="s">
        <v>456</v>
      </c>
      <c r="U304" s="80" t="s">
        <v>28</v>
      </c>
      <c r="V304" s="28"/>
    </row>
    <row r="305" ht="12.5" spans="1:22">
      <c r="A305" s="83">
        <v>303</v>
      </c>
      <c r="B305" s="31" t="s">
        <v>19</v>
      </c>
      <c r="C305" s="83" t="s">
        <v>441</v>
      </c>
      <c r="D305" s="83">
        <v>6000064678</v>
      </c>
      <c r="E305" s="83">
        <v>3</v>
      </c>
      <c r="F305" s="83">
        <v>3</v>
      </c>
      <c r="G305" s="83">
        <v>0</v>
      </c>
      <c r="H305" s="63">
        <v>46251</v>
      </c>
      <c r="I305" s="31" t="s">
        <v>694</v>
      </c>
      <c r="J305" s="162" t="s">
        <v>726</v>
      </c>
      <c r="K305" s="162" t="s">
        <v>22</v>
      </c>
      <c r="L305" s="28"/>
      <c r="M305" s="28"/>
      <c r="N305" s="28" t="s">
        <v>439</v>
      </c>
      <c r="O305" s="81">
        <f t="shared" si="10"/>
        <v>46252</v>
      </c>
      <c r="P305" s="28"/>
      <c r="Q305" s="28" t="s">
        <v>439</v>
      </c>
      <c r="R305" s="81">
        <f t="shared" si="11"/>
        <v>46252</v>
      </c>
      <c r="S305" s="28" t="s">
        <v>24</v>
      </c>
      <c r="T305" s="28"/>
      <c r="U305" s="28"/>
      <c r="V305" s="28"/>
    </row>
    <row r="306" ht="12.5" spans="1:22">
      <c r="A306" s="83">
        <v>304</v>
      </c>
      <c r="B306" s="31" t="s">
        <v>19</v>
      </c>
      <c r="C306" s="83" t="s">
        <v>441</v>
      </c>
      <c r="D306" s="83">
        <v>6000064678</v>
      </c>
      <c r="E306" s="83">
        <v>1</v>
      </c>
      <c r="F306" s="83">
        <v>0</v>
      </c>
      <c r="G306" s="83">
        <v>1</v>
      </c>
      <c r="H306" s="63">
        <v>46251</v>
      </c>
      <c r="I306" s="31" t="s">
        <v>694</v>
      </c>
      <c r="J306" s="162">
        <v>516339010826151</v>
      </c>
      <c r="K306" s="582" t="s">
        <v>727</v>
      </c>
      <c r="L306" s="28"/>
      <c r="M306" s="28"/>
      <c r="N306" s="28" t="s">
        <v>439</v>
      </c>
      <c r="O306" s="81">
        <f t="shared" si="10"/>
        <v>46252</v>
      </c>
      <c r="P306" s="28"/>
      <c r="Q306" s="28" t="s">
        <v>439</v>
      </c>
      <c r="R306" s="81">
        <f t="shared" si="11"/>
        <v>46252</v>
      </c>
      <c r="S306" s="28" t="s">
        <v>24</v>
      </c>
      <c r="T306" s="80" t="s">
        <v>443</v>
      </c>
      <c r="U306" s="80" t="s">
        <v>28</v>
      </c>
      <c r="V306" s="28"/>
    </row>
    <row r="307" ht="12.5" spans="1:22">
      <c r="A307" s="83">
        <v>305</v>
      </c>
      <c r="B307" s="31" t="s">
        <v>19</v>
      </c>
      <c r="C307" s="83" t="s">
        <v>441</v>
      </c>
      <c r="D307" s="83">
        <v>6000064678</v>
      </c>
      <c r="E307" s="83">
        <v>1</v>
      </c>
      <c r="F307" s="83">
        <v>0</v>
      </c>
      <c r="G307" s="83">
        <v>1</v>
      </c>
      <c r="H307" s="63">
        <v>46251</v>
      </c>
      <c r="I307" s="31" t="s">
        <v>694</v>
      </c>
      <c r="J307" s="162">
        <v>516339010826152</v>
      </c>
      <c r="K307" s="582" t="s">
        <v>620</v>
      </c>
      <c r="L307" s="28"/>
      <c r="M307" s="28"/>
      <c r="N307" s="28" t="s">
        <v>439</v>
      </c>
      <c r="O307" s="81">
        <f t="shared" si="10"/>
        <v>46252</v>
      </c>
      <c r="P307" s="108"/>
      <c r="Q307" s="108" t="s">
        <v>439</v>
      </c>
      <c r="R307" s="81">
        <f t="shared" si="11"/>
        <v>46252</v>
      </c>
      <c r="S307" s="28" t="s">
        <v>24</v>
      </c>
      <c r="T307" s="80" t="s">
        <v>456</v>
      </c>
      <c r="U307" s="80" t="s">
        <v>28</v>
      </c>
      <c r="V307" s="28"/>
    </row>
    <row r="308" ht="12.5" spans="1:22">
      <c r="A308" s="83">
        <v>306</v>
      </c>
      <c r="B308" s="31" t="s">
        <v>19</v>
      </c>
      <c r="C308" s="83" t="s">
        <v>441</v>
      </c>
      <c r="D308" s="83">
        <v>6000064678</v>
      </c>
      <c r="E308" s="83">
        <v>9</v>
      </c>
      <c r="F308" s="83">
        <v>9</v>
      </c>
      <c r="G308" s="83">
        <v>0</v>
      </c>
      <c r="H308" s="63">
        <v>46251</v>
      </c>
      <c r="I308" s="31" t="s">
        <v>694</v>
      </c>
      <c r="J308" s="162" t="s">
        <v>728</v>
      </c>
      <c r="K308" s="162" t="s">
        <v>22</v>
      </c>
      <c r="L308" s="28"/>
      <c r="M308" s="28"/>
      <c r="N308" s="28" t="s">
        <v>439</v>
      </c>
      <c r="O308" s="81">
        <f t="shared" si="10"/>
        <v>46252</v>
      </c>
      <c r="P308" s="28"/>
      <c r="Q308" s="28" t="s">
        <v>439</v>
      </c>
      <c r="R308" s="81">
        <f t="shared" si="11"/>
        <v>46252</v>
      </c>
      <c r="S308" s="28" t="s">
        <v>24</v>
      </c>
      <c r="T308" s="28"/>
      <c r="U308" s="28"/>
      <c r="V308" s="28"/>
    </row>
    <row r="309" ht="12.5" spans="1:22">
      <c r="A309" s="83">
        <v>307</v>
      </c>
      <c r="B309" s="31" t="s">
        <v>19</v>
      </c>
      <c r="C309" s="83" t="s">
        <v>441</v>
      </c>
      <c r="D309" s="83">
        <v>6000064678</v>
      </c>
      <c r="E309" s="83">
        <v>1</v>
      </c>
      <c r="F309" s="83">
        <v>0</v>
      </c>
      <c r="G309" s="83">
        <v>1</v>
      </c>
      <c r="H309" s="63">
        <v>46251</v>
      </c>
      <c r="I309" s="31" t="s">
        <v>694</v>
      </c>
      <c r="J309" s="162">
        <v>516339010826162</v>
      </c>
      <c r="K309" s="582" t="s">
        <v>729</v>
      </c>
      <c r="L309" s="28"/>
      <c r="M309" s="28"/>
      <c r="N309" s="28" t="s">
        <v>439</v>
      </c>
      <c r="O309" s="81">
        <f t="shared" si="10"/>
        <v>46252</v>
      </c>
      <c r="P309" s="28"/>
      <c r="Q309" s="28" t="s">
        <v>439</v>
      </c>
      <c r="R309" s="81">
        <f t="shared" si="11"/>
        <v>46252</v>
      </c>
      <c r="S309" s="28" t="s">
        <v>24</v>
      </c>
      <c r="T309" s="80" t="s">
        <v>456</v>
      </c>
      <c r="U309" s="80" t="s">
        <v>28</v>
      </c>
      <c r="V309" s="28"/>
    </row>
    <row r="310" ht="12.5" spans="1:22">
      <c r="A310" s="83">
        <v>308</v>
      </c>
      <c r="B310" s="31" t="s">
        <v>19</v>
      </c>
      <c r="C310" s="83" t="s">
        <v>441</v>
      </c>
      <c r="D310" s="83">
        <v>6000064678</v>
      </c>
      <c r="E310" s="83">
        <v>1</v>
      </c>
      <c r="F310" s="83">
        <v>0</v>
      </c>
      <c r="G310" s="83">
        <v>1</v>
      </c>
      <c r="H310" s="63">
        <v>46251</v>
      </c>
      <c r="I310" s="31" t="s">
        <v>694</v>
      </c>
      <c r="J310" s="162">
        <v>516339010826163</v>
      </c>
      <c r="K310" s="582" t="s">
        <v>730</v>
      </c>
      <c r="L310" s="28"/>
      <c r="M310" s="28"/>
      <c r="N310" s="28" t="s">
        <v>439</v>
      </c>
      <c r="O310" s="81">
        <f t="shared" si="10"/>
        <v>46252</v>
      </c>
      <c r="P310" s="28"/>
      <c r="Q310" s="28" t="s">
        <v>439</v>
      </c>
      <c r="R310" s="81">
        <f t="shared" si="11"/>
        <v>46252</v>
      </c>
      <c r="S310" s="28" t="s">
        <v>24</v>
      </c>
      <c r="T310" s="80" t="s">
        <v>443</v>
      </c>
      <c r="U310" s="80" t="s">
        <v>28</v>
      </c>
      <c r="V310" s="28"/>
    </row>
    <row r="311" ht="12.5" spans="1:22">
      <c r="A311" s="83">
        <v>309</v>
      </c>
      <c r="B311" s="31" t="s">
        <v>19</v>
      </c>
      <c r="C311" s="83" t="s">
        <v>441</v>
      </c>
      <c r="D311" s="83">
        <v>6000064678</v>
      </c>
      <c r="E311" s="83">
        <v>1</v>
      </c>
      <c r="F311" s="83">
        <v>0</v>
      </c>
      <c r="G311" s="83">
        <v>1</v>
      </c>
      <c r="H311" s="63">
        <v>46251</v>
      </c>
      <c r="I311" s="31" t="s">
        <v>694</v>
      </c>
      <c r="J311" s="162">
        <v>516339010826164</v>
      </c>
      <c r="K311" s="582" t="s">
        <v>730</v>
      </c>
      <c r="L311" s="28"/>
      <c r="M311" s="28"/>
      <c r="N311" s="28" t="s">
        <v>439</v>
      </c>
      <c r="O311" s="81">
        <f t="shared" si="10"/>
        <v>46252</v>
      </c>
      <c r="P311" s="28"/>
      <c r="Q311" s="28" t="s">
        <v>439</v>
      </c>
      <c r="R311" s="81">
        <f t="shared" si="11"/>
        <v>46252</v>
      </c>
      <c r="S311" s="28" t="s">
        <v>24</v>
      </c>
      <c r="T311" s="80" t="s">
        <v>443</v>
      </c>
      <c r="U311" s="80" t="s">
        <v>28</v>
      </c>
      <c r="V311" s="28"/>
    </row>
    <row r="312" ht="12.5" spans="1:22">
      <c r="A312" s="83">
        <v>310</v>
      </c>
      <c r="B312" s="31" t="s">
        <v>19</v>
      </c>
      <c r="C312" s="83" t="s">
        <v>441</v>
      </c>
      <c r="D312" s="83">
        <v>6000064678</v>
      </c>
      <c r="E312" s="83">
        <v>1</v>
      </c>
      <c r="F312" s="83">
        <v>1</v>
      </c>
      <c r="G312" s="83">
        <v>0</v>
      </c>
      <c r="H312" s="63">
        <v>46251</v>
      </c>
      <c r="I312" s="31" t="s">
        <v>694</v>
      </c>
      <c r="J312" s="162">
        <v>516339010826165</v>
      </c>
      <c r="K312" s="162" t="s">
        <v>22</v>
      </c>
      <c r="L312" s="28"/>
      <c r="M312" s="28"/>
      <c r="N312" s="28" t="s">
        <v>439</v>
      </c>
      <c r="O312" s="81">
        <f t="shared" si="10"/>
        <v>46252</v>
      </c>
      <c r="P312" s="28"/>
      <c r="Q312" s="28" t="s">
        <v>439</v>
      </c>
      <c r="R312" s="81">
        <f t="shared" si="11"/>
        <v>46252</v>
      </c>
      <c r="S312" s="28" t="s">
        <v>24</v>
      </c>
      <c r="T312" s="28"/>
      <c r="U312" s="28"/>
      <c r="V312" s="28"/>
    </row>
    <row r="313" ht="12.5" spans="1:22">
      <c r="A313" s="83">
        <v>311</v>
      </c>
      <c r="B313" s="31" t="s">
        <v>19</v>
      </c>
      <c r="C313" s="83" t="s">
        <v>537</v>
      </c>
      <c r="D313" s="83">
        <v>6000064678</v>
      </c>
      <c r="E313" s="83">
        <v>16</v>
      </c>
      <c r="F313" s="83">
        <v>16</v>
      </c>
      <c r="G313" s="83">
        <v>0</v>
      </c>
      <c r="H313" s="63">
        <v>46257</v>
      </c>
      <c r="I313" s="31" t="s">
        <v>694</v>
      </c>
      <c r="J313" s="162" t="s">
        <v>731</v>
      </c>
      <c r="K313" s="162" t="s">
        <v>22</v>
      </c>
      <c r="L313" s="28"/>
      <c r="M313" s="28"/>
      <c r="N313" s="28" t="s">
        <v>439</v>
      </c>
      <c r="O313" s="81">
        <f t="shared" si="10"/>
        <v>46258</v>
      </c>
      <c r="P313" s="28"/>
      <c r="Q313" s="28" t="s">
        <v>439</v>
      </c>
      <c r="R313" s="81">
        <f t="shared" si="11"/>
        <v>46258</v>
      </c>
      <c r="S313" s="28" t="s">
        <v>24</v>
      </c>
      <c r="T313" s="28"/>
      <c r="U313" s="28"/>
      <c r="V313" s="28"/>
    </row>
    <row r="314" ht="12.5" spans="1:22">
      <c r="A314" s="83">
        <v>312</v>
      </c>
      <c r="B314" s="31" t="s">
        <v>19</v>
      </c>
      <c r="C314" s="83" t="s">
        <v>441</v>
      </c>
      <c r="D314" s="83">
        <v>6000064678</v>
      </c>
      <c r="E314" s="83">
        <v>4</v>
      </c>
      <c r="F314" s="83">
        <v>4</v>
      </c>
      <c r="G314" s="83">
        <v>0</v>
      </c>
      <c r="H314" s="63">
        <v>46258</v>
      </c>
      <c r="I314" s="31" t="s">
        <v>694</v>
      </c>
      <c r="J314" s="162" t="s">
        <v>732</v>
      </c>
      <c r="K314" s="162" t="s">
        <v>22</v>
      </c>
      <c r="L314" s="28"/>
      <c r="M314" s="28"/>
      <c r="N314" s="28" t="s">
        <v>439</v>
      </c>
      <c r="O314" s="81">
        <f t="shared" si="10"/>
        <v>46259</v>
      </c>
      <c r="P314" s="28"/>
      <c r="Q314" s="28" t="s">
        <v>439</v>
      </c>
      <c r="R314" s="81">
        <f t="shared" si="11"/>
        <v>46259</v>
      </c>
      <c r="S314" s="28" t="s">
        <v>24</v>
      </c>
      <c r="T314" s="28"/>
      <c r="U314" s="28"/>
      <c r="V314" s="28"/>
    </row>
    <row r="315" ht="12.5" spans="1:22">
      <c r="A315" s="83">
        <v>313</v>
      </c>
      <c r="B315" s="61" t="s">
        <v>19</v>
      </c>
      <c r="C315" s="83" t="s">
        <v>441</v>
      </c>
      <c r="D315" s="64">
        <v>6000064678</v>
      </c>
      <c r="E315" s="64">
        <v>1</v>
      </c>
      <c r="F315" s="64">
        <v>0</v>
      </c>
      <c r="G315" s="64">
        <v>1</v>
      </c>
      <c r="H315" s="63">
        <v>46258</v>
      </c>
      <c r="I315" s="31" t="s">
        <v>694</v>
      </c>
      <c r="J315" s="582">
        <v>516339010826186</v>
      </c>
      <c r="K315" s="582" t="s">
        <v>611</v>
      </c>
      <c r="L315" s="28" t="s">
        <v>2901</v>
      </c>
      <c r="M315" s="28" t="s">
        <v>2902</v>
      </c>
      <c r="N315" s="108" t="s">
        <v>439</v>
      </c>
      <c r="O315" s="580">
        <f t="shared" si="10"/>
        <v>46259</v>
      </c>
      <c r="P315" s="28" t="s">
        <v>2903</v>
      </c>
      <c r="Q315" s="108" t="s">
        <v>439</v>
      </c>
      <c r="R315" s="580">
        <f t="shared" si="11"/>
        <v>46259</v>
      </c>
      <c r="S315" s="108" t="s">
        <v>24</v>
      </c>
      <c r="T315" s="80" t="s">
        <v>456</v>
      </c>
      <c r="U315" s="80" t="s">
        <v>28</v>
      </c>
      <c r="V315" s="108"/>
    </row>
    <row r="316" ht="12.5" spans="1:22">
      <c r="A316" s="83">
        <v>315</v>
      </c>
      <c r="B316" s="31" t="s">
        <v>19</v>
      </c>
      <c r="C316" s="83" t="s">
        <v>441</v>
      </c>
      <c r="D316" s="83">
        <v>6000064678</v>
      </c>
      <c r="E316" s="83">
        <v>11</v>
      </c>
      <c r="F316" s="83">
        <v>11</v>
      </c>
      <c r="G316" s="83">
        <v>0</v>
      </c>
      <c r="H316" s="63">
        <v>46258</v>
      </c>
      <c r="I316" s="31" t="s">
        <v>694</v>
      </c>
      <c r="J316" s="162" t="s">
        <v>733</v>
      </c>
      <c r="K316" s="162" t="s">
        <v>22</v>
      </c>
      <c r="L316" s="28"/>
      <c r="M316" s="28"/>
      <c r="N316" s="28" t="s">
        <v>439</v>
      </c>
      <c r="O316" s="81">
        <f t="shared" si="10"/>
        <v>46259</v>
      </c>
      <c r="P316" s="28"/>
      <c r="Q316" s="28" t="s">
        <v>439</v>
      </c>
      <c r="R316" s="81">
        <f t="shared" si="11"/>
        <v>46259</v>
      </c>
      <c r="S316" s="28" t="s">
        <v>24</v>
      </c>
      <c r="T316" s="28"/>
      <c r="U316" s="28"/>
      <c r="V316" s="28"/>
    </row>
    <row r="317" ht="12.5" spans="1:22">
      <c r="A317" s="83">
        <v>316</v>
      </c>
      <c r="B317" s="31" t="s">
        <v>19</v>
      </c>
      <c r="C317" s="31" t="s">
        <v>599</v>
      </c>
      <c r="D317" s="83">
        <v>6000064678</v>
      </c>
      <c r="E317" s="31">
        <v>1</v>
      </c>
      <c r="F317" s="31">
        <v>0</v>
      </c>
      <c r="G317" s="31">
        <v>1</v>
      </c>
      <c r="H317" s="63">
        <v>46268</v>
      </c>
      <c r="I317" s="31" t="s">
        <v>694</v>
      </c>
      <c r="J317" s="162">
        <v>516339010926198</v>
      </c>
      <c r="K317" s="80" t="s">
        <v>734</v>
      </c>
      <c r="L317" s="28"/>
      <c r="M317" s="28"/>
      <c r="N317" s="28" t="s">
        <v>439</v>
      </c>
      <c r="O317" s="584">
        <f t="shared" si="10"/>
        <v>46269</v>
      </c>
      <c r="P317" s="28"/>
      <c r="Q317" s="28" t="s">
        <v>439</v>
      </c>
      <c r="R317" s="584">
        <f t="shared" si="11"/>
        <v>46269</v>
      </c>
      <c r="S317" s="28" t="s">
        <v>24</v>
      </c>
      <c r="T317" s="80" t="s">
        <v>452</v>
      </c>
      <c r="U317" s="80" t="s">
        <v>453</v>
      </c>
      <c r="V317" s="28"/>
    </row>
    <row r="318" ht="12.5" spans="1:22">
      <c r="A318" s="83">
        <v>317</v>
      </c>
      <c r="B318" s="31" t="s">
        <v>19</v>
      </c>
      <c r="C318" s="31" t="s">
        <v>599</v>
      </c>
      <c r="D318" s="83">
        <v>6000064678</v>
      </c>
      <c r="E318" s="31">
        <v>5</v>
      </c>
      <c r="F318" s="31">
        <v>5</v>
      </c>
      <c r="G318" s="31">
        <v>0</v>
      </c>
      <c r="H318" s="63">
        <v>46268</v>
      </c>
      <c r="I318" s="31" t="s">
        <v>694</v>
      </c>
      <c r="J318" s="162" t="s">
        <v>735</v>
      </c>
      <c r="K318" s="80" t="s">
        <v>22</v>
      </c>
      <c r="L318" s="28"/>
      <c r="M318" s="28"/>
      <c r="N318" s="28" t="s">
        <v>439</v>
      </c>
      <c r="O318" s="584">
        <f t="shared" si="10"/>
        <v>46269</v>
      </c>
      <c r="P318" s="28"/>
      <c r="Q318" s="28" t="s">
        <v>439</v>
      </c>
      <c r="R318" s="584">
        <f t="shared" si="11"/>
        <v>46269</v>
      </c>
      <c r="S318" s="28" t="s">
        <v>24</v>
      </c>
      <c r="T318" s="28"/>
      <c r="U318" s="28"/>
      <c r="V318" s="28"/>
    </row>
    <row r="319" ht="12.5" spans="1:22">
      <c r="A319" s="83">
        <v>318</v>
      </c>
      <c r="B319" s="31" t="s">
        <v>19</v>
      </c>
      <c r="C319" s="31" t="s">
        <v>599</v>
      </c>
      <c r="D319" s="83">
        <v>6000064678</v>
      </c>
      <c r="E319" s="31">
        <v>1</v>
      </c>
      <c r="F319" s="31">
        <v>0</v>
      </c>
      <c r="G319" s="31">
        <v>1</v>
      </c>
      <c r="H319" s="63">
        <v>46268</v>
      </c>
      <c r="I319" s="31" t="s">
        <v>694</v>
      </c>
      <c r="J319" s="80">
        <v>516339010926204</v>
      </c>
      <c r="K319" s="80" t="s">
        <v>736</v>
      </c>
      <c r="L319" s="80" t="s">
        <v>2886</v>
      </c>
      <c r="M319" s="28" t="s">
        <v>2887</v>
      </c>
      <c r="N319" s="28" t="s">
        <v>439</v>
      </c>
      <c r="O319" s="584">
        <f t="shared" si="10"/>
        <v>46269</v>
      </c>
      <c r="P319" s="28" t="s">
        <v>2888</v>
      </c>
      <c r="Q319" s="28" t="s">
        <v>439</v>
      </c>
      <c r="R319" s="584">
        <f t="shared" si="11"/>
        <v>46269</v>
      </c>
      <c r="S319" s="28" t="s">
        <v>24</v>
      </c>
      <c r="T319" s="80" t="s">
        <v>456</v>
      </c>
      <c r="U319" s="80" t="s">
        <v>28</v>
      </c>
      <c r="V319" s="28"/>
    </row>
    <row r="320" ht="12.5" spans="1:22">
      <c r="A320" s="83">
        <v>319</v>
      </c>
      <c r="B320" s="31" t="s">
        <v>19</v>
      </c>
      <c r="C320" s="31" t="s">
        <v>599</v>
      </c>
      <c r="D320" s="83">
        <v>6000064678</v>
      </c>
      <c r="E320" s="31">
        <v>5</v>
      </c>
      <c r="F320" s="31">
        <v>5</v>
      </c>
      <c r="G320" s="31">
        <v>0</v>
      </c>
      <c r="H320" s="63">
        <v>46268</v>
      </c>
      <c r="I320" s="31" t="s">
        <v>694</v>
      </c>
      <c r="J320" s="80" t="s">
        <v>737</v>
      </c>
      <c r="K320" s="80" t="s">
        <v>22</v>
      </c>
      <c r="L320" s="28"/>
      <c r="M320" s="28"/>
      <c r="N320" s="28" t="s">
        <v>439</v>
      </c>
      <c r="O320" s="584">
        <f t="shared" si="10"/>
        <v>46269</v>
      </c>
      <c r="P320" s="28"/>
      <c r="Q320" s="28" t="s">
        <v>439</v>
      </c>
      <c r="R320" s="584">
        <f t="shared" si="11"/>
        <v>46269</v>
      </c>
      <c r="S320" s="28" t="s">
        <v>24</v>
      </c>
      <c r="T320" s="28"/>
      <c r="U320" s="28"/>
      <c r="V320" s="28"/>
    </row>
    <row r="321" ht="12.5" spans="1:22">
      <c r="A321" s="83">
        <v>272</v>
      </c>
      <c r="B321" s="31" t="s">
        <v>19</v>
      </c>
      <c r="C321" s="83" t="s">
        <v>565</v>
      </c>
      <c r="D321" s="83">
        <v>9000023856</v>
      </c>
      <c r="E321" s="31">
        <v>12</v>
      </c>
      <c r="F321" s="31">
        <v>12</v>
      </c>
      <c r="G321" s="31">
        <v>0</v>
      </c>
      <c r="H321" s="63">
        <v>46273</v>
      </c>
      <c r="I321" s="31" t="s">
        <v>694</v>
      </c>
      <c r="J321" s="162" t="s">
        <v>738</v>
      </c>
      <c r="K321" s="80" t="s">
        <v>22</v>
      </c>
      <c r="L321" s="28"/>
      <c r="M321" s="28"/>
      <c r="N321" s="28" t="s">
        <v>439</v>
      </c>
      <c r="O321" s="585">
        <f t="shared" si="10"/>
        <v>46274</v>
      </c>
      <c r="P321" s="28"/>
      <c r="Q321" s="28" t="s">
        <v>439</v>
      </c>
      <c r="R321" s="585">
        <f t="shared" si="11"/>
        <v>46274</v>
      </c>
      <c r="S321" s="28"/>
      <c r="T321" s="28"/>
      <c r="U321" s="28"/>
      <c r="V321" s="28"/>
    </row>
    <row r="322" ht="12.5" spans="1:22">
      <c r="A322" s="83">
        <v>321</v>
      </c>
      <c r="B322" s="31" t="s">
        <v>19</v>
      </c>
      <c r="C322" s="31" t="s">
        <v>599</v>
      </c>
      <c r="D322" s="83">
        <v>6000064678</v>
      </c>
      <c r="E322" s="31">
        <v>6</v>
      </c>
      <c r="F322" s="31">
        <v>6</v>
      </c>
      <c r="G322" s="31">
        <v>0</v>
      </c>
      <c r="H322" s="63">
        <v>46268</v>
      </c>
      <c r="I322" s="31" t="s">
        <v>694</v>
      </c>
      <c r="J322" s="80" t="s">
        <v>739</v>
      </c>
      <c r="K322" s="80" t="s">
        <v>22</v>
      </c>
      <c r="L322" s="28"/>
      <c r="M322" s="28"/>
      <c r="N322" s="28" t="s">
        <v>439</v>
      </c>
      <c r="O322" s="584">
        <f t="shared" si="10"/>
        <v>46269</v>
      </c>
      <c r="P322" s="28"/>
      <c r="Q322" s="28" t="s">
        <v>439</v>
      </c>
      <c r="R322" s="584">
        <f t="shared" si="11"/>
        <v>46269</v>
      </c>
      <c r="S322" s="28" t="s">
        <v>24</v>
      </c>
      <c r="T322" s="28"/>
      <c r="U322" s="28"/>
      <c r="V322" s="28"/>
    </row>
    <row r="323" ht="12.5" spans="1:22">
      <c r="A323" s="83">
        <v>322</v>
      </c>
      <c r="B323" s="31" t="s">
        <v>19</v>
      </c>
      <c r="C323" s="31" t="s">
        <v>599</v>
      </c>
      <c r="D323" s="83">
        <v>6000064678</v>
      </c>
      <c r="E323" s="31">
        <v>1</v>
      </c>
      <c r="F323" s="31">
        <v>0</v>
      </c>
      <c r="G323" s="31">
        <v>1</v>
      </c>
      <c r="H323" s="63">
        <v>46268</v>
      </c>
      <c r="I323" s="31" t="s">
        <v>694</v>
      </c>
      <c r="J323" s="80">
        <v>516339010926204</v>
      </c>
      <c r="K323" s="80" t="s">
        <v>740</v>
      </c>
      <c r="L323" s="80" t="s">
        <v>2886</v>
      </c>
      <c r="M323" s="28" t="s">
        <v>2887</v>
      </c>
      <c r="N323" s="28" t="s">
        <v>439</v>
      </c>
      <c r="O323" s="584">
        <f t="shared" si="10"/>
        <v>46269</v>
      </c>
      <c r="P323" s="28" t="s">
        <v>2888</v>
      </c>
      <c r="Q323" s="28" t="s">
        <v>439</v>
      </c>
      <c r="R323" s="584">
        <f t="shared" si="11"/>
        <v>46269</v>
      </c>
      <c r="S323" s="28" t="s">
        <v>24</v>
      </c>
      <c r="T323" s="80" t="s">
        <v>456</v>
      </c>
      <c r="U323" s="80" t="s">
        <v>28</v>
      </c>
      <c r="V323" s="28"/>
    </row>
    <row r="324" ht="12.5" spans="1:22">
      <c r="A324" s="83">
        <v>323</v>
      </c>
      <c r="B324" s="31" t="s">
        <v>19</v>
      </c>
      <c r="C324" s="31" t="s">
        <v>599</v>
      </c>
      <c r="D324" s="83">
        <v>6000064678</v>
      </c>
      <c r="E324" s="31">
        <v>5</v>
      </c>
      <c r="F324" s="31">
        <v>5</v>
      </c>
      <c r="G324" s="31">
        <v>0</v>
      </c>
      <c r="H324" s="63">
        <v>46268</v>
      </c>
      <c r="I324" s="31" t="s">
        <v>694</v>
      </c>
      <c r="J324" s="80" t="s">
        <v>741</v>
      </c>
      <c r="K324" s="80" t="s">
        <v>22</v>
      </c>
      <c r="L324" s="31"/>
      <c r="M324" s="31"/>
      <c r="N324" s="28" t="s">
        <v>439</v>
      </c>
      <c r="O324" s="584">
        <f t="shared" si="10"/>
        <v>46269</v>
      </c>
      <c r="P324" s="28"/>
      <c r="Q324" s="28" t="s">
        <v>439</v>
      </c>
      <c r="R324" s="584">
        <f t="shared" si="11"/>
        <v>46269</v>
      </c>
      <c r="S324" s="28" t="s">
        <v>24</v>
      </c>
      <c r="T324" s="28"/>
      <c r="U324" s="28"/>
      <c r="V324" s="28"/>
    </row>
    <row r="325" ht="41.25" customHeight="1" spans="1:22">
      <c r="A325" s="83">
        <v>324</v>
      </c>
      <c r="B325" s="31" t="s">
        <v>19</v>
      </c>
      <c r="C325" s="31" t="s">
        <v>599</v>
      </c>
      <c r="D325" s="83">
        <v>6000064678</v>
      </c>
      <c r="E325" s="31">
        <v>1</v>
      </c>
      <c r="F325" s="31">
        <v>0</v>
      </c>
      <c r="G325" s="31">
        <v>1</v>
      </c>
      <c r="H325" s="63">
        <v>46270</v>
      </c>
      <c r="I325" s="31" t="s">
        <v>694</v>
      </c>
      <c r="J325" s="80">
        <v>516339010926210</v>
      </c>
      <c r="K325" s="80" t="s">
        <v>533</v>
      </c>
      <c r="L325" s="80" t="s">
        <v>2907</v>
      </c>
      <c r="M325" s="28" t="s">
        <v>2908</v>
      </c>
      <c r="N325" s="28" t="s">
        <v>439</v>
      </c>
      <c r="O325" s="584">
        <f t="shared" si="10"/>
        <v>46271</v>
      </c>
      <c r="P325" s="28" t="s">
        <v>2909</v>
      </c>
      <c r="Q325" s="28" t="s">
        <v>439</v>
      </c>
      <c r="R325" s="584">
        <f t="shared" si="11"/>
        <v>46271</v>
      </c>
      <c r="S325" s="28" t="s">
        <v>24</v>
      </c>
      <c r="T325" s="80" t="s">
        <v>456</v>
      </c>
      <c r="U325" s="80" t="s">
        <v>28</v>
      </c>
      <c r="V325" s="28"/>
    </row>
    <row r="326" ht="12.5" spans="1:22">
      <c r="A326" s="83">
        <v>325</v>
      </c>
      <c r="B326" s="31" t="s">
        <v>19</v>
      </c>
      <c r="C326" s="31" t="s">
        <v>599</v>
      </c>
      <c r="D326" s="83">
        <v>6000064678</v>
      </c>
      <c r="E326" s="31">
        <v>1</v>
      </c>
      <c r="F326" s="31">
        <v>1</v>
      </c>
      <c r="G326" s="31">
        <v>0</v>
      </c>
      <c r="H326" s="63">
        <v>46270</v>
      </c>
      <c r="I326" s="31" t="s">
        <v>694</v>
      </c>
      <c r="J326" s="80">
        <v>516339010926211</v>
      </c>
      <c r="K326" s="80" t="s">
        <v>22</v>
      </c>
      <c r="L326" s="31"/>
      <c r="M326" s="31"/>
      <c r="N326" s="28" t="s">
        <v>439</v>
      </c>
      <c r="O326" s="584">
        <f t="shared" si="10"/>
        <v>46271</v>
      </c>
      <c r="P326" s="28"/>
      <c r="Q326" s="28" t="s">
        <v>439</v>
      </c>
      <c r="R326" s="584">
        <f t="shared" si="11"/>
        <v>46271</v>
      </c>
      <c r="S326" s="28" t="s">
        <v>24</v>
      </c>
      <c r="T326" s="28"/>
      <c r="U326" s="28"/>
      <c r="V326" s="28"/>
    </row>
    <row r="327" ht="12.5" spans="1:22">
      <c r="A327" s="83">
        <v>326</v>
      </c>
      <c r="B327" s="31" t="s">
        <v>19</v>
      </c>
      <c r="C327" s="31" t="s">
        <v>599</v>
      </c>
      <c r="D327" s="83">
        <v>6000064678</v>
      </c>
      <c r="E327" s="31">
        <v>1</v>
      </c>
      <c r="F327" s="31">
        <v>0</v>
      </c>
      <c r="G327" s="31">
        <v>1</v>
      </c>
      <c r="H327" s="63">
        <v>46270</v>
      </c>
      <c r="I327" s="31" t="s">
        <v>694</v>
      </c>
      <c r="J327" s="80">
        <v>516339010926212</v>
      </c>
      <c r="K327" s="80" t="s">
        <v>742</v>
      </c>
      <c r="L327" s="31"/>
      <c r="M327" s="28"/>
      <c r="N327" s="28" t="s">
        <v>439</v>
      </c>
      <c r="O327" s="584">
        <f t="shared" si="10"/>
        <v>46271</v>
      </c>
      <c r="P327" s="28"/>
      <c r="Q327" s="28" t="s">
        <v>439</v>
      </c>
      <c r="R327" s="584">
        <f t="shared" si="11"/>
        <v>46271</v>
      </c>
      <c r="S327" s="28" t="s">
        <v>24</v>
      </c>
      <c r="T327" s="80" t="s">
        <v>443</v>
      </c>
      <c r="U327" s="80" t="s">
        <v>28</v>
      </c>
      <c r="V327" s="28"/>
    </row>
    <row r="328" ht="12.5" spans="1:22">
      <c r="A328" s="83">
        <v>327</v>
      </c>
      <c r="B328" s="31" t="s">
        <v>19</v>
      </c>
      <c r="C328" s="31" t="s">
        <v>599</v>
      </c>
      <c r="D328" s="83">
        <v>6000064678</v>
      </c>
      <c r="E328" s="31">
        <v>2</v>
      </c>
      <c r="F328" s="31">
        <v>2</v>
      </c>
      <c r="G328" s="31">
        <v>0</v>
      </c>
      <c r="H328" s="63">
        <v>46270</v>
      </c>
      <c r="I328" s="31" t="s">
        <v>694</v>
      </c>
      <c r="J328" s="80" t="s">
        <v>743</v>
      </c>
      <c r="K328" s="80" t="s">
        <v>22</v>
      </c>
      <c r="L328" s="31"/>
      <c r="M328" s="31"/>
      <c r="N328" s="28" t="s">
        <v>439</v>
      </c>
      <c r="O328" s="584">
        <f t="shared" si="10"/>
        <v>46271</v>
      </c>
      <c r="P328" s="28"/>
      <c r="Q328" s="28" t="s">
        <v>439</v>
      </c>
      <c r="R328" s="584">
        <f t="shared" si="11"/>
        <v>46271</v>
      </c>
      <c r="S328" s="28" t="s">
        <v>24</v>
      </c>
      <c r="T328" s="28"/>
      <c r="U328" s="28"/>
      <c r="V328" s="28"/>
    </row>
    <row r="329" ht="12.5" spans="1:22">
      <c r="A329" s="83">
        <v>328</v>
      </c>
      <c r="B329" s="31" t="s">
        <v>19</v>
      </c>
      <c r="C329" s="31" t="s">
        <v>599</v>
      </c>
      <c r="D329" s="83">
        <v>6000064678</v>
      </c>
      <c r="E329" s="31">
        <v>1</v>
      </c>
      <c r="F329" s="31">
        <v>0</v>
      </c>
      <c r="G329" s="31">
        <v>1</v>
      </c>
      <c r="H329" s="63">
        <v>46270</v>
      </c>
      <c r="I329" s="31" t="s">
        <v>694</v>
      </c>
      <c r="J329" s="80">
        <v>516339010926215</v>
      </c>
      <c r="K329" s="80" t="s">
        <v>744</v>
      </c>
      <c r="L329" s="31"/>
      <c r="M329" s="28"/>
      <c r="N329" s="28" t="s">
        <v>439</v>
      </c>
      <c r="O329" s="584">
        <f t="shared" si="10"/>
        <v>46271</v>
      </c>
      <c r="P329" s="28"/>
      <c r="Q329" s="28" t="s">
        <v>439</v>
      </c>
      <c r="R329" s="584">
        <f t="shared" si="11"/>
        <v>46271</v>
      </c>
      <c r="S329" s="28" t="s">
        <v>24</v>
      </c>
      <c r="T329" s="80" t="s">
        <v>450</v>
      </c>
      <c r="U329" s="80" t="s">
        <v>28</v>
      </c>
      <c r="V329" s="28"/>
    </row>
    <row r="330" ht="12.5" spans="1:22">
      <c r="A330" s="83">
        <v>329</v>
      </c>
      <c r="B330" s="31" t="s">
        <v>19</v>
      </c>
      <c r="C330" s="31" t="s">
        <v>599</v>
      </c>
      <c r="D330" s="83">
        <v>6000064678</v>
      </c>
      <c r="E330" s="31">
        <v>1</v>
      </c>
      <c r="F330" s="31">
        <v>1</v>
      </c>
      <c r="G330" s="31">
        <v>0</v>
      </c>
      <c r="H330" s="63">
        <v>46270</v>
      </c>
      <c r="I330" s="31" t="s">
        <v>694</v>
      </c>
      <c r="J330" s="80">
        <v>516339010926216</v>
      </c>
      <c r="K330" s="80" t="s">
        <v>22</v>
      </c>
      <c r="L330" s="31"/>
      <c r="M330" s="31"/>
      <c r="N330" s="28" t="s">
        <v>439</v>
      </c>
      <c r="O330" s="584">
        <f t="shared" si="10"/>
        <v>46271</v>
      </c>
      <c r="P330" s="28"/>
      <c r="Q330" s="28" t="s">
        <v>439</v>
      </c>
      <c r="R330" s="584">
        <f t="shared" si="11"/>
        <v>46271</v>
      </c>
      <c r="S330" s="28" t="s">
        <v>24</v>
      </c>
      <c r="T330" s="28"/>
      <c r="U330" s="28"/>
      <c r="V330" s="28"/>
    </row>
    <row r="331" ht="12.5" spans="1:22">
      <c r="A331" s="83">
        <v>330</v>
      </c>
      <c r="B331" s="31" t="s">
        <v>19</v>
      </c>
      <c r="C331" s="31" t="s">
        <v>599</v>
      </c>
      <c r="D331" s="83">
        <v>6000064678</v>
      </c>
      <c r="E331" s="31">
        <v>1</v>
      </c>
      <c r="F331" s="31">
        <v>0</v>
      </c>
      <c r="G331" s="31">
        <v>1</v>
      </c>
      <c r="H331" s="63">
        <v>46270</v>
      </c>
      <c r="I331" s="31" t="s">
        <v>694</v>
      </c>
      <c r="J331" s="80">
        <v>516339010926217</v>
      </c>
      <c r="K331" s="80" t="s">
        <v>745</v>
      </c>
      <c r="L331" s="31"/>
      <c r="M331" s="28"/>
      <c r="N331" s="28" t="s">
        <v>439</v>
      </c>
      <c r="O331" s="584">
        <f t="shared" si="10"/>
        <v>46271</v>
      </c>
      <c r="P331" s="28"/>
      <c r="Q331" s="28" t="s">
        <v>439</v>
      </c>
      <c r="R331" s="584">
        <f t="shared" si="11"/>
        <v>46271</v>
      </c>
      <c r="S331" s="28" t="s">
        <v>24</v>
      </c>
      <c r="T331" s="80" t="s">
        <v>450</v>
      </c>
      <c r="U331" s="80" t="s">
        <v>28</v>
      </c>
      <c r="V331" s="28"/>
    </row>
    <row r="332" ht="12.5" spans="1:22">
      <c r="A332" s="83">
        <v>331</v>
      </c>
      <c r="B332" s="31" t="s">
        <v>19</v>
      </c>
      <c r="C332" s="31" t="s">
        <v>599</v>
      </c>
      <c r="D332" s="83">
        <v>6000064678</v>
      </c>
      <c r="E332" s="31">
        <v>1</v>
      </c>
      <c r="F332" s="31">
        <v>0</v>
      </c>
      <c r="G332" s="31">
        <v>1</v>
      </c>
      <c r="H332" s="63">
        <v>46270</v>
      </c>
      <c r="I332" s="31" t="s">
        <v>694</v>
      </c>
      <c r="J332" s="80">
        <v>516339010926218</v>
      </c>
      <c r="K332" s="80" t="s">
        <v>746</v>
      </c>
      <c r="L332" s="31"/>
      <c r="N332" s="28" t="s">
        <v>439</v>
      </c>
      <c r="O332" s="584">
        <f t="shared" si="10"/>
        <v>46271</v>
      </c>
      <c r="P332" s="28"/>
      <c r="Q332" s="28" t="s">
        <v>439</v>
      </c>
      <c r="R332" s="584">
        <f t="shared" si="11"/>
        <v>46271</v>
      </c>
      <c r="S332" s="28" t="s">
        <v>24</v>
      </c>
      <c r="T332" s="80" t="s">
        <v>456</v>
      </c>
      <c r="U332" s="80" t="s">
        <v>28</v>
      </c>
      <c r="V332" s="28"/>
    </row>
    <row r="333" ht="12.5" spans="1:22">
      <c r="A333" s="83">
        <v>332</v>
      </c>
      <c r="B333" s="31" t="s">
        <v>19</v>
      </c>
      <c r="C333" s="31" t="s">
        <v>599</v>
      </c>
      <c r="D333" s="83">
        <v>6000064678</v>
      </c>
      <c r="E333" s="31">
        <v>2</v>
      </c>
      <c r="F333" s="31">
        <v>2</v>
      </c>
      <c r="G333" s="31">
        <v>0</v>
      </c>
      <c r="H333" s="63">
        <v>46270</v>
      </c>
      <c r="I333" s="31" t="s">
        <v>694</v>
      </c>
      <c r="J333" s="80" t="s">
        <v>747</v>
      </c>
      <c r="K333" s="80" t="s">
        <v>22</v>
      </c>
      <c r="L333" s="31"/>
      <c r="M333" s="31"/>
      <c r="N333" s="28" t="s">
        <v>439</v>
      </c>
      <c r="O333" s="584">
        <f t="shared" si="10"/>
        <v>46271</v>
      </c>
      <c r="P333" s="28"/>
      <c r="Q333" s="28" t="s">
        <v>439</v>
      </c>
      <c r="R333" s="584">
        <f t="shared" si="11"/>
        <v>46271</v>
      </c>
      <c r="S333" s="28" t="s">
        <v>24</v>
      </c>
      <c r="T333" s="28"/>
      <c r="U333" s="28"/>
      <c r="V333" s="28"/>
    </row>
    <row r="334" ht="12.5" spans="1:22">
      <c r="A334" s="83">
        <v>333</v>
      </c>
      <c r="B334" s="31" t="s">
        <v>19</v>
      </c>
      <c r="C334" s="31" t="s">
        <v>599</v>
      </c>
      <c r="D334" s="83">
        <v>6000064678</v>
      </c>
      <c r="E334" s="31">
        <v>1</v>
      </c>
      <c r="F334" s="31">
        <v>0</v>
      </c>
      <c r="G334" s="31">
        <v>1</v>
      </c>
      <c r="H334" s="63">
        <v>46270</v>
      </c>
      <c r="I334" s="31" t="s">
        <v>694</v>
      </c>
      <c r="J334" s="80">
        <v>516339010926221</v>
      </c>
      <c r="K334" s="80" t="s">
        <v>715</v>
      </c>
      <c r="L334" s="31"/>
      <c r="M334" s="31"/>
      <c r="N334" s="28" t="s">
        <v>439</v>
      </c>
      <c r="O334" s="584">
        <f t="shared" si="10"/>
        <v>46271</v>
      </c>
      <c r="P334" s="28"/>
      <c r="Q334" s="28" t="s">
        <v>439</v>
      </c>
      <c r="R334" s="584">
        <f t="shared" si="11"/>
        <v>46271</v>
      </c>
      <c r="S334" s="28" t="s">
        <v>24</v>
      </c>
      <c r="T334" s="80" t="s">
        <v>579</v>
      </c>
      <c r="U334" s="80" t="s">
        <v>28</v>
      </c>
      <c r="V334" s="28"/>
    </row>
    <row r="335" ht="12.5" spans="1:22">
      <c r="A335" s="83">
        <v>334</v>
      </c>
      <c r="B335" s="31" t="s">
        <v>19</v>
      </c>
      <c r="C335" s="31" t="s">
        <v>462</v>
      </c>
      <c r="D335" s="83">
        <v>6000064678</v>
      </c>
      <c r="E335" s="31">
        <v>8</v>
      </c>
      <c r="F335" s="31">
        <v>8</v>
      </c>
      <c r="G335" s="31">
        <v>0</v>
      </c>
      <c r="H335" s="63">
        <v>46273</v>
      </c>
      <c r="I335" s="31" t="s">
        <v>694</v>
      </c>
      <c r="J335" s="80" t="s">
        <v>748</v>
      </c>
      <c r="K335" s="80" t="s">
        <v>530</v>
      </c>
      <c r="L335" s="31"/>
      <c r="M335" s="31"/>
      <c r="N335" s="28" t="s">
        <v>439</v>
      </c>
      <c r="O335" s="584">
        <f t="shared" ref="O335:O359" si="12">H335+1</f>
        <v>46274</v>
      </c>
      <c r="P335" s="28"/>
      <c r="Q335" s="28" t="s">
        <v>439</v>
      </c>
      <c r="R335" s="584">
        <f t="shared" ref="R335:R384" si="13">H335+1</f>
        <v>46274</v>
      </c>
      <c r="S335" s="28" t="s">
        <v>24</v>
      </c>
      <c r="T335" s="28"/>
      <c r="U335" s="28"/>
      <c r="V335" s="28"/>
    </row>
    <row r="336" ht="12.5" spans="1:22">
      <c r="A336" s="83">
        <v>335</v>
      </c>
      <c r="B336" s="31" t="s">
        <v>19</v>
      </c>
      <c r="C336" s="31" t="s">
        <v>441</v>
      </c>
      <c r="D336" s="31">
        <v>6000053421</v>
      </c>
      <c r="E336" s="31">
        <v>1</v>
      </c>
      <c r="F336" s="31">
        <v>0</v>
      </c>
      <c r="G336" s="31">
        <v>1</v>
      </c>
      <c r="H336" s="63">
        <v>46275</v>
      </c>
      <c r="I336" s="31" t="s">
        <v>438</v>
      </c>
      <c r="J336" s="80">
        <v>516301480926717</v>
      </c>
      <c r="K336" s="56" t="s">
        <v>611</v>
      </c>
      <c r="L336" s="28" t="s">
        <v>2901</v>
      </c>
      <c r="M336" s="28" t="s">
        <v>2918</v>
      </c>
      <c r="N336" s="28" t="s">
        <v>439</v>
      </c>
      <c r="O336" s="581">
        <f t="shared" si="12"/>
        <v>46276</v>
      </c>
      <c r="P336" s="28" t="s">
        <v>2903</v>
      </c>
      <c r="Q336" s="28" t="s">
        <v>439</v>
      </c>
      <c r="R336" s="581">
        <f t="shared" si="13"/>
        <v>46276</v>
      </c>
      <c r="S336" s="28" t="s">
        <v>24</v>
      </c>
      <c r="T336" s="80" t="s">
        <v>456</v>
      </c>
      <c r="U336" s="80" t="s">
        <v>28</v>
      </c>
      <c r="V336" s="28"/>
    </row>
    <row r="337" ht="12.5" spans="1:22">
      <c r="A337" s="83">
        <v>336</v>
      </c>
      <c r="B337" s="31" t="s">
        <v>19</v>
      </c>
      <c r="C337" s="31" t="s">
        <v>441</v>
      </c>
      <c r="D337" s="31">
        <v>6000053421</v>
      </c>
      <c r="E337" s="31">
        <v>1</v>
      </c>
      <c r="F337" s="31">
        <v>0</v>
      </c>
      <c r="G337" s="31">
        <v>1</v>
      </c>
      <c r="H337" s="63">
        <v>46275</v>
      </c>
      <c r="I337" s="31" t="s">
        <v>438</v>
      </c>
      <c r="J337" s="80">
        <v>516301480926717</v>
      </c>
      <c r="K337" s="80" t="s">
        <v>749</v>
      </c>
      <c r="L337" s="31"/>
      <c r="M337" s="28"/>
      <c r="N337" s="28" t="s">
        <v>439</v>
      </c>
      <c r="O337" s="581">
        <f t="shared" si="12"/>
        <v>46276</v>
      </c>
      <c r="P337" s="28"/>
      <c r="Q337" s="28" t="s">
        <v>439</v>
      </c>
      <c r="R337" s="581">
        <f t="shared" si="13"/>
        <v>46276</v>
      </c>
      <c r="S337" s="28" t="s">
        <v>24</v>
      </c>
      <c r="T337" s="80" t="s">
        <v>456</v>
      </c>
      <c r="U337" s="80" t="s">
        <v>28</v>
      </c>
      <c r="V337" s="28"/>
    </row>
    <row r="338" ht="12.5" spans="1:22">
      <c r="A338" s="83">
        <v>337</v>
      </c>
      <c r="B338" s="31" t="s">
        <v>19</v>
      </c>
      <c r="C338" s="31" t="s">
        <v>441</v>
      </c>
      <c r="D338" s="31">
        <v>6000053421</v>
      </c>
      <c r="E338" s="31">
        <v>3</v>
      </c>
      <c r="F338" s="31">
        <v>3</v>
      </c>
      <c r="G338" s="31">
        <v>0</v>
      </c>
      <c r="H338" s="63">
        <v>46275</v>
      </c>
      <c r="I338" s="31" t="s">
        <v>438</v>
      </c>
      <c r="J338" s="80" t="s">
        <v>750</v>
      </c>
      <c r="K338" s="80" t="s">
        <v>22</v>
      </c>
      <c r="L338" s="31"/>
      <c r="M338" s="31"/>
      <c r="N338" s="28" t="s">
        <v>439</v>
      </c>
      <c r="O338" s="581">
        <f t="shared" si="12"/>
        <v>46276</v>
      </c>
      <c r="P338" s="28"/>
      <c r="Q338" s="28" t="s">
        <v>439</v>
      </c>
      <c r="R338" s="581">
        <f t="shared" si="13"/>
        <v>46276</v>
      </c>
      <c r="S338" s="28" t="s">
        <v>24</v>
      </c>
      <c r="T338" s="28"/>
      <c r="U338" s="28"/>
      <c r="V338" s="28"/>
    </row>
    <row r="339" ht="12.5" spans="1:22">
      <c r="A339" s="83">
        <v>338</v>
      </c>
      <c r="B339" s="31" t="s">
        <v>19</v>
      </c>
      <c r="C339" s="31" t="s">
        <v>441</v>
      </c>
      <c r="D339" s="31">
        <v>6000053421</v>
      </c>
      <c r="E339" s="31">
        <v>1</v>
      </c>
      <c r="F339" s="31">
        <v>0</v>
      </c>
      <c r="G339" s="31">
        <v>1</v>
      </c>
      <c r="H339" s="63">
        <v>46275</v>
      </c>
      <c r="I339" s="31" t="s">
        <v>438</v>
      </c>
      <c r="J339" s="80">
        <v>516301480926721</v>
      </c>
      <c r="K339" s="582" t="s">
        <v>611</v>
      </c>
      <c r="L339" s="28" t="s">
        <v>2901</v>
      </c>
      <c r="M339" s="28" t="s">
        <v>2902</v>
      </c>
      <c r="N339" s="28" t="s">
        <v>439</v>
      </c>
      <c r="O339" s="581">
        <f t="shared" si="12"/>
        <v>46276</v>
      </c>
      <c r="P339" s="28" t="s">
        <v>2903</v>
      </c>
      <c r="Q339" s="28" t="s">
        <v>439</v>
      </c>
      <c r="R339" s="581">
        <f t="shared" si="13"/>
        <v>46276</v>
      </c>
      <c r="S339" s="28" t="s">
        <v>24</v>
      </c>
      <c r="T339" s="80" t="s">
        <v>456</v>
      </c>
      <c r="U339" s="80" t="s">
        <v>28</v>
      </c>
      <c r="V339" s="28"/>
    </row>
    <row r="340" ht="12.5" spans="1:22">
      <c r="A340" s="83">
        <v>339</v>
      </c>
      <c r="B340" s="31" t="s">
        <v>19</v>
      </c>
      <c r="C340" s="31" t="s">
        <v>441</v>
      </c>
      <c r="D340" s="31">
        <v>6000053421</v>
      </c>
      <c r="E340" s="31">
        <v>2</v>
      </c>
      <c r="F340" s="31">
        <v>2</v>
      </c>
      <c r="G340" s="31">
        <v>0</v>
      </c>
      <c r="H340" s="63">
        <v>46275</v>
      </c>
      <c r="I340" s="31" t="s">
        <v>438</v>
      </c>
      <c r="J340" s="80" t="s">
        <v>751</v>
      </c>
      <c r="K340" s="80" t="s">
        <v>22</v>
      </c>
      <c r="L340" s="31"/>
      <c r="M340" s="31"/>
      <c r="N340" s="28" t="s">
        <v>439</v>
      </c>
      <c r="O340" s="581">
        <f t="shared" si="12"/>
        <v>46276</v>
      </c>
      <c r="P340" s="28"/>
      <c r="Q340" s="28" t="s">
        <v>439</v>
      </c>
      <c r="R340" s="581">
        <f t="shared" si="13"/>
        <v>46276</v>
      </c>
      <c r="S340" s="28" t="s">
        <v>24</v>
      </c>
      <c r="T340" s="28"/>
      <c r="U340" s="28"/>
      <c r="V340" s="28"/>
    </row>
    <row r="341" ht="12.5" spans="1:22">
      <c r="A341" s="83">
        <v>340</v>
      </c>
      <c r="B341" s="31" t="s">
        <v>19</v>
      </c>
      <c r="C341" s="31" t="s">
        <v>441</v>
      </c>
      <c r="D341" s="31">
        <v>6000053421</v>
      </c>
      <c r="E341" s="31">
        <v>1</v>
      </c>
      <c r="F341" s="31">
        <v>0</v>
      </c>
      <c r="G341" s="31">
        <v>1</v>
      </c>
      <c r="H341" s="63">
        <v>46275</v>
      </c>
      <c r="I341" s="31" t="s">
        <v>438</v>
      </c>
      <c r="J341" s="80">
        <v>516301480926724</v>
      </c>
      <c r="K341" s="582" t="s">
        <v>611</v>
      </c>
      <c r="L341" s="28" t="s">
        <v>2901</v>
      </c>
      <c r="M341" s="28" t="s">
        <v>2902</v>
      </c>
      <c r="N341" s="28" t="s">
        <v>439</v>
      </c>
      <c r="O341" s="581">
        <f t="shared" si="12"/>
        <v>46276</v>
      </c>
      <c r="P341" s="28" t="s">
        <v>2903</v>
      </c>
      <c r="Q341" s="28" t="s">
        <v>439</v>
      </c>
      <c r="R341" s="581">
        <f t="shared" si="13"/>
        <v>46276</v>
      </c>
      <c r="S341" s="28" t="s">
        <v>24</v>
      </c>
      <c r="T341" s="80" t="s">
        <v>456</v>
      </c>
      <c r="U341" s="80" t="s">
        <v>28</v>
      </c>
      <c r="V341" s="28"/>
    </row>
    <row r="342" ht="12.5" spans="1:22">
      <c r="A342" s="83">
        <v>341</v>
      </c>
      <c r="B342" s="31" t="s">
        <v>19</v>
      </c>
      <c r="C342" s="31" t="s">
        <v>441</v>
      </c>
      <c r="D342" s="31">
        <v>6000053421</v>
      </c>
      <c r="E342" s="31">
        <v>1</v>
      </c>
      <c r="F342" s="31">
        <v>1</v>
      </c>
      <c r="G342" s="31">
        <v>0</v>
      </c>
      <c r="H342" s="63">
        <v>46275</v>
      </c>
      <c r="I342" s="31" t="s">
        <v>438</v>
      </c>
      <c r="J342" s="80">
        <v>516301480926725</v>
      </c>
      <c r="K342" s="80" t="s">
        <v>22</v>
      </c>
      <c r="L342" s="31"/>
      <c r="M342" s="31"/>
      <c r="N342" s="28" t="s">
        <v>439</v>
      </c>
      <c r="O342" s="581">
        <f t="shared" si="12"/>
        <v>46276</v>
      </c>
      <c r="P342" s="28"/>
      <c r="Q342" s="28" t="s">
        <v>439</v>
      </c>
      <c r="R342" s="581">
        <f t="shared" si="13"/>
        <v>46276</v>
      </c>
      <c r="S342" s="28" t="s">
        <v>24</v>
      </c>
      <c r="T342" s="28"/>
      <c r="U342" s="28"/>
      <c r="V342" s="28"/>
    </row>
    <row r="343" ht="12.5" spans="1:22">
      <c r="A343" s="83">
        <v>342</v>
      </c>
      <c r="B343" s="31" t="s">
        <v>19</v>
      </c>
      <c r="C343" s="31" t="s">
        <v>441</v>
      </c>
      <c r="D343" s="31">
        <v>6000053421</v>
      </c>
      <c r="E343" s="31">
        <v>1</v>
      </c>
      <c r="F343" s="31">
        <v>0</v>
      </c>
      <c r="G343" s="31">
        <v>1</v>
      </c>
      <c r="H343" s="63">
        <v>46275</v>
      </c>
      <c r="I343" s="31" t="s">
        <v>438</v>
      </c>
      <c r="J343" s="80">
        <v>516301480926726</v>
      </c>
      <c r="K343" s="582" t="s">
        <v>611</v>
      </c>
      <c r="L343" s="28" t="s">
        <v>2901</v>
      </c>
      <c r="M343" s="28" t="s">
        <v>2902</v>
      </c>
      <c r="N343" s="28" t="s">
        <v>439</v>
      </c>
      <c r="O343" s="581">
        <f t="shared" si="12"/>
        <v>46276</v>
      </c>
      <c r="P343" s="28" t="s">
        <v>2903</v>
      </c>
      <c r="Q343" s="28" t="s">
        <v>439</v>
      </c>
      <c r="R343" s="581">
        <f t="shared" si="13"/>
        <v>46276</v>
      </c>
      <c r="S343" s="28" t="s">
        <v>24</v>
      </c>
      <c r="T343" s="80" t="s">
        <v>456</v>
      </c>
      <c r="U343" s="80" t="s">
        <v>28</v>
      </c>
      <c r="V343" s="28"/>
    </row>
    <row r="344" ht="12.5" spans="1:22">
      <c r="A344" s="83">
        <v>343</v>
      </c>
      <c r="B344" s="31" t="s">
        <v>19</v>
      </c>
      <c r="C344" s="31" t="s">
        <v>441</v>
      </c>
      <c r="D344" s="31">
        <v>6000053421</v>
      </c>
      <c r="E344" s="31">
        <v>2</v>
      </c>
      <c r="F344" s="31">
        <v>2</v>
      </c>
      <c r="G344" s="31">
        <v>0</v>
      </c>
      <c r="H344" s="63">
        <v>46275</v>
      </c>
      <c r="I344" s="31" t="s">
        <v>438</v>
      </c>
      <c r="J344" s="80" t="s">
        <v>752</v>
      </c>
      <c r="K344" s="80" t="s">
        <v>22</v>
      </c>
      <c r="L344" s="31"/>
      <c r="M344" s="31"/>
      <c r="N344" s="28" t="s">
        <v>439</v>
      </c>
      <c r="O344" s="581">
        <f t="shared" si="12"/>
        <v>46276</v>
      </c>
      <c r="P344" s="28"/>
      <c r="Q344" s="28" t="s">
        <v>439</v>
      </c>
      <c r="R344" s="581">
        <f t="shared" si="13"/>
        <v>46276</v>
      </c>
      <c r="S344" s="28" t="s">
        <v>24</v>
      </c>
      <c r="T344" s="28"/>
      <c r="U344" s="28"/>
      <c r="V344" s="28"/>
    </row>
    <row r="345" ht="12.5" spans="1:22">
      <c r="A345" s="83">
        <v>344</v>
      </c>
      <c r="B345" s="31" t="s">
        <v>19</v>
      </c>
      <c r="C345" s="31" t="s">
        <v>441</v>
      </c>
      <c r="D345" s="31">
        <v>6000053421</v>
      </c>
      <c r="E345" s="31">
        <v>1</v>
      </c>
      <c r="F345" s="31">
        <v>0</v>
      </c>
      <c r="G345" s="31">
        <v>1</v>
      </c>
      <c r="H345" s="63">
        <v>46275</v>
      </c>
      <c r="I345" s="31" t="s">
        <v>438</v>
      </c>
      <c r="J345" s="80">
        <v>516301480926729</v>
      </c>
      <c r="K345" s="80" t="s">
        <v>753</v>
      </c>
      <c r="L345" s="80" t="s">
        <v>2910</v>
      </c>
      <c r="M345" s="80" t="s">
        <v>2911</v>
      </c>
      <c r="N345" s="28" t="s">
        <v>439</v>
      </c>
      <c r="O345" s="581">
        <f t="shared" si="12"/>
        <v>46276</v>
      </c>
      <c r="P345" s="28" t="s">
        <v>2912</v>
      </c>
      <c r="Q345" s="28" t="s">
        <v>439</v>
      </c>
      <c r="R345" s="581">
        <f t="shared" si="13"/>
        <v>46276</v>
      </c>
      <c r="S345" s="28" t="s">
        <v>24</v>
      </c>
      <c r="T345" s="80" t="s">
        <v>443</v>
      </c>
      <c r="U345" s="80" t="s">
        <v>28</v>
      </c>
      <c r="V345" s="28"/>
    </row>
    <row r="346" ht="12.5" spans="1:22">
      <c r="A346" s="83">
        <v>345</v>
      </c>
      <c r="B346" s="31" t="s">
        <v>19</v>
      </c>
      <c r="C346" s="31" t="s">
        <v>441</v>
      </c>
      <c r="D346" s="31">
        <v>6000053421</v>
      </c>
      <c r="E346" s="31">
        <v>1</v>
      </c>
      <c r="F346" s="31">
        <v>0</v>
      </c>
      <c r="G346" s="31">
        <v>1</v>
      </c>
      <c r="H346" s="63">
        <v>46275</v>
      </c>
      <c r="I346" s="31" t="s">
        <v>438</v>
      </c>
      <c r="J346" s="80">
        <v>516301480926730</v>
      </c>
      <c r="K346" s="582" t="s">
        <v>611</v>
      </c>
      <c r="L346" s="28" t="s">
        <v>2901</v>
      </c>
      <c r="M346" s="28" t="s">
        <v>2902</v>
      </c>
      <c r="N346" s="28" t="s">
        <v>439</v>
      </c>
      <c r="O346" s="581">
        <f t="shared" si="12"/>
        <v>46276</v>
      </c>
      <c r="P346" s="28" t="s">
        <v>2903</v>
      </c>
      <c r="Q346" s="28" t="s">
        <v>439</v>
      </c>
      <c r="R346" s="581">
        <f t="shared" si="13"/>
        <v>46276</v>
      </c>
      <c r="S346" s="28" t="s">
        <v>24</v>
      </c>
      <c r="T346" s="80" t="s">
        <v>456</v>
      </c>
      <c r="U346" s="80" t="s">
        <v>28</v>
      </c>
      <c r="V346" s="28"/>
    </row>
    <row r="347" ht="12.5" spans="1:22">
      <c r="A347" s="83">
        <v>346</v>
      </c>
      <c r="B347" s="31" t="s">
        <v>19</v>
      </c>
      <c r="C347" s="31" t="s">
        <v>441</v>
      </c>
      <c r="D347" s="31">
        <v>6000053421</v>
      </c>
      <c r="E347" s="31">
        <v>1</v>
      </c>
      <c r="F347" s="31">
        <v>0</v>
      </c>
      <c r="G347" s="31">
        <v>1</v>
      </c>
      <c r="H347" s="63">
        <v>46275</v>
      </c>
      <c r="I347" s="31" t="s">
        <v>438</v>
      </c>
      <c r="J347" s="80">
        <v>516301480926731</v>
      </c>
      <c r="K347" s="582" t="s">
        <v>611</v>
      </c>
      <c r="L347" s="28" t="s">
        <v>2901</v>
      </c>
      <c r="M347" s="28" t="s">
        <v>2902</v>
      </c>
      <c r="N347" s="28" t="s">
        <v>439</v>
      </c>
      <c r="O347" s="581">
        <f t="shared" si="12"/>
        <v>46276</v>
      </c>
      <c r="P347" s="28" t="s">
        <v>2903</v>
      </c>
      <c r="Q347" s="28" t="s">
        <v>439</v>
      </c>
      <c r="R347" s="581">
        <f t="shared" si="13"/>
        <v>46276</v>
      </c>
      <c r="S347" s="28" t="s">
        <v>24</v>
      </c>
      <c r="T347" s="80" t="s">
        <v>456</v>
      </c>
      <c r="U347" s="80" t="s">
        <v>28</v>
      </c>
      <c r="V347" s="28"/>
    </row>
    <row r="348" ht="12.5" spans="1:22">
      <c r="A348" s="83">
        <v>347</v>
      </c>
      <c r="B348" s="31" t="s">
        <v>19</v>
      </c>
      <c r="C348" s="31" t="s">
        <v>441</v>
      </c>
      <c r="D348" s="31">
        <v>6000053421</v>
      </c>
      <c r="E348" s="31">
        <v>1</v>
      </c>
      <c r="F348" s="31">
        <v>1</v>
      </c>
      <c r="G348" s="31">
        <v>0</v>
      </c>
      <c r="H348" s="63">
        <v>46275</v>
      </c>
      <c r="I348" s="31" t="s">
        <v>438</v>
      </c>
      <c r="J348" s="80">
        <v>516301480926732</v>
      </c>
      <c r="K348" s="80" t="s">
        <v>22</v>
      </c>
      <c r="L348" s="31"/>
      <c r="M348" s="31"/>
      <c r="N348" s="28" t="s">
        <v>439</v>
      </c>
      <c r="O348" s="581">
        <f t="shared" si="12"/>
        <v>46276</v>
      </c>
      <c r="P348" s="28"/>
      <c r="Q348" s="28" t="s">
        <v>439</v>
      </c>
      <c r="R348" s="581">
        <f t="shared" si="13"/>
        <v>46276</v>
      </c>
      <c r="S348" s="28" t="s">
        <v>24</v>
      </c>
      <c r="T348" s="28"/>
      <c r="U348" s="28"/>
      <c r="V348" s="28"/>
    </row>
    <row r="349" ht="12.5" spans="1:22">
      <c r="A349" s="83">
        <v>348</v>
      </c>
      <c r="B349" s="31" t="s">
        <v>19</v>
      </c>
      <c r="C349" s="31" t="s">
        <v>441</v>
      </c>
      <c r="D349" s="31">
        <v>6000053421</v>
      </c>
      <c r="E349" s="31">
        <v>1</v>
      </c>
      <c r="F349" s="31">
        <v>1</v>
      </c>
      <c r="G349" s="31">
        <v>0</v>
      </c>
      <c r="H349" s="63">
        <v>46276</v>
      </c>
      <c r="I349" s="31" t="s">
        <v>438</v>
      </c>
      <c r="J349" s="80">
        <v>516301480926733</v>
      </c>
      <c r="K349" s="80" t="s">
        <v>22</v>
      </c>
      <c r="L349" s="31"/>
      <c r="M349" s="31"/>
      <c r="N349" s="28" t="s">
        <v>439</v>
      </c>
      <c r="O349" s="581">
        <f t="shared" si="12"/>
        <v>46277</v>
      </c>
      <c r="P349" s="28"/>
      <c r="Q349" s="28" t="s">
        <v>439</v>
      </c>
      <c r="R349" s="581">
        <f t="shared" si="13"/>
        <v>46277</v>
      </c>
      <c r="S349" s="28" t="s">
        <v>24</v>
      </c>
      <c r="T349" s="28"/>
      <c r="U349" s="28"/>
      <c r="V349" s="28"/>
    </row>
    <row r="350" ht="12.5" spans="1:22">
      <c r="A350" s="83">
        <v>349</v>
      </c>
      <c r="B350" s="31" t="s">
        <v>19</v>
      </c>
      <c r="C350" s="31" t="s">
        <v>441</v>
      </c>
      <c r="D350" s="31">
        <v>6000053421</v>
      </c>
      <c r="E350" s="31">
        <v>1</v>
      </c>
      <c r="F350" s="31">
        <v>0</v>
      </c>
      <c r="G350" s="31">
        <v>1</v>
      </c>
      <c r="H350" s="63">
        <v>46276</v>
      </c>
      <c r="I350" s="31" t="s">
        <v>438</v>
      </c>
      <c r="J350" s="80">
        <v>516301480926734</v>
      </c>
      <c r="K350" s="80" t="s">
        <v>754</v>
      </c>
      <c r="L350" s="28" t="s">
        <v>2901</v>
      </c>
      <c r="M350" s="28" t="s">
        <v>2902</v>
      </c>
      <c r="N350" s="28" t="s">
        <v>439</v>
      </c>
      <c r="O350" s="581">
        <f t="shared" si="12"/>
        <v>46277</v>
      </c>
      <c r="P350" s="28" t="s">
        <v>2903</v>
      </c>
      <c r="Q350" s="28" t="s">
        <v>439</v>
      </c>
      <c r="R350" s="581">
        <f t="shared" si="13"/>
        <v>46277</v>
      </c>
      <c r="S350" s="28" t="s">
        <v>24</v>
      </c>
      <c r="T350" s="80" t="s">
        <v>456</v>
      </c>
      <c r="U350" s="80" t="s">
        <v>28</v>
      </c>
      <c r="V350" s="28"/>
    </row>
    <row r="351" ht="12.5" spans="1:22">
      <c r="A351" s="83">
        <v>350</v>
      </c>
      <c r="B351" s="31" t="s">
        <v>19</v>
      </c>
      <c r="C351" s="31" t="s">
        <v>441</v>
      </c>
      <c r="D351" s="31">
        <v>6000053421</v>
      </c>
      <c r="E351" s="152"/>
      <c r="F351" s="152"/>
      <c r="G351" s="152"/>
      <c r="H351" s="63">
        <v>46276</v>
      </c>
      <c r="I351" s="31" t="s">
        <v>438</v>
      </c>
      <c r="J351" s="80">
        <v>516301480926734</v>
      </c>
      <c r="K351" s="582" t="s">
        <v>755</v>
      </c>
      <c r="L351" s="31"/>
      <c r="M351" s="31"/>
      <c r="N351" s="28" t="s">
        <v>439</v>
      </c>
      <c r="O351" s="581">
        <f t="shared" si="12"/>
        <v>46277</v>
      </c>
      <c r="P351" s="28"/>
      <c r="Q351" s="28" t="s">
        <v>439</v>
      </c>
      <c r="R351" s="581">
        <f t="shared" si="13"/>
        <v>46277</v>
      </c>
      <c r="S351" s="28" t="s">
        <v>24</v>
      </c>
      <c r="T351" s="80" t="s">
        <v>456</v>
      </c>
      <c r="U351" s="80" t="s">
        <v>28</v>
      </c>
      <c r="V351" s="28"/>
    </row>
    <row r="352" ht="12.5" spans="1:22">
      <c r="A352" s="83">
        <v>351</v>
      </c>
      <c r="B352" s="31" t="s">
        <v>19</v>
      </c>
      <c r="C352" s="31" t="s">
        <v>441</v>
      </c>
      <c r="D352" s="31">
        <v>6000053421</v>
      </c>
      <c r="E352" s="31">
        <v>6</v>
      </c>
      <c r="F352" s="31">
        <v>6</v>
      </c>
      <c r="G352" s="31">
        <v>0</v>
      </c>
      <c r="H352" s="63">
        <v>46276</v>
      </c>
      <c r="I352" s="31" t="s">
        <v>438</v>
      </c>
      <c r="J352" s="80" t="s">
        <v>756</v>
      </c>
      <c r="K352" s="80" t="s">
        <v>22</v>
      </c>
      <c r="L352" s="31"/>
      <c r="M352" s="31"/>
      <c r="N352" s="28" t="s">
        <v>439</v>
      </c>
      <c r="O352" s="581">
        <f t="shared" si="12"/>
        <v>46277</v>
      </c>
      <c r="P352" s="28"/>
      <c r="Q352" s="28" t="s">
        <v>439</v>
      </c>
      <c r="R352" s="581">
        <f t="shared" si="13"/>
        <v>46277</v>
      </c>
      <c r="S352" s="28" t="s">
        <v>24</v>
      </c>
      <c r="T352" s="28"/>
      <c r="U352" s="28"/>
      <c r="V352" s="28"/>
    </row>
    <row r="353" ht="12.5" spans="1:22">
      <c r="A353" s="83">
        <v>352</v>
      </c>
      <c r="B353" s="31" t="s">
        <v>19</v>
      </c>
      <c r="C353" s="31" t="s">
        <v>441</v>
      </c>
      <c r="D353" s="31">
        <v>6000053421</v>
      </c>
      <c r="E353" s="31">
        <v>1</v>
      </c>
      <c r="F353" s="31">
        <v>0</v>
      </c>
      <c r="G353" s="31">
        <v>1</v>
      </c>
      <c r="H353" s="63">
        <v>46276</v>
      </c>
      <c r="I353" s="31" t="s">
        <v>438</v>
      </c>
      <c r="J353" s="80">
        <v>516301480926741</v>
      </c>
      <c r="K353" s="80" t="s">
        <v>757</v>
      </c>
      <c r="L353" s="31"/>
      <c r="M353" s="31"/>
      <c r="N353" s="28" t="s">
        <v>439</v>
      </c>
      <c r="O353" s="581">
        <f t="shared" si="12"/>
        <v>46277</v>
      </c>
      <c r="P353" s="28"/>
      <c r="Q353" s="28" t="s">
        <v>439</v>
      </c>
      <c r="R353" s="581">
        <f t="shared" si="13"/>
        <v>46277</v>
      </c>
      <c r="S353" s="28" t="s">
        <v>24</v>
      </c>
      <c r="T353" s="80" t="s">
        <v>456</v>
      </c>
      <c r="U353" s="80" t="s">
        <v>28</v>
      </c>
      <c r="V353" s="28"/>
    </row>
    <row r="354" ht="12.5" spans="1:22">
      <c r="A354" s="83">
        <v>353</v>
      </c>
      <c r="B354" s="31" t="s">
        <v>19</v>
      </c>
      <c r="C354" s="31" t="s">
        <v>441</v>
      </c>
      <c r="D354" s="31">
        <v>6000053421</v>
      </c>
      <c r="E354" s="31">
        <v>2</v>
      </c>
      <c r="F354" s="31">
        <v>2</v>
      </c>
      <c r="G354" s="31">
        <v>0</v>
      </c>
      <c r="H354" s="63">
        <v>46276</v>
      </c>
      <c r="I354" s="31" t="s">
        <v>438</v>
      </c>
      <c r="J354" s="80" t="s">
        <v>758</v>
      </c>
      <c r="K354" s="80" t="s">
        <v>22</v>
      </c>
      <c r="L354" s="31"/>
      <c r="M354" s="31"/>
      <c r="N354" s="28" t="s">
        <v>439</v>
      </c>
      <c r="O354" s="581">
        <f t="shared" si="12"/>
        <v>46277</v>
      </c>
      <c r="P354" s="108"/>
      <c r="Q354" s="108" t="s">
        <v>439</v>
      </c>
      <c r="R354" s="581">
        <f t="shared" si="13"/>
        <v>46277</v>
      </c>
      <c r="S354" s="28" t="s">
        <v>24</v>
      </c>
      <c r="T354" s="28"/>
      <c r="U354" s="28"/>
      <c r="V354" s="28"/>
    </row>
    <row r="355" ht="12.5" spans="1:22">
      <c r="A355" s="83">
        <v>354</v>
      </c>
      <c r="B355" s="31" t="s">
        <v>19</v>
      </c>
      <c r="C355" s="31" t="s">
        <v>441</v>
      </c>
      <c r="D355" s="31">
        <v>6000053421</v>
      </c>
      <c r="E355" s="31">
        <v>1</v>
      </c>
      <c r="F355" s="31">
        <v>0</v>
      </c>
      <c r="G355" s="31">
        <v>1</v>
      </c>
      <c r="H355" s="63">
        <v>46276</v>
      </c>
      <c r="I355" s="31" t="s">
        <v>438</v>
      </c>
      <c r="J355" s="80">
        <v>516301480926744</v>
      </c>
      <c r="K355" s="582" t="s">
        <v>759</v>
      </c>
      <c r="L355" s="31"/>
      <c r="M355" s="31"/>
      <c r="N355" s="28" t="s">
        <v>439</v>
      </c>
      <c r="O355" s="581">
        <f t="shared" si="12"/>
        <v>46277</v>
      </c>
      <c r="P355" s="28"/>
      <c r="Q355" s="28" t="s">
        <v>439</v>
      </c>
      <c r="R355" s="581">
        <f t="shared" si="13"/>
        <v>46277</v>
      </c>
      <c r="S355" s="28" t="s">
        <v>24</v>
      </c>
      <c r="T355" s="80" t="s">
        <v>456</v>
      </c>
      <c r="U355" s="80" t="s">
        <v>28</v>
      </c>
      <c r="V355" s="28"/>
    </row>
    <row r="356" ht="12.5" spans="1:22">
      <c r="A356" s="83">
        <v>355</v>
      </c>
      <c r="B356" s="31" t="s">
        <v>19</v>
      </c>
      <c r="C356" s="31" t="s">
        <v>441</v>
      </c>
      <c r="D356" s="31">
        <v>6000053421</v>
      </c>
      <c r="E356" s="31">
        <v>1</v>
      </c>
      <c r="F356" s="31">
        <v>1</v>
      </c>
      <c r="G356" s="31">
        <v>0</v>
      </c>
      <c r="H356" s="63">
        <v>46276</v>
      </c>
      <c r="I356" s="31" t="s">
        <v>438</v>
      </c>
      <c r="J356" s="80">
        <v>516301480926745</v>
      </c>
      <c r="K356" s="80" t="s">
        <v>22</v>
      </c>
      <c r="L356" s="31"/>
      <c r="M356" s="31"/>
      <c r="N356" s="28" t="s">
        <v>439</v>
      </c>
      <c r="O356" s="581">
        <f t="shared" si="12"/>
        <v>46277</v>
      </c>
      <c r="P356" s="28"/>
      <c r="Q356" s="28" t="s">
        <v>439</v>
      </c>
      <c r="R356" s="581">
        <f t="shared" si="13"/>
        <v>46277</v>
      </c>
      <c r="S356" s="28" t="s">
        <v>24</v>
      </c>
      <c r="T356" s="28"/>
      <c r="U356" s="28"/>
      <c r="V356" s="28"/>
    </row>
    <row r="357" ht="12.5" spans="1:22">
      <c r="A357" s="83">
        <v>356</v>
      </c>
      <c r="B357" s="31" t="s">
        <v>19</v>
      </c>
      <c r="C357" s="31" t="s">
        <v>441</v>
      </c>
      <c r="D357" s="31">
        <v>6000053421</v>
      </c>
      <c r="E357" s="31">
        <v>1</v>
      </c>
      <c r="F357" s="31">
        <v>0</v>
      </c>
      <c r="G357" s="31">
        <v>1</v>
      </c>
      <c r="H357" s="63">
        <v>46276</v>
      </c>
      <c r="I357" s="31" t="s">
        <v>438</v>
      </c>
      <c r="J357" s="80">
        <v>516301480926746</v>
      </c>
      <c r="K357" s="80" t="s">
        <v>760</v>
      </c>
      <c r="L357" s="28" t="s">
        <v>2901</v>
      </c>
      <c r="M357" s="28" t="s">
        <v>2902</v>
      </c>
      <c r="N357" s="28" t="s">
        <v>439</v>
      </c>
      <c r="O357" s="581">
        <f t="shared" si="12"/>
        <v>46277</v>
      </c>
      <c r="P357" s="28" t="s">
        <v>2903</v>
      </c>
      <c r="Q357" s="28" t="s">
        <v>439</v>
      </c>
      <c r="R357" s="581">
        <f t="shared" si="13"/>
        <v>46277</v>
      </c>
      <c r="S357" s="28" t="s">
        <v>24</v>
      </c>
      <c r="T357" s="80" t="s">
        <v>456</v>
      </c>
      <c r="U357" s="80" t="s">
        <v>28</v>
      </c>
      <c r="V357" s="28"/>
    </row>
    <row r="358" ht="12.5" spans="1:22">
      <c r="A358" s="83">
        <v>357</v>
      </c>
      <c r="B358" s="31" t="s">
        <v>19</v>
      </c>
      <c r="C358" s="31" t="s">
        <v>441</v>
      </c>
      <c r="D358" s="31">
        <v>6000053421</v>
      </c>
      <c r="E358" s="31">
        <v>1</v>
      </c>
      <c r="F358" s="31">
        <v>0</v>
      </c>
      <c r="G358" s="31">
        <v>1</v>
      </c>
      <c r="H358" s="63">
        <v>46276</v>
      </c>
      <c r="I358" s="31" t="s">
        <v>438</v>
      </c>
      <c r="J358" s="80">
        <v>516301480926747</v>
      </c>
      <c r="K358" s="80" t="s">
        <v>760</v>
      </c>
      <c r="L358" s="28" t="s">
        <v>2901</v>
      </c>
      <c r="M358" s="28" t="s">
        <v>2902</v>
      </c>
      <c r="N358" s="28" t="s">
        <v>439</v>
      </c>
      <c r="O358" s="581">
        <f t="shared" si="12"/>
        <v>46277</v>
      </c>
      <c r="P358" s="28" t="s">
        <v>2903</v>
      </c>
      <c r="Q358" s="28" t="s">
        <v>439</v>
      </c>
      <c r="R358" s="581">
        <f t="shared" si="13"/>
        <v>46277</v>
      </c>
      <c r="S358" s="28" t="s">
        <v>24</v>
      </c>
      <c r="T358" s="80" t="s">
        <v>456</v>
      </c>
      <c r="U358" s="80" t="s">
        <v>28</v>
      </c>
      <c r="V358" s="28"/>
    </row>
    <row r="359" ht="12.5" spans="1:22">
      <c r="A359" s="83">
        <v>358</v>
      </c>
      <c r="B359" s="31" t="s">
        <v>19</v>
      </c>
      <c r="C359" s="31" t="s">
        <v>441</v>
      </c>
      <c r="D359" s="31">
        <v>6000053421</v>
      </c>
      <c r="E359" s="31">
        <v>1</v>
      </c>
      <c r="F359" s="31">
        <v>1</v>
      </c>
      <c r="G359" s="31">
        <v>0</v>
      </c>
      <c r="H359" s="63">
        <v>46276</v>
      </c>
      <c r="I359" s="31" t="s">
        <v>438</v>
      </c>
      <c r="J359" s="80">
        <v>516301480926748</v>
      </c>
      <c r="K359" s="80" t="s">
        <v>22</v>
      </c>
      <c r="L359" s="31"/>
      <c r="M359" s="31"/>
      <c r="N359" s="28" t="s">
        <v>439</v>
      </c>
      <c r="O359" s="581">
        <f t="shared" si="12"/>
        <v>46277</v>
      </c>
      <c r="P359" s="28"/>
      <c r="Q359" s="28" t="s">
        <v>439</v>
      </c>
      <c r="R359" s="581">
        <f t="shared" si="13"/>
        <v>46277</v>
      </c>
      <c r="S359" s="28" t="s">
        <v>24</v>
      </c>
      <c r="T359" s="28"/>
      <c r="U359" s="28"/>
      <c r="V359" s="28"/>
    </row>
    <row r="360" ht="12.5" spans="1:22">
      <c r="A360" s="83">
        <v>273</v>
      </c>
      <c r="B360" s="31" t="s">
        <v>19</v>
      </c>
      <c r="C360" s="31" t="s">
        <v>441</v>
      </c>
      <c r="D360" s="31">
        <v>9000023856</v>
      </c>
      <c r="E360" s="31">
        <v>2</v>
      </c>
      <c r="F360" s="31">
        <v>2</v>
      </c>
      <c r="G360" s="31">
        <v>0</v>
      </c>
      <c r="H360" s="63">
        <v>46276</v>
      </c>
      <c r="I360" s="31" t="s">
        <v>675</v>
      </c>
      <c r="J360" s="80" t="s">
        <v>761</v>
      </c>
      <c r="K360" s="80" t="s">
        <v>22</v>
      </c>
      <c r="L360" s="31"/>
      <c r="M360" s="31"/>
      <c r="N360" s="80"/>
      <c r="O360" s="28"/>
      <c r="P360" s="28"/>
      <c r="Q360" s="28" t="s">
        <v>439</v>
      </c>
      <c r="R360" s="581">
        <f t="shared" si="13"/>
        <v>46277</v>
      </c>
      <c r="S360" s="28" t="s">
        <v>24</v>
      </c>
      <c r="T360" s="28"/>
      <c r="U360" s="28"/>
      <c r="V360" s="28"/>
    </row>
    <row r="361" ht="12.5" spans="1:22">
      <c r="A361" s="83">
        <v>274</v>
      </c>
      <c r="B361" s="31" t="s">
        <v>19</v>
      </c>
      <c r="C361" s="31" t="s">
        <v>441</v>
      </c>
      <c r="D361" s="31">
        <v>9000023856</v>
      </c>
      <c r="E361" s="31">
        <v>1</v>
      </c>
      <c r="F361" s="31">
        <v>0</v>
      </c>
      <c r="G361" s="31">
        <v>1</v>
      </c>
      <c r="H361" s="63">
        <v>46276</v>
      </c>
      <c r="I361" s="31" t="s">
        <v>675</v>
      </c>
      <c r="J361" s="80">
        <v>516314000926109</v>
      </c>
      <c r="K361" s="80" t="s">
        <v>762</v>
      </c>
      <c r="L361" s="31"/>
      <c r="M361" s="31"/>
      <c r="N361" s="28" t="s">
        <v>439</v>
      </c>
      <c r="O361" s="581">
        <f>H361+1</f>
        <v>46277</v>
      </c>
      <c r="P361" s="28"/>
      <c r="Q361" s="28" t="s">
        <v>439</v>
      </c>
      <c r="R361" s="581">
        <f t="shared" si="13"/>
        <v>46277</v>
      </c>
      <c r="S361" s="28" t="s">
        <v>24</v>
      </c>
      <c r="T361" s="80" t="s">
        <v>456</v>
      </c>
      <c r="U361" s="80" t="s">
        <v>28</v>
      </c>
      <c r="V361" s="28"/>
    </row>
    <row r="362" ht="12.5" spans="1:22">
      <c r="A362" s="83">
        <v>275</v>
      </c>
      <c r="B362" s="31" t="s">
        <v>19</v>
      </c>
      <c r="C362" s="31" t="s">
        <v>441</v>
      </c>
      <c r="D362" s="31">
        <v>9000023856</v>
      </c>
      <c r="E362" s="31">
        <v>3</v>
      </c>
      <c r="F362" s="31">
        <v>3</v>
      </c>
      <c r="G362" s="31">
        <v>0</v>
      </c>
      <c r="H362" s="63">
        <v>46276</v>
      </c>
      <c r="I362" s="31" t="s">
        <v>675</v>
      </c>
      <c r="J362" s="80" t="s">
        <v>763</v>
      </c>
      <c r="K362" s="80" t="s">
        <v>22</v>
      </c>
      <c r="L362" s="31"/>
      <c r="M362" s="31"/>
      <c r="N362" s="80"/>
      <c r="O362" s="28"/>
      <c r="P362" s="28"/>
      <c r="Q362" s="28" t="s">
        <v>439</v>
      </c>
      <c r="R362" s="581">
        <f t="shared" si="13"/>
        <v>46277</v>
      </c>
      <c r="S362" s="28" t="s">
        <v>24</v>
      </c>
      <c r="T362" s="28"/>
      <c r="U362" s="28"/>
      <c r="V362" s="28"/>
    </row>
    <row r="363" ht="12.5" spans="1:22">
      <c r="A363" s="83">
        <v>276</v>
      </c>
      <c r="B363" s="31" t="s">
        <v>19</v>
      </c>
      <c r="C363" s="31" t="s">
        <v>441</v>
      </c>
      <c r="D363" s="31">
        <v>9000023856</v>
      </c>
      <c r="E363" s="31">
        <v>1</v>
      </c>
      <c r="F363" s="31">
        <v>0</v>
      </c>
      <c r="G363" s="31">
        <v>1</v>
      </c>
      <c r="H363" s="63">
        <v>46276</v>
      </c>
      <c r="I363" s="31" t="s">
        <v>675</v>
      </c>
      <c r="J363" s="80">
        <v>516314000926113</v>
      </c>
      <c r="K363" s="80" t="s">
        <v>764</v>
      </c>
      <c r="L363" s="31"/>
      <c r="M363" s="31"/>
      <c r="N363" s="28" t="s">
        <v>439</v>
      </c>
      <c r="O363" s="581">
        <f>H363+1</f>
        <v>46277</v>
      </c>
      <c r="P363" s="28"/>
      <c r="Q363" s="28" t="s">
        <v>439</v>
      </c>
      <c r="R363" s="581">
        <f t="shared" si="13"/>
        <v>46277</v>
      </c>
      <c r="S363" s="28" t="s">
        <v>24</v>
      </c>
      <c r="T363" s="80" t="s">
        <v>456</v>
      </c>
      <c r="U363" s="80" t="s">
        <v>28</v>
      </c>
      <c r="V363" s="28"/>
    </row>
    <row r="364" ht="12.5" spans="1:22">
      <c r="A364" s="83">
        <v>363</v>
      </c>
      <c r="B364" s="31" t="s">
        <v>19</v>
      </c>
      <c r="C364" s="31" t="s">
        <v>441</v>
      </c>
      <c r="D364" s="31">
        <v>6000053421</v>
      </c>
      <c r="E364" s="31">
        <v>1</v>
      </c>
      <c r="F364" s="31">
        <v>1</v>
      </c>
      <c r="G364" s="31">
        <v>0</v>
      </c>
      <c r="H364" s="63">
        <v>46278</v>
      </c>
      <c r="I364" s="31" t="s">
        <v>438</v>
      </c>
      <c r="J364" s="80">
        <v>516301480926749</v>
      </c>
      <c r="K364" s="80" t="s">
        <v>22</v>
      </c>
      <c r="L364" s="31"/>
      <c r="M364" s="31"/>
      <c r="N364" s="80"/>
      <c r="O364" s="28"/>
      <c r="P364" s="28"/>
      <c r="Q364" s="28" t="s">
        <v>439</v>
      </c>
      <c r="R364" s="581">
        <f t="shared" si="13"/>
        <v>46279</v>
      </c>
      <c r="S364" s="28" t="s">
        <v>24</v>
      </c>
      <c r="T364" s="28"/>
      <c r="U364" s="28"/>
      <c r="V364" s="28"/>
    </row>
    <row r="365" ht="12.5" spans="1:22">
      <c r="A365" s="83">
        <v>364</v>
      </c>
      <c r="B365" s="31" t="s">
        <v>19</v>
      </c>
      <c r="C365" s="31" t="s">
        <v>441</v>
      </c>
      <c r="D365" s="31">
        <v>6000053421</v>
      </c>
      <c r="E365" s="31">
        <v>1</v>
      </c>
      <c r="F365" s="31">
        <v>0</v>
      </c>
      <c r="G365" s="31">
        <v>1</v>
      </c>
      <c r="H365" s="63">
        <v>46278</v>
      </c>
      <c r="I365" s="31" t="s">
        <v>438</v>
      </c>
      <c r="J365" s="80">
        <v>516301480926750</v>
      </c>
      <c r="K365" s="80" t="s">
        <v>765</v>
      </c>
      <c r="L365" s="31"/>
      <c r="M365" s="31"/>
      <c r="N365" s="28" t="s">
        <v>439</v>
      </c>
      <c r="O365" s="581">
        <f>H365+1</f>
        <v>46279</v>
      </c>
      <c r="P365" s="28"/>
      <c r="Q365" s="28" t="s">
        <v>439</v>
      </c>
      <c r="R365" s="581">
        <f t="shared" si="13"/>
        <v>46279</v>
      </c>
      <c r="S365" s="28" t="s">
        <v>24</v>
      </c>
      <c r="T365" s="80" t="s">
        <v>43</v>
      </c>
      <c r="U365" s="80" t="s">
        <v>28</v>
      </c>
      <c r="V365" s="28"/>
    </row>
    <row r="366" ht="12.5" spans="1:22">
      <c r="A366" s="83">
        <v>365</v>
      </c>
      <c r="B366" s="31" t="s">
        <v>19</v>
      </c>
      <c r="C366" s="31" t="s">
        <v>441</v>
      </c>
      <c r="D366" s="31">
        <v>6000053421</v>
      </c>
      <c r="E366" s="31">
        <v>1</v>
      </c>
      <c r="F366" s="31">
        <v>1</v>
      </c>
      <c r="G366" s="31">
        <v>0</v>
      </c>
      <c r="H366" s="63">
        <v>46278</v>
      </c>
      <c r="I366" s="31" t="s">
        <v>438</v>
      </c>
      <c r="J366" s="80">
        <v>516301480926751</v>
      </c>
      <c r="K366" s="80" t="s">
        <v>22</v>
      </c>
      <c r="L366" s="31"/>
      <c r="M366" s="31"/>
      <c r="N366" s="80"/>
      <c r="O366" s="28"/>
      <c r="P366" s="28"/>
      <c r="Q366" s="28" t="s">
        <v>439</v>
      </c>
      <c r="R366" s="581">
        <f t="shared" si="13"/>
        <v>46279</v>
      </c>
      <c r="S366" s="28" t="s">
        <v>24</v>
      </c>
      <c r="T366" s="28"/>
      <c r="U366" s="28"/>
      <c r="V366" s="28"/>
    </row>
    <row r="367" ht="34.5" customHeight="1" spans="1:22">
      <c r="A367" s="83">
        <v>366</v>
      </c>
      <c r="B367" s="31" t="s">
        <v>19</v>
      </c>
      <c r="C367" s="31" t="s">
        <v>441</v>
      </c>
      <c r="D367" s="31">
        <v>6000053421</v>
      </c>
      <c r="E367" s="31">
        <v>1</v>
      </c>
      <c r="F367" s="31">
        <v>0</v>
      </c>
      <c r="G367" s="31">
        <v>1</v>
      </c>
      <c r="H367" s="63">
        <v>46278</v>
      </c>
      <c r="I367" s="31" t="s">
        <v>438</v>
      </c>
      <c r="J367" s="80">
        <v>516301480926752</v>
      </c>
      <c r="K367" s="80" t="s">
        <v>766</v>
      </c>
      <c r="L367" s="586" t="s">
        <v>2919</v>
      </c>
      <c r="M367" s="80" t="s">
        <v>2920</v>
      </c>
      <c r="N367" s="28" t="s">
        <v>439</v>
      </c>
      <c r="O367" s="581">
        <f>H367+1</f>
        <v>46279</v>
      </c>
      <c r="P367" s="28" t="s">
        <v>2921</v>
      </c>
      <c r="Q367" s="28" t="s">
        <v>439</v>
      </c>
      <c r="R367" s="581">
        <f t="shared" si="13"/>
        <v>46279</v>
      </c>
      <c r="S367" s="28" t="s">
        <v>24</v>
      </c>
      <c r="T367" s="80" t="s">
        <v>456</v>
      </c>
      <c r="U367" s="80" t="s">
        <v>28</v>
      </c>
      <c r="V367" s="28"/>
    </row>
    <row r="368" ht="12.5" spans="1:22">
      <c r="A368" s="83">
        <v>367</v>
      </c>
      <c r="B368" s="31" t="s">
        <v>19</v>
      </c>
      <c r="C368" s="31" t="s">
        <v>441</v>
      </c>
      <c r="D368" s="31">
        <v>6000053421</v>
      </c>
      <c r="E368" s="31">
        <v>1</v>
      </c>
      <c r="F368" s="31">
        <v>0</v>
      </c>
      <c r="G368" s="31">
        <v>1</v>
      </c>
      <c r="H368" s="63">
        <v>46278</v>
      </c>
      <c r="I368" s="31" t="s">
        <v>438</v>
      </c>
      <c r="J368" s="80">
        <v>516301480926753</v>
      </c>
      <c r="K368" s="80" t="s">
        <v>767</v>
      </c>
      <c r="L368" s="31"/>
      <c r="M368" s="31"/>
      <c r="N368" s="28" t="s">
        <v>439</v>
      </c>
      <c r="O368" s="581">
        <f>H368+1</f>
        <v>46279</v>
      </c>
      <c r="P368" s="28"/>
      <c r="Q368" s="28" t="s">
        <v>439</v>
      </c>
      <c r="R368" s="581">
        <f t="shared" si="13"/>
        <v>46279</v>
      </c>
      <c r="S368" s="28" t="s">
        <v>24</v>
      </c>
      <c r="T368" s="80" t="s">
        <v>456</v>
      </c>
      <c r="U368" s="80" t="s">
        <v>28</v>
      </c>
      <c r="V368" s="28"/>
    </row>
    <row r="369" ht="12.5" spans="1:22">
      <c r="A369" s="83">
        <v>368</v>
      </c>
      <c r="B369" s="31" t="s">
        <v>19</v>
      </c>
      <c r="C369" s="31" t="s">
        <v>441</v>
      </c>
      <c r="D369" s="31">
        <v>6000053421</v>
      </c>
      <c r="E369" s="31">
        <v>6</v>
      </c>
      <c r="F369" s="31">
        <v>6</v>
      </c>
      <c r="G369" s="31">
        <v>0</v>
      </c>
      <c r="H369" s="63">
        <v>46278</v>
      </c>
      <c r="I369" s="31" t="s">
        <v>438</v>
      </c>
      <c r="J369" s="80" t="s">
        <v>768</v>
      </c>
      <c r="K369" s="80" t="s">
        <v>22</v>
      </c>
      <c r="L369" s="31"/>
      <c r="M369" s="31"/>
      <c r="N369" s="80"/>
      <c r="O369" s="28"/>
      <c r="P369" s="28"/>
      <c r="Q369" s="28" t="s">
        <v>439</v>
      </c>
      <c r="R369" s="581">
        <f t="shared" si="13"/>
        <v>46279</v>
      </c>
      <c r="S369" s="28" t="s">
        <v>24</v>
      </c>
      <c r="T369" s="28"/>
      <c r="U369" s="28"/>
      <c r="V369" s="28"/>
    </row>
    <row r="370" ht="12.5" spans="1:22">
      <c r="A370" s="83">
        <v>369</v>
      </c>
      <c r="B370" s="31" t="s">
        <v>19</v>
      </c>
      <c r="C370" s="31" t="s">
        <v>441</v>
      </c>
      <c r="D370" s="31">
        <v>6000053421</v>
      </c>
      <c r="E370" s="31">
        <v>1</v>
      </c>
      <c r="F370" s="31">
        <v>0</v>
      </c>
      <c r="G370" s="31">
        <v>1</v>
      </c>
      <c r="H370" s="63">
        <v>46278</v>
      </c>
      <c r="I370" s="31" t="s">
        <v>438</v>
      </c>
      <c r="J370" s="624" t="s">
        <v>769</v>
      </c>
      <c r="K370" s="80" t="s">
        <v>770</v>
      </c>
      <c r="L370" s="31"/>
      <c r="M370" s="31"/>
      <c r="N370" s="28" t="s">
        <v>439</v>
      </c>
      <c r="O370" s="581">
        <f>H370+1</f>
        <v>46279</v>
      </c>
      <c r="P370" s="28"/>
      <c r="Q370" s="28" t="s">
        <v>439</v>
      </c>
      <c r="R370" s="581">
        <f t="shared" si="13"/>
        <v>46279</v>
      </c>
      <c r="S370" s="28" t="s">
        <v>24</v>
      </c>
      <c r="T370" s="80" t="s">
        <v>579</v>
      </c>
      <c r="U370" s="80" t="s">
        <v>28</v>
      </c>
      <c r="V370" s="28"/>
    </row>
    <row r="371" ht="12.5" spans="1:22">
      <c r="A371" s="83">
        <v>370</v>
      </c>
      <c r="B371" s="31" t="s">
        <v>19</v>
      </c>
      <c r="C371" s="31" t="s">
        <v>441</v>
      </c>
      <c r="D371" s="31">
        <v>6000053421</v>
      </c>
      <c r="E371" s="31">
        <v>4</v>
      </c>
      <c r="F371" s="31">
        <v>4</v>
      </c>
      <c r="G371" s="31">
        <v>0</v>
      </c>
      <c r="H371" s="63">
        <v>46278</v>
      </c>
      <c r="I371" s="31" t="s">
        <v>438</v>
      </c>
      <c r="J371" s="624" t="s">
        <v>771</v>
      </c>
      <c r="K371" s="80" t="s">
        <v>22</v>
      </c>
      <c r="L371" s="31"/>
      <c r="M371" s="31"/>
      <c r="N371" s="80"/>
      <c r="O371" s="28"/>
      <c r="P371" s="28"/>
      <c r="Q371" s="28" t="s">
        <v>439</v>
      </c>
      <c r="R371" s="581">
        <f t="shared" si="13"/>
        <v>46279</v>
      </c>
      <c r="S371" s="28" t="s">
        <v>24</v>
      </c>
      <c r="T371" s="28"/>
      <c r="U371" s="28"/>
      <c r="V371" s="28"/>
    </row>
    <row r="372" ht="12.5" spans="1:22">
      <c r="A372" s="83">
        <v>456</v>
      </c>
      <c r="B372" s="31" t="s">
        <v>19</v>
      </c>
      <c r="C372" s="31" t="s">
        <v>441</v>
      </c>
      <c r="D372" s="31">
        <v>6000053421</v>
      </c>
      <c r="E372" s="31">
        <v>1</v>
      </c>
      <c r="F372" s="31">
        <v>0</v>
      </c>
      <c r="G372" s="31">
        <v>1</v>
      </c>
      <c r="H372" s="63">
        <v>46278</v>
      </c>
      <c r="I372" s="31" t="s">
        <v>438</v>
      </c>
      <c r="J372" s="80">
        <v>516301480926765</v>
      </c>
      <c r="K372" s="80" t="s">
        <v>772</v>
      </c>
      <c r="L372" s="31"/>
      <c r="M372" s="31"/>
      <c r="N372" s="28" t="s">
        <v>439</v>
      </c>
      <c r="O372" s="581">
        <f>H372+1</f>
        <v>46279</v>
      </c>
      <c r="P372" s="28"/>
      <c r="Q372" s="28" t="s">
        <v>439</v>
      </c>
      <c r="R372" s="581">
        <f t="shared" si="13"/>
        <v>46279</v>
      </c>
      <c r="S372" s="28" t="s">
        <v>24</v>
      </c>
      <c r="T372" s="80" t="s">
        <v>456</v>
      </c>
      <c r="U372" s="80"/>
      <c r="V372" s="28"/>
    </row>
    <row r="373" ht="12.5" spans="1:22">
      <c r="A373" s="83">
        <v>372</v>
      </c>
      <c r="B373" s="31" t="s">
        <v>19</v>
      </c>
      <c r="C373" s="31" t="s">
        <v>441</v>
      </c>
      <c r="D373" s="31">
        <v>6000053421</v>
      </c>
      <c r="E373" s="31">
        <v>3</v>
      </c>
      <c r="F373" s="31">
        <v>3</v>
      </c>
      <c r="G373" s="31">
        <v>0</v>
      </c>
      <c r="H373" s="63">
        <v>46278</v>
      </c>
      <c r="I373" s="31" t="s">
        <v>438</v>
      </c>
      <c r="J373" s="80" t="s">
        <v>773</v>
      </c>
      <c r="K373" s="80" t="s">
        <v>22</v>
      </c>
      <c r="L373" s="31"/>
      <c r="M373" s="31"/>
      <c r="N373" s="80"/>
      <c r="O373" s="28"/>
      <c r="P373" s="28"/>
      <c r="Q373" s="28" t="s">
        <v>439</v>
      </c>
      <c r="R373" s="581">
        <f t="shared" si="13"/>
        <v>46279</v>
      </c>
      <c r="S373" s="28" t="s">
        <v>24</v>
      </c>
      <c r="T373" s="28"/>
      <c r="U373" s="28"/>
      <c r="V373" s="28"/>
    </row>
    <row r="374" ht="12.5" spans="1:22">
      <c r="A374" s="83">
        <v>373</v>
      </c>
      <c r="B374" s="31" t="s">
        <v>19</v>
      </c>
      <c r="C374" s="31" t="s">
        <v>441</v>
      </c>
      <c r="D374" s="31">
        <v>6000064678</v>
      </c>
      <c r="E374" s="31">
        <v>1</v>
      </c>
      <c r="F374" s="31">
        <v>1</v>
      </c>
      <c r="G374" s="31">
        <v>0</v>
      </c>
      <c r="H374" s="63">
        <v>46278</v>
      </c>
      <c r="I374" s="31" t="s">
        <v>694</v>
      </c>
      <c r="J374" s="80">
        <v>516339010926230</v>
      </c>
      <c r="K374" s="80" t="s">
        <v>22</v>
      </c>
      <c r="L374" s="31"/>
      <c r="M374" s="31"/>
      <c r="N374" s="80"/>
      <c r="O374" s="28"/>
      <c r="P374" s="28"/>
      <c r="Q374" s="28" t="s">
        <v>439</v>
      </c>
      <c r="R374" s="581">
        <f t="shared" si="13"/>
        <v>46279</v>
      </c>
      <c r="S374" s="28" t="s">
        <v>24</v>
      </c>
      <c r="T374" s="28"/>
      <c r="U374" s="28"/>
      <c r="V374" s="28"/>
    </row>
    <row r="375" ht="12.5" spans="1:22">
      <c r="A375" s="83">
        <v>374</v>
      </c>
      <c r="B375" s="31" t="s">
        <v>19</v>
      </c>
      <c r="C375" s="31" t="s">
        <v>441</v>
      </c>
      <c r="D375" s="31">
        <v>6000064678</v>
      </c>
      <c r="E375" s="31">
        <v>1</v>
      </c>
      <c r="F375" s="31">
        <v>0</v>
      </c>
      <c r="G375" s="31">
        <v>1</v>
      </c>
      <c r="H375" s="63">
        <v>46278</v>
      </c>
      <c r="I375" s="31" t="s">
        <v>694</v>
      </c>
      <c r="J375" s="80">
        <v>516339010926231</v>
      </c>
      <c r="K375" s="80" t="s">
        <v>611</v>
      </c>
      <c r="L375" s="28" t="s">
        <v>2901</v>
      </c>
      <c r="M375" s="28" t="s">
        <v>2902</v>
      </c>
      <c r="N375" s="80"/>
      <c r="O375" s="28"/>
      <c r="P375" s="28" t="s">
        <v>2903</v>
      </c>
      <c r="Q375" s="28" t="s">
        <v>439</v>
      </c>
      <c r="R375" s="581">
        <f t="shared" si="13"/>
        <v>46279</v>
      </c>
      <c r="S375" s="28" t="s">
        <v>24</v>
      </c>
      <c r="T375" s="80" t="s">
        <v>456</v>
      </c>
      <c r="U375" s="80" t="s">
        <v>28</v>
      </c>
      <c r="V375" s="28"/>
    </row>
    <row r="376" ht="12.5" spans="1:22">
      <c r="A376" s="83">
        <v>375</v>
      </c>
      <c r="B376" s="31" t="s">
        <v>19</v>
      </c>
      <c r="C376" s="31" t="s">
        <v>441</v>
      </c>
      <c r="D376" s="31">
        <v>6000064678</v>
      </c>
      <c r="E376" s="31">
        <v>1</v>
      </c>
      <c r="F376" s="31">
        <v>1</v>
      </c>
      <c r="G376" s="31">
        <v>0</v>
      </c>
      <c r="H376" s="63">
        <v>46278</v>
      </c>
      <c r="I376" s="31" t="s">
        <v>694</v>
      </c>
      <c r="J376" s="80">
        <v>516339010926232</v>
      </c>
      <c r="K376" s="80" t="s">
        <v>22</v>
      </c>
      <c r="L376" s="31"/>
      <c r="M376" s="31"/>
      <c r="N376" s="80"/>
      <c r="O376" s="28"/>
      <c r="P376" s="28"/>
      <c r="Q376" s="28" t="s">
        <v>439</v>
      </c>
      <c r="R376" s="581">
        <f t="shared" si="13"/>
        <v>46279</v>
      </c>
      <c r="S376" s="28" t="s">
        <v>24</v>
      </c>
      <c r="T376" s="28"/>
      <c r="U376" s="28"/>
      <c r="V376" s="28"/>
    </row>
    <row r="377" ht="12.5" spans="1:22">
      <c r="A377" s="83">
        <v>376</v>
      </c>
      <c r="B377" s="31" t="s">
        <v>19</v>
      </c>
      <c r="C377" s="31" t="s">
        <v>441</v>
      </c>
      <c r="D377" s="31">
        <v>6000064678</v>
      </c>
      <c r="E377" s="31">
        <v>1</v>
      </c>
      <c r="F377" s="31">
        <v>0</v>
      </c>
      <c r="G377" s="31">
        <v>1</v>
      </c>
      <c r="H377" s="63">
        <v>46278</v>
      </c>
      <c r="I377" s="31" t="s">
        <v>694</v>
      </c>
      <c r="J377" s="80">
        <v>516339010926233</v>
      </c>
      <c r="K377" s="80" t="s">
        <v>774</v>
      </c>
      <c r="L377" s="31"/>
      <c r="M377" s="31"/>
      <c r="N377" s="28" t="s">
        <v>439</v>
      </c>
      <c r="O377" s="581">
        <f>H377+1</f>
        <v>46279</v>
      </c>
      <c r="P377" s="28"/>
      <c r="Q377" s="28" t="s">
        <v>439</v>
      </c>
      <c r="R377" s="581">
        <f t="shared" si="13"/>
        <v>46279</v>
      </c>
      <c r="S377" s="28" t="s">
        <v>24</v>
      </c>
      <c r="T377" s="80" t="s">
        <v>443</v>
      </c>
      <c r="U377" s="80" t="s">
        <v>28</v>
      </c>
      <c r="V377" s="28"/>
    </row>
    <row r="378" ht="12.5" spans="1:22">
      <c r="A378" s="83">
        <v>377</v>
      </c>
      <c r="B378" s="31" t="s">
        <v>19</v>
      </c>
      <c r="C378" s="31" t="s">
        <v>441</v>
      </c>
      <c r="D378" s="31">
        <v>6000064678</v>
      </c>
      <c r="E378" s="31">
        <v>1</v>
      </c>
      <c r="F378" s="31">
        <v>1</v>
      </c>
      <c r="G378" s="31">
        <v>0</v>
      </c>
      <c r="H378" s="63">
        <v>46278</v>
      </c>
      <c r="I378" s="31" t="s">
        <v>694</v>
      </c>
      <c r="J378" s="80">
        <v>516339010926234</v>
      </c>
      <c r="K378" s="80" t="s">
        <v>22</v>
      </c>
      <c r="L378" s="31"/>
      <c r="M378" s="31"/>
      <c r="N378" s="80"/>
      <c r="O378" s="28"/>
      <c r="P378" s="28"/>
      <c r="Q378" s="28" t="s">
        <v>439</v>
      </c>
      <c r="R378" s="581">
        <f t="shared" si="13"/>
        <v>46279</v>
      </c>
      <c r="S378" s="28" t="s">
        <v>24</v>
      </c>
      <c r="T378" s="28"/>
      <c r="U378" s="28"/>
      <c r="V378" s="28"/>
    </row>
    <row r="379" ht="12.5" spans="1:22">
      <c r="A379" s="83">
        <v>378</v>
      </c>
      <c r="B379" s="31" t="s">
        <v>19</v>
      </c>
      <c r="C379" s="31" t="s">
        <v>441</v>
      </c>
      <c r="D379" s="31">
        <v>6000064678</v>
      </c>
      <c r="E379" s="31">
        <v>1</v>
      </c>
      <c r="F379" s="31">
        <v>0</v>
      </c>
      <c r="G379" s="31">
        <v>1</v>
      </c>
      <c r="H379" s="63">
        <v>46278</v>
      </c>
      <c r="I379" s="31" t="s">
        <v>694</v>
      </c>
      <c r="J379" s="80">
        <v>516339010926235</v>
      </c>
      <c r="K379" s="80" t="s">
        <v>775</v>
      </c>
      <c r="L379" s="28" t="s">
        <v>2901</v>
      </c>
      <c r="M379" s="28" t="s">
        <v>2902</v>
      </c>
      <c r="N379" s="80"/>
      <c r="O379" s="28"/>
      <c r="P379" s="28" t="s">
        <v>2903</v>
      </c>
      <c r="Q379" s="28" t="s">
        <v>439</v>
      </c>
      <c r="R379" s="581">
        <f t="shared" si="13"/>
        <v>46279</v>
      </c>
      <c r="S379" s="28" t="s">
        <v>24</v>
      </c>
      <c r="T379" s="80" t="s">
        <v>456</v>
      </c>
      <c r="U379" s="80" t="s">
        <v>28</v>
      </c>
      <c r="V379" s="28"/>
    </row>
    <row r="380" ht="12.5" spans="1:22">
      <c r="A380" s="83">
        <v>379</v>
      </c>
      <c r="B380" s="31" t="s">
        <v>19</v>
      </c>
      <c r="C380" s="31" t="s">
        <v>441</v>
      </c>
      <c r="D380" s="31">
        <v>6000064678</v>
      </c>
      <c r="E380" s="31">
        <v>1</v>
      </c>
      <c r="F380" s="31">
        <v>1</v>
      </c>
      <c r="G380" s="31">
        <v>0</v>
      </c>
      <c r="H380" s="63">
        <v>46278</v>
      </c>
      <c r="I380" s="31" t="s">
        <v>694</v>
      </c>
      <c r="J380" s="80">
        <v>516339010926236</v>
      </c>
      <c r="K380" s="80" t="s">
        <v>22</v>
      </c>
      <c r="L380" s="31"/>
      <c r="M380" s="31"/>
      <c r="N380" s="80"/>
      <c r="O380" s="28"/>
      <c r="P380" s="28"/>
      <c r="Q380" s="28" t="s">
        <v>439</v>
      </c>
      <c r="R380" s="581">
        <f t="shared" si="13"/>
        <v>46279</v>
      </c>
      <c r="S380" s="28" t="s">
        <v>24</v>
      </c>
      <c r="T380" s="28"/>
      <c r="U380" s="28"/>
      <c r="V380" s="28"/>
    </row>
    <row r="381" ht="12.5" spans="1:22">
      <c r="A381" s="83">
        <v>380</v>
      </c>
      <c r="B381" s="31" t="s">
        <v>19</v>
      </c>
      <c r="C381" s="31" t="s">
        <v>441</v>
      </c>
      <c r="D381" s="31">
        <v>6000064678</v>
      </c>
      <c r="E381" s="31">
        <v>1</v>
      </c>
      <c r="F381" s="31">
        <v>0</v>
      </c>
      <c r="G381" s="31">
        <v>1</v>
      </c>
      <c r="H381" s="63">
        <v>46278</v>
      </c>
      <c r="I381" s="31" t="s">
        <v>694</v>
      </c>
      <c r="J381" s="80">
        <v>516339010926237</v>
      </c>
      <c r="K381" s="80" t="s">
        <v>774</v>
      </c>
      <c r="L381" s="31"/>
      <c r="M381" s="31"/>
      <c r="N381" s="28" t="s">
        <v>439</v>
      </c>
      <c r="O381" s="581">
        <f>H381+1</f>
        <v>46279</v>
      </c>
      <c r="P381" s="28"/>
      <c r="Q381" s="28" t="s">
        <v>439</v>
      </c>
      <c r="R381" s="581">
        <f t="shared" si="13"/>
        <v>46279</v>
      </c>
      <c r="S381" s="28" t="s">
        <v>24</v>
      </c>
      <c r="T381" s="80" t="s">
        <v>443</v>
      </c>
      <c r="U381" s="80" t="s">
        <v>28</v>
      </c>
      <c r="V381" s="28"/>
    </row>
    <row r="382" ht="12.5" spans="1:22">
      <c r="A382" s="83">
        <v>381</v>
      </c>
      <c r="B382" s="31" t="s">
        <v>19</v>
      </c>
      <c r="C382" s="31" t="s">
        <v>441</v>
      </c>
      <c r="D382" s="31">
        <v>6000064678</v>
      </c>
      <c r="E382" s="31">
        <v>2</v>
      </c>
      <c r="F382" s="31">
        <v>2</v>
      </c>
      <c r="G382" s="31">
        <v>0</v>
      </c>
      <c r="H382" s="63">
        <v>46278</v>
      </c>
      <c r="I382" s="31" t="s">
        <v>694</v>
      </c>
      <c r="J382" s="80" t="s">
        <v>776</v>
      </c>
      <c r="K382" s="80" t="s">
        <v>22</v>
      </c>
      <c r="L382" s="31"/>
      <c r="M382" s="31"/>
      <c r="N382" s="80"/>
      <c r="O382" s="28"/>
      <c r="P382" s="28"/>
      <c r="Q382" s="28" t="s">
        <v>439</v>
      </c>
      <c r="R382" s="581">
        <f t="shared" si="13"/>
        <v>46279</v>
      </c>
      <c r="S382" s="28" t="s">
        <v>24</v>
      </c>
      <c r="T382" s="28"/>
      <c r="U382" s="28"/>
      <c r="V382" s="28"/>
    </row>
    <row r="383" ht="12.5" spans="1:22">
      <c r="A383" s="83">
        <v>277</v>
      </c>
      <c r="B383" s="31" t="s">
        <v>19</v>
      </c>
      <c r="C383" s="31" t="s">
        <v>441</v>
      </c>
      <c r="D383" s="31">
        <v>9000023856</v>
      </c>
      <c r="E383" s="31">
        <v>1</v>
      </c>
      <c r="F383" s="31">
        <v>0</v>
      </c>
      <c r="G383" s="31">
        <v>1</v>
      </c>
      <c r="H383" s="63">
        <v>46286</v>
      </c>
      <c r="I383" s="31" t="s">
        <v>675</v>
      </c>
      <c r="J383" s="80">
        <v>516314000926114</v>
      </c>
      <c r="K383" s="80" t="s">
        <v>777</v>
      </c>
      <c r="L383" s="28"/>
      <c r="M383" s="31"/>
      <c r="N383" s="80"/>
      <c r="O383" s="28"/>
      <c r="P383" s="28"/>
      <c r="Q383" s="28" t="s">
        <v>439</v>
      </c>
      <c r="R383" s="581">
        <f t="shared" si="13"/>
        <v>46287</v>
      </c>
      <c r="S383" s="28" t="s">
        <v>24</v>
      </c>
      <c r="T383" s="80" t="s">
        <v>456</v>
      </c>
      <c r="U383" s="80" t="s">
        <v>28</v>
      </c>
      <c r="V383" s="28"/>
    </row>
    <row r="384" ht="12.5" spans="1:22">
      <c r="A384" s="83">
        <v>278</v>
      </c>
      <c r="B384" s="31" t="s">
        <v>19</v>
      </c>
      <c r="C384" s="31" t="s">
        <v>441</v>
      </c>
      <c r="D384" s="152"/>
      <c r="E384" s="152"/>
      <c r="F384" s="152"/>
      <c r="G384" s="152"/>
      <c r="H384" s="63">
        <v>46286</v>
      </c>
      <c r="I384" s="31" t="s">
        <v>675</v>
      </c>
      <c r="J384" s="152"/>
      <c r="K384" s="80" t="s">
        <v>778</v>
      </c>
      <c r="L384" s="31"/>
      <c r="M384" s="31"/>
      <c r="N384" s="80"/>
      <c r="O384" s="28"/>
      <c r="P384" s="28"/>
      <c r="Q384" s="28" t="s">
        <v>439</v>
      </c>
      <c r="R384" s="581">
        <f t="shared" si="13"/>
        <v>46287</v>
      </c>
      <c r="S384" s="28" t="s">
        <v>24</v>
      </c>
      <c r="T384" s="80" t="s">
        <v>443</v>
      </c>
      <c r="U384" s="80" t="s">
        <v>28</v>
      </c>
      <c r="V384" s="28"/>
    </row>
    <row r="385" ht="12.5" spans="1:22">
      <c r="A385" s="83">
        <v>279</v>
      </c>
      <c r="B385" s="31" t="s">
        <v>19</v>
      </c>
      <c r="C385" s="83" t="s">
        <v>565</v>
      </c>
      <c r="D385" s="31">
        <v>6000053421</v>
      </c>
      <c r="E385" s="31">
        <v>4</v>
      </c>
      <c r="F385" s="31">
        <v>4</v>
      </c>
      <c r="G385" s="31">
        <v>0</v>
      </c>
      <c r="H385" s="63">
        <v>46281</v>
      </c>
      <c r="I385" s="31" t="s">
        <v>438</v>
      </c>
      <c r="J385" s="80" t="s">
        <v>779</v>
      </c>
      <c r="K385" s="80" t="s">
        <v>22</v>
      </c>
      <c r="L385" s="31"/>
      <c r="M385" s="31"/>
      <c r="N385" s="80"/>
      <c r="O385" s="28"/>
      <c r="P385" s="28"/>
      <c r="Q385" s="28"/>
      <c r="R385" s="28"/>
      <c r="S385" s="28"/>
      <c r="T385" s="28"/>
      <c r="U385" s="28"/>
      <c r="V385" s="28"/>
    </row>
    <row r="386" ht="12.5" spans="1:22">
      <c r="A386" s="83">
        <v>280</v>
      </c>
      <c r="B386" s="31" t="s">
        <v>19</v>
      </c>
      <c r="C386" s="83" t="s">
        <v>565</v>
      </c>
      <c r="D386" s="31">
        <v>6000053421</v>
      </c>
      <c r="E386" s="31">
        <v>12</v>
      </c>
      <c r="F386" s="31">
        <v>12</v>
      </c>
      <c r="G386" s="31">
        <v>0</v>
      </c>
      <c r="H386" s="63">
        <v>46281</v>
      </c>
      <c r="I386" s="31" t="s">
        <v>438</v>
      </c>
      <c r="J386" s="80" t="s">
        <v>780</v>
      </c>
      <c r="K386" s="80" t="s">
        <v>22</v>
      </c>
      <c r="L386" s="31"/>
      <c r="M386" s="31"/>
      <c r="N386" s="80"/>
      <c r="O386" s="28"/>
      <c r="P386" s="28"/>
      <c r="Q386" s="28"/>
      <c r="R386" s="28"/>
      <c r="S386" s="28"/>
      <c r="T386" s="28"/>
      <c r="U386" s="28"/>
      <c r="V386" s="28"/>
    </row>
    <row r="387" ht="12.5" spans="1:22">
      <c r="A387" s="83">
        <v>281</v>
      </c>
      <c r="B387" s="31" t="s">
        <v>19</v>
      </c>
      <c r="C387" s="31" t="s">
        <v>565</v>
      </c>
      <c r="D387" s="31">
        <v>6000053421</v>
      </c>
      <c r="E387" s="31">
        <v>18</v>
      </c>
      <c r="F387" s="31">
        <v>18</v>
      </c>
      <c r="G387" s="31">
        <v>0</v>
      </c>
      <c r="H387" s="63">
        <v>46283</v>
      </c>
      <c r="I387" s="31" t="s">
        <v>438</v>
      </c>
      <c r="J387" s="111" t="s">
        <v>781</v>
      </c>
      <c r="K387" s="80" t="s">
        <v>22</v>
      </c>
      <c r="L387" s="31"/>
      <c r="M387" s="31"/>
      <c r="N387" s="80"/>
      <c r="O387" s="28"/>
      <c r="P387" s="28"/>
      <c r="Q387" s="28"/>
      <c r="R387" s="28"/>
      <c r="S387" s="28"/>
      <c r="T387" s="28"/>
      <c r="U387" s="28"/>
      <c r="V387" s="28"/>
    </row>
    <row r="388" ht="12.5" spans="1:22">
      <c r="A388" s="83">
        <v>285</v>
      </c>
      <c r="B388" s="31" t="s">
        <v>19</v>
      </c>
      <c r="C388" s="83" t="s">
        <v>565</v>
      </c>
      <c r="D388" s="31">
        <v>6000053421</v>
      </c>
      <c r="E388" s="31">
        <v>15</v>
      </c>
      <c r="F388" s="31">
        <v>15</v>
      </c>
      <c r="G388" s="31">
        <v>0</v>
      </c>
      <c r="H388" s="63">
        <v>46284</v>
      </c>
      <c r="I388" s="31" t="s">
        <v>438</v>
      </c>
      <c r="J388" s="80" t="s">
        <v>782</v>
      </c>
      <c r="K388" s="80" t="s">
        <v>22</v>
      </c>
      <c r="L388" s="31"/>
      <c r="M388" s="31"/>
      <c r="N388" s="80"/>
      <c r="O388" s="28"/>
      <c r="P388" s="28"/>
      <c r="Q388" s="28"/>
      <c r="R388" s="28"/>
      <c r="S388" s="28"/>
      <c r="T388" s="28"/>
      <c r="U388" s="28"/>
      <c r="V388" s="28"/>
    </row>
    <row r="389" ht="12.5" spans="1:22">
      <c r="A389" s="83">
        <v>286</v>
      </c>
      <c r="B389" s="31" t="s">
        <v>19</v>
      </c>
      <c r="C389" s="83" t="s">
        <v>565</v>
      </c>
      <c r="D389" s="31">
        <v>6000053421</v>
      </c>
      <c r="E389" s="31">
        <v>1</v>
      </c>
      <c r="F389" s="31">
        <v>0</v>
      </c>
      <c r="G389" s="31">
        <v>1</v>
      </c>
      <c r="H389" s="63">
        <v>46284</v>
      </c>
      <c r="I389" s="31" t="s">
        <v>438</v>
      </c>
      <c r="J389" s="80">
        <v>516301480926818</v>
      </c>
      <c r="K389" s="80" t="s">
        <v>783</v>
      </c>
      <c r="L389" s="28" t="s">
        <v>2901</v>
      </c>
      <c r="M389" s="28" t="s">
        <v>2902</v>
      </c>
      <c r="N389" s="80"/>
      <c r="O389" s="28"/>
      <c r="P389" s="28" t="s">
        <v>2903</v>
      </c>
      <c r="Q389" s="28"/>
      <c r="R389" s="28"/>
      <c r="S389" s="28"/>
      <c r="T389" s="80" t="s">
        <v>456</v>
      </c>
      <c r="U389" s="80" t="s">
        <v>28</v>
      </c>
      <c r="V389" s="28"/>
    </row>
    <row r="390" ht="12.5" spans="1:22">
      <c r="A390" s="83">
        <v>287</v>
      </c>
      <c r="B390" s="31" t="s">
        <v>19</v>
      </c>
      <c r="C390" s="83" t="s">
        <v>565</v>
      </c>
      <c r="D390" s="31">
        <v>6000053421</v>
      </c>
      <c r="E390" s="31">
        <v>1</v>
      </c>
      <c r="F390" s="31">
        <v>0</v>
      </c>
      <c r="G390" s="31">
        <v>1</v>
      </c>
      <c r="H390" s="63">
        <v>46284</v>
      </c>
      <c r="I390" s="31" t="s">
        <v>438</v>
      </c>
      <c r="J390" s="80">
        <v>516301480926819</v>
      </c>
      <c r="K390" s="80" t="s">
        <v>784</v>
      </c>
      <c r="L390" s="80" t="s">
        <v>2883</v>
      </c>
      <c r="M390" s="80" t="s">
        <v>2884</v>
      </c>
      <c r="N390" s="28" t="s">
        <v>439</v>
      </c>
      <c r="O390" s="581">
        <f>H390+1</f>
        <v>46285</v>
      </c>
      <c r="P390" s="28" t="s">
        <v>2885</v>
      </c>
      <c r="Q390" s="28" t="s">
        <v>439</v>
      </c>
      <c r="R390" s="581">
        <f>H390+1</f>
        <v>46285</v>
      </c>
      <c r="S390" s="28"/>
      <c r="T390" s="80" t="s">
        <v>443</v>
      </c>
      <c r="U390" s="80" t="s">
        <v>28</v>
      </c>
      <c r="V390" s="28"/>
    </row>
    <row r="391" ht="12.5" spans="1:22">
      <c r="A391" s="83"/>
      <c r="B391" s="31"/>
      <c r="C391" s="83" t="s">
        <v>565</v>
      </c>
      <c r="D391" s="31">
        <v>6000053421</v>
      </c>
      <c r="E391" s="31">
        <v>1</v>
      </c>
      <c r="F391" s="31">
        <v>0</v>
      </c>
      <c r="G391" s="31">
        <v>1</v>
      </c>
      <c r="H391" s="63">
        <v>46284</v>
      </c>
      <c r="I391" s="31" t="s">
        <v>438</v>
      </c>
      <c r="J391" s="80">
        <v>516301480926820</v>
      </c>
      <c r="K391" s="80" t="s">
        <v>785</v>
      </c>
      <c r="L391" s="31"/>
      <c r="M391" s="31"/>
      <c r="N391" s="80"/>
      <c r="O391" s="28"/>
      <c r="P391" s="28"/>
      <c r="Q391" s="28" t="s">
        <v>439</v>
      </c>
      <c r="R391" s="581">
        <f>H391+1</f>
        <v>46285</v>
      </c>
      <c r="S391" s="28" t="s">
        <v>24</v>
      </c>
      <c r="T391" s="80" t="s">
        <v>500</v>
      </c>
      <c r="U391" s="28" t="s">
        <v>453</v>
      </c>
      <c r="V391" s="28"/>
    </row>
    <row r="392" ht="12.5" spans="1:22">
      <c r="A392" s="83">
        <v>288</v>
      </c>
      <c r="B392" s="31" t="s">
        <v>19</v>
      </c>
      <c r="C392" s="83" t="s">
        <v>565</v>
      </c>
      <c r="D392" s="31">
        <v>6000053421</v>
      </c>
      <c r="E392" s="31">
        <v>2</v>
      </c>
      <c r="F392" s="31">
        <v>2</v>
      </c>
      <c r="G392" s="31">
        <v>0</v>
      </c>
      <c r="H392" s="63">
        <v>46284</v>
      </c>
      <c r="I392" s="31" t="s">
        <v>438</v>
      </c>
      <c r="J392" s="80" t="s">
        <v>786</v>
      </c>
      <c r="K392" s="80" t="s">
        <v>22</v>
      </c>
      <c r="L392" s="31"/>
      <c r="M392" s="31"/>
      <c r="N392" s="80"/>
      <c r="O392" s="28"/>
      <c r="P392" s="28"/>
      <c r="Q392" s="28"/>
      <c r="R392" s="28"/>
      <c r="S392" s="28"/>
      <c r="T392" s="28"/>
      <c r="U392" s="28"/>
      <c r="V392" s="28"/>
    </row>
    <row r="393" ht="12.5" spans="1:22">
      <c r="A393" s="83">
        <v>289</v>
      </c>
      <c r="B393" s="31" t="s">
        <v>19</v>
      </c>
      <c r="C393" s="31" t="s">
        <v>441</v>
      </c>
      <c r="D393" s="31">
        <v>9000023856</v>
      </c>
      <c r="E393" s="31">
        <v>1</v>
      </c>
      <c r="F393" s="31">
        <v>0</v>
      </c>
      <c r="G393" s="31">
        <v>1</v>
      </c>
      <c r="H393" s="63">
        <v>46286</v>
      </c>
      <c r="I393" s="31" t="s">
        <v>675</v>
      </c>
      <c r="J393" s="80">
        <v>516314000926115</v>
      </c>
      <c r="K393" s="80" t="s">
        <v>787</v>
      </c>
      <c r="L393" s="31"/>
      <c r="M393" s="31"/>
      <c r="N393" s="80"/>
      <c r="O393" s="28"/>
      <c r="P393" s="28"/>
      <c r="Q393" s="28" t="s">
        <v>439</v>
      </c>
      <c r="R393" s="585">
        <f>H393+1</f>
        <v>46287</v>
      </c>
      <c r="S393" s="28" t="s">
        <v>24</v>
      </c>
      <c r="T393" s="80" t="s">
        <v>443</v>
      </c>
      <c r="U393" s="80" t="s">
        <v>28</v>
      </c>
      <c r="V393" s="28"/>
    </row>
    <row r="394" ht="12.5" spans="1:22">
      <c r="A394" s="83">
        <v>290</v>
      </c>
      <c r="B394" s="31" t="s">
        <v>19</v>
      </c>
      <c r="C394" s="31" t="s">
        <v>441</v>
      </c>
      <c r="D394" s="31">
        <v>9000023856</v>
      </c>
      <c r="E394" s="31">
        <v>1</v>
      </c>
      <c r="F394" s="31">
        <v>1</v>
      </c>
      <c r="G394" s="31">
        <v>0</v>
      </c>
      <c r="H394" s="63">
        <v>46286</v>
      </c>
      <c r="I394" s="31" t="s">
        <v>675</v>
      </c>
      <c r="J394" s="80">
        <v>516314000926116</v>
      </c>
      <c r="K394" s="80" t="s">
        <v>22</v>
      </c>
      <c r="L394" s="31"/>
      <c r="M394" s="31"/>
      <c r="N394" s="80"/>
      <c r="O394" s="28"/>
      <c r="P394" s="28"/>
      <c r="Q394" s="28"/>
      <c r="R394" s="28"/>
      <c r="S394" s="28"/>
      <c r="T394" s="28"/>
      <c r="U394" s="28"/>
      <c r="V394" s="28"/>
    </row>
    <row r="395" ht="12.5" spans="1:22">
      <c r="A395" s="83">
        <v>291</v>
      </c>
      <c r="B395" s="31" t="s">
        <v>19</v>
      </c>
      <c r="C395" s="31" t="s">
        <v>441</v>
      </c>
      <c r="D395" s="31">
        <v>9000023856</v>
      </c>
      <c r="E395" s="31">
        <v>1</v>
      </c>
      <c r="F395" s="31">
        <v>0</v>
      </c>
      <c r="G395" s="31">
        <v>1</v>
      </c>
      <c r="H395" s="63">
        <v>46286</v>
      </c>
      <c r="I395" s="31" t="s">
        <v>675</v>
      </c>
      <c r="J395" s="80">
        <v>516314000926117</v>
      </c>
      <c r="K395" s="80" t="s">
        <v>788</v>
      </c>
      <c r="L395" s="31"/>
      <c r="M395" s="31"/>
      <c r="N395" s="80"/>
      <c r="O395" s="28"/>
      <c r="P395" s="28"/>
      <c r="Q395" s="28" t="s">
        <v>439</v>
      </c>
      <c r="R395" s="585">
        <f>H395+1</f>
        <v>46287</v>
      </c>
      <c r="S395" s="28" t="s">
        <v>24</v>
      </c>
      <c r="T395" s="80" t="s">
        <v>456</v>
      </c>
      <c r="U395" s="80" t="s">
        <v>28</v>
      </c>
      <c r="V395" s="28"/>
    </row>
    <row r="396" ht="12.5" spans="1:22">
      <c r="A396" s="83">
        <v>292</v>
      </c>
      <c r="B396" s="31" t="s">
        <v>19</v>
      </c>
      <c r="C396" s="31" t="s">
        <v>441</v>
      </c>
      <c r="D396" s="31">
        <v>9000023856</v>
      </c>
      <c r="E396" s="31">
        <v>1</v>
      </c>
      <c r="F396" s="31">
        <v>0</v>
      </c>
      <c r="G396" s="31">
        <v>1</v>
      </c>
      <c r="H396" s="63">
        <v>46286</v>
      </c>
      <c r="I396" s="31" t="s">
        <v>675</v>
      </c>
      <c r="J396" s="80">
        <v>516314000926118</v>
      </c>
      <c r="K396" s="80" t="s">
        <v>788</v>
      </c>
      <c r="L396" s="31"/>
      <c r="M396" s="31"/>
      <c r="N396" s="80"/>
      <c r="O396" s="28"/>
      <c r="P396" s="28"/>
      <c r="Q396" s="28" t="s">
        <v>439</v>
      </c>
      <c r="R396" s="585">
        <f>H396+1</f>
        <v>46287</v>
      </c>
      <c r="S396" s="28" t="s">
        <v>24</v>
      </c>
      <c r="T396" s="80" t="s">
        <v>456</v>
      </c>
      <c r="U396" s="80" t="s">
        <v>28</v>
      </c>
      <c r="V396" s="28"/>
    </row>
    <row r="397" ht="12.5" spans="1:22">
      <c r="A397" s="83"/>
      <c r="B397" s="31" t="s">
        <v>19</v>
      </c>
      <c r="C397" s="31" t="s">
        <v>441</v>
      </c>
      <c r="D397" s="31">
        <v>9000023856</v>
      </c>
      <c r="E397" s="31">
        <v>1</v>
      </c>
      <c r="F397" s="31">
        <v>0</v>
      </c>
      <c r="G397" s="31">
        <v>1</v>
      </c>
      <c r="H397" s="63">
        <v>46286</v>
      </c>
      <c r="I397" s="31" t="s">
        <v>675</v>
      </c>
      <c r="J397" s="80">
        <v>516314000926119</v>
      </c>
      <c r="K397" s="80" t="s">
        <v>787</v>
      </c>
      <c r="L397" s="31"/>
      <c r="M397" s="31"/>
      <c r="N397" s="80"/>
      <c r="O397" s="28"/>
      <c r="P397" s="28"/>
      <c r="Q397" s="28" t="s">
        <v>439</v>
      </c>
      <c r="R397" s="585">
        <f>H397+1</f>
        <v>46287</v>
      </c>
      <c r="S397" s="28" t="s">
        <v>24</v>
      </c>
      <c r="T397" s="80" t="s">
        <v>443</v>
      </c>
      <c r="U397" s="80" t="s">
        <v>28</v>
      </c>
      <c r="V397" s="28"/>
    </row>
    <row r="398" ht="12.5" spans="1:22">
      <c r="A398" s="83"/>
      <c r="B398" s="31" t="s">
        <v>19</v>
      </c>
      <c r="C398" s="31" t="s">
        <v>441</v>
      </c>
      <c r="D398" s="31">
        <v>9000023856</v>
      </c>
      <c r="E398" s="31">
        <v>2</v>
      </c>
      <c r="F398" s="31">
        <v>2</v>
      </c>
      <c r="G398" s="31">
        <v>0</v>
      </c>
      <c r="H398" s="63">
        <v>46286</v>
      </c>
      <c r="I398" s="31" t="s">
        <v>675</v>
      </c>
      <c r="J398" s="80" t="s">
        <v>789</v>
      </c>
      <c r="K398" s="80" t="s">
        <v>22</v>
      </c>
      <c r="L398" s="31"/>
      <c r="M398" s="31"/>
      <c r="N398" s="80"/>
      <c r="O398" s="28"/>
      <c r="P398" s="28"/>
      <c r="Q398" s="28"/>
      <c r="R398" s="28"/>
      <c r="S398" s="28"/>
      <c r="T398" s="28"/>
      <c r="U398" s="28"/>
      <c r="V398" s="28"/>
    </row>
    <row r="399" ht="77.5" customHeight="1" spans="1:22">
      <c r="A399" s="83"/>
      <c r="B399" s="31" t="s">
        <v>19</v>
      </c>
      <c r="C399" s="31" t="s">
        <v>441</v>
      </c>
      <c r="D399" s="28">
        <v>9000023856</v>
      </c>
      <c r="E399" s="31">
        <v>1</v>
      </c>
      <c r="F399" s="31">
        <v>0</v>
      </c>
      <c r="G399" s="31">
        <v>1</v>
      </c>
      <c r="H399" s="63">
        <v>46286</v>
      </c>
      <c r="I399" s="31" t="s">
        <v>675</v>
      </c>
      <c r="J399" s="80">
        <v>516314000926122</v>
      </c>
      <c r="K399" s="80" t="s">
        <v>790</v>
      </c>
      <c r="L399" s="586" t="s">
        <v>2922</v>
      </c>
      <c r="M399" s="80" t="s">
        <v>2923</v>
      </c>
      <c r="N399" s="80"/>
      <c r="O399" s="28"/>
      <c r="P399" s="587" t="s">
        <v>2924</v>
      </c>
      <c r="Q399" s="28" t="s">
        <v>439</v>
      </c>
      <c r="R399" s="585">
        <f>H399+1</f>
        <v>46287</v>
      </c>
      <c r="S399" s="28" t="s">
        <v>24</v>
      </c>
      <c r="T399" s="80" t="s">
        <v>484</v>
      </c>
      <c r="U399" s="80" t="s">
        <v>28</v>
      </c>
      <c r="V399" s="28"/>
    </row>
    <row r="400" ht="12.5" spans="1:22">
      <c r="A400" s="83"/>
      <c r="B400" s="31" t="s">
        <v>19</v>
      </c>
      <c r="C400" s="31" t="s">
        <v>441</v>
      </c>
      <c r="D400" s="28">
        <v>9000023856</v>
      </c>
      <c r="E400" s="31">
        <v>1</v>
      </c>
      <c r="F400" s="31">
        <v>1</v>
      </c>
      <c r="G400" s="31">
        <v>0</v>
      </c>
      <c r="H400" s="63">
        <v>46286</v>
      </c>
      <c r="I400" s="31" t="s">
        <v>675</v>
      </c>
      <c r="J400" s="80">
        <v>516314000926123</v>
      </c>
      <c r="K400" s="80" t="s">
        <v>22</v>
      </c>
      <c r="L400" s="31"/>
      <c r="M400" s="31"/>
      <c r="N400" s="80"/>
      <c r="O400" s="28"/>
      <c r="P400" s="28"/>
      <c r="Q400" s="28"/>
      <c r="R400" s="28"/>
      <c r="S400" s="28"/>
      <c r="T400" s="28"/>
      <c r="U400" s="28"/>
      <c r="V400" s="28"/>
    </row>
    <row r="401" ht="77.5" customHeight="1" spans="1:22">
      <c r="A401" s="83"/>
      <c r="B401" s="31" t="s">
        <v>19</v>
      </c>
      <c r="C401" s="31" t="s">
        <v>441</v>
      </c>
      <c r="D401" s="28">
        <v>9000023856</v>
      </c>
      <c r="E401" s="31">
        <v>1</v>
      </c>
      <c r="F401" s="31">
        <v>0</v>
      </c>
      <c r="G401" s="31">
        <v>1</v>
      </c>
      <c r="H401" s="63">
        <v>46286</v>
      </c>
      <c r="I401" s="31" t="s">
        <v>675</v>
      </c>
      <c r="J401" s="80">
        <v>516314000926124</v>
      </c>
      <c r="K401" s="80" t="s">
        <v>791</v>
      </c>
      <c r="L401" s="586" t="s">
        <v>2925</v>
      </c>
      <c r="M401" s="80" t="s">
        <v>2923</v>
      </c>
      <c r="N401" s="80"/>
      <c r="O401" s="28"/>
      <c r="P401" s="587" t="s">
        <v>2924</v>
      </c>
      <c r="Q401" s="28" t="s">
        <v>439</v>
      </c>
      <c r="R401" s="585">
        <f>H401+1</f>
        <v>46287</v>
      </c>
      <c r="S401" s="28" t="s">
        <v>24</v>
      </c>
      <c r="T401" s="80" t="s">
        <v>484</v>
      </c>
      <c r="U401" s="80" t="s">
        <v>28</v>
      </c>
      <c r="V401" s="28"/>
    </row>
    <row r="402" ht="12.5" spans="1:22">
      <c r="A402" s="83">
        <v>293</v>
      </c>
      <c r="B402" s="31" t="s">
        <v>19</v>
      </c>
      <c r="C402" s="31" t="s">
        <v>599</v>
      </c>
      <c r="D402" s="86">
        <v>6000053421</v>
      </c>
      <c r="E402" s="31">
        <v>1</v>
      </c>
      <c r="F402" s="31">
        <v>1</v>
      </c>
      <c r="G402" s="31">
        <v>0</v>
      </c>
      <c r="H402" s="63">
        <v>46287</v>
      </c>
      <c r="I402" s="31" t="s">
        <v>438</v>
      </c>
      <c r="J402" s="80">
        <v>516301480926823</v>
      </c>
      <c r="K402" s="80" t="s">
        <v>22</v>
      </c>
      <c r="L402" s="31"/>
      <c r="M402" s="31"/>
      <c r="N402" s="80"/>
      <c r="O402" s="28"/>
      <c r="P402" s="28"/>
      <c r="Q402" s="28"/>
      <c r="R402" s="28"/>
      <c r="S402" s="28"/>
      <c r="T402" s="28"/>
      <c r="U402" s="28"/>
      <c r="V402" s="28"/>
    </row>
    <row r="403" ht="12.5" spans="1:22">
      <c r="A403" s="83">
        <v>294</v>
      </c>
      <c r="B403" s="31" t="s">
        <v>19</v>
      </c>
      <c r="C403" s="31" t="s">
        <v>599</v>
      </c>
      <c r="D403" s="86">
        <v>6000053421</v>
      </c>
      <c r="E403" s="31">
        <v>1</v>
      </c>
      <c r="F403" s="31">
        <v>0</v>
      </c>
      <c r="G403" s="31">
        <v>1</v>
      </c>
      <c r="H403" s="63">
        <v>46287</v>
      </c>
      <c r="I403" s="31" t="s">
        <v>438</v>
      </c>
      <c r="J403" s="80">
        <v>516301480926824</v>
      </c>
      <c r="K403" s="80" t="s">
        <v>792</v>
      </c>
      <c r="L403" s="31"/>
      <c r="M403" s="31"/>
      <c r="N403" s="80"/>
      <c r="O403" s="28"/>
      <c r="P403" s="28"/>
      <c r="Q403" s="28" t="s">
        <v>439</v>
      </c>
      <c r="R403" s="581">
        <f>H403+1</f>
        <v>46288</v>
      </c>
      <c r="S403" s="28"/>
      <c r="T403" s="80" t="s">
        <v>500</v>
      </c>
      <c r="U403" s="28" t="s">
        <v>453</v>
      </c>
      <c r="V403" s="28"/>
    </row>
    <row r="404" ht="12.5" spans="1:22">
      <c r="A404" s="83">
        <v>295</v>
      </c>
      <c r="B404" s="31" t="s">
        <v>19</v>
      </c>
      <c r="C404" s="31" t="s">
        <v>599</v>
      </c>
      <c r="D404" s="86">
        <v>6000053421</v>
      </c>
      <c r="E404" s="31">
        <v>1</v>
      </c>
      <c r="F404" s="31">
        <v>0</v>
      </c>
      <c r="G404" s="31">
        <v>1</v>
      </c>
      <c r="H404" s="63">
        <v>46287</v>
      </c>
      <c r="I404" s="31" t="s">
        <v>438</v>
      </c>
      <c r="J404" s="80">
        <v>516301480926825</v>
      </c>
      <c r="K404" s="80" t="s">
        <v>793</v>
      </c>
      <c r="L404" s="31"/>
      <c r="M404" s="31"/>
      <c r="N404" s="80"/>
      <c r="O404" s="28"/>
      <c r="P404" s="28"/>
      <c r="Q404" s="28" t="s">
        <v>439</v>
      </c>
      <c r="R404" s="581">
        <f>H404+1</f>
        <v>46288</v>
      </c>
      <c r="S404" s="28"/>
      <c r="T404" s="80" t="s">
        <v>456</v>
      </c>
      <c r="U404" s="80" t="s">
        <v>28</v>
      </c>
      <c r="V404" s="28"/>
    </row>
    <row r="405" ht="12.5" spans="1:22">
      <c r="A405" s="83">
        <v>296</v>
      </c>
      <c r="B405" s="31" t="s">
        <v>19</v>
      </c>
      <c r="C405" s="31" t="s">
        <v>599</v>
      </c>
      <c r="D405" s="86">
        <v>6000053421</v>
      </c>
      <c r="E405" s="31">
        <v>11</v>
      </c>
      <c r="F405" s="31">
        <v>11</v>
      </c>
      <c r="G405" s="31">
        <v>0</v>
      </c>
      <c r="H405" s="63">
        <v>46287</v>
      </c>
      <c r="I405" s="31" t="s">
        <v>438</v>
      </c>
      <c r="J405" s="80" t="s">
        <v>794</v>
      </c>
      <c r="K405" s="80" t="s">
        <v>22</v>
      </c>
      <c r="L405" s="31"/>
      <c r="M405" s="31"/>
      <c r="N405" s="80"/>
      <c r="O405" s="28"/>
      <c r="P405" s="28"/>
      <c r="Q405" s="28"/>
      <c r="R405" s="28"/>
      <c r="S405" s="28"/>
      <c r="T405" s="28"/>
      <c r="U405" s="28"/>
      <c r="V405" s="28"/>
    </row>
    <row r="406" ht="12.5" spans="1:22">
      <c r="A406" s="83">
        <v>297</v>
      </c>
      <c r="B406" s="31" t="s">
        <v>19</v>
      </c>
      <c r="C406" s="31" t="s">
        <v>441</v>
      </c>
      <c r="D406" s="31">
        <v>6000064678</v>
      </c>
      <c r="E406" s="31">
        <v>3</v>
      </c>
      <c r="F406" s="31">
        <v>3</v>
      </c>
      <c r="G406" s="31">
        <v>0</v>
      </c>
      <c r="H406" s="63">
        <v>46288</v>
      </c>
      <c r="I406" s="31" t="s">
        <v>694</v>
      </c>
      <c r="J406" s="80" t="s">
        <v>795</v>
      </c>
      <c r="K406" s="80" t="s">
        <v>22</v>
      </c>
      <c r="L406" s="31"/>
      <c r="M406" s="31"/>
      <c r="N406" s="80"/>
      <c r="O406" s="28"/>
      <c r="P406" s="28"/>
      <c r="Q406" s="28"/>
      <c r="R406" s="28"/>
      <c r="S406" s="28"/>
      <c r="T406" s="28"/>
      <c r="U406" s="28"/>
      <c r="V406" s="28"/>
    </row>
    <row r="407" ht="15" customHeight="1" spans="1:22">
      <c r="A407" s="83">
        <v>298</v>
      </c>
      <c r="B407" s="31" t="s">
        <v>19</v>
      </c>
      <c r="C407" s="31" t="s">
        <v>441</v>
      </c>
      <c r="D407" s="31">
        <v>6000064678</v>
      </c>
      <c r="E407" s="31">
        <v>1</v>
      </c>
      <c r="F407" s="31">
        <v>0</v>
      </c>
      <c r="G407" s="31">
        <v>1</v>
      </c>
      <c r="H407" s="63">
        <v>46288</v>
      </c>
      <c r="I407" s="31" t="s">
        <v>694</v>
      </c>
      <c r="J407" s="80">
        <v>516339010926243</v>
      </c>
      <c r="K407" s="80" t="s">
        <v>796</v>
      </c>
      <c r="L407" s="80" t="s">
        <v>2910</v>
      </c>
      <c r="M407" s="80" t="s">
        <v>2911</v>
      </c>
      <c r="N407" s="28" t="s">
        <v>439</v>
      </c>
      <c r="O407" s="581">
        <f>H407+1</f>
        <v>46289</v>
      </c>
      <c r="P407" s="28" t="s">
        <v>2912</v>
      </c>
      <c r="Q407" s="28" t="s">
        <v>439</v>
      </c>
      <c r="R407" s="581">
        <f>H407+1</f>
        <v>46289</v>
      </c>
      <c r="S407" s="28" t="s">
        <v>24</v>
      </c>
      <c r="T407" s="80" t="s">
        <v>443</v>
      </c>
      <c r="U407" s="80" t="s">
        <v>28</v>
      </c>
      <c r="V407" s="28"/>
    </row>
    <row r="408" ht="12.5" spans="1:22">
      <c r="A408" s="83">
        <v>299</v>
      </c>
      <c r="B408" s="31" t="s">
        <v>19</v>
      </c>
      <c r="C408" s="31" t="s">
        <v>441</v>
      </c>
      <c r="D408" s="31">
        <v>6000064678</v>
      </c>
      <c r="E408" s="31">
        <v>9</v>
      </c>
      <c r="F408" s="31">
        <v>9</v>
      </c>
      <c r="G408" s="31">
        <v>0</v>
      </c>
      <c r="H408" s="63">
        <v>46288</v>
      </c>
      <c r="I408" s="31" t="s">
        <v>694</v>
      </c>
      <c r="J408" s="80" t="s">
        <v>797</v>
      </c>
      <c r="K408" s="80" t="s">
        <v>22</v>
      </c>
      <c r="L408" s="31"/>
      <c r="M408" s="31"/>
      <c r="N408" s="80"/>
      <c r="O408" s="28"/>
      <c r="P408" s="28"/>
      <c r="Q408" s="28"/>
      <c r="R408" s="28"/>
      <c r="S408" s="28"/>
      <c r="T408" s="28"/>
      <c r="U408" s="28"/>
      <c r="V408" s="28"/>
    </row>
    <row r="409" ht="12.5" spans="1:22">
      <c r="A409" s="83">
        <v>300</v>
      </c>
      <c r="B409" s="31" t="s">
        <v>19</v>
      </c>
      <c r="C409" s="31" t="s">
        <v>599</v>
      </c>
      <c r="D409" s="31">
        <v>6000064678</v>
      </c>
      <c r="E409" s="31">
        <v>5</v>
      </c>
      <c r="F409" s="31">
        <v>5</v>
      </c>
      <c r="G409" s="31">
        <v>0</v>
      </c>
      <c r="H409" s="63">
        <v>46289</v>
      </c>
      <c r="I409" s="31" t="s">
        <v>694</v>
      </c>
      <c r="J409" s="80" t="s">
        <v>798</v>
      </c>
      <c r="K409" s="80" t="s">
        <v>22</v>
      </c>
      <c r="L409" s="31"/>
      <c r="M409" s="31"/>
      <c r="N409" s="80"/>
      <c r="O409" s="28"/>
      <c r="P409" s="28"/>
      <c r="Q409" s="28"/>
      <c r="R409" s="28"/>
      <c r="S409" s="28"/>
      <c r="T409" s="28"/>
      <c r="U409" s="28"/>
      <c r="V409" s="28"/>
    </row>
    <row r="410" ht="12.5" spans="1:22">
      <c r="A410" s="83">
        <v>301</v>
      </c>
      <c r="B410" s="31" t="s">
        <v>19</v>
      </c>
      <c r="C410" s="31" t="s">
        <v>599</v>
      </c>
      <c r="D410" s="31">
        <v>6000064678</v>
      </c>
      <c r="E410" s="31">
        <v>1</v>
      </c>
      <c r="F410" s="31">
        <v>0</v>
      </c>
      <c r="G410" s="31">
        <v>1</v>
      </c>
      <c r="H410" s="63">
        <v>46289</v>
      </c>
      <c r="I410" s="31" t="s">
        <v>694</v>
      </c>
      <c r="J410" s="80">
        <v>516339010926258</v>
      </c>
      <c r="K410" s="80" t="s">
        <v>799</v>
      </c>
      <c r="L410" s="31"/>
      <c r="M410" s="31"/>
      <c r="N410" s="80"/>
      <c r="O410" s="28"/>
      <c r="P410" s="28"/>
      <c r="Q410" s="28" t="s">
        <v>439</v>
      </c>
      <c r="R410" s="581">
        <f>H410+1</f>
        <v>46290</v>
      </c>
      <c r="S410" s="28"/>
      <c r="T410" s="80" t="s">
        <v>456</v>
      </c>
      <c r="U410" s="80" t="s">
        <v>28</v>
      </c>
      <c r="V410" s="28"/>
    </row>
    <row r="411" ht="12.5" spans="1:22">
      <c r="A411" s="83">
        <v>302</v>
      </c>
      <c r="B411" s="31" t="s">
        <v>19</v>
      </c>
      <c r="C411" s="31" t="s">
        <v>599</v>
      </c>
      <c r="D411" s="31">
        <v>6000064678</v>
      </c>
      <c r="E411" s="31">
        <v>2</v>
      </c>
      <c r="F411" s="31">
        <v>2</v>
      </c>
      <c r="G411" s="31">
        <v>0</v>
      </c>
      <c r="H411" s="63">
        <v>46289</v>
      </c>
      <c r="I411" s="31" t="s">
        <v>694</v>
      </c>
      <c r="J411" s="80" t="s">
        <v>800</v>
      </c>
      <c r="K411" s="80" t="s">
        <v>22</v>
      </c>
      <c r="L411" s="31"/>
      <c r="M411" s="31"/>
      <c r="N411" s="80"/>
      <c r="O411" s="28"/>
      <c r="P411" s="28"/>
      <c r="Q411" s="28"/>
      <c r="R411" s="28"/>
      <c r="S411" s="28"/>
      <c r="T411" s="28"/>
      <c r="U411" s="28"/>
      <c r="V411" s="28"/>
    </row>
    <row r="412" ht="12.5" spans="1:22">
      <c r="A412" s="83">
        <v>546</v>
      </c>
      <c r="B412" s="31" t="s">
        <v>19</v>
      </c>
      <c r="C412" s="31" t="s">
        <v>565</v>
      </c>
      <c r="D412" s="31">
        <v>6000053421</v>
      </c>
      <c r="E412" s="31">
        <v>4</v>
      </c>
      <c r="F412" s="31">
        <v>4</v>
      </c>
      <c r="G412" s="31">
        <v>0</v>
      </c>
      <c r="H412" s="63">
        <v>46294</v>
      </c>
      <c r="I412" s="31" t="s">
        <v>438</v>
      </c>
      <c r="J412" s="80" t="s">
        <v>801</v>
      </c>
      <c r="K412" s="80" t="s">
        <v>22</v>
      </c>
      <c r="L412" s="31"/>
      <c r="M412" s="31"/>
      <c r="N412" s="28" t="s">
        <v>439</v>
      </c>
      <c r="O412" s="581">
        <f t="shared" ref="O412:O417" si="14">H412+1</f>
        <v>46295</v>
      </c>
      <c r="P412" s="28"/>
      <c r="Q412" s="28" t="s">
        <v>439</v>
      </c>
      <c r="R412" s="581">
        <f t="shared" ref="R412:R417" si="15">H412+1</f>
        <v>46295</v>
      </c>
      <c r="S412" s="28" t="s">
        <v>24</v>
      </c>
      <c r="T412" s="80"/>
      <c r="U412" s="80"/>
      <c r="V412" s="28"/>
    </row>
    <row r="413" ht="31" customHeight="1" spans="1:22">
      <c r="A413" s="83">
        <v>636</v>
      </c>
      <c r="B413" s="31" t="s">
        <v>19</v>
      </c>
      <c r="C413" s="31" t="s">
        <v>565</v>
      </c>
      <c r="D413" s="31">
        <v>6000053421</v>
      </c>
      <c r="E413" s="31">
        <v>1</v>
      </c>
      <c r="F413" s="31">
        <v>1</v>
      </c>
      <c r="G413" s="31">
        <v>0</v>
      </c>
      <c r="H413" s="63">
        <v>46294</v>
      </c>
      <c r="I413" s="31" t="s">
        <v>438</v>
      </c>
      <c r="J413" s="80">
        <v>516301480926841</v>
      </c>
      <c r="K413" s="80" t="s">
        <v>22</v>
      </c>
      <c r="L413" s="588" t="s">
        <v>2926</v>
      </c>
      <c r="M413" s="31" t="s">
        <v>2927</v>
      </c>
      <c r="N413" s="28" t="s">
        <v>439</v>
      </c>
      <c r="O413" s="581">
        <f t="shared" si="14"/>
        <v>46295</v>
      </c>
      <c r="P413" s="589" t="s">
        <v>2927</v>
      </c>
      <c r="Q413" s="28" t="s">
        <v>439</v>
      </c>
      <c r="R413" s="581">
        <f t="shared" si="15"/>
        <v>46295</v>
      </c>
      <c r="S413" s="28" t="s">
        <v>24</v>
      </c>
      <c r="T413" s="80"/>
      <c r="U413" s="80"/>
      <c r="V413" s="28"/>
    </row>
    <row r="414" ht="31" customHeight="1" spans="1:22">
      <c r="A414" s="83">
        <v>726</v>
      </c>
      <c r="B414" s="31" t="s">
        <v>19</v>
      </c>
      <c r="C414" s="31" t="s">
        <v>565</v>
      </c>
      <c r="D414" s="31">
        <v>6000053421</v>
      </c>
      <c r="E414" s="31">
        <v>1</v>
      </c>
      <c r="F414" s="31">
        <v>0</v>
      </c>
      <c r="G414" s="31">
        <v>1</v>
      </c>
      <c r="H414" s="63">
        <v>46294</v>
      </c>
      <c r="I414" s="31" t="s">
        <v>438</v>
      </c>
      <c r="J414" s="80">
        <v>516301480926842</v>
      </c>
      <c r="K414" s="80" t="s">
        <v>802</v>
      </c>
      <c r="L414" s="588" t="s">
        <v>2926</v>
      </c>
      <c r="M414" s="31" t="s">
        <v>2927</v>
      </c>
      <c r="N414" s="28" t="s">
        <v>439</v>
      </c>
      <c r="O414" s="581">
        <f t="shared" si="14"/>
        <v>46295</v>
      </c>
      <c r="P414" s="589" t="s">
        <v>2927</v>
      </c>
      <c r="Q414" s="28" t="s">
        <v>439</v>
      </c>
      <c r="R414" s="581">
        <f t="shared" si="15"/>
        <v>46295</v>
      </c>
      <c r="S414" s="28" t="s">
        <v>24</v>
      </c>
      <c r="T414" s="80" t="s">
        <v>456</v>
      </c>
      <c r="U414" s="80" t="s">
        <v>28</v>
      </c>
      <c r="V414" s="28"/>
    </row>
    <row r="415" ht="12.5" spans="1:22">
      <c r="A415" s="83">
        <v>816</v>
      </c>
      <c r="B415" s="31" t="s">
        <v>19</v>
      </c>
      <c r="C415" s="31" t="s">
        <v>565</v>
      </c>
      <c r="D415" s="31">
        <v>6000053421</v>
      </c>
      <c r="E415" s="31">
        <v>2</v>
      </c>
      <c r="F415" s="31">
        <v>2</v>
      </c>
      <c r="G415" s="31">
        <v>0</v>
      </c>
      <c r="H415" s="63">
        <v>46294</v>
      </c>
      <c r="I415" s="31" t="s">
        <v>438</v>
      </c>
      <c r="J415" s="80" t="s">
        <v>803</v>
      </c>
      <c r="K415" s="80" t="s">
        <v>22</v>
      </c>
      <c r="L415" s="80"/>
      <c r="M415" s="31"/>
      <c r="N415" s="28" t="s">
        <v>439</v>
      </c>
      <c r="O415" s="581">
        <f t="shared" si="14"/>
        <v>46295</v>
      </c>
      <c r="P415" s="28"/>
      <c r="Q415" s="28" t="s">
        <v>439</v>
      </c>
      <c r="R415" s="581">
        <f t="shared" si="15"/>
        <v>46295</v>
      </c>
      <c r="S415" s="28" t="s">
        <v>24</v>
      </c>
      <c r="T415" s="80"/>
      <c r="U415" s="80"/>
      <c r="V415" s="28"/>
    </row>
    <row r="416" ht="35.25" customHeight="1" spans="1:22">
      <c r="A416" s="83">
        <v>906</v>
      </c>
      <c r="B416" s="590" t="s">
        <v>19</v>
      </c>
      <c r="C416" s="31" t="s">
        <v>565</v>
      </c>
      <c r="D416" s="31">
        <v>9000030399</v>
      </c>
      <c r="E416" s="31">
        <v>1</v>
      </c>
      <c r="F416" s="31">
        <v>0</v>
      </c>
      <c r="G416" s="31">
        <v>1</v>
      </c>
      <c r="H416" s="63">
        <v>46294</v>
      </c>
      <c r="I416" s="31" t="s">
        <v>651</v>
      </c>
      <c r="J416" s="80">
        <v>516339020926120</v>
      </c>
      <c r="K416" s="162" t="s">
        <v>804</v>
      </c>
      <c r="L416" s="324" t="s">
        <v>2928</v>
      </c>
      <c r="M416" s="31" t="s">
        <v>2929</v>
      </c>
      <c r="N416" s="28" t="s">
        <v>439</v>
      </c>
      <c r="O416" s="581">
        <f t="shared" si="14"/>
        <v>46295</v>
      </c>
      <c r="P416" s="28" t="s">
        <v>2930</v>
      </c>
      <c r="Q416" s="28" t="s">
        <v>439</v>
      </c>
      <c r="R416" s="581">
        <f t="shared" si="15"/>
        <v>46295</v>
      </c>
      <c r="S416" s="28" t="s">
        <v>24</v>
      </c>
      <c r="T416" s="80" t="s">
        <v>456</v>
      </c>
      <c r="U416" s="80" t="s">
        <v>28</v>
      </c>
      <c r="V416" s="28"/>
    </row>
    <row r="417" ht="12.5" spans="1:22">
      <c r="A417" s="83">
        <v>906</v>
      </c>
      <c r="B417" s="590" t="s">
        <v>19</v>
      </c>
      <c r="C417" s="31" t="s">
        <v>565</v>
      </c>
      <c r="D417" s="31">
        <v>9000030399</v>
      </c>
      <c r="E417" s="31">
        <v>4</v>
      </c>
      <c r="F417" s="31">
        <v>4</v>
      </c>
      <c r="G417" s="31">
        <v>0</v>
      </c>
      <c r="H417" s="63">
        <v>46294</v>
      </c>
      <c r="I417" s="31" t="s">
        <v>651</v>
      </c>
      <c r="J417" s="80" t="s">
        <v>805</v>
      </c>
      <c r="K417" s="80" t="s">
        <v>22</v>
      </c>
      <c r="L417" s="80"/>
      <c r="M417" s="31"/>
      <c r="N417" s="28" t="s">
        <v>439</v>
      </c>
      <c r="O417" s="581">
        <f t="shared" si="14"/>
        <v>46295</v>
      </c>
      <c r="P417" s="28"/>
      <c r="Q417" s="28" t="s">
        <v>439</v>
      </c>
      <c r="R417" s="581">
        <f t="shared" si="15"/>
        <v>46295</v>
      </c>
      <c r="S417" s="28" t="s">
        <v>24</v>
      </c>
      <c r="T417" s="80"/>
      <c r="U417" s="80"/>
      <c r="V417" s="28"/>
    </row>
    <row r="418" ht="12.5" spans="1:22">
      <c r="A418" s="83"/>
      <c r="B418" s="590"/>
      <c r="C418" s="31" t="s">
        <v>565</v>
      </c>
      <c r="D418" s="31">
        <v>9000030399</v>
      </c>
      <c r="E418" s="31">
        <v>2</v>
      </c>
      <c r="F418" s="31">
        <v>2</v>
      </c>
      <c r="G418" s="31">
        <v>0</v>
      </c>
      <c r="H418" s="63">
        <v>46294</v>
      </c>
      <c r="I418" s="31" t="s">
        <v>651</v>
      </c>
      <c r="J418" s="80" t="s">
        <v>806</v>
      </c>
      <c r="K418" s="80" t="s">
        <v>22</v>
      </c>
      <c r="M418" s="31"/>
      <c r="N418" s="80"/>
      <c r="O418" s="28"/>
      <c r="P418" s="28"/>
      <c r="Q418" s="28"/>
      <c r="R418" s="28"/>
      <c r="S418" s="28" t="s">
        <v>24</v>
      </c>
      <c r="T418" s="80"/>
      <c r="U418" s="80"/>
      <c r="V418" s="28"/>
    </row>
    <row r="419" ht="12.5" spans="1:22">
      <c r="A419" s="83">
        <v>906</v>
      </c>
      <c r="B419" s="31" t="s">
        <v>19</v>
      </c>
      <c r="C419" s="31" t="s">
        <v>565</v>
      </c>
      <c r="D419" s="31">
        <v>6000053421</v>
      </c>
      <c r="E419" s="31">
        <v>12</v>
      </c>
      <c r="F419" s="31">
        <v>12</v>
      </c>
      <c r="G419" s="31">
        <v>0</v>
      </c>
      <c r="H419" s="63">
        <v>46295</v>
      </c>
      <c r="I419" s="31" t="s">
        <v>438</v>
      </c>
      <c r="J419" s="80" t="s">
        <v>807</v>
      </c>
      <c r="K419" s="80" t="s">
        <v>22</v>
      </c>
      <c r="L419" s="31"/>
      <c r="M419" s="31"/>
      <c r="N419" s="80"/>
      <c r="O419" s="28"/>
      <c r="P419" s="28"/>
      <c r="Q419" s="28"/>
      <c r="R419" s="28"/>
      <c r="S419" s="28"/>
      <c r="T419" s="80"/>
      <c r="U419" s="80"/>
      <c r="V419" s="28"/>
    </row>
    <row r="420" ht="12.5" spans="1:22">
      <c r="A420" s="83"/>
      <c r="B420" s="31" t="s">
        <v>19</v>
      </c>
      <c r="C420" s="31" t="s">
        <v>565</v>
      </c>
      <c r="D420" s="31">
        <v>6000053421</v>
      </c>
      <c r="E420" s="31">
        <v>1</v>
      </c>
      <c r="F420" s="31">
        <v>0</v>
      </c>
      <c r="G420" s="31">
        <v>1</v>
      </c>
      <c r="H420" s="63">
        <v>46295</v>
      </c>
      <c r="I420" s="31" t="s">
        <v>438</v>
      </c>
      <c r="J420" s="80">
        <v>516301480926857</v>
      </c>
      <c r="K420" s="80" t="s">
        <v>808</v>
      </c>
      <c r="L420" s="31"/>
      <c r="M420" s="31"/>
      <c r="N420" s="80"/>
      <c r="O420" s="28"/>
      <c r="P420" s="28"/>
      <c r="Q420" s="28"/>
      <c r="R420" s="28"/>
      <c r="S420" s="28"/>
      <c r="T420" s="80" t="s">
        <v>456</v>
      </c>
      <c r="U420" s="80" t="s">
        <v>28</v>
      </c>
      <c r="V420" s="28"/>
    </row>
    <row r="421" ht="12.5" spans="1:22">
      <c r="A421" s="83">
        <v>906</v>
      </c>
      <c r="B421" s="31" t="s">
        <v>19</v>
      </c>
      <c r="C421" s="31" t="s">
        <v>565</v>
      </c>
      <c r="D421" s="31">
        <v>6000053421</v>
      </c>
      <c r="E421" s="31">
        <v>1</v>
      </c>
      <c r="F421" s="31">
        <v>1</v>
      </c>
      <c r="G421" s="31">
        <v>0</v>
      </c>
      <c r="H421" s="63">
        <v>46295</v>
      </c>
      <c r="I421" s="31" t="s">
        <v>438</v>
      </c>
      <c r="J421" s="80">
        <v>516301480926858</v>
      </c>
      <c r="K421" s="80" t="s">
        <v>22</v>
      </c>
      <c r="L421" s="31"/>
      <c r="M421" s="31"/>
      <c r="N421" s="80"/>
      <c r="O421" s="28"/>
      <c r="P421" s="28"/>
      <c r="Q421" s="28"/>
      <c r="R421" s="28"/>
      <c r="S421" s="28"/>
      <c r="T421" s="80"/>
      <c r="U421" s="80"/>
      <c r="V421" s="28"/>
    </row>
    <row r="422" ht="12.5" spans="1:22">
      <c r="A422" s="83"/>
      <c r="B422" s="31" t="s">
        <v>19</v>
      </c>
      <c r="C422" s="31" t="s">
        <v>809</v>
      </c>
      <c r="D422" s="31"/>
      <c r="E422" s="31">
        <v>1</v>
      </c>
      <c r="F422" s="31">
        <v>1</v>
      </c>
      <c r="G422" s="31">
        <v>0</v>
      </c>
      <c r="H422" s="63">
        <v>46295</v>
      </c>
      <c r="I422" s="31" t="s">
        <v>438</v>
      </c>
      <c r="J422" s="80" t="s">
        <v>809</v>
      </c>
      <c r="K422" s="80" t="s">
        <v>22</v>
      </c>
      <c r="L422" s="31"/>
      <c r="M422" s="31"/>
      <c r="N422" s="80" t="s">
        <v>439</v>
      </c>
      <c r="O422" s="28"/>
      <c r="P422" s="28"/>
      <c r="Q422" s="28"/>
      <c r="R422" s="28"/>
      <c r="S422" s="28" t="s">
        <v>24</v>
      </c>
      <c r="T422" s="80"/>
      <c r="U422" s="80"/>
      <c r="V422" s="28"/>
    </row>
    <row r="423" ht="12.5" spans="1:22">
      <c r="A423" s="28"/>
      <c r="B423" s="28"/>
      <c r="C423" s="28"/>
      <c r="D423" s="28"/>
      <c r="E423" s="28"/>
      <c r="F423" s="28"/>
      <c r="G423" s="28"/>
      <c r="I423" s="31"/>
      <c r="J423" s="28"/>
      <c r="K423" s="28"/>
      <c r="L423" s="28"/>
      <c r="M423" s="28"/>
      <c r="N423" s="28"/>
      <c r="O423" s="28"/>
      <c r="P423" s="28"/>
      <c r="Q423" s="28"/>
      <c r="R423" s="28"/>
      <c r="S423" s="28"/>
      <c r="T423" s="28"/>
      <c r="U423" s="28"/>
      <c r="V423" s="28"/>
    </row>
    <row r="424" ht="12.5" spans="1:22">
      <c r="A424" s="67"/>
      <c r="B424" s="31"/>
      <c r="C424" s="31"/>
      <c r="D424" s="28"/>
      <c r="E424" s="28"/>
      <c r="F424" s="28"/>
      <c r="G424" s="28"/>
      <c r="I424" s="31"/>
      <c r="J424" s="80"/>
      <c r="K424" s="80"/>
      <c r="L424" s="31"/>
      <c r="M424" s="31"/>
      <c r="N424" s="80"/>
      <c r="O424" s="28"/>
      <c r="P424" s="28"/>
      <c r="Q424" s="28"/>
      <c r="R424" s="28"/>
      <c r="S424" s="28"/>
      <c r="T424" s="80"/>
      <c r="U424" s="80"/>
      <c r="V424" s="28"/>
    </row>
    <row r="425" ht="12.5" spans="1:22">
      <c r="A425" s="67"/>
      <c r="B425" s="31"/>
      <c r="C425" s="31"/>
      <c r="D425" s="28"/>
      <c r="E425" s="28"/>
      <c r="F425" s="28"/>
      <c r="G425" s="28"/>
      <c r="I425" s="31"/>
      <c r="J425" s="80"/>
      <c r="K425" s="80"/>
      <c r="L425" s="31"/>
      <c r="M425" s="31"/>
      <c r="N425" s="80"/>
      <c r="O425" s="28"/>
      <c r="P425" s="28"/>
      <c r="Q425" s="28"/>
      <c r="R425" s="28"/>
      <c r="S425" s="28"/>
      <c r="T425" s="80"/>
      <c r="U425" s="80"/>
      <c r="V425" s="28"/>
    </row>
    <row r="426" ht="12.5" spans="1:22">
      <c r="A426" s="67"/>
      <c r="B426" s="31"/>
      <c r="C426" s="31"/>
      <c r="D426" s="28"/>
      <c r="E426" s="28"/>
      <c r="F426" s="28"/>
      <c r="G426" s="28"/>
      <c r="I426" s="31"/>
      <c r="J426" s="80"/>
      <c r="K426" s="80"/>
      <c r="L426" s="31"/>
      <c r="M426" s="31"/>
      <c r="N426" s="80"/>
      <c r="O426" s="28"/>
      <c r="P426" s="28"/>
      <c r="Q426" s="28"/>
      <c r="R426" s="28"/>
      <c r="S426" s="28"/>
      <c r="T426" s="80"/>
      <c r="U426" s="80"/>
      <c r="V426" s="28"/>
    </row>
    <row r="427" ht="12.5" spans="1:22">
      <c r="A427" s="67"/>
      <c r="B427" s="31"/>
      <c r="C427" s="31"/>
      <c r="D427" s="28"/>
      <c r="E427" s="28"/>
      <c r="F427" s="28"/>
      <c r="G427" s="28"/>
      <c r="I427" s="31"/>
      <c r="J427" s="80"/>
      <c r="K427" s="80"/>
      <c r="L427" s="31"/>
      <c r="M427" s="31"/>
      <c r="N427" s="80"/>
      <c r="O427" s="28"/>
      <c r="P427" s="28"/>
      <c r="Q427" s="28"/>
      <c r="R427" s="28"/>
      <c r="S427" s="28"/>
      <c r="T427" s="80"/>
      <c r="U427" s="80"/>
      <c r="V427" s="28"/>
    </row>
    <row r="428" ht="12.5" spans="1:22">
      <c r="A428" s="67"/>
      <c r="B428" s="31"/>
      <c r="C428" s="31"/>
      <c r="D428" s="28"/>
      <c r="E428" s="28"/>
      <c r="F428" s="28"/>
      <c r="G428" s="28"/>
      <c r="I428" s="31"/>
      <c r="J428" s="80"/>
      <c r="K428" s="80"/>
      <c r="L428" s="31"/>
      <c r="M428" s="31"/>
      <c r="N428" s="80"/>
      <c r="O428" s="28"/>
      <c r="P428" s="28"/>
      <c r="Q428" s="28"/>
      <c r="R428" s="28"/>
      <c r="S428" s="28"/>
      <c r="T428" s="80"/>
      <c r="U428" s="80"/>
      <c r="V428" s="28"/>
    </row>
    <row r="429" ht="12.5" spans="1:22">
      <c r="A429" s="67"/>
      <c r="B429" s="31"/>
      <c r="C429" s="31"/>
      <c r="D429" s="28"/>
      <c r="E429" s="28"/>
      <c r="F429" s="28"/>
      <c r="G429" s="28"/>
      <c r="I429" s="31"/>
      <c r="J429" s="80"/>
      <c r="K429" s="80"/>
      <c r="L429" s="31"/>
      <c r="M429" s="31"/>
      <c r="N429" s="80"/>
      <c r="O429" s="28"/>
      <c r="P429" s="28"/>
      <c r="Q429" s="28"/>
      <c r="R429" s="28"/>
      <c r="S429" s="28"/>
      <c r="T429" s="80"/>
      <c r="U429" s="80"/>
      <c r="V429" s="28"/>
    </row>
    <row r="430" ht="12.5" spans="1:22">
      <c r="A430" s="67"/>
      <c r="B430" s="31"/>
      <c r="C430" s="31"/>
      <c r="D430" s="28"/>
      <c r="E430" s="28"/>
      <c r="F430" s="28"/>
      <c r="G430" s="28"/>
      <c r="I430" s="31"/>
      <c r="J430" s="80"/>
      <c r="K430" s="80"/>
      <c r="L430" s="31"/>
      <c r="M430" s="31"/>
      <c r="N430" s="80"/>
      <c r="O430" s="28"/>
      <c r="P430" s="28"/>
      <c r="Q430" s="28"/>
      <c r="R430" s="28"/>
      <c r="S430" s="28"/>
      <c r="T430" s="80"/>
      <c r="U430" s="80"/>
      <c r="V430" s="28"/>
    </row>
    <row r="431" ht="12.5" spans="1:22">
      <c r="A431" s="67"/>
      <c r="B431" s="31"/>
      <c r="C431" s="31"/>
      <c r="D431" s="28"/>
      <c r="E431" s="28"/>
      <c r="F431" s="28"/>
      <c r="G431" s="28"/>
      <c r="I431" s="31"/>
      <c r="J431" s="80"/>
      <c r="K431" s="80"/>
      <c r="L431" s="31"/>
      <c r="M431" s="31"/>
      <c r="N431" s="80"/>
      <c r="O431" s="28"/>
      <c r="P431" s="28"/>
      <c r="Q431" s="28"/>
      <c r="R431" s="28"/>
      <c r="S431" s="28"/>
      <c r="T431" s="80"/>
      <c r="U431" s="80"/>
      <c r="V431" s="28"/>
    </row>
    <row r="432" ht="12.5" spans="1:22">
      <c r="A432" s="67"/>
      <c r="B432" s="31"/>
      <c r="C432" s="31"/>
      <c r="D432" s="28"/>
      <c r="E432" s="28"/>
      <c r="F432" s="28"/>
      <c r="G432" s="28"/>
      <c r="I432" s="31"/>
      <c r="J432" s="80"/>
      <c r="K432" s="80"/>
      <c r="L432" s="31"/>
      <c r="M432" s="31"/>
      <c r="N432" s="80"/>
      <c r="O432" s="28"/>
      <c r="P432" s="28"/>
      <c r="Q432" s="28"/>
      <c r="R432" s="28"/>
      <c r="S432" s="28"/>
      <c r="T432" s="80"/>
      <c r="U432" s="80"/>
      <c r="V432" s="28"/>
    </row>
    <row r="433" ht="12.5" spans="1:22">
      <c r="A433" s="67"/>
      <c r="B433" s="31"/>
      <c r="C433" s="31"/>
      <c r="D433" s="28"/>
      <c r="E433" s="28"/>
      <c r="F433" s="28"/>
      <c r="G433" s="28"/>
      <c r="I433" s="31"/>
      <c r="J433" s="80"/>
      <c r="K433" s="80"/>
      <c r="L433" s="31"/>
      <c r="M433" s="31"/>
      <c r="N433" s="80"/>
      <c r="O433" s="28"/>
      <c r="P433" s="28"/>
      <c r="Q433" s="28"/>
      <c r="R433" s="28"/>
      <c r="S433" s="28"/>
      <c r="T433" s="80"/>
      <c r="U433" s="80"/>
      <c r="V433" s="28"/>
    </row>
    <row r="434" ht="12.5" spans="1:22">
      <c r="A434" s="67"/>
      <c r="B434" s="31"/>
      <c r="C434" s="31"/>
      <c r="D434" s="28"/>
      <c r="E434" s="31"/>
      <c r="F434" s="31"/>
      <c r="G434" s="31"/>
      <c r="I434" s="31"/>
      <c r="J434" s="80"/>
      <c r="K434" s="80"/>
      <c r="L434" s="31"/>
      <c r="M434" s="31"/>
      <c r="N434" s="80"/>
      <c r="O434" s="28"/>
      <c r="P434" s="28"/>
      <c r="Q434" s="28"/>
      <c r="R434" s="28"/>
      <c r="S434" s="28"/>
      <c r="T434" s="80"/>
      <c r="U434" s="80"/>
      <c r="V434" s="28"/>
    </row>
    <row r="435" ht="12.5" spans="1:22">
      <c r="A435" s="67"/>
      <c r="B435" s="31"/>
      <c r="C435" s="31"/>
      <c r="D435" s="28"/>
      <c r="E435" s="31"/>
      <c r="F435" s="31"/>
      <c r="G435" s="31"/>
      <c r="I435" s="31"/>
      <c r="J435" s="80"/>
      <c r="K435" s="80"/>
      <c r="L435" s="31"/>
      <c r="M435" s="31"/>
      <c r="N435" s="80"/>
      <c r="O435" s="28"/>
      <c r="P435" s="28"/>
      <c r="Q435" s="28"/>
      <c r="R435" s="28"/>
      <c r="S435" s="28"/>
      <c r="T435" s="80"/>
      <c r="U435" s="80"/>
      <c r="V435" s="28"/>
    </row>
    <row r="436" ht="12.5" spans="1:22">
      <c r="A436" s="67"/>
      <c r="B436" s="31"/>
      <c r="C436" s="31"/>
      <c r="D436" s="28"/>
      <c r="E436" s="31"/>
      <c r="F436" s="31"/>
      <c r="G436" s="31"/>
      <c r="I436" s="31"/>
      <c r="J436" s="80"/>
      <c r="K436" s="80"/>
      <c r="L436" s="31"/>
      <c r="M436" s="31"/>
      <c r="N436" s="80"/>
      <c r="O436" s="28"/>
      <c r="P436" s="28"/>
      <c r="Q436" s="28"/>
      <c r="R436" s="28"/>
      <c r="S436" s="28"/>
      <c r="T436" s="80"/>
      <c r="U436" s="80"/>
      <c r="V436" s="28"/>
    </row>
    <row r="437" ht="12.5" spans="1:22">
      <c r="A437" s="67"/>
      <c r="B437" s="31"/>
      <c r="C437" s="31"/>
      <c r="D437" s="28"/>
      <c r="E437" s="31"/>
      <c r="F437" s="31"/>
      <c r="G437" s="31"/>
      <c r="I437" s="31"/>
      <c r="J437" s="80"/>
      <c r="K437" s="80"/>
      <c r="L437" s="31"/>
      <c r="M437" s="31"/>
      <c r="N437" s="80"/>
      <c r="O437" s="28"/>
      <c r="P437" s="28"/>
      <c r="Q437" s="28"/>
      <c r="R437" s="28"/>
      <c r="S437" s="28"/>
      <c r="T437" s="80"/>
      <c r="U437" s="80"/>
      <c r="V437" s="28"/>
    </row>
    <row r="438" ht="12.5" spans="1:22">
      <c r="A438" s="67"/>
      <c r="B438" s="31"/>
      <c r="C438" s="31"/>
      <c r="D438" s="28"/>
      <c r="E438" s="31"/>
      <c r="F438" s="31"/>
      <c r="G438" s="31"/>
      <c r="I438" s="31"/>
      <c r="J438" s="80"/>
      <c r="K438" s="80"/>
      <c r="L438" s="31"/>
      <c r="M438" s="31"/>
      <c r="N438" s="80"/>
      <c r="O438" s="28"/>
      <c r="P438" s="28"/>
      <c r="Q438" s="28"/>
      <c r="R438" s="28"/>
      <c r="S438" s="28"/>
      <c r="T438" s="80"/>
      <c r="U438" s="80"/>
      <c r="V438" s="28"/>
    </row>
    <row r="439" ht="12.5" spans="1:22">
      <c r="A439" s="67"/>
      <c r="B439" s="31"/>
      <c r="C439" s="31"/>
      <c r="D439" s="28"/>
      <c r="E439" s="31"/>
      <c r="F439" s="31"/>
      <c r="G439" s="31"/>
      <c r="I439" s="31"/>
      <c r="J439" s="80"/>
      <c r="K439" s="80"/>
      <c r="L439" s="31"/>
      <c r="M439" s="31"/>
      <c r="N439" s="80"/>
      <c r="O439" s="28"/>
      <c r="P439" s="28"/>
      <c r="Q439" s="28"/>
      <c r="R439" s="28"/>
      <c r="S439" s="28"/>
      <c r="T439" s="80"/>
      <c r="U439" s="80"/>
      <c r="V439" s="28"/>
    </row>
    <row r="440" ht="12.5" spans="1:22">
      <c r="A440" s="67"/>
      <c r="B440" s="31"/>
      <c r="C440" s="31"/>
      <c r="D440" s="28"/>
      <c r="E440" s="31"/>
      <c r="F440" s="31"/>
      <c r="G440" s="31"/>
      <c r="I440" s="31"/>
      <c r="J440" s="80"/>
      <c r="K440" s="80"/>
      <c r="L440" s="31"/>
      <c r="M440" s="31"/>
      <c r="N440" s="80"/>
      <c r="O440" s="28"/>
      <c r="P440" s="28"/>
      <c r="Q440" s="28"/>
      <c r="R440" s="28"/>
      <c r="S440" s="28"/>
      <c r="T440" s="80"/>
      <c r="U440" s="80"/>
      <c r="V440" s="28"/>
    </row>
    <row r="441" ht="12.5" spans="1:22">
      <c r="A441" s="67"/>
      <c r="B441" s="31"/>
      <c r="C441" s="31"/>
      <c r="D441" s="28"/>
      <c r="E441" s="31"/>
      <c r="F441" s="31"/>
      <c r="G441" s="31"/>
      <c r="I441" s="31"/>
      <c r="J441" s="80"/>
      <c r="K441" s="80"/>
      <c r="L441" s="31"/>
      <c r="M441" s="31"/>
      <c r="N441" s="80"/>
      <c r="O441" s="28"/>
      <c r="P441" s="28"/>
      <c r="Q441" s="28"/>
      <c r="R441" s="28"/>
      <c r="S441" s="28"/>
      <c r="T441" s="80"/>
      <c r="U441" s="80"/>
      <c r="V441" s="28"/>
    </row>
    <row r="442" ht="12.5" spans="1:22">
      <c r="A442" s="67"/>
      <c r="B442" s="31"/>
      <c r="C442" s="31"/>
      <c r="D442" s="28"/>
      <c r="E442" s="31"/>
      <c r="F442" s="31"/>
      <c r="G442" s="31"/>
      <c r="I442" s="31"/>
      <c r="J442" s="80"/>
      <c r="K442" s="80"/>
      <c r="L442" s="31"/>
      <c r="M442" s="31"/>
      <c r="N442" s="80"/>
      <c r="O442" s="28"/>
      <c r="P442" s="28"/>
      <c r="Q442" s="28"/>
      <c r="R442" s="28"/>
      <c r="S442" s="28"/>
      <c r="T442" s="80"/>
      <c r="U442" s="80"/>
      <c r="V442" s="28"/>
    </row>
    <row r="443" ht="12.5" spans="1:22">
      <c r="A443" s="67"/>
      <c r="B443" s="31"/>
      <c r="C443" s="31"/>
      <c r="D443" s="28"/>
      <c r="E443" s="31"/>
      <c r="F443" s="31"/>
      <c r="G443" s="31"/>
      <c r="I443" s="31"/>
      <c r="J443" s="80"/>
      <c r="K443" s="80"/>
      <c r="L443" s="31"/>
      <c r="M443" s="31"/>
      <c r="N443" s="80"/>
      <c r="O443" s="28"/>
      <c r="P443" s="28"/>
      <c r="Q443" s="28"/>
      <c r="R443" s="28"/>
      <c r="S443" s="28"/>
      <c r="T443" s="80"/>
      <c r="U443" s="80"/>
      <c r="V443" s="28"/>
    </row>
    <row r="444" ht="12.5" spans="1:22">
      <c r="A444" s="67"/>
      <c r="B444" s="31"/>
      <c r="C444" s="31"/>
      <c r="D444" s="28"/>
      <c r="E444" s="31"/>
      <c r="F444" s="31"/>
      <c r="G444" s="31"/>
      <c r="I444" s="31"/>
      <c r="J444" s="80"/>
      <c r="K444" s="80"/>
      <c r="L444" s="31"/>
      <c r="M444" s="31"/>
      <c r="N444" s="80"/>
      <c r="O444" s="28"/>
      <c r="P444" s="28"/>
      <c r="Q444" s="28"/>
      <c r="R444" s="28"/>
      <c r="S444" s="28"/>
      <c r="T444" s="80"/>
      <c r="U444" s="80"/>
      <c r="V444" s="28"/>
    </row>
    <row r="445" ht="12.5" spans="1:22">
      <c r="A445" s="67"/>
      <c r="B445" s="31"/>
      <c r="C445" s="31"/>
      <c r="D445" s="28"/>
      <c r="E445" s="31"/>
      <c r="F445" s="31"/>
      <c r="G445" s="31"/>
      <c r="I445" s="31"/>
      <c r="J445" s="80"/>
      <c r="K445" s="80"/>
      <c r="L445" s="31"/>
      <c r="M445" s="31"/>
      <c r="N445" s="80"/>
      <c r="O445" s="28"/>
      <c r="P445" s="28"/>
      <c r="Q445" s="28"/>
      <c r="R445" s="28"/>
      <c r="S445" s="28"/>
      <c r="T445" s="80"/>
      <c r="U445" s="80"/>
      <c r="V445" s="28"/>
    </row>
    <row r="446" ht="12.5" spans="1:22">
      <c r="A446" s="67"/>
      <c r="B446" s="31"/>
      <c r="C446" s="31"/>
      <c r="D446" s="28"/>
      <c r="E446" s="31"/>
      <c r="F446" s="31"/>
      <c r="G446" s="31"/>
      <c r="I446" s="31"/>
      <c r="J446" s="80"/>
      <c r="K446" s="80"/>
      <c r="L446" s="31"/>
      <c r="M446" s="31"/>
      <c r="N446" s="80"/>
      <c r="O446" s="28"/>
      <c r="P446" s="28"/>
      <c r="Q446" s="28"/>
      <c r="R446" s="28"/>
      <c r="S446" s="28"/>
      <c r="T446" s="80"/>
      <c r="U446" s="80"/>
      <c r="V446" s="28"/>
    </row>
    <row r="447" ht="12.5" spans="1:22">
      <c r="A447" s="67"/>
      <c r="B447" s="31"/>
      <c r="C447" s="31"/>
      <c r="D447" s="28"/>
      <c r="E447" s="31"/>
      <c r="F447" s="31"/>
      <c r="G447" s="31"/>
      <c r="I447" s="31"/>
      <c r="J447" s="80"/>
      <c r="K447" s="80"/>
      <c r="L447" s="31"/>
      <c r="M447" s="31"/>
      <c r="N447" s="80"/>
      <c r="O447" s="28"/>
      <c r="P447" s="28"/>
      <c r="Q447" s="28"/>
      <c r="R447" s="28"/>
      <c r="S447" s="28"/>
      <c r="T447" s="80"/>
      <c r="U447" s="80"/>
      <c r="V447" s="28"/>
    </row>
    <row r="448" ht="12.5" spans="1:22">
      <c r="A448" s="67"/>
      <c r="B448" s="31"/>
      <c r="C448" s="31"/>
      <c r="D448" s="28"/>
      <c r="E448" s="31"/>
      <c r="F448" s="31"/>
      <c r="G448" s="31"/>
      <c r="I448" s="31"/>
      <c r="J448" s="80"/>
      <c r="K448" s="80"/>
      <c r="L448" s="31"/>
      <c r="M448" s="31"/>
      <c r="N448" s="80"/>
      <c r="O448" s="28"/>
      <c r="P448" s="28"/>
      <c r="Q448" s="28"/>
      <c r="R448" s="28"/>
      <c r="S448" s="28"/>
      <c r="T448" s="80"/>
      <c r="U448" s="80"/>
      <c r="V448" s="28"/>
    </row>
    <row r="449" ht="12.5" spans="1:22">
      <c r="A449" s="67"/>
      <c r="B449" s="31"/>
      <c r="C449" s="31"/>
      <c r="D449" s="28"/>
      <c r="E449" s="31"/>
      <c r="F449" s="31"/>
      <c r="G449" s="31"/>
      <c r="I449" s="31"/>
      <c r="J449" s="80"/>
      <c r="K449" s="80"/>
      <c r="L449" s="31"/>
      <c r="M449" s="31"/>
      <c r="N449" s="80"/>
      <c r="O449" s="28"/>
      <c r="P449" s="28"/>
      <c r="Q449" s="28"/>
      <c r="R449" s="28"/>
      <c r="S449" s="28"/>
      <c r="T449" s="80"/>
      <c r="U449" s="80"/>
      <c r="V449" s="28"/>
    </row>
    <row r="450" ht="12.5" spans="1:22">
      <c r="A450" s="67"/>
      <c r="B450" s="31"/>
      <c r="C450" s="31"/>
      <c r="D450" s="28"/>
      <c r="E450" s="31"/>
      <c r="F450" s="31"/>
      <c r="G450" s="31"/>
      <c r="I450" s="31"/>
      <c r="J450" s="80"/>
      <c r="K450" s="80"/>
      <c r="L450" s="31"/>
      <c r="M450" s="31"/>
      <c r="N450" s="80"/>
      <c r="O450" s="28"/>
      <c r="P450" s="28"/>
      <c r="Q450" s="28"/>
      <c r="R450" s="28"/>
      <c r="S450" s="28"/>
      <c r="T450" s="80"/>
      <c r="U450" s="80"/>
      <c r="V450" s="28"/>
    </row>
    <row r="451" ht="12.5" spans="1:22">
      <c r="A451" s="67"/>
      <c r="B451" s="31"/>
      <c r="C451" s="31"/>
      <c r="D451" s="28"/>
      <c r="E451" s="31"/>
      <c r="F451" s="31"/>
      <c r="G451" s="31"/>
      <c r="I451" s="31"/>
      <c r="J451" s="80"/>
      <c r="K451" s="80"/>
      <c r="L451" s="31"/>
      <c r="M451" s="31"/>
      <c r="N451" s="80"/>
      <c r="O451" s="28"/>
      <c r="P451" s="28"/>
      <c r="Q451" s="28"/>
      <c r="R451" s="28"/>
      <c r="S451" s="28"/>
      <c r="T451" s="80"/>
      <c r="U451" s="80"/>
      <c r="V451" s="28"/>
    </row>
    <row r="452" ht="12.5" spans="1:22">
      <c r="A452" s="67"/>
      <c r="B452" s="31"/>
      <c r="C452" s="31"/>
      <c r="D452" s="28"/>
      <c r="E452" s="31"/>
      <c r="F452" s="31"/>
      <c r="G452" s="31"/>
      <c r="I452" s="31"/>
      <c r="J452" s="80"/>
      <c r="K452" s="80"/>
      <c r="L452" s="31"/>
      <c r="M452" s="31"/>
      <c r="N452" s="80"/>
      <c r="O452" s="28"/>
      <c r="P452" s="28"/>
      <c r="Q452" s="28"/>
      <c r="R452" s="28"/>
      <c r="S452" s="28"/>
      <c r="T452" s="80"/>
      <c r="U452" s="80"/>
      <c r="V452" s="28"/>
    </row>
    <row r="453" ht="12.5" spans="1:22">
      <c r="A453" s="67"/>
      <c r="B453" s="31"/>
      <c r="C453" s="31"/>
      <c r="D453" s="28"/>
      <c r="E453" s="31"/>
      <c r="F453" s="31"/>
      <c r="G453" s="31"/>
      <c r="I453" s="31"/>
      <c r="J453" s="80"/>
      <c r="K453" s="80"/>
      <c r="L453" s="31"/>
      <c r="M453" s="31"/>
      <c r="N453" s="80"/>
      <c r="O453" s="28"/>
      <c r="P453" s="28"/>
      <c r="Q453" s="28"/>
      <c r="R453" s="28"/>
      <c r="S453" s="28"/>
      <c r="T453" s="80"/>
      <c r="U453" s="80"/>
      <c r="V453" s="28"/>
    </row>
    <row r="454" ht="12.5" spans="1:22">
      <c r="A454" s="67"/>
      <c r="B454" s="31"/>
      <c r="C454" s="31"/>
      <c r="D454" s="28"/>
      <c r="E454" s="31"/>
      <c r="F454" s="31"/>
      <c r="G454" s="31"/>
      <c r="I454" s="31"/>
      <c r="J454" s="80"/>
      <c r="K454" s="80"/>
      <c r="L454" s="31"/>
      <c r="M454" s="31"/>
      <c r="N454" s="80"/>
      <c r="O454" s="28"/>
      <c r="P454" s="28"/>
      <c r="Q454" s="28"/>
      <c r="R454" s="28"/>
      <c r="S454" s="28"/>
      <c r="T454" s="80"/>
      <c r="U454" s="80"/>
      <c r="V454" s="28"/>
    </row>
    <row r="455" ht="12.5" spans="1:22">
      <c r="A455" s="67"/>
      <c r="B455" s="31"/>
      <c r="C455" s="31"/>
      <c r="D455" s="28"/>
      <c r="E455" s="31"/>
      <c r="F455" s="31"/>
      <c r="G455" s="31"/>
      <c r="I455" s="31"/>
      <c r="J455" s="80"/>
      <c r="K455" s="80"/>
      <c r="L455" s="31"/>
      <c r="M455" s="31"/>
      <c r="N455" s="80"/>
      <c r="O455" s="28"/>
      <c r="P455" s="28"/>
      <c r="Q455" s="28"/>
      <c r="R455" s="28"/>
      <c r="S455" s="28"/>
      <c r="T455" s="80"/>
      <c r="U455" s="80"/>
      <c r="V455" s="28"/>
    </row>
    <row r="456" ht="12.5" spans="1:22">
      <c r="A456" s="67"/>
      <c r="B456" s="31"/>
      <c r="C456" s="31"/>
      <c r="D456" s="28"/>
      <c r="E456" s="31"/>
      <c r="F456" s="31"/>
      <c r="G456" s="31"/>
      <c r="I456" s="31"/>
      <c r="J456" s="80"/>
      <c r="K456" s="80"/>
      <c r="L456" s="31"/>
      <c r="M456" s="31"/>
      <c r="N456" s="80"/>
      <c r="O456" s="28"/>
      <c r="P456" s="28"/>
      <c r="Q456" s="28"/>
      <c r="R456" s="28"/>
      <c r="S456" s="28"/>
      <c r="T456" s="80"/>
      <c r="U456" s="80"/>
      <c r="V456" s="28"/>
    </row>
    <row r="457" ht="12.5" spans="1:22">
      <c r="A457" s="67"/>
      <c r="B457" s="31"/>
      <c r="C457" s="31"/>
      <c r="D457" s="28"/>
      <c r="E457" s="31"/>
      <c r="F457" s="31"/>
      <c r="G457" s="31"/>
      <c r="I457" s="31"/>
      <c r="J457" s="80"/>
      <c r="K457" s="80"/>
      <c r="L457" s="31"/>
      <c r="M457" s="31"/>
      <c r="N457" s="80"/>
      <c r="O457" s="28"/>
      <c r="P457" s="28"/>
      <c r="Q457" s="28"/>
      <c r="R457" s="28"/>
      <c r="S457" s="28"/>
      <c r="T457" s="80"/>
      <c r="U457" s="80"/>
      <c r="V457" s="28"/>
    </row>
    <row r="458" ht="12.5" spans="1:22">
      <c r="A458" s="67"/>
      <c r="B458" s="31"/>
      <c r="C458" s="31"/>
      <c r="D458" s="28"/>
      <c r="E458" s="31"/>
      <c r="F458" s="31"/>
      <c r="G458" s="31"/>
      <c r="I458" s="31"/>
      <c r="J458" s="80"/>
      <c r="K458" s="80"/>
      <c r="L458" s="31"/>
      <c r="M458" s="31"/>
      <c r="N458" s="80"/>
      <c r="O458" s="28"/>
      <c r="P458" s="28"/>
      <c r="Q458" s="28"/>
      <c r="R458" s="28"/>
      <c r="S458" s="28"/>
      <c r="T458" s="80"/>
      <c r="U458" s="80"/>
      <c r="V458" s="28"/>
    </row>
    <row r="459" ht="12.5" spans="1:22">
      <c r="A459" s="67"/>
      <c r="B459" s="31"/>
      <c r="C459" s="31"/>
      <c r="D459" s="28"/>
      <c r="E459" s="31"/>
      <c r="F459" s="31"/>
      <c r="G459" s="31"/>
      <c r="I459" s="31"/>
      <c r="J459" s="80"/>
      <c r="K459" s="80"/>
      <c r="L459" s="31"/>
      <c r="M459" s="31"/>
      <c r="N459" s="80"/>
      <c r="O459" s="28"/>
      <c r="P459" s="28"/>
      <c r="Q459" s="28"/>
      <c r="R459" s="28"/>
      <c r="S459" s="28"/>
      <c r="T459" s="80"/>
      <c r="U459" s="80"/>
      <c r="V459" s="28"/>
    </row>
    <row r="460" ht="12.5" spans="1:22">
      <c r="A460" s="67"/>
      <c r="B460" s="31"/>
      <c r="C460" s="31"/>
      <c r="D460" s="28"/>
      <c r="E460" s="31"/>
      <c r="F460" s="31"/>
      <c r="G460" s="31"/>
      <c r="I460" s="31"/>
      <c r="J460" s="80"/>
      <c r="K460" s="80"/>
      <c r="L460" s="31"/>
      <c r="M460" s="31"/>
      <c r="N460" s="80"/>
      <c r="O460" s="28"/>
      <c r="P460" s="28"/>
      <c r="Q460" s="28"/>
      <c r="R460" s="28"/>
      <c r="S460" s="28"/>
      <c r="T460" s="80"/>
      <c r="U460" s="80"/>
      <c r="V460" s="28"/>
    </row>
    <row r="461" ht="12.5" spans="1:22">
      <c r="A461" s="67"/>
      <c r="B461" s="31"/>
      <c r="C461" s="31"/>
      <c r="D461" s="28"/>
      <c r="E461" s="31"/>
      <c r="F461" s="31"/>
      <c r="G461" s="31"/>
      <c r="I461" s="31"/>
      <c r="J461" s="80"/>
      <c r="K461" s="80"/>
      <c r="L461" s="31"/>
      <c r="M461" s="31"/>
      <c r="N461" s="80"/>
      <c r="O461" s="28"/>
      <c r="P461" s="28"/>
      <c r="Q461" s="28"/>
      <c r="R461" s="28"/>
      <c r="S461" s="28"/>
      <c r="T461" s="80"/>
      <c r="U461" s="80"/>
      <c r="V461" s="28"/>
    </row>
    <row r="462" ht="12.5" spans="1:22">
      <c r="A462" s="67"/>
      <c r="B462" s="31"/>
      <c r="C462" s="31"/>
      <c r="D462" s="28"/>
      <c r="E462" s="31"/>
      <c r="F462" s="31"/>
      <c r="G462" s="31"/>
      <c r="I462" s="31"/>
      <c r="J462" s="80"/>
      <c r="K462" s="80"/>
      <c r="L462" s="31"/>
      <c r="M462" s="31"/>
      <c r="N462" s="80"/>
      <c r="O462" s="28"/>
      <c r="P462" s="28"/>
      <c r="Q462" s="28"/>
      <c r="R462" s="28"/>
      <c r="S462" s="28"/>
      <c r="T462" s="80"/>
      <c r="U462" s="80"/>
      <c r="V462" s="28"/>
    </row>
    <row r="463" ht="12.5" spans="1:22">
      <c r="A463" s="67"/>
      <c r="B463" s="31"/>
      <c r="C463" s="31"/>
      <c r="D463" s="28"/>
      <c r="E463" s="31"/>
      <c r="F463" s="31"/>
      <c r="G463" s="31"/>
      <c r="I463" s="31"/>
      <c r="J463" s="80"/>
      <c r="K463" s="80"/>
      <c r="L463" s="31"/>
      <c r="M463" s="31"/>
      <c r="N463" s="80"/>
      <c r="O463" s="28"/>
      <c r="P463" s="28"/>
      <c r="Q463" s="28"/>
      <c r="R463" s="28"/>
      <c r="S463" s="28"/>
      <c r="T463" s="80"/>
      <c r="U463" s="80"/>
      <c r="V463" s="28"/>
    </row>
    <row r="464" ht="12.5" spans="1:22">
      <c r="A464" s="67"/>
      <c r="B464" s="31"/>
      <c r="C464" s="31"/>
      <c r="D464" s="28"/>
      <c r="E464" s="31"/>
      <c r="F464" s="31"/>
      <c r="G464" s="31"/>
      <c r="I464" s="31"/>
      <c r="J464" s="80"/>
      <c r="K464" s="80"/>
      <c r="L464" s="31"/>
      <c r="M464" s="31"/>
      <c r="N464" s="80"/>
      <c r="O464" s="28"/>
      <c r="P464" s="28"/>
      <c r="Q464" s="28"/>
      <c r="R464" s="28"/>
      <c r="S464" s="28"/>
      <c r="T464" s="80"/>
      <c r="U464" s="80"/>
      <c r="V464" s="28"/>
    </row>
    <row r="465" ht="12.5" spans="1:22">
      <c r="A465" s="67"/>
      <c r="B465" s="31"/>
      <c r="C465" s="31"/>
      <c r="D465" s="28"/>
      <c r="E465" s="31"/>
      <c r="F465" s="31"/>
      <c r="G465" s="31"/>
      <c r="I465" s="31"/>
      <c r="J465" s="80"/>
      <c r="K465" s="80"/>
      <c r="L465" s="31"/>
      <c r="M465" s="31"/>
      <c r="N465" s="80"/>
      <c r="O465" s="28"/>
      <c r="P465" s="28"/>
      <c r="Q465" s="28"/>
      <c r="R465" s="28"/>
      <c r="S465" s="28"/>
      <c r="T465" s="80"/>
      <c r="U465" s="80"/>
      <c r="V465" s="28"/>
    </row>
    <row r="466" ht="12.5" spans="1:22">
      <c r="A466" s="67"/>
      <c r="B466" s="31"/>
      <c r="C466" s="31"/>
      <c r="D466" s="28"/>
      <c r="E466" s="31"/>
      <c r="F466" s="31"/>
      <c r="G466" s="31"/>
      <c r="I466" s="31"/>
      <c r="J466" s="80"/>
      <c r="K466" s="80"/>
      <c r="L466" s="31"/>
      <c r="M466" s="31"/>
      <c r="N466" s="80"/>
      <c r="O466" s="28"/>
      <c r="P466" s="28"/>
      <c r="Q466" s="28"/>
      <c r="R466" s="28"/>
      <c r="S466" s="28"/>
      <c r="T466" s="80"/>
      <c r="U466" s="80"/>
      <c r="V466" s="28"/>
    </row>
    <row r="467" ht="12.5" spans="1:22">
      <c r="A467" s="67"/>
      <c r="B467" s="31"/>
      <c r="C467" s="31"/>
      <c r="D467" s="28"/>
      <c r="E467" s="31"/>
      <c r="F467" s="31"/>
      <c r="G467" s="31"/>
      <c r="I467" s="31"/>
      <c r="J467" s="80"/>
      <c r="K467" s="80"/>
      <c r="L467" s="31"/>
      <c r="M467" s="31"/>
      <c r="N467" s="80"/>
      <c r="O467" s="28"/>
      <c r="P467" s="28"/>
      <c r="Q467" s="28"/>
      <c r="R467" s="28"/>
      <c r="S467" s="28"/>
      <c r="T467" s="80"/>
      <c r="U467" s="80"/>
      <c r="V467" s="28"/>
    </row>
    <row r="468" ht="12.5" spans="1:22">
      <c r="A468" s="67"/>
      <c r="B468" s="31"/>
      <c r="C468" s="31"/>
      <c r="D468" s="28"/>
      <c r="E468" s="31"/>
      <c r="F468" s="31"/>
      <c r="G468" s="31"/>
      <c r="I468" s="31"/>
      <c r="J468" s="80"/>
      <c r="K468" s="80"/>
      <c r="L468" s="31"/>
      <c r="M468" s="31"/>
      <c r="N468" s="80"/>
      <c r="O468" s="28"/>
      <c r="P468" s="28"/>
      <c r="Q468" s="28"/>
      <c r="R468" s="28"/>
      <c r="S468" s="28"/>
      <c r="T468" s="80"/>
      <c r="U468" s="80"/>
      <c r="V468" s="28"/>
    </row>
    <row r="469" ht="12.5" spans="1:22">
      <c r="A469" s="67"/>
      <c r="B469" s="31"/>
      <c r="C469" s="31"/>
      <c r="D469" s="28"/>
      <c r="E469" s="31"/>
      <c r="F469" s="31"/>
      <c r="G469" s="31"/>
      <c r="I469" s="31"/>
      <c r="J469" s="80"/>
      <c r="K469" s="80"/>
      <c r="L469" s="31"/>
      <c r="M469" s="31"/>
      <c r="N469" s="80"/>
      <c r="O469" s="28"/>
      <c r="P469" s="28"/>
      <c r="Q469" s="28"/>
      <c r="R469" s="28"/>
      <c r="S469" s="28"/>
      <c r="T469" s="80"/>
      <c r="U469" s="80"/>
      <c r="V469" s="28"/>
    </row>
    <row r="470" ht="12.5" spans="1:22">
      <c r="A470" s="67"/>
      <c r="B470" s="31"/>
      <c r="C470" s="31"/>
      <c r="D470" s="28"/>
      <c r="E470" s="31"/>
      <c r="F470" s="31"/>
      <c r="G470" s="31"/>
      <c r="I470" s="31"/>
      <c r="J470" s="80"/>
      <c r="K470" s="80"/>
      <c r="L470" s="31"/>
      <c r="M470" s="31"/>
      <c r="N470" s="80"/>
      <c r="O470" s="28"/>
      <c r="P470" s="28"/>
      <c r="Q470" s="28"/>
      <c r="R470" s="28"/>
      <c r="S470" s="28"/>
      <c r="T470" s="80"/>
      <c r="U470" s="80"/>
      <c r="V470" s="28"/>
    </row>
    <row r="471" ht="12.5" spans="1:22">
      <c r="A471" s="67"/>
      <c r="B471" s="31"/>
      <c r="C471" s="31"/>
      <c r="D471" s="28"/>
      <c r="E471" s="31"/>
      <c r="F471" s="31"/>
      <c r="G471" s="31"/>
      <c r="I471" s="31"/>
      <c r="J471" s="80"/>
      <c r="K471" s="80"/>
      <c r="L471" s="31"/>
      <c r="M471" s="31"/>
      <c r="N471" s="80"/>
      <c r="O471" s="28"/>
      <c r="P471" s="28"/>
      <c r="Q471" s="28"/>
      <c r="R471" s="28"/>
      <c r="S471" s="28"/>
      <c r="T471" s="80"/>
      <c r="U471" s="80"/>
      <c r="V471" s="28"/>
    </row>
    <row r="472" ht="12.5" spans="1:22">
      <c r="A472" s="67"/>
      <c r="B472" s="31"/>
      <c r="C472" s="31"/>
      <c r="D472" s="28"/>
      <c r="E472" s="31"/>
      <c r="F472" s="31"/>
      <c r="G472" s="31"/>
      <c r="I472" s="31"/>
      <c r="J472" s="80"/>
      <c r="K472" s="80"/>
      <c r="L472" s="31"/>
      <c r="M472" s="31"/>
      <c r="N472" s="80"/>
      <c r="O472" s="28"/>
      <c r="P472" s="28"/>
      <c r="Q472" s="28"/>
      <c r="R472" s="28"/>
      <c r="S472" s="28"/>
      <c r="T472" s="80"/>
      <c r="U472" s="80"/>
      <c r="V472" s="28"/>
    </row>
    <row r="473" ht="12.5" spans="1:22">
      <c r="A473" s="67"/>
      <c r="B473" s="31"/>
      <c r="C473" s="31"/>
      <c r="D473" s="28"/>
      <c r="E473" s="31"/>
      <c r="F473" s="31"/>
      <c r="G473" s="31"/>
      <c r="I473" s="31"/>
      <c r="J473" s="80"/>
      <c r="K473" s="80"/>
      <c r="L473" s="31"/>
      <c r="M473" s="31"/>
      <c r="N473" s="80"/>
      <c r="O473" s="28"/>
      <c r="P473" s="28"/>
      <c r="Q473" s="28"/>
      <c r="R473" s="28"/>
      <c r="S473" s="28"/>
      <c r="T473" s="80"/>
      <c r="U473" s="80"/>
      <c r="V473" s="28"/>
    </row>
    <row r="474" ht="12.5" spans="1:22">
      <c r="A474" s="67"/>
      <c r="B474" s="31"/>
      <c r="C474" s="31"/>
      <c r="D474" s="28"/>
      <c r="E474" s="31"/>
      <c r="F474" s="31"/>
      <c r="G474" s="31"/>
      <c r="I474" s="31"/>
      <c r="J474" s="80"/>
      <c r="K474" s="80"/>
      <c r="L474" s="31"/>
      <c r="M474" s="31"/>
      <c r="N474" s="80"/>
      <c r="O474" s="28"/>
      <c r="P474" s="28"/>
      <c r="Q474" s="28"/>
      <c r="R474" s="28"/>
      <c r="S474" s="28"/>
      <c r="T474" s="80"/>
      <c r="U474" s="80"/>
      <c r="V474" s="28"/>
    </row>
    <row r="475" ht="12.5" spans="1:22">
      <c r="A475" s="67"/>
      <c r="B475" s="31"/>
      <c r="C475" s="31"/>
      <c r="D475" s="28"/>
      <c r="E475" s="31"/>
      <c r="F475" s="31"/>
      <c r="G475" s="31"/>
      <c r="I475" s="31"/>
      <c r="J475" s="80"/>
      <c r="K475" s="80"/>
      <c r="L475" s="31"/>
      <c r="M475" s="31"/>
      <c r="N475" s="80"/>
      <c r="O475" s="28"/>
      <c r="P475" s="28"/>
      <c r="Q475" s="28"/>
      <c r="R475" s="28"/>
      <c r="S475" s="28"/>
      <c r="T475" s="80"/>
      <c r="U475" s="80"/>
      <c r="V475" s="28"/>
    </row>
    <row r="476" ht="12.5" spans="1:22">
      <c r="A476" s="67"/>
      <c r="B476" s="31"/>
      <c r="C476" s="31"/>
      <c r="D476" s="28"/>
      <c r="E476" s="31"/>
      <c r="F476" s="31"/>
      <c r="G476" s="31"/>
      <c r="I476" s="31"/>
      <c r="J476" s="80"/>
      <c r="K476" s="80"/>
      <c r="L476" s="31"/>
      <c r="M476" s="31"/>
      <c r="N476" s="80"/>
      <c r="O476" s="28"/>
      <c r="P476" s="28"/>
      <c r="Q476" s="28"/>
      <c r="R476" s="28"/>
      <c r="S476" s="28"/>
      <c r="T476" s="80"/>
      <c r="U476" s="80"/>
      <c r="V476" s="28"/>
    </row>
    <row r="477" ht="12.5" spans="1:22">
      <c r="A477" s="67"/>
      <c r="B477" s="31"/>
      <c r="C477" s="31"/>
      <c r="D477" s="28"/>
      <c r="E477" s="31"/>
      <c r="F477" s="31"/>
      <c r="G477" s="31"/>
      <c r="I477" s="31"/>
      <c r="J477" s="80"/>
      <c r="K477" s="80"/>
      <c r="L477" s="31"/>
      <c r="M477" s="31"/>
      <c r="N477" s="80"/>
      <c r="O477" s="28"/>
      <c r="P477" s="28"/>
      <c r="Q477" s="28"/>
      <c r="R477" s="28"/>
      <c r="S477" s="28"/>
      <c r="T477" s="80"/>
      <c r="U477" s="80"/>
      <c r="V477" s="28"/>
    </row>
    <row r="478" ht="12.5" spans="1:22">
      <c r="A478" s="67"/>
      <c r="B478" s="31"/>
      <c r="C478" s="31"/>
      <c r="D478" s="28"/>
      <c r="E478" s="31"/>
      <c r="F478" s="31"/>
      <c r="G478" s="31"/>
      <c r="I478" s="31"/>
      <c r="J478" s="80"/>
      <c r="K478" s="80"/>
      <c r="L478" s="31"/>
      <c r="M478" s="31"/>
      <c r="N478" s="80"/>
      <c r="O478" s="28"/>
      <c r="P478" s="28"/>
      <c r="Q478" s="28"/>
      <c r="R478" s="28"/>
      <c r="S478" s="28"/>
      <c r="T478" s="80"/>
      <c r="U478" s="80"/>
      <c r="V478" s="28"/>
    </row>
    <row r="479" ht="12.5" spans="1:22">
      <c r="A479" s="67"/>
      <c r="B479" s="31"/>
      <c r="C479" s="31"/>
      <c r="D479" s="28"/>
      <c r="E479" s="31"/>
      <c r="F479" s="31"/>
      <c r="G479" s="31"/>
      <c r="I479" s="31"/>
      <c r="J479" s="80"/>
      <c r="K479" s="80"/>
      <c r="L479" s="31"/>
      <c r="M479" s="31"/>
      <c r="N479" s="80"/>
      <c r="O479" s="28"/>
      <c r="P479" s="28"/>
      <c r="Q479" s="28"/>
      <c r="R479" s="28"/>
      <c r="S479" s="28"/>
      <c r="T479" s="80"/>
      <c r="U479" s="80"/>
      <c r="V479" s="28"/>
    </row>
    <row r="480" ht="12.5" spans="1:22">
      <c r="A480" s="67"/>
      <c r="B480" s="31"/>
      <c r="C480" s="31"/>
      <c r="D480" s="28"/>
      <c r="E480" s="31"/>
      <c r="F480" s="31"/>
      <c r="G480" s="31"/>
      <c r="I480" s="31"/>
      <c r="J480" s="80"/>
      <c r="K480" s="80"/>
      <c r="L480" s="31"/>
      <c r="M480" s="31"/>
      <c r="N480" s="80"/>
      <c r="O480" s="28"/>
      <c r="P480" s="28"/>
      <c r="Q480" s="28"/>
      <c r="R480" s="28"/>
      <c r="S480" s="28"/>
      <c r="T480" s="80"/>
      <c r="U480" s="80"/>
      <c r="V480" s="28"/>
    </row>
    <row r="481" ht="12.5" spans="1:22">
      <c r="A481" s="67"/>
      <c r="B481" s="31"/>
      <c r="C481" s="31"/>
      <c r="D481" s="28"/>
      <c r="E481" s="31"/>
      <c r="F481" s="31"/>
      <c r="G481" s="31"/>
      <c r="I481" s="31"/>
      <c r="J481" s="80"/>
      <c r="K481" s="80"/>
      <c r="L481" s="31"/>
      <c r="M481" s="31"/>
      <c r="N481" s="80"/>
      <c r="O481" s="28"/>
      <c r="P481" s="28"/>
      <c r="Q481" s="28"/>
      <c r="R481" s="28"/>
      <c r="S481" s="28"/>
      <c r="T481" s="80"/>
      <c r="U481" s="80"/>
      <c r="V481" s="28"/>
    </row>
    <row r="482" ht="12.5" spans="1:22">
      <c r="A482" s="67"/>
      <c r="B482" s="31"/>
      <c r="C482" s="31"/>
      <c r="D482" s="28"/>
      <c r="E482" s="31"/>
      <c r="F482" s="31"/>
      <c r="G482" s="31"/>
      <c r="I482" s="31"/>
      <c r="J482" s="80"/>
      <c r="K482" s="80"/>
      <c r="L482" s="31"/>
      <c r="M482" s="31"/>
      <c r="N482" s="80"/>
      <c r="O482" s="28"/>
      <c r="P482" s="28"/>
      <c r="Q482" s="28"/>
      <c r="R482" s="28"/>
      <c r="S482" s="28"/>
      <c r="T482" s="80"/>
      <c r="U482" s="80"/>
      <c r="V482" s="28"/>
    </row>
    <row r="483" ht="12.5" spans="1:22">
      <c r="A483" s="67"/>
      <c r="B483" s="31"/>
      <c r="C483" s="31"/>
      <c r="D483" s="28"/>
      <c r="E483" s="31"/>
      <c r="F483" s="31"/>
      <c r="G483" s="31"/>
      <c r="I483" s="31"/>
      <c r="J483" s="80"/>
      <c r="K483" s="80"/>
      <c r="L483" s="31"/>
      <c r="M483" s="31"/>
      <c r="N483" s="80"/>
      <c r="O483" s="28"/>
      <c r="P483" s="28"/>
      <c r="Q483" s="28"/>
      <c r="R483" s="28"/>
      <c r="S483" s="28"/>
      <c r="T483" s="80"/>
      <c r="U483" s="80"/>
      <c r="V483" s="28"/>
    </row>
    <row r="484" ht="12.5" spans="1:22">
      <c r="A484" s="67"/>
      <c r="B484" s="31"/>
      <c r="C484" s="31"/>
      <c r="D484" s="28"/>
      <c r="E484" s="31"/>
      <c r="F484" s="31"/>
      <c r="G484" s="31"/>
      <c r="I484" s="31"/>
      <c r="J484" s="80"/>
      <c r="K484" s="80"/>
      <c r="L484" s="31"/>
      <c r="M484" s="31"/>
      <c r="N484" s="80"/>
      <c r="O484" s="28"/>
      <c r="P484" s="28"/>
      <c r="Q484" s="28"/>
      <c r="R484" s="28"/>
      <c r="S484" s="28"/>
      <c r="T484" s="80"/>
      <c r="U484" s="80"/>
      <c r="V484" s="28"/>
    </row>
    <row r="485" ht="12.5" spans="1:22">
      <c r="A485" s="67"/>
      <c r="B485" s="31"/>
      <c r="C485" s="31"/>
      <c r="D485" s="28"/>
      <c r="E485" s="31"/>
      <c r="F485" s="31"/>
      <c r="G485" s="31"/>
      <c r="I485" s="31"/>
      <c r="J485" s="80"/>
      <c r="K485" s="80"/>
      <c r="L485" s="31"/>
      <c r="M485" s="31"/>
      <c r="N485" s="80"/>
      <c r="O485" s="28"/>
      <c r="P485" s="28"/>
      <c r="Q485" s="28"/>
      <c r="R485" s="28"/>
      <c r="S485" s="28"/>
      <c r="T485" s="80"/>
      <c r="U485" s="80"/>
      <c r="V485" s="28"/>
    </row>
    <row r="486" ht="12.5" spans="1:22">
      <c r="A486" s="67"/>
      <c r="B486" s="31"/>
      <c r="C486" s="31"/>
      <c r="D486" s="28"/>
      <c r="E486" s="31"/>
      <c r="F486" s="31"/>
      <c r="G486" s="31"/>
      <c r="I486" s="31"/>
      <c r="J486" s="80"/>
      <c r="K486" s="80"/>
      <c r="L486" s="31"/>
      <c r="M486" s="31"/>
      <c r="N486" s="80"/>
      <c r="O486" s="28"/>
      <c r="P486" s="28"/>
      <c r="Q486" s="28"/>
      <c r="R486" s="28"/>
      <c r="S486" s="28"/>
      <c r="T486" s="80"/>
      <c r="U486" s="80"/>
      <c r="V486" s="28"/>
    </row>
    <row r="487" ht="12.5" spans="1:22">
      <c r="A487" s="67"/>
      <c r="B487" s="31"/>
      <c r="C487" s="31"/>
      <c r="D487" s="28"/>
      <c r="E487" s="31"/>
      <c r="F487" s="31"/>
      <c r="G487" s="31"/>
      <c r="I487" s="31"/>
      <c r="J487" s="80"/>
      <c r="K487" s="80"/>
      <c r="L487" s="31"/>
      <c r="M487" s="31"/>
      <c r="N487" s="80"/>
      <c r="O487" s="28"/>
      <c r="P487" s="28"/>
      <c r="Q487" s="28"/>
      <c r="R487" s="28"/>
      <c r="S487" s="28"/>
      <c r="T487" s="80"/>
      <c r="U487" s="80"/>
      <c r="V487" s="28"/>
    </row>
    <row r="488" ht="12.5" spans="1:22">
      <c r="A488" s="67"/>
      <c r="B488" s="31"/>
      <c r="C488" s="31"/>
      <c r="D488" s="28"/>
      <c r="E488" s="31"/>
      <c r="F488" s="31"/>
      <c r="G488" s="31"/>
      <c r="I488" s="31"/>
      <c r="J488" s="80"/>
      <c r="K488" s="80"/>
      <c r="L488" s="31"/>
      <c r="M488" s="31"/>
      <c r="N488" s="80"/>
      <c r="O488" s="28"/>
      <c r="P488" s="28"/>
      <c r="Q488" s="28"/>
      <c r="R488" s="28"/>
      <c r="S488" s="28"/>
      <c r="T488" s="80"/>
      <c r="U488" s="80"/>
      <c r="V488" s="28"/>
    </row>
    <row r="489" ht="12.5" spans="1:22">
      <c r="A489" s="67"/>
      <c r="B489" s="31"/>
      <c r="C489" s="31"/>
      <c r="D489" s="28"/>
      <c r="E489" s="31"/>
      <c r="F489" s="31"/>
      <c r="G489" s="31"/>
      <c r="I489" s="31"/>
      <c r="J489" s="80"/>
      <c r="K489" s="80"/>
      <c r="L489" s="31"/>
      <c r="M489" s="31"/>
      <c r="N489" s="80"/>
      <c r="O489" s="28"/>
      <c r="P489" s="28"/>
      <c r="Q489" s="28"/>
      <c r="R489" s="28"/>
      <c r="S489" s="28"/>
      <c r="T489" s="80"/>
      <c r="U489" s="80"/>
      <c r="V489" s="28"/>
    </row>
    <row r="490" ht="12.5" spans="1:22">
      <c r="A490" s="67"/>
      <c r="B490" s="31"/>
      <c r="C490" s="31"/>
      <c r="D490" s="28"/>
      <c r="E490" s="31"/>
      <c r="F490" s="31"/>
      <c r="G490" s="31"/>
      <c r="I490" s="31"/>
      <c r="J490" s="80"/>
      <c r="K490" s="80"/>
      <c r="L490" s="31"/>
      <c r="M490" s="31"/>
      <c r="N490" s="80"/>
      <c r="O490" s="28"/>
      <c r="P490" s="28"/>
      <c r="Q490" s="28"/>
      <c r="R490" s="28"/>
      <c r="S490" s="28"/>
      <c r="T490" s="80"/>
      <c r="U490" s="80"/>
      <c r="V490" s="28"/>
    </row>
    <row r="491" ht="12.5" spans="1:22">
      <c r="A491" s="67"/>
      <c r="B491" s="31"/>
      <c r="C491" s="31"/>
      <c r="D491" s="28"/>
      <c r="E491" s="31"/>
      <c r="F491" s="31"/>
      <c r="G491" s="31"/>
      <c r="I491" s="31"/>
      <c r="J491" s="80"/>
      <c r="K491" s="80"/>
      <c r="L491" s="31"/>
      <c r="M491" s="31"/>
      <c r="N491" s="80"/>
      <c r="O491" s="28"/>
      <c r="P491" s="28"/>
      <c r="Q491" s="28"/>
      <c r="R491" s="28"/>
      <c r="S491" s="28"/>
      <c r="T491" s="80"/>
      <c r="U491" s="80"/>
      <c r="V491" s="28"/>
    </row>
    <row r="492" ht="12.5" spans="1:22">
      <c r="A492" s="67"/>
      <c r="B492" s="31"/>
      <c r="C492" s="31"/>
      <c r="D492" s="28"/>
      <c r="E492" s="31"/>
      <c r="F492" s="31"/>
      <c r="G492" s="31"/>
      <c r="I492" s="31"/>
      <c r="J492" s="80"/>
      <c r="K492" s="80"/>
      <c r="L492" s="31"/>
      <c r="M492" s="31"/>
      <c r="N492" s="80"/>
      <c r="O492" s="28"/>
      <c r="P492" s="28"/>
      <c r="Q492" s="28"/>
      <c r="R492" s="28"/>
      <c r="S492" s="28"/>
      <c r="T492" s="80"/>
      <c r="U492" s="80"/>
      <c r="V492" s="28"/>
    </row>
    <row r="493" ht="12.5" spans="1:22">
      <c r="A493" s="67"/>
      <c r="B493" s="31"/>
      <c r="C493" s="31"/>
      <c r="D493" s="28"/>
      <c r="E493" s="31"/>
      <c r="F493" s="31"/>
      <c r="G493" s="31"/>
      <c r="I493" s="31"/>
      <c r="J493" s="80"/>
      <c r="K493" s="80"/>
      <c r="L493" s="31"/>
      <c r="M493" s="31"/>
      <c r="N493" s="80"/>
      <c r="O493" s="28"/>
      <c r="P493" s="28"/>
      <c r="Q493" s="28"/>
      <c r="R493" s="28"/>
      <c r="S493" s="28"/>
      <c r="T493" s="80"/>
      <c r="U493" s="80"/>
      <c r="V493" s="28"/>
    </row>
    <row r="494" ht="12.5" spans="1:22">
      <c r="A494" s="67"/>
      <c r="B494" s="31"/>
      <c r="C494" s="31"/>
      <c r="D494" s="28"/>
      <c r="E494" s="31"/>
      <c r="F494" s="31"/>
      <c r="G494" s="31"/>
      <c r="I494" s="31"/>
      <c r="J494" s="80"/>
      <c r="K494" s="80"/>
      <c r="L494" s="31"/>
      <c r="M494" s="31"/>
      <c r="N494" s="80"/>
      <c r="O494" s="28"/>
      <c r="P494" s="28"/>
      <c r="Q494" s="28"/>
      <c r="R494" s="28"/>
      <c r="S494" s="28"/>
      <c r="T494" s="80"/>
      <c r="U494" s="80"/>
      <c r="V494" s="28"/>
    </row>
    <row r="495" ht="12.5" spans="1:22">
      <c r="A495" s="67"/>
      <c r="B495" s="31"/>
      <c r="C495" s="31"/>
      <c r="D495" s="28"/>
      <c r="E495" s="31"/>
      <c r="F495" s="31"/>
      <c r="G495" s="31"/>
      <c r="I495" s="31"/>
      <c r="J495" s="80"/>
      <c r="K495" s="80"/>
      <c r="L495" s="31"/>
      <c r="M495" s="31"/>
      <c r="N495" s="80"/>
      <c r="O495" s="28"/>
      <c r="P495" s="28"/>
      <c r="Q495" s="28"/>
      <c r="R495" s="28"/>
      <c r="S495" s="28"/>
      <c r="T495" s="80"/>
      <c r="U495" s="80"/>
      <c r="V495" s="28"/>
    </row>
    <row r="496" ht="12.5" spans="1:22">
      <c r="A496" s="67"/>
      <c r="B496" s="31"/>
      <c r="C496" s="31"/>
      <c r="D496" s="28"/>
      <c r="E496" s="31"/>
      <c r="F496" s="31"/>
      <c r="G496" s="31"/>
      <c r="I496" s="31"/>
      <c r="J496" s="80"/>
      <c r="K496" s="80"/>
      <c r="L496" s="31"/>
      <c r="M496" s="31"/>
      <c r="N496" s="80"/>
      <c r="O496" s="28"/>
      <c r="P496" s="28"/>
      <c r="Q496" s="28"/>
      <c r="R496" s="28"/>
      <c r="S496" s="28"/>
      <c r="T496" s="80"/>
      <c r="U496" s="80"/>
      <c r="V496" s="28"/>
    </row>
    <row r="497" ht="12.5" spans="1:22">
      <c r="A497" s="67"/>
      <c r="B497" s="31"/>
      <c r="C497" s="31"/>
      <c r="D497" s="28"/>
      <c r="E497" s="31"/>
      <c r="F497" s="31"/>
      <c r="G497" s="31"/>
      <c r="I497" s="31"/>
      <c r="J497" s="80"/>
      <c r="K497" s="80"/>
      <c r="L497" s="31"/>
      <c r="M497" s="31"/>
      <c r="N497" s="80"/>
      <c r="O497" s="28"/>
      <c r="P497" s="28"/>
      <c r="Q497" s="28"/>
      <c r="R497" s="28"/>
      <c r="S497" s="28"/>
      <c r="T497" s="80"/>
      <c r="U497" s="80"/>
      <c r="V497" s="28"/>
    </row>
    <row r="498" ht="12.5" spans="1:22">
      <c r="A498" s="67"/>
      <c r="B498" s="31"/>
      <c r="C498" s="31"/>
      <c r="D498" s="28"/>
      <c r="E498" s="31"/>
      <c r="F498" s="31"/>
      <c r="G498" s="31"/>
      <c r="I498" s="31"/>
      <c r="J498" s="80"/>
      <c r="K498" s="80"/>
      <c r="L498" s="31"/>
      <c r="M498" s="31"/>
      <c r="N498" s="80"/>
      <c r="O498" s="28"/>
      <c r="P498" s="28"/>
      <c r="Q498" s="28"/>
      <c r="R498" s="28"/>
      <c r="S498" s="28"/>
      <c r="T498" s="80"/>
      <c r="U498" s="80"/>
      <c r="V498" s="28"/>
    </row>
    <row r="499" ht="12.5" spans="1:22">
      <c r="A499" s="67"/>
      <c r="B499" s="31"/>
      <c r="C499" s="31"/>
      <c r="D499" s="28"/>
      <c r="E499" s="31"/>
      <c r="F499" s="31"/>
      <c r="G499" s="31"/>
      <c r="I499" s="31"/>
      <c r="J499" s="80"/>
      <c r="K499" s="80"/>
      <c r="L499" s="31"/>
      <c r="M499" s="31"/>
      <c r="N499" s="80"/>
      <c r="O499" s="28"/>
      <c r="P499" s="28"/>
      <c r="Q499" s="28"/>
      <c r="R499" s="28"/>
      <c r="S499" s="28"/>
      <c r="T499" s="80"/>
      <c r="U499" s="80"/>
      <c r="V499" s="28"/>
    </row>
    <row r="500" ht="12.5" spans="1:22">
      <c r="A500" s="67"/>
      <c r="B500" s="31"/>
      <c r="C500" s="31"/>
      <c r="D500" s="28"/>
      <c r="E500" s="31"/>
      <c r="F500" s="31"/>
      <c r="G500" s="31"/>
      <c r="I500" s="31"/>
      <c r="J500" s="80"/>
      <c r="K500" s="80"/>
      <c r="L500" s="31"/>
      <c r="M500" s="31"/>
      <c r="N500" s="80"/>
      <c r="O500" s="28"/>
      <c r="P500" s="28"/>
      <c r="Q500" s="28"/>
      <c r="R500" s="28"/>
      <c r="S500" s="28"/>
      <c r="T500" s="80"/>
      <c r="U500" s="80"/>
      <c r="V500" s="28"/>
    </row>
    <row r="501" ht="12.5" spans="1:22">
      <c r="A501" s="67"/>
      <c r="B501" s="31"/>
      <c r="C501" s="31"/>
      <c r="D501" s="28"/>
      <c r="E501" s="31"/>
      <c r="F501" s="31"/>
      <c r="G501" s="31"/>
      <c r="I501" s="31"/>
      <c r="J501" s="80"/>
      <c r="K501" s="80"/>
      <c r="L501" s="31"/>
      <c r="M501" s="31"/>
      <c r="N501" s="80"/>
      <c r="O501" s="28"/>
      <c r="P501" s="28"/>
      <c r="Q501" s="28"/>
      <c r="R501" s="28"/>
      <c r="S501" s="28"/>
      <c r="T501" s="80"/>
      <c r="U501" s="80"/>
      <c r="V501" s="28"/>
    </row>
    <row r="502" ht="12.5" spans="1:22">
      <c r="A502" s="67"/>
      <c r="B502" s="31"/>
      <c r="C502" s="31"/>
      <c r="D502" s="28"/>
      <c r="E502" s="31"/>
      <c r="F502" s="31"/>
      <c r="G502" s="31"/>
      <c r="I502" s="31"/>
      <c r="J502" s="80"/>
      <c r="K502" s="80"/>
      <c r="L502" s="31"/>
      <c r="M502" s="31"/>
      <c r="N502" s="80"/>
      <c r="O502" s="28"/>
      <c r="P502" s="28"/>
      <c r="Q502" s="28"/>
      <c r="R502" s="28"/>
      <c r="S502" s="28"/>
      <c r="T502" s="80"/>
      <c r="U502" s="80"/>
      <c r="V502" s="28"/>
    </row>
    <row r="503" ht="12.5" spans="1:22">
      <c r="A503" s="67"/>
      <c r="B503" s="31"/>
      <c r="C503" s="31"/>
      <c r="D503" s="28"/>
      <c r="E503" s="31"/>
      <c r="F503" s="31"/>
      <c r="G503" s="31"/>
      <c r="I503" s="31"/>
      <c r="J503" s="80"/>
      <c r="K503" s="80"/>
      <c r="L503" s="31"/>
      <c r="M503" s="31"/>
      <c r="N503" s="80"/>
      <c r="O503" s="28"/>
      <c r="P503" s="28"/>
      <c r="Q503" s="28"/>
      <c r="R503" s="28"/>
      <c r="S503" s="28"/>
      <c r="T503" s="80"/>
      <c r="U503" s="80"/>
      <c r="V503" s="28"/>
    </row>
    <row r="504" ht="12.5" spans="1:22">
      <c r="A504" s="67"/>
      <c r="B504" s="31"/>
      <c r="C504" s="31"/>
      <c r="D504" s="28"/>
      <c r="E504" s="31"/>
      <c r="F504" s="31"/>
      <c r="G504" s="31"/>
      <c r="I504" s="31"/>
      <c r="J504" s="80"/>
      <c r="K504" s="80"/>
      <c r="L504" s="31"/>
      <c r="M504" s="31"/>
      <c r="N504" s="80"/>
      <c r="O504" s="28"/>
      <c r="P504" s="28"/>
      <c r="Q504" s="28"/>
      <c r="R504" s="28"/>
      <c r="S504" s="28"/>
      <c r="T504" s="80"/>
      <c r="U504" s="80"/>
      <c r="V504" s="28"/>
    </row>
    <row r="505" ht="12.5" spans="1:22">
      <c r="A505" s="67"/>
      <c r="B505" s="31"/>
      <c r="C505" s="31"/>
      <c r="D505" s="28"/>
      <c r="E505" s="31"/>
      <c r="F505" s="31"/>
      <c r="G505" s="31"/>
      <c r="I505" s="31"/>
      <c r="J505" s="80"/>
      <c r="K505" s="80"/>
      <c r="L505" s="31"/>
      <c r="M505" s="31"/>
      <c r="N505" s="80"/>
      <c r="O505" s="28"/>
      <c r="P505" s="28"/>
      <c r="Q505" s="28"/>
      <c r="R505" s="28"/>
      <c r="S505" s="28"/>
      <c r="T505" s="80"/>
      <c r="U505" s="80"/>
      <c r="V505" s="28"/>
    </row>
    <row r="506" ht="12.5" spans="1:22">
      <c r="A506" s="67"/>
      <c r="B506" s="31"/>
      <c r="C506" s="31"/>
      <c r="D506" s="28"/>
      <c r="E506" s="31"/>
      <c r="F506" s="31"/>
      <c r="G506" s="31"/>
      <c r="I506" s="31"/>
      <c r="J506" s="80"/>
      <c r="K506" s="80"/>
      <c r="L506" s="31"/>
      <c r="M506" s="31"/>
      <c r="N506" s="80"/>
      <c r="O506" s="28"/>
      <c r="P506" s="28"/>
      <c r="Q506" s="28"/>
      <c r="R506" s="28"/>
      <c r="S506" s="28"/>
      <c r="T506" s="80"/>
      <c r="U506" s="80"/>
      <c r="V506" s="28"/>
    </row>
    <row r="507" ht="12.5" spans="1:22">
      <c r="A507" s="67"/>
      <c r="B507" s="31"/>
      <c r="C507" s="31"/>
      <c r="D507" s="28"/>
      <c r="E507" s="31"/>
      <c r="F507" s="31"/>
      <c r="G507" s="31"/>
      <c r="I507" s="31"/>
      <c r="J507" s="80"/>
      <c r="K507" s="80"/>
      <c r="L507" s="31"/>
      <c r="M507" s="31"/>
      <c r="N507" s="80"/>
      <c r="O507" s="28"/>
      <c r="P507" s="28"/>
      <c r="Q507" s="28"/>
      <c r="R507" s="28"/>
      <c r="S507" s="28"/>
      <c r="T507" s="80"/>
      <c r="U507" s="80"/>
      <c r="V507" s="28"/>
    </row>
    <row r="508" ht="12.5" spans="1:22">
      <c r="A508" s="67"/>
      <c r="B508" s="31"/>
      <c r="C508" s="31"/>
      <c r="D508" s="28"/>
      <c r="E508" s="31"/>
      <c r="F508" s="31"/>
      <c r="G508" s="31"/>
      <c r="I508" s="31"/>
      <c r="J508" s="80"/>
      <c r="K508" s="80"/>
      <c r="L508" s="31"/>
      <c r="M508" s="31"/>
      <c r="N508" s="80"/>
      <c r="O508" s="28"/>
      <c r="P508" s="28"/>
      <c r="Q508" s="28"/>
      <c r="R508" s="28"/>
      <c r="S508" s="28"/>
      <c r="T508" s="80"/>
      <c r="U508" s="80"/>
      <c r="V508" s="28"/>
    </row>
    <row r="509" ht="12.5" spans="1:22">
      <c r="A509" s="67"/>
      <c r="B509" s="31"/>
      <c r="C509" s="31"/>
      <c r="D509" s="28"/>
      <c r="E509" s="31"/>
      <c r="F509" s="31"/>
      <c r="G509" s="31"/>
      <c r="I509" s="31"/>
      <c r="J509" s="80"/>
      <c r="K509" s="80"/>
      <c r="L509" s="31"/>
      <c r="M509" s="31"/>
      <c r="N509" s="80"/>
      <c r="O509" s="28"/>
      <c r="P509" s="28"/>
      <c r="Q509" s="28"/>
      <c r="R509" s="28"/>
      <c r="S509" s="28"/>
      <c r="T509" s="80"/>
      <c r="U509" s="80"/>
      <c r="V509" s="28"/>
    </row>
    <row r="510" ht="12.5" spans="1:22">
      <c r="A510" s="67"/>
      <c r="B510" s="31"/>
      <c r="C510" s="31"/>
      <c r="D510" s="28"/>
      <c r="E510" s="31"/>
      <c r="F510" s="31"/>
      <c r="G510" s="31"/>
      <c r="I510" s="31"/>
      <c r="J510" s="80"/>
      <c r="K510" s="80"/>
      <c r="L510" s="31"/>
      <c r="M510" s="31"/>
      <c r="N510" s="80"/>
      <c r="O510" s="28"/>
      <c r="P510" s="28"/>
      <c r="Q510" s="28"/>
      <c r="R510" s="28"/>
      <c r="S510" s="28"/>
      <c r="T510" s="80"/>
      <c r="U510" s="80"/>
      <c r="V510" s="28"/>
    </row>
    <row r="511" ht="12.5" spans="1:22">
      <c r="A511" s="67"/>
      <c r="B511" s="31"/>
      <c r="C511" s="31"/>
      <c r="D511" s="28"/>
      <c r="E511" s="31"/>
      <c r="F511" s="31"/>
      <c r="G511" s="31"/>
      <c r="I511" s="31"/>
      <c r="J511" s="80"/>
      <c r="K511" s="80"/>
      <c r="L511" s="31"/>
      <c r="M511" s="31"/>
      <c r="N511" s="80"/>
      <c r="O511" s="28"/>
      <c r="P511" s="28"/>
      <c r="Q511" s="28"/>
      <c r="R511" s="28"/>
      <c r="S511" s="28"/>
      <c r="T511" s="80"/>
      <c r="U511" s="80"/>
      <c r="V511" s="28"/>
    </row>
    <row r="512" ht="12.5" spans="1:22">
      <c r="A512" s="67"/>
      <c r="B512" s="31"/>
      <c r="C512" s="31"/>
      <c r="D512" s="28"/>
      <c r="E512" s="31"/>
      <c r="F512" s="31"/>
      <c r="G512" s="31"/>
      <c r="I512" s="31"/>
      <c r="J512" s="80"/>
      <c r="K512" s="80"/>
      <c r="L512" s="31"/>
      <c r="M512" s="31"/>
      <c r="N512" s="80"/>
      <c r="O512" s="28"/>
      <c r="P512" s="28"/>
      <c r="Q512" s="28"/>
      <c r="R512" s="28"/>
      <c r="S512" s="28"/>
      <c r="T512" s="80"/>
      <c r="U512" s="80"/>
      <c r="V512" s="28"/>
    </row>
    <row r="513" ht="12.5" spans="1:22">
      <c r="A513" s="67"/>
      <c r="B513" s="31"/>
      <c r="C513" s="31"/>
      <c r="D513" s="28"/>
      <c r="E513" s="31"/>
      <c r="F513" s="31"/>
      <c r="G513" s="31"/>
      <c r="I513" s="31"/>
      <c r="J513" s="80"/>
      <c r="K513" s="80"/>
      <c r="L513" s="31"/>
      <c r="M513" s="31"/>
      <c r="N513" s="80"/>
      <c r="O513" s="28"/>
      <c r="P513" s="28"/>
      <c r="Q513" s="28"/>
      <c r="R513" s="28"/>
      <c r="S513" s="28"/>
      <c r="T513" s="80"/>
      <c r="U513" s="80"/>
      <c r="V513" s="28"/>
    </row>
    <row r="514" ht="12.5" spans="1:22">
      <c r="A514" s="67"/>
      <c r="B514" s="31"/>
      <c r="C514" s="31"/>
      <c r="D514" s="28"/>
      <c r="E514" s="31"/>
      <c r="F514" s="31"/>
      <c r="G514" s="31"/>
      <c r="I514" s="31"/>
      <c r="J514" s="80"/>
      <c r="K514" s="80"/>
      <c r="L514" s="31"/>
      <c r="M514" s="31"/>
      <c r="N514" s="80"/>
      <c r="O514" s="28"/>
      <c r="P514" s="28"/>
      <c r="Q514" s="28"/>
      <c r="R514" s="28"/>
      <c r="S514" s="28"/>
      <c r="T514" s="80"/>
      <c r="U514" s="80"/>
      <c r="V514" s="28"/>
    </row>
    <row r="515" ht="12.5" spans="1:22">
      <c r="A515" s="67"/>
      <c r="B515" s="31"/>
      <c r="C515" s="31"/>
      <c r="D515" s="28"/>
      <c r="E515" s="31"/>
      <c r="F515" s="31"/>
      <c r="G515" s="31"/>
      <c r="I515" s="31"/>
      <c r="J515" s="80"/>
      <c r="K515" s="80"/>
      <c r="L515" s="31"/>
      <c r="M515" s="31"/>
      <c r="N515" s="80"/>
      <c r="O515" s="28"/>
      <c r="P515" s="28"/>
      <c r="Q515" s="28"/>
      <c r="R515" s="28"/>
      <c r="S515" s="28"/>
      <c r="T515" s="80"/>
      <c r="U515" s="80"/>
      <c r="V515" s="28"/>
    </row>
    <row r="516" ht="12.5" spans="1:22">
      <c r="A516" s="67"/>
      <c r="B516" s="31"/>
      <c r="C516" s="31"/>
      <c r="D516" s="28"/>
      <c r="E516" s="31"/>
      <c r="F516" s="31"/>
      <c r="G516" s="31"/>
      <c r="I516" s="31"/>
      <c r="J516" s="80"/>
      <c r="K516" s="80"/>
      <c r="L516" s="31"/>
      <c r="M516" s="31"/>
      <c r="N516" s="80"/>
      <c r="O516" s="28"/>
      <c r="P516" s="28"/>
      <c r="Q516" s="28"/>
      <c r="R516" s="28"/>
      <c r="S516" s="28"/>
      <c r="T516" s="80"/>
      <c r="U516" s="80"/>
      <c r="V516" s="28"/>
    </row>
    <row r="517" ht="12.5" spans="1:22">
      <c r="A517" s="67"/>
      <c r="B517" s="31"/>
      <c r="C517" s="31"/>
      <c r="D517" s="28"/>
      <c r="E517" s="31"/>
      <c r="F517" s="31"/>
      <c r="G517" s="31"/>
      <c r="I517" s="31"/>
      <c r="J517" s="80"/>
      <c r="K517" s="80"/>
      <c r="L517" s="31"/>
      <c r="M517" s="31"/>
      <c r="N517" s="80"/>
      <c r="O517" s="28"/>
      <c r="P517" s="28"/>
      <c r="Q517" s="28"/>
      <c r="R517" s="28"/>
      <c r="S517" s="28"/>
      <c r="T517" s="80"/>
      <c r="U517" s="80"/>
      <c r="V517" s="28"/>
    </row>
    <row r="518" ht="12.5" spans="1:22">
      <c r="A518" s="67"/>
      <c r="B518" s="31"/>
      <c r="C518" s="31"/>
      <c r="D518" s="28"/>
      <c r="E518" s="31"/>
      <c r="F518" s="31"/>
      <c r="G518" s="31"/>
      <c r="I518" s="31"/>
      <c r="J518" s="80"/>
      <c r="K518" s="80"/>
      <c r="L518" s="31"/>
      <c r="M518" s="31"/>
      <c r="N518" s="80"/>
      <c r="O518" s="28"/>
      <c r="P518" s="28"/>
      <c r="Q518" s="28"/>
      <c r="R518" s="28"/>
      <c r="S518" s="28"/>
      <c r="T518" s="80"/>
      <c r="U518" s="80"/>
      <c r="V518" s="28"/>
    </row>
    <row r="519" ht="12.5" spans="1:22">
      <c r="A519" s="67"/>
      <c r="B519" s="31"/>
      <c r="C519" s="31"/>
      <c r="D519" s="28"/>
      <c r="E519" s="31"/>
      <c r="F519" s="31"/>
      <c r="G519" s="31"/>
      <c r="I519" s="31"/>
      <c r="J519" s="80"/>
      <c r="K519" s="80"/>
      <c r="L519" s="31"/>
      <c r="M519" s="31"/>
      <c r="N519" s="80"/>
      <c r="O519" s="28"/>
      <c r="P519" s="28"/>
      <c r="Q519" s="28"/>
      <c r="R519" s="28"/>
      <c r="S519" s="28"/>
      <c r="T519" s="80"/>
      <c r="U519" s="80"/>
      <c r="V519" s="28"/>
    </row>
    <row r="520" ht="12.5" spans="1:22">
      <c r="A520" s="67"/>
      <c r="B520" s="31"/>
      <c r="C520" s="31"/>
      <c r="D520" s="28"/>
      <c r="E520" s="31"/>
      <c r="F520" s="31"/>
      <c r="G520" s="31"/>
      <c r="I520" s="31"/>
      <c r="J520" s="80"/>
      <c r="K520" s="80"/>
      <c r="L520" s="31"/>
      <c r="M520" s="31"/>
      <c r="N520" s="80"/>
      <c r="O520" s="28"/>
      <c r="P520" s="28"/>
      <c r="Q520" s="28"/>
      <c r="R520" s="28"/>
      <c r="S520" s="28"/>
      <c r="T520" s="80"/>
      <c r="U520" s="80"/>
      <c r="V520" s="28"/>
    </row>
    <row r="521" ht="12.5" spans="1:22">
      <c r="A521" s="67"/>
      <c r="B521" s="31"/>
      <c r="C521" s="31"/>
      <c r="D521" s="28"/>
      <c r="E521" s="31"/>
      <c r="F521" s="31"/>
      <c r="G521" s="31"/>
      <c r="I521" s="31"/>
      <c r="J521" s="80"/>
      <c r="K521" s="80"/>
      <c r="L521" s="31"/>
      <c r="M521" s="31"/>
      <c r="N521" s="80"/>
      <c r="O521" s="28"/>
      <c r="P521" s="28"/>
      <c r="Q521" s="28"/>
      <c r="R521" s="28"/>
      <c r="S521" s="28"/>
      <c r="T521" s="80"/>
      <c r="U521" s="80"/>
      <c r="V521" s="28"/>
    </row>
    <row r="522" ht="12.5" spans="1:22">
      <c r="A522" s="67"/>
      <c r="B522" s="31"/>
      <c r="C522" s="31"/>
      <c r="D522" s="28"/>
      <c r="E522" s="31"/>
      <c r="F522" s="31"/>
      <c r="G522" s="31"/>
      <c r="I522" s="31"/>
      <c r="J522" s="80"/>
      <c r="K522" s="80"/>
      <c r="L522" s="31"/>
      <c r="M522" s="31"/>
      <c r="N522" s="80"/>
      <c r="O522" s="28"/>
      <c r="P522" s="28"/>
      <c r="Q522" s="28"/>
      <c r="R522" s="28"/>
      <c r="S522" s="28"/>
      <c r="T522" s="80"/>
      <c r="U522" s="80"/>
      <c r="V522" s="28"/>
    </row>
    <row r="523" ht="12.5" spans="1:22">
      <c r="A523" s="67"/>
      <c r="B523" s="31"/>
      <c r="C523" s="31"/>
      <c r="D523" s="28"/>
      <c r="E523" s="31"/>
      <c r="F523" s="31"/>
      <c r="G523" s="31"/>
      <c r="I523" s="31"/>
      <c r="J523" s="80"/>
      <c r="K523" s="80"/>
      <c r="L523" s="31"/>
      <c r="M523" s="31"/>
      <c r="N523" s="80"/>
      <c r="O523" s="28"/>
      <c r="P523" s="28"/>
      <c r="Q523" s="28"/>
      <c r="R523" s="28"/>
      <c r="S523" s="28"/>
      <c r="T523" s="80"/>
      <c r="U523" s="80"/>
      <c r="V523" s="28"/>
    </row>
    <row r="524" ht="12.5" spans="1:22">
      <c r="A524" s="67"/>
      <c r="B524" s="31"/>
      <c r="C524" s="31"/>
      <c r="D524" s="28"/>
      <c r="E524" s="31"/>
      <c r="F524" s="31"/>
      <c r="G524" s="31"/>
      <c r="I524" s="31"/>
      <c r="J524" s="80"/>
      <c r="K524" s="80"/>
      <c r="L524" s="31"/>
      <c r="M524" s="31"/>
      <c r="N524" s="80"/>
      <c r="O524" s="28"/>
      <c r="P524" s="28"/>
      <c r="Q524" s="28"/>
      <c r="R524" s="28"/>
      <c r="S524" s="28"/>
      <c r="T524" s="80"/>
      <c r="U524" s="80"/>
      <c r="V524" s="28"/>
    </row>
    <row r="525" ht="12.5" spans="1:22">
      <c r="A525" s="67"/>
      <c r="B525" s="31"/>
      <c r="C525" s="31"/>
      <c r="D525" s="28"/>
      <c r="E525" s="31"/>
      <c r="F525" s="31"/>
      <c r="G525" s="31"/>
      <c r="I525" s="31"/>
      <c r="J525" s="80"/>
      <c r="K525" s="80"/>
      <c r="L525" s="31"/>
      <c r="M525" s="31"/>
      <c r="N525" s="80"/>
      <c r="O525" s="28"/>
      <c r="P525" s="28"/>
      <c r="Q525" s="28"/>
      <c r="R525" s="28"/>
      <c r="S525" s="28"/>
      <c r="T525" s="80"/>
      <c r="U525" s="80"/>
      <c r="V525" s="28"/>
    </row>
    <row r="526" ht="12.5" spans="1:22">
      <c r="A526" s="67"/>
      <c r="B526" s="31"/>
      <c r="C526" s="31"/>
      <c r="D526" s="28"/>
      <c r="E526" s="31"/>
      <c r="F526" s="31"/>
      <c r="G526" s="31"/>
      <c r="I526" s="31"/>
      <c r="J526" s="80"/>
      <c r="K526" s="80"/>
      <c r="L526" s="31"/>
      <c r="M526" s="31"/>
      <c r="N526" s="80"/>
      <c r="O526" s="28"/>
      <c r="P526" s="28"/>
      <c r="Q526" s="28"/>
      <c r="R526" s="28"/>
      <c r="S526" s="28"/>
      <c r="T526" s="80"/>
      <c r="U526" s="80"/>
      <c r="V526" s="28"/>
    </row>
    <row r="527" ht="12.5" spans="1:22">
      <c r="A527" s="67"/>
      <c r="B527" s="31"/>
      <c r="C527" s="31"/>
      <c r="D527" s="28"/>
      <c r="E527" s="31"/>
      <c r="F527" s="31"/>
      <c r="G527" s="31"/>
      <c r="I527" s="31"/>
      <c r="J527" s="80"/>
      <c r="K527" s="80"/>
      <c r="L527" s="31"/>
      <c r="M527" s="31"/>
      <c r="N527" s="80"/>
      <c r="O527" s="28"/>
      <c r="P527" s="28"/>
      <c r="Q527" s="28"/>
      <c r="R527" s="28"/>
      <c r="S527" s="28"/>
      <c r="T527" s="80"/>
      <c r="U527" s="80"/>
      <c r="V527" s="28"/>
    </row>
    <row r="528" ht="12.5" spans="1:22">
      <c r="A528" s="67"/>
      <c r="B528" s="31"/>
      <c r="C528" s="31"/>
      <c r="D528" s="28"/>
      <c r="E528" s="31"/>
      <c r="F528" s="31"/>
      <c r="G528" s="31"/>
      <c r="I528" s="31"/>
      <c r="J528" s="80"/>
      <c r="K528" s="80"/>
      <c r="L528" s="31"/>
      <c r="M528" s="31"/>
      <c r="N528" s="80"/>
      <c r="O528" s="28"/>
      <c r="P528" s="28"/>
      <c r="Q528" s="28"/>
      <c r="R528" s="28"/>
      <c r="S528" s="28"/>
      <c r="T528" s="80"/>
      <c r="U528" s="80"/>
      <c r="V528" s="28"/>
    </row>
    <row r="529" ht="12.5" spans="1:22">
      <c r="A529" s="67"/>
      <c r="B529" s="31"/>
      <c r="C529" s="31"/>
      <c r="D529" s="28"/>
      <c r="E529" s="31"/>
      <c r="F529" s="31"/>
      <c r="G529" s="31"/>
      <c r="I529" s="31"/>
      <c r="J529" s="80"/>
      <c r="K529" s="80"/>
      <c r="L529" s="31"/>
      <c r="M529" s="31"/>
      <c r="N529" s="80"/>
      <c r="O529" s="28"/>
      <c r="P529" s="28"/>
      <c r="Q529" s="28"/>
      <c r="R529" s="28"/>
      <c r="S529" s="28"/>
      <c r="T529" s="80"/>
      <c r="U529" s="80"/>
      <c r="V529" s="28"/>
    </row>
    <row r="530" ht="12.5" spans="1:22">
      <c r="A530" s="67"/>
      <c r="B530" s="31"/>
      <c r="C530" s="31"/>
      <c r="D530" s="28"/>
      <c r="E530" s="31"/>
      <c r="F530" s="31"/>
      <c r="G530" s="31"/>
      <c r="I530" s="31"/>
      <c r="J530" s="80"/>
      <c r="K530" s="80"/>
      <c r="L530" s="31"/>
      <c r="M530" s="31"/>
      <c r="N530" s="80"/>
      <c r="O530" s="28"/>
      <c r="P530" s="28"/>
      <c r="Q530" s="28"/>
      <c r="R530" s="28"/>
      <c r="S530" s="28"/>
      <c r="T530" s="80"/>
      <c r="U530" s="80"/>
      <c r="V530" s="28"/>
    </row>
    <row r="531" ht="12.5" spans="1:22">
      <c r="A531" s="67"/>
      <c r="B531" s="31"/>
      <c r="C531" s="31"/>
      <c r="D531" s="28"/>
      <c r="E531" s="31"/>
      <c r="F531" s="31"/>
      <c r="G531" s="31"/>
      <c r="I531" s="31"/>
      <c r="J531" s="80"/>
      <c r="K531" s="80"/>
      <c r="L531" s="31"/>
      <c r="M531" s="31"/>
      <c r="N531" s="80"/>
      <c r="O531" s="28"/>
      <c r="P531" s="28"/>
      <c r="Q531" s="28"/>
      <c r="R531" s="28"/>
      <c r="S531" s="28"/>
      <c r="T531" s="80"/>
      <c r="U531" s="80"/>
      <c r="V531" s="28"/>
    </row>
    <row r="532" ht="12.5" spans="1:22">
      <c r="A532" s="67"/>
      <c r="B532" s="31"/>
      <c r="C532" s="31"/>
      <c r="D532" s="28"/>
      <c r="E532" s="31"/>
      <c r="F532" s="31"/>
      <c r="G532" s="31"/>
      <c r="I532" s="31"/>
      <c r="J532" s="80"/>
      <c r="K532" s="80"/>
      <c r="L532" s="31"/>
      <c r="M532" s="31"/>
      <c r="N532" s="80"/>
      <c r="O532" s="28"/>
      <c r="P532" s="28"/>
      <c r="Q532" s="28"/>
      <c r="R532" s="28"/>
      <c r="S532" s="28"/>
      <c r="T532" s="80"/>
      <c r="U532" s="80"/>
      <c r="V532" s="28"/>
    </row>
    <row r="533" ht="12.5" spans="1:22">
      <c r="A533" s="67"/>
      <c r="B533" s="31"/>
      <c r="C533" s="31"/>
      <c r="D533" s="28"/>
      <c r="E533" s="31"/>
      <c r="F533" s="31"/>
      <c r="G533" s="31"/>
      <c r="I533" s="31"/>
      <c r="J533" s="80"/>
      <c r="K533" s="80"/>
      <c r="L533" s="31"/>
      <c r="M533" s="31"/>
      <c r="N533" s="80"/>
      <c r="O533" s="28"/>
      <c r="P533" s="28"/>
      <c r="Q533" s="28"/>
      <c r="R533" s="28"/>
      <c r="S533" s="28"/>
      <c r="T533" s="80"/>
      <c r="U533" s="80"/>
      <c r="V533" s="28"/>
    </row>
    <row r="534" ht="12.5" spans="1:22">
      <c r="A534" s="67"/>
      <c r="B534" s="31"/>
      <c r="C534" s="31"/>
      <c r="D534" s="28"/>
      <c r="E534" s="31"/>
      <c r="F534" s="31"/>
      <c r="G534" s="31"/>
      <c r="I534" s="31"/>
      <c r="J534" s="80"/>
      <c r="K534" s="80"/>
      <c r="L534" s="31"/>
      <c r="M534" s="31"/>
      <c r="N534" s="80"/>
      <c r="O534" s="28"/>
      <c r="P534" s="28"/>
      <c r="Q534" s="28"/>
      <c r="R534" s="28"/>
      <c r="S534" s="28"/>
      <c r="T534" s="80"/>
      <c r="U534" s="80"/>
      <c r="V534" s="28"/>
    </row>
    <row r="535" ht="12.5" spans="1:22">
      <c r="A535" s="67"/>
      <c r="B535" s="31"/>
      <c r="C535" s="31"/>
      <c r="D535" s="28"/>
      <c r="E535" s="31"/>
      <c r="F535" s="31"/>
      <c r="G535" s="31"/>
      <c r="I535" s="31"/>
      <c r="J535" s="80"/>
      <c r="K535" s="80"/>
      <c r="L535" s="31"/>
      <c r="M535" s="31"/>
      <c r="N535" s="80"/>
      <c r="O535" s="28"/>
      <c r="P535" s="28"/>
      <c r="Q535" s="28"/>
      <c r="R535" s="28"/>
      <c r="S535" s="28"/>
      <c r="T535" s="80"/>
      <c r="U535" s="80"/>
      <c r="V535" s="28"/>
    </row>
    <row r="536" ht="12.5" spans="1:22">
      <c r="A536" s="67"/>
      <c r="B536" s="31"/>
      <c r="C536" s="31"/>
      <c r="D536" s="28"/>
      <c r="E536" s="31"/>
      <c r="F536" s="31"/>
      <c r="G536" s="31"/>
      <c r="I536" s="31"/>
      <c r="J536" s="80"/>
      <c r="K536" s="80"/>
      <c r="L536" s="31"/>
      <c r="M536" s="31"/>
      <c r="N536" s="80"/>
      <c r="O536" s="28"/>
      <c r="P536" s="28"/>
      <c r="Q536" s="28"/>
      <c r="R536" s="28"/>
      <c r="S536" s="28"/>
      <c r="T536" s="80"/>
      <c r="U536" s="80"/>
      <c r="V536" s="28"/>
    </row>
    <row r="537" ht="12.5" spans="1:22">
      <c r="A537" s="67"/>
      <c r="B537" s="31"/>
      <c r="C537" s="31"/>
      <c r="D537" s="28"/>
      <c r="E537" s="31"/>
      <c r="F537" s="31"/>
      <c r="G537" s="31"/>
      <c r="I537" s="31"/>
      <c r="J537" s="80"/>
      <c r="K537" s="80"/>
      <c r="L537" s="31"/>
      <c r="M537" s="31"/>
      <c r="N537" s="80"/>
      <c r="O537" s="28"/>
      <c r="P537" s="28"/>
      <c r="Q537" s="28"/>
      <c r="R537" s="28"/>
      <c r="S537" s="28"/>
      <c r="T537" s="80"/>
      <c r="U537" s="80"/>
      <c r="V537" s="28"/>
    </row>
    <row r="538" ht="12.5" spans="1:22">
      <c r="A538" s="67"/>
      <c r="B538" s="31"/>
      <c r="C538" s="31"/>
      <c r="D538" s="28"/>
      <c r="E538" s="31"/>
      <c r="F538" s="31"/>
      <c r="G538" s="31"/>
      <c r="I538" s="31"/>
      <c r="J538" s="80"/>
      <c r="K538" s="80"/>
      <c r="L538" s="31"/>
      <c r="M538" s="31"/>
      <c r="N538" s="80"/>
      <c r="O538" s="28"/>
      <c r="P538" s="28"/>
      <c r="Q538" s="28"/>
      <c r="R538" s="28"/>
      <c r="S538" s="28"/>
      <c r="T538" s="80"/>
      <c r="U538" s="80"/>
      <c r="V538" s="28"/>
    </row>
    <row r="539" ht="12.5" spans="1:22">
      <c r="A539" s="67"/>
      <c r="B539" s="31"/>
      <c r="C539" s="31"/>
      <c r="D539" s="28"/>
      <c r="E539" s="31"/>
      <c r="F539" s="31"/>
      <c r="G539" s="31"/>
      <c r="I539" s="31"/>
      <c r="J539" s="80"/>
      <c r="K539" s="80"/>
      <c r="L539" s="31"/>
      <c r="M539" s="31"/>
      <c r="N539" s="80"/>
      <c r="O539" s="28"/>
      <c r="P539" s="28"/>
      <c r="Q539" s="28"/>
      <c r="R539" s="28"/>
      <c r="S539" s="28"/>
      <c r="T539" s="80"/>
      <c r="U539" s="80"/>
      <c r="V539" s="28"/>
    </row>
    <row r="540" ht="12.5" spans="1:22">
      <c r="A540" s="67"/>
      <c r="B540" s="31"/>
      <c r="C540" s="31"/>
      <c r="D540" s="28"/>
      <c r="E540" s="31"/>
      <c r="F540" s="31"/>
      <c r="G540" s="31"/>
      <c r="I540" s="31"/>
      <c r="J540" s="80"/>
      <c r="K540" s="80"/>
      <c r="L540" s="31"/>
      <c r="M540" s="31"/>
      <c r="N540" s="80"/>
      <c r="O540" s="28"/>
      <c r="P540" s="28"/>
      <c r="Q540" s="28"/>
      <c r="R540" s="28"/>
      <c r="S540" s="28"/>
      <c r="T540" s="80"/>
      <c r="U540" s="80"/>
      <c r="V540" s="28"/>
    </row>
    <row r="541" ht="12.5" spans="1:22">
      <c r="A541" s="67"/>
      <c r="B541" s="31"/>
      <c r="C541" s="31"/>
      <c r="D541" s="28"/>
      <c r="E541" s="31"/>
      <c r="F541" s="31"/>
      <c r="G541" s="31"/>
      <c r="I541" s="31"/>
      <c r="J541" s="80"/>
      <c r="K541" s="80"/>
      <c r="L541" s="31"/>
      <c r="M541" s="31"/>
      <c r="N541" s="80"/>
      <c r="O541" s="28"/>
      <c r="P541" s="28"/>
      <c r="Q541" s="28"/>
      <c r="R541" s="28"/>
      <c r="S541" s="28"/>
      <c r="T541" s="80"/>
      <c r="U541" s="80"/>
      <c r="V541" s="28"/>
    </row>
    <row r="542" ht="12.5" spans="1:22">
      <c r="A542" s="67"/>
      <c r="B542" s="31"/>
      <c r="C542" s="31"/>
      <c r="D542" s="28"/>
      <c r="E542" s="31"/>
      <c r="F542" s="31"/>
      <c r="G542" s="31"/>
      <c r="I542" s="31"/>
      <c r="J542" s="80"/>
      <c r="K542" s="80"/>
      <c r="L542" s="31"/>
      <c r="M542" s="31"/>
      <c r="N542" s="80"/>
      <c r="O542" s="28"/>
      <c r="P542" s="28"/>
      <c r="Q542" s="28"/>
      <c r="R542" s="28"/>
      <c r="S542" s="28"/>
      <c r="T542" s="80"/>
      <c r="U542" s="80"/>
      <c r="V542" s="28"/>
    </row>
    <row r="543" ht="12.5" spans="1:22">
      <c r="A543" s="67"/>
      <c r="B543" s="31"/>
      <c r="C543" s="31"/>
      <c r="D543" s="28"/>
      <c r="E543" s="31"/>
      <c r="F543" s="31"/>
      <c r="G543" s="31"/>
      <c r="I543" s="31"/>
      <c r="J543" s="80"/>
      <c r="K543" s="80"/>
      <c r="L543" s="31"/>
      <c r="M543" s="31"/>
      <c r="N543" s="80"/>
      <c r="O543" s="28"/>
      <c r="P543" s="28"/>
      <c r="Q543" s="28"/>
      <c r="R543" s="28"/>
      <c r="S543" s="28"/>
      <c r="T543" s="80"/>
      <c r="U543" s="80"/>
      <c r="V543" s="28"/>
    </row>
    <row r="544" ht="12.5" spans="1:22">
      <c r="A544" s="67"/>
      <c r="B544" s="31"/>
      <c r="C544" s="31"/>
      <c r="D544" s="28"/>
      <c r="E544" s="31"/>
      <c r="F544" s="31"/>
      <c r="G544" s="31"/>
      <c r="I544" s="31"/>
      <c r="J544" s="80"/>
      <c r="K544" s="80"/>
      <c r="L544" s="31"/>
      <c r="M544" s="31"/>
      <c r="N544" s="80"/>
      <c r="O544" s="28"/>
      <c r="P544" s="28"/>
      <c r="Q544" s="28"/>
      <c r="R544" s="28"/>
      <c r="S544" s="28"/>
      <c r="T544" s="80"/>
      <c r="U544" s="80"/>
      <c r="V544" s="28"/>
    </row>
    <row r="545" ht="12.5" spans="1:22">
      <c r="A545" s="67"/>
      <c r="B545" s="31"/>
      <c r="C545" s="31"/>
      <c r="D545" s="28"/>
      <c r="E545" s="31"/>
      <c r="F545" s="31"/>
      <c r="G545" s="31"/>
      <c r="I545" s="31"/>
      <c r="J545" s="80"/>
      <c r="K545" s="80"/>
      <c r="L545" s="31"/>
      <c r="M545" s="31"/>
      <c r="N545" s="80"/>
      <c r="O545" s="28"/>
      <c r="P545" s="28"/>
      <c r="Q545" s="28"/>
      <c r="R545" s="28"/>
      <c r="S545" s="28"/>
      <c r="T545" s="80"/>
      <c r="U545" s="80"/>
      <c r="V545" s="28"/>
    </row>
    <row r="546" ht="12.5" spans="1:22">
      <c r="A546" s="67"/>
      <c r="B546" s="31"/>
      <c r="C546" s="31"/>
      <c r="D546" s="28"/>
      <c r="E546" s="31"/>
      <c r="F546" s="31"/>
      <c r="G546" s="31"/>
      <c r="I546" s="31"/>
      <c r="J546" s="80"/>
      <c r="K546" s="80"/>
      <c r="L546" s="31"/>
      <c r="M546" s="31"/>
      <c r="N546" s="80"/>
      <c r="O546" s="28"/>
      <c r="P546" s="28"/>
      <c r="Q546" s="28"/>
      <c r="R546" s="28"/>
      <c r="S546" s="28"/>
      <c r="T546" s="80"/>
      <c r="U546" s="80"/>
      <c r="V546" s="28"/>
    </row>
    <row r="547" ht="12.5" spans="1:22">
      <c r="A547" s="67"/>
      <c r="B547" s="31"/>
      <c r="C547" s="31"/>
      <c r="D547" s="28"/>
      <c r="E547" s="31"/>
      <c r="F547" s="31"/>
      <c r="G547" s="31"/>
      <c r="I547" s="31"/>
      <c r="J547" s="80"/>
      <c r="K547" s="80"/>
      <c r="L547" s="31"/>
      <c r="M547" s="31"/>
      <c r="N547" s="80"/>
      <c r="O547" s="28"/>
      <c r="P547" s="28"/>
      <c r="Q547" s="28"/>
      <c r="R547" s="28"/>
      <c r="S547" s="28"/>
      <c r="T547" s="80"/>
      <c r="U547" s="80"/>
      <c r="V547" s="28"/>
    </row>
    <row r="548" ht="12.5" spans="1:22">
      <c r="A548" s="67"/>
      <c r="B548" s="31"/>
      <c r="C548" s="31"/>
      <c r="D548" s="28"/>
      <c r="E548" s="31"/>
      <c r="F548" s="31"/>
      <c r="G548" s="31"/>
      <c r="I548" s="31"/>
      <c r="J548" s="80"/>
      <c r="K548" s="80"/>
      <c r="L548" s="31"/>
      <c r="M548" s="31"/>
      <c r="N548" s="80"/>
      <c r="O548" s="28"/>
      <c r="P548" s="28"/>
      <c r="Q548" s="28"/>
      <c r="R548" s="28"/>
      <c r="S548" s="28"/>
      <c r="T548" s="80"/>
      <c r="U548" s="80"/>
      <c r="V548" s="28"/>
    </row>
    <row r="549" ht="12.5" spans="1:22">
      <c r="A549" s="67"/>
      <c r="B549" s="31"/>
      <c r="C549" s="31"/>
      <c r="D549" s="28"/>
      <c r="E549" s="31"/>
      <c r="F549" s="31"/>
      <c r="G549" s="31"/>
      <c r="I549" s="31"/>
      <c r="J549" s="80"/>
      <c r="K549" s="80"/>
      <c r="L549" s="31"/>
      <c r="M549" s="31"/>
      <c r="N549" s="80"/>
      <c r="O549" s="28"/>
      <c r="P549" s="28"/>
      <c r="Q549" s="28"/>
      <c r="R549" s="28"/>
      <c r="S549" s="28"/>
      <c r="T549" s="80"/>
      <c r="U549" s="80"/>
      <c r="V549" s="28"/>
    </row>
    <row r="550" ht="12.5" spans="1:22">
      <c r="A550" s="67"/>
      <c r="B550" s="31"/>
      <c r="C550" s="31"/>
      <c r="D550" s="28"/>
      <c r="E550" s="31"/>
      <c r="F550" s="31"/>
      <c r="G550" s="31"/>
      <c r="I550" s="31"/>
      <c r="J550" s="80"/>
      <c r="K550" s="80"/>
      <c r="L550" s="31"/>
      <c r="M550" s="31"/>
      <c r="N550" s="80"/>
      <c r="O550" s="28"/>
      <c r="P550" s="28"/>
      <c r="Q550" s="28"/>
      <c r="R550" s="28"/>
      <c r="S550" s="28"/>
      <c r="T550" s="80"/>
      <c r="U550" s="80"/>
      <c r="V550" s="28"/>
    </row>
    <row r="551" ht="12.5" spans="1:22">
      <c r="A551" s="67"/>
      <c r="B551" s="31"/>
      <c r="C551" s="31"/>
      <c r="D551" s="28"/>
      <c r="E551" s="31"/>
      <c r="F551" s="31"/>
      <c r="G551" s="31"/>
      <c r="I551" s="31"/>
      <c r="J551" s="80"/>
      <c r="K551" s="80"/>
      <c r="L551" s="31"/>
      <c r="M551" s="31"/>
      <c r="N551" s="80"/>
      <c r="O551" s="28"/>
      <c r="P551" s="28"/>
      <c r="Q551" s="28"/>
      <c r="R551" s="28"/>
      <c r="S551" s="28"/>
      <c r="T551" s="80"/>
      <c r="U551" s="80"/>
      <c r="V551" s="28"/>
    </row>
    <row r="552" ht="12.5" spans="1:22">
      <c r="A552" s="67"/>
      <c r="B552" s="31"/>
      <c r="C552" s="31"/>
      <c r="D552" s="28"/>
      <c r="E552" s="31"/>
      <c r="F552" s="31"/>
      <c r="G552" s="31"/>
      <c r="I552" s="31"/>
      <c r="J552" s="80"/>
      <c r="K552" s="80"/>
      <c r="L552" s="31"/>
      <c r="M552" s="31"/>
      <c r="N552" s="80"/>
      <c r="O552" s="28"/>
      <c r="P552" s="28"/>
      <c r="Q552" s="28"/>
      <c r="R552" s="28"/>
      <c r="S552" s="28"/>
      <c r="T552" s="80"/>
      <c r="U552" s="80"/>
      <c r="V552" s="28"/>
    </row>
    <row r="553" ht="12.5" spans="1:22">
      <c r="A553" s="67"/>
      <c r="B553" s="31"/>
      <c r="C553" s="31"/>
      <c r="D553" s="28"/>
      <c r="E553" s="31"/>
      <c r="F553" s="31"/>
      <c r="G553" s="31"/>
      <c r="I553" s="31"/>
      <c r="J553" s="80"/>
      <c r="K553" s="80"/>
      <c r="L553" s="31"/>
      <c r="M553" s="31"/>
      <c r="N553" s="80"/>
      <c r="O553" s="28"/>
      <c r="P553" s="28"/>
      <c r="Q553" s="28"/>
      <c r="R553" s="28"/>
      <c r="S553" s="28"/>
      <c r="T553" s="80"/>
      <c r="U553" s="80"/>
      <c r="V553" s="28"/>
    </row>
    <row r="554" ht="12.5" spans="1:22">
      <c r="A554" s="67"/>
      <c r="B554" s="31"/>
      <c r="C554" s="31"/>
      <c r="D554" s="28"/>
      <c r="E554" s="31"/>
      <c r="F554" s="31"/>
      <c r="G554" s="31"/>
      <c r="I554" s="31"/>
      <c r="J554" s="80"/>
      <c r="K554" s="80"/>
      <c r="L554" s="31"/>
      <c r="M554" s="31"/>
      <c r="N554" s="80"/>
      <c r="O554" s="28"/>
      <c r="P554" s="28"/>
      <c r="Q554" s="28"/>
      <c r="R554" s="28"/>
      <c r="S554" s="28"/>
      <c r="T554" s="80"/>
      <c r="U554" s="80"/>
      <c r="V554" s="28"/>
    </row>
    <row r="555" ht="12.5" spans="1:22">
      <c r="A555" s="67"/>
      <c r="B555" s="31"/>
      <c r="C555" s="31"/>
      <c r="D555" s="28"/>
      <c r="E555" s="31"/>
      <c r="F555" s="31"/>
      <c r="G555" s="31"/>
      <c r="I555" s="31"/>
      <c r="J555" s="80"/>
      <c r="K555" s="80"/>
      <c r="L555" s="31"/>
      <c r="M555" s="31"/>
      <c r="N555" s="80"/>
      <c r="O555" s="28"/>
      <c r="P555" s="28"/>
      <c r="Q555" s="28"/>
      <c r="R555" s="28"/>
      <c r="S555" s="28"/>
      <c r="T555" s="80"/>
      <c r="U555" s="80"/>
      <c r="V555" s="28"/>
    </row>
    <row r="556" ht="12.5" spans="1:22">
      <c r="A556" s="67"/>
      <c r="B556" s="31"/>
      <c r="C556" s="31"/>
      <c r="D556" s="28"/>
      <c r="E556" s="31"/>
      <c r="F556" s="31"/>
      <c r="G556" s="31"/>
      <c r="I556" s="31"/>
      <c r="J556" s="80"/>
      <c r="K556" s="80"/>
      <c r="L556" s="31"/>
      <c r="M556" s="31"/>
      <c r="N556" s="80"/>
      <c r="O556" s="28"/>
      <c r="P556" s="28"/>
      <c r="Q556" s="28"/>
      <c r="R556" s="28"/>
      <c r="S556" s="28"/>
      <c r="T556" s="80"/>
      <c r="U556" s="80"/>
      <c r="V556" s="28"/>
    </row>
    <row r="557" ht="12.5" spans="1:22">
      <c r="A557" s="67"/>
      <c r="B557" s="31"/>
      <c r="C557" s="31"/>
      <c r="D557" s="28"/>
      <c r="E557" s="31"/>
      <c r="F557" s="31"/>
      <c r="G557" s="31"/>
      <c r="I557" s="31"/>
      <c r="J557" s="80"/>
      <c r="K557" s="80"/>
      <c r="L557" s="31"/>
      <c r="M557" s="31"/>
      <c r="N557" s="80"/>
      <c r="O557" s="28"/>
      <c r="P557" s="28"/>
      <c r="Q557" s="28"/>
      <c r="R557" s="28"/>
      <c r="S557" s="28"/>
      <c r="T557" s="80"/>
      <c r="U557" s="80"/>
      <c r="V557" s="28"/>
    </row>
    <row r="558" ht="12.5" spans="1:22">
      <c r="A558" s="67"/>
      <c r="B558" s="31"/>
      <c r="C558" s="31"/>
      <c r="D558" s="28"/>
      <c r="E558" s="31"/>
      <c r="F558" s="31"/>
      <c r="G558" s="31"/>
      <c r="I558" s="31"/>
      <c r="J558" s="80"/>
      <c r="K558" s="80"/>
      <c r="L558" s="31"/>
      <c r="M558" s="31"/>
      <c r="N558" s="80"/>
      <c r="O558" s="28"/>
      <c r="P558" s="28"/>
      <c r="Q558" s="28"/>
      <c r="R558" s="28"/>
      <c r="S558" s="28"/>
      <c r="T558" s="80"/>
      <c r="U558" s="80"/>
      <c r="V558" s="28"/>
    </row>
    <row r="559" ht="12.5" spans="1:22">
      <c r="A559" s="67"/>
      <c r="B559" s="31"/>
      <c r="C559" s="31"/>
      <c r="D559" s="28"/>
      <c r="E559" s="31"/>
      <c r="F559" s="31"/>
      <c r="G559" s="31"/>
      <c r="I559" s="31"/>
      <c r="J559" s="80"/>
      <c r="K559" s="80"/>
      <c r="L559" s="31"/>
      <c r="M559" s="31"/>
      <c r="N559" s="80"/>
      <c r="O559" s="28"/>
      <c r="P559" s="28"/>
      <c r="Q559" s="28"/>
      <c r="R559" s="28"/>
      <c r="S559" s="28"/>
      <c r="T559" s="80"/>
      <c r="U559" s="80"/>
      <c r="V559" s="28"/>
    </row>
    <row r="560" ht="12.5" spans="1:22">
      <c r="A560" s="67"/>
      <c r="B560" s="31"/>
      <c r="C560" s="31"/>
      <c r="D560" s="28"/>
      <c r="E560" s="31"/>
      <c r="F560" s="31"/>
      <c r="G560" s="31"/>
      <c r="I560" s="31"/>
      <c r="J560" s="80"/>
      <c r="K560" s="80"/>
      <c r="L560" s="31"/>
      <c r="M560" s="31"/>
      <c r="N560" s="80"/>
      <c r="O560" s="28"/>
      <c r="P560" s="28"/>
      <c r="Q560" s="28"/>
      <c r="R560" s="28"/>
      <c r="S560" s="28"/>
      <c r="T560" s="80"/>
      <c r="U560" s="80"/>
      <c r="V560" s="28"/>
    </row>
    <row r="561" ht="12.5" spans="1:22">
      <c r="A561" s="67"/>
      <c r="B561" s="31"/>
      <c r="C561" s="31"/>
      <c r="D561" s="28"/>
      <c r="E561" s="31"/>
      <c r="F561" s="31"/>
      <c r="G561" s="31"/>
      <c r="I561" s="31"/>
      <c r="J561" s="80"/>
      <c r="K561" s="80"/>
      <c r="L561" s="31"/>
      <c r="M561" s="31"/>
      <c r="N561" s="80"/>
      <c r="O561" s="28"/>
      <c r="P561" s="28"/>
      <c r="Q561" s="28"/>
      <c r="R561" s="28"/>
      <c r="S561" s="28"/>
      <c r="T561" s="80"/>
      <c r="U561" s="80"/>
      <c r="V561" s="28"/>
    </row>
    <row r="562" ht="12.5" spans="1:22">
      <c r="A562" s="67"/>
      <c r="B562" s="31"/>
      <c r="C562" s="31"/>
      <c r="D562" s="28"/>
      <c r="E562" s="31"/>
      <c r="F562" s="31"/>
      <c r="G562" s="31"/>
      <c r="I562" s="31"/>
      <c r="J562" s="80"/>
      <c r="K562" s="80"/>
      <c r="L562" s="31"/>
      <c r="M562" s="31"/>
      <c r="N562" s="80"/>
      <c r="O562" s="28"/>
      <c r="P562" s="28"/>
      <c r="Q562" s="28"/>
      <c r="R562" s="28"/>
      <c r="S562" s="28"/>
      <c r="T562" s="80"/>
      <c r="U562" s="80"/>
      <c r="V562" s="28"/>
    </row>
    <row r="563" ht="12.5" spans="1:22">
      <c r="A563" s="67"/>
      <c r="B563" s="31"/>
      <c r="C563" s="31"/>
      <c r="D563" s="28"/>
      <c r="E563" s="31"/>
      <c r="F563" s="31"/>
      <c r="G563" s="31"/>
      <c r="I563" s="31"/>
      <c r="J563" s="80"/>
      <c r="K563" s="80"/>
      <c r="L563" s="31"/>
      <c r="M563" s="31"/>
      <c r="N563" s="80"/>
      <c r="O563" s="28"/>
      <c r="P563" s="28"/>
      <c r="Q563" s="28"/>
      <c r="R563" s="28"/>
      <c r="S563" s="28"/>
      <c r="T563" s="80"/>
      <c r="U563" s="80"/>
      <c r="V563" s="28"/>
    </row>
    <row r="564" ht="12.5" spans="1:22">
      <c r="A564" s="67"/>
      <c r="B564" s="31"/>
      <c r="C564" s="31"/>
      <c r="D564" s="28"/>
      <c r="E564" s="31"/>
      <c r="F564" s="31"/>
      <c r="G564" s="31"/>
      <c r="I564" s="31"/>
      <c r="J564" s="80"/>
      <c r="K564" s="80"/>
      <c r="L564" s="31"/>
      <c r="M564" s="31"/>
      <c r="N564" s="80"/>
      <c r="O564" s="28"/>
      <c r="P564" s="28"/>
      <c r="Q564" s="28"/>
      <c r="R564" s="28"/>
      <c r="S564" s="28"/>
      <c r="T564" s="80"/>
      <c r="U564" s="80"/>
      <c r="V564" s="28"/>
    </row>
    <row r="565" ht="12.5" spans="1:22">
      <c r="A565" s="67"/>
      <c r="B565" s="31"/>
      <c r="C565" s="31"/>
      <c r="D565" s="28"/>
      <c r="E565" s="31"/>
      <c r="F565" s="31"/>
      <c r="G565" s="31"/>
      <c r="I565" s="31"/>
      <c r="J565" s="80"/>
      <c r="K565" s="80"/>
      <c r="L565" s="31"/>
      <c r="M565" s="31"/>
      <c r="N565" s="80"/>
      <c r="O565" s="28"/>
      <c r="P565" s="28"/>
      <c r="Q565" s="28"/>
      <c r="R565" s="28"/>
      <c r="S565" s="28"/>
      <c r="T565" s="80"/>
      <c r="U565" s="80"/>
      <c r="V565" s="28"/>
    </row>
    <row r="566" ht="12.5" spans="1:22">
      <c r="A566" s="67"/>
      <c r="B566" s="31"/>
      <c r="C566" s="31"/>
      <c r="D566" s="28"/>
      <c r="E566" s="31"/>
      <c r="F566" s="31"/>
      <c r="G566" s="31"/>
      <c r="I566" s="31"/>
      <c r="J566" s="80"/>
      <c r="K566" s="80"/>
      <c r="L566" s="31"/>
      <c r="M566" s="31"/>
      <c r="N566" s="80"/>
      <c r="O566" s="28"/>
      <c r="P566" s="28"/>
      <c r="Q566" s="28"/>
      <c r="R566" s="28"/>
      <c r="S566" s="28"/>
      <c r="T566" s="80"/>
      <c r="U566" s="80"/>
      <c r="V566" s="28"/>
    </row>
    <row r="567" ht="12.5" spans="1:22">
      <c r="A567" s="67"/>
      <c r="B567" s="31"/>
      <c r="C567" s="31"/>
      <c r="D567" s="28"/>
      <c r="E567" s="31"/>
      <c r="F567" s="31"/>
      <c r="G567" s="31"/>
      <c r="I567" s="31"/>
      <c r="J567" s="80"/>
      <c r="K567" s="80"/>
      <c r="L567" s="31"/>
      <c r="M567" s="31"/>
      <c r="N567" s="80"/>
      <c r="O567" s="28"/>
      <c r="P567" s="28"/>
      <c r="Q567" s="28"/>
      <c r="R567" s="28"/>
      <c r="S567" s="28"/>
      <c r="T567" s="80"/>
      <c r="U567" s="80"/>
      <c r="V567" s="28"/>
    </row>
    <row r="568" ht="12.5" spans="1:22">
      <c r="A568" s="67"/>
      <c r="B568" s="31"/>
      <c r="C568" s="31"/>
      <c r="D568" s="28"/>
      <c r="E568" s="31"/>
      <c r="F568" s="31"/>
      <c r="G568" s="31"/>
      <c r="I568" s="31"/>
      <c r="J568" s="80"/>
      <c r="K568" s="80"/>
      <c r="L568" s="31"/>
      <c r="M568" s="31"/>
      <c r="N568" s="80"/>
      <c r="O568" s="28"/>
      <c r="P568" s="28"/>
      <c r="Q568" s="28"/>
      <c r="R568" s="28"/>
      <c r="S568" s="28"/>
      <c r="T568" s="80"/>
      <c r="U568" s="80"/>
      <c r="V568" s="28"/>
    </row>
    <row r="569" ht="12.5" spans="1:22">
      <c r="A569" s="67"/>
      <c r="B569" s="31"/>
      <c r="C569" s="31"/>
      <c r="D569" s="28"/>
      <c r="E569" s="31"/>
      <c r="F569" s="31"/>
      <c r="G569" s="31"/>
      <c r="I569" s="31"/>
      <c r="J569" s="80"/>
      <c r="K569" s="80"/>
      <c r="L569" s="31"/>
      <c r="M569" s="31"/>
      <c r="N569" s="80"/>
      <c r="O569" s="28"/>
      <c r="P569" s="28"/>
      <c r="Q569" s="28"/>
      <c r="R569" s="28"/>
      <c r="S569" s="28"/>
      <c r="T569" s="80"/>
      <c r="U569" s="80"/>
      <c r="V569" s="28"/>
    </row>
    <row r="570" ht="12.5" spans="1:22">
      <c r="A570" s="67"/>
      <c r="B570" s="31"/>
      <c r="C570" s="31"/>
      <c r="D570" s="28"/>
      <c r="E570" s="31"/>
      <c r="F570" s="31"/>
      <c r="G570" s="31"/>
      <c r="I570" s="31"/>
      <c r="J570" s="80"/>
      <c r="K570" s="80"/>
      <c r="L570" s="31"/>
      <c r="M570" s="31"/>
      <c r="N570" s="80"/>
      <c r="O570" s="28"/>
      <c r="P570" s="28"/>
      <c r="Q570" s="28"/>
      <c r="R570" s="28"/>
      <c r="S570" s="28"/>
      <c r="T570" s="80"/>
      <c r="U570" s="80"/>
      <c r="V570" s="28"/>
    </row>
    <row r="571" ht="12.5" spans="1:22">
      <c r="A571" s="67"/>
      <c r="B571" s="31"/>
      <c r="C571" s="31"/>
      <c r="D571" s="28"/>
      <c r="E571" s="31"/>
      <c r="F571" s="31"/>
      <c r="G571" s="31"/>
      <c r="I571" s="31"/>
      <c r="J571" s="80"/>
      <c r="K571" s="80"/>
      <c r="L571" s="31"/>
      <c r="M571" s="31"/>
      <c r="N571" s="80"/>
      <c r="O571" s="28"/>
      <c r="P571" s="28"/>
      <c r="Q571" s="28"/>
      <c r="R571" s="28"/>
      <c r="S571" s="28"/>
      <c r="T571" s="80"/>
      <c r="U571" s="80"/>
      <c r="V571" s="28"/>
    </row>
    <row r="572" ht="12.5" spans="1:22">
      <c r="A572" s="67"/>
      <c r="B572" s="31"/>
      <c r="C572" s="31"/>
      <c r="D572" s="28"/>
      <c r="E572" s="31"/>
      <c r="F572" s="31"/>
      <c r="G572" s="31"/>
      <c r="I572" s="31"/>
      <c r="J572" s="80"/>
      <c r="K572" s="80"/>
      <c r="L572" s="31"/>
      <c r="M572" s="31"/>
      <c r="N572" s="80"/>
      <c r="O572" s="28"/>
      <c r="P572" s="28"/>
      <c r="Q572" s="28"/>
      <c r="R572" s="28"/>
      <c r="S572" s="28"/>
      <c r="T572" s="80"/>
      <c r="U572" s="80"/>
      <c r="V572" s="28"/>
    </row>
    <row r="573" ht="12.5" spans="1:22">
      <c r="A573" s="67"/>
      <c r="B573" s="31"/>
      <c r="C573" s="31"/>
      <c r="D573" s="28"/>
      <c r="E573" s="31"/>
      <c r="F573" s="31"/>
      <c r="G573" s="31"/>
      <c r="I573" s="31"/>
      <c r="J573" s="80"/>
      <c r="K573" s="80"/>
      <c r="L573" s="31"/>
      <c r="M573" s="31"/>
      <c r="N573" s="80"/>
      <c r="O573" s="28"/>
      <c r="P573" s="28"/>
      <c r="Q573" s="28"/>
      <c r="R573" s="28"/>
      <c r="S573" s="28"/>
      <c r="T573" s="80"/>
      <c r="U573" s="80"/>
      <c r="V573" s="28"/>
    </row>
    <row r="574" ht="12.5" spans="1:22">
      <c r="A574" s="67"/>
      <c r="B574" s="31"/>
      <c r="C574" s="31"/>
      <c r="D574" s="28"/>
      <c r="E574" s="31"/>
      <c r="F574" s="31"/>
      <c r="G574" s="31"/>
      <c r="I574" s="31"/>
      <c r="J574" s="80"/>
      <c r="K574" s="80"/>
      <c r="L574" s="31"/>
      <c r="M574" s="31"/>
      <c r="N574" s="80"/>
      <c r="O574" s="28"/>
      <c r="P574" s="28"/>
      <c r="Q574" s="28"/>
      <c r="R574" s="28"/>
      <c r="S574" s="28"/>
      <c r="T574" s="80"/>
      <c r="U574" s="80"/>
      <c r="V574" s="28"/>
    </row>
    <row r="575" ht="12.5" spans="1:22">
      <c r="A575" s="67"/>
      <c r="B575" s="31"/>
      <c r="C575" s="31"/>
      <c r="D575" s="28"/>
      <c r="E575" s="31"/>
      <c r="F575" s="31"/>
      <c r="G575" s="31"/>
      <c r="I575" s="31"/>
      <c r="J575" s="80"/>
      <c r="K575" s="80"/>
      <c r="L575" s="31"/>
      <c r="M575" s="31"/>
      <c r="N575" s="80"/>
      <c r="O575" s="28"/>
      <c r="P575" s="28"/>
      <c r="Q575" s="28"/>
      <c r="R575" s="28"/>
      <c r="S575" s="28"/>
      <c r="T575" s="80"/>
      <c r="U575" s="80"/>
      <c r="V575" s="28"/>
    </row>
    <row r="576" ht="12.5" spans="1:22">
      <c r="A576" s="67"/>
      <c r="B576" s="31"/>
      <c r="C576" s="31"/>
      <c r="D576" s="28"/>
      <c r="E576" s="31"/>
      <c r="F576" s="31"/>
      <c r="G576" s="31"/>
      <c r="I576" s="31"/>
      <c r="J576" s="80"/>
      <c r="K576" s="80"/>
      <c r="L576" s="31"/>
      <c r="M576" s="31"/>
      <c r="N576" s="80"/>
      <c r="O576" s="28"/>
      <c r="P576" s="28"/>
      <c r="Q576" s="28"/>
      <c r="R576" s="28"/>
      <c r="S576" s="28"/>
      <c r="T576" s="80"/>
      <c r="U576" s="80"/>
      <c r="V576" s="28"/>
    </row>
    <row r="577" ht="12.5" spans="1:22">
      <c r="A577" s="67"/>
      <c r="B577" s="31"/>
      <c r="C577" s="31"/>
      <c r="D577" s="28"/>
      <c r="E577" s="31"/>
      <c r="F577" s="31"/>
      <c r="G577" s="31"/>
      <c r="I577" s="31"/>
      <c r="J577" s="80"/>
      <c r="K577" s="80"/>
      <c r="L577" s="31"/>
      <c r="M577" s="31"/>
      <c r="N577" s="80"/>
      <c r="O577" s="28"/>
      <c r="P577" s="28"/>
      <c r="Q577" s="28"/>
      <c r="R577" s="28"/>
      <c r="S577" s="28"/>
      <c r="T577" s="80"/>
      <c r="U577" s="80"/>
      <c r="V577" s="28"/>
    </row>
    <row r="578" ht="12.5" spans="1:22">
      <c r="A578" s="67"/>
      <c r="B578" s="31"/>
      <c r="C578" s="31"/>
      <c r="D578" s="28"/>
      <c r="E578" s="31"/>
      <c r="F578" s="31"/>
      <c r="G578" s="31"/>
      <c r="I578" s="31"/>
      <c r="J578" s="80"/>
      <c r="K578" s="80"/>
      <c r="L578" s="31"/>
      <c r="M578" s="31"/>
      <c r="N578" s="80"/>
      <c r="O578" s="28"/>
      <c r="P578" s="28"/>
      <c r="Q578" s="28"/>
      <c r="R578" s="28"/>
      <c r="S578" s="28"/>
      <c r="T578" s="80"/>
      <c r="U578" s="80"/>
      <c r="V578" s="28"/>
    </row>
    <row r="579" ht="12.5" spans="1:22">
      <c r="A579" s="67"/>
      <c r="B579" s="31"/>
      <c r="C579" s="31"/>
      <c r="D579" s="28"/>
      <c r="E579" s="31"/>
      <c r="F579" s="31"/>
      <c r="G579" s="31"/>
      <c r="I579" s="31"/>
      <c r="J579" s="80"/>
      <c r="K579" s="80"/>
      <c r="L579" s="31"/>
      <c r="M579" s="31"/>
      <c r="N579" s="80"/>
      <c r="O579" s="28"/>
      <c r="P579" s="28"/>
      <c r="Q579" s="28"/>
      <c r="R579" s="28"/>
      <c r="S579" s="28"/>
      <c r="T579" s="80"/>
      <c r="U579" s="80"/>
      <c r="V579" s="28"/>
    </row>
    <row r="580" ht="12.5" spans="1:22">
      <c r="A580" s="67"/>
      <c r="B580" s="31"/>
      <c r="C580" s="31"/>
      <c r="D580" s="28"/>
      <c r="E580" s="31"/>
      <c r="F580" s="31"/>
      <c r="G580" s="31"/>
      <c r="I580" s="31"/>
      <c r="J580" s="80"/>
      <c r="K580" s="80"/>
      <c r="L580" s="31"/>
      <c r="M580" s="31"/>
      <c r="N580" s="80"/>
      <c r="O580" s="28"/>
      <c r="P580" s="28"/>
      <c r="Q580" s="28"/>
      <c r="R580" s="28"/>
      <c r="S580" s="28"/>
      <c r="T580" s="80"/>
      <c r="U580" s="80"/>
      <c r="V580" s="28"/>
    </row>
    <row r="581" ht="12.5" spans="1:22">
      <c r="A581" s="67"/>
      <c r="B581" s="31"/>
      <c r="C581" s="31"/>
      <c r="D581" s="28"/>
      <c r="E581" s="31"/>
      <c r="F581" s="31"/>
      <c r="G581" s="31"/>
      <c r="I581" s="31"/>
      <c r="J581" s="80"/>
      <c r="K581" s="80"/>
      <c r="L581" s="31"/>
      <c r="M581" s="31"/>
      <c r="N581" s="80"/>
      <c r="O581" s="28"/>
      <c r="P581" s="28"/>
      <c r="Q581" s="28"/>
      <c r="R581" s="28"/>
      <c r="S581" s="28"/>
      <c r="T581" s="80"/>
      <c r="U581" s="80"/>
      <c r="V581" s="28"/>
    </row>
    <row r="582" ht="12.5" spans="1:22">
      <c r="A582" s="67"/>
      <c r="B582" s="31"/>
      <c r="C582" s="31"/>
      <c r="D582" s="28"/>
      <c r="E582" s="31"/>
      <c r="F582" s="31"/>
      <c r="G582" s="31"/>
      <c r="I582" s="31"/>
      <c r="J582" s="80"/>
      <c r="K582" s="80"/>
      <c r="L582" s="31"/>
      <c r="M582" s="31"/>
      <c r="N582" s="80"/>
      <c r="O582" s="28"/>
      <c r="P582" s="28"/>
      <c r="Q582" s="28"/>
      <c r="R582" s="28"/>
      <c r="S582" s="28"/>
      <c r="T582" s="80"/>
      <c r="U582" s="80"/>
      <c r="V582" s="28"/>
    </row>
    <row r="583" ht="12.5" spans="1:22">
      <c r="A583" s="67"/>
      <c r="B583" s="31"/>
      <c r="C583" s="31"/>
      <c r="D583" s="28"/>
      <c r="E583" s="31"/>
      <c r="F583" s="31"/>
      <c r="G583" s="31"/>
      <c r="I583" s="31"/>
      <c r="J583" s="80"/>
      <c r="K583" s="80"/>
      <c r="L583" s="31"/>
      <c r="M583" s="31"/>
      <c r="N583" s="80"/>
      <c r="O583" s="28"/>
      <c r="P583" s="28"/>
      <c r="Q583" s="28"/>
      <c r="R583" s="28"/>
      <c r="S583" s="28"/>
      <c r="T583" s="80"/>
      <c r="U583" s="80"/>
      <c r="V583" s="28"/>
    </row>
    <row r="584" ht="12.5" spans="1:22">
      <c r="A584" s="67"/>
      <c r="B584" s="31"/>
      <c r="C584" s="31"/>
      <c r="D584" s="28"/>
      <c r="E584" s="31"/>
      <c r="F584" s="31"/>
      <c r="G584" s="31"/>
      <c r="I584" s="31"/>
      <c r="J584" s="80"/>
      <c r="K584" s="80"/>
      <c r="L584" s="31"/>
      <c r="M584" s="31"/>
      <c r="N584" s="80"/>
      <c r="O584" s="28"/>
      <c r="P584" s="28"/>
      <c r="Q584" s="28"/>
      <c r="R584" s="28"/>
      <c r="S584" s="28"/>
      <c r="T584" s="80"/>
      <c r="U584" s="80"/>
      <c r="V584" s="28"/>
    </row>
    <row r="585" ht="12.5" spans="1:22">
      <c r="A585" s="67"/>
      <c r="B585" s="31"/>
      <c r="C585" s="31"/>
      <c r="D585" s="28"/>
      <c r="E585" s="31"/>
      <c r="F585" s="31"/>
      <c r="G585" s="31"/>
      <c r="I585" s="31"/>
      <c r="J585" s="80"/>
      <c r="K585" s="80"/>
      <c r="L585" s="31"/>
      <c r="M585" s="31"/>
      <c r="N585" s="80"/>
      <c r="O585" s="28"/>
      <c r="P585" s="28"/>
      <c r="Q585" s="28"/>
      <c r="R585" s="28"/>
      <c r="S585" s="28"/>
      <c r="T585" s="80"/>
      <c r="U585" s="80"/>
      <c r="V585" s="28"/>
    </row>
    <row r="586" ht="12.5" spans="1:22">
      <c r="A586" s="67"/>
      <c r="B586" s="31"/>
      <c r="C586" s="31"/>
      <c r="D586" s="28"/>
      <c r="E586" s="31"/>
      <c r="F586" s="31"/>
      <c r="G586" s="31"/>
      <c r="I586" s="31"/>
      <c r="J586" s="80"/>
      <c r="K586" s="80"/>
      <c r="L586" s="31"/>
      <c r="M586" s="31"/>
      <c r="N586" s="80"/>
      <c r="O586" s="28"/>
      <c r="P586" s="28"/>
      <c r="Q586" s="28"/>
      <c r="R586" s="28"/>
      <c r="S586" s="28"/>
      <c r="T586" s="80"/>
      <c r="U586" s="80"/>
      <c r="V586" s="28"/>
    </row>
    <row r="587" ht="12.5" spans="1:22">
      <c r="A587" s="67"/>
      <c r="B587" s="31"/>
      <c r="C587" s="31"/>
      <c r="D587" s="28"/>
      <c r="E587" s="31"/>
      <c r="F587" s="31"/>
      <c r="G587" s="31"/>
      <c r="I587" s="31"/>
      <c r="J587" s="80"/>
      <c r="K587" s="80"/>
      <c r="L587" s="31"/>
      <c r="M587" s="31"/>
      <c r="N587" s="80"/>
      <c r="O587" s="28"/>
      <c r="P587" s="28"/>
      <c r="Q587" s="28"/>
      <c r="R587" s="28"/>
      <c r="S587" s="28"/>
      <c r="T587" s="80"/>
      <c r="U587" s="80"/>
      <c r="V587" s="28"/>
    </row>
    <row r="588" ht="12.5" spans="1:22">
      <c r="A588" s="67"/>
      <c r="B588" s="31"/>
      <c r="C588" s="31"/>
      <c r="D588" s="28"/>
      <c r="E588" s="31"/>
      <c r="F588" s="31"/>
      <c r="G588" s="31"/>
      <c r="I588" s="31"/>
      <c r="J588" s="80"/>
      <c r="K588" s="80"/>
      <c r="L588" s="31"/>
      <c r="M588" s="31"/>
      <c r="N588" s="80"/>
      <c r="O588" s="28"/>
      <c r="P588" s="28"/>
      <c r="Q588" s="28"/>
      <c r="R588" s="28"/>
      <c r="S588" s="28"/>
      <c r="T588" s="80"/>
      <c r="U588" s="80"/>
      <c r="V588" s="28"/>
    </row>
    <row r="589" ht="12.5" spans="1:22">
      <c r="A589" s="67"/>
      <c r="B589" s="31"/>
      <c r="C589" s="31"/>
      <c r="D589" s="28"/>
      <c r="E589" s="31"/>
      <c r="F589" s="31"/>
      <c r="G589" s="31"/>
      <c r="I589" s="31"/>
      <c r="J589" s="80"/>
      <c r="K589" s="80"/>
      <c r="L589" s="31"/>
      <c r="M589" s="31"/>
      <c r="N589" s="80"/>
      <c r="O589" s="28"/>
      <c r="P589" s="28"/>
      <c r="Q589" s="28"/>
      <c r="R589" s="28"/>
      <c r="S589" s="28"/>
      <c r="T589" s="80"/>
      <c r="U589" s="80"/>
      <c r="V589" s="28"/>
    </row>
    <row r="590" ht="12.5" spans="1:22">
      <c r="A590" s="67"/>
      <c r="B590" s="31"/>
      <c r="C590" s="31"/>
      <c r="D590" s="28"/>
      <c r="E590" s="31"/>
      <c r="F590" s="31"/>
      <c r="G590" s="31"/>
      <c r="I590" s="31"/>
      <c r="J590" s="80"/>
      <c r="K590" s="80"/>
      <c r="L590" s="31"/>
      <c r="M590" s="31"/>
      <c r="N590" s="80"/>
      <c r="O590" s="28"/>
      <c r="P590" s="28"/>
      <c r="Q590" s="28"/>
      <c r="R590" s="28"/>
      <c r="S590" s="28"/>
      <c r="T590" s="80"/>
      <c r="U590" s="80"/>
      <c r="V590" s="28"/>
    </row>
    <row r="591" ht="12.5" spans="1:22">
      <c r="A591" s="67"/>
      <c r="B591" s="31"/>
      <c r="C591" s="31"/>
      <c r="D591" s="28"/>
      <c r="E591" s="31"/>
      <c r="F591" s="31"/>
      <c r="G591" s="31"/>
      <c r="I591" s="31"/>
      <c r="J591" s="80"/>
      <c r="K591" s="80"/>
      <c r="L591" s="31"/>
      <c r="M591" s="31"/>
      <c r="N591" s="80"/>
      <c r="O591" s="28"/>
      <c r="P591" s="28"/>
      <c r="Q591" s="28"/>
      <c r="R591" s="28"/>
      <c r="S591" s="28"/>
      <c r="T591" s="80"/>
      <c r="U591" s="80"/>
      <c r="V591" s="28"/>
    </row>
    <row r="592" ht="12.5" spans="1:22">
      <c r="A592" s="67"/>
      <c r="B592" s="31"/>
      <c r="C592" s="31"/>
      <c r="D592" s="28"/>
      <c r="E592" s="31"/>
      <c r="F592" s="31"/>
      <c r="G592" s="31"/>
      <c r="I592" s="31"/>
      <c r="J592" s="80"/>
      <c r="K592" s="80"/>
      <c r="L592" s="31"/>
      <c r="M592" s="31"/>
      <c r="N592" s="80"/>
      <c r="O592" s="28"/>
      <c r="P592" s="28"/>
      <c r="Q592" s="28"/>
      <c r="R592" s="28"/>
      <c r="S592" s="28"/>
      <c r="T592" s="80"/>
      <c r="U592" s="80"/>
      <c r="V592" s="28"/>
    </row>
    <row r="593" ht="12.5" spans="1:22">
      <c r="A593" s="67"/>
      <c r="B593" s="31"/>
      <c r="C593" s="31"/>
      <c r="D593" s="28"/>
      <c r="E593" s="31"/>
      <c r="F593" s="31"/>
      <c r="G593" s="31"/>
      <c r="I593" s="31"/>
      <c r="J593" s="80"/>
      <c r="K593" s="80"/>
      <c r="L593" s="31"/>
      <c r="M593" s="31"/>
      <c r="N593" s="80"/>
      <c r="O593" s="28"/>
      <c r="P593" s="28"/>
      <c r="Q593" s="28"/>
      <c r="R593" s="28"/>
      <c r="S593" s="28"/>
      <c r="T593" s="80"/>
      <c r="U593" s="80"/>
      <c r="V593" s="28"/>
    </row>
    <row r="594" ht="12.5" spans="1:22">
      <c r="A594" s="67"/>
      <c r="B594" s="31"/>
      <c r="C594" s="31"/>
      <c r="D594" s="28"/>
      <c r="E594" s="31"/>
      <c r="F594" s="31"/>
      <c r="G594" s="31"/>
      <c r="I594" s="31"/>
      <c r="J594" s="80"/>
      <c r="K594" s="80"/>
      <c r="L594" s="31"/>
      <c r="M594" s="31"/>
      <c r="N594" s="80"/>
      <c r="O594" s="28"/>
      <c r="P594" s="28"/>
      <c r="Q594" s="28"/>
      <c r="R594" s="28"/>
      <c r="S594" s="28"/>
      <c r="T594" s="80"/>
      <c r="U594" s="80"/>
      <c r="V594" s="28"/>
    </row>
    <row r="595" ht="12.5" spans="1:22">
      <c r="A595" s="67"/>
      <c r="B595" s="31"/>
      <c r="C595" s="31"/>
      <c r="D595" s="28"/>
      <c r="E595" s="31"/>
      <c r="F595" s="31"/>
      <c r="G595" s="31"/>
      <c r="I595" s="31"/>
      <c r="J595" s="80"/>
      <c r="K595" s="80"/>
      <c r="L595" s="31"/>
      <c r="M595" s="31"/>
      <c r="N595" s="80"/>
      <c r="O595" s="28"/>
      <c r="P595" s="28"/>
      <c r="Q595" s="28"/>
      <c r="R595" s="28"/>
      <c r="S595" s="28"/>
      <c r="T595" s="80"/>
      <c r="U595" s="80"/>
      <c r="V595" s="28"/>
    </row>
    <row r="596" ht="12.5" spans="1:22">
      <c r="A596" s="67"/>
      <c r="B596" s="31"/>
      <c r="C596" s="31"/>
      <c r="D596" s="28"/>
      <c r="E596" s="31"/>
      <c r="F596" s="31"/>
      <c r="G596" s="31"/>
      <c r="I596" s="31"/>
      <c r="J596" s="80"/>
      <c r="K596" s="80"/>
      <c r="L596" s="31"/>
      <c r="M596" s="31"/>
      <c r="N596" s="80"/>
      <c r="O596" s="28"/>
      <c r="P596" s="28"/>
      <c r="Q596" s="28"/>
      <c r="R596" s="28"/>
      <c r="S596" s="28"/>
      <c r="T596" s="80"/>
      <c r="U596" s="80"/>
      <c r="V596" s="28"/>
    </row>
    <row r="597" ht="12.5" spans="1:22">
      <c r="A597" s="67"/>
      <c r="B597" s="31"/>
      <c r="C597" s="31"/>
      <c r="D597" s="28"/>
      <c r="E597" s="31"/>
      <c r="F597" s="31"/>
      <c r="G597" s="31"/>
      <c r="I597" s="31"/>
      <c r="J597" s="80"/>
      <c r="K597" s="80"/>
      <c r="L597" s="31"/>
      <c r="M597" s="31"/>
      <c r="N597" s="80"/>
      <c r="O597" s="28"/>
      <c r="P597" s="28"/>
      <c r="Q597" s="28"/>
      <c r="R597" s="28"/>
      <c r="S597" s="28"/>
      <c r="T597" s="80"/>
      <c r="U597" s="80"/>
      <c r="V597" s="28"/>
    </row>
    <row r="598" ht="12.5" spans="1:22">
      <c r="A598" s="67"/>
      <c r="B598" s="31"/>
      <c r="C598" s="31"/>
      <c r="D598" s="28"/>
      <c r="E598" s="31"/>
      <c r="F598" s="31"/>
      <c r="G598" s="31"/>
      <c r="I598" s="31"/>
      <c r="J598" s="80"/>
      <c r="K598" s="80"/>
      <c r="L598" s="31"/>
      <c r="M598" s="31"/>
      <c r="N598" s="80"/>
      <c r="O598" s="28"/>
      <c r="P598" s="28"/>
      <c r="Q598" s="28"/>
      <c r="R598" s="28"/>
      <c r="S598" s="28"/>
      <c r="T598" s="80"/>
      <c r="U598" s="80"/>
      <c r="V598" s="28"/>
    </row>
    <row r="599" ht="12.5" spans="1:22">
      <c r="A599" s="67"/>
      <c r="B599" s="31"/>
      <c r="C599" s="31"/>
      <c r="D599" s="28"/>
      <c r="E599" s="31"/>
      <c r="F599" s="31"/>
      <c r="G599" s="31"/>
      <c r="I599" s="31"/>
      <c r="J599" s="80"/>
      <c r="K599" s="80"/>
      <c r="L599" s="31"/>
      <c r="M599" s="31"/>
      <c r="N599" s="80"/>
      <c r="O599" s="28"/>
      <c r="P599" s="28"/>
      <c r="Q599" s="28"/>
      <c r="R599" s="28"/>
      <c r="S599" s="28"/>
      <c r="T599" s="80"/>
      <c r="U599" s="80"/>
      <c r="V599" s="28"/>
    </row>
    <row r="600" ht="12.5" spans="1:22">
      <c r="A600" s="67"/>
      <c r="B600" s="31"/>
      <c r="C600" s="31"/>
      <c r="D600" s="28"/>
      <c r="E600" s="31"/>
      <c r="F600" s="31"/>
      <c r="G600" s="31"/>
      <c r="I600" s="31"/>
      <c r="J600" s="80"/>
      <c r="K600" s="80"/>
      <c r="L600" s="31"/>
      <c r="M600" s="31"/>
      <c r="N600" s="80"/>
      <c r="O600" s="28"/>
      <c r="P600" s="28"/>
      <c r="Q600" s="28"/>
      <c r="R600" s="28"/>
      <c r="S600" s="28"/>
      <c r="T600" s="80"/>
      <c r="U600" s="80"/>
      <c r="V600" s="28"/>
    </row>
    <row r="601" ht="12.5" spans="1:22">
      <c r="A601" s="67"/>
      <c r="B601" s="31"/>
      <c r="C601" s="31"/>
      <c r="D601" s="28"/>
      <c r="E601" s="31"/>
      <c r="F601" s="31"/>
      <c r="G601" s="31"/>
      <c r="I601" s="31"/>
      <c r="J601" s="80"/>
      <c r="K601" s="80"/>
      <c r="L601" s="31"/>
      <c r="M601" s="31"/>
      <c r="N601" s="80"/>
      <c r="O601" s="28"/>
      <c r="P601" s="28"/>
      <c r="Q601" s="28"/>
      <c r="R601" s="28"/>
      <c r="S601" s="28"/>
      <c r="T601" s="80"/>
      <c r="U601" s="80"/>
      <c r="V601" s="28"/>
    </row>
    <row r="602" ht="12.5" spans="1:22">
      <c r="A602" s="67"/>
      <c r="B602" s="31"/>
      <c r="C602" s="31"/>
      <c r="D602" s="28"/>
      <c r="E602" s="31"/>
      <c r="F602" s="31"/>
      <c r="G602" s="31"/>
      <c r="I602" s="31"/>
      <c r="J602" s="80"/>
      <c r="K602" s="80"/>
      <c r="L602" s="31"/>
      <c r="M602" s="31"/>
      <c r="N602" s="80"/>
      <c r="O602" s="28"/>
      <c r="P602" s="28"/>
      <c r="Q602" s="28"/>
      <c r="R602" s="28"/>
      <c r="S602" s="28"/>
      <c r="T602" s="80"/>
      <c r="U602" s="80"/>
      <c r="V602" s="28"/>
    </row>
    <row r="603" ht="12.5" spans="1:22">
      <c r="A603" s="67"/>
      <c r="B603" s="31"/>
      <c r="C603" s="31"/>
      <c r="D603" s="28"/>
      <c r="E603" s="31"/>
      <c r="F603" s="31"/>
      <c r="G603" s="31"/>
      <c r="I603" s="31"/>
      <c r="J603" s="80"/>
      <c r="K603" s="80"/>
      <c r="L603" s="31"/>
      <c r="M603" s="31"/>
      <c r="N603" s="80"/>
      <c r="O603" s="28"/>
      <c r="P603" s="28"/>
      <c r="Q603" s="28"/>
      <c r="R603" s="28"/>
      <c r="S603" s="28"/>
      <c r="T603" s="80"/>
      <c r="U603" s="80"/>
      <c r="V603" s="28"/>
    </row>
    <row r="604" ht="12.5" spans="1:22">
      <c r="A604" s="67"/>
      <c r="B604" s="31"/>
      <c r="C604" s="31"/>
      <c r="D604" s="28"/>
      <c r="E604" s="31"/>
      <c r="F604" s="31"/>
      <c r="G604" s="31"/>
      <c r="I604" s="31"/>
      <c r="J604" s="80"/>
      <c r="K604" s="80"/>
      <c r="L604" s="31"/>
      <c r="M604" s="31"/>
      <c r="N604" s="80"/>
      <c r="O604" s="28"/>
      <c r="P604" s="28"/>
      <c r="Q604" s="28"/>
      <c r="R604" s="28"/>
      <c r="S604" s="28"/>
      <c r="T604" s="80"/>
      <c r="U604" s="80"/>
      <c r="V604" s="28"/>
    </row>
    <row r="605" ht="12.5" spans="1:22">
      <c r="A605" s="67"/>
      <c r="B605" s="31"/>
      <c r="C605" s="31"/>
      <c r="D605" s="28"/>
      <c r="E605" s="31"/>
      <c r="F605" s="31"/>
      <c r="G605" s="31"/>
      <c r="I605" s="31"/>
      <c r="J605" s="80"/>
      <c r="K605" s="80"/>
      <c r="L605" s="31"/>
      <c r="M605" s="31"/>
      <c r="N605" s="80"/>
      <c r="O605" s="28"/>
      <c r="P605" s="28"/>
      <c r="Q605" s="28"/>
      <c r="R605" s="28"/>
      <c r="S605" s="28"/>
      <c r="T605" s="80"/>
      <c r="U605" s="80"/>
      <c r="V605" s="28"/>
    </row>
    <row r="606" ht="12.5" spans="1:22">
      <c r="A606" s="67"/>
      <c r="B606" s="31"/>
      <c r="C606" s="31"/>
      <c r="D606" s="28"/>
      <c r="E606" s="31"/>
      <c r="F606" s="31"/>
      <c r="G606" s="31"/>
      <c r="I606" s="31"/>
      <c r="J606" s="80"/>
      <c r="K606" s="80"/>
      <c r="L606" s="31"/>
      <c r="M606" s="31"/>
      <c r="N606" s="80"/>
      <c r="O606" s="28"/>
      <c r="P606" s="28"/>
      <c r="Q606" s="28"/>
      <c r="R606" s="28"/>
      <c r="S606" s="28"/>
      <c r="T606" s="80"/>
      <c r="U606" s="80"/>
      <c r="V606" s="28"/>
    </row>
    <row r="607" ht="12.5" spans="1:22">
      <c r="A607" s="67"/>
      <c r="B607" s="31"/>
      <c r="C607" s="31"/>
      <c r="D607" s="28"/>
      <c r="E607" s="31"/>
      <c r="F607" s="31"/>
      <c r="G607" s="31"/>
      <c r="I607" s="31"/>
      <c r="J607" s="80"/>
      <c r="K607" s="80"/>
      <c r="L607" s="31"/>
      <c r="M607" s="31"/>
      <c r="N607" s="80"/>
      <c r="O607" s="28"/>
      <c r="P607" s="28"/>
      <c r="Q607" s="28"/>
      <c r="R607" s="28"/>
      <c r="S607" s="28"/>
      <c r="T607" s="80"/>
      <c r="U607" s="80"/>
      <c r="V607" s="28"/>
    </row>
    <row r="608" ht="12.5" spans="1:22">
      <c r="A608" s="67"/>
      <c r="B608" s="31"/>
      <c r="C608" s="31"/>
      <c r="D608" s="28"/>
      <c r="E608" s="31"/>
      <c r="F608" s="31"/>
      <c r="G608" s="31"/>
      <c r="I608" s="31"/>
      <c r="J608" s="80"/>
      <c r="K608" s="80"/>
      <c r="L608" s="31"/>
      <c r="M608" s="31"/>
      <c r="N608" s="80"/>
      <c r="O608" s="28"/>
      <c r="P608" s="28"/>
      <c r="Q608" s="28"/>
      <c r="R608" s="28"/>
      <c r="S608" s="28"/>
      <c r="T608" s="80"/>
      <c r="U608" s="80"/>
      <c r="V608" s="28"/>
    </row>
    <row r="609" ht="12.5" spans="1:22">
      <c r="A609" s="67"/>
      <c r="B609" s="31"/>
      <c r="C609" s="31"/>
      <c r="D609" s="28"/>
      <c r="E609" s="31"/>
      <c r="F609" s="31"/>
      <c r="G609" s="31"/>
      <c r="I609" s="31"/>
      <c r="J609" s="80"/>
      <c r="K609" s="80"/>
      <c r="L609" s="31"/>
      <c r="M609" s="31"/>
      <c r="N609" s="80"/>
      <c r="O609" s="28"/>
      <c r="P609" s="28"/>
      <c r="Q609" s="28"/>
      <c r="R609" s="28"/>
      <c r="S609" s="28"/>
      <c r="T609" s="80"/>
      <c r="U609" s="80"/>
      <c r="V609" s="28"/>
    </row>
    <row r="610" ht="12.5" spans="1:22">
      <c r="A610" s="67"/>
      <c r="B610" s="31"/>
      <c r="C610" s="31"/>
      <c r="D610" s="28"/>
      <c r="E610" s="31"/>
      <c r="F610" s="31"/>
      <c r="G610" s="31"/>
      <c r="I610" s="31"/>
      <c r="J610" s="80"/>
      <c r="K610" s="80"/>
      <c r="L610" s="31"/>
      <c r="M610" s="31"/>
      <c r="N610" s="80"/>
      <c r="O610" s="28"/>
      <c r="P610" s="28"/>
      <c r="Q610" s="28"/>
      <c r="R610" s="28"/>
      <c r="S610" s="28"/>
      <c r="T610" s="80"/>
      <c r="U610" s="80"/>
      <c r="V610" s="28"/>
    </row>
    <row r="611" ht="12.5" spans="1:22">
      <c r="A611" s="67"/>
      <c r="B611" s="31"/>
      <c r="C611" s="31"/>
      <c r="D611" s="28"/>
      <c r="E611" s="31"/>
      <c r="F611" s="31"/>
      <c r="G611" s="31"/>
      <c r="I611" s="31"/>
      <c r="J611" s="80"/>
      <c r="K611" s="80"/>
      <c r="L611" s="31"/>
      <c r="M611" s="31"/>
      <c r="N611" s="80"/>
      <c r="O611" s="28"/>
      <c r="P611" s="28"/>
      <c r="Q611" s="28"/>
      <c r="R611" s="28"/>
      <c r="S611" s="28"/>
      <c r="T611" s="80"/>
      <c r="U611" s="80"/>
      <c r="V611" s="28"/>
    </row>
    <row r="612" ht="12.5" spans="1:22">
      <c r="A612" s="67"/>
      <c r="B612" s="31"/>
      <c r="C612" s="31"/>
      <c r="D612" s="28"/>
      <c r="E612" s="31"/>
      <c r="F612" s="31"/>
      <c r="G612" s="31"/>
      <c r="I612" s="31"/>
      <c r="J612" s="80"/>
      <c r="K612" s="80"/>
      <c r="L612" s="31"/>
      <c r="M612" s="31"/>
      <c r="N612" s="80"/>
      <c r="O612" s="28"/>
      <c r="P612" s="28"/>
      <c r="Q612" s="28"/>
      <c r="R612" s="28"/>
      <c r="S612" s="28"/>
      <c r="T612" s="80"/>
      <c r="U612" s="80"/>
      <c r="V612" s="28"/>
    </row>
    <row r="613" ht="12.5" spans="1:22">
      <c r="A613" s="67"/>
      <c r="B613" s="31"/>
      <c r="C613" s="31"/>
      <c r="D613" s="28"/>
      <c r="E613" s="31"/>
      <c r="F613" s="31"/>
      <c r="G613" s="31"/>
      <c r="I613" s="31"/>
      <c r="J613" s="80"/>
      <c r="K613" s="80"/>
      <c r="L613" s="31"/>
      <c r="M613" s="31"/>
      <c r="N613" s="80"/>
      <c r="O613" s="28"/>
      <c r="P613" s="28"/>
      <c r="Q613" s="28"/>
      <c r="R613" s="28"/>
      <c r="S613" s="28"/>
      <c r="T613" s="80"/>
      <c r="U613" s="80"/>
      <c r="V613" s="28"/>
    </row>
    <row r="614" ht="12.5" spans="1:22">
      <c r="A614" s="67"/>
      <c r="B614" s="31"/>
      <c r="C614" s="31"/>
      <c r="D614" s="28"/>
      <c r="E614" s="31"/>
      <c r="F614" s="31"/>
      <c r="G614" s="31"/>
      <c r="I614" s="31"/>
      <c r="J614" s="80"/>
      <c r="K614" s="80"/>
      <c r="L614" s="31"/>
      <c r="M614" s="31"/>
      <c r="N614" s="80"/>
      <c r="O614" s="28"/>
      <c r="P614" s="28"/>
      <c r="Q614" s="28"/>
      <c r="R614" s="28"/>
      <c r="S614" s="28"/>
      <c r="T614" s="80"/>
      <c r="U614" s="80"/>
      <c r="V614" s="28"/>
    </row>
    <row r="615" ht="12.5" spans="1:22">
      <c r="A615" s="67"/>
      <c r="B615" s="31"/>
      <c r="C615" s="31"/>
      <c r="D615" s="28"/>
      <c r="E615" s="31"/>
      <c r="F615" s="31"/>
      <c r="G615" s="31"/>
      <c r="I615" s="31"/>
      <c r="J615" s="80"/>
      <c r="K615" s="80"/>
      <c r="L615" s="31"/>
      <c r="M615" s="31"/>
      <c r="N615" s="80"/>
      <c r="O615" s="28"/>
      <c r="P615" s="28"/>
      <c r="Q615" s="28"/>
      <c r="R615" s="28"/>
      <c r="S615" s="28"/>
      <c r="T615" s="80"/>
      <c r="U615" s="80"/>
      <c r="V615" s="28"/>
    </row>
    <row r="616" ht="12.5" spans="1:22">
      <c r="A616" s="67"/>
      <c r="B616" s="31"/>
      <c r="C616" s="31"/>
      <c r="D616" s="28"/>
      <c r="E616" s="31"/>
      <c r="F616" s="31"/>
      <c r="G616" s="31"/>
      <c r="I616" s="31"/>
      <c r="J616" s="80"/>
      <c r="K616" s="80"/>
      <c r="L616" s="31"/>
      <c r="M616" s="31"/>
      <c r="N616" s="80"/>
      <c r="O616" s="28"/>
      <c r="P616" s="28"/>
      <c r="Q616" s="28"/>
      <c r="R616" s="28"/>
      <c r="S616" s="28"/>
      <c r="T616" s="80"/>
      <c r="U616" s="80"/>
      <c r="V616" s="28"/>
    </row>
    <row r="617" ht="12.5" spans="1:22">
      <c r="A617" s="67"/>
      <c r="B617" s="31"/>
      <c r="C617" s="31"/>
      <c r="D617" s="28"/>
      <c r="E617" s="31"/>
      <c r="F617" s="31"/>
      <c r="G617" s="31"/>
      <c r="I617" s="31"/>
      <c r="J617" s="80"/>
      <c r="K617" s="80"/>
      <c r="L617" s="31"/>
      <c r="M617" s="31"/>
      <c r="N617" s="80"/>
      <c r="O617" s="28"/>
      <c r="P617" s="28"/>
      <c r="Q617" s="28"/>
      <c r="R617" s="28"/>
      <c r="S617" s="28"/>
      <c r="T617" s="80"/>
      <c r="U617" s="80"/>
      <c r="V617" s="28"/>
    </row>
    <row r="618" ht="12.5" spans="1:22">
      <c r="A618" s="67"/>
      <c r="B618" s="31"/>
      <c r="C618" s="31"/>
      <c r="D618" s="28"/>
      <c r="E618" s="31"/>
      <c r="F618" s="31"/>
      <c r="G618" s="31"/>
      <c r="I618" s="31"/>
      <c r="J618" s="80"/>
      <c r="K618" s="80"/>
      <c r="L618" s="31"/>
      <c r="M618" s="31"/>
      <c r="N618" s="80"/>
      <c r="O618" s="28"/>
      <c r="P618" s="28"/>
      <c r="Q618" s="28"/>
      <c r="R618" s="28"/>
      <c r="S618" s="28"/>
      <c r="T618" s="80"/>
      <c r="U618" s="80"/>
      <c r="V618" s="28"/>
    </row>
    <row r="619" ht="12.5" spans="1:22">
      <c r="A619" s="67"/>
      <c r="B619" s="31"/>
      <c r="C619" s="31"/>
      <c r="D619" s="28"/>
      <c r="E619" s="31"/>
      <c r="F619" s="31"/>
      <c r="G619" s="31"/>
      <c r="I619" s="31"/>
      <c r="J619" s="80"/>
      <c r="K619" s="80"/>
      <c r="L619" s="31"/>
      <c r="M619" s="31"/>
      <c r="N619" s="80"/>
      <c r="O619" s="28"/>
      <c r="P619" s="28"/>
      <c r="Q619" s="28"/>
      <c r="R619" s="28"/>
      <c r="S619" s="28"/>
      <c r="T619" s="80"/>
      <c r="U619" s="80"/>
      <c r="V619" s="28"/>
    </row>
    <row r="620" ht="12.5" spans="1:22">
      <c r="A620" s="67"/>
      <c r="B620" s="31"/>
      <c r="C620" s="31"/>
      <c r="D620" s="28"/>
      <c r="E620" s="31"/>
      <c r="F620" s="31"/>
      <c r="G620" s="31"/>
      <c r="I620" s="31"/>
      <c r="J620" s="80"/>
      <c r="K620" s="80"/>
      <c r="L620" s="31"/>
      <c r="M620" s="31"/>
      <c r="N620" s="80"/>
      <c r="O620" s="28"/>
      <c r="P620" s="28"/>
      <c r="Q620" s="28"/>
      <c r="R620" s="28"/>
      <c r="S620" s="28"/>
      <c r="T620" s="80"/>
      <c r="U620" s="80"/>
      <c r="V620" s="28"/>
    </row>
    <row r="621" ht="12.5" spans="1:22">
      <c r="A621" s="67"/>
      <c r="B621" s="31"/>
      <c r="C621" s="31"/>
      <c r="D621" s="28"/>
      <c r="E621" s="31"/>
      <c r="F621" s="31"/>
      <c r="G621" s="31"/>
      <c r="I621" s="31"/>
      <c r="J621" s="80"/>
      <c r="K621" s="80"/>
      <c r="L621" s="31"/>
      <c r="M621" s="31"/>
      <c r="N621" s="80"/>
      <c r="O621" s="28"/>
      <c r="P621" s="28"/>
      <c r="Q621" s="28"/>
      <c r="R621" s="28"/>
      <c r="S621" s="28"/>
      <c r="T621" s="80"/>
      <c r="U621" s="80"/>
      <c r="V621" s="28"/>
    </row>
    <row r="622" ht="12.5" spans="1:22">
      <c r="A622" s="67"/>
      <c r="B622" s="31"/>
      <c r="C622" s="31"/>
      <c r="D622" s="28"/>
      <c r="E622" s="31"/>
      <c r="F622" s="31"/>
      <c r="G622" s="31"/>
      <c r="I622" s="31"/>
      <c r="J622" s="80"/>
      <c r="K622" s="80"/>
      <c r="L622" s="31"/>
      <c r="M622" s="31"/>
      <c r="N622" s="80"/>
      <c r="O622" s="28"/>
      <c r="P622" s="28"/>
      <c r="Q622" s="28"/>
      <c r="R622" s="28"/>
      <c r="S622" s="28"/>
      <c r="T622" s="80"/>
      <c r="U622" s="80"/>
      <c r="V622" s="28"/>
    </row>
    <row r="623" ht="12.5" spans="1:22">
      <c r="A623" s="67"/>
      <c r="B623" s="31"/>
      <c r="C623" s="31"/>
      <c r="D623" s="28"/>
      <c r="E623" s="31"/>
      <c r="F623" s="31"/>
      <c r="G623" s="31"/>
      <c r="I623" s="31"/>
      <c r="J623" s="80"/>
      <c r="K623" s="80"/>
      <c r="L623" s="31"/>
      <c r="M623" s="31"/>
      <c r="N623" s="80"/>
      <c r="O623" s="28"/>
      <c r="P623" s="28"/>
      <c r="Q623" s="28"/>
      <c r="R623" s="28"/>
      <c r="S623" s="28"/>
      <c r="T623" s="80"/>
      <c r="U623" s="80"/>
      <c r="V623" s="28"/>
    </row>
    <row r="624" ht="12.5" spans="1:22">
      <c r="A624" s="67"/>
      <c r="B624" s="31"/>
      <c r="C624" s="31"/>
      <c r="D624" s="28"/>
      <c r="E624" s="31"/>
      <c r="F624" s="31"/>
      <c r="G624" s="31"/>
      <c r="I624" s="31"/>
      <c r="J624" s="80"/>
      <c r="K624" s="80"/>
      <c r="L624" s="31"/>
      <c r="M624" s="31"/>
      <c r="N624" s="80"/>
      <c r="O624" s="28"/>
      <c r="P624" s="28"/>
      <c r="Q624" s="28"/>
      <c r="R624" s="28"/>
      <c r="S624" s="28"/>
      <c r="T624" s="80"/>
      <c r="U624" s="80"/>
      <c r="V624" s="28"/>
    </row>
    <row r="625" ht="12.5" spans="1:22">
      <c r="A625" s="67"/>
      <c r="B625" s="31"/>
      <c r="C625" s="31"/>
      <c r="D625" s="28"/>
      <c r="E625" s="31"/>
      <c r="F625" s="31"/>
      <c r="G625" s="31"/>
      <c r="I625" s="31"/>
      <c r="J625" s="80"/>
      <c r="K625" s="80"/>
      <c r="L625" s="31"/>
      <c r="M625" s="31"/>
      <c r="N625" s="80"/>
      <c r="O625" s="28"/>
      <c r="P625" s="28"/>
      <c r="Q625" s="28"/>
      <c r="R625" s="28"/>
      <c r="S625" s="28"/>
      <c r="T625" s="80"/>
      <c r="U625" s="80"/>
      <c r="V625" s="28"/>
    </row>
    <row r="626" ht="12.5" spans="1:22">
      <c r="A626" s="67"/>
      <c r="B626" s="31"/>
      <c r="C626" s="31"/>
      <c r="D626" s="28"/>
      <c r="E626" s="31"/>
      <c r="F626" s="31"/>
      <c r="G626" s="31"/>
      <c r="I626" s="31"/>
      <c r="J626" s="80"/>
      <c r="K626" s="80"/>
      <c r="L626" s="31"/>
      <c r="M626" s="31"/>
      <c r="N626" s="80"/>
      <c r="O626" s="28"/>
      <c r="P626" s="28"/>
      <c r="Q626" s="28"/>
      <c r="R626" s="28"/>
      <c r="S626" s="28"/>
      <c r="T626" s="80"/>
      <c r="U626" s="80"/>
      <c r="V626" s="28"/>
    </row>
    <row r="627" ht="12.5" spans="1:22">
      <c r="A627" s="67"/>
      <c r="B627" s="31"/>
      <c r="C627" s="31"/>
      <c r="D627" s="28"/>
      <c r="E627" s="31"/>
      <c r="F627" s="31"/>
      <c r="G627" s="31"/>
      <c r="I627" s="31"/>
      <c r="J627" s="80"/>
      <c r="K627" s="80"/>
      <c r="L627" s="31"/>
      <c r="M627" s="31"/>
      <c r="N627" s="80"/>
      <c r="O627" s="28"/>
      <c r="P627" s="28"/>
      <c r="Q627" s="28"/>
      <c r="R627" s="28"/>
      <c r="S627" s="28"/>
      <c r="T627" s="80"/>
      <c r="U627" s="80"/>
      <c r="V627" s="28"/>
    </row>
    <row r="628" ht="12.5" spans="1:22">
      <c r="A628" s="67"/>
      <c r="B628" s="31"/>
      <c r="C628" s="31"/>
      <c r="D628" s="28"/>
      <c r="E628" s="31"/>
      <c r="F628" s="31"/>
      <c r="G628" s="31"/>
      <c r="I628" s="31"/>
      <c r="J628" s="80"/>
      <c r="K628" s="80"/>
      <c r="L628" s="31"/>
      <c r="M628" s="31"/>
      <c r="N628" s="80"/>
      <c r="O628" s="28"/>
      <c r="P628" s="28"/>
      <c r="Q628" s="28"/>
      <c r="R628" s="28"/>
      <c r="S628" s="28"/>
      <c r="T628" s="80"/>
      <c r="U628" s="80"/>
      <c r="V628" s="28"/>
    </row>
    <row r="629" ht="12.5" spans="1:22">
      <c r="A629" s="67"/>
      <c r="B629" s="31"/>
      <c r="C629" s="31"/>
      <c r="D629" s="28"/>
      <c r="E629" s="31"/>
      <c r="F629" s="31"/>
      <c r="G629" s="31"/>
      <c r="I629" s="31"/>
      <c r="J629" s="80"/>
      <c r="K629" s="80"/>
      <c r="L629" s="31"/>
      <c r="M629" s="31"/>
      <c r="N629" s="80"/>
      <c r="O629" s="28"/>
      <c r="P629" s="28"/>
      <c r="Q629" s="28"/>
      <c r="R629" s="28"/>
      <c r="S629" s="28"/>
      <c r="T629" s="80"/>
      <c r="U629" s="80"/>
      <c r="V629" s="28"/>
    </row>
    <row r="630" ht="12.5" spans="1:22">
      <c r="A630" s="67"/>
      <c r="B630" s="31"/>
      <c r="C630" s="31"/>
      <c r="D630" s="28"/>
      <c r="E630" s="31"/>
      <c r="F630" s="31"/>
      <c r="G630" s="31"/>
      <c r="I630" s="31"/>
      <c r="J630" s="80"/>
      <c r="K630" s="80"/>
      <c r="L630" s="31"/>
      <c r="M630" s="31"/>
      <c r="N630" s="80"/>
      <c r="O630" s="28"/>
      <c r="P630" s="28"/>
      <c r="Q630" s="28"/>
      <c r="R630" s="28"/>
      <c r="S630" s="28"/>
      <c r="T630" s="80"/>
      <c r="U630" s="80"/>
      <c r="V630" s="28"/>
    </row>
    <row r="631" ht="12.5" spans="1:22">
      <c r="A631" s="67"/>
      <c r="B631" s="31"/>
      <c r="C631" s="31"/>
      <c r="D631" s="28"/>
      <c r="E631" s="31"/>
      <c r="F631" s="31"/>
      <c r="G631" s="31"/>
      <c r="I631" s="31"/>
      <c r="J631" s="80"/>
      <c r="K631" s="80"/>
      <c r="L631" s="31"/>
      <c r="M631" s="31"/>
      <c r="N631" s="80"/>
      <c r="O631" s="28"/>
      <c r="P631" s="28"/>
      <c r="Q631" s="28"/>
      <c r="R631" s="28"/>
      <c r="S631" s="28"/>
      <c r="T631" s="80"/>
      <c r="U631" s="80"/>
      <c r="V631" s="28"/>
    </row>
    <row r="632" ht="12.5" spans="1:22">
      <c r="A632" s="67"/>
      <c r="B632" s="31"/>
      <c r="C632" s="31"/>
      <c r="D632" s="28"/>
      <c r="E632" s="31"/>
      <c r="F632" s="31"/>
      <c r="G632" s="31"/>
      <c r="I632" s="31"/>
      <c r="J632" s="80"/>
      <c r="K632" s="80"/>
      <c r="L632" s="31"/>
      <c r="M632" s="31"/>
      <c r="N632" s="80"/>
      <c r="O632" s="28"/>
      <c r="P632" s="28"/>
      <c r="Q632" s="28"/>
      <c r="R632" s="28"/>
      <c r="S632" s="28"/>
      <c r="T632" s="80"/>
      <c r="U632" s="80"/>
      <c r="V632" s="28"/>
    </row>
    <row r="633" ht="12.5" spans="1:22">
      <c r="A633" s="67"/>
      <c r="B633" s="31"/>
      <c r="C633" s="31"/>
      <c r="D633" s="28"/>
      <c r="E633" s="31"/>
      <c r="F633" s="31"/>
      <c r="G633" s="31"/>
      <c r="I633" s="31"/>
      <c r="J633" s="80"/>
      <c r="K633" s="80"/>
      <c r="L633" s="31"/>
      <c r="M633" s="31"/>
      <c r="N633" s="80"/>
      <c r="O633" s="28"/>
      <c r="P633" s="28"/>
      <c r="Q633" s="28"/>
      <c r="R633" s="28"/>
      <c r="S633" s="28"/>
      <c r="T633" s="80"/>
      <c r="U633" s="80"/>
      <c r="V633" s="28"/>
    </row>
    <row r="634" ht="12.5" spans="1:22">
      <c r="A634" s="67"/>
      <c r="B634" s="31"/>
      <c r="C634" s="31"/>
      <c r="D634" s="28"/>
      <c r="E634" s="31"/>
      <c r="F634" s="31"/>
      <c r="G634" s="31"/>
      <c r="I634" s="31"/>
      <c r="J634" s="80"/>
      <c r="K634" s="80"/>
      <c r="L634" s="31"/>
      <c r="M634" s="31"/>
      <c r="N634" s="80"/>
      <c r="O634" s="28"/>
      <c r="P634" s="28"/>
      <c r="Q634" s="28"/>
      <c r="R634" s="28"/>
      <c r="S634" s="28"/>
      <c r="T634" s="80"/>
      <c r="U634" s="80"/>
      <c r="V634" s="28"/>
    </row>
    <row r="635" ht="12.5" spans="1:22">
      <c r="A635" s="67"/>
      <c r="B635" s="31"/>
      <c r="C635" s="31"/>
      <c r="D635" s="28"/>
      <c r="E635" s="31"/>
      <c r="F635" s="31"/>
      <c r="G635" s="31"/>
      <c r="I635" s="31"/>
      <c r="J635" s="80"/>
      <c r="K635" s="80"/>
      <c r="L635" s="31"/>
      <c r="M635" s="31"/>
      <c r="N635" s="80"/>
      <c r="O635" s="28"/>
      <c r="P635" s="28"/>
      <c r="Q635" s="28"/>
      <c r="R635" s="28"/>
      <c r="S635" s="28"/>
      <c r="T635" s="80"/>
      <c r="U635" s="80"/>
      <c r="V635" s="28"/>
    </row>
    <row r="636" ht="12.5" spans="1:22">
      <c r="A636" s="67"/>
      <c r="B636" s="31"/>
      <c r="C636" s="31"/>
      <c r="D636" s="28"/>
      <c r="E636" s="31"/>
      <c r="F636" s="31"/>
      <c r="G636" s="31"/>
      <c r="I636" s="31"/>
      <c r="J636" s="80"/>
      <c r="K636" s="80"/>
      <c r="L636" s="31"/>
      <c r="M636" s="31"/>
      <c r="N636" s="80"/>
      <c r="O636" s="28"/>
      <c r="P636" s="28"/>
      <c r="Q636" s="28"/>
      <c r="R636" s="28"/>
      <c r="S636" s="28"/>
      <c r="T636" s="80"/>
      <c r="U636" s="80"/>
      <c r="V636" s="28"/>
    </row>
    <row r="637" ht="12.5" spans="1:22">
      <c r="A637" s="67"/>
      <c r="B637" s="31"/>
      <c r="C637" s="31"/>
      <c r="D637" s="28"/>
      <c r="E637" s="31"/>
      <c r="F637" s="31"/>
      <c r="G637" s="31"/>
      <c r="I637" s="31"/>
      <c r="J637" s="80"/>
      <c r="K637" s="80"/>
      <c r="L637" s="31"/>
      <c r="M637" s="31"/>
      <c r="N637" s="80"/>
      <c r="O637" s="28"/>
      <c r="P637" s="28"/>
      <c r="Q637" s="28"/>
      <c r="R637" s="28"/>
      <c r="S637" s="28"/>
      <c r="T637" s="80"/>
      <c r="U637" s="80"/>
      <c r="V637" s="28"/>
    </row>
    <row r="638" ht="12.5" spans="1:22">
      <c r="A638" s="67"/>
      <c r="B638" s="31"/>
      <c r="C638" s="31"/>
      <c r="D638" s="28"/>
      <c r="E638" s="31"/>
      <c r="F638" s="31"/>
      <c r="G638" s="31"/>
      <c r="I638" s="31"/>
      <c r="J638" s="80"/>
      <c r="K638" s="80"/>
      <c r="L638" s="31"/>
      <c r="M638" s="31"/>
      <c r="N638" s="80"/>
      <c r="O638" s="28"/>
      <c r="P638" s="28"/>
      <c r="Q638" s="28"/>
      <c r="R638" s="28"/>
      <c r="S638" s="28"/>
      <c r="T638" s="80"/>
      <c r="U638" s="80"/>
      <c r="V638" s="28"/>
    </row>
    <row r="639" ht="12.5" spans="1:22">
      <c r="A639" s="67"/>
      <c r="B639" s="31"/>
      <c r="C639" s="31"/>
      <c r="D639" s="28"/>
      <c r="E639" s="31"/>
      <c r="F639" s="31"/>
      <c r="G639" s="31"/>
      <c r="I639" s="31"/>
      <c r="J639" s="80"/>
      <c r="K639" s="80"/>
      <c r="L639" s="31"/>
      <c r="M639" s="31"/>
      <c r="N639" s="80"/>
      <c r="O639" s="28"/>
      <c r="P639" s="28"/>
      <c r="Q639" s="28"/>
      <c r="R639" s="28"/>
      <c r="S639" s="28"/>
      <c r="T639" s="80"/>
      <c r="U639" s="80"/>
      <c r="V639" s="28"/>
    </row>
    <row r="640" ht="12.5" spans="1:22">
      <c r="A640" s="67"/>
      <c r="B640" s="31"/>
      <c r="C640" s="31"/>
      <c r="D640" s="28"/>
      <c r="E640" s="31"/>
      <c r="F640" s="31"/>
      <c r="G640" s="31"/>
      <c r="I640" s="31"/>
      <c r="J640" s="80"/>
      <c r="K640" s="80"/>
      <c r="L640" s="31"/>
      <c r="M640" s="31"/>
      <c r="N640" s="80"/>
      <c r="O640" s="28"/>
      <c r="P640" s="28"/>
      <c r="Q640" s="28"/>
      <c r="R640" s="28"/>
      <c r="S640" s="28"/>
      <c r="T640" s="80"/>
      <c r="U640" s="80"/>
      <c r="V640" s="28"/>
    </row>
    <row r="641" ht="12.5" spans="1:22">
      <c r="A641" s="67"/>
      <c r="B641" s="31"/>
      <c r="C641" s="31"/>
      <c r="D641" s="28"/>
      <c r="E641" s="31"/>
      <c r="F641" s="31"/>
      <c r="G641" s="31"/>
      <c r="I641" s="31"/>
      <c r="J641" s="80"/>
      <c r="K641" s="80"/>
      <c r="L641" s="31"/>
      <c r="M641" s="31"/>
      <c r="N641" s="80"/>
      <c r="O641" s="28"/>
      <c r="P641" s="28"/>
      <c r="Q641" s="28"/>
      <c r="R641" s="28"/>
      <c r="S641" s="28"/>
      <c r="T641" s="80"/>
      <c r="U641" s="80"/>
      <c r="V641" s="28"/>
    </row>
    <row r="642" ht="12.5" spans="1:22">
      <c r="A642" s="67"/>
      <c r="B642" s="31"/>
      <c r="C642" s="31"/>
      <c r="D642" s="28"/>
      <c r="E642" s="31"/>
      <c r="F642" s="31"/>
      <c r="G642" s="31"/>
      <c r="I642" s="31"/>
      <c r="J642" s="80"/>
      <c r="K642" s="80"/>
      <c r="L642" s="31"/>
      <c r="M642" s="31"/>
      <c r="N642" s="80"/>
      <c r="O642" s="28"/>
      <c r="P642" s="28"/>
      <c r="Q642" s="28"/>
      <c r="R642" s="28"/>
      <c r="S642" s="28"/>
      <c r="T642" s="80"/>
      <c r="U642" s="80"/>
      <c r="V642" s="28"/>
    </row>
    <row r="643" ht="12.5" spans="1:22">
      <c r="A643" s="67"/>
      <c r="B643" s="31"/>
      <c r="C643" s="31"/>
      <c r="D643" s="28"/>
      <c r="E643" s="31"/>
      <c r="F643" s="31"/>
      <c r="G643" s="31"/>
      <c r="I643" s="31"/>
      <c r="J643" s="80"/>
      <c r="K643" s="80"/>
      <c r="L643" s="31"/>
      <c r="M643" s="31"/>
      <c r="N643" s="80"/>
      <c r="O643" s="28"/>
      <c r="P643" s="28"/>
      <c r="Q643" s="28"/>
      <c r="R643" s="28"/>
      <c r="S643" s="28"/>
      <c r="T643" s="80"/>
      <c r="U643" s="80"/>
      <c r="V643" s="28"/>
    </row>
    <row r="644" ht="12.5" spans="1:22">
      <c r="A644" s="67"/>
      <c r="B644" s="31"/>
      <c r="C644" s="31"/>
      <c r="D644" s="28"/>
      <c r="E644" s="31"/>
      <c r="F644" s="31"/>
      <c r="G644" s="31"/>
      <c r="I644" s="31"/>
      <c r="J644" s="80"/>
      <c r="K644" s="80"/>
      <c r="L644" s="31"/>
      <c r="M644" s="31"/>
      <c r="N644" s="80"/>
      <c r="O644" s="28"/>
      <c r="P644" s="28"/>
      <c r="Q644" s="28"/>
      <c r="R644" s="28"/>
      <c r="S644" s="28"/>
      <c r="T644" s="80"/>
      <c r="U644" s="80"/>
      <c r="V644" s="28"/>
    </row>
    <row r="645" ht="12.5" spans="1:22">
      <c r="A645" s="67"/>
      <c r="B645" s="31"/>
      <c r="C645" s="31"/>
      <c r="D645" s="28"/>
      <c r="E645" s="31"/>
      <c r="F645" s="31"/>
      <c r="G645" s="31"/>
      <c r="I645" s="31"/>
      <c r="J645" s="80"/>
      <c r="K645" s="80"/>
      <c r="L645" s="31"/>
      <c r="M645" s="31"/>
      <c r="N645" s="80"/>
      <c r="O645" s="28"/>
      <c r="P645" s="28"/>
      <c r="Q645" s="28"/>
      <c r="R645" s="28"/>
      <c r="S645" s="28"/>
      <c r="T645" s="80"/>
      <c r="U645" s="80"/>
      <c r="V645" s="28"/>
    </row>
    <row r="646" ht="12.5" spans="1:22">
      <c r="A646" s="67"/>
      <c r="B646" s="31"/>
      <c r="C646" s="31"/>
      <c r="D646" s="28"/>
      <c r="E646" s="31"/>
      <c r="F646" s="31"/>
      <c r="G646" s="31"/>
      <c r="I646" s="31"/>
      <c r="J646" s="80"/>
      <c r="K646" s="80"/>
      <c r="L646" s="31"/>
      <c r="M646" s="31"/>
      <c r="N646" s="80"/>
      <c r="O646" s="28"/>
      <c r="P646" s="28"/>
      <c r="Q646" s="28"/>
      <c r="R646" s="28"/>
      <c r="S646" s="28"/>
      <c r="T646" s="80"/>
      <c r="U646" s="80"/>
      <c r="V646" s="28"/>
    </row>
    <row r="647" ht="12.5" spans="1:22">
      <c r="A647" s="67"/>
      <c r="B647" s="31"/>
      <c r="C647" s="31"/>
      <c r="D647" s="28"/>
      <c r="E647" s="31"/>
      <c r="F647" s="31"/>
      <c r="G647" s="31"/>
      <c r="I647" s="31"/>
      <c r="J647" s="80"/>
      <c r="K647" s="80"/>
      <c r="L647" s="31"/>
      <c r="M647" s="31"/>
      <c r="N647" s="80"/>
      <c r="O647" s="28"/>
      <c r="P647" s="28"/>
      <c r="Q647" s="28"/>
      <c r="R647" s="28"/>
      <c r="S647" s="28"/>
      <c r="T647" s="80"/>
      <c r="U647" s="80"/>
      <c r="V647" s="28"/>
    </row>
    <row r="648" ht="12.5" spans="1:22">
      <c r="A648" s="67"/>
      <c r="B648" s="31"/>
      <c r="C648" s="31"/>
      <c r="D648" s="28"/>
      <c r="E648" s="31"/>
      <c r="F648" s="31"/>
      <c r="G648" s="31"/>
      <c r="I648" s="31"/>
      <c r="J648" s="80"/>
      <c r="K648" s="80"/>
      <c r="L648" s="31"/>
      <c r="M648" s="31"/>
      <c r="N648" s="80"/>
      <c r="O648" s="28"/>
      <c r="P648" s="28"/>
      <c r="Q648" s="28"/>
      <c r="R648" s="28"/>
      <c r="S648" s="28"/>
      <c r="T648" s="80"/>
      <c r="U648" s="80"/>
      <c r="V648" s="28"/>
    </row>
    <row r="649" ht="12.5" spans="1:22">
      <c r="A649" s="67"/>
      <c r="B649" s="31"/>
      <c r="C649" s="31"/>
      <c r="D649" s="28"/>
      <c r="E649" s="31"/>
      <c r="F649" s="31"/>
      <c r="G649" s="31"/>
      <c r="I649" s="31"/>
      <c r="J649" s="80"/>
      <c r="K649" s="80"/>
      <c r="L649" s="31"/>
      <c r="M649" s="31"/>
      <c r="N649" s="80"/>
      <c r="O649" s="28"/>
      <c r="P649" s="28"/>
      <c r="Q649" s="28"/>
      <c r="R649" s="28"/>
      <c r="S649" s="28"/>
      <c r="T649" s="80"/>
      <c r="U649" s="80"/>
      <c r="V649" s="28"/>
    </row>
    <row r="650" ht="12.5" spans="1:22">
      <c r="A650" s="67"/>
      <c r="B650" s="31"/>
      <c r="C650" s="31"/>
      <c r="D650" s="28"/>
      <c r="E650" s="31"/>
      <c r="F650" s="31"/>
      <c r="G650" s="31"/>
      <c r="I650" s="31"/>
      <c r="J650" s="80"/>
      <c r="K650" s="80"/>
      <c r="L650" s="31"/>
      <c r="M650" s="31"/>
      <c r="N650" s="80"/>
      <c r="O650" s="28"/>
      <c r="P650" s="28"/>
      <c r="Q650" s="28"/>
      <c r="R650" s="28"/>
      <c r="S650" s="28"/>
      <c r="T650" s="80"/>
      <c r="U650" s="80"/>
      <c r="V650" s="28"/>
    </row>
    <row r="651" ht="12.5" spans="1:22">
      <c r="A651" s="67"/>
      <c r="B651" s="31"/>
      <c r="C651" s="31"/>
      <c r="D651" s="28"/>
      <c r="E651" s="31"/>
      <c r="F651" s="31"/>
      <c r="G651" s="31"/>
      <c r="I651" s="31"/>
      <c r="J651" s="80"/>
      <c r="K651" s="80"/>
      <c r="L651" s="31"/>
      <c r="M651" s="31"/>
      <c r="N651" s="80"/>
      <c r="O651" s="28"/>
      <c r="P651" s="28"/>
      <c r="Q651" s="28"/>
      <c r="R651" s="28"/>
      <c r="S651" s="28"/>
      <c r="T651" s="80"/>
      <c r="U651" s="80"/>
      <c r="V651" s="28"/>
    </row>
    <row r="652" ht="12.5" spans="1:22">
      <c r="A652" s="67"/>
      <c r="B652" s="31"/>
      <c r="C652" s="31"/>
      <c r="D652" s="28"/>
      <c r="E652" s="31"/>
      <c r="F652" s="31"/>
      <c r="G652" s="31"/>
      <c r="I652" s="31"/>
      <c r="J652" s="80"/>
      <c r="K652" s="80"/>
      <c r="L652" s="31"/>
      <c r="M652" s="31"/>
      <c r="N652" s="80"/>
      <c r="O652" s="28"/>
      <c r="P652" s="28"/>
      <c r="Q652" s="28"/>
      <c r="R652" s="28"/>
      <c r="S652" s="28"/>
      <c r="T652" s="80"/>
      <c r="U652" s="80"/>
      <c r="V652" s="28"/>
    </row>
    <row r="653" ht="12.5" spans="1:22">
      <c r="A653" s="67"/>
      <c r="B653" s="31"/>
      <c r="C653" s="31"/>
      <c r="D653" s="28"/>
      <c r="E653" s="31"/>
      <c r="F653" s="31"/>
      <c r="G653" s="31"/>
      <c r="I653" s="31"/>
      <c r="J653" s="80"/>
      <c r="K653" s="80"/>
      <c r="L653" s="31"/>
      <c r="M653" s="31"/>
      <c r="N653" s="80"/>
      <c r="O653" s="28"/>
      <c r="P653" s="28"/>
      <c r="Q653" s="28"/>
      <c r="R653" s="28"/>
      <c r="S653" s="28"/>
      <c r="T653" s="80"/>
      <c r="U653" s="80"/>
      <c r="V653" s="28"/>
    </row>
    <row r="654" ht="12.5" spans="1:22">
      <c r="A654" s="67"/>
      <c r="B654" s="31"/>
      <c r="C654" s="31"/>
      <c r="D654" s="28"/>
      <c r="E654" s="31"/>
      <c r="F654" s="31"/>
      <c r="G654" s="31"/>
      <c r="I654" s="31"/>
      <c r="J654" s="80"/>
      <c r="K654" s="80"/>
      <c r="L654" s="31"/>
      <c r="M654" s="31"/>
      <c r="N654" s="80"/>
      <c r="O654" s="28"/>
      <c r="P654" s="28"/>
      <c r="Q654" s="28"/>
      <c r="R654" s="28"/>
      <c r="S654" s="28"/>
      <c r="T654" s="80"/>
      <c r="U654" s="80"/>
      <c r="V654" s="28"/>
    </row>
    <row r="655" ht="12.5" spans="1:22">
      <c r="A655" s="67"/>
      <c r="B655" s="31"/>
      <c r="C655" s="31"/>
      <c r="D655" s="28"/>
      <c r="E655" s="31"/>
      <c r="F655" s="31"/>
      <c r="G655" s="31"/>
      <c r="I655" s="31"/>
      <c r="J655" s="80"/>
      <c r="K655" s="80"/>
      <c r="L655" s="31"/>
      <c r="M655" s="31"/>
      <c r="N655" s="80"/>
      <c r="O655" s="28"/>
      <c r="P655" s="28"/>
      <c r="Q655" s="28"/>
      <c r="R655" s="28"/>
      <c r="S655" s="28"/>
      <c r="T655" s="80"/>
      <c r="U655" s="80"/>
      <c r="V655" s="28"/>
    </row>
    <row r="656" ht="12.5" spans="1:22">
      <c r="A656" s="67"/>
      <c r="B656" s="31"/>
      <c r="C656" s="31"/>
      <c r="D656" s="28"/>
      <c r="E656" s="31"/>
      <c r="F656" s="31"/>
      <c r="G656" s="31"/>
      <c r="I656" s="31"/>
      <c r="J656" s="80"/>
      <c r="K656" s="80"/>
      <c r="L656" s="31"/>
      <c r="M656" s="31"/>
      <c r="N656" s="80"/>
      <c r="O656" s="28"/>
      <c r="P656" s="28"/>
      <c r="Q656" s="28"/>
      <c r="R656" s="28"/>
      <c r="S656" s="28"/>
      <c r="T656" s="80"/>
      <c r="U656" s="80"/>
      <c r="V656" s="28"/>
    </row>
    <row r="657" ht="12.5" spans="1:22">
      <c r="A657" s="67"/>
      <c r="B657" s="31"/>
      <c r="C657" s="31"/>
      <c r="D657" s="28"/>
      <c r="E657" s="31"/>
      <c r="F657" s="31"/>
      <c r="G657" s="31"/>
      <c r="I657" s="31"/>
      <c r="J657" s="80"/>
      <c r="K657" s="80"/>
      <c r="L657" s="31"/>
      <c r="M657" s="31"/>
      <c r="N657" s="80"/>
      <c r="O657" s="28"/>
      <c r="P657" s="28"/>
      <c r="Q657" s="28"/>
      <c r="R657" s="28"/>
      <c r="S657" s="28"/>
      <c r="T657" s="80"/>
      <c r="U657" s="80"/>
      <c r="V657" s="28"/>
    </row>
    <row r="658" ht="12.5" spans="1:22">
      <c r="A658" s="67"/>
      <c r="B658" s="31"/>
      <c r="C658" s="31"/>
      <c r="D658" s="28"/>
      <c r="E658" s="31"/>
      <c r="F658" s="31"/>
      <c r="G658" s="31"/>
      <c r="I658" s="31"/>
      <c r="J658" s="80"/>
      <c r="K658" s="80"/>
      <c r="L658" s="31"/>
      <c r="M658" s="31"/>
      <c r="N658" s="80"/>
      <c r="O658" s="28"/>
      <c r="P658" s="28"/>
      <c r="Q658" s="28"/>
      <c r="R658" s="28"/>
      <c r="S658" s="28"/>
      <c r="T658" s="80"/>
      <c r="U658" s="80"/>
      <c r="V658" s="28"/>
    </row>
    <row r="659" ht="12.5" spans="1:22">
      <c r="A659" s="67"/>
      <c r="B659" s="31"/>
      <c r="C659" s="31"/>
      <c r="D659" s="28"/>
      <c r="E659" s="31"/>
      <c r="F659" s="31"/>
      <c r="G659" s="31"/>
      <c r="I659" s="31"/>
      <c r="J659" s="80"/>
      <c r="K659" s="80"/>
      <c r="L659" s="31"/>
      <c r="M659" s="31"/>
      <c r="N659" s="80"/>
      <c r="O659" s="28"/>
      <c r="P659" s="28"/>
      <c r="Q659" s="28"/>
      <c r="R659" s="28"/>
      <c r="S659" s="28"/>
      <c r="T659" s="80"/>
      <c r="U659" s="80"/>
      <c r="V659" s="28"/>
    </row>
    <row r="660" ht="12.5" spans="1:22">
      <c r="A660" s="67"/>
      <c r="B660" s="31"/>
      <c r="C660" s="31"/>
      <c r="D660" s="28"/>
      <c r="E660" s="31"/>
      <c r="F660" s="31"/>
      <c r="G660" s="31"/>
      <c r="I660" s="31"/>
      <c r="J660" s="80"/>
      <c r="K660" s="80"/>
      <c r="L660" s="31"/>
      <c r="M660" s="31"/>
      <c r="N660" s="80"/>
      <c r="O660" s="28"/>
      <c r="P660" s="28"/>
      <c r="Q660" s="28"/>
      <c r="R660" s="28"/>
      <c r="S660" s="28"/>
      <c r="T660" s="80"/>
      <c r="U660" s="80"/>
      <c r="V660" s="28"/>
    </row>
    <row r="661" ht="12.5" spans="1:22">
      <c r="A661" s="67"/>
      <c r="B661" s="31"/>
      <c r="C661" s="31"/>
      <c r="D661" s="28"/>
      <c r="E661" s="31"/>
      <c r="F661" s="31"/>
      <c r="G661" s="31"/>
      <c r="I661" s="31"/>
      <c r="J661" s="80"/>
      <c r="K661" s="80"/>
      <c r="L661" s="31"/>
      <c r="M661" s="31"/>
      <c r="N661" s="80"/>
      <c r="O661" s="28"/>
      <c r="P661" s="28"/>
      <c r="Q661" s="28"/>
      <c r="R661" s="28"/>
      <c r="S661" s="28"/>
      <c r="T661" s="80"/>
      <c r="U661" s="80"/>
      <c r="V661" s="28"/>
    </row>
    <row r="662" ht="12.5" spans="1:22">
      <c r="A662" s="67"/>
      <c r="B662" s="31"/>
      <c r="C662" s="31"/>
      <c r="D662" s="28"/>
      <c r="E662" s="31"/>
      <c r="F662" s="31"/>
      <c r="G662" s="31"/>
      <c r="I662" s="31"/>
      <c r="J662" s="80"/>
      <c r="K662" s="80"/>
      <c r="L662" s="31"/>
      <c r="M662" s="31"/>
      <c r="N662" s="80"/>
      <c r="O662" s="28"/>
      <c r="P662" s="28"/>
      <c r="Q662" s="28"/>
      <c r="R662" s="28"/>
      <c r="S662" s="28"/>
      <c r="T662" s="80"/>
      <c r="U662" s="80"/>
      <c r="V662" s="28"/>
    </row>
    <row r="663" ht="12.5" spans="1:22">
      <c r="A663" s="67"/>
      <c r="B663" s="31"/>
      <c r="C663" s="31"/>
      <c r="D663" s="28"/>
      <c r="E663" s="31"/>
      <c r="F663" s="31"/>
      <c r="G663" s="31"/>
      <c r="I663" s="31"/>
      <c r="J663" s="80"/>
      <c r="K663" s="80"/>
      <c r="L663" s="31"/>
      <c r="M663" s="31"/>
      <c r="N663" s="80"/>
      <c r="O663" s="28"/>
      <c r="P663" s="28"/>
      <c r="Q663" s="28"/>
      <c r="R663" s="28"/>
      <c r="S663" s="28"/>
      <c r="T663" s="80"/>
      <c r="U663" s="80"/>
      <c r="V663" s="28"/>
    </row>
    <row r="664" ht="12.5" spans="1:22">
      <c r="A664" s="67"/>
      <c r="B664" s="31"/>
      <c r="C664" s="31"/>
      <c r="D664" s="28"/>
      <c r="E664" s="31"/>
      <c r="F664" s="31"/>
      <c r="G664" s="31"/>
      <c r="I664" s="31"/>
      <c r="J664" s="80"/>
      <c r="K664" s="80"/>
      <c r="L664" s="31"/>
      <c r="M664" s="31"/>
      <c r="N664" s="80"/>
      <c r="O664" s="28"/>
      <c r="P664" s="28"/>
      <c r="Q664" s="28"/>
      <c r="R664" s="28"/>
      <c r="S664" s="28"/>
      <c r="T664" s="80"/>
      <c r="U664" s="80"/>
      <c r="V664" s="28"/>
    </row>
    <row r="665" ht="12.5" spans="1:22">
      <c r="A665" s="67"/>
      <c r="B665" s="31"/>
      <c r="C665" s="31"/>
      <c r="D665" s="28"/>
      <c r="E665" s="31"/>
      <c r="F665" s="31"/>
      <c r="G665" s="31"/>
      <c r="I665" s="31"/>
      <c r="J665" s="80"/>
      <c r="K665" s="80"/>
      <c r="L665" s="31"/>
      <c r="M665" s="31"/>
      <c r="N665" s="80"/>
      <c r="O665" s="28"/>
      <c r="P665" s="28"/>
      <c r="Q665" s="28"/>
      <c r="R665" s="28"/>
      <c r="S665" s="28"/>
      <c r="T665" s="80"/>
      <c r="U665" s="80"/>
      <c r="V665" s="28"/>
    </row>
    <row r="666" ht="12.5" spans="1:22">
      <c r="A666" s="67"/>
      <c r="B666" s="31"/>
      <c r="C666" s="31"/>
      <c r="D666" s="28"/>
      <c r="E666" s="31"/>
      <c r="F666" s="31"/>
      <c r="G666" s="31"/>
      <c r="I666" s="31"/>
      <c r="J666" s="80"/>
      <c r="K666" s="80"/>
      <c r="L666" s="31"/>
      <c r="M666" s="31"/>
      <c r="N666" s="80"/>
      <c r="O666" s="28"/>
      <c r="P666" s="28"/>
      <c r="Q666" s="28"/>
      <c r="R666" s="28"/>
      <c r="S666" s="28"/>
      <c r="T666" s="80"/>
      <c r="U666" s="80"/>
      <c r="V666" s="28"/>
    </row>
    <row r="667" ht="12.5" spans="1:22">
      <c r="A667" s="67"/>
      <c r="B667" s="31"/>
      <c r="C667" s="31"/>
      <c r="D667" s="28"/>
      <c r="E667" s="31"/>
      <c r="F667" s="31"/>
      <c r="G667" s="31"/>
      <c r="I667" s="31"/>
      <c r="J667" s="80"/>
      <c r="K667" s="80"/>
      <c r="L667" s="31"/>
      <c r="M667" s="31"/>
      <c r="N667" s="80"/>
      <c r="O667" s="28"/>
      <c r="P667" s="28"/>
      <c r="Q667" s="28"/>
      <c r="R667" s="28"/>
      <c r="S667" s="28"/>
      <c r="T667" s="80"/>
      <c r="U667" s="80"/>
      <c r="V667" s="28"/>
    </row>
    <row r="668" ht="12.5" spans="1:22">
      <c r="A668" s="67"/>
      <c r="B668" s="31"/>
      <c r="C668" s="31"/>
      <c r="D668" s="28"/>
      <c r="E668" s="31"/>
      <c r="F668" s="31"/>
      <c r="G668" s="31"/>
      <c r="I668" s="31"/>
      <c r="J668" s="80"/>
      <c r="K668" s="80"/>
      <c r="L668" s="31"/>
      <c r="M668" s="31"/>
      <c r="N668" s="80"/>
      <c r="O668" s="28"/>
      <c r="P668" s="28"/>
      <c r="Q668" s="28"/>
      <c r="R668" s="28"/>
      <c r="S668" s="28"/>
      <c r="T668" s="80"/>
      <c r="U668" s="80"/>
      <c r="V668" s="28"/>
    </row>
    <row r="669" ht="12.5" spans="1:22">
      <c r="A669" s="67"/>
      <c r="B669" s="31"/>
      <c r="C669" s="31"/>
      <c r="D669" s="28"/>
      <c r="E669" s="31"/>
      <c r="F669" s="31"/>
      <c r="G669" s="31"/>
      <c r="I669" s="31"/>
      <c r="J669" s="80"/>
      <c r="K669" s="80"/>
      <c r="L669" s="31"/>
      <c r="M669" s="31"/>
      <c r="N669" s="80"/>
      <c r="O669" s="28"/>
      <c r="P669" s="28"/>
      <c r="Q669" s="28"/>
      <c r="R669" s="28"/>
      <c r="S669" s="28"/>
      <c r="T669" s="80"/>
      <c r="U669" s="80"/>
      <c r="V669" s="28"/>
    </row>
    <row r="670" ht="12.5" spans="1:22">
      <c r="A670" s="67"/>
      <c r="B670" s="31"/>
      <c r="C670" s="31"/>
      <c r="D670" s="28"/>
      <c r="E670" s="31"/>
      <c r="F670" s="31"/>
      <c r="G670" s="31"/>
      <c r="I670" s="31"/>
      <c r="J670" s="80"/>
      <c r="K670" s="80"/>
      <c r="L670" s="31"/>
      <c r="M670" s="31"/>
      <c r="N670" s="80"/>
      <c r="O670" s="28"/>
      <c r="P670" s="28"/>
      <c r="Q670" s="28"/>
      <c r="R670" s="28"/>
      <c r="S670" s="28"/>
      <c r="T670" s="80"/>
      <c r="U670" s="80"/>
      <c r="V670" s="28"/>
    </row>
    <row r="671" ht="12.5" spans="1:22">
      <c r="A671" s="67"/>
      <c r="B671" s="31"/>
      <c r="C671" s="31"/>
      <c r="D671" s="28"/>
      <c r="E671" s="31"/>
      <c r="F671" s="31"/>
      <c r="G671" s="31"/>
      <c r="I671" s="31"/>
      <c r="J671" s="80"/>
      <c r="K671" s="80"/>
      <c r="L671" s="31"/>
      <c r="M671" s="31"/>
      <c r="N671" s="80"/>
      <c r="O671" s="28"/>
      <c r="P671" s="28"/>
      <c r="Q671" s="28"/>
      <c r="R671" s="28"/>
      <c r="S671" s="28"/>
      <c r="T671" s="80"/>
      <c r="U671" s="80"/>
      <c r="V671" s="28"/>
    </row>
    <row r="672" ht="12.5" spans="1:22">
      <c r="A672" s="67"/>
      <c r="B672" s="31"/>
      <c r="C672" s="31"/>
      <c r="D672" s="28"/>
      <c r="E672" s="31"/>
      <c r="F672" s="31"/>
      <c r="G672" s="31"/>
      <c r="I672" s="31"/>
      <c r="J672" s="80"/>
      <c r="K672" s="80"/>
      <c r="L672" s="31"/>
      <c r="M672" s="31"/>
      <c r="N672" s="80"/>
      <c r="O672" s="28"/>
      <c r="P672" s="28"/>
      <c r="Q672" s="28"/>
      <c r="R672" s="28"/>
      <c r="S672" s="28"/>
      <c r="T672" s="80"/>
      <c r="U672" s="80"/>
      <c r="V672" s="28"/>
    </row>
    <row r="673" ht="12.5" spans="1:22">
      <c r="A673" s="67"/>
      <c r="B673" s="31"/>
      <c r="C673" s="31"/>
      <c r="D673" s="28"/>
      <c r="E673" s="31"/>
      <c r="F673" s="31"/>
      <c r="G673" s="31"/>
      <c r="I673" s="31"/>
      <c r="J673" s="80"/>
      <c r="K673" s="80"/>
      <c r="L673" s="31"/>
      <c r="M673" s="31"/>
      <c r="N673" s="80"/>
      <c r="O673" s="28"/>
      <c r="P673" s="28"/>
      <c r="Q673" s="28"/>
      <c r="R673" s="28"/>
      <c r="S673" s="28"/>
      <c r="T673" s="80"/>
      <c r="U673" s="80"/>
      <c r="V673" s="28"/>
    </row>
    <row r="674" ht="12.5" spans="1:22">
      <c r="A674" s="67"/>
      <c r="B674" s="31"/>
      <c r="C674" s="31"/>
      <c r="D674" s="28"/>
      <c r="E674" s="31"/>
      <c r="F674" s="31"/>
      <c r="G674" s="31"/>
      <c r="I674" s="31"/>
      <c r="J674" s="80"/>
      <c r="K674" s="80"/>
      <c r="L674" s="31"/>
      <c r="M674" s="31"/>
      <c r="N674" s="80"/>
      <c r="O674" s="28"/>
      <c r="P674" s="28"/>
      <c r="Q674" s="28"/>
      <c r="R674" s="28"/>
      <c r="S674" s="28"/>
      <c r="T674" s="80"/>
      <c r="U674" s="80"/>
      <c r="V674" s="28"/>
    </row>
    <row r="675" ht="12.5" spans="1:22">
      <c r="A675" s="67"/>
      <c r="B675" s="31"/>
      <c r="C675" s="31"/>
      <c r="D675" s="28"/>
      <c r="E675" s="31"/>
      <c r="F675" s="31"/>
      <c r="G675" s="31"/>
      <c r="I675" s="31"/>
      <c r="J675" s="80"/>
      <c r="K675" s="80"/>
      <c r="L675" s="31"/>
      <c r="M675" s="31"/>
      <c r="N675" s="80"/>
      <c r="O675" s="28"/>
      <c r="P675" s="28"/>
      <c r="Q675" s="28"/>
      <c r="R675" s="28"/>
      <c r="S675" s="28"/>
      <c r="T675" s="80"/>
      <c r="U675" s="80"/>
      <c r="V675" s="28"/>
    </row>
    <row r="676" ht="12.5" spans="1:22">
      <c r="A676" s="67"/>
      <c r="B676" s="31"/>
      <c r="C676" s="31"/>
      <c r="D676" s="28"/>
      <c r="E676" s="31"/>
      <c r="F676" s="31"/>
      <c r="G676" s="31"/>
      <c r="I676" s="31"/>
      <c r="J676" s="80"/>
      <c r="K676" s="80"/>
      <c r="L676" s="31"/>
      <c r="M676" s="31"/>
      <c r="N676" s="80"/>
      <c r="O676" s="28"/>
      <c r="P676" s="28"/>
      <c r="Q676" s="28"/>
      <c r="R676" s="28"/>
      <c r="S676" s="28"/>
      <c r="T676" s="80"/>
      <c r="U676" s="80"/>
      <c r="V676" s="28"/>
    </row>
    <row r="677" ht="12.5" spans="1:22">
      <c r="A677" s="67"/>
      <c r="B677" s="31"/>
      <c r="C677" s="31"/>
      <c r="D677" s="28"/>
      <c r="E677" s="31"/>
      <c r="F677" s="31"/>
      <c r="G677" s="31"/>
      <c r="I677" s="31"/>
      <c r="J677" s="80"/>
      <c r="K677" s="80"/>
      <c r="L677" s="31"/>
      <c r="M677" s="31"/>
      <c r="N677" s="80"/>
      <c r="O677" s="28"/>
      <c r="P677" s="28"/>
      <c r="Q677" s="28"/>
      <c r="R677" s="28"/>
      <c r="S677" s="28"/>
      <c r="T677" s="80"/>
      <c r="U677" s="80"/>
      <c r="V677" s="28"/>
    </row>
    <row r="678" ht="12.5" spans="1:22">
      <c r="A678" s="67"/>
      <c r="B678" s="31"/>
      <c r="C678" s="31"/>
      <c r="D678" s="28"/>
      <c r="E678" s="31"/>
      <c r="F678" s="31"/>
      <c r="G678" s="31"/>
      <c r="I678" s="31"/>
      <c r="J678" s="80"/>
      <c r="K678" s="80"/>
      <c r="L678" s="31"/>
      <c r="M678" s="31"/>
      <c r="N678" s="80"/>
      <c r="O678" s="28"/>
      <c r="P678" s="28"/>
      <c r="Q678" s="28"/>
      <c r="R678" s="28"/>
      <c r="S678" s="28"/>
      <c r="T678" s="80"/>
      <c r="U678" s="80"/>
      <c r="V678" s="28"/>
    </row>
    <row r="679" ht="12.5" spans="1:22">
      <c r="A679" s="67"/>
      <c r="B679" s="31"/>
      <c r="C679" s="31"/>
      <c r="D679" s="28"/>
      <c r="E679" s="31"/>
      <c r="F679" s="31"/>
      <c r="G679" s="31"/>
      <c r="I679" s="31"/>
      <c r="J679" s="80"/>
      <c r="K679" s="80"/>
      <c r="L679" s="31"/>
      <c r="M679" s="31"/>
      <c r="N679" s="80"/>
      <c r="O679" s="28"/>
      <c r="P679" s="28"/>
      <c r="Q679" s="28"/>
      <c r="R679" s="28"/>
      <c r="S679" s="28"/>
      <c r="T679" s="80"/>
      <c r="U679" s="80"/>
      <c r="V679" s="28"/>
    </row>
    <row r="680" ht="12.5" spans="1:22">
      <c r="A680" s="67"/>
      <c r="B680" s="31"/>
      <c r="C680" s="31"/>
      <c r="D680" s="28"/>
      <c r="E680" s="31"/>
      <c r="F680" s="31"/>
      <c r="G680" s="31"/>
      <c r="I680" s="31"/>
      <c r="J680" s="80"/>
      <c r="K680" s="80"/>
      <c r="L680" s="31"/>
      <c r="M680" s="31"/>
      <c r="N680" s="80"/>
      <c r="O680" s="28"/>
      <c r="P680" s="28"/>
      <c r="Q680" s="28"/>
      <c r="R680" s="28"/>
      <c r="S680" s="28"/>
      <c r="T680" s="80"/>
      <c r="U680" s="80"/>
      <c r="V680" s="28"/>
    </row>
    <row r="681" ht="12.5" spans="1:22">
      <c r="A681" s="67"/>
      <c r="B681" s="31"/>
      <c r="C681" s="31"/>
      <c r="D681" s="28"/>
      <c r="E681" s="31"/>
      <c r="F681" s="31"/>
      <c r="G681" s="31"/>
      <c r="I681" s="31"/>
      <c r="J681" s="80"/>
      <c r="K681" s="80"/>
      <c r="L681" s="31"/>
      <c r="M681" s="31"/>
      <c r="N681" s="80"/>
      <c r="O681" s="28"/>
      <c r="P681" s="28"/>
      <c r="Q681" s="28"/>
      <c r="R681" s="28"/>
      <c r="S681" s="28"/>
      <c r="T681" s="80"/>
      <c r="U681" s="80"/>
      <c r="V681" s="28"/>
    </row>
    <row r="682" ht="12.5" spans="1:22">
      <c r="A682" s="67"/>
      <c r="B682" s="31"/>
      <c r="C682" s="31"/>
      <c r="D682" s="28"/>
      <c r="E682" s="31"/>
      <c r="F682" s="31"/>
      <c r="G682" s="31"/>
      <c r="I682" s="31"/>
      <c r="J682" s="80"/>
      <c r="K682" s="80"/>
      <c r="L682" s="31"/>
      <c r="M682" s="31"/>
      <c r="N682" s="80"/>
      <c r="O682" s="28"/>
      <c r="P682" s="28"/>
      <c r="Q682" s="28"/>
      <c r="R682" s="28"/>
      <c r="S682" s="28"/>
      <c r="T682" s="80"/>
      <c r="U682" s="80"/>
      <c r="V682" s="28"/>
    </row>
    <row r="683" ht="12.5" spans="1:22">
      <c r="A683" s="67"/>
      <c r="B683" s="31"/>
      <c r="C683" s="31"/>
      <c r="D683" s="28"/>
      <c r="E683" s="31"/>
      <c r="F683" s="31"/>
      <c r="G683" s="31"/>
      <c r="I683" s="31"/>
      <c r="J683" s="80"/>
      <c r="K683" s="80"/>
      <c r="L683" s="31"/>
      <c r="M683" s="31"/>
      <c r="N683" s="80"/>
      <c r="O683" s="28"/>
      <c r="P683" s="28"/>
      <c r="Q683" s="28"/>
      <c r="R683" s="28"/>
      <c r="S683" s="28"/>
      <c r="T683" s="80"/>
      <c r="U683" s="80"/>
      <c r="V683" s="28"/>
    </row>
    <row r="684" ht="12.5" spans="1:22">
      <c r="A684" s="67"/>
      <c r="B684" s="31"/>
      <c r="C684" s="31"/>
      <c r="D684" s="28"/>
      <c r="E684" s="31"/>
      <c r="F684" s="31"/>
      <c r="G684" s="31"/>
      <c r="I684" s="31"/>
      <c r="J684" s="80"/>
      <c r="K684" s="80"/>
      <c r="L684" s="31"/>
      <c r="M684" s="31"/>
      <c r="N684" s="80"/>
      <c r="O684" s="28"/>
      <c r="P684" s="28"/>
      <c r="Q684" s="28"/>
      <c r="R684" s="28"/>
      <c r="S684" s="28"/>
      <c r="T684" s="80"/>
      <c r="U684" s="80"/>
      <c r="V684" s="28"/>
    </row>
    <row r="685" ht="12.5" spans="1:22">
      <c r="A685" s="67"/>
      <c r="B685" s="31"/>
      <c r="C685" s="31"/>
      <c r="D685" s="28"/>
      <c r="E685" s="31"/>
      <c r="F685" s="31"/>
      <c r="G685" s="31"/>
      <c r="I685" s="31"/>
      <c r="J685" s="80"/>
      <c r="K685" s="80"/>
      <c r="L685" s="31"/>
      <c r="M685" s="31"/>
      <c r="N685" s="80"/>
      <c r="O685" s="28"/>
      <c r="P685" s="28"/>
      <c r="Q685" s="28"/>
      <c r="R685" s="28"/>
      <c r="S685" s="28"/>
      <c r="T685" s="80"/>
      <c r="U685" s="80"/>
      <c r="V685" s="28"/>
    </row>
    <row r="686" ht="12.5" spans="1:22">
      <c r="A686" s="67"/>
      <c r="B686" s="31"/>
      <c r="C686" s="31"/>
      <c r="D686" s="28"/>
      <c r="E686" s="31"/>
      <c r="F686" s="31"/>
      <c r="G686" s="31"/>
      <c r="I686" s="31"/>
      <c r="J686" s="80"/>
      <c r="K686" s="80"/>
      <c r="L686" s="31"/>
      <c r="M686" s="31"/>
      <c r="N686" s="80"/>
      <c r="O686" s="28"/>
      <c r="P686" s="28"/>
      <c r="Q686" s="28"/>
      <c r="R686" s="28"/>
      <c r="S686" s="28"/>
      <c r="T686" s="80"/>
      <c r="U686" s="80"/>
      <c r="V686" s="28"/>
    </row>
    <row r="687" ht="12.5" spans="1:22">
      <c r="A687" s="67"/>
      <c r="B687" s="31"/>
      <c r="C687" s="31"/>
      <c r="D687" s="28"/>
      <c r="E687" s="31"/>
      <c r="F687" s="31"/>
      <c r="G687" s="31"/>
      <c r="I687" s="31"/>
      <c r="J687" s="80"/>
      <c r="K687" s="80"/>
      <c r="L687" s="31"/>
      <c r="M687" s="31"/>
      <c r="N687" s="80"/>
      <c r="O687" s="28"/>
      <c r="P687" s="28"/>
      <c r="Q687" s="28"/>
      <c r="R687" s="28"/>
      <c r="S687" s="28"/>
      <c r="T687" s="80"/>
      <c r="U687" s="80"/>
      <c r="V687" s="28"/>
    </row>
    <row r="688" ht="12.5" spans="1:22">
      <c r="A688" s="67"/>
      <c r="B688" s="31"/>
      <c r="C688" s="31"/>
      <c r="D688" s="28"/>
      <c r="E688" s="31"/>
      <c r="F688" s="31"/>
      <c r="G688" s="31"/>
      <c r="I688" s="31"/>
      <c r="J688" s="80"/>
      <c r="K688" s="80"/>
      <c r="L688" s="31"/>
      <c r="M688" s="31"/>
      <c r="N688" s="80"/>
      <c r="O688" s="28"/>
      <c r="P688" s="28"/>
      <c r="Q688" s="28"/>
      <c r="R688" s="28"/>
      <c r="S688" s="28"/>
      <c r="T688" s="80"/>
      <c r="U688" s="80"/>
      <c r="V688" s="28"/>
    </row>
    <row r="689" ht="12.5" spans="1:22">
      <c r="A689" s="67"/>
      <c r="B689" s="31"/>
      <c r="C689" s="31"/>
      <c r="D689" s="28"/>
      <c r="E689" s="31"/>
      <c r="F689" s="31"/>
      <c r="G689" s="31"/>
      <c r="I689" s="31"/>
      <c r="J689" s="80"/>
      <c r="K689" s="80"/>
      <c r="L689" s="31"/>
      <c r="M689" s="31"/>
      <c r="N689" s="80"/>
      <c r="O689" s="28"/>
      <c r="P689" s="28"/>
      <c r="Q689" s="28"/>
      <c r="R689" s="28"/>
      <c r="S689" s="28"/>
      <c r="T689" s="80"/>
      <c r="U689" s="80"/>
      <c r="V689" s="28"/>
    </row>
    <row r="690" ht="12.5" spans="1:22">
      <c r="A690" s="67"/>
      <c r="B690" s="31"/>
      <c r="C690" s="31"/>
      <c r="D690" s="28"/>
      <c r="E690" s="31"/>
      <c r="F690" s="31"/>
      <c r="G690" s="31"/>
      <c r="I690" s="31"/>
      <c r="J690" s="80"/>
      <c r="K690" s="80"/>
      <c r="L690" s="31"/>
      <c r="M690" s="31"/>
      <c r="N690" s="80"/>
      <c r="O690" s="28"/>
      <c r="P690" s="28"/>
      <c r="Q690" s="28"/>
      <c r="R690" s="28"/>
      <c r="S690" s="28"/>
      <c r="T690" s="80"/>
      <c r="U690" s="80"/>
      <c r="V690" s="28"/>
    </row>
    <row r="691" ht="12.5" spans="1:22">
      <c r="A691" s="67"/>
      <c r="B691" s="31"/>
      <c r="C691" s="31"/>
      <c r="D691" s="28"/>
      <c r="E691" s="31"/>
      <c r="F691" s="31"/>
      <c r="G691" s="31"/>
      <c r="I691" s="31"/>
      <c r="J691" s="80"/>
      <c r="K691" s="80"/>
      <c r="L691" s="31"/>
      <c r="M691" s="31"/>
      <c r="N691" s="80"/>
      <c r="O691" s="28"/>
      <c r="P691" s="28"/>
      <c r="Q691" s="28"/>
      <c r="R691" s="28"/>
      <c r="S691" s="28"/>
      <c r="T691" s="80"/>
      <c r="U691" s="80"/>
      <c r="V691" s="28"/>
    </row>
    <row r="692" ht="12.5" spans="1:22">
      <c r="A692" s="67"/>
      <c r="B692" s="31"/>
      <c r="C692" s="31"/>
      <c r="D692" s="28"/>
      <c r="E692" s="31"/>
      <c r="F692" s="31"/>
      <c r="G692" s="31"/>
      <c r="I692" s="31"/>
      <c r="J692" s="80"/>
      <c r="K692" s="80"/>
      <c r="L692" s="31"/>
      <c r="M692" s="31"/>
      <c r="N692" s="80"/>
      <c r="O692" s="28"/>
      <c r="P692" s="28"/>
      <c r="Q692" s="28"/>
      <c r="R692" s="28"/>
      <c r="S692" s="28"/>
      <c r="T692" s="80"/>
      <c r="U692" s="80"/>
      <c r="V692" s="28"/>
    </row>
    <row r="693" ht="12.5" spans="1:22">
      <c r="A693" s="67"/>
      <c r="B693" s="31"/>
      <c r="C693" s="31"/>
      <c r="D693" s="28"/>
      <c r="E693" s="31"/>
      <c r="F693" s="31"/>
      <c r="G693" s="31"/>
      <c r="I693" s="31"/>
      <c r="J693" s="80"/>
      <c r="K693" s="80"/>
      <c r="L693" s="31"/>
      <c r="M693" s="31"/>
      <c r="N693" s="80"/>
      <c r="O693" s="28"/>
      <c r="P693" s="28"/>
      <c r="Q693" s="28"/>
      <c r="R693" s="28"/>
      <c r="S693" s="28"/>
      <c r="T693" s="80"/>
      <c r="U693" s="80"/>
      <c r="V693" s="28"/>
    </row>
    <row r="694" ht="12.5" spans="1:22">
      <c r="A694" s="67"/>
      <c r="B694" s="31"/>
      <c r="C694" s="31"/>
      <c r="D694" s="28"/>
      <c r="E694" s="31"/>
      <c r="F694" s="31"/>
      <c r="G694" s="31"/>
      <c r="I694" s="31"/>
      <c r="J694" s="80"/>
      <c r="K694" s="80"/>
      <c r="L694" s="31"/>
      <c r="M694" s="31"/>
      <c r="N694" s="80"/>
      <c r="O694" s="28"/>
      <c r="P694" s="28"/>
      <c r="Q694" s="28"/>
      <c r="R694" s="28"/>
      <c r="S694" s="28"/>
      <c r="T694" s="80"/>
      <c r="U694" s="80"/>
      <c r="V694" s="28"/>
    </row>
    <row r="695" ht="12.5" spans="1:22">
      <c r="A695" s="67"/>
      <c r="B695" s="31"/>
      <c r="C695" s="31"/>
      <c r="D695" s="28"/>
      <c r="E695" s="31"/>
      <c r="F695" s="31"/>
      <c r="G695" s="31"/>
      <c r="I695" s="31"/>
      <c r="J695" s="80"/>
      <c r="K695" s="80"/>
      <c r="L695" s="31"/>
      <c r="M695" s="31"/>
      <c r="N695" s="80"/>
      <c r="O695" s="28"/>
      <c r="P695" s="28"/>
      <c r="Q695" s="28"/>
      <c r="R695" s="28"/>
      <c r="S695" s="28"/>
      <c r="T695" s="80"/>
      <c r="U695" s="80"/>
      <c r="V695" s="28"/>
    </row>
    <row r="696" ht="12.5" spans="1:22">
      <c r="A696" s="67"/>
      <c r="B696" s="31"/>
      <c r="C696" s="31"/>
      <c r="D696" s="28"/>
      <c r="E696" s="31"/>
      <c r="F696" s="31"/>
      <c r="G696" s="31"/>
      <c r="I696" s="31"/>
      <c r="J696" s="80"/>
      <c r="K696" s="80"/>
      <c r="L696" s="31"/>
      <c r="M696" s="31"/>
      <c r="N696" s="80"/>
      <c r="O696" s="28"/>
      <c r="P696" s="28"/>
      <c r="Q696" s="28"/>
      <c r="R696" s="28"/>
      <c r="S696" s="28"/>
      <c r="T696" s="80"/>
      <c r="U696" s="80"/>
      <c r="V696" s="28"/>
    </row>
    <row r="697" ht="12.5" spans="1:22">
      <c r="A697" s="67"/>
      <c r="B697" s="31"/>
      <c r="C697" s="31"/>
      <c r="D697" s="28"/>
      <c r="E697" s="31"/>
      <c r="F697" s="31"/>
      <c r="G697" s="31"/>
      <c r="I697" s="31"/>
      <c r="J697" s="80"/>
      <c r="K697" s="80"/>
      <c r="L697" s="31"/>
      <c r="M697" s="31"/>
      <c r="N697" s="80"/>
      <c r="O697" s="28"/>
      <c r="P697" s="28"/>
      <c r="Q697" s="28"/>
      <c r="R697" s="28"/>
      <c r="S697" s="28"/>
      <c r="T697" s="80"/>
      <c r="U697" s="80"/>
      <c r="V697" s="28"/>
    </row>
    <row r="698" ht="12.5" spans="1:22">
      <c r="A698" s="67"/>
      <c r="B698" s="31"/>
      <c r="C698" s="31"/>
      <c r="D698" s="28"/>
      <c r="E698" s="31"/>
      <c r="F698" s="31"/>
      <c r="G698" s="31"/>
      <c r="I698" s="31"/>
      <c r="J698" s="80"/>
      <c r="K698" s="80"/>
      <c r="L698" s="31"/>
      <c r="M698" s="31"/>
      <c r="N698" s="80"/>
      <c r="O698" s="28"/>
      <c r="P698" s="28"/>
      <c r="Q698" s="28"/>
      <c r="R698" s="28"/>
      <c r="S698" s="28"/>
      <c r="T698" s="80"/>
      <c r="U698" s="80"/>
      <c r="V698" s="28"/>
    </row>
    <row r="699" ht="12.5" spans="1:22">
      <c r="A699" s="67"/>
      <c r="B699" s="31"/>
      <c r="C699" s="31"/>
      <c r="D699" s="28"/>
      <c r="E699" s="31"/>
      <c r="F699" s="31"/>
      <c r="G699" s="31"/>
      <c r="I699" s="31"/>
      <c r="J699" s="80"/>
      <c r="K699" s="80"/>
      <c r="L699" s="31"/>
      <c r="M699" s="31"/>
      <c r="N699" s="80"/>
      <c r="O699" s="28"/>
      <c r="P699" s="28"/>
      <c r="Q699" s="28"/>
      <c r="R699" s="28"/>
      <c r="S699" s="28"/>
      <c r="T699" s="80"/>
      <c r="U699" s="80"/>
      <c r="V699" s="28"/>
    </row>
    <row r="700" ht="12.5" spans="1:22">
      <c r="A700" s="67"/>
      <c r="B700" s="31"/>
      <c r="C700" s="31"/>
      <c r="D700" s="28"/>
      <c r="E700" s="31"/>
      <c r="F700" s="31"/>
      <c r="G700" s="31"/>
      <c r="I700" s="31"/>
      <c r="J700" s="80"/>
      <c r="K700" s="80"/>
      <c r="L700" s="31"/>
      <c r="M700" s="31"/>
      <c r="N700" s="80"/>
      <c r="O700" s="28"/>
      <c r="P700" s="28"/>
      <c r="Q700" s="28"/>
      <c r="R700" s="28"/>
      <c r="S700" s="28"/>
      <c r="T700" s="80"/>
      <c r="U700" s="80"/>
      <c r="V700" s="28"/>
    </row>
    <row r="701" ht="12.5" spans="1:22">
      <c r="A701" s="67"/>
      <c r="B701" s="31"/>
      <c r="C701" s="31"/>
      <c r="D701" s="28"/>
      <c r="E701" s="31"/>
      <c r="F701" s="31"/>
      <c r="G701" s="31"/>
      <c r="I701" s="31"/>
      <c r="J701" s="80"/>
      <c r="K701" s="80"/>
      <c r="L701" s="31"/>
      <c r="M701" s="31"/>
      <c r="N701" s="80"/>
      <c r="O701" s="28"/>
      <c r="P701" s="28"/>
      <c r="Q701" s="28"/>
      <c r="R701" s="28"/>
      <c r="S701" s="28"/>
      <c r="T701" s="80"/>
      <c r="U701" s="80"/>
      <c r="V701" s="28"/>
    </row>
    <row r="702" ht="12.5" spans="1:22">
      <c r="A702" s="67"/>
      <c r="B702" s="31"/>
      <c r="C702" s="31"/>
      <c r="D702" s="28"/>
      <c r="E702" s="31"/>
      <c r="F702" s="31"/>
      <c r="G702" s="31"/>
      <c r="I702" s="31"/>
      <c r="J702" s="80"/>
      <c r="K702" s="80"/>
      <c r="L702" s="31"/>
      <c r="M702" s="31"/>
      <c r="N702" s="80"/>
      <c r="O702" s="28"/>
      <c r="P702" s="28"/>
      <c r="Q702" s="28"/>
      <c r="R702" s="28"/>
      <c r="S702" s="28"/>
      <c r="T702" s="80"/>
      <c r="U702" s="80"/>
      <c r="V702" s="28"/>
    </row>
    <row r="703" ht="12.5" spans="1:22">
      <c r="A703" s="67"/>
      <c r="B703" s="31"/>
      <c r="C703" s="31"/>
      <c r="D703" s="28"/>
      <c r="E703" s="31"/>
      <c r="F703" s="31"/>
      <c r="G703" s="31"/>
      <c r="I703" s="31"/>
      <c r="J703" s="80"/>
      <c r="K703" s="80"/>
      <c r="L703" s="31"/>
      <c r="M703" s="31"/>
      <c r="N703" s="80"/>
      <c r="O703" s="28"/>
      <c r="P703" s="28"/>
      <c r="Q703" s="28"/>
      <c r="R703" s="28"/>
      <c r="S703" s="28"/>
      <c r="T703" s="80"/>
      <c r="U703" s="80"/>
      <c r="V703" s="28"/>
    </row>
    <row r="704" ht="12.5" spans="1:22">
      <c r="A704" s="67"/>
      <c r="B704" s="31"/>
      <c r="C704" s="31"/>
      <c r="D704" s="28"/>
      <c r="E704" s="31"/>
      <c r="F704" s="31"/>
      <c r="G704" s="31"/>
      <c r="I704" s="31"/>
      <c r="J704" s="80"/>
      <c r="K704" s="80"/>
      <c r="L704" s="31"/>
      <c r="M704" s="31"/>
      <c r="N704" s="80"/>
      <c r="O704" s="28"/>
      <c r="P704" s="28"/>
      <c r="Q704" s="28"/>
      <c r="R704" s="28"/>
      <c r="S704" s="28"/>
      <c r="T704" s="80"/>
      <c r="U704" s="80"/>
      <c r="V704" s="28"/>
    </row>
    <row r="705" ht="12.5" spans="1:22">
      <c r="A705" s="67"/>
      <c r="B705" s="31"/>
      <c r="C705" s="31"/>
      <c r="D705" s="28"/>
      <c r="E705" s="31"/>
      <c r="F705" s="31"/>
      <c r="G705" s="31"/>
      <c r="I705" s="31"/>
      <c r="J705" s="80"/>
      <c r="K705" s="80"/>
      <c r="L705" s="31"/>
      <c r="M705" s="31"/>
      <c r="N705" s="80"/>
      <c r="O705" s="28"/>
      <c r="P705" s="28"/>
      <c r="Q705" s="28"/>
      <c r="R705" s="28"/>
      <c r="S705" s="28"/>
      <c r="T705" s="80"/>
      <c r="U705" s="80"/>
      <c r="V705" s="28"/>
    </row>
    <row r="706" ht="12.5" spans="1:22">
      <c r="A706" s="67"/>
      <c r="B706" s="31"/>
      <c r="C706" s="31"/>
      <c r="D706" s="28"/>
      <c r="E706" s="31"/>
      <c r="F706" s="31"/>
      <c r="G706" s="31"/>
      <c r="I706" s="31"/>
      <c r="J706" s="80"/>
      <c r="K706" s="80"/>
      <c r="L706" s="31"/>
      <c r="M706" s="31"/>
      <c r="N706" s="80"/>
      <c r="O706" s="28"/>
      <c r="P706" s="28"/>
      <c r="Q706" s="28"/>
      <c r="R706" s="28"/>
      <c r="S706" s="28"/>
      <c r="T706" s="80"/>
      <c r="U706" s="80"/>
      <c r="V706" s="28"/>
    </row>
    <row r="707" ht="12.5" spans="1:22">
      <c r="A707" s="67"/>
      <c r="B707" s="31"/>
      <c r="C707" s="31"/>
      <c r="D707" s="28"/>
      <c r="E707" s="31"/>
      <c r="F707" s="31"/>
      <c r="G707" s="31"/>
      <c r="I707" s="31"/>
      <c r="J707" s="80"/>
      <c r="K707" s="80"/>
      <c r="L707" s="31"/>
      <c r="M707" s="31"/>
      <c r="N707" s="80"/>
      <c r="O707" s="28"/>
      <c r="P707" s="28"/>
      <c r="Q707" s="28"/>
      <c r="R707" s="28"/>
      <c r="S707" s="28"/>
      <c r="T707" s="80"/>
      <c r="U707" s="80"/>
      <c r="V707" s="28"/>
    </row>
    <row r="708" ht="12.5" spans="1:22">
      <c r="A708" s="67"/>
      <c r="B708" s="31"/>
      <c r="C708" s="31"/>
      <c r="D708" s="28"/>
      <c r="E708" s="31"/>
      <c r="F708" s="31"/>
      <c r="G708" s="31"/>
      <c r="I708" s="31"/>
      <c r="J708" s="80"/>
      <c r="K708" s="80"/>
      <c r="L708" s="31"/>
      <c r="M708" s="31"/>
      <c r="N708" s="80"/>
      <c r="O708" s="28"/>
      <c r="P708" s="28"/>
      <c r="Q708" s="28"/>
      <c r="R708" s="28"/>
      <c r="S708" s="28"/>
      <c r="T708" s="80"/>
      <c r="U708" s="80"/>
      <c r="V708" s="28"/>
    </row>
    <row r="709" ht="12.5" spans="1:22">
      <c r="A709" s="67"/>
      <c r="B709" s="31"/>
      <c r="C709" s="31"/>
      <c r="D709" s="28"/>
      <c r="E709" s="31"/>
      <c r="F709" s="31"/>
      <c r="G709" s="31"/>
      <c r="I709" s="31"/>
      <c r="J709" s="80"/>
      <c r="K709" s="80"/>
      <c r="L709" s="31"/>
      <c r="M709" s="31"/>
      <c r="N709" s="80"/>
      <c r="O709" s="28"/>
      <c r="P709" s="28"/>
      <c r="Q709" s="28"/>
      <c r="R709" s="28"/>
      <c r="S709" s="28"/>
      <c r="T709" s="80"/>
      <c r="U709" s="80"/>
      <c r="V709" s="28"/>
    </row>
    <row r="710" ht="12.5" spans="1:22">
      <c r="A710" s="67"/>
      <c r="B710" s="31"/>
      <c r="C710" s="31"/>
      <c r="D710" s="28"/>
      <c r="E710" s="31"/>
      <c r="F710" s="31"/>
      <c r="G710" s="31"/>
      <c r="I710" s="31"/>
      <c r="J710" s="80"/>
      <c r="K710" s="80"/>
      <c r="L710" s="31"/>
      <c r="M710" s="31"/>
      <c r="N710" s="80"/>
      <c r="O710" s="28"/>
      <c r="P710" s="28"/>
      <c r="Q710" s="28"/>
      <c r="R710" s="28"/>
      <c r="S710" s="28"/>
      <c r="T710" s="80"/>
      <c r="U710" s="80"/>
      <c r="V710" s="28"/>
    </row>
    <row r="711" ht="12.5" spans="1:22">
      <c r="A711" s="67"/>
      <c r="B711" s="31"/>
      <c r="C711" s="31"/>
      <c r="D711" s="28"/>
      <c r="E711" s="31"/>
      <c r="F711" s="31"/>
      <c r="G711" s="31"/>
      <c r="I711" s="31"/>
      <c r="J711" s="80"/>
      <c r="K711" s="80"/>
      <c r="L711" s="31"/>
      <c r="M711" s="31"/>
      <c r="N711" s="80"/>
      <c r="O711" s="28"/>
      <c r="P711" s="28"/>
      <c r="Q711" s="28"/>
      <c r="R711" s="28"/>
      <c r="S711" s="28"/>
      <c r="T711" s="80"/>
      <c r="U711" s="80"/>
      <c r="V711" s="28"/>
    </row>
    <row r="712" ht="12.5" spans="1:22">
      <c r="A712" s="67"/>
      <c r="B712" s="31"/>
      <c r="C712" s="31"/>
      <c r="D712" s="28"/>
      <c r="E712" s="31"/>
      <c r="F712" s="31"/>
      <c r="G712" s="31"/>
      <c r="I712" s="31"/>
      <c r="J712" s="80"/>
      <c r="K712" s="80"/>
      <c r="L712" s="31"/>
      <c r="M712" s="31"/>
      <c r="N712" s="80"/>
      <c r="O712" s="28"/>
      <c r="P712" s="28"/>
      <c r="Q712" s="28"/>
      <c r="R712" s="28"/>
      <c r="S712" s="28"/>
      <c r="T712" s="80"/>
      <c r="U712" s="80"/>
      <c r="V712" s="28"/>
    </row>
    <row r="713" ht="12.5" spans="1:22">
      <c r="A713" s="67"/>
      <c r="B713" s="31"/>
      <c r="C713" s="31"/>
      <c r="D713" s="28"/>
      <c r="E713" s="31"/>
      <c r="F713" s="31"/>
      <c r="G713" s="31"/>
      <c r="I713" s="31"/>
      <c r="J713" s="80"/>
      <c r="K713" s="80"/>
      <c r="L713" s="31"/>
      <c r="M713" s="31"/>
      <c r="N713" s="80"/>
      <c r="O713" s="28"/>
      <c r="P713" s="28"/>
      <c r="Q713" s="28"/>
      <c r="R713" s="28"/>
      <c r="S713" s="28"/>
      <c r="T713" s="80"/>
      <c r="U713" s="80"/>
      <c r="V713" s="28"/>
    </row>
    <row r="714" ht="12.5" spans="1:22">
      <c r="A714" s="67"/>
      <c r="B714" s="31"/>
      <c r="C714" s="31"/>
      <c r="D714" s="28"/>
      <c r="E714" s="31"/>
      <c r="F714" s="31"/>
      <c r="G714" s="31"/>
      <c r="I714" s="31"/>
      <c r="J714" s="80"/>
      <c r="K714" s="80"/>
      <c r="L714" s="31"/>
      <c r="M714" s="31"/>
      <c r="N714" s="80"/>
      <c r="O714" s="28"/>
      <c r="P714" s="28"/>
      <c r="Q714" s="28"/>
      <c r="R714" s="28"/>
      <c r="S714" s="28"/>
      <c r="T714" s="80"/>
      <c r="U714" s="80"/>
      <c r="V714" s="28"/>
    </row>
    <row r="715" ht="12.5" spans="1:22">
      <c r="A715" s="67"/>
      <c r="B715" s="31"/>
      <c r="C715" s="31"/>
      <c r="D715" s="28"/>
      <c r="E715" s="31"/>
      <c r="F715" s="31"/>
      <c r="G715" s="31"/>
      <c r="I715" s="31"/>
      <c r="J715" s="80"/>
      <c r="K715" s="80"/>
      <c r="L715" s="31"/>
      <c r="M715" s="31"/>
      <c r="N715" s="80"/>
      <c r="O715" s="28"/>
      <c r="P715" s="28"/>
      <c r="Q715" s="28"/>
      <c r="R715" s="28"/>
      <c r="S715" s="28"/>
      <c r="T715" s="80"/>
      <c r="U715" s="80"/>
      <c r="V715" s="28"/>
    </row>
    <row r="716" ht="12.5" spans="1:22">
      <c r="A716" s="67"/>
      <c r="B716" s="31"/>
      <c r="C716" s="31"/>
      <c r="D716" s="28"/>
      <c r="E716" s="31"/>
      <c r="F716" s="31"/>
      <c r="G716" s="31"/>
      <c r="I716" s="31"/>
      <c r="J716" s="80"/>
      <c r="K716" s="80"/>
      <c r="L716" s="31"/>
      <c r="M716" s="31"/>
      <c r="N716" s="80"/>
      <c r="O716" s="28"/>
      <c r="P716" s="28"/>
      <c r="Q716" s="28"/>
      <c r="R716" s="28"/>
      <c r="S716" s="28"/>
      <c r="T716" s="80"/>
      <c r="U716" s="80"/>
      <c r="V716" s="28"/>
    </row>
    <row r="717" ht="12.5" spans="1:22">
      <c r="A717" s="67"/>
      <c r="B717" s="31"/>
      <c r="C717" s="31"/>
      <c r="D717" s="28"/>
      <c r="E717" s="31"/>
      <c r="F717" s="31"/>
      <c r="G717" s="31"/>
      <c r="I717" s="31"/>
      <c r="J717" s="80"/>
      <c r="K717" s="80"/>
      <c r="L717" s="31"/>
      <c r="M717" s="31"/>
      <c r="N717" s="80"/>
      <c r="O717" s="28"/>
      <c r="P717" s="28"/>
      <c r="Q717" s="28"/>
      <c r="R717" s="28"/>
      <c r="S717" s="28"/>
      <c r="T717" s="80"/>
      <c r="U717" s="80"/>
      <c r="V717" s="28"/>
    </row>
    <row r="718" ht="12.5" spans="1:22">
      <c r="A718" s="67"/>
      <c r="B718" s="31"/>
      <c r="C718" s="31"/>
      <c r="D718" s="28"/>
      <c r="E718" s="31"/>
      <c r="F718" s="31"/>
      <c r="G718" s="31"/>
      <c r="I718" s="31"/>
      <c r="J718" s="80"/>
      <c r="K718" s="80"/>
      <c r="L718" s="31"/>
      <c r="M718" s="31"/>
      <c r="N718" s="80"/>
      <c r="O718" s="28"/>
      <c r="P718" s="28"/>
      <c r="Q718" s="28"/>
      <c r="R718" s="28"/>
      <c r="S718" s="28"/>
      <c r="T718" s="80"/>
      <c r="U718" s="80"/>
      <c r="V718" s="28"/>
    </row>
    <row r="719" ht="12.5" spans="1:22">
      <c r="A719" s="67"/>
      <c r="B719" s="31"/>
      <c r="C719" s="31"/>
      <c r="D719" s="28"/>
      <c r="E719" s="31"/>
      <c r="F719" s="31"/>
      <c r="G719" s="31"/>
      <c r="I719" s="31"/>
      <c r="J719" s="80"/>
      <c r="K719" s="80"/>
      <c r="L719" s="31"/>
      <c r="M719" s="31"/>
      <c r="N719" s="80"/>
      <c r="O719" s="28"/>
      <c r="P719" s="28"/>
      <c r="Q719" s="28"/>
      <c r="R719" s="28"/>
      <c r="S719" s="28"/>
      <c r="T719" s="80"/>
      <c r="U719" s="80"/>
      <c r="V719" s="28"/>
    </row>
    <row r="720" ht="12.5" spans="1:22">
      <c r="A720" s="67"/>
      <c r="B720" s="31"/>
      <c r="C720" s="31"/>
      <c r="D720" s="28"/>
      <c r="E720" s="31"/>
      <c r="F720" s="31"/>
      <c r="G720" s="31"/>
      <c r="I720" s="31"/>
      <c r="J720" s="80"/>
      <c r="K720" s="80"/>
      <c r="L720" s="31"/>
      <c r="M720" s="31"/>
      <c r="N720" s="80"/>
      <c r="O720" s="28"/>
      <c r="P720" s="28"/>
      <c r="Q720" s="28"/>
      <c r="R720" s="28"/>
      <c r="S720" s="28"/>
      <c r="T720" s="80"/>
      <c r="U720" s="80"/>
      <c r="V720" s="28"/>
    </row>
    <row r="721" ht="12.5" spans="1:22">
      <c r="A721" s="67"/>
      <c r="B721" s="31"/>
      <c r="C721" s="31"/>
      <c r="D721" s="28"/>
      <c r="E721" s="31"/>
      <c r="F721" s="31"/>
      <c r="G721" s="31"/>
      <c r="I721" s="31"/>
      <c r="J721" s="80"/>
      <c r="K721" s="80"/>
      <c r="L721" s="31"/>
      <c r="M721" s="31"/>
      <c r="N721" s="80"/>
      <c r="O721" s="28"/>
      <c r="P721" s="28"/>
      <c r="Q721" s="28"/>
      <c r="R721" s="28"/>
      <c r="S721" s="28"/>
      <c r="T721" s="80"/>
      <c r="U721" s="80"/>
      <c r="V721" s="28"/>
    </row>
    <row r="722" ht="12.5" spans="1:22">
      <c r="A722" s="67"/>
      <c r="B722" s="31"/>
      <c r="C722" s="31"/>
      <c r="D722" s="28"/>
      <c r="E722" s="31"/>
      <c r="F722" s="31"/>
      <c r="G722" s="31"/>
      <c r="I722" s="31"/>
      <c r="J722" s="80"/>
      <c r="K722" s="80"/>
      <c r="L722" s="31"/>
      <c r="M722" s="31"/>
      <c r="N722" s="80"/>
      <c r="O722" s="28"/>
      <c r="P722" s="28"/>
      <c r="Q722" s="28"/>
      <c r="R722" s="28"/>
      <c r="S722" s="28"/>
      <c r="T722" s="80"/>
      <c r="U722" s="80"/>
      <c r="V722" s="28"/>
    </row>
    <row r="723" ht="12.5" spans="1:22">
      <c r="A723" s="67"/>
      <c r="B723" s="31"/>
      <c r="C723" s="31"/>
      <c r="D723" s="28"/>
      <c r="E723" s="31"/>
      <c r="F723" s="31"/>
      <c r="G723" s="31"/>
      <c r="I723" s="31"/>
      <c r="J723" s="80"/>
      <c r="K723" s="80"/>
      <c r="L723" s="31"/>
      <c r="M723" s="31"/>
      <c r="N723" s="80"/>
      <c r="O723" s="28"/>
      <c r="P723" s="28"/>
      <c r="Q723" s="28"/>
      <c r="R723" s="28"/>
      <c r="S723" s="28"/>
      <c r="T723" s="80"/>
      <c r="U723" s="80"/>
      <c r="V723" s="28"/>
    </row>
    <row r="724" ht="12.5" spans="1:22">
      <c r="A724" s="67"/>
      <c r="B724" s="31"/>
      <c r="C724" s="31"/>
      <c r="D724" s="28"/>
      <c r="E724" s="31"/>
      <c r="F724" s="31"/>
      <c r="G724" s="31"/>
      <c r="I724" s="31"/>
      <c r="J724" s="80"/>
      <c r="K724" s="80"/>
      <c r="L724" s="31"/>
      <c r="M724" s="31"/>
      <c r="N724" s="80"/>
      <c r="O724" s="28"/>
      <c r="P724" s="28"/>
      <c r="Q724" s="28"/>
      <c r="R724" s="28"/>
      <c r="S724" s="28"/>
      <c r="T724" s="80"/>
      <c r="U724" s="80"/>
      <c r="V724" s="28"/>
    </row>
    <row r="725" ht="12.5" spans="1:22">
      <c r="A725" s="67"/>
      <c r="B725" s="31"/>
      <c r="C725" s="31"/>
      <c r="D725" s="28"/>
      <c r="E725" s="31"/>
      <c r="F725" s="31"/>
      <c r="G725" s="31"/>
      <c r="I725" s="31"/>
      <c r="J725" s="80"/>
      <c r="K725" s="80"/>
      <c r="L725" s="31"/>
      <c r="M725" s="31"/>
      <c r="N725" s="80"/>
      <c r="O725" s="28"/>
      <c r="P725" s="28"/>
      <c r="Q725" s="28"/>
      <c r="R725" s="28"/>
      <c r="S725" s="28"/>
      <c r="T725" s="80"/>
      <c r="U725" s="80"/>
      <c r="V725" s="28"/>
    </row>
    <row r="726" ht="12.5" spans="1:22">
      <c r="A726" s="67"/>
      <c r="B726" s="31"/>
      <c r="C726" s="31"/>
      <c r="D726" s="28"/>
      <c r="E726" s="31"/>
      <c r="F726" s="31"/>
      <c r="G726" s="31"/>
      <c r="I726" s="31"/>
      <c r="J726" s="80"/>
      <c r="K726" s="80"/>
      <c r="L726" s="31"/>
      <c r="M726" s="31"/>
      <c r="N726" s="80"/>
      <c r="O726" s="28"/>
      <c r="P726" s="28"/>
      <c r="Q726" s="28"/>
      <c r="R726" s="28"/>
      <c r="S726" s="28"/>
      <c r="T726" s="80"/>
      <c r="U726" s="80"/>
      <c r="V726" s="28"/>
    </row>
    <row r="727" ht="12.5" spans="1:22">
      <c r="A727" s="67"/>
      <c r="B727" s="31"/>
      <c r="C727" s="31"/>
      <c r="D727" s="28"/>
      <c r="E727" s="31"/>
      <c r="F727" s="31"/>
      <c r="G727" s="31"/>
      <c r="I727" s="31"/>
      <c r="J727" s="80"/>
      <c r="K727" s="80"/>
      <c r="L727" s="31"/>
      <c r="M727" s="31"/>
      <c r="N727" s="80"/>
      <c r="O727" s="28"/>
      <c r="P727" s="28"/>
      <c r="Q727" s="28"/>
      <c r="R727" s="28"/>
      <c r="S727" s="28"/>
      <c r="T727" s="80"/>
      <c r="U727" s="80"/>
      <c r="V727" s="28"/>
    </row>
    <row r="728" ht="12.5" spans="1:22">
      <c r="A728" s="67"/>
      <c r="B728" s="31"/>
      <c r="C728" s="31"/>
      <c r="D728" s="28"/>
      <c r="E728" s="31"/>
      <c r="F728" s="31"/>
      <c r="G728" s="31"/>
      <c r="I728" s="31"/>
      <c r="J728" s="80"/>
      <c r="K728" s="80"/>
      <c r="L728" s="31"/>
      <c r="M728" s="31"/>
      <c r="N728" s="80"/>
      <c r="O728" s="28"/>
      <c r="P728" s="28"/>
      <c r="Q728" s="28"/>
      <c r="R728" s="28"/>
      <c r="S728" s="28"/>
      <c r="T728" s="80"/>
      <c r="U728" s="80"/>
      <c r="V728" s="28"/>
    </row>
    <row r="729" ht="12.5" spans="1:22">
      <c r="A729" s="67"/>
      <c r="B729" s="31"/>
      <c r="C729" s="31"/>
      <c r="D729" s="28"/>
      <c r="E729" s="31"/>
      <c r="F729" s="31"/>
      <c r="G729" s="31"/>
      <c r="I729" s="31"/>
      <c r="J729" s="80"/>
      <c r="K729" s="80"/>
      <c r="L729" s="31"/>
      <c r="M729" s="31"/>
      <c r="N729" s="80"/>
      <c r="O729" s="28"/>
      <c r="P729" s="28"/>
      <c r="Q729" s="28"/>
      <c r="R729" s="28"/>
      <c r="S729" s="28"/>
      <c r="T729" s="80"/>
      <c r="U729" s="80"/>
      <c r="V729" s="28"/>
    </row>
    <row r="730" ht="12.5" spans="1:22">
      <c r="A730" s="67"/>
      <c r="B730" s="31"/>
      <c r="C730" s="31"/>
      <c r="D730" s="28"/>
      <c r="E730" s="31"/>
      <c r="F730" s="31"/>
      <c r="G730" s="31"/>
      <c r="I730" s="31"/>
      <c r="J730" s="80"/>
      <c r="K730" s="80"/>
      <c r="L730" s="31"/>
      <c r="M730" s="31"/>
      <c r="N730" s="80"/>
      <c r="O730" s="28"/>
      <c r="P730" s="28"/>
      <c r="Q730" s="28"/>
      <c r="R730" s="28"/>
      <c r="S730" s="28"/>
      <c r="T730" s="80"/>
      <c r="U730" s="80"/>
      <c r="V730" s="28"/>
    </row>
    <row r="731" ht="12.5" spans="1:22">
      <c r="A731" s="67"/>
      <c r="B731" s="31"/>
      <c r="C731" s="31"/>
      <c r="D731" s="28"/>
      <c r="E731" s="31"/>
      <c r="F731" s="31"/>
      <c r="G731" s="31"/>
      <c r="I731" s="31"/>
      <c r="J731" s="80"/>
      <c r="K731" s="80"/>
      <c r="L731" s="31"/>
      <c r="M731" s="31"/>
      <c r="N731" s="80"/>
      <c r="O731" s="28"/>
      <c r="P731" s="28"/>
      <c r="Q731" s="28"/>
      <c r="R731" s="28"/>
      <c r="S731" s="28"/>
      <c r="T731" s="80"/>
      <c r="U731" s="80"/>
      <c r="V731" s="28"/>
    </row>
    <row r="732" ht="12.5" spans="1:22">
      <c r="A732" s="67"/>
      <c r="B732" s="31"/>
      <c r="C732" s="31"/>
      <c r="D732" s="28"/>
      <c r="E732" s="31"/>
      <c r="F732" s="31"/>
      <c r="G732" s="31"/>
      <c r="I732" s="31"/>
      <c r="J732" s="80"/>
      <c r="K732" s="80"/>
      <c r="L732" s="31"/>
      <c r="M732" s="31"/>
      <c r="N732" s="80"/>
      <c r="O732" s="28"/>
      <c r="P732" s="28"/>
      <c r="Q732" s="28"/>
      <c r="R732" s="28"/>
      <c r="S732" s="28"/>
      <c r="T732" s="80"/>
      <c r="U732" s="80"/>
      <c r="V732" s="28"/>
    </row>
    <row r="733" ht="12.5" spans="1:22">
      <c r="A733" s="67"/>
      <c r="B733" s="31"/>
      <c r="C733" s="31"/>
      <c r="D733" s="28"/>
      <c r="E733" s="31"/>
      <c r="F733" s="31"/>
      <c r="G733" s="31"/>
      <c r="I733" s="31"/>
      <c r="J733" s="80"/>
      <c r="K733" s="80"/>
      <c r="L733" s="31"/>
      <c r="M733" s="31"/>
      <c r="N733" s="80"/>
      <c r="O733" s="28"/>
      <c r="P733" s="28"/>
      <c r="Q733" s="28"/>
      <c r="R733" s="28"/>
      <c r="S733" s="28"/>
      <c r="T733" s="80"/>
      <c r="U733" s="80"/>
      <c r="V733" s="28"/>
    </row>
    <row r="734" ht="12.5" spans="1:22">
      <c r="A734" s="67"/>
      <c r="B734" s="31"/>
      <c r="C734" s="31"/>
      <c r="D734" s="28"/>
      <c r="E734" s="31"/>
      <c r="F734" s="31"/>
      <c r="G734" s="31"/>
      <c r="I734" s="31"/>
      <c r="J734" s="80"/>
      <c r="K734" s="80"/>
      <c r="L734" s="31"/>
      <c r="M734" s="31"/>
      <c r="N734" s="80"/>
      <c r="O734" s="28"/>
      <c r="P734" s="28"/>
      <c r="Q734" s="28"/>
      <c r="R734" s="28"/>
      <c r="S734" s="28"/>
      <c r="T734" s="80"/>
      <c r="U734" s="80"/>
      <c r="V734" s="28"/>
    </row>
    <row r="735" ht="12.5" spans="1:22">
      <c r="A735" s="67"/>
      <c r="B735" s="31"/>
      <c r="C735" s="31"/>
      <c r="D735" s="28"/>
      <c r="E735" s="31"/>
      <c r="F735" s="31"/>
      <c r="G735" s="31"/>
      <c r="I735" s="31"/>
      <c r="J735" s="80"/>
      <c r="K735" s="80"/>
      <c r="L735" s="31"/>
      <c r="M735" s="31"/>
      <c r="N735" s="80"/>
      <c r="O735" s="28"/>
      <c r="P735" s="28"/>
      <c r="Q735" s="28"/>
      <c r="R735" s="28"/>
      <c r="S735" s="28"/>
      <c r="T735" s="80"/>
      <c r="U735" s="80"/>
      <c r="V735" s="28"/>
    </row>
    <row r="736" ht="12.5" spans="1:22">
      <c r="A736" s="67"/>
      <c r="B736" s="31"/>
      <c r="C736" s="31"/>
      <c r="D736" s="28"/>
      <c r="E736" s="31"/>
      <c r="F736" s="31"/>
      <c r="G736" s="31"/>
      <c r="I736" s="31"/>
      <c r="J736" s="80"/>
      <c r="K736" s="80"/>
      <c r="L736" s="31"/>
      <c r="M736" s="31"/>
      <c r="N736" s="80"/>
      <c r="O736" s="28"/>
      <c r="P736" s="28"/>
      <c r="Q736" s="28"/>
      <c r="R736" s="28"/>
      <c r="S736" s="28"/>
      <c r="T736" s="80"/>
      <c r="U736" s="80"/>
      <c r="V736" s="28"/>
    </row>
    <row r="737" ht="12.5" spans="1:22">
      <c r="A737" s="67"/>
      <c r="B737" s="31"/>
      <c r="C737" s="31"/>
      <c r="D737" s="28"/>
      <c r="E737" s="31"/>
      <c r="F737" s="31"/>
      <c r="G737" s="31"/>
      <c r="I737" s="31"/>
      <c r="J737" s="80"/>
      <c r="K737" s="80"/>
      <c r="L737" s="31"/>
      <c r="M737" s="31"/>
      <c r="N737" s="80"/>
      <c r="O737" s="28"/>
      <c r="P737" s="28"/>
      <c r="Q737" s="28"/>
      <c r="R737" s="28"/>
      <c r="S737" s="28"/>
      <c r="T737" s="80"/>
      <c r="U737" s="80"/>
      <c r="V737" s="28"/>
    </row>
    <row r="738" ht="12.5" spans="1:22">
      <c r="A738" s="67"/>
      <c r="B738" s="31"/>
      <c r="C738" s="31"/>
      <c r="D738" s="28"/>
      <c r="E738" s="31"/>
      <c r="F738" s="31"/>
      <c r="G738" s="31"/>
      <c r="I738" s="31"/>
      <c r="J738" s="80"/>
      <c r="K738" s="80"/>
      <c r="L738" s="31"/>
      <c r="M738" s="31"/>
      <c r="N738" s="80"/>
      <c r="O738" s="28"/>
      <c r="P738" s="28"/>
      <c r="Q738" s="28"/>
      <c r="R738" s="28"/>
      <c r="S738" s="28"/>
      <c r="T738" s="80"/>
      <c r="U738" s="80"/>
      <c r="V738" s="28"/>
    </row>
    <row r="739" ht="12.5" spans="1:22">
      <c r="A739" s="67"/>
      <c r="B739" s="31"/>
      <c r="C739" s="31"/>
      <c r="D739" s="28"/>
      <c r="E739" s="31"/>
      <c r="F739" s="31"/>
      <c r="G739" s="31"/>
      <c r="I739" s="31"/>
      <c r="J739" s="80"/>
      <c r="K739" s="80"/>
      <c r="L739" s="31"/>
      <c r="M739" s="31"/>
      <c r="N739" s="80"/>
      <c r="O739" s="28"/>
      <c r="P739" s="28"/>
      <c r="Q739" s="28"/>
      <c r="R739" s="28"/>
      <c r="S739" s="28"/>
      <c r="T739" s="80"/>
      <c r="U739" s="80"/>
      <c r="V739" s="28"/>
    </row>
    <row r="740" ht="12.5" spans="1:22">
      <c r="A740" s="67"/>
      <c r="B740" s="31"/>
      <c r="C740" s="31"/>
      <c r="D740" s="28"/>
      <c r="E740" s="31"/>
      <c r="F740" s="31"/>
      <c r="G740" s="31"/>
      <c r="I740" s="31"/>
      <c r="J740" s="80"/>
      <c r="K740" s="80"/>
      <c r="L740" s="31"/>
      <c r="M740" s="31"/>
      <c r="N740" s="80"/>
      <c r="O740" s="28"/>
      <c r="P740" s="28"/>
      <c r="Q740" s="28"/>
      <c r="R740" s="28"/>
      <c r="S740" s="28"/>
      <c r="T740" s="80"/>
      <c r="U740" s="80"/>
      <c r="V740" s="28"/>
    </row>
    <row r="741" ht="12.5" spans="1:22">
      <c r="A741" s="67"/>
      <c r="B741" s="31"/>
      <c r="C741" s="31"/>
      <c r="D741" s="28"/>
      <c r="E741" s="31"/>
      <c r="F741" s="31"/>
      <c r="G741" s="31"/>
      <c r="I741" s="31"/>
      <c r="J741" s="80"/>
      <c r="K741" s="80"/>
      <c r="L741" s="31"/>
      <c r="M741" s="31"/>
      <c r="N741" s="80"/>
      <c r="O741" s="28"/>
      <c r="P741" s="28"/>
      <c r="Q741" s="28"/>
      <c r="R741" s="28"/>
      <c r="S741" s="28"/>
      <c r="T741" s="80"/>
      <c r="U741" s="80"/>
      <c r="V741" s="28"/>
    </row>
    <row r="742" ht="12.5" spans="1:22">
      <c r="A742" s="67"/>
      <c r="B742" s="31"/>
      <c r="C742" s="31"/>
      <c r="D742" s="28"/>
      <c r="E742" s="31"/>
      <c r="F742" s="31"/>
      <c r="G742" s="31"/>
      <c r="I742" s="31"/>
      <c r="J742" s="80"/>
      <c r="K742" s="80"/>
      <c r="L742" s="31"/>
      <c r="M742" s="31"/>
      <c r="N742" s="80"/>
      <c r="O742" s="28"/>
      <c r="P742" s="28"/>
      <c r="Q742" s="28"/>
      <c r="R742" s="28"/>
      <c r="S742" s="28"/>
      <c r="T742" s="80"/>
      <c r="U742" s="80"/>
      <c r="V742" s="28"/>
    </row>
    <row r="743" ht="12.5" spans="1:22">
      <c r="A743" s="67"/>
      <c r="B743" s="31"/>
      <c r="C743" s="31"/>
      <c r="D743" s="28"/>
      <c r="E743" s="31"/>
      <c r="F743" s="31"/>
      <c r="G743" s="31"/>
      <c r="I743" s="31"/>
      <c r="J743" s="80"/>
      <c r="K743" s="80"/>
      <c r="L743" s="31"/>
      <c r="M743" s="31"/>
      <c r="N743" s="80"/>
      <c r="O743" s="28"/>
      <c r="P743" s="28"/>
      <c r="Q743" s="28"/>
      <c r="R743" s="28"/>
      <c r="S743" s="28"/>
      <c r="T743" s="80"/>
      <c r="U743" s="80"/>
      <c r="V743" s="28"/>
    </row>
    <row r="744" ht="12.5" spans="1:22">
      <c r="A744" s="67"/>
      <c r="B744" s="31"/>
      <c r="C744" s="31"/>
      <c r="D744" s="28"/>
      <c r="E744" s="31"/>
      <c r="F744" s="31"/>
      <c r="G744" s="31"/>
      <c r="I744" s="31"/>
      <c r="J744" s="80"/>
      <c r="K744" s="80"/>
      <c r="L744" s="31"/>
      <c r="M744" s="31"/>
      <c r="N744" s="80"/>
      <c r="O744" s="28"/>
      <c r="P744" s="28"/>
      <c r="Q744" s="28"/>
      <c r="R744" s="28"/>
      <c r="S744" s="28"/>
      <c r="T744" s="80"/>
      <c r="U744" s="80"/>
      <c r="V744" s="28"/>
    </row>
    <row r="745" ht="12.5" spans="1:22">
      <c r="A745" s="67"/>
      <c r="B745" s="31"/>
      <c r="C745" s="31"/>
      <c r="D745" s="28"/>
      <c r="E745" s="31"/>
      <c r="F745" s="31"/>
      <c r="G745" s="31"/>
      <c r="I745" s="31"/>
      <c r="J745" s="80"/>
      <c r="K745" s="80"/>
      <c r="L745" s="31"/>
      <c r="M745" s="31"/>
      <c r="N745" s="80"/>
      <c r="O745" s="28"/>
      <c r="P745" s="28"/>
      <c r="Q745" s="28"/>
      <c r="R745" s="28"/>
      <c r="S745" s="28"/>
      <c r="T745" s="80"/>
      <c r="U745" s="80"/>
      <c r="V745" s="28"/>
    </row>
    <row r="746" ht="12.5" spans="1:22">
      <c r="A746" s="67"/>
      <c r="B746" s="31"/>
      <c r="C746" s="31"/>
      <c r="D746" s="28"/>
      <c r="E746" s="31"/>
      <c r="F746" s="31"/>
      <c r="G746" s="31"/>
      <c r="I746" s="31"/>
      <c r="J746" s="80"/>
      <c r="K746" s="80"/>
      <c r="L746" s="31"/>
      <c r="M746" s="31"/>
      <c r="N746" s="80"/>
      <c r="O746" s="28"/>
      <c r="P746" s="28"/>
      <c r="Q746" s="28"/>
      <c r="R746" s="28"/>
      <c r="S746" s="28"/>
      <c r="T746" s="80"/>
      <c r="U746" s="80"/>
      <c r="V746" s="28"/>
    </row>
    <row r="747" ht="12.5" spans="1:22">
      <c r="A747" s="67"/>
      <c r="B747" s="31"/>
      <c r="C747" s="31"/>
      <c r="D747" s="28"/>
      <c r="E747" s="31"/>
      <c r="F747" s="31"/>
      <c r="G747" s="31"/>
      <c r="I747" s="31"/>
      <c r="J747" s="80"/>
      <c r="K747" s="80"/>
      <c r="L747" s="31"/>
      <c r="M747" s="31"/>
      <c r="N747" s="80"/>
      <c r="O747" s="28"/>
      <c r="P747" s="28"/>
      <c r="Q747" s="28"/>
      <c r="R747" s="28"/>
      <c r="S747" s="28"/>
      <c r="T747" s="80"/>
      <c r="U747" s="80"/>
      <c r="V747" s="28"/>
    </row>
    <row r="748" ht="12.5" spans="1:22">
      <c r="A748" s="67"/>
      <c r="B748" s="31"/>
      <c r="C748" s="31"/>
      <c r="D748" s="28"/>
      <c r="E748" s="31"/>
      <c r="F748" s="31"/>
      <c r="G748" s="31"/>
      <c r="I748" s="31"/>
      <c r="J748" s="80"/>
      <c r="K748" s="80"/>
      <c r="L748" s="31"/>
      <c r="M748" s="31"/>
      <c r="N748" s="80"/>
      <c r="O748" s="28"/>
      <c r="P748" s="28"/>
      <c r="Q748" s="28"/>
      <c r="R748" s="28"/>
      <c r="S748" s="28"/>
      <c r="T748" s="80"/>
      <c r="U748" s="80"/>
      <c r="V748" s="28"/>
    </row>
    <row r="749" ht="12.5" spans="1:22">
      <c r="A749" s="67"/>
      <c r="B749" s="31"/>
      <c r="C749" s="31"/>
      <c r="D749" s="28"/>
      <c r="E749" s="31"/>
      <c r="F749" s="31"/>
      <c r="G749" s="31"/>
      <c r="I749" s="31"/>
      <c r="J749" s="80"/>
      <c r="K749" s="80"/>
      <c r="L749" s="31"/>
      <c r="M749" s="31"/>
      <c r="N749" s="80"/>
      <c r="O749" s="28"/>
      <c r="P749" s="28"/>
      <c r="Q749" s="28"/>
      <c r="R749" s="28"/>
      <c r="S749" s="28"/>
      <c r="T749" s="80"/>
      <c r="U749" s="80"/>
      <c r="V749" s="28"/>
    </row>
    <row r="750" ht="12.5" spans="1:22">
      <c r="A750" s="67"/>
      <c r="B750" s="31"/>
      <c r="C750" s="31"/>
      <c r="D750" s="28"/>
      <c r="E750" s="31"/>
      <c r="F750" s="31"/>
      <c r="G750" s="31"/>
      <c r="I750" s="31"/>
      <c r="J750" s="80"/>
      <c r="K750" s="80"/>
      <c r="L750" s="31"/>
      <c r="M750" s="31"/>
      <c r="N750" s="80"/>
      <c r="O750" s="28"/>
      <c r="P750" s="28"/>
      <c r="Q750" s="28"/>
      <c r="R750" s="28"/>
      <c r="S750" s="28"/>
      <c r="T750" s="80"/>
      <c r="U750" s="80"/>
      <c r="V750" s="28"/>
    </row>
    <row r="751" ht="12.5" spans="1:22">
      <c r="A751" s="67"/>
      <c r="B751" s="31"/>
      <c r="C751" s="31"/>
      <c r="D751" s="28"/>
      <c r="E751" s="31"/>
      <c r="F751" s="31"/>
      <c r="G751" s="31"/>
      <c r="I751" s="31"/>
      <c r="J751" s="80"/>
      <c r="K751" s="80"/>
      <c r="L751" s="31"/>
      <c r="M751" s="31"/>
      <c r="N751" s="80"/>
      <c r="O751" s="28"/>
      <c r="P751" s="28"/>
      <c r="Q751" s="28"/>
      <c r="R751" s="28"/>
      <c r="S751" s="28"/>
      <c r="T751" s="80"/>
      <c r="U751" s="80"/>
      <c r="V751" s="28"/>
    </row>
    <row r="752" ht="12.5" spans="1:22">
      <c r="A752" s="67"/>
      <c r="B752" s="31"/>
      <c r="C752" s="31"/>
      <c r="D752" s="28"/>
      <c r="E752" s="31"/>
      <c r="F752" s="31"/>
      <c r="G752" s="31"/>
      <c r="I752" s="31"/>
      <c r="J752" s="80"/>
      <c r="K752" s="80"/>
      <c r="L752" s="31"/>
      <c r="M752" s="31"/>
      <c r="N752" s="80"/>
      <c r="O752" s="28"/>
      <c r="P752" s="28"/>
      <c r="Q752" s="28"/>
      <c r="R752" s="28"/>
      <c r="S752" s="28"/>
      <c r="T752" s="80"/>
      <c r="U752" s="80"/>
      <c r="V752" s="28"/>
    </row>
    <row r="753" ht="12.5" spans="1:22">
      <c r="A753" s="67"/>
      <c r="B753" s="31"/>
      <c r="C753" s="31"/>
      <c r="D753" s="28"/>
      <c r="E753" s="31"/>
      <c r="F753" s="31"/>
      <c r="G753" s="31"/>
      <c r="I753" s="31"/>
      <c r="J753" s="80"/>
      <c r="K753" s="80"/>
      <c r="L753" s="31"/>
      <c r="M753" s="31"/>
      <c r="N753" s="80"/>
      <c r="O753" s="28"/>
      <c r="P753" s="28"/>
      <c r="Q753" s="28"/>
      <c r="R753" s="28"/>
      <c r="S753" s="28"/>
      <c r="T753" s="80"/>
      <c r="U753" s="80"/>
      <c r="V753" s="28"/>
    </row>
    <row r="754" ht="12.5" spans="1:22">
      <c r="A754" s="67"/>
      <c r="B754" s="31"/>
      <c r="C754" s="31"/>
      <c r="D754" s="28"/>
      <c r="E754" s="31"/>
      <c r="F754" s="31"/>
      <c r="G754" s="31"/>
      <c r="I754" s="31"/>
      <c r="J754" s="80"/>
      <c r="K754" s="80"/>
      <c r="L754" s="31"/>
      <c r="M754" s="31"/>
      <c r="N754" s="80"/>
      <c r="O754" s="28"/>
      <c r="P754" s="28"/>
      <c r="Q754" s="28"/>
      <c r="R754" s="28"/>
      <c r="S754" s="28"/>
      <c r="T754" s="80"/>
      <c r="U754" s="80"/>
      <c r="V754" s="28"/>
    </row>
    <row r="755" ht="12.5" spans="1:22">
      <c r="A755" s="67"/>
      <c r="B755" s="31"/>
      <c r="C755" s="31"/>
      <c r="D755" s="28"/>
      <c r="E755" s="31"/>
      <c r="F755" s="31"/>
      <c r="G755" s="31"/>
      <c r="I755" s="31"/>
      <c r="J755" s="80"/>
      <c r="K755" s="80"/>
      <c r="L755" s="31"/>
      <c r="M755" s="31"/>
      <c r="N755" s="80"/>
      <c r="O755" s="28"/>
      <c r="P755" s="28"/>
      <c r="Q755" s="28"/>
      <c r="R755" s="28"/>
      <c r="S755" s="28"/>
      <c r="T755" s="80"/>
      <c r="U755" s="80"/>
      <c r="V755" s="28"/>
    </row>
    <row r="756" ht="12.5" spans="1:22">
      <c r="A756" s="67"/>
      <c r="B756" s="31"/>
      <c r="C756" s="31"/>
      <c r="D756" s="28"/>
      <c r="E756" s="31"/>
      <c r="F756" s="31"/>
      <c r="G756" s="31"/>
      <c r="I756" s="31"/>
      <c r="J756" s="80"/>
      <c r="K756" s="80"/>
      <c r="L756" s="31"/>
      <c r="M756" s="31"/>
      <c r="N756" s="80"/>
      <c r="O756" s="28"/>
      <c r="P756" s="28"/>
      <c r="Q756" s="28"/>
      <c r="R756" s="28"/>
      <c r="S756" s="28"/>
      <c r="T756" s="80"/>
      <c r="U756" s="80"/>
      <c r="V756" s="28"/>
    </row>
    <row r="757" ht="12.5" spans="1:22">
      <c r="A757" s="67"/>
      <c r="B757" s="31"/>
      <c r="C757" s="31"/>
      <c r="D757" s="28"/>
      <c r="E757" s="31"/>
      <c r="F757" s="31"/>
      <c r="G757" s="31"/>
      <c r="I757" s="31"/>
      <c r="J757" s="80"/>
      <c r="K757" s="80"/>
      <c r="L757" s="31"/>
      <c r="M757" s="31"/>
      <c r="N757" s="80"/>
      <c r="O757" s="28"/>
      <c r="P757" s="28"/>
      <c r="Q757" s="28"/>
      <c r="R757" s="28"/>
      <c r="S757" s="28"/>
      <c r="T757" s="80"/>
      <c r="U757" s="80"/>
      <c r="V757" s="28"/>
    </row>
    <row r="758" ht="12.5" spans="1:22">
      <c r="A758" s="67"/>
      <c r="B758" s="31"/>
      <c r="C758" s="31"/>
      <c r="D758" s="28"/>
      <c r="E758" s="31"/>
      <c r="F758" s="31"/>
      <c r="G758" s="31"/>
      <c r="I758" s="31"/>
      <c r="J758" s="80"/>
      <c r="K758" s="80"/>
      <c r="L758" s="31"/>
      <c r="M758" s="31"/>
      <c r="N758" s="80"/>
      <c r="O758" s="28"/>
      <c r="P758" s="28"/>
      <c r="Q758" s="28"/>
      <c r="R758" s="28"/>
      <c r="S758" s="28"/>
      <c r="T758" s="80"/>
      <c r="U758" s="80"/>
      <c r="V758" s="28"/>
    </row>
    <row r="759" ht="12.5" spans="1:22">
      <c r="A759" s="67"/>
      <c r="B759" s="31"/>
      <c r="C759" s="31"/>
      <c r="D759" s="28"/>
      <c r="E759" s="31"/>
      <c r="F759" s="31"/>
      <c r="G759" s="31"/>
      <c r="I759" s="31"/>
      <c r="J759" s="80"/>
      <c r="K759" s="80"/>
      <c r="L759" s="31"/>
      <c r="M759" s="31"/>
      <c r="N759" s="80"/>
      <c r="O759" s="28"/>
      <c r="P759" s="28"/>
      <c r="Q759" s="28"/>
      <c r="R759" s="28"/>
      <c r="S759" s="28"/>
      <c r="T759" s="80"/>
      <c r="U759" s="80"/>
      <c r="V759" s="28"/>
    </row>
    <row r="760" ht="12.5" spans="1:22">
      <c r="A760" s="67"/>
      <c r="B760" s="31"/>
      <c r="C760" s="31"/>
      <c r="D760" s="28"/>
      <c r="E760" s="31"/>
      <c r="F760" s="31"/>
      <c r="G760" s="31"/>
      <c r="I760" s="31"/>
      <c r="J760" s="80"/>
      <c r="K760" s="80"/>
      <c r="L760" s="31"/>
      <c r="M760" s="31"/>
      <c r="N760" s="80"/>
      <c r="O760" s="28"/>
      <c r="P760" s="28"/>
      <c r="Q760" s="28"/>
      <c r="R760" s="28"/>
      <c r="S760" s="28"/>
      <c r="T760" s="80"/>
      <c r="U760" s="80"/>
      <c r="V760" s="28"/>
    </row>
    <row r="761" ht="12.5" spans="1:22">
      <c r="A761" s="67"/>
      <c r="B761" s="31"/>
      <c r="C761" s="31"/>
      <c r="D761" s="28"/>
      <c r="E761" s="31"/>
      <c r="F761" s="31"/>
      <c r="G761" s="31"/>
      <c r="I761" s="31"/>
      <c r="J761" s="80"/>
      <c r="K761" s="80"/>
      <c r="L761" s="31"/>
      <c r="M761" s="31"/>
      <c r="N761" s="80"/>
      <c r="O761" s="28"/>
      <c r="P761" s="28"/>
      <c r="Q761" s="28"/>
      <c r="R761" s="28"/>
      <c r="S761" s="28"/>
      <c r="T761" s="80"/>
      <c r="U761" s="80"/>
      <c r="V761" s="28"/>
    </row>
    <row r="762" ht="12.5" spans="1:22">
      <c r="A762" s="67"/>
      <c r="B762" s="31"/>
      <c r="C762" s="31"/>
      <c r="D762" s="28"/>
      <c r="E762" s="31"/>
      <c r="F762" s="31"/>
      <c r="G762" s="31"/>
      <c r="I762" s="31"/>
      <c r="J762" s="80"/>
      <c r="K762" s="80"/>
      <c r="L762" s="31"/>
      <c r="M762" s="31"/>
      <c r="N762" s="80"/>
      <c r="O762" s="28"/>
      <c r="P762" s="28"/>
      <c r="Q762" s="28"/>
      <c r="R762" s="28"/>
      <c r="S762" s="28"/>
      <c r="T762" s="80"/>
      <c r="U762" s="80"/>
      <c r="V762" s="28"/>
    </row>
    <row r="763" ht="12.5" spans="1:22">
      <c r="A763" s="67"/>
      <c r="B763" s="31"/>
      <c r="C763" s="31"/>
      <c r="D763" s="28"/>
      <c r="E763" s="31"/>
      <c r="F763" s="31"/>
      <c r="G763" s="31"/>
      <c r="I763" s="31"/>
      <c r="J763" s="80"/>
      <c r="K763" s="80"/>
      <c r="L763" s="31"/>
      <c r="M763" s="31"/>
      <c r="N763" s="80"/>
      <c r="O763" s="28"/>
      <c r="P763" s="28"/>
      <c r="Q763" s="28"/>
      <c r="R763" s="28"/>
      <c r="S763" s="28"/>
      <c r="T763" s="80"/>
      <c r="U763" s="80"/>
      <c r="V763" s="28"/>
    </row>
    <row r="764" ht="12.5" spans="1:22">
      <c r="A764" s="67"/>
      <c r="B764" s="31"/>
      <c r="C764" s="31"/>
      <c r="D764" s="28"/>
      <c r="E764" s="31"/>
      <c r="F764" s="31"/>
      <c r="G764" s="31"/>
      <c r="I764" s="31"/>
      <c r="J764" s="80"/>
      <c r="K764" s="80"/>
      <c r="L764" s="31"/>
      <c r="M764" s="31"/>
      <c r="N764" s="80"/>
      <c r="O764" s="28"/>
      <c r="P764" s="28"/>
      <c r="Q764" s="28"/>
      <c r="R764" s="28"/>
      <c r="S764" s="28"/>
      <c r="T764" s="80"/>
      <c r="U764" s="80"/>
      <c r="V764" s="28"/>
    </row>
    <row r="765" ht="12.5" spans="1:22">
      <c r="A765" s="67"/>
      <c r="B765" s="31"/>
      <c r="C765" s="31"/>
      <c r="D765" s="28"/>
      <c r="E765" s="31"/>
      <c r="F765" s="31"/>
      <c r="G765" s="31"/>
      <c r="I765" s="31"/>
      <c r="J765" s="80"/>
      <c r="K765" s="80"/>
      <c r="L765" s="31"/>
      <c r="M765" s="31"/>
      <c r="N765" s="80"/>
      <c r="O765" s="28"/>
      <c r="P765" s="28"/>
      <c r="Q765" s="28"/>
      <c r="R765" s="28"/>
      <c r="S765" s="28"/>
      <c r="T765" s="80"/>
      <c r="U765" s="80"/>
      <c r="V765" s="28"/>
    </row>
    <row r="766" ht="12.5" spans="1:22">
      <c r="A766" s="67"/>
      <c r="B766" s="31"/>
      <c r="C766" s="31"/>
      <c r="D766" s="28"/>
      <c r="E766" s="31"/>
      <c r="F766" s="31"/>
      <c r="G766" s="31"/>
      <c r="I766" s="31"/>
      <c r="J766" s="80"/>
      <c r="K766" s="80"/>
      <c r="L766" s="31"/>
      <c r="M766" s="31"/>
      <c r="N766" s="80"/>
      <c r="O766" s="28"/>
      <c r="P766" s="28"/>
      <c r="Q766" s="28"/>
      <c r="R766" s="28"/>
      <c r="S766" s="28"/>
      <c r="T766" s="80"/>
      <c r="U766" s="80"/>
      <c r="V766" s="28"/>
    </row>
    <row r="767" ht="12.5" spans="1:22">
      <c r="A767" s="67"/>
      <c r="B767" s="31"/>
      <c r="C767" s="31"/>
      <c r="D767" s="28"/>
      <c r="E767" s="31"/>
      <c r="F767" s="31"/>
      <c r="G767" s="31"/>
      <c r="I767" s="31"/>
      <c r="J767" s="80"/>
      <c r="K767" s="80"/>
      <c r="L767" s="31"/>
      <c r="M767" s="31"/>
      <c r="N767" s="80"/>
      <c r="O767" s="28"/>
      <c r="P767" s="28"/>
      <c r="Q767" s="28"/>
      <c r="R767" s="28"/>
      <c r="S767" s="28"/>
      <c r="T767" s="80"/>
      <c r="U767" s="80"/>
      <c r="V767" s="28"/>
    </row>
    <row r="768" ht="12.5" spans="1:22">
      <c r="A768" s="67"/>
      <c r="B768" s="31"/>
      <c r="C768" s="31"/>
      <c r="D768" s="28"/>
      <c r="E768" s="31"/>
      <c r="F768" s="31"/>
      <c r="G768" s="31"/>
      <c r="I768" s="31"/>
      <c r="J768" s="80"/>
      <c r="K768" s="80"/>
      <c r="L768" s="31"/>
      <c r="M768" s="31"/>
      <c r="N768" s="80"/>
      <c r="O768" s="28"/>
      <c r="P768" s="28"/>
      <c r="Q768" s="28"/>
      <c r="R768" s="28"/>
      <c r="S768" s="28"/>
      <c r="T768" s="80"/>
      <c r="U768" s="80"/>
      <c r="V768" s="28"/>
    </row>
    <row r="769" ht="12.5" spans="1:22">
      <c r="A769" s="67"/>
      <c r="B769" s="31"/>
      <c r="C769" s="31"/>
      <c r="D769" s="28"/>
      <c r="E769" s="31"/>
      <c r="F769" s="31"/>
      <c r="G769" s="31"/>
      <c r="I769" s="31"/>
      <c r="J769" s="80"/>
      <c r="K769" s="80"/>
      <c r="L769" s="31"/>
      <c r="M769" s="31"/>
      <c r="N769" s="80"/>
      <c r="O769" s="28"/>
      <c r="P769" s="28"/>
      <c r="Q769" s="28"/>
      <c r="R769" s="28"/>
      <c r="S769" s="28"/>
      <c r="T769" s="80"/>
      <c r="U769" s="80"/>
      <c r="V769" s="28"/>
    </row>
    <row r="770" ht="12.5" spans="1:22">
      <c r="A770" s="67"/>
      <c r="B770" s="31"/>
      <c r="C770" s="31"/>
      <c r="D770" s="28"/>
      <c r="E770" s="31"/>
      <c r="F770" s="31"/>
      <c r="G770" s="31"/>
      <c r="I770" s="31"/>
      <c r="J770" s="80"/>
      <c r="K770" s="80"/>
      <c r="L770" s="31"/>
      <c r="M770" s="31"/>
      <c r="N770" s="80"/>
      <c r="O770" s="28"/>
      <c r="P770" s="28"/>
      <c r="Q770" s="28"/>
      <c r="R770" s="28"/>
      <c r="S770" s="28"/>
      <c r="T770" s="80"/>
      <c r="U770" s="80"/>
      <c r="V770" s="28"/>
    </row>
    <row r="771" ht="12.5" spans="1:22">
      <c r="A771" s="67"/>
      <c r="B771" s="31"/>
      <c r="C771" s="31"/>
      <c r="D771" s="28"/>
      <c r="E771" s="31"/>
      <c r="F771" s="31"/>
      <c r="G771" s="31"/>
      <c r="I771" s="31"/>
      <c r="J771" s="80"/>
      <c r="K771" s="80"/>
      <c r="L771" s="31"/>
      <c r="M771" s="31"/>
      <c r="N771" s="80"/>
      <c r="O771" s="28"/>
      <c r="P771" s="28"/>
      <c r="Q771" s="28"/>
      <c r="R771" s="28"/>
      <c r="S771" s="28"/>
      <c r="T771" s="80"/>
      <c r="U771" s="80"/>
      <c r="V771" s="28"/>
    </row>
    <row r="772" ht="12.5" spans="1:22">
      <c r="A772" s="67"/>
      <c r="B772" s="31"/>
      <c r="C772" s="31"/>
      <c r="D772" s="28"/>
      <c r="E772" s="31"/>
      <c r="F772" s="31"/>
      <c r="G772" s="31"/>
      <c r="I772" s="31"/>
      <c r="J772" s="80"/>
      <c r="K772" s="80"/>
      <c r="L772" s="31"/>
      <c r="M772" s="31"/>
      <c r="N772" s="80"/>
      <c r="O772" s="28"/>
      <c r="P772" s="28"/>
      <c r="Q772" s="28"/>
      <c r="R772" s="28"/>
      <c r="S772" s="28"/>
      <c r="T772" s="80"/>
      <c r="U772" s="80"/>
      <c r="V772" s="28"/>
    </row>
    <row r="773" ht="12.5" spans="1:22">
      <c r="A773" s="67"/>
      <c r="B773" s="31"/>
      <c r="C773" s="31"/>
      <c r="D773" s="28"/>
      <c r="E773" s="31"/>
      <c r="F773" s="31"/>
      <c r="G773" s="31"/>
      <c r="I773" s="31"/>
      <c r="J773" s="80"/>
      <c r="K773" s="80"/>
      <c r="L773" s="31"/>
      <c r="M773" s="31"/>
      <c r="N773" s="80"/>
      <c r="O773" s="28"/>
      <c r="P773" s="28"/>
      <c r="Q773" s="28"/>
      <c r="R773" s="28"/>
      <c r="S773" s="28"/>
      <c r="T773" s="80"/>
      <c r="U773" s="80"/>
      <c r="V773" s="28"/>
    </row>
    <row r="774" ht="12.5" spans="1:22">
      <c r="A774" s="67"/>
      <c r="B774" s="31"/>
      <c r="C774" s="31"/>
      <c r="D774" s="28"/>
      <c r="E774" s="31"/>
      <c r="F774" s="31"/>
      <c r="G774" s="31"/>
      <c r="I774" s="31"/>
      <c r="J774" s="80"/>
      <c r="K774" s="80"/>
      <c r="L774" s="31"/>
      <c r="M774" s="31"/>
      <c r="N774" s="80"/>
      <c r="O774" s="28"/>
      <c r="P774" s="28"/>
      <c r="Q774" s="28"/>
      <c r="R774" s="28"/>
      <c r="S774" s="28"/>
      <c r="T774" s="80"/>
      <c r="U774" s="80"/>
      <c r="V774" s="28"/>
    </row>
    <row r="775" ht="12.5" spans="1:22">
      <c r="A775" s="67"/>
      <c r="B775" s="31"/>
      <c r="C775" s="31"/>
      <c r="D775" s="28"/>
      <c r="E775" s="31"/>
      <c r="F775" s="31"/>
      <c r="G775" s="31"/>
      <c r="I775" s="31"/>
      <c r="J775" s="80"/>
      <c r="K775" s="80"/>
      <c r="L775" s="31"/>
      <c r="M775" s="31"/>
      <c r="N775" s="80"/>
      <c r="O775" s="28"/>
      <c r="P775" s="28"/>
      <c r="Q775" s="28"/>
      <c r="R775" s="28"/>
      <c r="S775" s="28"/>
      <c r="T775" s="80"/>
      <c r="U775" s="80"/>
      <c r="V775" s="28"/>
    </row>
    <row r="776" ht="12.5" spans="1:22">
      <c r="A776" s="67"/>
      <c r="B776" s="31"/>
      <c r="C776" s="31"/>
      <c r="D776" s="28"/>
      <c r="E776" s="31"/>
      <c r="F776" s="31"/>
      <c r="G776" s="31"/>
      <c r="I776" s="31"/>
      <c r="J776" s="80"/>
      <c r="K776" s="80"/>
      <c r="L776" s="31"/>
      <c r="M776" s="31"/>
      <c r="N776" s="80"/>
      <c r="O776" s="28"/>
      <c r="P776" s="28"/>
      <c r="Q776" s="28"/>
      <c r="R776" s="28"/>
      <c r="S776" s="28"/>
      <c r="T776" s="80"/>
      <c r="U776" s="80"/>
      <c r="V776" s="28"/>
    </row>
    <row r="777" ht="12.5" spans="1:22">
      <c r="A777" s="67"/>
      <c r="B777" s="31"/>
      <c r="C777" s="31"/>
      <c r="D777" s="28"/>
      <c r="E777" s="31"/>
      <c r="F777" s="31"/>
      <c r="G777" s="31"/>
      <c r="I777" s="31"/>
      <c r="J777" s="80"/>
      <c r="K777" s="80"/>
      <c r="L777" s="31"/>
      <c r="M777" s="31"/>
      <c r="N777" s="80"/>
      <c r="O777" s="28"/>
      <c r="P777" s="28"/>
      <c r="Q777" s="28"/>
      <c r="R777" s="28"/>
      <c r="S777" s="28"/>
      <c r="T777" s="80"/>
      <c r="U777" s="80"/>
      <c r="V777" s="28"/>
    </row>
    <row r="778" ht="12.5" spans="1:22">
      <c r="A778" s="67"/>
      <c r="B778" s="31"/>
      <c r="C778" s="31"/>
      <c r="D778" s="28"/>
      <c r="E778" s="31"/>
      <c r="F778" s="31"/>
      <c r="G778" s="31"/>
      <c r="I778" s="31"/>
      <c r="J778" s="80"/>
      <c r="K778" s="80"/>
      <c r="L778" s="31"/>
      <c r="M778" s="31"/>
      <c r="N778" s="80"/>
      <c r="O778" s="28"/>
      <c r="P778" s="28"/>
      <c r="Q778" s="28"/>
      <c r="R778" s="28"/>
      <c r="S778" s="28"/>
      <c r="T778" s="80"/>
      <c r="U778" s="80"/>
      <c r="V778" s="28"/>
    </row>
    <row r="779" ht="12.5" spans="1:22">
      <c r="A779" s="67"/>
      <c r="B779" s="31"/>
      <c r="C779" s="31"/>
      <c r="D779" s="28"/>
      <c r="E779" s="31"/>
      <c r="F779" s="31"/>
      <c r="G779" s="31"/>
      <c r="I779" s="31"/>
      <c r="J779" s="80"/>
      <c r="K779" s="80"/>
      <c r="L779" s="31"/>
      <c r="M779" s="31"/>
      <c r="N779" s="80"/>
      <c r="O779" s="28"/>
      <c r="P779" s="28"/>
      <c r="Q779" s="28"/>
      <c r="R779" s="28"/>
      <c r="S779" s="28"/>
      <c r="T779" s="80"/>
      <c r="U779" s="80"/>
      <c r="V779" s="28"/>
    </row>
    <row r="780" ht="12.5" spans="1:22">
      <c r="A780" s="67"/>
      <c r="B780" s="31"/>
      <c r="C780" s="31"/>
      <c r="D780" s="28"/>
      <c r="E780" s="31"/>
      <c r="F780" s="31"/>
      <c r="G780" s="31"/>
      <c r="I780" s="31"/>
      <c r="J780" s="80"/>
      <c r="K780" s="80"/>
      <c r="L780" s="31"/>
      <c r="M780" s="31"/>
      <c r="N780" s="80"/>
      <c r="O780" s="28"/>
      <c r="P780" s="28"/>
      <c r="Q780" s="28"/>
      <c r="R780" s="28"/>
      <c r="S780" s="28"/>
      <c r="T780" s="80"/>
      <c r="U780" s="80"/>
      <c r="V780" s="28"/>
    </row>
    <row r="781" ht="12.5" spans="1:22">
      <c r="A781" s="67"/>
      <c r="B781" s="31"/>
      <c r="C781" s="31"/>
      <c r="D781" s="28"/>
      <c r="E781" s="31"/>
      <c r="F781" s="31"/>
      <c r="G781" s="31"/>
      <c r="I781" s="31"/>
      <c r="J781" s="80"/>
      <c r="K781" s="80"/>
      <c r="L781" s="31"/>
      <c r="M781" s="31"/>
      <c r="N781" s="80"/>
      <c r="O781" s="28"/>
      <c r="P781" s="28"/>
      <c r="Q781" s="28"/>
      <c r="R781" s="28"/>
      <c r="S781" s="28"/>
      <c r="T781" s="80"/>
      <c r="U781" s="80"/>
      <c r="V781" s="28"/>
    </row>
    <row r="782" ht="12.5" spans="1:22">
      <c r="A782" s="67"/>
      <c r="B782" s="31"/>
      <c r="C782" s="31"/>
      <c r="D782" s="28"/>
      <c r="E782" s="31"/>
      <c r="F782" s="31"/>
      <c r="G782" s="31"/>
      <c r="I782" s="31"/>
      <c r="J782" s="80"/>
      <c r="K782" s="80"/>
      <c r="L782" s="31"/>
      <c r="M782" s="31"/>
      <c r="N782" s="80"/>
      <c r="O782" s="28"/>
      <c r="P782" s="28"/>
      <c r="Q782" s="28"/>
      <c r="R782" s="28"/>
      <c r="S782" s="28"/>
      <c r="T782" s="80"/>
      <c r="U782" s="80"/>
      <c r="V782" s="28"/>
    </row>
    <row r="783" ht="12.5" spans="1:22">
      <c r="A783" s="67"/>
      <c r="B783" s="31"/>
      <c r="C783" s="31"/>
      <c r="D783" s="28"/>
      <c r="E783" s="31"/>
      <c r="F783" s="31"/>
      <c r="G783" s="31"/>
      <c r="I783" s="31"/>
      <c r="J783" s="80"/>
      <c r="K783" s="80"/>
      <c r="L783" s="31"/>
      <c r="M783" s="31"/>
      <c r="N783" s="80"/>
      <c r="O783" s="28"/>
      <c r="P783" s="28"/>
      <c r="Q783" s="28"/>
      <c r="R783" s="28"/>
      <c r="S783" s="28"/>
      <c r="T783" s="80"/>
      <c r="U783" s="80"/>
      <c r="V783" s="28"/>
    </row>
    <row r="784" ht="12.5" spans="1:22">
      <c r="A784" s="67"/>
      <c r="B784" s="31"/>
      <c r="C784" s="31"/>
      <c r="D784" s="28"/>
      <c r="E784" s="31"/>
      <c r="F784" s="31"/>
      <c r="G784" s="31"/>
      <c r="I784" s="31"/>
      <c r="J784" s="80"/>
      <c r="K784" s="80"/>
      <c r="L784" s="31"/>
      <c r="M784" s="31"/>
      <c r="N784" s="80"/>
      <c r="O784" s="28"/>
      <c r="P784" s="28"/>
      <c r="Q784" s="28"/>
      <c r="R784" s="28"/>
      <c r="S784" s="28"/>
      <c r="T784" s="80"/>
      <c r="U784" s="80"/>
      <c r="V784" s="28"/>
    </row>
    <row r="785" ht="12.5" spans="1:22">
      <c r="A785" s="67"/>
      <c r="B785" s="31"/>
      <c r="C785" s="31"/>
      <c r="D785" s="28"/>
      <c r="E785" s="31"/>
      <c r="F785" s="31"/>
      <c r="G785" s="31"/>
      <c r="I785" s="31"/>
      <c r="J785" s="80"/>
      <c r="K785" s="80"/>
      <c r="L785" s="31"/>
      <c r="M785" s="31"/>
      <c r="N785" s="80"/>
      <c r="O785" s="28"/>
      <c r="P785" s="28"/>
      <c r="Q785" s="28"/>
      <c r="R785" s="28"/>
      <c r="S785" s="28"/>
      <c r="T785" s="80"/>
      <c r="U785" s="80"/>
      <c r="V785" s="28"/>
    </row>
    <row r="786" ht="12.5" spans="1:22">
      <c r="A786" s="67"/>
      <c r="B786" s="31"/>
      <c r="C786" s="31"/>
      <c r="D786" s="28"/>
      <c r="E786" s="31"/>
      <c r="F786" s="31"/>
      <c r="G786" s="31"/>
      <c r="I786" s="31"/>
      <c r="J786" s="80"/>
      <c r="K786" s="80"/>
      <c r="L786" s="31"/>
      <c r="M786" s="31"/>
      <c r="N786" s="80"/>
      <c r="O786" s="28"/>
      <c r="P786" s="28"/>
      <c r="Q786" s="28"/>
      <c r="R786" s="28"/>
      <c r="S786" s="28"/>
      <c r="T786" s="80"/>
      <c r="U786" s="80"/>
      <c r="V786" s="28"/>
    </row>
    <row r="787" ht="12.5" spans="1:22">
      <c r="A787" s="67"/>
      <c r="B787" s="31"/>
      <c r="C787" s="31"/>
      <c r="D787" s="28"/>
      <c r="E787" s="31"/>
      <c r="F787" s="31"/>
      <c r="G787" s="31"/>
      <c r="I787" s="31"/>
      <c r="J787" s="80"/>
      <c r="K787" s="80"/>
      <c r="L787" s="31"/>
      <c r="M787" s="31"/>
      <c r="N787" s="80"/>
      <c r="O787" s="28"/>
      <c r="P787" s="28"/>
      <c r="Q787" s="28"/>
      <c r="R787" s="28"/>
      <c r="S787" s="28"/>
      <c r="T787" s="80"/>
      <c r="U787" s="80"/>
      <c r="V787" s="28"/>
    </row>
    <row r="788" ht="12.5" spans="1:22">
      <c r="A788" s="67"/>
      <c r="B788" s="31"/>
      <c r="C788" s="31"/>
      <c r="D788" s="28"/>
      <c r="E788" s="31"/>
      <c r="F788" s="31"/>
      <c r="G788" s="31"/>
      <c r="I788" s="31"/>
      <c r="J788" s="80"/>
      <c r="K788" s="80"/>
      <c r="L788" s="31"/>
      <c r="M788" s="31"/>
      <c r="N788" s="80"/>
      <c r="O788" s="28"/>
      <c r="P788" s="28"/>
      <c r="Q788" s="28"/>
      <c r="R788" s="28"/>
      <c r="S788" s="28"/>
      <c r="T788" s="80"/>
      <c r="U788" s="80"/>
      <c r="V788" s="28"/>
    </row>
    <row r="789" ht="12.5" spans="1:22">
      <c r="A789" s="67"/>
      <c r="B789" s="31"/>
      <c r="C789" s="31"/>
      <c r="D789" s="28"/>
      <c r="E789" s="31"/>
      <c r="F789" s="31"/>
      <c r="G789" s="31"/>
      <c r="I789" s="31"/>
      <c r="J789" s="80"/>
      <c r="K789" s="80"/>
      <c r="L789" s="31"/>
      <c r="M789" s="31"/>
      <c r="N789" s="80"/>
      <c r="O789" s="28"/>
      <c r="P789" s="28"/>
      <c r="Q789" s="28"/>
      <c r="R789" s="28"/>
      <c r="S789" s="28"/>
      <c r="T789" s="80"/>
      <c r="U789" s="80"/>
      <c r="V789" s="28"/>
    </row>
    <row r="790" ht="12.5" spans="1:22">
      <c r="A790" s="67"/>
      <c r="B790" s="31"/>
      <c r="C790" s="31"/>
      <c r="D790" s="28"/>
      <c r="E790" s="31"/>
      <c r="F790" s="31"/>
      <c r="G790" s="31"/>
      <c r="I790" s="31"/>
      <c r="J790" s="80"/>
      <c r="K790" s="80"/>
      <c r="L790" s="31"/>
      <c r="M790" s="31"/>
      <c r="N790" s="80"/>
      <c r="O790" s="28"/>
      <c r="P790" s="28"/>
      <c r="Q790" s="28"/>
      <c r="R790" s="28"/>
      <c r="S790" s="28"/>
      <c r="T790" s="80"/>
      <c r="U790" s="80"/>
      <c r="V790" s="28"/>
    </row>
    <row r="791" ht="12.5" spans="1:22">
      <c r="A791" s="67"/>
      <c r="B791" s="31"/>
      <c r="C791" s="31"/>
      <c r="D791" s="28"/>
      <c r="E791" s="31"/>
      <c r="F791" s="31"/>
      <c r="G791" s="31"/>
      <c r="I791" s="31"/>
      <c r="J791" s="80"/>
      <c r="K791" s="80"/>
      <c r="L791" s="31"/>
      <c r="M791" s="31"/>
      <c r="N791" s="80"/>
      <c r="O791" s="28"/>
      <c r="P791" s="28"/>
      <c r="Q791" s="28"/>
      <c r="R791" s="28"/>
      <c r="S791" s="28"/>
      <c r="T791" s="80"/>
      <c r="U791" s="80"/>
      <c r="V791" s="28"/>
    </row>
    <row r="792" ht="12.5" spans="1:22">
      <c r="A792" s="67"/>
      <c r="B792" s="31"/>
      <c r="C792" s="31"/>
      <c r="D792" s="28"/>
      <c r="E792" s="31"/>
      <c r="F792" s="31"/>
      <c r="G792" s="31"/>
      <c r="I792" s="31"/>
      <c r="J792" s="80"/>
      <c r="K792" s="80"/>
      <c r="L792" s="31"/>
      <c r="M792" s="31"/>
      <c r="N792" s="80"/>
      <c r="O792" s="28"/>
      <c r="P792" s="28"/>
      <c r="Q792" s="28"/>
      <c r="R792" s="28"/>
      <c r="S792" s="28"/>
      <c r="T792" s="80"/>
      <c r="U792" s="80"/>
      <c r="V792" s="28"/>
    </row>
    <row r="793" ht="12.5" spans="1:22">
      <c r="A793" s="67"/>
      <c r="B793" s="31"/>
      <c r="C793" s="31"/>
      <c r="D793" s="28"/>
      <c r="E793" s="31"/>
      <c r="F793" s="31"/>
      <c r="G793" s="31"/>
      <c r="I793" s="31"/>
      <c r="J793" s="80"/>
      <c r="K793" s="80"/>
      <c r="L793" s="31"/>
      <c r="M793" s="31"/>
      <c r="N793" s="80"/>
      <c r="O793" s="28"/>
      <c r="P793" s="28"/>
      <c r="Q793" s="28"/>
      <c r="R793" s="28"/>
      <c r="S793" s="28"/>
      <c r="T793" s="80"/>
      <c r="U793" s="80"/>
      <c r="V793" s="28"/>
    </row>
    <row r="794" ht="12.5" spans="1:22">
      <c r="A794" s="67"/>
      <c r="B794" s="31"/>
      <c r="C794" s="31"/>
      <c r="D794" s="28"/>
      <c r="E794" s="31"/>
      <c r="F794" s="31"/>
      <c r="G794" s="31"/>
      <c r="I794" s="31"/>
      <c r="J794" s="80"/>
      <c r="K794" s="80"/>
      <c r="L794" s="31"/>
      <c r="M794" s="31"/>
      <c r="N794" s="80"/>
      <c r="O794" s="28"/>
      <c r="P794" s="28"/>
      <c r="Q794" s="28"/>
      <c r="R794" s="28"/>
      <c r="S794" s="28"/>
      <c r="T794" s="80"/>
      <c r="U794" s="80"/>
      <c r="V794" s="28"/>
    </row>
    <row r="795" ht="12.5" spans="1:22">
      <c r="A795" s="67"/>
      <c r="B795" s="31"/>
      <c r="C795" s="31"/>
      <c r="D795" s="28"/>
      <c r="E795" s="31"/>
      <c r="F795" s="31"/>
      <c r="G795" s="31"/>
      <c r="I795" s="31"/>
      <c r="J795" s="80"/>
      <c r="K795" s="80"/>
      <c r="L795" s="31"/>
      <c r="M795" s="31"/>
      <c r="N795" s="80"/>
      <c r="O795" s="28"/>
      <c r="P795" s="28"/>
      <c r="Q795" s="28"/>
      <c r="R795" s="28"/>
      <c r="S795" s="28"/>
      <c r="T795" s="80"/>
      <c r="U795" s="80"/>
      <c r="V795" s="28"/>
    </row>
    <row r="796" ht="12.5" spans="1:22">
      <c r="A796" s="67"/>
      <c r="B796" s="31"/>
      <c r="C796" s="31"/>
      <c r="D796" s="28"/>
      <c r="E796" s="31"/>
      <c r="F796" s="31"/>
      <c r="G796" s="31"/>
      <c r="I796" s="31"/>
      <c r="J796" s="80"/>
      <c r="K796" s="80"/>
      <c r="L796" s="31"/>
      <c r="M796" s="31"/>
      <c r="N796" s="80"/>
      <c r="O796" s="28"/>
      <c r="P796" s="28"/>
      <c r="Q796" s="28"/>
      <c r="R796" s="28"/>
      <c r="S796" s="28"/>
      <c r="T796" s="80"/>
      <c r="U796" s="80"/>
      <c r="V796" s="28"/>
    </row>
    <row r="797" ht="12.5" spans="1:22">
      <c r="A797" s="67"/>
      <c r="B797" s="31"/>
      <c r="C797" s="31"/>
      <c r="D797" s="28"/>
      <c r="E797" s="31"/>
      <c r="F797" s="31"/>
      <c r="G797" s="31"/>
      <c r="I797" s="31"/>
      <c r="J797" s="80"/>
      <c r="K797" s="80"/>
      <c r="L797" s="31"/>
      <c r="M797" s="31"/>
      <c r="N797" s="80"/>
      <c r="O797" s="28"/>
      <c r="P797" s="28"/>
      <c r="Q797" s="28"/>
      <c r="R797" s="28"/>
      <c r="S797" s="28"/>
      <c r="T797" s="80"/>
      <c r="U797" s="80"/>
      <c r="V797" s="28"/>
    </row>
    <row r="798" ht="12.5" spans="1:22">
      <c r="A798" s="67"/>
      <c r="B798" s="31"/>
      <c r="C798" s="31"/>
      <c r="D798" s="28"/>
      <c r="E798" s="31"/>
      <c r="F798" s="31"/>
      <c r="G798" s="31"/>
      <c r="I798" s="31"/>
      <c r="J798" s="80"/>
      <c r="K798" s="80"/>
      <c r="L798" s="31"/>
      <c r="M798" s="31"/>
      <c r="N798" s="80"/>
      <c r="O798" s="28"/>
      <c r="P798" s="28"/>
      <c r="Q798" s="28"/>
      <c r="R798" s="28"/>
      <c r="S798" s="28"/>
      <c r="T798" s="80"/>
      <c r="U798" s="80"/>
      <c r="V798" s="28"/>
    </row>
    <row r="799" ht="12.5" spans="1:22">
      <c r="A799" s="67"/>
      <c r="B799" s="31"/>
      <c r="C799" s="31"/>
      <c r="D799" s="28"/>
      <c r="E799" s="31"/>
      <c r="F799" s="31"/>
      <c r="G799" s="31"/>
      <c r="I799" s="31"/>
      <c r="J799" s="80"/>
      <c r="K799" s="80"/>
      <c r="L799" s="31"/>
      <c r="M799" s="31"/>
      <c r="N799" s="80"/>
      <c r="O799" s="28"/>
      <c r="P799" s="28"/>
      <c r="Q799" s="28"/>
      <c r="R799" s="28"/>
      <c r="S799" s="28"/>
      <c r="T799" s="80"/>
      <c r="U799" s="80"/>
      <c r="V799" s="28"/>
    </row>
    <row r="800" ht="12.5" spans="1:22">
      <c r="A800" s="67"/>
      <c r="B800" s="31"/>
      <c r="C800" s="31"/>
      <c r="D800" s="28"/>
      <c r="E800" s="31"/>
      <c r="F800" s="31"/>
      <c r="G800" s="31"/>
      <c r="I800" s="31"/>
      <c r="J800" s="80"/>
      <c r="K800" s="80"/>
      <c r="L800" s="31"/>
      <c r="M800" s="31"/>
      <c r="N800" s="80"/>
      <c r="O800" s="28"/>
      <c r="P800" s="28"/>
      <c r="Q800" s="28"/>
      <c r="R800" s="28"/>
      <c r="S800" s="28"/>
      <c r="T800" s="80"/>
      <c r="U800" s="80"/>
      <c r="V800" s="28"/>
    </row>
    <row r="801" ht="12.5" spans="1:22">
      <c r="A801" s="67"/>
      <c r="B801" s="31"/>
      <c r="C801" s="31"/>
      <c r="D801" s="28"/>
      <c r="E801" s="31"/>
      <c r="F801" s="31"/>
      <c r="G801" s="31"/>
      <c r="I801" s="31"/>
      <c r="J801" s="80"/>
      <c r="K801" s="80"/>
      <c r="L801" s="31"/>
      <c r="M801" s="31"/>
      <c r="N801" s="80"/>
      <c r="O801" s="28"/>
      <c r="P801" s="28"/>
      <c r="Q801" s="28"/>
      <c r="R801" s="28"/>
      <c r="S801" s="28"/>
      <c r="T801" s="80"/>
      <c r="U801" s="80"/>
      <c r="V801" s="28"/>
    </row>
    <row r="802" ht="12.5" spans="1:22">
      <c r="A802" s="67"/>
      <c r="B802" s="31"/>
      <c r="C802" s="31"/>
      <c r="D802" s="28"/>
      <c r="E802" s="31"/>
      <c r="F802" s="31"/>
      <c r="G802" s="31"/>
      <c r="I802" s="31"/>
      <c r="J802" s="80"/>
      <c r="K802" s="80"/>
      <c r="L802" s="31"/>
      <c r="M802" s="31"/>
      <c r="N802" s="80"/>
      <c r="O802" s="28"/>
      <c r="P802" s="28"/>
      <c r="Q802" s="28"/>
      <c r="R802" s="28"/>
      <c r="S802" s="28"/>
      <c r="T802" s="80"/>
      <c r="U802" s="80"/>
      <c r="V802" s="28"/>
    </row>
    <row r="803" ht="12.5" spans="1:22">
      <c r="A803" s="67"/>
      <c r="B803" s="31"/>
      <c r="C803" s="31"/>
      <c r="D803" s="28"/>
      <c r="E803" s="31"/>
      <c r="F803" s="31"/>
      <c r="G803" s="31"/>
      <c r="I803" s="31"/>
      <c r="J803" s="80"/>
      <c r="K803" s="80"/>
      <c r="L803" s="31"/>
      <c r="M803" s="31"/>
      <c r="N803" s="80"/>
      <c r="O803" s="28"/>
      <c r="P803" s="28"/>
      <c r="Q803" s="28"/>
      <c r="R803" s="28"/>
      <c r="S803" s="28"/>
      <c r="T803" s="80"/>
      <c r="U803" s="80"/>
      <c r="V803" s="28"/>
    </row>
    <row r="804" ht="12.5" spans="1:22">
      <c r="A804" s="67"/>
      <c r="B804" s="31"/>
      <c r="C804" s="31"/>
      <c r="D804" s="28"/>
      <c r="E804" s="31"/>
      <c r="F804" s="31"/>
      <c r="G804" s="31"/>
      <c r="I804" s="31"/>
      <c r="J804" s="80"/>
      <c r="K804" s="80"/>
      <c r="L804" s="31"/>
      <c r="M804" s="31"/>
      <c r="N804" s="80"/>
      <c r="O804" s="28"/>
      <c r="P804" s="28"/>
      <c r="Q804" s="28"/>
      <c r="R804" s="28"/>
      <c r="S804" s="28"/>
      <c r="T804" s="80"/>
      <c r="U804" s="80"/>
      <c r="V804" s="28"/>
    </row>
    <row r="805" ht="12.5" spans="1:22">
      <c r="A805" s="67"/>
      <c r="B805" s="31"/>
      <c r="C805" s="31"/>
      <c r="D805" s="28"/>
      <c r="E805" s="31"/>
      <c r="F805" s="31"/>
      <c r="G805" s="31"/>
      <c r="I805" s="31"/>
      <c r="J805" s="80"/>
      <c r="K805" s="80"/>
      <c r="L805" s="31"/>
      <c r="M805" s="31"/>
      <c r="N805" s="80"/>
      <c r="O805" s="28"/>
      <c r="P805" s="28"/>
      <c r="Q805" s="28"/>
      <c r="R805" s="28"/>
      <c r="S805" s="28"/>
      <c r="T805" s="80"/>
      <c r="U805" s="80"/>
      <c r="V805" s="28"/>
    </row>
    <row r="806" ht="12.5" spans="1:22">
      <c r="A806" s="67"/>
      <c r="B806" s="31"/>
      <c r="C806" s="31"/>
      <c r="D806" s="28"/>
      <c r="E806" s="31"/>
      <c r="F806" s="31"/>
      <c r="G806" s="31"/>
      <c r="I806" s="31"/>
      <c r="J806" s="80"/>
      <c r="K806" s="80"/>
      <c r="L806" s="31"/>
      <c r="M806" s="31"/>
      <c r="N806" s="80"/>
      <c r="O806" s="28"/>
      <c r="P806" s="28"/>
      <c r="Q806" s="28"/>
      <c r="R806" s="28"/>
      <c r="S806" s="28"/>
      <c r="T806" s="80"/>
      <c r="U806" s="80"/>
      <c r="V806" s="28"/>
    </row>
    <row r="807" ht="12.5" spans="1:22">
      <c r="A807" s="67"/>
      <c r="B807" s="31"/>
      <c r="C807" s="31"/>
      <c r="D807" s="28"/>
      <c r="E807" s="31"/>
      <c r="F807" s="31"/>
      <c r="G807" s="31"/>
      <c r="I807" s="31"/>
      <c r="J807" s="80"/>
      <c r="K807" s="80"/>
      <c r="L807" s="31"/>
      <c r="M807" s="31"/>
      <c r="N807" s="80"/>
      <c r="O807" s="28"/>
      <c r="P807" s="28"/>
      <c r="Q807" s="28"/>
      <c r="R807" s="28"/>
      <c r="S807" s="28"/>
      <c r="T807" s="80"/>
      <c r="U807" s="80"/>
      <c r="V807" s="28"/>
    </row>
    <row r="808" ht="12.5" spans="1:22">
      <c r="A808" s="67"/>
      <c r="B808" s="31"/>
      <c r="C808" s="31"/>
      <c r="D808" s="28"/>
      <c r="E808" s="31"/>
      <c r="F808" s="31"/>
      <c r="G808" s="31"/>
      <c r="I808" s="31"/>
      <c r="J808" s="80"/>
      <c r="K808" s="80"/>
      <c r="L808" s="31"/>
      <c r="M808" s="31"/>
      <c r="N808" s="80"/>
      <c r="O808" s="28"/>
      <c r="P808" s="28"/>
      <c r="Q808" s="28"/>
      <c r="R808" s="28"/>
      <c r="S808" s="28"/>
      <c r="T808" s="80"/>
      <c r="U808" s="80"/>
      <c r="V808" s="28"/>
    </row>
    <row r="809" ht="12.5" spans="1:22">
      <c r="A809" s="67"/>
      <c r="B809" s="31"/>
      <c r="C809" s="31"/>
      <c r="D809" s="28"/>
      <c r="E809" s="31"/>
      <c r="F809" s="31"/>
      <c r="G809" s="31"/>
      <c r="I809" s="31"/>
      <c r="J809" s="80"/>
      <c r="K809" s="80"/>
      <c r="L809" s="31"/>
      <c r="M809" s="31"/>
      <c r="N809" s="80"/>
      <c r="O809" s="28"/>
      <c r="P809" s="28"/>
      <c r="Q809" s="28"/>
      <c r="R809" s="28"/>
      <c r="S809" s="28"/>
      <c r="T809" s="80"/>
      <c r="U809" s="80"/>
      <c r="V809" s="28"/>
    </row>
    <row r="810" ht="12.5" spans="1:22">
      <c r="A810" s="67"/>
      <c r="B810" s="31"/>
      <c r="C810" s="31"/>
      <c r="D810" s="28"/>
      <c r="E810" s="31"/>
      <c r="F810" s="31"/>
      <c r="G810" s="31"/>
      <c r="I810" s="31"/>
      <c r="J810" s="80"/>
      <c r="K810" s="80"/>
      <c r="L810" s="31"/>
      <c r="M810" s="31"/>
      <c r="N810" s="80"/>
      <c r="O810" s="28"/>
      <c r="P810" s="28"/>
      <c r="Q810" s="28"/>
      <c r="R810" s="28"/>
      <c r="S810" s="28"/>
      <c r="T810" s="80"/>
      <c r="U810" s="80"/>
      <c r="V810" s="28"/>
    </row>
    <row r="811" ht="12.5" spans="1:22">
      <c r="A811" s="67"/>
      <c r="B811" s="31"/>
      <c r="C811" s="31"/>
      <c r="D811" s="28"/>
      <c r="E811" s="31"/>
      <c r="F811" s="31"/>
      <c r="G811" s="31"/>
      <c r="I811" s="31"/>
      <c r="J811" s="80"/>
      <c r="K811" s="80"/>
      <c r="L811" s="31"/>
      <c r="M811" s="31"/>
      <c r="N811" s="80"/>
      <c r="O811" s="28"/>
      <c r="P811" s="28"/>
      <c r="Q811" s="28"/>
      <c r="R811" s="28"/>
      <c r="S811" s="28"/>
      <c r="T811" s="80"/>
      <c r="U811" s="80"/>
      <c r="V811" s="28"/>
    </row>
    <row r="812" ht="12.5" spans="1:22">
      <c r="A812" s="67"/>
      <c r="B812" s="31"/>
      <c r="C812" s="31"/>
      <c r="D812" s="28"/>
      <c r="E812" s="31"/>
      <c r="F812" s="31"/>
      <c r="G812" s="31"/>
      <c r="I812" s="31"/>
      <c r="J812" s="80"/>
      <c r="K812" s="80"/>
      <c r="L812" s="31"/>
      <c r="M812" s="31"/>
      <c r="N812" s="80"/>
      <c r="O812" s="28"/>
      <c r="P812" s="28"/>
      <c r="Q812" s="28"/>
      <c r="R812" s="28"/>
      <c r="S812" s="28"/>
      <c r="T812" s="80"/>
      <c r="U812" s="80"/>
      <c r="V812" s="28"/>
    </row>
    <row r="813" ht="12.5" spans="1:22">
      <c r="A813" s="67"/>
      <c r="B813" s="31"/>
      <c r="C813" s="31"/>
      <c r="D813" s="28"/>
      <c r="E813" s="31"/>
      <c r="F813" s="31"/>
      <c r="G813" s="31"/>
      <c r="I813" s="31"/>
      <c r="J813" s="80"/>
      <c r="K813" s="80"/>
      <c r="L813" s="31"/>
      <c r="M813" s="31"/>
      <c r="N813" s="80"/>
      <c r="O813" s="28"/>
      <c r="P813" s="28"/>
      <c r="Q813" s="28"/>
      <c r="R813" s="28"/>
      <c r="S813" s="28"/>
      <c r="T813" s="80"/>
      <c r="U813" s="80"/>
      <c r="V813" s="28"/>
    </row>
    <row r="814" ht="12.5" spans="1:22">
      <c r="A814" s="67"/>
      <c r="B814" s="31"/>
      <c r="C814" s="31"/>
      <c r="D814" s="28"/>
      <c r="E814" s="31"/>
      <c r="F814" s="31"/>
      <c r="G814" s="31"/>
      <c r="I814" s="31"/>
      <c r="J814" s="80"/>
      <c r="K814" s="80"/>
      <c r="L814" s="31"/>
      <c r="M814" s="31"/>
      <c r="N814" s="80"/>
      <c r="O814" s="28"/>
      <c r="P814" s="28"/>
      <c r="Q814" s="28"/>
      <c r="R814" s="28"/>
      <c r="S814" s="28"/>
      <c r="T814" s="80"/>
      <c r="U814" s="80"/>
      <c r="V814" s="28"/>
    </row>
    <row r="815" ht="12.5" spans="1:22">
      <c r="A815" s="67"/>
      <c r="B815" s="31"/>
      <c r="C815" s="31"/>
      <c r="D815" s="28"/>
      <c r="E815" s="31"/>
      <c r="F815" s="31"/>
      <c r="G815" s="31"/>
      <c r="I815" s="31"/>
      <c r="J815" s="80"/>
      <c r="K815" s="80"/>
      <c r="L815" s="31"/>
      <c r="M815" s="31"/>
      <c r="N815" s="80"/>
      <c r="O815" s="28"/>
      <c r="P815" s="28"/>
      <c r="Q815" s="28"/>
      <c r="R815" s="28"/>
      <c r="S815" s="28"/>
      <c r="T815" s="80"/>
      <c r="U815" s="80"/>
      <c r="V815" s="28"/>
    </row>
    <row r="816" ht="12.5" spans="1:22">
      <c r="A816" s="67"/>
      <c r="B816" s="31"/>
      <c r="C816" s="31"/>
      <c r="D816" s="28"/>
      <c r="E816" s="31"/>
      <c r="F816" s="31"/>
      <c r="G816" s="31"/>
      <c r="I816" s="31"/>
      <c r="J816" s="80"/>
      <c r="K816" s="80"/>
      <c r="L816" s="31"/>
      <c r="M816" s="31"/>
      <c r="N816" s="80"/>
      <c r="O816" s="28"/>
      <c r="P816" s="28"/>
      <c r="Q816" s="28"/>
      <c r="R816" s="28"/>
      <c r="S816" s="28"/>
      <c r="T816" s="80"/>
      <c r="U816" s="80"/>
      <c r="V816" s="28"/>
    </row>
    <row r="817" ht="12.5" spans="1:22">
      <c r="A817" s="67"/>
      <c r="B817" s="31"/>
      <c r="C817" s="31"/>
      <c r="D817" s="28"/>
      <c r="E817" s="31"/>
      <c r="F817" s="31"/>
      <c r="G817" s="31"/>
      <c r="I817" s="31"/>
      <c r="J817" s="80"/>
      <c r="K817" s="80"/>
      <c r="L817" s="31"/>
      <c r="M817" s="31"/>
      <c r="N817" s="80"/>
      <c r="O817" s="28"/>
      <c r="P817" s="28"/>
      <c r="Q817" s="28"/>
      <c r="R817" s="28"/>
      <c r="S817" s="28"/>
      <c r="T817" s="80"/>
      <c r="U817" s="80"/>
      <c r="V817" s="28"/>
    </row>
    <row r="818" ht="12.5" spans="1:22">
      <c r="A818" s="67"/>
      <c r="B818" s="31"/>
      <c r="C818" s="31"/>
      <c r="D818" s="28"/>
      <c r="E818" s="31"/>
      <c r="F818" s="31"/>
      <c r="G818" s="31"/>
      <c r="I818" s="31"/>
      <c r="J818" s="80"/>
      <c r="K818" s="80"/>
      <c r="L818" s="31"/>
      <c r="M818" s="31"/>
      <c r="N818" s="80"/>
      <c r="O818" s="28"/>
      <c r="P818" s="28"/>
      <c r="Q818" s="28"/>
      <c r="R818" s="28"/>
      <c r="S818" s="28"/>
      <c r="T818" s="80"/>
      <c r="U818" s="80"/>
      <c r="V818" s="28"/>
    </row>
    <row r="819" ht="12.5" spans="1:22">
      <c r="A819" s="67"/>
      <c r="B819" s="31"/>
      <c r="C819" s="31"/>
      <c r="D819" s="28"/>
      <c r="E819" s="31"/>
      <c r="F819" s="31"/>
      <c r="G819" s="31"/>
      <c r="I819" s="31"/>
      <c r="J819" s="80"/>
      <c r="K819" s="80"/>
      <c r="L819" s="31"/>
      <c r="M819" s="31"/>
      <c r="N819" s="80"/>
      <c r="O819" s="28"/>
      <c r="P819" s="28"/>
      <c r="Q819" s="28"/>
      <c r="R819" s="28"/>
      <c r="S819" s="28"/>
      <c r="T819" s="80"/>
      <c r="U819" s="80"/>
      <c r="V819" s="28"/>
    </row>
    <row r="820" ht="12.5" spans="1:22">
      <c r="A820" s="67"/>
      <c r="B820" s="31"/>
      <c r="C820" s="31"/>
      <c r="D820" s="28"/>
      <c r="E820" s="31"/>
      <c r="F820" s="31"/>
      <c r="G820" s="31"/>
      <c r="I820" s="31"/>
      <c r="J820" s="80"/>
      <c r="K820" s="80"/>
      <c r="L820" s="31"/>
      <c r="M820" s="31"/>
      <c r="N820" s="80"/>
      <c r="O820" s="28"/>
      <c r="P820" s="28"/>
      <c r="Q820" s="28"/>
      <c r="R820" s="28"/>
      <c r="S820" s="28"/>
      <c r="T820" s="80"/>
      <c r="U820" s="80"/>
      <c r="V820" s="28"/>
    </row>
    <row r="821" ht="12.5" spans="1:22">
      <c r="A821" s="67"/>
      <c r="B821" s="31"/>
      <c r="C821" s="31"/>
      <c r="D821" s="28"/>
      <c r="E821" s="31"/>
      <c r="F821" s="31"/>
      <c r="G821" s="31"/>
      <c r="I821" s="31"/>
      <c r="J821" s="80"/>
      <c r="K821" s="80"/>
      <c r="L821" s="31"/>
      <c r="M821" s="31"/>
      <c r="N821" s="80"/>
      <c r="O821" s="28"/>
      <c r="P821" s="28"/>
      <c r="Q821" s="28"/>
      <c r="R821" s="28"/>
      <c r="S821" s="28"/>
      <c r="T821" s="80"/>
      <c r="U821" s="80"/>
      <c r="V821" s="28"/>
    </row>
    <row r="822" ht="12.5" spans="1:22">
      <c r="A822" s="67"/>
      <c r="B822" s="31"/>
      <c r="C822" s="31"/>
      <c r="D822" s="28"/>
      <c r="E822" s="31"/>
      <c r="F822" s="31"/>
      <c r="G822" s="31"/>
      <c r="I822" s="31"/>
      <c r="J822" s="80"/>
      <c r="K822" s="80"/>
      <c r="L822" s="31"/>
      <c r="M822" s="31"/>
      <c r="N822" s="80"/>
      <c r="O822" s="28"/>
      <c r="P822" s="28"/>
      <c r="Q822" s="28"/>
      <c r="R822" s="28"/>
      <c r="S822" s="28"/>
      <c r="T822" s="80"/>
      <c r="U822" s="80"/>
      <c r="V822" s="28"/>
    </row>
    <row r="823" ht="12.5" spans="1:22">
      <c r="A823" s="67"/>
      <c r="B823" s="31"/>
      <c r="C823" s="31"/>
      <c r="D823" s="28"/>
      <c r="E823" s="31"/>
      <c r="F823" s="31"/>
      <c r="G823" s="31"/>
      <c r="I823" s="31"/>
      <c r="J823" s="80"/>
      <c r="K823" s="80"/>
      <c r="L823" s="31"/>
      <c r="M823" s="31"/>
      <c r="N823" s="80"/>
      <c r="O823" s="28"/>
      <c r="P823" s="28"/>
      <c r="Q823" s="28"/>
      <c r="R823" s="28"/>
      <c r="S823" s="28"/>
      <c r="T823" s="80"/>
      <c r="U823" s="80"/>
      <c r="V823" s="28"/>
    </row>
    <row r="824" ht="12.5" spans="1:22">
      <c r="A824" s="67"/>
      <c r="B824" s="31"/>
      <c r="C824" s="31"/>
      <c r="D824" s="28"/>
      <c r="E824" s="31"/>
      <c r="F824" s="31"/>
      <c r="G824" s="31"/>
      <c r="I824" s="31"/>
      <c r="J824" s="80"/>
      <c r="K824" s="80"/>
      <c r="L824" s="31"/>
      <c r="M824" s="31"/>
      <c r="N824" s="80"/>
      <c r="O824" s="28"/>
      <c r="P824" s="28"/>
      <c r="Q824" s="28"/>
      <c r="R824" s="28"/>
      <c r="S824" s="28"/>
      <c r="T824" s="80"/>
      <c r="U824" s="80"/>
      <c r="V824" s="28"/>
    </row>
    <row r="825" ht="12.5" spans="1:22">
      <c r="A825" s="67"/>
      <c r="B825" s="31"/>
      <c r="C825" s="31"/>
      <c r="D825" s="28"/>
      <c r="E825" s="31"/>
      <c r="F825" s="31"/>
      <c r="G825" s="31"/>
      <c r="I825" s="31"/>
      <c r="J825" s="80"/>
      <c r="K825" s="80"/>
      <c r="L825" s="31"/>
      <c r="M825" s="31"/>
      <c r="N825" s="80"/>
      <c r="O825" s="28"/>
      <c r="P825" s="28"/>
      <c r="Q825" s="28"/>
      <c r="R825" s="28"/>
      <c r="S825" s="28"/>
      <c r="T825" s="80"/>
      <c r="U825" s="80"/>
      <c r="V825" s="28"/>
    </row>
    <row r="826" ht="12.5" spans="1:22">
      <c r="A826" s="67"/>
      <c r="B826" s="31"/>
      <c r="C826" s="31"/>
      <c r="D826" s="28"/>
      <c r="E826" s="31"/>
      <c r="F826" s="31"/>
      <c r="G826" s="31"/>
      <c r="I826" s="31"/>
      <c r="J826" s="80"/>
      <c r="K826" s="80"/>
      <c r="L826" s="31"/>
      <c r="M826" s="31"/>
      <c r="N826" s="80"/>
      <c r="O826" s="28"/>
      <c r="P826" s="28"/>
      <c r="Q826" s="28"/>
      <c r="R826" s="28"/>
      <c r="S826" s="28"/>
      <c r="T826" s="80"/>
      <c r="U826" s="80"/>
      <c r="V826" s="28"/>
    </row>
    <row r="827" ht="12.5" spans="1:22">
      <c r="A827" s="67"/>
      <c r="B827" s="31"/>
      <c r="C827" s="31"/>
      <c r="D827" s="28"/>
      <c r="E827" s="31"/>
      <c r="F827" s="31"/>
      <c r="G827" s="31"/>
      <c r="I827" s="31"/>
      <c r="J827" s="80"/>
      <c r="K827" s="80"/>
      <c r="L827" s="31"/>
      <c r="M827" s="31"/>
      <c r="N827" s="80"/>
      <c r="O827" s="28"/>
      <c r="P827" s="28"/>
      <c r="Q827" s="28"/>
      <c r="R827" s="28"/>
      <c r="S827" s="28"/>
      <c r="T827" s="80"/>
      <c r="U827" s="80"/>
      <c r="V827" s="28"/>
    </row>
    <row r="828" ht="12.5" spans="1:22">
      <c r="A828" s="67"/>
      <c r="B828" s="31"/>
      <c r="C828" s="31"/>
      <c r="D828" s="28"/>
      <c r="E828" s="31"/>
      <c r="F828" s="31"/>
      <c r="G828" s="31"/>
      <c r="I828" s="31"/>
      <c r="J828" s="80"/>
      <c r="K828" s="80"/>
      <c r="L828" s="31"/>
      <c r="M828" s="31"/>
      <c r="N828" s="80"/>
      <c r="O828" s="28"/>
      <c r="P828" s="28"/>
      <c r="Q828" s="28"/>
      <c r="R828" s="28"/>
      <c r="S828" s="28"/>
      <c r="T828" s="80"/>
      <c r="U828" s="80"/>
      <c r="V828" s="28"/>
    </row>
    <row r="829" ht="12.5" spans="1:22">
      <c r="A829" s="67"/>
      <c r="B829" s="31"/>
      <c r="C829" s="31"/>
      <c r="D829" s="28"/>
      <c r="E829" s="31"/>
      <c r="F829" s="31"/>
      <c r="G829" s="31"/>
      <c r="I829" s="31"/>
      <c r="J829" s="80"/>
      <c r="K829" s="80"/>
      <c r="L829" s="31"/>
      <c r="M829" s="31"/>
      <c r="N829" s="80"/>
      <c r="O829" s="28"/>
      <c r="P829" s="28"/>
      <c r="Q829" s="28"/>
      <c r="R829" s="28"/>
      <c r="S829" s="28"/>
      <c r="T829" s="80"/>
      <c r="U829" s="80"/>
      <c r="V829" s="28"/>
    </row>
    <row r="830" ht="12.5" spans="1:22">
      <c r="A830" s="67"/>
      <c r="B830" s="31"/>
      <c r="C830" s="31"/>
      <c r="D830" s="28"/>
      <c r="E830" s="31"/>
      <c r="F830" s="31"/>
      <c r="G830" s="31"/>
      <c r="I830" s="31"/>
      <c r="J830" s="80"/>
      <c r="K830" s="80"/>
      <c r="L830" s="31"/>
      <c r="M830" s="31"/>
      <c r="N830" s="80"/>
      <c r="O830" s="28"/>
      <c r="P830" s="28"/>
      <c r="Q830" s="28"/>
      <c r="R830" s="28"/>
      <c r="S830" s="28"/>
      <c r="T830" s="80"/>
      <c r="U830" s="80"/>
      <c r="V830" s="28"/>
    </row>
    <row r="831" ht="12.5" spans="1:22">
      <c r="A831" s="67"/>
      <c r="B831" s="31"/>
      <c r="C831" s="31"/>
      <c r="D831" s="28"/>
      <c r="E831" s="31"/>
      <c r="F831" s="31"/>
      <c r="G831" s="31"/>
      <c r="I831" s="31"/>
      <c r="J831" s="80"/>
      <c r="K831" s="80"/>
      <c r="L831" s="31"/>
      <c r="M831" s="31"/>
      <c r="N831" s="80"/>
      <c r="O831" s="28"/>
      <c r="P831" s="28"/>
      <c r="Q831" s="28"/>
      <c r="R831" s="28"/>
      <c r="S831" s="28"/>
      <c r="T831" s="80"/>
      <c r="U831" s="80"/>
      <c r="V831" s="28"/>
    </row>
    <row r="832" ht="12.5" spans="1:22">
      <c r="A832" s="67"/>
      <c r="B832" s="31"/>
      <c r="C832" s="31"/>
      <c r="D832" s="28"/>
      <c r="E832" s="31"/>
      <c r="F832" s="31"/>
      <c r="G832" s="31"/>
      <c r="I832" s="31"/>
      <c r="J832" s="80"/>
      <c r="K832" s="80"/>
      <c r="L832" s="31"/>
      <c r="M832" s="31"/>
      <c r="N832" s="80"/>
      <c r="O832" s="28"/>
      <c r="P832" s="28"/>
      <c r="Q832" s="28"/>
      <c r="R832" s="28"/>
      <c r="S832" s="28"/>
      <c r="T832" s="80"/>
      <c r="U832" s="80"/>
      <c r="V832" s="28"/>
    </row>
    <row r="833" ht="12.5" spans="1:22">
      <c r="A833" s="67"/>
      <c r="B833" s="31"/>
      <c r="C833" s="31"/>
      <c r="D833" s="28"/>
      <c r="E833" s="31"/>
      <c r="F833" s="31"/>
      <c r="G833" s="31"/>
      <c r="I833" s="31"/>
      <c r="J833" s="80"/>
      <c r="K833" s="80"/>
      <c r="L833" s="31"/>
      <c r="M833" s="31"/>
      <c r="N833" s="80"/>
      <c r="O833" s="28"/>
      <c r="P833" s="28"/>
      <c r="Q833" s="28"/>
      <c r="R833" s="28"/>
      <c r="S833" s="28"/>
      <c r="T833" s="80"/>
      <c r="U833" s="80"/>
      <c r="V833" s="28"/>
    </row>
    <row r="834" ht="12.5" spans="1:22">
      <c r="A834" s="67"/>
      <c r="B834" s="31"/>
      <c r="C834" s="31"/>
      <c r="D834" s="28"/>
      <c r="E834" s="31"/>
      <c r="F834" s="31"/>
      <c r="G834" s="31"/>
      <c r="I834" s="31"/>
      <c r="J834" s="80"/>
      <c r="K834" s="80"/>
      <c r="L834" s="31"/>
      <c r="M834" s="31"/>
      <c r="N834" s="80"/>
      <c r="O834" s="28"/>
      <c r="P834" s="28"/>
      <c r="Q834" s="28"/>
      <c r="R834" s="28"/>
      <c r="S834" s="28"/>
      <c r="T834" s="80"/>
      <c r="U834" s="80"/>
      <c r="V834" s="28"/>
    </row>
    <row r="835" ht="12.5" spans="1:22">
      <c r="A835" s="67"/>
      <c r="B835" s="31"/>
      <c r="C835" s="31"/>
      <c r="D835" s="28"/>
      <c r="E835" s="31"/>
      <c r="F835" s="31"/>
      <c r="G835" s="31"/>
      <c r="I835" s="31"/>
      <c r="J835" s="80"/>
      <c r="K835" s="80"/>
      <c r="L835" s="31"/>
      <c r="M835" s="31"/>
      <c r="N835" s="80"/>
      <c r="O835" s="28"/>
      <c r="P835" s="28"/>
      <c r="Q835" s="28"/>
      <c r="R835" s="28"/>
      <c r="S835" s="28"/>
      <c r="T835" s="80"/>
      <c r="U835" s="80"/>
      <c r="V835" s="28"/>
    </row>
    <row r="836" ht="12.5" spans="1:22">
      <c r="A836" s="67"/>
      <c r="B836" s="31"/>
      <c r="C836" s="31"/>
      <c r="D836" s="28"/>
      <c r="E836" s="31"/>
      <c r="F836" s="31"/>
      <c r="G836" s="31"/>
      <c r="I836" s="31"/>
      <c r="J836" s="80"/>
      <c r="K836" s="80"/>
      <c r="L836" s="31"/>
      <c r="M836" s="31"/>
      <c r="N836" s="80"/>
      <c r="O836" s="28"/>
      <c r="P836" s="28"/>
      <c r="Q836" s="28"/>
      <c r="R836" s="28"/>
      <c r="S836" s="28"/>
      <c r="T836" s="80"/>
      <c r="U836" s="80"/>
      <c r="V836" s="28"/>
    </row>
    <row r="837" ht="12.5" spans="1:22">
      <c r="A837" s="67"/>
      <c r="B837" s="31"/>
      <c r="C837" s="31"/>
      <c r="D837" s="28"/>
      <c r="E837" s="31"/>
      <c r="F837" s="31"/>
      <c r="G837" s="31"/>
      <c r="I837" s="31"/>
      <c r="J837" s="80"/>
      <c r="K837" s="80"/>
      <c r="L837" s="31"/>
      <c r="M837" s="31"/>
      <c r="N837" s="80"/>
      <c r="O837" s="28"/>
      <c r="P837" s="28"/>
      <c r="Q837" s="28"/>
      <c r="R837" s="28"/>
      <c r="S837" s="28"/>
      <c r="T837" s="80"/>
      <c r="U837" s="80"/>
      <c r="V837" s="28"/>
    </row>
    <row r="838" ht="12.5" spans="1:22">
      <c r="A838" s="67"/>
      <c r="B838" s="31"/>
      <c r="C838" s="31"/>
      <c r="D838" s="28"/>
      <c r="E838" s="31"/>
      <c r="F838" s="31"/>
      <c r="G838" s="31"/>
      <c r="I838" s="31"/>
      <c r="J838" s="80"/>
      <c r="K838" s="80"/>
      <c r="L838" s="31"/>
      <c r="M838" s="31"/>
      <c r="N838" s="80"/>
      <c r="O838" s="28"/>
      <c r="P838" s="28"/>
      <c r="Q838" s="28"/>
      <c r="R838" s="28"/>
      <c r="S838" s="28"/>
      <c r="T838" s="80"/>
      <c r="U838" s="80"/>
      <c r="V838" s="28"/>
    </row>
    <row r="839" ht="12.5" spans="1:22">
      <c r="A839" s="67"/>
      <c r="B839" s="31"/>
      <c r="C839" s="31"/>
      <c r="D839" s="28"/>
      <c r="E839" s="31"/>
      <c r="F839" s="31"/>
      <c r="G839" s="31"/>
      <c r="I839" s="31"/>
      <c r="J839" s="80"/>
      <c r="K839" s="80"/>
      <c r="L839" s="31"/>
      <c r="M839" s="31"/>
      <c r="N839" s="80"/>
      <c r="O839" s="28"/>
      <c r="P839" s="28"/>
      <c r="Q839" s="28"/>
      <c r="R839" s="28"/>
      <c r="S839" s="28"/>
      <c r="T839" s="80"/>
      <c r="U839" s="80"/>
      <c r="V839" s="28"/>
    </row>
    <row r="840" ht="12.5" spans="1:22">
      <c r="A840" s="67"/>
      <c r="B840" s="31"/>
      <c r="C840" s="31"/>
      <c r="D840" s="28"/>
      <c r="E840" s="31"/>
      <c r="F840" s="31"/>
      <c r="G840" s="31"/>
      <c r="I840" s="31"/>
      <c r="J840" s="80"/>
      <c r="K840" s="80"/>
      <c r="L840" s="31"/>
      <c r="M840" s="31"/>
      <c r="N840" s="80"/>
      <c r="O840" s="28"/>
      <c r="P840" s="28"/>
      <c r="Q840" s="28"/>
      <c r="R840" s="28"/>
      <c r="S840" s="28"/>
      <c r="T840" s="80"/>
      <c r="U840" s="80"/>
      <c r="V840" s="28"/>
    </row>
    <row r="841" ht="12.5" spans="1:22">
      <c r="A841" s="67"/>
      <c r="B841" s="31"/>
      <c r="C841" s="31"/>
      <c r="D841" s="28"/>
      <c r="E841" s="31"/>
      <c r="F841" s="31"/>
      <c r="G841" s="31"/>
      <c r="I841" s="31"/>
      <c r="J841" s="80"/>
      <c r="K841" s="80"/>
      <c r="L841" s="31"/>
      <c r="M841" s="31"/>
      <c r="N841" s="80"/>
      <c r="O841" s="28"/>
      <c r="P841" s="28"/>
      <c r="Q841" s="28"/>
      <c r="R841" s="28"/>
      <c r="S841" s="28"/>
      <c r="T841" s="80"/>
      <c r="U841" s="80"/>
      <c r="V841" s="28"/>
    </row>
    <row r="842" ht="12.5" spans="1:22">
      <c r="A842" s="67"/>
      <c r="B842" s="31"/>
      <c r="C842" s="31"/>
      <c r="D842" s="28"/>
      <c r="E842" s="31"/>
      <c r="F842" s="31"/>
      <c r="G842" s="31"/>
      <c r="I842" s="31"/>
      <c r="J842" s="80"/>
      <c r="K842" s="80"/>
      <c r="L842" s="31"/>
      <c r="M842" s="31"/>
      <c r="N842" s="80"/>
      <c r="O842" s="28"/>
      <c r="P842" s="28"/>
      <c r="Q842" s="28"/>
      <c r="R842" s="28"/>
      <c r="S842" s="28"/>
      <c r="T842" s="80"/>
      <c r="U842" s="80"/>
      <c r="V842" s="28"/>
    </row>
    <row r="843" ht="12.5" spans="1:22">
      <c r="A843" s="67"/>
      <c r="B843" s="31"/>
      <c r="C843" s="31"/>
      <c r="D843" s="28"/>
      <c r="E843" s="31"/>
      <c r="F843" s="31"/>
      <c r="G843" s="31"/>
      <c r="I843" s="31"/>
      <c r="J843" s="80"/>
      <c r="K843" s="80"/>
      <c r="L843" s="31"/>
      <c r="M843" s="31"/>
      <c r="N843" s="80"/>
      <c r="O843" s="28"/>
      <c r="P843" s="28"/>
      <c r="Q843" s="28"/>
      <c r="R843" s="28"/>
      <c r="S843" s="28"/>
      <c r="T843" s="80"/>
      <c r="U843" s="80"/>
      <c r="V843" s="28"/>
    </row>
    <row r="844" ht="12.5" spans="1:22">
      <c r="A844" s="67"/>
      <c r="B844" s="31"/>
      <c r="C844" s="31"/>
      <c r="D844" s="28"/>
      <c r="E844" s="31"/>
      <c r="F844" s="31"/>
      <c r="G844" s="31"/>
      <c r="I844" s="31"/>
      <c r="J844" s="80"/>
      <c r="K844" s="80"/>
      <c r="L844" s="31"/>
      <c r="M844" s="31"/>
      <c r="N844" s="80"/>
      <c r="O844" s="28"/>
      <c r="P844" s="28"/>
      <c r="Q844" s="28"/>
      <c r="R844" s="28"/>
      <c r="S844" s="28"/>
      <c r="T844" s="80"/>
      <c r="U844" s="80"/>
      <c r="V844" s="28"/>
    </row>
    <row r="845" ht="12.5" spans="1:22">
      <c r="A845" s="67"/>
      <c r="B845" s="31"/>
      <c r="C845" s="31"/>
      <c r="D845" s="28"/>
      <c r="E845" s="31"/>
      <c r="F845" s="31"/>
      <c r="G845" s="31"/>
      <c r="I845" s="31"/>
      <c r="J845" s="80"/>
      <c r="K845" s="80"/>
      <c r="L845" s="31"/>
      <c r="M845" s="31"/>
      <c r="N845" s="80"/>
      <c r="O845" s="28"/>
      <c r="P845" s="28"/>
      <c r="Q845" s="28"/>
      <c r="R845" s="28"/>
      <c r="S845" s="28"/>
      <c r="T845" s="80"/>
      <c r="U845" s="80"/>
      <c r="V845" s="28"/>
    </row>
    <row r="846" ht="12.5" spans="1:22">
      <c r="A846" s="67"/>
      <c r="B846" s="31"/>
      <c r="C846" s="31"/>
      <c r="D846" s="28"/>
      <c r="E846" s="31"/>
      <c r="F846" s="31"/>
      <c r="G846" s="31"/>
      <c r="I846" s="31"/>
      <c r="J846" s="80"/>
      <c r="K846" s="80"/>
      <c r="L846" s="31"/>
      <c r="M846" s="31"/>
      <c r="N846" s="80"/>
      <c r="O846" s="28"/>
      <c r="P846" s="28"/>
      <c r="Q846" s="28"/>
      <c r="R846" s="28"/>
      <c r="S846" s="28"/>
      <c r="T846" s="80"/>
      <c r="U846" s="80"/>
      <c r="V846" s="28"/>
    </row>
    <row r="847" ht="12.5" spans="1:22">
      <c r="A847" s="67"/>
      <c r="B847" s="31"/>
      <c r="C847" s="31"/>
      <c r="D847" s="28"/>
      <c r="E847" s="31"/>
      <c r="F847" s="31"/>
      <c r="G847" s="31"/>
      <c r="I847" s="31"/>
      <c r="J847" s="80"/>
      <c r="K847" s="80"/>
      <c r="L847" s="31"/>
      <c r="M847" s="31"/>
      <c r="N847" s="80"/>
      <c r="O847" s="28"/>
      <c r="P847" s="28"/>
      <c r="Q847" s="28"/>
      <c r="R847" s="28"/>
      <c r="S847" s="28"/>
      <c r="T847" s="80"/>
      <c r="U847" s="80"/>
      <c r="V847" s="28"/>
    </row>
    <row r="848" ht="12.5" spans="1:22">
      <c r="A848" s="67"/>
      <c r="B848" s="31"/>
      <c r="C848" s="31"/>
      <c r="D848" s="28"/>
      <c r="E848" s="31"/>
      <c r="F848" s="31"/>
      <c r="G848" s="31"/>
      <c r="I848" s="31"/>
      <c r="J848" s="80"/>
      <c r="K848" s="80"/>
      <c r="L848" s="31"/>
      <c r="M848" s="31"/>
      <c r="N848" s="80"/>
      <c r="O848" s="28"/>
      <c r="P848" s="28"/>
      <c r="Q848" s="28"/>
      <c r="R848" s="28"/>
      <c r="S848" s="28"/>
      <c r="T848" s="80"/>
      <c r="U848" s="80"/>
      <c r="V848" s="28"/>
    </row>
    <row r="849" ht="12.5" spans="1:22">
      <c r="A849" s="67"/>
      <c r="B849" s="31"/>
      <c r="C849" s="31"/>
      <c r="D849" s="28"/>
      <c r="E849" s="31"/>
      <c r="F849" s="31"/>
      <c r="G849" s="31"/>
      <c r="I849" s="31"/>
      <c r="J849" s="80"/>
      <c r="K849" s="80"/>
      <c r="L849" s="31"/>
      <c r="M849" s="31"/>
      <c r="N849" s="80"/>
      <c r="O849" s="28"/>
      <c r="P849" s="28"/>
      <c r="Q849" s="28"/>
      <c r="R849" s="28"/>
      <c r="S849" s="28"/>
      <c r="T849" s="80"/>
      <c r="U849" s="80"/>
      <c r="V849" s="28"/>
    </row>
    <row r="850" ht="12.5" spans="1:22">
      <c r="A850" s="67"/>
      <c r="B850" s="31"/>
      <c r="C850" s="31"/>
      <c r="D850" s="28"/>
      <c r="E850" s="31"/>
      <c r="F850" s="31"/>
      <c r="G850" s="31"/>
      <c r="I850" s="31"/>
      <c r="J850" s="80"/>
      <c r="K850" s="80"/>
      <c r="L850" s="31"/>
      <c r="M850" s="31"/>
      <c r="N850" s="80"/>
      <c r="O850" s="28"/>
      <c r="P850" s="28"/>
      <c r="Q850" s="28"/>
      <c r="R850" s="28"/>
      <c r="S850" s="28"/>
      <c r="T850" s="80"/>
      <c r="U850" s="80"/>
      <c r="V850" s="28"/>
    </row>
    <row r="851" ht="12.5" spans="1:22">
      <c r="A851" s="67"/>
      <c r="B851" s="31"/>
      <c r="C851" s="31"/>
      <c r="D851" s="28"/>
      <c r="E851" s="31"/>
      <c r="F851" s="31"/>
      <c r="G851" s="31"/>
      <c r="I851" s="31"/>
      <c r="J851" s="80"/>
      <c r="K851" s="80"/>
      <c r="L851" s="31"/>
      <c r="M851" s="31"/>
      <c r="N851" s="80"/>
      <c r="O851" s="28"/>
      <c r="P851" s="28"/>
      <c r="Q851" s="28"/>
      <c r="R851" s="28"/>
      <c r="S851" s="28"/>
      <c r="T851" s="80"/>
      <c r="U851" s="80"/>
      <c r="V851" s="28"/>
    </row>
    <row r="852" ht="12.5" spans="1:22">
      <c r="A852" s="67"/>
      <c r="B852" s="31"/>
      <c r="C852" s="31"/>
      <c r="D852" s="28"/>
      <c r="E852" s="31"/>
      <c r="F852" s="31"/>
      <c r="G852" s="31"/>
      <c r="I852" s="31"/>
      <c r="J852" s="80"/>
      <c r="K852" s="80"/>
      <c r="L852" s="31"/>
      <c r="M852" s="31"/>
      <c r="N852" s="80"/>
      <c r="O852" s="28"/>
      <c r="P852" s="28"/>
      <c r="Q852" s="28"/>
      <c r="R852" s="28"/>
      <c r="S852" s="28"/>
      <c r="T852" s="80"/>
      <c r="U852" s="80"/>
      <c r="V852" s="28"/>
    </row>
    <row r="853" ht="12.5" spans="1:22">
      <c r="A853" s="67"/>
      <c r="B853" s="31"/>
      <c r="C853" s="31"/>
      <c r="D853" s="28"/>
      <c r="E853" s="31"/>
      <c r="F853" s="31"/>
      <c r="G853" s="31"/>
      <c r="I853" s="31"/>
      <c r="J853" s="80"/>
      <c r="K853" s="80"/>
      <c r="L853" s="31"/>
      <c r="M853" s="31"/>
      <c r="N853" s="80"/>
      <c r="O853" s="28"/>
      <c r="P853" s="28"/>
      <c r="Q853" s="28"/>
      <c r="R853" s="28"/>
      <c r="S853" s="28"/>
      <c r="T853" s="80"/>
      <c r="U853" s="80"/>
      <c r="V853" s="28"/>
    </row>
    <row r="854" ht="12.5" spans="1:22">
      <c r="A854" s="67"/>
      <c r="B854" s="31"/>
      <c r="C854" s="31"/>
      <c r="D854" s="28"/>
      <c r="E854" s="31"/>
      <c r="F854" s="31"/>
      <c r="G854" s="31"/>
      <c r="I854" s="31"/>
      <c r="J854" s="80"/>
      <c r="K854" s="80"/>
      <c r="L854" s="31"/>
      <c r="M854" s="31"/>
      <c r="N854" s="80"/>
      <c r="O854" s="28"/>
      <c r="P854" s="28"/>
      <c r="Q854" s="28"/>
      <c r="R854" s="28"/>
      <c r="S854" s="28"/>
      <c r="T854" s="80"/>
      <c r="U854" s="80"/>
      <c r="V854" s="28"/>
    </row>
    <row r="855" ht="12.5" spans="1:22">
      <c r="A855" s="67"/>
      <c r="B855" s="31"/>
      <c r="C855" s="31"/>
      <c r="D855" s="28"/>
      <c r="E855" s="31"/>
      <c r="F855" s="31"/>
      <c r="G855" s="31"/>
      <c r="I855" s="31"/>
      <c r="J855" s="80"/>
      <c r="K855" s="80"/>
      <c r="L855" s="31"/>
      <c r="M855" s="31"/>
      <c r="N855" s="80"/>
      <c r="O855" s="28"/>
      <c r="P855" s="28"/>
      <c r="Q855" s="28"/>
      <c r="R855" s="28"/>
      <c r="S855" s="28"/>
      <c r="T855" s="80"/>
      <c r="U855" s="80"/>
      <c r="V855" s="28"/>
    </row>
    <row r="856" ht="12.5" spans="1:22">
      <c r="A856" s="67"/>
      <c r="B856" s="31"/>
      <c r="C856" s="31"/>
      <c r="D856" s="28"/>
      <c r="E856" s="31"/>
      <c r="F856" s="31"/>
      <c r="G856" s="31"/>
      <c r="I856" s="31"/>
      <c r="J856" s="80"/>
      <c r="K856" s="80"/>
      <c r="L856" s="31"/>
      <c r="M856" s="31"/>
      <c r="N856" s="80"/>
      <c r="O856" s="28"/>
      <c r="P856" s="28"/>
      <c r="Q856" s="28"/>
      <c r="R856" s="28"/>
      <c r="S856" s="28"/>
      <c r="T856" s="80"/>
      <c r="U856" s="80"/>
      <c r="V856" s="28"/>
    </row>
    <row r="857" ht="12.5" spans="1:22">
      <c r="A857" s="67"/>
      <c r="B857" s="31"/>
      <c r="C857" s="31"/>
      <c r="D857" s="28"/>
      <c r="E857" s="31"/>
      <c r="F857" s="31"/>
      <c r="G857" s="31"/>
      <c r="I857" s="31"/>
      <c r="J857" s="80"/>
      <c r="K857" s="80"/>
      <c r="L857" s="31"/>
      <c r="M857" s="31"/>
      <c r="N857" s="80"/>
      <c r="O857" s="28"/>
      <c r="P857" s="28"/>
      <c r="Q857" s="28"/>
      <c r="R857" s="28"/>
      <c r="S857" s="28"/>
      <c r="T857" s="80"/>
      <c r="U857" s="80"/>
      <c r="V857" s="28"/>
    </row>
    <row r="858" ht="12.5" spans="1:22">
      <c r="A858" s="67"/>
      <c r="B858" s="31"/>
      <c r="C858" s="31"/>
      <c r="D858" s="28"/>
      <c r="E858" s="31"/>
      <c r="F858" s="31"/>
      <c r="G858" s="31"/>
      <c r="I858" s="31"/>
      <c r="J858" s="80"/>
      <c r="K858" s="80"/>
      <c r="L858" s="31"/>
      <c r="M858" s="31"/>
      <c r="N858" s="80"/>
      <c r="O858" s="28"/>
      <c r="P858" s="28"/>
      <c r="Q858" s="28"/>
      <c r="R858" s="28"/>
      <c r="S858" s="28"/>
      <c r="T858" s="80"/>
      <c r="U858" s="80"/>
      <c r="V858" s="28"/>
    </row>
    <row r="859" ht="12.5" spans="1:22">
      <c r="A859" s="67"/>
      <c r="B859" s="31"/>
      <c r="C859" s="31"/>
      <c r="D859" s="28"/>
      <c r="E859" s="31"/>
      <c r="F859" s="31"/>
      <c r="G859" s="31"/>
      <c r="I859" s="31"/>
      <c r="J859" s="80"/>
      <c r="K859" s="80"/>
      <c r="L859" s="31"/>
      <c r="M859" s="31"/>
      <c r="N859" s="80"/>
      <c r="O859" s="28"/>
      <c r="P859" s="28"/>
      <c r="Q859" s="28"/>
      <c r="R859" s="28"/>
      <c r="S859" s="28"/>
      <c r="T859" s="80"/>
      <c r="U859" s="80"/>
      <c r="V859" s="28"/>
    </row>
    <row r="860" ht="12.5" spans="1:22">
      <c r="A860" s="67"/>
      <c r="B860" s="31"/>
      <c r="C860" s="31"/>
      <c r="D860" s="28"/>
      <c r="E860" s="31"/>
      <c r="F860" s="31"/>
      <c r="G860" s="31"/>
      <c r="I860" s="31"/>
      <c r="J860" s="80"/>
      <c r="K860" s="80"/>
      <c r="L860" s="31"/>
      <c r="M860" s="31"/>
      <c r="N860" s="80"/>
      <c r="O860" s="28"/>
      <c r="P860" s="28"/>
      <c r="Q860" s="28"/>
      <c r="R860" s="28"/>
      <c r="S860" s="28"/>
      <c r="T860" s="80"/>
      <c r="U860" s="80"/>
      <c r="V860" s="28"/>
    </row>
    <row r="861" ht="12.5" spans="1:22">
      <c r="A861" s="67"/>
      <c r="B861" s="31"/>
      <c r="C861" s="31"/>
      <c r="D861" s="28"/>
      <c r="E861" s="31"/>
      <c r="F861" s="31"/>
      <c r="G861" s="31"/>
      <c r="I861" s="31"/>
      <c r="J861" s="80"/>
      <c r="K861" s="80"/>
      <c r="L861" s="31"/>
      <c r="M861" s="31"/>
      <c r="N861" s="80"/>
      <c r="O861" s="28"/>
      <c r="P861" s="28"/>
      <c r="Q861" s="28"/>
      <c r="R861" s="28"/>
      <c r="S861" s="28"/>
      <c r="T861" s="80"/>
      <c r="U861" s="80"/>
      <c r="V861" s="28"/>
    </row>
    <row r="862" ht="12.5" spans="1:22">
      <c r="A862" s="67"/>
      <c r="B862" s="31"/>
      <c r="C862" s="31"/>
      <c r="D862" s="28"/>
      <c r="E862" s="31"/>
      <c r="F862" s="31"/>
      <c r="G862" s="31"/>
      <c r="I862" s="31"/>
      <c r="J862" s="80"/>
      <c r="K862" s="80"/>
      <c r="L862" s="31"/>
      <c r="M862" s="31"/>
      <c r="N862" s="80"/>
      <c r="O862" s="28"/>
      <c r="P862" s="28"/>
      <c r="Q862" s="28"/>
      <c r="R862" s="28"/>
      <c r="S862" s="28"/>
      <c r="T862" s="80"/>
      <c r="U862" s="80"/>
      <c r="V862" s="28"/>
    </row>
    <row r="863" ht="12.5" spans="1:22">
      <c r="A863" s="67"/>
      <c r="B863" s="31"/>
      <c r="C863" s="31"/>
      <c r="D863" s="28"/>
      <c r="E863" s="31"/>
      <c r="F863" s="31"/>
      <c r="G863" s="31"/>
      <c r="I863" s="31"/>
      <c r="J863" s="80"/>
      <c r="K863" s="80"/>
      <c r="L863" s="31"/>
      <c r="M863" s="31"/>
      <c r="N863" s="80"/>
      <c r="O863" s="28"/>
      <c r="P863" s="28"/>
      <c r="Q863" s="28"/>
      <c r="R863" s="28"/>
      <c r="S863" s="28"/>
      <c r="T863" s="80"/>
      <c r="U863" s="80"/>
      <c r="V863" s="28"/>
    </row>
    <row r="864" ht="12.5" spans="1:22">
      <c r="A864" s="67"/>
      <c r="B864" s="31"/>
      <c r="C864" s="31"/>
      <c r="D864" s="28"/>
      <c r="E864" s="31"/>
      <c r="F864" s="31"/>
      <c r="G864" s="31"/>
      <c r="I864" s="31"/>
      <c r="J864" s="80"/>
      <c r="K864" s="80"/>
      <c r="L864" s="31"/>
      <c r="M864" s="31"/>
      <c r="N864" s="80"/>
      <c r="O864" s="28"/>
      <c r="P864" s="28"/>
      <c r="Q864" s="28"/>
      <c r="R864" s="28"/>
      <c r="S864" s="28"/>
      <c r="T864" s="80"/>
      <c r="U864" s="80"/>
      <c r="V864" s="28"/>
    </row>
    <row r="865" ht="12.5" spans="1:22">
      <c r="A865" s="67"/>
      <c r="B865" s="31"/>
      <c r="C865" s="31"/>
      <c r="D865" s="28"/>
      <c r="E865" s="31"/>
      <c r="F865" s="31"/>
      <c r="G865" s="31"/>
      <c r="I865" s="31"/>
      <c r="J865" s="80"/>
      <c r="K865" s="80"/>
      <c r="L865" s="31"/>
      <c r="M865" s="31"/>
      <c r="N865" s="80"/>
      <c r="O865" s="28"/>
      <c r="P865" s="28"/>
      <c r="Q865" s="28"/>
      <c r="R865" s="28"/>
      <c r="S865" s="28"/>
      <c r="T865" s="80"/>
      <c r="U865" s="80"/>
      <c r="V865" s="28"/>
    </row>
    <row r="866" ht="12.5" spans="1:22">
      <c r="A866" s="67"/>
      <c r="B866" s="31"/>
      <c r="C866" s="31"/>
      <c r="D866" s="28"/>
      <c r="E866" s="31"/>
      <c r="F866" s="31"/>
      <c r="G866" s="31"/>
      <c r="I866" s="31"/>
      <c r="J866" s="80"/>
      <c r="K866" s="80"/>
      <c r="L866" s="31"/>
      <c r="M866" s="31"/>
      <c r="N866" s="80"/>
      <c r="O866" s="28"/>
      <c r="P866" s="28"/>
      <c r="Q866" s="28"/>
      <c r="R866" s="28"/>
      <c r="S866" s="28"/>
      <c r="T866" s="80"/>
      <c r="U866" s="80"/>
      <c r="V866" s="28"/>
    </row>
    <row r="867" ht="12.5" spans="1:22">
      <c r="A867" s="67"/>
      <c r="B867" s="31"/>
      <c r="C867" s="31"/>
      <c r="D867" s="28"/>
      <c r="E867" s="31"/>
      <c r="F867" s="31"/>
      <c r="G867" s="31"/>
      <c r="I867" s="31"/>
      <c r="J867" s="80"/>
      <c r="K867" s="80"/>
      <c r="L867" s="31"/>
      <c r="M867" s="31"/>
      <c r="N867" s="80"/>
      <c r="O867" s="28"/>
      <c r="P867" s="28"/>
      <c r="Q867" s="28"/>
      <c r="R867" s="28"/>
      <c r="S867" s="28"/>
      <c r="T867" s="80"/>
      <c r="U867" s="80"/>
      <c r="V867" s="28"/>
    </row>
    <row r="868" ht="12.5" spans="1:22">
      <c r="A868" s="67"/>
      <c r="B868" s="31"/>
      <c r="C868" s="31"/>
      <c r="D868" s="28"/>
      <c r="E868" s="31"/>
      <c r="F868" s="31"/>
      <c r="G868" s="31"/>
      <c r="I868" s="31"/>
      <c r="J868" s="80"/>
      <c r="K868" s="80"/>
      <c r="L868" s="31"/>
      <c r="M868" s="31"/>
      <c r="N868" s="80"/>
      <c r="O868" s="28"/>
      <c r="P868" s="28"/>
      <c r="Q868" s="28"/>
      <c r="R868" s="28"/>
      <c r="S868" s="28"/>
      <c r="T868" s="80"/>
      <c r="U868" s="80"/>
      <c r="V868" s="28"/>
    </row>
    <row r="869" ht="12.5" spans="1:22">
      <c r="A869" s="67"/>
      <c r="B869" s="31"/>
      <c r="C869" s="31"/>
      <c r="D869" s="28"/>
      <c r="E869" s="31"/>
      <c r="F869" s="31"/>
      <c r="G869" s="31"/>
      <c r="I869" s="31"/>
      <c r="J869" s="80"/>
      <c r="K869" s="80"/>
      <c r="L869" s="31"/>
      <c r="M869" s="31"/>
      <c r="N869" s="80"/>
      <c r="O869" s="28"/>
      <c r="P869" s="28"/>
      <c r="Q869" s="28"/>
      <c r="R869" s="28"/>
      <c r="S869" s="28"/>
      <c r="T869" s="80"/>
      <c r="U869" s="80"/>
      <c r="V869" s="28"/>
    </row>
    <row r="870" ht="12.5" spans="1:22">
      <c r="A870" s="67"/>
      <c r="B870" s="31"/>
      <c r="C870" s="31"/>
      <c r="D870" s="28"/>
      <c r="E870" s="31"/>
      <c r="F870" s="31"/>
      <c r="G870" s="31"/>
      <c r="I870" s="31"/>
      <c r="J870" s="80"/>
      <c r="K870" s="80"/>
      <c r="L870" s="31"/>
      <c r="M870" s="31"/>
      <c r="N870" s="80"/>
      <c r="O870" s="28"/>
      <c r="P870" s="28"/>
      <c r="Q870" s="28"/>
      <c r="R870" s="28"/>
      <c r="S870" s="28"/>
      <c r="T870" s="80"/>
      <c r="U870" s="80"/>
      <c r="V870" s="28"/>
    </row>
    <row r="871" ht="12.5" spans="1:22">
      <c r="A871" s="67"/>
      <c r="B871" s="31"/>
      <c r="C871" s="31"/>
      <c r="D871" s="28"/>
      <c r="E871" s="31"/>
      <c r="F871" s="31"/>
      <c r="G871" s="31"/>
      <c r="I871" s="31"/>
      <c r="J871" s="80"/>
      <c r="K871" s="80"/>
      <c r="L871" s="31"/>
      <c r="M871" s="31"/>
      <c r="N871" s="80"/>
      <c r="O871" s="28"/>
      <c r="P871" s="28"/>
      <c r="Q871" s="28"/>
      <c r="R871" s="28"/>
      <c r="S871" s="28"/>
      <c r="T871" s="80"/>
      <c r="U871" s="80"/>
      <c r="V871" s="28"/>
    </row>
    <row r="872" ht="12.5" spans="1:22">
      <c r="A872" s="67"/>
      <c r="B872" s="31"/>
      <c r="C872" s="31"/>
      <c r="D872" s="28"/>
      <c r="E872" s="31"/>
      <c r="F872" s="31"/>
      <c r="G872" s="31"/>
      <c r="I872" s="31"/>
      <c r="J872" s="80"/>
      <c r="K872" s="80"/>
      <c r="L872" s="31"/>
      <c r="M872" s="31"/>
      <c r="N872" s="80"/>
      <c r="O872" s="28"/>
      <c r="P872" s="28"/>
      <c r="Q872" s="28"/>
      <c r="R872" s="28"/>
      <c r="S872" s="28"/>
      <c r="T872" s="80"/>
      <c r="U872" s="80"/>
      <c r="V872" s="28"/>
    </row>
    <row r="873" ht="12.5" spans="1:22">
      <c r="A873" s="67"/>
      <c r="B873" s="31"/>
      <c r="C873" s="31"/>
      <c r="D873" s="28"/>
      <c r="E873" s="31"/>
      <c r="F873" s="31"/>
      <c r="G873" s="31"/>
      <c r="I873" s="31"/>
      <c r="J873" s="80"/>
      <c r="K873" s="80"/>
      <c r="L873" s="31"/>
      <c r="M873" s="31"/>
      <c r="N873" s="80"/>
      <c r="O873" s="28"/>
      <c r="P873" s="28"/>
      <c r="Q873" s="28"/>
      <c r="R873" s="28"/>
      <c r="S873" s="28"/>
      <c r="T873" s="80"/>
      <c r="U873" s="80"/>
      <c r="V873" s="28"/>
    </row>
    <row r="874" ht="12.5" spans="1:22">
      <c r="A874" s="67"/>
      <c r="B874" s="31"/>
      <c r="C874" s="31"/>
      <c r="D874" s="28"/>
      <c r="E874" s="31"/>
      <c r="F874" s="31"/>
      <c r="G874" s="31"/>
      <c r="I874" s="31"/>
      <c r="J874" s="80"/>
      <c r="K874" s="80"/>
      <c r="L874" s="31"/>
      <c r="M874" s="31"/>
      <c r="N874" s="80"/>
      <c r="O874" s="28"/>
      <c r="P874" s="28"/>
      <c r="Q874" s="28"/>
      <c r="R874" s="28"/>
      <c r="S874" s="28"/>
      <c r="T874" s="80"/>
      <c r="U874" s="80"/>
      <c r="V874" s="28"/>
    </row>
    <row r="875" ht="12.5" spans="1:22">
      <c r="A875" s="67"/>
      <c r="B875" s="31"/>
      <c r="C875" s="31"/>
      <c r="D875" s="28"/>
      <c r="E875" s="31"/>
      <c r="F875" s="31"/>
      <c r="G875" s="31"/>
      <c r="I875" s="31"/>
      <c r="J875" s="80"/>
      <c r="K875" s="80"/>
      <c r="L875" s="31"/>
      <c r="M875" s="31"/>
      <c r="N875" s="80"/>
      <c r="O875" s="28"/>
      <c r="P875" s="28"/>
      <c r="Q875" s="28"/>
      <c r="R875" s="28"/>
      <c r="S875" s="28"/>
      <c r="T875" s="80"/>
      <c r="U875" s="80"/>
      <c r="V875" s="28"/>
    </row>
    <row r="876" ht="12.5" spans="1:22">
      <c r="A876" s="67"/>
      <c r="B876" s="31"/>
      <c r="C876" s="31"/>
      <c r="D876" s="28"/>
      <c r="E876" s="31"/>
      <c r="F876" s="31"/>
      <c r="G876" s="31"/>
      <c r="I876" s="31"/>
      <c r="J876" s="80"/>
      <c r="K876" s="80"/>
      <c r="L876" s="31"/>
      <c r="M876" s="31"/>
      <c r="N876" s="80"/>
      <c r="O876" s="28"/>
      <c r="P876" s="28"/>
      <c r="Q876" s="28"/>
      <c r="R876" s="28"/>
      <c r="S876" s="28"/>
      <c r="T876" s="80"/>
      <c r="U876" s="80"/>
      <c r="V876" s="28"/>
    </row>
    <row r="877" ht="12.5" spans="1:22">
      <c r="A877" s="67"/>
      <c r="B877" s="31"/>
      <c r="C877" s="31"/>
      <c r="D877" s="28"/>
      <c r="E877" s="31"/>
      <c r="F877" s="31"/>
      <c r="G877" s="31"/>
      <c r="I877" s="31"/>
      <c r="J877" s="80"/>
      <c r="K877" s="80"/>
      <c r="L877" s="31"/>
      <c r="M877" s="31"/>
      <c r="N877" s="80"/>
      <c r="O877" s="28"/>
      <c r="P877" s="28"/>
      <c r="Q877" s="28"/>
      <c r="R877" s="28"/>
      <c r="S877" s="28"/>
      <c r="T877" s="80"/>
      <c r="U877" s="80"/>
      <c r="V877" s="28"/>
    </row>
    <row r="878" ht="12.5" spans="1:22">
      <c r="A878" s="67"/>
      <c r="B878" s="31"/>
      <c r="C878" s="31"/>
      <c r="D878" s="28"/>
      <c r="E878" s="31"/>
      <c r="F878" s="31"/>
      <c r="G878" s="31"/>
      <c r="I878" s="31"/>
      <c r="J878" s="80"/>
      <c r="K878" s="80"/>
      <c r="L878" s="31"/>
      <c r="M878" s="31"/>
      <c r="N878" s="80"/>
      <c r="O878" s="28"/>
      <c r="P878" s="28"/>
      <c r="Q878" s="28"/>
      <c r="R878" s="28"/>
      <c r="S878" s="28"/>
      <c r="T878" s="80"/>
      <c r="U878" s="80"/>
      <c r="V878" s="28"/>
    </row>
    <row r="879" ht="12.5" spans="1:22">
      <c r="A879" s="67"/>
      <c r="B879" s="31"/>
      <c r="C879" s="31"/>
      <c r="D879" s="28"/>
      <c r="E879" s="31"/>
      <c r="F879" s="31"/>
      <c r="G879" s="31"/>
      <c r="I879" s="31"/>
      <c r="J879" s="80"/>
      <c r="K879" s="80"/>
      <c r="L879" s="31"/>
      <c r="M879" s="31"/>
      <c r="N879" s="80"/>
      <c r="O879" s="28"/>
      <c r="P879" s="28"/>
      <c r="Q879" s="28"/>
      <c r="R879" s="28"/>
      <c r="S879" s="28"/>
      <c r="T879" s="80"/>
      <c r="U879" s="80"/>
      <c r="V879" s="28"/>
    </row>
    <row r="880" ht="12.5" spans="1:22">
      <c r="A880" s="67"/>
      <c r="B880" s="31"/>
      <c r="C880" s="31"/>
      <c r="D880" s="28"/>
      <c r="E880" s="31"/>
      <c r="F880" s="31"/>
      <c r="G880" s="31"/>
      <c r="I880" s="31"/>
      <c r="J880" s="80"/>
      <c r="K880" s="80"/>
      <c r="L880" s="31"/>
      <c r="M880" s="31"/>
      <c r="N880" s="80"/>
      <c r="O880" s="28"/>
      <c r="P880" s="28"/>
      <c r="Q880" s="28"/>
      <c r="R880" s="28"/>
      <c r="S880" s="28"/>
      <c r="T880" s="80"/>
      <c r="U880" s="80"/>
      <c r="V880" s="28"/>
    </row>
    <row r="881" ht="12.5" spans="1:22">
      <c r="A881" s="67"/>
      <c r="B881" s="31"/>
      <c r="C881" s="31"/>
      <c r="D881" s="28"/>
      <c r="E881" s="31"/>
      <c r="F881" s="31"/>
      <c r="G881" s="31"/>
      <c r="I881" s="31"/>
      <c r="J881" s="80"/>
      <c r="K881" s="80"/>
      <c r="L881" s="31"/>
      <c r="M881" s="31"/>
      <c r="N881" s="80"/>
      <c r="O881" s="28"/>
      <c r="P881" s="28"/>
      <c r="Q881" s="28"/>
      <c r="R881" s="28"/>
      <c r="S881" s="28"/>
      <c r="T881" s="80"/>
      <c r="U881" s="80"/>
      <c r="V881" s="28"/>
    </row>
    <row r="882" ht="12.5" spans="1:22">
      <c r="A882" s="67"/>
      <c r="B882" s="31"/>
      <c r="C882" s="31"/>
      <c r="D882" s="28"/>
      <c r="E882" s="31"/>
      <c r="F882" s="31"/>
      <c r="G882" s="31"/>
      <c r="I882" s="31"/>
      <c r="J882" s="80"/>
      <c r="K882" s="80"/>
      <c r="L882" s="31"/>
      <c r="M882" s="31"/>
      <c r="N882" s="80"/>
      <c r="O882" s="28"/>
      <c r="P882" s="28"/>
      <c r="Q882" s="28"/>
      <c r="R882" s="28"/>
      <c r="S882" s="28"/>
      <c r="T882" s="80"/>
      <c r="U882" s="80"/>
      <c r="V882" s="28"/>
    </row>
    <row r="883" ht="12.5" spans="1:22">
      <c r="A883" s="67"/>
      <c r="B883" s="31"/>
      <c r="C883" s="31"/>
      <c r="D883" s="28"/>
      <c r="E883" s="31"/>
      <c r="F883" s="31"/>
      <c r="G883" s="31"/>
      <c r="I883" s="31"/>
      <c r="J883" s="80"/>
      <c r="K883" s="80"/>
      <c r="L883" s="31"/>
      <c r="M883" s="31"/>
      <c r="N883" s="80"/>
      <c r="O883" s="28"/>
      <c r="P883" s="28"/>
      <c r="Q883" s="28"/>
      <c r="R883" s="28"/>
      <c r="S883" s="28"/>
      <c r="T883" s="80"/>
      <c r="U883" s="80"/>
      <c r="V883" s="28"/>
    </row>
    <row r="884" ht="12.5" spans="1:22">
      <c r="A884" s="67"/>
      <c r="B884" s="31"/>
      <c r="C884" s="31"/>
      <c r="D884" s="28"/>
      <c r="E884" s="31"/>
      <c r="F884" s="31"/>
      <c r="G884" s="31"/>
      <c r="I884" s="31"/>
      <c r="J884" s="80"/>
      <c r="K884" s="80"/>
      <c r="L884" s="31"/>
      <c r="M884" s="31"/>
      <c r="N884" s="80"/>
      <c r="O884" s="28"/>
      <c r="P884" s="28"/>
      <c r="Q884" s="28"/>
      <c r="R884" s="28"/>
      <c r="S884" s="28"/>
      <c r="T884" s="80"/>
      <c r="U884" s="80"/>
      <c r="V884" s="28"/>
    </row>
    <row r="885" ht="12.5" spans="1:22">
      <c r="A885" s="67"/>
      <c r="B885" s="31"/>
      <c r="C885" s="31"/>
      <c r="D885" s="28"/>
      <c r="E885" s="31"/>
      <c r="F885" s="31"/>
      <c r="G885" s="31"/>
      <c r="I885" s="31"/>
      <c r="J885" s="80"/>
      <c r="K885" s="80"/>
      <c r="L885" s="31"/>
      <c r="M885" s="31"/>
      <c r="N885" s="80"/>
      <c r="O885" s="28"/>
      <c r="P885" s="28"/>
      <c r="Q885" s="28"/>
      <c r="R885" s="28"/>
      <c r="S885" s="28"/>
      <c r="T885" s="80"/>
      <c r="U885" s="80"/>
      <c r="V885" s="28"/>
    </row>
    <row r="886" ht="12.5" spans="1:22">
      <c r="A886" s="67"/>
      <c r="B886" s="31"/>
      <c r="C886" s="31"/>
      <c r="D886" s="28"/>
      <c r="E886" s="31"/>
      <c r="F886" s="31"/>
      <c r="G886" s="31"/>
      <c r="I886" s="31"/>
      <c r="J886" s="80"/>
      <c r="K886" s="80"/>
      <c r="L886" s="31"/>
      <c r="M886" s="31"/>
      <c r="N886" s="80"/>
      <c r="O886" s="28"/>
      <c r="P886" s="28"/>
      <c r="Q886" s="28"/>
      <c r="R886" s="28"/>
      <c r="S886" s="28"/>
      <c r="T886" s="80"/>
      <c r="U886" s="80"/>
      <c r="V886" s="28"/>
    </row>
    <row r="887" ht="12.5" spans="1:22">
      <c r="A887" s="67"/>
      <c r="B887" s="31"/>
      <c r="C887" s="31"/>
      <c r="D887" s="28"/>
      <c r="E887" s="31"/>
      <c r="F887" s="31"/>
      <c r="G887" s="31"/>
      <c r="I887" s="31"/>
      <c r="J887" s="80"/>
      <c r="K887" s="80"/>
      <c r="L887" s="31"/>
      <c r="M887" s="31"/>
      <c r="N887" s="80"/>
      <c r="O887" s="28"/>
      <c r="P887" s="28"/>
      <c r="Q887" s="28"/>
      <c r="R887" s="28"/>
      <c r="S887" s="28"/>
      <c r="T887" s="80"/>
      <c r="U887" s="80"/>
      <c r="V887" s="28"/>
    </row>
    <row r="888" ht="12.5" spans="1:22">
      <c r="A888" s="67"/>
      <c r="B888" s="31"/>
      <c r="C888" s="31"/>
      <c r="D888" s="28"/>
      <c r="E888" s="31"/>
      <c r="F888" s="31"/>
      <c r="G888" s="31"/>
      <c r="I888" s="31"/>
      <c r="J888" s="80"/>
      <c r="K888" s="80"/>
      <c r="L888" s="31"/>
      <c r="M888" s="31"/>
      <c r="N888" s="80"/>
      <c r="O888" s="28"/>
      <c r="P888" s="28"/>
      <c r="Q888" s="28"/>
      <c r="R888" s="28"/>
      <c r="S888" s="28"/>
      <c r="T888" s="80"/>
      <c r="U888" s="80"/>
      <c r="V888" s="28"/>
    </row>
    <row r="889" ht="12.5" spans="1:22">
      <c r="A889" s="67"/>
      <c r="B889" s="31"/>
      <c r="C889" s="31"/>
      <c r="D889" s="28"/>
      <c r="E889" s="31"/>
      <c r="F889" s="31"/>
      <c r="G889" s="31"/>
      <c r="I889" s="31"/>
      <c r="J889" s="80"/>
      <c r="K889" s="80"/>
      <c r="L889" s="31"/>
      <c r="M889" s="31"/>
      <c r="N889" s="80"/>
      <c r="O889" s="28"/>
      <c r="P889" s="28"/>
      <c r="Q889" s="28"/>
      <c r="R889" s="28"/>
      <c r="S889" s="28"/>
      <c r="T889" s="80"/>
      <c r="U889" s="80"/>
      <c r="V889" s="28"/>
    </row>
    <row r="890" ht="12.5" spans="1:22">
      <c r="A890" s="67"/>
      <c r="B890" s="31"/>
      <c r="C890" s="31"/>
      <c r="D890" s="28"/>
      <c r="E890" s="31"/>
      <c r="F890" s="31"/>
      <c r="G890" s="31"/>
      <c r="I890" s="31"/>
      <c r="J890" s="80"/>
      <c r="K890" s="80"/>
      <c r="L890" s="31"/>
      <c r="M890" s="31"/>
      <c r="N890" s="80"/>
      <c r="O890" s="28"/>
      <c r="P890" s="28"/>
      <c r="Q890" s="28"/>
      <c r="R890" s="28"/>
      <c r="S890" s="28"/>
      <c r="T890" s="80"/>
      <c r="U890" s="80"/>
      <c r="V890" s="28"/>
    </row>
    <row r="891" ht="12.5" spans="1:22">
      <c r="A891" s="67"/>
      <c r="B891" s="31"/>
      <c r="C891" s="31"/>
      <c r="D891" s="28"/>
      <c r="E891" s="31"/>
      <c r="F891" s="31"/>
      <c r="G891" s="31"/>
      <c r="I891" s="31"/>
      <c r="J891" s="80"/>
      <c r="K891" s="80"/>
      <c r="L891" s="31"/>
      <c r="M891" s="31"/>
      <c r="N891" s="80"/>
      <c r="O891" s="28"/>
      <c r="P891" s="28"/>
      <c r="Q891" s="28"/>
      <c r="R891" s="28"/>
      <c r="S891" s="28"/>
      <c r="T891" s="80"/>
      <c r="U891" s="80"/>
      <c r="V891" s="28"/>
    </row>
    <row r="892" ht="12.5" spans="1:22">
      <c r="A892" s="67"/>
      <c r="B892" s="31"/>
      <c r="C892" s="31"/>
      <c r="D892" s="28"/>
      <c r="E892" s="31"/>
      <c r="F892" s="31"/>
      <c r="G892" s="31"/>
      <c r="I892" s="31"/>
      <c r="J892" s="80"/>
      <c r="K892" s="80"/>
      <c r="L892" s="31"/>
      <c r="M892" s="31"/>
      <c r="N892" s="80"/>
      <c r="O892" s="28"/>
      <c r="P892" s="28"/>
      <c r="Q892" s="28"/>
      <c r="R892" s="28"/>
      <c r="S892" s="28"/>
      <c r="T892" s="80"/>
      <c r="U892" s="80"/>
      <c r="V892" s="28"/>
    </row>
    <row r="893" ht="12.5" spans="1:22">
      <c r="A893" s="67"/>
      <c r="B893" s="31"/>
      <c r="C893" s="31"/>
      <c r="D893" s="28"/>
      <c r="E893" s="31"/>
      <c r="F893" s="31"/>
      <c r="G893" s="31"/>
      <c r="I893" s="31"/>
      <c r="J893" s="80"/>
      <c r="K893" s="80"/>
      <c r="L893" s="31"/>
      <c r="M893" s="31"/>
      <c r="N893" s="80"/>
      <c r="O893" s="28"/>
      <c r="P893" s="28"/>
      <c r="Q893" s="28"/>
      <c r="R893" s="28"/>
      <c r="S893" s="28"/>
      <c r="T893" s="80"/>
      <c r="U893" s="80"/>
      <c r="V893" s="28"/>
    </row>
    <row r="894" ht="12.5" spans="1:22">
      <c r="A894" s="67"/>
      <c r="B894" s="31"/>
      <c r="C894" s="31"/>
      <c r="D894" s="28"/>
      <c r="E894" s="31"/>
      <c r="F894" s="31"/>
      <c r="G894" s="31"/>
      <c r="I894" s="31"/>
      <c r="J894" s="80"/>
      <c r="K894" s="80"/>
      <c r="L894" s="31"/>
      <c r="M894" s="31"/>
      <c r="N894" s="80"/>
      <c r="O894" s="28"/>
      <c r="P894" s="28"/>
      <c r="Q894" s="28"/>
      <c r="R894" s="28"/>
      <c r="S894" s="28"/>
      <c r="T894" s="80"/>
      <c r="U894" s="80"/>
      <c r="V894" s="28"/>
    </row>
    <row r="895" ht="12.5" spans="1:22">
      <c r="A895" s="67"/>
      <c r="B895" s="31"/>
      <c r="C895" s="31"/>
      <c r="D895" s="28"/>
      <c r="E895" s="31"/>
      <c r="F895" s="31"/>
      <c r="G895" s="31"/>
      <c r="I895" s="31"/>
      <c r="J895" s="80"/>
      <c r="K895" s="80"/>
      <c r="L895" s="31"/>
      <c r="M895" s="31"/>
      <c r="N895" s="80"/>
      <c r="O895" s="28"/>
      <c r="P895" s="28"/>
      <c r="Q895" s="28"/>
      <c r="R895" s="28"/>
      <c r="S895" s="28"/>
      <c r="T895" s="80"/>
      <c r="U895" s="80"/>
      <c r="V895" s="28"/>
    </row>
    <row r="896" ht="12.5" spans="1:22">
      <c r="A896" s="67"/>
      <c r="B896" s="31"/>
      <c r="C896" s="31"/>
      <c r="D896" s="28"/>
      <c r="E896" s="31"/>
      <c r="F896" s="31"/>
      <c r="G896" s="31"/>
      <c r="I896" s="31"/>
      <c r="J896" s="80"/>
      <c r="K896" s="80"/>
      <c r="L896" s="31"/>
      <c r="M896" s="31"/>
      <c r="N896" s="80"/>
      <c r="O896" s="28"/>
      <c r="P896" s="28"/>
      <c r="Q896" s="28"/>
      <c r="R896" s="28"/>
      <c r="S896" s="28"/>
      <c r="T896" s="80"/>
      <c r="U896" s="80"/>
      <c r="V896" s="28"/>
    </row>
    <row r="897" ht="12.5" spans="1:22">
      <c r="A897" s="67"/>
      <c r="B897" s="31"/>
      <c r="C897" s="31"/>
      <c r="D897" s="28"/>
      <c r="E897" s="31"/>
      <c r="F897" s="31"/>
      <c r="G897" s="31"/>
      <c r="I897" s="31"/>
      <c r="J897" s="80"/>
      <c r="K897" s="80"/>
      <c r="L897" s="31"/>
      <c r="M897" s="31"/>
      <c r="N897" s="80"/>
      <c r="O897" s="28"/>
      <c r="P897" s="28"/>
      <c r="Q897" s="28"/>
      <c r="R897" s="28"/>
      <c r="S897" s="28"/>
      <c r="T897" s="80"/>
      <c r="U897" s="80"/>
      <c r="V897" s="28"/>
    </row>
    <row r="898" ht="12.5" spans="1:22">
      <c r="A898" s="67"/>
      <c r="B898" s="31"/>
      <c r="C898" s="31"/>
      <c r="D898" s="28"/>
      <c r="E898" s="31"/>
      <c r="F898" s="31"/>
      <c r="G898" s="31"/>
      <c r="I898" s="31"/>
      <c r="J898" s="80"/>
      <c r="K898" s="80"/>
      <c r="L898" s="31"/>
      <c r="M898" s="31"/>
      <c r="N898" s="80"/>
      <c r="O898" s="28"/>
      <c r="P898" s="28"/>
      <c r="Q898" s="28"/>
      <c r="R898" s="28"/>
      <c r="S898" s="28"/>
      <c r="T898" s="80"/>
      <c r="U898" s="80"/>
      <c r="V898" s="28"/>
    </row>
    <row r="899" ht="12.5" spans="1:22">
      <c r="A899" s="67"/>
      <c r="B899" s="31"/>
      <c r="C899" s="31"/>
      <c r="D899" s="28"/>
      <c r="E899" s="31"/>
      <c r="F899" s="31"/>
      <c r="G899" s="31"/>
      <c r="I899" s="31"/>
      <c r="J899" s="80"/>
      <c r="K899" s="80"/>
      <c r="L899" s="31"/>
      <c r="M899" s="31"/>
      <c r="N899" s="80"/>
      <c r="O899" s="28"/>
      <c r="P899" s="28"/>
      <c r="Q899" s="28"/>
      <c r="R899" s="28"/>
      <c r="S899" s="28"/>
      <c r="T899" s="80"/>
      <c r="U899" s="80"/>
      <c r="V899" s="28"/>
    </row>
    <row r="900" ht="12.5" spans="1:22">
      <c r="A900" s="67"/>
      <c r="B900" s="31"/>
      <c r="C900" s="31"/>
      <c r="D900" s="28"/>
      <c r="E900" s="31"/>
      <c r="F900" s="31"/>
      <c r="G900" s="31"/>
      <c r="I900" s="31"/>
      <c r="J900" s="80"/>
      <c r="K900" s="80"/>
      <c r="L900" s="31"/>
      <c r="M900" s="31"/>
      <c r="N900" s="80"/>
      <c r="O900" s="28"/>
      <c r="P900" s="28"/>
      <c r="Q900" s="28"/>
      <c r="R900" s="28"/>
      <c r="S900" s="28"/>
      <c r="T900" s="80"/>
      <c r="U900" s="80"/>
      <c r="V900" s="28"/>
    </row>
    <row r="901" ht="12.5" spans="1:22">
      <c r="A901" s="67"/>
      <c r="B901" s="31"/>
      <c r="C901" s="31"/>
      <c r="D901" s="28"/>
      <c r="E901" s="31"/>
      <c r="F901" s="31"/>
      <c r="G901" s="31"/>
      <c r="I901" s="31"/>
      <c r="J901" s="80"/>
      <c r="K901" s="80"/>
      <c r="L901" s="31"/>
      <c r="M901" s="31"/>
      <c r="N901" s="80"/>
      <c r="O901" s="28"/>
      <c r="P901" s="28"/>
      <c r="Q901" s="28"/>
      <c r="R901" s="28"/>
      <c r="S901" s="28"/>
      <c r="T901" s="80"/>
      <c r="U901" s="80"/>
      <c r="V901" s="28"/>
    </row>
    <row r="902" ht="12.5" spans="1:22">
      <c r="A902" s="67"/>
      <c r="B902" s="31"/>
      <c r="C902" s="31"/>
      <c r="D902" s="28"/>
      <c r="E902" s="31"/>
      <c r="F902" s="31"/>
      <c r="G902" s="31"/>
      <c r="I902" s="31"/>
      <c r="J902" s="80"/>
      <c r="K902" s="80"/>
      <c r="L902" s="31"/>
      <c r="M902" s="31"/>
      <c r="N902" s="80"/>
      <c r="O902" s="28"/>
      <c r="P902" s="28"/>
      <c r="Q902" s="28"/>
      <c r="R902" s="28"/>
      <c r="S902" s="28"/>
      <c r="T902" s="80"/>
      <c r="U902" s="80"/>
      <c r="V902" s="28"/>
    </row>
    <row r="903" ht="12.5" spans="1:22">
      <c r="A903" s="67"/>
      <c r="B903" s="31"/>
      <c r="C903" s="31"/>
      <c r="D903" s="28"/>
      <c r="E903" s="31"/>
      <c r="F903" s="31"/>
      <c r="G903" s="31"/>
      <c r="I903" s="31"/>
      <c r="J903" s="80"/>
      <c r="K903" s="80"/>
      <c r="L903" s="31"/>
      <c r="M903" s="31"/>
      <c r="N903" s="80"/>
      <c r="O903" s="28"/>
      <c r="P903" s="28"/>
      <c r="Q903" s="28"/>
      <c r="R903" s="28"/>
      <c r="S903" s="28"/>
      <c r="T903" s="80"/>
      <c r="U903" s="80"/>
      <c r="V903" s="28"/>
    </row>
    <row r="904" ht="12.5" spans="1:22">
      <c r="A904" s="67"/>
      <c r="B904" s="31"/>
      <c r="C904" s="31"/>
      <c r="D904" s="28"/>
      <c r="E904" s="31"/>
      <c r="F904" s="31"/>
      <c r="G904" s="31"/>
      <c r="I904" s="31"/>
      <c r="J904" s="80"/>
      <c r="K904" s="80"/>
      <c r="L904" s="31"/>
      <c r="M904" s="31"/>
      <c r="N904" s="80"/>
      <c r="O904" s="28"/>
      <c r="P904" s="28"/>
      <c r="Q904" s="28"/>
      <c r="R904" s="28"/>
      <c r="S904" s="28"/>
      <c r="T904" s="80"/>
      <c r="U904" s="80"/>
      <c r="V904" s="28"/>
    </row>
    <row r="905" ht="12.5" spans="1:22">
      <c r="A905" s="67"/>
      <c r="B905" s="31"/>
      <c r="C905" s="31"/>
      <c r="D905" s="28"/>
      <c r="E905" s="31"/>
      <c r="F905" s="31"/>
      <c r="G905" s="31"/>
      <c r="I905" s="31"/>
      <c r="J905" s="80"/>
      <c r="K905" s="80"/>
      <c r="L905" s="31"/>
      <c r="M905" s="31"/>
      <c r="N905" s="80"/>
      <c r="O905" s="28"/>
      <c r="P905" s="28"/>
      <c r="Q905" s="28"/>
      <c r="R905" s="28"/>
      <c r="S905" s="28"/>
      <c r="T905" s="80"/>
      <c r="U905" s="80"/>
      <c r="V905" s="28"/>
    </row>
    <row r="906" ht="12.5" spans="1:22">
      <c r="A906" s="67"/>
      <c r="B906" s="31"/>
      <c r="C906" s="31"/>
      <c r="D906" s="28"/>
      <c r="E906" s="31"/>
      <c r="F906" s="31"/>
      <c r="G906" s="31"/>
      <c r="I906" s="31"/>
      <c r="J906" s="80"/>
      <c r="K906" s="80"/>
      <c r="L906" s="31"/>
      <c r="M906" s="31"/>
      <c r="N906" s="80"/>
      <c r="O906" s="28"/>
      <c r="P906" s="28"/>
      <c r="Q906" s="28"/>
      <c r="R906" s="28"/>
      <c r="S906" s="28"/>
      <c r="T906" s="80"/>
      <c r="U906" s="80"/>
      <c r="V906" s="28"/>
    </row>
    <row r="907" ht="12.5" spans="1:22">
      <c r="A907" s="67"/>
      <c r="B907" s="31"/>
      <c r="C907" s="31"/>
      <c r="D907" s="28"/>
      <c r="E907" s="31"/>
      <c r="F907" s="31"/>
      <c r="G907" s="31"/>
      <c r="I907" s="31"/>
      <c r="J907" s="80"/>
      <c r="K907" s="80"/>
      <c r="L907" s="31"/>
      <c r="M907" s="31"/>
      <c r="N907" s="80"/>
      <c r="O907" s="28"/>
      <c r="P907" s="28"/>
      <c r="Q907" s="28"/>
      <c r="R907" s="28"/>
      <c r="S907" s="28"/>
      <c r="T907" s="80"/>
      <c r="U907" s="80"/>
      <c r="V907" s="28"/>
    </row>
    <row r="908" ht="12.5" spans="1:22">
      <c r="A908" s="67"/>
      <c r="B908" s="31"/>
      <c r="C908" s="31"/>
      <c r="D908" s="28"/>
      <c r="E908" s="31"/>
      <c r="F908" s="31"/>
      <c r="G908" s="31"/>
      <c r="I908" s="31"/>
      <c r="J908" s="80"/>
      <c r="K908" s="80"/>
      <c r="L908" s="31"/>
      <c r="M908" s="31"/>
      <c r="N908" s="80"/>
      <c r="O908" s="28"/>
      <c r="P908" s="28"/>
      <c r="Q908" s="28"/>
      <c r="R908" s="28"/>
      <c r="S908" s="28"/>
      <c r="T908" s="80"/>
      <c r="U908" s="80"/>
      <c r="V908" s="28"/>
    </row>
    <row r="909" ht="12.5" spans="1:22">
      <c r="A909" s="67"/>
      <c r="B909" s="31"/>
      <c r="C909" s="31"/>
      <c r="D909" s="28"/>
      <c r="E909" s="31"/>
      <c r="F909" s="31"/>
      <c r="G909" s="31"/>
      <c r="I909" s="31"/>
      <c r="J909" s="80"/>
      <c r="K909" s="80"/>
      <c r="L909" s="31"/>
      <c r="M909" s="31"/>
      <c r="N909" s="80"/>
      <c r="O909" s="28"/>
      <c r="P909" s="28"/>
      <c r="Q909" s="28"/>
      <c r="R909" s="28"/>
      <c r="S909" s="28"/>
      <c r="T909" s="80"/>
      <c r="U909" s="80"/>
      <c r="V909" s="28"/>
    </row>
    <row r="910" ht="12.5" spans="1:22">
      <c r="A910" s="67"/>
      <c r="B910" s="31"/>
      <c r="C910" s="31"/>
      <c r="D910" s="28"/>
      <c r="E910" s="31"/>
      <c r="F910" s="31"/>
      <c r="G910" s="31"/>
      <c r="I910" s="31"/>
      <c r="J910" s="80"/>
      <c r="K910" s="80"/>
      <c r="L910" s="31"/>
      <c r="M910" s="31"/>
      <c r="N910" s="80"/>
      <c r="O910" s="28"/>
      <c r="P910" s="28"/>
      <c r="Q910" s="28"/>
      <c r="R910" s="28"/>
      <c r="S910" s="28"/>
      <c r="T910" s="80"/>
      <c r="U910" s="80"/>
      <c r="V910" s="28"/>
    </row>
    <row r="911" ht="12.5" spans="1:22">
      <c r="A911" s="67"/>
      <c r="B911" s="31"/>
      <c r="C911" s="31"/>
      <c r="D911" s="28"/>
      <c r="E911" s="31"/>
      <c r="F911" s="31"/>
      <c r="G911" s="31"/>
      <c r="I911" s="31"/>
      <c r="J911" s="80"/>
      <c r="K911" s="80"/>
      <c r="L911" s="31"/>
      <c r="M911" s="31"/>
      <c r="N911" s="80"/>
      <c r="O911" s="28"/>
      <c r="P911" s="28"/>
      <c r="Q911" s="28"/>
      <c r="R911" s="28"/>
      <c r="S911" s="28"/>
      <c r="T911" s="80"/>
      <c r="U911" s="80"/>
      <c r="V911" s="28"/>
    </row>
    <row r="912" ht="12.5" spans="1:22">
      <c r="A912" s="67"/>
      <c r="B912" s="31"/>
      <c r="C912" s="31"/>
      <c r="D912" s="28"/>
      <c r="E912" s="31"/>
      <c r="F912" s="31"/>
      <c r="G912" s="31"/>
      <c r="I912" s="31"/>
      <c r="J912" s="80"/>
      <c r="K912" s="80"/>
      <c r="L912" s="31"/>
      <c r="M912" s="31"/>
      <c r="N912" s="80"/>
      <c r="O912" s="28"/>
      <c r="P912" s="28"/>
      <c r="Q912" s="28"/>
      <c r="R912" s="28"/>
      <c r="S912" s="28"/>
      <c r="T912" s="80"/>
      <c r="U912" s="80"/>
      <c r="V912" s="28"/>
    </row>
    <row r="913" ht="12.5" spans="1:22">
      <c r="A913" s="67"/>
      <c r="B913" s="31"/>
      <c r="C913" s="31"/>
      <c r="D913" s="28"/>
      <c r="E913" s="31"/>
      <c r="F913" s="31"/>
      <c r="G913" s="31"/>
      <c r="I913" s="31"/>
      <c r="J913" s="80"/>
      <c r="K913" s="80"/>
      <c r="L913" s="31"/>
      <c r="M913" s="31"/>
      <c r="N913" s="80"/>
      <c r="O913" s="28"/>
      <c r="P913" s="28"/>
      <c r="Q913" s="28"/>
      <c r="R913" s="28"/>
      <c r="S913" s="28"/>
      <c r="T913" s="80"/>
      <c r="U913" s="80"/>
      <c r="V913" s="28"/>
    </row>
    <row r="914" ht="12.5" spans="1:22">
      <c r="A914" s="67"/>
      <c r="B914" s="31"/>
      <c r="C914" s="31"/>
      <c r="D914" s="28"/>
      <c r="E914" s="31"/>
      <c r="F914" s="31"/>
      <c r="G914" s="31"/>
      <c r="I914" s="31"/>
      <c r="J914" s="80"/>
      <c r="K914" s="80"/>
      <c r="L914" s="31"/>
      <c r="M914" s="31"/>
      <c r="N914" s="80"/>
      <c r="O914" s="28"/>
      <c r="P914" s="28"/>
      <c r="Q914" s="28"/>
      <c r="R914" s="28"/>
      <c r="S914" s="28"/>
      <c r="T914" s="80"/>
      <c r="U914" s="80"/>
      <c r="V914" s="28"/>
    </row>
    <row r="915" ht="12.5" spans="1:22">
      <c r="A915" s="67"/>
      <c r="B915" s="31"/>
      <c r="C915" s="31"/>
      <c r="D915" s="28"/>
      <c r="E915" s="31"/>
      <c r="F915" s="31"/>
      <c r="G915" s="31"/>
      <c r="I915" s="31"/>
      <c r="J915" s="80"/>
      <c r="K915" s="80"/>
      <c r="L915" s="31"/>
      <c r="M915" s="31"/>
      <c r="N915" s="80"/>
      <c r="O915" s="28"/>
      <c r="P915" s="28"/>
      <c r="Q915" s="28"/>
      <c r="R915" s="28"/>
      <c r="S915" s="28"/>
      <c r="T915" s="80"/>
      <c r="U915" s="80"/>
      <c r="V915" s="28"/>
    </row>
    <row r="916" ht="12.5" spans="1:22">
      <c r="A916" s="67"/>
      <c r="B916" s="31"/>
      <c r="C916" s="31"/>
      <c r="D916" s="28"/>
      <c r="E916" s="31"/>
      <c r="F916" s="31"/>
      <c r="G916" s="31"/>
      <c r="I916" s="31"/>
      <c r="J916" s="80"/>
      <c r="K916" s="80"/>
      <c r="L916" s="31"/>
      <c r="M916" s="31"/>
      <c r="N916" s="80"/>
      <c r="O916" s="28"/>
      <c r="P916" s="28"/>
      <c r="Q916" s="28"/>
      <c r="R916" s="28"/>
      <c r="S916" s="28"/>
      <c r="T916" s="80"/>
      <c r="U916" s="80"/>
      <c r="V916" s="28"/>
    </row>
    <row r="917" ht="12.5" spans="1:22">
      <c r="A917" s="67"/>
      <c r="B917" s="31"/>
      <c r="C917" s="31"/>
      <c r="D917" s="28"/>
      <c r="E917" s="31"/>
      <c r="F917" s="31"/>
      <c r="G917" s="31"/>
      <c r="I917" s="31"/>
      <c r="J917" s="80"/>
      <c r="K917" s="80"/>
      <c r="L917" s="31"/>
      <c r="M917" s="31"/>
      <c r="N917" s="80"/>
      <c r="O917" s="28"/>
      <c r="P917" s="28"/>
      <c r="Q917" s="28"/>
      <c r="R917" s="28"/>
      <c r="S917" s="28"/>
      <c r="T917" s="80"/>
      <c r="U917" s="80"/>
      <c r="V917" s="28"/>
    </row>
    <row r="918" ht="12.5" spans="1:22">
      <c r="A918" s="67"/>
      <c r="B918" s="31"/>
      <c r="C918" s="31"/>
      <c r="D918" s="28"/>
      <c r="E918" s="31"/>
      <c r="F918" s="31"/>
      <c r="G918" s="31"/>
      <c r="I918" s="31"/>
      <c r="J918" s="80"/>
      <c r="K918" s="80"/>
      <c r="L918" s="31"/>
      <c r="M918" s="31"/>
      <c r="N918" s="80"/>
      <c r="O918" s="28"/>
      <c r="P918" s="28"/>
      <c r="Q918" s="28"/>
      <c r="R918" s="28"/>
      <c r="S918" s="28"/>
      <c r="T918" s="80"/>
      <c r="U918" s="80"/>
      <c r="V918" s="28"/>
    </row>
    <row r="919" ht="12.5" spans="1:22">
      <c r="A919" s="67"/>
      <c r="B919" s="31"/>
      <c r="C919" s="31"/>
      <c r="D919" s="28"/>
      <c r="E919" s="31"/>
      <c r="F919" s="31"/>
      <c r="G919" s="31"/>
      <c r="I919" s="31"/>
      <c r="J919" s="80"/>
      <c r="K919" s="80"/>
      <c r="L919" s="31"/>
      <c r="M919" s="31"/>
      <c r="N919" s="80"/>
      <c r="O919" s="28"/>
      <c r="P919" s="28"/>
      <c r="Q919" s="28"/>
      <c r="R919" s="28"/>
      <c r="S919" s="28"/>
      <c r="T919" s="80"/>
      <c r="U919" s="80"/>
      <c r="V919" s="28"/>
    </row>
    <row r="920" ht="12.5" spans="1:22">
      <c r="A920" s="67"/>
      <c r="B920" s="31"/>
      <c r="C920" s="31"/>
      <c r="D920" s="28"/>
      <c r="E920" s="31"/>
      <c r="F920" s="31"/>
      <c r="G920" s="31"/>
      <c r="I920" s="31"/>
      <c r="J920" s="80"/>
      <c r="K920" s="80"/>
      <c r="L920" s="31"/>
      <c r="M920" s="31"/>
      <c r="N920" s="80"/>
      <c r="O920" s="28"/>
      <c r="P920" s="28"/>
      <c r="Q920" s="28"/>
      <c r="R920" s="28"/>
      <c r="S920" s="28"/>
      <c r="T920" s="80"/>
      <c r="U920" s="80"/>
      <c r="V920" s="28"/>
    </row>
    <row r="921" ht="12.5" spans="1:22">
      <c r="A921" s="67"/>
      <c r="B921" s="31"/>
      <c r="C921" s="31"/>
      <c r="D921" s="28"/>
      <c r="E921" s="31"/>
      <c r="F921" s="31"/>
      <c r="G921" s="31"/>
      <c r="I921" s="31"/>
      <c r="J921" s="80"/>
      <c r="K921" s="80"/>
      <c r="L921" s="31"/>
      <c r="M921" s="31"/>
      <c r="N921" s="80"/>
      <c r="O921" s="28"/>
      <c r="P921" s="28"/>
      <c r="Q921" s="28"/>
      <c r="R921" s="28"/>
      <c r="S921" s="28"/>
      <c r="T921" s="80"/>
      <c r="U921" s="80"/>
      <c r="V921" s="28"/>
    </row>
    <row r="922" ht="12.5" spans="1:22">
      <c r="A922" s="67"/>
      <c r="B922" s="31"/>
      <c r="C922" s="31"/>
      <c r="D922" s="28"/>
      <c r="E922" s="31"/>
      <c r="F922" s="31"/>
      <c r="G922" s="31"/>
      <c r="I922" s="31"/>
      <c r="J922" s="80"/>
      <c r="K922" s="80"/>
      <c r="L922" s="31"/>
      <c r="M922" s="31"/>
      <c r="N922" s="80"/>
      <c r="O922" s="28"/>
      <c r="P922" s="28"/>
      <c r="Q922" s="28"/>
      <c r="R922" s="28"/>
      <c r="S922" s="28"/>
      <c r="T922" s="80"/>
      <c r="U922" s="80"/>
      <c r="V922" s="28"/>
    </row>
    <row r="923" ht="12.5" spans="1:22">
      <c r="A923" s="67"/>
      <c r="B923" s="31"/>
      <c r="C923" s="31"/>
      <c r="D923" s="28"/>
      <c r="E923" s="31"/>
      <c r="F923" s="31"/>
      <c r="G923" s="31"/>
      <c r="I923" s="31"/>
      <c r="J923" s="80"/>
      <c r="K923" s="80"/>
      <c r="L923" s="31"/>
      <c r="M923" s="31"/>
      <c r="N923" s="80"/>
      <c r="O923" s="28"/>
      <c r="P923" s="28"/>
      <c r="Q923" s="28"/>
      <c r="R923" s="28"/>
      <c r="S923" s="28"/>
      <c r="T923" s="80"/>
      <c r="U923" s="80"/>
      <c r="V923" s="28"/>
    </row>
    <row r="924" ht="12.5" spans="1:22">
      <c r="A924" s="67"/>
      <c r="B924" s="31"/>
      <c r="C924" s="31"/>
      <c r="D924" s="28"/>
      <c r="E924" s="31"/>
      <c r="F924" s="31"/>
      <c r="G924" s="31"/>
      <c r="I924" s="31"/>
      <c r="J924" s="80"/>
      <c r="K924" s="80"/>
      <c r="L924" s="31"/>
      <c r="M924" s="31"/>
      <c r="N924" s="80"/>
      <c r="O924" s="28"/>
      <c r="P924" s="28"/>
      <c r="Q924" s="28"/>
      <c r="R924" s="28"/>
      <c r="S924" s="28"/>
      <c r="T924" s="80"/>
      <c r="U924" s="80"/>
      <c r="V924" s="28"/>
    </row>
    <row r="925" ht="12.5" spans="1:22">
      <c r="A925" s="67"/>
      <c r="B925" s="31"/>
      <c r="C925" s="31"/>
      <c r="D925" s="28"/>
      <c r="E925" s="31"/>
      <c r="F925" s="31"/>
      <c r="G925" s="31"/>
      <c r="I925" s="31"/>
      <c r="J925" s="80"/>
      <c r="K925" s="80"/>
      <c r="L925" s="31"/>
      <c r="M925" s="31"/>
      <c r="N925" s="80"/>
      <c r="O925" s="28"/>
      <c r="P925" s="28"/>
      <c r="Q925" s="28"/>
      <c r="R925" s="28"/>
      <c r="S925" s="28"/>
      <c r="T925" s="80"/>
      <c r="U925" s="80"/>
      <c r="V925" s="28"/>
    </row>
    <row r="926" ht="12.5" spans="1:22">
      <c r="A926" s="67"/>
      <c r="B926" s="31"/>
      <c r="C926" s="31"/>
      <c r="D926" s="28"/>
      <c r="E926" s="31"/>
      <c r="F926" s="31"/>
      <c r="G926" s="31"/>
      <c r="I926" s="31"/>
      <c r="J926" s="80"/>
      <c r="K926" s="80"/>
      <c r="L926" s="31"/>
      <c r="M926" s="31"/>
      <c r="N926" s="80"/>
      <c r="O926" s="28"/>
      <c r="P926" s="28"/>
      <c r="Q926" s="28"/>
      <c r="R926" s="28"/>
      <c r="S926" s="28"/>
      <c r="T926" s="80"/>
      <c r="U926" s="80"/>
      <c r="V926" s="28"/>
    </row>
    <row r="927" ht="12.5" spans="1:22">
      <c r="A927" s="67"/>
      <c r="B927" s="31"/>
      <c r="C927" s="31"/>
      <c r="D927" s="28"/>
      <c r="E927" s="31"/>
      <c r="F927" s="31"/>
      <c r="G927" s="31"/>
      <c r="I927" s="31"/>
      <c r="J927" s="80"/>
      <c r="K927" s="80"/>
      <c r="L927" s="31"/>
      <c r="M927" s="31"/>
      <c r="N927" s="80"/>
      <c r="O927" s="28"/>
      <c r="P927" s="28"/>
      <c r="Q927" s="28"/>
      <c r="R927" s="28"/>
      <c r="S927" s="28"/>
      <c r="T927" s="80"/>
      <c r="U927" s="80"/>
      <c r="V927" s="28"/>
    </row>
    <row r="928" ht="12.5" spans="1:22">
      <c r="A928" s="67"/>
      <c r="B928" s="31"/>
      <c r="C928" s="31"/>
      <c r="D928" s="28"/>
      <c r="E928" s="31"/>
      <c r="F928" s="31"/>
      <c r="G928" s="31"/>
      <c r="I928" s="31"/>
      <c r="J928" s="80"/>
      <c r="K928" s="80"/>
      <c r="L928" s="31"/>
      <c r="M928" s="31"/>
      <c r="N928" s="80"/>
      <c r="O928" s="28"/>
      <c r="P928" s="28"/>
      <c r="Q928" s="28"/>
      <c r="R928" s="28"/>
      <c r="S928" s="28"/>
      <c r="T928" s="80"/>
      <c r="U928" s="80"/>
      <c r="V928" s="28"/>
    </row>
    <row r="929" ht="12.5" spans="1:22">
      <c r="A929" s="67"/>
      <c r="B929" s="31"/>
      <c r="C929" s="31"/>
      <c r="D929" s="28"/>
      <c r="E929" s="31"/>
      <c r="F929" s="31"/>
      <c r="G929" s="31"/>
      <c r="I929" s="31"/>
      <c r="J929" s="80"/>
      <c r="K929" s="80"/>
      <c r="L929" s="31"/>
      <c r="M929" s="31"/>
      <c r="N929" s="80"/>
      <c r="O929" s="28"/>
      <c r="P929" s="28"/>
      <c r="Q929" s="28"/>
      <c r="R929" s="28"/>
      <c r="S929" s="28"/>
      <c r="T929" s="80"/>
      <c r="U929" s="80"/>
      <c r="V929" s="28"/>
    </row>
    <row r="930" ht="12.5" spans="1:22">
      <c r="A930" s="67"/>
      <c r="B930" s="31"/>
      <c r="C930" s="31"/>
      <c r="D930" s="28"/>
      <c r="E930" s="31"/>
      <c r="F930" s="31"/>
      <c r="G930" s="31"/>
      <c r="I930" s="31"/>
      <c r="J930" s="80"/>
      <c r="K930" s="80"/>
      <c r="L930" s="31"/>
      <c r="M930" s="31"/>
      <c r="N930" s="80"/>
      <c r="O930" s="28"/>
      <c r="P930" s="28"/>
      <c r="Q930" s="28"/>
      <c r="R930" s="28"/>
      <c r="S930" s="28"/>
      <c r="T930" s="80"/>
      <c r="U930" s="80"/>
      <c r="V930" s="28"/>
    </row>
    <row r="931" ht="12.5" spans="1:22">
      <c r="A931" s="67"/>
      <c r="B931" s="31"/>
      <c r="C931" s="31"/>
      <c r="D931" s="28"/>
      <c r="E931" s="31"/>
      <c r="F931" s="31"/>
      <c r="G931" s="31"/>
      <c r="I931" s="31"/>
      <c r="J931" s="80"/>
      <c r="K931" s="80"/>
      <c r="L931" s="31"/>
      <c r="M931" s="31"/>
      <c r="N931" s="80"/>
      <c r="O931" s="28"/>
      <c r="P931" s="28"/>
      <c r="Q931" s="28"/>
      <c r="R931" s="28"/>
      <c r="S931" s="28"/>
      <c r="T931" s="80"/>
      <c r="U931" s="80"/>
      <c r="V931" s="28"/>
    </row>
    <row r="932" ht="12.5" spans="1:22">
      <c r="A932" s="67"/>
      <c r="B932" s="31"/>
      <c r="C932" s="31"/>
      <c r="D932" s="28"/>
      <c r="E932" s="31"/>
      <c r="F932" s="31"/>
      <c r="G932" s="31"/>
      <c r="I932" s="31"/>
      <c r="J932" s="80"/>
      <c r="K932" s="80"/>
      <c r="L932" s="31"/>
      <c r="M932" s="31"/>
      <c r="N932" s="80"/>
      <c r="O932" s="28"/>
      <c r="P932" s="28"/>
      <c r="Q932" s="28"/>
      <c r="R932" s="28"/>
      <c r="S932" s="28"/>
      <c r="T932" s="80"/>
      <c r="U932" s="80"/>
      <c r="V932" s="28"/>
    </row>
    <row r="933" ht="12.5" spans="1:22">
      <c r="A933" s="67"/>
      <c r="B933" s="31"/>
      <c r="C933" s="31"/>
      <c r="D933" s="28"/>
      <c r="E933" s="31"/>
      <c r="F933" s="31"/>
      <c r="G933" s="31"/>
      <c r="I933" s="31"/>
      <c r="J933" s="80"/>
      <c r="K933" s="80"/>
      <c r="L933" s="31"/>
      <c r="M933" s="31"/>
      <c r="N933" s="80"/>
      <c r="O933" s="28"/>
      <c r="P933" s="28"/>
      <c r="Q933" s="28"/>
      <c r="R933" s="28"/>
      <c r="S933" s="28"/>
      <c r="T933" s="80"/>
      <c r="U933" s="80"/>
      <c r="V933" s="28"/>
    </row>
    <row r="934" ht="12.5" spans="1:22">
      <c r="A934" s="67"/>
      <c r="B934" s="31"/>
      <c r="C934" s="31"/>
      <c r="D934" s="28"/>
      <c r="E934" s="31"/>
      <c r="F934" s="31"/>
      <c r="G934" s="31"/>
      <c r="I934" s="31"/>
      <c r="J934" s="80"/>
      <c r="K934" s="80"/>
      <c r="L934" s="31"/>
      <c r="M934" s="31"/>
      <c r="N934" s="80"/>
      <c r="O934" s="28"/>
      <c r="P934" s="28"/>
      <c r="Q934" s="28"/>
      <c r="R934" s="28"/>
      <c r="S934" s="28"/>
      <c r="T934" s="80"/>
      <c r="U934" s="80"/>
      <c r="V934" s="28"/>
    </row>
    <row r="935" ht="12.5" spans="1:22">
      <c r="A935" s="67"/>
      <c r="B935" s="31"/>
      <c r="C935" s="31"/>
      <c r="D935" s="28"/>
      <c r="E935" s="31"/>
      <c r="F935" s="31"/>
      <c r="G935" s="31"/>
      <c r="I935" s="31"/>
      <c r="J935" s="80"/>
      <c r="K935" s="80"/>
      <c r="L935" s="31"/>
      <c r="M935" s="31"/>
      <c r="N935" s="80"/>
      <c r="O935" s="28"/>
      <c r="P935" s="28"/>
      <c r="Q935" s="28"/>
      <c r="R935" s="28"/>
      <c r="S935" s="28"/>
      <c r="T935" s="80"/>
      <c r="U935" s="80"/>
      <c r="V935" s="28"/>
    </row>
    <row r="936" ht="12.5" spans="1:22">
      <c r="A936" s="67"/>
      <c r="B936" s="31"/>
      <c r="C936" s="31"/>
      <c r="D936" s="28"/>
      <c r="E936" s="31"/>
      <c r="F936" s="31"/>
      <c r="G936" s="31"/>
      <c r="I936" s="31"/>
      <c r="J936" s="80"/>
      <c r="K936" s="80"/>
      <c r="L936" s="31"/>
      <c r="M936" s="31"/>
      <c r="N936" s="80"/>
      <c r="O936" s="28"/>
      <c r="P936" s="28"/>
      <c r="Q936" s="28"/>
      <c r="R936" s="28"/>
      <c r="S936" s="28"/>
      <c r="T936" s="80"/>
      <c r="U936" s="80"/>
      <c r="V936" s="28"/>
    </row>
    <row r="937" ht="12.5" spans="1:22">
      <c r="A937" s="67"/>
      <c r="B937" s="31"/>
      <c r="C937" s="31"/>
      <c r="D937" s="28"/>
      <c r="E937" s="31"/>
      <c r="F937" s="31"/>
      <c r="G937" s="31"/>
      <c r="I937" s="31"/>
      <c r="J937" s="80"/>
      <c r="K937" s="80"/>
      <c r="L937" s="31"/>
      <c r="M937" s="31"/>
      <c r="N937" s="80"/>
      <c r="O937" s="28"/>
      <c r="P937" s="28"/>
      <c r="Q937" s="28"/>
      <c r="R937" s="28"/>
      <c r="S937" s="28"/>
      <c r="T937" s="80"/>
      <c r="U937" s="80"/>
      <c r="V937" s="28"/>
    </row>
    <row r="938" ht="12.5" spans="1:22">
      <c r="A938" s="67"/>
      <c r="B938" s="31"/>
      <c r="C938" s="31"/>
      <c r="D938" s="28"/>
      <c r="E938" s="31"/>
      <c r="F938" s="31"/>
      <c r="G938" s="31"/>
      <c r="I938" s="31"/>
      <c r="J938" s="80"/>
      <c r="K938" s="80"/>
      <c r="L938" s="31"/>
      <c r="M938" s="31"/>
      <c r="N938" s="80"/>
      <c r="O938" s="28"/>
      <c r="P938" s="28"/>
      <c r="Q938" s="28"/>
      <c r="R938" s="28"/>
      <c r="S938" s="28"/>
      <c r="T938" s="80"/>
      <c r="U938" s="80"/>
      <c r="V938" s="28"/>
    </row>
    <row r="939" ht="12.5" spans="1:22">
      <c r="A939" s="67"/>
      <c r="B939" s="31"/>
      <c r="C939" s="31"/>
      <c r="D939" s="28"/>
      <c r="E939" s="31"/>
      <c r="F939" s="31"/>
      <c r="G939" s="31"/>
      <c r="I939" s="31"/>
      <c r="J939" s="80"/>
      <c r="K939" s="80"/>
      <c r="L939" s="31"/>
      <c r="M939" s="31"/>
      <c r="N939" s="80"/>
      <c r="O939" s="28"/>
      <c r="P939" s="28"/>
      <c r="Q939" s="28"/>
      <c r="R939" s="28"/>
      <c r="S939" s="28"/>
      <c r="T939" s="80"/>
      <c r="U939" s="80"/>
      <c r="V939" s="28"/>
    </row>
    <row r="940" ht="12.5" spans="1:22">
      <c r="A940" s="67"/>
      <c r="B940" s="31"/>
      <c r="C940" s="31"/>
      <c r="D940" s="28"/>
      <c r="E940" s="31"/>
      <c r="F940" s="31"/>
      <c r="G940" s="31"/>
      <c r="I940" s="31"/>
      <c r="J940" s="80"/>
      <c r="K940" s="80"/>
      <c r="L940" s="31"/>
      <c r="M940" s="31"/>
      <c r="N940" s="80"/>
      <c r="O940" s="28"/>
      <c r="P940" s="28"/>
      <c r="Q940" s="28"/>
      <c r="R940" s="28"/>
      <c r="S940" s="28"/>
      <c r="T940" s="80"/>
      <c r="U940" s="80"/>
      <c r="V940" s="28"/>
    </row>
    <row r="941" ht="12.5" spans="1:22">
      <c r="A941" s="67"/>
      <c r="B941" s="31"/>
      <c r="C941" s="31"/>
      <c r="D941" s="28"/>
      <c r="E941" s="31"/>
      <c r="F941" s="31"/>
      <c r="G941" s="31"/>
      <c r="I941" s="31"/>
      <c r="J941" s="80"/>
      <c r="K941" s="80"/>
      <c r="L941" s="31"/>
      <c r="M941" s="31"/>
      <c r="N941" s="80"/>
      <c r="O941" s="28"/>
      <c r="P941" s="28"/>
      <c r="Q941" s="28"/>
      <c r="R941" s="28"/>
      <c r="S941" s="28"/>
      <c r="T941" s="80"/>
      <c r="U941" s="80"/>
      <c r="V941" s="28"/>
    </row>
    <row r="942" ht="12.5" spans="1:22">
      <c r="A942" s="67"/>
      <c r="B942" s="31"/>
      <c r="C942" s="31"/>
      <c r="D942" s="28"/>
      <c r="E942" s="31"/>
      <c r="F942" s="31"/>
      <c r="G942" s="31"/>
      <c r="I942" s="31"/>
      <c r="J942" s="80"/>
      <c r="K942" s="80"/>
      <c r="L942" s="31"/>
      <c r="M942" s="31"/>
      <c r="N942" s="80"/>
      <c r="O942" s="28"/>
      <c r="P942" s="28"/>
      <c r="Q942" s="28"/>
      <c r="R942" s="28"/>
      <c r="S942" s="28"/>
      <c r="T942" s="80"/>
      <c r="U942" s="80"/>
      <c r="V942" s="28"/>
    </row>
    <row r="943" ht="12.5" spans="1:22">
      <c r="A943" s="67"/>
      <c r="B943" s="31"/>
      <c r="C943" s="31"/>
      <c r="D943" s="28"/>
      <c r="E943" s="31"/>
      <c r="F943" s="31"/>
      <c r="G943" s="31"/>
      <c r="I943" s="31"/>
      <c r="J943" s="80"/>
      <c r="K943" s="80"/>
      <c r="L943" s="31"/>
      <c r="M943" s="31"/>
      <c r="N943" s="80"/>
      <c r="O943" s="28"/>
      <c r="P943" s="28"/>
      <c r="Q943" s="28"/>
      <c r="R943" s="28"/>
      <c r="S943" s="28"/>
      <c r="T943" s="80"/>
      <c r="U943" s="80"/>
      <c r="V943" s="28"/>
    </row>
    <row r="944" ht="12.5" spans="1:22">
      <c r="A944" s="67"/>
      <c r="B944" s="31"/>
      <c r="C944" s="31"/>
      <c r="D944" s="28"/>
      <c r="E944" s="31"/>
      <c r="F944" s="31"/>
      <c r="G944" s="31"/>
      <c r="I944" s="31"/>
      <c r="J944" s="80"/>
      <c r="K944" s="80"/>
      <c r="L944" s="31"/>
      <c r="M944" s="31"/>
      <c r="N944" s="80"/>
      <c r="O944" s="28"/>
      <c r="P944" s="28"/>
      <c r="Q944" s="28"/>
      <c r="R944" s="28"/>
      <c r="S944" s="28"/>
      <c r="T944" s="80"/>
      <c r="U944" s="80"/>
      <c r="V944" s="28"/>
    </row>
    <row r="945" ht="12.5" spans="1:22">
      <c r="A945" s="67"/>
      <c r="B945" s="31"/>
      <c r="C945" s="31"/>
      <c r="D945" s="28"/>
      <c r="E945" s="31"/>
      <c r="F945" s="31"/>
      <c r="G945" s="31"/>
      <c r="I945" s="31"/>
      <c r="J945" s="80"/>
      <c r="K945" s="80"/>
      <c r="L945" s="31"/>
      <c r="M945" s="31"/>
      <c r="N945" s="80"/>
      <c r="O945" s="28"/>
      <c r="P945" s="28"/>
      <c r="Q945" s="28"/>
      <c r="R945" s="28"/>
      <c r="S945" s="28"/>
      <c r="T945" s="80"/>
      <c r="U945" s="80"/>
      <c r="V945" s="28"/>
    </row>
    <row r="946" ht="12.5" spans="1:22">
      <c r="A946" s="67"/>
      <c r="B946" s="31"/>
      <c r="C946" s="31"/>
      <c r="D946" s="28"/>
      <c r="E946" s="31"/>
      <c r="F946" s="31"/>
      <c r="G946" s="31"/>
      <c r="I946" s="31"/>
      <c r="J946" s="80"/>
      <c r="K946" s="80"/>
      <c r="L946" s="31"/>
      <c r="M946" s="31"/>
      <c r="N946" s="80"/>
      <c r="O946" s="28"/>
      <c r="P946" s="28"/>
      <c r="Q946" s="28"/>
      <c r="R946" s="28"/>
      <c r="S946" s="28"/>
      <c r="T946" s="80"/>
      <c r="U946" s="80"/>
      <c r="V946" s="28"/>
    </row>
    <row r="947" ht="12.5" spans="1:22">
      <c r="A947" s="67"/>
      <c r="B947" s="31"/>
      <c r="C947" s="31"/>
      <c r="D947" s="28"/>
      <c r="E947" s="31"/>
      <c r="F947" s="31"/>
      <c r="G947" s="31"/>
      <c r="I947" s="31"/>
      <c r="J947" s="80"/>
      <c r="K947" s="80"/>
      <c r="L947" s="31"/>
      <c r="M947" s="31"/>
      <c r="N947" s="80"/>
      <c r="O947" s="28"/>
      <c r="P947" s="28"/>
      <c r="Q947" s="28"/>
      <c r="R947" s="28"/>
      <c r="S947" s="28"/>
      <c r="T947" s="80"/>
      <c r="U947" s="80"/>
      <c r="V947" s="28"/>
    </row>
    <row r="948" ht="12.5" spans="1:22">
      <c r="A948" s="67"/>
      <c r="B948" s="31"/>
      <c r="C948" s="31"/>
      <c r="D948" s="28"/>
      <c r="E948" s="31"/>
      <c r="F948" s="31"/>
      <c r="G948" s="31"/>
      <c r="I948" s="31"/>
      <c r="J948" s="80"/>
      <c r="K948" s="80"/>
      <c r="L948" s="31"/>
      <c r="M948" s="31"/>
      <c r="N948" s="80"/>
      <c r="O948" s="28"/>
      <c r="P948" s="28"/>
      <c r="Q948" s="28"/>
      <c r="R948" s="28"/>
      <c r="S948" s="28"/>
      <c r="T948" s="80"/>
      <c r="U948" s="80"/>
      <c r="V948" s="28"/>
    </row>
    <row r="949" ht="12.5" spans="1:22">
      <c r="A949" s="67"/>
      <c r="B949" s="31"/>
      <c r="C949" s="31"/>
      <c r="D949" s="28"/>
      <c r="E949" s="31"/>
      <c r="F949" s="31"/>
      <c r="G949" s="31"/>
      <c r="I949" s="31"/>
      <c r="J949" s="80"/>
      <c r="K949" s="80"/>
      <c r="L949" s="31"/>
      <c r="M949" s="31"/>
      <c r="N949" s="80"/>
      <c r="O949" s="28"/>
      <c r="P949" s="28"/>
      <c r="Q949" s="28"/>
      <c r="R949" s="28"/>
      <c r="S949" s="28"/>
      <c r="T949" s="80"/>
      <c r="U949" s="80"/>
      <c r="V949" s="28"/>
    </row>
    <row r="950" ht="12.5" spans="1:22">
      <c r="A950" s="67"/>
      <c r="B950" s="31"/>
      <c r="C950" s="31"/>
      <c r="D950" s="28"/>
      <c r="E950" s="31"/>
      <c r="F950" s="31"/>
      <c r="G950" s="31"/>
      <c r="I950" s="31"/>
      <c r="J950" s="80"/>
      <c r="K950" s="80"/>
      <c r="L950" s="31"/>
      <c r="M950" s="31"/>
      <c r="N950" s="80"/>
      <c r="O950" s="28"/>
      <c r="P950" s="28"/>
      <c r="Q950" s="28"/>
      <c r="R950" s="28"/>
      <c r="S950" s="28"/>
      <c r="T950" s="80"/>
      <c r="U950" s="80"/>
      <c r="V950" s="28"/>
    </row>
    <row r="951" ht="12.5" spans="1:22">
      <c r="A951" s="67"/>
      <c r="B951" s="31"/>
      <c r="C951" s="31"/>
      <c r="D951" s="28"/>
      <c r="E951" s="31"/>
      <c r="F951" s="31"/>
      <c r="G951" s="31"/>
      <c r="I951" s="31"/>
      <c r="J951" s="80"/>
      <c r="K951" s="80"/>
      <c r="L951" s="31"/>
      <c r="M951" s="31"/>
      <c r="N951" s="80"/>
      <c r="O951" s="28"/>
      <c r="P951" s="28"/>
      <c r="Q951" s="28"/>
      <c r="R951" s="28"/>
      <c r="S951" s="28"/>
      <c r="T951" s="80"/>
      <c r="U951" s="80"/>
      <c r="V951" s="28"/>
    </row>
    <row r="952" ht="12.5" spans="1:22">
      <c r="A952" s="67"/>
      <c r="B952" s="31"/>
      <c r="C952" s="31"/>
      <c r="D952" s="28"/>
      <c r="E952" s="31"/>
      <c r="F952" s="31"/>
      <c r="G952" s="31"/>
      <c r="I952" s="31"/>
      <c r="J952" s="80"/>
      <c r="K952" s="80"/>
      <c r="L952" s="31"/>
      <c r="M952" s="31"/>
      <c r="N952" s="80"/>
      <c r="O952" s="28"/>
      <c r="P952" s="28"/>
      <c r="Q952" s="28"/>
      <c r="R952" s="28"/>
      <c r="S952" s="28"/>
      <c r="T952" s="80"/>
      <c r="U952" s="80"/>
      <c r="V952" s="28"/>
    </row>
    <row r="953" ht="12.5" spans="1:22">
      <c r="A953" s="67"/>
      <c r="B953" s="31"/>
      <c r="C953" s="31"/>
      <c r="D953" s="28"/>
      <c r="E953" s="31"/>
      <c r="F953" s="31"/>
      <c r="G953" s="31"/>
      <c r="I953" s="31"/>
      <c r="J953" s="80"/>
      <c r="K953" s="80"/>
      <c r="L953" s="31"/>
      <c r="M953" s="31"/>
      <c r="N953" s="80"/>
      <c r="O953" s="28"/>
      <c r="P953" s="28"/>
      <c r="Q953" s="28"/>
      <c r="R953" s="28"/>
      <c r="S953" s="28"/>
      <c r="T953" s="80"/>
      <c r="U953" s="80"/>
      <c r="V953" s="28"/>
    </row>
    <row r="954" ht="12.5" spans="1:22">
      <c r="A954" s="67"/>
      <c r="B954" s="31"/>
      <c r="C954" s="31"/>
      <c r="D954" s="28"/>
      <c r="E954" s="31"/>
      <c r="F954" s="31"/>
      <c r="G954" s="31"/>
      <c r="I954" s="31"/>
      <c r="J954" s="80"/>
      <c r="K954" s="80"/>
      <c r="L954" s="31"/>
      <c r="M954" s="31"/>
      <c r="N954" s="80"/>
      <c r="O954" s="28"/>
      <c r="P954" s="28"/>
      <c r="Q954" s="28"/>
      <c r="R954" s="28"/>
      <c r="S954" s="28"/>
      <c r="T954" s="80"/>
      <c r="U954" s="80"/>
      <c r="V954" s="28"/>
    </row>
    <row r="955" ht="12.5" spans="1:22">
      <c r="A955" s="67"/>
      <c r="B955" s="31"/>
      <c r="C955" s="31"/>
      <c r="D955" s="28"/>
      <c r="E955" s="31"/>
      <c r="F955" s="31"/>
      <c r="G955" s="31"/>
      <c r="I955" s="31"/>
      <c r="J955" s="80"/>
      <c r="K955" s="80"/>
      <c r="L955" s="31"/>
      <c r="M955" s="31"/>
      <c r="N955" s="80"/>
      <c r="O955" s="28"/>
      <c r="P955" s="28"/>
      <c r="Q955" s="28"/>
      <c r="R955" s="28"/>
      <c r="S955" s="28"/>
      <c r="T955" s="80"/>
      <c r="U955" s="80"/>
      <c r="V955" s="28"/>
    </row>
    <row r="956" ht="12.5" spans="1:22">
      <c r="A956" s="67"/>
      <c r="B956" s="31"/>
      <c r="C956" s="31"/>
      <c r="D956" s="28"/>
      <c r="E956" s="31"/>
      <c r="F956" s="31"/>
      <c r="G956" s="31"/>
      <c r="I956" s="31"/>
      <c r="J956" s="80"/>
      <c r="K956" s="80"/>
      <c r="L956" s="31"/>
      <c r="M956" s="31"/>
      <c r="N956" s="80"/>
      <c r="O956" s="28"/>
      <c r="P956" s="28"/>
      <c r="Q956" s="28"/>
      <c r="R956" s="28"/>
      <c r="S956" s="28"/>
      <c r="T956" s="80"/>
      <c r="U956" s="80"/>
      <c r="V956" s="28"/>
    </row>
    <row r="957" ht="12.5" spans="1:22">
      <c r="A957" s="67"/>
      <c r="B957" s="31"/>
      <c r="C957" s="31"/>
      <c r="D957" s="28"/>
      <c r="E957" s="31"/>
      <c r="F957" s="31"/>
      <c r="G957" s="31"/>
      <c r="I957" s="31"/>
      <c r="J957" s="80"/>
      <c r="K957" s="80"/>
      <c r="L957" s="31"/>
      <c r="M957" s="31"/>
      <c r="N957" s="80"/>
      <c r="O957" s="28"/>
      <c r="P957" s="28"/>
      <c r="Q957" s="28"/>
      <c r="R957" s="28"/>
      <c r="S957" s="28"/>
      <c r="T957" s="80"/>
      <c r="U957" s="80"/>
      <c r="V957" s="28"/>
    </row>
    <row r="958" ht="12.5" spans="1:22">
      <c r="A958" s="67"/>
      <c r="B958" s="31"/>
      <c r="C958" s="31"/>
      <c r="D958" s="28"/>
      <c r="E958" s="31"/>
      <c r="F958" s="31"/>
      <c r="G958" s="31"/>
      <c r="I958" s="31"/>
      <c r="J958" s="80"/>
      <c r="K958" s="80"/>
      <c r="L958" s="31"/>
      <c r="M958" s="31"/>
      <c r="N958" s="80"/>
      <c r="O958" s="28"/>
      <c r="P958" s="28"/>
      <c r="Q958" s="28"/>
      <c r="R958" s="28"/>
      <c r="S958" s="28"/>
      <c r="T958" s="80"/>
      <c r="U958" s="80"/>
      <c r="V958" s="28"/>
    </row>
    <row r="959" ht="12.5" spans="1:22">
      <c r="A959" s="67"/>
      <c r="B959" s="31"/>
      <c r="C959" s="31"/>
      <c r="D959" s="28"/>
      <c r="E959" s="31"/>
      <c r="F959" s="31"/>
      <c r="G959" s="31"/>
      <c r="I959" s="31"/>
      <c r="J959" s="80"/>
      <c r="K959" s="80"/>
      <c r="L959" s="31"/>
      <c r="M959" s="31"/>
      <c r="N959" s="80"/>
      <c r="O959" s="28"/>
      <c r="P959" s="28"/>
      <c r="Q959" s="28"/>
      <c r="R959" s="28"/>
      <c r="S959" s="28"/>
      <c r="T959" s="80"/>
      <c r="U959" s="80"/>
      <c r="V959" s="28"/>
    </row>
    <row r="960" ht="12.5" spans="1:22">
      <c r="A960" s="67"/>
      <c r="B960" s="31"/>
      <c r="C960" s="31"/>
      <c r="D960" s="28"/>
      <c r="E960" s="31"/>
      <c r="F960" s="31"/>
      <c r="G960" s="31"/>
      <c r="I960" s="31"/>
      <c r="J960" s="80"/>
      <c r="K960" s="80"/>
      <c r="L960" s="31"/>
      <c r="M960" s="31"/>
      <c r="N960" s="80"/>
      <c r="O960" s="28"/>
      <c r="P960" s="28"/>
      <c r="Q960" s="28"/>
      <c r="R960" s="28"/>
      <c r="S960" s="28"/>
      <c r="T960" s="80"/>
      <c r="U960" s="80"/>
      <c r="V960" s="28"/>
    </row>
    <row r="961" ht="12.5" spans="1:22">
      <c r="A961" s="67"/>
      <c r="B961" s="31"/>
      <c r="C961" s="31"/>
      <c r="D961" s="28"/>
      <c r="E961" s="31"/>
      <c r="F961" s="31"/>
      <c r="G961" s="31"/>
      <c r="I961" s="31"/>
      <c r="J961" s="80"/>
      <c r="K961" s="80"/>
      <c r="L961" s="31"/>
      <c r="M961" s="31"/>
      <c r="N961" s="80"/>
      <c r="O961" s="28"/>
      <c r="P961" s="28"/>
      <c r="Q961" s="28"/>
      <c r="R961" s="28"/>
      <c r="S961" s="28"/>
      <c r="T961" s="80"/>
      <c r="U961" s="80"/>
      <c r="V961" s="28"/>
    </row>
    <row r="962" ht="12.5" spans="1:22">
      <c r="A962" s="67"/>
      <c r="B962" s="31"/>
      <c r="C962" s="31"/>
      <c r="D962" s="28"/>
      <c r="E962" s="31"/>
      <c r="F962" s="31"/>
      <c r="G962" s="31"/>
      <c r="I962" s="31"/>
      <c r="J962" s="80"/>
      <c r="K962" s="80"/>
      <c r="L962" s="31"/>
      <c r="M962" s="31"/>
      <c r="N962" s="80"/>
      <c r="O962" s="28"/>
      <c r="P962" s="28"/>
      <c r="Q962" s="28"/>
      <c r="R962" s="28"/>
      <c r="S962" s="28"/>
      <c r="T962" s="80"/>
      <c r="U962" s="80"/>
      <c r="V962" s="28"/>
    </row>
    <row r="963" ht="12.5" spans="1:22">
      <c r="A963" s="67"/>
      <c r="B963" s="31"/>
      <c r="C963" s="31"/>
      <c r="D963" s="28"/>
      <c r="E963" s="31"/>
      <c r="F963" s="31"/>
      <c r="G963" s="31"/>
      <c r="I963" s="31"/>
      <c r="J963" s="80"/>
      <c r="K963" s="80"/>
      <c r="L963" s="31"/>
      <c r="M963" s="31"/>
      <c r="N963" s="80"/>
      <c r="O963" s="28"/>
      <c r="P963" s="28"/>
      <c r="Q963" s="28"/>
      <c r="R963" s="28"/>
      <c r="S963" s="28"/>
      <c r="T963" s="80"/>
      <c r="U963" s="80"/>
      <c r="V963" s="28"/>
    </row>
    <row r="964" ht="12.5" spans="1:22">
      <c r="A964" s="67"/>
      <c r="B964" s="31"/>
      <c r="C964" s="31"/>
      <c r="D964" s="28"/>
      <c r="E964" s="31"/>
      <c r="F964" s="31"/>
      <c r="G964" s="31"/>
      <c r="I964" s="31"/>
      <c r="J964" s="80"/>
      <c r="K964" s="80"/>
      <c r="L964" s="31"/>
      <c r="M964" s="31"/>
      <c r="N964" s="80"/>
      <c r="O964" s="28"/>
      <c r="P964" s="28"/>
      <c r="Q964" s="28"/>
      <c r="R964" s="28"/>
      <c r="S964" s="28"/>
      <c r="T964" s="80"/>
      <c r="U964" s="80"/>
      <c r="V964" s="28"/>
    </row>
    <row r="965" ht="12.5" spans="1:22">
      <c r="A965" s="67"/>
      <c r="B965" s="31"/>
      <c r="C965" s="31"/>
      <c r="D965" s="28"/>
      <c r="E965" s="31"/>
      <c r="F965" s="31"/>
      <c r="G965" s="31"/>
      <c r="I965" s="31"/>
      <c r="J965" s="80"/>
      <c r="K965" s="80"/>
      <c r="L965" s="31"/>
      <c r="M965" s="31"/>
      <c r="N965" s="80"/>
      <c r="O965" s="28"/>
      <c r="P965" s="28"/>
      <c r="Q965" s="28"/>
      <c r="R965" s="28"/>
      <c r="S965" s="28"/>
      <c r="T965" s="80"/>
      <c r="U965" s="80"/>
      <c r="V965" s="28"/>
    </row>
    <row r="966" ht="12.5" spans="1:22">
      <c r="A966" s="67"/>
      <c r="B966" s="31"/>
      <c r="C966" s="31"/>
      <c r="D966" s="28"/>
      <c r="E966" s="31"/>
      <c r="F966" s="31"/>
      <c r="G966" s="31"/>
      <c r="I966" s="31"/>
      <c r="J966" s="80"/>
      <c r="K966" s="80"/>
      <c r="L966" s="31"/>
      <c r="M966" s="31"/>
      <c r="N966" s="80"/>
      <c r="O966" s="28"/>
      <c r="P966" s="28"/>
      <c r="Q966" s="28"/>
      <c r="R966" s="28"/>
      <c r="S966" s="28"/>
      <c r="T966" s="80"/>
      <c r="U966" s="80"/>
      <c r="V966" s="28"/>
    </row>
    <row r="967" ht="12.5" spans="1:22">
      <c r="A967" s="67"/>
      <c r="B967" s="31"/>
      <c r="C967" s="31"/>
      <c r="D967" s="28"/>
      <c r="E967" s="31"/>
      <c r="F967" s="31"/>
      <c r="G967" s="31"/>
      <c r="I967" s="31"/>
      <c r="J967" s="80"/>
      <c r="K967" s="80"/>
      <c r="L967" s="31"/>
      <c r="M967" s="31"/>
      <c r="N967" s="80"/>
      <c r="O967" s="28"/>
      <c r="P967" s="28"/>
      <c r="Q967" s="28"/>
      <c r="R967" s="28"/>
      <c r="S967" s="28"/>
      <c r="T967" s="80"/>
      <c r="U967" s="80"/>
      <c r="V967" s="28"/>
    </row>
    <row r="968" ht="12.5" spans="1:22">
      <c r="A968" s="67"/>
      <c r="B968" s="31"/>
      <c r="C968" s="31"/>
      <c r="D968" s="28"/>
      <c r="E968" s="31"/>
      <c r="F968" s="31"/>
      <c r="G968" s="31"/>
      <c r="I968" s="31"/>
      <c r="J968" s="80"/>
      <c r="K968" s="80"/>
      <c r="L968" s="31"/>
      <c r="M968" s="31"/>
      <c r="N968" s="80"/>
      <c r="O968" s="28"/>
      <c r="P968" s="28"/>
      <c r="Q968" s="28"/>
      <c r="R968" s="28"/>
      <c r="S968" s="28"/>
      <c r="T968" s="80"/>
      <c r="U968" s="80"/>
      <c r="V968" s="28"/>
    </row>
    <row r="969" ht="12.5" spans="1:22">
      <c r="A969" s="67"/>
      <c r="B969" s="31"/>
      <c r="C969" s="31"/>
      <c r="D969" s="28"/>
      <c r="E969" s="31"/>
      <c r="F969" s="31"/>
      <c r="G969" s="31"/>
      <c r="I969" s="31"/>
      <c r="J969" s="80"/>
      <c r="K969" s="80"/>
      <c r="L969" s="31"/>
      <c r="M969" s="31"/>
      <c r="N969" s="80"/>
      <c r="O969" s="28"/>
      <c r="P969" s="28"/>
      <c r="Q969" s="28"/>
      <c r="R969" s="28"/>
      <c r="S969" s="28"/>
      <c r="T969" s="80"/>
      <c r="U969" s="80"/>
      <c r="V969" s="28"/>
    </row>
    <row r="970" ht="12.5" spans="1:22">
      <c r="A970" s="67"/>
      <c r="B970" s="31"/>
      <c r="C970" s="31"/>
      <c r="D970" s="28"/>
      <c r="E970" s="31"/>
      <c r="F970" s="31"/>
      <c r="G970" s="31"/>
      <c r="I970" s="31"/>
      <c r="J970" s="80"/>
      <c r="K970" s="80"/>
      <c r="L970" s="31"/>
      <c r="M970" s="31"/>
      <c r="N970" s="80"/>
      <c r="O970" s="28"/>
      <c r="P970" s="28"/>
      <c r="Q970" s="28"/>
      <c r="R970" s="28"/>
      <c r="S970" s="28"/>
      <c r="T970" s="80"/>
      <c r="U970" s="80"/>
      <c r="V970" s="28"/>
    </row>
    <row r="971" ht="12.5" spans="1:22">
      <c r="A971" s="67"/>
      <c r="B971" s="31"/>
      <c r="C971" s="31"/>
      <c r="D971" s="28"/>
      <c r="E971" s="31"/>
      <c r="F971" s="31"/>
      <c r="G971" s="31"/>
      <c r="I971" s="31"/>
      <c r="J971" s="80"/>
      <c r="K971" s="80"/>
      <c r="L971" s="31"/>
      <c r="M971" s="31"/>
      <c r="N971" s="80"/>
      <c r="O971" s="28"/>
      <c r="P971" s="28"/>
      <c r="Q971" s="28"/>
      <c r="R971" s="28"/>
      <c r="S971" s="28"/>
      <c r="T971" s="80"/>
      <c r="U971" s="80"/>
      <c r="V971" s="28"/>
    </row>
    <row r="972" ht="12.5" spans="1:22">
      <c r="A972" s="67"/>
      <c r="B972" s="31"/>
      <c r="C972" s="31"/>
      <c r="D972" s="28"/>
      <c r="E972" s="31"/>
      <c r="F972" s="31"/>
      <c r="G972" s="31"/>
      <c r="I972" s="31"/>
      <c r="J972" s="80"/>
      <c r="K972" s="80"/>
      <c r="L972" s="31"/>
      <c r="M972" s="31"/>
      <c r="N972" s="80"/>
      <c r="O972" s="28"/>
      <c r="P972" s="28"/>
      <c r="Q972" s="28"/>
      <c r="R972" s="28"/>
      <c r="S972" s="28"/>
      <c r="T972" s="80"/>
      <c r="U972" s="80"/>
      <c r="V972" s="28"/>
    </row>
    <row r="973" ht="12.5" spans="1:22">
      <c r="A973" s="67"/>
      <c r="B973" s="31"/>
      <c r="C973" s="31"/>
      <c r="D973" s="28"/>
      <c r="E973" s="31"/>
      <c r="F973" s="31"/>
      <c r="G973" s="31"/>
      <c r="I973" s="31"/>
      <c r="J973" s="80"/>
      <c r="K973" s="80"/>
      <c r="L973" s="31"/>
      <c r="M973" s="31"/>
      <c r="N973" s="80"/>
      <c r="O973" s="28"/>
      <c r="P973" s="28"/>
      <c r="Q973" s="28"/>
      <c r="R973" s="28"/>
      <c r="S973" s="28"/>
      <c r="T973" s="80"/>
      <c r="U973" s="80"/>
      <c r="V973" s="28"/>
    </row>
    <row r="974" ht="12.5" spans="1:22">
      <c r="A974" s="67"/>
      <c r="B974" s="31"/>
      <c r="C974" s="31"/>
      <c r="D974" s="28"/>
      <c r="E974" s="31"/>
      <c r="F974" s="31"/>
      <c r="G974" s="31"/>
      <c r="I974" s="31"/>
      <c r="J974" s="80"/>
      <c r="K974" s="80"/>
      <c r="L974" s="31"/>
      <c r="M974" s="31"/>
      <c r="N974" s="80"/>
      <c r="O974" s="28"/>
      <c r="P974" s="28"/>
      <c r="Q974" s="28"/>
      <c r="R974" s="28"/>
      <c r="S974" s="28"/>
      <c r="T974" s="80"/>
      <c r="U974" s="80"/>
      <c r="V974" s="28"/>
    </row>
    <row r="975" ht="12.5" spans="1:22">
      <c r="A975" s="67"/>
      <c r="B975" s="31"/>
      <c r="C975" s="31"/>
      <c r="D975" s="28"/>
      <c r="E975" s="31"/>
      <c r="F975" s="31"/>
      <c r="G975" s="31"/>
      <c r="I975" s="31"/>
      <c r="J975" s="80"/>
      <c r="K975" s="80"/>
      <c r="L975" s="31"/>
      <c r="M975" s="31"/>
      <c r="N975" s="80"/>
      <c r="O975" s="28"/>
      <c r="P975" s="28"/>
      <c r="Q975" s="28"/>
      <c r="R975" s="28"/>
      <c r="S975" s="28"/>
      <c r="T975" s="80"/>
      <c r="U975" s="80"/>
      <c r="V975" s="28"/>
    </row>
    <row r="976" ht="12.5" spans="1:22">
      <c r="A976" s="67"/>
      <c r="B976" s="31"/>
      <c r="C976" s="31"/>
      <c r="D976" s="28"/>
      <c r="E976" s="31"/>
      <c r="F976" s="31"/>
      <c r="G976" s="31"/>
      <c r="I976" s="31"/>
      <c r="J976" s="80"/>
      <c r="K976" s="80"/>
      <c r="L976" s="31"/>
      <c r="M976" s="31"/>
      <c r="N976" s="80"/>
      <c r="O976" s="28"/>
      <c r="P976" s="28"/>
      <c r="Q976" s="28"/>
      <c r="R976" s="28"/>
      <c r="S976" s="28"/>
      <c r="T976" s="80"/>
      <c r="U976" s="80"/>
      <c r="V976" s="28"/>
    </row>
    <row r="977" ht="12.5" spans="1:22">
      <c r="A977" s="67"/>
      <c r="B977" s="31"/>
      <c r="C977" s="31"/>
      <c r="D977" s="28"/>
      <c r="E977" s="31"/>
      <c r="F977" s="31"/>
      <c r="G977" s="31"/>
      <c r="I977" s="31"/>
      <c r="J977" s="80"/>
      <c r="K977" s="80"/>
      <c r="L977" s="31"/>
      <c r="M977" s="31"/>
      <c r="N977" s="80"/>
      <c r="O977" s="28"/>
      <c r="P977" s="28"/>
      <c r="Q977" s="28"/>
      <c r="R977" s="28"/>
      <c r="S977" s="28"/>
      <c r="T977" s="80"/>
      <c r="U977" s="80"/>
      <c r="V977" s="28"/>
    </row>
    <row r="978" ht="12.5" spans="1:22">
      <c r="A978" s="67"/>
      <c r="B978" s="31"/>
      <c r="C978" s="31"/>
      <c r="D978" s="28"/>
      <c r="E978" s="31"/>
      <c r="F978" s="31"/>
      <c r="G978" s="31"/>
      <c r="I978" s="31"/>
      <c r="J978" s="80"/>
      <c r="K978" s="80"/>
      <c r="L978" s="31"/>
      <c r="M978" s="31"/>
      <c r="N978" s="80"/>
      <c r="O978" s="28"/>
      <c r="P978" s="28"/>
      <c r="Q978" s="28"/>
      <c r="R978" s="28"/>
      <c r="S978" s="28"/>
      <c r="T978" s="80"/>
      <c r="U978" s="80"/>
      <c r="V978" s="28"/>
    </row>
    <row r="979" ht="12.5" spans="1:22">
      <c r="A979" s="67"/>
      <c r="B979" s="31"/>
      <c r="C979" s="31"/>
      <c r="D979" s="28"/>
      <c r="E979" s="31"/>
      <c r="F979" s="31"/>
      <c r="G979" s="31"/>
      <c r="I979" s="31"/>
      <c r="J979" s="80"/>
      <c r="K979" s="80"/>
      <c r="L979" s="31"/>
      <c r="M979" s="31"/>
      <c r="N979" s="80"/>
      <c r="O979" s="28"/>
      <c r="P979" s="28"/>
      <c r="Q979" s="28"/>
      <c r="R979" s="28"/>
      <c r="S979" s="28"/>
      <c r="T979" s="80"/>
      <c r="U979" s="80"/>
      <c r="V979" s="28"/>
    </row>
    <row r="980" ht="12.5" spans="1:22">
      <c r="A980" s="67"/>
      <c r="B980" s="31"/>
      <c r="C980" s="31"/>
      <c r="D980" s="28"/>
      <c r="E980" s="31"/>
      <c r="F980" s="31"/>
      <c r="G980" s="31"/>
      <c r="I980" s="31"/>
      <c r="J980" s="80"/>
      <c r="K980" s="80"/>
      <c r="L980" s="31"/>
      <c r="M980" s="31"/>
      <c r="N980" s="80"/>
      <c r="O980" s="28"/>
      <c r="P980" s="28"/>
      <c r="Q980" s="28"/>
      <c r="R980" s="28"/>
      <c r="S980" s="28"/>
      <c r="T980" s="80"/>
      <c r="U980" s="80"/>
      <c r="V980" s="28"/>
    </row>
    <row r="981" ht="12.5" spans="1:22">
      <c r="A981" s="67"/>
      <c r="B981" s="31"/>
      <c r="C981" s="31"/>
      <c r="D981" s="28"/>
      <c r="E981" s="31"/>
      <c r="F981" s="31"/>
      <c r="G981" s="31"/>
      <c r="I981" s="31"/>
      <c r="J981" s="80"/>
      <c r="K981" s="80"/>
      <c r="L981" s="31"/>
      <c r="M981" s="31"/>
      <c r="N981" s="80"/>
      <c r="O981" s="28"/>
      <c r="P981" s="28"/>
      <c r="Q981" s="28"/>
      <c r="R981" s="28"/>
      <c r="S981" s="28"/>
      <c r="T981" s="80"/>
      <c r="U981" s="80"/>
      <c r="V981" s="28"/>
    </row>
    <row r="982" ht="12.5" spans="1:22">
      <c r="A982" s="67"/>
      <c r="B982" s="31"/>
      <c r="C982" s="31"/>
      <c r="D982" s="28"/>
      <c r="E982" s="31"/>
      <c r="F982" s="31"/>
      <c r="G982" s="31"/>
      <c r="I982" s="31"/>
      <c r="J982" s="80"/>
      <c r="K982" s="80"/>
      <c r="L982" s="31"/>
      <c r="M982" s="31"/>
      <c r="N982" s="80"/>
      <c r="O982" s="28"/>
      <c r="P982" s="28"/>
      <c r="Q982" s="28"/>
      <c r="R982" s="28"/>
      <c r="S982" s="28"/>
      <c r="T982" s="80"/>
      <c r="U982" s="80"/>
      <c r="V982" s="28"/>
    </row>
    <row r="983" ht="12.5" spans="1:22">
      <c r="A983" s="67"/>
      <c r="B983" s="31"/>
      <c r="C983" s="31"/>
      <c r="D983" s="28"/>
      <c r="E983" s="31"/>
      <c r="F983" s="31"/>
      <c r="G983" s="31"/>
      <c r="I983" s="31"/>
      <c r="J983" s="80"/>
      <c r="K983" s="80"/>
      <c r="L983" s="31"/>
      <c r="M983" s="31"/>
      <c r="N983" s="80"/>
      <c r="O983" s="28"/>
      <c r="P983" s="28"/>
      <c r="Q983" s="28"/>
      <c r="R983" s="28"/>
      <c r="S983" s="28"/>
      <c r="T983" s="80"/>
      <c r="U983" s="80"/>
      <c r="V983" s="28"/>
    </row>
    <row r="984" ht="12.5" spans="1:22">
      <c r="A984" s="67"/>
      <c r="B984" s="31"/>
      <c r="C984" s="31"/>
      <c r="D984" s="28"/>
      <c r="E984" s="31"/>
      <c r="F984" s="31"/>
      <c r="G984" s="31"/>
      <c r="I984" s="31"/>
      <c r="J984" s="80"/>
      <c r="K984" s="80"/>
      <c r="L984" s="31"/>
      <c r="M984" s="31"/>
      <c r="N984" s="80"/>
      <c r="O984" s="28"/>
      <c r="P984" s="28"/>
      <c r="Q984" s="28"/>
      <c r="R984" s="28"/>
      <c r="S984" s="28"/>
      <c r="T984" s="80"/>
      <c r="U984" s="80"/>
      <c r="V984" s="28"/>
    </row>
    <row r="985" ht="12.5" spans="1:22">
      <c r="A985" s="67"/>
      <c r="B985" s="31"/>
      <c r="C985" s="31"/>
      <c r="D985" s="28"/>
      <c r="E985" s="31"/>
      <c r="F985" s="31"/>
      <c r="G985" s="31"/>
      <c r="I985" s="31"/>
      <c r="J985" s="80"/>
      <c r="K985" s="80"/>
      <c r="L985" s="31"/>
      <c r="M985" s="31"/>
      <c r="N985" s="80"/>
      <c r="O985" s="28"/>
      <c r="P985" s="28"/>
      <c r="Q985" s="28"/>
      <c r="R985" s="28"/>
      <c r="S985" s="28"/>
      <c r="T985" s="80"/>
      <c r="U985" s="80"/>
      <c r="V985" s="28"/>
    </row>
    <row r="986" ht="12.5" spans="1:22">
      <c r="A986" s="67"/>
      <c r="B986" s="31"/>
      <c r="C986" s="31"/>
      <c r="D986" s="28"/>
      <c r="E986" s="31"/>
      <c r="F986" s="31"/>
      <c r="G986" s="31"/>
      <c r="I986" s="31"/>
      <c r="J986" s="80"/>
      <c r="K986" s="80"/>
      <c r="L986" s="31"/>
      <c r="M986" s="31"/>
      <c r="N986" s="80"/>
      <c r="O986" s="28"/>
      <c r="P986" s="28"/>
      <c r="Q986" s="28"/>
      <c r="R986" s="28"/>
      <c r="S986" s="28"/>
      <c r="T986" s="80"/>
      <c r="U986" s="80"/>
      <c r="V986" s="28"/>
    </row>
    <row r="987" ht="12.5" spans="1:22">
      <c r="A987" s="67"/>
      <c r="B987" s="31"/>
      <c r="C987" s="31"/>
      <c r="D987" s="28"/>
      <c r="E987" s="31"/>
      <c r="F987" s="31"/>
      <c r="G987" s="31"/>
      <c r="I987" s="31"/>
      <c r="J987" s="80"/>
      <c r="K987" s="80"/>
      <c r="L987" s="31"/>
      <c r="M987" s="31"/>
      <c r="N987" s="80"/>
      <c r="O987" s="28"/>
      <c r="P987" s="28"/>
      <c r="Q987" s="28"/>
      <c r="R987" s="28"/>
      <c r="S987" s="28"/>
      <c r="T987" s="80"/>
      <c r="U987" s="80"/>
      <c r="V987" s="28"/>
    </row>
    <row r="988" ht="12.5" spans="1:22">
      <c r="A988" s="67"/>
      <c r="B988" s="31"/>
      <c r="C988" s="31"/>
      <c r="D988" s="28"/>
      <c r="E988" s="31"/>
      <c r="F988" s="31"/>
      <c r="G988" s="31"/>
      <c r="I988" s="31"/>
      <c r="J988" s="80"/>
      <c r="K988" s="80"/>
      <c r="L988" s="31"/>
      <c r="M988" s="31"/>
      <c r="N988" s="80"/>
      <c r="O988" s="28"/>
      <c r="P988" s="28"/>
      <c r="Q988" s="28"/>
      <c r="R988" s="28"/>
      <c r="S988" s="28"/>
      <c r="T988" s="80"/>
      <c r="U988" s="80"/>
      <c r="V988" s="28"/>
    </row>
    <row r="989" ht="12.5" spans="1:22">
      <c r="A989" s="67"/>
      <c r="B989" s="31"/>
      <c r="C989" s="31"/>
      <c r="D989" s="28"/>
      <c r="E989" s="31"/>
      <c r="F989" s="31"/>
      <c r="G989" s="31"/>
      <c r="I989" s="31"/>
      <c r="J989" s="80"/>
      <c r="K989" s="80"/>
      <c r="L989" s="31"/>
      <c r="M989" s="31"/>
      <c r="N989" s="80"/>
      <c r="O989" s="28"/>
      <c r="P989" s="28"/>
      <c r="Q989" s="28"/>
      <c r="R989" s="28"/>
      <c r="S989" s="28"/>
      <c r="T989" s="80"/>
      <c r="U989" s="80"/>
      <c r="V989" s="28"/>
    </row>
    <row r="990" ht="12.5" spans="1:22">
      <c r="A990" s="67"/>
      <c r="B990" s="31"/>
      <c r="C990" s="31"/>
      <c r="D990" s="28"/>
      <c r="E990" s="31"/>
      <c r="F990" s="31"/>
      <c r="G990" s="31"/>
      <c r="I990" s="31"/>
      <c r="J990" s="80"/>
      <c r="K990" s="80"/>
      <c r="L990" s="31"/>
      <c r="M990" s="31"/>
      <c r="N990" s="80"/>
      <c r="O990" s="28"/>
      <c r="P990" s="28"/>
      <c r="Q990" s="28"/>
      <c r="R990" s="28"/>
      <c r="S990" s="28"/>
      <c r="T990" s="80"/>
      <c r="U990" s="80"/>
      <c r="V990" s="28"/>
    </row>
    <row r="991" ht="12.5" spans="1:22">
      <c r="A991" s="67"/>
      <c r="B991" s="31"/>
      <c r="C991" s="31"/>
      <c r="D991" s="28"/>
      <c r="E991" s="31"/>
      <c r="F991" s="31"/>
      <c r="G991" s="31"/>
      <c r="I991" s="31"/>
      <c r="J991" s="80"/>
      <c r="K991" s="80"/>
      <c r="L991" s="31"/>
      <c r="M991" s="31"/>
      <c r="N991" s="80"/>
      <c r="O991" s="28"/>
      <c r="P991" s="28"/>
      <c r="Q991" s="28"/>
      <c r="R991" s="28"/>
      <c r="S991" s="28"/>
      <c r="T991" s="80"/>
      <c r="U991" s="80"/>
      <c r="V991" s="28"/>
    </row>
    <row r="992" ht="12.5" spans="1:22">
      <c r="A992" s="67"/>
      <c r="B992" s="31"/>
      <c r="C992" s="31"/>
      <c r="D992" s="28"/>
      <c r="E992" s="31"/>
      <c r="F992" s="31"/>
      <c r="G992" s="31"/>
      <c r="I992" s="31"/>
      <c r="J992" s="80"/>
      <c r="K992" s="80"/>
      <c r="L992" s="31"/>
      <c r="M992" s="31"/>
      <c r="N992" s="80"/>
      <c r="O992" s="28"/>
      <c r="P992" s="28"/>
      <c r="Q992" s="28"/>
      <c r="R992" s="28"/>
      <c r="S992" s="28"/>
      <c r="T992" s="80"/>
      <c r="U992" s="80"/>
      <c r="V992" s="28"/>
    </row>
    <row r="993" ht="12.5" spans="1:22">
      <c r="A993" s="67"/>
      <c r="B993" s="31"/>
      <c r="C993" s="31"/>
      <c r="D993" s="28"/>
      <c r="E993" s="31"/>
      <c r="F993" s="31"/>
      <c r="G993" s="31"/>
      <c r="I993" s="31"/>
      <c r="J993" s="80"/>
      <c r="K993" s="80"/>
      <c r="L993" s="31"/>
      <c r="M993" s="31"/>
      <c r="N993" s="80"/>
      <c r="O993" s="28"/>
      <c r="P993" s="28"/>
      <c r="Q993" s="28"/>
      <c r="R993" s="28"/>
      <c r="S993" s="28"/>
      <c r="T993" s="80"/>
      <c r="U993" s="80"/>
      <c r="V993" s="28"/>
    </row>
    <row r="994" ht="12.5" spans="1:22">
      <c r="A994" s="67"/>
      <c r="B994" s="31"/>
      <c r="C994" s="31"/>
      <c r="D994" s="28"/>
      <c r="E994" s="31"/>
      <c r="F994" s="31"/>
      <c r="G994" s="31"/>
      <c r="I994" s="31"/>
      <c r="J994" s="80"/>
      <c r="K994" s="80"/>
      <c r="L994" s="31"/>
      <c r="M994" s="31"/>
      <c r="N994" s="80"/>
      <c r="O994" s="28"/>
      <c r="P994" s="28"/>
      <c r="Q994" s="28"/>
      <c r="R994" s="28"/>
      <c r="S994" s="28"/>
      <c r="T994" s="80"/>
      <c r="U994" s="80"/>
      <c r="V994" s="28"/>
    </row>
    <row r="995" ht="12.5" spans="1:22">
      <c r="A995" s="67"/>
      <c r="B995" s="31"/>
      <c r="C995" s="31"/>
      <c r="D995" s="28"/>
      <c r="E995" s="31"/>
      <c r="F995" s="31"/>
      <c r="G995" s="31"/>
      <c r="I995" s="31"/>
      <c r="J995" s="80"/>
      <c r="K995" s="80"/>
      <c r="L995" s="31"/>
      <c r="M995" s="31"/>
      <c r="N995" s="80"/>
      <c r="O995" s="28"/>
      <c r="P995" s="28"/>
      <c r="Q995" s="28"/>
      <c r="R995" s="28"/>
      <c r="S995" s="28"/>
      <c r="T995" s="80"/>
      <c r="U995" s="80"/>
      <c r="V995" s="28"/>
    </row>
    <row r="996" ht="12.5" spans="1:22">
      <c r="A996" s="67"/>
      <c r="B996" s="31"/>
      <c r="C996" s="31"/>
      <c r="D996" s="28"/>
      <c r="E996" s="31"/>
      <c r="F996" s="31"/>
      <c r="G996" s="31"/>
      <c r="I996" s="31"/>
      <c r="J996" s="80"/>
      <c r="K996" s="80"/>
      <c r="L996" s="31"/>
      <c r="M996" s="31"/>
      <c r="N996" s="80"/>
      <c r="O996" s="28"/>
      <c r="P996" s="28"/>
      <c r="Q996" s="28"/>
      <c r="R996" s="28"/>
      <c r="S996" s="28"/>
      <c r="T996" s="80"/>
      <c r="U996" s="80"/>
      <c r="V996" s="28"/>
    </row>
    <row r="997" ht="12.5" spans="1:22">
      <c r="A997" s="67"/>
      <c r="B997" s="31"/>
      <c r="C997" s="31"/>
      <c r="D997" s="28"/>
      <c r="E997" s="31"/>
      <c r="F997" s="31"/>
      <c r="G997" s="31"/>
      <c r="I997" s="31"/>
      <c r="J997" s="80"/>
      <c r="K997" s="80"/>
      <c r="L997" s="31"/>
      <c r="M997" s="31"/>
      <c r="N997" s="80"/>
      <c r="O997" s="28"/>
      <c r="P997" s="28"/>
      <c r="Q997" s="28"/>
      <c r="R997" s="28"/>
      <c r="S997" s="28"/>
      <c r="T997" s="80"/>
      <c r="U997" s="80"/>
      <c r="V997" s="28"/>
    </row>
    <row r="998" ht="12.5" spans="1:22">
      <c r="A998" s="67"/>
      <c r="B998" s="31"/>
      <c r="C998" s="31"/>
      <c r="D998" s="28"/>
      <c r="E998" s="31"/>
      <c r="F998" s="31"/>
      <c r="G998" s="31"/>
      <c r="I998" s="31"/>
      <c r="J998" s="80"/>
      <c r="K998" s="80"/>
      <c r="L998" s="31"/>
      <c r="M998" s="31"/>
      <c r="N998" s="80"/>
      <c r="O998" s="28"/>
      <c r="P998" s="28"/>
      <c r="Q998" s="28"/>
      <c r="R998" s="28"/>
      <c r="S998" s="28"/>
      <c r="T998" s="80"/>
      <c r="U998" s="80"/>
      <c r="V998" s="28"/>
    </row>
    <row r="999" ht="12.5" spans="1:22">
      <c r="A999" s="67"/>
      <c r="B999" s="31"/>
      <c r="C999" s="31"/>
      <c r="D999" s="28"/>
      <c r="E999" s="31"/>
      <c r="F999" s="31"/>
      <c r="G999" s="31"/>
      <c r="I999" s="31"/>
      <c r="J999" s="80"/>
      <c r="K999" s="80"/>
      <c r="L999" s="31"/>
      <c r="M999" s="31"/>
      <c r="N999" s="80"/>
      <c r="O999" s="28"/>
      <c r="P999" s="28"/>
      <c r="Q999" s="28"/>
      <c r="R999" s="28"/>
      <c r="S999" s="28"/>
      <c r="T999" s="80"/>
      <c r="U999" s="80"/>
      <c r="V999" s="28"/>
    </row>
    <row r="1000" ht="12.5" spans="1:22">
      <c r="A1000" s="67"/>
      <c r="B1000" s="31"/>
      <c r="C1000" s="31"/>
      <c r="D1000" s="28"/>
      <c r="E1000" s="31"/>
      <c r="F1000" s="31"/>
      <c r="G1000" s="31"/>
      <c r="I1000" s="31"/>
      <c r="J1000" s="80"/>
      <c r="K1000" s="80"/>
      <c r="L1000" s="31"/>
      <c r="M1000" s="31"/>
      <c r="N1000" s="80"/>
      <c r="O1000" s="28"/>
      <c r="P1000" s="28"/>
      <c r="Q1000" s="28"/>
      <c r="R1000" s="28"/>
      <c r="S1000" s="28"/>
      <c r="T1000" s="80"/>
      <c r="U1000" s="80"/>
      <c r="V1000" s="28"/>
    </row>
    <row r="1001" ht="12.5" spans="1:22">
      <c r="A1001" s="67"/>
      <c r="B1001" s="31"/>
      <c r="C1001" s="31"/>
      <c r="D1001" s="28"/>
      <c r="E1001" s="31"/>
      <c r="F1001" s="31"/>
      <c r="G1001" s="31"/>
      <c r="I1001" s="31"/>
      <c r="J1001" s="80"/>
      <c r="K1001" s="80"/>
      <c r="L1001" s="31"/>
      <c r="M1001" s="31"/>
      <c r="N1001" s="80"/>
      <c r="O1001" s="28"/>
      <c r="P1001" s="28"/>
      <c r="Q1001" s="28"/>
      <c r="R1001" s="28"/>
      <c r="S1001" s="28"/>
      <c r="T1001" s="80"/>
      <c r="U1001" s="80"/>
      <c r="V1001" s="28"/>
    </row>
    <row r="1002" ht="12.5" spans="1:22">
      <c r="A1002" s="67"/>
      <c r="B1002" s="31"/>
      <c r="C1002" s="31"/>
      <c r="D1002" s="28"/>
      <c r="E1002" s="31"/>
      <c r="F1002" s="31"/>
      <c r="G1002" s="31"/>
      <c r="I1002" s="31"/>
      <c r="J1002" s="80"/>
      <c r="K1002" s="80"/>
      <c r="L1002" s="31"/>
      <c r="M1002" s="31"/>
      <c r="N1002" s="80"/>
      <c r="O1002" s="28"/>
      <c r="P1002" s="28"/>
      <c r="Q1002" s="28"/>
      <c r="R1002" s="28"/>
      <c r="S1002" s="28"/>
      <c r="T1002" s="80"/>
      <c r="U1002" s="80"/>
      <c r="V1002" s="28"/>
    </row>
    <row r="1003" ht="12.5" spans="1:22">
      <c r="A1003" s="67"/>
      <c r="B1003" s="31"/>
      <c r="C1003" s="31"/>
      <c r="D1003" s="28"/>
      <c r="E1003" s="31"/>
      <c r="F1003" s="31"/>
      <c r="G1003" s="31"/>
      <c r="I1003" s="31"/>
      <c r="J1003" s="80"/>
      <c r="K1003" s="80"/>
      <c r="L1003" s="31"/>
      <c r="M1003" s="31"/>
      <c r="N1003" s="80"/>
      <c r="O1003" s="28"/>
      <c r="P1003" s="28"/>
      <c r="Q1003" s="28"/>
      <c r="R1003" s="28"/>
      <c r="S1003" s="28"/>
      <c r="T1003" s="80"/>
      <c r="U1003" s="80"/>
      <c r="V1003" s="28"/>
    </row>
    <row r="1004" ht="12.5" spans="1:22">
      <c r="A1004" s="67"/>
      <c r="B1004" s="31"/>
      <c r="C1004" s="31"/>
      <c r="D1004" s="28"/>
      <c r="E1004" s="31"/>
      <c r="F1004" s="31"/>
      <c r="G1004" s="31"/>
      <c r="I1004" s="31"/>
      <c r="J1004" s="80"/>
      <c r="K1004" s="80"/>
      <c r="L1004" s="31"/>
      <c r="M1004" s="31"/>
      <c r="N1004" s="80"/>
      <c r="O1004" s="28"/>
      <c r="P1004" s="28"/>
      <c r="Q1004" s="28"/>
      <c r="R1004" s="28"/>
      <c r="S1004" s="28"/>
      <c r="T1004" s="80"/>
      <c r="U1004" s="80"/>
      <c r="V1004" s="28"/>
    </row>
    <row r="1005" ht="12.5" spans="1:22">
      <c r="A1005" s="67"/>
      <c r="B1005" s="31"/>
      <c r="C1005" s="31"/>
      <c r="D1005" s="28"/>
      <c r="E1005" s="31"/>
      <c r="F1005" s="31"/>
      <c r="G1005" s="31"/>
      <c r="I1005" s="31"/>
      <c r="J1005" s="80"/>
      <c r="K1005" s="80"/>
      <c r="L1005" s="31"/>
      <c r="M1005" s="31"/>
      <c r="N1005" s="80"/>
      <c r="O1005" s="28"/>
      <c r="P1005" s="28"/>
      <c r="Q1005" s="28"/>
      <c r="R1005" s="28"/>
      <c r="S1005" s="28"/>
      <c r="T1005" s="80"/>
      <c r="U1005" s="80"/>
      <c r="V1005" s="28"/>
    </row>
    <row r="1006" ht="12.5" spans="1:22">
      <c r="A1006" s="67"/>
      <c r="B1006" s="31"/>
      <c r="C1006" s="31"/>
      <c r="D1006" s="28"/>
      <c r="E1006" s="31"/>
      <c r="F1006" s="31"/>
      <c r="G1006" s="31"/>
      <c r="I1006" s="31"/>
      <c r="J1006" s="80"/>
      <c r="K1006" s="80"/>
      <c r="L1006" s="31"/>
      <c r="M1006" s="31"/>
      <c r="N1006" s="80"/>
      <c r="O1006" s="28"/>
      <c r="P1006" s="28"/>
      <c r="Q1006" s="28"/>
      <c r="R1006" s="28"/>
      <c r="S1006" s="28"/>
      <c r="T1006" s="80"/>
      <c r="U1006" s="80"/>
      <c r="V1006" s="28"/>
    </row>
    <row r="1007" ht="12.5" spans="1:22">
      <c r="A1007" s="67"/>
      <c r="B1007" s="31"/>
      <c r="C1007" s="31"/>
      <c r="D1007" s="28"/>
      <c r="E1007" s="31"/>
      <c r="F1007" s="31"/>
      <c r="G1007" s="31"/>
      <c r="I1007" s="31"/>
      <c r="J1007" s="80"/>
      <c r="K1007" s="80"/>
      <c r="L1007" s="31"/>
      <c r="M1007" s="31"/>
      <c r="N1007" s="80"/>
      <c r="O1007" s="28"/>
      <c r="P1007" s="28"/>
      <c r="Q1007" s="28"/>
      <c r="R1007" s="28"/>
      <c r="S1007" s="28"/>
      <c r="T1007" s="80"/>
      <c r="U1007" s="80"/>
      <c r="V1007" s="28"/>
    </row>
    <row r="1008" ht="12.5" spans="1:22">
      <c r="A1008" s="67"/>
      <c r="B1008" s="31"/>
      <c r="C1008" s="31"/>
      <c r="D1008" s="28"/>
      <c r="E1008" s="31"/>
      <c r="F1008" s="31"/>
      <c r="G1008" s="31"/>
      <c r="I1008" s="31"/>
      <c r="J1008" s="80"/>
      <c r="K1008" s="80"/>
      <c r="L1008" s="31"/>
      <c r="M1008" s="31"/>
      <c r="N1008" s="80"/>
      <c r="O1008" s="28"/>
      <c r="P1008" s="28"/>
      <c r="Q1008" s="28"/>
      <c r="R1008" s="28"/>
      <c r="S1008" s="28"/>
      <c r="T1008" s="80"/>
      <c r="U1008" s="80"/>
      <c r="V1008" s="28"/>
    </row>
    <row r="1009" ht="12.5" spans="1:22">
      <c r="A1009" s="67"/>
      <c r="B1009" s="31"/>
      <c r="C1009" s="31"/>
      <c r="D1009" s="28"/>
      <c r="E1009" s="31"/>
      <c r="F1009" s="31"/>
      <c r="G1009" s="31"/>
      <c r="I1009" s="31"/>
      <c r="J1009" s="80"/>
      <c r="K1009" s="80"/>
      <c r="L1009" s="31"/>
      <c r="M1009" s="31"/>
      <c r="N1009" s="80"/>
      <c r="O1009" s="28"/>
      <c r="P1009" s="28"/>
      <c r="Q1009" s="28"/>
      <c r="R1009" s="28"/>
      <c r="S1009" s="28"/>
      <c r="T1009" s="80"/>
      <c r="U1009" s="80"/>
      <c r="V1009" s="28"/>
    </row>
    <row r="1010" ht="12.5" spans="1:22">
      <c r="A1010" s="67"/>
      <c r="B1010" s="31"/>
      <c r="C1010" s="31"/>
      <c r="D1010" s="28"/>
      <c r="E1010" s="31"/>
      <c r="F1010" s="31"/>
      <c r="G1010" s="31"/>
      <c r="I1010" s="31"/>
      <c r="J1010" s="80"/>
      <c r="K1010" s="80"/>
      <c r="L1010" s="31"/>
      <c r="M1010" s="31"/>
      <c r="N1010" s="80"/>
      <c r="O1010" s="28"/>
      <c r="P1010" s="28"/>
      <c r="Q1010" s="28"/>
      <c r="R1010" s="28"/>
      <c r="S1010" s="28"/>
      <c r="T1010" s="80"/>
      <c r="U1010" s="80"/>
      <c r="V1010" s="28"/>
    </row>
    <row r="1011" ht="12.5" spans="1:22">
      <c r="A1011" s="67"/>
      <c r="B1011" s="31"/>
      <c r="C1011" s="31"/>
      <c r="D1011" s="28"/>
      <c r="E1011" s="31"/>
      <c r="F1011" s="31"/>
      <c r="G1011" s="31"/>
      <c r="I1011" s="31"/>
      <c r="J1011" s="80"/>
      <c r="K1011" s="80"/>
      <c r="L1011" s="31"/>
      <c r="M1011" s="31"/>
      <c r="N1011" s="80"/>
      <c r="O1011" s="28"/>
      <c r="P1011" s="28"/>
      <c r="Q1011" s="28"/>
      <c r="R1011" s="28"/>
      <c r="S1011" s="28"/>
      <c r="T1011" s="80"/>
      <c r="U1011" s="80"/>
      <c r="V1011" s="28"/>
    </row>
    <row r="1012" ht="12.5" spans="1:22">
      <c r="A1012" s="67"/>
      <c r="B1012" s="31"/>
      <c r="C1012" s="31"/>
      <c r="D1012" s="28"/>
      <c r="E1012" s="31"/>
      <c r="F1012" s="31"/>
      <c r="G1012" s="31"/>
      <c r="I1012" s="31"/>
      <c r="J1012" s="80"/>
      <c r="K1012" s="80"/>
      <c r="L1012" s="31"/>
      <c r="M1012" s="31"/>
      <c r="N1012" s="80"/>
      <c r="O1012" s="28"/>
      <c r="P1012" s="28"/>
      <c r="Q1012" s="28"/>
      <c r="R1012" s="28"/>
      <c r="S1012" s="28"/>
      <c r="T1012" s="80"/>
      <c r="U1012" s="80"/>
      <c r="V1012" s="28"/>
    </row>
    <row r="1013" ht="12.5" spans="1:22">
      <c r="A1013" s="67"/>
      <c r="B1013" s="31"/>
      <c r="C1013" s="31"/>
      <c r="D1013" s="28"/>
      <c r="E1013" s="31"/>
      <c r="F1013" s="31"/>
      <c r="G1013" s="31"/>
      <c r="I1013" s="31"/>
      <c r="J1013" s="80"/>
      <c r="K1013" s="80"/>
      <c r="L1013" s="31"/>
      <c r="M1013" s="31"/>
      <c r="N1013" s="80"/>
      <c r="O1013" s="28"/>
      <c r="P1013" s="28"/>
      <c r="Q1013" s="28"/>
      <c r="R1013" s="28"/>
      <c r="S1013" s="28"/>
      <c r="T1013" s="80"/>
      <c r="U1013" s="80"/>
      <c r="V1013" s="28"/>
    </row>
    <row r="1014" ht="12.5" spans="1:22">
      <c r="A1014" s="67"/>
      <c r="B1014" s="31"/>
      <c r="C1014" s="31"/>
      <c r="D1014" s="28"/>
      <c r="E1014" s="31"/>
      <c r="F1014" s="31"/>
      <c r="G1014" s="31"/>
      <c r="I1014" s="31"/>
      <c r="J1014" s="80"/>
      <c r="K1014" s="80"/>
      <c r="L1014" s="31"/>
      <c r="M1014" s="31"/>
      <c r="N1014" s="80"/>
      <c r="O1014" s="28"/>
      <c r="P1014" s="28"/>
      <c r="Q1014" s="28"/>
      <c r="R1014" s="28"/>
      <c r="S1014" s="28"/>
      <c r="T1014" s="80"/>
      <c r="U1014" s="80"/>
      <c r="V1014" s="28"/>
    </row>
    <row r="1015" ht="12.5" spans="1:22">
      <c r="A1015" s="67"/>
      <c r="B1015" s="31"/>
      <c r="C1015" s="31"/>
      <c r="D1015" s="28"/>
      <c r="E1015" s="31"/>
      <c r="F1015" s="31"/>
      <c r="G1015" s="31"/>
      <c r="I1015" s="31"/>
      <c r="J1015" s="80"/>
      <c r="K1015" s="80"/>
      <c r="L1015" s="31"/>
      <c r="M1015" s="31"/>
      <c r="N1015" s="80"/>
      <c r="O1015" s="28"/>
      <c r="P1015" s="28"/>
      <c r="Q1015" s="28"/>
      <c r="R1015" s="28"/>
      <c r="S1015" s="28"/>
      <c r="T1015" s="80"/>
      <c r="U1015" s="80"/>
      <c r="V1015" s="28"/>
    </row>
    <row r="1016" ht="12.5" spans="1:22">
      <c r="A1016" s="67"/>
      <c r="B1016" s="31"/>
      <c r="C1016" s="31"/>
      <c r="D1016" s="28"/>
      <c r="E1016" s="31"/>
      <c r="F1016" s="31"/>
      <c r="G1016" s="31"/>
      <c r="I1016" s="31"/>
      <c r="J1016" s="80"/>
      <c r="K1016" s="80"/>
      <c r="L1016" s="31"/>
      <c r="M1016" s="31"/>
      <c r="N1016" s="80"/>
      <c r="O1016" s="28"/>
      <c r="P1016" s="28"/>
      <c r="Q1016" s="28"/>
      <c r="R1016" s="28"/>
      <c r="S1016" s="28"/>
      <c r="T1016" s="80"/>
      <c r="U1016" s="80"/>
      <c r="V1016" s="28"/>
    </row>
    <row r="1017" ht="12.5" spans="1:22">
      <c r="A1017" s="67"/>
      <c r="B1017" s="31"/>
      <c r="C1017" s="31"/>
      <c r="D1017" s="28"/>
      <c r="E1017" s="31"/>
      <c r="F1017" s="31"/>
      <c r="G1017" s="31"/>
      <c r="I1017" s="31"/>
      <c r="J1017" s="80"/>
      <c r="K1017" s="80"/>
      <c r="L1017" s="31"/>
      <c r="M1017" s="31"/>
      <c r="N1017" s="80"/>
      <c r="O1017" s="28"/>
      <c r="P1017" s="28"/>
      <c r="Q1017" s="28"/>
      <c r="R1017" s="28"/>
      <c r="S1017" s="28"/>
      <c r="T1017" s="80"/>
      <c r="U1017" s="80"/>
      <c r="V1017" s="28"/>
    </row>
    <row r="1018" ht="12.5" spans="1:22">
      <c r="A1018" s="67"/>
      <c r="B1018" s="31"/>
      <c r="C1018" s="31"/>
      <c r="D1018" s="28"/>
      <c r="E1018" s="31"/>
      <c r="F1018" s="31"/>
      <c r="G1018" s="31"/>
      <c r="I1018" s="31"/>
      <c r="J1018" s="80"/>
      <c r="K1018" s="80"/>
      <c r="L1018" s="31"/>
      <c r="M1018" s="31"/>
      <c r="N1018" s="80"/>
      <c r="O1018" s="28"/>
      <c r="P1018" s="28"/>
      <c r="Q1018" s="28"/>
      <c r="R1018" s="28"/>
      <c r="S1018" s="28"/>
      <c r="T1018" s="80"/>
      <c r="U1018" s="80"/>
      <c r="V1018" s="28"/>
    </row>
    <row r="1019" ht="12.5" spans="1:22">
      <c r="A1019" s="67"/>
      <c r="B1019" s="31"/>
      <c r="C1019" s="31"/>
      <c r="D1019" s="28"/>
      <c r="E1019" s="31"/>
      <c r="F1019" s="31"/>
      <c r="G1019" s="31"/>
      <c r="I1019" s="31"/>
      <c r="J1019" s="80"/>
      <c r="K1019" s="80"/>
      <c r="L1019" s="31"/>
      <c r="M1019" s="31"/>
      <c r="N1019" s="80"/>
      <c r="O1019" s="28"/>
      <c r="P1019" s="28"/>
      <c r="Q1019" s="28"/>
      <c r="R1019" s="28"/>
      <c r="S1019" s="28"/>
      <c r="T1019" s="80"/>
      <c r="U1019" s="80"/>
      <c r="V1019" s="28"/>
    </row>
    <row r="1020" ht="12.5" spans="1:22">
      <c r="A1020" s="67"/>
      <c r="B1020" s="31"/>
      <c r="C1020" s="31"/>
      <c r="D1020" s="28"/>
      <c r="E1020" s="31"/>
      <c r="F1020" s="31"/>
      <c r="G1020" s="31"/>
      <c r="I1020" s="31"/>
      <c r="J1020" s="80"/>
      <c r="K1020" s="80"/>
      <c r="L1020" s="31"/>
      <c r="M1020" s="31"/>
      <c r="N1020" s="80"/>
      <c r="O1020" s="28"/>
      <c r="P1020" s="28"/>
      <c r="Q1020" s="28"/>
      <c r="R1020" s="28"/>
      <c r="S1020" s="28"/>
      <c r="T1020" s="80"/>
      <c r="U1020" s="80"/>
      <c r="V1020" s="28"/>
    </row>
    <row r="1021" ht="12.5" spans="1:22">
      <c r="A1021" s="67"/>
      <c r="B1021" s="31"/>
      <c r="C1021" s="31"/>
      <c r="D1021" s="28"/>
      <c r="E1021" s="31"/>
      <c r="F1021" s="31"/>
      <c r="G1021" s="31"/>
      <c r="I1021" s="31"/>
      <c r="J1021" s="80"/>
      <c r="K1021" s="80"/>
      <c r="L1021" s="31"/>
      <c r="M1021" s="31"/>
      <c r="N1021" s="80"/>
      <c r="O1021" s="28"/>
      <c r="P1021" s="28"/>
      <c r="Q1021" s="28"/>
      <c r="R1021" s="28"/>
      <c r="S1021" s="28"/>
      <c r="T1021" s="80"/>
      <c r="U1021" s="80"/>
      <c r="V1021" s="28"/>
    </row>
    <row r="1022" ht="12.5" spans="1:22">
      <c r="A1022" s="67"/>
      <c r="B1022" s="31"/>
      <c r="C1022" s="31"/>
      <c r="D1022" s="28"/>
      <c r="E1022" s="31"/>
      <c r="F1022" s="31"/>
      <c r="G1022" s="31"/>
      <c r="I1022" s="31"/>
      <c r="J1022" s="80"/>
      <c r="K1022" s="80"/>
      <c r="L1022" s="31"/>
      <c r="M1022" s="31"/>
      <c r="N1022" s="80"/>
      <c r="O1022" s="28"/>
      <c r="P1022" s="28"/>
      <c r="Q1022" s="28"/>
      <c r="R1022" s="28"/>
      <c r="S1022" s="28"/>
      <c r="T1022" s="80"/>
      <c r="U1022" s="80"/>
      <c r="V1022" s="28"/>
    </row>
    <row r="1023" ht="12.5" spans="1:22">
      <c r="A1023" s="67"/>
      <c r="B1023" s="31"/>
      <c r="C1023" s="31"/>
      <c r="D1023" s="28"/>
      <c r="E1023" s="31"/>
      <c r="F1023" s="31"/>
      <c r="G1023" s="31"/>
      <c r="I1023" s="31"/>
      <c r="J1023" s="80"/>
      <c r="K1023" s="80"/>
      <c r="L1023" s="31"/>
      <c r="M1023" s="31"/>
      <c r="N1023" s="80"/>
      <c r="O1023" s="28"/>
      <c r="P1023" s="28"/>
      <c r="Q1023" s="28"/>
      <c r="R1023" s="28"/>
      <c r="S1023" s="28"/>
      <c r="T1023" s="80"/>
      <c r="U1023" s="80"/>
      <c r="V1023" s="28"/>
    </row>
    <row r="1024" ht="12.5" spans="1:22">
      <c r="A1024" s="67"/>
      <c r="B1024" s="31"/>
      <c r="C1024" s="31"/>
      <c r="D1024" s="28"/>
      <c r="E1024" s="31"/>
      <c r="F1024" s="31"/>
      <c r="G1024" s="31"/>
      <c r="I1024" s="31"/>
      <c r="J1024" s="80"/>
      <c r="K1024" s="80"/>
      <c r="L1024" s="31"/>
      <c r="M1024" s="31"/>
      <c r="N1024" s="80"/>
      <c r="O1024" s="28"/>
      <c r="P1024" s="28"/>
      <c r="Q1024" s="28"/>
      <c r="R1024" s="28"/>
      <c r="S1024" s="28"/>
      <c r="T1024" s="80"/>
      <c r="U1024" s="80"/>
      <c r="V1024" s="28"/>
    </row>
    <row r="1025" ht="12.5" spans="1:22">
      <c r="A1025" s="67"/>
      <c r="B1025" s="31"/>
      <c r="C1025" s="31"/>
      <c r="D1025" s="28"/>
      <c r="E1025" s="31"/>
      <c r="F1025" s="31"/>
      <c r="G1025" s="31"/>
      <c r="I1025" s="31"/>
      <c r="J1025" s="80"/>
      <c r="K1025" s="80"/>
      <c r="L1025" s="31"/>
      <c r="M1025" s="31"/>
      <c r="N1025" s="80"/>
      <c r="O1025" s="28"/>
      <c r="P1025" s="28"/>
      <c r="Q1025" s="28"/>
      <c r="R1025" s="28"/>
      <c r="S1025" s="28"/>
      <c r="T1025" s="80"/>
      <c r="U1025" s="80"/>
      <c r="V1025" s="28"/>
    </row>
    <row r="1026" ht="12.5" spans="1:22">
      <c r="A1026" s="67"/>
      <c r="B1026" s="31"/>
      <c r="C1026" s="31"/>
      <c r="D1026" s="28"/>
      <c r="E1026" s="31"/>
      <c r="F1026" s="31"/>
      <c r="G1026" s="31"/>
      <c r="I1026" s="31"/>
      <c r="J1026" s="80"/>
      <c r="K1026" s="80"/>
      <c r="L1026" s="31"/>
      <c r="M1026" s="31"/>
      <c r="N1026" s="80"/>
      <c r="O1026" s="28"/>
      <c r="P1026" s="28"/>
      <c r="Q1026" s="28"/>
      <c r="R1026" s="28"/>
      <c r="S1026" s="28"/>
      <c r="T1026" s="80"/>
      <c r="U1026" s="80"/>
      <c r="V1026" s="28"/>
    </row>
    <row r="1027" ht="12.5" spans="1:22">
      <c r="A1027" s="67"/>
      <c r="B1027" s="31"/>
      <c r="C1027" s="31"/>
      <c r="D1027" s="28"/>
      <c r="E1027" s="31"/>
      <c r="F1027" s="31"/>
      <c r="G1027" s="31"/>
      <c r="I1027" s="31"/>
      <c r="J1027" s="80"/>
      <c r="K1027" s="80"/>
      <c r="L1027" s="31"/>
      <c r="M1027" s="31"/>
      <c r="N1027" s="80"/>
      <c r="O1027" s="28"/>
      <c r="P1027" s="28"/>
      <c r="Q1027" s="28"/>
      <c r="R1027" s="28"/>
      <c r="S1027" s="28"/>
      <c r="T1027" s="80"/>
      <c r="U1027" s="80"/>
      <c r="V1027" s="28"/>
    </row>
    <row r="1028" ht="12.5" spans="1:22">
      <c r="A1028" s="67"/>
      <c r="B1028" s="31"/>
      <c r="C1028" s="31"/>
      <c r="D1028" s="28"/>
      <c r="E1028" s="31"/>
      <c r="F1028" s="31"/>
      <c r="G1028" s="31"/>
      <c r="I1028" s="31"/>
      <c r="J1028" s="80"/>
      <c r="K1028" s="80"/>
      <c r="L1028" s="31"/>
      <c r="M1028" s="31"/>
      <c r="N1028" s="80"/>
      <c r="O1028" s="28"/>
      <c r="P1028" s="28"/>
      <c r="Q1028" s="28"/>
      <c r="R1028" s="28"/>
      <c r="S1028" s="28"/>
      <c r="T1028" s="80"/>
      <c r="U1028" s="80"/>
      <c r="V1028" s="28"/>
    </row>
    <row r="1029" ht="12.5" spans="1:22">
      <c r="A1029" s="67"/>
      <c r="B1029" s="31"/>
      <c r="C1029" s="31"/>
      <c r="D1029" s="28"/>
      <c r="E1029" s="31"/>
      <c r="F1029" s="31"/>
      <c r="G1029" s="31"/>
      <c r="I1029" s="31"/>
      <c r="J1029" s="80"/>
      <c r="K1029" s="80"/>
      <c r="L1029" s="31"/>
      <c r="M1029" s="31"/>
      <c r="N1029" s="80"/>
      <c r="O1029" s="28"/>
      <c r="P1029" s="28"/>
      <c r="Q1029" s="28"/>
      <c r="R1029" s="28"/>
      <c r="S1029" s="28"/>
      <c r="T1029" s="80"/>
      <c r="U1029" s="80"/>
      <c r="V1029" s="28"/>
    </row>
    <row r="1030" ht="12.5" spans="1:22">
      <c r="A1030" s="67"/>
      <c r="B1030" s="31"/>
      <c r="C1030" s="31"/>
      <c r="D1030" s="28"/>
      <c r="E1030" s="31"/>
      <c r="F1030" s="31"/>
      <c r="G1030" s="31"/>
      <c r="I1030" s="31"/>
      <c r="J1030" s="80"/>
      <c r="K1030" s="80"/>
      <c r="L1030" s="31"/>
      <c r="M1030" s="31"/>
      <c r="N1030" s="80"/>
      <c r="O1030" s="28"/>
      <c r="P1030" s="28"/>
      <c r="Q1030" s="28"/>
      <c r="R1030" s="28"/>
      <c r="S1030" s="28"/>
      <c r="T1030" s="80"/>
      <c r="U1030" s="80"/>
      <c r="V1030" s="28"/>
    </row>
    <row r="1031" ht="12.5" spans="1:22">
      <c r="A1031" s="67"/>
      <c r="B1031" s="31"/>
      <c r="C1031" s="31"/>
      <c r="D1031" s="28"/>
      <c r="E1031" s="31"/>
      <c r="F1031" s="31"/>
      <c r="G1031" s="31"/>
      <c r="I1031" s="31"/>
      <c r="J1031" s="80"/>
      <c r="K1031" s="80"/>
      <c r="L1031" s="31"/>
      <c r="M1031" s="31"/>
      <c r="N1031" s="80"/>
      <c r="O1031" s="28"/>
      <c r="P1031" s="28"/>
      <c r="Q1031" s="28"/>
      <c r="R1031" s="28"/>
      <c r="S1031" s="28"/>
      <c r="T1031" s="80"/>
      <c r="U1031" s="80"/>
      <c r="V1031" s="28"/>
    </row>
    <row r="1032" ht="12.5" spans="1:22">
      <c r="A1032" s="67"/>
      <c r="B1032" s="31"/>
      <c r="C1032" s="31"/>
      <c r="D1032" s="28"/>
      <c r="E1032" s="31"/>
      <c r="F1032" s="31"/>
      <c r="G1032" s="31"/>
      <c r="I1032" s="31"/>
      <c r="J1032" s="80"/>
      <c r="K1032" s="80"/>
      <c r="L1032" s="31"/>
      <c r="M1032" s="31"/>
      <c r="N1032" s="80"/>
      <c r="O1032" s="28"/>
      <c r="P1032" s="28"/>
      <c r="Q1032" s="28"/>
      <c r="R1032" s="28"/>
      <c r="S1032" s="28"/>
      <c r="T1032" s="80"/>
      <c r="U1032" s="80"/>
      <c r="V1032" s="28"/>
    </row>
    <row r="1033" ht="12.5" spans="1:22">
      <c r="A1033" s="67"/>
      <c r="B1033" s="31"/>
      <c r="C1033" s="31"/>
      <c r="D1033" s="28"/>
      <c r="E1033" s="31"/>
      <c r="F1033" s="31"/>
      <c r="G1033" s="31"/>
      <c r="I1033" s="31"/>
      <c r="J1033" s="80"/>
      <c r="K1033" s="80"/>
      <c r="L1033" s="31"/>
      <c r="M1033" s="31"/>
      <c r="N1033" s="80"/>
      <c r="O1033" s="28"/>
      <c r="P1033" s="28"/>
      <c r="Q1033" s="28"/>
      <c r="R1033" s="28"/>
      <c r="S1033" s="28"/>
      <c r="T1033" s="80"/>
      <c r="U1033" s="80"/>
      <c r="V1033" s="28"/>
    </row>
    <row r="1034" ht="12.5" spans="1:22">
      <c r="A1034" s="67"/>
      <c r="B1034" s="31"/>
      <c r="C1034" s="31"/>
      <c r="D1034" s="28"/>
      <c r="E1034" s="31"/>
      <c r="F1034" s="31"/>
      <c r="G1034" s="31"/>
      <c r="I1034" s="31"/>
      <c r="J1034" s="80"/>
      <c r="K1034" s="80"/>
      <c r="L1034" s="31"/>
      <c r="M1034" s="31"/>
      <c r="N1034" s="80"/>
      <c r="O1034" s="28"/>
      <c r="P1034" s="28"/>
      <c r="Q1034" s="28"/>
      <c r="R1034" s="28"/>
      <c r="S1034" s="28"/>
      <c r="T1034" s="80"/>
      <c r="U1034" s="80"/>
      <c r="V1034" s="28"/>
    </row>
    <row r="1035" ht="12.5" spans="1:22">
      <c r="A1035" s="67"/>
      <c r="B1035" s="31"/>
      <c r="C1035" s="31"/>
      <c r="D1035" s="28"/>
      <c r="E1035" s="31"/>
      <c r="F1035" s="31"/>
      <c r="G1035" s="31"/>
      <c r="I1035" s="31"/>
      <c r="J1035" s="80"/>
      <c r="K1035" s="80"/>
      <c r="L1035" s="31"/>
      <c r="M1035" s="31"/>
      <c r="N1035" s="80"/>
      <c r="O1035" s="28"/>
      <c r="P1035" s="28"/>
      <c r="Q1035" s="28"/>
      <c r="R1035" s="28"/>
      <c r="S1035" s="28"/>
      <c r="T1035" s="80"/>
      <c r="U1035" s="80"/>
      <c r="V1035" s="28"/>
    </row>
    <row r="1036" ht="12.5" spans="1:22">
      <c r="A1036" s="67"/>
      <c r="B1036" s="31"/>
      <c r="C1036" s="31"/>
      <c r="D1036" s="28"/>
      <c r="E1036" s="31"/>
      <c r="F1036" s="31"/>
      <c r="G1036" s="31"/>
      <c r="I1036" s="31"/>
      <c r="J1036" s="80"/>
      <c r="K1036" s="80"/>
      <c r="L1036" s="31"/>
      <c r="M1036" s="31"/>
      <c r="N1036" s="80"/>
      <c r="O1036" s="28"/>
      <c r="P1036" s="28"/>
      <c r="Q1036" s="28"/>
      <c r="R1036" s="28"/>
      <c r="S1036" s="28"/>
      <c r="T1036" s="80"/>
      <c r="U1036" s="80"/>
      <c r="V1036" s="28"/>
    </row>
    <row r="1037" ht="12.5" spans="1:22">
      <c r="A1037" s="67"/>
      <c r="B1037" s="31"/>
      <c r="C1037" s="31"/>
      <c r="D1037" s="28"/>
      <c r="E1037" s="31"/>
      <c r="F1037" s="31"/>
      <c r="G1037" s="31"/>
      <c r="I1037" s="31"/>
      <c r="J1037" s="80"/>
      <c r="K1037" s="80"/>
      <c r="L1037" s="31"/>
      <c r="M1037" s="31"/>
      <c r="N1037" s="80"/>
      <c r="O1037" s="28"/>
      <c r="P1037" s="28"/>
      <c r="Q1037" s="28"/>
      <c r="R1037" s="28"/>
      <c r="S1037" s="28"/>
      <c r="T1037" s="80"/>
      <c r="U1037" s="80"/>
      <c r="V1037" s="28"/>
    </row>
    <row r="1038" ht="12.5" spans="1:22">
      <c r="A1038" s="67"/>
      <c r="B1038" s="31"/>
      <c r="C1038" s="31"/>
      <c r="D1038" s="28"/>
      <c r="E1038" s="31"/>
      <c r="F1038" s="31"/>
      <c r="G1038" s="31"/>
      <c r="I1038" s="31"/>
      <c r="J1038" s="80"/>
      <c r="K1038" s="80"/>
      <c r="L1038" s="31"/>
      <c r="M1038" s="31"/>
      <c r="N1038" s="80"/>
      <c r="O1038" s="28"/>
      <c r="P1038" s="28"/>
      <c r="Q1038" s="28"/>
      <c r="R1038" s="28"/>
      <c r="S1038" s="28"/>
      <c r="T1038" s="80"/>
      <c r="U1038" s="80"/>
      <c r="V1038" s="28"/>
    </row>
    <row r="1039" ht="12.5" spans="1:22">
      <c r="A1039" s="67"/>
      <c r="B1039" s="31"/>
      <c r="C1039" s="31"/>
      <c r="D1039" s="28"/>
      <c r="E1039" s="31"/>
      <c r="F1039" s="31"/>
      <c r="G1039" s="31"/>
      <c r="I1039" s="31"/>
      <c r="J1039" s="80"/>
      <c r="K1039" s="80"/>
      <c r="L1039" s="31"/>
      <c r="M1039" s="31"/>
      <c r="N1039" s="80"/>
      <c r="O1039" s="28"/>
      <c r="P1039" s="28"/>
      <c r="Q1039" s="28"/>
      <c r="R1039" s="28"/>
      <c r="S1039" s="28"/>
      <c r="T1039" s="80"/>
      <c r="U1039" s="80"/>
      <c r="V1039" s="28"/>
    </row>
    <row r="1040" ht="12.5" spans="1:22">
      <c r="A1040" s="67"/>
      <c r="B1040" s="31"/>
      <c r="C1040" s="31"/>
      <c r="D1040" s="28"/>
      <c r="E1040" s="31"/>
      <c r="F1040" s="31"/>
      <c r="G1040" s="31"/>
      <c r="I1040" s="31"/>
      <c r="J1040" s="80"/>
      <c r="K1040" s="80"/>
      <c r="L1040" s="31"/>
      <c r="M1040" s="31"/>
      <c r="N1040" s="80"/>
      <c r="O1040" s="28"/>
      <c r="P1040" s="28"/>
      <c r="Q1040" s="28"/>
      <c r="R1040" s="28"/>
      <c r="S1040" s="28"/>
      <c r="T1040" s="80"/>
      <c r="U1040" s="80"/>
      <c r="V1040" s="28"/>
    </row>
    <row r="1041" ht="12.5" spans="1:22">
      <c r="A1041" s="67"/>
      <c r="B1041" s="31"/>
      <c r="C1041" s="31"/>
      <c r="D1041" s="28"/>
      <c r="E1041" s="31"/>
      <c r="F1041" s="31"/>
      <c r="G1041" s="31"/>
      <c r="I1041" s="31"/>
      <c r="J1041" s="80"/>
      <c r="K1041" s="80"/>
      <c r="L1041" s="31"/>
      <c r="M1041" s="31"/>
      <c r="N1041" s="80"/>
      <c r="O1041" s="28"/>
      <c r="P1041" s="28"/>
      <c r="Q1041" s="28"/>
      <c r="R1041" s="28"/>
      <c r="S1041" s="28"/>
      <c r="T1041" s="80"/>
      <c r="U1041" s="80"/>
      <c r="V1041" s="28"/>
    </row>
    <row r="1042" ht="12.5" spans="1:22">
      <c r="A1042" s="67"/>
      <c r="B1042" s="31"/>
      <c r="C1042" s="31"/>
      <c r="D1042" s="28"/>
      <c r="E1042" s="31"/>
      <c r="F1042" s="31"/>
      <c r="G1042" s="31"/>
      <c r="I1042" s="31"/>
      <c r="J1042" s="80"/>
      <c r="K1042" s="80"/>
      <c r="L1042" s="31"/>
      <c r="M1042" s="31"/>
      <c r="N1042" s="80"/>
      <c r="O1042" s="28"/>
      <c r="P1042" s="28"/>
      <c r="Q1042" s="28"/>
      <c r="R1042" s="28"/>
      <c r="S1042" s="28"/>
      <c r="T1042" s="80"/>
      <c r="U1042" s="80"/>
      <c r="V1042" s="28"/>
    </row>
    <row r="1043" ht="12.5" spans="1:22">
      <c r="A1043" s="67"/>
      <c r="B1043" s="31"/>
      <c r="C1043" s="31"/>
      <c r="D1043" s="28"/>
      <c r="E1043" s="31"/>
      <c r="F1043" s="31"/>
      <c r="G1043" s="31"/>
      <c r="I1043" s="31"/>
      <c r="J1043" s="80"/>
      <c r="K1043" s="80"/>
      <c r="L1043" s="31"/>
      <c r="M1043" s="31"/>
      <c r="N1043" s="80"/>
      <c r="O1043" s="28"/>
      <c r="P1043" s="28"/>
      <c r="Q1043" s="28"/>
      <c r="R1043" s="28"/>
      <c r="S1043" s="28"/>
      <c r="T1043" s="80"/>
      <c r="U1043" s="80"/>
      <c r="V1043" s="28"/>
    </row>
    <row r="1044" ht="12.5" spans="1:22">
      <c r="A1044" s="67"/>
      <c r="B1044" s="31"/>
      <c r="C1044" s="31"/>
      <c r="D1044" s="28"/>
      <c r="E1044" s="31"/>
      <c r="F1044" s="31"/>
      <c r="G1044" s="31"/>
      <c r="I1044" s="31"/>
      <c r="J1044" s="80"/>
      <c r="K1044" s="80"/>
      <c r="L1044" s="31"/>
      <c r="M1044" s="31"/>
      <c r="N1044" s="80"/>
      <c r="O1044" s="28"/>
      <c r="P1044" s="28"/>
      <c r="Q1044" s="28"/>
      <c r="R1044" s="28"/>
      <c r="S1044" s="28"/>
      <c r="T1044" s="80"/>
      <c r="U1044" s="80"/>
      <c r="V1044" s="28"/>
    </row>
    <row r="1045" ht="12.5" spans="1:22">
      <c r="A1045" s="67"/>
      <c r="B1045" s="31"/>
      <c r="C1045" s="31"/>
      <c r="D1045" s="28"/>
      <c r="E1045" s="31"/>
      <c r="F1045" s="31"/>
      <c r="G1045" s="31"/>
      <c r="I1045" s="31"/>
      <c r="J1045" s="80"/>
      <c r="K1045" s="80"/>
      <c r="L1045" s="31"/>
      <c r="M1045" s="31"/>
      <c r="N1045" s="80"/>
      <c r="O1045" s="28"/>
      <c r="P1045" s="28"/>
      <c r="Q1045" s="28"/>
      <c r="R1045" s="28"/>
      <c r="S1045" s="28"/>
      <c r="T1045" s="80"/>
      <c r="U1045" s="80"/>
      <c r="V1045" s="28"/>
    </row>
    <row r="1046" ht="12.5" spans="1:22">
      <c r="A1046" s="67"/>
      <c r="B1046" s="31"/>
      <c r="C1046" s="31"/>
      <c r="D1046" s="28"/>
      <c r="E1046" s="31"/>
      <c r="F1046" s="31"/>
      <c r="G1046" s="31"/>
      <c r="I1046" s="31"/>
      <c r="J1046" s="80"/>
      <c r="K1046" s="80"/>
      <c r="L1046" s="31"/>
      <c r="M1046" s="31"/>
      <c r="N1046" s="80"/>
      <c r="O1046" s="28"/>
      <c r="P1046" s="28"/>
      <c r="Q1046" s="28"/>
      <c r="R1046" s="28"/>
      <c r="S1046" s="28"/>
      <c r="T1046" s="80"/>
      <c r="U1046" s="80"/>
      <c r="V1046" s="28"/>
    </row>
    <row r="1047" ht="12.5" spans="1:22">
      <c r="A1047" s="67"/>
      <c r="B1047" s="31"/>
      <c r="C1047" s="31"/>
      <c r="D1047" s="28"/>
      <c r="E1047" s="31"/>
      <c r="F1047" s="31"/>
      <c r="G1047" s="31"/>
      <c r="I1047" s="31"/>
      <c r="J1047" s="80"/>
      <c r="K1047" s="80"/>
      <c r="L1047" s="31"/>
      <c r="M1047" s="31"/>
      <c r="N1047" s="80"/>
      <c r="O1047" s="28"/>
      <c r="P1047" s="28"/>
      <c r="Q1047" s="28"/>
      <c r="R1047" s="28"/>
      <c r="S1047" s="28"/>
      <c r="T1047" s="80"/>
      <c r="U1047" s="80"/>
      <c r="V1047" s="28"/>
    </row>
    <row r="1048" ht="12.5" spans="1:22">
      <c r="A1048" s="67"/>
      <c r="B1048" s="31"/>
      <c r="C1048" s="31"/>
      <c r="D1048" s="28"/>
      <c r="E1048" s="31"/>
      <c r="F1048" s="31"/>
      <c r="G1048" s="31"/>
      <c r="I1048" s="31"/>
      <c r="J1048" s="80"/>
      <c r="K1048" s="80"/>
      <c r="L1048" s="31"/>
      <c r="M1048" s="31"/>
      <c r="N1048" s="80"/>
      <c r="O1048" s="28"/>
      <c r="P1048" s="28"/>
      <c r="Q1048" s="28"/>
      <c r="R1048" s="28"/>
      <c r="S1048" s="28"/>
      <c r="T1048" s="80"/>
      <c r="U1048" s="80"/>
      <c r="V1048" s="28"/>
    </row>
    <row r="1049" ht="12.5" spans="1:22">
      <c r="A1049" s="67"/>
      <c r="B1049" s="31"/>
      <c r="C1049" s="31"/>
      <c r="D1049" s="28"/>
      <c r="E1049" s="31"/>
      <c r="F1049" s="31"/>
      <c r="G1049" s="31"/>
      <c r="I1049" s="31"/>
      <c r="J1049" s="80"/>
      <c r="K1049" s="80"/>
      <c r="L1049" s="31"/>
      <c r="M1049" s="31"/>
      <c r="N1049" s="80"/>
      <c r="O1049" s="28"/>
      <c r="P1049" s="28"/>
      <c r="Q1049" s="28"/>
      <c r="R1049" s="28"/>
      <c r="S1049" s="28"/>
      <c r="T1049" s="80"/>
      <c r="U1049" s="80"/>
      <c r="V1049" s="28"/>
    </row>
    <row r="1050" ht="12.5" spans="1:22">
      <c r="A1050" s="67"/>
      <c r="B1050" s="31"/>
      <c r="C1050" s="31"/>
      <c r="D1050" s="28"/>
      <c r="E1050" s="31"/>
      <c r="F1050" s="31"/>
      <c r="G1050" s="31"/>
      <c r="I1050" s="31"/>
      <c r="J1050" s="80"/>
      <c r="K1050" s="80"/>
      <c r="L1050" s="31"/>
      <c r="M1050" s="31"/>
      <c r="N1050" s="80"/>
      <c r="O1050" s="28"/>
      <c r="P1050" s="28"/>
      <c r="Q1050" s="28"/>
      <c r="R1050" s="28"/>
      <c r="S1050" s="28"/>
      <c r="T1050" s="80"/>
      <c r="U1050" s="80"/>
      <c r="V1050" s="28"/>
    </row>
    <row r="1051" ht="12.5" spans="1:22">
      <c r="A1051" s="67"/>
      <c r="B1051" s="31"/>
      <c r="C1051" s="31"/>
      <c r="D1051" s="28"/>
      <c r="E1051" s="31"/>
      <c r="F1051" s="31"/>
      <c r="G1051" s="31"/>
      <c r="I1051" s="31"/>
      <c r="J1051" s="80"/>
      <c r="K1051" s="80"/>
      <c r="L1051" s="31"/>
      <c r="M1051" s="31"/>
      <c r="N1051" s="80"/>
      <c r="O1051" s="28"/>
      <c r="P1051" s="28"/>
      <c r="Q1051" s="28"/>
      <c r="R1051" s="28"/>
      <c r="S1051" s="28"/>
      <c r="T1051" s="80"/>
      <c r="U1051" s="80"/>
      <c r="V1051" s="28"/>
    </row>
    <row r="1052" ht="12.5" spans="1:22">
      <c r="A1052" s="67"/>
      <c r="B1052" s="31"/>
      <c r="C1052" s="31"/>
      <c r="D1052" s="28"/>
      <c r="E1052" s="31"/>
      <c r="F1052" s="31"/>
      <c r="G1052" s="31"/>
      <c r="I1052" s="31"/>
      <c r="J1052" s="80"/>
      <c r="K1052" s="80"/>
      <c r="L1052" s="31"/>
      <c r="M1052" s="31"/>
      <c r="N1052" s="80"/>
      <c r="O1052" s="28"/>
      <c r="P1052" s="28"/>
      <c r="Q1052" s="28"/>
      <c r="R1052" s="28"/>
      <c r="S1052" s="28"/>
      <c r="T1052" s="80"/>
      <c r="U1052" s="80"/>
      <c r="V1052" s="28"/>
    </row>
    <row r="1053" ht="12.5" spans="1:22">
      <c r="A1053" s="67"/>
      <c r="B1053" s="31"/>
      <c r="C1053" s="31"/>
      <c r="D1053" s="28"/>
      <c r="E1053" s="31"/>
      <c r="F1053" s="31"/>
      <c r="G1053" s="31"/>
      <c r="I1053" s="31"/>
      <c r="J1053" s="80"/>
      <c r="K1053" s="80"/>
      <c r="L1053" s="31"/>
      <c r="M1053" s="31"/>
      <c r="N1053" s="80"/>
      <c r="O1053" s="28"/>
      <c r="P1053" s="28"/>
      <c r="Q1053" s="28"/>
      <c r="R1053" s="28"/>
      <c r="S1053" s="28"/>
      <c r="T1053" s="80"/>
      <c r="U1053" s="80"/>
      <c r="V1053" s="28"/>
    </row>
    <row r="1054" ht="12.5" spans="1:22">
      <c r="A1054" s="67"/>
      <c r="B1054" s="31"/>
      <c r="C1054" s="31"/>
      <c r="D1054" s="28"/>
      <c r="E1054" s="31"/>
      <c r="F1054" s="31"/>
      <c r="G1054" s="31"/>
      <c r="I1054" s="31"/>
      <c r="J1054" s="80"/>
      <c r="K1054" s="80"/>
      <c r="L1054" s="31"/>
      <c r="M1054" s="31"/>
      <c r="N1054" s="80"/>
      <c r="O1054" s="28"/>
      <c r="P1054" s="28"/>
      <c r="Q1054" s="28"/>
      <c r="R1054" s="28"/>
      <c r="S1054" s="28"/>
      <c r="T1054" s="80"/>
      <c r="U1054" s="80"/>
      <c r="V1054" s="28"/>
    </row>
    <row r="1055" ht="12.5" spans="1:22">
      <c r="A1055" s="67"/>
      <c r="B1055" s="31"/>
      <c r="C1055" s="31"/>
      <c r="D1055" s="28"/>
      <c r="E1055" s="31"/>
      <c r="F1055" s="31"/>
      <c r="G1055" s="31"/>
      <c r="I1055" s="31"/>
      <c r="J1055" s="80"/>
      <c r="K1055" s="80"/>
      <c r="L1055" s="31"/>
      <c r="M1055" s="31"/>
      <c r="N1055" s="80"/>
      <c r="O1055" s="28"/>
      <c r="P1055" s="28"/>
      <c r="Q1055" s="28"/>
      <c r="R1055" s="28"/>
      <c r="S1055" s="28"/>
      <c r="T1055" s="80"/>
      <c r="U1055" s="80"/>
      <c r="V1055" s="28"/>
    </row>
    <row r="1056" ht="12.5" spans="1:22">
      <c r="A1056" s="67"/>
      <c r="B1056" s="31"/>
      <c r="C1056" s="31"/>
      <c r="D1056" s="28"/>
      <c r="E1056" s="31"/>
      <c r="F1056" s="31"/>
      <c r="G1056" s="31"/>
      <c r="I1056" s="31"/>
      <c r="J1056" s="80"/>
      <c r="K1056" s="80"/>
      <c r="L1056" s="31"/>
      <c r="M1056" s="31"/>
      <c r="N1056" s="80"/>
      <c r="O1056" s="28"/>
      <c r="P1056" s="28"/>
      <c r="Q1056" s="28"/>
      <c r="R1056" s="28"/>
      <c r="S1056" s="28"/>
      <c r="T1056" s="80"/>
      <c r="U1056" s="80"/>
      <c r="V1056" s="28"/>
    </row>
    <row r="1057" ht="12.5" spans="1:22">
      <c r="A1057" s="67"/>
      <c r="B1057" s="31"/>
      <c r="C1057" s="31"/>
      <c r="D1057" s="28"/>
      <c r="E1057" s="31"/>
      <c r="F1057" s="31"/>
      <c r="G1057" s="31"/>
      <c r="I1057" s="31"/>
      <c r="J1057" s="80"/>
      <c r="K1057" s="80"/>
      <c r="L1057" s="31"/>
      <c r="M1057" s="31"/>
      <c r="N1057" s="80"/>
      <c r="O1057" s="28"/>
      <c r="P1057" s="28"/>
      <c r="Q1057" s="28"/>
      <c r="R1057" s="28"/>
      <c r="S1057" s="28"/>
      <c r="T1057" s="80"/>
      <c r="U1057" s="80"/>
      <c r="V1057" s="28"/>
    </row>
    <row r="1058" ht="12.5" spans="1:22">
      <c r="A1058" s="67"/>
      <c r="B1058" s="31"/>
      <c r="C1058" s="31"/>
      <c r="D1058" s="28"/>
      <c r="E1058" s="31"/>
      <c r="F1058" s="31"/>
      <c r="G1058" s="31"/>
      <c r="I1058" s="31"/>
      <c r="J1058" s="80"/>
      <c r="K1058" s="80"/>
      <c r="L1058" s="31"/>
      <c r="M1058" s="31"/>
      <c r="N1058" s="80"/>
      <c r="O1058" s="28"/>
      <c r="P1058" s="28"/>
      <c r="Q1058" s="28"/>
      <c r="R1058" s="28"/>
      <c r="S1058" s="28"/>
      <c r="T1058" s="80"/>
      <c r="U1058" s="80"/>
      <c r="V1058" s="28"/>
    </row>
    <row r="1059" ht="12.5" spans="1:22">
      <c r="A1059" s="67"/>
      <c r="B1059" s="31"/>
      <c r="C1059" s="31"/>
      <c r="D1059" s="28"/>
      <c r="E1059" s="31"/>
      <c r="F1059" s="31"/>
      <c r="G1059" s="31"/>
      <c r="I1059" s="31"/>
      <c r="J1059" s="80"/>
      <c r="K1059" s="80"/>
      <c r="L1059" s="31"/>
      <c r="M1059" s="31"/>
      <c r="N1059" s="80"/>
      <c r="O1059" s="28"/>
      <c r="P1059" s="28"/>
      <c r="Q1059" s="28"/>
      <c r="R1059" s="28"/>
      <c r="S1059" s="28"/>
      <c r="T1059" s="80"/>
      <c r="U1059" s="80"/>
      <c r="V1059" s="28"/>
    </row>
    <row r="1060" ht="12.5" spans="1:22">
      <c r="A1060" s="67"/>
      <c r="B1060" s="31"/>
      <c r="C1060" s="31"/>
      <c r="D1060" s="28"/>
      <c r="E1060" s="31"/>
      <c r="F1060" s="31"/>
      <c r="G1060" s="31"/>
      <c r="I1060" s="31"/>
      <c r="J1060" s="80"/>
      <c r="K1060" s="80"/>
      <c r="L1060" s="31"/>
      <c r="M1060" s="31"/>
      <c r="N1060" s="80"/>
      <c r="O1060" s="28"/>
      <c r="P1060" s="28"/>
      <c r="Q1060" s="28"/>
      <c r="R1060" s="28"/>
      <c r="S1060" s="28"/>
      <c r="T1060" s="80"/>
      <c r="U1060" s="80"/>
      <c r="V1060" s="28"/>
    </row>
    <row r="1061" ht="12.5" spans="1:22">
      <c r="A1061" s="67"/>
      <c r="B1061" s="31"/>
      <c r="C1061" s="31"/>
      <c r="D1061" s="28"/>
      <c r="E1061" s="31"/>
      <c r="F1061" s="31"/>
      <c r="G1061" s="31"/>
      <c r="I1061" s="31"/>
      <c r="J1061" s="80"/>
      <c r="K1061" s="80"/>
      <c r="L1061" s="31"/>
      <c r="M1061" s="31"/>
      <c r="N1061" s="80"/>
      <c r="O1061" s="28"/>
      <c r="P1061" s="28"/>
      <c r="Q1061" s="28"/>
      <c r="R1061" s="28"/>
      <c r="S1061" s="28"/>
      <c r="T1061" s="80"/>
      <c r="U1061" s="80"/>
      <c r="V1061" s="28"/>
    </row>
    <row r="1062" ht="12.5" spans="1:22">
      <c r="A1062" s="67"/>
      <c r="B1062" s="31"/>
      <c r="C1062" s="31"/>
      <c r="D1062" s="28"/>
      <c r="E1062" s="31"/>
      <c r="F1062" s="31"/>
      <c r="G1062" s="31"/>
      <c r="I1062" s="31"/>
      <c r="J1062" s="80"/>
      <c r="K1062" s="80"/>
      <c r="L1062" s="31"/>
      <c r="M1062" s="31"/>
      <c r="N1062" s="80"/>
      <c r="O1062" s="28"/>
      <c r="P1062" s="28"/>
      <c r="Q1062" s="28"/>
      <c r="R1062" s="28"/>
      <c r="S1062" s="28"/>
      <c r="T1062" s="80"/>
      <c r="U1062" s="80"/>
      <c r="V1062" s="28"/>
    </row>
    <row r="1063" ht="12.5" spans="1:22">
      <c r="A1063" s="67"/>
      <c r="B1063" s="31"/>
      <c r="C1063" s="31"/>
      <c r="D1063" s="28"/>
      <c r="E1063" s="31"/>
      <c r="F1063" s="31"/>
      <c r="G1063" s="31"/>
      <c r="I1063" s="31"/>
      <c r="J1063" s="80"/>
      <c r="K1063" s="80"/>
      <c r="L1063" s="31"/>
      <c r="M1063" s="31"/>
      <c r="N1063" s="80"/>
      <c r="O1063" s="28"/>
      <c r="P1063" s="28"/>
      <c r="Q1063" s="28"/>
      <c r="R1063" s="28"/>
      <c r="S1063" s="28"/>
      <c r="T1063" s="80"/>
      <c r="U1063" s="80"/>
      <c r="V1063" s="28"/>
    </row>
    <row r="1064" ht="12.5" spans="1:22">
      <c r="A1064" s="67"/>
      <c r="B1064" s="31"/>
      <c r="C1064" s="31"/>
      <c r="D1064" s="28"/>
      <c r="E1064" s="31"/>
      <c r="F1064" s="31"/>
      <c r="G1064" s="31"/>
      <c r="I1064" s="31"/>
      <c r="J1064" s="80"/>
      <c r="K1064" s="80"/>
      <c r="L1064" s="31"/>
      <c r="M1064" s="31"/>
      <c r="N1064" s="80"/>
      <c r="O1064" s="28"/>
      <c r="P1064" s="28"/>
      <c r="Q1064" s="28"/>
      <c r="R1064" s="28"/>
      <c r="S1064" s="28"/>
      <c r="T1064" s="80"/>
      <c r="U1064" s="80"/>
      <c r="V1064" s="28"/>
    </row>
    <row r="1065" ht="12.5" spans="1:22">
      <c r="A1065" s="67"/>
      <c r="B1065" s="31"/>
      <c r="C1065" s="31"/>
      <c r="D1065" s="28"/>
      <c r="E1065" s="31"/>
      <c r="F1065" s="31"/>
      <c r="G1065" s="31"/>
      <c r="I1065" s="31"/>
      <c r="J1065" s="80"/>
      <c r="K1065" s="80"/>
      <c r="L1065" s="31"/>
      <c r="M1065" s="31"/>
      <c r="N1065" s="80"/>
      <c r="O1065" s="28"/>
      <c r="P1065" s="28"/>
      <c r="Q1065" s="28"/>
      <c r="R1065" s="28"/>
      <c r="S1065" s="28"/>
      <c r="T1065" s="80"/>
      <c r="U1065" s="80"/>
      <c r="V1065" s="28"/>
    </row>
    <row r="1066" ht="12.5" spans="1:22">
      <c r="A1066" s="67"/>
      <c r="B1066" s="31"/>
      <c r="C1066" s="31"/>
      <c r="D1066" s="28"/>
      <c r="E1066" s="31"/>
      <c r="F1066" s="31"/>
      <c r="G1066" s="31"/>
      <c r="I1066" s="31"/>
      <c r="J1066" s="80"/>
      <c r="K1066" s="80"/>
      <c r="L1066" s="31"/>
      <c r="M1066" s="31"/>
      <c r="N1066" s="80"/>
      <c r="O1066" s="28"/>
      <c r="P1066" s="28"/>
      <c r="Q1066" s="28"/>
      <c r="R1066" s="28"/>
      <c r="S1066" s="28"/>
      <c r="T1066" s="80"/>
      <c r="U1066" s="80"/>
      <c r="V1066" s="28"/>
    </row>
    <row r="1067" ht="12.5" spans="1:22">
      <c r="A1067" s="67"/>
      <c r="B1067" s="31"/>
      <c r="C1067" s="31"/>
      <c r="D1067" s="28"/>
      <c r="E1067" s="31"/>
      <c r="F1067" s="31"/>
      <c r="G1067" s="31"/>
      <c r="I1067" s="31"/>
      <c r="J1067" s="80"/>
      <c r="K1067" s="80"/>
      <c r="L1067" s="31"/>
      <c r="M1067" s="31"/>
      <c r="N1067" s="80"/>
      <c r="O1067" s="28"/>
      <c r="P1067" s="28"/>
      <c r="Q1067" s="28"/>
      <c r="R1067" s="28"/>
      <c r="S1067" s="28"/>
      <c r="T1067" s="80"/>
      <c r="U1067" s="80"/>
      <c r="V1067" s="28"/>
    </row>
    <row r="1068" ht="12.5" spans="1:22">
      <c r="A1068" s="67"/>
      <c r="B1068" s="31"/>
      <c r="C1068" s="31"/>
      <c r="D1068" s="28"/>
      <c r="E1068" s="31"/>
      <c r="F1068" s="31"/>
      <c r="G1068" s="31"/>
      <c r="I1068" s="31"/>
      <c r="J1068" s="80"/>
      <c r="K1068" s="80"/>
      <c r="L1068" s="31"/>
      <c r="M1068" s="31"/>
      <c r="N1068" s="80"/>
      <c r="O1068" s="28"/>
      <c r="P1068" s="28"/>
      <c r="Q1068" s="28"/>
      <c r="R1068" s="28"/>
      <c r="S1068" s="28"/>
      <c r="T1068" s="80"/>
      <c r="U1068" s="80"/>
      <c r="V1068" s="28"/>
    </row>
    <row r="1069" ht="12.5" spans="1:22">
      <c r="A1069" s="67"/>
      <c r="B1069" s="31"/>
      <c r="C1069" s="31"/>
      <c r="D1069" s="28"/>
      <c r="E1069" s="31"/>
      <c r="F1069" s="31"/>
      <c r="G1069" s="31"/>
      <c r="I1069" s="31"/>
      <c r="J1069" s="80"/>
      <c r="K1069" s="80"/>
      <c r="L1069" s="31"/>
      <c r="M1069" s="31"/>
      <c r="N1069" s="80"/>
      <c r="O1069" s="28"/>
      <c r="P1069" s="28"/>
      <c r="Q1069" s="28"/>
      <c r="R1069" s="28"/>
      <c r="S1069" s="28"/>
      <c r="T1069" s="80"/>
      <c r="U1069" s="80"/>
      <c r="V1069" s="28"/>
    </row>
    <row r="1070" ht="12.5" spans="1:22">
      <c r="A1070" s="67"/>
      <c r="B1070" s="31"/>
      <c r="C1070" s="31"/>
      <c r="D1070" s="28"/>
      <c r="E1070" s="31"/>
      <c r="F1070" s="31"/>
      <c r="G1070" s="31"/>
      <c r="I1070" s="31"/>
      <c r="J1070" s="80"/>
      <c r="K1070" s="80"/>
      <c r="L1070" s="31"/>
      <c r="M1070" s="31"/>
      <c r="N1070" s="80"/>
      <c r="O1070" s="28"/>
      <c r="P1070" s="28"/>
      <c r="Q1070" s="28"/>
      <c r="R1070" s="28"/>
      <c r="S1070" s="28"/>
      <c r="T1070" s="80"/>
      <c r="U1070" s="80"/>
      <c r="V1070" s="28"/>
    </row>
    <row r="1071" ht="12.5" spans="1:22">
      <c r="A1071" s="67"/>
      <c r="B1071" s="31"/>
      <c r="C1071" s="31"/>
      <c r="D1071" s="28"/>
      <c r="E1071" s="31"/>
      <c r="F1071" s="31"/>
      <c r="G1071" s="31"/>
      <c r="I1071" s="31"/>
      <c r="J1071" s="80"/>
      <c r="K1071" s="80"/>
      <c r="L1071" s="31"/>
      <c r="M1071" s="31"/>
      <c r="N1071" s="80"/>
      <c r="O1071" s="28"/>
      <c r="P1071" s="28"/>
      <c r="Q1071" s="28"/>
      <c r="R1071" s="28"/>
      <c r="S1071" s="28"/>
      <c r="T1071" s="80"/>
      <c r="U1071" s="80"/>
      <c r="V1071" s="28"/>
    </row>
    <row r="1072" ht="12.5" spans="1:22">
      <c r="A1072" s="67"/>
      <c r="B1072" s="31"/>
      <c r="C1072" s="31"/>
      <c r="D1072" s="28"/>
      <c r="E1072" s="31"/>
      <c r="F1072" s="31"/>
      <c r="G1072" s="31"/>
      <c r="I1072" s="31"/>
      <c r="J1072" s="80"/>
      <c r="K1072" s="80"/>
      <c r="L1072" s="31"/>
      <c r="M1072" s="31"/>
      <c r="N1072" s="80"/>
      <c r="O1072" s="28"/>
      <c r="P1072" s="28"/>
      <c r="Q1072" s="28"/>
      <c r="R1072" s="28"/>
      <c r="S1072" s="28"/>
      <c r="T1072" s="80"/>
      <c r="U1072" s="80"/>
      <c r="V1072" s="28"/>
    </row>
    <row r="1073" ht="12.5" spans="1:22">
      <c r="A1073" s="67"/>
      <c r="B1073" s="31"/>
      <c r="C1073" s="31"/>
      <c r="D1073" s="28"/>
      <c r="E1073" s="31"/>
      <c r="F1073" s="31"/>
      <c r="G1073" s="31"/>
      <c r="I1073" s="31"/>
      <c r="J1073" s="80"/>
      <c r="K1073" s="80"/>
      <c r="L1073" s="31"/>
      <c r="M1073" s="31"/>
      <c r="N1073" s="80"/>
      <c r="O1073" s="28"/>
      <c r="P1073" s="28"/>
      <c r="Q1073" s="28"/>
      <c r="R1073" s="28"/>
      <c r="S1073" s="28"/>
      <c r="T1073" s="80"/>
      <c r="U1073" s="80"/>
      <c r="V1073" s="28"/>
    </row>
    <row r="1074" ht="12.5" spans="1:22">
      <c r="A1074" s="67"/>
      <c r="B1074" s="31"/>
      <c r="C1074" s="31"/>
      <c r="D1074" s="28"/>
      <c r="E1074" s="31"/>
      <c r="F1074" s="31"/>
      <c r="G1074" s="31"/>
      <c r="I1074" s="31"/>
      <c r="J1074" s="80"/>
      <c r="K1074" s="80"/>
      <c r="L1074" s="31"/>
      <c r="M1074" s="31"/>
      <c r="N1074" s="80"/>
      <c r="O1074" s="28"/>
      <c r="P1074" s="28"/>
      <c r="Q1074" s="28"/>
      <c r="R1074" s="28"/>
      <c r="S1074" s="28"/>
      <c r="T1074" s="80"/>
      <c r="U1074" s="80"/>
      <c r="V1074" s="28"/>
    </row>
    <row r="1075" ht="12.5" spans="1:22">
      <c r="A1075" s="67"/>
      <c r="B1075" s="31"/>
      <c r="C1075" s="31"/>
      <c r="D1075" s="28"/>
      <c r="E1075" s="31"/>
      <c r="F1075" s="31"/>
      <c r="G1075" s="31"/>
      <c r="I1075" s="31"/>
      <c r="J1075" s="80"/>
      <c r="K1075" s="80"/>
      <c r="L1075" s="31"/>
      <c r="M1075" s="31"/>
      <c r="N1075" s="80"/>
      <c r="O1075" s="28"/>
      <c r="P1075" s="28"/>
      <c r="Q1075" s="28"/>
      <c r="R1075" s="28"/>
      <c r="S1075" s="28"/>
      <c r="T1075" s="80"/>
      <c r="U1075" s="80"/>
      <c r="V1075" s="28"/>
    </row>
    <row r="1076" ht="12.5" spans="1:22">
      <c r="A1076" s="67"/>
      <c r="B1076" s="31"/>
      <c r="C1076" s="31"/>
      <c r="D1076" s="28"/>
      <c r="E1076" s="31"/>
      <c r="F1076" s="31"/>
      <c r="G1076" s="31"/>
      <c r="I1076" s="31"/>
      <c r="J1076" s="80"/>
      <c r="K1076" s="80"/>
      <c r="L1076" s="31"/>
      <c r="M1076" s="31"/>
      <c r="N1076" s="80"/>
      <c r="O1076" s="28"/>
      <c r="P1076" s="28"/>
      <c r="Q1076" s="28"/>
      <c r="R1076" s="28"/>
      <c r="S1076" s="28"/>
      <c r="T1076" s="80"/>
      <c r="U1076" s="80"/>
      <c r="V1076" s="28"/>
    </row>
    <row r="1077" ht="12.5" spans="1:22">
      <c r="A1077" s="67"/>
      <c r="B1077" s="31"/>
      <c r="C1077" s="31"/>
      <c r="D1077" s="28"/>
      <c r="E1077" s="31"/>
      <c r="F1077" s="31"/>
      <c r="G1077" s="31"/>
      <c r="I1077" s="31"/>
      <c r="J1077" s="80"/>
      <c r="K1077" s="80"/>
      <c r="L1077" s="31"/>
      <c r="M1077" s="31"/>
      <c r="N1077" s="80"/>
      <c r="O1077" s="28"/>
      <c r="P1077" s="28"/>
      <c r="Q1077" s="28"/>
      <c r="R1077" s="28"/>
      <c r="S1077" s="28"/>
      <c r="T1077" s="80"/>
      <c r="U1077" s="80"/>
      <c r="V1077" s="28"/>
    </row>
    <row r="1078" ht="12.5" spans="1:22">
      <c r="A1078" s="67"/>
      <c r="B1078" s="31"/>
      <c r="C1078" s="31"/>
      <c r="D1078" s="28"/>
      <c r="E1078" s="31"/>
      <c r="F1078" s="31"/>
      <c r="G1078" s="31"/>
      <c r="I1078" s="31"/>
      <c r="J1078" s="80"/>
      <c r="K1078" s="80"/>
      <c r="L1078" s="31"/>
      <c r="M1078" s="31"/>
      <c r="N1078" s="80"/>
      <c r="O1078" s="28"/>
      <c r="P1078" s="28"/>
      <c r="Q1078" s="28"/>
      <c r="R1078" s="28"/>
      <c r="S1078" s="28"/>
      <c r="T1078" s="80"/>
      <c r="U1078" s="80"/>
      <c r="V1078" s="28"/>
    </row>
    <row r="1079" ht="12.5" spans="1:22">
      <c r="A1079" s="67"/>
      <c r="B1079" s="31"/>
      <c r="C1079" s="31"/>
      <c r="D1079" s="28"/>
      <c r="E1079" s="31"/>
      <c r="F1079" s="31"/>
      <c r="G1079" s="31"/>
      <c r="I1079" s="31"/>
      <c r="J1079" s="80"/>
      <c r="K1079" s="80"/>
      <c r="L1079" s="31"/>
      <c r="M1079" s="31"/>
      <c r="N1079" s="80"/>
      <c r="O1079" s="28"/>
      <c r="P1079" s="28"/>
      <c r="Q1079" s="28"/>
      <c r="R1079" s="28"/>
      <c r="S1079" s="28"/>
      <c r="T1079" s="80"/>
      <c r="U1079" s="80"/>
      <c r="V1079" s="28"/>
    </row>
    <row r="1080" ht="12.5" spans="1:22">
      <c r="A1080" s="67"/>
      <c r="B1080" s="31"/>
      <c r="C1080" s="31"/>
      <c r="D1080" s="28"/>
      <c r="E1080" s="31"/>
      <c r="F1080" s="31"/>
      <c r="G1080" s="31"/>
      <c r="I1080" s="31"/>
      <c r="J1080" s="80"/>
      <c r="K1080" s="80"/>
      <c r="L1080" s="31"/>
      <c r="M1080" s="31"/>
      <c r="N1080" s="80"/>
      <c r="O1080" s="28"/>
      <c r="P1080" s="28"/>
      <c r="Q1080" s="28"/>
      <c r="R1080" s="28"/>
      <c r="S1080" s="28"/>
      <c r="T1080" s="80"/>
      <c r="U1080" s="80"/>
      <c r="V1080" s="28"/>
    </row>
    <row r="1081" ht="12.5" spans="1:22">
      <c r="A1081" s="67"/>
      <c r="B1081" s="31"/>
      <c r="C1081" s="31"/>
      <c r="D1081" s="28"/>
      <c r="E1081" s="31"/>
      <c r="F1081" s="31"/>
      <c r="G1081" s="31"/>
      <c r="I1081" s="31"/>
      <c r="J1081" s="80"/>
      <c r="K1081" s="80"/>
      <c r="L1081" s="31"/>
      <c r="M1081" s="31"/>
      <c r="N1081" s="80"/>
      <c r="O1081" s="28"/>
      <c r="P1081" s="28"/>
      <c r="Q1081" s="28"/>
      <c r="R1081" s="28"/>
      <c r="S1081" s="28"/>
      <c r="T1081" s="80"/>
      <c r="U1081" s="80"/>
      <c r="V1081" s="28"/>
    </row>
    <row r="1082" ht="12.5" spans="1:22">
      <c r="A1082" s="67"/>
      <c r="B1082" s="31"/>
      <c r="C1082" s="31"/>
      <c r="D1082" s="28"/>
      <c r="E1082" s="31"/>
      <c r="F1082" s="31"/>
      <c r="G1082" s="31"/>
      <c r="I1082" s="31"/>
      <c r="J1082" s="80"/>
      <c r="K1082" s="80"/>
      <c r="L1082" s="31"/>
      <c r="M1082" s="31"/>
      <c r="N1082" s="80"/>
      <c r="O1082" s="28"/>
      <c r="P1082" s="28"/>
      <c r="Q1082" s="28"/>
      <c r="R1082" s="28"/>
      <c r="S1082" s="28"/>
      <c r="T1082" s="80"/>
      <c r="U1082" s="80"/>
      <c r="V1082" s="28"/>
    </row>
    <row r="1083" ht="12.5" spans="1:22">
      <c r="A1083" s="67"/>
      <c r="B1083" s="31"/>
      <c r="C1083" s="31"/>
      <c r="D1083" s="28"/>
      <c r="E1083" s="31"/>
      <c r="F1083" s="31"/>
      <c r="G1083" s="31"/>
      <c r="I1083" s="31"/>
      <c r="J1083" s="80"/>
      <c r="K1083" s="80"/>
      <c r="L1083" s="31"/>
      <c r="M1083" s="31"/>
      <c r="N1083" s="80"/>
      <c r="O1083" s="28"/>
      <c r="P1083" s="28"/>
      <c r="Q1083" s="28"/>
      <c r="R1083" s="28"/>
      <c r="S1083" s="28"/>
      <c r="T1083" s="80"/>
      <c r="U1083" s="80"/>
      <c r="V1083" s="28"/>
    </row>
    <row r="1084" ht="12.5" spans="1:22">
      <c r="A1084" s="67"/>
      <c r="B1084" s="31"/>
      <c r="C1084" s="31"/>
      <c r="D1084" s="28"/>
      <c r="E1084" s="31"/>
      <c r="F1084" s="31"/>
      <c r="G1084" s="31"/>
      <c r="I1084" s="31"/>
      <c r="J1084" s="80"/>
      <c r="K1084" s="80"/>
      <c r="L1084" s="31"/>
      <c r="M1084" s="31"/>
      <c r="N1084" s="80"/>
      <c r="O1084" s="28"/>
      <c r="P1084" s="28"/>
      <c r="Q1084" s="28"/>
      <c r="R1084" s="28"/>
      <c r="S1084" s="28"/>
      <c r="T1084" s="80"/>
      <c r="U1084" s="80"/>
      <c r="V1084" s="28"/>
    </row>
    <row r="1085" ht="12.5" spans="1:22">
      <c r="A1085" s="67"/>
      <c r="B1085" s="31"/>
      <c r="C1085" s="31"/>
      <c r="D1085" s="28"/>
      <c r="E1085" s="31"/>
      <c r="F1085" s="31"/>
      <c r="G1085" s="31"/>
      <c r="I1085" s="31"/>
      <c r="J1085" s="80"/>
      <c r="K1085" s="80"/>
      <c r="L1085" s="31"/>
      <c r="M1085" s="31"/>
      <c r="N1085" s="80"/>
      <c r="O1085" s="28"/>
      <c r="P1085" s="28"/>
      <c r="Q1085" s="28"/>
      <c r="R1085" s="28"/>
      <c r="S1085" s="28"/>
      <c r="T1085" s="80"/>
      <c r="U1085" s="80"/>
      <c r="V1085" s="28"/>
    </row>
    <row r="1086" ht="12.5" spans="1:22">
      <c r="A1086" s="67"/>
      <c r="B1086" s="31"/>
      <c r="C1086" s="31"/>
      <c r="D1086" s="28"/>
      <c r="E1086" s="31"/>
      <c r="F1086" s="31"/>
      <c r="G1086" s="31"/>
      <c r="I1086" s="31"/>
      <c r="J1086" s="80"/>
      <c r="K1086" s="80"/>
      <c r="L1086" s="31"/>
      <c r="M1086" s="31"/>
      <c r="N1086" s="80"/>
      <c r="O1086" s="28"/>
      <c r="P1086" s="28"/>
      <c r="Q1086" s="28"/>
      <c r="R1086" s="28"/>
      <c r="S1086" s="28"/>
      <c r="T1086" s="80"/>
      <c r="U1086" s="80"/>
      <c r="V1086" s="28"/>
    </row>
    <row r="1087" ht="12.5" spans="1:22">
      <c r="A1087" s="67"/>
      <c r="B1087" s="31"/>
      <c r="C1087" s="31"/>
      <c r="D1087" s="28"/>
      <c r="E1087" s="31"/>
      <c r="F1087" s="31"/>
      <c r="G1087" s="31"/>
      <c r="I1087" s="31"/>
      <c r="J1087" s="80"/>
      <c r="K1087" s="80"/>
      <c r="L1087" s="31"/>
      <c r="M1087" s="31"/>
      <c r="N1087" s="80"/>
      <c r="O1087" s="28"/>
      <c r="P1087" s="28"/>
      <c r="Q1087" s="28"/>
      <c r="R1087" s="28"/>
      <c r="S1087" s="28"/>
      <c r="T1087" s="80"/>
      <c r="U1087" s="80"/>
      <c r="V1087" s="28"/>
    </row>
    <row r="1088" ht="12.5" spans="1:22">
      <c r="A1088" s="67"/>
      <c r="B1088" s="31"/>
      <c r="C1088" s="31"/>
      <c r="D1088" s="28"/>
      <c r="E1088" s="31"/>
      <c r="F1088" s="31"/>
      <c r="G1088" s="31"/>
      <c r="I1088" s="31"/>
      <c r="J1088" s="80"/>
      <c r="K1088" s="80"/>
      <c r="L1088" s="31"/>
      <c r="M1088" s="31"/>
      <c r="N1088" s="80"/>
      <c r="O1088" s="28"/>
      <c r="P1088" s="28"/>
      <c r="Q1088" s="28"/>
      <c r="R1088" s="28"/>
      <c r="S1088" s="28"/>
      <c r="T1088" s="80"/>
      <c r="U1088" s="80"/>
      <c r="V1088" s="28"/>
    </row>
    <row r="1089" ht="12.5" spans="1:22">
      <c r="A1089" s="67"/>
      <c r="B1089" s="31"/>
      <c r="C1089" s="31"/>
      <c r="D1089" s="28"/>
      <c r="E1089" s="31"/>
      <c r="F1089" s="31"/>
      <c r="G1089" s="31"/>
      <c r="I1089" s="31"/>
      <c r="J1089" s="80"/>
      <c r="K1089" s="80"/>
      <c r="L1089" s="31"/>
      <c r="M1089" s="31"/>
      <c r="N1089" s="80"/>
      <c r="O1089" s="28"/>
      <c r="P1089" s="28"/>
      <c r="Q1089" s="28"/>
      <c r="R1089" s="28"/>
      <c r="S1089" s="28"/>
      <c r="T1089" s="80"/>
      <c r="U1089" s="80"/>
      <c r="V1089" s="28"/>
    </row>
    <row r="1090" ht="12.5" spans="1:22">
      <c r="A1090" s="67"/>
      <c r="B1090" s="31"/>
      <c r="C1090" s="31"/>
      <c r="D1090" s="28"/>
      <c r="E1090" s="31"/>
      <c r="F1090" s="31"/>
      <c r="G1090" s="31"/>
      <c r="I1090" s="31"/>
      <c r="J1090" s="80"/>
      <c r="K1090" s="80"/>
      <c r="L1090" s="31"/>
      <c r="M1090" s="31"/>
      <c r="N1090" s="80"/>
      <c r="O1090" s="28"/>
      <c r="P1090" s="28"/>
      <c r="Q1090" s="28"/>
      <c r="R1090" s="28"/>
      <c r="S1090" s="28"/>
      <c r="T1090" s="80"/>
      <c r="U1090" s="80"/>
      <c r="V1090" s="28"/>
    </row>
    <row r="1091" ht="12.5" spans="1:22">
      <c r="A1091" s="67"/>
      <c r="B1091" s="31"/>
      <c r="C1091" s="31"/>
      <c r="D1091" s="28"/>
      <c r="E1091" s="31"/>
      <c r="F1091" s="31"/>
      <c r="G1091" s="31"/>
      <c r="I1091" s="31"/>
      <c r="J1091" s="80"/>
      <c r="K1091" s="80"/>
      <c r="L1091" s="31"/>
      <c r="M1091" s="31"/>
      <c r="N1091" s="80"/>
      <c r="O1091" s="28"/>
      <c r="P1091" s="28"/>
      <c r="Q1091" s="28"/>
      <c r="R1091" s="28"/>
      <c r="S1091" s="28"/>
      <c r="T1091" s="80"/>
      <c r="U1091" s="80"/>
      <c r="V1091" s="28"/>
    </row>
    <row r="1092" ht="12.5" spans="1:22">
      <c r="A1092" s="67"/>
      <c r="B1092" s="31"/>
      <c r="C1092" s="31"/>
      <c r="D1092" s="28"/>
      <c r="E1092" s="31"/>
      <c r="F1092" s="31"/>
      <c r="G1092" s="31"/>
      <c r="I1092" s="31"/>
      <c r="J1092" s="80"/>
      <c r="K1092" s="80"/>
      <c r="L1092" s="31"/>
      <c r="M1092" s="31"/>
      <c r="N1092" s="80"/>
      <c r="O1092" s="28"/>
      <c r="P1092" s="28"/>
      <c r="Q1092" s="28"/>
      <c r="R1092" s="28"/>
      <c r="S1092" s="28"/>
      <c r="T1092" s="80"/>
      <c r="U1092" s="80"/>
      <c r="V1092" s="28"/>
    </row>
    <row r="1093" ht="12.5" spans="1:22">
      <c r="A1093" s="67"/>
      <c r="B1093" s="31"/>
      <c r="C1093" s="31"/>
      <c r="D1093" s="28"/>
      <c r="E1093" s="31"/>
      <c r="F1093" s="31"/>
      <c r="G1093" s="31"/>
      <c r="I1093" s="31"/>
      <c r="J1093" s="80"/>
      <c r="K1093" s="80"/>
      <c r="L1093" s="31"/>
      <c r="M1093" s="31"/>
      <c r="N1093" s="80"/>
      <c r="O1093" s="28"/>
      <c r="P1093" s="28"/>
      <c r="Q1093" s="28"/>
      <c r="R1093" s="28"/>
      <c r="S1093" s="28"/>
      <c r="T1093" s="80"/>
      <c r="U1093" s="80"/>
      <c r="V1093" s="28"/>
    </row>
    <row r="1094" ht="12.5" spans="1:22">
      <c r="A1094" s="67"/>
      <c r="B1094" s="31"/>
      <c r="C1094" s="31"/>
      <c r="D1094" s="28"/>
      <c r="E1094" s="31"/>
      <c r="F1094" s="31"/>
      <c r="G1094" s="31"/>
      <c r="I1094" s="31"/>
      <c r="J1094" s="80"/>
      <c r="K1094" s="80"/>
      <c r="L1094" s="31"/>
      <c r="M1094" s="31"/>
      <c r="N1094" s="80"/>
      <c r="O1094" s="28"/>
      <c r="P1094" s="28"/>
      <c r="Q1094" s="28"/>
      <c r="R1094" s="28"/>
      <c r="S1094" s="28"/>
      <c r="T1094" s="80"/>
      <c r="U1094" s="80"/>
      <c r="V1094" s="28"/>
    </row>
    <row r="1095" ht="12.5" spans="1:22">
      <c r="A1095" s="67"/>
      <c r="B1095" s="31"/>
      <c r="C1095" s="31"/>
      <c r="D1095" s="28"/>
      <c r="E1095" s="31"/>
      <c r="F1095" s="31"/>
      <c r="G1095" s="31"/>
      <c r="I1095" s="31"/>
      <c r="J1095" s="80"/>
      <c r="K1095" s="80"/>
      <c r="L1095" s="31"/>
      <c r="M1095" s="31"/>
      <c r="N1095" s="80"/>
      <c r="O1095" s="28"/>
      <c r="P1095" s="28"/>
      <c r="Q1095" s="28"/>
      <c r="R1095" s="28"/>
      <c r="S1095" s="28"/>
      <c r="T1095" s="80"/>
      <c r="U1095" s="80"/>
      <c r="V1095" s="28"/>
    </row>
    <row r="1096" ht="12.5" spans="1:22">
      <c r="A1096" s="67"/>
      <c r="B1096" s="31"/>
      <c r="C1096" s="31"/>
      <c r="D1096" s="28"/>
      <c r="E1096" s="31"/>
      <c r="F1096" s="31"/>
      <c r="G1096" s="31"/>
      <c r="I1096" s="31"/>
      <c r="J1096" s="80"/>
      <c r="K1096" s="80"/>
      <c r="L1096" s="31"/>
      <c r="M1096" s="31"/>
      <c r="N1096" s="80"/>
      <c r="O1096" s="28"/>
      <c r="P1096" s="28"/>
      <c r="Q1096" s="28"/>
      <c r="R1096" s="28"/>
      <c r="S1096" s="28"/>
      <c r="T1096" s="80"/>
      <c r="U1096" s="80"/>
      <c r="V1096" s="28"/>
    </row>
    <row r="1097" ht="12.5" spans="1:22">
      <c r="A1097" s="67"/>
      <c r="B1097" s="31"/>
      <c r="C1097" s="31"/>
      <c r="D1097" s="28"/>
      <c r="E1097" s="31"/>
      <c r="F1097" s="31"/>
      <c r="G1097" s="31"/>
      <c r="I1097" s="31"/>
      <c r="J1097" s="80"/>
      <c r="K1097" s="80"/>
      <c r="L1097" s="31"/>
      <c r="M1097" s="31"/>
      <c r="N1097" s="80"/>
      <c r="O1097" s="28"/>
      <c r="P1097" s="28"/>
      <c r="Q1097" s="28"/>
      <c r="R1097" s="28"/>
      <c r="S1097" s="28"/>
      <c r="T1097" s="80"/>
      <c r="U1097" s="80"/>
      <c r="V1097" s="28"/>
    </row>
    <row r="1098" ht="12.5" spans="1:22">
      <c r="A1098" s="67"/>
      <c r="B1098" s="31"/>
      <c r="C1098" s="31"/>
      <c r="D1098" s="28"/>
      <c r="E1098" s="31"/>
      <c r="F1098" s="31"/>
      <c r="G1098" s="31"/>
      <c r="I1098" s="31"/>
      <c r="J1098" s="80"/>
      <c r="K1098" s="80"/>
      <c r="L1098" s="31"/>
      <c r="M1098" s="31"/>
      <c r="N1098" s="80"/>
      <c r="O1098" s="28"/>
      <c r="P1098" s="28"/>
      <c r="Q1098" s="28"/>
      <c r="R1098" s="28"/>
      <c r="S1098" s="28"/>
      <c r="T1098" s="80"/>
      <c r="U1098" s="80"/>
      <c r="V1098" s="28"/>
    </row>
    <row r="1099" ht="12.5" spans="1:22">
      <c r="A1099" s="67"/>
      <c r="B1099" s="31"/>
      <c r="C1099" s="31"/>
      <c r="D1099" s="28"/>
      <c r="E1099" s="31"/>
      <c r="F1099" s="31"/>
      <c r="G1099" s="31"/>
      <c r="I1099" s="31"/>
      <c r="J1099" s="80"/>
      <c r="K1099" s="80"/>
      <c r="L1099" s="31"/>
      <c r="M1099" s="31"/>
      <c r="N1099" s="80"/>
      <c r="O1099" s="28"/>
      <c r="P1099" s="28"/>
      <c r="Q1099" s="28"/>
      <c r="R1099" s="28"/>
      <c r="S1099" s="28"/>
      <c r="T1099" s="80"/>
      <c r="U1099" s="80"/>
      <c r="V1099" s="28"/>
    </row>
    <row r="1100" ht="12.5" spans="1:22">
      <c r="A1100" s="67"/>
      <c r="B1100" s="31"/>
      <c r="C1100" s="31"/>
      <c r="D1100" s="28"/>
      <c r="E1100" s="31"/>
      <c r="F1100" s="31"/>
      <c r="G1100" s="31"/>
      <c r="I1100" s="31"/>
      <c r="J1100" s="80"/>
      <c r="K1100" s="80"/>
      <c r="L1100" s="31"/>
      <c r="M1100" s="31"/>
      <c r="N1100" s="80"/>
      <c r="O1100" s="28"/>
      <c r="P1100" s="28"/>
      <c r="Q1100" s="28"/>
      <c r="R1100" s="28"/>
      <c r="S1100" s="28"/>
      <c r="T1100" s="80"/>
      <c r="U1100" s="80"/>
      <c r="V1100" s="28"/>
    </row>
    <row r="1101" ht="12.5" spans="1:22">
      <c r="A1101" s="67"/>
      <c r="B1101" s="31"/>
      <c r="C1101" s="31"/>
      <c r="D1101" s="28"/>
      <c r="E1101" s="31"/>
      <c r="F1101" s="31"/>
      <c r="G1101" s="31"/>
      <c r="I1101" s="31"/>
      <c r="J1101" s="80"/>
      <c r="K1101" s="80"/>
      <c r="L1101" s="31"/>
      <c r="M1101" s="31"/>
      <c r="N1101" s="80"/>
      <c r="O1101" s="28"/>
      <c r="P1101" s="28"/>
      <c r="Q1101" s="28"/>
      <c r="R1101" s="28"/>
      <c r="S1101" s="28"/>
      <c r="T1101" s="80"/>
      <c r="U1101" s="80"/>
      <c r="V1101" s="28"/>
    </row>
    <row r="1102" ht="12.5" spans="1:22">
      <c r="A1102" s="67"/>
      <c r="B1102" s="31"/>
      <c r="C1102" s="31"/>
      <c r="D1102" s="28"/>
      <c r="E1102" s="31"/>
      <c r="F1102" s="31"/>
      <c r="G1102" s="31"/>
      <c r="I1102" s="31"/>
      <c r="J1102" s="80"/>
      <c r="K1102" s="80"/>
      <c r="L1102" s="31"/>
      <c r="M1102" s="31"/>
      <c r="N1102" s="80"/>
      <c r="O1102" s="28"/>
      <c r="P1102" s="28"/>
      <c r="Q1102" s="28"/>
      <c r="R1102" s="28"/>
      <c r="S1102" s="28"/>
      <c r="T1102" s="80"/>
      <c r="U1102" s="80"/>
      <c r="V1102" s="28"/>
    </row>
    <row r="1103" ht="12.5" spans="1:22">
      <c r="A1103" s="67"/>
      <c r="B1103" s="31"/>
      <c r="C1103" s="31"/>
      <c r="D1103" s="28"/>
      <c r="E1103" s="31"/>
      <c r="F1103" s="31"/>
      <c r="G1103" s="31"/>
      <c r="I1103" s="31"/>
      <c r="J1103" s="80"/>
      <c r="K1103" s="80"/>
      <c r="L1103" s="31"/>
      <c r="M1103" s="31"/>
      <c r="N1103" s="80"/>
      <c r="O1103" s="28"/>
      <c r="P1103" s="28"/>
      <c r="Q1103" s="28"/>
      <c r="R1103" s="28"/>
      <c r="S1103" s="28"/>
      <c r="T1103" s="80"/>
      <c r="U1103" s="80"/>
      <c r="V1103" s="28"/>
    </row>
    <row r="1104" ht="12.5" spans="1:22">
      <c r="A1104" s="67"/>
      <c r="B1104" s="31"/>
      <c r="C1104" s="31"/>
      <c r="D1104" s="28"/>
      <c r="E1104" s="31"/>
      <c r="F1104" s="31"/>
      <c r="G1104" s="31"/>
      <c r="I1104" s="31"/>
      <c r="J1104" s="80"/>
      <c r="K1104" s="80"/>
      <c r="L1104" s="31"/>
      <c r="M1104" s="31"/>
      <c r="N1104" s="80"/>
      <c r="O1104" s="28"/>
      <c r="P1104" s="28"/>
      <c r="Q1104" s="28"/>
      <c r="R1104" s="28"/>
      <c r="S1104" s="28"/>
      <c r="T1104" s="80"/>
      <c r="U1104" s="80"/>
      <c r="V1104" s="28"/>
    </row>
    <row r="1105" ht="12.5" spans="1:22">
      <c r="A1105" s="67"/>
      <c r="B1105" s="31"/>
      <c r="C1105" s="31"/>
      <c r="D1105" s="28"/>
      <c r="E1105" s="31"/>
      <c r="F1105" s="31"/>
      <c r="G1105" s="31"/>
      <c r="I1105" s="31"/>
      <c r="J1105" s="80"/>
      <c r="K1105" s="80"/>
      <c r="L1105" s="31"/>
      <c r="M1105" s="31"/>
      <c r="N1105" s="80"/>
      <c r="O1105" s="28"/>
      <c r="P1105" s="28"/>
      <c r="Q1105" s="28"/>
      <c r="R1105" s="28"/>
      <c r="S1105" s="28"/>
      <c r="T1105" s="80"/>
      <c r="U1105" s="80"/>
      <c r="V1105" s="28"/>
    </row>
    <row r="1106" ht="12.5" spans="1:22">
      <c r="A1106" s="67"/>
      <c r="B1106" s="31"/>
      <c r="C1106" s="31"/>
      <c r="D1106" s="28"/>
      <c r="E1106" s="31"/>
      <c r="F1106" s="31"/>
      <c r="G1106" s="31"/>
      <c r="I1106" s="31"/>
      <c r="J1106" s="80"/>
      <c r="K1106" s="80"/>
      <c r="L1106" s="31"/>
      <c r="M1106" s="31"/>
      <c r="N1106" s="80"/>
      <c r="O1106" s="28"/>
      <c r="P1106" s="28"/>
      <c r="Q1106" s="28"/>
      <c r="R1106" s="28"/>
      <c r="S1106" s="28"/>
      <c r="T1106" s="80"/>
      <c r="U1106" s="80"/>
      <c r="V1106" s="28"/>
    </row>
    <row r="1107" ht="12.5" spans="1:22">
      <c r="A1107" s="67"/>
      <c r="B1107" s="31"/>
      <c r="C1107" s="31"/>
      <c r="D1107" s="28"/>
      <c r="E1107" s="31"/>
      <c r="F1107" s="31"/>
      <c r="G1107" s="31"/>
      <c r="I1107" s="31"/>
      <c r="J1107" s="80"/>
      <c r="K1107" s="80"/>
      <c r="L1107" s="31"/>
      <c r="M1107" s="31"/>
      <c r="N1107" s="80"/>
      <c r="O1107" s="28"/>
      <c r="P1107" s="28"/>
      <c r="Q1107" s="28"/>
      <c r="R1107" s="28"/>
      <c r="S1107" s="28"/>
      <c r="T1107" s="80"/>
      <c r="U1107" s="80"/>
      <c r="V1107" s="28"/>
    </row>
    <row r="1108" ht="12.5" spans="1:22">
      <c r="A1108" s="67"/>
      <c r="B1108" s="31"/>
      <c r="C1108" s="31"/>
      <c r="D1108" s="28"/>
      <c r="E1108" s="31"/>
      <c r="F1108" s="31"/>
      <c r="G1108" s="31"/>
      <c r="I1108" s="31"/>
      <c r="J1108" s="80"/>
      <c r="K1108" s="80"/>
      <c r="L1108" s="31"/>
      <c r="M1108" s="31"/>
      <c r="N1108" s="80"/>
      <c r="O1108" s="28"/>
      <c r="P1108" s="28"/>
      <c r="Q1108" s="28"/>
      <c r="R1108" s="28"/>
      <c r="S1108" s="28"/>
      <c r="T1108" s="80"/>
      <c r="U1108" s="80"/>
      <c r="V1108" s="28"/>
    </row>
    <row r="1109" ht="12.5" spans="1:22">
      <c r="A1109" s="67"/>
      <c r="B1109" s="31"/>
      <c r="C1109" s="31"/>
      <c r="D1109" s="28"/>
      <c r="E1109" s="31"/>
      <c r="F1109" s="31"/>
      <c r="G1109" s="31"/>
      <c r="I1109" s="31"/>
      <c r="J1109" s="80"/>
      <c r="K1109" s="80"/>
      <c r="L1109" s="31"/>
      <c r="M1109" s="31"/>
      <c r="N1109" s="80"/>
      <c r="O1109" s="28"/>
      <c r="P1109" s="28"/>
      <c r="Q1109" s="28"/>
      <c r="R1109" s="28"/>
      <c r="S1109" s="28"/>
      <c r="T1109" s="80"/>
      <c r="U1109" s="80"/>
      <c r="V1109" s="28"/>
    </row>
    <row r="1110" ht="12.5" spans="1:22">
      <c r="A1110" s="67"/>
      <c r="B1110" s="31"/>
      <c r="C1110" s="31"/>
      <c r="D1110" s="28"/>
      <c r="E1110" s="31"/>
      <c r="F1110" s="31"/>
      <c r="G1110" s="31"/>
      <c r="I1110" s="31"/>
      <c r="J1110" s="80"/>
      <c r="K1110" s="80"/>
      <c r="L1110" s="31"/>
      <c r="M1110" s="31"/>
      <c r="N1110" s="80"/>
      <c r="O1110" s="28"/>
      <c r="P1110" s="28"/>
      <c r="Q1110" s="28"/>
      <c r="R1110" s="28"/>
      <c r="S1110" s="28"/>
      <c r="T1110" s="80"/>
      <c r="U1110" s="80"/>
      <c r="V1110" s="28"/>
    </row>
    <row r="1111" ht="12.5" spans="1:22">
      <c r="A1111" s="67"/>
      <c r="B1111" s="31"/>
      <c r="C1111" s="31"/>
      <c r="D1111" s="28"/>
      <c r="E1111" s="31"/>
      <c r="F1111" s="31"/>
      <c r="G1111" s="31"/>
      <c r="I1111" s="31"/>
      <c r="J1111" s="80"/>
      <c r="K1111" s="80"/>
      <c r="L1111" s="31"/>
      <c r="M1111" s="31"/>
      <c r="N1111" s="80"/>
      <c r="O1111" s="28"/>
      <c r="P1111" s="28"/>
      <c r="Q1111" s="28"/>
      <c r="R1111" s="28"/>
      <c r="S1111" s="28"/>
      <c r="T1111" s="80"/>
      <c r="U1111" s="80"/>
      <c r="V1111" s="28"/>
    </row>
    <row r="1112" ht="12.5" spans="1:22">
      <c r="A1112" s="67"/>
      <c r="B1112" s="31"/>
      <c r="C1112" s="31"/>
      <c r="D1112" s="28"/>
      <c r="E1112" s="31"/>
      <c r="F1112" s="31"/>
      <c r="G1112" s="31"/>
      <c r="I1112" s="31"/>
      <c r="J1112" s="80"/>
      <c r="K1112" s="80"/>
      <c r="L1112" s="31"/>
      <c r="M1112" s="31"/>
      <c r="N1112" s="80"/>
      <c r="O1112" s="28"/>
      <c r="P1112" s="28"/>
      <c r="Q1112" s="28"/>
      <c r="R1112" s="28"/>
      <c r="S1112" s="28"/>
      <c r="T1112" s="80"/>
      <c r="U1112" s="80"/>
      <c r="V1112" s="28"/>
    </row>
    <row r="1113" ht="12.5" spans="1:22">
      <c r="A1113" s="67"/>
      <c r="B1113" s="31"/>
      <c r="C1113" s="31"/>
      <c r="D1113" s="28"/>
      <c r="E1113" s="31"/>
      <c r="F1113" s="31"/>
      <c r="G1113" s="31"/>
      <c r="I1113" s="31"/>
      <c r="J1113" s="80"/>
      <c r="K1113" s="80"/>
      <c r="L1113" s="31"/>
      <c r="M1113" s="31"/>
      <c r="N1113" s="80"/>
      <c r="O1113" s="28"/>
      <c r="P1113" s="28"/>
      <c r="Q1113" s="28"/>
      <c r="R1113" s="28"/>
      <c r="S1113" s="28"/>
      <c r="T1113" s="80"/>
      <c r="U1113" s="80"/>
      <c r="V1113" s="28"/>
    </row>
    <row r="1114" ht="12.5" spans="1:22">
      <c r="A1114" s="67"/>
      <c r="B1114" s="31"/>
      <c r="C1114" s="31"/>
      <c r="D1114" s="28"/>
      <c r="E1114" s="31"/>
      <c r="F1114" s="31"/>
      <c r="G1114" s="31"/>
      <c r="I1114" s="31"/>
      <c r="J1114" s="80"/>
      <c r="K1114" s="80"/>
      <c r="L1114" s="31"/>
      <c r="M1114" s="31"/>
      <c r="N1114" s="80"/>
      <c r="O1114" s="28"/>
      <c r="P1114" s="28"/>
      <c r="Q1114" s="28"/>
      <c r="R1114" s="28"/>
      <c r="S1114" s="28"/>
      <c r="T1114" s="80"/>
      <c r="U1114" s="80"/>
      <c r="V1114" s="28"/>
    </row>
    <row r="1115" ht="12.5" spans="1:22">
      <c r="A1115" s="67"/>
      <c r="B1115" s="31"/>
      <c r="C1115" s="31"/>
      <c r="D1115" s="28"/>
      <c r="E1115" s="31"/>
      <c r="F1115" s="31"/>
      <c r="G1115" s="31"/>
      <c r="I1115" s="31"/>
      <c r="J1115" s="80"/>
      <c r="K1115" s="80"/>
      <c r="L1115" s="31"/>
      <c r="M1115" s="31"/>
      <c r="N1115" s="80"/>
      <c r="O1115" s="28"/>
      <c r="P1115" s="28"/>
      <c r="Q1115" s="28"/>
      <c r="R1115" s="28"/>
      <c r="S1115" s="28"/>
      <c r="T1115" s="80"/>
      <c r="U1115" s="80"/>
      <c r="V1115" s="28"/>
    </row>
    <row r="1116" ht="12.5" spans="1:22">
      <c r="A1116" s="67"/>
      <c r="B1116" s="31"/>
      <c r="C1116" s="31"/>
      <c r="D1116" s="28"/>
      <c r="E1116" s="31"/>
      <c r="F1116" s="31"/>
      <c r="G1116" s="31"/>
      <c r="I1116" s="31"/>
      <c r="J1116" s="80"/>
      <c r="K1116" s="80"/>
      <c r="L1116" s="31"/>
      <c r="M1116" s="31"/>
      <c r="N1116" s="80"/>
      <c r="O1116" s="28"/>
      <c r="P1116" s="28"/>
      <c r="Q1116" s="28"/>
      <c r="R1116" s="28"/>
      <c r="S1116" s="28"/>
      <c r="T1116" s="80"/>
      <c r="U1116" s="80"/>
      <c r="V1116" s="28"/>
    </row>
    <row r="1117" ht="12.5" spans="1:22">
      <c r="A1117" s="67"/>
      <c r="B1117" s="31"/>
      <c r="C1117" s="31"/>
      <c r="D1117" s="28"/>
      <c r="E1117" s="31"/>
      <c r="F1117" s="31"/>
      <c r="G1117" s="31"/>
      <c r="I1117" s="31"/>
      <c r="J1117" s="80"/>
      <c r="K1117" s="80"/>
      <c r="L1117" s="31"/>
      <c r="M1117" s="31"/>
      <c r="N1117" s="80"/>
      <c r="O1117" s="28"/>
      <c r="P1117" s="28"/>
      <c r="Q1117" s="28"/>
      <c r="R1117" s="28"/>
      <c r="S1117" s="28"/>
      <c r="T1117" s="80"/>
      <c r="U1117" s="80"/>
      <c r="V1117" s="28"/>
    </row>
    <row r="1118" ht="12.5" spans="1:22">
      <c r="A1118" s="67"/>
      <c r="B1118" s="31"/>
      <c r="C1118" s="31"/>
      <c r="D1118" s="28"/>
      <c r="E1118" s="31"/>
      <c r="F1118" s="31"/>
      <c r="G1118" s="31"/>
      <c r="I1118" s="31"/>
      <c r="J1118" s="80"/>
      <c r="K1118" s="80"/>
      <c r="L1118" s="31"/>
      <c r="M1118" s="31"/>
      <c r="N1118" s="80"/>
      <c r="O1118" s="28"/>
      <c r="P1118" s="28"/>
      <c r="Q1118" s="28"/>
      <c r="R1118" s="28"/>
      <c r="S1118" s="28"/>
      <c r="T1118" s="80"/>
      <c r="U1118" s="80"/>
      <c r="V1118" s="28"/>
    </row>
    <row r="1119" ht="12.5" spans="1:22">
      <c r="A1119" s="67"/>
      <c r="B1119" s="31"/>
      <c r="C1119" s="31"/>
      <c r="D1119" s="28"/>
      <c r="E1119" s="31"/>
      <c r="F1119" s="31"/>
      <c r="G1119" s="31"/>
      <c r="I1119" s="31"/>
      <c r="J1119" s="80"/>
      <c r="K1119" s="80"/>
      <c r="L1119" s="31"/>
      <c r="M1119" s="31"/>
      <c r="N1119" s="80"/>
      <c r="O1119" s="28"/>
      <c r="P1119" s="28"/>
      <c r="Q1119" s="28"/>
      <c r="R1119" s="28"/>
      <c r="S1119" s="28"/>
      <c r="T1119" s="80"/>
      <c r="U1119" s="80"/>
      <c r="V1119" s="28"/>
    </row>
    <row r="1120" ht="12.5" spans="1:22">
      <c r="A1120" s="67"/>
      <c r="B1120" s="31"/>
      <c r="C1120" s="31"/>
      <c r="D1120" s="28"/>
      <c r="E1120" s="31"/>
      <c r="F1120" s="31"/>
      <c r="G1120" s="31"/>
      <c r="I1120" s="31"/>
      <c r="J1120" s="80"/>
      <c r="K1120" s="80"/>
      <c r="L1120" s="31"/>
      <c r="M1120" s="31"/>
      <c r="N1120" s="80"/>
      <c r="O1120" s="28"/>
      <c r="P1120" s="28"/>
      <c r="Q1120" s="28"/>
      <c r="R1120" s="28"/>
      <c r="S1120" s="28"/>
      <c r="T1120" s="80"/>
      <c r="U1120" s="80"/>
      <c r="V1120" s="28"/>
    </row>
    <row r="1121" ht="12.5" spans="1:22">
      <c r="A1121" s="67"/>
      <c r="B1121" s="31"/>
      <c r="C1121" s="31"/>
      <c r="D1121" s="28"/>
      <c r="E1121" s="31"/>
      <c r="F1121" s="31"/>
      <c r="G1121" s="31"/>
      <c r="I1121" s="31"/>
      <c r="J1121" s="80"/>
      <c r="K1121" s="80"/>
      <c r="L1121" s="31"/>
      <c r="M1121" s="31"/>
      <c r="N1121" s="80"/>
      <c r="O1121" s="28"/>
      <c r="P1121" s="28"/>
      <c r="Q1121" s="28"/>
      <c r="R1121" s="28"/>
      <c r="S1121" s="28"/>
      <c r="T1121" s="80"/>
      <c r="U1121" s="80"/>
      <c r="V1121" s="28"/>
    </row>
    <row r="1122" ht="12.5" spans="1:22">
      <c r="A1122" s="67"/>
      <c r="B1122" s="31"/>
      <c r="C1122" s="31"/>
      <c r="D1122" s="28"/>
      <c r="E1122" s="31"/>
      <c r="F1122" s="31"/>
      <c r="G1122" s="31"/>
      <c r="I1122" s="31"/>
      <c r="J1122" s="80"/>
      <c r="K1122" s="80"/>
      <c r="L1122" s="31"/>
      <c r="M1122" s="31"/>
      <c r="N1122" s="80"/>
      <c r="O1122" s="28"/>
      <c r="P1122" s="28"/>
      <c r="Q1122" s="28"/>
      <c r="R1122" s="28"/>
      <c r="S1122" s="28"/>
      <c r="T1122" s="80"/>
      <c r="U1122" s="80"/>
      <c r="V1122" s="28"/>
    </row>
    <row r="1123" ht="12.5" spans="1:22">
      <c r="A1123" s="67"/>
      <c r="B1123" s="31"/>
      <c r="C1123" s="31"/>
      <c r="D1123" s="28"/>
      <c r="E1123" s="31"/>
      <c r="F1123" s="31"/>
      <c r="G1123" s="31"/>
      <c r="I1123" s="31"/>
      <c r="J1123" s="80"/>
      <c r="K1123" s="80"/>
      <c r="L1123" s="31"/>
      <c r="M1123" s="31"/>
      <c r="N1123" s="80"/>
      <c r="O1123" s="28"/>
      <c r="P1123" s="28"/>
      <c r="Q1123" s="28"/>
      <c r="R1123" s="28"/>
      <c r="S1123" s="28"/>
      <c r="T1123" s="80"/>
      <c r="U1123" s="80"/>
      <c r="V1123" s="28"/>
    </row>
    <row r="1124" ht="12.5" spans="1:22">
      <c r="A1124" s="67"/>
      <c r="B1124" s="31"/>
      <c r="C1124" s="31"/>
      <c r="D1124" s="28"/>
      <c r="E1124" s="31"/>
      <c r="F1124" s="31"/>
      <c r="G1124" s="31"/>
      <c r="I1124" s="31"/>
      <c r="J1124" s="80"/>
      <c r="K1124" s="80"/>
      <c r="L1124" s="31"/>
      <c r="M1124" s="31"/>
      <c r="N1124" s="80"/>
      <c r="O1124" s="28"/>
      <c r="P1124" s="28"/>
      <c r="Q1124" s="28"/>
      <c r="R1124" s="28"/>
      <c r="S1124" s="28"/>
      <c r="T1124" s="80"/>
      <c r="U1124" s="80"/>
      <c r="V1124" s="28"/>
    </row>
    <row r="1125" ht="12.5" spans="1:22">
      <c r="A1125" s="67"/>
      <c r="B1125" s="31"/>
      <c r="C1125" s="31"/>
      <c r="D1125" s="28"/>
      <c r="E1125" s="31"/>
      <c r="F1125" s="31"/>
      <c r="G1125" s="31"/>
      <c r="I1125" s="31"/>
      <c r="J1125" s="80"/>
      <c r="K1125" s="80"/>
      <c r="L1125" s="31"/>
      <c r="M1125" s="31"/>
      <c r="N1125" s="80"/>
      <c r="O1125" s="28"/>
      <c r="P1125" s="28"/>
      <c r="Q1125" s="28"/>
      <c r="R1125" s="28"/>
      <c r="S1125" s="28"/>
      <c r="T1125" s="80"/>
      <c r="U1125" s="80"/>
      <c r="V1125" s="28"/>
    </row>
    <row r="1126" ht="12.5" spans="1:22">
      <c r="A1126" s="67"/>
      <c r="B1126" s="31"/>
      <c r="C1126" s="31"/>
      <c r="D1126" s="28"/>
      <c r="E1126" s="31"/>
      <c r="F1126" s="31"/>
      <c r="G1126" s="31"/>
      <c r="I1126" s="31"/>
      <c r="J1126" s="80"/>
      <c r="K1126" s="80"/>
      <c r="L1126" s="31"/>
      <c r="M1126" s="31"/>
      <c r="N1126" s="80"/>
      <c r="O1126" s="28"/>
      <c r="P1126" s="28"/>
      <c r="Q1126" s="28"/>
      <c r="R1126" s="28"/>
      <c r="S1126" s="28"/>
      <c r="T1126" s="80"/>
      <c r="U1126" s="80"/>
      <c r="V1126" s="28"/>
    </row>
    <row r="1127" ht="12.5" spans="1:22">
      <c r="A1127" s="67"/>
      <c r="B1127" s="31"/>
      <c r="C1127" s="31"/>
      <c r="D1127" s="28"/>
      <c r="E1127" s="31"/>
      <c r="F1127" s="31"/>
      <c r="G1127" s="31"/>
      <c r="I1127" s="31"/>
      <c r="J1127" s="80"/>
      <c r="K1127" s="80"/>
      <c r="L1127" s="31"/>
      <c r="M1127" s="31"/>
      <c r="N1127" s="80"/>
      <c r="O1127" s="28"/>
      <c r="P1127" s="28"/>
      <c r="Q1127" s="28"/>
      <c r="R1127" s="28"/>
      <c r="S1127" s="28"/>
      <c r="T1127" s="80"/>
      <c r="U1127" s="80"/>
      <c r="V1127" s="28"/>
    </row>
    <row r="1128" ht="12.5" spans="1:22">
      <c r="A1128" s="67"/>
      <c r="B1128" s="31"/>
      <c r="C1128" s="31"/>
      <c r="D1128" s="28"/>
      <c r="E1128" s="31"/>
      <c r="F1128" s="31"/>
      <c r="G1128" s="31"/>
      <c r="I1128" s="31"/>
      <c r="J1128" s="80"/>
      <c r="K1128" s="80"/>
      <c r="L1128" s="31"/>
      <c r="M1128" s="31"/>
      <c r="N1128" s="80"/>
      <c r="O1128" s="28"/>
      <c r="P1128" s="28"/>
      <c r="Q1128" s="28"/>
      <c r="R1128" s="28"/>
      <c r="S1128" s="28"/>
      <c r="T1128" s="80"/>
      <c r="U1128" s="80"/>
      <c r="V1128" s="28"/>
    </row>
    <row r="1129" ht="12.5" spans="1:22">
      <c r="A1129" s="67"/>
      <c r="B1129" s="31"/>
      <c r="C1129" s="31"/>
      <c r="D1129" s="28"/>
      <c r="E1129" s="31"/>
      <c r="F1129" s="31"/>
      <c r="G1129" s="31"/>
      <c r="I1129" s="31"/>
      <c r="J1129" s="80"/>
      <c r="K1129" s="80"/>
      <c r="L1129" s="31"/>
      <c r="M1129" s="31"/>
      <c r="N1129" s="80"/>
      <c r="O1129" s="28"/>
      <c r="P1129" s="28"/>
      <c r="Q1129" s="28"/>
      <c r="R1129" s="28"/>
      <c r="S1129" s="28"/>
      <c r="T1129" s="80"/>
      <c r="U1129" s="80"/>
      <c r="V1129" s="28"/>
    </row>
    <row r="1130" ht="12.5" spans="1:22">
      <c r="A1130" s="67"/>
      <c r="B1130" s="31"/>
      <c r="C1130" s="31"/>
      <c r="D1130" s="28"/>
      <c r="E1130" s="31"/>
      <c r="F1130" s="31"/>
      <c r="G1130" s="31"/>
      <c r="I1130" s="31"/>
      <c r="J1130" s="80"/>
      <c r="K1130" s="80"/>
      <c r="L1130" s="31"/>
      <c r="M1130" s="31"/>
      <c r="N1130" s="80"/>
      <c r="O1130" s="28"/>
      <c r="P1130" s="28"/>
      <c r="Q1130" s="28"/>
      <c r="R1130" s="28"/>
      <c r="S1130" s="28"/>
      <c r="T1130" s="80"/>
      <c r="U1130" s="80"/>
      <c r="V1130" s="28"/>
    </row>
    <row r="1131" ht="12.5" spans="1:22">
      <c r="A1131" s="67"/>
      <c r="B1131" s="31"/>
      <c r="C1131" s="31"/>
      <c r="D1131" s="28"/>
      <c r="E1131" s="31"/>
      <c r="F1131" s="31"/>
      <c r="G1131" s="31"/>
      <c r="I1131" s="31"/>
      <c r="J1131" s="80"/>
      <c r="K1131" s="80"/>
      <c r="L1131" s="31"/>
      <c r="M1131" s="31"/>
      <c r="N1131" s="80"/>
      <c r="O1131" s="28"/>
      <c r="P1131" s="28"/>
      <c r="Q1131" s="28"/>
      <c r="R1131" s="28"/>
      <c r="S1131" s="28"/>
      <c r="T1131" s="80"/>
      <c r="U1131" s="80"/>
      <c r="V1131" s="28"/>
    </row>
    <row r="1132" ht="12.5" spans="1:22">
      <c r="A1132" s="67"/>
      <c r="B1132" s="31"/>
      <c r="C1132" s="31"/>
      <c r="D1132" s="28"/>
      <c r="E1132" s="31"/>
      <c r="F1132" s="31"/>
      <c r="G1132" s="31"/>
      <c r="I1132" s="31"/>
      <c r="J1132" s="80"/>
      <c r="K1132" s="80"/>
      <c r="L1132" s="31"/>
      <c r="M1132" s="31"/>
      <c r="N1132" s="80"/>
      <c r="O1132" s="28"/>
      <c r="P1132" s="28"/>
      <c r="Q1132" s="28"/>
      <c r="R1132" s="28"/>
      <c r="S1132" s="28"/>
      <c r="T1132" s="80"/>
      <c r="U1132" s="80"/>
      <c r="V1132" s="28"/>
    </row>
    <row r="1133" ht="12.5" spans="1:22">
      <c r="A1133" s="67"/>
      <c r="B1133" s="31"/>
      <c r="C1133" s="31"/>
      <c r="D1133" s="28"/>
      <c r="E1133" s="31"/>
      <c r="F1133" s="31"/>
      <c r="G1133" s="31"/>
      <c r="I1133" s="31"/>
      <c r="J1133" s="80"/>
      <c r="K1133" s="80"/>
      <c r="L1133" s="31"/>
      <c r="M1133" s="31"/>
      <c r="N1133" s="80"/>
      <c r="O1133" s="28"/>
      <c r="P1133" s="28"/>
      <c r="Q1133" s="28"/>
      <c r="R1133" s="28"/>
      <c r="S1133" s="28"/>
      <c r="T1133" s="80"/>
      <c r="U1133" s="80"/>
      <c r="V1133" s="28"/>
    </row>
    <row r="1134" ht="12.5" spans="1:22">
      <c r="A1134" s="67"/>
      <c r="B1134" s="31"/>
      <c r="C1134" s="31"/>
      <c r="D1134" s="28"/>
      <c r="E1134" s="31"/>
      <c r="F1134" s="31"/>
      <c r="G1134" s="31"/>
      <c r="I1134" s="31"/>
      <c r="J1134" s="80"/>
      <c r="K1134" s="80"/>
      <c r="L1134" s="31"/>
      <c r="M1134" s="31"/>
      <c r="N1134" s="80"/>
      <c r="O1134" s="28"/>
      <c r="P1134" s="28"/>
      <c r="Q1134" s="28"/>
      <c r="R1134" s="28"/>
      <c r="S1134" s="28"/>
      <c r="T1134" s="80"/>
      <c r="U1134" s="80"/>
      <c r="V1134" s="28"/>
    </row>
    <row r="1135" ht="12.5" spans="1:22">
      <c r="A1135" s="67"/>
      <c r="B1135" s="31"/>
      <c r="C1135" s="31"/>
      <c r="D1135" s="28"/>
      <c r="E1135" s="31"/>
      <c r="F1135" s="31"/>
      <c r="G1135" s="31"/>
      <c r="I1135" s="31"/>
      <c r="J1135" s="80"/>
      <c r="K1135" s="80"/>
      <c r="L1135" s="31"/>
      <c r="M1135" s="31"/>
      <c r="N1135" s="80"/>
      <c r="O1135" s="28"/>
      <c r="P1135" s="28"/>
      <c r="Q1135" s="28"/>
      <c r="R1135" s="28"/>
      <c r="S1135" s="28"/>
      <c r="T1135" s="80"/>
      <c r="U1135" s="80"/>
      <c r="V1135" s="28"/>
    </row>
    <row r="1136" ht="12.5" spans="1:22">
      <c r="A1136" s="67"/>
      <c r="B1136" s="31"/>
      <c r="C1136" s="31"/>
      <c r="D1136" s="28"/>
      <c r="E1136" s="31"/>
      <c r="F1136" s="31"/>
      <c r="G1136" s="31"/>
      <c r="I1136" s="31"/>
      <c r="J1136" s="80"/>
      <c r="K1136" s="80"/>
      <c r="L1136" s="31"/>
      <c r="M1136" s="31"/>
      <c r="N1136" s="80"/>
      <c r="O1136" s="28"/>
      <c r="P1136" s="28"/>
      <c r="Q1136" s="28"/>
      <c r="R1136" s="28"/>
      <c r="S1136" s="28"/>
      <c r="T1136" s="80"/>
      <c r="U1136" s="80"/>
      <c r="V1136" s="28"/>
    </row>
    <row r="1137" ht="12.5" spans="1:22">
      <c r="A1137" s="67"/>
      <c r="B1137" s="31"/>
      <c r="C1137" s="31"/>
      <c r="D1137" s="28"/>
      <c r="E1137" s="31"/>
      <c r="F1137" s="31"/>
      <c r="G1137" s="31"/>
      <c r="I1137" s="31"/>
      <c r="J1137" s="80"/>
      <c r="K1137" s="80"/>
      <c r="L1137" s="31"/>
      <c r="M1137" s="31"/>
      <c r="N1137" s="80"/>
      <c r="O1137" s="28"/>
      <c r="P1137" s="28"/>
      <c r="Q1137" s="28"/>
      <c r="R1137" s="28"/>
      <c r="S1137" s="28"/>
      <c r="T1137" s="80"/>
      <c r="U1137" s="80"/>
      <c r="V1137" s="28"/>
    </row>
    <row r="1138" ht="12.5" spans="1:22">
      <c r="A1138" s="67"/>
      <c r="B1138" s="31"/>
      <c r="C1138" s="31"/>
      <c r="D1138" s="28"/>
      <c r="E1138" s="31"/>
      <c r="F1138" s="31"/>
      <c r="G1138" s="31"/>
      <c r="I1138" s="31"/>
      <c r="J1138" s="80"/>
      <c r="K1138" s="80"/>
      <c r="L1138" s="31"/>
      <c r="M1138" s="31"/>
      <c r="N1138" s="80"/>
      <c r="O1138" s="28"/>
      <c r="P1138" s="28"/>
      <c r="Q1138" s="28"/>
      <c r="R1138" s="28"/>
      <c r="S1138" s="28"/>
      <c r="T1138" s="80"/>
      <c r="U1138" s="80"/>
      <c r="V1138" s="28"/>
    </row>
    <row r="1139" ht="12.5" spans="1:22">
      <c r="A1139" s="67"/>
      <c r="B1139" s="31"/>
      <c r="C1139" s="31"/>
      <c r="D1139" s="28"/>
      <c r="E1139" s="31"/>
      <c r="F1139" s="31"/>
      <c r="G1139" s="31"/>
      <c r="I1139" s="31"/>
      <c r="J1139" s="80"/>
      <c r="K1139" s="80"/>
      <c r="L1139" s="31"/>
      <c r="M1139" s="31"/>
      <c r="N1139" s="80"/>
      <c r="O1139" s="28"/>
      <c r="P1139" s="28"/>
      <c r="Q1139" s="28"/>
      <c r="R1139" s="28"/>
      <c r="S1139" s="28"/>
      <c r="T1139" s="80"/>
      <c r="U1139" s="80"/>
      <c r="V1139" s="28"/>
    </row>
    <row r="1140" ht="12.5" spans="1:22">
      <c r="A1140" s="67"/>
      <c r="B1140" s="31"/>
      <c r="C1140" s="31"/>
      <c r="D1140" s="28"/>
      <c r="E1140" s="31"/>
      <c r="F1140" s="31"/>
      <c r="G1140" s="31"/>
      <c r="I1140" s="31"/>
      <c r="J1140" s="80"/>
      <c r="K1140" s="80"/>
      <c r="L1140" s="31"/>
      <c r="M1140" s="31"/>
      <c r="N1140" s="80"/>
      <c r="O1140" s="28"/>
      <c r="P1140" s="28"/>
      <c r="Q1140" s="28"/>
      <c r="R1140" s="28"/>
      <c r="S1140" s="28"/>
      <c r="T1140" s="80"/>
      <c r="U1140" s="80"/>
      <c r="V1140" s="28"/>
    </row>
    <row r="1141" ht="12.5" spans="1:22">
      <c r="A1141" s="67"/>
      <c r="B1141" s="31"/>
      <c r="C1141" s="31"/>
      <c r="D1141" s="28"/>
      <c r="E1141" s="31"/>
      <c r="F1141" s="31"/>
      <c r="G1141" s="31"/>
      <c r="I1141" s="31"/>
      <c r="J1141" s="80"/>
      <c r="K1141" s="80"/>
      <c r="L1141" s="31"/>
      <c r="M1141" s="31"/>
      <c r="N1141" s="80"/>
      <c r="O1141" s="28"/>
      <c r="P1141" s="28"/>
      <c r="Q1141" s="28"/>
      <c r="R1141" s="28"/>
      <c r="S1141" s="28"/>
      <c r="T1141" s="80"/>
      <c r="U1141" s="80"/>
      <c r="V1141" s="28"/>
    </row>
  </sheetData>
  <mergeCells count="26">
    <mergeCell ref="D383:D384"/>
    <mergeCell ref="E34:E35"/>
    <mergeCell ref="E68:E69"/>
    <mergeCell ref="E80:E81"/>
    <mergeCell ref="E83:E84"/>
    <mergeCell ref="E88:E89"/>
    <mergeCell ref="E219:E221"/>
    <mergeCell ref="E350:E351"/>
    <mergeCell ref="E383:E384"/>
    <mergeCell ref="F34:F35"/>
    <mergeCell ref="F68:F69"/>
    <mergeCell ref="F80:F81"/>
    <mergeCell ref="F83:F84"/>
    <mergeCell ref="F88:F89"/>
    <mergeCell ref="F219:F221"/>
    <mergeCell ref="F350:F351"/>
    <mergeCell ref="F383:F384"/>
    <mergeCell ref="G34:G35"/>
    <mergeCell ref="G68:G69"/>
    <mergeCell ref="G80:G81"/>
    <mergeCell ref="G83:G84"/>
    <mergeCell ref="G88:G89"/>
    <mergeCell ref="G219:G221"/>
    <mergeCell ref="G350:G351"/>
    <mergeCell ref="G383:G384"/>
    <mergeCell ref="J383:J384"/>
  </mergeCells>
  <dataValidations count="8">
    <dataValidation type="list" allowBlank="1" showErrorMessage="1" sqref="L3">
      <formula1>"Loose fitment,Paint Peel off,Wire interchanged,Component missing,Not pin cutting,Lable  missing,Door  issuse,No "</formula1>
    </dataValidation>
    <dataValidation type="list" allowBlank="1" showErrorMessage="1" sqref="T4 T8 T10 T13 T15 T17 T22 T24 T27 T29 T37 T40 T43 T46 T49 T51 T53 T56 T62 T71 T78 T94 T96 T103 T105 T108 T111 T114 T117 T119 T122 T125 T127 T132 T136 T140 T142 T144 T146 T148 T150 T152 T156 T158 T177 T179 T185 T187 T191 T193 T197 T200 T202 T205 T207 T223 T225 T227 T230 T237 T239 T242 T253 T255 T257 T262 T268 T272 T274 T276 T278 T281 T283 T285 T287 T291 T296 T301 T304 T315 T317 T319 T323 T325 T327 T329 T334 T339 T341 T343 T353 T355 T361 T363 T365 T370 T372 T375 T377 T379 T381 T393 T399 T401 T407 T410 T414 T416 T420 T31:T32 T34:T35 T58:T59 T67:T69 T75:T76 T80:T81 T83:T85 T88:T89 T91:T92 T98:T99 T170:T171 T174:T175 T214:T216 T219:T221 T232:T233 T245:T246 T293:T294 T306:T307 T309:T311 T331:T332 T336:T337 T345:T347 T350:T351 T357:T358 T367:T368 T383:T384 T389:T391 T395:T397 T403:T404">
      <formula1>"Loose Fitment , Label Missing, Damage,Paint Peel off,Lable Interchange,Threading Issue,Scratches,Jumper Missing,Screw Missing,Rust,Loose Fitment wire connection,Door Issue,Lose fittment  MIL connector,Componet Issue,PCBA cards  interchange,Lable mistake,C"&amp;"asettes Interchange,Loose Fitment at Enclosure,Improper Pasting of Gasket,Missing Component,Missing Operation,Wrong label,Wrong Component,Wires interchanged,Component Interchanged,Wrong Operation,Interchange of PCBAs,Wires Interchanged,Damaged component"</formula1>
    </dataValidation>
    <dataValidation type="list" allowBlank="1" showErrorMessage="1" sqref="U4 U8 U10 U13 U15 U17 U22 U24 U27 U29 U37 U40 U43 U46 U49 U51 U53 U56 U62 U71 U78 U94 U96 U103 U105 U108 U111 U114 U117 U119 U122 U125 U127 U132 U136 U140 U142 U144 U146 U148 U150 U152 U156 U158 U177 U179 U185 U187 U191 U193 U197 U200 U202 U205 U207 U223 U225 U227 U230 U237 U239 U242 U253 U255 U257 U262 U268 U272 U274 U276 U278 U281 U283 U285 U287 U291 U296 U301 U304 U315 U317 U319 U323 U325 U327 U329 U334 U339 U341 U343 U353 U355 U361 U363 U365 U370 U372 U375 U377 U379 U381 U393 U399 U401 U407 U410 U414 U416 U420 U31:U32 U34:U35 U58:U59 U67:U69 U75:U76 U80:U81 U83:U85 U88:U89 U91:U92 U98:U99 U170:U171 U174:U175 U214:U216 U219:U221 U232:U233 U245:U246 U293:U294 U306:U307 U309:U311 U331:U332 U336:U337 U345:U347 U350:U351 U357:U358 U367:U368 U383:U384 U389:U391 U395:U397 U403:U404">
      <formula1>"Assembly Errors,Wiring Issues,Functional Issues,Damages"</formula1>
    </dataValidation>
    <dataValidation type="list" allowBlank="1" showErrorMessage="1" sqref="C279 C281">
      <formula1>"M. Laharika,M.Laharika &amp; D.srishanth Readdy"</formula1>
    </dataValidation>
    <dataValidation type="list" allowBlank="1" showErrorMessage="1" sqref="C280 C4:C278 C282:C422">
      <formula1>"D.Srishanth Reddy &amp; E.VAMSHI,E. Vamshi,G.sravanthi,G.Sravanthi &amp; M.RAHUL,G.sravanthi &amp; R Meena,M. Laharika,M.Laharika &amp; D.srishanth Readdy,M.Laharika &amp; E. Vamshi,M.Laharika &amp; G.sravanthi,M.Laharika &amp; M.Rahul,M.Laharika &amp; P.Deekshitha,M.Laharika &amp; R.Navane"&amp;"etha,P. Deekhitha,R.Meena,V. Navya"</formula1>
    </dataValidation>
    <dataValidation type="list" allowBlank="1" showErrorMessage="1" sqref="N361 N363 N365 N370 N372 N377 N381 N390 Q393 Q399 Q401 N407 Q407 Q410 N3:N359 N367:N368 N412:N417 Q3:Q384 Q390:Q391 Q395:Q397 Q403:Q404 Q412:Q417">
      <formula1>"Kiran"</formula1>
    </dataValidation>
    <dataValidation type="list" allowBlank="1" showErrorMessage="1" sqref="S391 S393 S399 S401 S407 S3:S384 S395:S397 S412:S418">
      <formula1>"Closed,Open"</formula1>
    </dataValidation>
    <dataValidation type="list" allowBlank="1" showErrorMessage="1" sqref="I3:I422">
      <formula1>"MINI LOCO,ICF MINI LOCO,ICF  EMU,ICF MEMU,D9 LOCO,DIESEL LOCO,HHP LOCO,FAT LIOCO,LAB LOCO"</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E794"/>
  <sheetViews>
    <sheetView workbookViewId="0">
      <pane ySplit="2" topLeftCell="A302" activePane="bottomLeft" state="frozen"/>
      <selection/>
      <selection pane="bottomLeft" activeCell="A1" sqref="$A1:$XFD1"/>
    </sheetView>
  </sheetViews>
  <sheetFormatPr defaultColWidth="12.6363636363636" defaultRowHeight="15.75" customHeight="1"/>
  <cols>
    <col min="1" max="1" width="6.72727272727273" customWidth="1"/>
    <col min="2" max="2" width="15.7272727272727" customWidth="1"/>
    <col min="3" max="3" width="26.0909090909091" customWidth="1"/>
    <col min="4" max="4" width="16.6363636363636" customWidth="1"/>
    <col min="5" max="7" width="11.9090909090909" customWidth="1"/>
    <col min="8" max="8" width="17.3636363636364" customWidth="1"/>
    <col min="9" max="9" width="43.6363636363636" customWidth="1"/>
    <col min="10" max="10" width="21.2727272727273" customWidth="1"/>
    <col min="11" max="11" width="42.7272727272727" customWidth="1"/>
    <col min="12" max="12" width="78.3636363636364" customWidth="1"/>
    <col min="13" max="13" width="57" customWidth="1"/>
    <col min="14" max="14" width="15.7272727272727" customWidth="1"/>
    <col min="16" max="16" width="85.9090909090909" customWidth="1"/>
    <col min="17" max="17" width="17.0909090909091" customWidth="1"/>
    <col min="19" max="19" width="16.3636363636364" customWidth="1"/>
    <col min="20" max="20" width="21.5454545454545" customWidth="1"/>
    <col min="21" max="21" width="20.0909090909091" customWidth="1"/>
    <col min="22" max="22" width="36.3636363636364" customWidth="1"/>
  </cols>
  <sheetData>
    <row r="1" ht="17" customHeight="1" spans="1:31">
      <c r="A1" s="4" t="s">
        <v>2931</v>
      </c>
      <c r="B1" s="5"/>
      <c r="C1" s="5"/>
      <c r="D1" s="5"/>
      <c r="E1" s="5"/>
      <c r="F1" s="5"/>
      <c r="G1" s="5"/>
      <c r="H1" s="5"/>
      <c r="I1" s="5"/>
      <c r="J1" s="5"/>
      <c r="K1" s="5"/>
      <c r="L1" s="5"/>
      <c r="M1" s="5"/>
      <c r="N1" s="5"/>
      <c r="O1" s="5"/>
      <c r="P1" s="5"/>
      <c r="Q1" s="5"/>
      <c r="R1" s="5"/>
      <c r="S1" s="5"/>
      <c r="T1" s="5"/>
      <c r="U1" s="5"/>
      <c r="V1" s="5"/>
      <c r="W1" s="5"/>
      <c r="X1" s="5"/>
      <c r="Y1" s="5"/>
      <c r="Z1" s="5"/>
      <c r="AA1" s="5"/>
      <c r="AB1" s="5"/>
      <c r="AC1" s="5"/>
      <c r="AD1" s="5"/>
      <c r="AE1" s="6"/>
    </row>
    <row r="2" ht="59.25" customHeight="1" spans="1:31">
      <c r="A2" s="114" t="s">
        <v>2932</v>
      </c>
      <c r="B2" s="114" t="s">
        <v>2933</v>
      </c>
      <c r="C2" s="114" t="s">
        <v>2834</v>
      </c>
      <c r="D2" s="116" t="s">
        <v>3</v>
      </c>
      <c r="E2" s="114" t="s">
        <v>2878</v>
      </c>
      <c r="F2" s="114" t="s">
        <v>2879</v>
      </c>
      <c r="G2" s="114" t="s">
        <v>2880</v>
      </c>
      <c r="H2" s="116" t="s">
        <v>2934</v>
      </c>
      <c r="I2" s="114" t="s">
        <v>2935</v>
      </c>
      <c r="J2" s="114" t="s">
        <v>2936</v>
      </c>
      <c r="K2" s="115" t="s">
        <v>2841</v>
      </c>
      <c r="L2" s="115" t="s">
        <v>2842</v>
      </c>
      <c r="M2" s="115" t="s">
        <v>2843</v>
      </c>
      <c r="N2" s="114" t="s">
        <v>2844</v>
      </c>
      <c r="O2" s="114" t="s">
        <v>2845</v>
      </c>
      <c r="P2" s="115" t="s">
        <v>2846</v>
      </c>
      <c r="Q2" s="114" t="s">
        <v>2847</v>
      </c>
      <c r="R2" s="114" t="s">
        <v>2848</v>
      </c>
      <c r="S2" s="119" t="s">
        <v>2849</v>
      </c>
      <c r="T2" s="114" t="s">
        <v>15</v>
      </c>
      <c r="U2" s="114" t="s">
        <v>16</v>
      </c>
      <c r="V2" s="114" t="s">
        <v>2850</v>
      </c>
    </row>
    <row r="3" ht="14.5" customHeight="1" spans="1:31">
      <c r="A3" s="83">
        <v>1</v>
      </c>
      <c r="B3" s="94" t="s">
        <v>19</v>
      </c>
      <c r="C3" s="151" t="s">
        <v>810</v>
      </c>
      <c r="D3" s="151">
        <v>6000054465</v>
      </c>
      <c r="E3" s="83">
        <v>2</v>
      </c>
      <c r="F3" s="83">
        <v>2</v>
      </c>
      <c r="G3" s="83">
        <v>0</v>
      </c>
      <c r="H3" s="95">
        <v>46122</v>
      </c>
      <c r="I3" s="83" t="s">
        <v>811</v>
      </c>
      <c r="J3" s="83" t="s">
        <v>812</v>
      </c>
      <c r="K3" s="27" t="s">
        <v>22</v>
      </c>
      <c r="L3" s="27" t="s">
        <v>22</v>
      </c>
      <c r="M3" s="27"/>
      <c r="N3" s="94" t="s">
        <v>23</v>
      </c>
      <c r="O3" s="151"/>
      <c r="P3" s="27"/>
      <c r="Q3" s="94" t="s">
        <v>23</v>
      </c>
      <c r="R3" s="560"/>
      <c r="S3" s="151" t="s">
        <v>24</v>
      </c>
      <c r="T3" s="151" t="s">
        <v>22</v>
      </c>
      <c r="U3" s="151" t="s">
        <v>22</v>
      </c>
      <c r="V3" s="28"/>
    </row>
    <row r="4" ht="14.5" customHeight="1" spans="1:31">
      <c r="A4" s="83">
        <v>2</v>
      </c>
      <c r="B4" s="94" t="s">
        <v>19</v>
      </c>
      <c r="C4" s="151" t="s">
        <v>810</v>
      </c>
      <c r="D4" s="151">
        <v>6000054465</v>
      </c>
      <c r="E4" s="151">
        <v>1</v>
      </c>
      <c r="F4" s="151">
        <v>0</v>
      </c>
      <c r="G4" s="151">
        <v>1</v>
      </c>
      <c r="H4" s="95">
        <v>46122</v>
      </c>
      <c r="I4" s="83" t="s">
        <v>811</v>
      </c>
      <c r="J4" s="151">
        <v>516309050426003</v>
      </c>
      <c r="K4" s="561" t="s">
        <v>814</v>
      </c>
      <c r="L4" s="562" t="s">
        <v>2937</v>
      </c>
      <c r="M4" s="562" t="s">
        <v>2938</v>
      </c>
      <c r="N4" s="553" t="s">
        <v>23</v>
      </c>
      <c r="O4" s="178">
        <f>H4+1</f>
        <v>46123</v>
      </c>
      <c r="P4" s="562" t="s">
        <v>2939</v>
      </c>
      <c r="Q4" s="94" t="s">
        <v>23</v>
      </c>
      <c r="R4" s="178">
        <v>46123</v>
      </c>
      <c r="S4" s="151" t="s">
        <v>24</v>
      </c>
      <c r="T4" s="151" t="s">
        <v>478</v>
      </c>
      <c r="U4" s="151" t="s">
        <v>28</v>
      </c>
      <c r="V4" s="28"/>
    </row>
    <row r="5" ht="14.5" customHeight="1" spans="1:31">
      <c r="A5" s="83">
        <v>3</v>
      </c>
      <c r="B5" s="94" t="s">
        <v>19</v>
      </c>
      <c r="C5" s="151" t="s">
        <v>810</v>
      </c>
      <c r="D5" s="151">
        <v>6000054465</v>
      </c>
      <c r="E5" s="83">
        <v>1</v>
      </c>
      <c r="F5" s="83">
        <v>1</v>
      </c>
      <c r="G5" s="83">
        <v>0</v>
      </c>
      <c r="H5" s="95">
        <v>46122</v>
      </c>
      <c r="I5" s="83" t="s">
        <v>811</v>
      </c>
      <c r="J5" s="83">
        <v>516309050426004</v>
      </c>
      <c r="K5" s="27" t="s">
        <v>22</v>
      </c>
      <c r="L5" s="39" t="s">
        <v>22</v>
      </c>
      <c r="M5" s="39"/>
      <c r="N5" s="22" t="s">
        <v>23</v>
      </c>
      <c r="O5" s="151"/>
      <c r="P5" s="39"/>
      <c r="Q5" s="94" t="s">
        <v>23</v>
      </c>
      <c r="R5" s="560"/>
      <c r="S5" s="151" t="s">
        <v>24</v>
      </c>
      <c r="T5" s="151" t="s">
        <v>22</v>
      </c>
      <c r="U5" s="151" t="s">
        <v>22</v>
      </c>
      <c r="V5" s="28"/>
    </row>
    <row r="6" ht="14.5" customHeight="1" spans="1:31">
      <c r="A6" s="83">
        <v>4</v>
      </c>
      <c r="B6" s="94" t="s">
        <v>19</v>
      </c>
      <c r="C6" s="151" t="s">
        <v>810</v>
      </c>
      <c r="D6" s="151">
        <v>6000054465</v>
      </c>
      <c r="E6" s="83">
        <v>7</v>
      </c>
      <c r="F6" s="83">
        <v>7</v>
      </c>
      <c r="G6" s="83">
        <v>0</v>
      </c>
      <c r="H6" s="95">
        <v>46123</v>
      </c>
      <c r="I6" s="83" t="s">
        <v>811</v>
      </c>
      <c r="J6" s="83" t="s">
        <v>815</v>
      </c>
      <c r="K6" s="27" t="s">
        <v>22</v>
      </c>
      <c r="L6" s="562" t="s">
        <v>22</v>
      </c>
      <c r="M6" s="562"/>
      <c r="N6" s="553" t="s">
        <v>23</v>
      </c>
      <c r="O6" s="151"/>
      <c r="P6" s="562"/>
      <c r="Q6" s="94" t="s">
        <v>23</v>
      </c>
      <c r="R6" s="560"/>
      <c r="S6" s="151" t="s">
        <v>24</v>
      </c>
      <c r="T6" s="151" t="s">
        <v>22</v>
      </c>
      <c r="U6" s="151" t="s">
        <v>22</v>
      </c>
      <c r="V6" s="28"/>
    </row>
    <row r="7" ht="14.5" customHeight="1" spans="1:31">
      <c r="A7" s="83">
        <v>5</v>
      </c>
      <c r="B7" s="94" t="s">
        <v>19</v>
      </c>
      <c r="C7" s="151" t="s">
        <v>810</v>
      </c>
      <c r="D7" s="151">
        <v>6000054465</v>
      </c>
      <c r="E7" s="151">
        <v>1</v>
      </c>
      <c r="F7" s="151">
        <v>0</v>
      </c>
      <c r="G7" s="151">
        <v>1</v>
      </c>
      <c r="H7" s="95">
        <v>46123</v>
      </c>
      <c r="I7" s="83" t="s">
        <v>811</v>
      </c>
      <c r="J7" s="151">
        <v>516309050426012</v>
      </c>
      <c r="K7" s="563" t="s">
        <v>816</v>
      </c>
      <c r="L7" s="562" t="s">
        <v>2940</v>
      </c>
      <c r="M7" s="562" t="s">
        <v>2938</v>
      </c>
      <c r="N7" s="553" t="s">
        <v>23</v>
      </c>
      <c r="O7" s="178">
        <f>H7+1</f>
        <v>46124</v>
      </c>
      <c r="P7" s="562" t="s">
        <v>2941</v>
      </c>
      <c r="Q7" s="94" t="s">
        <v>23</v>
      </c>
      <c r="R7" s="178">
        <v>46124</v>
      </c>
      <c r="S7" s="151" t="s">
        <v>24</v>
      </c>
      <c r="T7" s="151" t="s">
        <v>478</v>
      </c>
      <c r="U7" s="151" t="s">
        <v>28</v>
      </c>
      <c r="V7" s="28"/>
    </row>
    <row r="8" ht="14.5" customHeight="1" spans="1:31">
      <c r="A8" s="83">
        <v>6</v>
      </c>
      <c r="B8" s="94" t="s">
        <v>19</v>
      </c>
      <c r="C8" s="151" t="s">
        <v>810</v>
      </c>
      <c r="D8" s="151">
        <v>6000054465</v>
      </c>
      <c r="E8" s="83">
        <v>1</v>
      </c>
      <c r="F8" s="83">
        <v>1</v>
      </c>
      <c r="G8" s="83">
        <v>0</v>
      </c>
      <c r="H8" s="95">
        <v>46123</v>
      </c>
      <c r="I8" s="83" t="s">
        <v>811</v>
      </c>
      <c r="J8" s="83">
        <v>516309050426013</v>
      </c>
      <c r="K8" s="27" t="s">
        <v>22</v>
      </c>
      <c r="L8" s="27" t="s">
        <v>22</v>
      </c>
      <c r="M8" s="27"/>
      <c r="N8" s="94" t="s">
        <v>23</v>
      </c>
      <c r="O8" s="151"/>
      <c r="P8" s="27"/>
      <c r="Q8" s="94" t="s">
        <v>23</v>
      </c>
      <c r="R8" s="560"/>
      <c r="S8" s="151" t="s">
        <v>24</v>
      </c>
      <c r="T8" s="151" t="s">
        <v>22</v>
      </c>
      <c r="U8" s="151" t="s">
        <v>22</v>
      </c>
      <c r="V8" s="28"/>
    </row>
    <row r="9" ht="25" customHeight="1" spans="1:31">
      <c r="A9" s="83">
        <v>7</v>
      </c>
      <c r="B9" s="94" t="s">
        <v>19</v>
      </c>
      <c r="C9" s="151" t="s">
        <v>810</v>
      </c>
      <c r="D9" s="151">
        <v>6000054465</v>
      </c>
      <c r="E9" s="151">
        <v>1</v>
      </c>
      <c r="F9" s="151">
        <v>0</v>
      </c>
      <c r="G9" s="151">
        <v>1</v>
      </c>
      <c r="H9" s="95">
        <v>46123</v>
      </c>
      <c r="I9" s="83" t="s">
        <v>811</v>
      </c>
      <c r="J9" s="151">
        <v>516309050426014</v>
      </c>
      <c r="K9" s="561" t="s">
        <v>817</v>
      </c>
      <c r="L9" s="27" t="s">
        <v>2942</v>
      </c>
      <c r="M9" s="28" t="s">
        <v>2943</v>
      </c>
      <c r="N9" s="94" t="s">
        <v>23</v>
      </c>
      <c r="O9" s="178">
        <f>H9+1</f>
        <v>46124</v>
      </c>
      <c r="P9" s="27" t="s">
        <v>2944</v>
      </c>
      <c r="Q9" s="94" t="s">
        <v>23</v>
      </c>
      <c r="R9" s="178">
        <v>46124</v>
      </c>
      <c r="S9" s="151" t="s">
        <v>24</v>
      </c>
      <c r="T9" s="151" t="s">
        <v>818</v>
      </c>
      <c r="U9" s="151" t="s">
        <v>819</v>
      </c>
      <c r="V9" s="28"/>
    </row>
    <row r="10" ht="14.5" customHeight="1" spans="1:31">
      <c r="A10" s="83">
        <v>8</v>
      </c>
      <c r="B10" s="94" t="s">
        <v>19</v>
      </c>
      <c r="C10" s="151" t="s">
        <v>810</v>
      </c>
      <c r="D10" s="151">
        <v>6000054465</v>
      </c>
      <c r="E10" s="83">
        <v>5</v>
      </c>
      <c r="F10" s="83">
        <v>5</v>
      </c>
      <c r="G10" s="83">
        <v>0</v>
      </c>
      <c r="H10" s="95">
        <v>46123</v>
      </c>
      <c r="I10" s="83" t="s">
        <v>811</v>
      </c>
      <c r="J10" s="83" t="s">
        <v>820</v>
      </c>
      <c r="K10" s="27" t="s">
        <v>22</v>
      </c>
      <c r="L10" s="27" t="s">
        <v>22</v>
      </c>
      <c r="M10" s="27"/>
      <c r="N10" s="94" t="s">
        <v>23</v>
      </c>
      <c r="O10" s="151"/>
      <c r="P10" s="27"/>
      <c r="Q10" s="94" t="s">
        <v>23</v>
      </c>
      <c r="R10" s="560"/>
      <c r="S10" s="151" t="s">
        <v>24</v>
      </c>
      <c r="T10" s="151" t="s">
        <v>22</v>
      </c>
      <c r="U10" s="151" t="s">
        <v>22</v>
      </c>
      <c r="V10" s="28"/>
    </row>
    <row r="11" ht="14.5" customHeight="1" spans="1:31">
      <c r="A11" s="83">
        <v>9</v>
      </c>
      <c r="B11" s="94" t="s">
        <v>19</v>
      </c>
      <c r="C11" s="151" t="s">
        <v>810</v>
      </c>
      <c r="D11" s="151">
        <v>6000054465</v>
      </c>
      <c r="E11" s="133">
        <v>4</v>
      </c>
      <c r="F11" s="133">
        <v>4</v>
      </c>
      <c r="G11" s="133">
        <v>0</v>
      </c>
      <c r="H11" s="95">
        <v>46124</v>
      </c>
      <c r="I11" s="83" t="s">
        <v>811</v>
      </c>
      <c r="J11" s="133" t="s">
        <v>821</v>
      </c>
      <c r="K11" s="27" t="s">
        <v>22</v>
      </c>
      <c r="L11" s="27" t="s">
        <v>22</v>
      </c>
      <c r="M11" s="27"/>
      <c r="N11" s="94" t="s">
        <v>23</v>
      </c>
      <c r="O11" s="151"/>
      <c r="P11" s="27"/>
      <c r="Q11" s="94" t="s">
        <v>23</v>
      </c>
      <c r="R11" s="560"/>
      <c r="S11" s="151" t="s">
        <v>24</v>
      </c>
      <c r="T11" s="151" t="s">
        <v>22</v>
      </c>
      <c r="U11" s="151" t="s">
        <v>22</v>
      </c>
      <c r="V11" s="28"/>
    </row>
    <row r="12" ht="14.5" customHeight="1" spans="1:31">
      <c r="A12" s="83">
        <v>10</v>
      </c>
      <c r="B12" s="94" t="s">
        <v>19</v>
      </c>
      <c r="C12" s="151" t="s">
        <v>810</v>
      </c>
      <c r="D12" s="151">
        <v>6000054465</v>
      </c>
      <c r="E12" s="133">
        <v>2</v>
      </c>
      <c r="F12" s="133">
        <v>2</v>
      </c>
      <c r="G12" s="133">
        <v>0</v>
      </c>
      <c r="H12" s="95">
        <v>46127</v>
      </c>
      <c r="I12" s="83" t="s">
        <v>811</v>
      </c>
      <c r="J12" s="133" t="s">
        <v>822</v>
      </c>
      <c r="K12" s="27" t="s">
        <v>22</v>
      </c>
      <c r="L12" s="27" t="s">
        <v>22</v>
      </c>
      <c r="M12" s="27"/>
      <c r="N12" s="94" t="s">
        <v>23</v>
      </c>
      <c r="O12" s="151"/>
      <c r="P12" s="27"/>
      <c r="Q12" s="94" t="s">
        <v>23</v>
      </c>
      <c r="R12" s="560"/>
      <c r="S12" s="151" t="s">
        <v>24</v>
      </c>
      <c r="T12" s="151" t="s">
        <v>22</v>
      </c>
      <c r="U12" s="151" t="s">
        <v>22</v>
      </c>
      <c r="V12" s="28"/>
    </row>
    <row r="13" ht="14.5" customHeight="1" spans="1:31">
      <c r="A13" s="83">
        <v>11</v>
      </c>
      <c r="B13" s="94" t="s">
        <v>19</v>
      </c>
      <c r="C13" s="151" t="s">
        <v>810</v>
      </c>
      <c r="D13" s="151">
        <v>6000054465</v>
      </c>
      <c r="E13" s="133">
        <v>6</v>
      </c>
      <c r="F13" s="133">
        <v>6</v>
      </c>
      <c r="G13" s="133">
        <v>0</v>
      </c>
      <c r="H13" s="95">
        <v>46129</v>
      </c>
      <c r="I13" s="83" t="s">
        <v>811</v>
      </c>
      <c r="J13" s="133" t="s">
        <v>823</v>
      </c>
      <c r="K13" s="27" t="s">
        <v>22</v>
      </c>
      <c r="L13" s="27" t="s">
        <v>22</v>
      </c>
      <c r="M13" s="27"/>
      <c r="N13" s="94" t="s">
        <v>23</v>
      </c>
      <c r="O13" s="151"/>
      <c r="P13" s="27"/>
      <c r="Q13" s="94" t="s">
        <v>23</v>
      </c>
      <c r="R13" s="560"/>
      <c r="S13" s="151" t="s">
        <v>24</v>
      </c>
      <c r="T13" s="151" t="s">
        <v>22</v>
      </c>
      <c r="U13" s="151" t="s">
        <v>22</v>
      </c>
      <c r="V13" s="28"/>
    </row>
    <row r="14" ht="14.5" customHeight="1" spans="1:31">
      <c r="A14" s="83">
        <v>12</v>
      </c>
      <c r="B14" s="94" t="s">
        <v>19</v>
      </c>
      <c r="C14" s="151" t="s">
        <v>810</v>
      </c>
      <c r="D14" s="151">
        <v>6000054465</v>
      </c>
      <c r="E14" s="133">
        <v>4</v>
      </c>
      <c r="F14" s="133">
        <v>4</v>
      </c>
      <c r="G14" s="133">
        <v>0</v>
      </c>
      <c r="H14" s="95">
        <v>46130</v>
      </c>
      <c r="I14" s="83" t="s">
        <v>811</v>
      </c>
      <c r="J14" s="133" t="s">
        <v>824</v>
      </c>
      <c r="K14" s="27" t="s">
        <v>22</v>
      </c>
      <c r="L14" s="27" t="s">
        <v>22</v>
      </c>
      <c r="M14" s="27"/>
      <c r="N14" s="94" t="s">
        <v>23</v>
      </c>
      <c r="O14" s="151"/>
      <c r="P14" s="27"/>
      <c r="Q14" s="94" t="s">
        <v>23</v>
      </c>
      <c r="R14" s="560"/>
      <c r="S14" s="151" t="s">
        <v>24</v>
      </c>
      <c r="T14" s="151" t="s">
        <v>22</v>
      </c>
      <c r="U14" s="151" t="s">
        <v>22</v>
      </c>
      <c r="V14" s="28"/>
    </row>
    <row r="15" ht="14.5" customHeight="1" spans="1:31">
      <c r="A15" s="83">
        <v>13</v>
      </c>
      <c r="B15" s="94" t="s">
        <v>19</v>
      </c>
      <c r="C15" s="151" t="s">
        <v>810</v>
      </c>
      <c r="D15" s="151">
        <v>6000054465</v>
      </c>
      <c r="E15" s="83">
        <v>4</v>
      </c>
      <c r="F15" s="83">
        <v>4</v>
      </c>
      <c r="G15" s="83">
        <v>0</v>
      </c>
      <c r="H15" s="95">
        <v>46136</v>
      </c>
      <c r="I15" s="83" t="s">
        <v>811</v>
      </c>
      <c r="J15" s="83" t="s">
        <v>825</v>
      </c>
      <c r="K15" s="27" t="s">
        <v>22</v>
      </c>
      <c r="L15" s="27" t="s">
        <v>22</v>
      </c>
      <c r="M15" s="27"/>
      <c r="N15" s="94" t="s">
        <v>23</v>
      </c>
      <c r="O15" s="151"/>
      <c r="P15" s="27"/>
      <c r="Q15" s="94" t="s">
        <v>23</v>
      </c>
      <c r="R15" s="560"/>
      <c r="S15" s="151" t="s">
        <v>24</v>
      </c>
      <c r="T15" s="151" t="s">
        <v>22</v>
      </c>
      <c r="U15" s="151" t="s">
        <v>22</v>
      </c>
      <c r="V15" s="28"/>
    </row>
    <row r="16" ht="25" customHeight="1" spans="1:31">
      <c r="A16" s="83">
        <v>14</v>
      </c>
      <c r="B16" s="94" t="s">
        <v>19</v>
      </c>
      <c r="C16" s="151" t="s">
        <v>810</v>
      </c>
      <c r="D16" s="151">
        <v>6000054465</v>
      </c>
      <c r="E16" s="151">
        <v>1</v>
      </c>
      <c r="F16" s="151">
        <v>0</v>
      </c>
      <c r="G16" s="151">
        <v>1</v>
      </c>
      <c r="H16" s="95">
        <v>46136</v>
      </c>
      <c r="I16" s="83" t="s">
        <v>811</v>
      </c>
      <c r="J16" s="151">
        <v>516309050426040</v>
      </c>
      <c r="K16" s="564" t="s">
        <v>826</v>
      </c>
      <c r="L16" s="163" t="s">
        <v>2945</v>
      </c>
      <c r="M16" s="67" t="s">
        <v>2946</v>
      </c>
      <c r="N16" s="94" t="s">
        <v>23</v>
      </c>
      <c r="O16" s="178">
        <f>H16+1</f>
        <v>46137</v>
      </c>
      <c r="P16" s="27" t="s">
        <v>2947</v>
      </c>
      <c r="Q16" s="94" t="s">
        <v>23</v>
      </c>
      <c r="R16" s="178">
        <v>46137</v>
      </c>
      <c r="S16" s="151" t="s">
        <v>24</v>
      </c>
      <c r="T16" s="151" t="s">
        <v>32</v>
      </c>
      <c r="U16" s="151" t="s">
        <v>28</v>
      </c>
      <c r="V16" s="28"/>
    </row>
    <row r="17" ht="14.5" customHeight="1" spans="1:22">
      <c r="A17" s="83">
        <v>15</v>
      </c>
      <c r="B17" s="94" t="s">
        <v>19</v>
      </c>
      <c r="C17" s="151" t="s">
        <v>810</v>
      </c>
      <c r="D17" s="151">
        <v>6000054465</v>
      </c>
      <c r="E17" s="83">
        <v>1</v>
      </c>
      <c r="F17" s="83">
        <v>1</v>
      </c>
      <c r="G17" s="83">
        <v>0</v>
      </c>
      <c r="H17" s="21">
        <v>46149</v>
      </c>
      <c r="I17" s="83" t="s">
        <v>811</v>
      </c>
      <c r="J17" s="83">
        <v>516309050526041</v>
      </c>
      <c r="K17" s="27" t="s">
        <v>22</v>
      </c>
      <c r="L17" s="27" t="s">
        <v>22</v>
      </c>
      <c r="M17" s="27"/>
      <c r="N17" s="94" t="s">
        <v>23</v>
      </c>
      <c r="O17" s="151"/>
      <c r="P17" s="27"/>
      <c r="Q17" s="94" t="s">
        <v>23</v>
      </c>
      <c r="R17" s="565"/>
      <c r="S17" s="151" t="s">
        <v>24</v>
      </c>
      <c r="T17" s="151" t="s">
        <v>22</v>
      </c>
      <c r="U17" s="151" t="s">
        <v>22</v>
      </c>
      <c r="V17" s="28"/>
    </row>
    <row r="18" ht="14.5" customHeight="1" spans="1:22">
      <c r="A18" s="83">
        <v>16</v>
      </c>
      <c r="B18" s="18" t="s">
        <v>19</v>
      </c>
      <c r="C18" s="83" t="s">
        <v>810</v>
      </c>
      <c r="D18" s="151">
        <v>6000054465</v>
      </c>
      <c r="E18" s="151">
        <v>1</v>
      </c>
      <c r="F18" s="151">
        <v>0</v>
      </c>
      <c r="G18" s="151">
        <v>1</v>
      </c>
      <c r="H18" s="21">
        <v>46149</v>
      </c>
      <c r="I18" s="83" t="s">
        <v>811</v>
      </c>
      <c r="J18" s="83">
        <v>516309050526042</v>
      </c>
      <c r="K18" s="564" t="s">
        <v>827</v>
      </c>
      <c r="L18" s="39" t="s">
        <v>2948</v>
      </c>
      <c r="M18" s="67" t="s">
        <v>2949</v>
      </c>
      <c r="N18" s="94" t="s">
        <v>23</v>
      </c>
      <c r="O18" s="178">
        <f>H18+1</f>
        <v>46150</v>
      </c>
      <c r="P18" s="67" t="s">
        <v>2950</v>
      </c>
      <c r="Q18" s="94" t="s">
        <v>23</v>
      </c>
      <c r="R18" s="65">
        <v>46150</v>
      </c>
      <c r="S18" s="151" t="s">
        <v>24</v>
      </c>
      <c r="T18" s="18" t="s">
        <v>828</v>
      </c>
      <c r="U18" s="18" t="s">
        <v>453</v>
      </c>
      <c r="V18" s="28"/>
    </row>
    <row r="19" ht="14.5" customHeight="1" spans="1:22">
      <c r="A19" s="83">
        <v>17</v>
      </c>
      <c r="B19" s="18" t="s">
        <v>19</v>
      </c>
      <c r="C19" s="83" t="s">
        <v>810</v>
      </c>
      <c r="D19" s="151">
        <v>6000054465</v>
      </c>
      <c r="E19" s="83">
        <v>1</v>
      </c>
      <c r="F19" s="83">
        <v>1</v>
      </c>
      <c r="G19" s="83">
        <v>0</v>
      </c>
      <c r="H19" s="21">
        <v>46149</v>
      </c>
      <c r="I19" s="83" t="s">
        <v>811</v>
      </c>
      <c r="J19" s="83">
        <v>516309050526043</v>
      </c>
      <c r="K19" s="27" t="s">
        <v>22</v>
      </c>
      <c r="L19" s="27" t="s">
        <v>22</v>
      </c>
      <c r="M19" s="27"/>
      <c r="N19" s="94" t="s">
        <v>23</v>
      </c>
      <c r="O19" s="151"/>
      <c r="P19" s="27"/>
      <c r="Q19" s="94" t="s">
        <v>23</v>
      </c>
      <c r="R19" s="565"/>
      <c r="S19" s="151" t="s">
        <v>24</v>
      </c>
      <c r="T19" s="151" t="s">
        <v>22</v>
      </c>
      <c r="U19" s="151" t="s">
        <v>22</v>
      </c>
      <c r="V19" s="28"/>
    </row>
    <row r="20" ht="25" customHeight="1" spans="1:22">
      <c r="A20" s="83">
        <v>18</v>
      </c>
      <c r="B20" s="18" t="s">
        <v>19</v>
      </c>
      <c r="C20" s="83" t="s">
        <v>810</v>
      </c>
      <c r="D20" s="151">
        <v>6000054465</v>
      </c>
      <c r="E20" s="151">
        <v>1</v>
      </c>
      <c r="F20" s="151">
        <v>0</v>
      </c>
      <c r="G20" s="151">
        <v>1</v>
      </c>
      <c r="H20" s="21">
        <v>46149</v>
      </c>
      <c r="I20" s="83" t="s">
        <v>811</v>
      </c>
      <c r="J20" s="83">
        <v>516309050526044</v>
      </c>
      <c r="K20" s="564" t="s">
        <v>829</v>
      </c>
      <c r="L20" s="163" t="s">
        <v>2951</v>
      </c>
      <c r="M20" s="67" t="s">
        <v>2952</v>
      </c>
      <c r="N20" s="94" t="s">
        <v>23</v>
      </c>
      <c r="O20" s="178">
        <f>H20+1</f>
        <v>46150</v>
      </c>
      <c r="P20" s="27" t="s">
        <v>2875</v>
      </c>
      <c r="Q20" s="94" t="s">
        <v>23</v>
      </c>
      <c r="R20" s="65">
        <v>46150</v>
      </c>
      <c r="S20" s="151" t="s">
        <v>24</v>
      </c>
      <c r="T20" s="151" t="s">
        <v>32</v>
      </c>
      <c r="U20" s="151" t="s">
        <v>28</v>
      </c>
      <c r="V20" s="28"/>
    </row>
    <row r="21" ht="14.5" customHeight="1" spans="1:22">
      <c r="A21" s="83">
        <v>19</v>
      </c>
      <c r="B21" s="18" t="s">
        <v>19</v>
      </c>
      <c r="C21" s="83" t="s">
        <v>810</v>
      </c>
      <c r="D21" s="151">
        <v>6000054465</v>
      </c>
      <c r="E21" s="83">
        <v>1</v>
      </c>
      <c r="F21" s="83">
        <v>1</v>
      </c>
      <c r="G21" s="83">
        <v>0</v>
      </c>
      <c r="H21" s="21">
        <v>46149</v>
      </c>
      <c r="I21" s="83" t="s">
        <v>811</v>
      </c>
      <c r="J21" s="83">
        <v>516309050526045</v>
      </c>
      <c r="K21" s="27" t="s">
        <v>22</v>
      </c>
      <c r="L21" s="27" t="s">
        <v>22</v>
      </c>
      <c r="M21" s="27"/>
      <c r="N21" s="94" t="s">
        <v>23</v>
      </c>
      <c r="O21" s="151"/>
      <c r="P21" s="27"/>
      <c r="Q21" s="94" t="s">
        <v>23</v>
      </c>
      <c r="R21" s="565"/>
      <c r="S21" s="151" t="s">
        <v>24</v>
      </c>
      <c r="T21" s="151" t="s">
        <v>22</v>
      </c>
      <c r="U21" s="151" t="s">
        <v>22</v>
      </c>
      <c r="V21" s="28"/>
    </row>
    <row r="22" ht="14.5" customHeight="1" spans="1:22">
      <c r="A22" s="83">
        <v>20</v>
      </c>
      <c r="B22" s="18" t="s">
        <v>19</v>
      </c>
      <c r="C22" s="83" t="s">
        <v>810</v>
      </c>
      <c r="D22" s="151">
        <v>6000054465</v>
      </c>
      <c r="E22" s="133">
        <v>13</v>
      </c>
      <c r="F22" s="133">
        <v>13</v>
      </c>
      <c r="G22" s="133">
        <v>0</v>
      </c>
      <c r="H22" s="21">
        <v>46154</v>
      </c>
      <c r="I22" s="83" t="s">
        <v>811</v>
      </c>
      <c r="J22" s="133" t="s">
        <v>830</v>
      </c>
      <c r="K22" s="27" t="s">
        <v>22</v>
      </c>
      <c r="L22" s="27" t="s">
        <v>22</v>
      </c>
      <c r="M22" s="27"/>
      <c r="N22" s="94" t="s">
        <v>23</v>
      </c>
      <c r="O22" s="151"/>
      <c r="P22" s="27"/>
      <c r="Q22" s="94" t="s">
        <v>23</v>
      </c>
      <c r="R22" s="565"/>
      <c r="S22" s="151" t="s">
        <v>24</v>
      </c>
      <c r="T22" s="151" t="s">
        <v>22</v>
      </c>
      <c r="U22" s="151" t="s">
        <v>22</v>
      </c>
      <c r="V22" s="28"/>
    </row>
    <row r="23" ht="14.5" customHeight="1" spans="1:22">
      <c r="A23" s="83">
        <v>21</v>
      </c>
      <c r="B23" s="83" t="s">
        <v>19</v>
      </c>
      <c r="C23" s="83" t="s">
        <v>810</v>
      </c>
      <c r="D23" s="83">
        <v>6000052972</v>
      </c>
      <c r="E23" s="133">
        <v>5</v>
      </c>
      <c r="F23" s="133">
        <v>5</v>
      </c>
      <c r="G23" s="133">
        <v>0</v>
      </c>
      <c r="H23" s="65">
        <v>46158</v>
      </c>
      <c r="I23" s="83" t="s">
        <v>831</v>
      </c>
      <c r="J23" s="133" t="s">
        <v>832</v>
      </c>
      <c r="K23" s="27" t="s">
        <v>22</v>
      </c>
      <c r="L23" s="27" t="s">
        <v>22</v>
      </c>
      <c r="M23" s="27"/>
      <c r="N23" s="94" t="s">
        <v>23</v>
      </c>
      <c r="O23" s="151"/>
      <c r="P23" s="27"/>
      <c r="Q23" s="94" t="s">
        <v>23</v>
      </c>
      <c r="R23" s="67"/>
      <c r="S23" s="151" t="s">
        <v>24</v>
      </c>
      <c r="T23" s="151" t="s">
        <v>22</v>
      </c>
      <c r="U23" s="151" t="s">
        <v>22</v>
      </c>
      <c r="V23" s="28"/>
    </row>
    <row r="24" ht="14.5" customHeight="1" spans="1:22">
      <c r="A24" s="83">
        <v>22</v>
      </c>
      <c r="B24" s="83" t="s">
        <v>19</v>
      </c>
      <c r="C24" s="83" t="s">
        <v>810</v>
      </c>
      <c r="D24" s="83">
        <v>6000052972</v>
      </c>
      <c r="E24" s="83">
        <v>5</v>
      </c>
      <c r="F24" s="83">
        <v>5</v>
      </c>
      <c r="G24" s="83">
        <v>0</v>
      </c>
      <c r="H24" s="65">
        <v>46158</v>
      </c>
      <c r="I24" s="83" t="s">
        <v>831</v>
      </c>
      <c r="J24" s="83" t="s">
        <v>832</v>
      </c>
      <c r="K24" s="27" t="s">
        <v>22</v>
      </c>
      <c r="L24" s="27" t="s">
        <v>22</v>
      </c>
      <c r="M24" s="27"/>
      <c r="N24" s="94" t="s">
        <v>23</v>
      </c>
      <c r="O24" s="151"/>
      <c r="P24" s="27"/>
      <c r="Q24" s="94" t="s">
        <v>23</v>
      </c>
      <c r="R24" s="566"/>
      <c r="S24" s="151" t="s">
        <v>24</v>
      </c>
      <c r="T24" s="151" t="s">
        <v>22</v>
      </c>
      <c r="U24" s="151" t="s">
        <v>22</v>
      </c>
      <c r="V24" s="28"/>
    </row>
    <row r="25" ht="14.5" customHeight="1" spans="1:22">
      <c r="A25" s="83">
        <v>23</v>
      </c>
      <c r="B25" s="18" t="s">
        <v>19</v>
      </c>
      <c r="C25" s="83" t="s">
        <v>810</v>
      </c>
      <c r="D25" s="151">
        <v>6000054465</v>
      </c>
      <c r="E25" s="151">
        <v>1</v>
      </c>
      <c r="F25" s="151">
        <v>0</v>
      </c>
      <c r="G25" s="151">
        <v>1</v>
      </c>
      <c r="H25" s="21">
        <v>46162</v>
      </c>
      <c r="I25" s="83" t="s">
        <v>811</v>
      </c>
      <c r="J25" s="83">
        <v>516309050526001</v>
      </c>
      <c r="K25" s="564" t="s">
        <v>827</v>
      </c>
      <c r="L25" s="67" t="s">
        <v>2953</v>
      </c>
      <c r="M25" s="163" t="s">
        <v>2954</v>
      </c>
      <c r="N25" s="94" t="s">
        <v>23</v>
      </c>
      <c r="O25" s="178">
        <f>H25+1</f>
        <v>46163</v>
      </c>
      <c r="P25" s="67" t="s">
        <v>2955</v>
      </c>
      <c r="Q25" s="94" t="s">
        <v>23</v>
      </c>
      <c r="R25" s="65">
        <v>46163</v>
      </c>
      <c r="S25" s="151" t="s">
        <v>24</v>
      </c>
      <c r="T25" s="151" t="s">
        <v>833</v>
      </c>
      <c r="U25" s="31" t="s">
        <v>834</v>
      </c>
      <c r="V25" s="28"/>
    </row>
    <row r="26" ht="14.5" customHeight="1" spans="1:22">
      <c r="A26" s="83">
        <v>24</v>
      </c>
      <c r="B26" s="18" t="s">
        <v>19</v>
      </c>
      <c r="C26" s="83" t="s">
        <v>810</v>
      </c>
      <c r="D26" s="151">
        <v>6000054465</v>
      </c>
      <c r="E26" s="151">
        <v>1</v>
      </c>
      <c r="F26" s="151">
        <v>0</v>
      </c>
      <c r="G26" s="151">
        <v>1</v>
      </c>
      <c r="H26" s="21">
        <v>46162</v>
      </c>
      <c r="I26" s="83" t="s">
        <v>811</v>
      </c>
      <c r="J26" s="83">
        <v>516309050526002</v>
      </c>
      <c r="K26" s="564" t="s">
        <v>827</v>
      </c>
      <c r="L26" s="67" t="s">
        <v>2953</v>
      </c>
      <c r="M26" s="163" t="s">
        <v>2954</v>
      </c>
      <c r="N26" s="94" t="s">
        <v>23</v>
      </c>
      <c r="O26" s="178">
        <f>H26+1</f>
        <v>46163</v>
      </c>
      <c r="P26" s="67" t="s">
        <v>2955</v>
      </c>
      <c r="Q26" s="94" t="s">
        <v>23</v>
      </c>
      <c r="R26" s="65">
        <v>46163</v>
      </c>
      <c r="S26" s="151" t="s">
        <v>24</v>
      </c>
      <c r="T26" s="151" t="s">
        <v>833</v>
      </c>
      <c r="U26" s="31" t="s">
        <v>834</v>
      </c>
      <c r="V26" s="28"/>
    </row>
    <row r="27" ht="14.5" customHeight="1" spans="1:22">
      <c r="A27" s="83">
        <v>25</v>
      </c>
      <c r="B27" s="18" t="s">
        <v>19</v>
      </c>
      <c r="C27" s="83" t="s">
        <v>810</v>
      </c>
      <c r="D27" s="151">
        <v>6000054465</v>
      </c>
      <c r="E27" s="151">
        <v>1</v>
      </c>
      <c r="F27" s="151">
        <v>0</v>
      </c>
      <c r="G27" s="151">
        <v>1</v>
      </c>
      <c r="H27" s="21">
        <v>46162</v>
      </c>
      <c r="I27" s="83" t="s">
        <v>811</v>
      </c>
      <c r="J27" s="83">
        <v>516309050526003</v>
      </c>
      <c r="K27" s="564" t="s">
        <v>827</v>
      </c>
      <c r="L27" s="67" t="s">
        <v>2953</v>
      </c>
      <c r="M27" s="163" t="s">
        <v>2954</v>
      </c>
      <c r="N27" s="94" t="s">
        <v>23</v>
      </c>
      <c r="O27" s="178">
        <f>H27+1</f>
        <v>46163</v>
      </c>
      <c r="P27" s="67" t="s">
        <v>2955</v>
      </c>
      <c r="Q27" s="94" t="s">
        <v>23</v>
      </c>
      <c r="R27" s="65">
        <v>46163</v>
      </c>
      <c r="S27" s="151" t="s">
        <v>24</v>
      </c>
      <c r="T27" s="151" t="s">
        <v>833</v>
      </c>
      <c r="U27" s="31" t="s">
        <v>834</v>
      </c>
      <c r="V27" s="28"/>
    </row>
    <row r="28" ht="14.5" customHeight="1" spans="1:22">
      <c r="A28" s="83">
        <v>26</v>
      </c>
      <c r="B28" s="18" t="s">
        <v>19</v>
      </c>
      <c r="C28" s="83" t="s">
        <v>810</v>
      </c>
      <c r="D28" s="151">
        <v>6000054465</v>
      </c>
      <c r="E28" s="83">
        <v>9</v>
      </c>
      <c r="F28" s="83">
        <v>9</v>
      </c>
      <c r="G28" s="83">
        <v>0</v>
      </c>
      <c r="H28" s="21">
        <v>46162</v>
      </c>
      <c r="I28" s="83" t="s">
        <v>811</v>
      </c>
      <c r="J28" s="83" t="s">
        <v>835</v>
      </c>
      <c r="K28" s="27" t="s">
        <v>22</v>
      </c>
      <c r="L28" s="27" t="s">
        <v>22</v>
      </c>
      <c r="M28" s="27"/>
      <c r="N28" s="94" t="s">
        <v>23</v>
      </c>
      <c r="O28" s="151"/>
      <c r="P28" s="27"/>
      <c r="Q28" s="94" t="s">
        <v>23</v>
      </c>
      <c r="R28" s="565"/>
      <c r="S28" s="151" t="s">
        <v>24</v>
      </c>
      <c r="T28" s="151" t="s">
        <v>22</v>
      </c>
      <c r="U28" s="151" t="s">
        <v>22</v>
      </c>
      <c r="V28" s="28"/>
    </row>
    <row r="29" ht="14.5" customHeight="1" spans="1:22">
      <c r="A29" s="83">
        <v>27</v>
      </c>
      <c r="B29" s="18" t="s">
        <v>19</v>
      </c>
      <c r="C29" s="83" t="s">
        <v>810</v>
      </c>
      <c r="D29" s="151">
        <v>6000054465</v>
      </c>
      <c r="E29" s="151">
        <v>1</v>
      </c>
      <c r="F29" s="151">
        <v>0</v>
      </c>
      <c r="G29" s="151">
        <v>1</v>
      </c>
      <c r="H29" s="21">
        <v>46162</v>
      </c>
      <c r="I29" s="83" t="s">
        <v>811</v>
      </c>
      <c r="J29" s="83">
        <v>516309050526013</v>
      </c>
      <c r="K29" s="564" t="s">
        <v>836</v>
      </c>
      <c r="L29" s="163" t="s">
        <v>2956</v>
      </c>
      <c r="M29" s="27" t="s">
        <v>2957</v>
      </c>
      <c r="N29" s="94" t="s">
        <v>23</v>
      </c>
      <c r="O29" s="178">
        <f>H29+1</f>
        <v>46163</v>
      </c>
      <c r="P29" s="27" t="s">
        <v>2875</v>
      </c>
      <c r="Q29" s="94" t="s">
        <v>23</v>
      </c>
      <c r="R29" s="65">
        <v>46163</v>
      </c>
      <c r="S29" s="151" t="s">
        <v>24</v>
      </c>
      <c r="T29" s="151" t="s">
        <v>32</v>
      </c>
      <c r="U29" s="151" t="s">
        <v>28</v>
      </c>
      <c r="V29" s="28"/>
    </row>
    <row r="30" ht="14.5" customHeight="1" spans="1:22">
      <c r="A30" s="83">
        <v>28</v>
      </c>
      <c r="B30" s="18" t="s">
        <v>19</v>
      </c>
      <c r="C30" s="83" t="s">
        <v>810</v>
      </c>
      <c r="D30" s="83">
        <v>6000054463</v>
      </c>
      <c r="E30" s="151">
        <v>10</v>
      </c>
      <c r="F30" s="151">
        <v>10</v>
      </c>
      <c r="G30" s="151">
        <v>0</v>
      </c>
      <c r="H30" s="21">
        <v>46162</v>
      </c>
      <c r="I30" s="31" t="s">
        <v>837</v>
      </c>
      <c r="J30" s="133" t="s">
        <v>838</v>
      </c>
      <c r="K30" s="27" t="s">
        <v>22</v>
      </c>
      <c r="L30" s="27" t="s">
        <v>22</v>
      </c>
      <c r="M30" s="27"/>
      <c r="N30" s="94" t="s">
        <v>23</v>
      </c>
      <c r="O30" s="151"/>
      <c r="P30" s="27"/>
      <c r="Q30" s="94" t="s">
        <v>23</v>
      </c>
      <c r="R30" s="565"/>
      <c r="S30" s="151" t="s">
        <v>24</v>
      </c>
      <c r="T30" s="151" t="s">
        <v>22</v>
      </c>
      <c r="U30" s="151" t="s">
        <v>22</v>
      </c>
      <c r="V30" s="28"/>
    </row>
    <row r="31" ht="14.5" customHeight="1" spans="1:22">
      <c r="A31" s="83">
        <v>29</v>
      </c>
      <c r="B31" s="18" t="s">
        <v>19</v>
      </c>
      <c r="C31" s="83" t="s">
        <v>810</v>
      </c>
      <c r="D31" s="83">
        <v>6000064637</v>
      </c>
      <c r="E31" s="151">
        <v>1</v>
      </c>
      <c r="F31" s="151">
        <v>0</v>
      </c>
      <c r="G31" s="151">
        <v>1</v>
      </c>
      <c r="H31" s="21">
        <v>46162</v>
      </c>
      <c r="I31" s="83" t="s">
        <v>839</v>
      </c>
      <c r="J31" s="83">
        <v>516313050526011</v>
      </c>
      <c r="K31" s="564" t="s">
        <v>827</v>
      </c>
      <c r="L31" s="67" t="s">
        <v>2953</v>
      </c>
      <c r="M31" s="163" t="s">
        <v>2954</v>
      </c>
      <c r="N31" s="94" t="s">
        <v>23</v>
      </c>
      <c r="O31" s="178">
        <f>H31+1</f>
        <v>46163</v>
      </c>
      <c r="P31" s="67" t="s">
        <v>2955</v>
      </c>
      <c r="Q31" s="94" t="s">
        <v>23</v>
      </c>
      <c r="R31" s="65">
        <v>46163</v>
      </c>
      <c r="S31" s="151" t="s">
        <v>24</v>
      </c>
      <c r="T31" s="151" t="s">
        <v>833</v>
      </c>
      <c r="U31" s="31" t="s">
        <v>834</v>
      </c>
      <c r="V31" s="28"/>
    </row>
    <row r="32" ht="14.5" customHeight="1" spans="1:22">
      <c r="A32" s="83">
        <v>30</v>
      </c>
      <c r="B32" s="18" t="s">
        <v>19</v>
      </c>
      <c r="C32" s="83" t="s">
        <v>810</v>
      </c>
      <c r="D32" s="83">
        <v>6000064637</v>
      </c>
      <c r="E32" s="133">
        <v>1</v>
      </c>
      <c r="F32" s="133">
        <v>0</v>
      </c>
      <c r="G32" s="133">
        <v>1</v>
      </c>
      <c r="H32" s="35">
        <v>46162</v>
      </c>
      <c r="I32" s="133" t="s">
        <v>839</v>
      </c>
      <c r="J32" s="133">
        <v>516313050526012</v>
      </c>
      <c r="K32" s="563" t="s">
        <v>827</v>
      </c>
      <c r="L32" s="39" t="s">
        <v>2953</v>
      </c>
      <c r="M32" s="163" t="s">
        <v>2954</v>
      </c>
      <c r="N32" s="22" t="s">
        <v>23</v>
      </c>
      <c r="O32" s="178">
        <f>H32+1</f>
        <v>46163</v>
      </c>
      <c r="P32" s="39" t="s">
        <v>2955</v>
      </c>
      <c r="Q32" s="22" t="s">
        <v>23</v>
      </c>
      <c r="R32" s="71">
        <v>46163</v>
      </c>
      <c r="S32" s="133" t="s">
        <v>24</v>
      </c>
      <c r="T32" s="151" t="s">
        <v>833</v>
      </c>
      <c r="U32" s="31" t="s">
        <v>834</v>
      </c>
      <c r="V32" s="28"/>
    </row>
    <row r="33" ht="14.5" customHeight="1" spans="1:22">
      <c r="A33" s="83">
        <v>31</v>
      </c>
      <c r="B33" s="18" t="s">
        <v>19</v>
      </c>
      <c r="C33" s="83" t="s">
        <v>37</v>
      </c>
      <c r="D33" s="83">
        <v>6000064637</v>
      </c>
      <c r="E33" s="567">
        <v>1</v>
      </c>
      <c r="F33" s="567">
        <v>0</v>
      </c>
      <c r="G33" s="567">
        <v>1</v>
      </c>
      <c r="H33" s="568">
        <v>46162</v>
      </c>
      <c r="I33" s="567" t="s">
        <v>839</v>
      </c>
      <c r="J33" s="567">
        <v>516313050526013</v>
      </c>
      <c r="L33" s="562" t="s">
        <v>2953</v>
      </c>
      <c r="M33" s="51" t="s">
        <v>2954</v>
      </c>
      <c r="N33" s="553" t="s">
        <v>23</v>
      </c>
      <c r="O33" s="178">
        <f>H33+1</f>
        <v>46163</v>
      </c>
      <c r="P33" s="562" t="s">
        <v>2955</v>
      </c>
      <c r="Q33" s="553" t="s">
        <v>23</v>
      </c>
      <c r="R33" s="569">
        <v>46163</v>
      </c>
      <c r="S33" s="567" t="s">
        <v>24</v>
      </c>
      <c r="T33" s="151" t="s">
        <v>833</v>
      </c>
      <c r="U33" s="31" t="s">
        <v>834</v>
      </c>
      <c r="V33" s="28"/>
    </row>
    <row r="34" ht="14.5" customHeight="1" spans="1:22">
      <c r="A34" s="83">
        <v>32</v>
      </c>
      <c r="B34" s="18" t="s">
        <v>19</v>
      </c>
      <c r="C34" s="83" t="s">
        <v>810</v>
      </c>
      <c r="D34" s="83">
        <v>6000064637</v>
      </c>
      <c r="E34" s="133">
        <v>4</v>
      </c>
      <c r="F34" s="133">
        <v>4</v>
      </c>
      <c r="G34" s="133">
        <v>0</v>
      </c>
      <c r="H34" s="35">
        <v>46162</v>
      </c>
      <c r="I34" s="133" t="s">
        <v>839</v>
      </c>
      <c r="J34" s="133" t="s">
        <v>840</v>
      </c>
      <c r="K34" s="39" t="s">
        <v>22</v>
      </c>
      <c r="L34" s="39" t="s">
        <v>22</v>
      </c>
      <c r="M34" s="39"/>
      <c r="N34" s="22" t="s">
        <v>23</v>
      </c>
      <c r="O34" s="151"/>
      <c r="P34" s="39"/>
      <c r="Q34" s="22" t="s">
        <v>23</v>
      </c>
      <c r="R34" s="510"/>
      <c r="S34" s="133" t="s">
        <v>24</v>
      </c>
      <c r="T34" s="151" t="s">
        <v>22</v>
      </c>
      <c r="U34" s="151" t="s">
        <v>22</v>
      </c>
      <c r="V34" s="28"/>
    </row>
    <row r="35" ht="14.5" customHeight="1" spans="1:22">
      <c r="A35" s="83">
        <v>33</v>
      </c>
      <c r="B35" s="18" t="s">
        <v>19</v>
      </c>
      <c r="C35" s="83" t="s">
        <v>810</v>
      </c>
      <c r="D35" s="151">
        <v>6000064634</v>
      </c>
      <c r="E35" s="567">
        <v>2</v>
      </c>
      <c r="F35" s="567">
        <v>2</v>
      </c>
      <c r="G35" s="567">
        <v>0</v>
      </c>
      <c r="H35" s="568">
        <v>46171</v>
      </c>
      <c r="I35" s="567" t="s">
        <v>841</v>
      </c>
      <c r="J35" s="567" t="s">
        <v>842</v>
      </c>
      <c r="K35" s="562" t="s">
        <v>22</v>
      </c>
      <c r="L35" s="562" t="s">
        <v>22</v>
      </c>
      <c r="M35" s="562"/>
      <c r="N35" s="553" t="s">
        <v>23</v>
      </c>
      <c r="O35" s="151"/>
      <c r="P35" s="562"/>
      <c r="Q35" s="553" t="s">
        <v>23</v>
      </c>
      <c r="R35" s="570"/>
      <c r="S35" s="567" t="s">
        <v>24</v>
      </c>
      <c r="T35" s="151" t="s">
        <v>22</v>
      </c>
      <c r="U35" s="151" t="s">
        <v>22</v>
      </c>
      <c r="V35" s="28"/>
    </row>
    <row r="36" ht="14.5" customHeight="1" spans="1:22">
      <c r="A36" s="83">
        <v>34</v>
      </c>
      <c r="B36" s="18" t="s">
        <v>19</v>
      </c>
      <c r="C36" s="83" t="s">
        <v>810</v>
      </c>
      <c r="D36" s="151">
        <v>6000064634</v>
      </c>
      <c r="E36" s="133">
        <v>1</v>
      </c>
      <c r="F36" s="133">
        <v>0</v>
      </c>
      <c r="G36" s="133">
        <v>1</v>
      </c>
      <c r="H36" s="35">
        <v>46171</v>
      </c>
      <c r="I36" s="133" t="s">
        <v>841</v>
      </c>
      <c r="J36" s="133">
        <v>516309050526016</v>
      </c>
      <c r="K36" s="563" t="s">
        <v>843</v>
      </c>
      <c r="L36" s="39" t="s">
        <v>2940</v>
      </c>
      <c r="M36" s="39" t="s">
        <v>2938</v>
      </c>
      <c r="N36" s="22" t="s">
        <v>23</v>
      </c>
      <c r="O36" s="178">
        <f>H36+1</f>
        <v>46172</v>
      </c>
      <c r="P36" s="39" t="s">
        <v>2941</v>
      </c>
      <c r="Q36" s="22" t="s">
        <v>23</v>
      </c>
      <c r="R36" s="71">
        <v>46172</v>
      </c>
      <c r="S36" s="133" t="s">
        <v>24</v>
      </c>
      <c r="T36" s="133" t="s">
        <v>478</v>
      </c>
      <c r="U36" s="151" t="s">
        <v>28</v>
      </c>
      <c r="V36" s="28"/>
    </row>
    <row r="37" ht="14.5" customHeight="1" spans="1:22">
      <c r="A37" s="83">
        <v>35</v>
      </c>
      <c r="B37" s="18" t="s">
        <v>19</v>
      </c>
      <c r="C37" s="83" t="s">
        <v>810</v>
      </c>
      <c r="D37" s="151">
        <v>6000064634</v>
      </c>
      <c r="E37" s="567">
        <v>2</v>
      </c>
      <c r="F37" s="567">
        <v>2</v>
      </c>
      <c r="G37" s="567">
        <v>0</v>
      </c>
      <c r="H37" s="568">
        <v>46171</v>
      </c>
      <c r="I37" s="567" t="s">
        <v>841</v>
      </c>
      <c r="J37" s="567" t="s">
        <v>844</v>
      </c>
      <c r="K37" s="562" t="s">
        <v>22</v>
      </c>
      <c r="L37" s="562" t="s">
        <v>22</v>
      </c>
      <c r="M37" s="562"/>
      <c r="N37" s="553" t="s">
        <v>23</v>
      </c>
      <c r="O37" s="151"/>
      <c r="P37" s="562"/>
      <c r="Q37" s="553" t="s">
        <v>23</v>
      </c>
      <c r="R37" s="570"/>
      <c r="S37" s="567" t="s">
        <v>24</v>
      </c>
      <c r="T37" s="151" t="s">
        <v>22</v>
      </c>
      <c r="U37" s="151" t="s">
        <v>22</v>
      </c>
      <c r="V37" s="28"/>
    </row>
    <row r="38" ht="14.5" customHeight="1" spans="1:22">
      <c r="A38" s="83">
        <v>36</v>
      </c>
      <c r="B38" s="18" t="s">
        <v>19</v>
      </c>
      <c r="C38" s="83" t="s">
        <v>810</v>
      </c>
      <c r="D38" s="151">
        <v>6000064634</v>
      </c>
      <c r="E38" s="133">
        <v>8</v>
      </c>
      <c r="F38" s="133">
        <v>8</v>
      </c>
      <c r="G38" s="133">
        <v>0</v>
      </c>
      <c r="H38" s="21">
        <v>46172</v>
      </c>
      <c r="I38" s="83" t="s">
        <v>841</v>
      </c>
      <c r="J38" s="133" t="s">
        <v>845</v>
      </c>
      <c r="K38" s="27" t="s">
        <v>22</v>
      </c>
      <c r="L38" s="27" t="s">
        <v>22</v>
      </c>
      <c r="M38" s="27"/>
      <c r="N38" s="94" t="s">
        <v>23</v>
      </c>
      <c r="O38" s="151"/>
      <c r="P38" s="27"/>
      <c r="Q38" s="94" t="s">
        <v>23</v>
      </c>
      <c r="R38" s="570"/>
      <c r="S38" s="151" t="s">
        <v>24</v>
      </c>
      <c r="T38" s="151" t="s">
        <v>22</v>
      </c>
      <c r="U38" s="151" t="s">
        <v>22</v>
      </c>
      <c r="V38" s="28"/>
    </row>
    <row r="39" ht="14.5" customHeight="1" spans="1:22">
      <c r="A39" s="83">
        <v>37</v>
      </c>
      <c r="B39" s="18" t="s">
        <v>19</v>
      </c>
      <c r="C39" s="83" t="s">
        <v>810</v>
      </c>
      <c r="D39" s="83">
        <v>6000064637</v>
      </c>
      <c r="E39" s="133">
        <v>10</v>
      </c>
      <c r="F39" s="133">
        <v>10</v>
      </c>
      <c r="G39" s="133">
        <v>0</v>
      </c>
      <c r="H39" s="35">
        <v>46172</v>
      </c>
      <c r="I39" s="83" t="s">
        <v>839</v>
      </c>
      <c r="J39" s="133" t="s">
        <v>846</v>
      </c>
      <c r="K39" s="27" t="s">
        <v>22</v>
      </c>
      <c r="L39" s="27" t="s">
        <v>22</v>
      </c>
      <c r="M39" s="27"/>
      <c r="N39" s="94" t="s">
        <v>23</v>
      </c>
      <c r="O39" s="151"/>
      <c r="P39" s="27"/>
      <c r="Q39" s="94" t="s">
        <v>23</v>
      </c>
      <c r="R39" s="565"/>
      <c r="S39" s="151" t="s">
        <v>24</v>
      </c>
      <c r="T39" s="151" t="s">
        <v>22</v>
      </c>
      <c r="U39" s="151" t="s">
        <v>22</v>
      </c>
      <c r="V39" s="28"/>
    </row>
    <row r="40" ht="14.5" customHeight="1" spans="1:22">
      <c r="A40" s="83">
        <v>38</v>
      </c>
      <c r="B40" s="18" t="s">
        <v>19</v>
      </c>
      <c r="C40" s="83" t="s">
        <v>810</v>
      </c>
      <c r="D40" s="151">
        <v>6000064634</v>
      </c>
      <c r="E40" s="83">
        <v>5</v>
      </c>
      <c r="F40" s="83">
        <v>5</v>
      </c>
      <c r="G40" s="83">
        <v>0</v>
      </c>
      <c r="H40" s="21">
        <v>46179</v>
      </c>
      <c r="I40" s="83" t="s">
        <v>841</v>
      </c>
      <c r="J40" s="83" t="s">
        <v>847</v>
      </c>
      <c r="K40" s="27" t="s">
        <v>22</v>
      </c>
      <c r="L40" s="27" t="s">
        <v>22</v>
      </c>
      <c r="M40" s="27"/>
      <c r="N40" s="94" t="s">
        <v>23</v>
      </c>
      <c r="O40" s="151"/>
      <c r="P40" s="27"/>
      <c r="Q40" s="94" t="s">
        <v>23</v>
      </c>
      <c r="R40" s="560"/>
      <c r="S40" s="151" t="s">
        <v>24</v>
      </c>
      <c r="T40" s="151" t="s">
        <v>22</v>
      </c>
      <c r="U40" s="151" t="s">
        <v>22</v>
      </c>
      <c r="V40" s="28"/>
    </row>
    <row r="41" ht="25" customHeight="1" spans="1:22">
      <c r="A41" s="83">
        <v>39</v>
      </c>
      <c r="B41" s="18" t="s">
        <v>19</v>
      </c>
      <c r="C41" s="83" t="s">
        <v>84</v>
      </c>
      <c r="D41" s="151">
        <v>6000064634</v>
      </c>
      <c r="E41" s="151">
        <v>1</v>
      </c>
      <c r="F41" s="151">
        <v>0</v>
      </c>
      <c r="G41" s="151">
        <v>1</v>
      </c>
      <c r="H41" s="21">
        <v>46179</v>
      </c>
      <c r="I41" s="83" t="s">
        <v>841</v>
      </c>
      <c r="J41" s="83">
        <v>516309050626032</v>
      </c>
      <c r="K41" s="561" t="s">
        <v>848</v>
      </c>
      <c r="L41" s="163" t="s">
        <v>2958</v>
      </c>
      <c r="M41" s="67" t="s">
        <v>2959</v>
      </c>
      <c r="N41" s="94" t="s">
        <v>23</v>
      </c>
      <c r="O41" s="178">
        <f>H41+1</f>
        <v>46180</v>
      </c>
      <c r="P41" s="27" t="s">
        <v>2947</v>
      </c>
      <c r="Q41" s="94" t="s">
        <v>23</v>
      </c>
      <c r="R41" s="65">
        <v>46180</v>
      </c>
      <c r="S41" s="151" t="s">
        <v>24</v>
      </c>
      <c r="T41" s="18" t="s">
        <v>32</v>
      </c>
      <c r="U41" s="151" t="s">
        <v>28</v>
      </c>
      <c r="V41" s="28"/>
    </row>
    <row r="42" ht="14.5" customHeight="1" spans="1:22">
      <c r="A42" s="83">
        <v>40</v>
      </c>
      <c r="B42" s="18" t="s">
        <v>19</v>
      </c>
      <c r="C42" s="83" t="s">
        <v>84</v>
      </c>
      <c r="D42" s="151">
        <v>6000064634</v>
      </c>
      <c r="E42" s="83">
        <v>2</v>
      </c>
      <c r="F42" s="83">
        <v>2</v>
      </c>
      <c r="G42" s="83">
        <v>0</v>
      </c>
      <c r="H42" s="21">
        <v>46179</v>
      </c>
      <c r="I42" s="83" t="s">
        <v>841</v>
      </c>
      <c r="J42" s="83" t="s">
        <v>849</v>
      </c>
      <c r="K42" s="27" t="s">
        <v>22</v>
      </c>
      <c r="L42" s="27" t="s">
        <v>22</v>
      </c>
      <c r="M42" s="27"/>
      <c r="N42" s="94" t="s">
        <v>23</v>
      </c>
      <c r="O42" s="151"/>
      <c r="P42" s="27"/>
      <c r="Q42" s="94" t="s">
        <v>23</v>
      </c>
      <c r="R42" s="565"/>
      <c r="S42" s="151" t="s">
        <v>24</v>
      </c>
      <c r="T42" s="151" t="s">
        <v>22</v>
      </c>
      <c r="U42" s="151" t="s">
        <v>22</v>
      </c>
      <c r="V42" s="28"/>
    </row>
    <row r="43" ht="14.5" customHeight="1" spans="1:22">
      <c r="A43" s="83">
        <v>41</v>
      </c>
      <c r="B43" s="18" t="s">
        <v>19</v>
      </c>
      <c r="C43" s="83" t="s">
        <v>810</v>
      </c>
      <c r="D43" s="151">
        <v>6000064634</v>
      </c>
      <c r="E43" s="133">
        <v>5</v>
      </c>
      <c r="F43" s="133">
        <v>5</v>
      </c>
      <c r="G43" s="133">
        <v>0</v>
      </c>
      <c r="H43" s="21">
        <v>46180</v>
      </c>
      <c r="I43" s="83" t="s">
        <v>841</v>
      </c>
      <c r="J43" s="133" t="s">
        <v>850</v>
      </c>
      <c r="K43" s="27" t="s">
        <v>22</v>
      </c>
      <c r="L43" s="27" t="s">
        <v>22</v>
      </c>
      <c r="M43" s="27"/>
      <c r="N43" s="94" t="s">
        <v>23</v>
      </c>
      <c r="O43" s="151"/>
      <c r="P43" s="27"/>
      <c r="Q43" s="94" t="s">
        <v>23</v>
      </c>
      <c r="R43" s="565"/>
      <c r="S43" s="151" t="s">
        <v>24</v>
      </c>
      <c r="T43" s="151" t="s">
        <v>22</v>
      </c>
      <c r="U43" s="151" t="s">
        <v>22</v>
      </c>
      <c r="V43" s="28"/>
    </row>
    <row r="44" ht="14.5" customHeight="1" spans="1:22">
      <c r="A44" s="83">
        <v>42</v>
      </c>
      <c r="B44" s="18" t="s">
        <v>19</v>
      </c>
      <c r="C44" s="83" t="s">
        <v>810</v>
      </c>
      <c r="D44" s="83">
        <v>6000064637</v>
      </c>
      <c r="E44" s="133">
        <v>7</v>
      </c>
      <c r="F44" s="133">
        <v>7</v>
      </c>
      <c r="G44" s="151">
        <v>0</v>
      </c>
      <c r="H44" s="35">
        <v>46181</v>
      </c>
      <c r="I44" s="151" t="s">
        <v>839</v>
      </c>
      <c r="J44" s="133" t="s">
        <v>851</v>
      </c>
      <c r="K44" s="27" t="s">
        <v>22</v>
      </c>
      <c r="L44" s="27" t="s">
        <v>22</v>
      </c>
      <c r="M44" s="27"/>
      <c r="N44" s="94" t="s">
        <v>23</v>
      </c>
      <c r="O44" s="151"/>
      <c r="P44" s="27"/>
      <c r="Q44" s="94" t="s">
        <v>23</v>
      </c>
      <c r="R44" s="565"/>
      <c r="S44" s="151" t="s">
        <v>24</v>
      </c>
      <c r="T44" s="151" t="s">
        <v>22</v>
      </c>
      <c r="U44" s="151" t="s">
        <v>22</v>
      </c>
      <c r="V44" s="28"/>
    </row>
    <row r="45" ht="14.5" customHeight="1" spans="1:22">
      <c r="A45" s="83">
        <v>43</v>
      </c>
      <c r="B45" s="18" t="s">
        <v>19</v>
      </c>
      <c r="C45" s="83" t="s">
        <v>810</v>
      </c>
      <c r="D45" s="83">
        <v>6000064637</v>
      </c>
      <c r="E45" s="133">
        <v>1</v>
      </c>
      <c r="F45" s="133">
        <v>1</v>
      </c>
      <c r="G45" s="133">
        <v>0</v>
      </c>
      <c r="H45" s="35">
        <v>46181</v>
      </c>
      <c r="I45" s="83" t="s">
        <v>839</v>
      </c>
      <c r="J45" s="133">
        <v>516313050626035</v>
      </c>
      <c r="K45" s="27" t="s">
        <v>22</v>
      </c>
      <c r="L45" s="27" t="s">
        <v>22</v>
      </c>
      <c r="M45" s="27"/>
      <c r="N45" s="94" t="s">
        <v>23</v>
      </c>
      <c r="O45" s="151"/>
      <c r="P45" s="27"/>
      <c r="Q45" s="94" t="s">
        <v>23</v>
      </c>
      <c r="R45" s="565"/>
      <c r="S45" s="151" t="s">
        <v>24</v>
      </c>
      <c r="T45" s="151" t="s">
        <v>22</v>
      </c>
      <c r="U45" s="151" t="s">
        <v>22</v>
      </c>
      <c r="V45" s="28"/>
    </row>
    <row r="46" ht="14.5" customHeight="1" spans="1:22">
      <c r="A46" s="83">
        <v>44</v>
      </c>
      <c r="B46" s="18" t="s">
        <v>19</v>
      </c>
      <c r="C46" s="83" t="s">
        <v>810</v>
      </c>
      <c r="D46" s="151">
        <v>6000064634</v>
      </c>
      <c r="E46" s="133">
        <v>2</v>
      </c>
      <c r="F46" s="133">
        <v>2</v>
      </c>
      <c r="G46" s="133">
        <v>0</v>
      </c>
      <c r="H46" s="21">
        <v>46186</v>
      </c>
      <c r="I46" s="83" t="s">
        <v>841</v>
      </c>
      <c r="J46" s="133" t="s">
        <v>852</v>
      </c>
      <c r="K46" s="27" t="s">
        <v>22</v>
      </c>
      <c r="L46" s="27" t="s">
        <v>22</v>
      </c>
      <c r="M46" s="27"/>
      <c r="N46" s="94" t="s">
        <v>23</v>
      </c>
      <c r="O46" s="151"/>
      <c r="P46" s="27"/>
      <c r="Q46" s="94" t="s">
        <v>23</v>
      </c>
      <c r="R46" s="565"/>
      <c r="S46" s="151" t="s">
        <v>24</v>
      </c>
      <c r="T46" s="151" t="s">
        <v>22</v>
      </c>
      <c r="U46" s="151" t="s">
        <v>22</v>
      </c>
      <c r="V46" s="28"/>
    </row>
    <row r="47" ht="14.5" customHeight="1" spans="1:22">
      <c r="A47" s="83">
        <v>45</v>
      </c>
      <c r="B47" s="18" t="s">
        <v>19</v>
      </c>
      <c r="C47" s="83" t="s">
        <v>810</v>
      </c>
      <c r="D47" s="151">
        <v>6000064634</v>
      </c>
      <c r="E47" s="151">
        <v>1</v>
      </c>
      <c r="F47" s="151">
        <v>0</v>
      </c>
      <c r="G47" s="151">
        <v>1</v>
      </c>
      <c r="H47" s="21">
        <v>46189</v>
      </c>
      <c r="I47" s="83" t="s">
        <v>841</v>
      </c>
      <c r="J47" s="83">
        <v>516309050626042</v>
      </c>
      <c r="K47" s="564" t="s">
        <v>827</v>
      </c>
      <c r="L47" s="67" t="s">
        <v>2953</v>
      </c>
      <c r="M47" s="163" t="s">
        <v>2954</v>
      </c>
      <c r="N47" s="94" t="s">
        <v>23</v>
      </c>
      <c r="O47" s="178">
        <f>H47+1</f>
        <v>46190</v>
      </c>
      <c r="P47" s="67" t="s">
        <v>2955</v>
      </c>
      <c r="Q47" s="94" t="s">
        <v>23</v>
      </c>
      <c r="R47" s="65">
        <v>46190</v>
      </c>
      <c r="S47" s="151" t="s">
        <v>24</v>
      </c>
      <c r="T47" s="151" t="s">
        <v>833</v>
      </c>
      <c r="U47" s="31" t="s">
        <v>834</v>
      </c>
      <c r="V47" s="28"/>
    </row>
    <row r="48" ht="14.5" customHeight="1" spans="1:22">
      <c r="A48" s="83">
        <v>46</v>
      </c>
      <c r="B48" s="18" t="s">
        <v>19</v>
      </c>
      <c r="C48" s="83" t="s">
        <v>810</v>
      </c>
      <c r="D48" s="151">
        <v>6000064634</v>
      </c>
      <c r="E48" s="151">
        <v>1</v>
      </c>
      <c r="F48" s="151">
        <v>0</v>
      </c>
      <c r="G48" s="151">
        <v>1</v>
      </c>
      <c r="H48" s="21">
        <v>46189</v>
      </c>
      <c r="I48" s="83" t="s">
        <v>841</v>
      </c>
      <c r="J48" s="83">
        <v>516309050626043</v>
      </c>
      <c r="K48" s="564" t="s">
        <v>827</v>
      </c>
      <c r="L48" s="67" t="s">
        <v>2953</v>
      </c>
      <c r="M48" s="163" t="s">
        <v>2954</v>
      </c>
      <c r="N48" s="94" t="s">
        <v>23</v>
      </c>
      <c r="O48" s="178">
        <f>H48+1</f>
        <v>46190</v>
      </c>
      <c r="P48" s="67" t="s">
        <v>2955</v>
      </c>
      <c r="Q48" s="94" t="s">
        <v>23</v>
      </c>
      <c r="R48" s="65">
        <v>46190</v>
      </c>
      <c r="S48" s="151" t="s">
        <v>24</v>
      </c>
      <c r="T48" s="151" t="s">
        <v>833</v>
      </c>
      <c r="U48" s="31" t="s">
        <v>834</v>
      </c>
      <c r="V48" s="28"/>
    </row>
    <row r="49" ht="14.5" customHeight="1" spans="1:22">
      <c r="A49" s="83">
        <v>47</v>
      </c>
      <c r="B49" s="18" t="s">
        <v>19</v>
      </c>
      <c r="C49" s="83" t="s">
        <v>810</v>
      </c>
      <c r="D49" s="151">
        <v>6000064634</v>
      </c>
      <c r="E49" s="83">
        <v>1</v>
      </c>
      <c r="F49" s="83">
        <v>1</v>
      </c>
      <c r="G49" s="151">
        <v>0</v>
      </c>
      <c r="H49" s="21">
        <v>46189</v>
      </c>
      <c r="I49" s="83" t="s">
        <v>841</v>
      </c>
      <c r="J49" s="83">
        <v>516309050626044</v>
      </c>
      <c r="K49" s="27" t="s">
        <v>22</v>
      </c>
      <c r="L49" s="27" t="s">
        <v>22</v>
      </c>
      <c r="M49" s="27"/>
      <c r="N49" s="94" t="s">
        <v>23</v>
      </c>
      <c r="O49" s="151"/>
      <c r="P49" s="27"/>
      <c r="Q49" s="94" t="s">
        <v>23</v>
      </c>
      <c r="R49" s="565"/>
      <c r="S49" s="151" t="s">
        <v>24</v>
      </c>
      <c r="T49" s="151" t="s">
        <v>22</v>
      </c>
      <c r="U49" s="151" t="s">
        <v>22</v>
      </c>
      <c r="V49" s="28"/>
    </row>
    <row r="50" ht="14.5" customHeight="1" spans="1:22">
      <c r="A50" s="83">
        <v>48</v>
      </c>
      <c r="B50" s="18" t="s">
        <v>19</v>
      </c>
      <c r="C50" s="83" t="s">
        <v>810</v>
      </c>
      <c r="D50" s="151">
        <v>6000064634</v>
      </c>
      <c r="E50" s="151">
        <v>1</v>
      </c>
      <c r="F50" s="151">
        <v>0</v>
      </c>
      <c r="G50" s="151">
        <v>1</v>
      </c>
      <c r="H50" s="21">
        <v>46189</v>
      </c>
      <c r="I50" s="83" t="s">
        <v>841</v>
      </c>
      <c r="J50" s="83">
        <v>516309050626045</v>
      </c>
      <c r="K50" s="564" t="s">
        <v>827</v>
      </c>
      <c r="L50" s="67" t="s">
        <v>2953</v>
      </c>
      <c r="M50" s="163" t="s">
        <v>2954</v>
      </c>
      <c r="N50" s="94" t="s">
        <v>23</v>
      </c>
      <c r="O50" s="178">
        <f>H50+1</f>
        <v>46190</v>
      </c>
      <c r="P50" s="67" t="s">
        <v>2955</v>
      </c>
      <c r="Q50" s="94" t="s">
        <v>23</v>
      </c>
      <c r="R50" s="65">
        <v>46190</v>
      </c>
      <c r="S50" s="151" t="s">
        <v>24</v>
      </c>
      <c r="T50" s="151" t="s">
        <v>833</v>
      </c>
      <c r="U50" s="31" t="s">
        <v>834</v>
      </c>
      <c r="V50" s="28"/>
    </row>
    <row r="51" ht="14.5" customHeight="1" spans="1:22">
      <c r="A51" s="83">
        <v>49</v>
      </c>
      <c r="B51" s="18" t="s">
        <v>19</v>
      </c>
      <c r="C51" s="83" t="s">
        <v>810</v>
      </c>
      <c r="D51" s="151">
        <v>6000064634</v>
      </c>
      <c r="E51" s="151">
        <v>1</v>
      </c>
      <c r="F51" s="151">
        <v>0</v>
      </c>
      <c r="G51" s="151">
        <v>1</v>
      </c>
      <c r="H51" s="21">
        <v>46189</v>
      </c>
      <c r="I51" s="83" t="s">
        <v>841</v>
      </c>
      <c r="J51" s="83">
        <v>516309050626046</v>
      </c>
      <c r="K51" s="564" t="s">
        <v>827</v>
      </c>
      <c r="L51" s="67" t="s">
        <v>2953</v>
      </c>
      <c r="M51" s="163" t="s">
        <v>2954</v>
      </c>
      <c r="N51" s="94" t="s">
        <v>23</v>
      </c>
      <c r="O51" s="178">
        <f>H51+1</f>
        <v>46190</v>
      </c>
      <c r="P51" s="67" t="s">
        <v>2955</v>
      </c>
      <c r="Q51" s="94" t="s">
        <v>23</v>
      </c>
      <c r="R51" s="65">
        <v>46190</v>
      </c>
      <c r="S51" s="151" t="s">
        <v>24</v>
      </c>
      <c r="T51" s="151" t="s">
        <v>833</v>
      </c>
      <c r="U51" s="31" t="s">
        <v>834</v>
      </c>
      <c r="V51" s="28"/>
    </row>
    <row r="52" ht="14.5" customHeight="1" spans="1:22">
      <c r="A52" s="83">
        <v>50</v>
      </c>
      <c r="B52" s="18" t="s">
        <v>19</v>
      </c>
      <c r="C52" s="83" t="s">
        <v>810</v>
      </c>
      <c r="D52" s="151">
        <v>6000064634</v>
      </c>
      <c r="E52" s="151">
        <v>1</v>
      </c>
      <c r="F52" s="151">
        <v>0</v>
      </c>
      <c r="G52" s="151">
        <v>1</v>
      </c>
      <c r="H52" s="21">
        <v>46189</v>
      </c>
      <c r="I52" s="83" t="s">
        <v>841</v>
      </c>
      <c r="J52" s="83">
        <v>516309050626047</v>
      </c>
      <c r="K52" s="564" t="s">
        <v>827</v>
      </c>
      <c r="L52" s="67" t="s">
        <v>2953</v>
      </c>
      <c r="M52" s="163" t="s">
        <v>2954</v>
      </c>
      <c r="N52" s="94" t="s">
        <v>23</v>
      </c>
      <c r="O52" s="178">
        <f>H52+1</f>
        <v>46190</v>
      </c>
      <c r="P52" s="67" t="s">
        <v>2955</v>
      </c>
      <c r="Q52" s="94" t="s">
        <v>23</v>
      </c>
      <c r="R52" s="65">
        <v>46190</v>
      </c>
      <c r="S52" s="151" t="s">
        <v>24</v>
      </c>
      <c r="T52" s="151" t="s">
        <v>833</v>
      </c>
      <c r="U52" s="31" t="s">
        <v>834</v>
      </c>
      <c r="V52" s="28"/>
    </row>
    <row r="53" ht="14.5" customHeight="1" spans="1:22">
      <c r="A53" s="83">
        <v>51</v>
      </c>
      <c r="B53" s="18" t="s">
        <v>19</v>
      </c>
      <c r="C53" s="83" t="s">
        <v>810</v>
      </c>
      <c r="D53" s="151">
        <v>6000064634</v>
      </c>
      <c r="E53" s="151">
        <v>1</v>
      </c>
      <c r="F53" s="151">
        <v>0</v>
      </c>
      <c r="G53" s="151">
        <v>1</v>
      </c>
      <c r="H53" s="21">
        <v>46189</v>
      </c>
      <c r="I53" s="83" t="s">
        <v>841</v>
      </c>
      <c r="J53" s="83">
        <v>516309050626048</v>
      </c>
      <c r="K53" s="564" t="s">
        <v>827</v>
      </c>
      <c r="L53" s="67" t="s">
        <v>2953</v>
      </c>
      <c r="M53" s="163" t="s">
        <v>2954</v>
      </c>
      <c r="N53" s="94" t="s">
        <v>23</v>
      </c>
      <c r="O53" s="178">
        <f>H53+1</f>
        <v>46190</v>
      </c>
      <c r="P53" s="67" t="s">
        <v>2955</v>
      </c>
      <c r="Q53" s="94" t="s">
        <v>23</v>
      </c>
      <c r="R53" s="65">
        <v>46190</v>
      </c>
      <c r="S53" s="151" t="s">
        <v>24</v>
      </c>
      <c r="T53" s="151" t="s">
        <v>833</v>
      </c>
      <c r="U53" s="31" t="s">
        <v>834</v>
      </c>
      <c r="V53" s="28"/>
    </row>
    <row r="54" ht="14.5" customHeight="1" spans="1:22">
      <c r="A54" s="83">
        <v>52</v>
      </c>
      <c r="B54" s="18" t="s">
        <v>19</v>
      </c>
      <c r="C54" s="83" t="s">
        <v>810</v>
      </c>
      <c r="D54" s="151">
        <v>6000064634</v>
      </c>
      <c r="E54" s="151">
        <v>1</v>
      </c>
      <c r="F54" s="151">
        <v>0</v>
      </c>
      <c r="G54" s="151">
        <v>1</v>
      </c>
      <c r="H54" s="21">
        <v>46189</v>
      </c>
      <c r="I54" s="83" t="s">
        <v>841</v>
      </c>
      <c r="J54" s="83">
        <v>516309050626049</v>
      </c>
      <c r="K54" s="564" t="s">
        <v>827</v>
      </c>
      <c r="L54" s="67" t="s">
        <v>2953</v>
      </c>
      <c r="M54" s="163" t="s">
        <v>2954</v>
      </c>
      <c r="N54" s="94" t="s">
        <v>23</v>
      </c>
      <c r="O54" s="178">
        <f>H54+1</f>
        <v>46190</v>
      </c>
      <c r="P54" s="67" t="s">
        <v>2955</v>
      </c>
      <c r="Q54" s="94" t="s">
        <v>23</v>
      </c>
      <c r="R54" s="65">
        <v>46190</v>
      </c>
      <c r="S54" s="151" t="s">
        <v>24</v>
      </c>
      <c r="T54" s="151" t="s">
        <v>833</v>
      </c>
      <c r="U54" s="31" t="s">
        <v>834</v>
      </c>
      <c r="V54" s="28"/>
    </row>
    <row r="55" ht="14.5" customHeight="1" spans="1:22">
      <c r="A55" s="83">
        <v>53</v>
      </c>
      <c r="B55" s="18" t="s">
        <v>19</v>
      </c>
      <c r="C55" s="83" t="s">
        <v>810</v>
      </c>
      <c r="D55" s="151">
        <v>6000064634</v>
      </c>
      <c r="E55" s="83">
        <v>8</v>
      </c>
      <c r="F55" s="83">
        <v>8</v>
      </c>
      <c r="G55" s="151">
        <v>0</v>
      </c>
      <c r="H55" s="21">
        <v>46189</v>
      </c>
      <c r="I55" s="83" t="s">
        <v>841</v>
      </c>
      <c r="J55" s="83" t="s">
        <v>853</v>
      </c>
      <c r="K55" s="27" t="s">
        <v>22</v>
      </c>
      <c r="L55" s="27" t="s">
        <v>22</v>
      </c>
      <c r="M55" s="27"/>
      <c r="N55" s="94" t="s">
        <v>23</v>
      </c>
      <c r="O55" s="151"/>
      <c r="P55" s="27"/>
      <c r="Q55" s="94" t="s">
        <v>23</v>
      </c>
      <c r="R55" s="565"/>
      <c r="S55" s="151" t="s">
        <v>24</v>
      </c>
      <c r="T55" s="151" t="s">
        <v>22</v>
      </c>
      <c r="U55" s="151" t="s">
        <v>22</v>
      </c>
      <c r="V55" s="28"/>
    </row>
    <row r="56" ht="14.5" customHeight="1" spans="1:22">
      <c r="A56" s="83">
        <v>54</v>
      </c>
      <c r="B56" s="18" t="s">
        <v>19</v>
      </c>
      <c r="C56" s="83" t="s">
        <v>810</v>
      </c>
      <c r="D56" s="151">
        <v>6000064634</v>
      </c>
      <c r="E56" s="133">
        <v>4</v>
      </c>
      <c r="F56" s="133">
        <v>4</v>
      </c>
      <c r="G56" s="133">
        <v>0</v>
      </c>
      <c r="H56" s="21">
        <v>46190</v>
      </c>
      <c r="I56" s="83" t="s">
        <v>841</v>
      </c>
      <c r="J56" s="133" t="s">
        <v>854</v>
      </c>
      <c r="K56" s="27" t="s">
        <v>22</v>
      </c>
      <c r="L56" s="27" t="s">
        <v>22</v>
      </c>
      <c r="M56" s="27"/>
      <c r="N56" s="94" t="s">
        <v>23</v>
      </c>
      <c r="O56" s="151"/>
      <c r="P56" s="27"/>
      <c r="Q56" s="94" t="s">
        <v>23</v>
      </c>
      <c r="R56" s="565"/>
      <c r="S56" s="151" t="s">
        <v>24</v>
      </c>
      <c r="T56" s="151" t="s">
        <v>22</v>
      </c>
      <c r="U56" s="151" t="s">
        <v>22</v>
      </c>
      <c r="V56" s="28"/>
    </row>
    <row r="57" ht="14.5" customHeight="1" spans="1:22">
      <c r="A57" s="83">
        <v>55</v>
      </c>
      <c r="B57" s="83" t="s">
        <v>19</v>
      </c>
      <c r="C57" s="83" t="s">
        <v>84</v>
      </c>
      <c r="D57" s="83">
        <v>6000052972</v>
      </c>
      <c r="E57" s="133">
        <v>16</v>
      </c>
      <c r="F57" s="133">
        <v>16</v>
      </c>
      <c r="G57" s="133">
        <v>0</v>
      </c>
      <c r="H57" s="65">
        <v>46191</v>
      </c>
      <c r="I57" s="83" t="s">
        <v>831</v>
      </c>
      <c r="J57" s="133" t="s">
        <v>855</v>
      </c>
      <c r="K57" s="27" t="s">
        <v>22</v>
      </c>
      <c r="L57" s="27" t="s">
        <v>22</v>
      </c>
      <c r="M57" s="27"/>
      <c r="N57" s="94" t="s">
        <v>23</v>
      </c>
      <c r="O57" s="151"/>
      <c r="P57" s="27"/>
      <c r="Q57" s="94" t="s">
        <v>23</v>
      </c>
      <c r="R57" s="67"/>
      <c r="S57" s="151" t="s">
        <v>24</v>
      </c>
      <c r="T57" s="151" t="s">
        <v>22</v>
      </c>
      <c r="U57" s="151" t="s">
        <v>22</v>
      </c>
      <c r="V57" s="28"/>
    </row>
    <row r="58" ht="14.5" customHeight="1" spans="1:22">
      <c r="A58" s="83">
        <v>56</v>
      </c>
      <c r="B58" s="18" t="s">
        <v>19</v>
      </c>
      <c r="C58" s="83" t="s">
        <v>84</v>
      </c>
      <c r="D58" s="83">
        <v>6000064637</v>
      </c>
      <c r="E58" s="133">
        <v>13</v>
      </c>
      <c r="F58" s="133">
        <v>13</v>
      </c>
      <c r="G58" s="151">
        <v>0</v>
      </c>
      <c r="H58" s="35">
        <v>46197</v>
      </c>
      <c r="I58" s="151" t="s">
        <v>839</v>
      </c>
      <c r="J58" s="133" t="s">
        <v>856</v>
      </c>
      <c r="K58" s="27" t="s">
        <v>22</v>
      </c>
      <c r="L58" s="27" t="s">
        <v>22</v>
      </c>
      <c r="M58" s="27"/>
      <c r="N58" s="94" t="s">
        <v>23</v>
      </c>
      <c r="O58" s="151"/>
      <c r="P58" s="27"/>
      <c r="Q58" s="94" t="s">
        <v>23</v>
      </c>
      <c r="R58" s="565"/>
      <c r="S58" s="151" t="s">
        <v>24</v>
      </c>
      <c r="T58" s="151" t="s">
        <v>22</v>
      </c>
      <c r="U58" s="151" t="s">
        <v>22</v>
      </c>
      <c r="V58" s="28"/>
    </row>
    <row r="59" ht="25" customHeight="1" spans="1:22">
      <c r="A59" s="83">
        <v>57</v>
      </c>
      <c r="B59" s="18" t="s">
        <v>19</v>
      </c>
      <c r="C59" s="83" t="s">
        <v>84</v>
      </c>
      <c r="D59" s="83">
        <v>6000064637</v>
      </c>
      <c r="E59" s="151">
        <v>1</v>
      </c>
      <c r="F59" s="151">
        <v>0</v>
      </c>
      <c r="G59" s="133">
        <v>1</v>
      </c>
      <c r="H59" s="35">
        <v>46197</v>
      </c>
      <c r="I59" s="133" t="s">
        <v>839</v>
      </c>
      <c r="J59" s="133">
        <v>516313050626049</v>
      </c>
      <c r="K59" s="561" t="s">
        <v>848</v>
      </c>
      <c r="L59" s="163" t="s">
        <v>2958</v>
      </c>
      <c r="M59" s="67" t="s">
        <v>2959</v>
      </c>
      <c r="N59" s="94" t="s">
        <v>23</v>
      </c>
      <c r="O59" s="178">
        <f>H59+1</f>
        <v>46198</v>
      </c>
      <c r="P59" s="27" t="s">
        <v>2947</v>
      </c>
      <c r="Q59" s="94" t="s">
        <v>23</v>
      </c>
      <c r="R59" s="65">
        <v>46198</v>
      </c>
      <c r="S59" s="151" t="s">
        <v>24</v>
      </c>
      <c r="T59" s="18" t="s">
        <v>32</v>
      </c>
      <c r="U59" s="151" t="s">
        <v>28</v>
      </c>
      <c r="V59" s="28"/>
    </row>
    <row r="60" ht="14.5" customHeight="1" spans="1:22">
      <c r="A60" s="83">
        <v>58</v>
      </c>
      <c r="B60" s="18" t="s">
        <v>19</v>
      </c>
      <c r="C60" s="83" t="s">
        <v>84</v>
      </c>
      <c r="D60" s="83">
        <v>6000064637</v>
      </c>
      <c r="E60" s="133">
        <v>1</v>
      </c>
      <c r="F60" s="133">
        <v>1</v>
      </c>
      <c r="G60" s="151">
        <v>0</v>
      </c>
      <c r="H60" s="95">
        <v>46197</v>
      </c>
      <c r="I60" s="151" t="s">
        <v>839</v>
      </c>
      <c r="J60" s="133">
        <v>516313050626050</v>
      </c>
      <c r="K60" s="27" t="s">
        <v>22</v>
      </c>
      <c r="L60" s="562" t="s">
        <v>22</v>
      </c>
      <c r="M60" s="562"/>
      <c r="N60" s="553" t="s">
        <v>23</v>
      </c>
      <c r="O60" s="151"/>
      <c r="P60" s="562"/>
      <c r="Q60" s="94" t="s">
        <v>23</v>
      </c>
      <c r="R60" s="565"/>
      <c r="S60" s="151" t="s">
        <v>24</v>
      </c>
      <c r="T60" s="151" t="s">
        <v>22</v>
      </c>
      <c r="U60" s="151" t="s">
        <v>22</v>
      </c>
      <c r="V60" s="28"/>
    </row>
    <row r="61" ht="25" customHeight="1" spans="1:22">
      <c r="A61" s="83">
        <v>59</v>
      </c>
      <c r="B61" s="18" t="s">
        <v>19</v>
      </c>
      <c r="C61" s="83" t="s">
        <v>84</v>
      </c>
      <c r="D61" s="83">
        <v>6000064637</v>
      </c>
      <c r="E61" s="151">
        <v>1</v>
      </c>
      <c r="F61" s="151">
        <v>0</v>
      </c>
      <c r="G61" s="151">
        <v>1</v>
      </c>
      <c r="H61" s="21">
        <v>46197</v>
      </c>
      <c r="I61" s="83" t="s">
        <v>839</v>
      </c>
      <c r="J61" s="83">
        <v>516313050626051</v>
      </c>
      <c r="K61" s="564" t="s">
        <v>857</v>
      </c>
      <c r="L61" s="39" t="s">
        <v>2948</v>
      </c>
      <c r="M61" s="39" t="s">
        <v>2949</v>
      </c>
      <c r="N61" s="22" t="s">
        <v>23</v>
      </c>
      <c r="O61" s="178">
        <f>H61+1</f>
        <v>46198</v>
      </c>
      <c r="P61" s="39" t="s">
        <v>2950</v>
      </c>
      <c r="Q61" s="94" t="s">
        <v>23</v>
      </c>
      <c r="R61" s="65">
        <v>46198</v>
      </c>
      <c r="S61" s="151" t="s">
        <v>24</v>
      </c>
      <c r="T61" s="18" t="s">
        <v>828</v>
      </c>
      <c r="U61" s="18" t="s">
        <v>453</v>
      </c>
      <c r="V61" s="28"/>
    </row>
    <row r="62" ht="14.5" customHeight="1" spans="1:22">
      <c r="A62" s="83">
        <v>60</v>
      </c>
      <c r="B62" s="18" t="s">
        <v>19</v>
      </c>
      <c r="C62" s="83" t="s">
        <v>84</v>
      </c>
      <c r="D62" s="83">
        <v>6000064637</v>
      </c>
      <c r="E62" s="133">
        <v>4</v>
      </c>
      <c r="F62" s="133">
        <v>4</v>
      </c>
      <c r="G62" s="133">
        <v>0</v>
      </c>
      <c r="H62" s="21">
        <v>46197</v>
      </c>
      <c r="I62" s="83" t="s">
        <v>839</v>
      </c>
      <c r="J62" s="133" t="s">
        <v>858</v>
      </c>
      <c r="K62" s="27" t="s">
        <v>22</v>
      </c>
      <c r="L62" s="562" t="s">
        <v>22</v>
      </c>
      <c r="M62" s="562"/>
      <c r="N62" s="553" t="s">
        <v>23</v>
      </c>
      <c r="O62" s="151"/>
      <c r="P62" s="562"/>
      <c r="Q62" s="94" t="s">
        <v>23</v>
      </c>
      <c r="R62" s="565"/>
      <c r="S62" s="151" t="s">
        <v>24</v>
      </c>
      <c r="T62" s="151" t="s">
        <v>22</v>
      </c>
      <c r="U62" s="151" t="s">
        <v>22</v>
      </c>
      <c r="V62" s="28"/>
    </row>
    <row r="63" ht="14.5" customHeight="1" spans="1:22">
      <c r="A63" s="83">
        <v>61</v>
      </c>
      <c r="B63" s="18" t="s">
        <v>19</v>
      </c>
      <c r="C63" s="83" t="s">
        <v>84</v>
      </c>
      <c r="D63" s="83">
        <v>6000064469</v>
      </c>
      <c r="E63" s="151">
        <v>11</v>
      </c>
      <c r="F63" s="151">
        <v>11</v>
      </c>
      <c r="G63" s="151">
        <v>0</v>
      </c>
      <c r="H63" s="21">
        <v>46198</v>
      </c>
      <c r="I63" s="83" t="s">
        <v>859</v>
      </c>
      <c r="J63" s="83" t="s">
        <v>860</v>
      </c>
      <c r="K63" s="27" t="s">
        <v>22</v>
      </c>
      <c r="L63" s="163" t="s">
        <v>22</v>
      </c>
      <c r="M63" s="39"/>
      <c r="N63" s="22" t="s">
        <v>23</v>
      </c>
      <c r="O63" s="151"/>
      <c r="P63" s="39"/>
      <c r="Q63" s="94" t="s">
        <v>23</v>
      </c>
      <c r="R63" s="565"/>
      <c r="S63" s="151" t="s">
        <v>24</v>
      </c>
      <c r="T63" s="151" t="s">
        <v>22</v>
      </c>
      <c r="U63" s="151" t="s">
        <v>22</v>
      </c>
      <c r="V63" s="28"/>
    </row>
    <row r="64" ht="25" customHeight="1" spans="1:22">
      <c r="A64" s="83">
        <v>62</v>
      </c>
      <c r="B64" s="18" t="s">
        <v>19</v>
      </c>
      <c r="C64" s="83" t="s">
        <v>84</v>
      </c>
      <c r="D64" s="83">
        <v>6000064469</v>
      </c>
      <c r="E64" s="151">
        <v>1</v>
      </c>
      <c r="F64" s="151">
        <v>0</v>
      </c>
      <c r="G64" s="151">
        <v>1</v>
      </c>
      <c r="H64" s="21">
        <v>46198</v>
      </c>
      <c r="I64" s="83" t="s">
        <v>859</v>
      </c>
      <c r="J64" s="83">
        <v>516339080626052</v>
      </c>
      <c r="K64" s="564" t="s">
        <v>826</v>
      </c>
      <c r="L64" s="163" t="s">
        <v>2945</v>
      </c>
      <c r="M64" s="67" t="s">
        <v>2946</v>
      </c>
      <c r="N64" s="94" t="s">
        <v>23</v>
      </c>
      <c r="O64" s="178">
        <f>H64+1</f>
        <v>46199</v>
      </c>
      <c r="P64" s="27" t="s">
        <v>2947</v>
      </c>
      <c r="Q64" s="94" t="s">
        <v>23</v>
      </c>
      <c r="R64" s="65">
        <v>46199</v>
      </c>
      <c r="S64" s="151" t="s">
        <v>24</v>
      </c>
      <c r="T64" s="18" t="s">
        <v>32</v>
      </c>
      <c r="U64" s="151" t="s">
        <v>28</v>
      </c>
      <c r="V64" s="28"/>
    </row>
    <row r="65" ht="14.5" customHeight="1" spans="1:22">
      <c r="A65" s="83">
        <v>63</v>
      </c>
      <c r="B65" s="18" t="s">
        <v>19</v>
      </c>
      <c r="C65" s="83" t="s">
        <v>84</v>
      </c>
      <c r="D65" s="83">
        <v>6000064469</v>
      </c>
      <c r="E65" s="151">
        <v>4</v>
      </c>
      <c r="F65" s="151">
        <v>4</v>
      </c>
      <c r="G65" s="151">
        <v>0</v>
      </c>
      <c r="H65" s="21">
        <v>46198</v>
      </c>
      <c r="I65" s="83" t="s">
        <v>859</v>
      </c>
      <c r="J65" s="83" t="s">
        <v>861</v>
      </c>
      <c r="K65" s="27" t="s">
        <v>22</v>
      </c>
      <c r="L65" s="571" t="s">
        <v>22</v>
      </c>
      <c r="M65" s="27"/>
      <c r="N65" s="94" t="s">
        <v>23</v>
      </c>
      <c r="O65" s="151"/>
      <c r="P65" s="27"/>
      <c r="Q65" s="94" t="s">
        <v>23</v>
      </c>
      <c r="R65" s="565"/>
      <c r="S65" s="151" t="s">
        <v>24</v>
      </c>
      <c r="T65" s="151" t="s">
        <v>22</v>
      </c>
      <c r="U65" s="151" t="s">
        <v>22</v>
      </c>
      <c r="V65" s="28"/>
    </row>
    <row r="66" ht="14.5" customHeight="1" spans="1:22">
      <c r="A66" s="83">
        <v>64</v>
      </c>
      <c r="B66" s="18" t="s">
        <v>19</v>
      </c>
      <c r="C66" s="83" t="s">
        <v>810</v>
      </c>
      <c r="D66" s="151">
        <v>6000064634</v>
      </c>
      <c r="E66" s="83">
        <v>4</v>
      </c>
      <c r="F66" s="83">
        <v>4</v>
      </c>
      <c r="G66" s="83">
        <v>0</v>
      </c>
      <c r="H66" s="21">
        <v>46199</v>
      </c>
      <c r="I66" s="83" t="s">
        <v>841</v>
      </c>
      <c r="J66" s="83" t="s">
        <v>862</v>
      </c>
      <c r="K66" s="27" t="s">
        <v>22</v>
      </c>
      <c r="L66" s="27" t="s">
        <v>22</v>
      </c>
      <c r="M66" s="27"/>
      <c r="N66" s="94" t="s">
        <v>23</v>
      </c>
      <c r="O66" s="151"/>
      <c r="P66" s="27"/>
      <c r="Q66" s="94" t="s">
        <v>23</v>
      </c>
      <c r="R66" s="565"/>
      <c r="S66" s="151" t="s">
        <v>24</v>
      </c>
      <c r="T66" s="151" t="s">
        <v>22</v>
      </c>
      <c r="U66" s="151" t="s">
        <v>22</v>
      </c>
      <c r="V66" s="28"/>
    </row>
    <row r="67" ht="25" customHeight="1" spans="1:22">
      <c r="A67" s="83">
        <v>65</v>
      </c>
      <c r="B67" s="18" t="s">
        <v>19</v>
      </c>
      <c r="C67" s="83" t="s">
        <v>84</v>
      </c>
      <c r="D67" s="151">
        <v>6000064634</v>
      </c>
      <c r="E67" s="151">
        <v>1</v>
      </c>
      <c r="F67" s="151">
        <v>0</v>
      </c>
      <c r="G67" s="151">
        <v>1</v>
      </c>
      <c r="H67" s="21">
        <v>46199</v>
      </c>
      <c r="I67" s="83" t="s">
        <v>841</v>
      </c>
      <c r="J67" s="83">
        <v>516309050626066</v>
      </c>
      <c r="K67" s="561" t="s">
        <v>848</v>
      </c>
      <c r="L67" s="163" t="s">
        <v>2958</v>
      </c>
      <c r="M67" s="67" t="s">
        <v>2959</v>
      </c>
      <c r="N67" s="94" t="s">
        <v>23</v>
      </c>
      <c r="O67" s="178">
        <f>H67+1</f>
        <v>46200</v>
      </c>
      <c r="P67" s="27" t="s">
        <v>2947</v>
      </c>
      <c r="Q67" s="94" t="s">
        <v>23</v>
      </c>
      <c r="R67" s="65">
        <v>46200</v>
      </c>
      <c r="S67" s="151" t="s">
        <v>24</v>
      </c>
      <c r="T67" s="18" t="s">
        <v>32</v>
      </c>
      <c r="U67" s="151" t="s">
        <v>28</v>
      </c>
      <c r="V67" s="28"/>
    </row>
    <row r="68" ht="14.5" customHeight="1" spans="1:22">
      <c r="A68" s="83">
        <v>66</v>
      </c>
      <c r="B68" s="18" t="s">
        <v>19</v>
      </c>
      <c r="C68" s="83" t="s">
        <v>84</v>
      </c>
      <c r="D68" s="151">
        <v>6000064634</v>
      </c>
      <c r="E68" s="83">
        <v>6</v>
      </c>
      <c r="F68" s="83">
        <v>6</v>
      </c>
      <c r="G68" s="83">
        <v>0</v>
      </c>
      <c r="H68" s="21">
        <v>46199</v>
      </c>
      <c r="I68" s="83" t="s">
        <v>841</v>
      </c>
      <c r="J68" s="83" t="s">
        <v>863</v>
      </c>
      <c r="K68" s="27" t="s">
        <v>22</v>
      </c>
      <c r="L68" s="27" t="s">
        <v>22</v>
      </c>
      <c r="M68" s="27"/>
      <c r="N68" s="94" t="s">
        <v>23</v>
      </c>
      <c r="O68" s="151"/>
      <c r="P68" s="27"/>
      <c r="Q68" s="94" t="s">
        <v>23</v>
      </c>
      <c r="R68" s="565"/>
      <c r="S68" s="151" t="s">
        <v>24</v>
      </c>
      <c r="T68" s="151" t="s">
        <v>22</v>
      </c>
      <c r="U68" s="151" t="s">
        <v>22</v>
      </c>
      <c r="V68" s="28"/>
    </row>
    <row r="69" ht="25" customHeight="1" spans="1:22">
      <c r="A69" s="83">
        <v>67</v>
      </c>
      <c r="B69" s="18" t="s">
        <v>19</v>
      </c>
      <c r="C69" s="83" t="s">
        <v>84</v>
      </c>
      <c r="D69" s="151">
        <v>6000064634</v>
      </c>
      <c r="E69" s="83">
        <v>1</v>
      </c>
      <c r="F69" s="83">
        <v>0</v>
      </c>
      <c r="G69" s="83">
        <v>1</v>
      </c>
      <c r="H69" s="21">
        <v>46199</v>
      </c>
      <c r="I69" s="83" t="s">
        <v>841</v>
      </c>
      <c r="J69" s="83">
        <v>516309050626073</v>
      </c>
      <c r="K69" s="561" t="s">
        <v>848</v>
      </c>
      <c r="L69" s="163" t="s">
        <v>2958</v>
      </c>
      <c r="M69" s="67" t="s">
        <v>2959</v>
      </c>
      <c r="N69" s="94" t="s">
        <v>23</v>
      </c>
      <c r="O69" s="178">
        <f>H69+1</f>
        <v>46200</v>
      </c>
      <c r="P69" s="27" t="s">
        <v>2947</v>
      </c>
      <c r="Q69" s="94" t="s">
        <v>23</v>
      </c>
      <c r="R69" s="65">
        <v>46200</v>
      </c>
      <c r="S69" s="151" t="s">
        <v>24</v>
      </c>
      <c r="T69" s="18" t="s">
        <v>32</v>
      </c>
      <c r="U69" s="151" t="s">
        <v>28</v>
      </c>
      <c r="V69" s="28"/>
    </row>
    <row r="70" ht="14.5" customHeight="1" spans="1:22">
      <c r="A70" s="83">
        <v>68</v>
      </c>
      <c r="B70" s="18" t="s">
        <v>19</v>
      </c>
      <c r="C70" s="83" t="s">
        <v>84</v>
      </c>
      <c r="D70" s="151">
        <v>6000064634</v>
      </c>
      <c r="E70" s="83">
        <v>3</v>
      </c>
      <c r="F70" s="83">
        <v>3</v>
      </c>
      <c r="G70" s="83">
        <v>0</v>
      </c>
      <c r="H70" s="21">
        <v>46199</v>
      </c>
      <c r="I70" s="83" t="s">
        <v>841</v>
      </c>
      <c r="J70" s="83" t="s">
        <v>864</v>
      </c>
      <c r="K70" s="27" t="s">
        <v>22</v>
      </c>
      <c r="L70" s="27" t="s">
        <v>22</v>
      </c>
      <c r="M70" s="27"/>
      <c r="N70" s="94" t="s">
        <v>23</v>
      </c>
      <c r="O70" s="151"/>
      <c r="P70" s="27"/>
      <c r="Q70" s="94" t="s">
        <v>23</v>
      </c>
      <c r="R70" s="565"/>
      <c r="S70" s="151" t="s">
        <v>24</v>
      </c>
      <c r="T70" s="151" t="s">
        <v>22</v>
      </c>
      <c r="U70" s="151" t="s">
        <v>22</v>
      </c>
      <c r="V70" s="28"/>
    </row>
    <row r="71" ht="25" customHeight="1" spans="1:22">
      <c r="A71" s="83">
        <v>69</v>
      </c>
      <c r="B71" s="18" t="s">
        <v>19</v>
      </c>
      <c r="C71" s="83" t="s">
        <v>84</v>
      </c>
      <c r="D71" s="151">
        <v>6000064634</v>
      </c>
      <c r="E71" s="83">
        <v>1</v>
      </c>
      <c r="F71" s="83">
        <v>0</v>
      </c>
      <c r="G71" s="83">
        <v>1</v>
      </c>
      <c r="H71" s="21">
        <v>46199</v>
      </c>
      <c r="I71" s="83" t="s">
        <v>841</v>
      </c>
      <c r="J71" s="83">
        <v>516309050626077</v>
      </c>
      <c r="K71" s="561" t="s">
        <v>848</v>
      </c>
      <c r="L71" s="163" t="s">
        <v>2958</v>
      </c>
      <c r="M71" s="67" t="s">
        <v>2959</v>
      </c>
      <c r="N71" s="94" t="s">
        <v>23</v>
      </c>
      <c r="O71" s="178">
        <f>H71+1</f>
        <v>46200</v>
      </c>
      <c r="P71" s="27" t="s">
        <v>2947</v>
      </c>
      <c r="Q71" s="94" t="s">
        <v>23</v>
      </c>
      <c r="R71" s="65">
        <v>46200</v>
      </c>
      <c r="S71" s="151" t="s">
        <v>24</v>
      </c>
      <c r="T71" s="18" t="s">
        <v>32</v>
      </c>
      <c r="U71" s="151" t="s">
        <v>28</v>
      </c>
      <c r="V71" s="28"/>
    </row>
    <row r="72" ht="14.5" customHeight="1" spans="1:22">
      <c r="A72" s="83">
        <v>70</v>
      </c>
      <c r="B72" s="18" t="s">
        <v>19</v>
      </c>
      <c r="C72" s="83" t="s">
        <v>84</v>
      </c>
      <c r="D72" s="151">
        <v>6000064634</v>
      </c>
      <c r="E72" s="133">
        <v>10</v>
      </c>
      <c r="F72" s="133">
        <v>10</v>
      </c>
      <c r="G72" s="133">
        <v>0</v>
      </c>
      <c r="H72" s="65">
        <v>46204</v>
      </c>
      <c r="I72" s="83" t="s">
        <v>841</v>
      </c>
      <c r="J72" s="133" t="s">
        <v>865</v>
      </c>
      <c r="K72" s="27" t="s">
        <v>22</v>
      </c>
      <c r="L72" s="27" t="s">
        <v>22</v>
      </c>
      <c r="M72" s="27"/>
      <c r="N72" s="94" t="s">
        <v>23</v>
      </c>
      <c r="O72" s="151"/>
      <c r="P72" s="27"/>
      <c r="Q72" s="94" t="s">
        <v>23</v>
      </c>
      <c r="R72" s="565"/>
      <c r="S72" s="151" t="s">
        <v>24</v>
      </c>
      <c r="T72" s="151" t="s">
        <v>22</v>
      </c>
      <c r="U72" s="151" t="s">
        <v>22</v>
      </c>
      <c r="V72" s="28"/>
    </row>
    <row r="73" ht="14.5" customHeight="1" spans="1:22">
      <c r="A73" s="83">
        <v>71</v>
      </c>
      <c r="B73" s="18" t="s">
        <v>19</v>
      </c>
      <c r="C73" s="83" t="s">
        <v>84</v>
      </c>
      <c r="D73" s="83">
        <v>6000064637</v>
      </c>
      <c r="E73" s="133">
        <v>1</v>
      </c>
      <c r="F73" s="133">
        <v>1</v>
      </c>
      <c r="G73" s="133">
        <v>0</v>
      </c>
      <c r="H73" s="65">
        <v>46205</v>
      </c>
      <c r="I73" s="83" t="s">
        <v>839</v>
      </c>
      <c r="J73" s="133">
        <v>516313050626056</v>
      </c>
      <c r="K73" s="27" t="s">
        <v>22</v>
      </c>
      <c r="L73" s="27" t="s">
        <v>22</v>
      </c>
      <c r="M73" s="27"/>
      <c r="N73" s="94" t="s">
        <v>23</v>
      </c>
      <c r="O73" s="151"/>
      <c r="P73" s="27"/>
      <c r="Q73" s="94" t="s">
        <v>23</v>
      </c>
      <c r="R73" s="565"/>
      <c r="S73" s="151" t="s">
        <v>24</v>
      </c>
      <c r="T73" s="151" t="s">
        <v>22</v>
      </c>
      <c r="U73" s="151" t="s">
        <v>22</v>
      </c>
      <c r="V73" s="28"/>
    </row>
    <row r="74" ht="25" customHeight="1" spans="1:22">
      <c r="A74" s="83">
        <v>72</v>
      </c>
      <c r="B74" s="83" t="s">
        <v>19</v>
      </c>
      <c r="C74" s="83" t="s">
        <v>84</v>
      </c>
      <c r="D74" s="83">
        <v>6000064637</v>
      </c>
      <c r="E74" s="151">
        <v>1</v>
      </c>
      <c r="F74" s="151">
        <v>0</v>
      </c>
      <c r="G74" s="151">
        <v>1</v>
      </c>
      <c r="H74" s="65">
        <v>46205</v>
      </c>
      <c r="I74" s="83" t="s">
        <v>839</v>
      </c>
      <c r="J74" s="83">
        <v>516313050626057</v>
      </c>
      <c r="K74" s="564" t="s">
        <v>866</v>
      </c>
      <c r="L74" s="39" t="s">
        <v>2948</v>
      </c>
      <c r="M74" s="67" t="s">
        <v>2949</v>
      </c>
      <c r="N74" s="94" t="s">
        <v>23</v>
      </c>
      <c r="O74" s="178">
        <f>H74+1</f>
        <v>46206</v>
      </c>
      <c r="P74" s="67" t="s">
        <v>2950</v>
      </c>
      <c r="Q74" s="94" t="s">
        <v>23</v>
      </c>
      <c r="R74" s="65">
        <v>46206</v>
      </c>
      <c r="S74" s="151" t="s">
        <v>24</v>
      </c>
      <c r="T74" s="18" t="s">
        <v>828</v>
      </c>
      <c r="U74" s="18" t="s">
        <v>453</v>
      </c>
      <c r="V74" s="28"/>
    </row>
    <row r="75" ht="14.5" customHeight="1" spans="1:22">
      <c r="A75" s="83">
        <v>73</v>
      </c>
      <c r="B75" s="83" t="s">
        <v>19</v>
      </c>
      <c r="C75" s="83" t="s">
        <v>84</v>
      </c>
      <c r="D75" s="83">
        <v>6000064637</v>
      </c>
      <c r="E75" s="133">
        <v>3</v>
      </c>
      <c r="F75" s="133">
        <v>3</v>
      </c>
      <c r="G75" s="133">
        <v>0</v>
      </c>
      <c r="H75" s="65">
        <v>46205</v>
      </c>
      <c r="I75" s="83" t="s">
        <v>839</v>
      </c>
      <c r="J75" s="133" t="s">
        <v>867</v>
      </c>
      <c r="K75" s="27" t="s">
        <v>22</v>
      </c>
      <c r="L75" s="27" t="s">
        <v>22</v>
      </c>
      <c r="M75" s="27"/>
      <c r="N75" s="94" t="s">
        <v>23</v>
      </c>
      <c r="O75" s="151"/>
      <c r="P75" s="27"/>
      <c r="Q75" s="94" t="s">
        <v>23</v>
      </c>
      <c r="R75" s="565"/>
      <c r="S75" s="151" t="s">
        <v>24</v>
      </c>
      <c r="T75" s="151" t="s">
        <v>22</v>
      </c>
      <c r="U75" s="151" t="s">
        <v>22</v>
      </c>
      <c r="V75" s="28"/>
    </row>
    <row r="76" ht="25" customHeight="1" spans="1:22">
      <c r="A76" s="83">
        <v>74</v>
      </c>
      <c r="B76" s="83" t="s">
        <v>19</v>
      </c>
      <c r="C76" s="83" t="s">
        <v>84</v>
      </c>
      <c r="D76" s="83">
        <v>6000064637</v>
      </c>
      <c r="E76" s="151">
        <v>1</v>
      </c>
      <c r="F76" s="151">
        <v>0</v>
      </c>
      <c r="G76" s="151">
        <v>1</v>
      </c>
      <c r="H76" s="65">
        <v>46205</v>
      </c>
      <c r="I76" s="83" t="s">
        <v>839</v>
      </c>
      <c r="J76" s="83">
        <v>516313050626061</v>
      </c>
      <c r="K76" s="563" t="s">
        <v>868</v>
      </c>
      <c r="L76" s="39" t="s">
        <v>2948</v>
      </c>
      <c r="M76" s="562" t="s">
        <v>2949</v>
      </c>
      <c r="N76" s="553" t="s">
        <v>23</v>
      </c>
      <c r="O76" s="178">
        <f>H76+1</f>
        <v>46206</v>
      </c>
      <c r="P76" s="562" t="s">
        <v>2950</v>
      </c>
      <c r="Q76" s="94" t="s">
        <v>23</v>
      </c>
      <c r="R76" s="65">
        <v>46206</v>
      </c>
      <c r="S76" s="151" t="s">
        <v>24</v>
      </c>
      <c r="T76" s="18" t="s">
        <v>828</v>
      </c>
      <c r="U76" s="18" t="s">
        <v>453</v>
      </c>
      <c r="V76" s="28"/>
    </row>
    <row r="77" ht="14.5" customHeight="1" spans="1:22">
      <c r="A77" s="83">
        <v>75</v>
      </c>
      <c r="B77" s="83" t="s">
        <v>19</v>
      </c>
      <c r="C77" s="83" t="s">
        <v>84</v>
      </c>
      <c r="D77" s="83">
        <v>6000064637</v>
      </c>
      <c r="E77" s="133">
        <v>4</v>
      </c>
      <c r="F77" s="133">
        <v>4</v>
      </c>
      <c r="G77" s="133">
        <v>0</v>
      </c>
      <c r="H77" s="65">
        <v>46205</v>
      </c>
      <c r="I77" s="83" t="s">
        <v>839</v>
      </c>
      <c r="J77" s="133" t="s">
        <v>869</v>
      </c>
      <c r="K77" s="27" t="s">
        <v>22</v>
      </c>
      <c r="L77" s="39" t="s">
        <v>22</v>
      </c>
      <c r="M77" s="39"/>
      <c r="N77" s="22" t="s">
        <v>23</v>
      </c>
      <c r="O77" s="151"/>
      <c r="P77" s="39"/>
      <c r="Q77" s="94" t="s">
        <v>23</v>
      </c>
      <c r="R77" s="565"/>
      <c r="S77" s="151" t="s">
        <v>24</v>
      </c>
      <c r="T77" s="151" t="s">
        <v>22</v>
      </c>
      <c r="U77" s="151" t="s">
        <v>22</v>
      </c>
      <c r="V77" s="28"/>
    </row>
    <row r="78" ht="14.5" customHeight="1" spans="1:22">
      <c r="A78" s="83">
        <v>76</v>
      </c>
      <c r="B78" s="18" t="s">
        <v>19</v>
      </c>
      <c r="C78" s="83" t="s">
        <v>84</v>
      </c>
      <c r="D78" s="151">
        <v>6000064634</v>
      </c>
      <c r="E78" s="83">
        <v>6</v>
      </c>
      <c r="F78" s="83">
        <v>6</v>
      </c>
      <c r="G78" s="83">
        <v>0</v>
      </c>
      <c r="H78" s="65">
        <v>46205</v>
      </c>
      <c r="I78" s="83" t="s">
        <v>841</v>
      </c>
      <c r="J78" s="133" t="s">
        <v>870</v>
      </c>
      <c r="K78" s="27" t="s">
        <v>22</v>
      </c>
      <c r="L78" s="27" t="s">
        <v>22</v>
      </c>
      <c r="M78" s="27"/>
      <c r="N78" s="94" t="s">
        <v>23</v>
      </c>
      <c r="O78" s="151"/>
      <c r="P78" s="27"/>
      <c r="Q78" s="94" t="s">
        <v>23</v>
      </c>
      <c r="R78" s="565"/>
      <c r="S78" s="151" t="s">
        <v>24</v>
      </c>
      <c r="T78" s="151" t="s">
        <v>22</v>
      </c>
      <c r="U78" s="151" t="s">
        <v>22</v>
      </c>
      <c r="V78" s="28"/>
    </row>
    <row r="79" ht="14.5" customHeight="1" spans="1:22">
      <c r="A79" s="83">
        <v>77</v>
      </c>
      <c r="B79" s="18" t="s">
        <v>19</v>
      </c>
      <c r="C79" s="83" t="s">
        <v>84</v>
      </c>
      <c r="D79" s="83">
        <v>6000064469</v>
      </c>
      <c r="E79" s="151">
        <v>18</v>
      </c>
      <c r="F79" s="151">
        <v>18</v>
      </c>
      <c r="G79" s="151">
        <v>0</v>
      </c>
      <c r="H79" s="21">
        <v>46206</v>
      </c>
      <c r="I79" s="83" t="s">
        <v>859</v>
      </c>
      <c r="J79" s="83" t="s">
        <v>871</v>
      </c>
      <c r="K79" s="27" t="s">
        <v>22</v>
      </c>
      <c r="L79" s="571" t="s">
        <v>22</v>
      </c>
      <c r="M79" s="27"/>
      <c r="N79" s="94" t="s">
        <v>23</v>
      </c>
      <c r="O79" s="151"/>
      <c r="P79" s="27"/>
      <c r="Q79" s="94" t="s">
        <v>23</v>
      </c>
      <c r="R79" s="565"/>
      <c r="S79" s="151" t="s">
        <v>24</v>
      </c>
      <c r="T79" s="151" t="s">
        <v>22</v>
      </c>
      <c r="U79" s="151" t="s">
        <v>22</v>
      </c>
      <c r="V79" s="28"/>
    </row>
    <row r="80" ht="14.5" customHeight="1" spans="1:22">
      <c r="A80" s="83">
        <v>78</v>
      </c>
      <c r="B80" s="18" t="s">
        <v>19</v>
      </c>
      <c r="C80" s="83" t="s">
        <v>84</v>
      </c>
      <c r="D80" s="151">
        <v>6000064634</v>
      </c>
      <c r="E80" s="83">
        <v>3</v>
      </c>
      <c r="F80" s="83">
        <v>3</v>
      </c>
      <c r="G80" s="83">
        <v>0</v>
      </c>
      <c r="H80" s="65">
        <v>46207</v>
      </c>
      <c r="I80" s="83" t="s">
        <v>841</v>
      </c>
      <c r="J80" s="83" t="s">
        <v>872</v>
      </c>
      <c r="K80" s="27" t="s">
        <v>22</v>
      </c>
      <c r="L80" s="27" t="s">
        <v>22</v>
      </c>
      <c r="M80" s="27"/>
      <c r="N80" s="94" t="s">
        <v>23</v>
      </c>
      <c r="O80" s="151"/>
      <c r="P80" s="27"/>
      <c r="Q80" s="94" t="s">
        <v>23</v>
      </c>
      <c r="R80" s="565"/>
      <c r="S80" s="151" t="s">
        <v>24</v>
      </c>
      <c r="T80" s="151" t="s">
        <v>22</v>
      </c>
      <c r="U80" s="151" t="s">
        <v>22</v>
      </c>
      <c r="V80" s="28"/>
    </row>
    <row r="81" ht="25" customHeight="1" spans="1:22">
      <c r="A81" s="83">
        <v>79</v>
      </c>
      <c r="B81" s="83" t="s">
        <v>19</v>
      </c>
      <c r="C81" s="83" t="s">
        <v>873</v>
      </c>
      <c r="D81" s="151">
        <v>6000064634</v>
      </c>
      <c r="E81" s="151">
        <v>1</v>
      </c>
      <c r="F81" s="151">
        <v>0</v>
      </c>
      <c r="G81" s="151">
        <v>1</v>
      </c>
      <c r="H81" s="65">
        <v>46207</v>
      </c>
      <c r="I81" s="83" t="s">
        <v>841</v>
      </c>
      <c r="J81" s="83">
        <v>516309050726098</v>
      </c>
      <c r="K81" s="564" t="s">
        <v>829</v>
      </c>
      <c r="L81" s="163" t="s">
        <v>2960</v>
      </c>
      <c r="M81" s="67" t="s">
        <v>2952</v>
      </c>
      <c r="N81" s="94" t="s">
        <v>23</v>
      </c>
      <c r="O81" s="178">
        <f>H81+1</f>
        <v>46208</v>
      </c>
      <c r="P81" s="27" t="s">
        <v>2961</v>
      </c>
      <c r="Q81" s="94" t="s">
        <v>23</v>
      </c>
      <c r="R81" s="65">
        <v>46208</v>
      </c>
      <c r="S81" s="151" t="s">
        <v>24</v>
      </c>
      <c r="T81" s="18" t="s">
        <v>32</v>
      </c>
      <c r="U81" s="151" t="s">
        <v>28</v>
      </c>
      <c r="V81" s="28"/>
    </row>
    <row r="82" ht="14.5" customHeight="1" spans="1:22">
      <c r="A82" s="83">
        <v>80</v>
      </c>
      <c r="B82" s="83" t="s">
        <v>19</v>
      </c>
      <c r="C82" s="83" t="s">
        <v>84</v>
      </c>
      <c r="D82" s="151">
        <v>6000064634</v>
      </c>
      <c r="E82" s="83">
        <v>5</v>
      </c>
      <c r="F82" s="83">
        <v>5</v>
      </c>
      <c r="G82" s="83">
        <v>0</v>
      </c>
      <c r="H82" s="65">
        <v>46207</v>
      </c>
      <c r="I82" s="83" t="s">
        <v>841</v>
      </c>
      <c r="J82" s="83" t="s">
        <v>874</v>
      </c>
      <c r="K82" s="27" t="s">
        <v>22</v>
      </c>
      <c r="L82" s="27" t="s">
        <v>22</v>
      </c>
      <c r="M82" s="27"/>
      <c r="N82" s="94" t="s">
        <v>23</v>
      </c>
      <c r="O82" s="151"/>
      <c r="P82" s="27"/>
      <c r="Q82" s="94" t="s">
        <v>23</v>
      </c>
      <c r="R82" s="565"/>
      <c r="S82" s="151" t="s">
        <v>24</v>
      </c>
      <c r="T82" s="151" t="s">
        <v>22</v>
      </c>
      <c r="U82" s="151" t="s">
        <v>22</v>
      </c>
      <c r="V82" s="28"/>
    </row>
    <row r="83" ht="14.5" customHeight="1" spans="1:22">
      <c r="A83" s="83">
        <v>81</v>
      </c>
      <c r="B83" s="83" t="s">
        <v>19</v>
      </c>
      <c r="C83" s="83" t="s">
        <v>84</v>
      </c>
      <c r="D83" s="151">
        <v>6000064634</v>
      </c>
      <c r="E83" s="83">
        <v>10</v>
      </c>
      <c r="F83" s="83">
        <v>10</v>
      </c>
      <c r="G83" s="83">
        <v>0</v>
      </c>
      <c r="H83" s="65">
        <v>46209</v>
      </c>
      <c r="I83" s="83" t="s">
        <v>841</v>
      </c>
      <c r="J83" s="83" t="s">
        <v>875</v>
      </c>
      <c r="K83" s="27" t="s">
        <v>22</v>
      </c>
      <c r="L83" s="27" t="s">
        <v>22</v>
      </c>
      <c r="M83" s="27"/>
      <c r="N83" s="94" t="s">
        <v>23</v>
      </c>
      <c r="O83" s="151"/>
      <c r="P83" s="27"/>
      <c r="Q83" s="94" t="s">
        <v>23</v>
      </c>
      <c r="R83" s="565"/>
      <c r="S83" s="151" t="s">
        <v>24</v>
      </c>
      <c r="T83" s="151" t="s">
        <v>22</v>
      </c>
      <c r="U83" s="151" t="s">
        <v>22</v>
      </c>
      <c r="V83" s="28"/>
    </row>
    <row r="84" ht="14.5" customHeight="1" spans="1:22">
      <c r="A84" s="83">
        <v>82</v>
      </c>
      <c r="B84" s="83" t="s">
        <v>19</v>
      </c>
      <c r="C84" s="83" t="s">
        <v>84</v>
      </c>
      <c r="D84" s="151">
        <v>6000064634</v>
      </c>
      <c r="E84" s="83">
        <v>5</v>
      </c>
      <c r="F84" s="83">
        <v>5</v>
      </c>
      <c r="G84" s="83">
        <v>0</v>
      </c>
      <c r="H84" s="65">
        <v>46211</v>
      </c>
      <c r="I84" s="83" t="s">
        <v>841</v>
      </c>
      <c r="J84" s="83" t="s">
        <v>876</v>
      </c>
      <c r="K84" s="27" t="s">
        <v>22</v>
      </c>
      <c r="L84" s="27" t="s">
        <v>22</v>
      </c>
      <c r="M84" s="27"/>
      <c r="N84" s="94" t="s">
        <v>23</v>
      </c>
      <c r="O84" s="151"/>
      <c r="P84" s="27"/>
      <c r="Q84" s="94" t="s">
        <v>23</v>
      </c>
      <c r="R84" s="565"/>
      <c r="S84" s="151" t="s">
        <v>24</v>
      </c>
      <c r="T84" s="151" t="s">
        <v>22</v>
      </c>
      <c r="U84" s="151" t="s">
        <v>22</v>
      </c>
      <c r="V84" s="28"/>
    </row>
    <row r="85" ht="14.5" customHeight="1" spans="1:22">
      <c r="A85" s="83">
        <v>83</v>
      </c>
      <c r="B85" s="83" t="s">
        <v>19</v>
      </c>
      <c r="C85" s="83" t="s">
        <v>84</v>
      </c>
      <c r="D85" s="151">
        <v>6000064634</v>
      </c>
      <c r="E85" s="151">
        <v>1</v>
      </c>
      <c r="F85" s="151">
        <v>0</v>
      </c>
      <c r="G85" s="151">
        <v>1</v>
      </c>
      <c r="H85" s="65">
        <v>46211</v>
      </c>
      <c r="I85" s="83" t="s">
        <v>841</v>
      </c>
      <c r="J85" s="83">
        <v>516309050726119</v>
      </c>
      <c r="K85" s="564" t="s">
        <v>827</v>
      </c>
      <c r="L85" s="67" t="s">
        <v>2953</v>
      </c>
      <c r="M85" s="163" t="s">
        <v>2954</v>
      </c>
      <c r="N85" s="94" t="s">
        <v>23</v>
      </c>
      <c r="O85" s="178">
        <f>H85+1</f>
        <v>46212</v>
      </c>
      <c r="P85" s="67" t="s">
        <v>2955</v>
      </c>
      <c r="Q85" s="94" t="s">
        <v>23</v>
      </c>
      <c r="R85" s="65">
        <v>46212</v>
      </c>
      <c r="S85" s="151" t="s">
        <v>24</v>
      </c>
      <c r="T85" s="151" t="s">
        <v>833</v>
      </c>
      <c r="U85" s="31" t="s">
        <v>834</v>
      </c>
      <c r="V85" s="28"/>
    </row>
    <row r="86" ht="14.5" customHeight="1" spans="1:22">
      <c r="A86" s="83">
        <v>84</v>
      </c>
      <c r="B86" s="83" t="s">
        <v>19</v>
      </c>
      <c r="C86" s="83" t="s">
        <v>84</v>
      </c>
      <c r="D86" s="151">
        <v>6000064634</v>
      </c>
      <c r="E86" s="83">
        <v>3</v>
      </c>
      <c r="F86" s="83">
        <v>3</v>
      </c>
      <c r="G86" s="83">
        <v>0</v>
      </c>
      <c r="H86" s="65">
        <v>46211</v>
      </c>
      <c r="I86" s="83" t="s">
        <v>841</v>
      </c>
      <c r="J86" s="83" t="s">
        <v>877</v>
      </c>
      <c r="K86" s="27" t="s">
        <v>22</v>
      </c>
      <c r="L86" s="27" t="s">
        <v>22</v>
      </c>
      <c r="M86" s="27"/>
      <c r="N86" s="94" t="s">
        <v>23</v>
      </c>
      <c r="O86" s="151"/>
      <c r="P86" s="27"/>
      <c r="Q86" s="94" t="s">
        <v>23</v>
      </c>
      <c r="R86" s="565"/>
      <c r="S86" s="151" t="s">
        <v>24</v>
      </c>
      <c r="T86" s="151" t="s">
        <v>22</v>
      </c>
      <c r="U86" s="151" t="s">
        <v>22</v>
      </c>
      <c r="V86" s="28"/>
    </row>
    <row r="87" ht="14.5" customHeight="1" spans="1:22">
      <c r="A87" s="83">
        <v>85</v>
      </c>
      <c r="B87" s="83" t="s">
        <v>19</v>
      </c>
      <c r="C87" s="83" t="s">
        <v>84</v>
      </c>
      <c r="D87" s="151">
        <v>6000064634</v>
      </c>
      <c r="E87" s="151">
        <v>1</v>
      </c>
      <c r="F87" s="151">
        <v>0</v>
      </c>
      <c r="G87" s="151">
        <v>1</v>
      </c>
      <c r="H87" s="65">
        <v>46211</v>
      </c>
      <c r="I87" s="83" t="s">
        <v>841</v>
      </c>
      <c r="J87" s="83">
        <v>516309050726123</v>
      </c>
      <c r="K87" s="564" t="s">
        <v>827</v>
      </c>
      <c r="L87" s="67" t="s">
        <v>2953</v>
      </c>
      <c r="M87" s="163" t="s">
        <v>2954</v>
      </c>
      <c r="N87" s="94" t="s">
        <v>23</v>
      </c>
      <c r="O87" s="178">
        <f>H87+1</f>
        <v>46212</v>
      </c>
      <c r="P87" s="67" t="s">
        <v>2955</v>
      </c>
      <c r="Q87" s="94" t="s">
        <v>23</v>
      </c>
      <c r="R87" s="65">
        <v>46212</v>
      </c>
      <c r="S87" s="151" t="s">
        <v>24</v>
      </c>
      <c r="T87" s="151" t="s">
        <v>833</v>
      </c>
      <c r="U87" s="31" t="s">
        <v>834</v>
      </c>
      <c r="V87" s="28"/>
    </row>
    <row r="88" ht="14.5" customHeight="1" spans="1:22">
      <c r="A88" s="83">
        <v>86</v>
      </c>
      <c r="B88" s="83" t="s">
        <v>19</v>
      </c>
      <c r="C88" s="83" t="s">
        <v>84</v>
      </c>
      <c r="D88" s="151">
        <v>6000064634</v>
      </c>
      <c r="E88" s="83">
        <v>3</v>
      </c>
      <c r="F88" s="83">
        <v>3</v>
      </c>
      <c r="G88" s="83">
        <v>0</v>
      </c>
      <c r="H88" s="65">
        <v>46211</v>
      </c>
      <c r="I88" s="83" t="s">
        <v>841</v>
      </c>
      <c r="J88" s="83" t="s">
        <v>878</v>
      </c>
      <c r="K88" s="27" t="s">
        <v>22</v>
      </c>
      <c r="L88" s="27" t="s">
        <v>22</v>
      </c>
      <c r="M88" s="27"/>
      <c r="N88" s="94" t="s">
        <v>23</v>
      </c>
      <c r="O88" s="151"/>
      <c r="P88" s="27"/>
      <c r="Q88" s="94" t="s">
        <v>23</v>
      </c>
      <c r="R88" s="565"/>
      <c r="S88" s="151" t="s">
        <v>24</v>
      </c>
      <c r="T88" s="151" t="s">
        <v>22</v>
      </c>
      <c r="U88" s="151" t="s">
        <v>22</v>
      </c>
      <c r="V88" s="28"/>
    </row>
    <row r="89" ht="14.5" customHeight="1" spans="1:22">
      <c r="A89" s="83">
        <v>87</v>
      </c>
      <c r="B89" s="83" t="s">
        <v>19</v>
      </c>
      <c r="C89" s="83" t="s">
        <v>84</v>
      </c>
      <c r="D89" s="151">
        <v>6000064634</v>
      </c>
      <c r="E89" s="83">
        <v>1</v>
      </c>
      <c r="F89" s="83">
        <v>1</v>
      </c>
      <c r="G89" s="83">
        <v>0</v>
      </c>
      <c r="H89" s="65">
        <v>46212</v>
      </c>
      <c r="I89" s="83" t="s">
        <v>841</v>
      </c>
      <c r="J89" s="83">
        <v>516309050726127</v>
      </c>
      <c r="K89" s="27" t="s">
        <v>22</v>
      </c>
      <c r="L89" s="27" t="s">
        <v>22</v>
      </c>
      <c r="M89" s="27"/>
      <c r="N89" s="94" t="s">
        <v>23</v>
      </c>
      <c r="O89" s="151"/>
      <c r="P89" s="27"/>
      <c r="Q89" s="94" t="s">
        <v>23</v>
      </c>
      <c r="R89" s="565"/>
      <c r="S89" s="151" t="s">
        <v>24</v>
      </c>
      <c r="T89" s="151" t="s">
        <v>22</v>
      </c>
      <c r="U89" s="151" t="s">
        <v>22</v>
      </c>
      <c r="V89" s="28"/>
    </row>
    <row r="90" ht="14.5" customHeight="1" spans="1:22">
      <c r="A90" s="83">
        <v>88</v>
      </c>
      <c r="B90" s="83" t="s">
        <v>19</v>
      </c>
      <c r="C90" s="83" t="s">
        <v>84</v>
      </c>
      <c r="D90" s="151">
        <v>6000064634</v>
      </c>
      <c r="E90" s="151">
        <v>1</v>
      </c>
      <c r="F90" s="151">
        <v>0</v>
      </c>
      <c r="G90" s="151">
        <v>1</v>
      </c>
      <c r="H90" s="65">
        <v>46212</v>
      </c>
      <c r="I90" s="83" t="s">
        <v>841</v>
      </c>
      <c r="J90" s="83">
        <v>516309050726128</v>
      </c>
      <c r="K90" s="564" t="s">
        <v>827</v>
      </c>
      <c r="L90" s="67" t="s">
        <v>2953</v>
      </c>
      <c r="M90" s="163" t="s">
        <v>2954</v>
      </c>
      <c r="N90" s="94" t="s">
        <v>23</v>
      </c>
      <c r="O90" s="178">
        <f>H90+1</f>
        <v>46213</v>
      </c>
      <c r="P90" s="67" t="s">
        <v>2955</v>
      </c>
      <c r="Q90" s="94" t="s">
        <v>23</v>
      </c>
      <c r="R90" s="65">
        <v>46212</v>
      </c>
      <c r="S90" s="151" t="s">
        <v>24</v>
      </c>
      <c r="T90" s="151" t="s">
        <v>833</v>
      </c>
      <c r="U90" s="31" t="s">
        <v>834</v>
      </c>
      <c r="V90" s="28"/>
    </row>
    <row r="91" ht="14.5" customHeight="1" spans="1:22">
      <c r="A91" s="83">
        <v>89</v>
      </c>
      <c r="B91" s="83" t="s">
        <v>19</v>
      </c>
      <c r="C91" s="83" t="s">
        <v>84</v>
      </c>
      <c r="D91" s="151">
        <v>6000064634</v>
      </c>
      <c r="E91" s="83">
        <v>1</v>
      </c>
      <c r="F91" s="83">
        <v>1</v>
      </c>
      <c r="G91" s="83">
        <v>0</v>
      </c>
      <c r="H91" s="65">
        <v>46212</v>
      </c>
      <c r="I91" s="83" t="s">
        <v>841</v>
      </c>
      <c r="J91" s="83">
        <v>516309050726129</v>
      </c>
      <c r="K91" s="27" t="s">
        <v>22</v>
      </c>
      <c r="L91" s="27" t="s">
        <v>22</v>
      </c>
      <c r="M91" s="27"/>
      <c r="N91" s="94" t="s">
        <v>23</v>
      </c>
      <c r="O91" s="151"/>
      <c r="P91" s="27"/>
      <c r="Q91" s="94" t="s">
        <v>23</v>
      </c>
      <c r="R91" s="565"/>
      <c r="S91" s="151" t="s">
        <v>24</v>
      </c>
      <c r="T91" s="151" t="s">
        <v>22</v>
      </c>
      <c r="U91" s="151" t="s">
        <v>22</v>
      </c>
      <c r="V91" s="28"/>
    </row>
    <row r="92" ht="14.5" customHeight="1" spans="1:22">
      <c r="A92" s="83">
        <v>90</v>
      </c>
      <c r="B92" s="83" t="s">
        <v>19</v>
      </c>
      <c r="C92" s="83" t="s">
        <v>84</v>
      </c>
      <c r="D92" s="151">
        <v>6000064634</v>
      </c>
      <c r="E92" s="151">
        <v>1</v>
      </c>
      <c r="F92" s="151">
        <v>0</v>
      </c>
      <c r="G92" s="151">
        <v>1</v>
      </c>
      <c r="H92" s="65">
        <v>46212</v>
      </c>
      <c r="I92" s="83" t="s">
        <v>841</v>
      </c>
      <c r="J92" s="83">
        <v>516309050726130</v>
      </c>
      <c r="K92" s="564" t="s">
        <v>827</v>
      </c>
      <c r="L92" s="67" t="s">
        <v>2953</v>
      </c>
      <c r="M92" s="163" t="s">
        <v>2954</v>
      </c>
      <c r="N92" s="94" t="s">
        <v>23</v>
      </c>
      <c r="O92" s="178">
        <f>H92+1</f>
        <v>46213</v>
      </c>
      <c r="P92" s="67" t="s">
        <v>2955</v>
      </c>
      <c r="Q92" s="94" t="s">
        <v>23</v>
      </c>
      <c r="R92" s="65">
        <v>46212</v>
      </c>
      <c r="S92" s="151" t="s">
        <v>24</v>
      </c>
      <c r="T92" s="18" t="s">
        <v>833</v>
      </c>
      <c r="U92" s="151" t="s">
        <v>28</v>
      </c>
      <c r="V92" s="28"/>
    </row>
    <row r="93" ht="14.5" customHeight="1" spans="1:22">
      <c r="A93" s="83">
        <v>91</v>
      </c>
      <c r="B93" s="83" t="s">
        <v>19</v>
      </c>
      <c r="C93" s="83" t="s">
        <v>84</v>
      </c>
      <c r="D93" s="151">
        <v>6000064634</v>
      </c>
      <c r="E93" s="83">
        <v>7</v>
      </c>
      <c r="F93" s="83">
        <v>7</v>
      </c>
      <c r="G93" s="83">
        <v>0</v>
      </c>
      <c r="H93" s="65">
        <v>46212</v>
      </c>
      <c r="I93" s="83" t="s">
        <v>841</v>
      </c>
      <c r="J93" s="83" t="s">
        <v>879</v>
      </c>
      <c r="K93" s="27" t="s">
        <v>22</v>
      </c>
      <c r="L93" s="27" t="s">
        <v>22</v>
      </c>
      <c r="M93" s="27"/>
      <c r="N93" s="94" t="s">
        <v>23</v>
      </c>
      <c r="O93" s="151"/>
      <c r="P93" s="27"/>
      <c r="Q93" s="94" t="s">
        <v>23</v>
      </c>
      <c r="R93" s="565"/>
      <c r="S93" s="151" t="s">
        <v>24</v>
      </c>
      <c r="T93" s="151" t="s">
        <v>22</v>
      </c>
      <c r="U93" s="151" t="s">
        <v>22</v>
      </c>
      <c r="V93" s="28"/>
    </row>
    <row r="94" ht="14.5" customHeight="1" spans="1:22">
      <c r="A94" s="83">
        <v>92</v>
      </c>
      <c r="B94" s="83" t="s">
        <v>19</v>
      </c>
      <c r="C94" s="83" t="s">
        <v>84</v>
      </c>
      <c r="D94" s="151">
        <v>6000064634</v>
      </c>
      <c r="E94" s="83">
        <v>5</v>
      </c>
      <c r="F94" s="83">
        <v>5</v>
      </c>
      <c r="G94" s="83">
        <v>0</v>
      </c>
      <c r="H94" s="65">
        <v>46213</v>
      </c>
      <c r="I94" s="83" t="s">
        <v>841</v>
      </c>
      <c r="J94" s="83" t="s">
        <v>880</v>
      </c>
      <c r="K94" s="27" t="s">
        <v>22</v>
      </c>
      <c r="L94" s="27" t="s">
        <v>22</v>
      </c>
      <c r="M94" s="27"/>
      <c r="N94" s="94" t="s">
        <v>23</v>
      </c>
      <c r="O94" s="151"/>
      <c r="P94" s="27"/>
      <c r="Q94" s="94" t="s">
        <v>23</v>
      </c>
      <c r="R94" s="565"/>
      <c r="S94" s="151" t="s">
        <v>24</v>
      </c>
      <c r="T94" s="151" t="s">
        <v>22</v>
      </c>
      <c r="U94" s="151" t="s">
        <v>22</v>
      </c>
      <c r="V94" s="28"/>
    </row>
    <row r="95" ht="14.5" customHeight="1" spans="1:22">
      <c r="A95" s="83">
        <v>93</v>
      </c>
      <c r="B95" s="18" t="s">
        <v>19</v>
      </c>
      <c r="C95" s="83" t="s">
        <v>84</v>
      </c>
      <c r="D95" s="83">
        <v>6000064469</v>
      </c>
      <c r="E95" s="151">
        <v>40</v>
      </c>
      <c r="F95" s="151">
        <v>40</v>
      </c>
      <c r="G95" s="151">
        <v>0</v>
      </c>
      <c r="H95" s="21">
        <v>46216</v>
      </c>
      <c r="I95" s="83" t="s">
        <v>859</v>
      </c>
      <c r="J95" s="83" t="s">
        <v>881</v>
      </c>
      <c r="K95" s="27" t="s">
        <v>22</v>
      </c>
      <c r="L95" s="571" t="s">
        <v>22</v>
      </c>
      <c r="M95" s="27"/>
      <c r="N95" s="94" t="s">
        <v>23</v>
      </c>
      <c r="O95" s="151"/>
      <c r="P95" s="27"/>
      <c r="Q95" s="94" t="s">
        <v>23</v>
      </c>
      <c r="R95" s="565"/>
      <c r="S95" s="151" t="s">
        <v>24</v>
      </c>
      <c r="T95" s="151" t="s">
        <v>22</v>
      </c>
      <c r="U95" s="151" t="s">
        <v>22</v>
      </c>
      <c r="V95" s="28"/>
    </row>
    <row r="96" ht="14.5" customHeight="1" spans="1:22">
      <c r="A96" s="83">
        <v>94</v>
      </c>
      <c r="B96" s="18" t="s">
        <v>19</v>
      </c>
      <c r="C96" s="83" t="s">
        <v>84</v>
      </c>
      <c r="D96" s="83">
        <v>6000064469</v>
      </c>
      <c r="E96" s="151">
        <v>9</v>
      </c>
      <c r="F96" s="151">
        <v>9</v>
      </c>
      <c r="G96" s="151">
        <v>0</v>
      </c>
      <c r="H96" s="21">
        <v>46218</v>
      </c>
      <c r="I96" s="83" t="s">
        <v>859</v>
      </c>
      <c r="J96" s="83" t="s">
        <v>882</v>
      </c>
      <c r="K96" s="27" t="s">
        <v>22</v>
      </c>
      <c r="L96" s="571" t="s">
        <v>22</v>
      </c>
      <c r="M96" s="27"/>
      <c r="N96" s="94" t="s">
        <v>23</v>
      </c>
      <c r="O96" s="151"/>
      <c r="P96" s="27"/>
      <c r="Q96" s="94" t="s">
        <v>23</v>
      </c>
      <c r="R96" s="565"/>
      <c r="S96" s="151" t="s">
        <v>24</v>
      </c>
      <c r="T96" s="151" t="s">
        <v>22</v>
      </c>
      <c r="U96" s="151" t="s">
        <v>22</v>
      </c>
      <c r="V96" s="28"/>
    </row>
    <row r="97" ht="25" customHeight="1" spans="1:22">
      <c r="A97" s="83">
        <v>95</v>
      </c>
      <c r="B97" s="18" t="s">
        <v>19</v>
      </c>
      <c r="C97" s="83" t="s">
        <v>84</v>
      </c>
      <c r="D97" s="83">
        <v>6000064469</v>
      </c>
      <c r="E97" s="83">
        <v>1</v>
      </c>
      <c r="F97" s="83">
        <v>0</v>
      </c>
      <c r="G97" s="83">
        <v>1</v>
      </c>
      <c r="H97" s="21">
        <v>46218</v>
      </c>
      <c r="I97" s="83" t="s">
        <v>859</v>
      </c>
      <c r="J97" s="83">
        <v>516339080726084</v>
      </c>
      <c r="K97" s="561" t="s">
        <v>848</v>
      </c>
      <c r="L97" s="163" t="s">
        <v>2958</v>
      </c>
      <c r="M97" s="67" t="s">
        <v>2962</v>
      </c>
      <c r="N97" s="94" t="s">
        <v>23</v>
      </c>
      <c r="O97" s="178">
        <f>H97+1</f>
        <v>46219</v>
      </c>
      <c r="P97" s="27" t="s">
        <v>2947</v>
      </c>
      <c r="Q97" s="94" t="s">
        <v>23</v>
      </c>
      <c r="R97" s="65">
        <v>46219</v>
      </c>
      <c r="S97" s="151" t="s">
        <v>24</v>
      </c>
      <c r="T97" s="18" t="s">
        <v>32</v>
      </c>
      <c r="U97" s="151" t="s">
        <v>28</v>
      </c>
      <c r="V97" s="28"/>
    </row>
    <row r="98" ht="14.5" customHeight="1" spans="1:22">
      <c r="A98" s="83">
        <v>96</v>
      </c>
      <c r="B98" s="18" t="s">
        <v>19</v>
      </c>
      <c r="C98" s="83" t="s">
        <v>84</v>
      </c>
      <c r="D98" s="83">
        <v>6000064469</v>
      </c>
      <c r="E98" s="83">
        <v>3</v>
      </c>
      <c r="F98" s="83">
        <v>3</v>
      </c>
      <c r="G98" s="83">
        <v>0</v>
      </c>
      <c r="H98" s="21">
        <v>46218</v>
      </c>
      <c r="I98" s="83" t="s">
        <v>859</v>
      </c>
      <c r="J98" s="83" t="s">
        <v>883</v>
      </c>
      <c r="K98" s="27" t="s">
        <v>22</v>
      </c>
      <c r="L98" s="571" t="s">
        <v>22</v>
      </c>
      <c r="M98" s="27"/>
      <c r="N98" s="94" t="s">
        <v>23</v>
      </c>
      <c r="O98" s="151"/>
      <c r="P98" s="27"/>
      <c r="Q98" s="94" t="s">
        <v>23</v>
      </c>
      <c r="R98" s="565"/>
      <c r="S98" s="151" t="s">
        <v>24</v>
      </c>
      <c r="T98" s="151" t="s">
        <v>22</v>
      </c>
      <c r="U98" s="151" t="s">
        <v>22</v>
      </c>
      <c r="V98" s="28"/>
    </row>
    <row r="99" ht="14.5" customHeight="1" spans="1:22">
      <c r="A99" s="83">
        <v>97</v>
      </c>
      <c r="B99" s="18" t="s">
        <v>19</v>
      </c>
      <c r="C99" s="83" t="s">
        <v>84</v>
      </c>
      <c r="D99" s="83">
        <v>6000064469</v>
      </c>
      <c r="E99" s="83">
        <v>1</v>
      </c>
      <c r="F99" s="83">
        <v>0</v>
      </c>
      <c r="G99" s="83">
        <v>1</v>
      </c>
      <c r="H99" s="21">
        <v>46218</v>
      </c>
      <c r="I99" s="83" t="s">
        <v>859</v>
      </c>
      <c r="J99" s="83">
        <v>516339080726088</v>
      </c>
      <c r="K99" s="564" t="s">
        <v>884</v>
      </c>
      <c r="L99" s="67" t="s">
        <v>2963</v>
      </c>
      <c r="M99" s="27" t="s">
        <v>2964</v>
      </c>
      <c r="N99" s="94" t="s">
        <v>23</v>
      </c>
      <c r="O99" s="178">
        <f>H99+1</f>
        <v>46219</v>
      </c>
      <c r="P99" s="27" t="s">
        <v>2875</v>
      </c>
      <c r="Q99" s="94" t="s">
        <v>23</v>
      </c>
      <c r="R99" s="65">
        <v>46219</v>
      </c>
      <c r="S99" s="151" t="s">
        <v>24</v>
      </c>
      <c r="T99" s="18" t="s">
        <v>450</v>
      </c>
      <c r="U99" s="151" t="s">
        <v>28</v>
      </c>
      <c r="V99" s="28"/>
    </row>
    <row r="100" ht="14.5" customHeight="1" spans="1:22">
      <c r="A100" s="83">
        <v>98</v>
      </c>
      <c r="B100" s="18" t="s">
        <v>19</v>
      </c>
      <c r="C100" s="83" t="s">
        <v>84</v>
      </c>
      <c r="D100" s="83">
        <v>6000064469</v>
      </c>
      <c r="E100" s="83">
        <v>2</v>
      </c>
      <c r="F100" s="83">
        <v>2</v>
      </c>
      <c r="G100" s="83">
        <v>0</v>
      </c>
      <c r="H100" s="21">
        <v>46218</v>
      </c>
      <c r="I100" s="83" t="s">
        <v>859</v>
      </c>
      <c r="J100" s="83" t="s">
        <v>885</v>
      </c>
      <c r="K100" s="27" t="s">
        <v>22</v>
      </c>
      <c r="L100" s="571" t="s">
        <v>22</v>
      </c>
      <c r="M100" s="27"/>
      <c r="N100" s="94" t="s">
        <v>23</v>
      </c>
      <c r="O100" s="151"/>
      <c r="P100" s="27"/>
      <c r="Q100" s="94" t="s">
        <v>23</v>
      </c>
      <c r="R100" s="565"/>
      <c r="S100" s="151" t="s">
        <v>24</v>
      </c>
      <c r="T100" s="151" t="s">
        <v>22</v>
      </c>
      <c r="U100" s="151" t="s">
        <v>22</v>
      </c>
      <c r="V100" s="28"/>
    </row>
    <row r="101" ht="14.5" customHeight="1" spans="1:22">
      <c r="A101" s="83">
        <v>99</v>
      </c>
      <c r="B101" s="83" t="s">
        <v>19</v>
      </c>
      <c r="C101" s="83" t="s">
        <v>84</v>
      </c>
      <c r="D101" s="83">
        <v>6000064637</v>
      </c>
      <c r="E101" s="133">
        <v>10</v>
      </c>
      <c r="F101" s="133">
        <v>10</v>
      </c>
      <c r="G101" s="133">
        <v>0</v>
      </c>
      <c r="H101" s="65">
        <v>46220</v>
      </c>
      <c r="I101" s="83" t="s">
        <v>839</v>
      </c>
      <c r="J101" s="133" t="s">
        <v>886</v>
      </c>
      <c r="K101" s="27" t="s">
        <v>22</v>
      </c>
      <c r="L101" s="571" t="s">
        <v>22</v>
      </c>
      <c r="M101" s="27"/>
      <c r="N101" s="94" t="s">
        <v>23</v>
      </c>
      <c r="O101" s="151"/>
      <c r="P101" s="27"/>
      <c r="Q101" s="94" t="s">
        <v>23</v>
      </c>
      <c r="R101" s="565"/>
      <c r="S101" s="151" t="s">
        <v>24</v>
      </c>
      <c r="T101" s="151" t="s">
        <v>22</v>
      </c>
      <c r="U101" s="151" t="s">
        <v>22</v>
      </c>
      <c r="V101" s="28"/>
    </row>
    <row r="102" ht="14.5" customHeight="1" spans="1:22">
      <c r="A102" s="83">
        <v>100</v>
      </c>
      <c r="B102" s="83" t="s">
        <v>19</v>
      </c>
      <c r="C102" s="83" t="s">
        <v>84</v>
      </c>
      <c r="D102" s="83">
        <v>6000064637</v>
      </c>
      <c r="E102" s="83">
        <v>2</v>
      </c>
      <c r="F102" s="83">
        <v>2</v>
      </c>
      <c r="G102" s="83">
        <v>0</v>
      </c>
      <c r="H102" s="65">
        <v>46220</v>
      </c>
      <c r="I102" s="83" t="s">
        <v>839</v>
      </c>
      <c r="J102" s="133" t="s">
        <v>887</v>
      </c>
      <c r="K102" s="27" t="s">
        <v>22</v>
      </c>
      <c r="L102" s="571" t="s">
        <v>22</v>
      </c>
      <c r="M102" s="27"/>
      <c r="N102" s="94" t="s">
        <v>23</v>
      </c>
      <c r="O102" s="151"/>
      <c r="P102" s="27"/>
      <c r="Q102" s="94" t="s">
        <v>23</v>
      </c>
      <c r="R102" s="565"/>
      <c r="S102" s="151" t="s">
        <v>24</v>
      </c>
      <c r="T102" s="151" t="s">
        <v>22</v>
      </c>
      <c r="U102" s="151" t="s">
        <v>22</v>
      </c>
      <c r="V102" s="28"/>
    </row>
    <row r="103" ht="25" customHeight="1" spans="1:22">
      <c r="A103" s="83">
        <v>101</v>
      </c>
      <c r="B103" s="83" t="s">
        <v>19</v>
      </c>
      <c r="C103" s="83" t="s">
        <v>84</v>
      </c>
      <c r="D103" s="83">
        <v>6000064637</v>
      </c>
      <c r="E103" s="151">
        <v>1</v>
      </c>
      <c r="F103" s="151">
        <v>0</v>
      </c>
      <c r="G103" s="151">
        <v>1</v>
      </c>
      <c r="H103" s="65">
        <v>46220</v>
      </c>
      <c r="I103" s="83" t="s">
        <v>839</v>
      </c>
      <c r="J103" s="83">
        <v>516313050726079</v>
      </c>
      <c r="K103" s="561" t="s">
        <v>848</v>
      </c>
      <c r="L103" s="163" t="s">
        <v>2958</v>
      </c>
      <c r="M103" s="67" t="s">
        <v>2962</v>
      </c>
      <c r="N103" s="94" t="s">
        <v>23</v>
      </c>
      <c r="O103" s="178">
        <f>H103+1</f>
        <v>46221</v>
      </c>
      <c r="P103" s="27" t="s">
        <v>2947</v>
      </c>
      <c r="Q103" s="94" t="s">
        <v>23</v>
      </c>
      <c r="R103" s="65">
        <v>46221</v>
      </c>
      <c r="S103" s="151" t="s">
        <v>24</v>
      </c>
      <c r="T103" s="18" t="s">
        <v>32</v>
      </c>
      <c r="U103" s="151" t="s">
        <v>28</v>
      </c>
      <c r="V103" s="28"/>
    </row>
    <row r="104" ht="14.5" customHeight="1" spans="1:22">
      <c r="A104" s="83">
        <v>102</v>
      </c>
      <c r="B104" s="83" t="s">
        <v>19</v>
      </c>
      <c r="C104" s="83" t="s">
        <v>84</v>
      </c>
      <c r="D104" s="83">
        <v>6000052972</v>
      </c>
      <c r="E104" s="83">
        <v>18</v>
      </c>
      <c r="F104" s="83">
        <v>18</v>
      </c>
      <c r="G104" s="83">
        <v>0</v>
      </c>
      <c r="H104" s="65">
        <v>46221</v>
      </c>
      <c r="I104" s="83" t="s">
        <v>831</v>
      </c>
      <c r="J104" s="83" t="s">
        <v>855</v>
      </c>
      <c r="K104" s="27" t="s">
        <v>22</v>
      </c>
      <c r="L104" s="571" t="s">
        <v>22</v>
      </c>
      <c r="M104" s="27"/>
      <c r="N104" s="94" t="s">
        <v>23</v>
      </c>
      <c r="O104" s="151"/>
      <c r="P104" s="27"/>
      <c r="Q104" s="94" t="s">
        <v>23</v>
      </c>
      <c r="R104" s="566"/>
      <c r="S104" s="151" t="s">
        <v>24</v>
      </c>
      <c r="T104" s="151" t="s">
        <v>22</v>
      </c>
      <c r="U104" s="151" t="s">
        <v>22</v>
      </c>
      <c r="V104" s="28"/>
    </row>
    <row r="105" ht="14.5" customHeight="1" spans="1:22">
      <c r="A105" s="83">
        <v>103</v>
      </c>
      <c r="B105" s="83" t="s">
        <v>19</v>
      </c>
      <c r="C105" s="83" t="s">
        <v>84</v>
      </c>
      <c r="D105" s="83">
        <v>6000064637</v>
      </c>
      <c r="E105" s="83">
        <v>1</v>
      </c>
      <c r="F105" s="83">
        <v>1</v>
      </c>
      <c r="G105" s="83">
        <v>0</v>
      </c>
      <c r="H105" s="65">
        <v>46222</v>
      </c>
      <c r="I105" s="83" t="s">
        <v>839</v>
      </c>
      <c r="J105" s="83">
        <v>516313050726080</v>
      </c>
      <c r="K105" s="27" t="s">
        <v>22</v>
      </c>
      <c r="L105" s="571" t="s">
        <v>22</v>
      </c>
      <c r="M105" s="27"/>
      <c r="N105" s="94" t="s">
        <v>23</v>
      </c>
      <c r="O105" s="151"/>
      <c r="P105" s="27"/>
      <c r="Q105" s="94" t="s">
        <v>23</v>
      </c>
      <c r="R105" s="565"/>
      <c r="S105" s="151" t="s">
        <v>24</v>
      </c>
      <c r="T105" s="151" t="s">
        <v>22</v>
      </c>
      <c r="U105" s="151" t="s">
        <v>22</v>
      </c>
      <c r="V105" s="28"/>
    </row>
    <row r="106" ht="25" customHeight="1" spans="1:22">
      <c r="A106" s="83">
        <v>104</v>
      </c>
      <c r="B106" s="83" t="s">
        <v>19</v>
      </c>
      <c r="C106" s="83" t="s">
        <v>84</v>
      </c>
      <c r="D106" s="83">
        <v>6000064637</v>
      </c>
      <c r="E106" s="151">
        <v>1</v>
      </c>
      <c r="F106" s="151">
        <v>0</v>
      </c>
      <c r="G106" s="151">
        <v>1</v>
      </c>
      <c r="H106" s="65">
        <v>46222</v>
      </c>
      <c r="I106" s="83" t="s">
        <v>839</v>
      </c>
      <c r="J106" s="83">
        <v>516313050726081</v>
      </c>
      <c r="K106" s="564" t="s">
        <v>826</v>
      </c>
      <c r="L106" s="163" t="s">
        <v>2945</v>
      </c>
      <c r="M106" s="67" t="s">
        <v>2946</v>
      </c>
      <c r="N106" s="94" t="s">
        <v>23</v>
      </c>
      <c r="O106" s="178">
        <f>H106+1</f>
        <v>46223</v>
      </c>
      <c r="P106" s="27" t="s">
        <v>2947</v>
      </c>
      <c r="Q106" s="94" t="s">
        <v>23</v>
      </c>
      <c r="R106" s="65">
        <v>46223</v>
      </c>
      <c r="S106" s="151" t="s">
        <v>24</v>
      </c>
      <c r="T106" s="18" t="s">
        <v>32</v>
      </c>
      <c r="U106" s="151" t="s">
        <v>28</v>
      </c>
      <c r="V106" s="28"/>
    </row>
    <row r="107" ht="14.5" customHeight="1" spans="1:22">
      <c r="A107" s="83">
        <v>105</v>
      </c>
      <c r="B107" s="83" t="s">
        <v>19</v>
      </c>
      <c r="C107" s="83" t="s">
        <v>84</v>
      </c>
      <c r="D107" s="83">
        <v>6000054463</v>
      </c>
      <c r="E107" s="83">
        <v>3</v>
      </c>
      <c r="F107" s="83">
        <v>3</v>
      </c>
      <c r="G107" s="83">
        <v>0</v>
      </c>
      <c r="H107" s="65">
        <v>46222</v>
      </c>
      <c r="I107" s="31" t="s">
        <v>837</v>
      </c>
      <c r="J107" s="133" t="s">
        <v>888</v>
      </c>
      <c r="K107" s="27" t="s">
        <v>22</v>
      </c>
      <c r="L107" s="571" t="s">
        <v>22</v>
      </c>
      <c r="M107" s="27"/>
      <c r="N107" s="94" t="s">
        <v>23</v>
      </c>
      <c r="O107" s="151"/>
      <c r="P107" s="27"/>
      <c r="Q107" s="94" t="s">
        <v>23</v>
      </c>
      <c r="R107" s="565"/>
      <c r="S107" s="151" t="s">
        <v>24</v>
      </c>
      <c r="T107" s="151" t="s">
        <v>22</v>
      </c>
      <c r="U107" s="151" t="s">
        <v>22</v>
      </c>
      <c r="V107" s="28"/>
    </row>
    <row r="108" ht="25" customHeight="1" spans="1:22">
      <c r="A108" s="83">
        <v>106</v>
      </c>
      <c r="B108" s="83" t="s">
        <v>19</v>
      </c>
      <c r="C108" s="83" t="s">
        <v>84</v>
      </c>
      <c r="D108" s="83">
        <v>6000054463</v>
      </c>
      <c r="E108" s="151">
        <v>1</v>
      </c>
      <c r="F108" s="151">
        <v>0</v>
      </c>
      <c r="G108" s="151">
        <v>1</v>
      </c>
      <c r="H108" s="65">
        <v>46222</v>
      </c>
      <c r="I108" s="31" t="s">
        <v>837</v>
      </c>
      <c r="J108" s="83">
        <v>516313050726085</v>
      </c>
      <c r="K108" s="564" t="s">
        <v>889</v>
      </c>
      <c r="L108" s="562" t="s">
        <v>2940</v>
      </c>
      <c r="M108" s="562" t="s">
        <v>2938</v>
      </c>
      <c r="N108" s="94" t="s">
        <v>23</v>
      </c>
      <c r="O108" s="178">
        <f>H108+1</f>
        <v>46223</v>
      </c>
      <c r="P108" s="562" t="s">
        <v>2941</v>
      </c>
      <c r="Q108" s="94" t="s">
        <v>23</v>
      </c>
      <c r="R108" s="65">
        <v>46223</v>
      </c>
      <c r="S108" s="151" t="s">
        <v>24</v>
      </c>
      <c r="T108" s="18" t="s">
        <v>478</v>
      </c>
      <c r="U108" s="151" t="s">
        <v>28</v>
      </c>
      <c r="V108" s="28"/>
    </row>
    <row r="109" ht="14.5" customHeight="1" spans="1:22">
      <c r="A109" s="83">
        <v>107</v>
      </c>
      <c r="B109" s="83" t="s">
        <v>19</v>
      </c>
      <c r="C109" s="83" t="s">
        <v>84</v>
      </c>
      <c r="D109" s="83">
        <v>6000054463</v>
      </c>
      <c r="E109" s="83">
        <v>4</v>
      </c>
      <c r="F109" s="83">
        <v>4</v>
      </c>
      <c r="G109" s="83">
        <v>0</v>
      </c>
      <c r="H109" s="65">
        <v>46222</v>
      </c>
      <c r="I109" s="31" t="s">
        <v>837</v>
      </c>
      <c r="J109" s="83" t="s">
        <v>890</v>
      </c>
      <c r="K109" s="27" t="s">
        <v>22</v>
      </c>
      <c r="L109" s="571" t="s">
        <v>22</v>
      </c>
      <c r="M109" s="27"/>
      <c r="N109" s="94" t="s">
        <v>23</v>
      </c>
      <c r="O109" s="151"/>
      <c r="P109" s="27"/>
      <c r="Q109" s="94" t="s">
        <v>23</v>
      </c>
      <c r="R109" s="565"/>
      <c r="S109" s="151" t="s">
        <v>24</v>
      </c>
      <c r="T109" s="151" t="s">
        <v>22</v>
      </c>
      <c r="U109" s="151" t="s">
        <v>22</v>
      </c>
      <c r="V109" s="28"/>
    </row>
    <row r="110" ht="14.5" customHeight="1" spans="1:22">
      <c r="A110" s="83">
        <v>108</v>
      </c>
      <c r="B110" s="83" t="s">
        <v>19</v>
      </c>
      <c r="C110" s="83" t="s">
        <v>84</v>
      </c>
      <c r="D110" s="83">
        <v>6000064637</v>
      </c>
      <c r="E110" s="83">
        <v>4</v>
      </c>
      <c r="F110" s="83">
        <v>4</v>
      </c>
      <c r="G110" s="83">
        <v>0</v>
      </c>
      <c r="H110" s="65">
        <v>46222</v>
      </c>
      <c r="I110" s="83" t="s">
        <v>839</v>
      </c>
      <c r="J110" s="133" t="s">
        <v>891</v>
      </c>
      <c r="K110" s="27" t="s">
        <v>22</v>
      </c>
      <c r="L110" s="571" t="s">
        <v>22</v>
      </c>
      <c r="M110" s="27"/>
      <c r="N110" s="94" t="s">
        <v>23</v>
      </c>
      <c r="O110" s="151"/>
      <c r="P110" s="27"/>
      <c r="Q110" s="94" t="s">
        <v>23</v>
      </c>
      <c r="R110" s="565"/>
      <c r="S110" s="151" t="s">
        <v>24</v>
      </c>
      <c r="T110" s="151" t="s">
        <v>22</v>
      </c>
      <c r="U110" s="151" t="s">
        <v>22</v>
      </c>
      <c r="V110" s="28"/>
    </row>
    <row r="111" ht="14.5" customHeight="1" spans="1:22">
      <c r="A111" s="83">
        <v>109</v>
      </c>
      <c r="B111" s="83" t="s">
        <v>19</v>
      </c>
      <c r="C111" s="83" t="s">
        <v>84</v>
      </c>
      <c r="D111" s="83">
        <v>6000064637</v>
      </c>
      <c r="E111" s="151">
        <v>1</v>
      </c>
      <c r="F111" s="151">
        <v>0</v>
      </c>
      <c r="G111" s="151">
        <v>1</v>
      </c>
      <c r="H111" s="65">
        <v>46222</v>
      </c>
      <c r="I111" s="83" t="s">
        <v>839</v>
      </c>
      <c r="J111" s="83">
        <v>516313050726094</v>
      </c>
      <c r="K111" s="564" t="s">
        <v>827</v>
      </c>
      <c r="L111" s="67" t="s">
        <v>2953</v>
      </c>
      <c r="M111" s="163" t="s">
        <v>2954</v>
      </c>
      <c r="N111" s="94" t="s">
        <v>23</v>
      </c>
      <c r="O111" s="178">
        <f>H111+1</f>
        <v>46223</v>
      </c>
      <c r="P111" s="67" t="s">
        <v>2955</v>
      </c>
      <c r="Q111" s="94" t="s">
        <v>23</v>
      </c>
      <c r="R111" s="65">
        <v>46223</v>
      </c>
      <c r="S111" s="151" t="s">
        <v>24</v>
      </c>
      <c r="T111" s="151" t="s">
        <v>833</v>
      </c>
      <c r="U111" s="31" t="s">
        <v>834</v>
      </c>
      <c r="V111" s="28"/>
    </row>
    <row r="112" ht="14.5" customHeight="1" spans="1:22">
      <c r="A112" s="83">
        <v>110</v>
      </c>
      <c r="B112" s="83" t="s">
        <v>19</v>
      </c>
      <c r="C112" s="83" t="s">
        <v>84</v>
      </c>
      <c r="D112" s="83">
        <v>6000064637</v>
      </c>
      <c r="E112" s="83">
        <v>7</v>
      </c>
      <c r="F112" s="83">
        <v>7</v>
      </c>
      <c r="G112" s="83">
        <v>0</v>
      </c>
      <c r="H112" s="65">
        <v>46223</v>
      </c>
      <c r="I112" s="83" t="s">
        <v>839</v>
      </c>
      <c r="J112" s="83" t="s">
        <v>892</v>
      </c>
      <c r="K112" s="27" t="s">
        <v>22</v>
      </c>
      <c r="L112" s="571" t="s">
        <v>22</v>
      </c>
      <c r="M112" s="27"/>
      <c r="N112" s="94" t="s">
        <v>23</v>
      </c>
      <c r="O112" s="151"/>
      <c r="P112" s="27"/>
      <c r="Q112" s="94" t="s">
        <v>23</v>
      </c>
      <c r="R112" s="565"/>
      <c r="S112" s="151" t="s">
        <v>24</v>
      </c>
      <c r="T112" s="151" t="s">
        <v>22</v>
      </c>
      <c r="U112" s="151" t="s">
        <v>22</v>
      </c>
      <c r="V112" s="28"/>
    </row>
    <row r="113" ht="25" customHeight="1" spans="1:22">
      <c r="A113" s="83">
        <v>111</v>
      </c>
      <c r="B113" s="83" t="s">
        <v>19</v>
      </c>
      <c r="C113" s="83" t="s">
        <v>84</v>
      </c>
      <c r="D113" s="83">
        <v>6000064637</v>
      </c>
      <c r="E113" s="151">
        <v>1</v>
      </c>
      <c r="F113" s="151">
        <v>0</v>
      </c>
      <c r="G113" s="151">
        <v>1</v>
      </c>
      <c r="H113" s="65">
        <v>46223</v>
      </c>
      <c r="I113" s="83" t="s">
        <v>839</v>
      </c>
      <c r="J113" s="83">
        <v>516313050626102</v>
      </c>
      <c r="K113" s="561" t="s">
        <v>848</v>
      </c>
      <c r="L113" s="163" t="s">
        <v>2958</v>
      </c>
      <c r="M113" s="67" t="s">
        <v>2959</v>
      </c>
      <c r="N113" s="94" t="s">
        <v>23</v>
      </c>
      <c r="O113" s="178">
        <f>H113+1</f>
        <v>46224</v>
      </c>
      <c r="P113" s="27" t="s">
        <v>2875</v>
      </c>
      <c r="Q113" s="94" t="s">
        <v>23</v>
      </c>
      <c r="R113" s="65">
        <v>46224</v>
      </c>
      <c r="S113" s="151" t="s">
        <v>24</v>
      </c>
      <c r="T113" s="18" t="s">
        <v>32</v>
      </c>
      <c r="U113" s="151" t="s">
        <v>28</v>
      </c>
      <c r="V113" s="28"/>
    </row>
    <row r="114" ht="25" customHeight="1" spans="1:22">
      <c r="A114" s="83">
        <v>112</v>
      </c>
      <c r="B114" s="83" t="s">
        <v>19</v>
      </c>
      <c r="C114" s="83" t="s">
        <v>84</v>
      </c>
      <c r="D114" s="83">
        <v>6000064637</v>
      </c>
      <c r="E114" s="151">
        <v>1</v>
      </c>
      <c r="F114" s="151">
        <v>0</v>
      </c>
      <c r="G114" s="151">
        <v>1</v>
      </c>
      <c r="H114" s="65">
        <v>46223</v>
      </c>
      <c r="I114" s="83" t="s">
        <v>839</v>
      </c>
      <c r="J114" s="83">
        <v>516313050626103</v>
      </c>
      <c r="K114" s="561" t="s">
        <v>848</v>
      </c>
      <c r="L114" s="163" t="s">
        <v>2958</v>
      </c>
      <c r="M114" s="67" t="s">
        <v>2959</v>
      </c>
      <c r="N114" s="94" t="s">
        <v>23</v>
      </c>
      <c r="O114" s="178">
        <f>H114+1</f>
        <v>46224</v>
      </c>
      <c r="P114" s="27" t="s">
        <v>2947</v>
      </c>
      <c r="Q114" s="94" t="s">
        <v>23</v>
      </c>
      <c r="R114" s="65">
        <v>46224</v>
      </c>
      <c r="S114" s="151" t="s">
        <v>24</v>
      </c>
      <c r="T114" s="18" t="s">
        <v>32</v>
      </c>
      <c r="U114" s="151" t="s">
        <v>28</v>
      </c>
      <c r="V114" s="28"/>
    </row>
    <row r="115" ht="14.5" customHeight="1" spans="1:22">
      <c r="A115" s="83">
        <v>113</v>
      </c>
      <c r="B115" s="83" t="s">
        <v>19</v>
      </c>
      <c r="C115" s="83" t="s">
        <v>84</v>
      </c>
      <c r="D115" s="83">
        <v>6000064637</v>
      </c>
      <c r="E115" s="83">
        <v>1</v>
      </c>
      <c r="F115" s="83">
        <v>1</v>
      </c>
      <c r="G115" s="83">
        <v>0</v>
      </c>
      <c r="H115" s="65">
        <v>46223</v>
      </c>
      <c r="I115" s="83" t="s">
        <v>839</v>
      </c>
      <c r="J115" s="83">
        <v>516313050726104</v>
      </c>
      <c r="K115" s="27" t="s">
        <v>22</v>
      </c>
      <c r="L115" s="571" t="s">
        <v>22</v>
      </c>
      <c r="M115" s="27"/>
      <c r="N115" s="94" t="s">
        <v>23</v>
      </c>
      <c r="O115" s="151"/>
      <c r="P115" s="27"/>
      <c r="Q115" s="94" t="s">
        <v>23</v>
      </c>
      <c r="R115" s="565"/>
      <c r="S115" s="151" t="s">
        <v>24</v>
      </c>
      <c r="T115" s="151" t="s">
        <v>22</v>
      </c>
      <c r="U115" s="151" t="s">
        <v>22</v>
      </c>
      <c r="V115" s="28"/>
    </row>
    <row r="116" ht="14.5" customHeight="1" spans="1:22">
      <c r="A116" s="83">
        <v>114</v>
      </c>
      <c r="B116" s="83" t="s">
        <v>19</v>
      </c>
      <c r="C116" s="83" t="s">
        <v>84</v>
      </c>
      <c r="D116" s="83">
        <v>6000064637</v>
      </c>
      <c r="E116" s="151">
        <v>1</v>
      </c>
      <c r="F116" s="151">
        <v>0</v>
      </c>
      <c r="G116" s="151">
        <v>1</v>
      </c>
      <c r="H116" s="65">
        <v>46223</v>
      </c>
      <c r="I116" s="83" t="s">
        <v>839</v>
      </c>
      <c r="J116" s="83">
        <v>516313050626105</v>
      </c>
      <c r="K116" s="564" t="s">
        <v>827</v>
      </c>
      <c r="L116" s="67" t="s">
        <v>2953</v>
      </c>
      <c r="M116" s="163" t="s">
        <v>2954</v>
      </c>
      <c r="N116" s="94" t="s">
        <v>23</v>
      </c>
      <c r="O116" s="178">
        <f>H116+1</f>
        <v>46224</v>
      </c>
      <c r="P116" s="67" t="s">
        <v>2955</v>
      </c>
      <c r="Q116" s="94" t="s">
        <v>23</v>
      </c>
      <c r="R116" s="65">
        <v>46224</v>
      </c>
      <c r="S116" s="151" t="s">
        <v>24</v>
      </c>
      <c r="T116" s="151" t="s">
        <v>833</v>
      </c>
      <c r="U116" s="31" t="s">
        <v>834</v>
      </c>
      <c r="V116" s="28"/>
    </row>
    <row r="117" ht="14.5" customHeight="1" spans="1:22">
      <c r="A117" s="83">
        <v>115</v>
      </c>
      <c r="B117" s="83" t="s">
        <v>19</v>
      </c>
      <c r="C117" s="83" t="s">
        <v>84</v>
      </c>
      <c r="D117" s="151">
        <v>6000064634</v>
      </c>
      <c r="E117" s="83">
        <v>1</v>
      </c>
      <c r="F117" s="83">
        <v>1</v>
      </c>
      <c r="G117" s="83">
        <v>0</v>
      </c>
      <c r="H117" s="65">
        <v>46224</v>
      </c>
      <c r="I117" s="83" t="s">
        <v>841</v>
      </c>
      <c r="J117" s="83">
        <v>516309050726143</v>
      </c>
      <c r="K117" s="27" t="s">
        <v>22</v>
      </c>
      <c r="L117" s="571" t="s">
        <v>22</v>
      </c>
      <c r="M117" s="27"/>
      <c r="N117" s="94" t="s">
        <v>23</v>
      </c>
      <c r="O117" s="151"/>
      <c r="P117" s="27"/>
      <c r="Q117" s="94" t="s">
        <v>23</v>
      </c>
      <c r="R117" s="565"/>
      <c r="S117" s="151" t="s">
        <v>24</v>
      </c>
      <c r="T117" s="151" t="s">
        <v>22</v>
      </c>
      <c r="U117" s="151" t="s">
        <v>22</v>
      </c>
      <c r="V117" s="28"/>
    </row>
    <row r="118" ht="14.5" customHeight="1" spans="1:22">
      <c r="A118" s="83">
        <v>116</v>
      </c>
      <c r="B118" s="83" t="s">
        <v>19</v>
      </c>
      <c r="C118" s="83" t="s">
        <v>84</v>
      </c>
      <c r="D118" s="151">
        <v>6000064634</v>
      </c>
      <c r="E118" s="151">
        <v>1</v>
      </c>
      <c r="F118" s="151">
        <v>0</v>
      </c>
      <c r="G118" s="151">
        <v>1</v>
      </c>
      <c r="H118" s="65">
        <v>46224</v>
      </c>
      <c r="I118" s="83" t="s">
        <v>841</v>
      </c>
      <c r="J118" s="83">
        <v>516309050726144</v>
      </c>
      <c r="K118" s="564" t="s">
        <v>827</v>
      </c>
      <c r="L118" s="67" t="s">
        <v>2953</v>
      </c>
      <c r="M118" s="163" t="s">
        <v>2954</v>
      </c>
      <c r="N118" s="94" t="s">
        <v>23</v>
      </c>
      <c r="O118" s="178">
        <f>H118+1</f>
        <v>46225</v>
      </c>
      <c r="P118" s="67" t="s">
        <v>2955</v>
      </c>
      <c r="Q118" s="94" t="s">
        <v>23</v>
      </c>
      <c r="R118" s="65">
        <v>46225</v>
      </c>
      <c r="S118" s="151" t="s">
        <v>24</v>
      </c>
      <c r="T118" s="151" t="s">
        <v>833</v>
      </c>
      <c r="U118" s="31" t="s">
        <v>834</v>
      </c>
      <c r="V118" s="28"/>
    </row>
    <row r="119" ht="14.5" customHeight="1" spans="1:22">
      <c r="A119" s="83">
        <v>117</v>
      </c>
      <c r="B119" s="83" t="s">
        <v>19</v>
      </c>
      <c r="C119" s="83" t="s">
        <v>84</v>
      </c>
      <c r="D119" s="151">
        <v>6000064634</v>
      </c>
      <c r="E119" s="83">
        <v>12</v>
      </c>
      <c r="F119" s="83">
        <v>12</v>
      </c>
      <c r="G119" s="83">
        <v>0</v>
      </c>
      <c r="H119" s="65">
        <v>46224</v>
      </c>
      <c r="I119" s="83" t="s">
        <v>841</v>
      </c>
      <c r="J119" s="83" t="s">
        <v>893</v>
      </c>
      <c r="K119" s="27" t="s">
        <v>22</v>
      </c>
      <c r="L119" s="571" t="s">
        <v>22</v>
      </c>
      <c r="M119" s="27"/>
      <c r="N119" s="94" t="s">
        <v>23</v>
      </c>
      <c r="O119" s="151"/>
      <c r="P119" s="27"/>
      <c r="Q119" s="94" t="s">
        <v>23</v>
      </c>
      <c r="R119" s="565"/>
      <c r="S119" s="151" t="s">
        <v>24</v>
      </c>
      <c r="T119" s="151" t="s">
        <v>22</v>
      </c>
      <c r="U119" s="151" t="s">
        <v>22</v>
      </c>
      <c r="V119" s="28"/>
    </row>
    <row r="120" ht="14.5" customHeight="1" spans="1:22">
      <c r="A120" s="83">
        <v>118</v>
      </c>
      <c r="B120" s="83" t="s">
        <v>19</v>
      </c>
      <c r="C120" s="83" t="s">
        <v>84</v>
      </c>
      <c r="D120" s="151">
        <v>6000064634</v>
      </c>
      <c r="E120" s="151">
        <v>1</v>
      </c>
      <c r="F120" s="151">
        <v>0</v>
      </c>
      <c r="G120" s="151">
        <v>1</v>
      </c>
      <c r="H120" s="65">
        <v>46224</v>
      </c>
      <c r="I120" s="83" t="s">
        <v>841</v>
      </c>
      <c r="J120" s="83">
        <v>516309050726157</v>
      </c>
      <c r="K120" s="564" t="s">
        <v>894</v>
      </c>
      <c r="L120" s="67" t="s">
        <v>2965</v>
      </c>
      <c r="M120" s="67" t="s">
        <v>2966</v>
      </c>
      <c r="N120" s="94" t="s">
        <v>23</v>
      </c>
      <c r="O120" s="178">
        <f>H120+1</f>
        <v>46225</v>
      </c>
      <c r="P120" s="67" t="s">
        <v>2967</v>
      </c>
      <c r="Q120" s="94" t="s">
        <v>23</v>
      </c>
      <c r="R120" s="65">
        <v>46225</v>
      </c>
      <c r="S120" s="151" t="s">
        <v>24</v>
      </c>
      <c r="T120" s="18" t="s">
        <v>450</v>
      </c>
      <c r="U120" s="151" t="s">
        <v>28</v>
      </c>
      <c r="V120" s="28"/>
    </row>
    <row r="121" ht="14.5" customHeight="1" spans="1:22">
      <c r="A121" s="83">
        <v>119</v>
      </c>
      <c r="B121" s="83" t="s">
        <v>19</v>
      </c>
      <c r="C121" s="83" t="s">
        <v>84</v>
      </c>
      <c r="D121" s="151">
        <v>6000064634</v>
      </c>
      <c r="E121" s="83">
        <v>1</v>
      </c>
      <c r="F121" s="83">
        <v>1</v>
      </c>
      <c r="G121" s="83">
        <v>0</v>
      </c>
      <c r="H121" s="65">
        <v>46224</v>
      </c>
      <c r="I121" s="83" t="s">
        <v>841</v>
      </c>
      <c r="J121" s="83">
        <v>516309050726158</v>
      </c>
      <c r="K121" s="27" t="s">
        <v>22</v>
      </c>
      <c r="L121" s="571" t="s">
        <v>22</v>
      </c>
      <c r="M121" s="27"/>
      <c r="N121" s="94" t="s">
        <v>23</v>
      </c>
      <c r="O121" s="151"/>
      <c r="P121" s="27"/>
      <c r="Q121" s="94" t="s">
        <v>23</v>
      </c>
      <c r="R121" s="565"/>
      <c r="S121" s="151" t="s">
        <v>24</v>
      </c>
      <c r="T121" s="151" t="s">
        <v>22</v>
      </c>
      <c r="U121" s="151" t="s">
        <v>22</v>
      </c>
      <c r="V121" s="28"/>
    </row>
    <row r="122" ht="14.5" customHeight="1" spans="1:22">
      <c r="A122" s="83">
        <v>120</v>
      </c>
      <c r="B122" s="83" t="s">
        <v>19</v>
      </c>
      <c r="C122" s="83" t="s">
        <v>84</v>
      </c>
      <c r="D122" s="151">
        <v>6000064634</v>
      </c>
      <c r="E122" s="133">
        <v>15</v>
      </c>
      <c r="F122" s="133">
        <v>15</v>
      </c>
      <c r="G122" s="133">
        <v>0</v>
      </c>
      <c r="H122" s="65">
        <v>46226</v>
      </c>
      <c r="I122" s="83" t="s">
        <v>841</v>
      </c>
      <c r="J122" s="133" t="s">
        <v>895</v>
      </c>
      <c r="K122" s="27" t="s">
        <v>22</v>
      </c>
      <c r="L122" s="571" t="s">
        <v>22</v>
      </c>
      <c r="M122" s="27"/>
      <c r="N122" s="94" t="s">
        <v>23</v>
      </c>
      <c r="O122" s="151"/>
      <c r="P122" s="27"/>
      <c r="Q122" s="94" t="s">
        <v>23</v>
      </c>
      <c r="R122" s="565"/>
      <c r="S122" s="151" t="s">
        <v>24</v>
      </c>
      <c r="T122" s="151" t="s">
        <v>22</v>
      </c>
      <c r="U122" s="151" t="s">
        <v>22</v>
      </c>
      <c r="V122" s="28"/>
    </row>
    <row r="123" ht="14.5" customHeight="1" spans="1:22">
      <c r="A123" s="83">
        <v>121</v>
      </c>
      <c r="B123" s="18" t="s">
        <v>19</v>
      </c>
      <c r="C123" s="83" t="s">
        <v>84</v>
      </c>
      <c r="D123" s="83">
        <v>6000064469</v>
      </c>
      <c r="E123" s="83">
        <v>4</v>
      </c>
      <c r="F123" s="83">
        <v>4</v>
      </c>
      <c r="G123" s="83">
        <v>0</v>
      </c>
      <c r="H123" s="65">
        <v>46227</v>
      </c>
      <c r="I123" s="83" t="s">
        <v>859</v>
      </c>
      <c r="J123" s="83" t="s">
        <v>896</v>
      </c>
      <c r="K123" s="27" t="s">
        <v>22</v>
      </c>
      <c r="L123" s="571" t="s">
        <v>22</v>
      </c>
      <c r="M123" s="27"/>
      <c r="N123" s="94" t="s">
        <v>23</v>
      </c>
      <c r="O123" s="151"/>
      <c r="P123" s="27"/>
      <c r="Q123" s="94" t="s">
        <v>23</v>
      </c>
      <c r="R123" s="565"/>
      <c r="S123" s="151" t="s">
        <v>24</v>
      </c>
      <c r="T123" s="151" t="s">
        <v>22</v>
      </c>
      <c r="U123" s="151" t="s">
        <v>22</v>
      </c>
      <c r="V123" s="28"/>
    </row>
    <row r="124" ht="14.5" customHeight="1" spans="1:22">
      <c r="A124" s="83">
        <v>122</v>
      </c>
      <c r="B124" s="18" t="s">
        <v>19</v>
      </c>
      <c r="C124" s="83" t="s">
        <v>84</v>
      </c>
      <c r="D124" s="83">
        <v>6000064469</v>
      </c>
      <c r="E124" s="83">
        <v>1</v>
      </c>
      <c r="F124" s="83">
        <v>0</v>
      </c>
      <c r="G124" s="83">
        <v>1</v>
      </c>
      <c r="H124" s="65">
        <v>46227</v>
      </c>
      <c r="I124" s="83" t="s">
        <v>859</v>
      </c>
      <c r="J124" s="83">
        <v>516339080726095</v>
      </c>
      <c r="K124" s="564" t="s">
        <v>827</v>
      </c>
      <c r="L124" s="67" t="s">
        <v>2953</v>
      </c>
      <c r="M124" s="163" t="s">
        <v>2954</v>
      </c>
      <c r="N124" s="94" t="s">
        <v>23</v>
      </c>
      <c r="O124" s="178">
        <f>H124+1</f>
        <v>46228</v>
      </c>
      <c r="P124" s="67" t="s">
        <v>2955</v>
      </c>
      <c r="Q124" s="94" t="s">
        <v>23</v>
      </c>
      <c r="R124" s="65">
        <v>46228</v>
      </c>
      <c r="S124" s="151" t="s">
        <v>24</v>
      </c>
      <c r="T124" s="151" t="s">
        <v>833</v>
      </c>
      <c r="U124" s="31" t="s">
        <v>834</v>
      </c>
      <c r="V124" s="28"/>
    </row>
    <row r="125" ht="14.5" customHeight="1" spans="1:22">
      <c r="A125" s="83">
        <v>123</v>
      </c>
      <c r="B125" s="18" t="s">
        <v>19</v>
      </c>
      <c r="C125" s="83" t="s">
        <v>84</v>
      </c>
      <c r="D125" s="83">
        <v>6000064469</v>
      </c>
      <c r="E125" s="83">
        <v>2</v>
      </c>
      <c r="F125" s="83">
        <v>2</v>
      </c>
      <c r="G125" s="83">
        <v>0</v>
      </c>
      <c r="H125" s="65">
        <v>46227</v>
      </c>
      <c r="I125" s="83" t="s">
        <v>859</v>
      </c>
      <c r="J125" s="83" t="s">
        <v>897</v>
      </c>
      <c r="K125" s="27" t="s">
        <v>22</v>
      </c>
      <c r="L125" s="571" t="s">
        <v>22</v>
      </c>
      <c r="M125" s="27"/>
      <c r="N125" s="94" t="s">
        <v>23</v>
      </c>
      <c r="O125" s="151"/>
      <c r="P125" s="27"/>
      <c r="Q125" s="94" t="s">
        <v>23</v>
      </c>
      <c r="R125" s="565"/>
      <c r="S125" s="151" t="s">
        <v>24</v>
      </c>
      <c r="T125" s="151" t="s">
        <v>22</v>
      </c>
      <c r="U125" s="151" t="s">
        <v>22</v>
      </c>
      <c r="V125" s="28"/>
    </row>
    <row r="126" ht="14.5" customHeight="1" spans="1:22">
      <c r="A126" s="83">
        <v>124</v>
      </c>
      <c r="B126" s="18" t="s">
        <v>19</v>
      </c>
      <c r="C126" s="83" t="s">
        <v>84</v>
      </c>
      <c r="D126" s="83">
        <v>6000064469</v>
      </c>
      <c r="E126" s="83">
        <v>1</v>
      </c>
      <c r="F126" s="83">
        <v>0</v>
      </c>
      <c r="G126" s="83">
        <v>1</v>
      </c>
      <c r="H126" s="65">
        <v>46227</v>
      </c>
      <c r="I126" s="83" t="s">
        <v>859</v>
      </c>
      <c r="J126" s="83">
        <v>516339080726098</v>
      </c>
      <c r="K126" s="564" t="s">
        <v>827</v>
      </c>
      <c r="L126" s="67" t="s">
        <v>2953</v>
      </c>
      <c r="M126" s="163" t="s">
        <v>2954</v>
      </c>
      <c r="N126" s="94" t="s">
        <v>23</v>
      </c>
      <c r="O126" s="178">
        <f>H126+1</f>
        <v>46228</v>
      </c>
      <c r="P126" s="67" t="s">
        <v>2955</v>
      </c>
      <c r="Q126" s="94" t="s">
        <v>23</v>
      </c>
      <c r="R126" s="65">
        <v>46228</v>
      </c>
      <c r="S126" s="151" t="s">
        <v>24</v>
      </c>
      <c r="T126" s="151" t="s">
        <v>833</v>
      </c>
      <c r="U126" s="31" t="s">
        <v>834</v>
      </c>
      <c r="V126" s="28"/>
    </row>
    <row r="127" ht="14.5" customHeight="1" spans="1:22">
      <c r="A127" s="83">
        <v>125</v>
      </c>
      <c r="B127" s="18" t="s">
        <v>19</v>
      </c>
      <c r="C127" s="83" t="s">
        <v>84</v>
      </c>
      <c r="D127" s="83">
        <v>6000064469</v>
      </c>
      <c r="E127" s="83">
        <v>13</v>
      </c>
      <c r="F127" s="83">
        <v>13</v>
      </c>
      <c r="G127" s="83">
        <v>0</v>
      </c>
      <c r="H127" s="65">
        <v>46227</v>
      </c>
      <c r="I127" s="83" t="s">
        <v>859</v>
      </c>
      <c r="J127" s="83" t="s">
        <v>898</v>
      </c>
      <c r="K127" s="27" t="s">
        <v>22</v>
      </c>
      <c r="L127" s="571" t="s">
        <v>22</v>
      </c>
      <c r="M127" s="27"/>
      <c r="N127" s="94" t="s">
        <v>23</v>
      </c>
      <c r="O127" s="151"/>
      <c r="P127" s="27"/>
      <c r="Q127" s="94" t="s">
        <v>23</v>
      </c>
      <c r="R127" s="565"/>
      <c r="S127" s="151" t="s">
        <v>24</v>
      </c>
      <c r="T127" s="151" t="s">
        <v>22</v>
      </c>
      <c r="U127" s="151" t="s">
        <v>22</v>
      </c>
      <c r="V127" s="28" t="s">
        <v>899</v>
      </c>
    </row>
    <row r="128" ht="14.5" customHeight="1" spans="1:22">
      <c r="A128" s="83">
        <v>126</v>
      </c>
      <c r="B128" s="18" t="s">
        <v>19</v>
      </c>
      <c r="C128" s="83" t="s">
        <v>84</v>
      </c>
      <c r="D128" s="83">
        <v>6000064469</v>
      </c>
      <c r="E128" s="83">
        <v>1</v>
      </c>
      <c r="F128" s="83">
        <v>0</v>
      </c>
      <c r="G128" s="83">
        <v>1</v>
      </c>
      <c r="H128" s="65">
        <v>46227</v>
      </c>
      <c r="I128" s="83" t="s">
        <v>859</v>
      </c>
      <c r="J128" s="83">
        <v>516339080726112</v>
      </c>
      <c r="K128" s="564" t="s">
        <v>900</v>
      </c>
      <c r="L128" s="67" t="s">
        <v>2965</v>
      </c>
      <c r="M128" s="67" t="s">
        <v>2968</v>
      </c>
      <c r="N128" s="94" t="s">
        <v>23</v>
      </c>
      <c r="O128" s="178">
        <f>H128+1</f>
        <v>46228</v>
      </c>
      <c r="P128" s="27"/>
      <c r="Q128" s="94" t="s">
        <v>23</v>
      </c>
      <c r="R128" s="65">
        <v>46228</v>
      </c>
      <c r="S128" s="151" t="s">
        <v>24</v>
      </c>
      <c r="T128" s="18" t="s">
        <v>901</v>
      </c>
      <c r="U128" s="151" t="s">
        <v>28</v>
      </c>
      <c r="V128" s="28"/>
    </row>
    <row r="129" ht="14.5" customHeight="1" spans="1:22">
      <c r="A129" s="83">
        <v>127</v>
      </c>
      <c r="B129" s="18" t="s">
        <v>19</v>
      </c>
      <c r="C129" s="83" t="s">
        <v>84</v>
      </c>
      <c r="D129" s="83">
        <v>6000064469</v>
      </c>
      <c r="E129" s="83">
        <v>3</v>
      </c>
      <c r="F129" s="83">
        <v>3</v>
      </c>
      <c r="G129" s="83">
        <v>0</v>
      </c>
      <c r="H129" s="65">
        <v>46227</v>
      </c>
      <c r="I129" s="83" t="s">
        <v>859</v>
      </c>
      <c r="J129" s="83" t="s">
        <v>902</v>
      </c>
      <c r="K129" s="27" t="s">
        <v>22</v>
      </c>
      <c r="L129" s="571" t="s">
        <v>22</v>
      </c>
      <c r="M129" s="27"/>
      <c r="N129" s="94" t="s">
        <v>23</v>
      </c>
      <c r="O129" s="151"/>
      <c r="P129" s="27"/>
      <c r="Q129" s="94" t="s">
        <v>23</v>
      </c>
      <c r="R129" s="565"/>
      <c r="S129" s="151" t="s">
        <v>24</v>
      </c>
      <c r="T129" s="151" t="s">
        <v>22</v>
      </c>
      <c r="U129" s="151" t="s">
        <v>22</v>
      </c>
      <c r="V129" s="28"/>
    </row>
    <row r="130" ht="14.5" customHeight="1" spans="1:22">
      <c r="A130" s="83">
        <v>128</v>
      </c>
      <c r="B130" s="83" t="s">
        <v>19</v>
      </c>
      <c r="C130" s="83" t="s">
        <v>84</v>
      </c>
      <c r="D130" s="151">
        <v>6000064634</v>
      </c>
      <c r="E130" s="83">
        <v>8</v>
      </c>
      <c r="F130" s="83">
        <v>8</v>
      </c>
      <c r="G130" s="83">
        <v>0</v>
      </c>
      <c r="H130" s="65">
        <v>46228</v>
      </c>
      <c r="I130" s="83" t="s">
        <v>841</v>
      </c>
      <c r="J130" s="83" t="s">
        <v>903</v>
      </c>
      <c r="K130" s="27" t="s">
        <v>22</v>
      </c>
      <c r="L130" s="571" t="s">
        <v>22</v>
      </c>
      <c r="M130" s="27"/>
      <c r="N130" s="94" t="s">
        <v>23</v>
      </c>
      <c r="O130" s="151"/>
      <c r="P130" s="27"/>
      <c r="Q130" s="94" t="s">
        <v>23</v>
      </c>
      <c r="R130" s="565"/>
      <c r="S130" s="151" t="s">
        <v>24</v>
      </c>
      <c r="T130" s="151" t="s">
        <v>22</v>
      </c>
      <c r="U130" s="151" t="s">
        <v>22</v>
      </c>
      <c r="V130" s="28"/>
    </row>
    <row r="131" ht="25" customHeight="1" spans="1:22">
      <c r="A131" s="83">
        <v>129</v>
      </c>
      <c r="B131" s="83" t="s">
        <v>19</v>
      </c>
      <c r="C131" s="83" t="s">
        <v>84</v>
      </c>
      <c r="D131" s="151">
        <v>6000064634</v>
      </c>
      <c r="E131" s="151">
        <v>1</v>
      </c>
      <c r="F131" s="151">
        <v>0</v>
      </c>
      <c r="G131" s="151">
        <v>1</v>
      </c>
      <c r="H131" s="65">
        <v>46228</v>
      </c>
      <c r="I131" s="83" t="s">
        <v>841</v>
      </c>
      <c r="J131" s="83">
        <v>516309050726182</v>
      </c>
      <c r="K131" s="561" t="s">
        <v>848</v>
      </c>
      <c r="L131" s="163" t="s">
        <v>2958</v>
      </c>
      <c r="M131" s="67" t="s">
        <v>2959</v>
      </c>
      <c r="N131" s="94" t="s">
        <v>23</v>
      </c>
      <c r="O131" s="178">
        <f>H131+1</f>
        <v>46229</v>
      </c>
      <c r="P131" s="27" t="s">
        <v>2947</v>
      </c>
      <c r="Q131" s="94" t="s">
        <v>23</v>
      </c>
      <c r="R131" s="65">
        <v>46229</v>
      </c>
      <c r="S131" s="151" t="s">
        <v>24</v>
      </c>
      <c r="T131" s="18" t="s">
        <v>32</v>
      </c>
      <c r="U131" s="151" t="s">
        <v>28</v>
      </c>
      <c r="V131" s="28"/>
    </row>
    <row r="132" ht="14.5" customHeight="1" spans="1:22">
      <c r="A132" s="83">
        <v>130</v>
      </c>
      <c r="B132" s="83" t="s">
        <v>19</v>
      </c>
      <c r="C132" s="83" t="s">
        <v>84</v>
      </c>
      <c r="D132" s="151">
        <v>6000064634</v>
      </c>
      <c r="E132" s="83">
        <v>2</v>
      </c>
      <c r="F132" s="83">
        <v>2</v>
      </c>
      <c r="G132" s="83">
        <v>0</v>
      </c>
      <c r="H132" s="65">
        <v>46228</v>
      </c>
      <c r="I132" s="83" t="s">
        <v>841</v>
      </c>
      <c r="J132" s="83" t="s">
        <v>904</v>
      </c>
      <c r="K132" s="27" t="s">
        <v>22</v>
      </c>
      <c r="L132" s="571" t="s">
        <v>22</v>
      </c>
      <c r="M132" s="27"/>
      <c r="N132" s="94" t="s">
        <v>23</v>
      </c>
      <c r="O132" s="151"/>
      <c r="P132" s="27"/>
      <c r="Q132" s="94" t="s">
        <v>23</v>
      </c>
      <c r="R132" s="565"/>
      <c r="S132" s="151" t="s">
        <v>24</v>
      </c>
      <c r="T132" s="151" t="s">
        <v>22</v>
      </c>
      <c r="U132" s="151" t="s">
        <v>22</v>
      </c>
      <c r="V132" s="28"/>
    </row>
    <row r="133" ht="25" customHeight="1" spans="1:22">
      <c r="A133" s="83">
        <v>131</v>
      </c>
      <c r="B133" s="83" t="s">
        <v>19</v>
      </c>
      <c r="C133" s="83" t="s">
        <v>84</v>
      </c>
      <c r="D133" s="151">
        <v>6000064634</v>
      </c>
      <c r="E133" s="151">
        <v>1</v>
      </c>
      <c r="F133" s="151">
        <v>0</v>
      </c>
      <c r="G133" s="151">
        <v>1</v>
      </c>
      <c r="H133" s="65">
        <v>46228</v>
      </c>
      <c r="I133" s="83" t="s">
        <v>841</v>
      </c>
      <c r="J133" s="83">
        <v>516309050726185</v>
      </c>
      <c r="K133" s="564" t="s">
        <v>905</v>
      </c>
      <c r="L133" s="39" t="s">
        <v>2948</v>
      </c>
      <c r="M133" s="67" t="s">
        <v>2949</v>
      </c>
      <c r="N133" s="94" t="s">
        <v>23</v>
      </c>
      <c r="O133" s="178">
        <f>H133+1</f>
        <v>46229</v>
      </c>
      <c r="P133" s="67" t="s">
        <v>2950</v>
      </c>
      <c r="Q133" s="94" t="s">
        <v>23</v>
      </c>
      <c r="R133" s="65">
        <v>46229</v>
      </c>
      <c r="S133" s="151" t="s">
        <v>24</v>
      </c>
      <c r="T133" s="18" t="s">
        <v>828</v>
      </c>
      <c r="U133" s="18" t="s">
        <v>453</v>
      </c>
      <c r="V133" s="28"/>
    </row>
    <row r="134" ht="14.5" customHeight="1" spans="1:22">
      <c r="A134" s="83">
        <v>132</v>
      </c>
      <c r="B134" s="83" t="s">
        <v>19</v>
      </c>
      <c r="C134" s="83" t="s">
        <v>84</v>
      </c>
      <c r="D134" s="151">
        <v>6000064634</v>
      </c>
      <c r="E134" s="83">
        <v>5</v>
      </c>
      <c r="F134" s="83">
        <v>5</v>
      </c>
      <c r="G134" s="83">
        <v>0</v>
      </c>
      <c r="H134" s="65">
        <v>46228</v>
      </c>
      <c r="I134" s="83" t="s">
        <v>841</v>
      </c>
      <c r="J134" s="83" t="s">
        <v>906</v>
      </c>
      <c r="K134" s="27" t="s">
        <v>22</v>
      </c>
      <c r="L134" s="571" t="s">
        <v>22</v>
      </c>
      <c r="M134" s="27"/>
      <c r="N134" s="94" t="s">
        <v>23</v>
      </c>
      <c r="O134" s="151"/>
      <c r="P134" s="27"/>
      <c r="Q134" s="94" t="s">
        <v>23</v>
      </c>
      <c r="R134" s="67"/>
      <c r="S134" s="151" t="s">
        <v>24</v>
      </c>
      <c r="T134" s="151" t="s">
        <v>22</v>
      </c>
      <c r="U134" s="151" t="s">
        <v>22</v>
      </c>
      <c r="V134" s="28"/>
    </row>
    <row r="135" ht="14.5" customHeight="1" spans="1:22">
      <c r="A135" s="83">
        <v>133</v>
      </c>
      <c r="B135" s="83" t="s">
        <v>19</v>
      </c>
      <c r="C135" s="83" t="s">
        <v>84</v>
      </c>
      <c r="D135" s="83">
        <v>6000064637</v>
      </c>
      <c r="E135" s="133">
        <v>16</v>
      </c>
      <c r="F135" s="133">
        <v>16</v>
      </c>
      <c r="G135" s="133">
        <v>0</v>
      </c>
      <c r="H135" s="65">
        <v>46230</v>
      </c>
      <c r="I135" s="83" t="s">
        <v>839</v>
      </c>
      <c r="J135" s="133" t="s">
        <v>907</v>
      </c>
      <c r="K135" s="27" t="s">
        <v>22</v>
      </c>
      <c r="L135" s="571" t="s">
        <v>22</v>
      </c>
      <c r="M135" s="27"/>
      <c r="N135" s="94" t="s">
        <v>23</v>
      </c>
      <c r="O135" s="151"/>
      <c r="P135" s="27"/>
      <c r="Q135" s="94" t="s">
        <v>23</v>
      </c>
      <c r="R135" s="565"/>
      <c r="S135" s="151" t="s">
        <v>24</v>
      </c>
      <c r="T135" s="151" t="s">
        <v>22</v>
      </c>
      <c r="U135" s="151" t="s">
        <v>22</v>
      </c>
      <c r="V135" s="28"/>
    </row>
    <row r="136" ht="14.5" customHeight="1" spans="1:22">
      <c r="A136" s="83">
        <v>134</v>
      </c>
      <c r="B136" s="83" t="s">
        <v>19</v>
      </c>
      <c r="C136" s="83" t="s">
        <v>84</v>
      </c>
      <c r="D136" s="151">
        <v>6000064634</v>
      </c>
      <c r="E136" s="83">
        <v>20</v>
      </c>
      <c r="F136" s="83">
        <v>20</v>
      </c>
      <c r="G136" s="83">
        <v>0</v>
      </c>
      <c r="H136" s="65">
        <v>46230</v>
      </c>
      <c r="I136" s="83" t="s">
        <v>841</v>
      </c>
      <c r="J136" s="83" t="s">
        <v>908</v>
      </c>
      <c r="K136" s="27" t="s">
        <v>22</v>
      </c>
      <c r="L136" s="571" t="s">
        <v>22</v>
      </c>
      <c r="M136" s="27"/>
      <c r="N136" s="94" t="s">
        <v>23</v>
      </c>
      <c r="O136" s="151"/>
      <c r="P136" s="27"/>
      <c r="Q136" s="94" t="s">
        <v>23</v>
      </c>
      <c r="R136" s="67"/>
      <c r="S136" s="151" t="s">
        <v>24</v>
      </c>
      <c r="T136" s="151" t="s">
        <v>22</v>
      </c>
      <c r="U136" s="151" t="s">
        <v>22</v>
      </c>
      <c r="V136" s="28"/>
    </row>
    <row r="137" ht="25" customHeight="1" spans="1:22">
      <c r="A137" s="83">
        <v>135</v>
      </c>
      <c r="B137" s="83" t="s">
        <v>19</v>
      </c>
      <c r="C137" s="83" t="s">
        <v>84</v>
      </c>
      <c r="D137" s="83">
        <v>6000064637</v>
      </c>
      <c r="E137" s="151">
        <v>1</v>
      </c>
      <c r="F137" s="151">
        <v>0</v>
      </c>
      <c r="G137" s="151">
        <v>1</v>
      </c>
      <c r="H137" s="65">
        <v>46233</v>
      </c>
      <c r="I137" s="83" t="s">
        <v>839</v>
      </c>
      <c r="J137" s="83">
        <v>516313050626136</v>
      </c>
      <c r="K137" s="564" t="s">
        <v>826</v>
      </c>
      <c r="L137" s="163" t="s">
        <v>2945</v>
      </c>
      <c r="M137" s="67" t="s">
        <v>2946</v>
      </c>
      <c r="N137" s="94" t="s">
        <v>23</v>
      </c>
      <c r="O137" s="178">
        <f>H137+1</f>
        <v>46234</v>
      </c>
      <c r="P137" s="27" t="s">
        <v>2947</v>
      </c>
      <c r="Q137" s="94" t="s">
        <v>23</v>
      </c>
      <c r="R137" s="65">
        <v>46234</v>
      </c>
      <c r="S137" s="151" t="s">
        <v>24</v>
      </c>
      <c r="T137" s="18" t="s">
        <v>32</v>
      </c>
      <c r="U137" s="151" t="s">
        <v>28</v>
      </c>
      <c r="V137" s="28"/>
    </row>
    <row r="138" ht="14.5" customHeight="1" spans="1:22">
      <c r="A138" s="83">
        <v>136</v>
      </c>
      <c r="B138" s="83" t="s">
        <v>19</v>
      </c>
      <c r="C138" s="83" t="s">
        <v>84</v>
      </c>
      <c r="D138" s="83">
        <v>6000064637</v>
      </c>
      <c r="E138" s="83">
        <v>14</v>
      </c>
      <c r="F138" s="83">
        <v>14</v>
      </c>
      <c r="G138" s="83">
        <v>0</v>
      </c>
      <c r="H138" s="65">
        <v>46234</v>
      </c>
      <c r="I138" s="83" t="s">
        <v>839</v>
      </c>
      <c r="J138" s="83" t="s">
        <v>909</v>
      </c>
      <c r="K138" s="27" t="s">
        <v>22</v>
      </c>
      <c r="L138" s="571" t="s">
        <v>22</v>
      </c>
      <c r="M138" s="27"/>
      <c r="N138" s="94" t="s">
        <v>23</v>
      </c>
      <c r="O138" s="151"/>
      <c r="P138" s="27"/>
      <c r="Q138" s="94" t="s">
        <v>23</v>
      </c>
      <c r="R138" s="565"/>
      <c r="S138" s="151" t="s">
        <v>24</v>
      </c>
      <c r="T138" s="151" t="s">
        <v>22</v>
      </c>
      <c r="U138" s="151" t="s">
        <v>22</v>
      </c>
      <c r="V138" s="28"/>
    </row>
    <row r="139" ht="14.5" customHeight="1" spans="1:22">
      <c r="A139" s="83">
        <v>137</v>
      </c>
      <c r="B139" s="83" t="s">
        <v>19</v>
      </c>
      <c r="C139" s="83" t="s">
        <v>84</v>
      </c>
      <c r="D139" s="83">
        <v>6000064637</v>
      </c>
      <c r="E139" s="83">
        <v>16</v>
      </c>
      <c r="F139" s="83">
        <v>16</v>
      </c>
      <c r="G139" s="83">
        <v>0</v>
      </c>
      <c r="H139" s="71">
        <v>46234</v>
      </c>
      <c r="I139" s="83" t="s">
        <v>839</v>
      </c>
      <c r="J139" s="83" t="s">
        <v>910</v>
      </c>
      <c r="K139" s="27" t="s">
        <v>22</v>
      </c>
      <c r="L139" s="571" t="s">
        <v>22</v>
      </c>
      <c r="M139" s="27"/>
      <c r="N139" s="94" t="s">
        <v>23</v>
      </c>
      <c r="O139" s="151"/>
      <c r="P139" s="27"/>
      <c r="Q139" s="94" t="s">
        <v>23</v>
      </c>
      <c r="R139" s="565"/>
      <c r="S139" s="151" t="s">
        <v>24</v>
      </c>
      <c r="T139" s="151" t="s">
        <v>22</v>
      </c>
      <c r="U139" s="151" t="s">
        <v>22</v>
      </c>
      <c r="V139" s="28"/>
    </row>
    <row r="140" ht="14.5" customHeight="1" spans="1:22">
      <c r="A140" s="83">
        <v>138</v>
      </c>
      <c r="B140" s="83" t="s">
        <v>19</v>
      </c>
      <c r="C140" s="83" t="s">
        <v>84</v>
      </c>
      <c r="D140" s="151">
        <v>6000064634</v>
      </c>
      <c r="E140" s="83">
        <v>30</v>
      </c>
      <c r="F140" s="83">
        <v>30</v>
      </c>
      <c r="G140" s="83">
        <v>0</v>
      </c>
      <c r="H140" s="65">
        <v>46237</v>
      </c>
      <c r="I140" s="83" t="s">
        <v>841</v>
      </c>
      <c r="J140" s="83" t="s">
        <v>911</v>
      </c>
      <c r="K140" s="27" t="s">
        <v>22</v>
      </c>
      <c r="L140" s="571" t="s">
        <v>22</v>
      </c>
      <c r="M140" s="27"/>
      <c r="N140" s="94" t="s">
        <v>23</v>
      </c>
      <c r="O140" s="151"/>
      <c r="P140" s="27"/>
      <c r="Q140" s="94" t="s">
        <v>23</v>
      </c>
      <c r="R140" s="67"/>
      <c r="S140" s="151" t="s">
        <v>24</v>
      </c>
      <c r="T140" s="151" t="s">
        <v>22</v>
      </c>
      <c r="U140" s="151" t="s">
        <v>22</v>
      </c>
      <c r="V140" s="28"/>
    </row>
    <row r="141" ht="14.5" customHeight="1" spans="1:22">
      <c r="A141" s="83">
        <v>139</v>
      </c>
      <c r="B141" s="83" t="s">
        <v>19</v>
      </c>
      <c r="C141" s="83" t="s">
        <v>84</v>
      </c>
      <c r="D141" s="83">
        <v>6000052972</v>
      </c>
      <c r="E141" s="83">
        <v>2</v>
      </c>
      <c r="F141" s="83">
        <v>2</v>
      </c>
      <c r="G141" s="83">
        <v>0</v>
      </c>
      <c r="H141" s="65">
        <v>46239</v>
      </c>
      <c r="I141" s="83" t="s">
        <v>831</v>
      </c>
      <c r="J141" s="83" t="s">
        <v>912</v>
      </c>
      <c r="K141" s="27" t="s">
        <v>22</v>
      </c>
      <c r="L141" s="571" t="s">
        <v>22</v>
      </c>
      <c r="M141" s="27"/>
      <c r="N141" s="94" t="s">
        <v>23</v>
      </c>
      <c r="O141" s="151"/>
      <c r="P141" s="27"/>
      <c r="Q141" s="94" t="s">
        <v>23</v>
      </c>
      <c r="R141" s="67"/>
      <c r="S141" s="151" t="s">
        <v>24</v>
      </c>
      <c r="T141" s="151" t="s">
        <v>22</v>
      </c>
      <c r="U141" s="151" t="s">
        <v>22</v>
      </c>
      <c r="V141" s="28"/>
    </row>
    <row r="142" ht="14.5" customHeight="1" spans="1:22">
      <c r="A142" s="83">
        <v>140</v>
      </c>
      <c r="B142" s="83" t="s">
        <v>19</v>
      </c>
      <c r="C142" s="83" t="s">
        <v>84</v>
      </c>
      <c r="D142" s="83">
        <v>6000052972</v>
      </c>
      <c r="E142" s="83">
        <v>2</v>
      </c>
      <c r="F142" s="83">
        <v>2</v>
      </c>
      <c r="G142" s="83">
        <v>0</v>
      </c>
      <c r="H142" s="65">
        <v>46239</v>
      </c>
      <c r="I142" s="83" t="s">
        <v>831</v>
      </c>
      <c r="J142" s="83" t="s">
        <v>912</v>
      </c>
      <c r="K142" s="27" t="s">
        <v>22</v>
      </c>
      <c r="L142" s="571" t="s">
        <v>22</v>
      </c>
      <c r="M142" s="27"/>
      <c r="N142" s="94" t="s">
        <v>23</v>
      </c>
      <c r="O142" s="151"/>
      <c r="P142" s="27"/>
      <c r="Q142" s="94" t="s">
        <v>23</v>
      </c>
      <c r="R142" s="566"/>
      <c r="S142" s="151" t="s">
        <v>24</v>
      </c>
      <c r="T142" s="151" t="s">
        <v>22</v>
      </c>
      <c r="U142" s="151" t="s">
        <v>22</v>
      </c>
      <c r="V142" s="28"/>
    </row>
    <row r="143" ht="14.5" customHeight="1" spans="1:22">
      <c r="A143" s="83">
        <v>141</v>
      </c>
      <c r="B143" s="83" t="s">
        <v>19</v>
      </c>
      <c r="C143" s="83" t="s">
        <v>84</v>
      </c>
      <c r="D143" s="83">
        <v>6000052972</v>
      </c>
      <c r="E143" s="83">
        <v>1</v>
      </c>
      <c r="F143" s="83">
        <v>0</v>
      </c>
      <c r="G143" s="83">
        <v>1</v>
      </c>
      <c r="H143" s="65">
        <v>46239</v>
      </c>
      <c r="I143" s="83" t="s">
        <v>831</v>
      </c>
      <c r="J143" s="83">
        <v>516302060726024</v>
      </c>
      <c r="K143" s="564" t="s">
        <v>884</v>
      </c>
      <c r="L143" s="67" t="s">
        <v>2963</v>
      </c>
      <c r="M143" s="27" t="s">
        <v>2964</v>
      </c>
      <c r="N143" s="94" t="s">
        <v>23</v>
      </c>
      <c r="O143" s="178">
        <f>H143+1</f>
        <v>46240</v>
      </c>
      <c r="P143" s="67" t="s">
        <v>2969</v>
      </c>
      <c r="Q143" s="94" t="s">
        <v>23</v>
      </c>
      <c r="R143" s="178">
        <v>46240</v>
      </c>
      <c r="S143" s="151" t="s">
        <v>24</v>
      </c>
      <c r="T143" s="18" t="s">
        <v>450</v>
      </c>
      <c r="U143" s="151" t="s">
        <v>28</v>
      </c>
      <c r="V143" s="28"/>
    </row>
    <row r="144" ht="14.5" customHeight="1" spans="1:22">
      <c r="A144" s="83">
        <v>142</v>
      </c>
      <c r="B144" s="83" t="s">
        <v>19</v>
      </c>
      <c r="C144" s="83" t="s">
        <v>84</v>
      </c>
      <c r="D144" s="83">
        <v>6000052972</v>
      </c>
      <c r="E144" s="83">
        <v>7</v>
      </c>
      <c r="F144" s="83">
        <v>7</v>
      </c>
      <c r="G144" s="83">
        <v>0</v>
      </c>
      <c r="H144" s="65">
        <v>46239</v>
      </c>
      <c r="I144" s="83" t="s">
        <v>831</v>
      </c>
      <c r="J144" s="83" t="s">
        <v>913</v>
      </c>
      <c r="K144" s="27" t="s">
        <v>22</v>
      </c>
      <c r="L144" s="571" t="s">
        <v>22</v>
      </c>
      <c r="M144" s="27"/>
      <c r="N144" s="94" t="s">
        <v>23</v>
      </c>
      <c r="O144" s="151"/>
      <c r="P144" s="27"/>
      <c r="Q144" s="94" t="s">
        <v>23</v>
      </c>
      <c r="R144" s="72"/>
      <c r="S144" s="151" t="s">
        <v>24</v>
      </c>
      <c r="T144" s="151" t="s">
        <v>22</v>
      </c>
      <c r="U144" s="151" t="s">
        <v>22</v>
      </c>
      <c r="V144" s="28"/>
    </row>
    <row r="145" ht="14.5" customHeight="1" spans="1:22">
      <c r="A145" s="83">
        <v>244</v>
      </c>
      <c r="B145" s="83" t="s">
        <v>19</v>
      </c>
      <c r="C145" s="83" t="s">
        <v>84</v>
      </c>
      <c r="D145" s="151">
        <v>6000063187</v>
      </c>
      <c r="E145" s="83">
        <v>1</v>
      </c>
      <c r="F145" s="83">
        <v>1</v>
      </c>
      <c r="G145" s="83">
        <v>0</v>
      </c>
      <c r="H145" s="65">
        <v>46240</v>
      </c>
      <c r="I145" s="83" t="s">
        <v>914</v>
      </c>
      <c r="J145" s="83">
        <v>516323050826001</v>
      </c>
      <c r="K145" s="67" t="s">
        <v>22</v>
      </c>
      <c r="L145" s="571" t="s">
        <v>22</v>
      </c>
      <c r="M145" s="67"/>
      <c r="N145" s="94"/>
      <c r="O145" s="151"/>
      <c r="P145" s="27"/>
      <c r="Q145" s="94"/>
      <c r="R145" s="65"/>
      <c r="S145" s="151"/>
      <c r="T145" s="151" t="s">
        <v>22</v>
      </c>
      <c r="U145" s="151" t="s">
        <v>22</v>
      </c>
      <c r="V145" s="28"/>
    </row>
    <row r="146" ht="14.5" customHeight="1" spans="1:22">
      <c r="A146" s="83">
        <v>144</v>
      </c>
      <c r="B146" s="83" t="s">
        <v>19</v>
      </c>
      <c r="C146" s="83" t="s">
        <v>84</v>
      </c>
      <c r="D146" s="83">
        <v>6000064637</v>
      </c>
      <c r="E146" s="83">
        <v>6</v>
      </c>
      <c r="F146" s="83">
        <v>6</v>
      </c>
      <c r="G146" s="83">
        <v>0</v>
      </c>
      <c r="H146" s="71">
        <v>46241</v>
      </c>
      <c r="I146" s="83" t="s">
        <v>839</v>
      </c>
      <c r="J146" s="83" t="s">
        <v>915</v>
      </c>
      <c r="K146" s="27" t="s">
        <v>22</v>
      </c>
      <c r="L146" s="571" t="s">
        <v>22</v>
      </c>
      <c r="M146" s="27"/>
      <c r="N146" s="94" t="s">
        <v>23</v>
      </c>
      <c r="O146" s="151"/>
      <c r="P146" s="27"/>
      <c r="Q146" s="94" t="s">
        <v>23</v>
      </c>
      <c r="R146" s="565"/>
      <c r="S146" s="151" t="s">
        <v>24</v>
      </c>
      <c r="T146" s="151" t="s">
        <v>22</v>
      </c>
      <c r="U146" s="151" t="s">
        <v>22</v>
      </c>
      <c r="V146" s="28"/>
    </row>
    <row r="147" ht="25" customHeight="1" spans="1:22">
      <c r="A147" s="83">
        <v>145</v>
      </c>
      <c r="B147" s="83" t="s">
        <v>19</v>
      </c>
      <c r="C147" s="83" t="s">
        <v>84</v>
      </c>
      <c r="D147" s="83">
        <v>6000064637</v>
      </c>
      <c r="E147" s="151">
        <v>1</v>
      </c>
      <c r="F147" s="151">
        <v>0</v>
      </c>
      <c r="G147" s="151">
        <v>1</v>
      </c>
      <c r="H147" s="71">
        <v>46241</v>
      </c>
      <c r="I147" s="83" t="s">
        <v>839</v>
      </c>
      <c r="J147" s="83">
        <v>516313050826159</v>
      </c>
      <c r="K147" s="564" t="s">
        <v>916</v>
      </c>
      <c r="L147" s="67" t="s">
        <v>2970</v>
      </c>
      <c r="M147" s="67" t="s">
        <v>2971</v>
      </c>
      <c r="N147" s="94" t="s">
        <v>23</v>
      </c>
      <c r="O147" s="178">
        <f>H147+1</f>
        <v>46242</v>
      </c>
      <c r="P147" s="67" t="s">
        <v>2972</v>
      </c>
      <c r="Q147" s="94" t="s">
        <v>23</v>
      </c>
      <c r="R147" s="65">
        <v>46242</v>
      </c>
      <c r="S147" s="151" t="s">
        <v>24</v>
      </c>
      <c r="T147" s="18" t="s">
        <v>450</v>
      </c>
      <c r="U147" s="151" t="s">
        <v>28</v>
      </c>
      <c r="V147" s="28"/>
    </row>
    <row r="148" ht="14.5" customHeight="1" spans="1:22">
      <c r="A148" s="83">
        <v>146</v>
      </c>
      <c r="B148" s="83" t="s">
        <v>19</v>
      </c>
      <c r="C148" s="83" t="s">
        <v>84</v>
      </c>
      <c r="D148" s="83">
        <v>6000064637</v>
      </c>
      <c r="E148" s="83">
        <v>2</v>
      </c>
      <c r="F148" s="83">
        <v>2</v>
      </c>
      <c r="G148" s="83">
        <v>0</v>
      </c>
      <c r="H148" s="71">
        <v>46241</v>
      </c>
      <c r="I148" s="83" t="s">
        <v>839</v>
      </c>
      <c r="J148" s="133" t="s">
        <v>917</v>
      </c>
      <c r="K148" s="27" t="s">
        <v>22</v>
      </c>
      <c r="L148" s="571" t="s">
        <v>22</v>
      </c>
      <c r="M148" s="27"/>
      <c r="N148" s="94" t="s">
        <v>23</v>
      </c>
      <c r="O148" s="151"/>
      <c r="P148" s="27"/>
      <c r="Q148" s="94" t="s">
        <v>23</v>
      </c>
      <c r="R148" s="565"/>
      <c r="S148" s="151" t="s">
        <v>24</v>
      </c>
      <c r="T148" s="151" t="s">
        <v>22</v>
      </c>
      <c r="U148" s="151" t="s">
        <v>22</v>
      </c>
      <c r="V148" s="28"/>
    </row>
    <row r="149" ht="25" customHeight="1" spans="1:22">
      <c r="A149" s="83">
        <v>147</v>
      </c>
      <c r="B149" s="83" t="s">
        <v>19</v>
      </c>
      <c r="C149" s="83" t="s">
        <v>84</v>
      </c>
      <c r="D149" s="83">
        <v>6000064637</v>
      </c>
      <c r="E149" s="151">
        <v>1</v>
      </c>
      <c r="F149" s="151">
        <v>0</v>
      </c>
      <c r="G149" s="151">
        <v>1</v>
      </c>
      <c r="H149" s="35">
        <v>46241</v>
      </c>
      <c r="I149" s="83" t="s">
        <v>839</v>
      </c>
      <c r="J149" s="83">
        <v>516313050826162</v>
      </c>
      <c r="K149" s="564" t="s">
        <v>829</v>
      </c>
      <c r="L149" s="163" t="s">
        <v>2960</v>
      </c>
      <c r="M149" s="67" t="s">
        <v>2952</v>
      </c>
      <c r="N149" s="94" t="s">
        <v>23</v>
      </c>
      <c r="O149" s="178">
        <f>H149+1</f>
        <v>46242</v>
      </c>
      <c r="P149" s="27" t="s">
        <v>2961</v>
      </c>
      <c r="Q149" s="94" t="s">
        <v>23</v>
      </c>
      <c r="R149" s="65">
        <v>46242</v>
      </c>
      <c r="S149" s="151" t="s">
        <v>24</v>
      </c>
      <c r="T149" s="18" t="s">
        <v>32</v>
      </c>
      <c r="U149" s="151" t="s">
        <v>28</v>
      </c>
      <c r="V149" s="28"/>
    </row>
    <row r="150" ht="14.5" customHeight="1" spans="1:22">
      <c r="A150" s="83">
        <v>148</v>
      </c>
      <c r="B150" s="83" t="s">
        <v>19</v>
      </c>
      <c r="C150" s="83" t="s">
        <v>84</v>
      </c>
      <c r="D150" s="83">
        <v>6000064637</v>
      </c>
      <c r="E150" s="83">
        <v>6</v>
      </c>
      <c r="F150" s="83">
        <v>6</v>
      </c>
      <c r="G150" s="83">
        <v>0</v>
      </c>
      <c r="H150" s="35">
        <v>46241</v>
      </c>
      <c r="I150" s="83" t="s">
        <v>839</v>
      </c>
      <c r="J150" s="83" t="s">
        <v>918</v>
      </c>
      <c r="K150" s="27" t="s">
        <v>22</v>
      </c>
      <c r="L150" s="571" t="s">
        <v>22</v>
      </c>
      <c r="M150" s="27"/>
      <c r="N150" s="94" t="s">
        <v>23</v>
      </c>
      <c r="O150" s="151"/>
      <c r="P150" s="27"/>
      <c r="Q150" s="94" t="s">
        <v>23</v>
      </c>
      <c r="R150" s="565"/>
      <c r="S150" s="151" t="s">
        <v>24</v>
      </c>
      <c r="T150" s="151" t="s">
        <v>22</v>
      </c>
      <c r="U150" s="151" t="s">
        <v>22</v>
      </c>
      <c r="V150" s="28"/>
    </row>
    <row r="151" ht="14.5" customHeight="1" spans="1:22">
      <c r="A151" s="83">
        <v>149</v>
      </c>
      <c r="B151" s="83" t="s">
        <v>19</v>
      </c>
      <c r="C151" s="83" t="s">
        <v>84</v>
      </c>
      <c r="D151" s="83">
        <v>6000064637</v>
      </c>
      <c r="E151" s="133">
        <v>16</v>
      </c>
      <c r="F151" s="133">
        <v>16</v>
      </c>
      <c r="G151" s="133">
        <v>0</v>
      </c>
      <c r="H151" s="35">
        <v>46241</v>
      </c>
      <c r="I151" s="83" t="s">
        <v>839</v>
      </c>
      <c r="J151" s="133" t="s">
        <v>919</v>
      </c>
      <c r="K151" s="27" t="s">
        <v>22</v>
      </c>
      <c r="L151" s="571" t="s">
        <v>22</v>
      </c>
      <c r="M151" s="27"/>
      <c r="N151" s="94" t="s">
        <v>23</v>
      </c>
      <c r="O151" s="151"/>
      <c r="P151" s="27"/>
      <c r="Q151" s="94" t="s">
        <v>23</v>
      </c>
      <c r="R151" s="565"/>
      <c r="S151" s="151" t="s">
        <v>24</v>
      </c>
      <c r="T151" s="151" t="s">
        <v>22</v>
      </c>
      <c r="U151" s="151" t="s">
        <v>22</v>
      </c>
      <c r="V151" s="28"/>
    </row>
    <row r="152" ht="14.5" customHeight="1" spans="1:22">
      <c r="A152" s="83">
        <v>150</v>
      </c>
      <c r="B152" s="83" t="s">
        <v>19</v>
      </c>
      <c r="C152" s="83" t="s">
        <v>84</v>
      </c>
      <c r="D152" s="151">
        <v>6000064634</v>
      </c>
      <c r="E152" s="83">
        <v>7</v>
      </c>
      <c r="F152" s="83">
        <v>7</v>
      </c>
      <c r="G152" s="83">
        <v>0</v>
      </c>
      <c r="H152" s="65">
        <v>46244</v>
      </c>
      <c r="I152" s="83" t="s">
        <v>841</v>
      </c>
      <c r="J152" s="83" t="s">
        <v>920</v>
      </c>
      <c r="K152" s="27" t="s">
        <v>22</v>
      </c>
      <c r="L152" s="571" t="s">
        <v>22</v>
      </c>
      <c r="M152" s="27"/>
      <c r="N152" s="94" t="s">
        <v>23</v>
      </c>
      <c r="O152" s="151"/>
      <c r="P152" s="27"/>
      <c r="Q152" s="94" t="s">
        <v>23</v>
      </c>
      <c r="R152" s="67"/>
      <c r="S152" s="151" t="s">
        <v>24</v>
      </c>
      <c r="T152" s="151" t="s">
        <v>22</v>
      </c>
      <c r="U152" s="151" t="s">
        <v>22</v>
      </c>
      <c r="V152" s="28"/>
    </row>
    <row r="153" ht="14.5" customHeight="1" spans="1:22">
      <c r="A153" s="83">
        <v>151</v>
      </c>
      <c r="B153" s="83" t="s">
        <v>19</v>
      </c>
      <c r="C153" s="83" t="s">
        <v>84</v>
      </c>
      <c r="D153" s="151">
        <v>6000064634</v>
      </c>
      <c r="E153" s="83">
        <v>1</v>
      </c>
      <c r="F153" s="83">
        <v>0</v>
      </c>
      <c r="G153" s="83">
        <v>1</v>
      </c>
      <c r="H153" s="65">
        <v>46244</v>
      </c>
      <c r="I153" s="83" t="s">
        <v>841</v>
      </c>
      <c r="J153" s="83">
        <v>516309050826248</v>
      </c>
      <c r="K153" s="564" t="s">
        <v>827</v>
      </c>
      <c r="L153" s="67" t="s">
        <v>2953</v>
      </c>
      <c r="M153" s="163" t="s">
        <v>2954</v>
      </c>
      <c r="N153" s="94" t="s">
        <v>23</v>
      </c>
      <c r="O153" s="178">
        <f>H153+1</f>
        <v>46245</v>
      </c>
      <c r="P153" s="67" t="s">
        <v>2955</v>
      </c>
      <c r="Q153" s="94" t="s">
        <v>23</v>
      </c>
      <c r="R153" s="65">
        <v>46245</v>
      </c>
      <c r="S153" s="151" t="s">
        <v>24</v>
      </c>
      <c r="T153" s="151" t="s">
        <v>833</v>
      </c>
      <c r="U153" s="31" t="s">
        <v>834</v>
      </c>
      <c r="V153" s="28"/>
    </row>
    <row r="154" ht="14.5" customHeight="1" spans="1:22">
      <c r="A154" s="83">
        <v>152</v>
      </c>
      <c r="B154" s="83" t="s">
        <v>19</v>
      </c>
      <c r="C154" s="83" t="s">
        <v>84</v>
      </c>
      <c r="D154" s="151">
        <v>6000064634</v>
      </c>
      <c r="E154" s="83">
        <v>4</v>
      </c>
      <c r="F154" s="83">
        <v>4</v>
      </c>
      <c r="G154" s="83">
        <v>0</v>
      </c>
      <c r="H154" s="65">
        <v>46244</v>
      </c>
      <c r="I154" s="83" t="s">
        <v>841</v>
      </c>
      <c r="J154" s="83" t="s">
        <v>921</v>
      </c>
      <c r="K154" s="27" t="s">
        <v>22</v>
      </c>
      <c r="L154" s="571" t="s">
        <v>22</v>
      </c>
      <c r="M154" s="27"/>
      <c r="N154" s="94" t="s">
        <v>23</v>
      </c>
      <c r="O154" s="151"/>
      <c r="P154" s="27"/>
      <c r="Q154" s="94" t="s">
        <v>23</v>
      </c>
      <c r="R154" s="67"/>
      <c r="S154" s="151" t="s">
        <v>24</v>
      </c>
      <c r="T154" s="151" t="s">
        <v>22</v>
      </c>
      <c r="U154" s="151" t="s">
        <v>22</v>
      </c>
      <c r="V154" s="28"/>
    </row>
    <row r="155" ht="14.5" customHeight="1" spans="1:22">
      <c r="A155" s="83">
        <v>153</v>
      </c>
      <c r="B155" s="83" t="s">
        <v>19</v>
      </c>
      <c r="C155" s="83" t="s">
        <v>84</v>
      </c>
      <c r="D155" s="151">
        <v>6000064634</v>
      </c>
      <c r="E155" s="83">
        <v>1</v>
      </c>
      <c r="F155" s="83">
        <v>0</v>
      </c>
      <c r="G155" s="83">
        <v>1</v>
      </c>
      <c r="H155" s="65">
        <v>46244</v>
      </c>
      <c r="I155" s="83" t="s">
        <v>841</v>
      </c>
      <c r="J155" s="83">
        <v>516309050826253</v>
      </c>
      <c r="K155" s="564" t="s">
        <v>827</v>
      </c>
      <c r="L155" s="67" t="s">
        <v>2953</v>
      </c>
      <c r="M155" s="163" t="s">
        <v>2954</v>
      </c>
      <c r="N155" s="94" t="s">
        <v>23</v>
      </c>
      <c r="O155" s="178">
        <f>H155+1</f>
        <v>46245</v>
      </c>
      <c r="P155" s="67" t="s">
        <v>2955</v>
      </c>
      <c r="Q155" s="94" t="s">
        <v>23</v>
      </c>
      <c r="R155" s="65">
        <v>46245</v>
      </c>
      <c r="S155" s="151" t="s">
        <v>24</v>
      </c>
      <c r="T155" s="151" t="s">
        <v>833</v>
      </c>
      <c r="U155" s="31" t="s">
        <v>834</v>
      </c>
      <c r="V155" s="28"/>
    </row>
    <row r="156" ht="14.5" customHeight="1" spans="1:22">
      <c r="A156" s="83">
        <v>154</v>
      </c>
      <c r="B156" s="83" t="s">
        <v>19</v>
      </c>
      <c r="C156" s="83" t="s">
        <v>84</v>
      </c>
      <c r="D156" s="151">
        <v>6000064634</v>
      </c>
      <c r="E156" s="83">
        <v>3</v>
      </c>
      <c r="F156" s="83">
        <v>3</v>
      </c>
      <c r="G156" s="83">
        <v>0</v>
      </c>
      <c r="H156" s="65">
        <v>46244</v>
      </c>
      <c r="I156" s="83" t="s">
        <v>841</v>
      </c>
      <c r="J156" s="83" t="s">
        <v>922</v>
      </c>
      <c r="K156" s="27" t="s">
        <v>22</v>
      </c>
      <c r="L156" s="571" t="s">
        <v>22</v>
      </c>
      <c r="M156" s="27"/>
      <c r="N156" s="94" t="s">
        <v>23</v>
      </c>
      <c r="O156" s="151"/>
      <c r="P156" s="27"/>
      <c r="Q156" s="94" t="s">
        <v>23</v>
      </c>
      <c r="R156" s="67"/>
      <c r="S156" s="151" t="s">
        <v>24</v>
      </c>
      <c r="T156" s="151" t="s">
        <v>22</v>
      </c>
      <c r="U156" s="151" t="s">
        <v>22</v>
      </c>
      <c r="V156" s="28"/>
    </row>
    <row r="157" ht="14.5" customHeight="1" spans="1:22">
      <c r="A157" s="83">
        <v>155</v>
      </c>
      <c r="B157" s="83" t="s">
        <v>19</v>
      </c>
      <c r="C157" s="83" t="s">
        <v>923</v>
      </c>
      <c r="D157" s="151">
        <v>6000050678</v>
      </c>
      <c r="E157" s="151">
        <v>2</v>
      </c>
      <c r="F157" s="151">
        <v>2</v>
      </c>
      <c r="G157" s="151">
        <v>0</v>
      </c>
      <c r="H157" s="71">
        <v>46245</v>
      </c>
      <c r="I157" s="83" t="s">
        <v>924</v>
      </c>
      <c r="J157" s="83" t="s">
        <v>925</v>
      </c>
      <c r="K157" s="27" t="s">
        <v>22</v>
      </c>
      <c r="L157" s="571" t="s">
        <v>22</v>
      </c>
      <c r="M157" s="27"/>
      <c r="N157" s="94" t="s">
        <v>23</v>
      </c>
      <c r="O157" s="151"/>
      <c r="P157" s="27"/>
      <c r="Q157" s="94" t="s">
        <v>23</v>
      </c>
      <c r="R157" s="560"/>
      <c r="S157" s="151" t="s">
        <v>24</v>
      </c>
      <c r="T157" s="151" t="s">
        <v>22</v>
      </c>
      <c r="U157" s="151" t="s">
        <v>22</v>
      </c>
      <c r="V157" s="28"/>
    </row>
    <row r="158" ht="14.5" customHeight="1" spans="1:22">
      <c r="A158" s="83">
        <v>156</v>
      </c>
      <c r="B158" s="83" t="s">
        <v>19</v>
      </c>
      <c r="C158" s="83" t="s">
        <v>923</v>
      </c>
      <c r="D158" s="151">
        <v>6000050678</v>
      </c>
      <c r="E158" s="151">
        <v>1</v>
      </c>
      <c r="F158" s="151">
        <v>0</v>
      </c>
      <c r="G158" s="151">
        <v>1</v>
      </c>
      <c r="H158" s="71">
        <v>46245</v>
      </c>
      <c r="I158" s="83" t="s">
        <v>924</v>
      </c>
      <c r="J158" s="83">
        <v>516314050826003</v>
      </c>
      <c r="K158" s="564" t="s">
        <v>926</v>
      </c>
      <c r="L158" s="67" t="s">
        <v>2973</v>
      </c>
      <c r="M158" s="27" t="s">
        <v>2974</v>
      </c>
      <c r="N158" s="94" t="s">
        <v>23</v>
      </c>
      <c r="O158" s="178">
        <f>H158+1</f>
        <v>46246</v>
      </c>
      <c r="P158" s="67" t="s">
        <v>2975</v>
      </c>
      <c r="Q158" s="94" t="s">
        <v>23</v>
      </c>
      <c r="R158" s="178">
        <v>46246</v>
      </c>
      <c r="S158" s="151" t="s">
        <v>24</v>
      </c>
      <c r="T158" s="151" t="s">
        <v>927</v>
      </c>
      <c r="U158" s="151" t="s">
        <v>28</v>
      </c>
      <c r="V158" s="28"/>
    </row>
    <row r="159" ht="14.5" customHeight="1" spans="1:22">
      <c r="A159" s="83">
        <v>157</v>
      </c>
      <c r="B159" s="83" t="s">
        <v>19</v>
      </c>
      <c r="C159" s="83" t="s">
        <v>923</v>
      </c>
      <c r="D159" s="151">
        <v>6000050678</v>
      </c>
      <c r="E159" s="151">
        <v>3</v>
      </c>
      <c r="F159" s="151">
        <v>3</v>
      </c>
      <c r="G159" s="151">
        <v>0</v>
      </c>
      <c r="H159" s="71">
        <v>46245</v>
      </c>
      <c r="I159" s="83" t="s">
        <v>924</v>
      </c>
      <c r="J159" s="83" t="s">
        <v>928</v>
      </c>
      <c r="K159" s="27" t="s">
        <v>22</v>
      </c>
      <c r="L159" s="571" t="s">
        <v>22</v>
      </c>
      <c r="M159" s="27"/>
      <c r="N159" s="94" t="s">
        <v>23</v>
      </c>
      <c r="O159" s="151"/>
      <c r="P159" s="27"/>
      <c r="Q159" s="94" t="s">
        <v>23</v>
      </c>
      <c r="R159" s="560"/>
      <c r="S159" s="151" t="s">
        <v>24</v>
      </c>
      <c r="T159" s="151" t="s">
        <v>22</v>
      </c>
      <c r="U159" s="151" t="s">
        <v>22</v>
      </c>
      <c r="V159" s="28"/>
    </row>
    <row r="160" ht="14.5" customHeight="1" spans="1:22">
      <c r="A160" s="83">
        <v>158</v>
      </c>
      <c r="B160" s="83" t="s">
        <v>19</v>
      </c>
      <c r="C160" s="83" t="s">
        <v>923</v>
      </c>
      <c r="D160" s="151">
        <v>6000050678</v>
      </c>
      <c r="E160" s="151">
        <v>1</v>
      </c>
      <c r="F160" s="151">
        <v>0</v>
      </c>
      <c r="G160" s="151">
        <v>1</v>
      </c>
      <c r="H160" s="71">
        <v>46245</v>
      </c>
      <c r="I160" s="83" t="s">
        <v>924</v>
      </c>
      <c r="J160" s="83">
        <v>516314050826007</v>
      </c>
      <c r="K160" s="564" t="s">
        <v>926</v>
      </c>
      <c r="L160" s="67" t="s">
        <v>2973</v>
      </c>
      <c r="M160" s="27" t="s">
        <v>2974</v>
      </c>
      <c r="N160" s="94" t="s">
        <v>23</v>
      </c>
      <c r="O160" s="178">
        <f>H160+1</f>
        <v>46246</v>
      </c>
      <c r="P160" s="67" t="s">
        <v>2975</v>
      </c>
      <c r="Q160" s="94" t="s">
        <v>23</v>
      </c>
      <c r="R160" s="178">
        <v>46246</v>
      </c>
      <c r="S160" s="151" t="s">
        <v>24</v>
      </c>
      <c r="T160" s="151" t="s">
        <v>927</v>
      </c>
      <c r="U160" s="151" t="s">
        <v>28</v>
      </c>
      <c r="V160" s="28"/>
    </row>
    <row r="161" ht="14.5" customHeight="1" spans="1:22">
      <c r="A161" s="83">
        <v>159</v>
      </c>
      <c r="B161" s="83" t="s">
        <v>19</v>
      </c>
      <c r="C161" s="83" t="s">
        <v>923</v>
      </c>
      <c r="D161" s="151">
        <v>6000050678</v>
      </c>
      <c r="E161" s="151">
        <v>1</v>
      </c>
      <c r="F161" s="151">
        <v>1</v>
      </c>
      <c r="G161" s="151">
        <v>0</v>
      </c>
      <c r="H161" s="71">
        <v>46245</v>
      </c>
      <c r="I161" s="83" t="s">
        <v>924</v>
      </c>
      <c r="J161" s="83">
        <v>516314050826008</v>
      </c>
      <c r="K161" s="27" t="s">
        <v>22</v>
      </c>
      <c r="L161" s="571" t="s">
        <v>22</v>
      </c>
      <c r="M161" s="27"/>
      <c r="N161" s="94" t="s">
        <v>23</v>
      </c>
      <c r="O161" s="151"/>
      <c r="P161" s="27"/>
      <c r="Q161" s="94" t="s">
        <v>23</v>
      </c>
      <c r="R161" s="560"/>
      <c r="S161" s="151" t="s">
        <v>24</v>
      </c>
      <c r="T161" s="151" t="s">
        <v>22</v>
      </c>
      <c r="U161" s="151" t="s">
        <v>22</v>
      </c>
      <c r="V161" s="28"/>
    </row>
    <row r="162" ht="14.5" customHeight="1" spans="1:22">
      <c r="A162" s="83">
        <v>160</v>
      </c>
      <c r="B162" s="83" t="s">
        <v>19</v>
      </c>
      <c r="C162" s="83" t="s">
        <v>923</v>
      </c>
      <c r="D162" s="151">
        <v>6000050678</v>
      </c>
      <c r="E162" s="151">
        <v>1</v>
      </c>
      <c r="F162" s="151">
        <v>0</v>
      </c>
      <c r="G162" s="151">
        <v>1</v>
      </c>
      <c r="H162" s="71">
        <v>46245</v>
      </c>
      <c r="I162" s="83" t="s">
        <v>924</v>
      </c>
      <c r="J162" s="83">
        <v>516314050826009</v>
      </c>
      <c r="K162" s="564" t="s">
        <v>926</v>
      </c>
      <c r="L162" s="67" t="s">
        <v>2973</v>
      </c>
      <c r="M162" s="27" t="s">
        <v>2974</v>
      </c>
      <c r="N162" s="94" t="s">
        <v>23</v>
      </c>
      <c r="O162" s="178">
        <f>H162+1</f>
        <v>46246</v>
      </c>
      <c r="P162" s="67" t="s">
        <v>2975</v>
      </c>
      <c r="Q162" s="94" t="s">
        <v>23</v>
      </c>
      <c r="R162" s="178">
        <v>46246</v>
      </c>
      <c r="S162" s="151" t="s">
        <v>24</v>
      </c>
      <c r="T162" s="151" t="s">
        <v>927</v>
      </c>
      <c r="U162" s="151" t="s">
        <v>28</v>
      </c>
      <c r="V162" s="28"/>
    </row>
    <row r="163" ht="14.5" customHeight="1" spans="1:22">
      <c r="A163" s="83">
        <v>161</v>
      </c>
      <c r="B163" s="83" t="s">
        <v>19</v>
      </c>
      <c r="C163" s="83" t="s">
        <v>923</v>
      </c>
      <c r="D163" s="151">
        <v>6000050678</v>
      </c>
      <c r="E163" s="151">
        <v>3</v>
      </c>
      <c r="F163" s="151">
        <v>3</v>
      </c>
      <c r="G163" s="151">
        <v>0</v>
      </c>
      <c r="H163" s="71">
        <v>46245</v>
      </c>
      <c r="I163" s="83" t="s">
        <v>924</v>
      </c>
      <c r="J163" s="83" t="s">
        <v>929</v>
      </c>
      <c r="K163" s="27" t="s">
        <v>22</v>
      </c>
      <c r="L163" s="571" t="s">
        <v>22</v>
      </c>
      <c r="M163" s="27"/>
      <c r="N163" s="94" t="s">
        <v>23</v>
      </c>
      <c r="O163" s="151"/>
      <c r="P163" s="27"/>
      <c r="Q163" s="94" t="s">
        <v>23</v>
      </c>
      <c r="R163" s="560"/>
      <c r="S163" s="151" t="s">
        <v>24</v>
      </c>
      <c r="T163" s="151" t="s">
        <v>22</v>
      </c>
      <c r="U163" s="151" t="s">
        <v>22</v>
      </c>
      <c r="V163" s="28"/>
    </row>
    <row r="164" ht="14.5" customHeight="1" spans="1:22">
      <c r="A164" s="83">
        <v>162</v>
      </c>
      <c r="B164" s="83" t="s">
        <v>19</v>
      </c>
      <c r="C164" s="83" t="s">
        <v>923</v>
      </c>
      <c r="D164" s="151">
        <v>6000050678</v>
      </c>
      <c r="E164" s="151">
        <v>1</v>
      </c>
      <c r="F164" s="151">
        <v>0</v>
      </c>
      <c r="G164" s="151">
        <v>1</v>
      </c>
      <c r="H164" s="71">
        <v>46245</v>
      </c>
      <c r="I164" s="83" t="s">
        <v>924</v>
      </c>
      <c r="J164" s="83">
        <v>516314050826013</v>
      </c>
      <c r="K164" s="564" t="s">
        <v>926</v>
      </c>
      <c r="L164" s="67" t="s">
        <v>2973</v>
      </c>
      <c r="M164" s="27" t="s">
        <v>2974</v>
      </c>
      <c r="N164" s="94" t="s">
        <v>23</v>
      </c>
      <c r="O164" s="178">
        <f>H164+1</f>
        <v>46246</v>
      </c>
      <c r="P164" s="67" t="s">
        <v>2975</v>
      </c>
      <c r="Q164" s="94" t="s">
        <v>23</v>
      </c>
      <c r="R164" s="178">
        <v>46246</v>
      </c>
      <c r="S164" s="151" t="s">
        <v>24</v>
      </c>
      <c r="T164" s="151" t="s">
        <v>927</v>
      </c>
      <c r="U164" s="151" t="s">
        <v>28</v>
      </c>
      <c r="V164" s="28"/>
    </row>
    <row r="165" ht="14.5" customHeight="1" spans="1:22">
      <c r="A165" s="83">
        <v>163</v>
      </c>
      <c r="B165" s="83" t="s">
        <v>19</v>
      </c>
      <c r="C165" s="83" t="s">
        <v>923</v>
      </c>
      <c r="D165" s="151">
        <v>6000050678</v>
      </c>
      <c r="E165" s="151">
        <v>1</v>
      </c>
      <c r="F165" s="151">
        <v>0</v>
      </c>
      <c r="G165" s="151">
        <v>1</v>
      </c>
      <c r="H165" s="71">
        <v>46245</v>
      </c>
      <c r="I165" s="83" t="s">
        <v>924</v>
      </c>
      <c r="J165" s="83">
        <v>516314050826014</v>
      </c>
      <c r="K165" s="564" t="s">
        <v>926</v>
      </c>
      <c r="L165" s="67" t="s">
        <v>2973</v>
      </c>
      <c r="M165" s="27" t="s">
        <v>2974</v>
      </c>
      <c r="N165" s="94" t="s">
        <v>23</v>
      </c>
      <c r="O165" s="178">
        <f>H165+1</f>
        <v>46246</v>
      </c>
      <c r="P165" s="67" t="s">
        <v>2975</v>
      </c>
      <c r="Q165" s="94" t="s">
        <v>23</v>
      </c>
      <c r="R165" s="178">
        <v>46246</v>
      </c>
      <c r="S165" s="151" t="s">
        <v>24</v>
      </c>
      <c r="T165" s="151" t="s">
        <v>927</v>
      </c>
      <c r="U165" s="151" t="s">
        <v>28</v>
      </c>
      <c r="V165" s="28"/>
    </row>
    <row r="166" ht="14.5" customHeight="1" spans="1:22">
      <c r="A166" s="83">
        <v>164</v>
      </c>
      <c r="B166" s="83" t="s">
        <v>19</v>
      </c>
      <c r="C166" s="83" t="s">
        <v>923</v>
      </c>
      <c r="D166" s="151">
        <v>6000050678</v>
      </c>
      <c r="E166" s="151">
        <v>3</v>
      </c>
      <c r="F166" s="151">
        <v>3</v>
      </c>
      <c r="G166" s="151">
        <v>0</v>
      </c>
      <c r="H166" s="71">
        <v>46245</v>
      </c>
      <c r="I166" s="83" t="s">
        <v>924</v>
      </c>
      <c r="J166" s="83" t="s">
        <v>930</v>
      </c>
      <c r="K166" s="27" t="s">
        <v>22</v>
      </c>
      <c r="L166" s="571" t="s">
        <v>22</v>
      </c>
      <c r="M166" s="27"/>
      <c r="N166" s="94" t="s">
        <v>23</v>
      </c>
      <c r="O166" s="151"/>
      <c r="P166" s="27"/>
      <c r="Q166" s="94" t="s">
        <v>23</v>
      </c>
      <c r="R166" s="560"/>
      <c r="S166" s="151" t="s">
        <v>24</v>
      </c>
      <c r="T166" s="151" t="s">
        <v>22</v>
      </c>
      <c r="U166" s="151" t="s">
        <v>22</v>
      </c>
      <c r="V166" s="28"/>
    </row>
    <row r="167" ht="14.5" customHeight="1" spans="1:22">
      <c r="A167" s="83">
        <v>165</v>
      </c>
      <c r="B167" s="83" t="s">
        <v>19</v>
      </c>
      <c r="C167" s="83" t="s">
        <v>923</v>
      </c>
      <c r="D167" s="151">
        <v>6000050678</v>
      </c>
      <c r="E167" s="151">
        <v>1</v>
      </c>
      <c r="F167" s="151">
        <v>0</v>
      </c>
      <c r="G167" s="151">
        <v>1</v>
      </c>
      <c r="H167" s="71">
        <v>46245</v>
      </c>
      <c r="I167" s="83" t="s">
        <v>924</v>
      </c>
      <c r="J167" s="83">
        <v>516314050826018</v>
      </c>
      <c r="K167" s="564" t="s">
        <v>926</v>
      </c>
      <c r="L167" s="67" t="s">
        <v>2973</v>
      </c>
      <c r="M167" s="27" t="s">
        <v>2974</v>
      </c>
      <c r="N167" s="94" t="s">
        <v>23</v>
      </c>
      <c r="O167" s="178">
        <f>H167+1</f>
        <v>46246</v>
      </c>
      <c r="P167" s="67" t="s">
        <v>2975</v>
      </c>
      <c r="Q167" s="94" t="s">
        <v>23</v>
      </c>
      <c r="R167" s="178">
        <v>46246</v>
      </c>
      <c r="S167" s="151" t="s">
        <v>24</v>
      </c>
      <c r="T167" s="151" t="s">
        <v>927</v>
      </c>
      <c r="U167" s="151" t="s">
        <v>28</v>
      </c>
      <c r="V167" s="28"/>
    </row>
    <row r="168" ht="14.5" customHeight="1" spans="1:22">
      <c r="A168" s="83">
        <v>166</v>
      </c>
      <c r="B168" s="83" t="s">
        <v>19</v>
      </c>
      <c r="C168" s="83" t="s">
        <v>923</v>
      </c>
      <c r="D168" s="151">
        <v>6000064634</v>
      </c>
      <c r="E168" s="83">
        <v>1</v>
      </c>
      <c r="F168" s="83">
        <v>1</v>
      </c>
      <c r="G168" s="83">
        <v>0</v>
      </c>
      <c r="H168" s="65">
        <v>46245</v>
      </c>
      <c r="I168" s="83" t="s">
        <v>841</v>
      </c>
      <c r="J168" s="83">
        <v>516309050826257</v>
      </c>
      <c r="K168" s="27" t="s">
        <v>22</v>
      </c>
      <c r="L168" s="571" t="s">
        <v>22</v>
      </c>
      <c r="M168" s="27"/>
      <c r="N168" s="94" t="s">
        <v>23</v>
      </c>
      <c r="O168" s="151"/>
      <c r="P168" s="27"/>
      <c r="Q168" s="94" t="s">
        <v>23</v>
      </c>
      <c r="R168" s="67"/>
      <c r="S168" s="151" t="s">
        <v>24</v>
      </c>
      <c r="T168" s="151" t="s">
        <v>22</v>
      </c>
      <c r="U168" s="151" t="s">
        <v>22</v>
      </c>
      <c r="V168" s="28"/>
    </row>
    <row r="169" ht="25" customHeight="1" spans="1:22">
      <c r="A169" s="83">
        <v>167</v>
      </c>
      <c r="B169" s="83" t="s">
        <v>19</v>
      </c>
      <c r="C169" s="83" t="s">
        <v>923</v>
      </c>
      <c r="D169" s="151">
        <v>6000064634</v>
      </c>
      <c r="E169" s="83">
        <v>1</v>
      </c>
      <c r="F169" s="83">
        <v>0</v>
      </c>
      <c r="G169" s="83">
        <v>1</v>
      </c>
      <c r="H169" s="65">
        <v>46245</v>
      </c>
      <c r="I169" s="83" t="s">
        <v>841</v>
      </c>
      <c r="J169" s="83">
        <v>516309050826258</v>
      </c>
      <c r="K169" s="561" t="s">
        <v>848</v>
      </c>
      <c r="L169" s="163" t="s">
        <v>2958</v>
      </c>
      <c r="M169" s="67" t="s">
        <v>2959</v>
      </c>
      <c r="N169" s="94" t="s">
        <v>23</v>
      </c>
      <c r="O169" s="178">
        <f>H169+1</f>
        <v>46246</v>
      </c>
      <c r="P169" s="27" t="s">
        <v>2947</v>
      </c>
      <c r="Q169" s="94" t="s">
        <v>23</v>
      </c>
      <c r="R169" s="65">
        <v>46246</v>
      </c>
      <c r="S169" s="151" t="s">
        <v>24</v>
      </c>
      <c r="T169" s="18" t="s">
        <v>32</v>
      </c>
      <c r="U169" s="151" t="s">
        <v>28</v>
      </c>
      <c r="V169" s="28"/>
    </row>
    <row r="170" ht="14.5" customHeight="1" spans="1:22">
      <c r="A170" s="83">
        <v>168</v>
      </c>
      <c r="B170" s="83" t="s">
        <v>19</v>
      </c>
      <c r="C170" s="83" t="s">
        <v>923</v>
      </c>
      <c r="D170" s="151">
        <v>6000064634</v>
      </c>
      <c r="E170" s="83">
        <v>7</v>
      </c>
      <c r="F170" s="83">
        <v>7</v>
      </c>
      <c r="G170" s="83">
        <v>0</v>
      </c>
      <c r="H170" s="65">
        <v>46245</v>
      </c>
      <c r="I170" s="83" t="s">
        <v>841</v>
      </c>
      <c r="J170" s="83" t="s">
        <v>931</v>
      </c>
      <c r="K170" s="27" t="s">
        <v>22</v>
      </c>
      <c r="L170" s="571" t="s">
        <v>22</v>
      </c>
      <c r="M170" s="27"/>
      <c r="N170" s="94" t="s">
        <v>23</v>
      </c>
      <c r="O170" s="151"/>
      <c r="P170" s="27"/>
      <c r="Q170" s="94" t="s">
        <v>23</v>
      </c>
      <c r="R170" s="67"/>
      <c r="S170" s="151" t="s">
        <v>24</v>
      </c>
      <c r="T170" s="151" t="s">
        <v>22</v>
      </c>
      <c r="U170" s="151" t="s">
        <v>22</v>
      </c>
      <c r="V170" s="28"/>
    </row>
    <row r="171" ht="25" customHeight="1" spans="1:22">
      <c r="A171" s="83">
        <v>169</v>
      </c>
      <c r="B171" s="83" t="s">
        <v>19</v>
      </c>
      <c r="C171" s="83" t="s">
        <v>923</v>
      </c>
      <c r="D171" s="151">
        <v>6000064634</v>
      </c>
      <c r="E171" s="83">
        <v>1</v>
      </c>
      <c r="F171" s="83">
        <v>0</v>
      </c>
      <c r="G171" s="83">
        <v>1</v>
      </c>
      <c r="H171" s="65">
        <v>46245</v>
      </c>
      <c r="I171" s="83" t="s">
        <v>841</v>
      </c>
      <c r="J171" s="83">
        <v>516309050826266</v>
      </c>
      <c r="K171" s="561" t="s">
        <v>848</v>
      </c>
      <c r="L171" s="163" t="s">
        <v>2958</v>
      </c>
      <c r="M171" s="67" t="s">
        <v>2959</v>
      </c>
      <c r="N171" s="94" t="s">
        <v>23</v>
      </c>
      <c r="O171" s="178">
        <f>H171+1</f>
        <v>46246</v>
      </c>
      <c r="P171" s="27" t="s">
        <v>2947</v>
      </c>
      <c r="Q171" s="94" t="s">
        <v>23</v>
      </c>
      <c r="R171" s="65">
        <v>46246</v>
      </c>
      <c r="S171" s="151" t="s">
        <v>24</v>
      </c>
      <c r="T171" s="18" t="s">
        <v>32</v>
      </c>
      <c r="U171" s="151" t="s">
        <v>28</v>
      </c>
      <c r="V171" s="28"/>
    </row>
    <row r="172" ht="14.5" customHeight="1" spans="1:22">
      <c r="A172" s="83">
        <v>170</v>
      </c>
      <c r="B172" s="83" t="s">
        <v>19</v>
      </c>
      <c r="C172" s="83" t="s">
        <v>923</v>
      </c>
      <c r="D172" s="151">
        <v>6000064634</v>
      </c>
      <c r="E172" s="83">
        <v>6</v>
      </c>
      <c r="F172" s="83">
        <v>6</v>
      </c>
      <c r="G172" s="83">
        <v>0</v>
      </c>
      <c r="H172" s="65">
        <v>46245</v>
      </c>
      <c r="I172" s="83" t="s">
        <v>841</v>
      </c>
      <c r="J172" s="83" t="s">
        <v>932</v>
      </c>
      <c r="K172" s="27" t="s">
        <v>22</v>
      </c>
      <c r="L172" s="571" t="s">
        <v>22</v>
      </c>
      <c r="M172" s="27"/>
      <c r="N172" s="94" t="s">
        <v>23</v>
      </c>
      <c r="O172" s="151"/>
      <c r="P172" s="27"/>
      <c r="Q172" s="94" t="s">
        <v>23</v>
      </c>
      <c r="R172" s="67"/>
      <c r="S172" s="151" t="s">
        <v>24</v>
      </c>
      <c r="T172" s="151" t="s">
        <v>22</v>
      </c>
      <c r="U172" s="151" t="s">
        <v>22</v>
      </c>
      <c r="V172" s="28"/>
    </row>
    <row r="173" ht="14.5" customHeight="1" spans="1:22">
      <c r="A173" s="83">
        <v>171</v>
      </c>
      <c r="B173" s="83" t="s">
        <v>19</v>
      </c>
      <c r="C173" s="83" t="s">
        <v>84</v>
      </c>
      <c r="D173" s="83">
        <v>6000064637</v>
      </c>
      <c r="E173" s="83">
        <v>3</v>
      </c>
      <c r="F173" s="83">
        <v>3</v>
      </c>
      <c r="G173" s="83">
        <v>0</v>
      </c>
      <c r="H173" s="71">
        <v>46246</v>
      </c>
      <c r="I173" s="83" t="s">
        <v>839</v>
      </c>
      <c r="J173" s="83" t="s">
        <v>933</v>
      </c>
      <c r="K173" s="27" t="s">
        <v>22</v>
      </c>
      <c r="L173" s="571" t="s">
        <v>22</v>
      </c>
      <c r="M173" s="27"/>
      <c r="N173" s="94" t="s">
        <v>23</v>
      </c>
      <c r="O173" s="151"/>
      <c r="P173" s="27"/>
      <c r="Q173" s="94" t="s">
        <v>23</v>
      </c>
      <c r="R173" s="565"/>
      <c r="S173" s="151" t="s">
        <v>24</v>
      </c>
      <c r="T173" s="151" t="s">
        <v>22</v>
      </c>
      <c r="U173" s="151" t="s">
        <v>22</v>
      </c>
      <c r="V173" s="28"/>
    </row>
    <row r="174" ht="25" customHeight="1" spans="1:22">
      <c r="A174" s="83">
        <v>172</v>
      </c>
      <c r="B174" s="83" t="s">
        <v>19</v>
      </c>
      <c r="C174" s="83" t="s">
        <v>84</v>
      </c>
      <c r="D174" s="83">
        <v>6000064637</v>
      </c>
      <c r="E174" s="151">
        <v>1</v>
      </c>
      <c r="F174" s="151">
        <v>0</v>
      </c>
      <c r="G174" s="151">
        <v>1</v>
      </c>
      <c r="H174" s="71">
        <v>46246</v>
      </c>
      <c r="I174" s="83" t="s">
        <v>839</v>
      </c>
      <c r="J174" s="83">
        <v>516313050826188</v>
      </c>
      <c r="K174" s="561" t="s">
        <v>848</v>
      </c>
      <c r="L174" s="163" t="s">
        <v>2958</v>
      </c>
      <c r="M174" s="67" t="s">
        <v>2959</v>
      </c>
      <c r="N174" s="94" t="s">
        <v>23</v>
      </c>
      <c r="O174" s="178">
        <f>H174+1</f>
        <v>46247</v>
      </c>
      <c r="P174" s="27" t="s">
        <v>2947</v>
      </c>
      <c r="Q174" s="94" t="s">
        <v>23</v>
      </c>
      <c r="R174" s="65">
        <v>46247</v>
      </c>
      <c r="S174" s="151" t="s">
        <v>24</v>
      </c>
      <c r="T174" s="18" t="s">
        <v>32</v>
      </c>
      <c r="U174" s="151" t="s">
        <v>28</v>
      </c>
      <c r="V174" s="28"/>
    </row>
    <row r="175" ht="14.5" customHeight="1" spans="1:22">
      <c r="A175" s="83">
        <v>173</v>
      </c>
      <c r="B175" s="83" t="s">
        <v>19</v>
      </c>
      <c r="C175" s="83" t="s">
        <v>84</v>
      </c>
      <c r="D175" s="83">
        <v>6000064637</v>
      </c>
      <c r="E175" s="83">
        <v>5</v>
      </c>
      <c r="F175" s="83">
        <v>5</v>
      </c>
      <c r="G175" s="83">
        <v>0</v>
      </c>
      <c r="H175" s="71">
        <v>46246</v>
      </c>
      <c r="I175" s="83" t="s">
        <v>839</v>
      </c>
      <c r="J175" s="83" t="s">
        <v>934</v>
      </c>
      <c r="K175" s="27" t="s">
        <v>22</v>
      </c>
      <c r="L175" s="571" t="s">
        <v>22</v>
      </c>
      <c r="M175" s="27"/>
      <c r="N175" s="94" t="s">
        <v>23</v>
      </c>
      <c r="O175" s="151"/>
      <c r="P175" s="27"/>
      <c r="Q175" s="94" t="s">
        <v>23</v>
      </c>
      <c r="R175" s="565"/>
      <c r="S175" s="151" t="s">
        <v>24</v>
      </c>
      <c r="T175" s="151" t="s">
        <v>22</v>
      </c>
      <c r="U175" s="151" t="s">
        <v>22</v>
      </c>
      <c r="V175" s="28"/>
    </row>
    <row r="176" ht="14.5" customHeight="1" spans="1:22">
      <c r="A176" s="83">
        <v>174</v>
      </c>
      <c r="B176" s="83" t="s">
        <v>19</v>
      </c>
      <c r="C176" s="83" t="s">
        <v>84</v>
      </c>
      <c r="D176" s="83">
        <v>6000064637</v>
      </c>
      <c r="E176" s="151">
        <v>1</v>
      </c>
      <c r="F176" s="151">
        <v>0</v>
      </c>
      <c r="G176" s="151">
        <v>1</v>
      </c>
      <c r="H176" s="71">
        <v>46246</v>
      </c>
      <c r="I176" s="83" t="s">
        <v>839</v>
      </c>
      <c r="J176" s="83">
        <v>516313050826194</v>
      </c>
      <c r="K176" s="564" t="s">
        <v>827</v>
      </c>
      <c r="L176" s="28" t="s">
        <v>2953</v>
      </c>
      <c r="M176" s="163" t="s">
        <v>2954</v>
      </c>
      <c r="N176" s="94" t="s">
        <v>23</v>
      </c>
      <c r="O176" s="178">
        <f>H176+1</f>
        <v>46247</v>
      </c>
      <c r="P176" s="67" t="s">
        <v>2955</v>
      </c>
      <c r="Q176" s="94" t="s">
        <v>23</v>
      </c>
      <c r="R176" s="65">
        <v>46247</v>
      </c>
      <c r="S176" s="151" t="s">
        <v>24</v>
      </c>
      <c r="T176" s="151" t="s">
        <v>833</v>
      </c>
      <c r="U176" s="31" t="s">
        <v>834</v>
      </c>
      <c r="V176" s="28"/>
    </row>
    <row r="177" ht="14.5" customHeight="1" spans="1:22">
      <c r="A177" s="83">
        <v>175</v>
      </c>
      <c r="B177" s="83" t="s">
        <v>19</v>
      </c>
      <c r="C177" s="83" t="s">
        <v>84</v>
      </c>
      <c r="D177" s="83">
        <v>6000064637</v>
      </c>
      <c r="E177" s="83">
        <v>1</v>
      </c>
      <c r="F177" s="83">
        <v>1</v>
      </c>
      <c r="G177" s="83">
        <v>0</v>
      </c>
      <c r="H177" s="71">
        <v>46246</v>
      </c>
      <c r="I177" s="83" t="s">
        <v>839</v>
      </c>
      <c r="J177" s="83">
        <v>516313050826195</v>
      </c>
      <c r="K177" s="27" t="s">
        <v>22</v>
      </c>
      <c r="L177" s="571" t="s">
        <v>22</v>
      </c>
      <c r="M177" s="27"/>
      <c r="N177" s="94" t="s">
        <v>23</v>
      </c>
      <c r="O177" s="151"/>
      <c r="P177" s="27"/>
      <c r="Q177" s="94" t="s">
        <v>23</v>
      </c>
      <c r="R177" s="565"/>
      <c r="S177" s="151" t="s">
        <v>24</v>
      </c>
      <c r="T177" s="151" t="s">
        <v>22</v>
      </c>
      <c r="U177" s="151" t="s">
        <v>22</v>
      </c>
      <c r="V177" s="28"/>
    </row>
    <row r="178" ht="14.5" customHeight="1" spans="1:22">
      <c r="A178" s="83">
        <v>176</v>
      </c>
      <c r="B178" s="83" t="s">
        <v>19</v>
      </c>
      <c r="C178" s="83" t="s">
        <v>84</v>
      </c>
      <c r="D178" s="83">
        <v>6000064637</v>
      </c>
      <c r="E178" s="151">
        <v>1</v>
      </c>
      <c r="F178" s="151">
        <v>0</v>
      </c>
      <c r="G178" s="151">
        <v>1</v>
      </c>
      <c r="H178" s="71">
        <v>46246</v>
      </c>
      <c r="I178" s="83" t="s">
        <v>839</v>
      </c>
      <c r="J178" s="83">
        <v>516313050826196</v>
      </c>
      <c r="K178" s="564" t="s">
        <v>827</v>
      </c>
      <c r="L178" s="28" t="s">
        <v>2953</v>
      </c>
      <c r="M178" s="163" t="s">
        <v>2954</v>
      </c>
      <c r="N178" s="94" t="s">
        <v>23</v>
      </c>
      <c r="O178" s="178">
        <f>H178+1</f>
        <v>46247</v>
      </c>
      <c r="P178" s="67" t="s">
        <v>2955</v>
      </c>
      <c r="Q178" s="94" t="s">
        <v>23</v>
      </c>
      <c r="R178" s="65">
        <v>46247</v>
      </c>
      <c r="S178" s="151" t="s">
        <v>24</v>
      </c>
      <c r="T178" s="151" t="s">
        <v>833</v>
      </c>
      <c r="U178" s="31" t="s">
        <v>834</v>
      </c>
      <c r="V178" s="28"/>
    </row>
    <row r="179" ht="14.5" customHeight="1" spans="1:22">
      <c r="A179" s="83">
        <v>177</v>
      </c>
      <c r="B179" s="83" t="s">
        <v>19</v>
      </c>
      <c r="C179" s="83" t="s">
        <v>84</v>
      </c>
      <c r="D179" s="83">
        <v>6000064637</v>
      </c>
      <c r="E179" s="83">
        <v>4</v>
      </c>
      <c r="F179" s="83">
        <v>4</v>
      </c>
      <c r="G179" s="83">
        <v>0</v>
      </c>
      <c r="H179" s="71">
        <v>46246</v>
      </c>
      <c r="I179" s="83" t="s">
        <v>839</v>
      </c>
      <c r="J179" s="83" t="s">
        <v>935</v>
      </c>
      <c r="K179" s="27" t="s">
        <v>22</v>
      </c>
      <c r="L179" s="571" t="s">
        <v>22</v>
      </c>
      <c r="M179" s="27"/>
      <c r="N179" s="94" t="s">
        <v>23</v>
      </c>
      <c r="O179" s="151"/>
      <c r="P179" s="27"/>
      <c r="Q179" s="94" t="s">
        <v>23</v>
      </c>
      <c r="R179" s="565"/>
      <c r="S179" s="151" t="s">
        <v>24</v>
      </c>
      <c r="T179" s="151" t="s">
        <v>22</v>
      </c>
      <c r="U179" s="151" t="s">
        <v>22</v>
      </c>
      <c r="V179" s="28"/>
    </row>
    <row r="180" ht="14.5" customHeight="1" spans="1:22">
      <c r="A180" s="83">
        <v>178</v>
      </c>
      <c r="B180" s="83" t="s">
        <v>19</v>
      </c>
      <c r="C180" s="83" t="s">
        <v>84</v>
      </c>
      <c r="D180" s="151">
        <v>6000064634</v>
      </c>
      <c r="E180" s="83">
        <v>7</v>
      </c>
      <c r="F180" s="83">
        <v>7</v>
      </c>
      <c r="G180" s="83">
        <v>0</v>
      </c>
      <c r="H180" s="65">
        <v>46247</v>
      </c>
      <c r="I180" s="83" t="s">
        <v>841</v>
      </c>
      <c r="J180" s="83" t="s">
        <v>936</v>
      </c>
      <c r="K180" s="27" t="s">
        <v>22</v>
      </c>
      <c r="L180" s="571" t="s">
        <v>22</v>
      </c>
      <c r="M180" s="27"/>
      <c r="N180" s="94" t="s">
        <v>23</v>
      </c>
      <c r="O180" s="151"/>
      <c r="P180" s="27"/>
      <c r="Q180" s="94" t="s">
        <v>23</v>
      </c>
      <c r="R180" s="67"/>
      <c r="S180" s="151" t="s">
        <v>24</v>
      </c>
      <c r="T180" s="151" t="s">
        <v>22</v>
      </c>
      <c r="U180" s="151" t="s">
        <v>22</v>
      </c>
      <c r="V180" s="28"/>
    </row>
    <row r="181" ht="25" customHeight="1" spans="1:22">
      <c r="A181" s="83">
        <v>179</v>
      </c>
      <c r="B181" s="83" t="s">
        <v>19</v>
      </c>
      <c r="C181" s="83" t="s">
        <v>84</v>
      </c>
      <c r="D181" s="151">
        <v>6000064634</v>
      </c>
      <c r="E181" s="83">
        <v>1</v>
      </c>
      <c r="F181" s="83">
        <v>0</v>
      </c>
      <c r="G181" s="83">
        <v>1</v>
      </c>
      <c r="H181" s="65">
        <v>46247</v>
      </c>
      <c r="I181" s="83" t="s">
        <v>841</v>
      </c>
      <c r="J181" s="83">
        <v>516309050826280</v>
      </c>
      <c r="K181" s="561" t="s">
        <v>848</v>
      </c>
      <c r="L181" s="163" t="s">
        <v>2958</v>
      </c>
      <c r="M181" s="67" t="s">
        <v>2959</v>
      </c>
      <c r="N181" s="94" t="s">
        <v>23</v>
      </c>
      <c r="O181" s="178">
        <f>H181+1</f>
        <v>46248</v>
      </c>
      <c r="P181" s="27" t="s">
        <v>2947</v>
      </c>
      <c r="Q181" s="94" t="s">
        <v>23</v>
      </c>
      <c r="R181" s="65">
        <v>46248</v>
      </c>
      <c r="S181" s="151" t="s">
        <v>24</v>
      </c>
      <c r="T181" s="18" t="s">
        <v>32</v>
      </c>
      <c r="U181" s="151" t="s">
        <v>28</v>
      </c>
      <c r="V181" s="28"/>
    </row>
    <row r="182" ht="14.5" customHeight="1" spans="1:22">
      <c r="A182" s="83">
        <v>180</v>
      </c>
      <c r="B182" s="83" t="s">
        <v>19</v>
      </c>
      <c r="C182" s="83" t="s">
        <v>84</v>
      </c>
      <c r="D182" s="151">
        <v>6000064634</v>
      </c>
      <c r="E182" s="83">
        <v>2</v>
      </c>
      <c r="F182" s="83">
        <v>2</v>
      </c>
      <c r="G182" s="83">
        <v>0</v>
      </c>
      <c r="H182" s="65">
        <v>46247</v>
      </c>
      <c r="I182" s="83" t="s">
        <v>841</v>
      </c>
      <c r="J182" s="83" t="s">
        <v>937</v>
      </c>
      <c r="K182" s="27" t="s">
        <v>22</v>
      </c>
      <c r="L182" s="571" t="s">
        <v>22</v>
      </c>
      <c r="M182" s="27"/>
      <c r="N182" s="94" t="s">
        <v>23</v>
      </c>
      <c r="O182" s="151"/>
      <c r="P182" s="27"/>
      <c r="Q182" s="94" t="s">
        <v>23</v>
      </c>
      <c r="R182" s="67"/>
      <c r="S182" s="151" t="s">
        <v>24</v>
      </c>
      <c r="T182" s="151" t="s">
        <v>22</v>
      </c>
      <c r="U182" s="151" t="s">
        <v>22</v>
      </c>
      <c r="V182" s="28"/>
    </row>
    <row r="183" ht="14.5" customHeight="1" spans="1:22">
      <c r="A183" s="83">
        <v>181</v>
      </c>
      <c r="B183" s="83" t="s">
        <v>19</v>
      </c>
      <c r="C183" s="83" t="s">
        <v>84</v>
      </c>
      <c r="D183" s="151">
        <v>6000050678</v>
      </c>
      <c r="E183" s="83">
        <v>6</v>
      </c>
      <c r="F183" s="83">
        <v>6</v>
      </c>
      <c r="G183" s="83">
        <v>0</v>
      </c>
      <c r="H183" s="65">
        <v>46248</v>
      </c>
      <c r="I183" s="83" t="s">
        <v>924</v>
      </c>
      <c r="J183" s="83" t="s">
        <v>938</v>
      </c>
      <c r="K183" s="27" t="s">
        <v>22</v>
      </c>
      <c r="L183" s="571" t="s">
        <v>22</v>
      </c>
      <c r="M183" s="27"/>
      <c r="N183" s="94" t="s">
        <v>23</v>
      </c>
      <c r="O183" s="151"/>
      <c r="P183" s="27"/>
      <c r="Q183" s="94" t="s">
        <v>23</v>
      </c>
      <c r="R183" s="565"/>
      <c r="S183" s="151" t="s">
        <v>24</v>
      </c>
      <c r="T183" s="151" t="s">
        <v>22</v>
      </c>
      <c r="U183" s="151" t="s">
        <v>22</v>
      </c>
      <c r="V183" s="28"/>
    </row>
    <row r="184" ht="25" customHeight="1" spans="1:22">
      <c r="A184" s="83">
        <v>182</v>
      </c>
      <c r="B184" s="83" t="s">
        <v>19</v>
      </c>
      <c r="C184" s="83" t="s">
        <v>84</v>
      </c>
      <c r="D184" s="151">
        <v>6000050678</v>
      </c>
      <c r="E184" s="83">
        <v>1</v>
      </c>
      <c r="F184" s="83">
        <v>0</v>
      </c>
      <c r="G184" s="83">
        <v>1</v>
      </c>
      <c r="H184" s="65">
        <v>46248</v>
      </c>
      <c r="I184" s="83" t="s">
        <v>924</v>
      </c>
      <c r="J184" s="83">
        <v>516314050826025</v>
      </c>
      <c r="K184" s="561" t="s">
        <v>848</v>
      </c>
      <c r="L184" s="67" t="s">
        <v>2976</v>
      </c>
      <c r="M184" s="67" t="s">
        <v>2959</v>
      </c>
      <c r="N184" s="94" t="s">
        <v>23</v>
      </c>
      <c r="O184" s="178">
        <f>H184+1</f>
        <v>46249</v>
      </c>
      <c r="P184" s="67" t="s">
        <v>2977</v>
      </c>
      <c r="Q184" s="94" t="s">
        <v>23</v>
      </c>
      <c r="R184" s="65">
        <v>46249</v>
      </c>
      <c r="S184" s="151" t="s">
        <v>24</v>
      </c>
      <c r="T184" s="18" t="s">
        <v>32</v>
      </c>
      <c r="U184" s="151" t="s">
        <v>28</v>
      </c>
      <c r="V184" s="28"/>
    </row>
    <row r="185" ht="14.5" customHeight="1" spans="1:22">
      <c r="A185" s="83">
        <v>183</v>
      </c>
      <c r="B185" s="83" t="s">
        <v>19</v>
      </c>
      <c r="C185" s="83" t="s">
        <v>84</v>
      </c>
      <c r="D185" s="151">
        <v>6000050678</v>
      </c>
      <c r="E185" s="83">
        <v>1</v>
      </c>
      <c r="F185" s="83">
        <v>1</v>
      </c>
      <c r="G185" s="83">
        <v>0</v>
      </c>
      <c r="H185" s="65">
        <v>46248</v>
      </c>
      <c r="I185" s="83" t="s">
        <v>924</v>
      </c>
      <c r="J185" s="83">
        <v>516314050826026</v>
      </c>
      <c r="K185" s="27" t="s">
        <v>22</v>
      </c>
      <c r="L185" s="571" t="s">
        <v>22</v>
      </c>
      <c r="M185" s="27"/>
      <c r="N185" s="94" t="s">
        <v>23</v>
      </c>
      <c r="O185" s="151"/>
      <c r="P185" s="27"/>
      <c r="Q185" s="94" t="s">
        <v>23</v>
      </c>
      <c r="R185" s="565"/>
      <c r="S185" s="151" t="s">
        <v>24</v>
      </c>
      <c r="T185" s="151" t="s">
        <v>22</v>
      </c>
      <c r="U185" s="151" t="s">
        <v>22</v>
      </c>
      <c r="V185" s="28"/>
    </row>
    <row r="186" ht="25" customHeight="1" spans="1:22">
      <c r="A186" s="83">
        <v>184</v>
      </c>
      <c r="B186" s="83" t="s">
        <v>19</v>
      </c>
      <c r="C186" s="83" t="s">
        <v>84</v>
      </c>
      <c r="D186" s="151">
        <v>6000050678</v>
      </c>
      <c r="E186" s="83">
        <v>1</v>
      </c>
      <c r="F186" s="83">
        <v>0</v>
      </c>
      <c r="G186" s="83">
        <v>1</v>
      </c>
      <c r="H186" s="65">
        <v>46248</v>
      </c>
      <c r="I186" s="83" t="s">
        <v>924</v>
      </c>
      <c r="J186" s="83">
        <v>516314050826027</v>
      </c>
      <c r="K186" s="564" t="s">
        <v>826</v>
      </c>
      <c r="L186" s="163" t="s">
        <v>2945</v>
      </c>
      <c r="M186" s="67" t="s">
        <v>2946</v>
      </c>
      <c r="N186" s="94" t="s">
        <v>23</v>
      </c>
      <c r="O186" s="178">
        <f>H186+1</f>
        <v>46249</v>
      </c>
      <c r="P186" s="27" t="s">
        <v>2947</v>
      </c>
      <c r="Q186" s="94" t="s">
        <v>23</v>
      </c>
      <c r="R186" s="65">
        <v>46249</v>
      </c>
      <c r="S186" s="151" t="s">
        <v>24</v>
      </c>
      <c r="T186" s="18" t="s">
        <v>32</v>
      </c>
      <c r="U186" s="151" t="s">
        <v>28</v>
      </c>
      <c r="V186" s="28"/>
    </row>
    <row r="187" ht="14.5" customHeight="1" spans="1:22">
      <c r="A187" s="83">
        <v>185</v>
      </c>
      <c r="B187" s="83" t="s">
        <v>19</v>
      </c>
      <c r="C187" s="83" t="s">
        <v>84</v>
      </c>
      <c r="D187" s="151">
        <v>6000050678</v>
      </c>
      <c r="E187" s="83">
        <v>5</v>
      </c>
      <c r="F187" s="83">
        <v>5</v>
      </c>
      <c r="G187" s="83">
        <v>0</v>
      </c>
      <c r="H187" s="65">
        <v>46248</v>
      </c>
      <c r="I187" s="83" t="s">
        <v>924</v>
      </c>
      <c r="J187" s="83" t="s">
        <v>939</v>
      </c>
      <c r="K187" s="27" t="s">
        <v>22</v>
      </c>
      <c r="L187" s="571" t="s">
        <v>22</v>
      </c>
      <c r="M187" s="27"/>
      <c r="N187" s="94" t="s">
        <v>23</v>
      </c>
      <c r="O187" s="151"/>
      <c r="P187" s="27"/>
      <c r="Q187" s="94" t="s">
        <v>23</v>
      </c>
      <c r="R187" s="565"/>
      <c r="S187" s="151" t="s">
        <v>24</v>
      </c>
      <c r="T187" s="151" t="s">
        <v>22</v>
      </c>
      <c r="U187" s="151" t="s">
        <v>22</v>
      </c>
      <c r="V187" s="28"/>
    </row>
    <row r="188" ht="14.5" customHeight="1" spans="1:22">
      <c r="A188" s="83">
        <v>186</v>
      </c>
      <c r="B188" s="83" t="s">
        <v>19</v>
      </c>
      <c r="C188" s="83" t="s">
        <v>84</v>
      </c>
      <c r="D188" s="151">
        <v>6000050678</v>
      </c>
      <c r="E188" s="83">
        <v>1</v>
      </c>
      <c r="F188" s="83">
        <v>0</v>
      </c>
      <c r="G188" s="83">
        <v>1</v>
      </c>
      <c r="H188" s="65">
        <v>46248</v>
      </c>
      <c r="I188" s="83" t="s">
        <v>924</v>
      </c>
      <c r="J188" s="83">
        <v>516314050826033</v>
      </c>
      <c r="K188" s="564" t="s">
        <v>940</v>
      </c>
      <c r="L188" s="39" t="s">
        <v>2948</v>
      </c>
      <c r="M188" s="67" t="s">
        <v>2978</v>
      </c>
      <c r="N188" s="94" t="s">
        <v>23</v>
      </c>
      <c r="O188" s="178">
        <f>H188+1</f>
        <v>46249</v>
      </c>
      <c r="P188" s="67" t="s">
        <v>2950</v>
      </c>
      <c r="Q188" s="94" t="s">
        <v>23</v>
      </c>
      <c r="R188" s="65">
        <v>46249</v>
      </c>
      <c r="S188" s="151" t="s">
        <v>24</v>
      </c>
      <c r="T188" s="18" t="s">
        <v>828</v>
      </c>
      <c r="U188" s="18" t="s">
        <v>453</v>
      </c>
      <c r="V188" s="28"/>
    </row>
    <row r="189" ht="14.5" customHeight="1" spans="1:22">
      <c r="A189" s="83">
        <v>187</v>
      </c>
      <c r="B189" s="83" t="s">
        <v>19</v>
      </c>
      <c r="C189" s="83" t="s">
        <v>84</v>
      </c>
      <c r="D189" s="151">
        <v>6000050678</v>
      </c>
      <c r="E189" s="83">
        <v>1</v>
      </c>
      <c r="F189" s="83">
        <v>1</v>
      </c>
      <c r="G189" s="83">
        <v>0</v>
      </c>
      <c r="H189" s="65">
        <v>46248</v>
      </c>
      <c r="I189" s="83" t="s">
        <v>924</v>
      </c>
      <c r="J189" s="83">
        <v>516314050826034</v>
      </c>
      <c r="K189" s="27" t="s">
        <v>22</v>
      </c>
      <c r="L189" s="571" t="s">
        <v>22</v>
      </c>
      <c r="M189" s="27"/>
      <c r="N189" s="94" t="s">
        <v>23</v>
      </c>
      <c r="O189" s="151"/>
      <c r="P189" s="27"/>
      <c r="Q189" s="94" t="s">
        <v>23</v>
      </c>
      <c r="R189" s="565"/>
      <c r="S189" s="151" t="s">
        <v>24</v>
      </c>
      <c r="T189" s="151" t="s">
        <v>22</v>
      </c>
      <c r="U189" s="151" t="s">
        <v>22</v>
      </c>
      <c r="V189" s="28"/>
    </row>
    <row r="190" ht="14.5" customHeight="1" spans="1:22">
      <c r="A190" s="83">
        <v>188</v>
      </c>
      <c r="B190" s="83" t="s">
        <v>19</v>
      </c>
      <c r="C190" s="83" t="s">
        <v>84</v>
      </c>
      <c r="D190" s="151">
        <v>6000050678</v>
      </c>
      <c r="E190" s="83">
        <v>16</v>
      </c>
      <c r="F190" s="83">
        <v>16</v>
      </c>
      <c r="G190" s="83">
        <v>0</v>
      </c>
      <c r="H190" s="65">
        <v>46251</v>
      </c>
      <c r="I190" s="83" t="s">
        <v>924</v>
      </c>
      <c r="J190" s="83" t="s">
        <v>941</v>
      </c>
      <c r="K190" s="27" t="s">
        <v>22</v>
      </c>
      <c r="L190" s="571" t="s">
        <v>22</v>
      </c>
      <c r="M190" s="27"/>
      <c r="N190" s="94" t="s">
        <v>23</v>
      </c>
      <c r="O190" s="151"/>
      <c r="P190" s="27"/>
      <c r="Q190" s="94" t="s">
        <v>23</v>
      </c>
      <c r="R190" s="565"/>
      <c r="S190" s="151" t="s">
        <v>24</v>
      </c>
      <c r="T190" s="151" t="s">
        <v>22</v>
      </c>
      <c r="U190" s="151" t="s">
        <v>22</v>
      </c>
      <c r="V190" s="28"/>
    </row>
    <row r="191" ht="14.5" customHeight="1" spans="1:22">
      <c r="A191" s="83">
        <v>189</v>
      </c>
      <c r="B191" s="83" t="s">
        <v>19</v>
      </c>
      <c r="C191" s="83" t="s">
        <v>84</v>
      </c>
      <c r="D191" s="83">
        <v>6000064637</v>
      </c>
      <c r="E191" s="83">
        <v>9</v>
      </c>
      <c r="F191" s="83">
        <v>9</v>
      </c>
      <c r="G191" s="83">
        <v>0</v>
      </c>
      <c r="H191" s="65">
        <v>46252</v>
      </c>
      <c r="I191" s="83" t="s">
        <v>839</v>
      </c>
      <c r="J191" s="83" t="s">
        <v>942</v>
      </c>
      <c r="K191" s="27" t="s">
        <v>22</v>
      </c>
      <c r="L191" s="571" t="s">
        <v>22</v>
      </c>
      <c r="M191" s="27"/>
      <c r="N191" s="94" t="s">
        <v>23</v>
      </c>
      <c r="O191" s="151"/>
      <c r="P191" s="27"/>
      <c r="Q191" s="94" t="s">
        <v>23</v>
      </c>
      <c r="R191" s="565"/>
      <c r="S191" s="151" t="s">
        <v>24</v>
      </c>
      <c r="T191" s="151" t="s">
        <v>22</v>
      </c>
      <c r="U191" s="151" t="s">
        <v>22</v>
      </c>
      <c r="V191" s="28"/>
    </row>
    <row r="192" ht="25" customHeight="1" spans="1:22">
      <c r="A192" s="83">
        <v>190</v>
      </c>
      <c r="B192" s="83" t="s">
        <v>19</v>
      </c>
      <c r="C192" s="83" t="s">
        <v>84</v>
      </c>
      <c r="D192" s="83">
        <v>6000064637</v>
      </c>
      <c r="E192" s="83">
        <v>1</v>
      </c>
      <c r="F192" s="83">
        <v>0</v>
      </c>
      <c r="G192" s="83">
        <v>1</v>
      </c>
      <c r="H192" s="65">
        <v>46252</v>
      </c>
      <c r="I192" s="83" t="s">
        <v>839</v>
      </c>
      <c r="J192" s="83">
        <v>516313050826210</v>
      </c>
      <c r="K192" s="561" t="s">
        <v>848</v>
      </c>
      <c r="L192" s="163" t="s">
        <v>2958</v>
      </c>
      <c r="M192" s="67" t="s">
        <v>2959</v>
      </c>
      <c r="N192" s="94" t="s">
        <v>23</v>
      </c>
      <c r="O192" s="178">
        <f>H192+1</f>
        <v>46253</v>
      </c>
      <c r="P192" s="27" t="s">
        <v>2947</v>
      </c>
      <c r="Q192" s="94" t="s">
        <v>23</v>
      </c>
      <c r="R192" s="65">
        <v>46253</v>
      </c>
      <c r="S192" s="151" t="s">
        <v>24</v>
      </c>
      <c r="T192" s="18" t="s">
        <v>32</v>
      </c>
      <c r="U192" s="151" t="s">
        <v>28</v>
      </c>
      <c r="V192" s="28"/>
    </row>
    <row r="193" ht="14.5" customHeight="1" spans="1:22">
      <c r="A193" s="83">
        <v>191</v>
      </c>
      <c r="B193" s="83" t="s">
        <v>19</v>
      </c>
      <c r="C193" s="83" t="s">
        <v>84</v>
      </c>
      <c r="D193" s="83">
        <v>6000064637</v>
      </c>
      <c r="E193" s="83">
        <v>5</v>
      </c>
      <c r="F193" s="83">
        <v>5</v>
      </c>
      <c r="G193" s="83">
        <v>0</v>
      </c>
      <c r="H193" s="65">
        <v>46252</v>
      </c>
      <c r="I193" s="83" t="s">
        <v>839</v>
      </c>
      <c r="J193" s="83" t="s">
        <v>943</v>
      </c>
      <c r="K193" s="27" t="s">
        <v>22</v>
      </c>
      <c r="L193" s="571" t="s">
        <v>22</v>
      </c>
      <c r="M193" s="27"/>
      <c r="N193" s="94" t="s">
        <v>23</v>
      </c>
      <c r="O193" s="151"/>
      <c r="P193" s="27"/>
      <c r="Q193" s="94" t="s">
        <v>23</v>
      </c>
      <c r="R193" s="565"/>
      <c r="S193" s="151" t="s">
        <v>24</v>
      </c>
      <c r="T193" s="151" t="s">
        <v>22</v>
      </c>
      <c r="U193" s="151" t="s">
        <v>22</v>
      </c>
      <c r="V193" s="28"/>
    </row>
    <row r="194" ht="14.5" customHeight="1" spans="1:22">
      <c r="A194" s="83">
        <v>192</v>
      </c>
      <c r="B194" s="83" t="s">
        <v>19</v>
      </c>
      <c r="C194" s="83" t="s">
        <v>84</v>
      </c>
      <c r="D194" s="83">
        <v>6000064637</v>
      </c>
      <c r="E194" s="83">
        <v>1</v>
      </c>
      <c r="F194" s="83">
        <v>0</v>
      </c>
      <c r="G194" s="83">
        <v>1</v>
      </c>
      <c r="H194" s="65">
        <v>46252</v>
      </c>
      <c r="I194" s="83" t="s">
        <v>839</v>
      </c>
      <c r="J194" s="83">
        <v>516313050826216</v>
      </c>
      <c r="K194" s="564" t="s">
        <v>944</v>
      </c>
      <c r="L194" s="39" t="s">
        <v>2948</v>
      </c>
      <c r="M194" s="67" t="s">
        <v>2979</v>
      </c>
      <c r="N194" s="94" t="s">
        <v>23</v>
      </c>
      <c r="O194" s="178">
        <f>H194+1</f>
        <v>46253</v>
      </c>
      <c r="P194" s="67" t="s">
        <v>2950</v>
      </c>
      <c r="Q194" s="94" t="s">
        <v>23</v>
      </c>
      <c r="R194" s="178">
        <v>46255</v>
      </c>
      <c r="S194" s="151" t="s">
        <v>24</v>
      </c>
      <c r="T194" s="18" t="s">
        <v>945</v>
      </c>
      <c r="U194" s="151" t="s">
        <v>28</v>
      </c>
      <c r="V194" s="28"/>
    </row>
    <row r="195" ht="14.5" customHeight="1" spans="1:22">
      <c r="A195" s="83">
        <v>193</v>
      </c>
      <c r="B195" s="83" t="s">
        <v>19</v>
      </c>
      <c r="C195" s="83" t="s">
        <v>84</v>
      </c>
      <c r="D195" s="151">
        <v>6000064634</v>
      </c>
      <c r="E195" s="83">
        <v>4</v>
      </c>
      <c r="F195" s="83">
        <v>4</v>
      </c>
      <c r="G195" s="83">
        <v>0</v>
      </c>
      <c r="H195" s="65">
        <v>46253</v>
      </c>
      <c r="I195" s="83" t="s">
        <v>841</v>
      </c>
      <c r="J195" s="83" t="s">
        <v>946</v>
      </c>
      <c r="K195" s="27" t="s">
        <v>22</v>
      </c>
      <c r="L195" s="571" t="s">
        <v>22</v>
      </c>
      <c r="M195" s="27"/>
      <c r="N195" s="94" t="s">
        <v>23</v>
      </c>
      <c r="O195" s="151"/>
      <c r="P195" s="27"/>
      <c r="Q195" s="94" t="s">
        <v>23</v>
      </c>
      <c r="R195" s="67"/>
      <c r="S195" s="151" t="s">
        <v>24</v>
      </c>
      <c r="T195" s="151" t="s">
        <v>22</v>
      </c>
      <c r="U195" s="151" t="s">
        <v>22</v>
      </c>
      <c r="V195" s="28"/>
    </row>
    <row r="196" ht="14.5" customHeight="1" spans="1:22">
      <c r="A196" s="83">
        <v>194</v>
      </c>
      <c r="B196" s="83" t="s">
        <v>19</v>
      </c>
      <c r="C196" s="83" t="s">
        <v>84</v>
      </c>
      <c r="D196" s="151">
        <v>6000050678</v>
      </c>
      <c r="E196" s="83">
        <v>6</v>
      </c>
      <c r="F196" s="83">
        <v>6</v>
      </c>
      <c r="G196" s="83">
        <v>0</v>
      </c>
      <c r="H196" s="65">
        <v>46254</v>
      </c>
      <c r="I196" s="83" t="s">
        <v>924</v>
      </c>
      <c r="J196" s="83" t="s">
        <v>947</v>
      </c>
      <c r="K196" s="27" t="s">
        <v>22</v>
      </c>
      <c r="L196" s="571" t="s">
        <v>22</v>
      </c>
      <c r="M196" s="27"/>
      <c r="N196" s="94" t="s">
        <v>23</v>
      </c>
      <c r="O196" s="151"/>
      <c r="P196" s="27"/>
      <c r="Q196" s="94" t="s">
        <v>23</v>
      </c>
      <c r="R196" s="565"/>
      <c r="S196" s="151" t="s">
        <v>24</v>
      </c>
      <c r="T196" s="151" t="s">
        <v>22</v>
      </c>
      <c r="U196" s="151" t="s">
        <v>22</v>
      </c>
      <c r="V196" s="28"/>
    </row>
    <row r="197" ht="14.5" customHeight="1" spans="1:22">
      <c r="A197" s="83">
        <v>195</v>
      </c>
      <c r="B197" s="83" t="s">
        <v>19</v>
      </c>
      <c r="C197" s="83" t="s">
        <v>84</v>
      </c>
      <c r="D197" s="151">
        <v>6000050678</v>
      </c>
      <c r="E197" s="83">
        <v>1</v>
      </c>
      <c r="F197" s="83">
        <v>0</v>
      </c>
      <c r="G197" s="83">
        <v>1</v>
      </c>
      <c r="H197" s="65">
        <v>46254</v>
      </c>
      <c r="I197" s="83" t="s">
        <v>924</v>
      </c>
      <c r="J197" s="83">
        <v>516314050826057</v>
      </c>
      <c r="K197" s="564" t="s">
        <v>948</v>
      </c>
      <c r="L197" s="67" t="s">
        <v>2963</v>
      </c>
      <c r="M197" s="67" t="s">
        <v>2966</v>
      </c>
      <c r="N197" s="94" t="s">
        <v>23</v>
      </c>
      <c r="O197" s="178">
        <f>H197+1</f>
        <v>46255</v>
      </c>
      <c r="P197" s="67" t="s">
        <v>2969</v>
      </c>
      <c r="Q197" s="94" t="s">
        <v>23</v>
      </c>
      <c r="R197" s="65">
        <v>46255</v>
      </c>
      <c r="S197" s="151" t="s">
        <v>24</v>
      </c>
      <c r="T197" s="18" t="s">
        <v>450</v>
      </c>
      <c r="U197" s="151" t="s">
        <v>28</v>
      </c>
      <c r="V197" s="28"/>
    </row>
    <row r="198" ht="14.5" customHeight="1" spans="1:22">
      <c r="A198" s="83">
        <v>196</v>
      </c>
      <c r="B198" s="83" t="s">
        <v>19</v>
      </c>
      <c r="C198" s="83" t="s">
        <v>84</v>
      </c>
      <c r="D198" s="151">
        <v>6000050678</v>
      </c>
      <c r="E198" s="83">
        <v>9</v>
      </c>
      <c r="F198" s="83">
        <v>9</v>
      </c>
      <c r="G198" s="83">
        <v>0</v>
      </c>
      <c r="H198" s="65">
        <v>46254</v>
      </c>
      <c r="I198" s="83" t="s">
        <v>924</v>
      </c>
      <c r="J198" s="83" t="s">
        <v>949</v>
      </c>
      <c r="K198" s="27" t="s">
        <v>22</v>
      </c>
      <c r="L198" s="571" t="s">
        <v>22</v>
      </c>
      <c r="M198" s="27"/>
      <c r="N198" s="94" t="s">
        <v>23</v>
      </c>
      <c r="O198" s="151"/>
      <c r="P198" s="27"/>
      <c r="Q198" s="94" t="s">
        <v>23</v>
      </c>
      <c r="R198" s="565"/>
      <c r="S198" s="151" t="s">
        <v>24</v>
      </c>
      <c r="T198" s="151" t="s">
        <v>22</v>
      </c>
      <c r="U198" s="151" t="s">
        <v>22</v>
      </c>
      <c r="V198" s="28"/>
    </row>
    <row r="199" ht="14.5" customHeight="1" spans="1:22">
      <c r="A199" s="83">
        <v>197</v>
      </c>
      <c r="B199" s="83" t="s">
        <v>19</v>
      </c>
      <c r="C199" s="83" t="s">
        <v>923</v>
      </c>
      <c r="D199" s="151">
        <v>6000050678</v>
      </c>
      <c r="E199" s="83">
        <v>1</v>
      </c>
      <c r="F199" s="83">
        <v>0</v>
      </c>
      <c r="G199" s="83">
        <v>1</v>
      </c>
      <c r="H199" s="65">
        <v>46254</v>
      </c>
      <c r="I199" s="83" t="s">
        <v>924</v>
      </c>
      <c r="J199" s="83">
        <v>516314050826067</v>
      </c>
      <c r="K199" s="564" t="s">
        <v>950</v>
      </c>
      <c r="L199" s="67" t="s">
        <v>2980</v>
      </c>
      <c r="M199" s="67" t="s">
        <v>2981</v>
      </c>
      <c r="N199" s="94" t="s">
        <v>23</v>
      </c>
      <c r="O199" s="178">
        <f>H199+1</f>
        <v>46255</v>
      </c>
      <c r="P199" s="67" t="s">
        <v>2969</v>
      </c>
      <c r="Q199" s="94" t="s">
        <v>23</v>
      </c>
      <c r="R199" s="65">
        <v>46255</v>
      </c>
      <c r="S199" s="151" t="s">
        <v>24</v>
      </c>
      <c r="T199" s="18" t="s">
        <v>927</v>
      </c>
      <c r="U199" s="151" t="s">
        <v>28</v>
      </c>
      <c r="V199" s="28"/>
    </row>
    <row r="200" ht="14.5" customHeight="1" spans="1:22">
      <c r="A200" s="83">
        <v>198</v>
      </c>
      <c r="B200" s="83" t="s">
        <v>19</v>
      </c>
      <c r="C200" s="83" t="s">
        <v>923</v>
      </c>
      <c r="D200" s="151">
        <v>6000050678</v>
      </c>
      <c r="E200" s="83">
        <v>11</v>
      </c>
      <c r="F200" s="83">
        <v>11</v>
      </c>
      <c r="G200" s="83">
        <v>0</v>
      </c>
      <c r="H200" s="65">
        <v>46254</v>
      </c>
      <c r="I200" s="83" t="s">
        <v>924</v>
      </c>
      <c r="J200" s="83" t="s">
        <v>951</v>
      </c>
      <c r="K200" s="27" t="s">
        <v>22</v>
      </c>
      <c r="L200" s="571" t="s">
        <v>22</v>
      </c>
      <c r="M200" s="27"/>
      <c r="N200" s="94" t="s">
        <v>23</v>
      </c>
      <c r="O200" s="151"/>
      <c r="P200" s="27"/>
      <c r="Q200" s="94" t="s">
        <v>23</v>
      </c>
      <c r="R200" s="565"/>
      <c r="S200" s="151" t="s">
        <v>24</v>
      </c>
      <c r="T200" s="151" t="s">
        <v>22</v>
      </c>
      <c r="U200" s="151" t="s">
        <v>22</v>
      </c>
      <c r="V200" s="28"/>
    </row>
    <row r="201" ht="14.5" customHeight="1" spans="1:22">
      <c r="A201" s="83">
        <v>199</v>
      </c>
      <c r="B201" s="83" t="s">
        <v>19</v>
      </c>
      <c r="C201" s="83" t="s">
        <v>923</v>
      </c>
      <c r="D201" s="151">
        <v>6000050678</v>
      </c>
      <c r="E201" s="83">
        <v>1</v>
      </c>
      <c r="F201" s="83">
        <v>0</v>
      </c>
      <c r="G201" s="83">
        <v>1</v>
      </c>
      <c r="H201" s="65">
        <v>46254</v>
      </c>
      <c r="I201" s="83" t="s">
        <v>924</v>
      </c>
      <c r="J201" s="83">
        <v>516314050826079</v>
      </c>
      <c r="K201" s="564" t="s">
        <v>950</v>
      </c>
      <c r="L201" s="67" t="s">
        <v>2980</v>
      </c>
      <c r="M201" s="67" t="s">
        <v>2981</v>
      </c>
      <c r="N201" s="94" t="s">
        <v>23</v>
      </c>
      <c r="O201" s="178">
        <f>H201+1</f>
        <v>46255</v>
      </c>
      <c r="P201" s="67" t="s">
        <v>2969</v>
      </c>
      <c r="Q201" s="94" t="s">
        <v>23</v>
      </c>
      <c r="R201" s="65">
        <v>46255</v>
      </c>
      <c r="S201" s="151" t="s">
        <v>24</v>
      </c>
      <c r="T201" s="18" t="s">
        <v>927</v>
      </c>
      <c r="U201" s="151" t="s">
        <v>28</v>
      </c>
      <c r="V201" s="28"/>
    </row>
    <row r="202" ht="14.5" customHeight="1" spans="1:22">
      <c r="A202" s="83">
        <v>200</v>
      </c>
      <c r="B202" s="83" t="s">
        <v>19</v>
      </c>
      <c r="C202" s="83" t="s">
        <v>923</v>
      </c>
      <c r="D202" s="151">
        <v>6000050678</v>
      </c>
      <c r="E202" s="83">
        <v>3</v>
      </c>
      <c r="F202" s="83">
        <v>3</v>
      </c>
      <c r="G202" s="83">
        <v>0</v>
      </c>
      <c r="H202" s="65">
        <v>46254</v>
      </c>
      <c r="I202" s="83" t="s">
        <v>924</v>
      </c>
      <c r="J202" s="83" t="s">
        <v>952</v>
      </c>
      <c r="K202" s="27" t="s">
        <v>22</v>
      </c>
      <c r="L202" s="571" t="s">
        <v>22</v>
      </c>
      <c r="M202" s="27"/>
      <c r="N202" s="94" t="s">
        <v>23</v>
      </c>
      <c r="O202" s="151"/>
      <c r="P202" s="27"/>
      <c r="Q202" s="94" t="s">
        <v>23</v>
      </c>
      <c r="R202" s="565"/>
      <c r="S202" s="151" t="s">
        <v>24</v>
      </c>
      <c r="T202" s="151" t="s">
        <v>22</v>
      </c>
      <c r="U202" s="151" t="s">
        <v>22</v>
      </c>
      <c r="V202" s="28"/>
    </row>
    <row r="203" ht="14.5" customHeight="1" spans="1:22">
      <c r="A203" s="83">
        <v>201</v>
      </c>
      <c r="B203" s="83" t="s">
        <v>19</v>
      </c>
      <c r="C203" s="83" t="s">
        <v>84</v>
      </c>
      <c r="D203" s="83">
        <v>6000064637</v>
      </c>
      <c r="E203" s="83">
        <v>13</v>
      </c>
      <c r="F203" s="83">
        <v>13</v>
      </c>
      <c r="G203" s="83">
        <v>0</v>
      </c>
      <c r="H203" s="65">
        <v>46254</v>
      </c>
      <c r="I203" s="83" t="s">
        <v>839</v>
      </c>
      <c r="J203" s="83" t="s">
        <v>953</v>
      </c>
      <c r="K203" s="27" t="s">
        <v>22</v>
      </c>
      <c r="L203" s="571" t="s">
        <v>22</v>
      </c>
      <c r="M203" s="27"/>
      <c r="N203" s="94" t="s">
        <v>23</v>
      </c>
      <c r="O203" s="151"/>
      <c r="P203" s="27"/>
      <c r="Q203" s="94" t="s">
        <v>23</v>
      </c>
      <c r="R203" s="565"/>
      <c r="S203" s="151" t="s">
        <v>24</v>
      </c>
      <c r="T203" s="151" t="s">
        <v>22</v>
      </c>
      <c r="U203" s="151" t="s">
        <v>22</v>
      </c>
      <c r="V203" s="28"/>
    </row>
    <row r="204" ht="25" customHeight="1" spans="1:22">
      <c r="A204" s="83">
        <v>202</v>
      </c>
      <c r="B204" s="83" t="s">
        <v>19</v>
      </c>
      <c r="C204" s="83" t="s">
        <v>84</v>
      </c>
      <c r="D204" s="83">
        <v>6000064637</v>
      </c>
      <c r="E204" s="83">
        <v>1</v>
      </c>
      <c r="F204" s="83">
        <v>0</v>
      </c>
      <c r="G204" s="83">
        <v>1</v>
      </c>
      <c r="H204" s="65">
        <v>46254</v>
      </c>
      <c r="I204" s="83" t="s">
        <v>839</v>
      </c>
      <c r="J204" s="83">
        <v>516313050826230</v>
      </c>
      <c r="K204" s="564" t="s">
        <v>954</v>
      </c>
      <c r="L204" s="562" t="s">
        <v>2940</v>
      </c>
      <c r="M204" s="562" t="s">
        <v>2938</v>
      </c>
      <c r="N204" s="94" t="s">
        <v>23</v>
      </c>
      <c r="O204" s="178">
        <f>H204+1</f>
        <v>46255</v>
      </c>
      <c r="P204" s="562" t="s">
        <v>2941</v>
      </c>
      <c r="Q204" s="94" t="s">
        <v>23</v>
      </c>
      <c r="R204" s="178">
        <v>46255</v>
      </c>
      <c r="S204" s="151" t="s">
        <v>24</v>
      </c>
      <c r="T204" s="18" t="s">
        <v>478</v>
      </c>
      <c r="U204" s="151" t="s">
        <v>28</v>
      </c>
      <c r="V204" s="28"/>
    </row>
    <row r="205" ht="14.5" customHeight="1" spans="1:22">
      <c r="A205" s="83">
        <v>203</v>
      </c>
      <c r="B205" s="83" t="s">
        <v>19</v>
      </c>
      <c r="C205" s="83" t="s">
        <v>84</v>
      </c>
      <c r="D205" s="83">
        <v>6000064637</v>
      </c>
      <c r="E205" s="83">
        <v>1</v>
      </c>
      <c r="F205" s="83">
        <v>0</v>
      </c>
      <c r="G205" s="83">
        <v>1</v>
      </c>
      <c r="H205" s="65">
        <v>46254</v>
      </c>
      <c r="I205" s="83" t="s">
        <v>839</v>
      </c>
      <c r="J205" s="83">
        <v>516313050826231</v>
      </c>
      <c r="K205" s="564" t="s">
        <v>955</v>
      </c>
      <c r="L205" s="67" t="s">
        <v>2982</v>
      </c>
      <c r="M205" s="67" t="s">
        <v>2983</v>
      </c>
      <c r="N205" s="94" t="s">
        <v>23</v>
      </c>
      <c r="O205" s="178">
        <f>H205+1</f>
        <v>46255</v>
      </c>
      <c r="P205" s="67" t="s">
        <v>2969</v>
      </c>
      <c r="Q205" s="94" t="s">
        <v>23</v>
      </c>
      <c r="R205" s="178">
        <v>46255</v>
      </c>
      <c r="S205" s="151" t="s">
        <v>24</v>
      </c>
      <c r="T205" s="18" t="s">
        <v>956</v>
      </c>
      <c r="U205" s="151" t="s">
        <v>28</v>
      </c>
      <c r="V205" s="28"/>
    </row>
    <row r="206" ht="25" customHeight="1" spans="1:22">
      <c r="A206" s="83">
        <v>204</v>
      </c>
      <c r="B206" s="83" t="s">
        <v>19</v>
      </c>
      <c r="C206" s="83" t="s">
        <v>84</v>
      </c>
      <c r="D206" s="83">
        <v>6000064637</v>
      </c>
      <c r="E206" s="83">
        <v>1</v>
      </c>
      <c r="F206" s="83">
        <v>0</v>
      </c>
      <c r="G206" s="83">
        <v>1</v>
      </c>
      <c r="H206" s="65">
        <v>46254</v>
      </c>
      <c r="I206" s="83" t="s">
        <v>839</v>
      </c>
      <c r="J206" s="83">
        <v>516313050826232</v>
      </c>
      <c r="K206" s="564" t="s">
        <v>954</v>
      </c>
      <c r="L206" s="562" t="s">
        <v>2940</v>
      </c>
      <c r="M206" s="562" t="s">
        <v>2938</v>
      </c>
      <c r="N206" s="94" t="s">
        <v>23</v>
      </c>
      <c r="O206" s="178">
        <f>H206+1</f>
        <v>46255</v>
      </c>
      <c r="P206" s="562" t="s">
        <v>2941</v>
      </c>
      <c r="Q206" s="94" t="s">
        <v>23</v>
      </c>
      <c r="R206" s="178">
        <v>46255</v>
      </c>
      <c r="S206" s="151" t="s">
        <v>24</v>
      </c>
      <c r="T206" s="18" t="s">
        <v>478</v>
      </c>
      <c r="U206" s="151" t="s">
        <v>28</v>
      </c>
      <c r="V206" s="28"/>
    </row>
    <row r="207" ht="14.5" customHeight="1" spans="1:22">
      <c r="A207" s="83">
        <v>205</v>
      </c>
      <c r="B207" s="83" t="s">
        <v>19</v>
      </c>
      <c r="C207" s="83" t="s">
        <v>84</v>
      </c>
      <c r="D207" s="151">
        <v>6000064634</v>
      </c>
      <c r="E207" s="83">
        <v>18</v>
      </c>
      <c r="F207" s="83">
        <v>18</v>
      </c>
      <c r="G207" s="83">
        <v>0</v>
      </c>
      <c r="H207" s="65">
        <v>46260</v>
      </c>
      <c r="I207" s="83" t="s">
        <v>841</v>
      </c>
      <c r="J207" s="83" t="s">
        <v>957</v>
      </c>
      <c r="K207" s="27" t="s">
        <v>22</v>
      </c>
      <c r="L207" s="571" t="s">
        <v>22</v>
      </c>
      <c r="M207" s="27"/>
      <c r="N207" s="94" t="s">
        <v>23</v>
      </c>
      <c r="O207" s="151"/>
      <c r="P207" s="27"/>
      <c r="Q207" s="94" t="s">
        <v>23</v>
      </c>
      <c r="R207" s="565"/>
      <c r="S207" s="151" t="s">
        <v>24</v>
      </c>
      <c r="T207" s="151" t="s">
        <v>22</v>
      </c>
      <c r="U207" s="151" t="s">
        <v>22</v>
      </c>
      <c r="V207" s="28"/>
    </row>
    <row r="208" ht="25" customHeight="1" spans="1:22">
      <c r="A208" s="83">
        <v>206</v>
      </c>
      <c r="B208" s="83" t="s">
        <v>19</v>
      </c>
      <c r="C208" s="83" t="s">
        <v>84</v>
      </c>
      <c r="D208" s="151">
        <v>6000064634</v>
      </c>
      <c r="E208" s="83">
        <v>1</v>
      </c>
      <c r="F208" s="83">
        <v>0</v>
      </c>
      <c r="G208" s="83">
        <v>1</v>
      </c>
      <c r="H208" s="65">
        <v>46260</v>
      </c>
      <c r="I208" s="83" t="s">
        <v>841</v>
      </c>
      <c r="J208" s="83">
        <v>516309050826305</v>
      </c>
      <c r="K208" s="564" t="s">
        <v>866</v>
      </c>
      <c r="L208" s="39" t="s">
        <v>2948</v>
      </c>
      <c r="M208" s="562" t="s">
        <v>2949</v>
      </c>
      <c r="N208" s="94" t="s">
        <v>23</v>
      </c>
      <c r="O208" s="178">
        <f>H208+1</f>
        <v>46261</v>
      </c>
      <c r="P208" s="562" t="s">
        <v>2950</v>
      </c>
      <c r="Q208" s="94" t="s">
        <v>23</v>
      </c>
      <c r="R208" s="65">
        <v>46261</v>
      </c>
      <c r="S208" s="151" t="s">
        <v>24</v>
      </c>
      <c r="T208" s="18" t="s">
        <v>828</v>
      </c>
      <c r="U208" s="18" t="s">
        <v>453</v>
      </c>
      <c r="V208" s="28"/>
    </row>
    <row r="209" ht="14.5" customHeight="1" spans="1:22">
      <c r="A209" s="83">
        <v>207</v>
      </c>
      <c r="B209" s="83" t="s">
        <v>19</v>
      </c>
      <c r="C209" s="83" t="s">
        <v>84</v>
      </c>
      <c r="D209" s="151">
        <v>6000064634</v>
      </c>
      <c r="E209" s="83">
        <v>1</v>
      </c>
      <c r="F209" s="83">
        <v>1</v>
      </c>
      <c r="G209" s="83">
        <v>0</v>
      </c>
      <c r="H209" s="65">
        <v>46260</v>
      </c>
      <c r="I209" s="83" t="s">
        <v>841</v>
      </c>
      <c r="J209" s="83">
        <v>516309050826306</v>
      </c>
      <c r="K209" s="27" t="s">
        <v>22</v>
      </c>
      <c r="L209" s="571" t="s">
        <v>22</v>
      </c>
      <c r="M209" s="27"/>
      <c r="N209" s="553" t="s">
        <v>23</v>
      </c>
      <c r="O209" s="151"/>
      <c r="P209" s="27"/>
      <c r="Q209" s="94" t="s">
        <v>23</v>
      </c>
      <c r="R209" s="565"/>
      <c r="S209" s="151" t="s">
        <v>24</v>
      </c>
      <c r="T209" s="151" t="s">
        <v>22</v>
      </c>
      <c r="U209" s="151" t="s">
        <v>22</v>
      </c>
      <c r="V209" s="28"/>
    </row>
    <row r="210" ht="14.5" customHeight="1" spans="1:22">
      <c r="A210" s="83">
        <v>208</v>
      </c>
      <c r="B210" s="83" t="s">
        <v>19</v>
      </c>
      <c r="C210" s="83" t="s">
        <v>84</v>
      </c>
      <c r="D210" s="83">
        <v>6000064637</v>
      </c>
      <c r="E210" s="83">
        <v>1</v>
      </c>
      <c r="F210" s="83">
        <v>0</v>
      </c>
      <c r="G210" s="83">
        <v>1</v>
      </c>
      <c r="H210" s="65">
        <v>46261</v>
      </c>
      <c r="I210" s="83" t="s">
        <v>839</v>
      </c>
      <c r="J210" s="83">
        <v>516313050826233</v>
      </c>
      <c r="K210" s="564" t="s">
        <v>827</v>
      </c>
      <c r="L210" s="28" t="s">
        <v>2953</v>
      </c>
      <c r="M210" s="163" t="s">
        <v>2954</v>
      </c>
      <c r="N210" s="94" t="s">
        <v>23</v>
      </c>
      <c r="O210" s="178">
        <f>H210+1</f>
        <v>46262</v>
      </c>
      <c r="P210" s="67" t="s">
        <v>2955</v>
      </c>
      <c r="Q210" s="94" t="s">
        <v>23</v>
      </c>
      <c r="R210" s="65">
        <v>46262</v>
      </c>
      <c r="S210" s="151" t="s">
        <v>24</v>
      </c>
      <c r="T210" s="151" t="s">
        <v>833</v>
      </c>
      <c r="U210" s="31" t="s">
        <v>834</v>
      </c>
      <c r="V210" s="28"/>
    </row>
    <row r="211" ht="25" customHeight="1" spans="1:22">
      <c r="A211" s="83">
        <v>209</v>
      </c>
      <c r="B211" s="83" t="s">
        <v>19</v>
      </c>
      <c r="C211" s="83" t="s">
        <v>84</v>
      </c>
      <c r="D211" s="83">
        <v>6000064637</v>
      </c>
      <c r="E211" s="83">
        <v>1</v>
      </c>
      <c r="F211" s="83">
        <v>0</v>
      </c>
      <c r="G211" s="83">
        <v>1</v>
      </c>
      <c r="H211" s="65">
        <v>46261</v>
      </c>
      <c r="I211" s="83" t="s">
        <v>839</v>
      </c>
      <c r="J211" s="83">
        <v>516313050826234</v>
      </c>
      <c r="K211" s="561" t="s">
        <v>848</v>
      </c>
      <c r="L211" s="163" t="s">
        <v>2958</v>
      </c>
      <c r="M211" s="67" t="s">
        <v>2959</v>
      </c>
      <c r="N211" s="94" t="s">
        <v>23</v>
      </c>
      <c r="O211" s="178">
        <f>H211+1</f>
        <v>46262</v>
      </c>
      <c r="P211" s="27" t="s">
        <v>2947</v>
      </c>
      <c r="Q211" s="94" t="s">
        <v>23</v>
      </c>
      <c r="R211" s="65">
        <v>46262</v>
      </c>
      <c r="S211" s="151" t="s">
        <v>24</v>
      </c>
      <c r="T211" s="18" t="s">
        <v>32</v>
      </c>
      <c r="U211" s="151" t="s">
        <v>28</v>
      </c>
      <c r="V211" s="28"/>
    </row>
    <row r="212" ht="14.5" customHeight="1" spans="1:22">
      <c r="A212" s="83">
        <v>210</v>
      </c>
      <c r="B212" s="83" t="s">
        <v>19</v>
      </c>
      <c r="C212" s="83" t="s">
        <v>84</v>
      </c>
      <c r="D212" s="83">
        <v>6000064637</v>
      </c>
      <c r="E212" s="83">
        <v>1</v>
      </c>
      <c r="F212" s="83">
        <v>1</v>
      </c>
      <c r="G212" s="83">
        <v>0</v>
      </c>
      <c r="H212" s="65">
        <v>46261</v>
      </c>
      <c r="I212" s="83" t="s">
        <v>839</v>
      </c>
      <c r="J212" s="83">
        <v>516313050826235</v>
      </c>
      <c r="K212" s="27" t="s">
        <v>22</v>
      </c>
      <c r="L212" s="571" t="s">
        <v>22</v>
      </c>
      <c r="M212" s="27"/>
      <c r="N212" s="94" t="s">
        <v>23</v>
      </c>
      <c r="O212" s="151"/>
      <c r="P212" s="27"/>
      <c r="Q212" s="94" t="s">
        <v>23</v>
      </c>
      <c r="R212" s="565"/>
      <c r="S212" s="151" t="s">
        <v>24</v>
      </c>
      <c r="T212" s="151" t="s">
        <v>22</v>
      </c>
      <c r="U212" s="151" t="s">
        <v>22</v>
      </c>
      <c r="V212" s="28"/>
    </row>
    <row r="213" ht="14.5" customHeight="1" spans="1:22">
      <c r="A213" s="83">
        <v>211</v>
      </c>
      <c r="B213" s="83" t="s">
        <v>19</v>
      </c>
      <c r="C213" s="83" t="s">
        <v>84</v>
      </c>
      <c r="D213" s="83">
        <v>6000064637</v>
      </c>
      <c r="E213" s="83">
        <v>1</v>
      </c>
      <c r="F213" s="83">
        <v>0</v>
      </c>
      <c r="G213" s="83">
        <v>1</v>
      </c>
      <c r="H213" s="65">
        <v>46261</v>
      </c>
      <c r="I213" s="83" t="s">
        <v>839</v>
      </c>
      <c r="J213" s="83">
        <v>516313050826236</v>
      </c>
      <c r="K213" s="564" t="s">
        <v>948</v>
      </c>
      <c r="L213" s="67" t="s">
        <v>2963</v>
      </c>
      <c r="M213" s="67" t="s">
        <v>2966</v>
      </c>
      <c r="N213" s="94" t="s">
        <v>23</v>
      </c>
      <c r="O213" s="178">
        <f>H213+1</f>
        <v>46262</v>
      </c>
      <c r="P213" s="67" t="s">
        <v>2969</v>
      </c>
      <c r="Q213" s="94" t="s">
        <v>23</v>
      </c>
      <c r="R213" s="65">
        <v>46262</v>
      </c>
      <c r="S213" s="151" t="s">
        <v>24</v>
      </c>
      <c r="T213" s="18" t="s">
        <v>450</v>
      </c>
      <c r="U213" s="151" t="s">
        <v>28</v>
      </c>
      <c r="V213" s="28"/>
    </row>
    <row r="214" ht="14.5" customHeight="1" spans="1:22">
      <c r="A214" s="83">
        <v>212</v>
      </c>
      <c r="B214" s="83" t="s">
        <v>19</v>
      </c>
      <c r="C214" s="83" t="s">
        <v>84</v>
      </c>
      <c r="D214" s="83">
        <v>6000064637</v>
      </c>
      <c r="E214" s="83">
        <v>15</v>
      </c>
      <c r="F214" s="83">
        <v>15</v>
      </c>
      <c r="G214" s="83">
        <v>0</v>
      </c>
      <c r="H214" s="65">
        <v>46261</v>
      </c>
      <c r="I214" s="83" t="s">
        <v>839</v>
      </c>
      <c r="J214" s="83" t="s">
        <v>958</v>
      </c>
      <c r="K214" s="27" t="s">
        <v>22</v>
      </c>
      <c r="L214" s="571" t="s">
        <v>22</v>
      </c>
      <c r="M214" s="27"/>
      <c r="N214" s="94" t="s">
        <v>23</v>
      </c>
      <c r="O214" s="151"/>
      <c r="P214" s="27"/>
      <c r="Q214" s="94" t="s">
        <v>23</v>
      </c>
      <c r="R214" s="565"/>
      <c r="S214" s="151" t="s">
        <v>24</v>
      </c>
      <c r="T214" s="151" t="s">
        <v>22</v>
      </c>
      <c r="U214" s="151" t="s">
        <v>22</v>
      </c>
      <c r="V214" s="28"/>
    </row>
    <row r="215" ht="14.5" customHeight="1" spans="1:22">
      <c r="A215" s="83">
        <v>213</v>
      </c>
      <c r="B215" s="83" t="s">
        <v>19</v>
      </c>
      <c r="C215" s="83" t="s">
        <v>84</v>
      </c>
      <c r="D215" s="83">
        <v>6000064637</v>
      </c>
      <c r="E215" s="83">
        <v>1</v>
      </c>
      <c r="F215" s="83">
        <v>0</v>
      </c>
      <c r="G215" s="83">
        <v>1</v>
      </c>
      <c r="H215" s="65">
        <v>46261</v>
      </c>
      <c r="I215" s="83" t="s">
        <v>839</v>
      </c>
      <c r="J215" s="83">
        <v>516313050826252</v>
      </c>
      <c r="K215" s="564" t="s">
        <v>959</v>
      </c>
      <c r="L215" s="39" t="s">
        <v>2984</v>
      </c>
      <c r="M215" s="67" t="s">
        <v>2979</v>
      </c>
      <c r="N215" s="94" t="s">
        <v>23</v>
      </c>
      <c r="O215" s="178">
        <f>H215+1</f>
        <v>46262</v>
      </c>
      <c r="P215" s="67" t="s">
        <v>2985</v>
      </c>
      <c r="Q215" s="94" t="s">
        <v>23</v>
      </c>
      <c r="R215" s="65">
        <v>46262</v>
      </c>
      <c r="S215" s="151" t="s">
        <v>24</v>
      </c>
      <c r="T215" s="18" t="s">
        <v>475</v>
      </c>
      <c r="U215" s="31" t="s">
        <v>834</v>
      </c>
      <c r="V215" s="28"/>
    </row>
    <row r="216" ht="14.5" customHeight="1" spans="1:22">
      <c r="A216" s="83">
        <v>214</v>
      </c>
      <c r="B216" s="83" t="s">
        <v>19</v>
      </c>
      <c r="C216" s="83" t="s">
        <v>84</v>
      </c>
      <c r="D216" s="151">
        <v>6000050678</v>
      </c>
      <c r="E216" s="83">
        <v>6</v>
      </c>
      <c r="F216" s="83">
        <v>6</v>
      </c>
      <c r="G216" s="83">
        <v>0</v>
      </c>
      <c r="H216" s="65">
        <v>46262</v>
      </c>
      <c r="I216" s="83" t="s">
        <v>924</v>
      </c>
      <c r="J216" s="83" t="s">
        <v>960</v>
      </c>
      <c r="K216" s="27" t="s">
        <v>22</v>
      </c>
      <c r="L216" s="571" t="s">
        <v>22</v>
      </c>
      <c r="M216" s="27"/>
      <c r="N216" s="94" t="s">
        <v>23</v>
      </c>
      <c r="O216" s="151"/>
      <c r="P216" s="39"/>
      <c r="Q216" s="94" t="s">
        <v>23</v>
      </c>
      <c r="R216" s="565"/>
      <c r="S216" s="151" t="s">
        <v>24</v>
      </c>
      <c r="T216" s="151" t="s">
        <v>22</v>
      </c>
      <c r="U216" s="151" t="s">
        <v>22</v>
      </c>
      <c r="V216" s="28"/>
    </row>
    <row r="217" ht="14.5" customHeight="1" spans="1:22">
      <c r="A217" s="83">
        <v>215</v>
      </c>
      <c r="B217" s="83" t="s">
        <v>19</v>
      </c>
      <c r="C217" s="83" t="s">
        <v>961</v>
      </c>
      <c r="D217" s="151">
        <v>6000050678</v>
      </c>
      <c r="E217" s="83">
        <v>1</v>
      </c>
      <c r="F217" s="83">
        <v>0</v>
      </c>
      <c r="G217" s="83">
        <v>1</v>
      </c>
      <c r="H217" s="65">
        <v>46263</v>
      </c>
      <c r="I217" s="83" t="s">
        <v>924</v>
      </c>
      <c r="J217" s="83">
        <v>516314050826089</v>
      </c>
      <c r="K217" s="564" t="s">
        <v>827</v>
      </c>
      <c r="L217" s="28" t="s">
        <v>2953</v>
      </c>
      <c r="M217" s="163" t="s">
        <v>2954</v>
      </c>
      <c r="N217" s="94" t="s">
        <v>23</v>
      </c>
      <c r="O217" s="178">
        <f>H217+1</f>
        <v>46264</v>
      </c>
      <c r="P217" s="67" t="s">
        <v>2955</v>
      </c>
      <c r="Q217" s="94" t="s">
        <v>23</v>
      </c>
      <c r="R217" s="65">
        <v>46264</v>
      </c>
      <c r="S217" s="151" t="s">
        <v>24</v>
      </c>
      <c r="T217" s="151" t="s">
        <v>833</v>
      </c>
      <c r="U217" s="31" t="s">
        <v>834</v>
      </c>
      <c r="V217" s="28"/>
    </row>
    <row r="218" ht="14.5" customHeight="1" spans="1:22">
      <c r="A218" s="83">
        <v>216</v>
      </c>
      <c r="B218" s="83" t="s">
        <v>19</v>
      </c>
      <c r="C218" s="83" t="s">
        <v>961</v>
      </c>
      <c r="D218" s="151">
        <v>6000050678</v>
      </c>
      <c r="E218" s="83">
        <v>7</v>
      </c>
      <c r="F218" s="83">
        <v>7</v>
      </c>
      <c r="G218" s="83">
        <v>0</v>
      </c>
      <c r="H218" s="65">
        <v>46263</v>
      </c>
      <c r="I218" s="83" t="s">
        <v>924</v>
      </c>
      <c r="J218" s="83" t="s">
        <v>962</v>
      </c>
      <c r="K218" s="27" t="s">
        <v>22</v>
      </c>
      <c r="L218" s="571" t="s">
        <v>22</v>
      </c>
      <c r="M218" s="27"/>
      <c r="N218" s="94" t="s">
        <v>23</v>
      </c>
      <c r="O218" s="151"/>
      <c r="P218" s="27"/>
      <c r="Q218" s="94" t="s">
        <v>23</v>
      </c>
      <c r="R218" s="565"/>
      <c r="S218" s="151" t="s">
        <v>24</v>
      </c>
      <c r="T218" s="151" t="s">
        <v>22</v>
      </c>
      <c r="U218" s="151" t="s">
        <v>22</v>
      </c>
      <c r="V218" s="28"/>
    </row>
    <row r="219" ht="25" customHeight="1" spans="1:22">
      <c r="A219" s="83">
        <v>217</v>
      </c>
      <c r="B219" s="83" t="s">
        <v>19</v>
      </c>
      <c r="C219" s="83" t="s">
        <v>961</v>
      </c>
      <c r="D219" s="151">
        <v>6000050678</v>
      </c>
      <c r="E219" s="83">
        <v>1</v>
      </c>
      <c r="F219" s="83">
        <v>0</v>
      </c>
      <c r="G219" s="83">
        <v>1</v>
      </c>
      <c r="H219" s="65">
        <v>46263</v>
      </c>
      <c r="I219" s="83" t="s">
        <v>924</v>
      </c>
      <c r="J219" s="83">
        <v>516314050826097</v>
      </c>
      <c r="K219" s="564" t="s">
        <v>963</v>
      </c>
      <c r="L219" s="163" t="s">
        <v>2960</v>
      </c>
      <c r="M219" s="67" t="s">
        <v>2952</v>
      </c>
      <c r="N219" s="94" t="s">
        <v>23</v>
      </c>
      <c r="O219" s="178">
        <f>H219+1</f>
        <v>46264</v>
      </c>
      <c r="P219" s="27" t="s">
        <v>2961</v>
      </c>
      <c r="Q219" s="94" t="s">
        <v>23</v>
      </c>
      <c r="R219" s="65">
        <v>46264</v>
      </c>
      <c r="S219" s="151" t="s">
        <v>24</v>
      </c>
      <c r="T219" s="18" t="s">
        <v>32</v>
      </c>
      <c r="U219" s="151" t="s">
        <v>28</v>
      </c>
      <c r="V219" s="28"/>
    </row>
    <row r="220" ht="14.5" customHeight="1" spans="1:22">
      <c r="A220" s="83">
        <v>218</v>
      </c>
      <c r="B220" s="83" t="s">
        <v>19</v>
      </c>
      <c r="C220" s="83" t="s">
        <v>961</v>
      </c>
      <c r="D220" s="151">
        <v>6000050678</v>
      </c>
      <c r="E220" s="83">
        <v>5</v>
      </c>
      <c r="F220" s="83">
        <v>5</v>
      </c>
      <c r="G220" s="83">
        <v>0</v>
      </c>
      <c r="H220" s="65">
        <v>46263</v>
      </c>
      <c r="I220" s="83" t="s">
        <v>924</v>
      </c>
      <c r="J220" s="83" t="s">
        <v>964</v>
      </c>
      <c r="K220" s="27" t="s">
        <v>22</v>
      </c>
      <c r="L220" s="571" t="s">
        <v>22</v>
      </c>
      <c r="M220" s="27"/>
      <c r="N220" s="94" t="s">
        <v>23</v>
      </c>
      <c r="O220" s="151"/>
      <c r="P220" s="27"/>
      <c r="Q220" s="94" t="s">
        <v>23</v>
      </c>
      <c r="R220" s="565"/>
      <c r="S220" s="151" t="s">
        <v>24</v>
      </c>
      <c r="T220" s="151" t="s">
        <v>22</v>
      </c>
      <c r="U220" s="151" t="s">
        <v>22</v>
      </c>
      <c r="V220" s="28"/>
    </row>
    <row r="221" ht="14.5" customHeight="1" spans="1:22">
      <c r="A221" s="83">
        <v>219</v>
      </c>
      <c r="B221" s="83" t="s">
        <v>19</v>
      </c>
      <c r="C221" s="83" t="s">
        <v>961</v>
      </c>
      <c r="D221" s="151">
        <v>6000050678</v>
      </c>
      <c r="E221" s="83">
        <v>1</v>
      </c>
      <c r="F221" s="83">
        <v>0</v>
      </c>
      <c r="G221" s="83">
        <v>1</v>
      </c>
      <c r="H221" s="65">
        <v>46263</v>
      </c>
      <c r="I221" s="83" t="s">
        <v>924</v>
      </c>
      <c r="J221" s="83">
        <v>516314050826103</v>
      </c>
      <c r="K221" s="564" t="s">
        <v>827</v>
      </c>
      <c r="L221" s="28" t="s">
        <v>2953</v>
      </c>
      <c r="M221" s="163" t="s">
        <v>2954</v>
      </c>
      <c r="N221" s="94" t="s">
        <v>23</v>
      </c>
      <c r="O221" s="178">
        <f>H221+1</f>
        <v>46264</v>
      </c>
      <c r="P221" s="67" t="s">
        <v>2955</v>
      </c>
      <c r="Q221" s="94" t="s">
        <v>23</v>
      </c>
      <c r="R221" s="65">
        <v>46264</v>
      </c>
      <c r="S221" s="151" t="s">
        <v>24</v>
      </c>
      <c r="T221" s="151" t="s">
        <v>833</v>
      </c>
      <c r="U221" s="31" t="s">
        <v>834</v>
      </c>
      <c r="V221" s="28"/>
    </row>
    <row r="222" ht="14.5" customHeight="1" spans="1:22">
      <c r="A222" s="83">
        <v>220</v>
      </c>
      <c r="B222" s="83" t="s">
        <v>19</v>
      </c>
      <c r="C222" s="83" t="s">
        <v>961</v>
      </c>
      <c r="D222" s="151">
        <v>6000050678</v>
      </c>
      <c r="E222" s="83">
        <v>2</v>
      </c>
      <c r="F222" s="83">
        <v>2</v>
      </c>
      <c r="G222" s="83">
        <v>0</v>
      </c>
      <c r="H222" s="65">
        <v>46263</v>
      </c>
      <c r="I222" s="83" t="s">
        <v>924</v>
      </c>
      <c r="J222" s="83" t="s">
        <v>965</v>
      </c>
      <c r="K222" s="27" t="s">
        <v>22</v>
      </c>
      <c r="L222" s="571" t="s">
        <v>22</v>
      </c>
      <c r="M222" s="27"/>
      <c r="N222" s="94" t="s">
        <v>23</v>
      </c>
      <c r="O222" s="151"/>
      <c r="P222" s="27"/>
      <c r="Q222" s="94" t="s">
        <v>23</v>
      </c>
      <c r="R222" s="565"/>
      <c r="S222" s="151" t="s">
        <v>24</v>
      </c>
      <c r="T222" s="151" t="s">
        <v>22</v>
      </c>
      <c r="U222" s="151" t="s">
        <v>22</v>
      </c>
      <c r="V222" s="28"/>
    </row>
    <row r="223" ht="14.5" customHeight="1" spans="1:22">
      <c r="A223" s="83">
        <v>222</v>
      </c>
      <c r="B223" s="83" t="s">
        <v>19</v>
      </c>
      <c r="C223" s="83" t="s">
        <v>966</v>
      </c>
      <c r="D223" s="151">
        <v>6000064634</v>
      </c>
      <c r="E223" s="83">
        <v>11</v>
      </c>
      <c r="F223" s="83">
        <v>11</v>
      </c>
      <c r="G223" s="83">
        <v>0</v>
      </c>
      <c r="H223" s="65">
        <v>46263</v>
      </c>
      <c r="I223" s="83" t="s">
        <v>841</v>
      </c>
      <c r="J223" s="83" t="s">
        <v>967</v>
      </c>
      <c r="K223" s="27" t="s">
        <v>22</v>
      </c>
      <c r="L223" s="571" t="s">
        <v>22</v>
      </c>
      <c r="M223" s="27"/>
      <c r="N223" s="94" t="s">
        <v>23</v>
      </c>
      <c r="O223" s="151"/>
      <c r="P223" s="27"/>
      <c r="Q223" s="94" t="s">
        <v>23</v>
      </c>
      <c r="R223" s="565"/>
      <c r="S223" s="151" t="s">
        <v>24</v>
      </c>
      <c r="T223" s="151" t="s">
        <v>22</v>
      </c>
      <c r="U223" s="151" t="s">
        <v>22</v>
      </c>
      <c r="V223" s="28"/>
    </row>
    <row r="224" ht="14.5" customHeight="1" spans="1:22">
      <c r="A224" s="83">
        <v>223</v>
      </c>
      <c r="B224" s="83" t="s">
        <v>19</v>
      </c>
      <c r="C224" s="83" t="s">
        <v>966</v>
      </c>
      <c r="D224" s="151">
        <v>6000064634</v>
      </c>
      <c r="E224" s="83">
        <v>1</v>
      </c>
      <c r="F224" s="83">
        <v>0</v>
      </c>
      <c r="G224" s="83">
        <v>1</v>
      </c>
      <c r="H224" s="65">
        <v>46263</v>
      </c>
      <c r="I224" s="83" t="s">
        <v>841</v>
      </c>
      <c r="J224" s="83">
        <v>516309050826316</v>
      </c>
      <c r="K224" s="564" t="s">
        <v>429</v>
      </c>
      <c r="L224" s="67" t="s">
        <v>2963</v>
      </c>
      <c r="M224" s="67" t="s">
        <v>2986</v>
      </c>
      <c r="N224" s="94" t="s">
        <v>23</v>
      </c>
      <c r="O224" s="178">
        <f>H224+1</f>
        <v>46264</v>
      </c>
      <c r="P224" s="67" t="s">
        <v>2969</v>
      </c>
      <c r="Q224" s="94" t="s">
        <v>23</v>
      </c>
      <c r="R224" s="65">
        <v>46264</v>
      </c>
      <c r="S224" s="151" t="s">
        <v>24</v>
      </c>
      <c r="T224" s="18" t="s">
        <v>450</v>
      </c>
      <c r="U224" s="151" t="s">
        <v>28</v>
      </c>
      <c r="V224" s="28"/>
    </row>
    <row r="225" ht="14.5" customHeight="1" spans="1:22">
      <c r="A225" s="83">
        <v>224</v>
      </c>
      <c r="B225" s="83" t="s">
        <v>19</v>
      </c>
      <c r="C225" s="83" t="s">
        <v>966</v>
      </c>
      <c r="D225" s="151">
        <v>6000064634</v>
      </c>
      <c r="E225" s="83">
        <v>1</v>
      </c>
      <c r="F225" s="83">
        <v>1</v>
      </c>
      <c r="G225" s="83">
        <v>0</v>
      </c>
      <c r="H225" s="65">
        <v>46263</v>
      </c>
      <c r="I225" s="83" t="s">
        <v>841</v>
      </c>
      <c r="J225" s="83">
        <v>516309050826317</v>
      </c>
      <c r="K225" s="27" t="s">
        <v>22</v>
      </c>
      <c r="L225" s="571" t="s">
        <v>22</v>
      </c>
      <c r="M225" s="27"/>
      <c r="N225" s="94" t="s">
        <v>23</v>
      </c>
      <c r="O225" s="151"/>
      <c r="P225" s="27"/>
      <c r="Q225" s="94" t="s">
        <v>23</v>
      </c>
      <c r="R225" s="565"/>
      <c r="S225" s="151" t="s">
        <v>24</v>
      </c>
      <c r="T225" s="151" t="s">
        <v>22</v>
      </c>
      <c r="U225" s="151" t="s">
        <v>22</v>
      </c>
      <c r="V225" s="28"/>
    </row>
    <row r="226" ht="14.5" customHeight="1" spans="1:22">
      <c r="A226" s="83">
        <v>225</v>
      </c>
      <c r="B226" s="83" t="s">
        <v>19</v>
      </c>
      <c r="C226" s="83" t="s">
        <v>84</v>
      </c>
      <c r="D226" s="151">
        <v>6000064634</v>
      </c>
      <c r="E226" s="83">
        <v>4</v>
      </c>
      <c r="F226" s="83">
        <v>4</v>
      </c>
      <c r="G226" s="83">
        <v>0</v>
      </c>
      <c r="H226" s="65">
        <v>46264</v>
      </c>
      <c r="I226" s="83" t="s">
        <v>841</v>
      </c>
      <c r="J226" s="83" t="s">
        <v>968</v>
      </c>
      <c r="K226" s="27" t="s">
        <v>22</v>
      </c>
      <c r="L226" s="571" t="s">
        <v>22</v>
      </c>
      <c r="M226" s="27"/>
      <c r="N226" s="94" t="s">
        <v>23</v>
      </c>
      <c r="O226" s="151"/>
      <c r="P226" s="27"/>
      <c r="Q226" s="94" t="s">
        <v>23</v>
      </c>
      <c r="R226" s="565"/>
      <c r="S226" s="572" t="s">
        <v>24</v>
      </c>
      <c r="T226" s="151" t="s">
        <v>22</v>
      </c>
      <c r="U226" s="151" t="s">
        <v>22</v>
      </c>
      <c r="V226" s="28"/>
    </row>
    <row r="227" ht="25" customHeight="1" spans="1:22">
      <c r="A227" s="83">
        <v>228</v>
      </c>
      <c r="B227" s="83" t="s">
        <v>19</v>
      </c>
      <c r="C227" s="83" t="s">
        <v>84</v>
      </c>
      <c r="D227" s="83">
        <v>6000064883</v>
      </c>
      <c r="E227" s="83">
        <v>1</v>
      </c>
      <c r="F227" s="83">
        <v>0</v>
      </c>
      <c r="G227" s="83">
        <v>1</v>
      </c>
      <c r="H227" s="65">
        <v>46267</v>
      </c>
      <c r="I227" s="83" t="s">
        <v>969</v>
      </c>
      <c r="J227" s="83">
        <v>516338050826001</v>
      </c>
      <c r="K227" s="564" t="s">
        <v>826</v>
      </c>
      <c r="L227" s="163" t="s">
        <v>2945</v>
      </c>
      <c r="M227" s="67" t="s">
        <v>2946</v>
      </c>
      <c r="N227" s="94" t="s">
        <v>23</v>
      </c>
      <c r="O227" s="178">
        <f>H227+1</f>
        <v>46268</v>
      </c>
      <c r="P227" s="27" t="s">
        <v>2947</v>
      </c>
      <c r="Q227" s="94" t="s">
        <v>23</v>
      </c>
      <c r="R227" s="65">
        <v>46268</v>
      </c>
      <c r="S227" s="151" t="s">
        <v>24</v>
      </c>
      <c r="T227" s="18" t="s">
        <v>32</v>
      </c>
      <c r="U227" s="151" t="s">
        <v>28</v>
      </c>
      <c r="V227" s="28"/>
    </row>
    <row r="228" ht="25" customHeight="1" spans="1:22">
      <c r="A228" s="83">
        <v>229</v>
      </c>
      <c r="B228" s="83" t="s">
        <v>19</v>
      </c>
      <c r="C228" s="83" t="s">
        <v>84</v>
      </c>
      <c r="D228" s="83">
        <v>6000064883</v>
      </c>
      <c r="E228" s="83">
        <v>1</v>
      </c>
      <c r="F228" s="83">
        <v>0</v>
      </c>
      <c r="G228" s="83">
        <v>1</v>
      </c>
      <c r="H228" s="65">
        <v>46267</v>
      </c>
      <c r="I228" s="83" t="s">
        <v>969</v>
      </c>
      <c r="J228" s="83">
        <v>516338050826002</v>
      </c>
      <c r="K228" s="563" t="s">
        <v>970</v>
      </c>
      <c r="L228" s="39" t="s">
        <v>2940</v>
      </c>
      <c r="M228" s="39" t="s">
        <v>2938</v>
      </c>
      <c r="N228" s="22" t="s">
        <v>23</v>
      </c>
      <c r="O228" s="178">
        <f>H228+1</f>
        <v>46268</v>
      </c>
      <c r="P228" s="39" t="s">
        <v>2941</v>
      </c>
      <c r="Q228" s="22" t="s">
        <v>23</v>
      </c>
      <c r="R228" s="71">
        <v>46268</v>
      </c>
      <c r="S228" s="133" t="s">
        <v>24</v>
      </c>
      <c r="T228" s="22" t="s">
        <v>478</v>
      </c>
      <c r="U228" s="151" t="s">
        <v>28</v>
      </c>
      <c r="V228" s="34"/>
    </row>
    <row r="229" ht="14.5" customHeight="1" spans="1:22">
      <c r="A229" s="83">
        <v>230</v>
      </c>
      <c r="B229" s="83" t="s">
        <v>19</v>
      </c>
      <c r="C229" s="83" t="s">
        <v>84</v>
      </c>
      <c r="D229" s="83">
        <v>6000064883</v>
      </c>
      <c r="E229" s="83">
        <v>2</v>
      </c>
      <c r="F229" s="83">
        <v>2</v>
      </c>
      <c r="G229" s="83">
        <v>0</v>
      </c>
      <c r="H229" s="65">
        <v>46267</v>
      </c>
      <c r="I229" s="83" t="s">
        <v>969</v>
      </c>
      <c r="J229" s="83" t="s">
        <v>971</v>
      </c>
      <c r="K229" s="562" t="s">
        <v>22</v>
      </c>
      <c r="L229" s="571" t="s">
        <v>22</v>
      </c>
      <c r="M229" s="562"/>
      <c r="N229" s="94" t="s">
        <v>23</v>
      </c>
      <c r="O229" s="151"/>
      <c r="P229" s="562"/>
      <c r="Q229" s="94" t="s">
        <v>23</v>
      </c>
      <c r="R229" s="573"/>
      <c r="S229" s="151" t="s">
        <v>24</v>
      </c>
      <c r="T229" s="151" t="s">
        <v>22</v>
      </c>
      <c r="U229" s="151" t="s">
        <v>22</v>
      </c>
      <c r="V229" s="567"/>
    </row>
    <row r="230" ht="25" customHeight="1" spans="1:22">
      <c r="A230" s="83">
        <v>231</v>
      </c>
      <c r="B230" s="83" t="s">
        <v>19</v>
      </c>
      <c r="C230" s="83" t="s">
        <v>84</v>
      </c>
      <c r="D230" s="83">
        <v>6000064883</v>
      </c>
      <c r="E230" s="83">
        <v>1</v>
      </c>
      <c r="F230" s="83">
        <v>0</v>
      </c>
      <c r="G230" s="83">
        <v>1</v>
      </c>
      <c r="H230" s="65">
        <v>46267</v>
      </c>
      <c r="I230" s="83" t="s">
        <v>969</v>
      </c>
      <c r="J230" s="83">
        <v>516338050826005</v>
      </c>
      <c r="K230" s="563" t="s">
        <v>972</v>
      </c>
      <c r="L230" s="39" t="s">
        <v>2940</v>
      </c>
      <c r="M230" s="39" t="s">
        <v>2938</v>
      </c>
      <c r="N230" s="22" t="s">
        <v>23</v>
      </c>
      <c r="O230" s="178">
        <f>H230+1</f>
        <v>46268</v>
      </c>
      <c r="P230" s="39" t="s">
        <v>2941</v>
      </c>
      <c r="Q230" s="22" t="s">
        <v>23</v>
      </c>
      <c r="R230" s="71">
        <v>46268</v>
      </c>
      <c r="S230" s="133" t="s">
        <v>24</v>
      </c>
      <c r="T230" s="22" t="s">
        <v>478</v>
      </c>
      <c r="U230" s="151" t="s">
        <v>28</v>
      </c>
      <c r="V230" s="34"/>
    </row>
    <row r="231" ht="14.5" customHeight="1" spans="1:22">
      <c r="A231" s="83">
        <v>232</v>
      </c>
      <c r="B231" s="83" t="s">
        <v>19</v>
      </c>
      <c r="C231" s="83" t="s">
        <v>84</v>
      </c>
      <c r="D231" s="83">
        <v>6000064883</v>
      </c>
      <c r="E231" s="83">
        <v>3</v>
      </c>
      <c r="F231" s="83">
        <v>3</v>
      </c>
      <c r="G231" s="83">
        <v>0</v>
      </c>
      <c r="H231" s="65">
        <v>46267</v>
      </c>
      <c r="I231" s="83" t="s">
        <v>969</v>
      </c>
      <c r="J231" s="83" t="s">
        <v>973</v>
      </c>
      <c r="K231" s="562" t="s">
        <v>22</v>
      </c>
      <c r="L231" s="571" t="s">
        <v>22</v>
      </c>
      <c r="M231" s="562"/>
      <c r="N231" s="94" t="s">
        <v>23</v>
      </c>
      <c r="O231" s="151"/>
      <c r="P231" s="562"/>
      <c r="Q231" s="94" t="s">
        <v>23</v>
      </c>
      <c r="R231" s="573"/>
      <c r="S231" s="151" t="s">
        <v>24</v>
      </c>
      <c r="T231" s="151" t="s">
        <v>22</v>
      </c>
      <c r="U231" s="151" t="s">
        <v>22</v>
      </c>
      <c r="V231" s="567"/>
    </row>
    <row r="232" ht="25" customHeight="1" spans="1:22">
      <c r="A232" s="83">
        <v>233</v>
      </c>
      <c r="B232" s="83" t="s">
        <v>19</v>
      </c>
      <c r="C232" s="83" t="s">
        <v>84</v>
      </c>
      <c r="D232" s="83">
        <v>6000064883</v>
      </c>
      <c r="E232" s="83">
        <v>1</v>
      </c>
      <c r="F232" s="83">
        <v>0</v>
      </c>
      <c r="G232" s="83">
        <v>1</v>
      </c>
      <c r="H232" s="65">
        <v>46267</v>
      </c>
      <c r="I232" s="83" t="s">
        <v>969</v>
      </c>
      <c r="J232" s="83">
        <v>516338050826009</v>
      </c>
      <c r="K232" s="563" t="s">
        <v>826</v>
      </c>
      <c r="L232" s="163" t="s">
        <v>2945</v>
      </c>
      <c r="M232" s="39" t="s">
        <v>2946</v>
      </c>
      <c r="N232" s="22" t="s">
        <v>23</v>
      </c>
      <c r="O232" s="178">
        <f>H232+1</f>
        <v>46268</v>
      </c>
      <c r="P232" s="27" t="s">
        <v>2947</v>
      </c>
      <c r="Q232" s="22" t="s">
        <v>23</v>
      </c>
      <c r="R232" s="71">
        <v>46268</v>
      </c>
      <c r="S232" s="133" t="s">
        <v>24</v>
      </c>
      <c r="T232" s="22" t="s">
        <v>32</v>
      </c>
      <c r="U232" s="151" t="s">
        <v>28</v>
      </c>
      <c r="V232" s="34"/>
    </row>
    <row r="233" ht="14.5" customHeight="1" spans="1:22">
      <c r="A233" s="83">
        <v>234</v>
      </c>
      <c r="B233" s="83" t="s">
        <v>19</v>
      </c>
      <c r="C233" s="83" t="s">
        <v>84</v>
      </c>
      <c r="D233" s="83">
        <v>6000064883</v>
      </c>
      <c r="E233" s="83">
        <v>1</v>
      </c>
      <c r="F233" s="83">
        <v>0</v>
      </c>
      <c r="G233" s="83">
        <v>1</v>
      </c>
      <c r="H233" s="65">
        <v>46267</v>
      </c>
      <c r="I233" s="83" t="s">
        <v>969</v>
      </c>
      <c r="J233" s="83">
        <v>516338050826010</v>
      </c>
      <c r="K233" s="574" t="s">
        <v>900</v>
      </c>
      <c r="L233" s="562" t="s">
        <v>2965</v>
      </c>
      <c r="M233" s="562" t="s">
        <v>2968</v>
      </c>
      <c r="N233" s="553" t="s">
        <v>23</v>
      </c>
      <c r="O233" s="178">
        <f>H233+1</f>
        <v>46268</v>
      </c>
      <c r="P233" s="562"/>
      <c r="Q233" s="553" t="s">
        <v>23</v>
      </c>
      <c r="R233" s="569">
        <v>46268</v>
      </c>
      <c r="S233" s="567" t="s">
        <v>24</v>
      </c>
      <c r="T233" s="553" t="s">
        <v>901</v>
      </c>
      <c r="U233" s="151" t="s">
        <v>28</v>
      </c>
      <c r="V233" s="575"/>
    </row>
    <row r="234" ht="14.5" customHeight="1" spans="1:22">
      <c r="A234" s="83">
        <v>235</v>
      </c>
      <c r="B234" s="83" t="s">
        <v>19</v>
      </c>
      <c r="C234" s="83" t="s">
        <v>146</v>
      </c>
      <c r="D234" s="83">
        <v>6000064883</v>
      </c>
      <c r="E234" s="83">
        <v>1</v>
      </c>
      <c r="F234" s="83">
        <v>1</v>
      </c>
      <c r="G234" s="83">
        <v>0</v>
      </c>
      <c r="H234" s="65">
        <v>46267</v>
      </c>
      <c r="I234" s="83" t="s">
        <v>969</v>
      </c>
      <c r="J234" s="83">
        <v>516338050826011</v>
      </c>
      <c r="K234" s="39" t="s">
        <v>22</v>
      </c>
      <c r="L234" s="571" t="s">
        <v>22</v>
      </c>
      <c r="M234" s="39"/>
      <c r="N234" s="94" t="s">
        <v>23</v>
      </c>
      <c r="O234" s="151"/>
      <c r="P234" s="39"/>
      <c r="Q234" s="94" t="s">
        <v>23</v>
      </c>
      <c r="R234" s="576"/>
      <c r="S234" s="151" t="s">
        <v>24</v>
      </c>
      <c r="T234" s="151" t="s">
        <v>22</v>
      </c>
      <c r="U234" s="151" t="s">
        <v>22</v>
      </c>
      <c r="V234" s="133"/>
    </row>
    <row r="235" ht="14.5" customHeight="1" spans="1:22">
      <c r="A235" s="83">
        <v>236</v>
      </c>
      <c r="B235" s="83" t="s">
        <v>19</v>
      </c>
      <c r="C235" s="83" t="s">
        <v>146</v>
      </c>
      <c r="D235" s="83">
        <v>6000064883</v>
      </c>
      <c r="E235" s="83">
        <v>1</v>
      </c>
      <c r="F235" s="83">
        <v>0</v>
      </c>
      <c r="G235" s="83">
        <v>1</v>
      </c>
      <c r="H235" s="65">
        <v>46267</v>
      </c>
      <c r="I235" s="83" t="s">
        <v>969</v>
      </c>
      <c r="J235" s="83">
        <v>516338050826012</v>
      </c>
      <c r="K235" s="574" t="s">
        <v>884</v>
      </c>
      <c r="L235" s="562" t="s">
        <v>2963</v>
      </c>
      <c r="M235" s="562" t="s">
        <v>2964</v>
      </c>
      <c r="N235" s="553" t="s">
        <v>23</v>
      </c>
      <c r="O235" s="178">
        <f>H235+1</f>
        <v>46268</v>
      </c>
      <c r="P235" s="562" t="s">
        <v>2969</v>
      </c>
      <c r="Q235" s="553" t="s">
        <v>23</v>
      </c>
      <c r="R235" s="569">
        <v>46268</v>
      </c>
      <c r="S235" s="567" t="s">
        <v>24</v>
      </c>
      <c r="T235" s="553" t="s">
        <v>450</v>
      </c>
      <c r="U235" s="151" t="s">
        <v>28</v>
      </c>
      <c r="V235" s="575"/>
    </row>
    <row r="236" ht="14.5" customHeight="1" spans="1:22">
      <c r="A236" s="83">
        <v>237</v>
      </c>
      <c r="B236" s="83" t="s">
        <v>19</v>
      </c>
      <c r="C236" s="83" t="s">
        <v>84</v>
      </c>
      <c r="D236" s="83">
        <v>6000064883</v>
      </c>
      <c r="E236" s="83">
        <v>6</v>
      </c>
      <c r="F236" s="83">
        <v>6</v>
      </c>
      <c r="G236" s="83">
        <v>0</v>
      </c>
      <c r="H236" s="65">
        <v>46267</v>
      </c>
      <c r="I236" s="83" t="s">
        <v>969</v>
      </c>
      <c r="J236" s="83" t="s">
        <v>974</v>
      </c>
      <c r="K236" s="39" t="s">
        <v>22</v>
      </c>
      <c r="L236" s="571" t="s">
        <v>22</v>
      </c>
      <c r="M236" s="39"/>
      <c r="N236" s="94" t="s">
        <v>23</v>
      </c>
      <c r="O236" s="151"/>
      <c r="P236" s="39"/>
      <c r="Q236" s="94" t="s">
        <v>23</v>
      </c>
      <c r="R236" s="576"/>
      <c r="S236" s="151" t="s">
        <v>24</v>
      </c>
      <c r="T236" s="151" t="s">
        <v>22</v>
      </c>
      <c r="U236" s="151" t="s">
        <v>22</v>
      </c>
      <c r="V236" s="133"/>
    </row>
    <row r="237" ht="14.5" customHeight="1" spans="1:22">
      <c r="A237" s="83">
        <v>238</v>
      </c>
      <c r="B237" s="83" t="s">
        <v>19</v>
      </c>
      <c r="C237" s="83" t="s">
        <v>84</v>
      </c>
      <c r="D237" s="83">
        <v>6000064883</v>
      </c>
      <c r="E237" s="83">
        <v>1</v>
      </c>
      <c r="F237" s="83">
        <v>0</v>
      </c>
      <c r="G237" s="83">
        <v>1</v>
      </c>
      <c r="H237" s="65">
        <v>46267</v>
      </c>
      <c r="I237" s="83" t="s">
        <v>969</v>
      </c>
      <c r="J237" s="83">
        <v>516338050826019</v>
      </c>
      <c r="K237" s="574" t="s">
        <v>427</v>
      </c>
      <c r="L237" s="562" t="s">
        <v>2963</v>
      </c>
      <c r="M237" s="562" t="s">
        <v>2987</v>
      </c>
      <c r="N237" s="553" t="s">
        <v>23</v>
      </c>
      <c r="O237" s="178">
        <f>H237+1</f>
        <v>46268</v>
      </c>
      <c r="P237" s="562" t="s">
        <v>2969</v>
      </c>
      <c r="Q237" s="553" t="s">
        <v>23</v>
      </c>
      <c r="R237" s="569">
        <v>46268</v>
      </c>
      <c r="S237" s="567" t="s">
        <v>24</v>
      </c>
      <c r="T237" s="553" t="s">
        <v>450</v>
      </c>
      <c r="U237" s="151" t="s">
        <v>28</v>
      </c>
      <c r="V237" s="575"/>
    </row>
    <row r="238" ht="14.5" customHeight="1" spans="1:22">
      <c r="A238" s="83">
        <v>239</v>
      </c>
      <c r="B238" s="83" t="s">
        <v>19</v>
      </c>
      <c r="C238" s="83" t="s">
        <v>84</v>
      </c>
      <c r="D238" s="83">
        <v>6000064883</v>
      </c>
      <c r="E238" s="83">
        <v>1</v>
      </c>
      <c r="F238" s="83">
        <v>1</v>
      </c>
      <c r="G238" s="83">
        <v>0</v>
      </c>
      <c r="H238" s="65">
        <v>46267</v>
      </c>
      <c r="I238" s="83" t="s">
        <v>969</v>
      </c>
      <c r="J238" s="83">
        <v>516338050826020</v>
      </c>
      <c r="K238" s="27" t="s">
        <v>22</v>
      </c>
      <c r="L238" s="571" t="s">
        <v>22</v>
      </c>
      <c r="M238" s="67"/>
      <c r="N238" s="94" t="s">
        <v>23</v>
      </c>
      <c r="O238" s="151"/>
      <c r="P238" s="67"/>
      <c r="Q238" s="94" t="s">
        <v>23</v>
      </c>
      <c r="R238" s="577"/>
      <c r="S238" s="151" t="s">
        <v>24</v>
      </c>
      <c r="T238" s="151" t="s">
        <v>22</v>
      </c>
      <c r="U238" s="151" t="s">
        <v>22</v>
      </c>
      <c r="V238" s="28"/>
    </row>
    <row r="239" ht="14.5" customHeight="1" spans="1:22">
      <c r="A239" s="83">
        <v>240</v>
      </c>
      <c r="B239" s="83" t="s">
        <v>19</v>
      </c>
      <c r="C239" s="83" t="s">
        <v>84</v>
      </c>
      <c r="D239" s="83">
        <v>6000064634</v>
      </c>
      <c r="E239" s="83">
        <v>5</v>
      </c>
      <c r="F239" s="83">
        <v>5</v>
      </c>
      <c r="G239" s="83">
        <v>0</v>
      </c>
      <c r="H239" s="65">
        <v>46269</v>
      </c>
      <c r="I239" s="83" t="s">
        <v>841</v>
      </c>
      <c r="J239" s="83" t="s">
        <v>975</v>
      </c>
      <c r="K239" s="27" t="s">
        <v>22</v>
      </c>
      <c r="L239" s="571" t="s">
        <v>22</v>
      </c>
      <c r="M239" s="67"/>
      <c r="N239" s="94" t="s">
        <v>23</v>
      </c>
      <c r="O239" s="151"/>
      <c r="P239" s="67"/>
      <c r="Q239" s="94" t="s">
        <v>23</v>
      </c>
      <c r="R239" s="577"/>
      <c r="S239" s="151" t="s">
        <v>24</v>
      </c>
      <c r="T239" s="151" t="s">
        <v>22</v>
      </c>
      <c r="U239" s="151" t="s">
        <v>22</v>
      </c>
      <c r="V239" s="28"/>
    </row>
    <row r="240" ht="14.5" customHeight="1" spans="1:22">
      <c r="A240" s="83">
        <v>241</v>
      </c>
      <c r="B240" s="83" t="s">
        <v>19</v>
      </c>
      <c r="C240" s="83" t="s">
        <v>84</v>
      </c>
      <c r="D240" s="83">
        <v>6000064634</v>
      </c>
      <c r="E240" s="83">
        <v>1</v>
      </c>
      <c r="F240" s="83">
        <v>0</v>
      </c>
      <c r="G240" s="83">
        <v>1</v>
      </c>
      <c r="H240" s="65">
        <v>46269</v>
      </c>
      <c r="I240" s="83" t="s">
        <v>841</v>
      </c>
      <c r="J240" s="83">
        <v>516309050926327</v>
      </c>
      <c r="K240" s="563" t="s">
        <v>976</v>
      </c>
      <c r="L240" s="39" t="s">
        <v>2963</v>
      </c>
      <c r="M240" s="39" t="s">
        <v>2988</v>
      </c>
      <c r="N240" s="22" t="s">
        <v>23</v>
      </c>
      <c r="O240" s="178">
        <f>H240+1</f>
        <v>46270</v>
      </c>
      <c r="P240" s="39" t="s">
        <v>2969</v>
      </c>
      <c r="Q240" s="22" t="s">
        <v>23</v>
      </c>
      <c r="R240" s="71">
        <v>46270</v>
      </c>
      <c r="S240" s="133" t="s">
        <v>24</v>
      </c>
      <c r="T240" s="22" t="s">
        <v>450</v>
      </c>
      <c r="U240" s="151" t="s">
        <v>28</v>
      </c>
      <c r="V240" s="34"/>
    </row>
    <row r="241" ht="25" customHeight="1" spans="1:22">
      <c r="A241" s="83">
        <v>242</v>
      </c>
      <c r="B241" s="83" t="s">
        <v>19</v>
      </c>
      <c r="C241" s="83" t="s">
        <v>84</v>
      </c>
      <c r="D241" s="83">
        <v>6000064634</v>
      </c>
      <c r="E241" s="83">
        <v>1</v>
      </c>
      <c r="F241" s="83">
        <v>0</v>
      </c>
      <c r="G241" s="83">
        <v>1</v>
      </c>
      <c r="H241" s="65">
        <v>46269</v>
      </c>
      <c r="I241" s="83" t="s">
        <v>841</v>
      </c>
      <c r="J241" s="83">
        <v>516309050926328</v>
      </c>
      <c r="K241" s="564" t="s">
        <v>829</v>
      </c>
      <c r="L241" s="163" t="s">
        <v>2960</v>
      </c>
      <c r="M241" s="67" t="s">
        <v>2952</v>
      </c>
      <c r="N241" s="94" t="s">
        <v>23</v>
      </c>
      <c r="O241" s="178">
        <f>H241+1</f>
        <v>46270</v>
      </c>
      <c r="P241" s="27" t="s">
        <v>2961</v>
      </c>
      <c r="Q241" s="94" t="s">
        <v>23</v>
      </c>
      <c r="R241" s="65">
        <v>46270</v>
      </c>
      <c r="S241" s="151" t="s">
        <v>24</v>
      </c>
      <c r="T241" s="18" t="s">
        <v>32</v>
      </c>
      <c r="U241" s="151" t="s">
        <v>28</v>
      </c>
      <c r="V241" s="28"/>
    </row>
    <row r="242" ht="14.5" customHeight="1" spans="1:22">
      <c r="A242" s="83">
        <v>243</v>
      </c>
      <c r="B242" s="83" t="s">
        <v>19</v>
      </c>
      <c r="C242" s="83" t="s">
        <v>84</v>
      </c>
      <c r="D242" s="83">
        <v>6000064634</v>
      </c>
      <c r="E242" s="83">
        <v>9</v>
      </c>
      <c r="F242" s="83">
        <v>9</v>
      </c>
      <c r="G242" s="83">
        <v>0</v>
      </c>
      <c r="H242" s="65">
        <v>46269</v>
      </c>
      <c r="I242" s="83" t="s">
        <v>841</v>
      </c>
      <c r="J242" s="83" t="s">
        <v>977</v>
      </c>
      <c r="K242" s="27" t="s">
        <v>22</v>
      </c>
      <c r="L242" s="571" t="s">
        <v>22</v>
      </c>
      <c r="M242" s="67"/>
      <c r="N242" s="94" t="s">
        <v>23</v>
      </c>
      <c r="O242" s="65"/>
      <c r="P242" s="67"/>
      <c r="Q242" s="94" t="s">
        <v>23</v>
      </c>
      <c r="R242" s="577"/>
      <c r="S242" s="151" t="s">
        <v>24</v>
      </c>
      <c r="T242" s="151" t="s">
        <v>22</v>
      </c>
      <c r="U242" s="151" t="s">
        <v>22</v>
      </c>
      <c r="V242" s="28"/>
    </row>
    <row r="243" ht="14.5" customHeight="1" spans="1:22">
      <c r="A243" s="83">
        <v>244</v>
      </c>
      <c r="B243" s="83" t="s">
        <v>19</v>
      </c>
      <c r="C243" s="83" t="s">
        <v>84</v>
      </c>
      <c r="D243" s="151">
        <v>6000064634</v>
      </c>
      <c r="E243" s="83">
        <v>6</v>
      </c>
      <c r="F243" s="83">
        <v>6</v>
      </c>
      <c r="G243" s="83">
        <v>0</v>
      </c>
      <c r="H243" s="65">
        <v>46274</v>
      </c>
      <c r="I243" s="83" t="s">
        <v>841</v>
      </c>
      <c r="J243" s="83" t="s">
        <v>978</v>
      </c>
      <c r="K243" s="67" t="s">
        <v>22</v>
      </c>
      <c r="L243" s="571" t="s">
        <v>22</v>
      </c>
      <c r="M243" s="67"/>
      <c r="N243" s="94" t="s">
        <v>23</v>
      </c>
      <c r="O243" s="151"/>
      <c r="P243" s="27"/>
      <c r="Q243" s="94" t="s">
        <v>23</v>
      </c>
      <c r="R243" s="65"/>
      <c r="S243" s="151" t="s">
        <v>24</v>
      </c>
      <c r="T243" s="151" t="s">
        <v>22</v>
      </c>
      <c r="U243" s="151" t="s">
        <v>22</v>
      </c>
      <c r="V243" s="28"/>
    </row>
    <row r="244" ht="25" customHeight="1" spans="1:22">
      <c r="A244" s="83">
        <v>245</v>
      </c>
      <c r="B244" s="83" t="s">
        <v>19</v>
      </c>
      <c r="C244" s="83" t="s">
        <v>84</v>
      </c>
      <c r="D244" s="151">
        <v>6000064634</v>
      </c>
      <c r="E244" s="83">
        <v>1</v>
      </c>
      <c r="F244" s="83">
        <v>0</v>
      </c>
      <c r="G244" s="83">
        <v>1</v>
      </c>
      <c r="H244" s="65">
        <v>46274</v>
      </c>
      <c r="I244" s="83" t="s">
        <v>841</v>
      </c>
      <c r="J244" s="31">
        <v>516309050926344</v>
      </c>
      <c r="K244" s="561" t="s">
        <v>848</v>
      </c>
      <c r="L244" s="163" t="s">
        <v>2958</v>
      </c>
      <c r="M244" s="39" t="s">
        <v>2959</v>
      </c>
      <c r="N244" s="94" t="s">
        <v>23</v>
      </c>
      <c r="O244" s="178">
        <f>H244+1</f>
        <v>46275</v>
      </c>
      <c r="P244" s="27" t="s">
        <v>2947</v>
      </c>
      <c r="Q244" s="94" t="s">
        <v>23</v>
      </c>
      <c r="R244" s="65">
        <v>46275</v>
      </c>
      <c r="S244" s="151" t="s">
        <v>24</v>
      </c>
      <c r="T244" s="18" t="s">
        <v>32</v>
      </c>
      <c r="U244" s="151" t="s">
        <v>28</v>
      </c>
      <c r="V244" s="28"/>
    </row>
    <row r="245" ht="14.5" customHeight="1" spans="1:22">
      <c r="A245" s="83">
        <v>246</v>
      </c>
      <c r="B245" s="83" t="s">
        <v>19</v>
      </c>
      <c r="C245" s="83" t="s">
        <v>84</v>
      </c>
      <c r="D245" s="151">
        <v>6000064634</v>
      </c>
      <c r="E245" s="83">
        <v>4</v>
      </c>
      <c r="F245" s="83">
        <v>4</v>
      </c>
      <c r="G245" s="83">
        <v>0</v>
      </c>
      <c r="H245" s="65">
        <v>46274</v>
      </c>
      <c r="I245" s="83" t="s">
        <v>841</v>
      </c>
      <c r="J245" s="31" t="s">
        <v>979</v>
      </c>
      <c r="K245" s="67" t="s">
        <v>22</v>
      </c>
      <c r="L245" s="571" t="s">
        <v>22</v>
      </c>
      <c r="M245" s="28"/>
      <c r="N245" s="94" t="s">
        <v>23</v>
      </c>
      <c r="O245" s="31"/>
      <c r="P245" s="28"/>
      <c r="Q245" s="94" t="s">
        <v>23</v>
      </c>
      <c r="R245" s="28"/>
      <c r="S245" s="151" t="s">
        <v>24</v>
      </c>
      <c r="T245" s="151" t="s">
        <v>22</v>
      </c>
      <c r="U245" s="151" t="s">
        <v>22</v>
      </c>
      <c r="V245" s="28"/>
    </row>
    <row r="246" ht="25" customHeight="1" spans="1:22">
      <c r="A246" s="83">
        <v>247</v>
      </c>
      <c r="B246" s="83" t="s">
        <v>19</v>
      </c>
      <c r="C246" s="83" t="s">
        <v>84</v>
      </c>
      <c r="D246" s="151">
        <v>6000064634</v>
      </c>
      <c r="E246" s="83">
        <v>1</v>
      </c>
      <c r="F246" s="83">
        <v>0</v>
      </c>
      <c r="G246" s="83">
        <v>1</v>
      </c>
      <c r="H246" s="65">
        <v>46274</v>
      </c>
      <c r="I246" s="83" t="s">
        <v>841</v>
      </c>
      <c r="J246" s="31">
        <v>516309050926349</v>
      </c>
      <c r="K246" s="564" t="s">
        <v>980</v>
      </c>
      <c r="L246" s="67" t="s">
        <v>2989</v>
      </c>
      <c r="M246" s="28" t="s">
        <v>2990</v>
      </c>
      <c r="N246" s="94" t="s">
        <v>23</v>
      </c>
      <c r="O246" s="178">
        <f>H246+1</f>
        <v>46275</v>
      </c>
      <c r="P246" s="578" t="s">
        <v>2991</v>
      </c>
      <c r="Q246" s="94" t="s">
        <v>23</v>
      </c>
      <c r="R246" s="65">
        <v>46275</v>
      </c>
      <c r="S246" s="151" t="s">
        <v>24</v>
      </c>
      <c r="T246" s="18" t="s">
        <v>981</v>
      </c>
      <c r="U246" s="151" t="s">
        <v>28</v>
      </c>
      <c r="V246" s="28"/>
    </row>
    <row r="247" ht="25" customHeight="1" spans="1:22">
      <c r="A247" s="83">
        <v>248</v>
      </c>
      <c r="B247" s="83" t="s">
        <v>19</v>
      </c>
      <c r="C247" s="83" t="s">
        <v>84</v>
      </c>
      <c r="D247" s="151">
        <v>6000064634</v>
      </c>
      <c r="E247" s="83">
        <v>1</v>
      </c>
      <c r="F247" s="83">
        <v>0</v>
      </c>
      <c r="G247" s="83">
        <v>1</v>
      </c>
      <c r="H247" s="65">
        <v>46274</v>
      </c>
      <c r="I247" s="83" t="s">
        <v>841</v>
      </c>
      <c r="J247" s="31">
        <v>516309050926350</v>
      </c>
      <c r="K247" s="561" t="s">
        <v>848</v>
      </c>
      <c r="L247" s="163" t="s">
        <v>2958</v>
      </c>
      <c r="M247" s="39" t="s">
        <v>2853</v>
      </c>
      <c r="N247" s="94" t="s">
        <v>23</v>
      </c>
      <c r="O247" s="178">
        <f>H247+1</f>
        <v>46275</v>
      </c>
      <c r="P247" s="27" t="s">
        <v>2947</v>
      </c>
      <c r="Q247" s="94" t="s">
        <v>23</v>
      </c>
      <c r="R247" s="65">
        <v>46275</v>
      </c>
      <c r="S247" s="151" t="s">
        <v>24</v>
      </c>
      <c r="T247" s="18" t="s">
        <v>32</v>
      </c>
      <c r="U247" s="151" t="s">
        <v>28</v>
      </c>
      <c r="V247" s="28"/>
    </row>
    <row r="248" ht="14.5" customHeight="1" spans="1:22">
      <c r="A248" s="83">
        <v>249</v>
      </c>
      <c r="B248" s="83" t="s">
        <v>19</v>
      </c>
      <c r="C248" s="83" t="s">
        <v>84</v>
      </c>
      <c r="D248" s="151">
        <v>6000064634</v>
      </c>
      <c r="E248" s="83">
        <v>2</v>
      </c>
      <c r="F248" s="83">
        <v>2</v>
      </c>
      <c r="G248" s="83">
        <v>0</v>
      </c>
      <c r="H248" s="65">
        <v>46274</v>
      </c>
      <c r="I248" s="83" t="s">
        <v>841</v>
      </c>
      <c r="J248" s="31" t="s">
        <v>982</v>
      </c>
      <c r="K248" s="67" t="s">
        <v>22</v>
      </c>
      <c r="L248" s="571" t="s">
        <v>22</v>
      </c>
      <c r="M248" s="28"/>
      <c r="N248" s="94" t="s">
        <v>23</v>
      </c>
      <c r="O248" s="31"/>
      <c r="P248" s="28"/>
      <c r="Q248" s="94" t="s">
        <v>23</v>
      </c>
      <c r="R248" s="28"/>
      <c r="S248" s="151" t="s">
        <v>24</v>
      </c>
      <c r="T248" s="151" t="s">
        <v>22</v>
      </c>
      <c r="U248" s="151" t="s">
        <v>22</v>
      </c>
      <c r="V248" s="28"/>
    </row>
    <row r="249" ht="25" customHeight="1" spans="1:22">
      <c r="A249" s="83">
        <v>250</v>
      </c>
      <c r="B249" s="83" t="s">
        <v>19</v>
      </c>
      <c r="C249" s="83" t="s">
        <v>84</v>
      </c>
      <c r="D249" s="151">
        <v>6000064634</v>
      </c>
      <c r="E249" s="83">
        <v>1</v>
      </c>
      <c r="F249" s="83">
        <v>0</v>
      </c>
      <c r="G249" s="83">
        <v>1</v>
      </c>
      <c r="H249" s="65">
        <v>46274</v>
      </c>
      <c r="I249" s="83" t="s">
        <v>841</v>
      </c>
      <c r="J249" s="31">
        <v>516309050926353</v>
      </c>
      <c r="K249" s="564" t="s">
        <v>963</v>
      </c>
      <c r="L249" s="163" t="s">
        <v>2960</v>
      </c>
      <c r="M249" s="67" t="s">
        <v>2952</v>
      </c>
      <c r="N249" s="94" t="s">
        <v>23</v>
      </c>
      <c r="O249" s="178">
        <f>H249+1</f>
        <v>46275</v>
      </c>
      <c r="P249" s="27" t="s">
        <v>2961</v>
      </c>
      <c r="Q249" s="94" t="s">
        <v>23</v>
      </c>
      <c r="R249" s="65">
        <v>46275</v>
      </c>
      <c r="S249" s="151" t="s">
        <v>24</v>
      </c>
      <c r="T249" s="18" t="s">
        <v>32</v>
      </c>
      <c r="U249" s="151" t="s">
        <v>28</v>
      </c>
      <c r="V249" s="28"/>
    </row>
    <row r="250" ht="14.5" customHeight="1" spans="1:22">
      <c r="A250" s="83">
        <v>251</v>
      </c>
      <c r="B250" s="83" t="s">
        <v>19</v>
      </c>
      <c r="C250" s="83" t="s">
        <v>84</v>
      </c>
      <c r="D250" s="151">
        <v>6000050678</v>
      </c>
      <c r="E250" s="83">
        <v>5</v>
      </c>
      <c r="F250" s="83">
        <v>5</v>
      </c>
      <c r="G250" s="83">
        <v>0</v>
      </c>
      <c r="H250" s="65">
        <v>46274</v>
      </c>
      <c r="I250" s="83" t="s">
        <v>924</v>
      </c>
      <c r="J250" s="31" t="s">
        <v>983</v>
      </c>
      <c r="K250" s="67" t="s">
        <v>22</v>
      </c>
      <c r="L250" s="571" t="s">
        <v>22</v>
      </c>
      <c r="M250" s="28"/>
      <c r="N250" s="94" t="s">
        <v>23</v>
      </c>
      <c r="O250" s="31"/>
      <c r="P250" s="28"/>
      <c r="Q250" s="94" t="s">
        <v>23</v>
      </c>
      <c r="R250" s="28"/>
      <c r="S250" s="151" t="s">
        <v>24</v>
      </c>
      <c r="T250" s="151" t="s">
        <v>22</v>
      </c>
      <c r="U250" s="151" t="s">
        <v>22</v>
      </c>
      <c r="V250" s="28"/>
    </row>
    <row r="251" ht="25" customHeight="1" spans="1:22">
      <c r="A251" s="83">
        <v>252</v>
      </c>
      <c r="B251" s="83" t="s">
        <v>19</v>
      </c>
      <c r="C251" s="83" t="s">
        <v>84</v>
      </c>
      <c r="D251" s="151">
        <v>6000050678</v>
      </c>
      <c r="E251" s="83">
        <v>1</v>
      </c>
      <c r="F251" s="83">
        <v>0</v>
      </c>
      <c r="G251" s="83">
        <v>1</v>
      </c>
      <c r="H251" s="65">
        <v>46274</v>
      </c>
      <c r="I251" s="83" t="s">
        <v>924</v>
      </c>
      <c r="J251" s="31">
        <v>516314050926112</v>
      </c>
      <c r="K251" s="564" t="s">
        <v>829</v>
      </c>
      <c r="L251" s="163" t="s">
        <v>2960</v>
      </c>
      <c r="M251" s="67" t="s">
        <v>2952</v>
      </c>
      <c r="N251" s="94" t="s">
        <v>23</v>
      </c>
      <c r="O251" s="178">
        <f>H251+1</f>
        <v>46275</v>
      </c>
      <c r="P251" s="27" t="s">
        <v>2961</v>
      </c>
      <c r="Q251" s="94" t="s">
        <v>23</v>
      </c>
      <c r="R251" s="65">
        <v>46275</v>
      </c>
      <c r="S251" s="151" t="s">
        <v>24</v>
      </c>
      <c r="T251" s="18" t="s">
        <v>32</v>
      </c>
      <c r="U251" s="151" t="s">
        <v>28</v>
      </c>
      <c r="V251" s="28"/>
    </row>
    <row r="252" ht="14.5" customHeight="1" spans="1:22">
      <c r="A252" s="83">
        <v>253</v>
      </c>
      <c r="B252" s="83" t="s">
        <v>19</v>
      </c>
      <c r="C252" s="83" t="s">
        <v>84</v>
      </c>
      <c r="D252" s="151">
        <v>6000050678</v>
      </c>
      <c r="E252" s="83">
        <v>1</v>
      </c>
      <c r="F252" s="83">
        <v>1</v>
      </c>
      <c r="G252" s="83">
        <v>0</v>
      </c>
      <c r="H252" s="65">
        <v>46274</v>
      </c>
      <c r="I252" s="83" t="s">
        <v>924</v>
      </c>
      <c r="J252" s="31">
        <v>516314050926113</v>
      </c>
      <c r="K252" s="67" t="s">
        <v>22</v>
      </c>
      <c r="L252" s="571" t="s">
        <v>22</v>
      </c>
      <c r="M252" s="28"/>
      <c r="N252" s="94" t="s">
        <v>23</v>
      </c>
      <c r="O252" s="31"/>
      <c r="P252" s="28"/>
      <c r="Q252" s="94" t="s">
        <v>23</v>
      </c>
      <c r="R252" s="28"/>
      <c r="S252" s="151" t="s">
        <v>24</v>
      </c>
      <c r="T252" s="151" t="s">
        <v>22</v>
      </c>
      <c r="U252" s="151" t="s">
        <v>22</v>
      </c>
      <c r="V252" s="28"/>
    </row>
    <row r="253" ht="14.5" customHeight="1" spans="1:22">
      <c r="A253" s="83">
        <v>254</v>
      </c>
      <c r="B253" s="83" t="s">
        <v>19</v>
      </c>
      <c r="C253" s="83" t="s">
        <v>84</v>
      </c>
      <c r="D253" s="151">
        <v>6000050678</v>
      </c>
      <c r="E253" s="83">
        <v>1</v>
      </c>
      <c r="F253" s="83">
        <v>0</v>
      </c>
      <c r="G253" s="83">
        <v>1</v>
      </c>
      <c r="H253" s="65">
        <v>46274</v>
      </c>
      <c r="I253" s="83" t="s">
        <v>924</v>
      </c>
      <c r="J253" s="31">
        <v>516314050926114</v>
      </c>
      <c r="K253" s="564" t="s">
        <v>950</v>
      </c>
      <c r="L253" s="67" t="s">
        <v>2980</v>
      </c>
      <c r="M253" s="67" t="s">
        <v>2981</v>
      </c>
      <c r="N253" s="94" t="s">
        <v>23</v>
      </c>
      <c r="O253" s="178">
        <f>H253+1</f>
        <v>46275</v>
      </c>
      <c r="P253" s="67" t="s">
        <v>2969</v>
      </c>
      <c r="Q253" s="94" t="s">
        <v>23</v>
      </c>
      <c r="R253" s="65">
        <v>46275</v>
      </c>
      <c r="S253" s="151" t="s">
        <v>24</v>
      </c>
      <c r="T253" s="18" t="s">
        <v>927</v>
      </c>
      <c r="U253" s="151" t="s">
        <v>28</v>
      </c>
      <c r="V253" s="28"/>
    </row>
    <row r="254" ht="14.5" customHeight="1" spans="1:22">
      <c r="A254" s="83">
        <v>255</v>
      </c>
      <c r="B254" s="83" t="s">
        <v>19</v>
      </c>
      <c r="C254" s="83" t="s">
        <v>84</v>
      </c>
      <c r="D254" s="151">
        <v>6000064634</v>
      </c>
      <c r="E254" s="83">
        <v>8</v>
      </c>
      <c r="F254" s="83">
        <v>8</v>
      </c>
      <c r="G254" s="83">
        <v>0</v>
      </c>
      <c r="H254" s="65">
        <v>46275</v>
      </c>
      <c r="I254" s="83" t="s">
        <v>841</v>
      </c>
      <c r="J254" s="31" t="s">
        <v>984</v>
      </c>
      <c r="K254" s="67" t="s">
        <v>22</v>
      </c>
      <c r="L254" s="571" t="s">
        <v>22</v>
      </c>
      <c r="M254" s="28"/>
      <c r="N254" s="94" t="s">
        <v>23</v>
      </c>
      <c r="O254" s="31"/>
      <c r="P254" s="28"/>
      <c r="Q254" s="94" t="s">
        <v>23</v>
      </c>
      <c r="R254" s="28"/>
      <c r="S254" s="151" t="s">
        <v>24</v>
      </c>
      <c r="T254" s="151" t="s">
        <v>22</v>
      </c>
      <c r="U254" s="151" t="s">
        <v>22</v>
      </c>
      <c r="V254" s="28"/>
    </row>
    <row r="255" ht="14.5" customHeight="1" spans="1:22">
      <c r="A255" s="83">
        <v>256</v>
      </c>
      <c r="B255" s="83" t="s">
        <v>19</v>
      </c>
      <c r="C255" s="83" t="s">
        <v>84</v>
      </c>
      <c r="D255" s="151">
        <v>6000064634</v>
      </c>
      <c r="E255" s="83">
        <v>1</v>
      </c>
      <c r="F255" s="83">
        <v>0</v>
      </c>
      <c r="G255" s="83">
        <v>1</v>
      </c>
      <c r="H255" s="65">
        <v>46275</v>
      </c>
      <c r="I255" s="83" t="s">
        <v>841</v>
      </c>
      <c r="J255" s="31">
        <v>516309050926362</v>
      </c>
      <c r="K255" s="564" t="s">
        <v>985</v>
      </c>
      <c r="L255" s="67"/>
      <c r="M255" s="67" t="s">
        <v>2986</v>
      </c>
      <c r="N255" s="94" t="s">
        <v>23</v>
      </c>
      <c r="O255" s="178">
        <f>H255+1</f>
        <v>46276</v>
      </c>
      <c r="P255" s="27"/>
      <c r="Q255" s="94" t="s">
        <v>23</v>
      </c>
      <c r="R255" s="65">
        <v>46276</v>
      </c>
      <c r="S255" s="151" t="s">
        <v>24</v>
      </c>
      <c r="T255" s="18" t="s">
        <v>32</v>
      </c>
      <c r="U255" s="151" t="s">
        <v>28</v>
      </c>
      <c r="V255" s="28"/>
    </row>
    <row r="256" ht="14.5" customHeight="1" spans="1:22">
      <c r="A256" s="83">
        <v>257</v>
      </c>
      <c r="B256" s="83" t="s">
        <v>19</v>
      </c>
      <c r="C256" s="83" t="s">
        <v>84</v>
      </c>
      <c r="D256" s="151">
        <v>6000064634</v>
      </c>
      <c r="E256" s="83">
        <v>3</v>
      </c>
      <c r="F256" s="83">
        <v>3</v>
      </c>
      <c r="G256" s="83">
        <v>0</v>
      </c>
      <c r="H256" s="65">
        <v>46275</v>
      </c>
      <c r="I256" s="83" t="s">
        <v>841</v>
      </c>
      <c r="J256" s="31" t="s">
        <v>986</v>
      </c>
      <c r="K256" s="67" t="s">
        <v>22</v>
      </c>
      <c r="L256" s="571" t="s">
        <v>22</v>
      </c>
      <c r="M256" s="28"/>
      <c r="N256" s="94" t="s">
        <v>23</v>
      </c>
      <c r="O256" s="31"/>
      <c r="P256" s="28"/>
      <c r="Q256" s="94" t="s">
        <v>23</v>
      </c>
      <c r="R256" s="28"/>
      <c r="S256" s="151" t="s">
        <v>24</v>
      </c>
      <c r="T256" s="151" t="s">
        <v>22</v>
      </c>
      <c r="U256" s="151" t="s">
        <v>22</v>
      </c>
      <c r="V256" s="28"/>
    </row>
    <row r="257" ht="25" customHeight="1" spans="1:22">
      <c r="A257" s="83">
        <v>258</v>
      </c>
      <c r="B257" s="83" t="s">
        <v>19</v>
      </c>
      <c r="C257" s="83" t="s">
        <v>84</v>
      </c>
      <c r="D257" s="151">
        <v>6000064634</v>
      </c>
      <c r="E257" s="83">
        <v>1</v>
      </c>
      <c r="F257" s="83">
        <v>0</v>
      </c>
      <c r="G257" s="83">
        <v>1</v>
      </c>
      <c r="H257" s="65">
        <v>46275</v>
      </c>
      <c r="I257" s="83" t="s">
        <v>841</v>
      </c>
      <c r="J257" s="31">
        <v>516309050926366</v>
      </c>
      <c r="K257" s="561" t="s">
        <v>848</v>
      </c>
      <c r="L257" s="163" t="s">
        <v>2958</v>
      </c>
      <c r="M257" s="39" t="s">
        <v>2959</v>
      </c>
      <c r="N257" s="94" t="s">
        <v>23</v>
      </c>
      <c r="O257" s="178">
        <f>H257+1</f>
        <v>46276</v>
      </c>
      <c r="P257" s="27" t="s">
        <v>2947</v>
      </c>
      <c r="Q257" s="94" t="s">
        <v>23</v>
      </c>
      <c r="R257" s="65">
        <v>46276</v>
      </c>
      <c r="S257" s="151" t="s">
        <v>24</v>
      </c>
      <c r="T257" s="18" t="s">
        <v>32</v>
      </c>
      <c r="U257" s="151" t="s">
        <v>28</v>
      </c>
      <c r="V257" s="28"/>
    </row>
    <row r="258" ht="14.5" customHeight="1" spans="1:22">
      <c r="A258" s="83">
        <v>259</v>
      </c>
      <c r="B258" s="83" t="s">
        <v>19</v>
      </c>
      <c r="C258" s="83" t="s">
        <v>84</v>
      </c>
      <c r="D258" s="151">
        <v>6000064634</v>
      </c>
      <c r="E258" s="83">
        <v>10</v>
      </c>
      <c r="F258" s="83">
        <v>10</v>
      </c>
      <c r="G258" s="83">
        <v>0</v>
      </c>
      <c r="H258" s="65">
        <v>46275</v>
      </c>
      <c r="I258" s="83" t="s">
        <v>841</v>
      </c>
      <c r="J258" s="31" t="s">
        <v>987</v>
      </c>
      <c r="K258" s="67" t="s">
        <v>22</v>
      </c>
      <c r="L258" s="571" t="s">
        <v>22</v>
      </c>
      <c r="M258" s="28"/>
      <c r="N258" s="94" t="s">
        <v>23</v>
      </c>
      <c r="O258" s="31"/>
      <c r="P258" s="28"/>
      <c r="Q258" s="94" t="s">
        <v>23</v>
      </c>
      <c r="R258" s="28"/>
      <c r="S258" s="151" t="s">
        <v>24</v>
      </c>
      <c r="T258" s="151" t="s">
        <v>22</v>
      </c>
      <c r="U258" s="151" t="s">
        <v>22</v>
      </c>
      <c r="V258" s="28"/>
    </row>
    <row r="259" ht="25" customHeight="1" spans="1:22">
      <c r="A259" s="83">
        <v>260</v>
      </c>
      <c r="B259" s="83" t="s">
        <v>19</v>
      </c>
      <c r="C259" s="83" t="s">
        <v>84</v>
      </c>
      <c r="D259" s="151">
        <v>6000064634</v>
      </c>
      <c r="E259" s="83">
        <v>1</v>
      </c>
      <c r="F259" s="83">
        <v>0</v>
      </c>
      <c r="G259" s="83">
        <v>1</v>
      </c>
      <c r="H259" s="65">
        <v>46275</v>
      </c>
      <c r="I259" s="83" t="s">
        <v>841</v>
      </c>
      <c r="J259" s="31">
        <v>516309050926377</v>
      </c>
      <c r="K259" s="561" t="s">
        <v>848</v>
      </c>
      <c r="L259" s="163" t="s">
        <v>2958</v>
      </c>
      <c r="M259" s="39" t="s">
        <v>2959</v>
      </c>
      <c r="N259" s="94" t="s">
        <v>23</v>
      </c>
      <c r="O259" s="178">
        <f>H259+1</f>
        <v>46276</v>
      </c>
      <c r="P259" s="27" t="s">
        <v>2947</v>
      </c>
      <c r="Q259" s="94" t="s">
        <v>23</v>
      </c>
      <c r="R259" s="65">
        <v>46276</v>
      </c>
      <c r="S259" s="151" t="s">
        <v>24</v>
      </c>
      <c r="T259" s="18" t="s">
        <v>32</v>
      </c>
      <c r="U259" s="151" t="s">
        <v>28</v>
      </c>
      <c r="V259" s="28"/>
    </row>
    <row r="260" ht="14.5" customHeight="1" spans="1:22">
      <c r="A260" s="83">
        <v>261</v>
      </c>
      <c r="B260" s="83" t="s">
        <v>19</v>
      </c>
      <c r="C260" s="83" t="s">
        <v>84</v>
      </c>
      <c r="D260" s="151">
        <v>6000064634</v>
      </c>
      <c r="E260" s="83">
        <v>2</v>
      </c>
      <c r="F260" s="83">
        <v>2</v>
      </c>
      <c r="G260" s="83">
        <v>0</v>
      </c>
      <c r="H260" s="65">
        <v>46275</v>
      </c>
      <c r="I260" s="83" t="s">
        <v>841</v>
      </c>
      <c r="J260" s="31" t="s">
        <v>988</v>
      </c>
      <c r="K260" s="67" t="s">
        <v>22</v>
      </c>
      <c r="L260" s="571" t="s">
        <v>22</v>
      </c>
      <c r="M260" s="28"/>
      <c r="N260" s="94" t="s">
        <v>23</v>
      </c>
      <c r="O260" s="31"/>
      <c r="P260" s="28"/>
      <c r="Q260" s="94" t="s">
        <v>23</v>
      </c>
      <c r="R260" s="28"/>
      <c r="S260" s="151" t="s">
        <v>24</v>
      </c>
      <c r="T260" s="151" t="s">
        <v>22</v>
      </c>
      <c r="U260" s="151" t="s">
        <v>22</v>
      </c>
      <c r="V260" s="28"/>
    </row>
    <row r="261" ht="14.5" customHeight="1" spans="1:22">
      <c r="A261" s="83">
        <v>262</v>
      </c>
      <c r="B261" s="83" t="s">
        <v>19</v>
      </c>
      <c r="C261" s="83" t="s">
        <v>84</v>
      </c>
      <c r="D261" s="151">
        <v>6000064634</v>
      </c>
      <c r="E261" s="83">
        <v>2</v>
      </c>
      <c r="F261" s="83">
        <v>2</v>
      </c>
      <c r="G261" s="83">
        <v>0</v>
      </c>
      <c r="H261" s="65">
        <v>46276</v>
      </c>
      <c r="I261" s="83" t="s">
        <v>841</v>
      </c>
      <c r="J261" s="31" t="s">
        <v>989</v>
      </c>
      <c r="K261" s="67" t="s">
        <v>22</v>
      </c>
      <c r="L261" s="571" t="s">
        <v>22</v>
      </c>
      <c r="M261" s="28"/>
      <c r="N261" s="94" t="s">
        <v>23</v>
      </c>
      <c r="O261" s="31"/>
      <c r="P261" s="28"/>
      <c r="Q261" s="94" t="s">
        <v>23</v>
      </c>
      <c r="R261" s="28"/>
      <c r="S261" s="151" t="s">
        <v>24</v>
      </c>
      <c r="T261" s="151" t="s">
        <v>22</v>
      </c>
      <c r="U261" s="151" t="s">
        <v>22</v>
      </c>
      <c r="V261" s="28"/>
    </row>
    <row r="262" ht="25" customHeight="1" spans="1:22">
      <c r="A262" s="83">
        <v>263</v>
      </c>
      <c r="B262" s="83" t="s">
        <v>19</v>
      </c>
      <c r="C262" s="83" t="s">
        <v>84</v>
      </c>
      <c r="D262" s="151">
        <v>6000064634</v>
      </c>
      <c r="E262" s="83">
        <v>1</v>
      </c>
      <c r="F262" s="83">
        <v>0</v>
      </c>
      <c r="G262" s="83">
        <v>1</v>
      </c>
      <c r="H262" s="65">
        <v>46276</v>
      </c>
      <c r="I262" s="83" t="s">
        <v>841</v>
      </c>
      <c r="J262" s="31">
        <v>516309050926382</v>
      </c>
      <c r="K262" s="561" t="s">
        <v>848</v>
      </c>
      <c r="L262" s="163" t="s">
        <v>2958</v>
      </c>
      <c r="M262" s="39" t="s">
        <v>2959</v>
      </c>
      <c r="N262" s="94" t="s">
        <v>23</v>
      </c>
      <c r="O262" s="178">
        <f>H262+1</f>
        <v>46277</v>
      </c>
      <c r="P262" s="27" t="s">
        <v>2875</v>
      </c>
      <c r="Q262" s="94" t="s">
        <v>23</v>
      </c>
      <c r="R262" s="65">
        <v>46277</v>
      </c>
      <c r="S262" s="151" t="s">
        <v>24</v>
      </c>
      <c r="T262" s="18" t="s">
        <v>32</v>
      </c>
      <c r="U262" s="151" t="s">
        <v>28</v>
      </c>
      <c r="V262" s="28"/>
    </row>
    <row r="263" ht="14.5" customHeight="1" spans="1:22">
      <c r="A263" s="83">
        <v>263</v>
      </c>
      <c r="B263" s="83" t="s">
        <v>19</v>
      </c>
      <c r="C263" s="83" t="s">
        <v>84</v>
      </c>
      <c r="D263" s="151">
        <v>6000064634</v>
      </c>
      <c r="E263" s="83">
        <v>5</v>
      </c>
      <c r="F263" s="83">
        <v>5</v>
      </c>
      <c r="G263" s="83">
        <v>0</v>
      </c>
      <c r="H263" s="65">
        <v>46276</v>
      </c>
      <c r="I263" s="83" t="s">
        <v>841</v>
      </c>
      <c r="J263" s="31" t="s">
        <v>990</v>
      </c>
      <c r="K263" s="28" t="s">
        <v>22</v>
      </c>
      <c r="L263" s="571" t="s">
        <v>22</v>
      </c>
      <c r="M263" s="28"/>
      <c r="N263" s="94" t="s">
        <v>23</v>
      </c>
      <c r="O263" s="28"/>
      <c r="P263" s="28"/>
      <c r="Q263" s="94" t="s">
        <v>23</v>
      </c>
      <c r="R263" s="28"/>
      <c r="S263" s="151" t="s">
        <v>24</v>
      </c>
      <c r="T263" s="151" t="s">
        <v>22</v>
      </c>
      <c r="U263" s="151" t="s">
        <v>22</v>
      </c>
      <c r="V263" s="28"/>
    </row>
    <row r="264" ht="25" customHeight="1" spans="1:22">
      <c r="A264" s="83">
        <v>267</v>
      </c>
      <c r="B264" s="83" t="s">
        <v>19</v>
      </c>
      <c r="C264" s="83" t="s">
        <v>84</v>
      </c>
      <c r="D264" s="151">
        <v>6000064634</v>
      </c>
      <c r="E264" s="31">
        <v>1</v>
      </c>
      <c r="F264" s="31">
        <v>0</v>
      </c>
      <c r="G264" s="31">
        <v>1</v>
      </c>
      <c r="H264" s="65">
        <v>46276</v>
      </c>
      <c r="I264" s="83" t="s">
        <v>841</v>
      </c>
      <c r="J264" s="31">
        <v>516309050926388</v>
      </c>
      <c r="K264" s="564" t="s">
        <v>991</v>
      </c>
      <c r="L264" s="39" t="s">
        <v>2948</v>
      </c>
      <c r="M264" s="67" t="s">
        <v>2949</v>
      </c>
      <c r="N264" s="94" t="s">
        <v>23</v>
      </c>
      <c r="O264" s="178">
        <f>H264+1</f>
        <v>46277</v>
      </c>
      <c r="P264" s="67" t="s">
        <v>2950</v>
      </c>
      <c r="Q264" s="94" t="s">
        <v>23</v>
      </c>
      <c r="R264" s="65">
        <v>46277</v>
      </c>
      <c r="S264" s="151" t="s">
        <v>24</v>
      </c>
      <c r="T264" s="18" t="s">
        <v>828</v>
      </c>
      <c r="U264" s="18" t="s">
        <v>453</v>
      </c>
      <c r="V264" s="28"/>
    </row>
    <row r="265" ht="14.5" customHeight="1" spans="1:22">
      <c r="A265" s="83">
        <v>264</v>
      </c>
      <c r="B265" s="83" t="s">
        <v>19</v>
      </c>
      <c r="C265" s="83" t="s">
        <v>84</v>
      </c>
      <c r="D265" s="151">
        <v>6000064634</v>
      </c>
      <c r="E265" s="31">
        <v>10</v>
      </c>
      <c r="F265" s="31">
        <v>10</v>
      </c>
      <c r="G265" s="31">
        <v>0</v>
      </c>
      <c r="H265" s="65">
        <v>46276</v>
      </c>
      <c r="I265" s="83" t="s">
        <v>841</v>
      </c>
      <c r="J265" s="31" t="s">
        <v>992</v>
      </c>
      <c r="K265" s="324" t="s">
        <v>22</v>
      </c>
      <c r="L265" s="571" t="s">
        <v>22</v>
      </c>
      <c r="M265" s="28"/>
      <c r="N265" s="94" t="s">
        <v>23</v>
      </c>
      <c r="O265" s="31"/>
      <c r="P265" s="28"/>
      <c r="Q265" s="94" t="s">
        <v>23</v>
      </c>
      <c r="R265" s="28"/>
      <c r="S265" s="151" t="s">
        <v>24</v>
      </c>
      <c r="T265" s="151" t="s">
        <v>22</v>
      </c>
      <c r="U265" s="151" t="s">
        <v>22</v>
      </c>
      <c r="V265" s="28"/>
    </row>
    <row r="266" ht="37.5" customHeight="1" spans="1:22">
      <c r="A266" s="83">
        <v>265</v>
      </c>
      <c r="B266" s="83" t="s">
        <v>19</v>
      </c>
      <c r="C266" s="83" t="s">
        <v>84</v>
      </c>
      <c r="D266" s="151">
        <v>6000064634</v>
      </c>
      <c r="E266" s="31">
        <v>1</v>
      </c>
      <c r="F266" s="31">
        <v>0</v>
      </c>
      <c r="G266" s="31">
        <v>1</v>
      </c>
      <c r="H266" s="65">
        <v>46276</v>
      </c>
      <c r="I266" s="83" t="s">
        <v>841</v>
      </c>
      <c r="J266" s="31">
        <v>516309050926393</v>
      </c>
      <c r="K266" s="564" t="s">
        <v>993</v>
      </c>
      <c r="L266" s="163" t="s">
        <v>2992</v>
      </c>
      <c r="M266" s="575" t="s">
        <v>2993</v>
      </c>
      <c r="N266" s="94" t="s">
        <v>23</v>
      </c>
      <c r="O266" s="178">
        <f>H266+1</f>
        <v>46277</v>
      </c>
      <c r="P266" s="27" t="s">
        <v>2994</v>
      </c>
      <c r="Q266" s="94" t="s">
        <v>23</v>
      </c>
      <c r="R266" s="569">
        <v>46277</v>
      </c>
      <c r="S266" s="151" t="s">
        <v>24</v>
      </c>
      <c r="T266" s="553" t="s">
        <v>994</v>
      </c>
      <c r="U266" s="553" t="s">
        <v>453</v>
      </c>
      <c r="V266" s="575"/>
    </row>
    <row r="267" ht="14.5" customHeight="1" spans="1:22">
      <c r="A267" s="83">
        <v>269</v>
      </c>
      <c r="B267" s="83" t="s">
        <v>19</v>
      </c>
      <c r="C267" s="83" t="s">
        <v>84</v>
      </c>
      <c r="D267" s="151">
        <v>6000064634</v>
      </c>
      <c r="E267" s="31">
        <v>2</v>
      </c>
      <c r="F267" s="31">
        <v>2</v>
      </c>
      <c r="G267" s="31">
        <v>0</v>
      </c>
      <c r="H267" s="65">
        <v>46276</v>
      </c>
      <c r="I267" s="83" t="s">
        <v>841</v>
      </c>
      <c r="J267" s="31" t="s">
        <v>995</v>
      </c>
      <c r="K267" s="28" t="s">
        <v>22</v>
      </c>
      <c r="L267" s="571" t="s">
        <v>22</v>
      </c>
      <c r="M267" s="28"/>
      <c r="N267" s="94" t="s">
        <v>23</v>
      </c>
      <c r="O267" s="31"/>
      <c r="P267" s="28"/>
      <c r="Q267" s="94" t="s">
        <v>23</v>
      </c>
      <c r="R267" s="28"/>
      <c r="S267" s="151" t="s">
        <v>24</v>
      </c>
      <c r="T267" s="151" t="s">
        <v>22</v>
      </c>
      <c r="U267" s="151" t="s">
        <v>22</v>
      </c>
      <c r="V267" s="28"/>
    </row>
    <row r="268" ht="14.5" customHeight="1" spans="1:22">
      <c r="A268" s="83">
        <v>270</v>
      </c>
      <c r="B268" s="83" t="s">
        <v>19</v>
      </c>
      <c r="C268" s="83" t="s">
        <v>84</v>
      </c>
      <c r="D268" s="151">
        <v>6000064637</v>
      </c>
      <c r="E268" s="31">
        <v>11</v>
      </c>
      <c r="F268" s="31">
        <v>11</v>
      </c>
      <c r="G268" s="31">
        <v>0</v>
      </c>
      <c r="H268" s="65">
        <v>46276</v>
      </c>
      <c r="I268" s="83" t="s">
        <v>839</v>
      </c>
      <c r="J268" s="83" t="s">
        <v>996</v>
      </c>
      <c r="K268" s="28" t="s">
        <v>22</v>
      </c>
      <c r="L268" s="571" t="s">
        <v>22</v>
      </c>
      <c r="M268" s="28"/>
      <c r="N268" s="94" t="s">
        <v>23</v>
      </c>
      <c r="O268" s="31"/>
      <c r="P268" s="28"/>
      <c r="Q268" s="94" t="s">
        <v>23</v>
      </c>
      <c r="R268" s="28"/>
      <c r="S268" s="151" t="s">
        <v>24</v>
      </c>
      <c r="T268" s="151" t="s">
        <v>22</v>
      </c>
      <c r="U268" s="151" t="s">
        <v>22</v>
      </c>
      <c r="V268" s="28"/>
    </row>
    <row r="269" ht="14.5" customHeight="1" spans="1:22">
      <c r="A269" s="83">
        <v>271</v>
      </c>
      <c r="B269" s="83" t="s">
        <v>19</v>
      </c>
      <c r="C269" s="83" t="s">
        <v>84</v>
      </c>
      <c r="D269" s="151">
        <v>6000064637</v>
      </c>
      <c r="E269" s="31">
        <v>1</v>
      </c>
      <c r="F269" s="31">
        <v>0</v>
      </c>
      <c r="G269" s="31">
        <v>1</v>
      </c>
      <c r="H269" s="65">
        <v>46276</v>
      </c>
      <c r="I269" s="83" t="s">
        <v>839</v>
      </c>
      <c r="J269" s="31">
        <v>516313050926264</v>
      </c>
      <c r="K269" s="564" t="s">
        <v>827</v>
      </c>
      <c r="L269" s="28" t="s">
        <v>2953</v>
      </c>
      <c r="M269" s="163" t="s">
        <v>2954</v>
      </c>
      <c r="N269" s="94" t="s">
        <v>23</v>
      </c>
      <c r="O269" s="178">
        <f>H269+1</f>
        <v>46277</v>
      </c>
      <c r="P269" s="67" t="s">
        <v>2955</v>
      </c>
      <c r="Q269" s="94" t="s">
        <v>23</v>
      </c>
      <c r="R269" s="65">
        <v>46277</v>
      </c>
      <c r="S269" s="151" t="s">
        <v>24</v>
      </c>
      <c r="T269" s="151" t="s">
        <v>833</v>
      </c>
      <c r="U269" s="31" t="s">
        <v>834</v>
      </c>
      <c r="V269" s="28"/>
    </row>
    <row r="270" ht="14.5" customHeight="1" spans="1:22">
      <c r="A270" s="83">
        <v>272</v>
      </c>
      <c r="B270" s="83" t="s">
        <v>19</v>
      </c>
      <c r="C270" s="83" t="s">
        <v>84</v>
      </c>
      <c r="D270" s="151">
        <v>6000064637</v>
      </c>
      <c r="E270" s="31">
        <v>1</v>
      </c>
      <c r="F270" s="31">
        <v>1</v>
      </c>
      <c r="G270" s="31">
        <v>0</v>
      </c>
      <c r="H270" s="65">
        <v>46276</v>
      </c>
      <c r="I270" s="83" t="s">
        <v>839</v>
      </c>
      <c r="J270" s="31">
        <v>516313050926265</v>
      </c>
      <c r="K270" s="28" t="s">
        <v>22</v>
      </c>
      <c r="L270" s="571" t="s">
        <v>22</v>
      </c>
      <c r="M270" s="28"/>
      <c r="N270" s="94" t="s">
        <v>23</v>
      </c>
      <c r="O270" s="31"/>
      <c r="P270" s="28"/>
      <c r="Q270" s="94" t="s">
        <v>23</v>
      </c>
      <c r="R270" s="28"/>
      <c r="S270" s="151" t="s">
        <v>24</v>
      </c>
      <c r="T270" s="151" t="s">
        <v>22</v>
      </c>
      <c r="U270" s="151" t="s">
        <v>22</v>
      </c>
      <c r="V270" s="28"/>
    </row>
    <row r="271" ht="14.5" customHeight="1" spans="1:22">
      <c r="A271" s="83">
        <v>273</v>
      </c>
      <c r="B271" s="83" t="s">
        <v>19</v>
      </c>
      <c r="C271" s="83" t="s">
        <v>84</v>
      </c>
      <c r="D271" s="151">
        <v>6000064637</v>
      </c>
      <c r="E271" s="31">
        <v>1</v>
      </c>
      <c r="F271" s="31">
        <v>0</v>
      </c>
      <c r="G271" s="31">
        <v>1</v>
      </c>
      <c r="H271" s="65">
        <v>46276</v>
      </c>
      <c r="I271" s="83" t="s">
        <v>839</v>
      </c>
      <c r="J271" s="31">
        <v>516313050926266</v>
      </c>
      <c r="K271" s="110" t="s">
        <v>997</v>
      </c>
      <c r="L271" s="27" t="s">
        <v>2942</v>
      </c>
      <c r="M271" s="28" t="s">
        <v>2995</v>
      </c>
      <c r="N271" s="94" t="s">
        <v>23</v>
      </c>
      <c r="O271" s="178">
        <f>H271+1</f>
        <v>46277</v>
      </c>
      <c r="P271" s="27" t="s">
        <v>2996</v>
      </c>
      <c r="Q271" s="94" t="s">
        <v>23</v>
      </c>
      <c r="R271" s="178">
        <v>46277</v>
      </c>
      <c r="S271" s="151" t="s">
        <v>24</v>
      </c>
      <c r="T271" s="151" t="s">
        <v>818</v>
      </c>
      <c r="U271" s="151" t="s">
        <v>819</v>
      </c>
      <c r="V271" s="28"/>
    </row>
    <row r="272" ht="14.5" customHeight="1" spans="1:22">
      <c r="A272" s="83">
        <v>274</v>
      </c>
      <c r="B272" s="83" t="s">
        <v>19</v>
      </c>
      <c r="C272" s="83" t="s">
        <v>84</v>
      </c>
      <c r="D272" s="151">
        <v>6000064637</v>
      </c>
      <c r="E272" s="31">
        <v>2</v>
      </c>
      <c r="F272" s="31">
        <v>2</v>
      </c>
      <c r="G272" s="31">
        <v>0</v>
      </c>
      <c r="H272" s="65">
        <v>46276</v>
      </c>
      <c r="I272" s="83" t="s">
        <v>839</v>
      </c>
      <c r="J272" s="31" t="s">
        <v>998</v>
      </c>
      <c r="K272" s="28" t="s">
        <v>22</v>
      </c>
      <c r="L272" s="571" t="s">
        <v>22</v>
      </c>
      <c r="M272" s="28"/>
      <c r="N272" s="94" t="s">
        <v>23</v>
      </c>
      <c r="O272" s="31"/>
      <c r="P272" s="28"/>
      <c r="Q272" s="94" t="s">
        <v>23</v>
      </c>
      <c r="R272" s="28"/>
      <c r="S272" s="151" t="s">
        <v>24</v>
      </c>
      <c r="T272" s="151" t="s">
        <v>22</v>
      </c>
      <c r="U272" s="151" t="s">
        <v>22</v>
      </c>
      <c r="V272" s="28"/>
    </row>
    <row r="273" ht="25" customHeight="1" spans="1:22">
      <c r="A273" s="83">
        <v>275</v>
      </c>
      <c r="B273" s="83" t="s">
        <v>19</v>
      </c>
      <c r="C273" s="83" t="s">
        <v>84</v>
      </c>
      <c r="D273" s="151">
        <v>6000064637</v>
      </c>
      <c r="E273" s="31">
        <v>1</v>
      </c>
      <c r="F273" s="31">
        <v>0</v>
      </c>
      <c r="G273" s="31">
        <v>1</v>
      </c>
      <c r="H273" s="65">
        <v>46276</v>
      </c>
      <c r="I273" s="83" t="s">
        <v>839</v>
      </c>
      <c r="J273" s="31">
        <v>516313050926269</v>
      </c>
      <c r="K273" s="564" t="s">
        <v>826</v>
      </c>
      <c r="L273" s="163" t="s">
        <v>2945</v>
      </c>
      <c r="M273" s="67" t="s">
        <v>2946</v>
      </c>
      <c r="N273" s="94" t="s">
        <v>23</v>
      </c>
      <c r="O273" s="178">
        <f>H273+1</f>
        <v>46277</v>
      </c>
      <c r="P273" s="27" t="s">
        <v>2947</v>
      </c>
      <c r="Q273" s="94" t="s">
        <v>23</v>
      </c>
      <c r="R273" s="65">
        <v>46277</v>
      </c>
      <c r="S273" s="151" t="s">
        <v>24</v>
      </c>
      <c r="T273" s="18" t="s">
        <v>32</v>
      </c>
      <c r="U273" s="151" t="s">
        <v>28</v>
      </c>
      <c r="V273" s="28"/>
    </row>
    <row r="274" ht="25" customHeight="1" spans="1:22">
      <c r="A274" s="83">
        <v>276</v>
      </c>
      <c r="B274" s="83" t="s">
        <v>19</v>
      </c>
      <c r="C274" s="83" t="s">
        <v>84</v>
      </c>
      <c r="D274" s="151">
        <v>6000064637</v>
      </c>
      <c r="E274" s="31">
        <v>1</v>
      </c>
      <c r="F274" s="31">
        <v>0</v>
      </c>
      <c r="G274" s="31">
        <v>1</v>
      </c>
      <c r="H274" s="65">
        <v>46276</v>
      </c>
      <c r="I274" s="83" t="s">
        <v>839</v>
      </c>
      <c r="J274" s="31">
        <v>516313050926270</v>
      </c>
      <c r="K274" s="564" t="s">
        <v>999</v>
      </c>
      <c r="L274" s="39" t="s">
        <v>2948</v>
      </c>
      <c r="M274" s="67" t="s">
        <v>2949</v>
      </c>
      <c r="N274" s="94" t="s">
        <v>23</v>
      </c>
      <c r="O274" s="178">
        <f>H274+1</f>
        <v>46277</v>
      </c>
      <c r="P274" s="67" t="s">
        <v>2950</v>
      </c>
      <c r="Q274" s="94" t="s">
        <v>23</v>
      </c>
      <c r="R274" s="65">
        <v>46277</v>
      </c>
      <c r="S274" s="151" t="s">
        <v>24</v>
      </c>
      <c r="T274" s="18" t="s">
        <v>828</v>
      </c>
      <c r="U274" s="18" t="s">
        <v>453</v>
      </c>
      <c r="V274" s="28"/>
    </row>
    <row r="275" ht="14.5" customHeight="1" spans="1:22">
      <c r="A275" s="83">
        <v>277</v>
      </c>
      <c r="B275" s="83" t="s">
        <v>19</v>
      </c>
      <c r="C275" s="83" t="s">
        <v>84</v>
      </c>
      <c r="D275" s="151">
        <v>6000064637</v>
      </c>
      <c r="E275" s="31">
        <v>2</v>
      </c>
      <c r="F275" s="31">
        <v>2</v>
      </c>
      <c r="G275" s="31">
        <v>0</v>
      </c>
      <c r="H275" s="65">
        <v>46276</v>
      </c>
      <c r="I275" s="83" t="s">
        <v>839</v>
      </c>
      <c r="J275" s="31" t="s">
        <v>1000</v>
      </c>
      <c r="K275" s="28" t="s">
        <v>22</v>
      </c>
      <c r="L275" s="571" t="s">
        <v>22</v>
      </c>
      <c r="M275" s="28"/>
      <c r="N275" s="94" t="s">
        <v>23</v>
      </c>
      <c r="O275" s="31"/>
      <c r="P275" s="28"/>
      <c r="Q275" s="94" t="s">
        <v>23</v>
      </c>
      <c r="R275" s="28"/>
      <c r="S275" s="151" t="s">
        <v>24</v>
      </c>
      <c r="T275" s="151" t="s">
        <v>22</v>
      </c>
      <c r="U275" s="151" t="s">
        <v>22</v>
      </c>
      <c r="V275" s="28"/>
    </row>
    <row r="276" ht="14.5" customHeight="1" spans="1:22">
      <c r="A276" s="83">
        <v>288</v>
      </c>
      <c r="B276" s="83" t="s">
        <v>19</v>
      </c>
      <c r="C276" s="83" t="s">
        <v>84</v>
      </c>
      <c r="D276" s="151">
        <v>6000054463</v>
      </c>
      <c r="E276" s="31">
        <v>1</v>
      </c>
      <c r="F276" s="31">
        <v>1</v>
      </c>
      <c r="G276" s="31">
        <v>0</v>
      </c>
      <c r="H276" s="65">
        <v>46277</v>
      </c>
      <c r="I276" s="83" t="s">
        <v>811</v>
      </c>
      <c r="J276" s="31">
        <v>516309050926069</v>
      </c>
      <c r="K276" s="28" t="s">
        <v>22</v>
      </c>
      <c r="L276" s="571" t="s">
        <v>22</v>
      </c>
      <c r="M276" s="28"/>
      <c r="O276" s="31"/>
      <c r="P276" s="28"/>
      <c r="Q276" s="94" t="s">
        <v>23</v>
      </c>
      <c r="R276" s="28"/>
      <c r="S276" s="151" t="s">
        <v>24</v>
      </c>
      <c r="T276" s="151" t="s">
        <v>22</v>
      </c>
      <c r="U276" s="151" t="s">
        <v>22</v>
      </c>
      <c r="V276" s="28"/>
    </row>
    <row r="277" ht="25" customHeight="1" spans="1:22">
      <c r="A277" s="83">
        <v>289</v>
      </c>
      <c r="B277" s="83" t="s">
        <v>19</v>
      </c>
      <c r="C277" s="83" t="s">
        <v>84</v>
      </c>
      <c r="D277" s="151">
        <v>6000054463</v>
      </c>
      <c r="E277" s="31">
        <v>1</v>
      </c>
      <c r="F277" s="31">
        <v>0</v>
      </c>
      <c r="G277" s="31">
        <v>1</v>
      </c>
      <c r="H277" s="65">
        <v>46277</v>
      </c>
      <c r="I277" s="83" t="s">
        <v>811</v>
      </c>
      <c r="J277" s="31">
        <v>516309050926070</v>
      </c>
      <c r="K277" s="561" t="s">
        <v>817</v>
      </c>
      <c r="L277" s="27" t="s">
        <v>2997</v>
      </c>
      <c r="M277" s="27" t="s">
        <v>2998</v>
      </c>
      <c r="O277" s="178">
        <f>H277+1</f>
        <v>46278</v>
      </c>
      <c r="P277" s="27" t="s">
        <v>2999</v>
      </c>
      <c r="Q277" s="94" t="s">
        <v>23</v>
      </c>
      <c r="R277" s="178">
        <v>46278</v>
      </c>
      <c r="S277" s="151" t="s">
        <v>24</v>
      </c>
      <c r="T277" s="151" t="s">
        <v>818</v>
      </c>
      <c r="U277" s="151" t="s">
        <v>819</v>
      </c>
      <c r="V277" s="28"/>
    </row>
    <row r="278" ht="14.5" customHeight="1" spans="1:22">
      <c r="A278" s="83">
        <v>290</v>
      </c>
      <c r="B278" s="83" t="s">
        <v>19</v>
      </c>
      <c r="C278" s="83" t="s">
        <v>84</v>
      </c>
      <c r="D278" s="151">
        <v>6000054463</v>
      </c>
      <c r="E278" s="31">
        <v>1</v>
      </c>
      <c r="F278" s="31">
        <v>0</v>
      </c>
      <c r="G278" s="31">
        <v>1</v>
      </c>
      <c r="H278" s="65">
        <v>46277</v>
      </c>
      <c r="I278" s="83" t="s">
        <v>811</v>
      </c>
      <c r="J278" s="31">
        <v>516309050926071</v>
      </c>
      <c r="K278" s="564" t="s">
        <v>985</v>
      </c>
      <c r="L278" s="67"/>
      <c r="M278" s="67" t="s">
        <v>3000</v>
      </c>
      <c r="N278" s="94" t="s">
        <v>23</v>
      </c>
      <c r="O278" s="178">
        <f>H278+1</f>
        <v>46278</v>
      </c>
      <c r="P278" s="67"/>
      <c r="Q278" s="94" t="s">
        <v>23</v>
      </c>
      <c r="R278" s="178">
        <v>46278</v>
      </c>
      <c r="S278" s="151" t="s">
        <v>24</v>
      </c>
      <c r="T278" s="18" t="s">
        <v>32</v>
      </c>
      <c r="U278" s="151" t="s">
        <v>28</v>
      </c>
      <c r="V278" s="28"/>
    </row>
    <row r="279" ht="14.5" customHeight="1" spans="1:22">
      <c r="A279" s="83">
        <v>291</v>
      </c>
      <c r="B279" s="83" t="s">
        <v>19</v>
      </c>
      <c r="C279" s="83" t="s">
        <v>84</v>
      </c>
      <c r="D279" s="151">
        <v>6000054463</v>
      </c>
      <c r="E279" s="31">
        <v>7</v>
      </c>
      <c r="F279" s="31">
        <v>7</v>
      </c>
      <c r="G279" s="31">
        <v>0</v>
      </c>
      <c r="H279" s="65">
        <v>46277</v>
      </c>
      <c r="I279" s="83" t="s">
        <v>811</v>
      </c>
      <c r="J279" s="31" t="s">
        <v>1001</v>
      </c>
      <c r="K279" s="28" t="s">
        <v>22</v>
      </c>
      <c r="L279" s="571" t="s">
        <v>22</v>
      </c>
      <c r="M279" s="28"/>
      <c r="N279" s="94" t="s">
        <v>23</v>
      </c>
      <c r="O279" s="31"/>
      <c r="P279" s="28"/>
      <c r="Q279" s="94" t="s">
        <v>23</v>
      </c>
      <c r="R279" s="28"/>
      <c r="S279" s="151" t="s">
        <v>24</v>
      </c>
      <c r="T279" s="151" t="s">
        <v>22</v>
      </c>
      <c r="U279" s="151" t="s">
        <v>22</v>
      </c>
      <c r="V279" s="28"/>
    </row>
    <row r="280" ht="14.5" customHeight="1" spans="1:22">
      <c r="A280" s="83">
        <v>278</v>
      </c>
      <c r="B280" s="83" t="s">
        <v>19</v>
      </c>
      <c r="C280" s="83" t="s">
        <v>84</v>
      </c>
      <c r="D280" s="151">
        <v>6000064637</v>
      </c>
      <c r="E280" s="31">
        <v>1</v>
      </c>
      <c r="F280" s="31">
        <v>1</v>
      </c>
      <c r="G280" s="31">
        <v>0</v>
      </c>
      <c r="H280" s="65">
        <v>46278</v>
      </c>
      <c r="I280" s="83" t="s">
        <v>839</v>
      </c>
      <c r="J280" s="31">
        <v>516313050926273</v>
      </c>
      <c r="K280" s="28" t="s">
        <v>22</v>
      </c>
      <c r="L280" s="571" t="s">
        <v>22</v>
      </c>
      <c r="M280" s="28"/>
      <c r="N280" s="94" t="s">
        <v>23</v>
      </c>
      <c r="O280" s="31"/>
      <c r="P280" s="28"/>
      <c r="Q280" s="94" t="s">
        <v>23</v>
      </c>
      <c r="R280" s="28"/>
      <c r="S280" s="151" t="s">
        <v>24</v>
      </c>
      <c r="T280" s="151" t="s">
        <v>22</v>
      </c>
      <c r="U280" s="151" t="s">
        <v>22</v>
      </c>
      <c r="V280" s="28"/>
    </row>
    <row r="281" ht="14.5" customHeight="1" spans="1:22">
      <c r="A281" s="83">
        <v>279</v>
      </c>
      <c r="B281" s="83" t="s">
        <v>19</v>
      </c>
      <c r="C281" s="83" t="s">
        <v>84</v>
      </c>
      <c r="D281" s="151">
        <v>6000064637</v>
      </c>
      <c r="E281" s="31">
        <v>1</v>
      </c>
      <c r="F281" s="31">
        <v>0</v>
      </c>
      <c r="G281" s="31">
        <v>1</v>
      </c>
      <c r="H281" s="65">
        <v>46278</v>
      </c>
      <c r="I281" s="83" t="s">
        <v>839</v>
      </c>
      <c r="J281" s="31">
        <v>516313050926274</v>
      </c>
      <c r="K281" s="564" t="s">
        <v>955</v>
      </c>
      <c r="L281" s="67" t="s">
        <v>2982</v>
      </c>
      <c r="M281" s="67" t="s">
        <v>2983</v>
      </c>
      <c r="N281" s="94" t="s">
        <v>23</v>
      </c>
      <c r="O281" s="178">
        <f>H281+1</f>
        <v>46279</v>
      </c>
      <c r="P281" s="67" t="s">
        <v>2969</v>
      </c>
      <c r="Q281" s="94" t="s">
        <v>23</v>
      </c>
      <c r="R281" s="65">
        <v>46278</v>
      </c>
      <c r="S281" s="151" t="s">
        <v>24</v>
      </c>
      <c r="T281" s="18" t="s">
        <v>956</v>
      </c>
      <c r="U281" s="151" t="s">
        <v>28</v>
      </c>
      <c r="V281" s="28"/>
    </row>
    <row r="282" ht="14.5" customHeight="1" spans="1:22">
      <c r="A282" s="83">
        <v>280</v>
      </c>
      <c r="B282" s="83" t="s">
        <v>19</v>
      </c>
      <c r="C282" s="83" t="s">
        <v>84</v>
      </c>
      <c r="D282" s="151">
        <v>6000064637</v>
      </c>
      <c r="E282" s="31">
        <v>1</v>
      </c>
      <c r="F282" s="31">
        <v>1</v>
      </c>
      <c r="G282" s="31">
        <v>0</v>
      </c>
      <c r="H282" s="65">
        <v>46278</v>
      </c>
      <c r="I282" s="83" t="s">
        <v>839</v>
      </c>
      <c r="J282" s="31">
        <v>516313050926275</v>
      </c>
      <c r="K282" s="28" t="s">
        <v>22</v>
      </c>
      <c r="L282" s="571" t="s">
        <v>22</v>
      </c>
      <c r="M282" s="28"/>
      <c r="N282" s="94" t="s">
        <v>23</v>
      </c>
      <c r="O282" s="31"/>
      <c r="P282" s="28"/>
      <c r="Q282" s="94" t="s">
        <v>23</v>
      </c>
      <c r="R282" s="28"/>
      <c r="S282" s="151" t="s">
        <v>24</v>
      </c>
      <c r="T282" s="151" t="s">
        <v>22</v>
      </c>
      <c r="U282" s="151" t="s">
        <v>22</v>
      </c>
      <c r="V282" s="28"/>
    </row>
    <row r="283" ht="25" customHeight="1" spans="1:22">
      <c r="A283" s="83">
        <v>281</v>
      </c>
      <c r="B283" s="83" t="s">
        <v>19</v>
      </c>
      <c r="C283" s="83" t="s">
        <v>84</v>
      </c>
      <c r="D283" s="151">
        <v>6000064637</v>
      </c>
      <c r="E283" s="31">
        <v>1</v>
      </c>
      <c r="F283" s="31">
        <v>0</v>
      </c>
      <c r="G283" s="31">
        <v>1</v>
      </c>
      <c r="H283" s="65">
        <v>46278</v>
      </c>
      <c r="I283" s="83" t="s">
        <v>839</v>
      </c>
      <c r="J283" s="31">
        <v>516313050926276</v>
      </c>
      <c r="K283" s="110" t="s">
        <v>1002</v>
      </c>
      <c r="L283" s="67" t="s">
        <v>2989</v>
      </c>
      <c r="M283" s="28" t="s">
        <v>3001</v>
      </c>
      <c r="N283" s="94" t="s">
        <v>23</v>
      </c>
      <c r="O283" s="178">
        <f>H283+1</f>
        <v>46279</v>
      </c>
      <c r="P283" s="578" t="s">
        <v>2991</v>
      </c>
      <c r="Q283" s="94" t="s">
        <v>23</v>
      </c>
      <c r="R283" s="65">
        <v>46278</v>
      </c>
      <c r="S283" s="151" t="s">
        <v>24</v>
      </c>
      <c r="T283" s="18" t="s">
        <v>981</v>
      </c>
      <c r="U283" s="151" t="s">
        <v>28</v>
      </c>
      <c r="V283" s="28"/>
    </row>
    <row r="284" ht="14.5" customHeight="1" spans="1:22">
      <c r="A284" s="83">
        <v>282</v>
      </c>
      <c r="B284" s="83" t="s">
        <v>19</v>
      </c>
      <c r="C284" s="83" t="s">
        <v>84</v>
      </c>
      <c r="D284" s="151">
        <v>6000064637</v>
      </c>
      <c r="E284" s="31">
        <v>3</v>
      </c>
      <c r="F284" s="31">
        <v>3</v>
      </c>
      <c r="G284" s="31">
        <v>0</v>
      </c>
      <c r="H284" s="65">
        <v>46278</v>
      </c>
      <c r="I284" s="83" t="s">
        <v>839</v>
      </c>
      <c r="J284" s="31" t="s">
        <v>1003</v>
      </c>
      <c r="K284" s="28" t="s">
        <v>22</v>
      </c>
      <c r="L284" s="571" t="s">
        <v>22</v>
      </c>
      <c r="M284" s="28"/>
      <c r="N284" s="94" t="s">
        <v>23</v>
      </c>
      <c r="O284" s="31"/>
      <c r="P284" s="28"/>
      <c r="Q284" s="94" t="s">
        <v>23</v>
      </c>
      <c r="R284" s="28"/>
      <c r="S284" s="151" t="s">
        <v>24</v>
      </c>
      <c r="T284" s="151" t="s">
        <v>22</v>
      </c>
      <c r="U284" s="151" t="s">
        <v>22</v>
      </c>
      <c r="V284" s="28"/>
    </row>
    <row r="285" ht="25" customHeight="1" spans="1:22">
      <c r="A285" s="83">
        <v>283</v>
      </c>
      <c r="B285" s="83" t="s">
        <v>19</v>
      </c>
      <c r="C285" s="83" t="s">
        <v>84</v>
      </c>
      <c r="D285" s="151">
        <v>6000064637</v>
      </c>
      <c r="E285" s="31">
        <v>1</v>
      </c>
      <c r="F285" s="31">
        <v>0</v>
      </c>
      <c r="G285" s="31">
        <v>1</v>
      </c>
      <c r="H285" s="65">
        <v>46278</v>
      </c>
      <c r="I285" s="83" t="s">
        <v>839</v>
      </c>
      <c r="J285" s="31">
        <v>516313050926280</v>
      </c>
      <c r="K285" s="564" t="s">
        <v>868</v>
      </c>
      <c r="L285" s="39" t="s">
        <v>2948</v>
      </c>
      <c r="M285" s="67" t="s">
        <v>2949</v>
      </c>
      <c r="N285" s="94" t="s">
        <v>23</v>
      </c>
      <c r="O285" s="178">
        <f>H285+1</f>
        <v>46279</v>
      </c>
      <c r="P285" s="67" t="s">
        <v>2950</v>
      </c>
      <c r="Q285" s="94" t="s">
        <v>23</v>
      </c>
      <c r="R285" s="65">
        <v>46278</v>
      </c>
      <c r="S285" s="151" t="s">
        <v>24</v>
      </c>
      <c r="T285" s="18" t="s">
        <v>828</v>
      </c>
      <c r="U285" s="18" t="s">
        <v>453</v>
      </c>
      <c r="V285" s="28"/>
    </row>
    <row r="286" ht="14.5" customHeight="1" spans="1:22">
      <c r="A286" s="83">
        <v>284</v>
      </c>
      <c r="B286" s="83" t="s">
        <v>19</v>
      </c>
      <c r="C286" s="83" t="s">
        <v>84</v>
      </c>
      <c r="D286" s="151">
        <v>6000064637</v>
      </c>
      <c r="E286" s="31">
        <v>4</v>
      </c>
      <c r="F286" s="31">
        <v>4</v>
      </c>
      <c r="G286" s="31">
        <v>0</v>
      </c>
      <c r="H286" s="65">
        <v>46278</v>
      </c>
      <c r="I286" s="83" t="s">
        <v>839</v>
      </c>
      <c r="J286" s="31" t="s">
        <v>1004</v>
      </c>
      <c r="K286" s="28" t="s">
        <v>22</v>
      </c>
      <c r="L286" s="571" t="s">
        <v>22</v>
      </c>
      <c r="M286" s="28"/>
      <c r="N286" s="94" t="s">
        <v>23</v>
      </c>
      <c r="O286" s="31"/>
      <c r="P286" s="28"/>
      <c r="Q286" s="94" t="s">
        <v>23</v>
      </c>
      <c r="R286" s="28"/>
      <c r="S286" s="151" t="s">
        <v>24</v>
      </c>
      <c r="T286" s="151" t="s">
        <v>22</v>
      </c>
      <c r="U286" s="151" t="s">
        <v>22</v>
      </c>
      <c r="V286" s="28"/>
    </row>
    <row r="287" ht="14.5" customHeight="1" spans="1:22">
      <c r="A287" s="83">
        <v>285</v>
      </c>
      <c r="B287" s="83" t="s">
        <v>19</v>
      </c>
      <c r="C287" s="83" t="s">
        <v>84</v>
      </c>
      <c r="D287" s="151">
        <v>6000064634</v>
      </c>
      <c r="E287" s="31">
        <v>2</v>
      </c>
      <c r="F287" s="31">
        <v>2</v>
      </c>
      <c r="G287" s="31">
        <v>0</v>
      </c>
      <c r="H287" s="65">
        <v>46278</v>
      </c>
      <c r="I287" s="83" t="s">
        <v>841</v>
      </c>
      <c r="J287" s="31" t="s">
        <v>1005</v>
      </c>
      <c r="K287" s="28" t="s">
        <v>22</v>
      </c>
      <c r="L287" s="571" t="s">
        <v>22</v>
      </c>
      <c r="M287" s="28"/>
      <c r="N287" s="94" t="s">
        <v>23</v>
      </c>
      <c r="O287" s="31"/>
      <c r="P287" s="28"/>
      <c r="Q287" s="94" t="s">
        <v>23</v>
      </c>
      <c r="R287" s="28"/>
      <c r="S287" s="151" t="s">
        <v>24</v>
      </c>
      <c r="T287" s="151" t="s">
        <v>22</v>
      </c>
      <c r="U287" s="151" t="s">
        <v>22</v>
      </c>
    </row>
    <row r="288" ht="25" customHeight="1" spans="1:22">
      <c r="A288" s="83">
        <v>286</v>
      </c>
      <c r="B288" s="83" t="s">
        <v>19</v>
      </c>
      <c r="C288" s="83" t="s">
        <v>84</v>
      </c>
      <c r="D288" s="151">
        <v>6000064634</v>
      </c>
      <c r="E288" s="31">
        <v>1</v>
      </c>
      <c r="F288" s="31">
        <v>0</v>
      </c>
      <c r="G288" s="31">
        <v>1</v>
      </c>
      <c r="H288" s="65">
        <v>46278</v>
      </c>
      <c r="I288" s="83" t="s">
        <v>841</v>
      </c>
      <c r="J288" s="31">
        <v>516309050926398</v>
      </c>
      <c r="K288" s="564" t="s">
        <v>1006</v>
      </c>
      <c r="L288" s="163" t="s">
        <v>2945</v>
      </c>
      <c r="M288" s="67" t="s">
        <v>2946</v>
      </c>
      <c r="N288" s="94" t="s">
        <v>23</v>
      </c>
      <c r="O288" s="178">
        <f>H288+1</f>
        <v>46279</v>
      </c>
      <c r="P288" s="27" t="s">
        <v>2947</v>
      </c>
      <c r="Q288" s="94" t="s">
        <v>23</v>
      </c>
      <c r="R288" s="65">
        <v>46278</v>
      </c>
      <c r="S288" s="151" t="s">
        <v>24</v>
      </c>
      <c r="T288" s="18" t="s">
        <v>32</v>
      </c>
      <c r="U288" s="151" t="s">
        <v>28</v>
      </c>
      <c r="V288" s="28"/>
    </row>
    <row r="289" ht="14.5" customHeight="1" spans="1:22">
      <c r="A289" s="83">
        <v>287</v>
      </c>
      <c r="B289" s="83" t="s">
        <v>19</v>
      </c>
      <c r="C289" s="83" t="s">
        <v>84</v>
      </c>
      <c r="D289" s="151">
        <v>6000064634</v>
      </c>
      <c r="E289" s="31">
        <v>11</v>
      </c>
      <c r="F289" s="31">
        <v>11</v>
      </c>
      <c r="G289" s="31">
        <v>0</v>
      </c>
      <c r="H289" s="65">
        <v>46278</v>
      </c>
      <c r="I289" s="83" t="s">
        <v>841</v>
      </c>
      <c r="J289" s="31" t="s">
        <v>1007</v>
      </c>
      <c r="K289" s="28" t="s">
        <v>22</v>
      </c>
      <c r="L289" s="571" t="s">
        <v>22</v>
      </c>
      <c r="M289" s="28"/>
      <c r="N289" s="94" t="s">
        <v>23</v>
      </c>
      <c r="O289" s="31"/>
      <c r="P289" s="28"/>
      <c r="Q289" s="94" t="s">
        <v>23</v>
      </c>
      <c r="R289" s="28"/>
      <c r="S289" s="151" t="s">
        <v>24</v>
      </c>
      <c r="T289" s="151" t="s">
        <v>22</v>
      </c>
      <c r="U289" s="151" t="s">
        <v>22</v>
      </c>
      <c r="V289" s="28"/>
    </row>
    <row r="290" ht="14.5" customHeight="1" spans="1:22">
      <c r="A290" s="83">
        <v>292</v>
      </c>
      <c r="B290" s="83" t="s">
        <v>19</v>
      </c>
      <c r="C290" s="83" t="s">
        <v>84</v>
      </c>
      <c r="D290" s="151">
        <v>6000064467</v>
      </c>
      <c r="E290" s="31">
        <v>3</v>
      </c>
      <c r="F290" s="31">
        <v>3</v>
      </c>
      <c r="G290" s="31">
        <v>0</v>
      </c>
      <c r="H290" s="65">
        <v>46281</v>
      </c>
      <c r="I290" s="31" t="s">
        <v>1008</v>
      </c>
      <c r="J290" s="31" t="s">
        <v>1009</v>
      </c>
      <c r="K290" s="28" t="s">
        <v>22</v>
      </c>
      <c r="L290" s="571" t="s">
        <v>22</v>
      </c>
      <c r="M290" s="28"/>
      <c r="N290" s="94" t="s">
        <v>23</v>
      </c>
      <c r="O290" s="31"/>
      <c r="P290" s="28"/>
      <c r="Q290" s="94" t="s">
        <v>23</v>
      </c>
      <c r="R290" s="28"/>
      <c r="S290" s="151" t="s">
        <v>24</v>
      </c>
      <c r="T290" s="151" t="s">
        <v>22</v>
      </c>
      <c r="U290" s="151" t="s">
        <v>22</v>
      </c>
      <c r="V290" s="28"/>
    </row>
    <row r="291" ht="25" customHeight="1" spans="1:22">
      <c r="A291" s="83">
        <v>293</v>
      </c>
      <c r="B291" s="83" t="s">
        <v>19</v>
      </c>
      <c r="C291" s="83" t="s">
        <v>84</v>
      </c>
      <c r="D291" s="151">
        <v>6000064467</v>
      </c>
      <c r="E291" s="31">
        <v>1</v>
      </c>
      <c r="F291" s="31">
        <v>0</v>
      </c>
      <c r="G291" s="31">
        <v>1</v>
      </c>
      <c r="H291" s="65">
        <v>46281</v>
      </c>
      <c r="I291" s="31" t="s">
        <v>1008</v>
      </c>
      <c r="J291" s="31">
        <v>516339200926004</v>
      </c>
      <c r="K291" s="564" t="s">
        <v>826</v>
      </c>
      <c r="L291" s="163" t="s">
        <v>2945</v>
      </c>
      <c r="M291" s="67" t="s">
        <v>2946</v>
      </c>
      <c r="N291" s="94" t="s">
        <v>23</v>
      </c>
      <c r="O291" s="178">
        <f>H291+1</f>
        <v>46282</v>
      </c>
      <c r="P291" s="27" t="s">
        <v>2947</v>
      </c>
      <c r="Q291" s="94" t="s">
        <v>23</v>
      </c>
      <c r="R291" s="65">
        <v>46282</v>
      </c>
      <c r="S291" s="151" t="s">
        <v>24</v>
      </c>
      <c r="T291" s="18" t="s">
        <v>32</v>
      </c>
      <c r="U291" s="151" t="s">
        <v>28</v>
      </c>
      <c r="V291" s="28"/>
    </row>
    <row r="292" ht="14.5" customHeight="1" spans="1:22">
      <c r="A292" s="83">
        <v>294</v>
      </c>
      <c r="B292" s="83" t="s">
        <v>19</v>
      </c>
      <c r="C292" s="83" t="s">
        <v>84</v>
      </c>
      <c r="D292" s="151">
        <v>6000064467</v>
      </c>
      <c r="E292" s="31">
        <v>10</v>
      </c>
      <c r="F292" s="31">
        <v>10</v>
      </c>
      <c r="G292" s="31">
        <v>0</v>
      </c>
      <c r="H292" s="65">
        <v>46281</v>
      </c>
      <c r="I292" s="31" t="s">
        <v>1008</v>
      </c>
      <c r="J292" s="31" t="s">
        <v>1010</v>
      </c>
      <c r="K292" s="28" t="s">
        <v>22</v>
      </c>
      <c r="L292" s="571" t="s">
        <v>22</v>
      </c>
      <c r="M292" s="28"/>
      <c r="N292" s="94" t="s">
        <v>23</v>
      </c>
      <c r="O292" s="31"/>
      <c r="P292" s="28"/>
      <c r="Q292" s="94" t="s">
        <v>23</v>
      </c>
      <c r="R292" s="28"/>
      <c r="S292" s="151" t="s">
        <v>24</v>
      </c>
      <c r="T292" s="151" t="s">
        <v>22</v>
      </c>
      <c r="U292" s="151" t="s">
        <v>22</v>
      </c>
      <c r="V292" s="28"/>
    </row>
    <row r="293" ht="25" customHeight="1" spans="1:22">
      <c r="A293" s="83">
        <v>295</v>
      </c>
      <c r="B293" s="83" t="s">
        <v>19</v>
      </c>
      <c r="C293" s="83" t="s">
        <v>84</v>
      </c>
      <c r="D293" s="151">
        <v>6000064467</v>
      </c>
      <c r="E293" s="31">
        <v>1</v>
      </c>
      <c r="F293" s="31">
        <v>0</v>
      </c>
      <c r="G293" s="31">
        <v>1</v>
      </c>
      <c r="H293" s="65">
        <v>46281</v>
      </c>
      <c r="I293" s="31" t="s">
        <v>1008</v>
      </c>
      <c r="J293" s="31">
        <v>516339200926015</v>
      </c>
      <c r="K293" s="561" t="s">
        <v>848</v>
      </c>
      <c r="L293" s="163" t="s">
        <v>2958</v>
      </c>
      <c r="M293" s="39" t="s">
        <v>2959</v>
      </c>
      <c r="N293" s="94" t="s">
        <v>23</v>
      </c>
      <c r="O293" s="178">
        <f>H293+1</f>
        <v>46282</v>
      </c>
      <c r="P293" s="27" t="s">
        <v>2947</v>
      </c>
      <c r="Q293" s="94" t="s">
        <v>23</v>
      </c>
      <c r="R293" s="65">
        <v>46282</v>
      </c>
      <c r="S293" s="151" t="s">
        <v>24</v>
      </c>
      <c r="T293" s="18" t="s">
        <v>32</v>
      </c>
      <c r="U293" s="151" t="s">
        <v>28</v>
      </c>
      <c r="V293" s="28"/>
    </row>
    <row r="294" ht="14.5" customHeight="1" spans="1:22">
      <c r="A294" s="83">
        <v>296</v>
      </c>
      <c r="B294" s="83" t="s">
        <v>19</v>
      </c>
      <c r="C294" s="83" t="s">
        <v>84</v>
      </c>
      <c r="D294" s="151">
        <v>6000064467</v>
      </c>
      <c r="E294" s="31">
        <v>1</v>
      </c>
      <c r="F294" s="31">
        <v>1</v>
      </c>
      <c r="G294" s="31">
        <v>0</v>
      </c>
      <c r="H294" s="65">
        <v>46281</v>
      </c>
      <c r="I294" s="31" t="s">
        <v>1008</v>
      </c>
      <c r="J294" s="31">
        <v>516339200926016</v>
      </c>
      <c r="K294" s="28" t="s">
        <v>22</v>
      </c>
      <c r="L294" s="571" t="s">
        <v>22</v>
      </c>
      <c r="M294" s="28"/>
      <c r="N294" s="94" t="s">
        <v>23</v>
      </c>
      <c r="O294" s="31"/>
      <c r="P294" s="28"/>
      <c r="Q294" s="94" t="s">
        <v>23</v>
      </c>
      <c r="R294" s="28"/>
      <c r="S294" s="151" t="s">
        <v>24</v>
      </c>
      <c r="T294" s="151" t="s">
        <v>22</v>
      </c>
      <c r="U294" s="151" t="s">
        <v>22</v>
      </c>
      <c r="V294" s="28"/>
    </row>
    <row r="295" ht="14.5" customHeight="1" spans="1:22">
      <c r="A295" s="83">
        <v>297</v>
      </c>
      <c r="B295" s="83" t="s">
        <v>19</v>
      </c>
      <c r="C295" s="83" t="s">
        <v>84</v>
      </c>
      <c r="D295" s="151">
        <v>6000064883</v>
      </c>
      <c r="E295" s="31">
        <v>2</v>
      </c>
      <c r="F295" s="31">
        <v>2</v>
      </c>
      <c r="G295" s="31">
        <v>0</v>
      </c>
      <c r="H295" s="65">
        <v>46281</v>
      </c>
      <c r="I295" s="83" t="s">
        <v>969</v>
      </c>
      <c r="J295" s="31" t="s">
        <v>1011</v>
      </c>
      <c r="K295" s="28" t="s">
        <v>22</v>
      </c>
      <c r="L295" s="571" t="s">
        <v>22</v>
      </c>
      <c r="M295" s="28"/>
      <c r="N295" s="94" t="s">
        <v>23</v>
      </c>
      <c r="O295" s="31"/>
      <c r="P295" s="28"/>
      <c r="Q295" s="94" t="s">
        <v>23</v>
      </c>
      <c r="R295" s="28"/>
      <c r="S295" s="151" t="s">
        <v>24</v>
      </c>
      <c r="T295" s="151" t="s">
        <v>22</v>
      </c>
      <c r="U295" s="151" t="s">
        <v>22</v>
      </c>
      <c r="V295" s="28"/>
    </row>
    <row r="296" ht="25" customHeight="1" spans="1:22">
      <c r="A296" s="83">
        <v>298</v>
      </c>
      <c r="B296" s="83" t="s">
        <v>19</v>
      </c>
      <c r="C296" s="83" t="s">
        <v>84</v>
      </c>
      <c r="D296" s="151">
        <v>6000064883</v>
      </c>
      <c r="E296" s="31">
        <v>1</v>
      </c>
      <c r="F296" s="31">
        <v>0</v>
      </c>
      <c r="G296" s="31">
        <v>1</v>
      </c>
      <c r="H296" s="65">
        <v>46281</v>
      </c>
      <c r="I296" s="83" t="s">
        <v>969</v>
      </c>
      <c r="J296" s="31">
        <v>516338050926023</v>
      </c>
      <c r="K296" s="564" t="s">
        <v>1012</v>
      </c>
      <c r="L296" s="39" t="s">
        <v>2948</v>
      </c>
      <c r="M296" s="67" t="s">
        <v>2949</v>
      </c>
      <c r="N296" s="94" t="s">
        <v>23</v>
      </c>
      <c r="O296" s="178">
        <f>H296+1</f>
        <v>46282</v>
      </c>
      <c r="P296" s="67" t="s">
        <v>2950</v>
      </c>
      <c r="Q296" s="94" t="s">
        <v>23</v>
      </c>
      <c r="R296" s="65">
        <v>46282</v>
      </c>
      <c r="S296" s="151" t="s">
        <v>24</v>
      </c>
      <c r="T296" s="18" t="s">
        <v>828</v>
      </c>
      <c r="U296" s="18" t="s">
        <v>453</v>
      </c>
      <c r="V296" s="28"/>
    </row>
    <row r="297" ht="14.5" customHeight="1" spans="1:22">
      <c r="A297" s="83">
        <v>299</v>
      </c>
      <c r="B297" s="83" t="s">
        <v>19</v>
      </c>
      <c r="C297" s="83" t="s">
        <v>84</v>
      </c>
      <c r="D297" s="151">
        <v>6000064883</v>
      </c>
      <c r="E297" s="31">
        <v>3</v>
      </c>
      <c r="F297" s="31">
        <v>3</v>
      </c>
      <c r="G297" s="31">
        <v>0</v>
      </c>
      <c r="H297" s="65">
        <v>46281</v>
      </c>
      <c r="I297" s="83" t="s">
        <v>969</v>
      </c>
      <c r="J297" s="31" t="s">
        <v>1013</v>
      </c>
      <c r="K297" s="28" t="s">
        <v>22</v>
      </c>
      <c r="L297" s="571" t="s">
        <v>22</v>
      </c>
      <c r="M297" s="28"/>
      <c r="N297" s="94" t="s">
        <v>23</v>
      </c>
      <c r="O297" s="31"/>
      <c r="P297" s="28"/>
      <c r="Q297" s="94" t="s">
        <v>23</v>
      </c>
      <c r="R297" s="28"/>
      <c r="S297" s="151" t="s">
        <v>24</v>
      </c>
      <c r="T297" s="151" t="s">
        <v>22</v>
      </c>
      <c r="U297" s="151" t="s">
        <v>22</v>
      </c>
      <c r="V297" s="28"/>
    </row>
    <row r="298" ht="25" customHeight="1" spans="1:22">
      <c r="A298" s="83">
        <v>300</v>
      </c>
      <c r="B298" s="83" t="s">
        <v>19</v>
      </c>
      <c r="C298" s="83" t="s">
        <v>84</v>
      </c>
      <c r="D298" s="151">
        <v>6000064883</v>
      </c>
      <c r="E298" s="31">
        <v>1</v>
      </c>
      <c r="F298" s="31">
        <v>0</v>
      </c>
      <c r="G298" s="31">
        <v>1</v>
      </c>
      <c r="H298" s="65">
        <v>46281</v>
      </c>
      <c r="I298" s="83" t="s">
        <v>969</v>
      </c>
      <c r="J298" s="31">
        <v>516338050926027</v>
      </c>
      <c r="K298" s="561" t="s">
        <v>848</v>
      </c>
      <c r="L298" s="163" t="s">
        <v>2958</v>
      </c>
      <c r="M298" s="39" t="s">
        <v>2959</v>
      </c>
      <c r="N298" s="94" t="s">
        <v>23</v>
      </c>
      <c r="O298" s="178">
        <f>H298+1</f>
        <v>46282</v>
      </c>
      <c r="P298" s="27" t="s">
        <v>2947</v>
      </c>
      <c r="Q298" s="94" t="s">
        <v>23</v>
      </c>
      <c r="R298" s="65">
        <v>46282</v>
      </c>
      <c r="S298" s="151" t="s">
        <v>24</v>
      </c>
      <c r="T298" s="18" t="s">
        <v>32</v>
      </c>
      <c r="U298" s="151" t="s">
        <v>28</v>
      </c>
      <c r="V298" s="28"/>
    </row>
    <row r="299" ht="14.5" customHeight="1" spans="1:22">
      <c r="A299" s="83">
        <v>301</v>
      </c>
      <c r="B299" s="83" t="s">
        <v>19</v>
      </c>
      <c r="C299" s="83" t="s">
        <v>84</v>
      </c>
      <c r="D299" s="151">
        <v>6000064883</v>
      </c>
      <c r="E299" s="31">
        <v>2</v>
      </c>
      <c r="F299" s="31">
        <v>2</v>
      </c>
      <c r="G299" s="31">
        <v>0</v>
      </c>
      <c r="H299" s="65">
        <v>46281</v>
      </c>
      <c r="I299" s="83" t="s">
        <v>969</v>
      </c>
      <c r="J299" s="31" t="s">
        <v>1014</v>
      </c>
      <c r="K299" s="28" t="s">
        <v>22</v>
      </c>
      <c r="L299" s="571" t="s">
        <v>22</v>
      </c>
      <c r="M299" s="28"/>
      <c r="N299" s="94" t="s">
        <v>23</v>
      </c>
      <c r="O299" s="31"/>
      <c r="P299" s="28"/>
      <c r="Q299" s="94" t="s">
        <v>23</v>
      </c>
      <c r="R299" s="28"/>
      <c r="S299" s="151" t="s">
        <v>24</v>
      </c>
      <c r="T299" s="151" t="s">
        <v>22</v>
      </c>
      <c r="U299" s="151" t="s">
        <v>22</v>
      </c>
      <c r="V299" s="28"/>
    </row>
    <row r="300" ht="25" customHeight="1" spans="1:22">
      <c r="A300" s="83">
        <v>302</v>
      </c>
      <c r="B300" s="83" t="s">
        <v>19</v>
      </c>
      <c r="C300" s="83" t="s">
        <v>84</v>
      </c>
      <c r="D300" s="151">
        <v>6000064883</v>
      </c>
      <c r="E300" s="31">
        <v>1</v>
      </c>
      <c r="F300" s="31">
        <v>0</v>
      </c>
      <c r="G300" s="31">
        <v>1</v>
      </c>
      <c r="H300" s="65">
        <v>46281</v>
      </c>
      <c r="I300" s="83" t="s">
        <v>969</v>
      </c>
      <c r="J300" s="31">
        <v>516338050926030</v>
      </c>
      <c r="K300" s="561" t="s">
        <v>848</v>
      </c>
      <c r="L300" s="163" t="s">
        <v>2958</v>
      </c>
      <c r="M300" s="39" t="s">
        <v>2959</v>
      </c>
      <c r="N300" s="94" t="s">
        <v>23</v>
      </c>
      <c r="O300" s="178">
        <f>H300+1</f>
        <v>46282</v>
      </c>
      <c r="P300" s="27" t="s">
        <v>2947</v>
      </c>
      <c r="Q300" s="94" t="s">
        <v>23</v>
      </c>
      <c r="R300" s="65">
        <v>46282</v>
      </c>
      <c r="S300" s="151" t="s">
        <v>24</v>
      </c>
      <c r="T300" s="18" t="s">
        <v>32</v>
      </c>
      <c r="U300" s="151" t="s">
        <v>28</v>
      </c>
      <c r="V300" s="28"/>
    </row>
    <row r="301" ht="14.5" customHeight="1" spans="1:22">
      <c r="A301" s="83">
        <v>303</v>
      </c>
      <c r="B301" s="83" t="s">
        <v>19</v>
      </c>
      <c r="C301" s="83" t="s">
        <v>84</v>
      </c>
      <c r="D301" s="151">
        <v>6000064883</v>
      </c>
      <c r="E301" s="31">
        <v>3</v>
      </c>
      <c r="F301" s="31">
        <v>3</v>
      </c>
      <c r="G301" s="31">
        <v>0</v>
      </c>
      <c r="H301" s="65">
        <v>46281</v>
      </c>
      <c r="I301" s="83" t="s">
        <v>969</v>
      </c>
      <c r="J301" s="31" t="s">
        <v>1015</v>
      </c>
      <c r="K301" s="28" t="s">
        <v>22</v>
      </c>
      <c r="L301" s="571" t="s">
        <v>22</v>
      </c>
      <c r="M301" s="28"/>
      <c r="N301" s="94" t="s">
        <v>23</v>
      </c>
      <c r="O301" s="31"/>
      <c r="P301" s="28"/>
      <c r="Q301" s="94" t="s">
        <v>23</v>
      </c>
      <c r="R301" s="28"/>
      <c r="S301" s="151" t="s">
        <v>24</v>
      </c>
      <c r="T301" s="151" t="s">
        <v>22</v>
      </c>
      <c r="U301" s="151" t="s">
        <v>22</v>
      </c>
      <c r="V301" s="28"/>
    </row>
    <row r="302" ht="14.5" customHeight="1" spans="1:22">
      <c r="A302" s="83">
        <v>304</v>
      </c>
      <c r="B302" s="83" t="s">
        <v>19</v>
      </c>
      <c r="C302" s="83" t="s">
        <v>84</v>
      </c>
      <c r="D302" s="151">
        <v>6000064883</v>
      </c>
      <c r="E302" s="31">
        <v>1</v>
      </c>
      <c r="F302" s="31">
        <v>0</v>
      </c>
      <c r="G302" s="31">
        <v>1</v>
      </c>
      <c r="H302" s="65">
        <v>46281</v>
      </c>
      <c r="I302" s="83" t="s">
        <v>969</v>
      </c>
      <c r="J302" s="31">
        <v>516338050926034</v>
      </c>
      <c r="K302" s="564" t="s">
        <v>827</v>
      </c>
      <c r="L302" s="28" t="s">
        <v>2953</v>
      </c>
      <c r="M302" s="163" t="s">
        <v>2954</v>
      </c>
      <c r="N302" s="94" t="s">
        <v>23</v>
      </c>
      <c r="O302" s="178">
        <f>H302+1</f>
        <v>46282</v>
      </c>
      <c r="P302" s="67" t="s">
        <v>2955</v>
      </c>
      <c r="Q302" s="94" t="s">
        <v>23</v>
      </c>
      <c r="R302" s="65">
        <v>46282</v>
      </c>
      <c r="S302" s="151" t="s">
        <v>24</v>
      </c>
      <c r="T302" s="151" t="s">
        <v>833</v>
      </c>
      <c r="U302" s="31" t="s">
        <v>834</v>
      </c>
      <c r="V302" s="28"/>
    </row>
    <row r="303" ht="14.5" customHeight="1" spans="1:22">
      <c r="A303" s="83">
        <v>305</v>
      </c>
      <c r="B303" s="83" t="s">
        <v>19</v>
      </c>
      <c r="C303" s="83" t="s">
        <v>84</v>
      </c>
      <c r="D303" s="151">
        <v>6000064883</v>
      </c>
      <c r="E303" s="31">
        <v>3</v>
      </c>
      <c r="F303" s="31">
        <v>3</v>
      </c>
      <c r="G303" s="31">
        <v>0</v>
      </c>
      <c r="H303" s="65">
        <v>46281</v>
      </c>
      <c r="I303" s="83" t="s">
        <v>969</v>
      </c>
      <c r="J303" s="31" t="s">
        <v>1016</v>
      </c>
      <c r="K303" s="28" t="s">
        <v>22</v>
      </c>
      <c r="L303" s="571" t="s">
        <v>22</v>
      </c>
      <c r="M303" s="28"/>
      <c r="N303" s="94" t="s">
        <v>23</v>
      </c>
      <c r="O303" s="31"/>
      <c r="P303" s="28"/>
      <c r="Q303" s="94" t="s">
        <v>23</v>
      </c>
      <c r="R303" s="28"/>
      <c r="S303" s="151" t="s">
        <v>24</v>
      </c>
      <c r="T303" s="151" t="s">
        <v>22</v>
      </c>
      <c r="U303" s="151" t="s">
        <v>22</v>
      </c>
      <c r="V303" s="28"/>
    </row>
    <row r="304" ht="14.5" customHeight="1" spans="1:22">
      <c r="A304" s="83">
        <v>306</v>
      </c>
      <c r="B304" s="83" t="s">
        <v>19</v>
      </c>
      <c r="C304" s="83" t="s">
        <v>84</v>
      </c>
      <c r="D304" s="151">
        <v>6000064883</v>
      </c>
      <c r="E304" s="31">
        <v>1</v>
      </c>
      <c r="F304" s="31">
        <v>0</v>
      </c>
      <c r="G304" s="31">
        <v>1</v>
      </c>
      <c r="H304" s="65">
        <v>46281</v>
      </c>
      <c r="I304" s="83" t="s">
        <v>969</v>
      </c>
      <c r="J304" s="31">
        <v>516338050926038</v>
      </c>
      <c r="K304" s="564" t="s">
        <v>827</v>
      </c>
      <c r="L304" s="28" t="s">
        <v>2953</v>
      </c>
      <c r="M304" s="163" t="s">
        <v>2954</v>
      </c>
      <c r="N304" s="94" t="s">
        <v>23</v>
      </c>
      <c r="O304" s="178">
        <f>H304+1</f>
        <v>46282</v>
      </c>
      <c r="P304" s="67" t="s">
        <v>2955</v>
      </c>
      <c r="Q304" s="94" t="s">
        <v>23</v>
      </c>
      <c r="R304" s="65">
        <v>46282</v>
      </c>
      <c r="S304" s="151" t="s">
        <v>24</v>
      </c>
      <c r="T304" s="151" t="s">
        <v>833</v>
      </c>
      <c r="U304" s="31" t="s">
        <v>834</v>
      </c>
      <c r="V304" s="28"/>
    </row>
    <row r="305" ht="14.5" customHeight="1" spans="1:22">
      <c r="A305" s="83">
        <v>307</v>
      </c>
      <c r="B305" s="83" t="s">
        <v>19</v>
      </c>
      <c r="C305" s="83" t="s">
        <v>84</v>
      </c>
      <c r="D305" s="151">
        <v>6000064883</v>
      </c>
      <c r="E305" s="31">
        <v>2</v>
      </c>
      <c r="F305" s="31">
        <v>2</v>
      </c>
      <c r="G305" s="31">
        <v>0</v>
      </c>
      <c r="H305" s="65">
        <v>46281</v>
      </c>
      <c r="I305" s="83" t="s">
        <v>969</v>
      </c>
      <c r="J305" s="31" t="s">
        <v>1017</v>
      </c>
      <c r="K305" s="28" t="s">
        <v>22</v>
      </c>
      <c r="L305" s="571" t="s">
        <v>22</v>
      </c>
      <c r="M305" s="28"/>
      <c r="N305" s="94" t="s">
        <v>23</v>
      </c>
      <c r="O305" s="31"/>
      <c r="P305" s="28"/>
      <c r="Q305" s="94" t="s">
        <v>23</v>
      </c>
      <c r="R305" s="28"/>
      <c r="S305" s="151" t="s">
        <v>24</v>
      </c>
      <c r="T305" s="151" t="s">
        <v>22</v>
      </c>
      <c r="U305" s="151" t="s">
        <v>22</v>
      </c>
      <c r="V305" s="28"/>
    </row>
    <row r="306" ht="14.5" customHeight="1" spans="1:22">
      <c r="A306" s="83">
        <v>308</v>
      </c>
      <c r="B306" s="83" t="s">
        <v>19</v>
      </c>
      <c r="C306" s="83" t="s">
        <v>84</v>
      </c>
      <c r="D306" s="31">
        <v>6000052971</v>
      </c>
      <c r="E306" s="31">
        <v>4</v>
      </c>
      <c r="F306" s="31">
        <v>4</v>
      </c>
      <c r="G306" s="31">
        <v>0</v>
      </c>
      <c r="H306" s="65">
        <v>46282</v>
      </c>
      <c r="I306" s="83" t="s">
        <v>1018</v>
      </c>
      <c r="J306" s="28" t="s">
        <v>1019</v>
      </c>
      <c r="K306" s="28" t="s">
        <v>22</v>
      </c>
      <c r="L306" s="571" t="s">
        <v>22</v>
      </c>
      <c r="M306" s="28"/>
      <c r="N306" s="94" t="s">
        <v>23</v>
      </c>
      <c r="O306" s="31"/>
      <c r="P306" s="28"/>
      <c r="Q306" s="94" t="s">
        <v>23</v>
      </c>
      <c r="R306" s="28"/>
      <c r="S306" s="151" t="s">
        <v>24</v>
      </c>
      <c r="T306" s="151" t="s">
        <v>22</v>
      </c>
      <c r="U306" s="151" t="s">
        <v>22</v>
      </c>
      <c r="V306" s="28"/>
    </row>
    <row r="307" ht="25" customHeight="1" spans="1:22">
      <c r="A307" s="83">
        <v>309</v>
      </c>
      <c r="B307" s="83" t="s">
        <v>19</v>
      </c>
      <c r="C307" s="83" t="s">
        <v>84</v>
      </c>
      <c r="D307" s="31">
        <v>6000052971</v>
      </c>
      <c r="E307" s="31">
        <v>1</v>
      </c>
      <c r="F307" s="31">
        <v>0</v>
      </c>
      <c r="G307" s="31">
        <v>1</v>
      </c>
      <c r="H307" s="65">
        <v>46282</v>
      </c>
      <c r="I307" s="83" t="s">
        <v>1018</v>
      </c>
      <c r="J307" s="31">
        <v>516301050926005</v>
      </c>
      <c r="K307" s="564" t="s">
        <v>826</v>
      </c>
      <c r="L307" s="163" t="s">
        <v>2945</v>
      </c>
      <c r="M307" s="67" t="s">
        <v>2946</v>
      </c>
      <c r="N307" s="94" t="s">
        <v>23</v>
      </c>
      <c r="O307" s="178">
        <f>H307+1</f>
        <v>46283</v>
      </c>
      <c r="P307" s="27" t="s">
        <v>2947</v>
      </c>
      <c r="Q307" s="94" t="s">
        <v>23</v>
      </c>
      <c r="R307" s="65">
        <v>46283</v>
      </c>
      <c r="S307" s="151" t="s">
        <v>24</v>
      </c>
      <c r="T307" s="18" t="s">
        <v>32</v>
      </c>
      <c r="U307" s="151" t="s">
        <v>28</v>
      </c>
      <c r="V307" s="28"/>
    </row>
    <row r="308" ht="14.5" customHeight="1" spans="1:22">
      <c r="A308" s="83">
        <v>310</v>
      </c>
      <c r="B308" s="83" t="s">
        <v>19</v>
      </c>
      <c r="C308" s="83" t="s">
        <v>84</v>
      </c>
      <c r="D308" s="31">
        <v>6000052971</v>
      </c>
      <c r="E308" s="31">
        <v>3</v>
      </c>
      <c r="F308" s="31">
        <v>3</v>
      </c>
      <c r="G308" s="31">
        <v>0</v>
      </c>
      <c r="H308" s="65">
        <v>46282</v>
      </c>
      <c r="I308" s="83" t="s">
        <v>1018</v>
      </c>
      <c r="J308" s="31" t="s">
        <v>1020</v>
      </c>
      <c r="K308" s="28" t="s">
        <v>22</v>
      </c>
      <c r="L308" s="571" t="s">
        <v>22</v>
      </c>
      <c r="M308" s="28"/>
      <c r="N308" s="94" t="s">
        <v>23</v>
      </c>
      <c r="O308" s="31"/>
      <c r="P308" s="28"/>
      <c r="Q308" s="94" t="s">
        <v>23</v>
      </c>
      <c r="R308" s="28"/>
      <c r="S308" s="151" t="s">
        <v>24</v>
      </c>
      <c r="T308" s="151" t="s">
        <v>22</v>
      </c>
      <c r="U308" s="151" t="s">
        <v>22</v>
      </c>
      <c r="V308" s="28"/>
    </row>
    <row r="309" ht="25" customHeight="1" spans="1:22">
      <c r="A309" s="83">
        <v>311</v>
      </c>
      <c r="B309" s="83" t="s">
        <v>19</v>
      </c>
      <c r="C309" s="83" t="s">
        <v>84</v>
      </c>
      <c r="D309" s="31">
        <v>6000052971</v>
      </c>
      <c r="E309" s="31">
        <v>1</v>
      </c>
      <c r="F309" s="31">
        <v>0</v>
      </c>
      <c r="G309" s="31">
        <v>1</v>
      </c>
      <c r="H309" s="65">
        <v>46282</v>
      </c>
      <c r="I309" s="83" t="s">
        <v>1018</v>
      </c>
      <c r="J309" s="31">
        <v>516301050926009</v>
      </c>
      <c r="K309" s="561" t="s">
        <v>848</v>
      </c>
      <c r="L309" s="163" t="s">
        <v>2958</v>
      </c>
      <c r="M309" s="39" t="s">
        <v>2959</v>
      </c>
      <c r="N309" s="94" t="s">
        <v>23</v>
      </c>
      <c r="O309" s="178">
        <f>H309+1</f>
        <v>46283</v>
      </c>
      <c r="P309" s="27" t="s">
        <v>2947</v>
      </c>
      <c r="Q309" s="94" t="s">
        <v>23</v>
      </c>
      <c r="R309" s="65">
        <v>46283</v>
      </c>
      <c r="S309" s="151" t="s">
        <v>24</v>
      </c>
      <c r="T309" s="18" t="s">
        <v>32</v>
      </c>
      <c r="U309" s="151" t="s">
        <v>28</v>
      </c>
      <c r="V309" s="28"/>
    </row>
    <row r="310" ht="14.5" customHeight="1" spans="1:22">
      <c r="A310" s="83">
        <v>312</v>
      </c>
      <c r="B310" s="83" t="s">
        <v>19</v>
      </c>
      <c r="C310" s="83" t="s">
        <v>84</v>
      </c>
      <c r="D310" s="31">
        <v>6000052971</v>
      </c>
      <c r="E310" s="31">
        <v>7</v>
      </c>
      <c r="F310" s="31">
        <v>7</v>
      </c>
      <c r="G310" s="31">
        <v>0</v>
      </c>
      <c r="H310" s="65">
        <v>46282</v>
      </c>
      <c r="I310" s="83" t="s">
        <v>1018</v>
      </c>
      <c r="J310" s="31" t="s">
        <v>1021</v>
      </c>
      <c r="K310" s="28" t="s">
        <v>22</v>
      </c>
      <c r="L310" s="571" t="s">
        <v>22</v>
      </c>
      <c r="M310" s="324"/>
      <c r="N310" s="94" t="s">
        <v>23</v>
      </c>
      <c r="O310" s="31"/>
      <c r="P310" s="28"/>
      <c r="Q310" s="94" t="s">
        <v>23</v>
      </c>
      <c r="R310" s="28"/>
      <c r="S310" s="151" t="s">
        <v>24</v>
      </c>
      <c r="T310" s="151" t="s">
        <v>22</v>
      </c>
      <c r="U310" s="151" t="s">
        <v>22</v>
      </c>
      <c r="V310" s="28"/>
    </row>
    <row r="311" ht="25" customHeight="1" spans="1:22">
      <c r="A311" s="83">
        <v>313</v>
      </c>
      <c r="B311" s="83" t="s">
        <v>19</v>
      </c>
      <c r="C311" s="83" t="s">
        <v>84</v>
      </c>
      <c r="D311" s="31">
        <v>6000052971</v>
      </c>
      <c r="E311" s="31">
        <v>1</v>
      </c>
      <c r="F311" s="31">
        <v>0</v>
      </c>
      <c r="G311" s="31">
        <v>1</v>
      </c>
      <c r="H311" s="65">
        <v>46282</v>
      </c>
      <c r="I311" s="83" t="s">
        <v>1018</v>
      </c>
      <c r="J311" s="31">
        <v>516301050926017</v>
      </c>
      <c r="K311" s="564" t="s">
        <v>826</v>
      </c>
      <c r="L311" s="163" t="s">
        <v>2945</v>
      </c>
      <c r="M311" s="67" t="s">
        <v>2946</v>
      </c>
      <c r="N311" s="94" t="s">
        <v>23</v>
      </c>
      <c r="O311" s="178">
        <f>H311+1</f>
        <v>46283</v>
      </c>
      <c r="P311" s="27" t="s">
        <v>2947</v>
      </c>
      <c r="Q311" s="94" t="s">
        <v>23</v>
      </c>
      <c r="R311" s="65">
        <v>46283</v>
      </c>
      <c r="S311" s="151" t="s">
        <v>24</v>
      </c>
      <c r="T311" s="18" t="s">
        <v>32</v>
      </c>
      <c r="U311" s="151" t="s">
        <v>28</v>
      </c>
      <c r="V311" s="28"/>
    </row>
    <row r="312" ht="14.5" customHeight="1" spans="1:22">
      <c r="A312" s="83">
        <v>314</v>
      </c>
      <c r="B312" s="83" t="s">
        <v>19</v>
      </c>
      <c r="C312" s="83" t="s">
        <v>84</v>
      </c>
      <c r="D312" s="31">
        <v>6000052971</v>
      </c>
      <c r="E312" s="31">
        <v>3</v>
      </c>
      <c r="F312" s="31">
        <v>3</v>
      </c>
      <c r="G312" s="31">
        <v>0</v>
      </c>
      <c r="H312" s="65">
        <v>46282</v>
      </c>
      <c r="I312" s="83" t="s">
        <v>1018</v>
      </c>
      <c r="J312" s="31" t="s">
        <v>1022</v>
      </c>
      <c r="K312" s="28" t="s">
        <v>22</v>
      </c>
      <c r="L312" s="571" t="s">
        <v>22</v>
      </c>
      <c r="M312" s="28"/>
      <c r="N312" s="94" t="s">
        <v>23</v>
      </c>
      <c r="O312" s="31"/>
      <c r="P312" s="28"/>
      <c r="Q312" s="94" t="s">
        <v>23</v>
      </c>
      <c r="R312" s="28"/>
      <c r="S312" s="151" t="s">
        <v>24</v>
      </c>
      <c r="T312" s="151" t="s">
        <v>22</v>
      </c>
      <c r="U312" s="151" t="s">
        <v>22</v>
      </c>
      <c r="V312" s="28"/>
    </row>
    <row r="313" ht="14.5" customHeight="1" spans="1:22">
      <c r="A313" s="83">
        <v>315</v>
      </c>
      <c r="B313" s="83" t="s">
        <v>19</v>
      </c>
      <c r="C313" s="83" t="s">
        <v>84</v>
      </c>
      <c r="D313" s="151">
        <v>6000050678</v>
      </c>
      <c r="E313" s="31">
        <v>2</v>
      </c>
      <c r="F313" s="31">
        <v>2</v>
      </c>
      <c r="G313" s="31">
        <v>0</v>
      </c>
      <c r="H313" s="65">
        <v>46282</v>
      </c>
      <c r="I313" s="83" t="s">
        <v>924</v>
      </c>
      <c r="J313" s="31" t="s">
        <v>1023</v>
      </c>
      <c r="K313" s="28" t="s">
        <v>22</v>
      </c>
      <c r="L313" s="571" t="s">
        <v>22</v>
      </c>
      <c r="M313" s="28"/>
      <c r="N313" s="94" t="s">
        <v>23</v>
      </c>
      <c r="O313" s="31"/>
      <c r="P313" s="28"/>
      <c r="Q313" s="94" t="s">
        <v>23</v>
      </c>
      <c r="R313" s="28"/>
      <c r="S313" s="151" t="s">
        <v>24</v>
      </c>
      <c r="T313" s="151" t="s">
        <v>22</v>
      </c>
      <c r="U313" s="151" t="s">
        <v>22</v>
      </c>
      <c r="V313" s="28"/>
    </row>
    <row r="314" ht="14.5" customHeight="1" spans="1:22">
      <c r="A314" s="83">
        <v>316</v>
      </c>
      <c r="B314" s="83" t="s">
        <v>19</v>
      </c>
      <c r="C314" s="83" t="s">
        <v>84</v>
      </c>
      <c r="D314" s="151">
        <v>6000050678</v>
      </c>
      <c r="E314" s="31">
        <v>1</v>
      </c>
      <c r="F314" s="31">
        <v>0</v>
      </c>
      <c r="G314" s="31">
        <v>1</v>
      </c>
      <c r="H314" s="65">
        <v>46282</v>
      </c>
      <c r="I314" s="83" t="s">
        <v>924</v>
      </c>
      <c r="J314" s="31">
        <v>516314050926117</v>
      </c>
      <c r="K314" s="563" t="s">
        <v>884</v>
      </c>
      <c r="L314" s="39" t="s">
        <v>2963</v>
      </c>
      <c r="M314" s="39" t="s">
        <v>2964</v>
      </c>
      <c r="N314" s="94" t="s">
        <v>23</v>
      </c>
      <c r="O314" s="178">
        <f>H314+1</f>
        <v>46283</v>
      </c>
      <c r="P314" s="39" t="s">
        <v>2969</v>
      </c>
      <c r="Q314" s="22" t="s">
        <v>23</v>
      </c>
      <c r="R314" s="71">
        <v>46283</v>
      </c>
      <c r="S314" s="133" t="s">
        <v>24</v>
      </c>
      <c r="T314" s="22" t="s">
        <v>450</v>
      </c>
      <c r="U314" s="151" t="s">
        <v>28</v>
      </c>
      <c r="V314" s="34"/>
    </row>
    <row r="315" ht="14.5" customHeight="1" spans="1:22">
      <c r="A315" s="83">
        <v>317</v>
      </c>
      <c r="B315" s="83" t="s">
        <v>19</v>
      </c>
      <c r="C315" s="83" t="s">
        <v>84</v>
      </c>
      <c r="D315" s="151">
        <v>6000050678</v>
      </c>
      <c r="E315" s="31">
        <v>9</v>
      </c>
      <c r="F315" s="31">
        <v>9</v>
      </c>
      <c r="G315" s="31">
        <v>0</v>
      </c>
      <c r="H315" s="65">
        <v>46282</v>
      </c>
      <c r="I315" s="83" t="s">
        <v>924</v>
      </c>
      <c r="J315" s="31" t="s">
        <v>1024</v>
      </c>
      <c r="K315" s="562" t="s">
        <v>22</v>
      </c>
      <c r="L315" s="571" t="s">
        <v>22</v>
      </c>
      <c r="M315" s="562"/>
      <c r="N315" s="94" t="s">
        <v>23</v>
      </c>
      <c r="O315" s="567"/>
      <c r="P315" s="562"/>
      <c r="Q315" s="94" t="s">
        <v>23</v>
      </c>
      <c r="R315" s="567"/>
      <c r="S315" s="151" t="s">
        <v>24</v>
      </c>
      <c r="T315" s="151" t="s">
        <v>22</v>
      </c>
      <c r="U315" s="151" t="s">
        <v>22</v>
      </c>
      <c r="V315" s="579"/>
    </row>
    <row r="316" ht="14.5" customHeight="1" spans="1:22">
      <c r="A316" s="83">
        <v>318</v>
      </c>
      <c r="B316" s="83" t="s">
        <v>19</v>
      </c>
      <c r="C316" s="83" t="s">
        <v>84</v>
      </c>
      <c r="D316" s="151">
        <v>6000064467</v>
      </c>
      <c r="E316" s="31">
        <v>9</v>
      </c>
      <c r="F316" s="31">
        <v>9</v>
      </c>
      <c r="G316" s="31">
        <v>0</v>
      </c>
      <c r="H316" s="65">
        <v>46282</v>
      </c>
      <c r="I316" s="31" t="s">
        <v>1008</v>
      </c>
      <c r="J316" s="31" t="s">
        <v>1025</v>
      </c>
      <c r="K316" s="39" t="s">
        <v>22</v>
      </c>
      <c r="L316" s="571" t="s">
        <v>22</v>
      </c>
      <c r="M316" s="39"/>
      <c r="N316" s="22"/>
      <c r="O316" s="133"/>
      <c r="P316" s="39"/>
      <c r="Q316" s="22"/>
      <c r="R316" s="133"/>
      <c r="S316" s="133"/>
      <c r="T316" s="151" t="s">
        <v>22</v>
      </c>
      <c r="U316" s="151" t="s">
        <v>22</v>
      </c>
      <c r="V316" s="49"/>
    </row>
    <row r="317" ht="14.5" customHeight="1" spans="1:22">
      <c r="A317" s="83">
        <v>319</v>
      </c>
      <c r="B317" s="83" t="s">
        <v>19</v>
      </c>
      <c r="C317" s="83" t="s">
        <v>84</v>
      </c>
      <c r="D317" s="151">
        <v>6000064467</v>
      </c>
      <c r="E317" s="31">
        <v>1</v>
      </c>
      <c r="F317" s="31">
        <v>0</v>
      </c>
      <c r="G317" s="31">
        <v>1</v>
      </c>
      <c r="H317" s="65">
        <v>46282</v>
      </c>
      <c r="I317" s="31" t="s">
        <v>1008</v>
      </c>
      <c r="J317" s="31">
        <v>516339200926026</v>
      </c>
      <c r="K317" s="574" t="s">
        <v>1026</v>
      </c>
      <c r="L317" s="562" t="s">
        <v>2963</v>
      </c>
      <c r="M317" s="562" t="s">
        <v>3002</v>
      </c>
      <c r="N317" s="94" t="s">
        <v>23</v>
      </c>
      <c r="O317" s="178">
        <f>H317+1</f>
        <v>46283</v>
      </c>
      <c r="P317" s="562" t="s">
        <v>2969</v>
      </c>
      <c r="Q317" s="553" t="s">
        <v>23</v>
      </c>
      <c r="R317" s="569">
        <v>46283</v>
      </c>
      <c r="S317" s="567" t="s">
        <v>24</v>
      </c>
      <c r="T317" s="553" t="s">
        <v>450</v>
      </c>
      <c r="U317" s="151" t="s">
        <v>28</v>
      </c>
      <c r="V317" s="575"/>
    </row>
    <row r="318" ht="25" customHeight="1" spans="1:22">
      <c r="A318" s="83">
        <v>320</v>
      </c>
      <c r="B318" s="83" t="s">
        <v>19</v>
      </c>
      <c r="C318" s="83" t="s">
        <v>84</v>
      </c>
      <c r="D318" s="151">
        <v>6000064467</v>
      </c>
      <c r="E318" s="31">
        <v>1</v>
      </c>
      <c r="F318" s="31">
        <v>0</v>
      </c>
      <c r="G318" s="31">
        <v>1</v>
      </c>
      <c r="H318" s="65">
        <v>46282</v>
      </c>
      <c r="I318" s="31" t="s">
        <v>1008</v>
      </c>
      <c r="J318" s="31">
        <v>516339200926027</v>
      </c>
      <c r="K318" s="563" t="s">
        <v>963</v>
      </c>
      <c r="L318" s="163" t="s">
        <v>2951</v>
      </c>
      <c r="M318" s="39" t="s">
        <v>3003</v>
      </c>
      <c r="N318" s="22" t="s">
        <v>23</v>
      </c>
      <c r="O318" s="178">
        <f>H318+1</f>
        <v>46283</v>
      </c>
      <c r="P318" s="27" t="s">
        <v>2875</v>
      </c>
      <c r="Q318" s="94" t="s">
        <v>23</v>
      </c>
      <c r="R318" s="71">
        <v>46283</v>
      </c>
      <c r="S318" s="151" t="s">
        <v>24</v>
      </c>
      <c r="T318" s="22" t="s">
        <v>32</v>
      </c>
      <c r="U318" s="151" t="s">
        <v>28</v>
      </c>
      <c r="V318" s="34"/>
    </row>
    <row r="319" ht="14.5" customHeight="1" spans="1:22">
      <c r="A319" s="83">
        <v>321</v>
      </c>
      <c r="B319" s="83" t="s">
        <v>19</v>
      </c>
      <c r="C319" s="83" t="s">
        <v>84</v>
      </c>
      <c r="D319" s="151">
        <v>6000064467</v>
      </c>
      <c r="E319" s="31">
        <v>5</v>
      </c>
      <c r="F319" s="31">
        <v>5</v>
      </c>
      <c r="G319" s="31">
        <v>0</v>
      </c>
      <c r="H319" s="65">
        <v>46282</v>
      </c>
      <c r="I319" s="31" t="s">
        <v>1008</v>
      </c>
      <c r="J319" s="31" t="s">
        <v>1027</v>
      </c>
      <c r="K319" s="562" t="s">
        <v>22</v>
      </c>
      <c r="L319" s="51"/>
      <c r="M319" s="562"/>
      <c r="N319" s="553"/>
      <c r="O319" s="567"/>
      <c r="P319" s="562"/>
      <c r="Q319" s="553"/>
      <c r="R319" s="567"/>
      <c r="S319" s="567"/>
      <c r="T319" s="151" t="s">
        <v>22</v>
      </c>
      <c r="U319" s="151" t="s">
        <v>22</v>
      </c>
      <c r="V319" s="567"/>
    </row>
    <row r="320" ht="14.5" customHeight="1" spans="1:22">
      <c r="A320" s="83">
        <v>322</v>
      </c>
      <c r="B320" s="83" t="s">
        <v>19</v>
      </c>
      <c r="C320" s="83" t="s">
        <v>84</v>
      </c>
      <c r="D320" s="151">
        <v>6000052971</v>
      </c>
      <c r="E320" s="31">
        <v>5</v>
      </c>
      <c r="F320" s="31">
        <v>5</v>
      </c>
      <c r="G320" s="31">
        <v>0</v>
      </c>
      <c r="H320" s="65">
        <v>46293</v>
      </c>
      <c r="I320" s="31" t="s">
        <v>1018</v>
      </c>
      <c r="J320" s="31" t="s">
        <v>1028</v>
      </c>
      <c r="K320" s="39" t="s">
        <v>22</v>
      </c>
      <c r="L320" s="163"/>
      <c r="M320" s="39"/>
      <c r="N320" s="22"/>
      <c r="O320" s="133"/>
      <c r="P320" s="39"/>
      <c r="Q320" s="22"/>
      <c r="R320" s="133"/>
      <c r="S320" s="133"/>
      <c r="T320" s="151" t="s">
        <v>22</v>
      </c>
      <c r="U320" s="151" t="s">
        <v>22</v>
      </c>
      <c r="V320" s="133"/>
    </row>
    <row r="321" ht="25" customHeight="1" spans="1:22">
      <c r="A321" s="83">
        <v>323</v>
      </c>
      <c r="B321" s="83" t="s">
        <v>19</v>
      </c>
      <c r="C321" s="83" t="s">
        <v>84</v>
      </c>
      <c r="D321" s="151">
        <v>6000052971</v>
      </c>
      <c r="E321" s="31">
        <v>1</v>
      </c>
      <c r="F321" s="31">
        <v>0</v>
      </c>
      <c r="G321" s="31">
        <v>1</v>
      </c>
      <c r="H321" s="65">
        <v>46293</v>
      </c>
      <c r="I321" s="31" t="s">
        <v>1018</v>
      </c>
      <c r="J321" s="31">
        <v>516301050926026</v>
      </c>
      <c r="K321" s="561" t="s">
        <v>848</v>
      </c>
      <c r="L321" s="163" t="s">
        <v>2958</v>
      </c>
      <c r="M321" s="39" t="s">
        <v>2959</v>
      </c>
      <c r="N321" s="94" t="s">
        <v>23</v>
      </c>
      <c r="O321" s="178">
        <f>H321+1</f>
        <v>46294</v>
      </c>
      <c r="P321" s="27" t="s">
        <v>2947</v>
      </c>
      <c r="Q321" s="94" t="s">
        <v>23</v>
      </c>
      <c r="R321" s="65">
        <v>46294</v>
      </c>
      <c r="S321" s="151" t="s">
        <v>24</v>
      </c>
      <c r="T321" s="18" t="s">
        <v>32</v>
      </c>
      <c r="U321" s="151" t="s">
        <v>28</v>
      </c>
      <c r="V321" s="28"/>
    </row>
    <row r="322" ht="12.5" spans="1:22">
      <c r="A322" s="83">
        <v>324</v>
      </c>
      <c r="B322" s="83" t="s">
        <v>19</v>
      </c>
      <c r="C322" s="83" t="s">
        <v>84</v>
      </c>
      <c r="D322" s="151">
        <v>6000052971</v>
      </c>
      <c r="E322" s="31">
        <v>14</v>
      </c>
      <c r="F322" s="31">
        <v>14</v>
      </c>
      <c r="G322" s="31">
        <v>0</v>
      </c>
      <c r="H322" s="65">
        <v>46293</v>
      </c>
      <c r="I322" s="31" t="s">
        <v>1018</v>
      </c>
      <c r="J322" s="31" t="s">
        <v>1029</v>
      </c>
      <c r="K322" s="110" t="s">
        <v>22</v>
      </c>
      <c r="L322" s="28"/>
      <c r="M322" s="28"/>
      <c r="N322" s="28"/>
      <c r="O322" s="31"/>
      <c r="P322" s="28"/>
      <c r="Q322" s="28"/>
      <c r="R322" s="28"/>
      <c r="S322" s="28"/>
      <c r="T322" s="151" t="s">
        <v>22</v>
      </c>
      <c r="U322" s="151" t="s">
        <v>22</v>
      </c>
      <c r="V322" s="28"/>
    </row>
    <row r="323" ht="12.5" spans="1:22">
      <c r="A323" s="83">
        <v>330</v>
      </c>
      <c r="B323" s="83" t="s">
        <v>19</v>
      </c>
      <c r="C323" s="83" t="s">
        <v>84</v>
      </c>
      <c r="D323" s="151">
        <v>6000054462</v>
      </c>
      <c r="E323" s="31">
        <v>4</v>
      </c>
      <c r="F323" s="31">
        <v>4</v>
      </c>
      <c r="G323" s="31">
        <v>0</v>
      </c>
      <c r="H323" s="65">
        <v>46293</v>
      </c>
      <c r="I323" s="31" t="s">
        <v>1030</v>
      </c>
      <c r="J323" s="31" t="s">
        <v>1031</v>
      </c>
      <c r="K323" s="110" t="s">
        <v>22</v>
      </c>
      <c r="L323" s="28"/>
      <c r="M323" s="28"/>
      <c r="N323" s="28"/>
      <c r="O323" s="31"/>
      <c r="P323" s="28"/>
      <c r="Q323" s="28"/>
      <c r="R323" s="28"/>
      <c r="S323" s="28"/>
      <c r="T323" s="151" t="s">
        <v>22</v>
      </c>
      <c r="U323" s="151" t="s">
        <v>22</v>
      </c>
      <c r="V323" s="28"/>
    </row>
    <row r="324" ht="14.5" customHeight="1" spans="1:22">
      <c r="A324" s="83">
        <v>331</v>
      </c>
      <c r="B324" s="83" t="s">
        <v>19</v>
      </c>
      <c r="C324" s="83" t="s">
        <v>84</v>
      </c>
      <c r="D324" s="151">
        <v>6000054462</v>
      </c>
      <c r="E324" s="31">
        <v>1</v>
      </c>
      <c r="F324" s="31">
        <v>0</v>
      </c>
      <c r="G324" s="31">
        <v>1</v>
      </c>
      <c r="H324" s="65">
        <v>46293</v>
      </c>
      <c r="I324" s="31" t="s">
        <v>1030</v>
      </c>
      <c r="J324" s="31">
        <v>516315050926005</v>
      </c>
      <c r="K324" s="564" t="s">
        <v>827</v>
      </c>
      <c r="L324" s="28" t="s">
        <v>2953</v>
      </c>
      <c r="M324" s="163" t="s">
        <v>2954</v>
      </c>
      <c r="N324" s="94" t="s">
        <v>23</v>
      </c>
      <c r="O324" s="178">
        <f>H324+1</f>
        <v>46294</v>
      </c>
      <c r="P324" s="67" t="s">
        <v>2955</v>
      </c>
      <c r="Q324" s="94" t="s">
        <v>23</v>
      </c>
      <c r="R324" s="65">
        <f>H324+1</f>
        <v>46294</v>
      </c>
      <c r="S324" s="151" t="s">
        <v>24</v>
      </c>
      <c r="T324" s="151" t="s">
        <v>833</v>
      </c>
      <c r="U324" s="31" t="s">
        <v>834</v>
      </c>
      <c r="V324" s="28"/>
    </row>
    <row r="325" ht="12.5" spans="1:22">
      <c r="A325" s="83">
        <v>332</v>
      </c>
      <c r="B325" s="83" t="s">
        <v>19</v>
      </c>
      <c r="C325" s="83" t="s">
        <v>84</v>
      </c>
      <c r="D325" s="151">
        <v>6000054462</v>
      </c>
      <c r="E325" s="31">
        <v>2</v>
      </c>
      <c r="F325" s="31">
        <v>2</v>
      </c>
      <c r="G325" s="31">
        <v>0</v>
      </c>
      <c r="H325" s="65">
        <v>46293</v>
      </c>
      <c r="I325" s="31" t="s">
        <v>1030</v>
      </c>
      <c r="J325" s="31" t="s">
        <v>1032</v>
      </c>
      <c r="K325" s="110"/>
      <c r="L325" s="28"/>
      <c r="M325" s="28"/>
      <c r="N325" s="28"/>
      <c r="O325" s="31"/>
      <c r="P325" s="28"/>
      <c r="Q325" s="28"/>
      <c r="R325" s="28"/>
      <c r="S325" s="28"/>
      <c r="T325" s="151" t="s">
        <v>22</v>
      </c>
      <c r="U325" s="151" t="s">
        <v>22</v>
      </c>
      <c r="V325" s="28"/>
    </row>
    <row r="326" ht="25" customHeight="1" spans="1:22">
      <c r="A326" s="83">
        <v>333</v>
      </c>
      <c r="B326" s="83" t="s">
        <v>19</v>
      </c>
      <c r="C326" s="83" t="s">
        <v>84</v>
      </c>
      <c r="D326" s="151">
        <v>6000054462</v>
      </c>
      <c r="E326" s="31">
        <v>1</v>
      </c>
      <c r="F326" s="31">
        <v>0</v>
      </c>
      <c r="G326" s="31">
        <v>1</v>
      </c>
      <c r="H326" s="65">
        <v>46293</v>
      </c>
      <c r="I326" s="31" t="s">
        <v>1030</v>
      </c>
      <c r="J326" s="31">
        <v>516315050926008</v>
      </c>
      <c r="K326" s="561" t="s">
        <v>848</v>
      </c>
      <c r="L326" s="163" t="s">
        <v>2958</v>
      </c>
      <c r="M326" s="39" t="s">
        <v>2959</v>
      </c>
      <c r="N326" s="94" t="s">
        <v>23</v>
      </c>
      <c r="O326" s="178">
        <f>H326+1</f>
        <v>46294</v>
      </c>
      <c r="P326" s="27" t="s">
        <v>2947</v>
      </c>
      <c r="Q326" s="94" t="s">
        <v>23</v>
      </c>
      <c r="R326" s="65">
        <v>46294</v>
      </c>
      <c r="S326" s="151" t="s">
        <v>24</v>
      </c>
      <c r="T326" s="18" t="s">
        <v>32</v>
      </c>
      <c r="U326" s="151" t="s">
        <v>28</v>
      </c>
      <c r="V326" s="28"/>
    </row>
    <row r="327" ht="12.5" spans="1:22">
      <c r="A327" s="83">
        <v>334</v>
      </c>
      <c r="B327" s="83" t="s">
        <v>19</v>
      </c>
      <c r="C327" s="83" t="s">
        <v>84</v>
      </c>
      <c r="D327" s="151">
        <v>6000054462</v>
      </c>
      <c r="E327" s="31">
        <v>4</v>
      </c>
      <c r="F327" s="31">
        <v>4</v>
      </c>
      <c r="G327" s="31">
        <v>0</v>
      </c>
      <c r="H327" s="65">
        <v>46293</v>
      </c>
      <c r="I327" s="31" t="s">
        <v>1030</v>
      </c>
      <c r="J327" s="31" t="s">
        <v>1033</v>
      </c>
      <c r="K327" s="110" t="s">
        <v>22</v>
      </c>
      <c r="L327" s="28"/>
      <c r="M327" s="28"/>
      <c r="N327" s="28"/>
      <c r="O327" s="31"/>
      <c r="P327" s="28"/>
      <c r="Q327" s="28"/>
      <c r="R327" s="28"/>
      <c r="S327" s="28"/>
      <c r="T327" s="151" t="s">
        <v>22</v>
      </c>
      <c r="U327" s="151" t="s">
        <v>22</v>
      </c>
      <c r="V327" s="28"/>
    </row>
    <row r="328" ht="14.5" customHeight="1" spans="1:22">
      <c r="A328" s="83">
        <v>335</v>
      </c>
      <c r="B328" s="83" t="s">
        <v>19</v>
      </c>
      <c r="C328" s="83" t="s">
        <v>84</v>
      </c>
      <c r="D328" s="151">
        <v>6000054462</v>
      </c>
      <c r="E328" s="31">
        <v>1</v>
      </c>
      <c r="F328" s="31">
        <v>0</v>
      </c>
      <c r="G328" s="31">
        <v>1</v>
      </c>
      <c r="H328" s="65">
        <v>46293</v>
      </c>
      <c r="I328" s="31" t="s">
        <v>1030</v>
      </c>
      <c r="J328" s="31">
        <v>516315050926013</v>
      </c>
      <c r="K328" s="564" t="s">
        <v>827</v>
      </c>
      <c r="L328" s="28" t="s">
        <v>2953</v>
      </c>
      <c r="M328" s="163" t="s">
        <v>2954</v>
      </c>
      <c r="N328" s="94" t="s">
        <v>23</v>
      </c>
      <c r="O328" s="178">
        <f>H328+1</f>
        <v>46294</v>
      </c>
      <c r="P328" s="67" t="s">
        <v>2955</v>
      </c>
      <c r="Q328" s="94" t="s">
        <v>23</v>
      </c>
      <c r="R328" s="65">
        <f>H328+1</f>
        <v>46294</v>
      </c>
      <c r="S328" s="151" t="s">
        <v>24</v>
      </c>
      <c r="T328" s="151" t="s">
        <v>833</v>
      </c>
      <c r="U328" s="31" t="s">
        <v>834</v>
      </c>
      <c r="V328" s="28"/>
    </row>
    <row r="329" ht="12.5" spans="1:22">
      <c r="A329" s="83">
        <v>336</v>
      </c>
      <c r="B329" s="83" t="s">
        <v>19</v>
      </c>
      <c r="C329" s="83" t="s">
        <v>84</v>
      </c>
      <c r="D329" s="151">
        <v>6000054462</v>
      </c>
      <c r="E329" s="31">
        <v>3</v>
      </c>
      <c r="F329" s="31">
        <v>3</v>
      </c>
      <c r="G329" s="31">
        <v>0</v>
      </c>
      <c r="H329" s="65">
        <v>46293</v>
      </c>
      <c r="I329" s="31" t="s">
        <v>1030</v>
      </c>
      <c r="J329" s="31" t="s">
        <v>1034</v>
      </c>
      <c r="K329" s="110" t="s">
        <v>22</v>
      </c>
      <c r="L329" s="28"/>
      <c r="M329" s="28"/>
      <c r="N329" s="28"/>
      <c r="O329" s="31"/>
      <c r="P329" s="28"/>
      <c r="Q329" s="28"/>
      <c r="R329" s="28"/>
      <c r="S329" s="28"/>
      <c r="T329" s="151" t="s">
        <v>22</v>
      </c>
      <c r="U329" s="151" t="s">
        <v>22</v>
      </c>
      <c r="V329" s="28"/>
    </row>
    <row r="330" ht="12.5" spans="1:22">
      <c r="A330" s="83">
        <v>330</v>
      </c>
      <c r="B330" s="83" t="s">
        <v>19</v>
      </c>
      <c r="C330" s="83" t="s">
        <v>84</v>
      </c>
      <c r="D330" s="151">
        <v>6000050678</v>
      </c>
      <c r="E330" s="31">
        <v>2</v>
      </c>
      <c r="F330" s="31">
        <v>2</v>
      </c>
      <c r="G330" s="31">
        <v>0</v>
      </c>
      <c r="H330" s="65">
        <v>46293</v>
      </c>
      <c r="I330" s="31" t="s">
        <v>924</v>
      </c>
      <c r="J330" s="83">
        <v>516314050926125</v>
      </c>
      <c r="K330" s="110" t="s">
        <v>22</v>
      </c>
      <c r="L330" s="28"/>
      <c r="M330" s="28"/>
      <c r="N330" s="28"/>
      <c r="O330" s="31"/>
      <c r="P330" s="28"/>
      <c r="Q330" s="28"/>
      <c r="R330" s="28"/>
      <c r="S330" s="28"/>
      <c r="T330" s="151" t="s">
        <v>22</v>
      </c>
      <c r="U330" s="151" t="s">
        <v>22</v>
      </c>
      <c r="V330" s="28"/>
    </row>
    <row r="331" ht="25" customHeight="1" spans="1:22">
      <c r="A331" s="83">
        <v>331</v>
      </c>
      <c r="B331" s="83" t="s">
        <v>19</v>
      </c>
      <c r="C331" s="83" t="s">
        <v>84</v>
      </c>
      <c r="D331" s="151">
        <v>6000050678</v>
      </c>
      <c r="E331" s="31">
        <v>1</v>
      </c>
      <c r="F331" s="31">
        <v>0</v>
      </c>
      <c r="G331" s="31">
        <v>1</v>
      </c>
      <c r="H331" s="65">
        <v>46293</v>
      </c>
      <c r="I331" s="31" t="s">
        <v>924</v>
      </c>
      <c r="J331" s="83">
        <v>516314050926126</v>
      </c>
      <c r="K331" s="564" t="s">
        <v>826</v>
      </c>
      <c r="L331" s="163" t="s">
        <v>2945</v>
      </c>
      <c r="M331" s="39" t="s">
        <v>2959</v>
      </c>
      <c r="N331" s="94" t="s">
        <v>23</v>
      </c>
      <c r="O331" s="178">
        <f>H331+1</f>
        <v>46294</v>
      </c>
      <c r="P331" s="27" t="s">
        <v>2947</v>
      </c>
      <c r="Q331" s="28"/>
      <c r="R331" s="28"/>
      <c r="S331" s="28"/>
      <c r="T331" s="18" t="s">
        <v>32</v>
      </c>
      <c r="U331" s="151" t="s">
        <v>28</v>
      </c>
      <c r="V331" s="28"/>
    </row>
    <row r="332" ht="12.5" spans="1:22">
      <c r="A332" s="83">
        <v>332</v>
      </c>
      <c r="B332" s="83" t="s">
        <v>19</v>
      </c>
      <c r="C332" s="83" t="s">
        <v>84</v>
      </c>
      <c r="D332" s="151">
        <v>6000050678</v>
      </c>
      <c r="E332" s="31">
        <v>3</v>
      </c>
      <c r="F332" s="31">
        <v>3</v>
      </c>
      <c r="G332" s="31">
        <v>0</v>
      </c>
      <c r="H332" s="65">
        <v>46293</v>
      </c>
      <c r="I332" s="31" t="s">
        <v>924</v>
      </c>
      <c r="J332" s="83" t="s">
        <v>1035</v>
      </c>
      <c r="K332" s="110" t="s">
        <v>22</v>
      </c>
      <c r="L332" s="28"/>
      <c r="M332" s="28"/>
      <c r="N332" s="28"/>
      <c r="O332" s="31"/>
      <c r="P332" s="28"/>
      <c r="Q332" s="28"/>
      <c r="R332" s="28"/>
      <c r="S332" s="28"/>
      <c r="T332" s="151" t="s">
        <v>22</v>
      </c>
      <c r="U332" s="151" t="s">
        <v>22</v>
      </c>
      <c r="V332" s="28"/>
    </row>
    <row r="333" ht="14.5" customHeight="1" spans="1:22">
      <c r="A333" s="83">
        <v>333</v>
      </c>
      <c r="B333" s="83" t="s">
        <v>19</v>
      </c>
      <c r="C333" s="83" t="s">
        <v>84</v>
      </c>
      <c r="D333" s="151">
        <v>6000050678</v>
      </c>
      <c r="E333" s="31">
        <v>1</v>
      </c>
      <c r="F333" s="31">
        <v>0</v>
      </c>
      <c r="G333" s="31">
        <v>1</v>
      </c>
      <c r="H333" s="65">
        <v>46293</v>
      </c>
      <c r="I333" s="31" t="s">
        <v>924</v>
      </c>
      <c r="J333" s="83">
        <v>516314050926130</v>
      </c>
      <c r="K333" s="564" t="s">
        <v>985</v>
      </c>
      <c r="L333" s="28"/>
      <c r="M333" s="67" t="s">
        <v>3000</v>
      </c>
      <c r="N333" s="28"/>
      <c r="O333" s="31"/>
      <c r="P333" s="28"/>
      <c r="Q333" s="28"/>
      <c r="R333" s="28"/>
      <c r="S333" s="28"/>
      <c r="T333" s="18" t="s">
        <v>32</v>
      </c>
      <c r="U333" s="151" t="s">
        <v>28</v>
      </c>
      <c r="V333" s="28"/>
    </row>
    <row r="334" ht="12.5" spans="1:22">
      <c r="A334" s="83">
        <v>334</v>
      </c>
      <c r="B334" s="83" t="s">
        <v>19</v>
      </c>
      <c r="C334" s="83" t="s">
        <v>84</v>
      </c>
      <c r="D334" s="151">
        <v>6000050678</v>
      </c>
      <c r="E334" s="31">
        <v>2</v>
      </c>
      <c r="F334" s="31">
        <v>2</v>
      </c>
      <c r="G334" s="31">
        <v>0</v>
      </c>
      <c r="H334" s="65">
        <v>46293</v>
      </c>
      <c r="I334" s="31" t="s">
        <v>924</v>
      </c>
      <c r="J334" s="83" t="s">
        <v>1036</v>
      </c>
      <c r="K334" s="110" t="s">
        <v>22</v>
      </c>
      <c r="L334" s="28"/>
      <c r="M334" s="28"/>
      <c r="N334" s="28"/>
      <c r="O334" s="31"/>
      <c r="P334" s="28"/>
      <c r="Q334" s="28"/>
      <c r="R334" s="28"/>
      <c r="S334" s="28"/>
      <c r="T334" s="151" t="s">
        <v>22</v>
      </c>
      <c r="U334" s="151" t="s">
        <v>22</v>
      </c>
      <c r="V334" s="28"/>
    </row>
    <row r="335" ht="12.5" spans="1:22">
      <c r="A335" s="83">
        <v>325</v>
      </c>
      <c r="B335" s="83" t="s">
        <v>19</v>
      </c>
      <c r="C335" s="83" t="s">
        <v>84</v>
      </c>
      <c r="D335" s="151">
        <v>6000064467</v>
      </c>
      <c r="E335" s="31">
        <v>4</v>
      </c>
      <c r="F335" s="31">
        <v>4</v>
      </c>
      <c r="G335" s="31">
        <v>0</v>
      </c>
      <c r="H335" s="65">
        <v>46294</v>
      </c>
      <c r="I335" s="31" t="s">
        <v>1008</v>
      </c>
      <c r="J335" s="31" t="s">
        <v>1037</v>
      </c>
      <c r="K335" s="110" t="s">
        <v>22</v>
      </c>
      <c r="L335" s="28"/>
      <c r="M335" s="28"/>
      <c r="N335" s="28"/>
      <c r="O335" s="31"/>
      <c r="P335" s="28"/>
      <c r="Q335" s="28"/>
      <c r="R335" s="28"/>
      <c r="S335" s="28"/>
      <c r="T335" s="151" t="s">
        <v>22</v>
      </c>
      <c r="U335" s="151" t="s">
        <v>22</v>
      </c>
      <c r="V335" s="28"/>
    </row>
    <row r="336" ht="25" customHeight="1" spans="1:22">
      <c r="A336" s="83">
        <v>326</v>
      </c>
      <c r="B336" s="83" t="s">
        <v>19</v>
      </c>
      <c r="C336" s="83" t="s">
        <v>84</v>
      </c>
      <c r="D336" s="151">
        <v>6000064467</v>
      </c>
      <c r="E336" s="31">
        <v>1</v>
      </c>
      <c r="F336" s="31">
        <v>0</v>
      </c>
      <c r="G336" s="31">
        <v>1</v>
      </c>
      <c r="H336" s="65">
        <v>46294</v>
      </c>
      <c r="I336" s="31" t="s">
        <v>1008</v>
      </c>
      <c r="J336" s="31">
        <v>516339200926037</v>
      </c>
      <c r="K336" s="110" t="s">
        <v>1038</v>
      </c>
      <c r="L336" s="28"/>
      <c r="M336" s="28"/>
      <c r="N336" s="28"/>
      <c r="O336" s="31"/>
      <c r="P336" s="28"/>
      <c r="Q336" s="28"/>
      <c r="R336" s="28"/>
      <c r="S336" s="28"/>
      <c r="T336" s="18" t="s">
        <v>35</v>
      </c>
      <c r="U336" s="151" t="s">
        <v>28</v>
      </c>
      <c r="V336" s="28"/>
    </row>
    <row r="337" ht="12.5" spans="1:22">
      <c r="A337" s="83">
        <v>327</v>
      </c>
      <c r="B337" s="83" t="s">
        <v>19</v>
      </c>
      <c r="C337" s="83" t="s">
        <v>84</v>
      </c>
      <c r="D337" s="151">
        <v>6000064467</v>
      </c>
      <c r="E337" s="31">
        <v>3</v>
      </c>
      <c r="F337" s="31">
        <v>3</v>
      </c>
      <c r="G337" s="31">
        <v>0</v>
      </c>
      <c r="H337" s="65">
        <v>46294</v>
      </c>
      <c r="I337" s="31" t="s">
        <v>1008</v>
      </c>
      <c r="J337" s="31" t="s">
        <v>1039</v>
      </c>
      <c r="K337" s="110" t="s">
        <v>22</v>
      </c>
      <c r="L337" s="28"/>
      <c r="M337" s="28"/>
      <c r="N337" s="28"/>
      <c r="O337" s="31"/>
      <c r="P337" s="28"/>
      <c r="Q337" s="28"/>
      <c r="R337" s="28"/>
      <c r="S337" s="28"/>
      <c r="T337" s="151" t="s">
        <v>22</v>
      </c>
      <c r="U337" s="151" t="s">
        <v>22</v>
      </c>
      <c r="V337" s="28"/>
    </row>
    <row r="338" ht="14.5" customHeight="1" spans="1:22">
      <c r="A338" s="83">
        <v>328</v>
      </c>
      <c r="B338" s="83" t="s">
        <v>19</v>
      </c>
      <c r="C338" s="83" t="s">
        <v>84</v>
      </c>
      <c r="D338" s="151">
        <v>6000064467</v>
      </c>
      <c r="E338" s="31">
        <v>1</v>
      </c>
      <c r="F338" s="31">
        <v>0</v>
      </c>
      <c r="G338" s="31">
        <v>1</v>
      </c>
      <c r="H338" s="65">
        <v>46294</v>
      </c>
      <c r="I338" s="31" t="s">
        <v>1008</v>
      </c>
      <c r="J338" s="31">
        <v>516339200926041</v>
      </c>
      <c r="K338" s="564" t="s">
        <v>940</v>
      </c>
      <c r="L338" s="39" t="s">
        <v>2948</v>
      </c>
      <c r="M338" s="67" t="s">
        <v>2978</v>
      </c>
      <c r="N338" s="94" t="s">
        <v>23</v>
      </c>
      <c r="O338" s="178">
        <f>H338+1</f>
        <v>46295</v>
      </c>
      <c r="P338" s="67" t="s">
        <v>2950</v>
      </c>
      <c r="Q338" s="94" t="s">
        <v>23</v>
      </c>
      <c r="R338" s="178">
        <f>H338+1</f>
        <v>46295</v>
      </c>
      <c r="S338" s="151" t="s">
        <v>24</v>
      </c>
      <c r="T338" s="18" t="s">
        <v>828</v>
      </c>
      <c r="U338" s="18" t="s">
        <v>453</v>
      </c>
      <c r="V338" s="28"/>
    </row>
    <row r="339" ht="12.5" spans="1:22">
      <c r="A339" s="83">
        <v>329</v>
      </c>
      <c r="B339" s="83" t="s">
        <v>19</v>
      </c>
      <c r="C339" s="83" t="s">
        <v>84</v>
      </c>
      <c r="D339" s="151">
        <v>6000064467</v>
      </c>
      <c r="E339" s="31">
        <v>1</v>
      </c>
      <c r="F339" s="31">
        <v>1</v>
      </c>
      <c r="G339" s="31">
        <v>0</v>
      </c>
      <c r="H339" s="65">
        <v>46294</v>
      </c>
      <c r="I339" s="31" t="s">
        <v>1008</v>
      </c>
      <c r="J339" s="31">
        <v>516339200926042</v>
      </c>
      <c r="K339" s="110" t="s">
        <v>22</v>
      </c>
      <c r="L339" s="28"/>
      <c r="M339" s="28"/>
      <c r="N339" s="28"/>
      <c r="O339" s="31"/>
      <c r="P339" s="28"/>
      <c r="Q339" s="28"/>
      <c r="R339" s="28"/>
      <c r="S339" s="28"/>
      <c r="T339" s="151" t="s">
        <v>22</v>
      </c>
      <c r="U339" s="151" t="s">
        <v>22</v>
      </c>
      <c r="V339" s="28"/>
    </row>
    <row r="340" ht="12.5" spans="1:22">
      <c r="A340" s="83">
        <v>330</v>
      </c>
      <c r="B340" s="83" t="s">
        <v>19</v>
      </c>
      <c r="C340" s="83" t="s">
        <v>84</v>
      </c>
      <c r="D340" s="151">
        <v>6000064467</v>
      </c>
      <c r="E340" s="31">
        <v>3</v>
      </c>
      <c r="F340" s="31">
        <v>3</v>
      </c>
      <c r="G340" s="31">
        <v>0</v>
      </c>
      <c r="H340" s="65">
        <v>46295</v>
      </c>
      <c r="I340" s="31" t="s">
        <v>1008</v>
      </c>
      <c r="J340" s="31" t="s">
        <v>1040</v>
      </c>
      <c r="K340" s="110" t="s">
        <v>22</v>
      </c>
      <c r="L340" s="28"/>
      <c r="M340" s="28"/>
      <c r="N340" s="28"/>
      <c r="O340" s="31"/>
      <c r="P340" s="28"/>
      <c r="Q340" s="28"/>
      <c r="R340" s="28"/>
      <c r="S340" s="28"/>
      <c r="T340" s="151"/>
      <c r="U340" s="151" t="s">
        <v>22</v>
      </c>
      <c r="V340" s="28"/>
    </row>
    <row r="341" ht="12.5" spans="1:22">
      <c r="A341" s="83">
        <v>331</v>
      </c>
      <c r="B341" s="83" t="s">
        <v>19</v>
      </c>
      <c r="C341" s="83" t="s">
        <v>84</v>
      </c>
      <c r="D341" s="151">
        <v>6000064467</v>
      </c>
      <c r="E341" s="31">
        <v>1</v>
      </c>
      <c r="F341" s="31">
        <v>0</v>
      </c>
      <c r="G341" s="31">
        <v>1</v>
      </c>
      <c r="H341" s="65">
        <v>46295</v>
      </c>
      <c r="I341" s="31" t="s">
        <v>1008</v>
      </c>
      <c r="J341" s="31">
        <v>516339200926046</v>
      </c>
      <c r="K341" s="110" t="s">
        <v>1041</v>
      </c>
      <c r="L341" s="28"/>
      <c r="M341" s="28"/>
      <c r="N341" s="28"/>
      <c r="O341" s="31"/>
      <c r="P341" s="28"/>
      <c r="Q341" s="28"/>
      <c r="R341" s="28"/>
      <c r="S341" s="28"/>
      <c r="T341" s="151" t="s">
        <v>956</v>
      </c>
      <c r="U341" s="151" t="s">
        <v>28</v>
      </c>
      <c r="V341" s="28"/>
    </row>
    <row r="342" ht="12.5" spans="1:22">
      <c r="A342" s="83">
        <v>332</v>
      </c>
      <c r="B342" s="83" t="s">
        <v>19</v>
      </c>
      <c r="C342" s="83" t="s">
        <v>84</v>
      </c>
      <c r="D342" s="151">
        <v>6000064467</v>
      </c>
      <c r="E342" s="31">
        <v>16</v>
      </c>
      <c r="F342" s="31">
        <v>16</v>
      </c>
      <c r="G342" s="31">
        <v>0</v>
      </c>
      <c r="H342" s="65">
        <v>46295</v>
      </c>
      <c r="I342" s="31" t="s">
        <v>1008</v>
      </c>
      <c r="J342" s="31" t="s">
        <v>1042</v>
      </c>
      <c r="K342" s="110" t="s">
        <v>22</v>
      </c>
      <c r="L342" s="28"/>
      <c r="M342" s="28"/>
      <c r="N342" s="28"/>
      <c r="O342" s="31"/>
      <c r="P342" s="28"/>
      <c r="Q342" s="28"/>
      <c r="R342" s="28"/>
      <c r="S342" s="28"/>
      <c r="T342" s="151" t="s">
        <v>22</v>
      </c>
      <c r="U342" s="151" t="s">
        <v>22</v>
      </c>
      <c r="V342" s="28"/>
    </row>
    <row r="343" ht="12.5" spans="1:22">
      <c r="D343" s="86"/>
      <c r="I343" s="86"/>
      <c r="K343" s="113"/>
      <c r="M343" s="324"/>
      <c r="O343" s="86"/>
      <c r="P343" s="324"/>
      <c r="U343" s="86"/>
    </row>
    <row r="344" ht="12.5" spans="1:22">
      <c r="D344" s="86"/>
      <c r="I344" s="86"/>
      <c r="K344" s="113"/>
      <c r="M344" s="324"/>
      <c r="O344" s="86"/>
      <c r="P344" s="324"/>
      <c r="U344" s="86"/>
    </row>
    <row r="345" ht="12.5" spans="1:22">
      <c r="D345" s="86"/>
      <c r="I345" s="86"/>
      <c r="K345" s="113"/>
      <c r="M345" s="324"/>
      <c r="O345" s="86"/>
      <c r="P345" s="324"/>
      <c r="U345" s="86"/>
    </row>
    <row r="346" ht="12.5" spans="1:22">
      <c r="D346" s="86"/>
      <c r="I346" s="86"/>
      <c r="K346" s="113"/>
      <c r="M346" s="324"/>
      <c r="O346" s="86"/>
      <c r="P346" s="324"/>
      <c r="U346" s="86"/>
    </row>
    <row r="347" ht="12.5" spans="1:22">
      <c r="D347" s="86"/>
      <c r="I347" s="86"/>
      <c r="K347" s="113"/>
      <c r="M347" s="324"/>
      <c r="O347" s="86"/>
      <c r="P347" s="324"/>
      <c r="U347" s="86"/>
    </row>
    <row r="348" ht="12.5" spans="1:22">
      <c r="D348" s="86"/>
      <c r="E348" s="324"/>
      <c r="I348" s="86"/>
      <c r="K348" s="113"/>
      <c r="M348" s="324"/>
      <c r="O348" s="86"/>
      <c r="P348" s="324"/>
      <c r="U348" s="86"/>
    </row>
    <row r="349" ht="12.5" spans="1:22">
      <c r="D349" s="86"/>
      <c r="I349" s="86"/>
      <c r="K349" s="113"/>
      <c r="M349" s="324"/>
      <c r="O349" s="86"/>
      <c r="P349" s="324"/>
      <c r="U349" s="86"/>
    </row>
    <row r="350" ht="12.5" spans="1:22">
      <c r="D350" s="86"/>
      <c r="I350" s="86"/>
      <c r="K350" s="113"/>
      <c r="M350" s="324"/>
      <c r="O350" s="86"/>
      <c r="P350" s="324"/>
      <c r="U350" s="86"/>
    </row>
    <row r="351" ht="12.5" spans="1:22">
      <c r="D351" s="86"/>
      <c r="I351" s="86"/>
      <c r="K351" s="113"/>
      <c r="M351" s="324"/>
      <c r="O351" s="86"/>
      <c r="P351" s="324"/>
      <c r="U351" s="86"/>
    </row>
    <row r="352" ht="12.5" spans="1:22">
      <c r="D352" s="86"/>
      <c r="I352" s="86"/>
      <c r="K352" s="113"/>
      <c r="M352" s="324"/>
      <c r="O352" s="86"/>
      <c r="P352" s="324"/>
      <c r="U352" s="86"/>
    </row>
    <row r="353" ht="12.5" spans="4:21">
      <c r="D353" s="86"/>
      <c r="I353" s="86"/>
      <c r="K353" s="113"/>
      <c r="M353" s="324"/>
      <c r="O353" s="86"/>
      <c r="P353" s="324"/>
      <c r="U353" s="86"/>
    </row>
    <row r="354" ht="12.5" spans="4:21">
      <c r="D354" s="86"/>
      <c r="I354" s="86"/>
      <c r="K354" s="113"/>
      <c r="M354" s="324"/>
      <c r="O354" s="86"/>
      <c r="P354" s="324"/>
      <c r="U354" s="86"/>
    </row>
    <row r="355" ht="12.5" spans="4:21">
      <c r="D355" s="86"/>
      <c r="I355" s="86"/>
      <c r="K355" s="113"/>
      <c r="M355" s="324"/>
      <c r="O355" s="86"/>
      <c r="P355" s="324"/>
      <c r="U355" s="86"/>
    </row>
    <row r="356" ht="12.5" spans="4:21">
      <c r="D356" s="86"/>
      <c r="I356" s="86"/>
      <c r="K356" s="113"/>
      <c r="M356" s="324"/>
      <c r="O356" s="86"/>
      <c r="P356" s="324"/>
      <c r="U356" s="86"/>
    </row>
    <row r="357" ht="12.5" spans="4:21">
      <c r="D357" s="86"/>
      <c r="I357" s="86"/>
      <c r="K357" s="113"/>
      <c r="M357" s="324"/>
      <c r="O357" s="86"/>
      <c r="P357" s="324"/>
      <c r="U357" s="86"/>
    </row>
    <row r="358" ht="12.5" spans="4:21">
      <c r="D358" s="86"/>
      <c r="I358" s="86"/>
      <c r="K358" s="113"/>
      <c r="M358" s="324"/>
      <c r="O358" s="86"/>
      <c r="P358" s="324"/>
      <c r="U358" s="86"/>
    </row>
    <row r="359" ht="12.5" spans="4:21">
      <c r="D359" s="86"/>
      <c r="I359" s="86"/>
      <c r="K359" s="113"/>
      <c r="M359" s="324"/>
      <c r="O359" s="86"/>
      <c r="P359" s="324"/>
      <c r="U359" s="86"/>
    </row>
    <row r="360" ht="12.5" spans="4:21">
      <c r="D360" s="86"/>
      <c r="I360" s="86"/>
      <c r="K360" s="113"/>
      <c r="M360" s="324"/>
      <c r="O360" s="86"/>
      <c r="P360" s="324"/>
      <c r="U360" s="86"/>
    </row>
    <row r="361" ht="12.5" spans="4:21">
      <c r="D361" s="86"/>
      <c r="I361" s="86"/>
      <c r="K361" s="113"/>
      <c r="M361" s="324"/>
      <c r="O361" s="86"/>
      <c r="P361" s="324"/>
      <c r="U361" s="86"/>
    </row>
    <row r="362" ht="12.5" spans="4:21">
      <c r="D362" s="86"/>
      <c r="I362" s="86"/>
      <c r="K362" s="113"/>
      <c r="M362" s="324"/>
      <c r="O362" s="86"/>
      <c r="P362" s="324"/>
      <c r="U362" s="86"/>
    </row>
    <row r="363" ht="12.5" spans="4:21">
      <c r="D363" s="86"/>
      <c r="I363" s="86"/>
      <c r="K363" s="113"/>
      <c r="M363" s="324"/>
      <c r="O363" s="86"/>
      <c r="P363" s="324"/>
      <c r="U363" s="86"/>
    </row>
    <row r="364" ht="12.5" spans="4:21">
      <c r="D364" s="86"/>
      <c r="I364" s="86"/>
      <c r="K364" s="113"/>
      <c r="M364" s="324"/>
      <c r="O364" s="86"/>
      <c r="P364" s="324"/>
      <c r="U364" s="86"/>
    </row>
    <row r="365" ht="12.5" spans="4:21">
      <c r="D365" s="86"/>
      <c r="I365" s="86"/>
      <c r="K365" s="113"/>
      <c r="M365" s="324"/>
      <c r="O365" s="86"/>
      <c r="P365" s="324"/>
      <c r="U365" s="86"/>
    </row>
    <row r="366" ht="12.5" spans="4:21">
      <c r="D366" s="86"/>
      <c r="I366" s="86"/>
      <c r="K366" s="113"/>
      <c r="M366" s="324"/>
      <c r="O366" s="86"/>
      <c r="P366" s="324"/>
      <c r="U366" s="86"/>
    </row>
    <row r="367" ht="12.5" spans="4:21">
      <c r="D367" s="86"/>
      <c r="I367" s="86"/>
      <c r="K367" s="113"/>
      <c r="M367" s="324"/>
      <c r="O367" s="86"/>
      <c r="P367" s="324"/>
      <c r="U367" s="86"/>
    </row>
    <row r="368" ht="12.5" spans="4:21">
      <c r="D368" s="86"/>
      <c r="I368" s="86"/>
      <c r="K368" s="113"/>
      <c r="M368" s="324"/>
      <c r="O368" s="86"/>
      <c r="P368" s="324"/>
      <c r="U368" s="86"/>
    </row>
    <row r="369" ht="12.5" spans="4:21">
      <c r="D369" s="86"/>
      <c r="I369" s="86"/>
      <c r="K369" s="113"/>
      <c r="M369" s="324"/>
      <c r="O369" s="86"/>
      <c r="P369" s="324"/>
      <c r="U369" s="86"/>
    </row>
    <row r="370" ht="12.5" spans="4:21">
      <c r="D370" s="86"/>
      <c r="I370" s="86"/>
      <c r="K370" s="113"/>
      <c r="M370" s="324"/>
      <c r="O370" s="86"/>
      <c r="P370" s="324"/>
      <c r="U370" s="86"/>
    </row>
    <row r="371" ht="12.5" spans="4:21">
      <c r="D371" s="86"/>
      <c r="I371" s="86"/>
      <c r="K371" s="113"/>
      <c r="M371" s="324"/>
      <c r="O371" s="86"/>
      <c r="P371" s="324"/>
      <c r="U371" s="86"/>
    </row>
    <row r="372" ht="12.5" spans="4:21">
      <c r="D372" s="86"/>
      <c r="I372" s="86"/>
      <c r="K372" s="113"/>
      <c r="M372" s="324"/>
      <c r="O372" s="86"/>
      <c r="P372" s="324"/>
      <c r="U372" s="86"/>
    </row>
    <row r="373" ht="12.5" spans="4:21">
      <c r="D373" s="86"/>
      <c r="I373" s="86"/>
      <c r="K373" s="113"/>
      <c r="M373" s="324"/>
      <c r="O373" s="86"/>
      <c r="P373" s="324"/>
      <c r="U373" s="86"/>
    </row>
    <row r="374" ht="12.5" spans="4:21">
      <c r="D374" s="86"/>
      <c r="I374" s="86"/>
      <c r="K374" s="113"/>
      <c r="M374" s="324"/>
      <c r="O374" s="86"/>
      <c r="P374" s="324"/>
      <c r="U374" s="86"/>
    </row>
    <row r="375" ht="12.5" spans="4:21">
      <c r="D375" s="86"/>
      <c r="I375" s="86"/>
      <c r="K375" s="113"/>
      <c r="M375" s="324"/>
      <c r="O375" s="86"/>
      <c r="P375" s="324"/>
      <c r="U375" s="86"/>
    </row>
    <row r="376" ht="12.5" spans="4:21">
      <c r="D376" s="86"/>
      <c r="I376" s="86"/>
      <c r="K376" s="113"/>
      <c r="M376" s="324"/>
      <c r="O376" s="86"/>
      <c r="P376" s="324"/>
      <c r="U376" s="86"/>
    </row>
    <row r="377" ht="12.5" spans="4:21">
      <c r="D377" s="86"/>
      <c r="I377" s="86"/>
      <c r="K377" s="113"/>
      <c r="M377" s="324"/>
      <c r="O377" s="86"/>
      <c r="P377" s="324"/>
      <c r="U377" s="86"/>
    </row>
    <row r="378" ht="12.5" spans="4:21">
      <c r="D378" s="86"/>
      <c r="I378" s="86"/>
      <c r="K378" s="113"/>
      <c r="M378" s="324"/>
      <c r="O378" s="86"/>
      <c r="P378" s="324"/>
      <c r="U378" s="86"/>
    </row>
    <row r="379" ht="12.5" spans="4:21">
      <c r="D379" s="86"/>
      <c r="I379" s="86"/>
      <c r="K379" s="113"/>
      <c r="M379" s="324"/>
      <c r="O379" s="86"/>
      <c r="P379" s="324"/>
      <c r="U379" s="86"/>
    </row>
    <row r="380" ht="12.5" spans="4:21">
      <c r="D380" s="86"/>
      <c r="I380" s="86"/>
      <c r="K380" s="113"/>
      <c r="M380" s="324"/>
      <c r="O380" s="86"/>
      <c r="P380" s="324"/>
      <c r="U380" s="86"/>
    </row>
    <row r="381" ht="12.5" spans="4:21">
      <c r="D381" s="86"/>
      <c r="I381" s="86"/>
      <c r="K381" s="113"/>
      <c r="M381" s="324"/>
      <c r="O381" s="86"/>
      <c r="P381" s="324"/>
      <c r="U381" s="86"/>
    </row>
    <row r="382" ht="12.5" spans="4:21">
      <c r="D382" s="86"/>
      <c r="I382" s="86"/>
      <c r="K382" s="113"/>
      <c r="M382" s="324"/>
      <c r="O382" s="86"/>
      <c r="P382" s="324"/>
      <c r="U382" s="86"/>
    </row>
    <row r="383" ht="12.5" spans="4:21">
      <c r="D383" s="86"/>
      <c r="I383" s="86"/>
      <c r="K383" s="113"/>
      <c r="M383" s="324"/>
      <c r="O383" s="86"/>
      <c r="P383" s="324"/>
      <c r="U383" s="86"/>
    </row>
    <row r="384" ht="12.5" spans="4:21">
      <c r="D384" s="86"/>
      <c r="I384" s="86"/>
      <c r="K384" s="113"/>
      <c r="M384" s="324"/>
      <c r="O384" s="86"/>
      <c r="P384" s="324"/>
      <c r="U384" s="86"/>
    </row>
    <row r="385" ht="12.5" spans="4:21">
      <c r="D385" s="86"/>
      <c r="I385" s="86"/>
      <c r="K385" s="113"/>
      <c r="M385" s="324"/>
      <c r="O385" s="86"/>
      <c r="P385" s="324"/>
      <c r="U385" s="86"/>
    </row>
    <row r="386" ht="12.5" spans="4:21">
      <c r="D386" s="86"/>
      <c r="I386" s="86"/>
      <c r="K386" s="113"/>
      <c r="M386" s="324"/>
      <c r="O386" s="86"/>
      <c r="P386" s="324"/>
      <c r="U386" s="86"/>
    </row>
    <row r="387" ht="12.5" spans="4:21">
      <c r="D387" s="86"/>
      <c r="I387" s="86"/>
      <c r="K387" s="113"/>
      <c r="M387" s="324"/>
      <c r="O387" s="86"/>
      <c r="P387" s="324"/>
      <c r="U387" s="86"/>
    </row>
    <row r="388" ht="12.5" spans="4:21">
      <c r="D388" s="86"/>
      <c r="I388" s="86"/>
      <c r="K388" s="113"/>
      <c r="M388" s="324"/>
      <c r="O388" s="86"/>
      <c r="P388" s="324"/>
      <c r="U388" s="86"/>
    </row>
    <row r="389" ht="12.5" spans="4:21">
      <c r="D389" s="86"/>
      <c r="I389" s="86"/>
      <c r="K389" s="113"/>
      <c r="M389" s="324"/>
      <c r="O389" s="86"/>
      <c r="P389" s="324"/>
      <c r="U389" s="86"/>
    </row>
    <row r="390" ht="12.5" spans="4:21">
      <c r="D390" s="86"/>
      <c r="I390" s="86"/>
      <c r="K390" s="113"/>
      <c r="M390" s="324"/>
      <c r="O390" s="86"/>
      <c r="P390" s="324"/>
      <c r="U390" s="86"/>
    </row>
    <row r="391" ht="12.5" spans="4:21">
      <c r="D391" s="86"/>
      <c r="I391" s="86"/>
      <c r="K391" s="113"/>
      <c r="M391" s="324"/>
      <c r="O391" s="86"/>
      <c r="P391" s="324"/>
      <c r="U391" s="86"/>
    </row>
    <row r="392" ht="12.5" spans="4:21">
      <c r="D392" s="86"/>
      <c r="I392" s="86"/>
      <c r="K392" s="113"/>
      <c r="M392" s="324"/>
      <c r="O392" s="86"/>
      <c r="P392" s="324"/>
      <c r="U392" s="86"/>
    </row>
    <row r="393" ht="12.5" spans="4:21">
      <c r="D393" s="86"/>
      <c r="I393" s="86"/>
      <c r="K393" s="113"/>
      <c r="M393" s="324"/>
      <c r="O393" s="86"/>
      <c r="P393" s="324"/>
      <c r="U393" s="86"/>
    </row>
    <row r="394" ht="12.5" spans="4:21">
      <c r="D394" s="86"/>
      <c r="I394" s="86"/>
      <c r="K394" s="113"/>
      <c r="M394" s="324"/>
      <c r="O394" s="86"/>
      <c r="P394" s="324"/>
      <c r="U394" s="86"/>
    </row>
    <row r="395" ht="12.5" spans="4:21">
      <c r="D395" s="86"/>
      <c r="I395" s="86"/>
      <c r="K395" s="113"/>
      <c r="M395" s="324"/>
      <c r="O395" s="86"/>
      <c r="P395" s="324"/>
      <c r="U395" s="86"/>
    </row>
    <row r="396" ht="12.5" spans="4:21">
      <c r="D396" s="86"/>
      <c r="I396" s="86"/>
      <c r="K396" s="113"/>
      <c r="M396" s="324"/>
      <c r="O396" s="86"/>
      <c r="P396" s="324"/>
      <c r="U396" s="86"/>
    </row>
    <row r="397" ht="12.5" spans="4:21">
      <c r="D397" s="86"/>
      <c r="I397" s="86"/>
      <c r="K397" s="113"/>
      <c r="M397" s="324"/>
      <c r="O397" s="86"/>
      <c r="P397" s="324"/>
      <c r="U397" s="86"/>
    </row>
    <row r="398" ht="12.5" spans="4:21">
      <c r="D398" s="86"/>
      <c r="I398" s="86"/>
      <c r="K398" s="113"/>
      <c r="M398" s="324"/>
      <c r="O398" s="86"/>
      <c r="P398" s="324"/>
      <c r="U398" s="86"/>
    </row>
    <row r="399" ht="12.5" spans="4:21">
      <c r="D399" s="86"/>
      <c r="I399" s="86"/>
      <c r="K399" s="113"/>
      <c r="M399" s="324"/>
      <c r="O399" s="86"/>
      <c r="P399" s="324"/>
      <c r="U399" s="86"/>
    </row>
    <row r="400" ht="12.5" spans="4:21">
      <c r="D400" s="86"/>
      <c r="I400" s="86"/>
      <c r="K400" s="113"/>
      <c r="M400" s="324"/>
      <c r="O400" s="86"/>
      <c r="P400" s="324"/>
      <c r="U400" s="86"/>
    </row>
    <row r="401" ht="12.5" spans="4:21">
      <c r="D401" s="86"/>
      <c r="I401" s="86"/>
      <c r="K401" s="113"/>
      <c r="M401" s="324"/>
      <c r="O401" s="86"/>
      <c r="P401" s="324"/>
      <c r="U401" s="86"/>
    </row>
    <row r="402" ht="12.5" spans="4:21">
      <c r="D402" s="86"/>
      <c r="I402" s="86"/>
      <c r="K402" s="113"/>
      <c r="M402" s="324"/>
      <c r="O402" s="86"/>
      <c r="P402" s="324"/>
      <c r="U402" s="86"/>
    </row>
    <row r="403" ht="12.5" spans="4:21">
      <c r="D403" s="86"/>
      <c r="I403" s="86"/>
      <c r="K403" s="113"/>
      <c r="M403" s="324"/>
      <c r="O403" s="86"/>
      <c r="P403" s="324"/>
      <c r="U403" s="86"/>
    </row>
    <row r="404" ht="12.5" spans="4:21">
      <c r="D404" s="86"/>
      <c r="I404" s="86"/>
      <c r="K404" s="113"/>
      <c r="M404" s="324"/>
      <c r="O404" s="86"/>
      <c r="P404" s="324"/>
      <c r="U404" s="86"/>
    </row>
    <row r="405" ht="12.5" spans="4:21">
      <c r="D405" s="86"/>
      <c r="I405" s="86"/>
      <c r="K405" s="113"/>
      <c r="M405" s="324"/>
      <c r="O405" s="86"/>
      <c r="P405" s="324"/>
      <c r="U405" s="86"/>
    </row>
    <row r="406" ht="12.5" spans="4:21">
      <c r="D406" s="86"/>
      <c r="I406" s="86"/>
      <c r="K406" s="113"/>
      <c r="M406" s="324"/>
      <c r="O406" s="86"/>
      <c r="P406" s="324"/>
      <c r="U406" s="86"/>
    </row>
    <row r="407" ht="12.5" spans="4:21">
      <c r="D407" s="86"/>
      <c r="I407" s="86"/>
      <c r="K407" s="113"/>
      <c r="M407" s="324"/>
      <c r="O407" s="86"/>
      <c r="P407" s="324"/>
      <c r="U407" s="86"/>
    </row>
    <row r="408" ht="12.5" spans="4:21">
      <c r="D408" s="86"/>
      <c r="I408" s="86"/>
      <c r="K408" s="113"/>
      <c r="M408" s="324"/>
      <c r="O408" s="86"/>
      <c r="P408" s="324"/>
      <c r="U408" s="86"/>
    </row>
    <row r="409" ht="12.5" spans="4:21">
      <c r="D409" s="86"/>
      <c r="I409" s="86"/>
      <c r="K409" s="113"/>
      <c r="M409" s="324"/>
      <c r="O409" s="86"/>
      <c r="P409" s="324"/>
      <c r="U409" s="86"/>
    </row>
    <row r="410" ht="12.5" spans="4:21">
      <c r="D410" s="86"/>
      <c r="I410" s="86"/>
      <c r="K410" s="113"/>
      <c r="M410" s="324"/>
      <c r="O410" s="86"/>
      <c r="P410" s="324"/>
      <c r="U410" s="86"/>
    </row>
    <row r="411" ht="12.5" spans="4:21">
      <c r="D411" s="86"/>
      <c r="I411" s="86"/>
      <c r="K411" s="113"/>
      <c r="M411" s="324"/>
      <c r="O411" s="86"/>
      <c r="P411" s="324"/>
      <c r="U411" s="86"/>
    </row>
    <row r="412" ht="12.5" spans="4:21">
      <c r="D412" s="86"/>
      <c r="I412" s="86"/>
      <c r="K412" s="113"/>
      <c r="M412" s="324"/>
      <c r="O412" s="86"/>
      <c r="P412" s="324"/>
      <c r="U412" s="86"/>
    </row>
    <row r="413" ht="12.5" spans="4:21">
      <c r="D413" s="86"/>
      <c r="I413" s="86"/>
      <c r="K413" s="113"/>
      <c r="M413" s="324"/>
      <c r="O413" s="86"/>
      <c r="P413" s="324"/>
      <c r="U413" s="86"/>
    </row>
    <row r="414" ht="12.5" spans="4:21">
      <c r="D414" s="86"/>
      <c r="I414" s="86"/>
      <c r="K414" s="113"/>
      <c r="M414" s="324"/>
      <c r="O414" s="86"/>
      <c r="P414" s="324"/>
      <c r="U414" s="86"/>
    </row>
    <row r="415" ht="12.5" spans="4:21">
      <c r="D415" s="86"/>
      <c r="I415" s="86"/>
      <c r="K415" s="113"/>
      <c r="M415" s="324"/>
      <c r="O415" s="86"/>
      <c r="P415" s="324"/>
      <c r="U415" s="86"/>
    </row>
    <row r="416" ht="12.5" spans="4:21">
      <c r="D416" s="86"/>
      <c r="I416" s="86"/>
      <c r="K416" s="113"/>
      <c r="M416" s="324"/>
      <c r="O416" s="86"/>
      <c r="P416" s="324"/>
      <c r="U416" s="86"/>
    </row>
    <row r="417" ht="12.5" spans="4:21">
      <c r="D417" s="86"/>
      <c r="I417" s="86"/>
      <c r="K417" s="113"/>
      <c r="M417" s="324"/>
      <c r="O417" s="86"/>
      <c r="P417" s="324"/>
      <c r="U417" s="86"/>
    </row>
    <row r="418" ht="12.5" spans="4:21">
      <c r="D418" s="86"/>
      <c r="I418" s="86"/>
      <c r="K418" s="113"/>
      <c r="M418" s="324"/>
      <c r="O418" s="86"/>
      <c r="P418" s="324"/>
      <c r="U418" s="86"/>
    </row>
    <row r="419" ht="12.5" spans="4:21">
      <c r="D419" s="86"/>
      <c r="I419" s="86"/>
      <c r="K419" s="113"/>
      <c r="M419" s="324"/>
      <c r="O419" s="86"/>
      <c r="P419" s="324"/>
      <c r="U419" s="86"/>
    </row>
    <row r="420" ht="12.5" spans="4:21">
      <c r="D420" s="86"/>
      <c r="I420" s="86"/>
      <c r="K420" s="113"/>
      <c r="M420" s="324"/>
      <c r="O420" s="86"/>
      <c r="P420" s="324"/>
      <c r="U420" s="86"/>
    </row>
    <row r="421" ht="12.5" spans="4:21">
      <c r="D421" s="86"/>
      <c r="I421" s="86"/>
      <c r="K421" s="113"/>
      <c r="M421" s="324"/>
      <c r="O421" s="86"/>
      <c r="P421" s="324"/>
      <c r="U421" s="86"/>
    </row>
    <row r="422" ht="12.5" spans="4:21">
      <c r="D422" s="86"/>
      <c r="I422" s="86"/>
      <c r="K422" s="113"/>
      <c r="M422" s="324"/>
      <c r="O422" s="86"/>
      <c r="P422" s="324"/>
      <c r="U422" s="86"/>
    </row>
    <row r="423" ht="12.5" spans="4:21">
      <c r="D423" s="86"/>
      <c r="I423" s="86"/>
      <c r="K423" s="113"/>
      <c r="M423" s="324"/>
      <c r="O423" s="86"/>
      <c r="P423" s="324"/>
      <c r="U423" s="86"/>
    </row>
    <row r="424" ht="12.5" spans="4:21">
      <c r="D424" s="86"/>
      <c r="I424" s="86"/>
      <c r="K424" s="113"/>
      <c r="M424" s="324"/>
      <c r="O424" s="86"/>
      <c r="P424" s="324"/>
      <c r="U424" s="86"/>
    </row>
    <row r="425" ht="12.5" spans="4:21">
      <c r="D425" s="86"/>
      <c r="I425" s="86"/>
      <c r="K425" s="113"/>
      <c r="M425" s="324"/>
      <c r="O425" s="86"/>
      <c r="P425" s="324"/>
      <c r="U425" s="86"/>
    </row>
    <row r="426" ht="12.5" spans="4:21">
      <c r="D426" s="86"/>
      <c r="I426" s="86"/>
      <c r="K426" s="113"/>
      <c r="M426" s="324"/>
      <c r="O426" s="86"/>
      <c r="P426" s="324"/>
      <c r="U426" s="86"/>
    </row>
    <row r="427" ht="12.5" spans="4:21">
      <c r="D427" s="86"/>
      <c r="I427" s="86"/>
      <c r="K427" s="113"/>
      <c r="M427" s="324"/>
      <c r="O427" s="86"/>
      <c r="P427" s="324"/>
      <c r="U427" s="86"/>
    </row>
    <row r="428" ht="12.5" spans="4:21">
      <c r="D428" s="86"/>
      <c r="I428" s="86"/>
      <c r="K428" s="113"/>
      <c r="M428" s="324"/>
      <c r="O428" s="86"/>
      <c r="P428" s="324"/>
      <c r="U428" s="86"/>
    </row>
    <row r="429" ht="12.5" spans="4:21">
      <c r="D429" s="86"/>
      <c r="I429" s="86"/>
      <c r="K429" s="113"/>
      <c r="M429" s="324"/>
      <c r="O429" s="86"/>
      <c r="P429" s="324"/>
      <c r="U429" s="86"/>
    </row>
    <row r="430" ht="12.5" spans="4:21">
      <c r="D430" s="86"/>
      <c r="I430" s="86"/>
      <c r="K430" s="113"/>
      <c r="M430" s="324"/>
      <c r="O430" s="86"/>
      <c r="P430" s="324"/>
      <c r="U430" s="86"/>
    </row>
    <row r="431" ht="12.5" spans="4:21">
      <c r="D431" s="86"/>
      <c r="I431" s="86"/>
      <c r="K431" s="113"/>
      <c r="M431" s="324"/>
      <c r="O431" s="86"/>
      <c r="P431" s="324"/>
      <c r="U431" s="86"/>
    </row>
    <row r="432" ht="12.5" spans="4:21">
      <c r="D432" s="86"/>
      <c r="I432" s="86"/>
      <c r="K432" s="113"/>
      <c r="M432" s="324"/>
      <c r="O432" s="86"/>
      <c r="P432" s="324"/>
      <c r="U432" s="86"/>
    </row>
    <row r="433" ht="12.5" spans="4:21">
      <c r="D433" s="86"/>
      <c r="I433" s="86"/>
      <c r="K433" s="113"/>
      <c r="M433" s="324"/>
      <c r="O433" s="86"/>
      <c r="P433" s="324"/>
      <c r="U433" s="86"/>
    </row>
    <row r="434" ht="12.5" spans="4:21">
      <c r="D434" s="86"/>
      <c r="I434" s="86"/>
      <c r="K434" s="113"/>
      <c r="M434" s="324"/>
      <c r="O434" s="86"/>
      <c r="P434" s="324"/>
      <c r="U434" s="86"/>
    </row>
    <row r="435" ht="12.5" spans="4:21">
      <c r="D435" s="86"/>
      <c r="I435" s="86"/>
      <c r="K435" s="113"/>
      <c r="M435" s="324"/>
      <c r="O435" s="86"/>
      <c r="P435" s="324"/>
      <c r="U435" s="86"/>
    </row>
    <row r="436" ht="12.5" spans="4:21">
      <c r="D436" s="86"/>
      <c r="I436" s="86"/>
      <c r="K436" s="113"/>
      <c r="M436" s="324"/>
      <c r="O436" s="86"/>
      <c r="P436" s="324"/>
      <c r="U436" s="86"/>
    </row>
    <row r="437" ht="12.5" spans="4:21">
      <c r="D437" s="86"/>
      <c r="I437" s="86"/>
      <c r="K437" s="113"/>
      <c r="M437" s="324"/>
      <c r="O437" s="86"/>
      <c r="P437" s="324"/>
      <c r="U437" s="86"/>
    </row>
    <row r="438" ht="12.5" spans="4:21">
      <c r="D438" s="86"/>
      <c r="I438" s="86"/>
      <c r="K438" s="113"/>
      <c r="M438" s="324"/>
      <c r="O438" s="86"/>
      <c r="P438" s="324"/>
      <c r="U438" s="86"/>
    </row>
    <row r="439" ht="12.5" spans="4:21">
      <c r="D439" s="86"/>
      <c r="I439" s="86"/>
      <c r="K439" s="113"/>
      <c r="M439" s="324"/>
      <c r="O439" s="86"/>
      <c r="P439" s="324"/>
      <c r="U439" s="86"/>
    </row>
    <row r="440" ht="12.5" spans="4:21">
      <c r="D440" s="86"/>
      <c r="I440" s="86"/>
      <c r="K440" s="113"/>
      <c r="M440" s="324"/>
      <c r="O440" s="86"/>
      <c r="P440" s="324"/>
      <c r="U440" s="86"/>
    </row>
    <row r="441" ht="12.5" spans="4:21">
      <c r="D441" s="86"/>
      <c r="I441" s="86"/>
      <c r="K441" s="113"/>
      <c r="M441" s="324"/>
      <c r="O441" s="86"/>
      <c r="P441" s="324"/>
      <c r="U441" s="86"/>
    </row>
    <row r="442" ht="12.5" spans="4:21">
      <c r="D442" s="86"/>
      <c r="I442" s="86"/>
      <c r="K442" s="113"/>
      <c r="M442" s="324"/>
      <c r="O442" s="86"/>
      <c r="P442" s="324"/>
      <c r="U442" s="86"/>
    </row>
    <row r="443" ht="12.5" spans="4:21">
      <c r="D443" s="86"/>
      <c r="I443" s="86"/>
      <c r="K443" s="113"/>
      <c r="M443" s="324"/>
      <c r="O443" s="86"/>
      <c r="P443" s="324"/>
      <c r="U443" s="86"/>
    </row>
    <row r="444" ht="12.5" spans="4:21">
      <c r="D444" s="86"/>
      <c r="I444" s="86"/>
      <c r="K444" s="113"/>
      <c r="M444" s="324"/>
      <c r="O444" s="86"/>
      <c r="P444" s="324"/>
      <c r="U444" s="86"/>
    </row>
    <row r="445" ht="12.5" spans="4:21">
      <c r="D445" s="86"/>
      <c r="I445" s="86"/>
      <c r="K445" s="113"/>
      <c r="M445" s="324"/>
      <c r="O445" s="86"/>
      <c r="P445" s="324"/>
      <c r="U445" s="86"/>
    </row>
    <row r="446" ht="12.5" spans="4:21">
      <c r="D446" s="86"/>
      <c r="I446" s="86"/>
      <c r="K446" s="113"/>
      <c r="M446" s="324"/>
      <c r="O446" s="86"/>
      <c r="P446" s="324"/>
      <c r="U446" s="86"/>
    </row>
    <row r="447" ht="12.5" spans="4:21">
      <c r="D447" s="86"/>
      <c r="I447" s="86"/>
      <c r="K447" s="113"/>
      <c r="M447" s="324"/>
      <c r="O447" s="86"/>
      <c r="P447" s="324"/>
      <c r="U447" s="86"/>
    </row>
    <row r="448" ht="12.5" spans="4:21">
      <c r="D448" s="86"/>
      <c r="I448" s="86"/>
      <c r="K448" s="113"/>
      <c r="M448" s="324"/>
      <c r="O448" s="86"/>
      <c r="P448" s="324"/>
      <c r="U448" s="86"/>
    </row>
    <row r="449" ht="12.5" spans="4:21">
      <c r="D449" s="86"/>
      <c r="I449" s="86"/>
      <c r="K449" s="113"/>
      <c r="M449" s="324"/>
      <c r="O449" s="86"/>
      <c r="P449" s="324"/>
      <c r="U449" s="86"/>
    </row>
    <row r="450" ht="12.5" spans="4:21">
      <c r="D450" s="86"/>
      <c r="I450" s="86"/>
      <c r="K450" s="113"/>
      <c r="M450" s="324"/>
      <c r="O450" s="86"/>
      <c r="P450" s="324"/>
      <c r="U450" s="86"/>
    </row>
    <row r="451" ht="12.5" spans="4:21">
      <c r="D451" s="86"/>
      <c r="I451" s="86"/>
      <c r="K451" s="113"/>
      <c r="M451" s="324"/>
      <c r="O451" s="86"/>
      <c r="P451" s="324"/>
      <c r="U451" s="86"/>
    </row>
    <row r="452" ht="12.5" spans="4:21">
      <c r="D452" s="86"/>
      <c r="I452" s="86"/>
      <c r="K452" s="113"/>
      <c r="M452" s="324"/>
      <c r="O452" s="86"/>
      <c r="P452" s="324"/>
      <c r="U452" s="86"/>
    </row>
    <row r="453" ht="12.5" spans="4:21">
      <c r="D453" s="86"/>
      <c r="I453" s="86"/>
      <c r="K453" s="113"/>
      <c r="M453" s="324"/>
      <c r="O453" s="86"/>
      <c r="P453" s="324"/>
      <c r="U453" s="86"/>
    </row>
    <row r="454" ht="12.5" spans="4:21">
      <c r="D454" s="86"/>
      <c r="I454" s="86"/>
      <c r="K454" s="113"/>
      <c r="M454" s="324"/>
      <c r="O454" s="86"/>
      <c r="P454" s="324"/>
      <c r="U454" s="86"/>
    </row>
    <row r="455" ht="12.5" spans="4:21">
      <c r="D455" s="86"/>
      <c r="I455" s="86"/>
      <c r="K455" s="113"/>
      <c r="M455" s="324"/>
      <c r="O455" s="86"/>
      <c r="P455" s="324"/>
      <c r="U455" s="86"/>
    </row>
    <row r="456" ht="12.5" spans="4:21">
      <c r="D456" s="86"/>
      <c r="I456" s="86"/>
      <c r="K456" s="113"/>
      <c r="M456" s="324"/>
      <c r="O456" s="86"/>
      <c r="P456" s="324"/>
      <c r="U456" s="86"/>
    </row>
    <row r="457" ht="12.5" spans="4:21">
      <c r="D457" s="86"/>
      <c r="I457" s="86"/>
      <c r="K457" s="113"/>
      <c r="M457" s="324"/>
      <c r="O457" s="86"/>
      <c r="P457" s="324"/>
      <c r="U457" s="86"/>
    </row>
    <row r="458" ht="12.5" spans="4:21">
      <c r="D458" s="86"/>
      <c r="I458" s="86"/>
      <c r="K458" s="113"/>
      <c r="M458" s="324"/>
      <c r="O458" s="86"/>
      <c r="P458" s="324"/>
      <c r="U458" s="86"/>
    </row>
    <row r="459" ht="12.5" spans="4:21">
      <c r="D459" s="86"/>
      <c r="I459" s="86"/>
      <c r="K459" s="113"/>
      <c r="M459" s="324"/>
      <c r="O459" s="86"/>
      <c r="P459" s="324"/>
      <c r="U459" s="86"/>
    </row>
    <row r="460" ht="12.5" spans="4:21">
      <c r="D460" s="86"/>
      <c r="I460" s="86"/>
      <c r="K460" s="113"/>
      <c r="M460" s="324"/>
      <c r="O460" s="86"/>
      <c r="P460" s="324"/>
      <c r="U460" s="86"/>
    </row>
    <row r="461" ht="12.5" spans="4:21">
      <c r="D461" s="86"/>
      <c r="I461" s="86"/>
      <c r="K461" s="113"/>
      <c r="M461" s="324"/>
      <c r="O461" s="86"/>
      <c r="P461" s="324"/>
      <c r="U461" s="86"/>
    </row>
    <row r="462" ht="12.5" spans="4:21">
      <c r="D462" s="86"/>
      <c r="I462" s="86"/>
      <c r="K462" s="113"/>
      <c r="M462" s="324"/>
      <c r="O462" s="86"/>
      <c r="P462" s="324"/>
      <c r="U462" s="86"/>
    </row>
    <row r="463" ht="12.5" spans="4:21">
      <c r="D463" s="86"/>
      <c r="I463" s="86"/>
      <c r="K463" s="113"/>
      <c r="M463" s="324"/>
      <c r="O463" s="86"/>
      <c r="P463" s="324"/>
      <c r="U463" s="86"/>
    </row>
    <row r="464" ht="12.5" spans="4:21">
      <c r="D464" s="86"/>
      <c r="I464" s="86"/>
      <c r="K464" s="113"/>
      <c r="M464" s="324"/>
      <c r="O464" s="86"/>
      <c r="P464" s="324"/>
      <c r="U464" s="86"/>
    </row>
    <row r="465" ht="12.5" spans="4:21">
      <c r="D465" s="86"/>
      <c r="I465" s="86"/>
      <c r="K465" s="113"/>
      <c r="M465" s="324"/>
      <c r="O465" s="86"/>
      <c r="P465" s="324"/>
      <c r="U465" s="86"/>
    </row>
    <row r="466" ht="12.5" spans="4:21">
      <c r="D466" s="86"/>
      <c r="I466" s="86"/>
      <c r="K466" s="113"/>
      <c r="M466" s="324"/>
      <c r="O466" s="86"/>
      <c r="P466" s="324"/>
      <c r="U466" s="86"/>
    </row>
    <row r="467" ht="12.5" spans="4:21">
      <c r="D467" s="86"/>
      <c r="I467" s="86"/>
      <c r="K467" s="113"/>
      <c r="M467" s="324"/>
      <c r="O467" s="86"/>
      <c r="P467" s="324"/>
      <c r="U467" s="86"/>
    </row>
    <row r="468" ht="12.5" spans="4:21">
      <c r="D468" s="86"/>
      <c r="I468" s="86"/>
      <c r="K468" s="113"/>
      <c r="M468" s="324"/>
      <c r="O468" s="86"/>
      <c r="P468" s="324"/>
      <c r="U468" s="86"/>
    </row>
    <row r="469" ht="12.5" spans="4:21">
      <c r="D469" s="86"/>
      <c r="I469" s="86"/>
      <c r="K469" s="113"/>
      <c r="M469" s="324"/>
      <c r="O469" s="86"/>
      <c r="P469" s="324"/>
      <c r="U469" s="86"/>
    </row>
    <row r="470" ht="12.5" spans="4:21">
      <c r="D470" s="86"/>
      <c r="I470" s="86"/>
      <c r="K470" s="113"/>
      <c r="M470" s="324"/>
      <c r="O470" s="86"/>
      <c r="P470" s="324"/>
      <c r="U470" s="86"/>
    </row>
    <row r="471" ht="12.5" spans="4:21">
      <c r="D471" s="86"/>
      <c r="I471" s="86"/>
      <c r="K471" s="113"/>
      <c r="M471" s="324"/>
      <c r="O471" s="86"/>
      <c r="P471" s="324"/>
      <c r="U471" s="86"/>
    </row>
    <row r="472" ht="12.5" spans="4:21">
      <c r="D472" s="86"/>
      <c r="I472" s="86"/>
      <c r="K472" s="113"/>
      <c r="M472" s="324"/>
      <c r="O472" s="86"/>
      <c r="P472" s="324"/>
      <c r="U472" s="86"/>
    </row>
    <row r="473" ht="12.5" spans="4:21">
      <c r="D473" s="86"/>
      <c r="I473" s="86"/>
      <c r="K473" s="113"/>
      <c r="M473" s="324"/>
      <c r="O473" s="86"/>
      <c r="P473" s="324"/>
      <c r="U473" s="86"/>
    </row>
    <row r="474" ht="12.5" spans="4:21">
      <c r="D474" s="86"/>
      <c r="I474" s="86"/>
      <c r="K474" s="113"/>
      <c r="M474" s="324"/>
      <c r="O474" s="86"/>
      <c r="P474" s="324"/>
      <c r="U474" s="86"/>
    </row>
    <row r="475" ht="12.5" spans="4:21">
      <c r="D475" s="86"/>
      <c r="I475" s="86"/>
      <c r="K475" s="113"/>
      <c r="M475" s="324"/>
      <c r="O475" s="86"/>
      <c r="P475" s="324"/>
      <c r="U475" s="86"/>
    </row>
    <row r="476" ht="12.5" spans="4:21">
      <c r="D476" s="86"/>
      <c r="I476" s="86"/>
      <c r="K476" s="113"/>
      <c r="M476" s="324"/>
      <c r="O476" s="86"/>
      <c r="P476" s="324"/>
      <c r="U476" s="86"/>
    </row>
    <row r="477" ht="12.5" spans="4:21">
      <c r="D477" s="86"/>
      <c r="I477" s="86"/>
      <c r="K477" s="113"/>
      <c r="M477" s="324"/>
      <c r="O477" s="86"/>
      <c r="P477" s="324"/>
      <c r="U477" s="86"/>
    </row>
    <row r="478" ht="12.5" spans="4:21">
      <c r="D478" s="86"/>
      <c r="I478" s="86"/>
      <c r="K478" s="113"/>
      <c r="M478" s="324"/>
      <c r="O478" s="86"/>
      <c r="P478" s="324"/>
      <c r="U478" s="86"/>
    </row>
    <row r="479" ht="12.5" spans="4:21">
      <c r="D479" s="86"/>
      <c r="I479" s="86"/>
      <c r="K479" s="113"/>
      <c r="M479" s="324"/>
      <c r="O479" s="86"/>
      <c r="P479" s="324"/>
      <c r="U479" s="86"/>
    </row>
    <row r="480" ht="12.5" spans="4:21">
      <c r="D480" s="86"/>
      <c r="I480" s="86"/>
      <c r="K480" s="113"/>
      <c r="M480" s="324"/>
      <c r="O480" s="86"/>
      <c r="P480" s="324"/>
      <c r="U480" s="86"/>
    </row>
    <row r="481" ht="12.5" spans="4:21">
      <c r="D481" s="86"/>
      <c r="I481" s="86"/>
      <c r="K481" s="113"/>
      <c r="M481" s="324"/>
      <c r="O481" s="86"/>
      <c r="P481" s="324"/>
      <c r="U481" s="86"/>
    </row>
    <row r="482" ht="12.5" spans="4:21">
      <c r="D482" s="86"/>
      <c r="I482" s="86"/>
      <c r="K482" s="113"/>
      <c r="M482" s="324"/>
      <c r="O482" s="86"/>
      <c r="P482" s="324"/>
      <c r="U482" s="86"/>
    </row>
    <row r="483" ht="12.5" spans="4:21">
      <c r="D483" s="86"/>
      <c r="I483" s="86"/>
      <c r="K483" s="113"/>
      <c r="M483" s="324"/>
      <c r="O483" s="86"/>
      <c r="P483" s="324"/>
      <c r="U483" s="86"/>
    </row>
    <row r="484" ht="12.5" spans="4:21">
      <c r="D484" s="86"/>
      <c r="I484" s="86"/>
      <c r="K484" s="113"/>
      <c r="M484" s="324"/>
      <c r="O484" s="86"/>
      <c r="P484" s="324"/>
      <c r="U484" s="86"/>
    </row>
    <row r="485" ht="12.5" spans="4:21">
      <c r="D485" s="86"/>
      <c r="I485" s="86"/>
      <c r="K485" s="113"/>
      <c r="M485" s="324"/>
      <c r="O485" s="86"/>
      <c r="P485" s="324"/>
      <c r="U485" s="86"/>
    </row>
    <row r="486" ht="12.5" spans="4:21">
      <c r="D486" s="86"/>
      <c r="I486" s="86"/>
      <c r="K486" s="113"/>
      <c r="M486" s="324"/>
      <c r="O486" s="86"/>
      <c r="P486" s="324"/>
      <c r="U486" s="86"/>
    </row>
    <row r="487" ht="12.5" spans="4:21">
      <c r="D487" s="86"/>
      <c r="I487" s="86"/>
      <c r="K487" s="113"/>
      <c r="M487" s="324"/>
      <c r="O487" s="86"/>
      <c r="P487" s="324"/>
      <c r="U487" s="86"/>
    </row>
    <row r="488" ht="12.5" spans="4:21">
      <c r="D488" s="86"/>
      <c r="I488" s="86"/>
      <c r="K488" s="113"/>
      <c r="M488" s="324"/>
      <c r="O488" s="86"/>
      <c r="P488" s="324"/>
      <c r="U488" s="86"/>
    </row>
    <row r="489" ht="12.5" spans="4:21">
      <c r="D489" s="86"/>
      <c r="I489" s="86"/>
      <c r="K489" s="113"/>
      <c r="M489" s="324"/>
      <c r="O489" s="86"/>
      <c r="P489" s="324"/>
      <c r="U489" s="86"/>
    </row>
    <row r="490" ht="12.5" spans="4:21">
      <c r="D490" s="86"/>
      <c r="I490" s="86"/>
      <c r="K490" s="113"/>
      <c r="M490" s="324"/>
      <c r="O490" s="86"/>
      <c r="P490" s="324"/>
      <c r="U490" s="86"/>
    </row>
    <row r="491" ht="12.5" spans="4:21">
      <c r="D491" s="86"/>
      <c r="I491" s="86"/>
      <c r="K491" s="113"/>
      <c r="M491" s="324"/>
      <c r="O491" s="86"/>
      <c r="P491" s="324"/>
      <c r="U491" s="86"/>
    </row>
    <row r="492" ht="12.5" spans="4:21">
      <c r="D492" s="86"/>
      <c r="I492" s="86"/>
      <c r="K492" s="113"/>
      <c r="M492" s="324"/>
      <c r="O492" s="86"/>
      <c r="P492" s="324"/>
      <c r="U492" s="86"/>
    </row>
    <row r="493" ht="12.5" spans="4:21">
      <c r="D493" s="86"/>
      <c r="I493" s="86"/>
      <c r="K493" s="113"/>
      <c r="M493" s="324"/>
      <c r="O493" s="86"/>
      <c r="P493" s="324"/>
      <c r="U493" s="86"/>
    </row>
    <row r="494" ht="12.5" spans="4:21">
      <c r="D494" s="86"/>
      <c r="I494" s="86"/>
      <c r="K494" s="113"/>
      <c r="M494" s="324"/>
      <c r="O494" s="86"/>
      <c r="P494" s="324"/>
      <c r="U494" s="86"/>
    </row>
    <row r="495" ht="12.5" spans="4:21">
      <c r="D495" s="86"/>
      <c r="I495" s="86"/>
      <c r="K495" s="113"/>
      <c r="M495" s="324"/>
      <c r="O495" s="86"/>
      <c r="P495" s="324"/>
      <c r="U495" s="86"/>
    </row>
    <row r="496" ht="12.5" spans="4:21">
      <c r="D496" s="86"/>
      <c r="I496" s="86"/>
      <c r="K496" s="113"/>
      <c r="M496" s="324"/>
      <c r="O496" s="86"/>
      <c r="P496" s="324"/>
      <c r="U496" s="86"/>
    </row>
    <row r="497" ht="12.5" spans="4:21">
      <c r="D497" s="86"/>
      <c r="I497" s="86"/>
      <c r="K497" s="113"/>
      <c r="M497" s="324"/>
      <c r="O497" s="86"/>
      <c r="P497" s="324"/>
      <c r="U497" s="86"/>
    </row>
    <row r="498" ht="12.5" spans="4:21">
      <c r="D498" s="86"/>
      <c r="I498" s="86"/>
      <c r="K498" s="113"/>
      <c r="M498" s="324"/>
      <c r="O498" s="86"/>
      <c r="P498" s="324"/>
      <c r="U498" s="86"/>
    </row>
    <row r="499" ht="12.5" spans="4:21">
      <c r="D499" s="86"/>
      <c r="I499" s="86"/>
      <c r="K499" s="113"/>
      <c r="M499" s="324"/>
      <c r="O499" s="86"/>
      <c r="P499" s="324"/>
      <c r="U499" s="86"/>
    </row>
    <row r="500" ht="12.5" spans="4:21">
      <c r="D500" s="86"/>
      <c r="I500" s="86"/>
      <c r="K500" s="113"/>
      <c r="M500" s="324"/>
      <c r="O500" s="86"/>
      <c r="P500" s="324"/>
      <c r="U500" s="86"/>
    </row>
    <row r="501" ht="12.5" spans="4:21">
      <c r="D501" s="86"/>
      <c r="I501" s="86"/>
      <c r="K501" s="113"/>
      <c r="M501" s="324"/>
      <c r="O501" s="86"/>
      <c r="P501" s="324"/>
      <c r="U501" s="86"/>
    </row>
    <row r="502" ht="12.5" spans="4:21">
      <c r="D502" s="86"/>
      <c r="I502" s="86"/>
      <c r="K502" s="113"/>
      <c r="M502" s="324"/>
      <c r="O502" s="86"/>
      <c r="P502" s="324"/>
      <c r="U502" s="86"/>
    </row>
    <row r="503" ht="12.5" spans="4:21">
      <c r="D503" s="86"/>
      <c r="I503" s="86"/>
      <c r="K503" s="113"/>
      <c r="M503" s="324"/>
      <c r="O503" s="86"/>
      <c r="P503" s="324"/>
      <c r="U503" s="86"/>
    </row>
    <row r="504" ht="12.5" spans="4:21">
      <c r="D504" s="86"/>
      <c r="I504" s="86"/>
      <c r="K504" s="113"/>
      <c r="M504" s="324"/>
      <c r="O504" s="86"/>
      <c r="P504" s="324"/>
      <c r="U504" s="86"/>
    </row>
    <row r="505" ht="12.5" spans="4:21">
      <c r="D505" s="86"/>
      <c r="I505" s="86"/>
      <c r="K505" s="113"/>
      <c r="M505" s="324"/>
      <c r="O505" s="86"/>
      <c r="P505" s="324"/>
      <c r="U505" s="86"/>
    </row>
    <row r="506" ht="12.5" spans="4:21">
      <c r="D506" s="86"/>
      <c r="I506" s="86"/>
      <c r="K506" s="113"/>
      <c r="M506" s="324"/>
      <c r="O506" s="86"/>
      <c r="P506" s="324"/>
      <c r="U506" s="86"/>
    </row>
    <row r="507" ht="12.5" spans="4:21">
      <c r="D507" s="86"/>
      <c r="I507" s="86"/>
      <c r="K507" s="113"/>
      <c r="M507" s="324"/>
      <c r="O507" s="86"/>
      <c r="P507" s="324"/>
      <c r="U507" s="86"/>
    </row>
    <row r="508" ht="12.5" spans="4:21">
      <c r="D508" s="86"/>
      <c r="I508" s="86"/>
      <c r="K508" s="113"/>
      <c r="M508" s="324"/>
      <c r="O508" s="86"/>
      <c r="P508" s="324"/>
      <c r="U508" s="86"/>
    </row>
    <row r="509" ht="12.5" spans="4:21">
      <c r="D509" s="86"/>
      <c r="I509" s="86"/>
      <c r="K509" s="113"/>
      <c r="M509" s="324"/>
      <c r="O509" s="86"/>
      <c r="P509" s="324"/>
      <c r="U509" s="86"/>
    </row>
    <row r="510" ht="12.5" spans="4:21">
      <c r="D510" s="86"/>
      <c r="I510" s="86"/>
      <c r="K510" s="113"/>
      <c r="M510" s="324"/>
      <c r="O510" s="86"/>
      <c r="P510" s="324"/>
      <c r="U510" s="86"/>
    </row>
    <row r="511" ht="12.5" spans="4:21">
      <c r="D511" s="86"/>
      <c r="I511" s="86"/>
      <c r="K511" s="113"/>
      <c r="M511" s="324"/>
      <c r="O511" s="86"/>
      <c r="P511" s="324"/>
      <c r="U511" s="86"/>
    </row>
    <row r="512" ht="12.5" spans="4:21">
      <c r="D512" s="86"/>
      <c r="I512" s="86"/>
      <c r="K512" s="113"/>
      <c r="M512" s="324"/>
      <c r="O512" s="86"/>
      <c r="P512" s="324"/>
      <c r="U512" s="86"/>
    </row>
    <row r="513" ht="12.5" spans="4:21">
      <c r="D513" s="86"/>
      <c r="I513" s="86"/>
      <c r="K513" s="113"/>
      <c r="M513" s="324"/>
      <c r="O513" s="86"/>
      <c r="P513" s="324"/>
      <c r="U513" s="86"/>
    </row>
    <row r="514" ht="12.5" spans="4:21">
      <c r="D514" s="86"/>
      <c r="I514" s="86"/>
      <c r="K514" s="113"/>
      <c r="M514" s="324"/>
      <c r="O514" s="86"/>
      <c r="P514" s="324"/>
      <c r="U514" s="86"/>
    </row>
    <row r="515" ht="12.5" spans="4:21">
      <c r="D515" s="86"/>
      <c r="I515" s="86"/>
      <c r="K515" s="113"/>
      <c r="M515" s="324"/>
      <c r="O515" s="86"/>
      <c r="P515" s="324"/>
      <c r="U515" s="86"/>
    </row>
    <row r="516" ht="12.5" spans="4:21">
      <c r="D516" s="86"/>
      <c r="I516" s="86"/>
      <c r="K516" s="113"/>
      <c r="M516" s="324"/>
      <c r="O516" s="86"/>
      <c r="P516" s="324"/>
      <c r="U516" s="86"/>
    </row>
    <row r="517" ht="12.5" spans="4:21">
      <c r="D517" s="86"/>
      <c r="I517" s="86"/>
      <c r="K517" s="113"/>
      <c r="M517" s="324"/>
      <c r="O517" s="86"/>
      <c r="P517" s="324"/>
      <c r="U517" s="86"/>
    </row>
    <row r="518" ht="12.5" spans="4:21">
      <c r="D518" s="86"/>
      <c r="I518" s="86"/>
      <c r="K518" s="113"/>
      <c r="M518" s="324"/>
      <c r="O518" s="86"/>
      <c r="P518" s="324"/>
      <c r="U518" s="86"/>
    </row>
    <row r="519" ht="12.5" spans="4:21">
      <c r="D519" s="86"/>
      <c r="I519" s="86"/>
      <c r="K519" s="113"/>
      <c r="M519" s="324"/>
      <c r="O519" s="86"/>
      <c r="P519" s="324"/>
      <c r="U519" s="86"/>
    </row>
    <row r="520" ht="12.5" spans="4:21">
      <c r="D520" s="86"/>
      <c r="I520" s="86"/>
      <c r="K520" s="113"/>
      <c r="M520" s="324"/>
      <c r="O520" s="86"/>
      <c r="P520" s="324"/>
      <c r="U520" s="86"/>
    </row>
    <row r="521" ht="12.5" spans="4:21">
      <c r="D521" s="86"/>
      <c r="I521" s="86"/>
      <c r="K521" s="113"/>
      <c r="M521" s="324"/>
      <c r="O521" s="86"/>
      <c r="P521" s="324"/>
      <c r="U521" s="86"/>
    </row>
    <row r="522" ht="12.5" spans="4:21">
      <c r="D522" s="86"/>
      <c r="I522" s="86"/>
      <c r="K522" s="113"/>
      <c r="M522" s="324"/>
      <c r="O522" s="86"/>
      <c r="P522" s="324"/>
      <c r="U522" s="86"/>
    </row>
    <row r="523" ht="12.5" spans="4:21">
      <c r="D523" s="86"/>
      <c r="I523" s="86"/>
      <c r="K523" s="113"/>
      <c r="M523" s="324"/>
      <c r="O523" s="86"/>
      <c r="P523" s="324"/>
      <c r="U523" s="86"/>
    </row>
    <row r="524" ht="12.5" spans="4:21">
      <c r="D524" s="86"/>
      <c r="I524" s="86"/>
      <c r="K524" s="113"/>
      <c r="M524" s="324"/>
      <c r="O524" s="86"/>
      <c r="P524" s="324"/>
      <c r="U524" s="86"/>
    </row>
    <row r="525" ht="12.5" spans="4:21">
      <c r="D525" s="86"/>
      <c r="I525" s="86"/>
      <c r="K525" s="113"/>
      <c r="M525" s="324"/>
      <c r="O525" s="86"/>
      <c r="P525" s="324"/>
      <c r="U525" s="86"/>
    </row>
    <row r="526" ht="12.5" spans="4:21">
      <c r="D526" s="86"/>
      <c r="I526" s="86"/>
      <c r="K526" s="113"/>
      <c r="M526" s="324"/>
      <c r="O526" s="86"/>
      <c r="P526" s="324"/>
      <c r="U526" s="86"/>
    </row>
    <row r="527" ht="12.5" spans="4:21">
      <c r="D527" s="86"/>
      <c r="I527" s="86"/>
      <c r="K527" s="113"/>
      <c r="M527" s="324"/>
      <c r="O527" s="86"/>
      <c r="P527" s="324"/>
      <c r="U527" s="86"/>
    </row>
    <row r="528" ht="12.5" spans="4:21">
      <c r="D528" s="86"/>
      <c r="I528" s="86"/>
      <c r="K528" s="113"/>
      <c r="M528" s="324"/>
      <c r="O528" s="86"/>
      <c r="P528" s="324"/>
      <c r="U528" s="86"/>
    </row>
    <row r="529" ht="12.5" spans="4:21">
      <c r="D529" s="86"/>
      <c r="I529" s="86"/>
      <c r="K529" s="113"/>
      <c r="M529" s="324"/>
      <c r="O529" s="86"/>
      <c r="P529" s="324"/>
      <c r="U529" s="86"/>
    </row>
    <row r="530" ht="12.5" spans="4:21">
      <c r="D530" s="86"/>
      <c r="I530" s="86"/>
      <c r="K530" s="113"/>
      <c r="M530" s="324"/>
      <c r="O530" s="86"/>
      <c r="P530" s="324"/>
      <c r="U530" s="86"/>
    </row>
    <row r="531" ht="12.5" spans="4:21">
      <c r="D531" s="86"/>
      <c r="I531" s="86"/>
      <c r="K531" s="113"/>
      <c r="M531" s="324"/>
      <c r="O531" s="86"/>
      <c r="P531" s="324"/>
      <c r="U531" s="86"/>
    </row>
    <row r="532" ht="12.5" spans="4:21">
      <c r="D532" s="86"/>
      <c r="I532" s="86"/>
      <c r="K532" s="113"/>
      <c r="M532" s="324"/>
      <c r="O532" s="86"/>
      <c r="P532" s="324"/>
      <c r="U532" s="86"/>
    </row>
    <row r="533" ht="12.5" spans="4:21">
      <c r="D533" s="86"/>
      <c r="I533" s="86"/>
      <c r="K533" s="113"/>
      <c r="M533" s="324"/>
      <c r="O533" s="86"/>
      <c r="P533" s="324"/>
      <c r="U533" s="86"/>
    </row>
    <row r="534" ht="12.5" spans="4:21">
      <c r="D534" s="86"/>
      <c r="I534" s="86"/>
      <c r="K534" s="113"/>
      <c r="M534" s="324"/>
      <c r="O534" s="86"/>
      <c r="P534" s="324"/>
      <c r="U534" s="86"/>
    </row>
    <row r="535" ht="12.5" spans="4:21">
      <c r="D535" s="86"/>
      <c r="I535" s="86"/>
      <c r="K535" s="113"/>
      <c r="M535" s="324"/>
      <c r="O535" s="86"/>
      <c r="P535" s="324"/>
      <c r="U535" s="86"/>
    </row>
    <row r="536" ht="12.5" spans="4:21">
      <c r="D536" s="86"/>
      <c r="I536" s="86"/>
      <c r="K536" s="113"/>
      <c r="M536" s="324"/>
      <c r="O536" s="86"/>
      <c r="P536" s="324"/>
      <c r="U536" s="86"/>
    </row>
    <row r="537" ht="12.5" spans="4:21">
      <c r="D537" s="86"/>
      <c r="I537" s="86"/>
      <c r="K537" s="113"/>
      <c r="M537" s="324"/>
      <c r="O537" s="86"/>
      <c r="P537" s="324"/>
      <c r="U537" s="86"/>
    </row>
    <row r="538" ht="12.5" spans="4:21">
      <c r="D538" s="86"/>
      <c r="I538" s="86"/>
      <c r="K538" s="113"/>
      <c r="M538" s="324"/>
      <c r="O538" s="86"/>
      <c r="P538" s="324"/>
      <c r="U538" s="86"/>
    </row>
    <row r="539" ht="12.5" spans="4:21">
      <c r="D539" s="86"/>
      <c r="I539" s="86"/>
      <c r="K539" s="113"/>
      <c r="M539" s="324"/>
      <c r="O539" s="86"/>
      <c r="P539" s="324"/>
      <c r="U539" s="86"/>
    </row>
    <row r="540" ht="12.5" spans="4:21">
      <c r="D540" s="86"/>
      <c r="I540" s="86"/>
      <c r="K540" s="113"/>
      <c r="M540" s="324"/>
      <c r="O540" s="86"/>
      <c r="P540" s="324"/>
      <c r="U540" s="86"/>
    </row>
    <row r="541" ht="12.5" spans="4:21">
      <c r="D541" s="86"/>
      <c r="I541" s="86"/>
      <c r="K541" s="113"/>
      <c r="M541" s="324"/>
      <c r="O541" s="86"/>
      <c r="P541" s="324"/>
      <c r="U541" s="86"/>
    </row>
    <row r="542" ht="12.5" spans="4:21">
      <c r="D542" s="86"/>
      <c r="I542" s="86"/>
      <c r="K542" s="113"/>
      <c r="M542" s="324"/>
      <c r="O542" s="86"/>
      <c r="P542" s="324"/>
      <c r="U542" s="86"/>
    </row>
    <row r="543" ht="12.5" spans="4:21">
      <c r="D543" s="86"/>
      <c r="I543" s="86"/>
      <c r="K543" s="113"/>
      <c r="M543" s="324"/>
      <c r="O543" s="86"/>
      <c r="P543" s="324"/>
      <c r="U543" s="86"/>
    </row>
    <row r="544" ht="12.5" spans="4:21">
      <c r="D544" s="86"/>
      <c r="I544" s="86"/>
      <c r="K544" s="113"/>
      <c r="M544" s="324"/>
      <c r="O544" s="86"/>
      <c r="P544" s="324"/>
      <c r="U544" s="86"/>
    </row>
    <row r="545" ht="12.5" spans="4:21">
      <c r="D545" s="86"/>
      <c r="I545" s="86"/>
      <c r="K545" s="113"/>
      <c r="M545" s="324"/>
      <c r="O545" s="86"/>
      <c r="P545" s="324"/>
      <c r="U545" s="86"/>
    </row>
    <row r="546" ht="12.5" spans="4:21">
      <c r="D546" s="86"/>
      <c r="I546" s="86"/>
      <c r="K546" s="113"/>
      <c r="M546" s="324"/>
      <c r="O546" s="86"/>
      <c r="P546" s="324"/>
      <c r="U546" s="86"/>
    </row>
    <row r="547" ht="12.5" spans="4:21">
      <c r="D547" s="86"/>
      <c r="I547" s="86"/>
      <c r="K547" s="113"/>
      <c r="M547" s="324"/>
      <c r="O547" s="86"/>
      <c r="P547" s="324"/>
      <c r="U547" s="86"/>
    </row>
    <row r="548" ht="12.5" spans="4:21">
      <c r="D548" s="86"/>
      <c r="I548" s="86"/>
      <c r="K548" s="113"/>
      <c r="M548" s="324"/>
      <c r="O548" s="86"/>
      <c r="P548" s="324"/>
      <c r="U548" s="86"/>
    </row>
    <row r="549" ht="12.5" spans="4:21">
      <c r="D549" s="86"/>
      <c r="I549" s="86"/>
      <c r="K549" s="113"/>
      <c r="M549" s="324"/>
      <c r="O549" s="86"/>
      <c r="P549" s="324"/>
      <c r="U549" s="86"/>
    </row>
    <row r="550" ht="12.5" spans="4:21">
      <c r="D550" s="86"/>
      <c r="I550" s="86"/>
      <c r="K550" s="113"/>
      <c r="M550" s="324"/>
      <c r="O550" s="86"/>
      <c r="P550" s="324"/>
      <c r="U550" s="86"/>
    </row>
    <row r="551" ht="12.5" spans="4:21">
      <c r="D551" s="86"/>
      <c r="I551" s="86"/>
      <c r="K551" s="113"/>
      <c r="M551" s="324"/>
      <c r="O551" s="86"/>
      <c r="P551" s="324"/>
      <c r="U551" s="86"/>
    </row>
    <row r="552" ht="12.5" spans="4:21">
      <c r="D552" s="86"/>
      <c r="I552" s="86"/>
      <c r="K552" s="113"/>
      <c r="M552" s="324"/>
      <c r="O552" s="86"/>
      <c r="P552" s="324"/>
      <c r="U552" s="86"/>
    </row>
    <row r="553" ht="12.5" spans="4:21">
      <c r="D553" s="86"/>
      <c r="I553" s="86"/>
      <c r="K553" s="113"/>
      <c r="M553" s="324"/>
      <c r="O553" s="86"/>
      <c r="P553" s="324"/>
      <c r="U553" s="86"/>
    </row>
    <row r="554" ht="12.5" spans="4:21">
      <c r="D554" s="86"/>
      <c r="I554" s="86"/>
      <c r="K554" s="113"/>
      <c r="M554" s="324"/>
      <c r="O554" s="86"/>
      <c r="P554" s="324"/>
      <c r="U554" s="86"/>
    </row>
    <row r="555" ht="12.5" spans="4:21">
      <c r="D555" s="86"/>
      <c r="I555" s="86"/>
      <c r="K555" s="113"/>
      <c r="M555" s="324"/>
      <c r="O555" s="86"/>
      <c r="P555" s="324"/>
      <c r="U555" s="86"/>
    </row>
    <row r="556" ht="12.5" spans="4:21">
      <c r="D556" s="86"/>
      <c r="I556" s="86"/>
      <c r="K556" s="113"/>
      <c r="M556" s="324"/>
      <c r="O556" s="86"/>
      <c r="P556" s="324"/>
      <c r="U556" s="86"/>
    </row>
    <row r="557" ht="12.5" spans="4:21">
      <c r="D557" s="86"/>
      <c r="I557" s="86"/>
      <c r="K557" s="113"/>
      <c r="M557" s="324"/>
      <c r="O557" s="86"/>
      <c r="P557" s="324"/>
      <c r="U557" s="86"/>
    </row>
    <row r="558" ht="12.5" spans="4:21">
      <c r="D558" s="86"/>
      <c r="I558" s="86"/>
      <c r="K558" s="113"/>
      <c r="M558" s="324"/>
      <c r="O558" s="86"/>
      <c r="P558" s="324"/>
      <c r="U558" s="86"/>
    </row>
    <row r="559" ht="12.5" spans="4:21">
      <c r="D559" s="86"/>
      <c r="I559" s="86"/>
      <c r="K559" s="113"/>
      <c r="M559" s="324"/>
      <c r="O559" s="86"/>
      <c r="P559" s="324"/>
      <c r="U559" s="86"/>
    </row>
    <row r="560" ht="12.5" spans="4:21">
      <c r="D560" s="86"/>
      <c r="I560" s="86"/>
      <c r="K560" s="113"/>
      <c r="M560" s="324"/>
      <c r="O560" s="86"/>
      <c r="P560" s="324"/>
      <c r="U560" s="86"/>
    </row>
    <row r="561" ht="12.5" spans="4:21">
      <c r="D561" s="86"/>
      <c r="I561" s="86"/>
      <c r="K561" s="113"/>
      <c r="M561" s="324"/>
      <c r="O561" s="86"/>
      <c r="P561" s="324"/>
      <c r="U561" s="86"/>
    </row>
    <row r="562" ht="12.5" spans="4:21">
      <c r="D562" s="86"/>
      <c r="I562" s="86"/>
      <c r="K562" s="113"/>
      <c r="M562" s="324"/>
      <c r="O562" s="86"/>
      <c r="P562" s="324"/>
      <c r="U562" s="86"/>
    </row>
    <row r="563" ht="12.5" spans="4:21">
      <c r="D563" s="86"/>
      <c r="I563" s="86"/>
      <c r="K563" s="113"/>
      <c r="M563" s="324"/>
      <c r="O563" s="86"/>
      <c r="P563" s="324"/>
      <c r="U563" s="86"/>
    </row>
    <row r="564" ht="12.5" spans="4:21">
      <c r="D564" s="86"/>
      <c r="I564" s="86"/>
      <c r="K564" s="113"/>
      <c r="M564" s="324"/>
      <c r="O564" s="86"/>
      <c r="P564" s="324"/>
      <c r="U564" s="86"/>
    </row>
    <row r="565" ht="12.5" spans="4:21">
      <c r="D565" s="86"/>
      <c r="I565" s="86"/>
      <c r="K565" s="113"/>
      <c r="M565" s="324"/>
      <c r="O565" s="86"/>
      <c r="P565" s="324"/>
      <c r="U565" s="86"/>
    </row>
    <row r="566" ht="12.5" spans="4:21">
      <c r="D566" s="86"/>
      <c r="I566" s="86"/>
      <c r="K566" s="113"/>
      <c r="M566" s="324"/>
      <c r="O566" s="86"/>
      <c r="P566" s="324"/>
      <c r="U566" s="86"/>
    </row>
    <row r="567" ht="12.5" spans="4:21">
      <c r="D567" s="86"/>
      <c r="I567" s="86"/>
      <c r="K567" s="113"/>
      <c r="M567" s="324"/>
      <c r="O567" s="86"/>
      <c r="P567" s="324"/>
      <c r="U567" s="86"/>
    </row>
    <row r="568" ht="12.5" spans="4:21">
      <c r="D568" s="86"/>
      <c r="I568" s="86"/>
      <c r="K568" s="113"/>
      <c r="M568" s="324"/>
      <c r="O568" s="86"/>
      <c r="P568" s="324"/>
      <c r="U568" s="86"/>
    </row>
    <row r="569" ht="12.5" spans="4:21">
      <c r="D569" s="86"/>
      <c r="I569" s="86"/>
      <c r="K569" s="113"/>
      <c r="M569" s="324"/>
      <c r="O569" s="86"/>
      <c r="P569" s="324"/>
      <c r="U569" s="86"/>
    </row>
    <row r="570" ht="12.5" spans="4:21">
      <c r="D570" s="86"/>
      <c r="I570" s="86"/>
      <c r="K570" s="113"/>
      <c r="M570" s="324"/>
      <c r="O570" s="86"/>
      <c r="P570" s="324"/>
      <c r="U570" s="86"/>
    </row>
    <row r="571" ht="12.5" spans="4:21">
      <c r="D571" s="86"/>
      <c r="I571" s="86"/>
      <c r="K571" s="113"/>
      <c r="M571" s="324"/>
      <c r="O571" s="86"/>
      <c r="P571" s="324"/>
      <c r="U571" s="86"/>
    </row>
    <row r="572" ht="12.5" spans="4:21">
      <c r="D572" s="86"/>
      <c r="I572" s="86"/>
      <c r="K572" s="113"/>
      <c r="M572" s="324"/>
      <c r="O572" s="86"/>
      <c r="P572" s="324"/>
      <c r="U572" s="86"/>
    </row>
    <row r="573" ht="12.5" spans="4:21">
      <c r="D573" s="86"/>
      <c r="I573" s="86"/>
      <c r="K573" s="113"/>
      <c r="M573" s="324"/>
      <c r="O573" s="86"/>
      <c r="P573" s="324"/>
      <c r="U573" s="86"/>
    </row>
    <row r="574" ht="12.5" spans="4:21">
      <c r="D574" s="86"/>
      <c r="I574" s="86"/>
      <c r="K574" s="113"/>
      <c r="M574" s="324"/>
      <c r="O574" s="86"/>
      <c r="P574" s="324"/>
      <c r="U574" s="86"/>
    </row>
    <row r="575" ht="12.5" spans="4:21">
      <c r="D575" s="86"/>
      <c r="I575" s="86"/>
      <c r="K575" s="113"/>
      <c r="M575" s="324"/>
      <c r="O575" s="86"/>
      <c r="P575" s="324"/>
      <c r="U575" s="86"/>
    </row>
    <row r="576" ht="12.5" spans="4:21">
      <c r="D576" s="86"/>
      <c r="I576" s="86"/>
      <c r="K576" s="113"/>
      <c r="M576" s="324"/>
      <c r="O576" s="86"/>
      <c r="P576" s="324"/>
      <c r="U576" s="86"/>
    </row>
    <row r="577" ht="12.5" spans="4:21">
      <c r="D577" s="86"/>
      <c r="I577" s="86"/>
      <c r="K577" s="113"/>
      <c r="M577" s="324"/>
      <c r="O577" s="86"/>
      <c r="P577" s="324"/>
      <c r="U577" s="86"/>
    </row>
    <row r="578" ht="12.5" spans="4:21">
      <c r="D578" s="86"/>
      <c r="I578" s="86"/>
      <c r="K578" s="113"/>
      <c r="M578" s="324"/>
      <c r="O578" s="86"/>
      <c r="P578" s="324"/>
      <c r="U578" s="86"/>
    </row>
    <row r="579" ht="12.5" spans="4:21">
      <c r="D579" s="86"/>
      <c r="I579" s="86"/>
      <c r="K579" s="113"/>
      <c r="M579" s="324"/>
      <c r="O579" s="86"/>
      <c r="P579" s="324"/>
      <c r="U579" s="86"/>
    </row>
    <row r="580" ht="12.5" spans="4:21">
      <c r="D580" s="86"/>
      <c r="I580" s="86"/>
      <c r="K580" s="113"/>
      <c r="M580" s="324"/>
      <c r="O580" s="86"/>
      <c r="P580" s="324"/>
      <c r="U580" s="86"/>
    </row>
    <row r="581" ht="12.5" spans="4:21">
      <c r="D581" s="86"/>
      <c r="I581" s="86"/>
      <c r="K581" s="113"/>
      <c r="M581" s="324"/>
      <c r="O581" s="86"/>
      <c r="P581" s="324"/>
      <c r="U581" s="86"/>
    </row>
    <row r="582" ht="12.5" spans="4:21">
      <c r="D582" s="86"/>
      <c r="I582" s="86"/>
      <c r="K582" s="113"/>
      <c r="M582" s="324"/>
      <c r="O582" s="86"/>
      <c r="P582" s="324"/>
      <c r="U582" s="86"/>
    </row>
    <row r="583" ht="12.5" spans="4:21">
      <c r="D583" s="86"/>
      <c r="I583" s="86"/>
      <c r="K583" s="113"/>
      <c r="M583" s="324"/>
      <c r="O583" s="86"/>
      <c r="P583" s="324"/>
      <c r="U583" s="86"/>
    </row>
    <row r="584" ht="12.5" spans="4:21">
      <c r="D584" s="86"/>
      <c r="I584" s="86"/>
      <c r="K584" s="113"/>
      <c r="M584" s="324"/>
      <c r="O584" s="86"/>
      <c r="P584" s="324"/>
      <c r="U584" s="86"/>
    </row>
    <row r="585" ht="12.5" spans="4:21">
      <c r="D585" s="86"/>
      <c r="I585" s="86"/>
      <c r="K585" s="113"/>
      <c r="M585" s="324"/>
      <c r="O585" s="86"/>
      <c r="P585" s="324"/>
      <c r="U585" s="86"/>
    </row>
    <row r="586" ht="12.5" spans="4:21">
      <c r="D586" s="86"/>
      <c r="I586" s="86"/>
      <c r="K586" s="113"/>
      <c r="M586" s="324"/>
      <c r="O586" s="86"/>
      <c r="P586" s="324"/>
      <c r="U586" s="86"/>
    </row>
    <row r="587" ht="12.5" spans="4:21">
      <c r="D587" s="86"/>
      <c r="I587" s="86"/>
      <c r="K587" s="113"/>
      <c r="M587" s="324"/>
      <c r="O587" s="86"/>
      <c r="P587" s="324"/>
      <c r="U587" s="86"/>
    </row>
    <row r="588" ht="12.5" spans="4:21">
      <c r="D588" s="86"/>
      <c r="I588" s="86"/>
      <c r="K588" s="113"/>
      <c r="M588" s="324"/>
      <c r="O588" s="86"/>
      <c r="P588" s="324"/>
      <c r="U588" s="86"/>
    </row>
    <row r="589" ht="12.5" spans="4:21">
      <c r="D589" s="86"/>
      <c r="I589" s="86"/>
      <c r="K589" s="113"/>
      <c r="M589" s="324"/>
      <c r="O589" s="86"/>
      <c r="P589" s="324"/>
      <c r="U589" s="86"/>
    </row>
    <row r="590" ht="12.5" spans="4:21">
      <c r="D590" s="86"/>
      <c r="I590" s="86"/>
      <c r="K590" s="113"/>
      <c r="M590" s="324"/>
      <c r="O590" s="86"/>
      <c r="P590" s="324"/>
      <c r="U590" s="86"/>
    </row>
    <row r="591" ht="12.5" spans="4:21">
      <c r="D591" s="86"/>
      <c r="I591" s="86"/>
      <c r="K591" s="113"/>
      <c r="M591" s="324"/>
      <c r="O591" s="86"/>
      <c r="P591" s="324"/>
      <c r="U591" s="86"/>
    </row>
    <row r="592" ht="12.5" spans="4:21">
      <c r="D592" s="86"/>
      <c r="I592" s="86"/>
      <c r="K592" s="113"/>
      <c r="M592" s="324"/>
      <c r="O592" s="86"/>
      <c r="P592" s="324"/>
      <c r="U592" s="86"/>
    </row>
    <row r="593" ht="12.5" spans="4:21">
      <c r="D593" s="86"/>
      <c r="I593" s="86"/>
      <c r="K593" s="113"/>
      <c r="M593" s="324"/>
      <c r="O593" s="86"/>
      <c r="P593" s="324"/>
      <c r="U593" s="86"/>
    </row>
    <row r="594" ht="12.5" spans="4:21">
      <c r="D594" s="86"/>
      <c r="I594" s="86"/>
      <c r="K594" s="113"/>
      <c r="M594" s="324"/>
      <c r="O594" s="86"/>
      <c r="P594" s="324"/>
      <c r="U594" s="86"/>
    </row>
    <row r="595" ht="12.5" spans="4:21">
      <c r="D595" s="86"/>
      <c r="I595" s="86"/>
      <c r="K595" s="113"/>
      <c r="M595" s="324"/>
      <c r="O595" s="86"/>
      <c r="P595" s="324"/>
      <c r="U595" s="86"/>
    </row>
    <row r="596" ht="12.5" spans="4:21">
      <c r="D596" s="86"/>
      <c r="I596" s="86"/>
      <c r="K596" s="113"/>
      <c r="M596" s="324"/>
      <c r="O596" s="86"/>
      <c r="P596" s="324"/>
      <c r="U596" s="86"/>
    </row>
    <row r="597" ht="12.5" spans="4:21">
      <c r="D597" s="86"/>
      <c r="I597" s="86"/>
      <c r="K597" s="113"/>
      <c r="M597" s="324"/>
      <c r="O597" s="86"/>
      <c r="P597" s="324"/>
      <c r="U597" s="86"/>
    </row>
    <row r="598" ht="12.5" spans="4:21">
      <c r="D598" s="86"/>
      <c r="I598" s="86"/>
      <c r="K598" s="113"/>
      <c r="M598" s="324"/>
      <c r="O598" s="86"/>
      <c r="P598" s="324"/>
      <c r="U598" s="86"/>
    </row>
    <row r="599" ht="12.5" spans="4:21">
      <c r="D599" s="86"/>
      <c r="I599" s="86"/>
      <c r="K599" s="113"/>
      <c r="M599" s="324"/>
      <c r="O599" s="86"/>
      <c r="P599" s="324"/>
      <c r="U599" s="86"/>
    </row>
    <row r="600" ht="12.5" spans="4:21">
      <c r="D600" s="86"/>
      <c r="I600" s="86"/>
      <c r="K600" s="113"/>
      <c r="M600" s="324"/>
      <c r="O600" s="86"/>
      <c r="P600" s="324"/>
      <c r="U600" s="86"/>
    </row>
    <row r="601" ht="12.5" spans="4:21">
      <c r="D601" s="86"/>
      <c r="I601" s="86"/>
      <c r="K601" s="113"/>
      <c r="M601" s="324"/>
      <c r="O601" s="86"/>
      <c r="P601" s="324"/>
      <c r="U601" s="86"/>
    </row>
    <row r="602" ht="12.5" spans="4:21">
      <c r="D602" s="86"/>
      <c r="I602" s="86"/>
      <c r="K602" s="113"/>
      <c r="M602" s="324"/>
      <c r="O602" s="86"/>
      <c r="P602" s="324"/>
      <c r="U602" s="86"/>
    </row>
    <row r="603" ht="12.5" spans="4:21">
      <c r="D603" s="86"/>
      <c r="I603" s="86"/>
      <c r="K603" s="113"/>
      <c r="M603" s="324"/>
      <c r="O603" s="86"/>
      <c r="P603" s="324"/>
      <c r="U603" s="86"/>
    </row>
    <row r="604" ht="12.5" spans="4:21">
      <c r="D604" s="86"/>
      <c r="I604" s="86"/>
      <c r="K604" s="113"/>
      <c r="M604" s="324"/>
      <c r="O604" s="86"/>
      <c r="P604" s="324"/>
      <c r="U604" s="86"/>
    </row>
    <row r="605" ht="12.5" spans="4:21">
      <c r="D605" s="86"/>
      <c r="I605" s="86"/>
      <c r="K605" s="113"/>
      <c r="M605" s="324"/>
      <c r="O605" s="86"/>
      <c r="P605" s="324"/>
      <c r="U605" s="86"/>
    </row>
    <row r="606" ht="12.5" spans="4:21">
      <c r="D606" s="86"/>
      <c r="I606" s="86"/>
      <c r="K606" s="113"/>
      <c r="M606" s="324"/>
      <c r="O606" s="86"/>
      <c r="P606" s="324"/>
      <c r="U606" s="86"/>
    </row>
    <row r="607" ht="12.5" spans="4:21">
      <c r="D607" s="86"/>
      <c r="I607" s="86"/>
      <c r="K607" s="113"/>
      <c r="M607" s="324"/>
      <c r="O607" s="86"/>
      <c r="P607" s="324"/>
      <c r="U607" s="86"/>
    </row>
    <row r="608" ht="12.5" spans="4:21">
      <c r="D608" s="86"/>
      <c r="I608" s="86"/>
      <c r="K608" s="113"/>
      <c r="M608" s="324"/>
      <c r="O608" s="86"/>
      <c r="P608" s="324"/>
      <c r="U608" s="86"/>
    </row>
    <row r="609" ht="12.5" spans="4:21">
      <c r="D609" s="86"/>
      <c r="I609" s="86"/>
      <c r="K609" s="113"/>
      <c r="M609" s="324"/>
      <c r="O609" s="86"/>
      <c r="P609" s="324"/>
      <c r="U609" s="86"/>
    </row>
    <row r="610" ht="12.5" spans="4:21">
      <c r="D610" s="86"/>
      <c r="I610" s="86"/>
      <c r="K610" s="113"/>
      <c r="M610" s="324"/>
      <c r="O610" s="86"/>
      <c r="P610" s="324"/>
      <c r="U610" s="86"/>
    </row>
    <row r="611" ht="12.5" spans="4:21">
      <c r="D611" s="86"/>
      <c r="I611" s="86"/>
      <c r="K611" s="113"/>
      <c r="M611" s="324"/>
      <c r="O611" s="86"/>
      <c r="P611" s="324"/>
      <c r="U611" s="86"/>
    </row>
    <row r="612" ht="12.5" spans="4:21">
      <c r="D612" s="86"/>
      <c r="I612" s="86"/>
      <c r="K612" s="113"/>
      <c r="M612" s="324"/>
      <c r="O612" s="86"/>
      <c r="P612" s="324"/>
      <c r="U612" s="86"/>
    </row>
    <row r="613" ht="12.5" spans="4:21">
      <c r="D613" s="86"/>
      <c r="I613" s="86"/>
      <c r="K613" s="113"/>
      <c r="M613" s="324"/>
      <c r="O613" s="86"/>
      <c r="P613" s="324"/>
      <c r="U613" s="86"/>
    </row>
    <row r="614" ht="12.5" spans="4:21">
      <c r="D614" s="86"/>
      <c r="I614" s="86"/>
      <c r="K614" s="113"/>
      <c r="M614" s="324"/>
      <c r="O614" s="86"/>
      <c r="P614" s="324"/>
      <c r="U614" s="86"/>
    </row>
    <row r="615" ht="12.5" spans="4:21">
      <c r="D615" s="86"/>
      <c r="I615" s="86"/>
      <c r="K615" s="113"/>
      <c r="M615" s="324"/>
      <c r="O615" s="86"/>
      <c r="P615" s="324"/>
      <c r="U615" s="86"/>
    </row>
    <row r="616" ht="12.5" spans="4:21">
      <c r="D616" s="86"/>
      <c r="I616" s="86"/>
      <c r="K616" s="113"/>
      <c r="M616" s="324"/>
      <c r="O616" s="86"/>
      <c r="P616" s="324"/>
      <c r="U616" s="86"/>
    </row>
    <row r="617" ht="12.5" spans="4:21">
      <c r="D617" s="86"/>
      <c r="I617" s="86"/>
      <c r="K617" s="113"/>
      <c r="M617" s="324"/>
      <c r="O617" s="86"/>
      <c r="P617" s="324"/>
      <c r="U617" s="86"/>
    </row>
    <row r="618" ht="12.5" spans="4:21">
      <c r="D618" s="86"/>
      <c r="I618" s="86"/>
      <c r="K618" s="113"/>
      <c r="M618" s="324"/>
      <c r="O618" s="86"/>
      <c r="P618" s="324"/>
      <c r="U618" s="86"/>
    </row>
    <row r="619" ht="12.5" spans="4:21">
      <c r="D619" s="86"/>
      <c r="I619" s="86"/>
      <c r="K619" s="113"/>
      <c r="M619" s="324"/>
      <c r="O619" s="86"/>
      <c r="P619" s="324"/>
      <c r="U619" s="86"/>
    </row>
    <row r="620" ht="12.5" spans="4:21">
      <c r="D620" s="86"/>
      <c r="I620" s="86"/>
      <c r="K620" s="113"/>
      <c r="M620" s="324"/>
      <c r="O620" s="86"/>
      <c r="P620" s="324"/>
      <c r="U620" s="86"/>
    </row>
    <row r="621" ht="12.5" spans="4:21">
      <c r="D621" s="86"/>
      <c r="I621" s="86"/>
      <c r="K621" s="113"/>
      <c r="M621" s="324"/>
      <c r="O621" s="86"/>
      <c r="P621" s="324"/>
      <c r="U621" s="86"/>
    </row>
    <row r="622" ht="12.5" spans="4:21">
      <c r="D622" s="86"/>
      <c r="I622" s="86"/>
      <c r="K622" s="113"/>
      <c r="M622" s="324"/>
      <c r="O622" s="86"/>
      <c r="P622" s="324"/>
      <c r="U622" s="86"/>
    </row>
    <row r="623" ht="12.5" spans="4:21">
      <c r="D623" s="86"/>
      <c r="I623" s="86"/>
      <c r="K623" s="113"/>
      <c r="M623" s="324"/>
      <c r="O623" s="86"/>
      <c r="P623" s="324"/>
      <c r="U623" s="86"/>
    </row>
    <row r="624" ht="12.5" spans="4:21">
      <c r="D624" s="86"/>
      <c r="I624" s="86"/>
      <c r="K624" s="113"/>
      <c r="M624" s="324"/>
      <c r="O624" s="86"/>
      <c r="P624" s="324"/>
      <c r="U624" s="86"/>
    </row>
    <row r="625" ht="12.5" spans="4:21">
      <c r="D625" s="86"/>
      <c r="I625" s="86"/>
      <c r="K625" s="113"/>
      <c r="M625" s="324"/>
      <c r="O625" s="86"/>
      <c r="P625" s="324"/>
      <c r="U625" s="86"/>
    </row>
    <row r="626" ht="12.5" spans="4:21">
      <c r="D626" s="86"/>
      <c r="I626" s="86"/>
      <c r="K626" s="113"/>
      <c r="M626" s="324"/>
      <c r="O626" s="86"/>
      <c r="P626" s="324"/>
      <c r="U626" s="86"/>
    </row>
    <row r="627" ht="12.5" spans="4:21">
      <c r="D627" s="86"/>
      <c r="I627" s="86"/>
      <c r="K627" s="113"/>
      <c r="M627" s="324"/>
      <c r="O627" s="86"/>
      <c r="P627" s="324"/>
      <c r="U627" s="86"/>
    </row>
    <row r="628" ht="12.5" spans="4:21">
      <c r="D628" s="86"/>
      <c r="I628" s="86"/>
      <c r="K628" s="113"/>
      <c r="M628" s="324"/>
      <c r="O628" s="86"/>
      <c r="P628" s="324"/>
      <c r="U628" s="86"/>
    </row>
    <row r="629" ht="12.5" spans="4:21">
      <c r="D629" s="86"/>
      <c r="I629" s="86"/>
      <c r="K629" s="113"/>
      <c r="M629" s="324"/>
      <c r="O629" s="86"/>
      <c r="P629" s="324"/>
      <c r="U629" s="86"/>
    </row>
    <row r="630" ht="12.5" spans="4:21">
      <c r="D630" s="86"/>
      <c r="I630" s="86"/>
      <c r="K630" s="113"/>
      <c r="M630" s="324"/>
      <c r="O630" s="86"/>
      <c r="P630" s="324"/>
      <c r="U630" s="86"/>
    </row>
    <row r="631" ht="12.5" spans="4:21">
      <c r="D631" s="86"/>
      <c r="I631" s="86"/>
      <c r="K631" s="113"/>
      <c r="M631" s="324"/>
      <c r="O631" s="86"/>
      <c r="P631" s="324"/>
      <c r="U631" s="86"/>
    </row>
    <row r="632" ht="12.5" spans="4:21">
      <c r="D632" s="86"/>
      <c r="I632" s="86"/>
      <c r="K632" s="113"/>
      <c r="M632" s="324"/>
      <c r="O632" s="86"/>
      <c r="P632" s="324"/>
      <c r="U632" s="86"/>
    </row>
    <row r="633" ht="12.5" spans="4:21">
      <c r="D633" s="86"/>
      <c r="I633" s="86"/>
      <c r="K633" s="113"/>
      <c r="M633" s="324"/>
      <c r="O633" s="86"/>
      <c r="P633" s="324"/>
      <c r="U633" s="86"/>
    </row>
    <row r="634" ht="12.5" spans="4:21">
      <c r="D634" s="86"/>
      <c r="I634" s="86"/>
      <c r="K634" s="113"/>
      <c r="M634" s="324"/>
      <c r="O634" s="86"/>
      <c r="P634" s="324"/>
      <c r="U634" s="86"/>
    </row>
    <row r="635" ht="12.5" spans="4:21">
      <c r="D635" s="86"/>
      <c r="I635" s="86"/>
      <c r="K635" s="113"/>
      <c r="M635" s="324"/>
      <c r="O635" s="86"/>
      <c r="P635" s="324"/>
      <c r="U635" s="86"/>
    </row>
    <row r="636" ht="12.5" spans="4:21">
      <c r="D636" s="86"/>
      <c r="I636" s="86"/>
      <c r="K636" s="113"/>
      <c r="M636" s="324"/>
      <c r="O636" s="86"/>
      <c r="P636" s="324"/>
      <c r="U636" s="86"/>
    </row>
    <row r="637" ht="12.5" spans="4:21">
      <c r="D637" s="86"/>
      <c r="I637" s="86"/>
      <c r="K637" s="113"/>
      <c r="M637" s="324"/>
      <c r="O637" s="86"/>
      <c r="P637" s="324"/>
      <c r="U637" s="86"/>
    </row>
    <row r="638" ht="12.5" spans="4:21">
      <c r="D638" s="86"/>
      <c r="I638" s="86"/>
      <c r="K638" s="113"/>
      <c r="M638" s="324"/>
      <c r="O638" s="86"/>
      <c r="P638" s="324"/>
      <c r="U638" s="86"/>
    </row>
    <row r="639" ht="12.5" spans="4:21">
      <c r="D639" s="86"/>
      <c r="I639" s="86"/>
      <c r="K639" s="113"/>
      <c r="M639" s="324"/>
      <c r="O639" s="86"/>
      <c r="P639" s="324"/>
      <c r="U639" s="86"/>
    </row>
    <row r="640" ht="12.5" spans="4:21">
      <c r="D640" s="86"/>
      <c r="I640" s="86"/>
      <c r="K640" s="113"/>
      <c r="M640" s="324"/>
      <c r="O640" s="86"/>
      <c r="P640" s="324"/>
      <c r="U640" s="86"/>
    </row>
    <row r="641" ht="12.5" spans="4:21">
      <c r="D641" s="86"/>
      <c r="I641" s="86"/>
      <c r="K641" s="113"/>
      <c r="M641" s="324"/>
      <c r="O641" s="86"/>
      <c r="P641" s="324"/>
      <c r="U641" s="86"/>
    </row>
    <row r="642" ht="12.5" spans="4:21">
      <c r="D642" s="86"/>
      <c r="I642" s="86"/>
      <c r="K642" s="113"/>
      <c r="M642" s="324"/>
      <c r="O642" s="86"/>
      <c r="P642" s="324"/>
      <c r="U642" s="86"/>
    </row>
    <row r="643" ht="12.5" spans="4:21">
      <c r="D643" s="86"/>
      <c r="I643" s="86"/>
      <c r="K643" s="113"/>
      <c r="M643" s="324"/>
      <c r="O643" s="86"/>
      <c r="P643" s="324"/>
      <c r="U643" s="86"/>
    </row>
    <row r="644" ht="12.5" spans="4:21">
      <c r="D644" s="86"/>
      <c r="I644" s="86"/>
      <c r="K644" s="113"/>
      <c r="M644" s="324"/>
      <c r="O644" s="86"/>
      <c r="P644" s="324"/>
      <c r="U644" s="86"/>
    </row>
    <row r="645" ht="12.5" spans="4:21">
      <c r="D645" s="86"/>
      <c r="I645" s="86"/>
      <c r="K645" s="113"/>
      <c r="M645" s="324"/>
      <c r="O645" s="86"/>
      <c r="P645" s="324"/>
      <c r="U645" s="86"/>
    </row>
    <row r="646" ht="12.5" spans="4:21">
      <c r="D646" s="86"/>
      <c r="I646" s="86"/>
      <c r="K646" s="113"/>
      <c r="M646" s="324"/>
      <c r="O646" s="86"/>
      <c r="P646" s="324"/>
      <c r="U646" s="86"/>
    </row>
    <row r="647" ht="12.5" spans="4:21">
      <c r="D647" s="86"/>
      <c r="I647" s="86"/>
      <c r="K647" s="113"/>
      <c r="M647" s="324"/>
      <c r="O647" s="86"/>
      <c r="P647" s="324"/>
      <c r="U647" s="86"/>
    </row>
    <row r="648" ht="12.5" spans="4:21">
      <c r="D648" s="86"/>
      <c r="I648" s="86"/>
      <c r="K648" s="113"/>
      <c r="M648" s="324"/>
      <c r="O648" s="86"/>
      <c r="P648" s="324"/>
      <c r="U648" s="86"/>
    </row>
    <row r="649" ht="12.5" spans="4:21">
      <c r="D649" s="86"/>
      <c r="I649" s="86"/>
      <c r="K649" s="113"/>
      <c r="M649" s="324"/>
      <c r="O649" s="86"/>
      <c r="P649" s="324"/>
      <c r="U649" s="86"/>
    </row>
    <row r="650" ht="12.5" spans="4:21">
      <c r="D650" s="86"/>
      <c r="I650" s="86"/>
      <c r="K650" s="113"/>
      <c r="M650" s="324"/>
      <c r="O650" s="86"/>
      <c r="P650" s="324"/>
      <c r="U650" s="86"/>
    </row>
    <row r="651" ht="12.5" spans="4:21">
      <c r="D651" s="86"/>
      <c r="I651" s="86"/>
      <c r="K651" s="113"/>
      <c r="M651" s="324"/>
      <c r="O651" s="86"/>
      <c r="P651" s="324"/>
      <c r="U651" s="86"/>
    </row>
    <row r="652" ht="12.5" spans="4:21">
      <c r="D652" s="86"/>
      <c r="I652" s="86"/>
      <c r="K652" s="113"/>
      <c r="M652" s="324"/>
      <c r="O652" s="86"/>
      <c r="P652" s="324"/>
      <c r="U652" s="86"/>
    </row>
    <row r="653" ht="12.5" spans="4:21">
      <c r="D653" s="86"/>
      <c r="I653" s="86"/>
      <c r="K653" s="113"/>
      <c r="M653" s="324"/>
      <c r="O653" s="86"/>
      <c r="P653" s="324"/>
      <c r="U653" s="86"/>
    </row>
    <row r="654" ht="12.5" spans="4:21">
      <c r="D654" s="86"/>
      <c r="I654" s="86"/>
      <c r="K654" s="113"/>
      <c r="M654" s="324"/>
      <c r="O654" s="86"/>
      <c r="P654" s="324"/>
      <c r="U654" s="86"/>
    </row>
    <row r="655" ht="12.5" spans="4:21">
      <c r="D655" s="86"/>
      <c r="I655" s="86"/>
      <c r="K655" s="113"/>
      <c r="M655" s="324"/>
      <c r="O655" s="86"/>
      <c r="P655" s="324"/>
      <c r="U655" s="86"/>
    </row>
    <row r="656" ht="12.5" spans="4:21">
      <c r="D656" s="86"/>
      <c r="I656" s="86"/>
      <c r="K656" s="113"/>
      <c r="M656" s="324"/>
      <c r="O656" s="86"/>
      <c r="P656" s="324"/>
      <c r="U656" s="86"/>
    </row>
    <row r="657" ht="12.5" spans="4:21">
      <c r="D657" s="86"/>
      <c r="I657" s="86"/>
      <c r="K657" s="113"/>
      <c r="M657" s="324"/>
      <c r="O657" s="86"/>
      <c r="P657" s="324"/>
      <c r="U657" s="86"/>
    </row>
    <row r="658" ht="12.5" spans="4:21">
      <c r="D658" s="86"/>
      <c r="I658" s="86"/>
      <c r="K658" s="113"/>
      <c r="M658" s="324"/>
      <c r="O658" s="86"/>
      <c r="P658" s="324"/>
      <c r="U658" s="86"/>
    </row>
    <row r="659" ht="12.5" spans="4:21">
      <c r="D659" s="86"/>
      <c r="I659" s="86"/>
      <c r="K659" s="113"/>
      <c r="M659" s="324"/>
      <c r="O659" s="86"/>
      <c r="P659" s="324"/>
      <c r="U659" s="86"/>
    </row>
    <row r="660" ht="12.5" spans="4:21">
      <c r="D660" s="86"/>
      <c r="I660" s="86"/>
      <c r="K660" s="113"/>
      <c r="M660" s="324"/>
      <c r="O660" s="86"/>
      <c r="P660" s="324"/>
      <c r="U660" s="86"/>
    </row>
    <row r="661" ht="12.5" spans="4:21">
      <c r="D661" s="86"/>
      <c r="I661" s="86"/>
      <c r="K661" s="113"/>
      <c r="M661" s="324"/>
      <c r="O661" s="86"/>
      <c r="P661" s="324"/>
      <c r="U661" s="86"/>
    </row>
    <row r="662" ht="12.5" spans="4:21">
      <c r="D662" s="86"/>
      <c r="I662" s="86"/>
      <c r="K662" s="113"/>
      <c r="M662" s="324"/>
      <c r="O662" s="86"/>
      <c r="P662" s="324"/>
      <c r="U662" s="86"/>
    </row>
    <row r="663" ht="12.5" spans="4:21">
      <c r="D663" s="86"/>
      <c r="I663" s="86"/>
      <c r="K663" s="113"/>
      <c r="M663" s="324"/>
      <c r="O663" s="86"/>
      <c r="P663" s="324"/>
      <c r="U663" s="86"/>
    </row>
    <row r="664" ht="12.5" spans="4:21">
      <c r="D664" s="86"/>
      <c r="I664" s="86"/>
      <c r="K664" s="113"/>
      <c r="M664" s="324"/>
      <c r="O664" s="86"/>
      <c r="P664" s="324"/>
      <c r="U664" s="86"/>
    </row>
    <row r="665" ht="12.5" spans="4:21">
      <c r="D665" s="86"/>
      <c r="I665" s="86"/>
      <c r="K665" s="113"/>
      <c r="M665" s="324"/>
      <c r="O665" s="86"/>
      <c r="P665" s="324"/>
      <c r="U665" s="86"/>
    </row>
    <row r="666" ht="12.5" spans="4:21">
      <c r="D666" s="86"/>
      <c r="I666" s="86"/>
      <c r="K666" s="113"/>
      <c r="M666" s="324"/>
      <c r="O666" s="86"/>
      <c r="P666" s="324"/>
      <c r="U666" s="86"/>
    </row>
    <row r="667" ht="12.5" spans="4:21">
      <c r="D667" s="86"/>
      <c r="I667" s="86"/>
      <c r="K667" s="113"/>
      <c r="M667" s="324"/>
      <c r="O667" s="86"/>
      <c r="P667" s="324"/>
      <c r="U667" s="86"/>
    </row>
    <row r="668" ht="12.5" spans="4:21">
      <c r="D668" s="86"/>
      <c r="I668" s="86"/>
      <c r="K668" s="113"/>
      <c r="M668" s="324"/>
      <c r="O668" s="86"/>
      <c r="P668" s="324"/>
      <c r="U668" s="86"/>
    </row>
    <row r="669" ht="12.5" spans="4:21">
      <c r="D669" s="86"/>
      <c r="I669" s="86"/>
      <c r="K669" s="113"/>
      <c r="M669" s="324"/>
      <c r="O669" s="86"/>
      <c r="P669" s="324"/>
      <c r="U669" s="86"/>
    </row>
    <row r="670" ht="12.5" spans="4:21">
      <c r="D670" s="86"/>
      <c r="I670" s="86"/>
      <c r="K670" s="113"/>
      <c r="M670" s="324"/>
      <c r="O670" s="86"/>
      <c r="P670" s="324"/>
      <c r="U670" s="86"/>
    </row>
    <row r="671" ht="12.5" spans="4:21">
      <c r="D671" s="86"/>
      <c r="I671" s="86"/>
      <c r="K671" s="113"/>
      <c r="M671" s="324"/>
      <c r="O671" s="86"/>
      <c r="P671" s="324"/>
      <c r="U671" s="86"/>
    </row>
    <row r="672" ht="12.5" spans="4:21">
      <c r="D672" s="86"/>
      <c r="I672" s="86"/>
      <c r="K672" s="113"/>
      <c r="M672" s="324"/>
      <c r="O672" s="86"/>
      <c r="P672" s="324"/>
      <c r="U672" s="86"/>
    </row>
    <row r="673" ht="12.5" spans="4:21">
      <c r="D673" s="86"/>
      <c r="I673" s="86"/>
      <c r="K673" s="113"/>
      <c r="M673" s="324"/>
      <c r="O673" s="86"/>
      <c r="P673" s="324"/>
      <c r="U673" s="86"/>
    </row>
    <row r="674" ht="12.5" spans="4:21">
      <c r="D674" s="86"/>
      <c r="I674" s="86"/>
      <c r="K674" s="113"/>
      <c r="M674" s="324"/>
      <c r="O674" s="86"/>
      <c r="P674" s="324"/>
      <c r="U674" s="86"/>
    </row>
    <row r="675" ht="12.5" spans="4:21">
      <c r="D675" s="86"/>
      <c r="I675" s="86"/>
      <c r="K675" s="113"/>
      <c r="M675" s="324"/>
      <c r="O675" s="86"/>
      <c r="P675" s="324"/>
      <c r="U675" s="86"/>
    </row>
    <row r="676" ht="12.5" spans="4:21">
      <c r="D676" s="86"/>
      <c r="I676" s="86"/>
      <c r="K676" s="113"/>
      <c r="M676" s="324"/>
      <c r="O676" s="86"/>
      <c r="P676" s="324"/>
      <c r="U676" s="86"/>
    </row>
    <row r="677" ht="12.5" spans="4:21">
      <c r="D677" s="86"/>
      <c r="I677" s="86"/>
      <c r="K677" s="113"/>
      <c r="M677" s="324"/>
      <c r="O677" s="86"/>
      <c r="P677" s="324"/>
      <c r="U677" s="86"/>
    </row>
    <row r="678" ht="12.5" spans="4:21">
      <c r="D678" s="86"/>
      <c r="I678" s="86"/>
      <c r="K678" s="113"/>
      <c r="M678" s="324"/>
      <c r="O678" s="86"/>
      <c r="P678" s="324"/>
      <c r="U678" s="86"/>
    </row>
    <row r="679" ht="12.5" spans="4:21">
      <c r="D679" s="86"/>
      <c r="I679" s="86"/>
      <c r="K679" s="113"/>
      <c r="M679" s="324"/>
      <c r="O679" s="86"/>
      <c r="P679" s="324"/>
      <c r="U679" s="86"/>
    </row>
    <row r="680" ht="12.5" spans="4:21">
      <c r="D680" s="86"/>
      <c r="I680" s="86"/>
      <c r="K680" s="113"/>
      <c r="M680" s="324"/>
      <c r="O680" s="86"/>
      <c r="P680" s="324"/>
      <c r="U680" s="86"/>
    </row>
    <row r="681" ht="12.5" spans="4:21">
      <c r="D681" s="86"/>
      <c r="I681" s="86"/>
      <c r="K681" s="113"/>
      <c r="M681" s="324"/>
      <c r="O681" s="86"/>
      <c r="P681" s="324"/>
      <c r="U681" s="86"/>
    </row>
    <row r="682" ht="12.5" spans="4:21">
      <c r="D682" s="86"/>
      <c r="I682" s="86"/>
      <c r="K682" s="113"/>
      <c r="M682" s="324"/>
      <c r="O682" s="86"/>
      <c r="P682" s="324"/>
      <c r="U682" s="86"/>
    </row>
    <row r="683" ht="12.5" spans="4:21">
      <c r="D683" s="86"/>
      <c r="I683" s="86"/>
      <c r="K683" s="113"/>
      <c r="M683" s="324"/>
      <c r="O683" s="86"/>
      <c r="P683" s="324"/>
      <c r="U683" s="86"/>
    </row>
    <row r="684" ht="12.5" spans="4:21">
      <c r="D684" s="86"/>
      <c r="I684" s="86"/>
      <c r="K684" s="113"/>
      <c r="M684" s="324"/>
      <c r="O684" s="86"/>
      <c r="P684" s="324"/>
      <c r="U684" s="86"/>
    </row>
    <row r="685" ht="12.5" spans="4:21">
      <c r="D685" s="86"/>
      <c r="I685" s="86"/>
      <c r="K685" s="113"/>
      <c r="M685" s="324"/>
      <c r="O685" s="86"/>
      <c r="P685" s="324"/>
      <c r="U685" s="86"/>
    </row>
    <row r="686" ht="12.5" spans="4:21">
      <c r="D686" s="86"/>
      <c r="I686" s="86"/>
      <c r="K686" s="113"/>
      <c r="M686" s="324"/>
      <c r="O686" s="86"/>
      <c r="P686" s="324"/>
      <c r="U686" s="86"/>
    </row>
    <row r="687" ht="12.5" spans="4:21">
      <c r="D687" s="86"/>
      <c r="I687" s="86"/>
      <c r="K687" s="113"/>
      <c r="M687" s="324"/>
      <c r="O687" s="86"/>
      <c r="P687" s="324"/>
      <c r="U687" s="86"/>
    </row>
    <row r="688" ht="12.5" spans="4:21">
      <c r="D688" s="86"/>
      <c r="I688" s="86"/>
      <c r="K688" s="113"/>
      <c r="M688" s="324"/>
      <c r="O688" s="86"/>
      <c r="P688" s="324"/>
      <c r="U688" s="86"/>
    </row>
    <row r="689" ht="12.5" spans="4:21">
      <c r="D689" s="86"/>
      <c r="I689" s="86"/>
      <c r="K689" s="113"/>
      <c r="M689" s="324"/>
      <c r="O689" s="86"/>
      <c r="P689" s="324"/>
      <c r="U689" s="86"/>
    </row>
    <row r="690" ht="12.5" spans="4:21">
      <c r="D690" s="86"/>
      <c r="I690" s="86"/>
      <c r="K690" s="113"/>
      <c r="M690" s="324"/>
      <c r="O690" s="86"/>
      <c r="P690" s="324"/>
      <c r="U690" s="86"/>
    </row>
    <row r="691" ht="12.5" spans="4:21">
      <c r="D691" s="86"/>
      <c r="I691" s="86"/>
      <c r="K691" s="113"/>
      <c r="M691" s="324"/>
      <c r="O691" s="86"/>
      <c r="P691" s="324"/>
      <c r="U691" s="86"/>
    </row>
    <row r="692" ht="12.5" spans="4:21">
      <c r="D692" s="86"/>
      <c r="I692" s="86"/>
      <c r="K692" s="113"/>
      <c r="M692" s="324"/>
      <c r="O692" s="86"/>
      <c r="P692" s="324"/>
      <c r="U692" s="86"/>
    </row>
    <row r="693" ht="12.5" spans="4:21">
      <c r="D693" s="86"/>
      <c r="I693" s="86"/>
      <c r="K693" s="113"/>
      <c r="M693" s="324"/>
      <c r="O693" s="86"/>
      <c r="P693" s="324"/>
      <c r="U693" s="86"/>
    </row>
    <row r="694" ht="12.5" spans="4:21">
      <c r="D694" s="86"/>
      <c r="I694" s="86"/>
      <c r="K694" s="113"/>
      <c r="M694" s="324"/>
      <c r="O694" s="86"/>
      <c r="P694" s="324"/>
      <c r="U694" s="86"/>
    </row>
    <row r="695" ht="12.5" spans="4:21">
      <c r="D695" s="86"/>
      <c r="I695" s="86"/>
      <c r="K695" s="113"/>
      <c r="M695" s="324"/>
      <c r="O695" s="86"/>
      <c r="P695" s="324"/>
      <c r="U695" s="86"/>
    </row>
    <row r="696" ht="12.5" spans="4:21">
      <c r="D696" s="86"/>
      <c r="I696" s="86"/>
      <c r="K696" s="113"/>
      <c r="M696" s="324"/>
      <c r="O696" s="86"/>
      <c r="P696" s="324"/>
      <c r="U696" s="86"/>
    </row>
    <row r="697" ht="12.5" spans="4:21">
      <c r="D697" s="86"/>
      <c r="I697" s="86"/>
      <c r="K697" s="113"/>
      <c r="M697" s="324"/>
      <c r="O697" s="86"/>
      <c r="P697" s="324"/>
      <c r="U697" s="86"/>
    </row>
    <row r="698" ht="12.5" spans="4:21">
      <c r="D698" s="86"/>
      <c r="I698" s="86"/>
      <c r="K698" s="113"/>
      <c r="M698" s="324"/>
      <c r="O698" s="86"/>
      <c r="P698" s="324"/>
      <c r="U698" s="86"/>
    </row>
    <row r="699" ht="12.5" spans="4:21">
      <c r="D699" s="86"/>
      <c r="I699" s="86"/>
      <c r="K699" s="113"/>
      <c r="M699" s="324"/>
      <c r="O699" s="86"/>
      <c r="P699" s="324"/>
      <c r="U699" s="86"/>
    </row>
    <row r="700" ht="12.5" spans="4:21">
      <c r="D700" s="86"/>
      <c r="I700" s="86"/>
      <c r="K700" s="113"/>
      <c r="M700" s="324"/>
      <c r="O700" s="86"/>
      <c r="P700" s="324"/>
      <c r="U700" s="86"/>
    </row>
    <row r="701" ht="12.5" spans="4:21">
      <c r="D701" s="86"/>
      <c r="I701" s="86"/>
      <c r="K701" s="113"/>
      <c r="M701" s="324"/>
      <c r="O701" s="86"/>
      <c r="P701" s="324"/>
      <c r="U701" s="86"/>
    </row>
    <row r="702" ht="12.5" spans="4:21">
      <c r="D702" s="86"/>
      <c r="I702" s="86"/>
      <c r="K702" s="113"/>
      <c r="M702" s="324"/>
      <c r="O702" s="86"/>
      <c r="P702" s="324"/>
      <c r="U702" s="86"/>
    </row>
    <row r="703" ht="12.5" spans="4:21">
      <c r="D703" s="86"/>
      <c r="I703" s="86"/>
      <c r="K703" s="113"/>
      <c r="M703" s="324"/>
      <c r="O703" s="86"/>
      <c r="P703" s="324"/>
      <c r="U703" s="86"/>
    </row>
    <row r="704" ht="12.5" spans="4:21">
      <c r="D704" s="86"/>
      <c r="I704" s="86"/>
      <c r="K704" s="113"/>
      <c r="M704" s="324"/>
      <c r="O704" s="86"/>
      <c r="P704" s="324"/>
      <c r="U704" s="86"/>
    </row>
    <row r="705" ht="12.5" spans="4:21">
      <c r="D705" s="86"/>
      <c r="I705" s="86"/>
      <c r="K705" s="113"/>
      <c r="M705" s="324"/>
      <c r="O705" s="86"/>
      <c r="P705" s="324"/>
      <c r="U705" s="86"/>
    </row>
    <row r="706" ht="12.5" spans="4:21">
      <c r="D706" s="86"/>
      <c r="I706" s="86"/>
      <c r="K706" s="113"/>
      <c r="M706" s="324"/>
      <c r="O706" s="86"/>
      <c r="P706" s="324"/>
      <c r="U706" s="86"/>
    </row>
    <row r="707" ht="12.5" spans="4:21">
      <c r="D707" s="86"/>
      <c r="I707" s="86"/>
      <c r="K707" s="113"/>
      <c r="M707" s="324"/>
      <c r="O707" s="86"/>
      <c r="P707" s="324"/>
      <c r="U707" s="86"/>
    </row>
    <row r="708" ht="12.5" spans="4:21">
      <c r="D708" s="86"/>
      <c r="I708" s="86"/>
      <c r="K708" s="113"/>
      <c r="M708" s="324"/>
      <c r="O708" s="86"/>
      <c r="P708" s="324"/>
      <c r="U708" s="86"/>
    </row>
    <row r="709" ht="12.5" spans="4:21">
      <c r="D709" s="86"/>
      <c r="I709" s="86"/>
      <c r="K709" s="113"/>
      <c r="M709" s="324"/>
      <c r="O709" s="86"/>
      <c r="P709" s="324"/>
      <c r="U709" s="86"/>
    </row>
    <row r="710" ht="12.5" spans="4:21">
      <c r="D710" s="86"/>
      <c r="I710" s="86"/>
      <c r="K710" s="113"/>
      <c r="M710" s="324"/>
      <c r="O710" s="86"/>
      <c r="P710" s="324"/>
      <c r="U710" s="86"/>
    </row>
    <row r="711" ht="12.5" spans="4:21">
      <c r="D711" s="86"/>
      <c r="I711" s="86"/>
      <c r="K711" s="113"/>
      <c r="M711" s="324"/>
      <c r="O711" s="86"/>
      <c r="P711" s="324"/>
      <c r="U711" s="86"/>
    </row>
    <row r="712" ht="12.5" spans="4:21">
      <c r="D712" s="86"/>
      <c r="I712" s="86"/>
      <c r="K712" s="113"/>
      <c r="M712" s="324"/>
      <c r="O712" s="86"/>
      <c r="P712" s="324"/>
      <c r="U712" s="86"/>
    </row>
    <row r="713" ht="12.5" spans="4:21">
      <c r="D713" s="86"/>
      <c r="I713" s="86"/>
      <c r="K713" s="113"/>
      <c r="M713" s="324"/>
      <c r="O713" s="86"/>
      <c r="P713" s="324"/>
      <c r="U713" s="86"/>
    </row>
    <row r="714" ht="12.5" spans="4:21">
      <c r="D714" s="86"/>
      <c r="I714" s="86"/>
      <c r="K714" s="113"/>
      <c r="M714" s="324"/>
      <c r="O714" s="86"/>
      <c r="P714" s="324"/>
      <c r="U714" s="86"/>
    </row>
    <row r="715" ht="12.5" spans="4:21">
      <c r="D715" s="86"/>
      <c r="I715" s="86"/>
      <c r="K715" s="113"/>
      <c r="M715" s="324"/>
      <c r="O715" s="86"/>
      <c r="P715" s="324"/>
      <c r="U715" s="86"/>
    </row>
    <row r="716" ht="12.5" spans="4:21">
      <c r="D716" s="86"/>
      <c r="I716" s="86"/>
      <c r="K716" s="113"/>
      <c r="M716" s="324"/>
      <c r="O716" s="86"/>
      <c r="P716" s="324"/>
      <c r="U716" s="86"/>
    </row>
    <row r="717" ht="12.5" spans="4:21">
      <c r="D717" s="86"/>
      <c r="I717" s="86"/>
      <c r="K717" s="113"/>
      <c r="M717" s="324"/>
      <c r="O717" s="86"/>
      <c r="P717" s="324"/>
      <c r="U717" s="86"/>
    </row>
    <row r="718" ht="12.5" spans="4:21">
      <c r="D718" s="86"/>
      <c r="I718" s="86"/>
      <c r="K718" s="113"/>
      <c r="M718" s="324"/>
      <c r="O718" s="86"/>
      <c r="P718" s="324"/>
      <c r="U718" s="86"/>
    </row>
    <row r="719" ht="12.5" spans="4:21">
      <c r="D719" s="86"/>
      <c r="I719" s="86"/>
      <c r="K719" s="113"/>
      <c r="M719" s="324"/>
      <c r="O719" s="86"/>
      <c r="P719" s="324"/>
      <c r="U719" s="86"/>
    </row>
    <row r="720" ht="12.5" spans="4:21">
      <c r="D720" s="86"/>
      <c r="I720" s="86"/>
      <c r="K720" s="113"/>
      <c r="M720" s="324"/>
      <c r="O720" s="86"/>
      <c r="P720" s="324"/>
      <c r="U720" s="86"/>
    </row>
    <row r="721" ht="12.5" spans="4:21">
      <c r="D721" s="86"/>
      <c r="I721" s="86"/>
      <c r="K721" s="113"/>
      <c r="M721" s="324"/>
      <c r="O721" s="86"/>
      <c r="P721" s="324"/>
      <c r="U721" s="86"/>
    </row>
    <row r="722" ht="12.5" spans="4:21">
      <c r="D722" s="86"/>
      <c r="I722" s="86"/>
      <c r="K722" s="113"/>
      <c r="M722" s="324"/>
      <c r="O722" s="86"/>
      <c r="P722" s="324"/>
      <c r="U722" s="86"/>
    </row>
    <row r="723" ht="12.5" spans="4:21">
      <c r="D723" s="86"/>
      <c r="I723" s="86"/>
      <c r="K723" s="113"/>
      <c r="M723" s="324"/>
      <c r="O723" s="86"/>
      <c r="P723" s="324"/>
      <c r="U723" s="86"/>
    </row>
    <row r="724" ht="12.5" spans="4:21">
      <c r="D724" s="86"/>
      <c r="I724" s="86"/>
      <c r="K724" s="113"/>
      <c r="M724" s="324"/>
      <c r="O724" s="86"/>
      <c r="P724" s="324"/>
      <c r="U724" s="86"/>
    </row>
    <row r="725" ht="12.5" spans="4:21">
      <c r="D725" s="86"/>
      <c r="I725" s="86"/>
      <c r="K725" s="113"/>
      <c r="M725" s="324"/>
      <c r="O725" s="86"/>
      <c r="P725" s="324"/>
      <c r="U725" s="86"/>
    </row>
    <row r="726" ht="12.5" spans="4:21">
      <c r="D726" s="86"/>
      <c r="I726" s="86"/>
      <c r="K726" s="113"/>
      <c r="M726" s="324"/>
      <c r="O726" s="86"/>
      <c r="P726" s="324"/>
      <c r="U726" s="86"/>
    </row>
    <row r="727" ht="12.5" spans="4:21">
      <c r="D727" s="86"/>
      <c r="I727" s="86"/>
      <c r="K727" s="113"/>
      <c r="M727" s="324"/>
      <c r="O727" s="86"/>
      <c r="P727" s="324"/>
      <c r="U727" s="86"/>
    </row>
    <row r="728" ht="12.5" spans="4:21">
      <c r="D728" s="86"/>
      <c r="I728" s="86"/>
      <c r="K728" s="113"/>
      <c r="M728" s="324"/>
      <c r="O728" s="86"/>
      <c r="P728" s="324"/>
      <c r="U728" s="86"/>
    </row>
    <row r="729" ht="12.5" spans="4:21">
      <c r="D729" s="86"/>
      <c r="I729" s="86"/>
      <c r="K729" s="113"/>
      <c r="M729" s="324"/>
      <c r="O729" s="86"/>
      <c r="P729" s="324"/>
      <c r="U729" s="86"/>
    </row>
    <row r="730" ht="12.5" spans="4:21">
      <c r="D730" s="86"/>
      <c r="I730" s="86"/>
      <c r="K730" s="113"/>
      <c r="M730" s="324"/>
      <c r="O730" s="86"/>
      <c r="P730" s="324"/>
      <c r="U730" s="86"/>
    </row>
    <row r="731" ht="12.5" spans="4:21">
      <c r="D731" s="86"/>
      <c r="I731" s="86"/>
      <c r="K731" s="113"/>
      <c r="M731" s="324"/>
      <c r="O731" s="86"/>
      <c r="P731" s="324"/>
      <c r="U731" s="86"/>
    </row>
    <row r="732" ht="12.5" spans="4:21">
      <c r="D732" s="86"/>
      <c r="I732" s="86"/>
      <c r="K732" s="113"/>
      <c r="M732" s="324"/>
      <c r="O732" s="86"/>
      <c r="P732" s="324"/>
      <c r="U732" s="86"/>
    </row>
    <row r="733" ht="12.5" spans="4:21">
      <c r="D733" s="86"/>
      <c r="I733" s="86"/>
      <c r="K733" s="113"/>
      <c r="M733" s="324"/>
      <c r="O733" s="86"/>
      <c r="P733" s="324"/>
      <c r="U733" s="86"/>
    </row>
    <row r="734" ht="12.5" spans="4:21">
      <c r="D734" s="86"/>
      <c r="I734" s="86"/>
      <c r="K734" s="113"/>
      <c r="M734" s="324"/>
      <c r="O734" s="86"/>
      <c r="P734" s="324"/>
      <c r="U734" s="86"/>
    </row>
    <row r="735" ht="12.5" spans="4:21">
      <c r="D735" s="86"/>
      <c r="I735" s="86"/>
      <c r="K735" s="113"/>
      <c r="M735" s="324"/>
      <c r="O735" s="86"/>
      <c r="P735" s="324"/>
      <c r="U735" s="86"/>
    </row>
    <row r="736" ht="12.5" spans="4:21">
      <c r="D736" s="86"/>
      <c r="I736" s="86"/>
      <c r="K736" s="113"/>
      <c r="M736" s="324"/>
      <c r="O736" s="86"/>
      <c r="P736" s="324"/>
      <c r="U736" s="86"/>
    </row>
    <row r="737" ht="12.5" spans="4:21">
      <c r="D737" s="86"/>
      <c r="I737" s="86"/>
      <c r="K737" s="113"/>
      <c r="M737" s="324"/>
      <c r="O737" s="86"/>
      <c r="P737" s="324"/>
      <c r="U737" s="86"/>
    </row>
    <row r="738" ht="12.5" spans="4:21">
      <c r="D738" s="86"/>
      <c r="I738" s="86"/>
      <c r="K738" s="113"/>
      <c r="M738" s="324"/>
      <c r="O738" s="86"/>
      <c r="P738" s="324"/>
      <c r="U738" s="86"/>
    </row>
    <row r="739" ht="12.5" spans="4:21">
      <c r="D739" s="86"/>
      <c r="I739" s="86"/>
      <c r="K739" s="113"/>
      <c r="M739" s="324"/>
      <c r="O739" s="86"/>
      <c r="P739" s="324"/>
      <c r="U739" s="86"/>
    </row>
    <row r="740" ht="12.5" spans="4:21">
      <c r="D740" s="86"/>
      <c r="I740" s="86"/>
      <c r="K740" s="113"/>
      <c r="M740" s="324"/>
      <c r="O740" s="86"/>
      <c r="P740" s="324"/>
      <c r="U740" s="86"/>
    </row>
    <row r="741" ht="12.5" spans="4:21">
      <c r="D741" s="86"/>
      <c r="I741" s="86"/>
      <c r="K741" s="113"/>
      <c r="M741" s="324"/>
      <c r="O741" s="86"/>
      <c r="P741" s="324"/>
      <c r="U741" s="86"/>
    </row>
    <row r="742" ht="12.5" spans="4:21">
      <c r="D742" s="86"/>
      <c r="I742" s="86"/>
      <c r="K742" s="113"/>
      <c r="M742" s="324"/>
      <c r="O742" s="86"/>
      <c r="P742" s="324"/>
      <c r="U742" s="86"/>
    </row>
    <row r="743" ht="12.5" spans="4:21">
      <c r="D743" s="86"/>
      <c r="I743" s="86"/>
      <c r="K743" s="113"/>
      <c r="M743" s="324"/>
      <c r="O743" s="86"/>
      <c r="P743" s="324"/>
      <c r="U743" s="86"/>
    </row>
    <row r="744" ht="12.5" spans="4:21">
      <c r="D744" s="86"/>
      <c r="I744" s="86"/>
      <c r="K744" s="113"/>
      <c r="M744" s="324"/>
      <c r="O744" s="86"/>
      <c r="P744" s="324"/>
      <c r="U744" s="86"/>
    </row>
    <row r="745" ht="12.5" spans="4:21">
      <c r="D745" s="86"/>
      <c r="I745" s="86"/>
      <c r="K745" s="113"/>
      <c r="M745" s="324"/>
      <c r="O745" s="86"/>
      <c r="P745" s="324"/>
      <c r="U745" s="86"/>
    </row>
    <row r="746" ht="12.5" spans="4:21">
      <c r="D746" s="86"/>
      <c r="I746" s="86"/>
      <c r="K746" s="113"/>
      <c r="M746" s="324"/>
      <c r="O746" s="86"/>
      <c r="P746" s="324"/>
      <c r="U746" s="86"/>
    </row>
    <row r="747" ht="12.5" spans="4:21">
      <c r="D747" s="86"/>
      <c r="I747" s="86"/>
      <c r="K747" s="113"/>
      <c r="M747" s="324"/>
      <c r="O747" s="86"/>
      <c r="P747" s="324"/>
      <c r="U747" s="86"/>
    </row>
    <row r="748" ht="12.5" spans="4:21">
      <c r="D748" s="86"/>
      <c r="I748" s="86"/>
      <c r="K748" s="113"/>
      <c r="M748" s="324"/>
      <c r="O748" s="86"/>
      <c r="P748" s="324"/>
      <c r="U748" s="86"/>
    </row>
    <row r="749" ht="12.5" spans="4:21">
      <c r="D749" s="86"/>
      <c r="I749" s="86"/>
      <c r="K749" s="113"/>
      <c r="M749" s="324"/>
      <c r="O749" s="86"/>
      <c r="P749" s="324"/>
      <c r="U749" s="86"/>
    </row>
    <row r="750" ht="12.5" spans="4:21">
      <c r="D750" s="86"/>
      <c r="I750" s="86"/>
      <c r="K750" s="113"/>
      <c r="M750" s="324"/>
      <c r="O750" s="86"/>
      <c r="P750" s="324"/>
      <c r="U750" s="86"/>
    </row>
    <row r="751" ht="12.5" spans="4:21">
      <c r="D751" s="86"/>
      <c r="I751" s="86"/>
      <c r="K751" s="113"/>
      <c r="M751" s="324"/>
      <c r="O751" s="86"/>
      <c r="P751" s="324"/>
      <c r="U751" s="86"/>
    </row>
    <row r="752" ht="12.5" spans="4:21">
      <c r="D752" s="86"/>
      <c r="I752" s="86"/>
      <c r="K752" s="113"/>
      <c r="M752" s="324"/>
      <c r="O752" s="86"/>
      <c r="P752" s="324"/>
      <c r="U752" s="86"/>
    </row>
    <row r="753" ht="12.5" spans="4:21">
      <c r="D753" s="86"/>
      <c r="I753" s="86"/>
      <c r="K753" s="113"/>
      <c r="M753" s="324"/>
      <c r="O753" s="86"/>
      <c r="P753" s="324"/>
      <c r="U753" s="86"/>
    </row>
    <row r="754" ht="12.5" spans="4:21">
      <c r="D754" s="86"/>
      <c r="I754" s="86"/>
      <c r="K754" s="113"/>
      <c r="M754" s="324"/>
      <c r="O754" s="86"/>
      <c r="P754" s="324"/>
      <c r="U754" s="86"/>
    </row>
    <row r="755" ht="12.5" spans="4:21">
      <c r="D755" s="86"/>
      <c r="I755" s="86"/>
      <c r="K755" s="113"/>
      <c r="M755" s="324"/>
      <c r="O755" s="86"/>
      <c r="P755" s="324"/>
      <c r="U755" s="86"/>
    </row>
    <row r="756" ht="12.5" spans="4:21">
      <c r="D756" s="86"/>
      <c r="I756" s="86"/>
      <c r="K756" s="113"/>
      <c r="M756" s="324"/>
      <c r="O756" s="86"/>
      <c r="P756" s="324"/>
      <c r="U756" s="86"/>
    </row>
    <row r="757" ht="12.5" spans="4:21">
      <c r="D757" s="86"/>
      <c r="I757" s="86"/>
      <c r="K757" s="113"/>
      <c r="M757" s="324"/>
      <c r="O757" s="86"/>
      <c r="P757" s="324"/>
      <c r="U757" s="86"/>
    </row>
    <row r="758" ht="12.5" spans="4:21">
      <c r="D758" s="86"/>
      <c r="I758" s="86"/>
      <c r="K758" s="113"/>
      <c r="M758" s="324"/>
      <c r="O758" s="86"/>
      <c r="P758" s="324"/>
      <c r="U758" s="86"/>
    </row>
    <row r="759" ht="12.5" spans="4:21">
      <c r="D759" s="86"/>
      <c r="I759" s="86"/>
      <c r="K759" s="113"/>
      <c r="M759" s="324"/>
      <c r="O759" s="86"/>
      <c r="P759" s="324"/>
      <c r="U759" s="86"/>
    </row>
    <row r="760" ht="12.5" spans="4:21">
      <c r="D760" s="86"/>
      <c r="I760" s="86"/>
      <c r="K760" s="113"/>
      <c r="M760" s="324"/>
      <c r="O760" s="86"/>
      <c r="P760" s="324"/>
      <c r="U760" s="86"/>
    </row>
    <row r="761" ht="12.5" spans="4:21">
      <c r="D761" s="86"/>
      <c r="I761" s="86"/>
      <c r="K761" s="113"/>
      <c r="M761" s="324"/>
      <c r="O761" s="86"/>
      <c r="P761" s="324"/>
      <c r="U761" s="86"/>
    </row>
    <row r="762" ht="12.5" spans="4:21">
      <c r="D762" s="86"/>
      <c r="I762" s="86"/>
      <c r="K762" s="113"/>
      <c r="M762" s="324"/>
      <c r="O762" s="86"/>
      <c r="P762" s="324"/>
      <c r="U762" s="86"/>
    </row>
    <row r="763" ht="12.5" spans="4:21">
      <c r="D763" s="86"/>
      <c r="I763" s="86"/>
      <c r="K763" s="113"/>
      <c r="M763" s="324"/>
      <c r="O763" s="86"/>
      <c r="P763" s="324"/>
      <c r="U763" s="86"/>
    </row>
    <row r="764" ht="12.5" spans="4:21">
      <c r="D764" s="86"/>
      <c r="I764" s="86"/>
      <c r="K764" s="113"/>
      <c r="M764" s="324"/>
      <c r="O764" s="86"/>
      <c r="P764" s="324"/>
      <c r="U764" s="86"/>
    </row>
    <row r="765" ht="12.5" spans="4:21">
      <c r="D765" s="86"/>
      <c r="I765" s="86"/>
      <c r="K765" s="113"/>
      <c r="M765" s="324"/>
      <c r="O765" s="86"/>
      <c r="P765" s="324"/>
      <c r="U765" s="86"/>
    </row>
    <row r="766" ht="12.5" spans="4:21">
      <c r="D766" s="86"/>
      <c r="I766" s="86"/>
      <c r="K766" s="113"/>
      <c r="M766" s="324"/>
      <c r="O766" s="86"/>
      <c r="P766" s="324"/>
      <c r="U766" s="86"/>
    </row>
    <row r="767" ht="12.5" spans="4:21">
      <c r="D767" s="86"/>
      <c r="I767" s="86"/>
      <c r="K767" s="113"/>
      <c r="M767" s="324"/>
      <c r="O767" s="86"/>
      <c r="P767" s="324"/>
      <c r="U767" s="86"/>
    </row>
    <row r="768" ht="12.5" spans="4:21">
      <c r="D768" s="86"/>
      <c r="I768" s="86"/>
      <c r="K768" s="113"/>
      <c r="M768" s="324"/>
      <c r="O768" s="86"/>
      <c r="P768" s="324"/>
      <c r="U768" s="86"/>
    </row>
    <row r="769" ht="12.5" spans="4:21">
      <c r="D769" s="86"/>
      <c r="I769" s="86"/>
      <c r="K769" s="113"/>
      <c r="M769" s="324"/>
      <c r="O769" s="86"/>
      <c r="P769" s="324"/>
      <c r="U769" s="86"/>
    </row>
    <row r="770" ht="12.5" spans="4:21">
      <c r="D770" s="86"/>
      <c r="I770" s="86"/>
      <c r="K770" s="113"/>
      <c r="M770" s="324"/>
      <c r="O770" s="86"/>
      <c r="P770" s="324"/>
      <c r="U770" s="86"/>
    </row>
    <row r="771" ht="12.5" spans="4:21">
      <c r="D771" s="86"/>
      <c r="I771" s="86"/>
      <c r="K771" s="113"/>
      <c r="M771" s="324"/>
      <c r="O771" s="86"/>
      <c r="P771" s="324"/>
      <c r="U771" s="86"/>
    </row>
    <row r="772" ht="12.5" spans="4:21">
      <c r="D772" s="86"/>
      <c r="I772" s="86"/>
      <c r="K772" s="113"/>
      <c r="M772" s="324"/>
      <c r="O772" s="86"/>
      <c r="P772" s="324"/>
      <c r="U772" s="86"/>
    </row>
    <row r="773" ht="12.5" spans="4:21">
      <c r="D773" s="86"/>
      <c r="I773" s="86"/>
      <c r="K773" s="113"/>
      <c r="M773" s="324"/>
      <c r="O773" s="86"/>
      <c r="P773" s="324"/>
      <c r="U773" s="86"/>
    </row>
    <row r="774" ht="12.5" spans="4:21">
      <c r="D774" s="86"/>
      <c r="I774" s="86"/>
      <c r="K774" s="113"/>
      <c r="M774" s="324"/>
      <c r="O774" s="86"/>
      <c r="P774" s="324"/>
      <c r="U774" s="86"/>
    </row>
    <row r="775" ht="12.5" spans="4:21">
      <c r="D775" s="86"/>
      <c r="I775" s="86"/>
      <c r="K775" s="113"/>
      <c r="M775" s="324"/>
      <c r="O775" s="86"/>
      <c r="P775" s="324"/>
      <c r="U775" s="86"/>
    </row>
    <row r="776" ht="12.5" spans="4:21">
      <c r="D776" s="86"/>
      <c r="I776" s="86"/>
      <c r="K776" s="113"/>
      <c r="M776" s="324"/>
      <c r="O776" s="86"/>
      <c r="P776" s="324"/>
      <c r="U776" s="86"/>
    </row>
    <row r="777" ht="12.5" spans="4:21">
      <c r="D777" s="86"/>
      <c r="I777" s="86"/>
      <c r="K777" s="113"/>
      <c r="M777" s="324"/>
      <c r="O777" s="86"/>
      <c r="P777" s="324"/>
      <c r="U777" s="86"/>
    </row>
    <row r="778" ht="12.5" spans="4:21">
      <c r="D778" s="86"/>
      <c r="I778" s="86"/>
      <c r="K778" s="113"/>
      <c r="M778" s="324"/>
      <c r="O778" s="86"/>
      <c r="P778" s="324"/>
      <c r="U778" s="86"/>
    </row>
    <row r="779" ht="12.5" spans="4:21">
      <c r="D779" s="86"/>
      <c r="I779" s="86"/>
      <c r="K779" s="113"/>
      <c r="M779" s="324"/>
      <c r="O779" s="86"/>
      <c r="P779" s="324"/>
      <c r="U779" s="86"/>
    </row>
    <row r="780" ht="12.5" spans="4:21">
      <c r="D780" s="86"/>
      <c r="I780" s="86"/>
      <c r="K780" s="113"/>
      <c r="M780" s="324"/>
      <c r="O780" s="86"/>
      <c r="P780" s="324"/>
      <c r="U780" s="86"/>
    </row>
    <row r="781" ht="12.5" spans="4:21">
      <c r="D781" s="86"/>
      <c r="I781" s="86"/>
      <c r="K781" s="113"/>
      <c r="M781" s="324"/>
      <c r="O781" s="86"/>
      <c r="P781" s="324"/>
      <c r="U781" s="86"/>
    </row>
    <row r="782" ht="12.5" spans="4:21">
      <c r="D782" s="86"/>
      <c r="I782" s="86"/>
      <c r="K782" s="113"/>
      <c r="M782" s="324"/>
      <c r="O782" s="86"/>
      <c r="P782" s="324"/>
      <c r="U782" s="86"/>
    </row>
    <row r="783" ht="12.5" spans="4:21">
      <c r="D783" s="86"/>
      <c r="I783" s="86"/>
      <c r="K783" s="113"/>
      <c r="M783" s="324"/>
      <c r="O783" s="86"/>
      <c r="P783" s="324"/>
      <c r="U783" s="86"/>
    </row>
    <row r="784" ht="12.5" spans="4:21">
      <c r="D784" s="86"/>
      <c r="I784" s="86"/>
      <c r="K784" s="113"/>
      <c r="M784" s="324"/>
      <c r="O784" s="86"/>
      <c r="P784" s="324"/>
      <c r="U784" s="86"/>
    </row>
    <row r="785" ht="12.5" spans="4:21">
      <c r="D785" s="86"/>
      <c r="I785" s="86"/>
      <c r="K785" s="113"/>
      <c r="M785" s="324"/>
      <c r="O785" s="86"/>
      <c r="P785" s="324"/>
      <c r="U785" s="86"/>
    </row>
    <row r="786" ht="12.5" spans="4:21">
      <c r="D786" s="86"/>
      <c r="I786" s="86"/>
      <c r="K786" s="113"/>
      <c r="M786" s="324"/>
      <c r="O786" s="86"/>
      <c r="P786" s="324"/>
      <c r="U786" s="86"/>
    </row>
    <row r="787" ht="12.5" spans="4:21">
      <c r="D787" s="86"/>
      <c r="I787" s="86"/>
      <c r="K787" s="113"/>
      <c r="M787" s="324"/>
      <c r="O787" s="86"/>
      <c r="P787" s="324"/>
      <c r="U787" s="86"/>
    </row>
    <row r="788" ht="12.5" spans="4:21">
      <c r="D788" s="86"/>
      <c r="I788" s="86"/>
      <c r="K788" s="113"/>
      <c r="M788" s="324"/>
      <c r="O788" s="86"/>
      <c r="P788" s="324"/>
      <c r="U788" s="86"/>
    </row>
    <row r="789" ht="12.5" spans="4:21">
      <c r="D789" s="86"/>
      <c r="I789" s="86"/>
      <c r="K789" s="113"/>
      <c r="M789" s="324"/>
      <c r="O789" s="86"/>
      <c r="P789" s="324"/>
      <c r="U789" s="86"/>
    </row>
    <row r="790" ht="12.5" spans="4:21">
      <c r="D790" s="86"/>
      <c r="I790" s="86"/>
      <c r="K790" s="113"/>
      <c r="M790" s="324"/>
      <c r="O790" s="86"/>
      <c r="P790" s="324"/>
      <c r="U790" s="86"/>
    </row>
    <row r="791" ht="12.5" spans="4:21">
      <c r="D791" s="86"/>
      <c r="I791" s="86"/>
      <c r="K791" s="113"/>
      <c r="M791" s="324"/>
      <c r="O791" s="86"/>
      <c r="P791" s="324"/>
      <c r="U791" s="86"/>
    </row>
    <row r="792" ht="12.5" spans="4:21">
      <c r="D792" s="86"/>
      <c r="I792" s="86"/>
      <c r="K792" s="113"/>
      <c r="M792" s="324"/>
      <c r="O792" s="86"/>
      <c r="P792" s="324"/>
      <c r="U792" s="86"/>
    </row>
    <row r="793" ht="12.5" spans="4:21">
      <c r="D793" s="86"/>
      <c r="I793" s="86"/>
      <c r="K793" s="113"/>
      <c r="M793" s="324"/>
      <c r="O793" s="86"/>
      <c r="P793" s="324"/>
      <c r="U793" s="86"/>
    </row>
    <row r="794" ht="12.5" spans="4:21">
      <c r="D794" s="86"/>
      <c r="I794" s="86"/>
      <c r="K794" s="113"/>
      <c r="M794" s="324"/>
      <c r="O794" s="86"/>
      <c r="P794" s="324"/>
      <c r="U794" s="86"/>
    </row>
  </sheetData>
  <dataValidations count="5">
    <dataValidation type="list" allowBlank="1" showErrorMessage="1" sqref="D3:D289 D291:D305 D313:D342">
      <formula1>"6000050678,6000052972,6000054463,6000054465,6000063187,6000064469,6000064634,6000064637,6000064883,6000064467,6000052971,6000054462"</formula1>
    </dataValidation>
    <dataValidation type="list" allowBlank="1" showErrorMessage="1" sqref="D306:D312">
      <formula1>"6000052971"</formula1>
    </dataValidation>
    <dataValidation type="list" allowBlank="1" showErrorMessage="1" sqref="I3:I342">
      <formula1>"CAB INPUT BOX CCB (4.0 V),CAB INPUT BOX_CCB_4.0_(1.1 V),CAB INPUT BOX_CCB_(4.0 V),CAB INPUT BOX_CONVENTIONAL_EMU,CAB INPUT BOX_CONVENTIONAL_MEMU,CAB INPUT BOX_D-9,CAB INPUT BOX_DIESEL,CAB INPUT BOX_E-70_4.0_(1.1V),CAB INPUT BOX_E-70_(4.0V),CAB INPUT BOX_E"&amp;"F12_E-70,CAB INPUT BOX_3PHASE_MEMU,CAB INPUT BOX_IRAB_ELECTRIC,CAB INPUT BOX_3PHASE_EMU"</formula1>
    </dataValidation>
    <dataValidation type="list" allowBlank="1" showErrorMessage="1" sqref="T3:T342">
      <formula1>"Component Issue,Locking Issues,Hardware Damage,Loose Fitment,Missing Component,Paint peel off,Rust,Srew Stud issue,Wires Interchanged,Missing of Operation,Miss placement,Wrong Label,Wrong component,Loose connection,OK"</formula1>
    </dataValidation>
    <dataValidation type="list" allowBlank="1" showErrorMessage="1" sqref="U3:U342">
      <formula1>"Assembly Errors,Damages,Enclosure Issues,Functional issues,Wire harness Issues,OK"</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E1206"/>
  <sheetViews>
    <sheetView workbookViewId="0">
      <pane ySplit="2" topLeftCell="A5" activePane="bottomLeft" state="frozen"/>
      <selection/>
      <selection pane="bottomLeft" activeCell="A1" sqref="$A1:$XFD1"/>
    </sheetView>
  </sheetViews>
  <sheetFormatPr defaultColWidth="12.6363636363636" defaultRowHeight="15.75" customHeight="1"/>
  <cols>
    <col min="1" max="1" width="18" customWidth="1"/>
    <col min="2" max="2" width="21.2727272727273" customWidth="1"/>
    <col min="3" max="3" width="24.7272727272727" customWidth="1"/>
    <col min="4" max="4" width="19.5454545454545" customWidth="1"/>
    <col min="5" max="5" width="18.6363636363636" customWidth="1"/>
    <col min="6" max="6" width="16.5454545454545" customWidth="1"/>
    <col min="7" max="7" width="18.9090909090909" customWidth="1"/>
    <col min="8" max="8" width="30.5454545454545" customWidth="1"/>
    <col min="9" max="9" width="41.7272727272727" customWidth="1"/>
    <col min="10" max="10" width="32.9090909090909" customWidth="1"/>
    <col min="11" max="11" width="54" customWidth="1"/>
    <col min="12" max="12" width="46.7272727272727" hidden="1" customWidth="1"/>
    <col min="13" max="13" width="57" hidden="1" customWidth="1"/>
    <col min="14" max="14" width="19" hidden="1" customWidth="1"/>
    <col min="15" max="15" width="15.2727272727273" hidden="1" customWidth="1"/>
    <col min="16" max="16" width="20" hidden="1" customWidth="1"/>
    <col min="17" max="17" width="20.9090909090909" hidden="1" customWidth="1"/>
    <col min="18" max="18" width="15.7272727272727" hidden="1" customWidth="1"/>
    <col min="19" max="19" width="34.5454545454545" hidden="1" customWidth="1"/>
    <col min="20" max="20" width="28.7272727272727" customWidth="1"/>
    <col min="21" max="21" width="26" customWidth="1"/>
    <col min="22" max="22" width="15.0909090909091" customWidth="1"/>
  </cols>
  <sheetData>
    <row r="1" ht="17" customHeight="1" spans="1:31">
      <c r="A1" s="4" t="s">
        <v>3004</v>
      </c>
      <c r="B1" s="5"/>
      <c r="C1" s="5"/>
      <c r="D1" s="5"/>
      <c r="E1" s="5"/>
      <c r="F1" s="5"/>
      <c r="G1" s="5"/>
      <c r="H1" s="5"/>
      <c r="I1" s="5"/>
      <c r="J1" s="5"/>
      <c r="K1" s="5"/>
      <c r="L1" s="5"/>
      <c r="M1" s="5"/>
      <c r="N1" s="5"/>
      <c r="O1" s="5"/>
      <c r="P1" s="5"/>
      <c r="Q1" s="5"/>
      <c r="R1" s="5"/>
      <c r="S1" s="5"/>
      <c r="T1" s="5"/>
      <c r="U1" s="5"/>
      <c r="V1" s="5"/>
      <c r="W1" s="5"/>
      <c r="X1" s="5"/>
      <c r="Y1" s="5"/>
      <c r="Z1" s="5"/>
      <c r="AA1" s="5"/>
      <c r="AB1" s="5"/>
      <c r="AC1" s="5"/>
      <c r="AD1" s="5"/>
      <c r="AE1" s="6"/>
    </row>
    <row r="2" ht="59.25" customHeight="1" spans="1:31">
      <c r="A2" s="114" t="s">
        <v>2932</v>
      </c>
      <c r="B2" s="114" t="s">
        <v>2877</v>
      </c>
      <c r="C2" s="114" t="s">
        <v>2834</v>
      </c>
      <c r="D2" s="116" t="s">
        <v>3</v>
      </c>
      <c r="E2" s="114" t="s">
        <v>2878</v>
      </c>
      <c r="F2" s="114" t="s">
        <v>2879</v>
      </c>
      <c r="G2" s="114" t="s">
        <v>3005</v>
      </c>
      <c r="H2" s="116" t="s">
        <v>2881</v>
      </c>
      <c r="I2" s="114" t="s">
        <v>3006</v>
      </c>
      <c r="J2" s="114" t="s">
        <v>2840</v>
      </c>
      <c r="K2" s="114" t="s">
        <v>2841</v>
      </c>
      <c r="L2" s="115" t="s">
        <v>2842</v>
      </c>
      <c r="M2" s="115" t="s">
        <v>2843</v>
      </c>
      <c r="N2" s="114" t="s">
        <v>2844</v>
      </c>
      <c r="O2" s="114" t="s">
        <v>2845</v>
      </c>
      <c r="P2" s="115" t="s">
        <v>2846</v>
      </c>
      <c r="Q2" s="114" t="s">
        <v>2847</v>
      </c>
      <c r="R2" s="114" t="s">
        <v>2848</v>
      </c>
      <c r="S2" s="119" t="s">
        <v>2849</v>
      </c>
      <c r="T2" s="114" t="s">
        <v>15</v>
      </c>
      <c r="U2" s="114" t="s">
        <v>16</v>
      </c>
      <c r="V2" s="114" t="s">
        <v>2850</v>
      </c>
      <c r="W2" s="246"/>
      <c r="X2" s="246"/>
      <c r="Y2" s="246"/>
      <c r="Z2" s="246"/>
    </row>
    <row r="3" ht="14.5" customHeight="1" spans="1:31">
      <c r="A3" s="31">
        <v>1</v>
      </c>
      <c r="B3" s="31" t="s">
        <v>19</v>
      </c>
      <c r="C3" s="99" t="s">
        <v>1043</v>
      </c>
      <c r="D3" s="31">
        <v>6000033492</v>
      </c>
      <c r="E3" s="31">
        <v>18</v>
      </c>
      <c r="F3" s="31">
        <v>18</v>
      </c>
      <c r="G3" s="31">
        <v>0</v>
      </c>
      <c r="H3" s="21">
        <v>46120</v>
      </c>
      <c r="I3" s="22" t="s">
        <v>1044</v>
      </c>
      <c r="J3" s="22" t="s">
        <v>1045</v>
      </c>
      <c r="K3" s="99" t="s">
        <v>22</v>
      </c>
      <c r="L3" s="28"/>
      <c r="M3" s="28"/>
      <c r="N3" s="28" t="s">
        <v>1046</v>
      </c>
      <c r="O3" s="81">
        <f t="shared" ref="O3:O57" si="0">H3+1</f>
        <v>46121</v>
      </c>
      <c r="P3" s="28"/>
      <c r="Q3" s="28" t="s">
        <v>1046</v>
      </c>
      <c r="R3" s="81">
        <f t="shared" ref="R3:R36" si="1">H3+1</f>
        <v>46121</v>
      </c>
      <c r="S3" s="28" t="s">
        <v>24</v>
      </c>
      <c r="T3" s="80" t="s">
        <v>22</v>
      </c>
      <c r="U3" s="80" t="s">
        <v>22</v>
      </c>
      <c r="V3" s="28"/>
    </row>
    <row r="4" ht="14.5" customHeight="1" spans="1:31">
      <c r="A4" s="31">
        <v>2</v>
      </c>
      <c r="B4" s="31" t="s">
        <v>19</v>
      </c>
      <c r="C4" s="99" t="s">
        <v>1043</v>
      </c>
      <c r="D4" s="31">
        <v>6000033492</v>
      </c>
      <c r="E4" s="31">
        <v>1</v>
      </c>
      <c r="F4" s="31">
        <v>0</v>
      </c>
      <c r="G4" s="31">
        <v>1</v>
      </c>
      <c r="H4" s="21">
        <v>46120</v>
      </c>
      <c r="I4" s="22" t="s">
        <v>1044</v>
      </c>
      <c r="J4" s="22" t="s">
        <v>1048</v>
      </c>
      <c r="K4" s="99" t="s">
        <v>1049</v>
      </c>
      <c r="L4" s="28" t="s">
        <v>3007</v>
      </c>
      <c r="M4" s="28" t="s">
        <v>3008</v>
      </c>
      <c r="N4" s="28" t="s">
        <v>1046</v>
      </c>
      <c r="O4" s="81">
        <f t="shared" si="0"/>
        <v>46121</v>
      </c>
      <c r="P4" s="28"/>
      <c r="Q4" s="28" t="s">
        <v>1046</v>
      </c>
      <c r="R4" s="81">
        <f t="shared" si="1"/>
        <v>46121</v>
      </c>
      <c r="S4" s="28" t="s">
        <v>24</v>
      </c>
      <c r="T4" s="149" t="s">
        <v>32</v>
      </c>
      <c r="U4" s="80" t="s">
        <v>28</v>
      </c>
      <c r="V4" s="28"/>
    </row>
    <row r="5" ht="14.5" customHeight="1" spans="1:31">
      <c r="A5" s="31">
        <v>3</v>
      </c>
      <c r="B5" s="31" t="s">
        <v>19</v>
      </c>
      <c r="C5" s="99" t="s">
        <v>1043</v>
      </c>
      <c r="D5" s="31">
        <v>6000033492</v>
      </c>
      <c r="E5" s="18">
        <v>6</v>
      </c>
      <c r="F5" s="18">
        <v>6</v>
      </c>
      <c r="G5" s="31">
        <v>0</v>
      </c>
      <c r="H5" s="21">
        <v>46120</v>
      </c>
      <c r="I5" s="22" t="s">
        <v>1044</v>
      </c>
      <c r="J5" s="22" t="s">
        <v>1050</v>
      </c>
      <c r="K5" s="99" t="s">
        <v>22</v>
      </c>
      <c r="L5" s="28"/>
      <c r="M5" s="28"/>
      <c r="N5" s="28" t="s">
        <v>1046</v>
      </c>
      <c r="O5" s="81">
        <f t="shared" si="0"/>
        <v>46121</v>
      </c>
      <c r="P5" s="28"/>
      <c r="Q5" s="28" t="s">
        <v>1046</v>
      </c>
      <c r="R5" s="81">
        <f t="shared" si="1"/>
        <v>46121</v>
      </c>
      <c r="S5" s="28" t="s">
        <v>24</v>
      </c>
      <c r="T5" s="80" t="s">
        <v>22</v>
      </c>
      <c r="U5" s="80" t="s">
        <v>22</v>
      </c>
      <c r="V5" s="28"/>
    </row>
    <row r="6" ht="14.5" customHeight="1" spans="1:31">
      <c r="A6" s="31">
        <v>4</v>
      </c>
      <c r="B6" s="31" t="s">
        <v>19</v>
      </c>
      <c r="C6" s="99" t="s">
        <v>1043</v>
      </c>
      <c r="D6" s="31">
        <v>6000033492</v>
      </c>
      <c r="E6" s="31">
        <v>14</v>
      </c>
      <c r="F6" s="31">
        <v>14</v>
      </c>
      <c r="G6" s="31">
        <v>0</v>
      </c>
      <c r="H6" s="21">
        <v>46121</v>
      </c>
      <c r="I6" s="22" t="s">
        <v>1044</v>
      </c>
      <c r="J6" s="22" t="s">
        <v>1051</v>
      </c>
      <c r="K6" s="99" t="s">
        <v>22</v>
      </c>
      <c r="L6" s="28"/>
      <c r="M6" s="28"/>
      <c r="N6" s="28" t="s">
        <v>1046</v>
      </c>
      <c r="O6" s="81">
        <f t="shared" si="0"/>
        <v>46122</v>
      </c>
      <c r="P6" s="28"/>
      <c r="Q6" s="28" t="s">
        <v>1046</v>
      </c>
      <c r="R6" s="81">
        <f t="shared" si="1"/>
        <v>46122</v>
      </c>
      <c r="S6" s="28" t="s">
        <v>24</v>
      </c>
      <c r="T6" s="80" t="s">
        <v>22</v>
      </c>
      <c r="U6" s="80" t="s">
        <v>22</v>
      </c>
      <c r="V6" s="28"/>
    </row>
    <row r="7" ht="14.5" customHeight="1" spans="1:31">
      <c r="A7" s="31">
        <v>5</v>
      </c>
      <c r="B7" s="31" t="s">
        <v>19</v>
      </c>
      <c r="C7" s="99" t="s">
        <v>1043</v>
      </c>
      <c r="D7" s="31">
        <v>6000033492</v>
      </c>
      <c r="E7" s="31">
        <v>11</v>
      </c>
      <c r="F7" s="31">
        <v>11</v>
      </c>
      <c r="G7" s="31">
        <v>0</v>
      </c>
      <c r="H7" s="21">
        <v>46122</v>
      </c>
      <c r="I7" s="22" t="s">
        <v>1044</v>
      </c>
      <c r="J7" s="22" t="s">
        <v>1052</v>
      </c>
      <c r="K7" s="99" t="s">
        <v>22</v>
      </c>
      <c r="L7" s="28"/>
      <c r="M7" s="28"/>
      <c r="N7" s="28" t="s">
        <v>1046</v>
      </c>
      <c r="O7" s="81">
        <f t="shared" si="0"/>
        <v>46123</v>
      </c>
      <c r="P7" s="28"/>
      <c r="Q7" s="28" t="s">
        <v>1046</v>
      </c>
      <c r="R7" s="81">
        <f t="shared" si="1"/>
        <v>46123</v>
      </c>
      <c r="S7" s="28" t="s">
        <v>24</v>
      </c>
      <c r="T7" s="80" t="s">
        <v>22</v>
      </c>
      <c r="U7" s="80" t="s">
        <v>22</v>
      </c>
      <c r="V7" s="28"/>
    </row>
    <row r="8" ht="14.5" customHeight="1" spans="1:31">
      <c r="A8" s="31">
        <v>6</v>
      </c>
      <c r="B8" s="31" t="s">
        <v>19</v>
      </c>
      <c r="C8" s="99" t="s">
        <v>1043</v>
      </c>
      <c r="D8" s="31">
        <v>6000033492</v>
      </c>
      <c r="E8" s="31">
        <v>20</v>
      </c>
      <c r="F8" s="31">
        <v>20</v>
      </c>
      <c r="G8" s="31">
        <v>0</v>
      </c>
      <c r="H8" s="21">
        <v>46129</v>
      </c>
      <c r="I8" s="22" t="s">
        <v>1044</v>
      </c>
      <c r="J8" s="22" t="s">
        <v>1053</v>
      </c>
      <c r="K8" s="99" t="s">
        <v>22</v>
      </c>
      <c r="L8" s="28"/>
      <c r="M8" s="28"/>
      <c r="N8" s="28" t="s">
        <v>1046</v>
      </c>
      <c r="O8" s="81">
        <f t="shared" si="0"/>
        <v>46130</v>
      </c>
      <c r="P8" s="28"/>
      <c r="Q8" s="28" t="s">
        <v>1046</v>
      </c>
      <c r="R8" s="81">
        <f t="shared" si="1"/>
        <v>46130</v>
      </c>
      <c r="S8" s="28" t="s">
        <v>24</v>
      </c>
      <c r="T8" s="80" t="s">
        <v>22</v>
      </c>
      <c r="U8" s="80" t="s">
        <v>22</v>
      </c>
      <c r="V8" s="28"/>
    </row>
    <row r="9" ht="14.5" customHeight="1" spans="1:31">
      <c r="A9" s="31">
        <v>7</v>
      </c>
      <c r="B9" s="31" t="s">
        <v>19</v>
      </c>
      <c r="C9" s="80" t="s">
        <v>84</v>
      </c>
      <c r="D9" s="31">
        <v>6000033492</v>
      </c>
      <c r="E9" s="31">
        <v>10</v>
      </c>
      <c r="F9" s="31">
        <v>10</v>
      </c>
      <c r="G9" s="31">
        <v>0</v>
      </c>
      <c r="H9" s="21">
        <v>46142</v>
      </c>
      <c r="I9" s="22" t="s">
        <v>1044</v>
      </c>
      <c r="J9" s="22" t="s">
        <v>1054</v>
      </c>
      <c r="K9" s="99" t="s">
        <v>22</v>
      </c>
      <c r="L9" s="28"/>
      <c r="M9" s="28"/>
      <c r="N9" s="28" t="s">
        <v>1046</v>
      </c>
      <c r="O9" s="81">
        <f t="shared" si="0"/>
        <v>46143</v>
      </c>
      <c r="P9" s="28"/>
      <c r="Q9" s="28" t="s">
        <v>1046</v>
      </c>
      <c r="R9" s="81">
        <f t="shared" si="1"/>
        <v>46143</v>
      </c>
      <c r="S9" s="28" t="s">
        <v>24</v>
      </c>
      <c r="T9" s="80" t="s">
        <v>22</v>
      </c>
      <c r="U9" s="80" t="s">
        <v>22</v>
      </c>
      <c r="V9" s="28"/>
    </row>
    <row r="10" ht="14.5" customHeight="1" spans="1:31">
      <c r="A10" s="31">
        <v>8</v>
      </c>
      <c r="B10" s="31" t="s">
        <v>19</v>
      </c>
      <c r="C10" s="80" t="s">
        <v>84</v>
      </c>
      <c r="D10" s="31">
        <v>6000033492</v>
      </c>
      <c r="E10" s="31">
        <v>22</v>
      </c>
      <c r="F10" s="31">
        <v>22</v>
      </c>
      <c r="G10" s="31">
        <v>0</v>
      </c>
      <c r="H10" s="21">
        <v>46154</v>
      </c>
      <c r="I10" s="22" t="s">
        <v>1044</v>
      </c>
      <c r="J10" s="22" t="s">
        <v>1055</v>
      </c>
      <c r="K10" s="99" t="s">
        <v>22</v>
      </c>
      <c r="L10" s="28"/>
      <c r="M10" s="28"/>
      <c r="N10" s="28" t="s">
        <v>1046</v>
      </c>
      <c r="O10" s="81">
        <f t="shared" si="0"/>
        <v>46155</v>
      </c>
      <c r="P10" s="28"/>
      <c r="Q10" s="28" t="s">
        <v>1046</v>
      </c>
      <c r="R10" s="81">
        <f t="shared" si="1"/>
        <v>46155</v>
      </c>
      <c r="S10" s="28" t="s">
        <v>24</v>
      </c>
      <c r="T10" s="80" t="s">
        <v>22</v>
      </c>
      <c r="U10" s="80" t="s">
        <v>22</v>
      </c>
      <c r="V10" s="28"/>
    </row>
    <row r="11" ht="14.5" customHeight="1" spans="1:31">
      <c r="A11" s="31">
        <v>9</v>
      </c>
      <c r="B11" s="31" t="s">
        <v>19</v>
      </c>
      <c r="C11" s="80" t="s">
        <v>84</v>
      </c>
      <c r="D11" s="31">
        <v>6000033492</v>
      </c>
      <c r="E11" s="31">
        <v>12</v>
      </c>
      <c r="F11" s="31">
        <v>12</v>
      </c>
      <c r="G11" s="31">
        <v>0</v>
      </c>
      <c r="H11" s="21">
        <v>46157</v>
      </c>
      <c r="I11" s="22" t="s">
        <v>1044</v>
      </c>
      <c r="J11" s="22" t="s">
        <v>1056</v>
      </c>
      <c r="K11" s="99" t="s">
        <v>22</v>
      </c>
      <c r="L11" s="28"/>
      <c r="M11" s="28"/>
      <c r="N11" s="28" t="s">
        <v>1046</v>
      </c>
      <c r="O11" s="81">
        <f t="shared" si="0"/>
        <v>46158</v>
      </c>
      <c r="P11" s="28"/>
      <c r="Q11" s="28" t="s">
        <v>1046</v>
      </c>
      <c r="R11" s="81">
        <f t="shared" si="1"/>
        <v>46158</v>
      </c>
      <c r="S11" s="28" t="s">
        <v>24</v>
      </c>
      <c r="T11" s="80" t="s">
        <v>22</v>
      </c>
      <c r="U11" s="80" t="s">
        <v>22</v>
      </c>
      <c r="V11" s="28"/>
    </row>
    <row r="12" ht="14.5" customHeight="1" spans="1:31">
      <c r="A12" s="31">
        <v>10</v>
      </c>
      <c r="B12" s="31" t="s">
        <v>19</v>
      </c>
      <c r="C12" s="80" t="s">
        <v>84</v>
      </c>
      <c r="D12" s="31">
        <v>6000033492</v>
      </c>
      <c r="E12" s="31">
        <v>3</v>
      </c>
      <c r="F12" s="31">
        <v>3</v>
      </c>
      <c r="G12" s="31">
        <v>0</v>
      </c>
      <c r="H12" s="21">
        <v>46158</v>
      </c>
      <c r="I12" s="22" t="s">
        <v>1044</v>
      </c>
      <c r="J12" s="22" t="s">
        <v>1057</v>
      </c>
      <c r="K12" s="99" t="s">
        <v>22</v>
      </c>
      <c r="L12" s="28"/>
      <c r="M12" s="28"/>
      <c r="N12" s="28" t="s">
        <v>1046</v>
      </c>
      <c r="O12" s="81">
        <f t="shared" si="0"/>
        <v>46159</v>
      </c>
      <c r="P12" s="28"/>
      <c r="Q12" s="28" t="s">
        <v>1046</v>
      </c>
      <c r="R12" s="81">
        <f t="shared" si="1"/>
        <v>46159</v>
      </c>
      <c r="S12" s="28" t="s">
        <v>24</v>
      </c>
      <c r="T12" s="80" t="s">
        <v>22</v>
      </c>
      <c r="U12" s="80" t="s">
        <v>22</v>
      </c>
      <c r="V12" s="28"/>
    </row>
    <row r="13" ht="14.5" customHeight="1" spans="1:31">
      <c r="A13" s="31">
        <v>11</v>
      </c>
      <c r="B13" s="31" t="s">
        <v>19</v>
      </c>
      <c r="C13" s="80" t="s">
        <v>84</v>
      </c>
      <c r="D13" s="31">
        <v>6000033492</v>
      </c>
      <c r="E13" s="31">
        <v>1</v>
      </c>
      <c r="F13" s="31">
        <v>0</v>
      </c>
      <c r="G13" s="31">
        <v>1</v>
      </c>
      <c r="H13" s="21">
        <v>46158</v>
      </c>
      <c r="I13" s="22" t="s">
        <v>1044</v>
      </c>
      <c r="J13" s="22">
        <v>516329200526118</v>
      </c>
      <c r="K13" s="515" t="s">
        <v>1058</v>
      </c>
      <c r="L13" s="546" t="s">
        <v>3009</v>
      </c>
      <c r="M13" s="28" t="s">
        <v>3010</v>
      </c>
      <c r="N13" s="28" t="s">
        <v>1046</v>
      </c>
      <c r="O13" s="81">
        <f t="shared" si="0"/>
        <v>46159</v>
      </c>
      <c r="P13" s="28"/>
      <c r="Q13" s="28" t="s">
        <v>1046</v>
      </c>
      <c r="R13" s="81">
        <f t="shared" si="1"/>
        <v>46159</v>
      </c>
      <c r="S13" s="28" t="s">
        <v>24</v>
      </c>
      <c r="T13" s="149" t="s">
        <v>43</v>
      </c>
      <c r="U13" s="80" t="s">
        <v>453</v>
      </c>
      <c r="V13" s="28"/>
    </row>
    <row r="14" ht="14.5" customHeight="1" spans="1:31">
      <c r="A14" s="31">
        <v>12</v>
      </c>
      <c r="B14" s="31" t="s">
        <v>19</v>
      </c>
      <c r="C14" s="80" t="s">
        <v>84</v>
      </c>
      <c r="D14" s="31">
        <v>6000033492</v>
      </c>
      <c r="E14" s="31">
        <v>8</v>
      </c>
      <c r="F14" s="31">
        <v>8</v>
      </c>
      <c r="G14" s="31">
        <v>0</v>
      </c>
      <c r="H14" s="21">
        <v>46158</v>
      </c>
      <c r="I14" s="22" t="s">
        <v>1044</v>
      </c>
      <c r="J14" s="22" t="s">
        <v>1059</v>
      </c>
      <c r="K14" s="99" t="s">
        <v>22</v>
      </c>
      <c r="L14" s="28"/>
      <c r="M14" s="28"/>
      <c r="N14" s="28" t="s">
        <v>1046</v>
      </c>
      <c r="O14" s="81">
        <f t="shared" si="0"/>
        <v>46159</v>
      </c>
      <c r="P14" s="28"/>
      <c r="Q14" s="28" t="s">
        <v>1046</v>
      </c>
      <c r="R14" s="81">
        <f t="shared" si="1"/>
        <v>46159</v>
      </c>
      <c r="S14" s="28" t="s">
        <v>24</v>
      </c>
      <c r="T14" s="80" t="s">
        <v>22</v>
      </c>
      <c r="U14" s="80" t="s">
        <v>22</v>
      </c>
      <c r="V14" s="28"/>
    </row>
    <row r="15" ht="14.5" customHeight="1" spans="1:31">
      <c r="A15" s="31">
        <v>13</v>
      </c>
      <c r="B15" s="31" t="s">
        <v>19</v>
      </c>
      <c r="C15" s="515" t="s">
        <v>1060</v>
      </c>
      <c r="D15" s="31">
        <v>6000033492</v>
      </c>
      <c r="E15" s="31">
        <v>8</v>
      </c>
      <c r="F15" s="31">
        <v>8</v>
      </c>
      <c r="G15" s="31">
        <v>0</v>
      </c>
      <c r="H15" s="21">
        <v>46168</v>
      </c>
      <c r="I15" s="22" t="s">
        <v>1044</v>
      </c>
      <c r="J15" s="22" t="s">
        <v>1061</v>
      </c>
      <c r="K15" s="99" t="s">
        <v>22</v>
      </c>
      <c r="L15" s="28"/>
      <c r="M15" s="28"/>
      <c r="N15" s="28" t="s">
        <v>1046</v>
      </c>
      <c r="O15" s="81">
        <f t="shared" si="0"/>
        <v>46169</v>
      </c>
      <c r="P15" s="28"/>
      <c r="Q15" s="28" t="s">
        <v>1046</v>
      </c>
      <c r="R15" s="81">
        <f t="shared" si="1"/>
        <v>46169</v>
      </c>
      <c r="S15" s="28" t="s">
        <v>24</v>
      </c>
      <c r="T15" s="80" t="s">
        <v>22</v>
      </c>
      <c r="U15" s="80" t="s">
        <v>22</v>
      </c>
      <c r="V15" s="28"/>
    </row>
    <row r="16" ht="14.5" customHeight="1" spans="1:31">
      <c r="A16" s="31">
        <v>14</v>
      </c>
      <c r="B16" s="31" t="s">
        <v>19</v>
      </c>
      <c r="C16" s="547" t="s">
        <v>1062</v>
      </c>
      <c r="D16" s="31">
        <v>6000033492</v>
      </c>
      <c r="E16" s="31">
        <v>1</v>
      </c>
      <c r="F16" s="31">
        <v>0</v>
      </c>
      <c r="G16" s="31">
        <v>1</v>
      </c>
      <c r="H16" s="21">
        <v>46168</v>
      </c>
      <c r="I16" s="22" t="s">
        <v>1044</v>
      </c>
      <c r="J16" s="22">
        <v>516329200526135</v>
      </c>
      <c r="K16" s="80" t="s">
        <v>1063</v>
      </c>
      <c r="L16" s="546" t="s">
        <v>3009</v>
      </c>
      <c r="M16" s="28" t="s">
        <v>3010</v>
      </c>
      <c r="N16" s="28" t="s">
        <v>1046</v>
      </c>
      <c r="O16" s="81">
        <f t="shared" si="0"/>
        <v>46169</v>
      </c>
      <c r="P16" s="546" t="s">
        <v>3011</v>
      </c>
      <c r="Q16" s="28" t="s">
        <v>1046</v>
      </c>
      <c r="R16" s="81">
        <f t="shared" si="1"/>
        <v>46169</v>
      </c>
      <c r="S16" s="28" t="s">
        <v>24</v>
      </c>
      <c r="T16" s="149" t="s">
        <v>452</v>
      </c>
      <c r="U16" s="80" t="s">
        <v>28</v>
      </c>
      <c r="V16" s="28"/>
    </row>
    <row r="17" ht="14.5" customHeight="1" spans="1:22">
      <c r="A17" s="31">
        <v>15</v>
      </c>
      <c r="B17" s="31" t="s">
        <v>19</v>
      </c>
      <c r="C17" s="515" t="s">
        <v>1062</v>
      </c>
      <c r="D17" s="31">
        <v>6000033492</v>
      </c>
      <c r="E17" s="31">
        <v>6</v>
      </c>
      <c r="F17" s="31">
        <v>6</v>
      </c>
      <c r="G17" s="31">
        <v>0</v>
      </c>
      <c r="H17" s="21">
        <v>46168</v>
      </c>
      <c r="I17" s="22" t="s">
        <v>1044</v>
      </c>
      <c r="J17" s="22" t="s">
        <v>1064</v>
      </c>
      <c r="K17" s="99" t="s">
        <v>22</v>
      </c>
      <c r="L17" s="28"/>
      <c r="M17" s="28"/>
      <c r="N17" s="28" t="s">
        <v>1046</v>
      </c>
      <c r="O17" s="81">
        <f t="shared" si="0"/>
        <v>46169</v>
      </c>
      <c r="P17" s="28"/>
      <c r="Q17" s="28" t="s">
        <v>1046</v>
      </c>
      <c r="R17" s="81">
        <f t="shared" si="1"/>
        <v>46169</v>
      </c>
      <c r="S17" s="28" t="s">
        <v>24</v>
      </c>
      <c r="T17" s="80" t="s">
        <v>22</v>
      </c>
      <c r="U17" s="80" t="s">
        <v>22</v>
      </c>
      <c r="V17" s="28"/>
    </row>
    <row r="18" ht="14.5" customHeight="1" spans="1:22">
      <c r="A18" s="31">
        <v>16</v>
      </c>
      <c r="B18" s="31" t="s">
        <v>19</v>
      </c>
      <c r="C18" s="547" t="s">
        <v>1062</v>
      </c>
      <c r="D18" s="31">
        <v>6000033492</v>
      </c>
      <c r="E18" s="31">
        <v>1</v>
      </c>
      <c r="F18" s="31">
        <v>0</v>
      </c>
      <c r="G18" s="31">
        <v>1</v>
      </c>
      <c r="H18" s="21">
        <v>46168</v>
      </c>
      <c r="I18" s="22" t="s">
        <v>1044</v>
      </c>
      <c r="J18" s="22">
        <v>516329200526142</v>
      </c>
      <c r="K18" s="80" t="s">
        <v>1063</v>
      </c>
      <c r="L18" s="546" t="s">
        <v>3009</v>
      </c>
      <c r="M18" s="28" t="s">
        <v>3010</v>
      </c>
      <c r="N18" s="28" t="s">
        <v>1046</v>
      </c>
      <c r="O18" s="81">
        <f t="shared" si="0"/>
        <v>46169</v>
      </c>
      <c r="P18" s="546" t="s">
        <v>3011</v>
      </c>
      <c r="Q18" s="28" t="s">
        <v>1046</v>
      </c>
      <c r="R18" s="81">
        <f t="shared" si="1"/>
        <v>46169</v>
      </c>
      <c r="S18" s="28" t="s">
        <v>24</v>
      </c>
      <c r="T18" s="149" t="s">
        <v>452</v>
      </c>
      <c r="U18" s="80" t="s">
        <v>28</v>
      </c>
      <c r="V18" s="28"/>
    </row>
    <row r="19" ht="14.5" customHeight="1" spans="1:22">
      <c r="A19" s="31">
        <v>17</v>
      </c>
      <c r="B19" s="31" t="s">
        <v>19</v>
      </c>
      <c r="C19" s="515" t="s">
        <v>1062</v>
      </c>
      <c r="D19" s="31">
        <v>6000033492</v>
      </c>
      <c r="E19" s="31">
        <v>1</v>
      </c>
      <c r="F19" s="31">
        <v>1</v>
      </c>
      <c r="G19" s="31">
        <v>0</v>
      </c>
      <c r="H19" s="21">
        <v>46168</v>
      </c>
      <c r="I19" s="22" t="s">
        <v>1044</v>
      </c>
      <c r="J19" s="22">
        <v>516329200526143</v>
      </c>
      <c r="K19" s="99" t="s">
        <v>22</v>
      </c>
      <c r="L19" s="28"/>
      <c r="M19" s="28"/>
      <c r="N19" s="28" t="s">
        <v>1046</v>
      </c>
      <c r="O19" s="81">
        <f t="shared" si="0"/>
        <v>46169</v>
      </c>
      <c r="P19" s="28"/>
      <c r="Q19" s="28" t="s">
        <v>1046</v>
      </c>
      <c r="R19" s="81">
        <f t="shared" si="1"/>
        <v>46169</v>
      </c>
      <c r="S19" s="28" t="s">
        <v>24</v>
      </c>
      <c r="T19" s="80" t="s">
        <v>22</v>
      </c>
      <c r="U19" s="80" t="s">
        <v>22</v>
      </c>
      <c r="V19" s="28"/>
    </row>
    <row r="20" ht="14.5" customHeight="1" spans="1:22">
      <c r="A20" s="31">
        <v>18</v>
      </c>
      <c r="B20" s="31" t="s">
        <v>19</v>
      </c>
      <c r="C20" s="547" t="s">
        <v>1062</v>
      </c>
      <c r="D20" s="31">
        <v>6000033492</v>
      </c>
      <c r="E20" s="31">
        <v>1</v>
      </c>
      <c r="F20" s="31">
        <v>0</v>
      </c>
      <c r="G20" s="31">
        <v>1</v>
      </c>
      <c r="H20" s="21">
        <v>46168</v>
      </c>
      <c r="I20" s="22" t="s">
        <v>1044</v>
      </c>
      <c r="J20" s="22">
        <v>516329200526144</v>
      </c>
      <c r="K20" s="80" t="s">
        <v>1063</v>
      </c>
      <c r="L20" s="546" t="s">
        <v>3009</v>
      </c>
      <c r="M20" s="28" t="s">
        <v>3010</v>
      </c>
      <c r="N20" s="28" t="s">
        <v>1046</v>
      </c>
      <c r="O20" s="81">
        <f t="shared" si="0"/>
        <v>46169</v>
      </c>
      <c r="P20" s="546" t="s">
        <v>3011</v>
      </c>
      <c r="Q20" s="28" t="s">
        <v>1046</v>
      </c>
      <c r="R20" s="81">
        <f t="shared" si="1"/>
        <v>46169</v>
      </c>
      <c r="S20" s="28" t="s">
        <v>24</v>
      </c>
      <c r="T20" s="149" t="s">
        <v>452</v>
      </c>
      <c r="U20" s="80" t="s">
        <v>28</v>
      </c>
      <c r="V20" s="28"/>
    </row>
    <row r="21" ht="14.5" customHeight="1" spans="1:22">
      <c r="A21" s="31">
        <v>19</v>
      </c>
      <c r="B21" s="31" t="s">
        <v>19</v>
      </c>
      <c r="C21" s="515" t="s">
        <v>1062</v>
      </c>
      <c r="D21" s="31">
        <v>6000033492</v>
      </c>
      <c r="E21" s="31">
        <v>1</v>
      </c>
      <c r="F21" s="31">
        <v>1</v>
      </c>
      <c r="G21" s="31">
        <v>0</v>
      </c>
      <c r="H21" s="21">
        <v>46168</v>
      </c>
      <c r="I21" s="22" t="s">
        <v>1044</v>
      </c>
      <c r="J21" s="22">
        <v>516329200526145</v>
      </c>
      <c r="K21" s="99" t="s">
        <v>22</v>
      </c>
      <c r="L21" s="28"/>
      <c r="M21" s="28"/>
      <c r="N21" s="28" t="s">
        <v>1046</v>
      </c>
      <c r="O21" s="81">
        <f t="shared" si="0"/>
        <v>46169</v>
      </c>
      <c r="P21" s="28"/>
      <c r="Q21" s="28" t="s">
        <v>1046</v>
      </c>
      <c r="R21" s="81">
        <f t="shared" si="1"/>
        <v>46169</v>
      </c>
      <c r="S21" s="28" t="s">
        <v>24</v>
      </c>
      <c r="T21" s="80" t="s">
        <v>22</v>
      </c>
      <c r="U21" s="80" t="s">
        <v>22</v>
      </c>
      <c r="V21" s="28"/>
    </row>
    <row r="22" ht="14.5" customHeight="1" spans="1:22">
      <c r="A22" s="31">
        <v>20</v>
      </c>
      <c r="B22" s="31" t="s">
        <v>19</v>
      </c>
      <c r="C22" s="547" t="s">
        <v>1062</v>
      </c>
      <c r="D22" s="31">
        <v>6000033492</v>
      </c>
      <c r="E22" s="31">
        <v>1</v>
      </c>
      <c r="F22" s="31">
        <v>1</v>
      </c>
      <c r="G22" s="31">
        <v>0</v>
      </c>
      <c r="H22" s="21">
        <v>46169</v>
      </c>
      <c r="I22" s="22" t="s">
        <v>1044</v>
      </c>
      <c r="J22" s="22">
        <v>516329200526146</v>
      </c>
      <c r="K22" s="99" t="s">
        <v>22</v>
      </c>
      <c r="L22" s="28"/>
      <c r="M22" s="28"/>
      <c r="N22" s="28" t="s">
        <v>1046</v>
      </c>
      <c r="O22" s="81">
        <f t="shared" si="0"/>
        <v>46170</v>
      </c>
      <c r="P22" s="28"/>
      <c r="Q22" s="28" t="s">
        <v>1046</v>
      </c>
      <c r="R22" s="81">
        <f t="shared" si="1"/>
        <v>46170</v>
      </c>
      <c r="S22" s="28" t="s">
        <v>24</v>
      </c>
      <c r="T22" s="80" t="s">
        <v>22</v>
      </c>
      <c r="U22" s="80" t="s">
        <v>22</v>
      </c>
      <c r="V22" s="28"/>
    </row>
    <row r="23" ht="14.5" customHeight="1" spans="1:22">
      <c r="A23" s="31">
        <v>21</v>
      </c>
      <c r="B23" s="31" t="s">
        <v>19</v>
      </c>
      <c r="C23" s="515" t="s">
        <v>113</v>
      </c>
      <c r="D23" s="31">
        <v>6000033492</v>
      </c>
      <c r="E23" s="31">
        <v>4</v>
      </c>
      <c r="F23" s="31">
        <v>4</v>
      </c>
      <c r="G23" s="31">
        <v>0</v>
      </c>
      <c r="H23" s="21">
        <v>46170</v>
      </c>
      <c r="I23" s="22" t="s">
        <v>1044</v>
      </c>
      <c r="J23" s="22" t="s">
        <v>1065</v>
      </c>
      <c r="K23" s="99" t="s">
        <v>22</v>
      </c>
      <c r="L23" s="28"/>
      <c r="M23" s="28"/>
      <c r="N23" s="28" t="s">
        <v>1046</v>
      </c>
      <c r="O23" s="81">
        <f t="shared" si="0"/>
        <v>46171</v>
      </c>
      <c r="P23" s="28"/>
      <c r="Q23" s="28" t="s">
        <v>1046</v>
      </c>
      <c r="R23" s="81">
        <f t="shared" si="1"/>
        <v>46171</v>
      </c>
      <c r="S23" s="28" t="s">
        <v>24</v>
      </c>
      <c r="T23" s="80" t="s">
        <v>22</v>
      </c>
      <c r="U23" s="80" t="s">
        <v>22</v>
      </c>
      <c r="V23" s="28"/>
    </row>
    <row r="24" ht="14.5" customHeight="1" spans="1:22">
      <c r="A24" s="31">
        <v>22</v>
      </c>
      <c r="B24" s="31" t="s">
        <v>19</v>
      </c>
      <c r="C24" s="547" t="s">
        <v>113</v>
      </c>
      <c r="D24" s="31">
        <v>6000033492</v>
      </c>
      <c r="E24" s="94">
        <v>2</v>
      </c>
      <c r="F24" s="94">
        <v>2</v>
      </c>
      <c r="G24" s="31">
        <v>0</v>
      </c>
      <c r="H24" s="95">
        <v>46171</v>
      </c>
      <c r="I24" s="22" t="s">
        <v>1044</v>
      </c>
      <c r="J24" s="94" t="s">
        <v>1066</v>
      </c>
      <c r="K24" s="99" t="s">
        <v>22</v>
      </c>
      <c r="L24" s="28"/>
      <c r="M24" s="28"/>
      <c r="N24" s="28" t="s">
        <v>1046</v>
      </c>
      <c r="O24" s="81">
        <f t="shared" si="0"/>
        <v>46172</v>
      </c>
      <c r="P24" s="28"/>
      <c r="Q24" s="28" t="s">
        <v>1046</v>
      </c>
      <c r="R24" s="81">
        <f t="shared" si="1"/>
        <v>46172</v>
      </c>
      <c r="S24" s="28" t="s">
        <v>24</v>
      </c>
      <c r="T24" s="80" t="s">
        <v>22</v>
      </c>
      <c r="U24" s="80" t="s">
        <v>22</v>
      </c>
      <c r="V24" s="28"/>
    </row>
    <row r="25" ht="14.5" customHeight="1" spans="1:22">
      <c r="A25" s="31">
        <v>23</v>
      </c>
      <c r="B25" s="31" t="s">
        <v>19</v>
      </c>
      <c r="C25" s="515" t="s">
        <v>113</v>
      </c>
      <c r="D25" s="31">
        <v>6000033492</v>
      </c>
      <c r="E25" s="22">
        <v>5</v>
      </c>
      <c r="F25" s="22">
        <v>5</v>
      </c>
      <c r="G25" s="31">
        <v>0</v>
      </c>
      <c r="H25" s="35">
        <v>46178</v>
      </c>
      <c r="I25" s="22" t="s">
        <v>1044</v>
      </c>
      <c r="J25" s="22" t="s">
        <v>1067</v>
      </c>
      <c r="K25" s="99" t="s">
        <v>22</v>
      </c>
      <c r="L25" s="28"/>
      <c r="M25" s="28"/>
      <c r="N25" s="28" t="s">
        <v>1046</v>
      </c>
      <c r="O25" s="81">
        <f t="shared" si="0"/>
        <v>46179</v>
      </c>
      <c r="P25" s="28"/>
      <c r="Q25" s="28" t="s">
        <v>1046</v>
      </c>
      <c r="R25" s="81">
        <f t="shared" si="1"/>
        <v>46179</v>
      </c>
      <c r="S25" s="28" t="s">
        <v>24</v>
      </c>
      <c r="T25" s="80" t="s">
        <v>22</v>
      </c>
      <c r="U25" s="80" t="s">
        <v>22</v>
      </c>
      <c r="V25" s="28"/>
    </row>
    <row r="26" ht="14.5" customHeight="1" spans="1:22">
      <c r="A26" s="31">
        <v>24</v>
      </c>
      <c r="B26" s="31" t="s">
        <v>19</v>
      </c>
      <c r="C26" s="547" t="s">
        <v>113</v>
      </c>
      <c r="D26" s="31">
        <v>6000033492</v>
      </c>
      <c r="E26" s="94">
        <v>1</v>
      </c>
      <c r="F26" s="31">
        <v>0</v>
      </c>
      <c r="G26" s="94">
        <v>1</v>
      </c>
      <c r="H26" s="95">
        <v>46178</v>
      </c>
      <c r="I26" s="22" t="s">
        <v>1044</v>
      </c>
      <c r="J26" s="94">
        <v>516329200526158</v>
      </c>
      <c r="K26" s="515" t="s">
        <v>1068</v>
      </c>
      <c r="L26" s="28" t="s">
        <v>3012</v>
      </c>
      <c r="M26" s="28" t="s">
        <v>3013</v>
      </c>
      <c r="N26" s="28" t="s">
        <v>1046</v>
      </c>
      <c r="O26" s="81">
        <f t="shared" si="0"/>
        <v>46179</v>
      </c>
      <c r="P26" s="28"/>
      <c r="Q26" s="28" t="s">
        <v>1046</v>
      </c>
      <c r="R26" s="81">
        <f t="shared" si="1"/>
        <v>46179</v>
      </c>
      <c r="S26" s="28" t="s">
        <v>24</v>
      </c>
      <c r="T26" s="149" t="s">
        <v>369</v>
      </c>
      <c r="U26" s="80" t="s">
        <v>1069</v>
      </c>
      <c r="V26" s="28"/>
    </row>
    <row r="27" ht="14.5" customHeight="1" spans="1:22">
      <c r="A27" s="31">
        <v>25</v>
      </c>
      <c r="B27" s="31" t="s">
        <v>19</v>
      </c>
      <c r="C27" s="515" t="s">
        <v>113</v>
      </c>
      <c r="D27" s="31">
        <v>6000033492</v>
      </c>
      <c r="E27" s="22">
        <v>4</v>
      </c>
      <c r="F27" s="22">
        <v>4</v>
      </c>
      <c r="G27" s="31">
        <v>0</v>
      </c>
      <c r="H27" s="35">
        <v>46178</v>
      </c>
      <c r="I27" s="22" t="s">
        <v>1044</v>
      </c>
      <c r="J27" s="22" t="s">
        <v>1070</v>
      </c>
      <c r="K27" s="99" t="s">
        <v>22</v>
      </c>
      <c r="L27" s="28"/>
      <c r="M27" s="28"/>
      <c r="N27" s="28" t="s">
        <v>1046</v>
      </c>
      <c r="O27" s="81">
        <f t="shared" si="0"/>
        <v>46179</v>
      </c>
      <c r="P27" s="28"/>
      <c r="Q27" s="28" t="s">
        <v>1046</v>
      </c>
      <c r="R27" s="81">
        <f t="shared" si="1"/>
        <v>46179</v>
      </c>
      <c r="S27" s="28" t="s">
        <v>24</v>
      </c>
      <c r="T27" s="80" t="s">
        <v>22</v>
      </c>
      <c r="U27" s="80" t="s">
        <v>22</v>
      </c>
      <c r="V27" s="28"/>
    </row>
    <row r="28" ht="14.5" customHeight="1" spans="1:22">
      <c r="A28" s="31">
        <v>26</v>
      </c>
      <c r="B28" s="31" t="s">
        <v>19</v>
      </c>
      <c r="C28" s="156" t="s">
        <v>84</v>
      </c>
      <c r="D28" s="31">
        <v>6000033492</v>
      </c>
      <c r="E28" s="94">
        <v>10</v>
      </c>
      <c r="F28" s="94">
        <v>10</v>
      </c>
      <c r="G28" s="31">
        <v>0</v>
      </c>
      <c r="H28" s="95">
        <v>46179</v>
      </c>
      <c r="I28" s="22" t="s">
        <v>1044</v>
      </c>
      <c r="J28" s="94" t="s">
        <v>1071</v>
      </c>
      <c r="K28" s="99" t="s">
        <v>22</v>
      </c>
      <c r="L28" s="28"/>
      <c r="M28" s="28"/>
      <c r="N28" s="28" t="s">
        <v>1046</v>
      </c>
      <c r="O28" s="81">
        <f t="shared" si="0"/>
        <v>46180</v>
      </c>
      <c r="P28" s="28"/>
      <c r="Q28" s="28" t="s">
        <v>1046</v>
      </c>
      <c r="R28" s="81">
        <f t="shared" si="1"/>
        <v>46180</v>
      </c>
      <c r="S28" s="28" t="s">
        <v>24</v>
      </c>
      <c r="T28" s="80" t="s">
        <v>22</v>
      </c>
      <c r="U28" s="80" t="s">
        <v>22</v>
      </c>
      <c r="V28" s="28"/>
    </row>
    <row r="29" ht="14.5" customHeight="1" spans="1:22">
      <c r="A29" s="31">
        <v>27</v>
      </c>
      <c r="B29" s="31" t="s">
        <v>19</v>
      </c>
      <c r="C29" s="156" t="s">
        <v>84</v>
      </c>
      <c r="D29" s="31">
        <v>6000033492</v>
      </c>
      <c r="E29" s="22">
        <v>10</v>
      </c>
      <c r="F29" s="22">
        <v>10</v>
      </c>
      <c r="G29" s="31">
        <v>0</v>
      </c>
      <c r="H29" s="35">
        <v>46181</v>
      </c>
      <c r="I29" s="22" t="s">
        <v>1044</v>
      </c>
      <c r="J29" s="22" t="s">
        <v>1072</v>
      </c>
      <c r="K29" s="99" t="s">
        <v>22</v>
      </c>
      <c r="L29" s="28"/>
      <c r="M29" s="28"/>
      <c r="N29" s="28" t="s">
        <v>1046</v>
      </c>
      <c r="O29" s="81">
        <f t="shared" si="0"/>
        <v>46182</v>
      </c>
      <c r="P29" s="28"/>
      <c r="Q29" s="28" t="s">
        <v>1046</v>
      </c>
      <c r="R29" s="81">
        <f t="shared" si="1"/>
        <v>46182</v>
      </c>
      <c r="S29" s="28" t="s">
        <v>24</v>
      </c>
      <c r="T29" s="80" t="s">
        <v>22</v>
      </c>
      <c r="U29" s="80" t="s">
        <v>22</v>
      </c>
      <c r="V29" s="28"/>
    </row>
    <row r="30" ht="14.5" customHeight="1" spans="1:22">
      <c r="A30" s="31">
        <v>28</v>
      </c>
      <c r="B30" s="31" t="s">
        <v>19</v>
      </c>
      <c r="C30" s="156" t="s">
        <v>84</v>
      </c>
      <c r="D30" s="31">
        <v>6000033492</v>
      </c>
      <c r="E30" s="94">
        <v>1</v>
      </c>
      <c r="F30" s="31">
        <v>0</v>
      </c>
      <c r="G30" s="94">
        <v>1</v>
      </c>
      <c r="H30" s="95">
        <v>46181</v>
      </c>
      <c r="I30" s="22" t="s">
        <v>1044</v>
      </c>
      <c r="J30" s="94">
        <v>516329200626183</v>
      </c>
      <c r="K30" s="515" t="s">
        <v>1073</v>
      </c>
      <c r="L30" s="28" t="s">
        <v>3012</v>
      </c>
      <c r="M30" s="28" t="s">
        <v>3013</v>
      </c>
      <c r="N30" s="28" t="s">
        <v>1046</v>
      </c>
      <c r="O30" s="81">
        <f t="shared" si="0"/>
        <v>46182</v>
      </c>
      <c r="P30" s="28"/>
      <c r="Q30" s="28" t="s">
        <v>1046</v>
      </c>
      <c r="R30" s="81">
        <f t="shared" si="1"/>
        <v>46182</v>
      </c>
      <c r="S30" s="28" t="s">
        <v>24</v>
      </c>
      <c r="T30" s="149" t="s">
        <v>369</v>
      </c>
      <c r="U30" s="80" t="s">
        <v>1069</v>
      </c>
      <c r="V30" s="28"/>
    </row>
    <row r="31" ht="14.5" customHeight="1" spans="1:22">
      <c r="A31" s="31">
        <v>29</v>
      </c>
      <c r="B31" s="31" t="s">
        <v>19</v>
      </c>
      <c r="C31" s="156" t="s">
        <v>84</v>
      </c>
      <c r="D31" s="31">
        <v>6000033492</v>
      </c>
      <c r="E31" s="22">
        <v>9</v>
      </c>
      <c r="F31" s="22">
        <v>9</v>
      </c>
      <c r="G31" s="31">
        <v>0</v>
      </c>
      <c r="H31" s="35">
        <v>46181</v>
      </c>
      <c r="I31" s="22" t="s">
        <v>1044</v>
      </c>
      <c r="J31" s="22" t="s">
        <v>1074</v>
      </c>
      <c r="K31" s="99" t="s">
        <v>22</v>
      </c>
      <c r="L31" s="28"/>
      <c r="M31" s="28"/>
      <c r="N31" s="28" t="s">
        <v>1046</v>
      </c>
      <c r="O31" s="81">
        <f t="shared" si="0"/>
        <v>46182</v>
      </c>
      <c r="P31" s="28"/>
      <c r="Q31" s="28" t="s">
        <v>1046</v>
      </c>
      <c r="R31" s="81">
        <f t="shared" si="1"/>
        <v>46182</v>
      </c>
      <c r="S31" s="28" t="s">
        <v>24</v>
      </c>
      <c r="T31" s="80" t="s">
        <v>22</v>
      </c>
      <c r="U31" s="80" t="s">
        <v>22</v>
      </c>
      <c r="V31" s="28"/>
    </row>
    <row r="32" ht="14.5" customHeight="1" spans="1:22">
      <c r="A32" s="31">
        <v>30</v>
      </c>
      <c r="B32" s="31" t="s">
        <v>19</v>
      </c>
      <c r="C32" s="156" t="s">
        <v>84</v>
      </c>
      <c r="D32" s="31">
        <v>6000033492</v>
      </c>
      <c r="E32" s="94">
        <v>32</v>
      </c>
      <c r="F32" s="94">
        <v>32</v>
      </c>
      <c r="G32" s="31">
        <v>0</v>
      </c>
      <c r="H32" s="95">
        <v>46182</v>
      </c>
      <c r="I32" s="22" t="s">
        <v>1044</v>
      </c>
      <c r="J32" s="94" t="s">
        <v>1075</v>
      </c>
      <c r="K32" s="99" t="s">
        <v>22</v>
      </c>
      <c r="L32" s="28"/>
      <c r="M32" s="28"/>
      <c r="N32" s="28" t="s">
        <v>1046</v>
      </c>
      <c r="O32" s="81">
        <f t="shared" si="0"/>
        <v>46183</v>
      </c>
      <c r="P32" s="28"/>
      <c r="Q32" s="28" t="s">
        <v>1046</v>
      </c>
      <c r="R32" s="81">
        <f t="shared" si="1"/>
        <v>46183</v>
      </c>
      <c r="S32" s="28" t="s">
        <v>24</v>
      </c>
      <c r="T32" s="80" t="s">
        <v>22</v>
      </c>
      <c r="U32" s="80" t="s">
        <v>22</v>
      </c>
      <c r="V32" s="28"/>
    </row>
    <row r="33" ht="14.5" customHeight="1" spans="1:22">
      <c r="A33" s="31">
        <v>31</v>
      </c>
      <c r="B33" s="31" t="s">
        <v>19</v>
      </c>
      <c r="C33" s="149" t="s">
        <v>84</v>
      </c>
      <c r="D33" s="31">
        <v>6000033492</v>
      </c>
      <c r="E33" s="22">
        <v>22</v>
      </c>
      <c r="F33" s="22">
        <v>22</v>
      </c>
      <c r="G33" s="31">
        <v>0</v>
      </c>
      <c r="H33" s="35">
        <v>46183</v>
      </c>
      <c r="I33" s="22" t="s">
        <v>1044</v>
      </c>
      <c r="J33" s="22" t="s">
        <v>1076</v>
      </c>
      <c r="K33" s="99" t="s">
        <v>22</v>
      </c>
      <c r="L33" s="28"/>
      <c r="M33" s="28"/>
      <c r="N33" s="28" t="s">
        <v>1046</v>
      </c>
      <c r="O33" s="81">
        <f t="shared" si="0"/>
        <v>46184</v>
      </c>
      <c r="P33" s="28"/>
      <c r="Q33" s="28" t="s">
        <v>1046</v>
      </c>
      <c r="R33" s="81">
        <f t="shared" si="1"/>
        <v>46184</v>
      </c>
      <c r="S33" s="28" t="s">
        <v>24</v>
      </c>
      <c r="T33" s="80" t="s">
        <v>22</v>
      </c>
      <c r="U33" s="80" t="s">
        <v>22</v>
      </c>
      <c r="V33" s="28"/>
    </row>
    <row r="34" ht="14.5" customHeight="1" spans="1:22">
      <c r="A34" s="31">
        <v>32</v>
      </c>
      <c r="B34" s="31" t="s">
        <v>19</v>
      </c>
      <c r="C34" s="156" t="s">
        <v>84</v>
      </c>
      <c r="D34" s="31">
        <v>6000033492</v>
      </c>
      <c r="E34" s="94">
        <v>2</v>
      </c>
      <c r="F34" s="94">
        <v>2</v>
      </c>
      <c r="G34" s="31">
        <v>0</v>
      </c>
      <c r="H34" s="95">
        <v>46185</v>
      </c>
      <c r="I34" s="22" t="s">
        <v>1044</v>
      </c>
      <c r="J34" s="94" t="s">
        <v>1077</v>
      </c>
      <c r="K34" s="99" t="s">
        <v>22</v>
      </c>
      <c r="L34" s="28"/>
      <c r="M34" s="28"/>
      <c r="N34" s="28" t="s">
        <v>1046</v>
      </c>
      <c r="O34" s="81">
        <f t="shared" si="0"/>
        <v>46186</v>
      </c>
      <c r="P34" s="28"/>
      <c r="Q34" s="28" t="s">
        <v>1046</v>
      </c>
      <c r="R34" s="81">
        <f t="shared" si="1"/>
        <v>46186</v>
      </c>
      <c r="S34" s="28" t="s">
        <v>24</v>
      </c>
      <c r="T34" s="80" t="s">
        <v>22</v>
      </c>
      <c r="U34" s="80" t="s">
        <v>22</v>
      </c>
      <c r="V34" s="28"/>
    </row>
    <row r="35" ht="14.5" customHeight="1" spans="1:22">
      <c r="A35" s="31">
        <v>33</v>
      </c>
      <c r="B35" s="31" t="s">
        <v>19</v>
      </c>
      <c r="C35" s="149" t="s">
        <v>84</v>
      </c>
      <c r="D35" s="31">
        <v>6000033492</v>
      </c>
      <c r="E35" s="22">
        <v>1</v>
      </c>
      <c r="F35" s="31">
        <v>0</v>
      </c>
      <c r="G35" s="22">
        <v>1</v>
      </c>
      <c r="H35" s="35">
        <v>46185</v>
      </c>
      <c r="I35" s="22" t="s">
        <v>1044</v>
      </c>
      <c r="J35" s="22">
        <v>516329200626249</v>
      </c>
      <c r="K35" s="515" t="s">
        <v>1078</v>
      </c>
      <c r="L35" s="28" t="s">
        <v>3007</v>
      </c>
      <c r="M35" s="548" t="s">
        <v>3014</v>
      </c>
      <c r="N35" s="28" t="s">
        <v>1046</v>
      </c>
      <c r="O35" s="81">
        <f t="shared" si="0"/>
        <v>46186</v>
      </c>
      <c r="P35" s="141"/>
      <c r="Q35" s="28" t="s">
        <v>1046</v>
      </c>
      <c r="R35" s="81">
        <f t="shared" si="1"/>
        <v>46186</v>
      </c>
      <c r="S35" s="28" t="s">
        <v>24</v>
      </c>
      <c r="T35" s="149" t="s">
        <v>32</v>
      </c>
      <c r="U35" s="80" t="s">
        <v>28</v>
      </c>
      <c r="V35" s="28"/>
    </row>
    <row r="36" ht="14.5" customHeight="1" spans="1:22">
      <c r="A36" s="31">
        <v>34</v>
      </c>
      <c r="B36" s="31" t="s">
        <v>19</v>
      </c>
      <c r="C36" s="156" t="s">
        <v>84</v>
      </c>
      <c r="D36" s="31">
        <v>6000033492</v>
      </c>
      <c r="E36" s="94">
        <v>6</v>
      </c>
      <c r="F36" s="94">
        <v>6</v>
      </c>
      <c r="G36" s="31">
        <v>0</v>
      </c>
      <c r="H36" s="95">
        <v>46185</v>
      </c>
      <c r="I36" s="22" t="s">
        <v>1044</v>
      </c>
      <c r="J36" s="94" t="s">
        <v>1079</v>
      </c>
      <c r="K36" s="99" t="s">
        <v>22</v>
      </c>
      <c r="L36" s="28"/>
      <c r="M36" s="28"/>
      <c r="N36" s="28" t="s">
        <v>1046</v>
      </c>
      <c r="O36" s="81">
        <f t="shared" si="0"/>
        <v>46186</v>
      </c>
      <c r="P36" s="28"/>
      <c r="Q36" s="28" t="s">
        <v>1046</v>
      </c>
      <c r="R36" s="81">
        <f t="shared" si="1"/>
        <v>46186</v>
      </c>
      <c r="S36" s="28" t="s">
        <v>24</v>
      </c>
      <c r="T36" s="80" t="s">
        <v>22</v>
      </c>
      <c r="U36" s="80" t="s">
        <v>22</v>
      </c>
      <c r="V36" s="28"/>
    </row>
    <row r="37" ht="14.5" customHeight="1" spans="1:22">
      <c r="A37" s="31">
        <v>35</v>
      </c>
      <c r="B37" s="31" t="s">
        <v>19</v>
      </c>
      <c r="C37" s="149" t="s">
        <v>84</v>
      </c>
      <c r="D37" s="31">
        <v>6000033492</v>
      </c>
      <c r="E37" s="22">
        <v>1</v>
      </c>
      <c r="F37" s="31">
        <v>0</v>
      </c>
      <c r="G37" s="22">
        <v>1</v>
      </c>
      <c r="H37" s="35">
        <v>46185</v>
      </c>
      <c r="I37" s="22" t="s">
        <v>1044</v>
      </c>
      <c r="J37" s="22">
        <v>516329200626256</v>
      </c>
      <c r="K37" s="515" t="s">
        <v>1080</v>
      </c>
      <c r="L37" s="28" t="s">
        <v>3015</v>
      </c>
      <c r="M37" s="28" t="s">
        <v>3016</v>
      </c>
      <c r="N37" s="28" t="s">
        <v>1046</v>
      </c>
      <c r="O37" s="81">
        <f t="shared" si="0"/>
        <v>46186</v>
      </c>
      <c r="P37" s="28" t="s">
        <v>3017</v>
      </c>
      <c r="Q37" s="28" t="s">
        <v>1046</v>
      </c>
      <c r="R37" s="81">
        <v>46186</v>
      </c>
      <c r="S37" s="28" t="s">
        <v>24</v>
      </c>
      <c r="T37" s="149" t="s">
        <v>450</v>
      </c>
      <c r="U37" s="80" t="s">
        <v>28</v>
      </c>
      <c r="V37" s="28"/>
    </row>
    <row r="38" ht="14.5" customHeight="1" spans="1:22">
      <c r="A38" s="31">
        <v>36</v>
      </c>
      <c r="B38" s="31" t="s">
        <v>19</v>
      </c>
      <c r="C38" s="156" t="s">
        <v>84</v>
      </c>
      <c r="D38" s="31">
        <v>6000033492</v>
      </c>
      <c r="E38" s="94">
        <v>5</v>
      </c>
      <c r="F38" s="94">
        <v>5</v>
      </c>
      <c r="G38" s="31">
        <v>0</v>
      </c>
      <c r="H38" s="95">
        <v>46185</v>
      </c>
      <c r="I38" s="22" t="s">
        <v>1044</v>
      </c>
      <c r="J38" s="94" t="s">
        <v>1081</v>
      </c>
      <c r="K38" s="99" t="s">
        <v>22</v>
      </c>
      <c r="L38" s="28"/>
      <c r="M38" s="28"/>
      <c r="N38" s="28" t="s">
        <v>1046</v>
      </c>
      <c r="O38" s="81">
        <f t="shared" si="0"/>
        <v>46186</v>
      </c>
      <c r="P38" s="28"/>
      <c r="Q38" s="28" t="s">
        <v>1046</v>
      </c>
      <c r="R38" s="81">
        <f t="shared" ref="R38:R51" si="2">H38+1</f>
        <v>46186</v>
      </c>
      <c r="S38" s="28" t="s">
        <v>24</v>
      </c>
      <c r="T38" s="80" t="s">
        <v>22</v>
      </c>
      <c r="U38" s="80" t="s">
        <v>22</v>
      </c>
      <c r="V38" s="28"/>
    </row>
    <row r="39" ht="14.5" customHeight="1" spans="1:22">
      <c r="A39" s="31">
        <v>37</v>
      </c>
      <c r="B39" s="31" t="s">
        <v>19</v>
      </c>
      <c r="C39" s="149" t="s">
        <v>84</v>
      </c>
      <c r="D39" s="31">
        <v>6000033492</v>
      </c>
      <c r="E39" s="22">
        <v>20</v>
      </c>
      <c r="F39" s="22">
        <v>20</v>
      </c>
      <c r="G39" s="31">
        <v>0</v>
      </c>
      <c r="H39" s="35">
        <v>46188</v>
      </c>
      <c r="I39" s="22" t="s">
        <v>1044</v>
      </c>
      <c r="J39" s="22" t="s">
        <v>1082</v>
      </c>
      <c r="K39" s="99" t="s">
        <v>22</v>
      </c>
      <c r="L39" s="28"/>
      <c r="M39" s="28"/>
      <c r="N39" s="28" t="s">
        <v>1046</v>
      </c>
      <c r="O39" s="81">
        <f t="shared" si="0"/>
        <v>46189</v>
      </c>
      <c r="P39" s="28"/>
      <c r="Q39" s="28" t="s">
        <v>1046</v>
      </c>
      <c r="R39" s="81">
        <f t="shared" si="2"/>
        <v>46189</v>
      </c>
      <c r="S39" s="28" t="s">
        <v>24</v>
      </c>
      <c r="T39" s="80" t="s">
        <v>22</v>
      </c>
      <c r="U39" s="80" t="s">
        <v>22</v>
      </c>
      <c r="V39" s="28"/>
    </row>
    <row r="40" ht="14.5" customHeight="1" spans="1:22">
      <c r="A40" s="31">
        <v>38</v>
      </c>
      <c r="B40" s="31" t="s">
        <v>19</v>
      </c>
      <c r="C40" s="156" t="s">
        <v>84</v>
      </c>
      <c r="D40" s="31">
        <v>6000033492</v>
      </c>
      <c r="E40" s="94">
        <v>15</v>
      </c>
      <c r="F40" s="94">
        <v>15</v>
      </c>
      <c r="G40" s="31">
        <v>0</v>
      </c>
      <c r="H40" s="95">
        <v>46189</v>
      </c>
      <c r="I40" s="22" t="s">
        <v>1044</v>
      </c>
      <c r="J40" s="94" t="s">
        <v>1083</v>
      </c>
      <c r="K40" s="99" t="s">
        <v>22</v>
      </c>
      <c r="L40" s="28"/>
      <c r="M40" s="28"/>
      <c r="N40" s="28" t="s">
        <v>1046</v>
      </c>
      <c r="O40" s="81">
        <f t="shared" si="0"/>
        <v>46190</v>
      </c>
      <c r="P40" s="28"/>
      <c r="Q40" s="28" t="s">
        <v>1046</v>
      </c>
      <c r="R40" s="81">
        <f t="shared" si="2"/>
        <v>46190</v>
      </c>
      <c r="S40" s="28" t="s">
        <v>24</v>
      </c>
      <c r="T40" s="80" t="s">
        <v>22</v>
      </c>
      <c r="U40" s="80" t="s">
        <v>22</v>
      </c>
      <c r="V40" s="28"/>
    </row>
    <row r="41" ht="14.5" customHeight="1" spans="1:22">
      <c r="A41" s="31">
        <v>39</v>
      </c>
      <c r="B41" s="31" t="s">
        <v>19</v>
      </c>
      <c r="C41" s="549" t="s">
        <v>84</v>
      </c>
      <c r="D41" s="31">
        <v>6000033492</v>
      </c>
      <c r="E41" s="550">
        <v>13</v>
      </c>
      <c r="F41" s="550">
        <v>13</v>
      </c>
      <c r="G41" s="31">
        <v>0</v>
      </c>
      <c r="H41" s="551">
        <v>46190</v>
      </c>
      <c r="I41" s="550" t="s">
        <v>1044</v>
      </c>
      <c r="J41" s="550" t="s">
        <v>1084</v>
      </c>
      <c r="K41" s="99" t="s">
        <v>22</v>
      </c>
      <c r="L41" s="28"/>
      <c r="M41" s="28"/>
      <c r="N41" s="28" t="s">
        <v>1046</v>
      </c>
      <c r="O41" s="81">
        <f t="shared" si="0"/>
        <v>46191</v>
      </c>
      <c r="P41" s="28"/>
      <c r="Q41" s="28" t="s">
        <v>1046</v>
      </c>
      <c r="R41" s="81">
        <f t="shared" si="2"/>
        <v>46191</v>
      </c>
      <c r="S41" s="28" t="s">
        <v>24</v>
      </c>
      <c r="T41" s="80" t="s">
        <v>22</v>
      </c>
      <c r="U41" s="80" t="s">
        <v>22</v>
      </c>
      <c r="V41" s="28"/>
    </row>
    <row r="42" ht="14.5" customHeight="1" spans="1:22">
      <c r="A42" s="31">
        <v>40</v>
      </c>
      <c r="B42" s="31" t="s">
        <v>19</v>
      </c>
      <c r="C42" s="156" t="s">
        <v>1085</v>
      </c>
      <c r="D42" s="31">
        <v>6000033492</v>
      </c>
      <c r="E42" s="94">
        <v>2</v>
      </c>
      <c r="F42" s="94">
        <v>2</v>
      </c>
      <c r="G42" s="31">
        <v>0</v>
      </c>
      <c r="H42" s="95">
        <v>46192</v>
      </c>
      <c r="I42" s="22" t="s">
        <v>1044</v>
      </c>
      <c r="J42" s="94" t="s">
        <v>1086</v>
      </c>
      <c r="K42" s="99" t="s">
        <v>22</v>
      </c>
      <c r="L42" s="28"/>
      <c r="M42" s="28"/>
      <c r="N42" s="28" t="s">
        <v>1046</v>
      </c>
      <c r="O42" s="81">
        <f t="shared" si="0"/>
        <v>46193</v>
      </c>
      <c r="P42" s="28"/>
      <c r="Q42" s="28" t="s">
        <v>1046</v>
      </c>
      <c r="R42" s="81">
        <f t="shared" si="2"/>
        <v>46193</v>
      </c>
      <c r="S42" s="28" t="s">
        <v>24</v>
      </c>
      <c r="T42" s="80" t="s">
        <v>22</v>
      </c>
      <c r="U42" s="80" t="s">
        <v>22</v>
      </c>
      <c r="V42" s="28"/>
    </row>
    <row r="43" ht="14.5" customHeight="1" spans="1:22">
      <c r="A43" s="31">
        <v>41</v>
      </c>
      <c r="B43" s="31" t="s">
        <v>19</v>
      </c>
      <c r="C43" s="149" t="s">
        <v>1085</v>
      </c>
      <c r="D43" s="31">
        <v>6000033492</v>
      </c>
      <c r="E43" s="22">
        <v>1</v>
      </c>
      <c r="F43" s="31">
        <v>0</v>
      </c>
      <c r="G43" s="22">
        <v>1</v>
      </c>
      <c r="H43" s="35">
        <v>46192</v>
      </c>
      <c r="I43" s="22" t="s">
        <v>1044</v>
      </c>
      <c r="J43" s="22">
        <v>516329200626312</v>
      </c>
      <c r="K43" s="515" t="s">
        <v>1087</v>
      </c>
      <c r="L43" s="28"/>
      <c r="M43" s="28"/>
      <c r="N43" s="28" t="s">
        <v>1046</v>
      </c>
      <c r="O43" s="81">
        <f t="shared" si="0"/>
        <v>46193</v>
      </c>
      <c r="P43" s="28"/>
      <c r="Q43" s="28" t="s">
        <v>1046</v>
      </c>
      <c r="R43" s="81">
        <f t="shared" si="2"/>
        <v>46193</v>
      </c>
      <c r="S43" s="28" t="s">
        <v>24</v>
      </c>
      <c r="T43" s="149" t="s">
        <v>369</v>
      </c>
      <c r="U43" s="80" t="s">
        <v>1069</v>
      </c>
      <c r="V43" s="28"/>
    </row>
    <row r="44" ht="14.5" customHeight="1" spans="1:22">
      <c r="A44" s="31">
        <v>42</v>
      </c>
      <c r="B44" s="31" t="s">
        <v>19</v>
      </c>
      <c r="C44" s="156" t="s">
        <v>1085</v>
      </c>
      <c r="D44" s="31">
        <v>6000033492</v>
      </c>
      <c r="E44" s="94">
        <v>1</v>
      </c>
      <c r="F44" s="94">
        <v>1</v>
      </c>
      <c r="G44" s="31">
        <v>0</v>
      </c>
      <c r="H44" s="95">
        <v>46192</v>
      </c>
      <c r="I44" s="22" t="s">
        <v>1044</v>
      </c>
      <c r="J44" s="94">
        <v>516329200626313</v>
      </c>
      <c r="K44" s="99" t="s">
        <v>22</v>
      </c>
      <c r="L44" s="28"/>
      <c r="M44" s="28"/>
      <c r="N44" s="28" t="s">
        <v>1046</v>
      </c>
      <c r="O44" s="81">
        <f t="shared" si="0"/>
        <v>46193</v>
      </c>
      <c r="P44" s="28"/>
      <c r="Q44" s="28" t="s">
        <v>1046</v>
      </c>
      <c r="R44" s="81">
        <f t="shared" si="2"/>
        <v>46193</v>
      </c>
      <c r="S44" s="28" t="s">
        <v>24</v>
      </c>
      <c r="T44" s="80" t="s">
        <v>22</v>
      </c>
      <c r="U44" s="80" t="s">
        <v>22</v>
      </c>
      <c r="V44" s="28"/>
    </row>
    <row r="45" ht="14.5" customHeight="1" spans="1:22">
      <c r="A45" s="31">
        <v>43</v>
      </c>
      <c r="B45" s="31" t="s">
        <v>19</v>
      </c>
      <c r="C45" s="156" t="s">
        <v>1085</v>
      </c>
      <c r="D45" s="31">
        <v>6000033492</v>
      </c>
      <c r="E45" s="22">
        <v>1</v>
      </c>
      <c r="F45" s="31">
        <v>0</v>
      </c>
      <c r="G45" s="22">
        <v>1</v>
      </c>
      <c r="H45" s="35">
        <v>46192</v>
      </c>
      <c r="I45" s="22" t="s">
        <v>1044</v>
      </c>
      <c r="J45" s="22">
        <v>516329200626314</v>
      </c>
      <c r="K45" s="80" t="s">
        <v>1063</v>
      </c>
      <c r="L45" s="552" t="s">
        <v>3009</v>
      </c>
      <c r="M45" s="28" t="s">
        <v>3010</v>
      </c>
      <c r="N45" s="28" t="s">
        <v>1046</v>
      </c>
      <c r="O45" s="81">
        <f t="shared" si="0"/>
        <v>46193</v>
      </c>
      <c r="P45" s="552" t="s">
        <v>3011</v>
      </c>
      <c r="Q45" s="28" t="s">
        <v>1046</v>
      </c>
      <c r="R45" s="81">
        <f t="shared" si="2"/>
        <v>46193</v>
      </c>
      <c r="S45" s="28" t="s">
        <v>24</v>
      </c>
      <c r="T45" s="149" t="s">
        <v>452</v>
      </c>
      <c r="U45" s="80" t="s">
        <v>28</v>
      </c>
      <c r="V45" s="28"/>
    </row>
    <row r="46" ht="14.5" customHeight="1" spans="1:22">
      <c r="A46" s="31">
        <v>44</v>
      </c>
      <c r="B46" s="31" t="s">
        <v>19</v>
      </c>
      <c r="C46" s="156" t="s">
        <v>1085</v>
      </c>
      <c r="D46" s="31">
        <v>6000033492</v>
      </c>
      <c r="E46" s="94">
        <v>4</v>
      </c>
      <c r="F46" s="94">
        <v>4</v>
      </c>
      <c r="G46" s="31">
        <v>0</v>
      </c>
      <c r="H46" s="95">
        <v>46192</v>
      </c>
      <c r="I46" s="22" t="s">
        <v>1044</v>
      </c>
      <c r="J46" s="94" t="s">
        <v>1088</v>
      </c>
      <c r="K46" s="99" t="s">
        <v>22</v>
      </c>
      <c r="L46" s="28"/>
      <c r="M46" s="28"/>
      <c r="N46" s="28" t="s">
        <v>1046</v>
      </c>
      <c r="O46" s="81">
        <f t="shared" si="0"/>
        <v>46193</v>
      </c>
      <c r="P46" s="28"/>
      <c r="Q46" s="28" t="s">
        <v>1046</v>
      </c>
      <c r="R46" s="81">
        <f t="shared" si="2"/>
        <v>46193</v>
      </c>
      <c r="S46" s="28" t="s">
        <v>24</v>
      </c>
      <c r="T46" s="80" t="s">
        <v>22</v>
      </c>
      <c r="U46" s="80" t="s">
        <v>22</v>
      </c>
      <c r="V46" s="28"/>
    </row>
    <row r="47" ht="14.5" customHeight="1" spans="1:22">
      <c r="A47" s="31">
        <v>45</v>
      </c>
      <c r="B47" s="31" t="s">
        <v>19</v>
      </c>
      <c r="C47" s="156" t="s">
        <v>1085</v>
      </c>
      <c r="D47" s="31">
        <v>6000033492</v>
      </c>
      <c r="E47" s="22">
        <v>1</v>
      </c>
      <c r="F47" s="31">
        <v>0</v>
      </c>
      <c r="G47" s="22">
        <v>1</v>
      </c>
      <c r="H47" s="35">
        <v>46192</v>
      </c>
      <c r="I47" s="22" t="s">
        <v>1044</v>
      </c>
      <c r="J47" s="22">
        <v>516329200626319</v>
      </c>
      <c r="K47" s="515" t="s">
        <v>1089</v>
      </c>
      <c r="L47" s="28" t="s">
        <v>3012</v>
      </c>
      <c r="M47" s="28" t="s">
        <v>3013</v>
      </c>
      <c r="N47" s="28" t="s">
        <v>1046</v>
      </c>
      <c r="O47" s="81">
        <f t="shared" si="0"/>
        <v>46193</v>
      </c>
      <c r="P47" s="28"/>
      <c r="Q47" s="28" t="s">
        <v>1046</v>
      </c>
      <c r="R47" s="81">
        <f t="shared" si="2"/>
        <v>46193</v>
      </c>
      <c r="S47" s="28" t="s">
        <v>24</v>
      </c>
      <c r="T47" s="149" t="s">
        <v>369</v>
      </c>
      <c r="U47" s="80" t="s">
        <v>1069</v>
      </c>
      <c r="V47" s="28"/>
    </row>
    <row r="48" ht="14.5" customHeight="1" spans="1:22">
      <c r="A48" s="31">
        <v>46</v>
      </c>
      <c r="B48" s="31" t="s">
        <v>19</v>
      </c>
      <c r="C48" s="156" t="s">
        <v>1085</v>
      </c>
      <c r="D48" s="31">
        <v>6000033492</v>
      </c>
      <c r="E48" s="94">
        <v>12</v>
      </c>
      <c r="F48" s="94">
        <v>12</v>
      </c>
      <c r="G48" s="31">
        <v>0</v>
      </c>
      <c r="H48" s="95">
        <v>46192</v>
      </c>
      <c r="I48" s="22" t="s">
        <v>1044</v>
      </c>
      <c r="J48" s="94" t="s">
        <v>1090</v>
      </c>
      <c r="K48" s="99" t="s">
        <v>22</v>
      </c>
      <c r="L48" s="28"/>
      <c r="M48" s="28"/>
      <c r="N48" s="28" t="s">
        <v>1046</v>
      </c>
      <c r="O48" s="81">
        <f t="shared" si="0"/>
        <v>46193</v>
      </c>
      <c r="P48" s="28"/>
      <c r="Q48" s="28" t="s">
        <v>1046</v>
      </c>
      <c r="R48" s="81">
        <f t="shared" si="2"/>
        <v>46193</v>
      </c>
      <c r="S48" s="28" t="s">
        <v>24</v>
      </c>
      <c r="T48" s="80" t="s">
        <v>22</v>
      </c>
      <c r="U48" s="80" t="s">
        <v>22</v>
      </c>
      <c r="V48" s="28"/>
    </row>
    <row r="49" ht="14.5" customHeight="1" spans="1:22">
      <c r="A49" s="31">
        <v>47</v>
      </c>
      <c r="B49" s="31" t="s">
        <v>19</v>
      </c>
      <c r="C49" s="156" t="s">
        <v>1085</v>
      </c>
      <c r="D49" s="31">
        <v>6000033492</v>
      </c>
      <c r="E49" s="22">
        <v>19</v>
      </c>
      <c r="F49" s="22">
        <v>19</v>
      </c>
      <c r="G49" s="31">
        <v>0</v>
      </c>
      <c r="H49" s="35">
        <v>46193</v>
      </c>
      <c r="I49" s="22" t="s">
        <v>1044</v>
      </c>
      <c r="J49" s="22" t="s">
        <v>1091</v>
      </c>
      <c r="K49" s="99" t="s">
        <v>22</v>
      </c>
      <c r="L49" s="28"/>
      <c r="M49" s="28"/>
      <c r="N49" s="28" t="s">
        <v>1046</v>
      </c>
      <c r="O49" s="81">
        <f t="shared" si="0"/>
        <v>46194</v>
      </c>
      <c r="P49" s="28"/>
      <c r="Q49" s="28" t="s">
        <v>1046</v>
      </c>
      <c r="R49" s="81">
        <f t="shared" si="2"/>
        <v>46194</v>
      </c>
      <c r="S49" s="28" t="s">
        <v>24</v>
      </c>
      <c r="T49" s="80" t="s">
        <v>22</v>
      </c>
      <c r="U49" s="80" t="s">
        <v>22</v>
      </c>
      <c r="V49" s="28"/>
    </row>
    <row r="50" ht="14.5" customHeight="1" spans="1:22">
      <c r="A50" s="31">
        <v>48</v>
      </c>
      <c r="B50" s="31" t="s">
        <v>19</v>
      </c>
      <c r="C50" s="156" t="s">
        <v>1085</v>
      </c>
      <c r="D50" s="31">
        <v>6000033492</v>
      </c>
      <c r="E50" s="94">
        <v>8</v>
      </c>
      <c r="F50" s="94">
        <v>8</v>
      </c>
      <c r="G50" s="31">
        <v>0</v>
      </c>
      <c r="H50" s="95">
        <v>46193</v>
      </c>
      <c r="I50" s="22" t="s">
        <v>1044</v>
      </c>
      <c r="J50" s="94" t="s">
        <v>1092</v>
      </c>
      <c r="K50" s="99" t="s">
        <v>22</v>
      </c>
      <c r="L50" s="28"/>
      <c r="M50" s="28"/>
      <c r="N50" s="28" t="s">
        <v>1046</v>
      </c>
      <c r="O50" s="81">
        <f t="shared" si="0"/>
        <v>46194</v>
      </c>
      <c r="P50" s="28"/>
      <c r="Q50" s="28" t="s">
        <v>1046</v>
      </c>
      <c r="R50" s="81">
        <f t="shared" si="2"/>
        <v>46194</v>
      </c>
      <c r="S50" s="28" t="s">
        <v>24</v>
      </c>
      <c r="T50" s="80" t="s">
        <v>22</v>
      </c>
      <c r="U50" s="80" t="s">
        <v>22</v>
      </c>
      <c r="V50" s="28"/>
    </row>
    <row r="51" ht="14.5" customHeight="1" spans="1:22">
      <c r="A51" s="31">
        <v>49</v>
      </c>
      <c r="B51" s="31" t="s">
        <v>19</v>
      </c>
      <c r="C51" s="156" t="s">
        <v>1085</v>
      </c>
      <c r="D51" s="31">
        <v>6000033492</v>
      </c>
      <c r="E51" s="22">
        <v>7</v>
      </c>
      <c r="F51" s="22">
        <v>7</v>
      </c>
      <c r="G51" s="31">
        <v>0</v>
      </c>
      <c r="H51" s="35">
        <v>46195</v>
      </c>
      <c r="I51" s="22" t="s">
        <v>1044</v>
      </c>
      <c r="J51" s="22" t="s">
        <v>1093</v>
      </c>
      <c r="K51" s="99" t="s">
        <v>22</v>
      </c>
      <c r="L51" s="28"/>
      <c r="M51" s="28"/>
      <c r="N51" s="28" t="s">
        <v>1046</v>
      </c>
      <c r="O51" s="81">
        <f t="shared" si="0"/>
        <v>46196</v>
      </c>
      <c r="P51" s="28"/>
      <c r="Q51" s="28" t="s">
        <v>1046</v>
      </c>
      <c r="R51" s="81">
        <f t="shared" si="2"/>
        <v>46196</v>
      </c>
      <c r="S51" s="28" t="s">
        <v>24</v>
      </c>
      <c r="T51" s="80" t="s">
        <v>22</v>
      </c>
      <c r="U51" s="80" t="s">
        <v>22</v>
      </c>
      <c r="V51" s="28"/>
    </row>
    <row r="52" ht="14.5" customHeight="1" spans="1:22">
      <c r="A52" s="31">
        <v>50</v>
      </c>
      <c r="B52" s="31" t="s">
        <v>19</v>
      </c>
      <c r="C52" s="156" t="s">
        <v>1085</v>
      </c>
      <c r="D52" s="31">
        <v>6000033492</v>
      </c>
      <c r="E52" s="94">
        <v>1</v>
      </c>
      <c r="F52" s="31">
        <v>0</v>
      </c>
      <c r="G52" s="94">
        <v>1</v>
      </c>
      <c r="H52" s="95">
        <v>46195</v>
      </c>
      <c r="I52" s="22" t="s">
        <v>1044</v>
      </c>
      <c r="J52" s="94" t="s">
        <v>1094</v>
      </c>
      <c r="K52" s="515" t="s">
        <v>1080</v>
      </c>
      <c r="L52" s="28" t="s">
        <v>3015</v>
      </c>
      <c r="M52" s="28" t="s">
        <v>3016</v>
      </c>
      <c r="N52" s="28" t="s">
        <v>1046</v>
      </c>
      <c r="O52" s="81">
        <f t="shared" si="0"/>
        <v>46196</v>
      </c>
      <c r="P52" s="28" t="s">
        <v>3017</v>
      </c>
      <c r="Q52" s="28" t="s">
        <v>1046</v>
      </c>
      <c r="R52" s="81">
        <v>46196</v>
      </c>
      <c r="S52" s="28" t="s">
        <v>24</v>
      </c>
      <c r="T52" s="149" t="s">
        <v>450</v>
      </c>
      <c r="U52" s="80" t="s">
        <v>28</v>
      </c>
      <c r="V52" s="28"/>
    </row>
    <row r="53" ht="14.5" customHeight="1" spans="1:22">
      <c r="A53" s="31">
        <v>51</v>
      </c>
      <c r="B53" s="31" t="s">
        <v>19</v>
      </c>
      <c r="C53" s="156" t="s">
        <v>1085</v>
      </c>
      <c r="D53" s="31">
        <v>6000033492</v>
      </c>
      <c r="E53" s="22">
        <v>1</v>
      </c>
      <c r="F53" s="22">
        <v>1</v>
      </c>
      <c r="G53" s="31">
        <v>0</v>
      </c>
      <c r="H53" s="35">
        <v>46195</v>
      </c>
      <c r="I53" s="22" t="s">
        <v>1044</v>
      </c>
      <c r="J53" s="22" t="s">
        <v>1095</v>
      </c>
      <c r="K53" s="99" t="s">
        <v>22</v>
      </c>
      <c r="L53" s="28"/>
      <c r="M53" s="28"/>
      <c r="N53" s="28" t="s">
        <v>1046</v>
      </c>
      <c r="O53" s="81">
        <f t="shared" si="0"/>
        <v>46196</v>
      </c>
      <c r="P53" s="28"/>
      <c r="Q53" s="28" t="s">
        <v>1046</v>
      </c>
      <c r="R53" s="81">
        <f>H53+1</f>
        <v>46196</v>
      </c>
      <c r="S53" s="28" t="s">
        <v>24</v>
      </c>
      <c r="T53" s="80" t="s">
        <v>22</v>
      </c>
      <c r="U53" s="80" t="s">
        <v>22</v>
      </c>
      <c r="V53" s="28"/>
    </row>
    <row r="54" ht="14.5" customHeight="1" spans="1:22">
      <c r="A54" s="31">
        <v>52</v>
      </c>
      <c r="B54" s="31" t="s">
        <v>19</v>
      </c>
      <c r="C54" s="156" t="s">
        <v>1085</v>
      </c>
      <c r="D54" s="31">
        <v>6000033492</v>
      </c>
      <c r="E54" s="94">
        <v>1</v>
      </c>
      <c r="F54" s="31">
        <v>0</v>
      </c>
      <c r="G54" s="94">
        <v>1</v>
      </c>
      <c r="H54" s="35">
        <v>46195</v>
      </c>
      <c r="I54" s="22" t="s">
        <v>1044</v>
      </c>
      <c r="J54" s="94" t="s">
        <v>1096</v>
      </c>
      <c r="K54" s="515" t="s">
        <v>1097</v>
      </c>
      <c r="L54" s="28" t="s">
        <v>3007</v>
      </c>
      <c r="M54" s="548" t="s">
        <v>3018</v>
      </c>
      <c r="N54" s="28" t="s">
        <v>1046</v>
      </c>
      <c r="O54" s="81">
        <f t="shared" si="0"/>
        <v>46196</v>
      </c>
      <c r="P54" s="28"/>
      <c r="Q54" s="28" t="s">
        <v>1046</v>
      </c>
      <c r="R54" s="81">
        <f>H54+1</f>
        <v>46196</v>
      </c>
      <c r="S54" s="28" t="s">
        <v>24</v>
      </c>
      <c r="T54" s="149" t="s">
        <v>32</v>
      </c>
      <c r="U54" s="80" t="s">
        <v>28</v>
      </c>
      <c r="V54" s="28"/>
    </row>
    <row r="55" ht="14.5" customHeight="1" spans="1:22">
      <c r="A55" s="31">
        <v>53</v>
      </c>
      <c r="B55" s="31" t="s">
        <v>19</v>
      </c>
      <c r="C55" s="156" t="s">
        <v>1085</v>
      </c>
      <c r="D55" s="31">
        <v>6000033492</v>
      </c>
      <c r="E55" s="22">
        <v>13</v>
      </c>
      <c r="F55" s="22">
        <v>13</v>
      </c>
      <c r="G55" s="31">
        <v>0</v>
      </c>
      <c r="H55" s="35">
        <v>46195</v>
      </c>
      <c r="I55" s="22" t="s">
        <v>1044</v>
      </c>
      <c r="J55" s="22" t="s">
        <v>1098</v>
      </c>
      <c r="K55" s="99" t="s">
        <v>22</v>
      </c>
      <c r="L55" s="28"/>
      <c r="M55" s="28"/>
      <c r="N55" s="28" t="s">
        <v>1046</v>
      </c>
      <c r="O55" s="81">
        <f t="shared" si="0"/>
        <v>46196</v>
      </c>
      <c r="P55" s="28"/>
      <c r="Q55" s="28" t="s">
        <v>1046</v>
      </c>
      <c r="R55" s="81">
        <f>H55+1</f>
        <v>46196</v>
      </c>
      <c r="S55" s="28" t="s">
        <v>24</v>
      </c>
      <c r="T55" s="80" t="s">
        <v>22</v>
      </c>
      <c r="U55" s="80" t="s">
        <v>22</v>
      </c>
      <c r="V55" s="28"/>
    </row>
    <row r="56" ht="14.5" customHeight="1" spans="1:22">
      <c r="A56" s="31">
        <v>54</v>
      </c>
      <c r="B56" s="31" t="s">
        <v>19</v>
      </c>
      <c r="C56" s="156" t="s">
        <v>1085</v>
      </c>
      <c r="D56" s="31">
        <v>6000033492</v>
      </c>
      <c r="E56" s="94">
        <v>8</v>
      </c>
      <c r="F56" s="94">
        <v>8</v>
      </c>
      <c r="G56" s="31">
        <v>0</v>
      </c>
      <c r="H56" s="95">
        <v>46196</v>
      </c>
      <c r="I56" s="22" t="s">
        <v>1044</v>
      </c>
      <c r="J56" s="94" t="s">
        <v>1099</v>
      </c>
      <c r="K56" s="99" t="s">
        <v>22</v>
      </c>
      <c r="L56" s="28"/>
      <c r="M56" s="28"/>
      <c r="N56" s="28" t="s">
        <v>1046</v>
      </c>
      <c r="O56" s="81">
        <f t="shared" si="0"/>
        <v>46197</v>
      </c>
      <c r="P56" s="28"/>
      <c r="Q56" s="28" t="s">
        <v>1046</v>
      </c>
      <c r="R56" s="81">
        <f>H56+1</f>
        <v>46197</v>
      </c>
      <c r="S56" s="28" t="s">
        <v>24</v>
      </c>
      <c r="T56" s="80" t="s">
        <v>22</v>
      </c>
      <c r="U56" s="80" t="s">
        <v>22</v>
      </c>
      <c r="V56" s="28"/>
    </row>
    <row r="57" ht="14.5" customHeight="1" spans="1:22">
      <c r="A57" s="31">
        <v>55</v>
      </c>
      <c r="B57" s="31" t="s">
        <v>19</v>
      </c>
      <c r="C57" s="156" t="s">
        <v>1085</v>
      </c>
      <c r="D57" s="31">
        <v>6000033492</v>
      </c>
      <c r="E57" s="22">
        <v>10</v>
      </c>
      <c r="F57" s="22">
        <v>10</v>
      </c>
      <c r="G57" s="31">
        <v>0</v>
      </c>
      <c r="H57" s="21">
        <v>46197</v>
      </c>
      <c r="I57" s="22" t="s">
        <v>1044</v>
      </c>
      <c r="J57" s="22" t="s">
        <v>1100</v>
      </c>
      <c r="K57" s="99" t="s">
        <v>22</v>
      </c>
      <c r="L57" s="28"/>
      <c r="M57" s="28"/>
      <c r="N57" s="28" t="s">
        <v>1046</v>
      </c>
      <c r="O57" s="81">
        <f t="shared" si="0"/>
        <v>46198</v>
      </c>
      <c r="P57" s="28"/>
      <c r="Q57" s="28" t="s">
        <v>1046</v>
      </c>
      <c r="R57" s="81">
        <f>H57+1</f>
        <v>46198</v>
      </c>
      <c r="S57" s="28" t="s">
        <v>24</v>
      </c>
      <c r="T57" s="80" t="s">
        <v>22</v>
      </c>
      <c r="U57" s="80" t="s">
        <v>22</v>
      </c>
      <c r="V57" s="28"/>
    </row>
    <row r="58" ht="14.5" customHeight="1" spans="1:22">
      <c r="A58" s="31">
        <v>56</v>
      </c>
      <c r="B58" s="31" t="s">
        <v>19</v>
      </c>
      <c r="C58" s="156" t="s">
        <v>1085</v>
      </c>
      <c r="D58" s="31">
        <v>6000033492</v>
      </c>
      <c r="E58" s="22">
        <v>1</v>
      </c>
      <c r="F58" s="31">
        <v>0</v>
      </c>
      <c r="G58" s="22">
        <v>1</v>
      </c>
      <c r="H58" s="21">
        <v>46197</v>
      </c>
      <c r="I58" s="22" t="s">
        <v>1044</v>
      </c>
      <c r="J58" s="22">
        <v>516329200626400</v>
      </c>
      <c r="K58" s="515" t="s">
        <v>1101</v>
      </c>
      <c r="L58" s="28" t="s">
        <v>3012</v>
      </c>
      <c r="M58" s="28" t="s">
        <v>3013</v>
      </c>
      <c r="N58" s="28" t="s">
        <v>1046</v>
      </c>
      <c r="O58" s="81"/>
      <c r="P58" s="28"/>
      <c r="Q58" s="28" t="s">
        <v>1046</v>
      </c>
      <c r="R58" s="81"/>
      <c r="S58" s="28"/>
      <c r="T58" s="149" t="s">
        <v>369</v>
      </c>
      <c r="U58" s="149" t="s">
        <v>1069</v>
      </c>
      <c r="V58" s="28"/>
    </row>
    <row r="59" ht="14.5" customHeight="1" spans="1:22">
      <c r="A59" s="31">
        <v>57</v>
      </c>
      <c r="B59" s="31" t="s">
        <v>19</v>
      </c>
      <c r="C59" s="156" t="s">
        <v>1085</v>
      </c>
      <c r="D59" s="31">
        <v>6000033492</v>
      </c>
      <c r="E59" s="22">
        <v>9</v>
      </c>
      <c r="F59" s="22">
        <v>9</v>
      </c>
      <c r="G59" s="31">
        <v>0</v>
      </c>
      <c r="H59" s="21">
        <v>46197</v>
      </c>
      <c r="I59" s="22" t="s">
        <v>1044</v>
      </c>
      <c r="J59" s="22" t="s">
        <v>1102</v>
      </c>
      <c r="K59" s="99" t="s">
        <v>22</v>
      </c>
      <c r="L59" s="28"/>
      <c r="M59" s="28"/>
      <c r="N59" s="28"/>
      <c r="O59" s="81"/>
      <c r="P59" s="28"/>
      <c r="Q59" s="28" t="s">
        <v>1046</v>
      </c>
      <c r="R59" s="81"/>
      <c r="S59" s="28"/>
      <c r="T59" s="80" t="s">
        <v>22</v>
      </c>
      <c r="U59" s="80" t="s">
        <v>22</v>
      </c>
      <c r="V59" s="28"/>
    </row>
    <row r="60" ht="14.5" customHeight="1" spans="1:22">
      <c r="A60" s="31">
        <v>58</v>
      </c>
      <c r="B60" s="31" t="s">
        <v>19</v>
      </c>
      <c r="C60" s="156" t="s">
        <v>1085</v>
      </c>
      <c r="D60" s="31">
        <v>6000033492</v>
      </c>
      <c r="E60" s="22">
        <v>29</v>
      </c>
      <c r="F60" s="22">
        <v>29</v>
      </c>
      <c r="G60" s="31">
        <v>0</v>
      </c>
      <c r="H60" s="35">
        <v>46199</v>
      </c>
      <c r="I60" s="22" t="s">
        <v>1044</v>
      </c>
      <c r="J60" s="22" t="s">
        <v>1103</v>
      </c>
      <c r="K60" s="99" t="s">
        <v>22</v>
      </c>
      <c r="L60" s="28"/>
      <c r="M60" s="28"/>
      <c r="N60" s="28" t="s">
        <v>1046</v>
      </c>
      <c r="O60" s="81">
        <f>H60+1</f>
        <v>46200</v>
      </c>
      <c r="P60" s="28"/>
      <c r="Q60" s="28" t="s">
        <v>1046</v>
      </c>
      <c r="R60" s="81">
        <f>H60+1</f>
        <v>46200</v>
      </c>
      <c r="S60" s="28" t="s">
        <v>24</v>
      </c>
      <c r="T60" s="80" t="s">
        <v>22</v>
      </c>
      <c r="U60" s="80" t="s">
        <v>22</v>
      </c>
      <c r="V60" s="28"/>
    </row>
    <row r="61" ht="14.5" customHeight="1" spans="1:22">
      <c r="A61" s="31">
        <v>59</v>
      </c>
      <c r="B61" s="31" t="s">
        <v>19</v>
      </c>
      <c r="C61" s="156" t="s">
        <v>1085</v>
      </c>
      <c r="D61" s="31">
        <v>6000033492</v>
      </c>
      <c r="E61" s="94">
        <v>19</v>
      </c>
      <c r="F61" s="94">
        <v>19</v>
      </c>
      <c r="G61" s="31">
        <v>0</v>
      </c>
      <c r="H61" s="95">
        <v>46202</v>
      </c>
      <c r="I61" s="22" t="s">
        <v>1044</v>
      </c>
      <c r="J61" s="94" t="s">
        <v>1104</v>
      </c>
      <c r="K61" s="99" t="s">
        <v>22</v>
      </c>
      <c r="L61" s="28"/>
      <c r="M61" s="28"/>
      <c r="N61" s="28" t="s">
        <v>1046</v>
      </c>
      <c r="O61" s="81">
        <f>H61+1</f>
        <v>46203</v>
      </c>
      <c r="P61" s="28"/>
      <c r="Q61" s="28" t="s">
        <v>1046</v>
      </c>
      <c r="R61" s="81">
        <f>H61+1</f>
        <v>46203</v>
      </c>
      <c r="S61" s="28" t="s">
        <v>24</v>
      </c>
      <c r="T61" s="80" t="s">
        <v>22</v>
      </c>
      <c r="U61" s="80" t="s">
        <v>22</v>
      </c>
      <c r="V61" s="28"/>
    </row>
    <row r="62" ht="14.5" customHeight="1" spans="1:22">
      <c r="A62" s="31">
        <v>60</v>
      </c>
      <c r="B62" s="31" t="s">
        <v>19</v>
      </c>
      <c r="C62" s="156" t="s">
        <v>1085</v>
      </c>
      <c r="D62" s="31">
        <v>6000033492</v>
      </c>
      <c r="E62" s="94">
        <v>1</v>
      </c>
      <c r="F62" s="31">
        <v>0</v>
      </c>
      <c r="G62" s="94">
        <v>1</v>
      </c>
      <c r="H62" s="95">
        <v>46202</v>
      </c>
      <c r="I62" s="22" t="s">
        <v>1044</v>
      </c>
      <c r="J62" s="94">
        <v>516329200626458</v>
      </c>
      <c r="K62" s="515" t="s">
        <v>1097</v>
      </c>
      <c r="L62" s="28" t="s">
        <v>3007</v>
      </c>
      <c r="M62" s="548" t="s">
        <v>3018</v>
      </c>
      <c r="N62" s="28" t="s">
        <v>1046</v>
      </c>
      <c r="O62" s="81"/>
      <c r="P62" s="28"/>
      <c r="Q62" s="28" t="s">
        <v>1046</v>
      </c>
      <c r="R62" s="81"/>
      <c r="S62" s="28"/>
      <c r="T62" s="149" t="s">
        <v>32</v>
      </c>
      <c r="U62" s="80" t="s">
        <v>28</v>
      </c>
      <c r="V62" s="28"/>
    </row>
    <row r="63" ht="14.5" customHeight="1" spans="1:22">
      <c r="A63" s="31">
        <v>61</v>
      </c>
      <c r="B63" s="31" t="s">
        <v>19</v>
      </c>
      <c r="C63" s="156" t="s">
        <v>1085</v>
      </c>
      <c r="D63" s="31">
        <v>6000033492</v>
      </c>
      <c r="E63" s="94">
        <v>15</v>
      </c>
      <c r="F63" s="94">
        <v>15</v>
      </c>
      <c r="G63" s="31">
        <v>0</v>
      </c>
      <c r="H63" s="95">
        <v>46202</v>
      </c>
      <c r="I63" s="22" t="s">
        <v>1044</v>
      </c>
      <c r="J63" s="94" t="s">
        <v>1105</v>
      </c>
      <c r="K63" s="99" t="s">
        <v>22</v>
      </c>
      <c r="L63" s="28"/>
      <c r="M63" s="28"/>
      <c r="N63" s="28"/>
      <c r="O63" s="81"/>
      <c r="P63" s="28"/>
      <c r="Q63" s="28" t="s">
        <v>1046</v>
      </c>
      <c r="R63" s="81"/>
      <c r="S63" s="28"/>
      <c r="T63" s="80" t="s">
        <v>22</v>
      </c>
      <c r="U63" s="80" t="s">
        <v>22</v>
      </c>
      <c r="V63" s="28"/>
    </row>
    <row r="64" ht="14.5" customHeight="1" spans="1:22">
      <c r="A64" s="31">
        <v>62</v>
      </c>
      <c r="B64" s="31" t="s">
        <v>19</v>
      </c>
      <c r="C64" s="156" t="s">
        <v>1085</v>
      </c>
      <c r="D64" s="31">
        <v>6000033492</v>
      </c>
      <c r="E64" s="22">
        <v>8</v>
      </c>
      <c r="F64" s="22">
        <v>8</v>
      </c>
      <c r="G64" s="31">
        <v>0</v>
      </c>
      <c r="H64" s="95">
        <v>46203</v>
      </c>
      <c r="I64" s="22" t="s">
        <v>1044</v>
      </c>
      <c r="J64" s="22" t="s">
        <v>1106</v>
      </c>
      <c r="K64" s="99" t="s">
        <v>22</v>
      </c>
      <c r="L64" s="28"/>
      <c r="M64" s="28"/>
      <c r="N64" s="28" t="s">
        <v>1046</v>
      </c>
      <c r="O64" s="81">
        <f>H64+1</f>
        <v>46204</v>
      </c>
      <c r="P64" s="28"/>
      <c r="Q64" s="28" t="s">
        <v>1046</v>
      </c>
      <c r="R64" s="81">
        <f>H64+1</f>
        <v>46204</v>
      </c>
      <c r="S64" s="28" t="s">
        <v>24</v>
      </c>
      <c r="T64" s="80" t="s">
        <v>22</v>
      </c>
      <c r="U64" s="80" t="s">
        <v>22</v>
      </c>
      <c r="V64" s="28"/>
    </row>
    <row r="65" ht="14.5" customHeight="1" spans="1:22">
      <c r="A65" s="31">
        <v>63</v>
      </c>
      <c r="B65" s="31" t="s">
        <v>19</v>
      </c>
      <c r="C65" s="80" t="s">
        <v>84</v>
      </c>
      <c r="D65" s="31">
        <v>6000033492</v>
      </c>
      <c r="E65" s="94">
        <v>15</v>
      </c>
      <c r="F65" s="94">
        <v>15</v>
      </c>
      <c r="G65" s="31">
        <v>0</v>
      </c>
      <c r="H65" s="95">
        <v>46204</v>
      </c>
      <c r="I65" s="22" t="s">
        <v>1044</v>
      </c>
      <c r="J65" s="94" t="s">
        <v>1107</v>
      </c>
      <c r="K65" s="99" t="s">
        <v>22</v>
      </c>
      <c r="L65" s="28"/>
      <c r="M65" s="28"/>
      <c r="N65" s="28" t="s">
        <v>1046</v>
      </c>
      <c r="O65" s="81">
        <f>H65+1</f>
        <v>46205</v>
      </c>
      <c r="P65" s="28"/>
      <c r="Q65" s="28" t="s">
        <v>1046</v>
      </c>
      <c r="R65" s="81">
        <f>H65+1</f>
        <v>46205</v>
      </c>
      <c r="S65" s="28" t="s">
        <v>24</v>
      </c>
      <c r="T65" s="80" t="s">
        <v>22</v>
      </c>
      <c r="U65" s="80" t="s">
        <v>22</v>
      </c>
      <c r="V65" s="28"/>
    </row>
    <row r="66" ht="14.5" customHeight="1" spans="1:22">
      <c r="A66" s="31">
        <v>64</v>
      </c>
      <c r="B66" s="31" t="s">
        <v>19</v>
      </c>
      <c r="C66" s="80" t="s">
        <v>84</v>
      </c>
      <c r="D66" s="31">
        <v>6000033492</v>
      </c>
      <c r="E66" s="553">
        <v>5</v>
      </c>
      <c r="F66" s="553">
        <v>5</v>
      </c>
      <c r="G66" s="31">
        <v>0</v>
      </c>
      <c r="H66" s="35">
        <v>46205</v>
      </c>
      <c r="I66" s="22" t="s">
        <v>1044</v>
      </c>
      <c r="J66" s="553" t="s">
        <v>1108</v>
      </c>
      <c r="K66" s="99" t="s">
        <v>22</v>
      </c>
      <c r="L66" s="28"/>
      <c r="M66" s="28"/>
      <c r="N66" s="28" t="s">
        <v>1046</v>
      </c>
      <c r="O66" s="81">
        <f>H66+1</f>
        <v>46206</v>
      </c>
      <c r="P66" s="28"/>
      <c r="Q66" s="28" t="s">
        <v>1046</v>
      </c>
      <c r="R66" s="81">
        <f>H66+1</f>
        <v>46206</v>
      </c>
      <c r="S66" s="28" t="s">
        <v>24</v>
      </c>
      <c r="T66" s="80" t="s">
        <v>22</v>
      </c>
      <c r="U66" s="80" t="s">
        <v>22</v>
      </c>
      <c r="V66" s="28"/>
    </row>
    <row r="67" ht="14.5" customHeight="1" spans="1:22">
      <c r="A67" s="31">
        <v>65</v>
      </c>
      <c r="B67" s="31" t="s">
        <v>19</v>
      </c>
      <c r="C67" s="80" t="s">
        <v>84</v>
      </c>
      <c r="D67" s="31">
        <v>6000033492</v>
      </c>
      <c r="E67" s="550">
        <v>1</v>
      </c>
      <c r="F67" s="31">
        <v>0</v>
      </c>
      <c r="G67" s="550">
        <v>1</v>
      </c>
      <c r="H67" s="35">
        <v>46205</v>
      </c>
      <c r="I67" s="22" t="s">
        <v>1044</v>
      </c>
      <c r="J67" s="550">
        <v>51632900726502</v>
      </c>
      <c r="K67" s="515" t="s">
        <v>1097</v>
      </c>
      <c r="L67" s="28" t="s">
        <v>3007</v>
      </c>
      <c r="M67" s="548" t="s">
        <v>3018</v>
      </c>
      <c r="N67" s="28" t="s">
        <v>1046</v>
      </c>
      <c r="O67" s="81"/>
      <c r="P67" s="28"/>
      <c r="Q67" s="28" t="s">
        <v>1046</v>
      </c>
      <c r="R67" s="81"/>
      <c r="S67" s="28" t="s">
        <v>24</v>
      </c>
      <c r="T67" s="149" t="s">
        <v>32</v>
      </c>
      <c r="U67" s="80" t="s">
        <v>28</v>
      </c>
      <c r="V67" s="28"/>
    </row>
    <row r="68" ht="14.5" customHeight="1" spans="1:22">
      <c r="A68" s="31">
        <v>66</v>
      </c>
      <c r="B68" s="31" t="s">
        <v>19</v>
      </c>
      <c r="C68" s="80" t="s">
        <v>84</v>
      </c>
      <c r="D68" s="31">
        <v>6000033492</v>
      </c>
      <c r="E68" s="550">
        <v>2</v>
      </c>
      <c r="F68" s="550">
        <v>2</v>
      </c>
      <c r="G68" s="31">
        <v>0</v>
      </c>
      <c r="H68" s="35">
        <v>46205</v>
      </c>
      <c r="I68" s="22" t="s">
        <v>1044</v>
      </c>
      <c r="J68" s="550" t="s">
        <v>1109</v>
      </c>
      <c r="K68" s="99" t="s">
        <v>22</v>
      </c>
      <c r="L68" s="28"/>
      <c r="M68" s="28"/>
      <c r="N68" s="28"/>
      <c r="O68" s="81"/>
      <c r="P68" s="28"/>
      <c r="Q68" s="28" t="s">
        <v>1046</v>
      </c>
      <c r="R68" s="81"/>
      <c r="S68" s="28"/>
      <c r="T68" s="80" t="s">
        <v>22</v>
      </c>
      <c r="U68" s="80" t="s">
        <v>22</v>
      </c>
      <c r="V68" s="28"/>
    </row>
    <row r="69" ht="14.5" customHeight="1" spans="1:22">
      <c r="A69" s="31">
        <v>67</v>
      </c>
      <c r="B69" s="31" t="s">
        <v>19</v>
      </c>
      <c r="C69" s="80" t="s">
        <v>84</v>
      </c>
      <c r="D69" s="31">
        <v>6000033492</v>
      </c>
      <c r="E69" s="550">
        <v>10</v>
      </c>
      <c r="F69" s="550">
        <v>10</v>
      </c>
      <c r="G69" s="31">
        <v>0</v>
      </c>
      <c r="H69" s="95">
        <v>46205</v>
      </c>
      <c r="I69" s="22" t="s">
        <v>1044</v>
      </c>
      <c r="J69" s="550" t="s">
        <v>1110</v>
      </c>
      <c r="K69" s="99" t="s">
        <v>22</v>
      </c>
      <c r="L69" s="28"/>
      <c r="M69" s="28"/>
      <c r="N69" s="28" t="s">
        <v>1046</v>
      </c>
      <c r="O69" s="81">
        <f t="shared" ref="O69:O112" si="3">H69+1</f>
        <v>46206</v>
      </c>
      <c r="P69" s="28"/>
      <c r="Q69" s="28" t="s">
        <v>1046</v>
      </c>
      <c r="R69" s="81">
        <f t="shared" ref="R69:R81" si="4">H69+1</f>
        <v>46206</v>
      </c>
      <c r="S69" s="28" t="s">
        <v>24</v>
      </c>
      <c r="T69" s="80" t="s">
        <v>22</v>
      </c>
      <c r="U69" s="80" t="s">
        <v>22</v>
      </c>
      <c r="V69" s="28"/>
    </row>
    <row r="70" ht="14.5" customHeight="1" spans="1:22">
      <c r="A70" s="31">
        <v>68</v>
      </c>
      <c r="B70" s="31" t="s">
        <v>19</v>
      </c>
      <c r="C70" s="80" t="s">
        <v>1085</v>
      </c>
      <c r="D70" s="31">
        <v>6000033492</v>
      </c>
      <c r="E70" s="22">
        <v>5</v>
      </c>
      <c r="F70" s="22">
        <v>5</v>
      </c>
      <c r="G70" s="31">
        <v>0</v>
      </c>
      <c r="H70" s="35">
        <v>46206</v>
      </c>
      <c r="I70" s="22" t="s">
        <v>1044</v>
      </c>
      <c r="J70" s="22" t="s">
        <v>1111</v>
      </c>
      <c r="K70" s="99" t="s">
        <v>22</v>
      </c>
      <c r="L70" s="28"/>
      <c r="M70" s="28"/>
      <c r="N70" s="28" t="s">
        <v>1046</v>
      </c>
      <c r="O70" s="81">
        <f t="shared" si="3"/>
        <v>46207</v>
      </c>
      <c r="P70" s="28"/>
      <c r="Q70" s="28" t="s">
        <v>1046</v>
      </c>
      <c r="R70" s="81">
        <f t="shared" si="4"/>
        <v>46207</v>
      </c>
      <c r="S70" s="28" t="s">
        <v>24</v>
      </c>
      <c r="T70" s="80" t="s">
        <v>22</v>
      </c>
      <c r="U70" s="80" t="s">
        <v>22</v>
      </c>
      <c r="V70" s="28"/>
    </row>
    <row r="71" ht="14.5" customHeight="1" spans="1:22">
      <c r="A71" s="31">
        <v>69</v>
      </c>
      <c r="B71" s="31" t="s">
        <v>19</v>
      </c>
      <c r="C71" s="80" t="s">
        <v>1085</v>
      </c>
      <c r="D71" s="31">
        <v>6000033492</v>
      </c>
      <c r="E71" s="94">
        <v>1</v>
      </c>
      <c r="F71" s="31">
        <v>0</v>
      </c>
      <c r="G71" s="94">
        <v>1</v>
      </c>
      <c r="H71" s="35">
        <v>46206</v>
      </c>
      <c r="I71" s="22" t="s">
        <v>1044</v>
      </c>
      <c r="J71" s="22">
        <v>51632900726520</v>
      </c>
      <c r="K71" s="515" t="s">
        <v>1097</v>
      </c>
      <c r="L71" s="28" t="s">
        <v>3007</v>
      </c>
      <c r="M71" s="548" t="s">
        <v>3018</v>
      </c>
      <c r="N71" s="28" t="s">
        <v>1046</v>
      </c>
      <c r="O71" s="81">
        <f t="shared" si="3"/>
        <v>46207</v>
      </c>
      <c r="P71" s="28"/>
      <c r="Q71" s="28" t="s">
        <v>1046</v>
      </c>
      <c r="R71" s="81">
        <f t="shared" si="4"/>
        <v>46207</v>
      </c>
      <c r="S71" s="28" t="s">
        <v>24</v>
      </c>
      <c r="T71" s="159" t="s">
        <v>32</v>
      </c>
      <c r="U71" s="80" t="s">
        <v>28</v>
      </c>
      <c r="V71" s="28"/>
    </row>
    <row r="72" ht="14.5" customHeight="1" spans="1:22">
      <c r="A72" s="31">
        <v>70</v>
      </c>
      <c r="B72" s="31" t="s">
        <v>19</v>
      </c>
      <c r="C72" s="80" t="s">
        <v>1085</v>
      </c>
      <c r="D72" s="31">
        <v>6000033492</v>
      </c>
      <c r="E72" s="22">
        <v>7</v>
      </c>
      <c r="F72" s="22">
        <v>7</v>
      </c>
      <c r="G72" s="31">
        <v>0</v>
      </c>
      <c r="H72" s="35">
        <v>46206</v>
      </c>
      <c r="I72" s="22" t="s">
        <v>1044</v>
      </c>
      <c r="J72" s="22" t="s">
        <v>1112</v>
      </c>
      <c r="K72" s="99" t="s">
        <v>22</v>
      </c>
      <c r="L72" s="28"/>
      <c r="M72" s="28"/>
      <c r="N72" s="28" t="s">
        <v>1046</v>
      </c>
      <c r="O72" s="81">
        <f t="shared" si="3"/>
        <v>46207</v>
      </c>
      <c r="P72" s="28"/>
      <c r="Q72" s="28" t="s">
        <v>1046</v>
      </c>
      <c r="R72" s="81">
        <f t="shared" si="4"/>
        <v>46207</v>
      </c>
      <c r="S72" s="28" t="s">
        <v>24</v>
      </c>
      <c r="T72" s="80" t="s">
        <v>22</v>
      </c>
      <c r="U72" s="80" t="s">
        <v>22</v>
      </c>
      <c r="V72" s="28"/>
    </row>
    <row r="73" ht="14.5" customHeight="1" spans="1:22">
      <c r="A73" s="31">
        <v>71</v>
      </c>
      <c r="B73" s="31" t="s">
        <v>19</v>
      </c>
      <c r="C73" s="80" t="s">
        <v>1085</v>
      </c>
      <c r="D73" s="31">
        <v>6000033492</v>
      </c>
      <c r="E73" s="94">
        <v>1</v>
      </c>
      <c r="F73" s="31">
        <v>0</v>
      </c>
      <c r="G73" s="94">
        <v>1</v>
      </c>
      <c r="H73" s="35">
        <v>46206</v>
      </c>
      <c r="I73" s="22" t="s">
        <v>1044</v>
      </c>
      <c r="J73" s="22">
        <v>51632900726528</v>
      </c>
      <c r="K73" s="515" t="s">
        <v>1097</v>
      </c>
      <c r="L73" s="28" t="s">
        <v>3007</v>
      </c>
      <c r="M73" s="548" t="s">
        <v>3018</v>
      </c>
      <c r="N73" s="28" t="s">
        <v>1046</v>
      </c>
      <c r="O73" s="81">
        <f t="shared" si="3"/>
        <v>46207</v>
      </c>
      <c r="P73" s="28"/>
      <c r="Q73" s="28" t="s">
        <v>1046</v>
      </c>
      <c r="R73" s="81">
        <f t="shared" si="4"/>
        <v>46207</v>
      </c>
      <c r="S73" s="28" t="s">
        <v>24</v>
      </c>
      <c r="T73" s="159" t="s">
        <v>32</v>
      </c>
      <c r="U73" s="80" t="s">
        <v>28</v>
      </c>
      <c r="V73" s="28"/>
    </row>
    <row r="74" ht="14.5" customHeight="1" spans="1:22">
      <c r="A74" s="31">
        <v>72</v>
      </c>
      <c r="B74" s="31" t="s">
        <v>19</v>
      </c>
      <c r="C74" s="80" t="s">
        <v>1085</v>
      </c>
      <c r="D74" s="31">
        <v>6000033492</v>
      </c>
      <c r="E74" s="22">
        <v>12</v>
      </c>
      <c r="F74" s="22">
        <v>12</v>
      </c>
      <c r="G74" s="31">
        <v>0</v>
      </c>
      <c r="H74" s="35">
        <v>46206</v>
      </c>
      <c r="I74" s="22" t="s">
        <v>1044</v>
      </c>
      <c r="J74" s="22" t="s">
        <v>1113</v>
      </c>
      <c r="K74" s="99" t="s">
        <v>22</v>
      </c>
      <c r="L74" s="28"/>
      <c r="M74" s="28"/>
      <c r="N74" s="28" t="s">
        <v>1046</v>
      </c>
      <c r="O74" s="81">
        <f t="shared" si="3"/>
        <v>46207</v>
      </c>
      <c r="P74" s="28"/>
      <c r="Q74" s="28" t="s">
        <v>1046</v>
      </c>
      <c r="R74" s="81">
        <f t="shared" si="4"/>
        <v>46207</v>
      </c>
      <c r="S74" s="28" t="s">
        <v>24</v>
      </c>
      <c r="T74" s="80" t="s">
        <v>22</v>
      </c>
      <c r="U74" s="80" t="s">
        <v>22</v>
      </c>
      <c r="V74" s="28"/>
    </row>
    <row r="75" ht="14.5" customHeight="1" spans="1:22">
      <c r="A75" s="31">
        <v>73</v>
      </c>
      <c r="B75" s="31" t="s">
        <v>19</v>
      </c>
      <c r="C75" s="80" t="s">
        <v>1085</v>
      </c>
      <c r="D75" s="31">
        <v>6000033492</v>
      </c>
      <c r="E75" s="94">
        <v>20</v>
      </c>
      <c r="F75" s="94">
        <v>20</v>
      </c>
      <c r="G75" s="31">
        <v>0</v>
      </c>
      <c r="H75" s="95">
        <v>46207</v>
      </c>
      <c r="I75" s="22" t="s">
        <v>1044</v>
      </c>
      <c r="J75" s="94" t="s">
        <v>1114</v>
      </c>
      <c r="K75" s="99" t="s">
        <v>22</v>
      </c>
      <c r="L75" s="28"/>
      <c r="M75" s="28"/>
      <c r="N75" s="28" t="s">
        <v>1046</v>
      </c>
      <c r="O75" s="81">
        <f t="shared" si="3"/>
        <v>46208</v>
      </c>
      <c r="P75" s="28"/>
      <c r="Q75" s="28" t="s">
        <v>1046</v>
      </c>
      <c r="R75" s="81">
        <f t="shared" si="4"/>
        <v>46208</v>
      </c>
      <c r="S75" s="28" t="s">
        <v>24</v>
      </c>
      <c r="T75" s="80" t="s">
        <v>22</v>
      </c>
      <c r="U75" s="80" t="s">
        <v>22</v>
      </c>
      <c r="V75" s="28"/>
    </row>
    <row r="76" ht="14.5" customHeight="1" spans="1:22">
      <c r="A76" s="31">
        <v>74</v>
      </c>
      <c r="B76" s="31" t="s">
        <v>19</v>
      </c>
      <c r="C76" s="80" t="s">
        <v>1085</v>
      </c>
      <c r="D76" s="31">
        <v>6000033492</v>
      </c>
      <c r="E76" s="22">
        <v>12</v>
      </c>
      <c r="F76" s="22">
        <v>12</v>
      </c>
      <c r="G76" s="31">
        <v>0</v>
      </c>
      <c r="H76" s="35">
        <v>46209</v>
      </c>
      <c r="I76" s="22" t="s">
        <v>1044</v>
      </c>
      <c r="J76" s="22" t="s">
        <v>1115</v>
      </c>
      <c r="K76" s="99" t="s">
        <v>22</v>
      </c>
      <c r="L76" s="28"/>
      <c r="M76" s="28"/>
      <c r="N76" s="28" t="s">
        <v>1046</v>
      </c>
      <c r="O76" s="81">
        <f t="shared" si="3"/>
        <v>46210</v>
      </c>
      <c r="P76" s="28"/>
      <c r="Q76" s="28" t="s">
        <v>1046</v>
      </c>
      <c r="R76" s="81">
        <f t="shared" si="4"/>
        <v>46210</v>
      </c>
      <c r="S76" s="28" t="s">
        <v>24</v>
      </c>
      <c r="T76" s="80" t="s">
        <v>22</v>
      </c>
      <c r="U76" s="80" t="s">
        <v>22</v>
      </c>
      <c r="V76" s="28"/>
    </row>
    <row r="77" ht="14.5" customHeight="1" spans="1:22">
      <c r="A77" s="31">
        <v>75</v>
      </c>
      <c r="B77" s="31" t="s">
        <v>19</v>
      </c>
      <c r="C77" s="80" t="s">
        <v>1085</v>
      </c>
      <c r="D77" s="31">
        <v>6000033492</v>
      </c>
      <c r="E77" s="94">
        <v>8</v>
      </c>
      <c r="F77" s="94">
        <v>8</v>
      </c>
      <c r="G77" s="31">
        <v>0</v>
      </c>
      <c r="H77" s="95">
        <v>46210</v>
      </c>
      <c r="I77" s="22" t="s">
        <v>1044</v>
      </c>
      <c r="J77" s="94" t="s">
        <v>1116</v>
      </c>
      <c r="K77" s="99" t="s">
        <v>22</v>
      </c>
      <c r="L77" s="28"/>
      <c r="M77" s="28"/>
      <c r="N77" s="28" t="s">
        <v>1046</v>
      </c>
      <c r="O77" s="81">
        <f t="shared" si="3"/>
        <v>46211</v>
      </c>
      <c r="P77" s="28"/>
      <c r="Q77" s="28" t="s">
        <v>1046</v>
      </c>
      <c r="R77" s="81">
        <f t="shared" si="4"/>
        <v>46211</v>
      </c>
      <c r="S77" s="28" t="s">
        <v>24</v>
      </c>
      <c r="T77" s="80" t="s">
        <v>22</v>
      </c>
      <c r="U77" s="80" t="s">
        <v>22</v>
      </c>
      <c r="V77" s="28"/>
    </row>
    <row r="78" ht="14.5" customHeight="1" spans="1:22">
      <c r="A78" s="31">
        <v>76</v>
      </c>
      <c r="B78" s="31" t="s">
        <v>19</v>
      </c>
      <c r="C78" s="80" t="s">
        <v>1085</v>
      </c>
      <c r="D78" s="31">
        <v>6000033492</v>
      </c>
      <c r="E78" s="22">
        <v>1</v>
      </c>
      <c r="F78" s="31">
        <v>0</v>
      </c>
      <c r="G78" s="22">
        <v>1</v>
      </c>
      <c r="H78" s="95">
        <v>46210</v>
      </c>
      <c r="I78" s="22" t="s">
        <v>1044</v>
      </c>
      <c r="J78" s="22">
        <v>516329200726581</v>
      </c>
      <c r="K78" s="515" t="s">
        <v>1117</v>
      </c>
      <c r="L78" s="28" t="s">
        <v>3007</v>
      </c>
      <c r="M78" s="548" t="s">
        <v>3018</v>
      </c>
      <c r="N78" s="28" t="s">
        <v>1046</v>
      </c>
      <c r="O78" s="81">
        <f t="shared" si="3"/>
        <v>46211</v>
      </c>
      <c r="P78" s="28"/>
      <c r="Q78" s="28" t="s">
        <v>1046</v>
      </c>
      <c r="R78" s="81">
        <f t="shared" si="4"/>
        <v>46211</v>
      </c>
      <c r="S78" s="28" t="s">
        <v>24</v>
      </c>
      <c r="T78" s="159" t="s">
        <v>32</v>
      </c>
      <c r="U78" s="80" t="s">
        <v>28</v>
      </c>
      <c r="V78" s="28"/>
    </row>
    <row r="79" ht="14.5" customHeight="1" spans="1:22">
      <c r="A79" s="31">
        <v>77</v>
      </c>
      <c r="B79" s="31" t="s">
        <v>19</v>
      </c>
      <c r="C79" s="80" t="s">
        <v>1085</v>
      </c>
      <c r="D79" s="31">
        <v>6000033492</v>
      </c>
      <c r="E79" s="94">
        <v>7</v>
      </c>
      <c r="F79" s="94">
        <v>7</v>
      </c>
      <c r="G79" s="31">
        <v>0</v>
      </c>
      <c r="H79" s="95">
        <v>46210</v>
      </c>
      <c r="I79" s="22" t="s">
        <v>1044</v>
      </c>
      <c r="J79" s="94" t="s">
        <v>1118</v>
      </c>
      <c r="K79" s="99" t="s">
        <v>22</v>
      </c>
      <c r="L79" s="28"/>
      <c r="M79" s="28"/>
      <c r="N79" s="28" t="s">
        <v>1046</v>
      </c>
      <c r="O79" s="81">
        <f t="shared" si="3"/>
        <v>46211</v>
      </c>
      <c r="P79" s="28"/>
      <c r="Q79" s="28" t="s">
        <v>1046</v>
      </c>
      <c r="R79" s="81">
        <f t="shared" si="4"/>
        <v>46211</v>
      </c>
      <c r="S79" s="28" t="s">
        <v>24</v>
      </c>
      <c r="T79" s="80" t="s">
        <v>22</v>
      </c>
      <c r="U79" s="80" t="s">
        <v>22</v>
      </c>
      <c r="V79" s="28"/>
    </row>
    <row r="80" ht="14.5" customHeight="1" spans="1:22">
      <c r="A80" s="31">
        <v>78</v>
      </c>
      <c r="B80" s="31" t="s">
        <v>19</v>
      </c>
      <c r="C80" s="80" t="s">
        <v>1085</v>
      </c>
      <c r="D80" s="31">
        <v>6000033492</v>
      </c>
      <c r="E80" s="22">
        <v>12</v>
      </c>
      <c r="F80" s="22">
        <v>12</v>
      </c>
      <c r="G80" s="31">
        <v>0</v>
      </c>
      <c r="H80" s="35">
        <v>46211</v>
      </c>
      <c r="I80" s="22" t="s">
        <v>1044</v>
      </c>
      <c r="J80" s="22" t="s">
        <v>1119</v>
      </c>
      <c r="K80" s="99" t="s">
        <v>22</v>
      </c>
      <c r="L80" s="28"/>
      <c r="M80" s="28"/>
      <c r="N80" s="28" t="s">
        <v>1046</v>
      </c>
      <c r="O80" s="81">
        <f t="shared" si="3"/>
        <v>46212</v>
      </c>
      <c r="P80" s="28"/>
      <c r="Q80" s="28" t="s">
        <v>1046</v>
      </c>
      <c r="R80" s="81">
        <f t="shared" si="4"/>
        <v>46212</v>
      </c>
      <c r="S80" s="28" t="s">
        <v>24</v>
      </c>
      <c r="T80" s="80" t="s">
        <v>22</v>
      </c>
      <c r="U80" s="80" t="s">
        <v>22</v>
      </c>
      <c r="V80" s="28"/>
    </row>
    <row r="81" ht="14.5" customHeight="1" spans="1:22">
      <c r="A81" s="31">
        <v>79</v>
      </c>
      <c r="B81" s="31" t="s">
        <v>19</v>
      </c>
      <c r="C81" s="80" t="s">
        <v>1120</v>
      </c>
      <c r="D81" s="31">
        <v>6000033492</v>
      </c>
      <c r="E81" s="94">
        <v>4</v>
      </c>
      <c r="F81" s="94">
        <v>4</v>
      </c>
      <c r="G81" s="31">
        <v>0</v>
      </c>
      <c r="H81" s="95">
        <v>46212</v>
      </c>
      <c r="I81" s="22" t="s">
        <v>1044</v>
      </c>
      <c r="J81" s="94" t="s">
        <v>1121</v>
      </c>
      <c r="K81" s="99" t="s">
        <v>22</v>
      </c>
      <c r="L81" s="28"/>
      <c r="M81" s="28"/>
      <c r="N81" s="28" t="s">
        <v>1046</v>
      </c>
      <c r="O81" s="81">
        <f t="shared" si="3"/>
        <v>46213</v>
      </c>
      <c r="P81" s="28"/>
      <c r="Q81" s="28" t="s">
        <v>1046</v>
      </c>
      <c r="R81" s="81">
        <f t="shared" si="4"/>
        <v>46213</v>
      </c>
      <c r="S81" s="28" t="s">
        <v>24</v>
      </c>
      <c r="T81" s="80" t="s">
        <v>22</v>
      </c>
      <c r="U81" s="80" t="s">
        <v>22</v>
      </c>
      <c r="V81" s="28"/>
    </row>
    <row r="82" ht="14.5" customHeight="1" spans="1:22">
      <c r="A82" s="31">
        <v>80</v>
      </c>
      <c r="B82" s="31" t="s">
        <v>19</v>
      </c>
      <c r="C82" s="80" t="s">
        <v>1085</v>
      </c>
      <c r="D82" s="31">
        <v>6000033492</v>
      </c>
      <c r="E82" s="151">
        <v>1</v>
      </c>
      <c r="F82" s="31">
        <v>0</v>
      </c>
      <c r="G82" s="151">
        <v>1</v>
      </c>
      <c r="H82" s="35">
        <v>46213</v>
      </c>
      <c r="I82" s="22" t="s">
        <v>1044</v>
      </c>
      <c r="J82" s="94">
        <v>51632920072605</v>
      </c>
      <c r="K82" s="156" t="s">
        <v>1122</v>
      </c>
      <c r="L82" s="28"/>
      <c r="M82" s="28"/>
      <c r="N82" s="28" t="s">
        <v>1046</v>
      </c>
      <c r="O82" s="81">
        <f t="shared" si="3"/>
        <v>46214</v>
      </c>
      <c r="P82" s="28"/>
      <c r="Q82" s="28" t="s">
        <v>1046</v>
      </c>
      <c r="R82" s="81">
        <v>46184</v>
      </c>
      <c r="S82" s="28" t="s">
        <v>24</v>
      </c>
      <c r="T82" s="159" t="s">
        <v>1123</v>
      </c>
      <c r="U82" s="149" t="s">
        <v>1069</v>
      </c>
      <c r="V82" s="28"/>
    </row>
    <row r="83" ht="14.5" customHeight="1" spans="1:22">
      <c r="A83" s="31">
        <v>81</v>
      </c>
      <c r="B83" s="31" t="s">
        <v>19</v>
      </c>
      <c r="C83" s="80" t="s">
        <v>1085</v>
      </c>
      <c r="D83" s="31">
        <v>6000033492</v>
      </c>
      <c r="E83" s="22">
        <v>6</v>
      </c>
      <c r="F83" s="22">
        <v>6</v>
      </c>
      <c r="G83" s="31">
        <v>0</v>
      </c>
      <c r="H83" s="35">
        <v>46213</v>
      </c>
      <c r="I83" s="22" t="s">
        <v>1044</v>
      </c>
      <c r="J83" s="94" t="s">
        <v>1124</v>
      </c>
      <c r="K83" s="99" t="s">
        <v>22</v>
      </c>
      <c r="L83" s="28"/>
      <c r="M83" s="28"/>
      <c r="N83" s="28" t="s">
        <v>1046</v>
      </c>
      <c r="O83" s="81">
        <f t="shared" si="3"/>
        <v>46214</v>
      </c>
      <c r="P83" s="28"/>
      <c r="Q83" s="28" t="s">
        <v>1046</v>
      </c>
      <c r="R83" s="81">
        <f>H83+1</f>
        <v>46214</v>
      </c>
      <c r="S83" s="28" t="s">
        <v>24</v>
      </c>
      <c r="T83" s="80" t="s">
        <v>22</v>
      </c>
      <c r="U83" s="80" t="s">
        <v>22</v>
      </c>
      <c r="V83" s="28"/>
    </row>
    <row r="84" ht="14.5" customHeight="1" spans="1:22">
      <c r="A84" s="31">
        <v>82</v>
      </c>
      <c r="B84" s="31" t="s">
        <v>19</v>
      </c>
      <c r="C84" s="80" t="s">
        <v>1085</v>
      </c>
      <c r="D84" s="31">
        <v>6000033492</v>
      </c>
      <c r="E84" s="22">
        <v>1</v>
      </c>
      <c r="F84" s="31">
        <v>0</v>
      </c>
      <c r="G84" s="22">
        <v>1</v>
      </c>
      <c r="H84" s="35">
        <v>46213</v>
      </c>
      <c r="I84" s="22" t="s">
        <v>1044</v>
      </c>
      <c r="J84" s="94">
        <v>51632920072612</v>
      </c>
      <c r="K84" s="80" t="s">
        <v>1063</v>
      </c>
      <c r="L84" s="546" t="s">
        <v>3009</v>
      </c>
      <c r="M84" s="28" t="s">
        <v>3010</v>
      </c>
      <c r="N84" s="28" t="s">
        <v>1046</v>
      </c>
      <c r="O84" s="81">
        <f t="shared" si="3"/>
        <v>46214</v>
      </c>
      <c r="P84" s="552" t="s">
        <v>3011</v>
      </c>
      <c r="Q84" s="28" t="s">
        <v>1046</v>
      </c>
      <c r="R84" s="81">
        <f>H84+1</f>
        <v>46214</v>
      </c>
      <c r="S84" s="28" t="s">
        <v>24</v>
      </c>
      <c r="T84" s="149" t="s">
        <v>452</v>
      </c>
      <c r="U84" s="80" t="s">
        <v>28</v>
      </c>
      <c r="V84" s="28"/>
    </row>
    <row r="85" ht="14.5" customHeight="1" spans="1:22">
      <c r="A85" s="31">
        <v>83</v>
      </c>
      <c r="B85" s="31" t="s">
        <v>19</v>
      </c>
      <c r="C85" s="80" t="s">
        <v>1085</v>
      </c>
      <c r="D85" s="31">
        <v>6000033492</v>
      </c>
      <c r="E85" s="22">
        <v>8</v>
      </c>
      <c r="F85" s="22">
        <v>8</v>
      </c>
      <c r="G85" s="31">
        <v>0</v>
      </c>
      <c r="H85" s="35">
        <v>46213</v>
      </c>
      <c r="I85" s="22" t="s">
        <v>1044</v>
      </c>
      <c r="J85" s="94" t="s">
        <v>1125</v>
      </c>
      <c r="K85" s="99" t="s">
        <v>22</v>
      </c>
      <c r="L85" s="28"/>
      <c r="M85" s="28"/>
      <c r="N85" s="28" t="s">
        <v>1046</v>
      </c>
      <c r="O85" s="81">
        <f t="shared" si="3"/>
        <v>46214</v>
      </c>
      <c r="P85" s="28"/>
      <c r="Q85" s="28" t="s">
        <v>1046</v>
      </c>
      <c r="R85" s="81">
        <f>H85+1</f>
        <v>46214</v>
      </c>
      <c r="S85" s="28" t="s">
        <v>24</v>
      </c>
      <c r="T85" s="80" t="s">
        <v>22</v>
      </c>
      <c r="U85" s="80" t="s">
        <v>22</v>
      </c>
      <c r="V85" s="28"/>
    </row>
    <row r="86" ht="14.5" customHeight="1" spans="1:22">
      <c r="A86" s="31">
        <v>84</v>
      </c>
      <c r="B86" s="31" t="s">
        <v>19</v>
      </c>
      <c r="C86" s="80" t="s">
        <v>1085</v>
      </c>
      <c r="D86" s="31">
        <v>6000033492</v>
      </c>
      <c r="E86" s="22">
        <v>1</v>
      </c>
      <c r="F86" s="22">
        <v>1</v>
      </c>
      <c r="G86" s="31">
        <v>0</v>
      </c>
      <c r="H86" s="35">
        <v>46214</v>
      </c>
      <c r="I86" s="22" t="s">
        <v>1044</v>
      </c>
      <c r="J86" s="22">
        <v>51632920072621</v>
      </c>
      <c r="K86" s="99" t="s">
        <v>22</v>
      </c>
      <c r="L86" s="28"/>
      <c r="M86" s="548"/>
      <c r="N86" s="28" t="s">
        <v>1046</v>
      </c>
      <c r="O86" s="81">
        <f t="shared" si="3"/>
        <v>46215</v>
      </c>
      <c r="P86" s="28"/>
      <c r="Q86" s="28" t="s">
        <v>1046</v>
      </c>
      <c r="R86" s="81">
        <f>H86+1</f>
        <v>46215</v>
      </c>
      <c r="S86" s="28" t="s">
        <v>24</v>
      </c>
      <c r="T86" s="80" t="s">
        <v>22</v>
      </c>
      <c r="U86" s="80" t="s">
        <v>22</v>
      </c>
      <c r="V86" s="28"/>
    </row>
    <row r="87" ht="14.5" customHeight="1" spans="1:22">
      <c r="A87" s="31">
        <v>85</v>
      </c>
      <c r="B87" s="31" t="s">
        <v>19</v>
      </c>
      <c r="C87" s="80" t="s">
        <v>1085</v>
      </c>
      <c r="D87" s="31">
        <v>6000033492</v>
      </c>
      <c r="E87" s="94">
        <v>1</v>
      </c>
      <c r="F87" s="31">
        <v>0</v>
      </c>
      <c r="G87" s="94">
        <v>1</v>
      </c>
      <c r="H87" s="35">
        <v>46214</v>
      </c>
      <c r="I87" s="22" t="s">
        <v>1044</v>
      </c>
      <c r="J87" s="22">
        <v>51632920072622</v>
      </c>
      <c r="K87" s="547" t="s">
        <v>1126</v>
      </c>
      <c r="L87" s="28" t="s">
        <v>3007</v>
      </c>
      <c r="M87" s="548" t="s">
        <v>3014</v>
      </c>
      <c r="N87" s="28" t="s">
        <v>1046</v>
      </c>
      <c r="O87" s="81">
        <f t="shared" si="3"/>
        <v>46215</v>
      </c>
      <c r="P87" s="28"/>
      <c r="Q87" s="28" t="s">
        <v>1046</v>
      </c>
      <c r="R87" s="81"/>
      <c r="S87" s="28"/>
      <c r="T87" s="159" t="s">
        <v>32</v>
      </c>
      <c r="U87" s="80" t="s">
        <v>28</v>
      </c>
      <c r="V87" s="28"/>
    </row>
    <row r="88" ht="14.5" customHeight="1" spans="1:22">
      <c r="A88" s="31">
        <v>86</v>
      </c>
      <c r="B88" s="31" t="s">
        <v>19</v>
      </c>
      <c r="C88" s="80" t="s">
        <v>1085</v>
      </c>
      <c r="D88" s="31">
        <v>6000033492</v>
      </c>
      <c r="E88" s="94">
        <v>9</v>
      </c>
      <c r="F88" s="94">
        <v>9</v>
      </c>
      <c r="G88" s="31">
        <v>0</v>
      </c>
      <c r="H88" s="35">
        <v>46214</v>
      </c>
      <c r="I88" s="22" t="s">
        <v>1044</v>
      </c>
      <c r="J88" s="22" t="s">
        <v>1127</v>
      </c>
      <c r="K88" s="99" t="s">
        <v>22</v>
      </c>
      <c r="L88" s="28"/>
      <c r="M88" s="28"/>
      <c r="N88" s="28"/>
      <c r="O88" s="81">
        <f t="shared" si="3"/>
        <v>46215</v>
      </c>
      <c r="P88" s="28"/>
      <c r="Q88" s="28" t="s">
        <v>1046</v>
      </c>
      <c r="R88" s="81"/>
      <c r="S88" s="28"/>
      <c r="T88" s="80" t="s">
        <v>22</v>
      </c>
      <c r="U88" s="80" t="s">
        <v>22</v>
      </c>
      <c r="V88" s="28"/>
    </row>
    <row r="89" ht="14.5" customHeight="1" spans="1:22">
      <c r="A89" s="31">
        <v>90</v>
      </c>
      <c r="B89" s="31" t="s">
        <v>19</v>
      </c>
      <c r="C89" s="80" t="s">
        <v>1085</v>
      </c>
      <c r="D89" s="31">
        <v>6000033492</v>
      </c>
      <c r="E89" s="22">
        <v>1</v>
      </c>
      <c r="F89" s="31">
        <v>0</v>
      </c>
      <c r="G89" s="22">
        <v>1</v>
      </c>
      <c r="H89" s="35">
        <v>46214</v>
      </c>
      <c r="I89" s="22" t="s">
        <v>1044</v>
      </c>
      <c r="J89" s="22">
        <v>51632920072632</v>
      </c>
      <c r="K89" s="547" t="s">
        <v>1126</v>
      </c>
      <c r="L89" s="28" t="s">
        <v>3007</v>
      </c>
      <c r="M89" s="548" t="s">
        <v>3014</v>
      </c>
      <c r="N89" s="28" t="s">
        <v>1046</v>
      </c>
      <c r="O89" s="81">
        <f t="shared" si="3"/>
        <v>46215</v>
      </c>
      <c r="P89" s="28"/>
      <c r="Q89" s="28" t="s">
        <v>1046</v>
      </c>
      <c r="R89" s="81">
        <f t="shared" ref="R89:R104" si="5">H89+1</f>
        <v>46215</v>
      </c>
      <c r="S89" s="28" t="s">
        <v>24</v>
      </c>
      <c r="T89" s="159" t="s">
        <v>32</v>
      </c>
      <c r="U89" s="80" t="s">
        <v>28</v>
      </c>
      <c r="V89" s="28"/>
    </row>
    <row r="90" ht="14.5" customHeight="1" spans="1:22">
      <c r="A90" s="31">
        <v>91</v>
      </c>
      <c r="B90" s="31" t="s">
        <v>19</v>
      </c>
      <c r="C90" s="80" t="s">
        <v>1085</v>
      </c>
      <c r="D90" s="31">
        <v>6000033492</v>
      </c>
      <c r="E90" s="94">
        <v>4</v>
      </c>
      <c r="F90" s="94">
        <v>4</v>
      </c>
      <c r="G90" s="31">
        <v>0</v>
      </c>
      <c r="H90" s="35">
        <v>46214</v>
      </c>
      <c r="I90" s="22" t="s">
        <v>1044</v>
      </c>
      <c r="J90" s="94" t="s">
        <v>1128</v>
      </c>
      <c r="K90" s="99" t="s">
        <v>22</v>
      </c>
      <c r="L90" s="28"/>
      <c r="M90" s="28"/>
      <c r="N90" s="28" t="s">
        <v>1046</v>
      </c>
      <c r="O90" s="81">
        <f t="shared" si="3"/>
        <v>46215</v>
      </c>
      <c r="P90" s="28"/>
      <c r="Q90" s="28" t="s">
        <v>1046</v>
      </c>
      <c r="R90" s="81">
        <f t="shared" si="5"/>
        <v>46215</v>
      </c>
      <c r="S90" s="28" t="s">
        <v>24</v>
      </c>
      <c r="T90" s="80" t="s">
        <v>22</v>
      </c>
      <c r="U90" s="80" t="s">
        <v>22</v>
      </c>
      <c r="V90" s="28"/>
    </row>
    <row r="91" ht="14.5" customHeight="1" spans="1:22">
      <c r="A91" s="31">
        <v>92</v>
      </c>
      <c r="B91" s="31" t="s">
        <v>19</v>
      </c>
      <c r="C91" s="80" t="s">
        <v>1085</v>
      </c>
      <c r="D91" s="31">
        <v>6000033492</v>
      </c>
      <c r="E91" s="22">
        <v>1</v>
      </c>
      <c r="F91" s="31">
        <v>0</v>
      </c>
      <c r="G91" s="22">
        <v>1</v>
      </c>
      <c r="H91" s="35">
        <v>46214</v>
      </c>
      <c r="I91" s="22" t="s">
        <v>1044</v>
      </c>
      <c r="J91" s="22">
        <v>51632920072637</v>
      </c>
      <c r="K91" s="547" t="s">
        <v>1126</v>
      </c>
      <c r="L91" s="28" t="s">
        <v>3007</v>
      </c>
      <c r="M91" s="548" t="s">
        <v>3014</v>
      </c>
      <c r="N91" s="28" t="s">
        <v>1046</v>
      </c>
      <c r="O91" s="81">
        <f t="shared" si="3"/>
        <v>46215</v>
      </c>
      <c r="P91" s="28"/>
      <c r="Q91" s="28" t="s">
        <v>1046</v>
      </c>
      <c r="R91" s="81">
        <f t="shared" si="5"/>
        <v>46215</v>
      </c>
      <c r="S91" s="28" t="s">
        <v>24</v>
      </c>
      <c r="T91" s="159" t="s">
        <v>32</v>
      </c>
      <c r="U91" s="80" t="s">
        <v>28</v>
      </c>
      <c r="V91" s="28"/>
    </row>
    <row r="92" ht="14.5" customHeight="1" spans="1:22">
      <c r="A92" s="31">
        <v>93</v>
      </c>
      <c r="B92" s="31" t="s">
        <v>19</v>
      </c>
      <c r="C92" s="80" t="s">
        <v>1085</v>
      </c>
      <c r="D92" s="31">
        <v>6000033492</v>
      </c>
      <c r="E92" s="94">
        <v>7</v>
      </c>
      <c r="F92" s="94">
        <v>7</v>
      </c>
      <c r="G92" s="31">
        <v>0</v>
      </c>
      <c r="H92" s="95">
        <v>46214</v>
      </c>
      <c r="I92" s="22" t="s">
        <v>1044</v>
      </c>
      <c r="J92" s="94" t="s">
        <v>1129</v>
      </c>
      <c r="K92" s="99" t="s">
        <v>22</v>
      </c>
      <c r="L92" s="28"/>
      <c r="M92" s="28"/>
      <c r="N92" s="28" t="s">
        <v>1046</v>
      </c>
      <c r="O92" s="81">
        <f t="shared" si="3"/>
        <v>46215</v>
      </c>
      <c r="P92" s="28"/>
      <c r="Q92" s="28" t="s">
        <v>1046</v>
      </c>
      <c r="R92" s="81">
        <f t="shared" si="5"/>
        <v>46215</v>
      </c>
      <c r="S92" s="28" t="s">
        <v>24</v>
      </c>
      <c r="T92" s="80" t="s">
        <v>22</v>
      </c>
      <c r="U92" s="80" t="s">
        <v>22</v>
      </c>
      <c r="V92" s="28"/>
    </row>
    <row r="93" ht="14.5" customHeight="1" spans="1:22">
      <c r="A93" s="31">
        <v>94</v>
      </c>
      <c r="B93" s="31" t="s">
        <v>19</v>
      </c>
      <c r="C93" s="80" t="s">
        <v>1085</v>
      </c>
      <c r="D93" s="31">
        <v>6000033492</v>
      </c>
      <c r="E93" s="22">
        <v>1</v>
      </c>
      <c r="F93" s="31">
        <v>0</v>
      </c>
      <c r="G93" s="22">
        <v>1</v>
      </c>
      <c r="H93" s="35">
        <v>46214</v>
      </c>
      <c r="I93" s="22" t="s">
        <v>1044</v>
      </c>
      <c r="J93" s="22">
        <v>51632920072645</v>
      </c>
      <c r="K93" s="547" t="s">
        <v>1126</v>
      </c>
      <c r="L93" s="28" t="s">
        <v>3007</v>
      </c>
      <c r="M93" s="548" t="s">
        <v>3014</v>
      </c>
      <c r="N93" s="28" t="s">
        <v>1046</v>
      </c>
      <c r="O93" s="81">
        <f t="shared" si="3"/>
        <v>46215</v>
      </c>
      <c r="P93" s="28"/>
      <c r="Q93" s="28" t="s">
        <v>1046</v>
      </c>
      <c r="R93" s="81">
        <f t="shared" si="5"/>
        <v>46215</v>
      </c>
      <c r="S93" s="28" t="s">
        <v>24</v>
      </c>
      <c r="T93" s="159" t="s">
        <v>32</v>
      </c>
      <c r="U93" s="80" t="s">
        <v>28</v>
      </c>
      <c r="V93" s="28"/>
    </row>
    <row r="94" ht="14.5" customHeight="1" spans="1:22">
      <c r="A94" s="31">
        <v>95</v>
      </c>
      <c r="B94" s="31" t="s">
        <v>19</v>
      </c>
      <c r="C94" s="80" t="s">
        <v>1085</v>
      </c>
      <c r="D94" s="31">
        <v>6000033492</v>
      </c>
      <c r="E94" s="94">
        <v>2</v>
      </c>
      <c r="F94" s="94">
        <v>2</v>
      </c>
      <c r="G94" s="31">
        <v>0</v>
      </c>
      <c r="H94" s="95">
        <v>46214</v>
      </c>
      <c r="I94" s="22" t="s">
        <v>1044</v>
      </c>
      <c r="J94" s="94" t="s">
        <v>1130</v>
      </c>
      <c r="K94" s="99" t="s">
        <v>22</v>
      </c>
      <c r="L94" s="28"/>
      <c r="M94" s="28"/>
      <c r="N94" s="28" t="s">
        <v>1046</v>
      </c>
      <c r="O94" s="81">
        <f t="shared" si="3"/>
        <v>46215</v>
      </c>
      <c r="P94" s="28"/>
      <c r="Q94" s="28" t="s">
        <v>1046</v>
      </c>
      <c r="R94" s="81">
        <f t="shared" si="5"/>
        <v>46215</v>
      </c>
      <c r="S94" s="28" t="s">
        <v>24</v>
      </c>
      <c r="T94" s="80" t="s">
        <v>22</v>
      </c>
      <c r="U94" s="80" t="s">
        <v>22</v>
      </c>
      <c r="V94" s="28"/>
    </row>
    <row r="95" ht="14.5" customHeight="1" spans="1:22">
      <c r="A95" s="31">
        <v>96</v>
      </c>
      <c r="B95" s="31" t="s">
        <v>19</v>
      </c>
      <c r="C95" s="80" t="s">
        <v>1085</v>
      </c>
      <c r="D95" s="31">
        <v>6000033492</v>
      </c>
      <c r="E95" s="22">
        <v>1</v>
      </c>
      <c r="F95" s="31">
        <v>0</v>
      </c>
      <c r="G95" s="22">
        <v>1</v>
      </c>
      <c r="H95" s="95">
        <v>46214</v>
      </c>
      <c r="I95" s="22" t="s">
        <v>1044</v>
      </c>
      <c r="J95" s="22">
        <v>51632920072648</v>
      </c>
      <c r="K95" s="547" t="s">
        <v>1126</v>
      </c>
      <c r="L95" s="28" t="s">
        <v>3007</v>
      </c>
      <c r="M95" s="548" t="s">
        <v>3014</v>
      </c>
      <c r="N95" s="28" t="s">
        <v>1046</v>
      </c>
      <c r="O95" s="81">
        <f t="shared" si="3"/>
        <v>46215</v>
      </c>
      <c r="P95" s="28"/>
      <c r="Q95" s="28" t="s">
        <v>1046</v>
      </c>
      <c r="R95" s="81">
        <f t="shared" si="5"/>
        <v>46215</v>
      </c>
      <c r="S95" s="28"/>
      <c r="T95" s="159" t="s">
        <v>32</v>
      </c>
      <c r="U95" s="80" t="s">
        <v>28</v>
      </c>
      <c r="V95" s="28"/>
    </row>
    <row r="96" ht="14.5" customHeight="1" spans="1:22">
      <c r="A96" s="31">
        <v>97</v>
      </c>
      <c r="B96" s="31" t="s">
        <v>19</v>
      </c>
      <c r="C96" s="80" t="s">
        <v>1085</v>
      </c>
      <c r="D96" s="31">
        <v>6000033492</v>
      </c>
      <c r="E96" s="22">
        <v>3</v>
      </c>
      <c r="F96" s="22">
        <v>3</v>
      </c>
      <c r="G96" s="31">
        <v>0</v>
      </c>
      <c r="H96" s="95">
        <v>46214</v>
      </c>
      <c r="I96" s="22" t="s">
        <v>1044</v>
      </c>
      <c r="J96" s="22" t="s">
        <v>1131</v>
      </c>
      <c r="K96" s="99" t="s">
        <v>22</v>
      </c>
      <c r="L96" s="28"/>
      <c r="M96" s="28"/>
      <c r="N96" s="28"/>
      <c r="O96" s="81">
        <f t="shared" si="3"/>
        <v>46215</v>
      </c>
      <c r="P96" s="28"/>
      <c r="Q96" s="28" t="s">
        <v>1046</v>
      </c>
      <c r="R96" s="81">
        <f t="shared" si="5"/>
        <v>46215</v>
      </c>
      <c r="S96" s="28"/>
      <c r="T96" s="80" t="s">
        <v>22</v>
      </c>
      <c r="U96" s="80" t="s">
        <v>22</v>
      </c>
      <c r="V96" s="28"/>
    </row>
    <row r="97" ht="14.5" customHeight="1" spans="1:22">
      <c r="A97" s="31">
        <v>98</v>
      </c>
      <c r="B97" s="31" t="s">
        <v>19</v>
      </c>
      <c r="C97" s="80" t="s">
        <v>1085</v>
      </c>
      <c r="D97" s="31">
        <v>6000033492</v>
      </c>
      <c r="E97" s="22">
        <v>1</v>
      </c>
      <c r="F97" s="31">
        <v>0</v>
      </c>
      <c r="G97" s="22">
        <v>1</v>
      </c>
      <c r="H97" s="95">
        <v>46214</v>
      </c>
      <c r="I97" s="22" t="s">
        <v>1044</v>
      </c>
      <c r="J97" s="22">
        <v>51632920072652</v>
      </c>
      <c r="K97" s="547" t="s">
        <v>1126</v>
      </c>
      <c r="L97" s="28" t="s">
        <v>3007</v>
      </c>
      <c r="M97" s="548" t="s">
        <v>3014</v>
      </c>
      <c r="N97" s="28" t="s">
        <v>1046</v>
      </c>
      <c r="O97" s="81">
        <f t="shared" si="3"/>
        <v>46215</v>
      </c>
      <c r="P97" s="28"/>
      <c r="Q97" s="28" t="s">
        <v>1046</v>
      </c>
      <c r="R97" s="81">
        <f t="shared" si="5"/>
        <v>46215</v>
      </c>
      <c r="S97" s="28"/>
      <c r="T97" s="159" t="s">
        <v>32</v>
      </c>
      <c r="U97" s="80" t="s">
        <v>28</v>
      </c>
      <c r="V97" s="28"/>
    </row>
    <row r="98" ht="14.5" customHeight="1" spans="1:22">
      <c r="A98" s="31">
        <v>99</v>
      </c>
      <c r="B98" s="31" t="s">
        <v>19</v>
      </c>
      <c r="C98" s="80" t="s">
        <v>1085</v>
      </c>
      <c r="D98" s="31">
        <v>6000033492</v>
      </c>
      <c r="E98" s="22">
        <v>5</v>
      </c>
      <c r="F98" s="22">
        <v>5</v>
      </c>
      <c r="G98" s="31">
        <v>0</v>
      </c>
      <c r="H98" s="95">
        <v>46214</v>
      </c>
      <c r="I98" s="22" t="s">
        <v>1044</v>
      </c>
      <c r="J98" s="22" t="s">
        <v>1132</v>
      </c>
      <c r="K98" s="99" t="s">
        <v>22</v>
      </c>
      <c r="L98" s="28"/>
      <c r="M98" s="28"/>
      <c r="N98" s="28"/>
      <c r="O98" s="81">
        <f t="shared" si="3"/>
        <v>46215</v>
      </c>
      <c r="P98" s="28"/>
      <c r="Q98" s="28" t="s">
        <v>1046</v>
      </c>
      <c r="R98" s="81">
        <f t="shared" si="5"/>
        <v>46215</v>
      </c>
      <c r="S98" s="28"/>
      <c r="T98" s="80" t="s">
        <v>22</v>
      </c>
      <c r="U98" s="80" t="s">
        <v>22</v>
      </c>
      <c r="V98" s="28"/>
    </row>
    <row r="99" ht="14.5" customHeight="1" spans="1:22">
      <c r="A99" s="31">
        <v>100</v>
      </c>
      <c r="B99" s="31" t="s">
        <v>19</v>
      </c>
      <c r="C99" s="80" t="s">
        <v>1085</v>
      </c>
      <c r="D99" s="31">
        <v>6000033492</v>
      </c>
      <c r="E99" s="22">
        <v>1</v>
      </c>
      <c r="F99" s="31">
        <v>0</v>
      </c>
      <c r="G99" s="22">
        <v>1</v>
      </c>
      <c r="H99" s="95">
        <v>46214</v>
      </c>
      <c r="I99" s="22" t="s">
        <v>1044</v>
      </c>
      <c r="J99" s="22">
        <v>51632920072658</v>
      </c>
      <c r="K99" s="547" t="s">
        <v>1126</v>
      </c>
      <c r="L99" s="28" t="s">
        <v>3007</v>
      </c>
      <c r="M99" s="548" t="s">
        <v>3014</v>
      </c>
      <c r="N99" s="28" t="s">
        <v>1046</v>
      </c>
      <c r="O99" s="81">
        <f t="shared" si="3"/>
        <v>46215</v>
      </c>
      <c r="P99" s="28"/>
      <c r="Q99" s="28" t="s">
        <v>1046</v>
      </c>
      <c r="R99" s="81">
        <f t="shared" si="5"/>
        <v>46215</v>
      </c>
      <c r="S99" s="28"/>
      <c r="T99" s="159" t="s">
        <v>32</v>
      </c>
      <c r="U99" s="80" t="s">
        <v>28</v>
      </c>
      <c r="V99" s="28"/>
    </row>
    <row r="100" ht="14.5" customHeight="1" spans="1:22">
      <c r="A100" s="31">
        <v>101</v>
      </c>
      <c r="B100" s="31" t="s">
        <v>19</v>
      </c>
      <c r="C100" s="80" t="s">
        <v>1085</v>
      </c>
      <c r="D100" s="31">
        <v>6000033492</v>
      </c>
      <c r="E100" s="22">
        <v>10</v>
      </c>
      <c r="F100" s="22">
        <v>10</v>
      </c>
      <c r="G100" s="31">
        <v>0</v>
      </c>
      <c r="H100" s="95">
        <v>46214</v>
      </c>
      <c r="I100" s="22" t="s">
        <v>1044</v>
      </c>
      <c r="J100" s="22" t="s">
        <v>1133</v>
      </c>
      <c r="K100" s="99" t="s">
        <v>22</v>
      </c>
      <c r="L100" s="28"/>
      <c r="M100" s="28"/>
      <c r="N100" s="28"/>
      <c r="O100" s="81">
        <f t="shared" si="3"/>
        <v>46215</v>
      </c>
      <c r="P100" s="28"/>
      <c r="Q100" s="28" t="s">
        <v>1046</v>
      </c>
      <c r="R100" s="81">
        <f t="shared" si="5"/>
        <v>46215</v>
      </c>
      <c r="S100" s="28"/>
      <c r="T100" s="80" t="s">
        <v>22</v>
      </c>
      <c r="U100" s="80" t="s">
        <v>22</v>
      </c>
      <c r="V100" s="28"/>
    </row>
    <row r="101" ht="14.5" customHeight="1" spans="1:22">
      <c r="A101" s="31">
        <v>102</v>
      </c>
      <c r="B101" s="31" t="s">
        <v>19</v>
      </c>
      <c r="C101" s="80" t="s">
        <v>1134</v>
      </c>
      <c r="D101" s="31">
        <v>6000033492</v>
      </c>
      <c r="E101" s="94">
        <v>5</v>
      </c>
      <c r="F101" s="94">
        <v>5</v>
      </c>
      <c r="G101" s="31">
        <v>0</v>
      </c>
      <c r="H101" s="35">
        <v>46216</v>
      </c>
      <c r="I101" s="22" t="s">
        <v>1044</v>
      </c>
      <c r="J101" s="94" t="s">
        <v>1135</v>
      </c>
      <c r="K101" s="99" t="s">
        <v>22</v>
      </c>
      <c r="L101" s="28"/>
      <c r="M101" s="28"/>
      <c r="N101" s="28" t="s">
        <v>1046</v>
      </c>
      <c r="O101" s="81">
        <f t="shared" si="3"/>
        <v>46217</v>
      </c>
      <c r="P101" s="28"/>
      <c r="Q101" s="28" t="s">
        <v>1046</v>
      </c>
      <c r="R101" s="81">
        <f t="shared" si="5"/>
        <v>46217</v>
      </c>
      <c r="S101" s="28" t="s">
        <v>24</v>
      </c>
      <c r="T101" s="80" t="s">
        <v>22</v>
      </c>
      <c r="U101" s="80" t="s">
        <v>22</v>
      </c>
      <c r="V101" s="28"/>
    </row>
    <row r="102" ht="14.5" customHeight="1" spans="1:22">
      <c r="A102" s="31">
        <v>103</v>
      </c>
      <c r="B102" s="31" t="s">
        <v>19</v>
      </c>
      <c r="C102" s="80" t="s">
        <v>1134</v>
      </c>
      <c r="D102" s="31">
        <v>6000033492</v>
      </c>
      <c r="E102" s="22">
        <v>1</v>
      </c>
      <c r="F102" s="31">
        <v>0</v>
      </c>
      <c r="G102" s="22">
        <v>1</v>
      </c>
      <c r="H102" s="35">
        <v>46216</v>
      </c>
      <c r="I102" s="22" t="s">
        <v>1044</v>
      </c>
      <c r="J102" s="22" t="s">
        <v>1136</v>
      </c>
      <c r="K102" s="515" t="s">
        <v>1058</v>
      </c>
      <c r="L102" s="546" t="s">
        <v>3009</v>
      </c>
      <c r="M102" s="28" t="s">
        <v>3010</v>
      </c>
      <c r="N102" s="28" t="s">
        <v>1046</v>
      </c>
      <c r="O102" s="81">
        <f t="shared" si="3"/>
        <v>46217</v>
      </c>
      <c r="P102" s="28"/>
      <c r="Q102" s="28" t="s">
        <v>1046</v>
      </c>
      <c r="R102" s="81">
        <f t="shared" si="5"/>
        <v>46217</v>
      </c>
      <c r="S102" s="28" t="s">
        <v>24</v>
      </c>
      <c r="T102" s="39" t="s">
        <v>43</v>
      </c>
      <c r="U102" s="28" t="s">
        <v>453</v>
      </c>
      <c r="V102" s="28"/>
    </row>
    <row r="103" ht="14.5" customHeight="1" spans="1:22">
      <c r="A103" s="31">
        <v>104</v>
      </c>
      <c r="B103" s="31" t="s">
        <v>19</v>
      </c>
      <c r="C103" s="80" t="s">
        <v>1134</v>
      </c>
      <c r="D103" s="31">
        <v>6000033492</v>
      </c>
      <c r="E103" s="94">
        <v>18</v>
      </c>
      <c r="F103" s="94">
        <v>18</v>
      </c>
      <c r="G103" s="31">
        <v>0</v>
      </c>
      <c r="H103" s="35">
        <v>46216</v>
      </c>
      <c r="I103" s="22" t="s">
        <v>1044</v>
      </c>
      <c r="J103" s="94" t="s">
        <v>1137</v>
      </c>
      <c r="K103" s="99" t="s">
        <v>22</v>
      </c>
      <c r="L103" s="28"/>
      <c r="M103" s="28"/>
      <c r="N103" s="28" t="s">
        <v>1046</v>
      </c>
      <c r="O103" s="81">
        <f t="shared" si="3"/>
        <v>46217</v>
      </c>
      <c r="P103" s="28"/>
      <c r="Q103" s="28" t="s">
        <v>1046</v>
      </c>
      <c r="R103" s="81">
        <f t="shared" si="5"/>
        <v>46217</v>
      </c>
      <c r="S103" s="28" t="s">
        <v>24</v>
      </c>
      <c r="T103" s="80" t="s">
        <v>22</v>
      </c>
      <c r="U103" s="80" t="s">
        <v>22</v>
      </c>
      <c r="V103" s="28"/>
    </row>
    <row r="104" ht="14.5" customHeight="1" spans="1:22">
      <c r="A104" s="31">
        <v>105</v>
      </c>
      <c r="B104" s="31" t="s">
        <v>19</v>
      </c>
      <c r="C104" s="28" t="s">
        <v>1138</v>
      </c>
      <c r="D104" s="31">
        <v>6000033492</v>
      </c>
      <c r="E104" s="22">
        <v>1</v>
      </c>
      <c r="F104" s="31">
        <v>0</v>
      </c>
      <c r="G104" s="22">
        <v>1</v>
      </c>
      <c r="H104" s="35">
        <v>46217</v>
      </c>
      <c r="I104" s="22" t="s">
        <v>1044</v>
      </c>
      <c r="J104" s="22">
        <v>516329200726693</v>
      </c>
      <c r="K104" s="80" t="s">
        <v>1063</v>
      </c>
      <c r="L104" s="546" t="s">
        <v>3009</v>
      </c>
      <c r="M104" s="28" t="s">
        <v>3010</v>
      </c>
      <c r="N104" s="28" t="s">
        <v>1046</v>
      </c>
      <c r="O104" s="81">
        <f t="shared" si="3"/>
        <v>46218</v>
      </c>
      <c r="P104" s="546" t="s">
        <v>3011</v>
      </c>
      <c r="Q104" s="28" t="s">
        <v>1046</v>
      </c>
      <c r="R104" s="81">
        <f t="shared" si="5"/>
        <v>46218</v>
      </c>
      <c r="S104" s="554">
        <v>46219</v>
      </c>
      <c r="T104" s="149" t="s">
        <v>452</v>
      </c>
      <c r="U104" s="80" t="s">
        <v>28</v>
      </c>
      <c r="V104" s="28"/>
    </row>
    <row r="105" ht="14.5" customHeight="1" spans="1:22">
      <c r="A105" s="31">
        <v>106</v>
      </c>
      <c r="B105" s="31" t="s">
        <v>19</v>
      </c>
      <c r="C105" s="28" t="s">
        <v>1138</v>
      </c>
      <c r="D105" s="31">
        <v>6000033492</v>
      </c>
      <c r="E105" s="94">
        <v>6</v>
      </c>
      <c r="F105" s="94">
        <v>6</v>
      </c>
      <c r="G105" s="31">
        <v>0</v>
      </c>
      <c r="H105" s="35">
        <v>46217</v>
      </c>
      <c r="I105" s="22" t="s">
        <v>1044</v>
      </c>
      <c r="J105" s="22" t="s">
        <v>1139</v>
      </c>
      <c r="K105" s="99" t="s">
        <v>22</v>
      </c>
      <c r="L105" s="28"/>
      <c r="M105" s="28"/>
      <c r="N105" s="28"/>
      <c r="O105" s="81">
        <f t="shared" si="3"/>
        <v>46218</v>
      </c>
      <c r="P105" s="28"/>
      <c r="Q105" s="28" t="s">
        <v>1046</v>
      </c>
      <c r="R105" s="554"/>
      <c r="S105" s="554"/>
      <c r="T105" s="80" t="s">
        <v>22</v>
      </c>
      <c r="U105" s="80" t="s">
        <v>22</v>
      </c>
      <c r="V105" s="28"/>
    </row>
    <row r="106" ht="14.5" customHeight="1" spans="1:22">
      <c r="A106" s="31">
        <v>107</v>
      </c>
      <c r="B106" s="31" t="s">
        <v>19</v>
      </c>
      <c r="C106" s="28" t="s">
        <v>1138</v>
      </c>
      <c r="D106" s="31">
        <v>6000033492</v>
      </c>
      <c r="E106" s="94">
        <v>1</v>
      </c>
      <c r="F106" s="31">
        <v>0</v>
      </c>
      <c r="G106" s="94">
        <v>1</v>
      </c>
      <c r="H106" s="35">
        <v>46217</v>
      </c>
      <c r="I106" s="22" t="s">
        <v>1044</v>
      </c>
      <c r="J106" s="22">
        <v>516329200726700</v>
      </c>
      <c r="K106" s="80" t="s">
        <v>1063</v>
      </c>
      <c r="L106" s="546" t="s">
        <v>3009</v>
      </c>
      <c r="M106" s="28" t="s">
        <v>3010</v>
      </c>
      <c r="N106" s="28" t="s">
        <v>1046</v>
      </c>
      <c r="O106" s="81">
        <f t="shared" si="3"/>
        <v>46218</v>
      </c>
      <c r="P106" s="28"/>
      <c r="Q106" s="28" t="s">
        <v>1046</v>
      </c>
      <c r="R106" s="554"/>
      <c r="S106" s="554"/>
      <c r="T106" s="149" t="s">
        <v>452</v>
      </c>
      <c r="U106" s="80" t="s">
        <v>28</v>
      </c>
      <c r="V106" s="28"/>
    </row>
    <row r="107" ht="14.5" customHeight="1" spans="1:22">
      <c r="A107" s="31">
        <v>108</v>
      </c>
      <c r="B107" s="31" t="s">
        <v>19</v>
      </c>
      <c r="C107" s="28" t="s">
        <v>1138</v>
      </c>
      <c r="D107" s="31">
        <v>6000033492</v>
      </c>
      <c r="E107" s="94">
        <v>1</v>
      </c>
      <c r="F107" s="31">
        <v>0</v>
      </c>
      <c r="G107" s="94">
        <v>1</v>
      </c>
      <c r="H107" s="35">
        <v>46217</v>
      </c>
      <c r="I107" s="22" t="s">
        <v>1044</v>
      </c>
      <c r="J107" s="22">
        <v>516329200726701</v>
      </c>
      <c r="K107" s="80" t="s">
        <v>1063</v>
      </c>
      <c r="L107" s="546" t="s">
        <v>3009</v>
      </c>
      <c r="M107" s="28" t="s">
        <v>3010</v>
      </c>
      <c r="N107" s="28" t="s">
        <v>1046</v>
      </c>
      <c r="O107" s="81">
        <f t="shared" si="3"/>
        <v>46218</v>
      </c>
      <c r="P107" s="28"/>
      <c r="Q107" s="28" t="s">
        <v>1046</v>
      </c>
      <c r="R107" s="554"/>
      <c r="S107" s="554"/>
      <c r="T107" s="149" t="s">
        <v>452</v>
      </c>
      <c r="U107" s="80" t="s">
        <v>28</v>
      </c>
      <c r="V107" s="28"/>
    </row>
    <row r="108" ht="14.5" customHeight="1" spans="1:22">
      <c r="A108" s="31">
        <v>109</v>
      </c>
      <c r="B108" s="31" t="s">
        <v>19</v>
      </c>
      <c r="C108" s="28" t="s">
        <v>1138</v>
      </c>
      <c r="D108" s="31">
        <v>6000033492</v>
      </c>
      <c r="E108" s="94">
        <v>3</v>
      </c>
      <c r="F108" s="94">
        <v>3</v>
      </c>
      <c r="G108" s="31">
        <v>0</v>
      </c>
      <c r="H108" s="35">
        <v>46217</v>
      </c>
      <c r="I108" s="22" t="s">
        <v>1044</v>
      </c>
      <c r="J108" s="22" t="s">
        <v>1140</v>
      </c>
      <c r="K108" s="99" t="s">
        <v>22</v>
      </c>
      <c r="L108" s="28"/>
      <c r="M108" s="28"/>
      <c r="N108" s="28"/>
      <c r="O108" s="81">
        <f t="shared" si="3"/>
        <v>46218</v>
      </c>
      <c r="P108" s="28"/>
      <c r="Q108" s="28" t="s">
        <v>1046</v>
      </c>
      <c r="R108" s="554"/>
      <c r="S108" s="554"/>
      <c r="T108" s="80" t="s">
        <v>22</v>
      </c>
      <c r="U108" s="80" t="s">
        <v>22</v>
      </c>
      <c r="V108" s="28"/>
    </row>
    <row r="109" ht="14.5" customHeight="1" spans="1:22">
      <c r="A109" s="31">
        <v>110</v>
      </c>
      <c r="B109" s="31" t="s">
        <v>19</v>
      </c>
      <c r="C109" s="28" t="s">
        <v>1138</v>
      </c>
      <c r="D109" s="31">
        <v>6000033492</v>
      </c>
      <c r="E109" s="94">
        <v>1</v>
      </c>
      <c r="F109" s="31">
        <v>0</v>
      </c>
      <c r="G109" s="94">
        <v>1</v>
      </c>
      <c r="H109" s="35">
        <v>46217</v>
      </c>
      <c r="I109" s="22" t="s">
        <v>1044</v>
      </c>
      <c r="J109" s="22">
        <v>516329200726705</v>
      </c>
      <c r="K109" s="80" t="s">
        <v>1063</v>
      </c>
      <c r="L109" s="546" t="s">
        <v>3009</v>
      </c>
      <c r="M109" s="28" t="s">
        <v>3010</v>
      </c>
      <c r="N109" s="28" t="s">
        <v>1046</v>
      </c>
      <c r="O109" s="81">
        <f t="shared" si="3"/>
        <v>46218</v>
      </c>
      <c r="P109" s="28"/>
      <c r="Q109" s="28" t="s">
        <v>1046</v>
      </c>
      <c r="R109" s="554"/>
      <c r="S109" s="554"/>
      <c r="T109" s="149" t="s">
        <v>452</v>
      </c>
      <c r="U109" s="80" t="s">
        <v>28</v>
      </c>
      <c r="V109" s="28"/>
    </row>
    <row r="110" ht="14.5" customHeight="1" spans="1:22">
      <c r="A110" s="31">
        <v>111</v>
      </c>
      <c r="B110" s="31" t="s">
        <v>19</v>
      </c>
      <c r="C110" s="28" t="s">
        <v>1138</v>
      </c>
      <c r="D110" s="31">
        <v>6000033492</v>
      </c>
      <c r="E110" s="94">
        <v>1</v>
      </c>
      <c r="F110" s="31">
        <v>0</v>
      </c>
      <c r="G110" s="94">
        <v>1</v>
      </c>
      <c r="H110" s="35">
        <v>46217</v>
      </c>
      <c r="I110" s="22" t="s">
        <v>1044</v>
      </c>
      <c r="J110" s="22">
        <v>516329200726706</v>
      </c>
      <c r="K110" s="80" t="s">
        <v>1063</v>
      </c>
      <c r="L110" s="546" t="s">
        <v>3009</v>
      </c>
      <c r="M110" s="28" t="s">
        <v>3010</v>
      </c>
      <c r="N110" s="28" t="s">
        <v>1046</v>
      </c>
      <c r="O110" s="81">
        <f t="shared" si="3"/>
        <v>46218</v>
      </c>
      <c r="P110" s="28"/>
      <c r="Q110" s="28" t="s">
        <v>1046</v>
      </c>
      <c r="R110" s="554"/>
      <c r="S110" s="554"/>
      <c r="T110" s="149" t="s">
        <v>452</v>
      </c>
      <c r="U110" s="80" t="s">
        <v>28</v>
      </c>
      <c r="V110" s="28"/>
    </row>
    <row r="111" ht="14.5" customHeight="1" spans="1:22">
      <c r="A111" s="31">
        <v>112</v>
      </c>
      <c r="B111" s="31" t="s">
        <v>19</v>
      </c>
      <c r="C111" s="28" t="s">
        <v>1138</v>
      </c>
      <c r="D111" s="31">
        <v>6000033492</v>
      </c>
      <c r="E111" s="94">
        <v>1</v>
      </c>
      <c r="F111" s="31">
        <v>0</v>
      </c>
      <c r="G111" s="94">
        <v>1</v>
      </c>
      <c r="H111" s="35">
        <v>46217</v>
      </c>
      <c r="I111" s="22" t="s">
        <v>1044</v>
      </c>
      <c r="J111" s="22">
        <v>516329200726707</v>
      </c>
      <c r="K111" s="80" t="s">
        <v>1063</v>
      </c>
      <c r="L111" s="546" t="s">
        <v>3009</v>
      </c>
      <c r="M111" s="28" t="s">
        <v>3010</v>
      </c>
      <c r="N111" s="28" t="s">
        <v>1046</v>
      </c>
      <c r="O111" s="81">
        <f t="shared" si="3"/>
        <v>46218</v>
      </c>
      <c r="P111" s="28"/>
      <c r="Q111" s="28" t="s">
        <v>1046</v>
      </c>
      <c r="R111" s="554"/>
      <c r="S111" s="554"/>
      <c r="T111" s="149" t="s">
        <v>452</v>
      </c>
      <c r="U111" s="80" t="s">
        <v>28</v>
      </c>
      <c r="V111" s="28"/>
    </row>
    <row r="112" ht="14.5" customHeight="1" spans="1:22">
      <c r="A112" s="31">
        <v>113</v>
      </c>
      <c r="B112" s="31" t="s">
        <v>19</v>
      </c>
      <c r="C112" s="28" t="s">
        <v>1138</v>
      </c>
      <c r="D112" s="31">
        <v>6000033492</v>
      </c>
      <c r="E112" s="94">
        <v>5</v>
      </c>
      <c r="F112" s="94">
        <v>5</v>
      </c>
      <c r="G112" s="31">
        <v>0</v>
      </c>
      <c r="H112" s="35">
        <v>46217</v>
      </c>
      <c r="I112" s="22" t="s">
        <v>1044</v>
      </c>
      <c r="J112" s="22" t="s">
        <v>1141</v>
      </c>
      <c r="K112" s="99" t="s">
        <v>22</v>
      </c>
      <c r="L112" s="28"/>
      <c r="M112" s="28"/>
      <c r="N112" s="28"/>
      <c r="O112" s="81">
        <f t="shared" si="3"/>
        <v>46218</v>
      </c>
      <c r="Q112" s="28" t="s">
        <v>1046</v>
      </c>
      <c r="R112" s="554"/>
      <c r="S112" s="554"/>
      <c r="T112" s="80" t="s">
        <v>22</v>
      </c>
      <c r="U112" s="80" t="s">
        <v>22</v>
      </c>
      <c r="V112" s="28"/>
    </row>
    <row r="113" ht="14.5" customHeight="1" spans="1:22">
      <c r="A113" s="31">
        <v>115</v>
      </c>
      <c r="B113" s="31" t="s">
        <v>19</v>
      </c>
      <c r="C113" s="28" t="s">
        <v>1138</v>
      </c>
      <c r="D113" s="31">
        <v>6000033492</v>
      </c>
      <c r="E113" s="94">
        <v>3</v>
      </c>
      <c r="F113" s="94">
        <v>3</v>
      </c>
      <c r="G113" s="31">
        <v>0</v>
      </c>
      <c r="H113" s="21">
        <v>46218</v>
      </c>
      <c r="I113" s="22" t="s">
        <v>1044</v>
      </c>
      <c r="J113" s="22" t="s">
        <v>1142</v>
      </c>
      <c r="K113" s="99" t="s">
        <v>22</v>
      </c>
      <c r="L113" s="28"/>
      <c r="M113" s="28"/>
      <c r="N113" s="28"/>
      <c r="O113" s="554">
        <v>46219</v>
      </c>
      <c r="P113" s="555"/>
      <c r="Q113" s="28" t="s">
        <v>1046</v>
      </c>
      <c r="R113" s="554"/>
      <c r="S113" s="554"/>
      <c r="T113" s="80" t="s">
        <v>22</v>
      </c>
      <c r="U113" s="80" t="s">
        <v>22</v>
      </c>
      <c r="V113" s="28"/>
    </row>
    <row r="114" ht="14.5" customHeight="1" spans="1:22">
      <c r="A114" s="31"/>
      <c r="B114" s="31" t="s">
        <v>19</v>
      </c>
      <c r="C114" s="28" t="s">
        <v>1138</v>
      </c>
      <c r="D114" s="31">
        <v>6000033492</v>
      </c>
      <c r="E114" s="94">
        <v>1</v>
      </c>
      <c r="F114" s="31">
        <v>0</v>
      </c>
      <c r="G114" s="94">
        <v>1</v>
      </c>
      <c r="H114" s="21">
        <v>46218</v>
      </c>
      <c r="I114" s="22" t="s">
        <v>1044</v>
      </c>
      <c r="J114" s="22">
        <v>516329200726716</v>
      </c>
      <c r="K114" s="515" t="s">
        <v>1058</v>
      </c>
      <c r="L114" s="546" t="s">
        <v>3009</v>
      </c>
      <c r="M114" s="28" t="s">
        <v>3010</v>
      </c>
      <c r="N114" s="28" t="s">
        <v>1046</v>
      </c>
      <c r="O114" s="554">
        <v>46219</v>
      </c>
      <c r="P114" s="555"/>
      <c r="Q114" s="28" t="s">
        <v>1046</v>
      </c>
      <c r="R114" s="554"/>
      <c r="S114" s="554"/>
      <c r="T114" s="39" t="s">
        <v>43</v>
      </c>
      <c r="U114" s="80" t="s">
        <v>453</v>
      </c>
      <c r="V114" s="28"/>
    </row>
    <row r="115" ht="14.5" customHeight="1" spans="1:22">
      <c r="A115" s="31"/>
      <c r="B115" s="31" t="s">
        <v>19</v>
      </c>
      <c r="C115" s="28" t="s">
        <v>1138</v>
      </c>
      <c r="D115" s="31">
        <v>6000033492</v>
      </c>
      <c r="E115" s="94">
        <v>1</v>
      </c>
      <c r="F115" s="94">
        <v>1</v>
      </c>
      <c r="G115" s="31">
        <v>0</v>
      </c>
      <c r="H115" s="21">
        <v>46218</v>
      </c>
      <c r="I115" s="22" t="s">
        <v>1044</v>
      </c>
      <c r="J115" s="22">
        <v>516329200726717</v>
      </c>
      <c r="K115" s="99" t="s">
        <v>22</v>
      </c>
      <c r="L115" s="28"/>
      <c r="M115" s="28"/>
      <c r="N115" s="28"/>
      <c r="O115" s="554"/>
      <c r="P115" s="555"/>
      <c r="Q115" s="28"/>
      <c r="R115" s="554"/>
      <c r="S115" s="554"/>
      <c r="T115" s="80" t="s">
        <v>22</v>
      </c>
      <c r="U115" s="80" t="s">
        <v>22</v>
      </c>
      <c r="V115" s="28"/>
    </row>
    <row r="116" ht="14.5" customHeight="1" spans="1:22">
      <c r="A116" s="31"/>
      <c r="B116" s="31" t="s">
        <v>19</v>
      </c>
      <c r="C116" s="28" t="s">
        <v>1134</v>
      </c>
      <c r="D116" s="31">
        <v>6000033492</v>
      </c>
      <c r="E116" s="94">
        <v>7</v>
      </c>
      <c r="F116" s="94">
        <v>7</v>
      </c>
      <c r="G116" s="31">
        <v>0</v>
      </c>
      <c r="H116" s="21">
        <v>46219</v>
      </c>
      <c r="I116" s="22" t="s">
        <v>1044</v>
      </c>
      <c r="J116" s="22" t="s">
        <v>1143</v>
      </c>
      <c r="K116" s="99" t="s">
        <v>22</v>
      </c>
      <c r="L116" s="28"/>
      <c r="M116" s="28"/>
      <c r="N116" s="28" t="s">
        <v>1046</v>
      </c>
      <c r="O116" s="554">
        <v>46220</v>
      </c>
      <c r="P116" s="555"/>
      <c r="Q116" s="28" t="s">
        <v>1046</v>
      </c>
      <c r="R116" s="554">
        <v>46220</v>
      </c>
      <c r="S116" s="554">
        <v>46221</v>
      </c>
      <c r="T116" s="80" t="s">
        <v>22</v>
      </c>
      <c r="U116" s="80" t="s">
        <v>22</v>
      </c>
      <c r="V116" s="28"/>
    </row>
    <row r="117" ht="14.5" customHeight="1" spans="1:22">
      <c r="A117" s="31"/>
      <c r="B117" s="31" t="s">
        <v>19</v>
      </c>
      <c r="C117" s="28" t="s">
        <v>1144</v>
      </c>
      <c r="D117" s="31">
        <v>6000033492</v>
      </c>
      <c r="E117" s="22">
        <v>11</v>
      </c>
      <c r="F117" s="22">
        <v>11</v>
      </c>
      <c r="G117" s="31">
        <v>0</v>
      </c>
      <c r="H117" s="21">
        <v>46220</v>
      </c>
      <c r="I117" s="22" t="s">
        <v>1044</v>
      </c>
      <c r="J117" s="22" t="s">
        <v>1145</v>
      </c>
      <c r="K117" s="99" t="s">
        <v>22</v>
      </c>
      <c r="L117" s="28"/>
      <c r="M117" s="28"/>
      <c r="N117" s="28" t="s">
        <v>1046</v>
      </c>
      <c r="O117" s="554">
        <v>46221</v>
      </c>
      <c r="P117" s="555"/>
      <c r="Q117" s="28" t="s">
        <v>1046</v>
      </c>
      <c r="R117" s="554">
        <v>46221</v>
      </c>
      <c r="S117" s="554">
        <v>46222</v>
      </c>
      <c r="T117" s="80" t="s">
        <v>22</v>
      </c>
      <c r="U117" s="80" t="s">
        <v>22</v>
      </c>
      <c r="V117" s="28"/>
    </row>
    <row r="118" ht="14.5" customHeight="1" spans="1:22">
      <c r="A118" s="31"/>
      <c r="B118" s="31" t="s">
        <v>19</v>
      </c>
      <c r="C118" s="28" t="s">
        <v>1144</v>
      </c>
      <c r="D118" s="31">
        <v>6000033492</v>
      </c>
      <c r="E118" s="22">
        <v>1</v>
      </c>
      <c r="F118" s="31">
        <v>0</v>
      </c>
      <c r="G118" s="94">
        <v>1</v>
      </c>
      <c r="H118" s="21">
        <v>46220</v>
      </c>
      <c r="I118" s="22" t="s">
        <v>1044</v>
      </c>
      <c r="J118" s="22">
        <v>516329200726736</v>
      </c>
      <c r="K118" s="547" t="s">
        <v>1126</v>
      </c>
      <c r="L118" s="28" t="s">
        <v>3007</v>
      </c>
      <c r="M118" s="548" t="s">
        <v>3014</v>
      </c>
      <c r="N118" s="28" t="s">
        <v>1046</v>
      </c>
      <c r="O118" s="554">
        <v>46221</v>
      </c>
      <c r="P118" s="555"/>
      <c r="Q118" s="28" t="s">
        <v>1046</v>
      </c>
      <c r="R118" s="554"/>
      <c r="S118" s="554"/>
      <c r="T118" s="159" t="s">
        <v>32</v>
      </c>
      <c r="U118" s="80" t="s">
        <v>28</v>
      </c>
      <c r="V118" s="28"/>
    </row>
    <row r="119" ht="14.5" customHeight="1" spans="1:22">
      <c r="A119" s="31"/>
      <c r="B119" s="31" t="s">
        <v>19</v>
      </c>
      <c r="C119" s="28" t="s">
        <v>1144</v>
      </c>
      <c r="D119" s="31">
        <v>6000033492</v>
      </c>
      <c r="E119" s="22">
        <v>4</v>
      </c>
      <c r="F119" s="22">
        <v>4</v>
      </c>
      <c r="G119" s="31">
        <v>0</v>
      </c>
      <c r="H119" s="21">
        <v>46220</v>
      </c>
      <c r="I119" s="22" t="s">
        <v>1044</v>
      </c>
      <c r="J119" s="22" t="s">
        <v>1146</v>
      </c>
      <c r="K119" s="99" t="s">
        <v>22</v>
      </c>
      <c r="L119" s="28"/>
      <c r="M119" s="28"/>
      <c r="N119" s="28"/>
      <c r="O119" s="554">
        <v>46221</v>
      </c>
      <c r="P119" s="555"/>
      <c r="Q119" s="28" t="s">
        <v>1046</v>
      </c>
      <c r="R119" s="554"/>
      <c r="S119" s="554"/>
      <c r="T119" s="80" t="s">
        <v>22</v>
      </c>
      <c r="U119" s="80" t="s">
        <v>22</v>
      </c>
      <c r="V119" s="28"/>
    </row>
    <row r="120" ht="14.5" customHeight="1" spans="1:22">
      <c r="A120" s="31"/>
      <c r="B120" s="31" t="s">
        <v>19</v>
      </c>
      <c r="C120" s="28" t="s">
        <v>1144</v>
      </c>
      <c r="D120" s="31">
        <v>6000033492</v>
      </c>
      <c r="E120" s="22">
        <v>1</v>
      </c>
      <c r="F120" s="31">
        <v>0</v>
      </c>
      <c r="G120" s="94">
        <v>1</v>
      </c>
      <c r="H120" s="21">
        <v>46220</v>
      </c>
      <c r="I120" s="22" t="s">
        <v>1044</v>
      </c>
      <c r="J120" s="22">
        <v>516329200726741</v>
      </c>
      <c r="K120" s="547" t="s">
        <v>1126</v>
      </c>
      <c r="L120" s="28" t="s">
        <v>3007</v>
      </c>
      <c r="M120" s="548" t="s">
        <v>3014</v>
      </c>
      <c r="N120" s="28" t="s">
        <v>1046</v>
      </c>
      <c r="O120" s="554">
        <v>46221</v>
      </c>
      <c r="P120" s="555"/>
      <c r="Q120" s="28" t="s">
        <v>1046</v>
      </c>
      <c r="R120" s="554"/>
      <c r="S120" s="554"/>
      <c r="T120" s="159" t="s">
        <v>32</v>
      </c>
      <c r="U120" s="80" t="s">
        <v>28</v>
      </c>
      <c r="V120" s="28"/>
    </row>
    <row r="121" ht="14.5" customHeight="1" spans="1:22">
      <c r="A121" s="31"/>
      <c r="B121" s="31" t="s">
        <v>19</v>
      </c>
      <c r="C121" s="28" t="s">
        <v>1144</v>
      </c>
      <c r="D121" s="31">
        <v>6000033492</v>
      </c>
      <c r="E121" s="22">
        <v>13</v>
      </c>
      <c r="F121" s="22">
        <v>13</v>
      </c>
      <c r="G121" s="31">
        <v>0</v>
      </c>
      <c r="H121" s="21">
        <v>46220</v>
      </c>
      <c r="I121" s="22" t="s">
        <v>1044</v>
      </c>
      <c r="J121" s="22" t="s">
        <v>1147</v>
      </c>
      <c r="K121" s="99" t="s">
        <v>22</v>
      </c>
      <c r="L121" s="28"/>
      <c r="M121" s="28"/>
      <c r="N121" s="28"/>
      <c r="O121" s="554">
        <v>46221</v>
      </c>
      <c r="P121" s="555"/>
      <c r="Q121" s="28" t="s">
        <v>1046</v>
      </c>
      <c r="R121" s="554"/>
      <c r="S121" s="554"/>
      <c r="T121" s="80" t="s">
        <v>22</v>
      </c>
      <c r="U121" s="80" t="s">
        <v>22</v>
      </c>
      <c r="V121" s="28"/>
    </row>
    <row r="122" ht="14.5" customHeight="1" spans="1:22">
      <c r="A122" s="31"/>
      <c r="B122" s="31" t="s">
        <v>19</v>
      </c>
      <c r="C122" s="28" t="s">
        <v>1144</v>
      </c>
      <c r="D122" s="31">
        <v>6000033492</v>
      </c>
      <c r="E122" s="22">
        <v>1</v>
      </c>
      <c r="F122" s="31">
        <v>0</v>
      </c>
      <c r="G122" s="94">
        <v>1</v>
      </c>
      <c r="H122" s="21">
        <v>46220</v>
      </c>
      <c r="I122" s="22" t="s">
        <v>1044</v>
      </c>
      <c r="J122" s="22">
        <v>516329200726755</v>
      </c>
      <c r="K122" s="80" t="s">
        <v>1063</v>
      </c>
      <c r="L122" s="546" t="s">
        <v>3009</v>
      </c>
      <c r="M122" s="28" t="s">
        <v>3010</v>
      </c>
      <c r="N122" s="28" t="s">
        <v>1046</v>
      </c>
      <c r="O122" s="554">
        <v>46221</v>
      </c>
      <c r="P122" s="546" t="s">
        <v>3011</v>
      </c>
      <c r="Q122" s="28" t="s">
        <v>1046</v>
      </c>
      <c r="R122" s="554"/>
      <c r="S122" s="554"/>
      <c r="T122" s="149" t="s">
        <v>452</v>
      </c>
      <c r="U122" s="80" t="s">
        <v>28</v>
      </c>
      <c r="V122" s="28"/>
    </row>
    <row r="123" ht="14.5" customHeight="1" spans="1:22">
      <c r="A123" s="31"/>
      <c r="B123" s="31" t="s">
        <v>19</v>
      </c>
      <c r="C123" s="28" t="s">
        <v>1144</v>
      </c>
      <c r="D123" s="31">
        <v>6000033492</v>
      </c>
      <c r="E123" s="22">
        <v>1</v>
      </c>
      <c r="F123" s="22">
        <v>1</v>
      </c>
      <c r="G123" s="31">
        <v>0</v>
      </c>
      <c r="H123" s="21">
        <v>46220</v>
      </c>
      <c r="I123" s="22" t="s">
        <v>1044</v>
      </c>
      <c r="J123" s="22">
        <v>516329200726756</v>
      </c>
      <c r="K123" s="99" t="s">
        <v>22</v>
      </c>
      <c r="L123" s="28"/>
      <c r="M123" s="28"/>
      <c r="N123" s="28"/>
      <c r="O123" s="554">
        <v>46221</v>
      </c>
      <c r="P123" s="555"/>
      <c r="Q123" s="28" t="s">
        <v>1046</v>
      </c>
      <c r="R123" s="554"/>
      <c r="S123" s="554"/>
      <c r="T123" s="80" t="s">
        <v>22</v>
      </c>
      <c r="U123" s="80" t="s">
        <v>22</v>
      </c>
      <c r="V123" s="28"/>
    </row>
    <row r="124" ht="14.5" customHeight="1" spans="1:22">
      <c r="A124" s="31"/>
      <c r="B124" s="31" t="s">
        <v>19</v>
      </c>
      <c r="C124" s="28" t="s">
        <v>1138</v>
      </c>
      <c r="D124" s="31">
        <v>6000033492</v>
      </c>
      <c r="E124" s="22">
        <v>1</v>
      </c>
      <c r="F124" s="22">
        <v>1</v>
      </c>
      <c r="G124" s="31">
        <v>0</v>
      </c>
      <c r="H124" s="21">
        <v>46221</v>
      </c>
      <c r="I124" s="22" t="s">
        <v>1044</v>
      </c>
      <c r="J124" s="22">
        <v>516329200726757</v>
      </c>
      <c r="K124" s="99" t="s">
        <v>22</v>
      </c>
      <c r="L124" s="28"/>
      <c r="M124" s="28"/>
      <c r="N124" s="28" t="s">
        <v>1046</v>
      </c>
      <c r="O124" s="554">
        <v>46222</v>
      </c>
      <c r="P124" s="555"/>
      <c r="Q124" s="28" t="s">
        <v>1046</v>
      </c>
      <c r="R124" s="554">
        <v>46222</v>
      </c>
      <c r="S124" s="554">
        <v>46223</v>
      </c>
      <c r="T124" s="80" t="s">
        <v>22</v>
      </c>
      <c r="U124" s="80" t="s">
        <v>22</v>
      </c>
      <c r="V124" s="28"/>
    </row>
    <row r="125" ht="14.5" customHeight="1" spans="1:22">
      <c r="A125" s="31"/>
      <c r="B125" s="31" t="s">
        <v>19</v>
      </c>
      <c r="C125" s="28" t="s">
        <v>1138</v>
      </c>
      <c r="D125" s="31">
        <v>6000033492</v>
      </c>
      <c r="E125" s="22">
        <v>1</v>
      </c>
      <c r="F125" s="31">
        <v>0</v>
      </c>
      <c r="G125" s="94">
        <v>1</v>
      </c>
      <c r="H125" s="21">
        <v>46221</v>
      </c>
      <c r="I125" s="22" t="s">
        <v>1044</v>
      </c>
      <c r="J125" s="22">
        <v>516329200726758</v>
      </c>
      <c r="K125" s="80" t="s">
        <v>1063</v>
      </c>
      <c r="L125" s="546" t="s">
        <v>3009</v>
      </c>
      <c r="M125" s="28" t="s">
        <v>3010</v>
      </c>
      <c r="N125" s="28" t="s">
        <v>1046</v>
      </c>
      <c r="O125" s="554">
        <v>46222</v>
      </c>
      <c r="P125" s="546" t="s">
        <v>3011</v>
      </c>
      <c r="Q125" s="28" t="s">
        <v>1046</v>
      </c>
      <c r="R125" s="554"/>
      <c r="S125" s="554"/>
      <c r="T125" s="149" t="s">
        <v>452</v>
      </c>
      <c r="U125" s="80" t="s">
        <v>28</v>
      </c>
      <c r="V125" s="28"/>
    </row>
    <row r="126" ht="14.5" customHeight="1" spans="1:22">
      <c r="A126" s="31"/>
      <c r="B126" s="31" t="s">
        <v>19</v>
      </c>
      <c r="C126" s="28" t="s">
        <v>1138</v>
      </c>
      <c r="D126" s="31">
        <v>6000033492</v>
      </c>
      <c r="E126" s="22">
        <v>2</v>
      </c>
      <c r="F126" s="22">
        <v>2</v>
      </c>
      <c r="G126" s="31">
        <v>0</v>
      </c>
      <c r="H126" s="21">
        <v>46221</v>
      </c>
      <c r="I126" s="22" t="s">
        <v>1044</v>
      </c>
      <c r="J126" s="22" t="s">
        <v>1148</v>
      </c>
      <c r="K126" s="99" t="s">
        <v>22</v>
      </c>
      <c r="L126" s="28"/>
      <c r="M126" s="28"/>
      <c r="N126" s="28"/>
      <c r="O126" s="554">
        <v>46222</v>
      </c>
      <c r="P126" s="555"/>
      <c r="Q126" s="28" t="s">
        <v>1046</v>
      </c>
      <c r="R126" s="554"/>
      <c r="S126" s="554"/>
      <c r="T126" s="80" t="s">
        <v>22</v>
      </c>
      <c r="U126" s="80" t="s">
        <v>22</v>
      </c>
      <c r="V126" s="28"/>
    </row>
    <row r="127" ht="14.5" customHeight="1" spans="1:22">
      <c r="A127" s="31"/>
      <c r="B127" s="31" t="s">
        <v>19</v>
      </c>
      <c r="C127" s="28" t="s">
        <v>1138</v>
      </c>
      <c r="D127" s="31">
        <v>6000033492</v>
      </c>
      <c r="E127" s="22">
        <v>1</v>
      </c>
      <c r="F127" s="31">
        <v>0</v>
      </c>
      <c r="G127" s="94">
        <v>1</v>
      </c>
      <c r="H127" s="21">
        <v>46221</v>
      </c>
      <c r="I127" s="22" t="s">
        <v>1044</v>
      </c>
      <c r="J127" s="22">
        <v>516329200726761</v>
      </c>
      <c r="K127" s="80" t="s">
        <v>1063</v>
      </c>
      <c r="L127" s="546" t="s">
        <v>3009</v>
      </c>
      <c r="M127" s="28" t="s">
        <v>3010</v>
      </c>
      <c r="N127" s="28" t="s">
        <v>1046</v>
      </c>
      <c r="O127" s="554">
        <v>46222</v>
      </c>
      <c r="P127" s="546" t="s">
        <v>3011</v>
      </c>
      <c r="Q127" s="28" t="s">
        <v>1046</v>
      </c>
      <c r="R127" s="554"/>
      <c r="S127" s="554"/>
      <c r="T127" s="149" t="s">
        <v>452</v>
      </c>
      <c r="U127" s="80" t="s">
        <v>28</v>
      </c>
      <c r="V127" s="28"/>
    </row>
    <row r="128" ht="14.5" customHeight="1" spans="1:22">
      <c r="A128" s="31"/>
      <c r="B128" s="31" t="s">
        <v>19</v>
      </c>
      <c r="C128" s="28" t="s">
        <v>1138</v>
      </c>
      <c r="D128" s="31">
        <v>6000033492</v>
      </c>
      <c r="E128" s="22">
        <v>2</v>
      </c>
      <c r="F128" s="22">
        <v>2</v>
      </c>
      <c r="G128" s="31">
        <v>0</v>
      </c>
      <c r="H128" s="21">
        <v>46221</v>
      </c>
      <c r="I128" s="22" t="s">
        <v>1044</v>
      </c>
      <c r="J128" s="22" t="s">
        <v>1149</v>
      </c>
      <c r="K128" s="99" t="s">
        <v>22</v>
      </c>
      <c r="L128" s="28"/>
      <c r="M128" s="28"/>
      <c r="N128" s="28"/>
      <c r="O128" s="554">
        <v>46222</v>
      </c>
      <c r="P128" s="555"/>
      <c r="Q128" s="28" t="s">
        <v>1046</v>
      </c>
      <c r="R128" s="554"/>
      <c r="S128" s="554"/>
      <c r="T128" s="80" t="s">
        <v>22</v>
      </c>
      <c r="U128" s="80" t="s">
        <v>22</v>
      </c>
      <c r="V128" s="28"/>
    </row>
    <row r="129" ht="14.5" customHeight="1" spans="1:22">
      <c r="A129" s="31"/>
      <c r="B129" s="31" t="s">
        <v>19</v>
      </c>
      <c r="C129" s="28" t="s">
        <v>1138</v>
      </c>
      <c r="D129" s="31">
        <v>6000033492</v>
      </c>
      <c r="E129" s="22">
        <v>1</v>
      </c>
      <c r="F129" s="31">
        <v>0</v>
      </c>
      <c r="G129" s="94">
        <v>1</v>
      </c>
      <c r="H129" s="21">
        <v>46221</v>
      </c>
      <c r="I129" s="22" t="s">
        <v>1044</v>
      </c>
      <c r="J129" s="22">
        <v>516329200726764</v>
      </c>
      <c r="K129" s="80" t="s">
        <v>1063</v>
      </c>
      <c r="L129" s="546" t="s">
        <v>3009</v>
      </c>
      <c r="M129" s="28" t="s">
        <v>3010</v>
      </c>
      <c r="N129" s="28" t="s">
        <v>1046</v>
      </c>
      <c r="O129" s="554">
        <v>46222</v>
      </c>
      <c r="P129" s="546" t="s">
        <v>3011</v>
      </c>
      <c r="Q129" s="28" t="s">
        <v>1046</v>
      </c>
      <c r="R129" s="554"/>
      <c r="S129" s="554"/>
      <c r="T129" s="149" t="s">
        <v>452</v>
      </c>
      <c r="U129" s="80" t="s">
        <v>28</v>
      </c>
      <c r="V129" s="28"/>
    </row>
    <row r="130" ht="14.5" customHeight="1" spans="1:22">
      <c r="A130" s="31"/>
      <c r="B130" s="31" t="s">
        <v>19</v>
      </c>
      <c r="C130" s="28" t="s">
        <v>1138</v>
      </c>
      <c r="D130" s="31">
        <v>6000033492</v>
      </c>
      <c r="E130" s="22">
        <v>10</v>
      </c>
      <c r="F130" s="22">
        <v>10</v>
      </c>
      <c r="G130" s="31">
        <v>0</v>
      </c>
      <c r="H130" s="21">
        <v>46221</v>
      </c>
      <c r="I130" s="22" t="s">
        <v>1044</v>
      </c>
      <c r="J130" s="22" t="s">
        <v>1150</v>
      </c>
      <c r="K130" s="99" t="s">
        <v>22</v>
      </c>
      <c r="L130" s="28"/>
      <c r="M130" s="28"/>
      <c r="N130" s="28"/>
      <c r="O130" s="554">
        <v>46222</v>
      </c>
      <c r="P130" s="555"/>
      <c r="Q130" s="28" t="s">
        <v>1046</v>
      </c>
      <c r="R130" s="554"/>
      <c r="S130" s="554"/>
      <c r="T130" s="80" t="s">
        <v>22</v>
      </c>
      <c r="U130" s="80" t="s">
        <v>22</v>
      </c>
      <c r="V130" s="28"/>
    </row>
    <row r="131" ht="14.5" customHeight="1" spans="1:22">
      <c r="A131" s="31"/>
      <c r="B131" s="31" t="s">
        <v>19</v>
      </c>
      <c r="C131" s="28" t="s">
        <v>1138</v>
      </c>
      <c r="D131" s="31">
        <v>6000033492</v>
      </c>
      <c r="E131" s="22">
        <v>1</v>
      </c>
      <c r="F131" s="31">
        <v>0</v>
      </c>
      <c r="G131" s="94">
        <v>1</v>
      </c>
      <c r="H131" s="21">
        <v>46221</v>
      </c>
      <c r="I131" s="22" t="s">
        <v>1044</v>
      </c>
      <c r="J131" s="22">
        <v>516329200726775</v>
      </c>
      <c r="K131" s="80" t="s">
        <v>1063</v>
      </c>
      <c r="L131" s="546" t="s">
        <v>3009</v>
      </c>
      <c r="M131" s="28" t="s">
        <v>3010</v>
      </c>
      <c r="N131" s="28" t="s">
        <v>1046</v>
      </c>
      <c r="O131" s="554">
        <v>46222</v>
      </c>
      <c r="P131" s="546" t="s">
        <v>3011</v>
      </c>
      <c r="Q131" s="28" t="s">
        <v>1046</v>
      </c>
      <c r="R131" s="554"/>
      <c r="S131" s="554"/>
      <c r="T131" s="149" t="s">
        <v>452</v>
      </c>
      <c r="U131" s="80" t="s">
        <v>28</v>
      </c>
      <c r="V131" s="28"/>
    </row>
    <row r="132" ht="14.5" customHeight="1" spans="1:22">
      <c r="A132" s="31"/>
      <c r="B132" s="31" t="s">
        <v>19</v>
      </c>
      <c r="C132" s="28" t="s">
        <v>1138</v>
      </c>
      <c r="D132" s="31">
        <v>6000033492</v>
      </c>
      <c r="E132" s="22">
        <v>13</v>
      </c>
      <c r="F132" s="22">
        <v>13</v>
      </c>
      <c r="G132" s="31">
        <v>0</v>
      </c>
      <c r="H132" s="21">
        <v>46221</v>
      </c>
      <c r="I132" s="22" t="s">
        <v>1044</v>
      </c>
      <c r="J132" s="22" t="s">
        <v>1151</v>
      </c>
      <c r="K132" s="99" t="s">
        <v>22</v>
      </c>
      <c r="L132" s="28"/>
      <c r="M132" s="28"/>
      <c r="N132" s="28"/>
      <c r="O132" s="554">
        <v>46222</v>
      </c>
      <c r="P132" s="555"/>
      <c r="Q132" s="28" t="s">
        <v>1046</v>
      </c>
      <c r="R132" s="554"/>
      <c r="S132" s="554"/>
      <c r="T132" s="80" t="s">
        <v>22</v>
      </c>
      <c r="U132" s="80" t="s">
        <v>22</v>
      </c>
      <c r="V132" s="28"/>
    </row>
    <row r="133" ht="14.5" customHeight="1" spans="1:22">
      <c r="A133" s="31"/>
      <c r="B133" s="31" t="s">
        <v>19</v>
      </c>
      <c r="C133" s="28" t="s">
        <v>1138</v>
      </c>
      <c r="D133" s="31">
        <v>6000033492</v>
      </c>
      <c r="E133" s="22">
        <v>14</v>
      </c>
      <c r="F133" s="22">
        <v>14</v>
      </c>
      <c r="G133" s="31">
        <v>0</v>
      </c>
      <c r="H133" s="21">
        <v>46222</v>
      </c>
      <c r="I133" s="22" t="s">
        <v>1044</v>
      </c>
      <c r="J133" s="22" t="s">
        <v>1152</v>
      </c>
      <c r="K133" s="99" t="s">
        <v>22</v>
      </c>
      <c r="L133" s="28"/>
      <c r="M133" s="28"/>
      <c r="N133" s="28"/>
      <c r="O133" s="554">
        <v>46223</v>
      </c>
      <c r="P133" s="555"/>
      <c r="Q133" s="28" t="s">
        <v>1046</v>
      </c>
      <c r="R133" s="554"/>
      <c r="S133" s="554"/>
      <c r="T133" s="80" t="s">
        <v>22</v>
      </c>
      <c r="U133" s="80" t="s">
        <v>22</v>
      </c>
      <c r="V133" s="28"/>
    </row>
    <row r="134" ht="14.5" customHeight="1" spans="1:22">
      <c r="A134" s="31"/>
      <c r="B134" s="31" t="s">
        <v>19</v>
      </c>
      <c r="C134" s="28" t="s">
        <v>1138</v>
      </c>
      <c r="D134" s="31">
        <v>6000033492</v>
      </c>
      <c r="E134" s="22">
        <v>1</v>
      </c>
      <c r="F134" s="31">
        <v>0</v>
      </c>
      <c r="G134" s="94">
        <v>1</v>
      </c>
      <c r="H134" s="21">
        <v>46222</v>
      </c>
      <c r="I134" s="22" t="s">
        <v>1044</v>
      </c>
      <c r="J134" s="22">
        <v>516329200726803</v>
      </c>
      <c r="K134" s="547" t="s">
        <v>1126</v>
      </c>
      <c r="L134" s="28" t="s">
        <v>3007</v>
      </c>
      <c r="M134" s="548" t="s">
        <v>3014</v>
      </c>
      <c r="N134" s="28" t="s">
        <v>1046</v>
      </c>
      <c r="O134" s="554">
        <v>46223</v>
      </c>
      <c r="P134" s="555"/>
      <c r="Q134" s="28" t="s">
        <v>1046</v>
      </c>
      <c r="R134" s="554"/>
      <c r="S134" s="554"/>
      <c r="T134" s="159" t="s">
        <v>32</v>
      </c>
      <c r="U134" s="80" t="s">
        <v>28</v>
      </c>
      <c r="V134" s="28"/>
    </row>
    <row r="135" ht="14.5" customHeight="1" spans="1:22">
      <c r="A135" s="31"/>
      <c r="B135" s="31" t="s">
        <v>19</v>
      </c>
      <c r="C135" s="28" t="s">
        <v>1138</v>
      </c>
      <c r="D135" s="31">
        <v>6000033492</v>
      </c>
      <c r="E135" s="22">
        <v>4</v>
      </c>
      <c r="F135" s="22">
        <v>4</v>
      </c>
      <c r="G135" s="31">
        <v>0</v>
      </c>
      <c r="H135" s="21">
        <v>46222</v>
      </c>
      <c r="I135" s="22" t="s">
        <v>1044</v>
      </c>
      <c r="J135" s="22" t="s">
        <v>1153</v>
      </c>
      <c r="K135" s="99" t="s">
        <v>22</v>
      </c>
      <c r="L135" s="28"/>
      <c r="M135" s="28"/>
      <c r="N135" s="28"/>
      <c r="O135" s="554">
        <v>46223</v>
      </c>
      <c r="P135" s="555"/>
      <c r="Q135" s="28" t="s">
        <v>1046</v>
      </c>
      <c r="R135" s="554"/>
      <c r="S135" s="554"/>
      <c r="T135" s="80" t="s">
        <v>22</v>
      </c>
      <c r="U135" s="80" t="s">
        <v>22</v>
      </c>
      <c r="V135" s="28"/>
    </row>
    <row r="136" ht="14.5" customHeight="1" spans="1:22">
      <c r="A136" s="31"/>
      <c r="B136" s="31" t="s">
        <v>19</v>
      </c>
      <c r="C136" s="28" t="s">
        <v>1138</v>
      </c>
      <c r="D136" s="31">
        <v>6000033492</v>
      </c>
      <c r="E136" s="22">
        <v>1</v>
      </c>
      <c r="F136" s="31">
        <v>0</v>
      </c>
      <c r="G136" s="94">
        <v>1</v>
      </c>
      <c r="H136" s="21">
        <v>46222</v>
      </c>
      <c r="I136" s="22" t="s">
        <v>1044</v>
      </c>
      <c r="J136" s="22">
        <v>516329200726808</v>
      </c>
      <c r="K136" s="547" t="s">
        <v>1126</v>
      </c>
      <c r="L136" s="28" t="s">
        <v>3007</v>
      </c>
      <c r="M136" s="548" t="s">
        <v>3014</v>
      </c>
      <c r="N136" s="28" t="s">
        <v>1046</v>
      </c>
      <c r="O136" s="554">
        <v>46223</v>
      </c>
      <c r="P136" s="555"/>
      <c r="Q136" s="28" t="s">
        <v>1046</v>
      </c>
      <c r="R136" s="554"/>
      <c r="S136" s="554"/>
      <c r="T136" s="159" t="s">
        <v>32</v>
      </c>
      <c r="U136" s="80" t="s">
        <v>28</v>
      </c>
      <c r="V136" s="28"/>
    </row>
    <row r="137" ht="14.5" customHeight="1" spans="1:22">
      <c r="A137" s="31"/>
      <c r="B137" s="31" t="s">
        <v>19</v>
      </c>
      <c r="C137" s="28" t="s">
        <v>1138</v>
      </c>
      <c r="D137" s="31">
        <v>6000033492</v>
      </c>
      <c r="E137" s="22">
        <v>6</v>
      </c>
      <c r="F137" s="22">
        <v>6</v>
      </c>
      <c r="G137" s="31">
        <v>0</v>
      </c>
      <c r="H137" s="21">
        <v>46222</v>
      </c>
      <c r="I137" s="22" t="s">
        <v>1044</v>
      </c>
      <c r="J137" s="22" t="s">
        <v>1154</v>
      </c>
      <c r="K137" s="99" t="s">
        <v>22</v>
      </c>
      <c r="L137" s="28"/>
      <c r="M137" s="28"/>
      <c r="N137" s="28"/>
      <c r="O137" s="554">
        <v>46223</v>
      </c>
      <c r="P137" s="555"/>
      <c r="Q137" s="28" t="s">
        <v>1046</v>
      </c>
      <c r="R137" s="554"/>
      <c r="S137" s="554"/>
      <c r="T137" s="80" t="s">
        <v>22</v>
      </c>
      <c r="U137" s="80" t="s">
        <v>22</v>
      </c>
      <c r="V137" s="28"/>
    </row>
    <row r="138" ht="14.5" customHeight="1" spans="1:22">
      <c r="A138" s="31"/>
      <c r="B138" s="31" t="s">
        <v>19</v>
      </c>
      <c r="C138" s="28" t="s">
        <v>1138</v>
      </c>
      <c r="D138" s="31">
        <v>6000033492</v>
      </c>
      <c r="E138" s="22">
        <v>3</v>
      </c>
      <c r="F138" s="22">
        <v>3</v>
      </c>
      <c r="G138" s="31">
        <v>0</v>
      </c>
      <c r="H138" s="21">
        <v>46223</v>
      </c>
      <c r="I138" s="22" t="s">
        <v>1044</v>
      </c>
      <c r="J138" s="22" t="s">
        <v>1155</v>
      </c>
      <c r="K138" s="99" t="s">
        <v>22</v>
      </c>
      <c r="L138" s="28"/>
      <c r="M138" s="28"/>
      <c r="N138" s="28"/>
      <c r="O138" s="554">
        <v>46223</v>
      </c>
      <c r="P138" s="555"/>
      <c r="Q138" s="28" t="s">
        <v>1046</v>
      </c>
      <c r="R138" s="554"/>
      <c r="S138" s="554"/>
      <c r="T138" s="80" t="s">
        <v>22</v>
      </c>
      <c r="U138" s="80" t="s">
        <v>22</v>
      </c>
      <c r="V138" s="28"/>
    </row>
    <row r="139" ht="14.5" customHeight="1" spans="1:22">
      <c r="A139" s="31"/>
      <c r="B139" s="31" t="s">
        <v>19</v>
      </c>
      <c r="C139" s="28" t="s">
        <v>1138</v>
      </c>
      <c r="D139" s="31">
        <v>6000033492</v>
      </c>
      <c r="E139" s="22">
        <v>1</v>
      </c>
      <c r="F139" s="31">
        <v>0</v>
      </c>
      <c r="G139" s="94">
        <v>1</v>
      </c>
      <c r="H139" s="21">
        <v>46223</v>
      </c>
      <c r="I139" s="22" t="s">
        <v>1044</v>
      </c>
      <c r="J139" s="22">
        <v>516329200726818</v>
      </c>
      <c r="K139" s="80" t="s">
        <v>1063</v>
      </c>
      <c r="L139" s="546" t="s">
        <v>3009</v>
      </c>
      <c r="M139" s="28" t="s">
        <v>3010</v>
      </c>
      <c r="N139" s="28" t="s">
        <v>1046</v>
      </c>
      <c r="O139" s="554">
        <v>46223</v>
      </c>
      <c r="P139" s="552" t="s">
        <v>3011</v>
      </c>
      <c r="Q139" s="28" t="s">
        <v>1046</v>
      </c>
      <c r="R139" s="554"/>
      <c r="S139" s="554"/>
      <c r="T139" s="149" t="s">
        <v>452</v>
      </c>
      <c r="U139" s="80" t="s">
        <v>28</v>
      </c>
      <c r="V139" s="28"/>
    </row>
    <row r="140" ht="14.5" customHeight="1" spans="1:22">
      <c r="A140" s="31"/>
      <c r="B140" s="31" t="s">
        <v>19</v>
      </c>
      <c r="C140" s="28" t="s">
        <v>1138</v>
      </c>
      <c r="D140" s="31">
        <v>6000033492</v>
      </c>
      <c r="E140" s="22">
        <v>5</v>
      </c>
      <c r="F140" s="22">
        <v>5</v>
      </c>
      <c r="G140" s="31">
        <v>0</v>
      </c>
      <c r="H140" s="21">
        <v>46223</v>
      </c>
      <c r="I140" s="22" t="s">
        <v>1044</v>
      </c>
      <c r="J140" s="22" t="s">
        <v>1156</v>
      </c>
      <c r="K140" s="99" t="s">
        <v>22</v>
      </c>
      <c r="L140" s="28"/>
      <c r="M140" s="28"/>
      <c r="N140" s="28"/>
      <c r="O140" s="554">
        <v>46223</v>
      </c>
      <c r="P140" s="555"/>
      <c r="Q140" s="28" t="s">
        <v>1046</v>
      </c>
      <c r="R140" s="554"/>
      <c r="S140" s="554"/>
      <c r="T140" s="80" t="s">
        <v>22</v>
      </c>
      <c r="U140" s="80" t="s">
        <v>22</v>
      </c>
      <c r="V140" s="28"/>
    </row>
    <row r="141" ht="14.5" customHeight="1" spans="1:22">
      <c r="A141" s="31"/>
      <c r="B141" s="31" t="s">
        <v>19</v>
      </c>
      <c r="C141" s="28" t="s">
        <v>1138</v>
      </c>
      <c r="D141" s="31">
        <v>6000033492</v>
      </c>
      <c r="E141" s="22">
        <v>1</v>
      </c>
      <c r="F141" s="31">
        <v>0</v>
      </c>
      <c r="G141" s="94">
        <v>1</v>
      </c>
      <c r="H141" s="21">
        <v>46223</v>
      </c>
      <c r="I141" s="22" t="s">
        <v>1044</v>
      </c>
      <c r="J141" s="22">
        <v>516329200726824</v>
      </c>
      <c r="K141" s="80" t="s">
        <v>1063</v>
      </c>
      <c r="L141" s="546" t="s">
        <v>3009</v>
      </c>
      <c r="M141" s="28" t="s">
        <v>3010</v>
      </c>
      <c r="N141" s="28" t="s">
        <v>1046</v>
      </c>
      <c r="O141" s="554">
        <v>46223</v>
      </c>
      <c r="P141" s="552" t="s">
        <v>3011</v>
      </c>
      <c r="Q141" s="28" t="s">
        <v>1046</v>
      </c>
      <c r="R141" s="554"/>
      <c r="S141" s="554"/>
      <c r="T141" s="149" t="s">
        <v>452</v>
      </c>
      <c r="U141" s="80" t="s">
        <v>28</v>
      </c>
      <c r="V141" s="28"/>
    </row>
    <row r="142" ht="14.5" customHeight="1" spans="1:22">
      <c r="A142" s="31"/>
      <c r="B142" s="31" t="s">
        <v>19</v>
      </c>
      <c r="C142" s="28" t="s">
        <v>1138</v>
      </c>
      <c r="D142" s="31">
        <v>6000033492</v>
      </c>
      <c r="E142" s="22">
        <v>12</v>
      </c>
      <c r="F142" s="22">
        <v>12</v>
      </c>
      <c r="G142" s="31">
        <v>0</v>
      </c>
      <c r="H142" s="21">
        <v>46223</v>
      </c>
      <c r="I142" s="22" t="s">
        <v>1044</v>
      </c>
      <c r="J142" s="22" t="s">
        <v>1157</v>
      </c>
      <c r="K142" s="99" t="s">
        <v>22</v>
      </c>
      <c r="L142" s="28"/>
      <c r="M142" s="28"/>
      <c r="N142" s="28"/>
      <c r="O142" s="554">
        <v>46223</v>
      </c>
      <c r="P142" s="555"/>
      <c r="Q142" s="28" t="s">
        <v>1046</v>
      </c>
      <c r="R142" s="554"/>
      <c r="S142" s="554"/>
      <c r="T142" s="80" t="s">
        <v>22</v>
      </c>
      <c r="U142" s="80" t="s">
        <v>22</v>
      </c>
      <c r="V142" s="28"/>
    </row>
    <row r="143" ht="14.5" customHeight="1" spans="1:22">
      <c r="A143" s="31"/>
      <c r="B143" s="31" t="s">
        <v>19</v>
      </c>
      <c r="C143" s="28" t="s">
        <v>1138</v>
      </c>
      <c r="D143" s="31">
        <v>6000033492</v>
      </c>
      <c r="E143" s="22">
        <v>1</v>
      </c>
      <c r="F143" s="31">
        <v>0</v>
      </c>
      <c r="G143" s="94">
        <v>1</v>
      </c>
      <c r="H143" s="21">
        <v>46223</v>
      </c>
      <c r="I143" s="22" t="s">
        <v>1044</v>
      </c>
      <c r="J143" s="22">
        <v>516329200726837</v>
      </c>
      <c r="K143" s="80" t="s">
        <v>1063</v>
      </c>
      <c r="L143" s="546" t="s">
        <v>3009</v>
      </c>
      <c r="M143" s="28" t="s">
        <v>3010</v>
      </c>
      <c r="N143" s="28" t="s">
        <v>1046</v>
      </c>
      <c r="O143" s="554">
        <v>46223</v>
      </c>
      <c r="P143" s="552" t="s">
        <v>3011</v>
      </c>
      <c r="Q143" s="28" t="s">
        <v>1046</v>
      </c>
      <c r="R143" s="554"/>
      <c r="S143" s="554"/>
      <c r="T143" s="149" t="s">
        <v>452</v>
      </c>
      <c r="U143" s="80" t="s">
        <v>28</v>
      </c>
      <c r="V143" s="28"/>
    </row>
    <row r="144" ht="14.5" customHeight="1" spans="1:22">
      <c r="A144" s="31"/>
      <c r="B144" s="31" t="s">
        <v>19</v>
      </c>
      <c r="C144" s="28" t="s">
        <v>1138</v>
      </c>
      <c r="D144" s="31">
        <v>6000033492</v>
      </c>
      <c r="E144" s="22">
        <v>1</v>
      </c>
      <c r="F144" s="22">
        <v>1</v>
      </c>
      <c r="G144" s="31">
        <v>0</v>
      </c>
      <c r="H144" s="21">
        <v>46223</v>
      </c>
      <c r="I144" s="22" t="s">
        <v>1044</v>
      </c>
      <c r="J144" s="22">
        <v>516329200726838</v>
      </c>
      <c r="K144" s="99" t="s">
        <v>22</v>
      </c>
      <c r="L144" s="28"/>
      <c r="M144" s="28"/>
      <c r="N144" s="28"/>
      <c r="O144" s="554">
        <v>46223</v>
      </c>
      <c r="P144" s="555"/>
      <c r="Q144" s="28" t="s">
        <v>1046</v>
      </c>
      <c r="R144" s="554"/>
      <c r="S144" s="554"/>
      <c r="T144" s="80" t="s">
        <v>22</v>
      </c>
      <c r="U144" s="80" t="s">
        <v>22</v>
      </c>
      <c r="V144" s="28"/>
    </row>
    <row r="145" ht="14.5" customHeight="1" spans="1:22">
      <c r="A145" s="31"/>
      <c r="B145" s="31" t="s">
        <v>19</v>
      </c>
      <c r="C145" s="28" t="s">
        <v>1138</v>
      </c>
      <c r="D145" s="31">
        <v>6000033492</v>
      </c>
      <c r="E145" s="22">
        <v>1</v>
      </c>
      <c r="F145" s="31">
        <v>0</v>
      </c>
      <c r="G145" s="94">
        <v>1</v>
      </c>
      <c r="H145" s="21">
        <v>46223</v>
      </c>
      <c r="I145" s="22" t="s">
        <v>1044</v>
      </c>
      <c r="J145" s="22">
        <v>516329200726839</v>
      </c>
      <c r="K145" s="547" t="s">
        <v>1126</v>
      </c>
      <c r="L145" s="28" t="s">
        <v>3007</v>
      </c>
      <c r="M145" s="548" t="s">
        <v>3014</v>
      </c>
      <c r="N145" s="28" t="s">
        <v>1046</v>
      </c>
      <c r="O145" s="554">
        <v>46223</v>
      </c>
      <c r="P145" s="555"/>
      <c r="Q145" s="28" t="s">
        <v>1046</v>
      </c>
      <c r="R145" s="554"/>
      <c r="S145" s="554"/>
      <c r="T145" s="159" t="s">
        <v>32</v>
      </c>
      <c r="U145" s="80" t="s">
        <v>28</v>
      </c>
      <c r="V145" s="28"/>
    </row>
    <row r="146" ht="14.5" customHeight="1" spans="1:22">
      <c r="A146" s="31"/>
      <c r="B146" s="31" t="s">
        <v>19</v>
      </c>
      <c r="C146" s="28" t="s">
        <v>1138</v>
      </c>
      <c r="D146" s="31">
        <v>6000033492</v>
      </c>
      <c r="E146" s="22">
        <v>1</v>
      </c>
      <c r="F146" s="31">
        <v>0</v>
      </c>
      <c r="G146" s="94">
        <v>1</v>
      </c>
      <c r="H146" s="21">
        <v>46223</v>
      </c>
      <c r="I146" s="22" t="s">
        <v>1044</v>
      </c>
      <c r="J146" s="22">
        <v>516329200726840</v>
      </c>
      <c r="K146" s="80" t="s">
        <v>1063</v>
      </c>
      <c r="L146" s="546" t="s">
        <v>3009</v>
      </c>
      <c r="M146" s="28" t="s">
        <v>3010</v>
      </c>
      <c r="N146" s="28" t="s">
        <v>1046</v>
      </c>
      <c r="O146" s="554">
        <v>46223</v>
      </c>
      <c r="P146" s="552" t="s">
        <v>3011</v>
      </c>
      <c r="Q146" s="28" t="s">
        <v>1046</v>
      </c>
      <c r="R146" s="554"/>
      <c r="S146" s="554"/>
      <c r="T146" s="149" t="s">
        <v>452</v>
      </c>
      <c r="U146" s="80" t="s">
        <v>28</v>
      </c>
      <c r="V146" s="28"/>
    </row>
    <row r="147" ht="14.5" customHeight="1" spans="1:22">
      <c r="A147" s="31"/>
      <c r="B147" s="31" t="s">
        <v>19</v>
      </c>
      <c r="C147" s="28" t="s">
        <v>1138</v>
      </c>
      <c r="D147" s="31">
        <v>6000033492</v>
      </c>
      <c r="E147" s="22">
        <v>3</v>
      </c>
      <c r="F147" s="22">
        <v>3</v>
      </c>
      <c r="G147" s="31">
        <v>0</v>
      </c>
      <c r="H147" s="21">
        <v>46223</v>
      </c>
      <c r="I147" s="22" t="s">
        <v>1044</v>
      </c>
      <c r="J147" s="22" t="s">
        <v>1158</v>
      </c>
      <c r="K147" s="99" t="s">
        <v>22</v>
      </c>
      <c r="L147" s="28"/>
      <c r="M147" s="28"/>
      <c r="N147" s="28"/>
      <c r="O147" s="554">
        <v>46223</v>
      </c>
      <c r="P147" s="555"/>
      <c r="Q147" s="28" t="s">
        <v>1046</v>
      </c>
      <c r="R147" s="554"/>
      <c r="S147" s="554"/>
      <c r="T147" s="80" t="s">
        <v>22</v>
      </c>
      <c r="U147" s="80" t="s">
        <v>22</v>
      </c>
      <c r="V147" s="28"/>
    </row>
    <row r="148" ht="14.5" customHeight="1" spans="1:22">
      <c r="A148" s="31"/>
      <c r="B148" s="31" t="s">
        <v>19</v>
      </c>
      <c r="C148" s="28" t="s">
        <v>1138</v>
      </c>
      <c r="D148" s="31">
        <v>6000033492</v>
      </c>
      <c r="E148" s="22">
        <v>1</v>
      </c>
      <c r="F148" s="31">
        <v>0</v>
      </c>
      <c r="G148" s="94">
        <v>1</v>
      </c>
      <c r="H148" s="21">
        <v>46223</v>
      </c>
      <c r="I148" s="22" t="s">
        <v>1044</v>
      </c>
      <c r="J148" s="22">
        <v>516329200726844</v>
      </c>
      <c r="K148" s="80" t="s">
        <v>1063</v>
      </c>
      <c r="L148" s="546" t="s">
        <v>3009</v>
      </c>
      <c r="M148" s="28" t="s">
        <v>3010</v>
      </c>
      <c r="N148" s="28" t="s">
        <v>1046</v>
      </c>
      <c r="O148" s="554">
        <v>46223</v>
      </c>
      <c r="P148" s="552" t="s">
        <v>3011</v>
      </c>
      <c r="Q148" s="28" t="s">
        <v>1046</v>
      </c>
      <c r="R148" s="554"/>
      <c r="S148" s="554"/>
      <c r="T148" s="149" t="s">
        <v>452</v>
      </c>
      <c r="U148" s="80" t="s">
        <v>28</v>
      </c>
      <c r="V148" s="28"/>
    </row>
    <row r="149" ht="14.5" customHeight="1" spans="1:22">
      <c r="A149" s="31"/>
      <c r="B149" s="31" t="s">
        <v>19</v>
      </c>
      <c r="C149" s="28" t="s">
        <v>1138</v>
      </c>
      <c r="D149" s="31">
        <v>6000033492</v>
      </c>
      <c r="E149" s="22">
        <v>2</v>
      </c>
      <c r="F149" s="22">
        <v>2</v>
      </c>
      <c r="G149" s="31">
        <v>0</v>
      </c>
      <c r="H149" s="21">
        <v>46223</v>
      </c>
      <c r="I149" s="22" t="s">
        <v>1044</v>
      </c>
      <c r="J149" s="22" t="s">
        <v>1159</v>
      </c>
      <c r="K149" s="99" t="s">
        <v>22</v>
      </c>
      <c r="L149" s="28"/>
      <c r="M149" s="28"/>
      <c r="N149" s="28"/>
      <c r="O149" s="554">
        <v>46223</v>
      </c>
      <c r="P149" s="555"/>
      <c r="Q149" s="28" t="s">
        <v>1046</v>
      </c>
      <c r="R149" s="554"/>
      <c r="S149" s="554"/>
      <c r="T149" s="80" t="s">
        <v>22</v>
      </c>
      <c r="U149" s="80" t="s">
        <v>22</v>
      </c>
      <c r="V149" s="28"/>
    </row>
    <row r="150" ht="14.5" customHeight="1" spans="1:22">
      <c r="A150" s="31"/>
      <c r="B150" s="31" t="s">
        <v>19</v>
      </c>
      <c r="C150" s="28" t="s">
        <v>1138</v>
      </c>
      <c r="D150" s="31">
        <v>6000033492</v>
      </c>
      <c r="E150" s="22">
        <v>3</v>
      </c>
      <c r="F150" s="22">
        <v>3</v>
      </c>
      <c r="G150" s="31">
        <v>0</v>
      </c>
      <c r="H150" s="21">
        <v>46224</v>
      </c>
      <c r="I150" s="22" t="s">
        <v>1044</v>
      </c>
      <c r="J150" s="22" t="s">
        <v>1160</v>
      </c>
      <c r="K150" s="99" t="s">
        <v>22</v>
      </c>
      <c r="L150" s="28"/>
      <c r="M150" s="28"/>
      <c r="N150" s="28"/>
      <c r="O150" s="554">
        <v>46223</v>
      </c>
      <c r="P150" s="555"/>
      <c r="Q150" s="28" t="s">
        <v>1046</v>
      </c>
      <c r="R150" s="554"/>
      <c r="S150" s="554"/>
      <c r="T150" s="80" t="s">
        <v>22</v>
      </c>
      <c r="U150" s="80" t="s">
        <v>22</v>
      </c>
      <c r="V150" s="28"/>
    </row>
    <row r="151" ht="14.5" customHeight="1" spans="1:22">
      <c r="A151" s="31"/>
      <c r="B151" s="31" t="s">
        <v>19</v>
      </c>
      <c r="C151" s="28" t="s">
        <v>1138</v>
      </c>
      <c r="D151" s="31">
        <v>6000033492</v>
      </c>
      <c r="E151" s="22">
        <v>1</v>
      </c>
      <c r="F151" s="31">
        <v>0</v>
      </c>
      <c r="G151" s="94">
        <v>1</v>
      </c>
      <c r="H151" s="21">
        <v>46224</v>
      </c>
      <c r="I151" s="22" t="s">
        <v>1044</v>
      </c>
      <c r="J151" s="22">
        <v>516329200726850</v>
      </c>
      <c r="K151" s="515" t="s">
        <v>1080</v>
      </c>
      <c r="L151" s="28" t="s">
        <v>3015</v>
      </c>
      <c r="M151" s="28" t="s">
        <v>3016</v>
      </c>
      <c r="N151" s="28" t="s">
        <v>1046</v>
      </c>
      <c r="O151" s="556">
        <v>46225</v>
      </c>
      <c r="P151" s="28" t="s">
        <v>3017</v>
      </c>
      <c r="Q151" s="28" t="s">
        <v>1046</v>
      </c>
      <c r="R151" s="556">
        <v>46225</v>
      </c>
      <c r="S151" s="28" t="s">
        <v>24</v>
      </c>
      <c r="T151" s="149" t="s">
        <v>450</v>
      </c>
      <c r="U151" s="80" t="s">
        <v>28</v>
      </c>
      <c r="V151" s="28"/>
    </row>
    <row r="152" ht="14.5" customHeight="1" spans="1:22">
      <c r="A152" s="31"/>
      <c r="B152" s="31" t="s">
        <v>19</v>
      </c>
      <c r="C152" s="28" t="s">
        <v>1138</v>
      </c>
      <c r="D152" s="31">
        <v>6000033492</v>
      </c>
      <c r="E152" s="22">
        <v>1</v>
      </c>
      <c r="F152" s="22">
        <v>1</v>
      </c>
      <c r="G152" s="31">
        <v>0</v>
      </c>
      <c r="H152" s="21">
        <v>46224</v>
      </c>
      <c r="I152" s="22" t="s">
        <v>1044</v>
      </c>
      <c r="J152" s="22">
        <v>516329200726851</v>
      </c>
      <c r="K152" s="99" t="s">
        <v>22</v>
      </c>
      <c r="L152" s="28"/>
      <c r="M152" s="28"/>
      <c r="N152" s="28"/>
      <c r="O152" s="556">
        <v>46225</v>
      </c>
      <c r="P152" s="555"/>
      <c r="Q152" s="28" t="s">
        <v>1046</v>
      </c>
      <c r="R152" s="554"/>
      <c r="S152" s="554"/>
      <c r="T152" s="80" t="s">
        <v>22</v>
      </c>
      <c r="U152" s="80" t="s">
        <v>22</v>
      </c>
      <c r="V152" s="28"/>
    </row>
    <row r="153" ht="14.5" customHeight="1" spans="1:22">
      <c r="A153" s="31"/>
      <c r="B153" s="31" t="s">
        <v>19</v>
      </c>
      <c r="C153" s="28" t="s">
        <v>1138</v>
      </c>
      <c r="D153" s="31">
        <v>6000033492</v>
      </c>
      <c r="E153" s="22">
        <v>1</v>
      </c>
      <c r="F153" s="31">
        <v>0</v>
      </c>
      <c r="G153" s="94">
        <v>1</v>
      </c>
      <c r="H153" s="21">
        <v>46224</v>
      </c>
      <c r="I153" s="22" t="s">
        <v>1044</v>
      </c>
      <c r="J153" s="22">
        <v>516329200726852</v>
      </c>
      <c r="K153" s="80" t="s">
        <v>1161</v>
      </c>
      <c r="L153" s="28" t="s">
        <v>3012</v>
      </c>
      <c r="M153" s="28" t="s">
        <v>3013</v>
      </c>
      <c r="N153" s="28" t="s">
        <v>1046</v>
      </c>
      <c r="O153" s="556">
        <v>46225</v>
      </c>
      <c r="P153" s="555"/>
      <c r="Q153" s="28" t="s">
        <v>1046</v>
      </c>
      <c r="R153" s="554"/>
      <c r="S153" s="554"/>
      <c r="T153" s="39" t="s">
        <v>186</v>
      </c>
      <c r="U153" s="80" t="s">
        <v>28</v>
      </c>
      <c r="V153" s="28"/>
    </row>
    <row r="154" ht="14.5" customHeight="1" spans="1:22">
      <c r="A154" s="31"/>
      <c r="B154" s="31" t="s">
        <v>19</v>
      </c>
      <c r="C154" s="28" t="s">
        <v>1138</v>
      </c>
      <c r="D154" s="31">
        <v>6000033492</v>
      </c>
      <c r="E154" s="22">
        <v>12</v>
      </c>
      <c r="F154" s="22">
        <v>12</v>
      </c>
      <c r="G154" s="31">
        <v>0</v>
      </c>
      <c r="H154" s="21">
        <v>46224</v>
      </c>
      <c r="I154" s="22" t="s">
        <v>1044</v>
      </c>
      <c r="J154" s="22" t="s">
        <v>1162</v>
      </c>
      <c r="K154" s="99" t="s">
        <v>22</v>
      </c>
      <c r="L154" s="28"/>
      <c r="M154" s="28"/>
      <c r="N154" s="28"/>
      <c r="O154" s="556">
        <v>46225</v>
      </c>
      <c r="P154" s="555"/>
      <c r="Q154" s="28" t="s">
        <v>1046</v>
      </c>
      <c r="R154" s="554"/>
      <c r="S154" s="554"/>
      <c r="T154" s="80" t="s">
        <v>22</v>
      </c>
      <c r="U154" s="80" t="s">
        <v>22</v>
      </c>
      <c r="V154" s="28"/>
    </row>
    <row r="155" ht="14.5" customHeight="1" spans="1:22">
      <c r="A155" s="31"/>
      <c r="B155" s="31" t="s">
        <v>19</v>
      </c>
      <c r="C155" s="28" t="s">
        <v>1138</v>
      </c>
      <c r="D155" s="31">
        <v>6000033492</v>
      </c>
      <c r="E155" s="22">
        <v>1</v>
      </c>
      <c r="F155" s="31">
        <v>0</v>
      </c>
      <c r="G155" s="94">
        <v>1</v>
      </c>
      <c r="H155" s="21">
        <v>46224</v>
      </c>
      <c r="I155" s="22" t="s">
        <v>1044</v>
      </c>
      <c r="J155" s="22">
        <v>516329200726865</v>
      </c>
      <c r="K155" s="547" t="s">
        <v>1126</v>
      </c>
      <c r="L155" s="28" t="s">
        <v>3007</v>
      </c>
      <c r="M155" s="548" t="s">
        <v>3014</v>
      </c>
      <c r="N155" s="28" t="s">
        <v>1046</v>
      </c>
      <c r="O155" s="556">
        <v>46225</v>
      </c>
      <c r="P155" s="555"/>
      <c r="Q155" s="28" t="s">
        <v>1046</v>
      </c>
      <c r="R155" s="554"/>
      <c r="S155" s="554"/>
      <c r="T155" s="159" t="s">
        <v>32</v>
      </c>
      <c r="U155" s="80" t="s">
        <v>28</v>
      </c>
      <c r="V155" s="28"/>
    </row>
    <row r="156" ht="14.5" customHeight="1" spans="1:22">
      <c r="A156" s="31"/>
      <c r="B156" s="31" t="s">
        <v>19</v>
      </c>
      <c r="C156" s="28" t="s">
        <v>1138</v>
      </c>
      <c r="D156" s="31">
        <v>6000033492</v>
      </c>
      <c r="E156" s="22">
        <v>19</v>
      </c>
      <c r="F156" s="22">
        <v>19</v>
      </c>
      <c r="G156" s="31">
        <v>0</v>
      </c>
      <c r="H156" s="21">
        <v>46224</v>
      </c>
      <c r="I156" s="22" t="s">
        <v>1044</v>
      </c>
      <c r="J156" s="22" t="s">
        <v>1163</v>
      </c>
      <c r="K156" s="99" t="s">
        <v>22</v>
      </c>
      <c r="L156" s="28"/>
      <c r="M156" s="28"/>
      <c r="N156" s="28"/>
      <c r="O156" s="556">
        <v>46225</v>
      </c>
      <c r="P156" s="555"/>
      <c r="Q156" s="28" t="s">
        <v>1046</v>
      </c>
      <c r="R156" s="554"/>
      <c r="S156" s="554"/>
      <c r="T156" s="80" t="s">
        <v>22</v>
      </c>
      <c r="U156" s="80" t="s">
        <v>22</v>
      </c>
      <c r="V156" s="28"/>
    </row>
    <row r="157" ht="14.5" customHeight="1" spans="1:22">
      <c r="A157" s="31"/>
      <c r="B157" s="31" t="s">
        <v>19</v>
      </c>
      <c r="C157" s="28" t="s">
        <v>1138</v>
      </c>
      <c r="D157" s="31">
        <v>6000033492</v>
      </c>
      <c r="E157" s="22">
        <v>1</v>
      </c>
      <c r="F157" s="31">
        <v>0</v>
      </c>
      <c r="G157" s="94">
        <v>1</v>
      </c>
      <c r="H157" s="21">
        <v>46225</v>
      </c>
      <c r="I157" s="22" t="s">
        <v>1044</v>
      </c>
      <c r="J157" s="22">
        <v>516329200726885</v>
      </c>
      <c r="K157" s="80" t="s">
        <v>1063</v>
      </c>
      <c r="L157" s="552" t="s">
        <v>3009</v>
      </c>
      <c r="M157" s="28"/>
      <c r="N157" s="28" t="s">
        <v>1046</v>
      </c>
      <c r="O157" s="554"/>
      <c r="P157" s="552" t="s">
        <v>3011</v>
      </c>
      <c r="Q157" s="28" t="s">
        <v>1046</v>
      </c>
      <c r="R157" s="554"/>
      <c r="S157" s="554"/>
      <c r="T157" s="149" t="s">
        <v>452</v>
      </c>
      <c r="U157" s="80" t="s">
        <v>28</v>
      </c>
      <c r="V157" s="28"/>
    </row>
    <row r="158" ht="14.5" customHeight="1" spans="1:22">
      <c r="A158" s="31"/>
      <c r="B158" s="31" t="s">
        <v>19</v>
      </c>
      <c r="C158" s="28" t="s">
        <v>1138</v>
      </c>
      <c r="D158" s="31">
        <v>6000033492</v>
      </c>
      <c r="E158" s="22">
        <v>4</v>
      </c>
      <c r="F158" s="22">
        <v>4</v>
      </c>
      <c r="G158" s="31">
        <v>0</v>
      </c>
      <c r="H158" s="21">
        <v>46225</v>
      </c>
      <c r="I158" s="22" t="s">
        <v>1044</v>
      </c>
      <c r="J158" s="22" t="s">
        <v>1164</v>
      </c>
      <c r="K158" s="99" t="s">
        <v>22</v>
      </c>
      <c r="L158" s="28"/>
      <c r="M158" s="28"/>
      <c r="N158" s="28"/>
      <c r="O158" s="554"/>
      <c r="P158" s="555"/>
      <c r="Q158" s="28" t="s">
        <v>1046</v>
      </c>
      <c r="R158" s="554"/>
      <c r="S158" s="554"/>
      <c r="T158" s="80" t="s">
        <v>22</v>
      </c>
      <c r="U158" s="80" t="s">
        <v>22</v>
      </c>
      <c r="V158" s="28"/>
    </row>
    <row r="159" ht="14.5" customHeight="1" spans="1:22">
      <c r="A159" s="31"/>
      <c r="B159" s="31" t="s">
        <v>19</v>
      </c>
      <c r="C159" s="28" t="s">
        <v>1138</v>
      </c>
      <c r="D159" s="31">
        <v>6000033492</v>
      </c>
      <c r="E159" s="22">
        <v>1</v>
      </c>
      <c r="F159" s="31">
        <v>0</v>
      </c>
      <c r="G159" s="94">
        <v>1</v>
      </c>
      <c r="H159" s="21">
        <v>46225</v>
      </c>
      <c r="I159" s="22" t="s">
        <v>1044</v>
      </c>
      <c r="J159" s="22">
        <v>516329200726890</v>
      </c>
      <c r="K159" s="80" t="s">
        <v>1161</v>
      </c>
      <c r="L159" s="28" t="s">
        <v>3012</v>
      </c>
      <c r="M159" s="28" t="s">
        <v>3013</v>
      </c>
      <c r="N159" s="28" t="s">
        <v>1046</v>
      </c>
      <c r="O159" s="554"/>
      <c r="P159" s="555"/>
      <c r="Q159" s="28" t="s">
        <v>1046</v>
      </c>
      <c r="R159" s="554"/>
      <c r="S159" s="554"/>
      <c r="T159" s="39" t="s">
        <v>186</v>
      </c>
      <c r="U159" s="80" t="s">
        <v>28</v>
      </c>
      <c r="V159" s="28"/>
    </row>
    <row r="160" ht="14.5" customHeight="1" spans="1:22">
      <c r="A160" s="31"/>
      <c r="B160" s="31" t="s">
        <v>19</v>
      </c>
      <c r="C160" s="28" t="s">
        <v>1138</v>
      </c>
      <c r="D160" s="31">
        <v>6000033492</v>
      </c>
      <c r="E160" s="22">
        <v>1</v>
      </c>
      <c r="F160" s="22">
        <v>1</v>
      </c>
      <c r="G160" s="31">
        <v>0</v>
      </c>
      <c r="H160" s="21">
        <v>46225</v>
      </c>
      <c r="I160" s="22" t="s">
        <v>1044</v>
      </c>
      <c r="J160" s="22">
        <v>516329200726891</v>
      </c>
      <c r="K160" s="99" t="s">
        <v>22</v>
      </c>
      <c r="L160" s="28"/>
      <c r="M160" s="28"/>
      <c r="N160" s="28"/>
      <c r="O160" s="554"/>
      <c r="P160" s="555"/>
      <c r="Q160" s="28" t="s">
        <v>1046</v>
      </c>
      <c r="R160" s="554"/>
      <c r="S160" s="554"/>
      <c r="T160" s="80" t="s">
        <v>22</v>
      </c>
      <c r="U160" s="80" t="s">
        <v>22</v>
      </c>
      <c r="V160" s="28"/>
    </row>
    <row r="161" ht="14.5" customHeight="1" spans="1:22">
      <c r="A161" s="31"/>
      <c r="B161" s="31" t="s">
        <v>19</v>
      </c>
      <c r="C161" s="28" t="s">
        <v>1138</v>
      </c>
      <c r="D161" s="31">
        <v>6000033492</v>
      </c>
      <c r="E161" s="22">
        <v>1</v>
      </c>
      <c r="F161" s="31">
        <v>0</v>
      </c>
      <c r="G161" s="94">
        <v>1</v>
      </c>
      <c r="H161" s="21">
        <v>46225</v>
      </c>
      <c r="I161" s="22" t="s">
        <v>1044</v>
      </c>
      <c r="J161" s="22">
        <v>516329200726892</v>
      </c>
      <c r="K161" s="80" t="s">
        <v>1161</v>
      </c>
      <c r="L161" s="28" t="s">
        <v>3012</v>
      </c>
      <c r="M161" s="28" t="s">
        <v>3013</v>
      </c>
      <c r="N161" s="28" t="s">
        <v>1046</v>
      </c>
      <c r="O161" s="554"/>
      <c r="P161" s="555"/>
      <c r="Q161" s="28" t="s">
        <v>1046</v>
      </c>
      <c r="R161" s="554"/>
      <c r="S161" s="554"/>
      <c r="T161" s="39" t="s">
        <v>186</v>
      </c>
      <c r="U161" s="80" t="s">
        <v>28</v>
      </c>
      <c r="V161" s="28"/>
    </row>
    <row r="162" ht="14.5" customHeight="1" spans="1:22">
      <c r="A162" s="31"/>
      <c r="B162" s="31" t="s">
        <v>19</v>
      </c>
      <c r="C162" s="28" t="s">
        <v>1138</v>
      </c>
      <c r="D162" s="31">
        <v>6000033492</v>
      </c>
      <c r="E162" s="22">
        <v>1</v>
      </c>
      <c r="F162" s="31">
        <v>0</v>
      </c>
      <c r="G162" s="94">
        <v>1</v>
      </c>
      <c r="H162" s="21">
        <v>46225</v>
      </c>
      <c r="I162" s="22" t="s">
        <v>1044</v>
      </c>
      <c r="J162" s="22">
        <v>516329200726893</v>
      </c>
      <c r="K162" s="80" t="s">
        <v>1063</v>
      </c>
      <c r="L162" s="546" t="s">
        <v>3009</v>
      </c>
      <c r="M162" s="28" t="s">
        <v>3010</v>
      </c>
      <c r="N162" s="28" t="s">
        <v>1046</v>
      </c>
      <c r="O162" s="554"/>
      <c r="P162" s="552" t="s">
        <v>3011</v>
      </c>
      <c r="Q162" s="28" t="s">
        <v>1046</v>
      </c>
      <c r="R162" s="554"/>
      <c r="S162" s="554"/>
      <c r="T162" s="149" t="s">
        <v>452</v>
      </c>
      <c r="U162" s="80" t="s">
        <v>28</v>
      </c>
      <c r="V162" s="28"/>
    </row>
    <row r="163" ht="14.5" customHeight="1" spans="1:22">
      <c r="A163" s="31"/>
      <c r="B163" s="31" t="s">
        <v>19</v>
      </c>
      <c r="C163" s="28" t="s">
        <v>1138</v>
      </c>
      <c r="D163" s="31">
        <v>6000033492</v>
      </c>
      <c r="E163" s="22">
        <v>3</v>
      </c>
      <c r="F163" s="22">
        <v>3</v>
      </c>
      <c r="G163" s="31">
        <v>0</v>
      </c>
      <c r="H163" s="21">
        <v>46225</v>
      </c>
      <c r="I163" s="22" t="s">
        <v>1044</v>
      </c>
      <c r="J163" s="22" t="s">
        <v>1165</v>
      </c>
      <c r="K163" s="99" t="s">
        <v>22</v>
      </c>
      <c r="L163" s="28"/>
      <c r="M163" s="28"/>
      <c r="N163" s="28"/>
      <c r="O163" s="554"/>
      <c r="P163" s="555"/>
      <c r="Q163" s="28" t="s">
        <v>1046</v>
      </c>
      <c r="R163" s="554"/>
      <c r="S163" s="554"/>
      <c r="T163" s="80" t="s">
        <v>22</v>
      </c>
      <c r="U163" s="80" t="s">
        <v>22</v>
      </c>
      <c r="V163" s="28"/>
    </row>
    <row r="164" ht="14.5" customHeight="1" spans="1:22">
      <c r="A164" s="31"/>
      <c r="B164" s="31" t="s">
        <v>19</v>
      </c>
      <c r="C164" s="28" t="s">
        <v>1138</v>
      </c>
      <c r="D164" s="31">
        <v>6000033492</v>
      </c>
      <c r="E164" s="22">
        <v>1</v>
      </c>
      <c r="F164" s="31">
        <v>0</v>
      </c>
      <c r="G164" s="94">
        <v>1</v>
      </c>
      <c r="H164" s="21">
        <v>46225</v>
      </c>
      <c r="I164" s="22" t="s">
        <v>1044</v>
      </c>
      <c r="J164" s="22">
        <v>516329200726897</v>
      </c>
      <c r="K164" s="80" t="s">
        <v>1063</v>
      </c>
      <c r="L164" s="546" t="s">
        <v>3009</v>
      </c>
      <c r="M164" s="28" t="s">
        <v>3010</v>
      </c>
      <c r="N164" s="28" t="s">
        <v>1046</v>
      </c>
      <c r="O164" s="554"/>
      <c r="P164" s="552" t="s">
        <v>3011</v>
      </c>
      <c r="Q164" s="28" t="s">
        <v>1046</v>
      </c>
      <c r="R164" s="554"/>
      <c r="S164" s="554"/>
      <c r="T164" s="149" t="s">
        <v>452</v>
      </c>
      <c r="U164" s="80" t="s">
        <v>28</v>
      </c>
      <c r="V164" s="28"/>
    </row>
    <row r="165" ht="14.5" customHeight="1" spans="1:22">
      <c r="A165" s="31"/>
      <c r="B165" s="31" t="s">
        <v>19</v>
      </c>
      <c r="C165" s="28" t="s">
        <v>1138</v>
      </c>
      <c r="D165" s="31">
        <v>6000033492</v>
      </c>
      <c r="E165" s="22">
        <v>2</v>
      </c>
      <c r="F165" s="22">
        <v>2</v>
      </c>
      <c r="G165" s="31">
        <v>0</v>
      </c>
      <c r="H165" s="21">
        <v>46225</v>
      </c>
      <c r="I165" s="22" t="s">
        <v>1044</v>
      </c>
      <c r="J165" s="22" t="s">
        <v>1166</v>
      </c>
      <c r="K165" s="99" t="s">
        <v>22</v>
      </c>
      <c r="L165" s="28"/>
      <c r="M165" s="28"/>
      <c r="N165" s="28"/>
      <c r="O165" s="554"/>
      <c r="P165" s="555"/>
      <c r="Q165" s="28" t="s">
        <v>1046</v>
      </c>
      <c r="R165" s="554"/>
      <c r="S165" s="554"/>
      <c r="T165" s="80" t="s">
        <v>22</v>
      </c>
      <c r="U165" s="80" t="s">
        <v>22</v>
      </c>
      <c r="V165" s="28"/>
    </row>
    <row r="166" ht="14.5" customHeight="1" spans="1:22">
      <c r="A166" s="31"/>
      <c r="B166" s="31" t="s">
        <v>19</v>
      </c>
      <c r="C166" s="28" t="s">
        <v>1138</v>
      </c>
      <c r="D166" s="31">
        <v>6000033492</v>
      </c>
      <c r="E166" s="22">
        <v>1</v>
      </c>
      <c r="F166" s="31">
        <v>0</v>
      </c>
      <c r="G166" s="94">
        <v>1</v>
      </c>
      <c r="H166" s="21">
        <v>46225</v>
      </c>
      <c r="I166" s="22" t="s">
        <v>1044</v>
      </c>
      <c r="J166" s="22">
        <v>516329200726900</v>
      </c>
      <c r="K166" s="515" t="s">
        <v>1058</v>
      </c>
      <c r="L166" s="546" t="s">
        <v>3009</v>
      </c>
      <c r="M166" s="28" t="s">
        <v>3019</v>
      </c>
      <c r="N166" s="28" t="s">
        <v>1046</v>
      </c>
      <c r="O166" s="554"/>
      <c r="P166" s="555"/>
      <c r="Q166" s="28" t="s">
        <v>1046</v>
      </c>
      <c r="R166" s="554"/>
      <c r="S166" s="554"/>
      <c r="T166" s="39" t="s">
        <v>43</v>
      </c>
      <c r="U166" s="28" t="s">
        <v>453</v>
      </c>
      <c r="V166" s="28"/>
    </row>
    <row r="167" ht="14.5" customHeight="1" spans="1:22">
      <c r="A167" s="31"/>
      <c r="B167" s="31" t="s">
        <v>19</v>
      </c>
      <c r="C167" s="28" t="s">
        <v>1138</v>
      </c>
      <c r="D167" s="31">
        <v>6000033492</v>
      </c>
      <c r="E167" s="22">
        <v>1</v>
      </c>
      <c r="F167" s="22">
        <v>1</v>
      </c>
      <c r="G167" s="31">
        <v>0</v>
      </c>
      <c r="H167" s="21">
        <v>46226</v>
      </c>
      <c r="I167" s="22" t="s">
        <v>1044</v>
      </c>
      <c r="J167" s="22">
        <v>516329200726901</v>
      </c>
      <c r="K167" s="99" t="s">
        <v>22</v>
      </c>
      <c r="L167" s="28"/>
      <c r="M167" s="28"/>
      <c r="N167" s="28"/>
      <c r="O167" s="554"/>
      <c r="P167" s="555"/>
      <c r="Q167" s="28"/>
      <c r="R167" s="554"/>
      <c r="S167" s="554"/>
      <c r="T167" s="80" t="s">
        <v>22</v>
      </c>
      <c r="U167" s="80" t="s">
        <v>22</v>
      </c>
      <c r="V167" s="28"/>
    </row>
    <row r="168" ht="56" customHeight="1" spans="1:22">
      <c r="A168" s="31"/>
      <c r="B168" s="31" t="s">
        <v>19</v>
      </c>
      <c r="C168" s="28" t="s">
        <v>1138</v>
      </c>
      <c r="D168" s="31">
        <v>6000033492</v>
      </c>
      <c r="E168" s="22">
        <v>1</v>
      </c>
      <c r="F168" s="31">
        <v>0</v>
      </c>
      <c r="G168" s="94">
        <v>1</v>
      </c>
      <c r="H168" s="21">
        <v>46226</v>
      </c>
      <c r="I168" s="22" t="s">
        <v>1044</v>
      </c>
      <c r="J168" s="22">
        <v>516329200726902</v>
      </c>
      <c r="K168" s="515" t="s">
        <v>1117</v>
      </c>
      <c r="L168" s="28" t="s">
        <v>3020</v>
      </c>
      <c r="M168" s="28" t="s">
        <v>3021</v>
      </c>
      <c r="N168" s="28" t="s">
        <v>1046</v>
      </c>
      <c r="O168" s="554"/>
      <c r="P168" s="557" t="s">
        <v>3022</v>
      </c>
      <c r="Q168" s="28"/>
      <c r="R168" s="554"/>
      <c r="S168" s="554"/>
      <c r="T168" s="149" t="s">
        <v>32</v>
      </c>
      <c r="U168" s="80" t="s">
        <v>28</v>
      </c>
      <c r="V168" s="28"/>
    </row>
    <row r="169" ht="14.5" customHeight="1" spans="1:22">
      <c r="A169" s="31"/>
      <c r="B169" s="31" t="s">
        <v>19</v>
      </c>
      <c r="C169" s="28" t="s">
        <v>1138</v>
      </c>
      <c r="D169" s="31">
        <v>6000033492</v>
      </c>
      <c r="E169" s="22">
        <v>3</v>
      </c>
      <c r="F169" s="22">
        <v>3</v>
      </c>
      <c r="G169" s="31">
        <v>0</v>
      </c>
      <c r="H169" s="21">
        <v>46226</v>
      </c>
      <c r="I169" s="22" t="s">
        <v>1044</v>
      </c>
      <c r="J169" s="22" t="s">
        <v>1167</v>
      </c>
      <c r="K169" s="99" t="s">
        <v>22</v>
      </c>
      <c r="L169" s="28"/>
      <c r="M169" s="28"/>
      <c r="N169" s="28"/>
      <c r="O169" s="554"/>
      <c r="P169" s="555"/>
      <c r="Q169" s="28"/>
      <c r="R169" s="554"/>
      <c r="S169" s="554"/>
      <c r="T169" s="80" t="s">
        <v>22</v>
      </c>
      <c r="U169" s="80" t="s">
        <v>22</v>
      </c>
      <c r="V169" s="28"/>
    </row>
    <row r="170" ht="15.5" customHeight="1" spans="1:22">
      <c r="A170" s="31"/>
      <c r="B170" s="31" t="s">
        <v>19</v>
      </c>
      <c r="C170" s="28" t="s">
        <v>1138</v>
      </c>
      <c r="D170" s="31">
        <v>6000033492</v>
      </c>
      <c r="E170" s="22">
        <v>1</v>
      </c>
      <c r="F170" s="31">
        <v>0</v>
      </c>
      <c r="G170" s="94">
        <v>1</v>
      </c>
      <c r="H170" s="21">
        <v>46226</v>
      </c>
      <c r="I170" s="22" t="s">
        <v>1044</v>
      </c>
      <c r="J170" s="22">
        <v>516329200726906</v>
      </c>
      <c r="K170" s="515" t="s">
        <v>1080</v>
      </c>
      <c r="L170" s="28" t="s">
        <v>3015</v>
      </c>
      <c r="M170" s="28" t="s">
        <v>3016</v>
      </c>
      <c r="N170" s="28" t="s">
        <v>1046</v>
      </c>
      <c r="O170" s="556">
        <v>46227</v>
      </c>
      <c r="P170" s="558"/>
      <c r="Q170" s="28" t="s">
        <v>1046</v>
      </c>
      <c r="R170" s="556">
        <v>46227</v>
      </c>
      <c r="S170" s="28" t="s">
        <v>24</v>
      </c>
      <c r="T170" s="149" t="s">
        <v>450</v>
      </c>
      <c r="U170" s="80" t="s">
        <v>28</v>
      </c>
      <c r="V170" s="28"/>
    </row>
    <row r="171" ht="14.5" customHeight="1" spans="1:22">
      <c r="A171" s="31"/>
      <c r="B171" s="31" t="s">
        <v>19</v>
      </c>
      <c r="C171" s="28" t="s">
        <v>1138</v>
      </c>
      <c r="D171" s="31">
        <v>6000033492</v>
      </c>
      <c r="E171" s="22">
        <v>2</v>
      </c>
      <c r="F171" s="22">
        <v>2</v>
      </c>
      <c r="G171" s="31">
        <v>0</v>
      </c>
      <c r="H171" s="21">
        <v>46226</v>
      </c>
      <c r="I171" s="22" t="s">
        <v>1044</v>
      </c>
      <c r="J171" s="22" t="s">
        <v>1168</v>
      </c>
      <c r="K171" s="99" t="s">
        <v>22</v>
      </c>
      <c r="L171" s="28"/>
      <c r="M171" s="28"/>
      <c r="N171" s="28"/>
      <c r="O171" s="554"/>
      <c r="P171" s="555"/>
      <c r="Q171" s="28"/>
      <c r="R171" s="554"/>
      <c r="S171" s="554"/>
      <c r="T171" s="80" t="s">
        <v>22</v>
      </c>
      <c r="U171" s="80" t="s">
        <v>22</v>
      </c>
      <c r="V171" s="28"/>
    </row>
    <row r="172" ht="14.5" customHeight="1" spans="1:22">
      <c r="A172" s="31"/>
      <c r="B172" s="31" t="s">
        <v>19</v>
      </c>
      <c r="C172" s="28" t="s">
        <v>1138</v>
      </c>
      <c r="D172" s="31">
        <v>6000033492</v>
      </c>
      <c r="E172" s="22">
        <v>1</v>
      </c>
      <c r="F172" s="31">
        <v>0</v>
      </c>
      <c r="G172" s="94">
        <v>1</v>
      </c>
      <c r="H172" s="21">
        <v>46226</v>
      </c>
      <c r="I172" s="22" t="s">
        <v>1044</v>
      </c>
      <c r="J172" s="22">
        <v>516329200726909</v>
      </c>
      <c r="K172" s="547" t="s">
        <v>1126</v>
      </c>
      <c r="L172" s="28" t="s">
        <v>3007</v>
      </c>
      <c r="M172" s="548" t="s">
        <v>3014</v>
      </c>
      <c r="N172" s="28" t="s">
        <v>1046</v>
      </c>
      <c r="O172" s="554"/>
      <c r="P172" s="555"/>
      <c r="Q172" s="28"/>
      <c r="R172" s="554"/>
      <c r="S172" s="554"/>
      <c r="T172" s="159" t="s">
        <v>32</v>
      </c>
      <c r="U172" s="80" t="s">
        <v>28</v>
      </c>
      <c r="V172" s="28"/>
    </row>
    <row r="173" ht="14.5" customHeight="1" spans="1:22">
      <c r="A173" s="31"/>
      <c r="B173" s="31" t="s">
        <v>19</v>
      </c>
      <c r="C173" s="28" t="s">
        <v>1138</v>
      </c>
      <c r="D173" s="31">
        <v>6000033492</v>
      </c>
      <c r="E173" s="22">
        <v>1</v>
      </c>
      <c r="F173" s="22">
        <v>1</v>
      </c>
      <c r="G173" s="31">
        <v>0</v>
      </c>
      <c r="H173" s="21">
        <v>46226</v>
      </c>
      <c r="I173" s="22" t="s">
        <v>1044</v>
      </c>
      <c r="J173" s="22">
        <v>516329200726910</v>
      </c>
      <c r="K173" s="99" t="s">
        <v>22</v>
      </c>
      <c r="L173" s="28"/>
      <c r="M173" s="28"/>
      <c r="N173" s="28"/>
      <c r="O173" s="554"/>
      <c r="P173" s="555"/>
      <c r="Q173" s="28"/>
      <c r="R173" s="554"/>
      <c r="S173" s="554"/>
      <c r="T173" s="80" t="s">
        <v>22</v>
      </c>
      <c r="U173" s="80" t="s">
        <v>22</v>
      </c>
      <c r="V173" s="28"/>
    </row>
    <row r="174" ht="14.5" customHeight="1" spans="1:22">
      <c r="A174" s="31"/>
      <c r="B174" s="31" t="s">
        <v>19</v>
      </c>
      <c r="C174" s="28" t="s">
        <v>1138</v>
      </c>
      <c r="D174" s="31">
        <v>6000033492</v>
      </c>
      <c r="E174" s="22">
        <v>12</v>
      </c>
      <c r="F174" s="22">
        <v>12</v>
      </c>
      <c r="G174" s="31">
        <v>0</v>
      </c>
      <c r="H174" s="21">
        <v>46227</v>
      </c>
      <c r="I174" s="22" t="s">
        <v>1044</v>
      </c>
      <c r="J174" s="22" t="s">
        <v>1169</v>
      </c>
      <c r="K174" s="99" t="s">
        <v>22</v>
      </c>
      <c r="L174" s="28"/>
      <c r="M174" s="28"/>
      <c r="N174" s="28"/>
      <c r="O174" s="554"/>
      <c r="P174" s="555"/>
      <c r="Q174" s="28"/>
      <c r="R174" s="554"/>
      <c r="S174" s="554"/>
      <c r="T174" s="80" t="s">
        <v>22</v>
      </c>
      <c r="U174" s="80" t="s">
        <v>22</v>
      </c>
      <c r="V174" s="28"/>
    </row>
    <row r="175" ht="14.5" customHeight="1" spans="1:22">
      <c r="A175" s="31"/>
      <c r="B175" s="31" t="s">
        <v>19</v>
      </c>
      <c r="C175" s="28" t="s">
        <v>1138</v>
      </c>
      <c r="D175" s="31">
        <v>6000033492</v>
      </c>
      <c r="E175" s="22">
        <v>1</v>
      </c>
      <c r="F175" s="31">
        <v>0</v>
      </c>
      <c r="G175" s="94">
        <v>1</v>
      </c>
      <c r="H175" s="21">
        <v>46227</v>
      </c>
      <c r="I175" s="22" t="s">
        <v>1044</v>
      </c>
      <c r="J175" s="22">
        <v>516329200726923</v>
      </c>
      <c r="K175" s="80" t="s">
        <v>1170</v>
      </c>
      <c r="L175" s="28"/>
      <c r="M175" s="28"/>
      <c r="N175" s="28" t="s">
        <v>1046</v>
      </c>
      <c r="O175" s="554"/>
      <c r="P175" s="555"/>
      <c r="Q175" s="28"/>
      <c r="R175" s="554"/>
      <c r="S175" s="554"/>
      <c r="T175" s="149" t="s">
        <v>32</v>
      </c>
      <c r="U175" s="80" t="s">
        <v>28</v>
      </c>
      <c r="V175" s="28"/>
    </row>
    <row r="176" ht="14.5" customHeight="1" spans="1:22">
      <c r="A176" s="31"/>
      <c r="B176" s="31" t="s">
        <v>19</v>
      </c>
      <c r="C176" s="28" t="s">
        <v>1138</v>
      </c>
      <c r="D176" s="31">
        <v>6000033492</v>
      </c>
      <c r="E176" s="22">
        <v>6</v>
      </c>
      <c r="F176" s="22">
        <v>6</v>
      </c>
      <c r="G176" s="31">
        <v>0</v>
      </c>
      <c r="H176" s="21">
        <v>46227</v>
      </c>
      <c r="I176" s="22" t="s">
        <v>1044</v>
      </c>
      <c r="J176" s="22" t="s">
        <v>1171</v>
      </c>
      <c r="K176" s="99" t="s">
        <v>22</v>
      </c>
      <c r="L176" s="28"/>
      <c r="M176" s="28"/>
      <c r="N176" s="28"/>
      <c r="O176" s="554"/>
      <c r="P176" s="555"/>
      <c r="Q176" s="28"/>
      <c r="R176" s="554"/>
      <c r="S176" s="554"/>
      <c r="T176" s="80" t="s">
        <v>22</v>
      </c>
      <c r="U176" s="80" t="s">
        <v>22</v>
      </c>
      <c r="V176" s="28"/>
    </row>
    <row r="177" ht="14.5" customHeight="1" spans="1:22">
      <c r="A177" s="31"/>
      <c r="B177" s="31" t="s">
        <v>19</v>
      </c>
      <c r="C177" s="28" t="s">
        <v>1138</v>
      </c>
      <c r="D177" s="31">
        <v>6000033492</v>
      </c>
      <c r="E177" s="22">
        <v>1</v>
      </c>
      <c r="F177" s="31">
        <v>0</v>
      </c>
      <c r="G177" s="94">
        <v>1</v>
      </c>
      <c r="H177" s="21">
        <v>46227</v>
      </c>
      <c r="I177" s="22" t="s">
        <v>1044</v>
      </c>
      <c r="J177" s="22">
        <v>516329200726930</v>
      </c>
      <c r="K177" s="547" t="s">
        <v>1126</v>
      </c>
      <c r="L177" s="28" t="s">
        <v>3007</v>
      </c>
      <c r="M177" s="548" t="s">
        <v>3014</v>
      </c>
      <c r="N177" s="28" t="s">
        <v>1046</v>
      </c>
      <c r="O177" s="554"/>
      <c r="P177" s="552" t="s">
        <v>3011</v>
      </c>
      <c r="Q177" s="28"/>
      <c r="R177" s="554"/>
      <c r="S177" s="554"/>
      <c r="T177" s="159" t="s">
        <v>32</v>
      </c>
      <c r="U177" s="80" t="s">
        <v>28</v>
      </c>
      <c r="V177" s="28"/>
    </row>
    <row r="178" ht="14.5" customHeight="1" spans="1:22">
      <c r="A178" s="31"/>
      <c r="B178" s="31" t="s">
        <v>19</v>
      </c>
      <c r="C178" s="28" t="s">
        <v>1138</v>
      </c>
      <c r="D178" s="31">
        <v>6000033492</v>
      </c>
      <c r="E178" s="22">
        <v>1</v>
      </c>
      <c r="F178" s="31">
        <v>0</v>
      </c>
      <c r="G178" s="94">
        <v>1</v>
      </c>
      <c r="H178" s="21">
        <v>46228</v>
      </c>
      <c r="I178" s="22" t="s">
        <v>1044</v>
      </c>
      <c r="J178" s="22">
        <v>516329200726931</v>
      </c>
      <c r="K178" s="547" t="s">
        <v>1126</v>
      </c>
      <c r="L178" s="187"/>
      <c r="M178" s="548"/>
      <c r="N178" s="28" t="s">
        <v>1046</v>
      </c>
      <c r="O178" s="554"/>
      <c r="P178" s="555"/>
      <c r="Q178" s="28"/>
      <c r="R178" s="554"/>
      <c r="S178" s="554"/>
      <c r="T178" s="159" t="s">
        <v>32</v>
      </c>
      <c r="U178" s="80" t="s">
        <v>28</v>
      </c>
      <c r="V178" s="28"/>
    </row>
    <row r="179" ht="14.5" customHeight="1" spans="1:22">
      <c r="A179" s="31"/>
      <c r="B179" s="31" t="s">
        <v>19</v>
      </c>
      <c r="C179" s="28" t="s">
        <v>1138</v>
      </c>
      <c r="D179" s="31">
        <v>6000033492</v>
      </c>
      <c r="E179" s="22">
        <v>5</v>
      </c>
      <c r="F179" s="22">
        <v>5</v>
      </c>
      <c r="G179" s="31">
        <v>0</v>
      </c>
      <c r="H179" s="21">
        <v>46228</v>
      </c>
      <c r="I179" s="22" t="s">
        <v>1044</v>
      </c>
      <c r="J179" s="22" t="s">
        <v>1172</v>
      </c>
      <c r="K179" s="99" t="s">
        <v>22</v>
      </c>
      <c r="L179" s="28"/>
      <c r="M179" s="28"/>
      <c r="N179" s="28"/>
      <c r="O179" s="554"/>
      <c r="P179" s="555"/>
      <c r="Q179" s="28"/>
      <c r="R179" s="554"/>
      <c r="S179" s="554"/>
      <c r="T179" s="80" t="s">
        <v>22</v>
      </c>
      <c r="U179" s="80" t="s">
        <v>22</v>
      </c>
      <c r="V179" s="28"/>
    </row>
    <row r="180" ht="14.5" customHeight="1" spans="1:22">
      <c r="A180" s="31"/>
      <c r="B180" s="31" t="s">
        <v>19</v>
      </c>
      <c r="C180" s="28" t="s">
        <v>1138</v>
      </c>
      <c r="D180" s="31">
        <v>6000033492</v>
      </c>
      <c r="E180" s="22">
        <v>1</v>
      </c>
      <c r="F180" s="31">
        <v>0</v>
      </c>
      <c r="G180" s="94">
        <v>1</v>
      </c>
      <c r="H180" s="21">
        <v>46228</v>
      </c>
      <c r="I180" s="22" t="s">
        <v>1044</v>
      </c>
      <c r="J180" s="22">
        <v>516329200726937</v>
      </c>
      <c r="K180" s="80" t="s">
        <v>1063</v>
      </c>
      <c r="L180" s="552" t="s">
        <v>3009</v>
      </c>
      <c r="M180" s="28" t="s">
        <v>3010</v>
      </c>
      <c r="N180" s="28" t="s">
        <v>1046</v>
      </c>
      <c r="O180" s="554"/>
      <c r="P180" s="552" t="s">
        <v>3011</v>
      </c>
      <c r="Q180" s="28"/>
      <c r="R180" s="554"/>
      <c r="S180" s="554"/>
      <c r="T180" s="149" t="s">
        <v>452</v>
      </c>
      <c r="U180" s="80" t="s">
        <v>28</v>
      </c>
      <c r="V180" s="28"/>
    </row>
    <row r="181" ht="14.5" customHeight="1" spans="1:22">
      <c r="A181" s="31"/>
      <c r="B181" s="31" t="s">
        <v>19</v>
      </c>
      <c r="C181" s="28" t="s">
        <v>1138</v>
      </c>
      <c r="D181" s="31">
        <v>6000033492</v>
      </c>
      <c r="E181" s="22">
        <v>11</v>
      </c>
      <c r="F181" s="22">
        <v>11</v>
      </c>
      <c r="G181" s="31">
        <v>0</v>
      </c>
      <c r="H181" s="21">
        <v>46228</v>
      </c>
      <c r="I181" s="22" t="s">
        <v>1044</v>
      </c>
      <c r="J181" s="22" t="s">
        <v>1173</v>
      </c>
      <c r="K181" s="99" t="s">
        <v>22</v>
      </c>
      <c r="L181" s="28"/>
      <c r="M181" s="28"/>
      <c r="N181" s="28"/>
      <c r="O181" s="554"/>
      <c r="P181" s="555"/>
      <c r="Q181" s="28"/>
      <c r="R181" s="554"/>
      <c r="S181" s="554"/>
      <c r="T181" s="80" t="s">
        <v>22</v>
      </c>
      <c r="U181" s="80" t="s">
        <v>22</v>
      </c>
      <c r="V181" s="28"/>
    </row>
    <row r="182" ht="14.5" customHeight="1" spans="1:22">
      <c r="A182" s="31"/>
      <c r="B182" s="31" t="s">
        <v>19</v>
      </c>
      <c r="C182" s="28" t="s">
        <v>1138</v>
      </c>
      <c r="D182" s="31">
        <v>6000033492</v>
      </c>
      <c r="E182" s="22">
        <v>1</v>
      </c>
      <c r="F182" s="31">
        <v>0</v>
      </c>
      <c r="G182" s="94">
        <v>1</v>
      </c>
      <c r="H182" s="21">
        <v>46228</v>
      </c>
      <c r="I182" s="22" t="s">
        <v>1044</v>
      </c>
      <c r="J182" s="22">
        <v>516329200726949</v>
      </c>
      <c r="K182" s="80" t="s">
        <v>1161</v>
      </c>
      <c r="L182" s="28"/>
      <c r="M182" s="28"/>
      <c r="N182" s="28" t="s">
        <v>1046</v>
      </c>
      <c r="O182" s="554"/>
      <c r="P182" s="555"/>
      <c r="Q182" s="28"/>
      <c r="R182" s="554"/>
      <c r="S182" s="554"/>
      <c r="T182" s="39" t="s">
        <v>186</v>
      </c>
      <c r="U182" s="80" t="s">
        <v>28</v>
      </c>
      <c r="V182" s="28"/>
    </row>
    <row r="183" ht="14.5" customHeight="1" spans="1:22">
      <c r="A183" s="31"/>
      <c r="B183" s="31" t="s">
        <v>19</v>
      </c>
      <c r="C183" s="28" t="s">
        <v>1138</v>
      </c>
      <c r="D183" s="31">
        <v>6000033492</v>
      </c>
      <c r="E183" s="22">
        <v>1</v>
      </c>
      <c r="F183" s="22">
        <v>1</v>
      </c>
      <c r="G183" s="31">
        <v>0</v>
      </c>
      <c r="H183" s="21">
        <v>46228</v>
      </c>
      <c r="I183" s="22" t="s">
        <v>1044</v>
      </c>
      <c r="J183" s="22">
        <v>516329200726950</v>
      </c>
      <c r="K183" s="99" t="s">
        <v>22</v>
      </c>
      <c r="L183" s="28"/>
      <c r="M183" s="28"/>
      <c r="N183" s="28"/>
      <c r="O183" s="554"/>
      <c r="P183" s="555"/>
      <c r="Q183" s="28"/>
      <c r="R183" s="554"/>
      <c r="S183" s="554"/>
      <c r="T183" s="80" t="s">
        <v>22</v>
      </c>
      <c r="U183" s="80" t="s">
        <v>22</v>
      </c>
      <c r="V183" s="28"/>
    </row>
    <row r="184" ht="14.5" customHeight="1" spans="1:22">
      <c r="A184" s="31"/>
      <c r="B184" s="31" t="s">
        <v>19</v>
      </c>
      <c r="C184" s="28" t="s">
        <v>1138</v>
      </c>
      <c r="D184" s="31">
        <v>6000033492</v>
      </c>
      <c r="E184" s="22">
        <v>1</v>
      </c>
      <c r="F184" s="31">
        <v>0</v>
      </c>
      <c r="G184" s="94">
        <v>1</v>
      </c>
      <c r="H184" s="21">
        <v>46228</v>
      </c>
      <c r="I184" s="22" t="s">
        <v>1044</v>
      </c>
      <c r="J184" s="22">
        <v>516329200726951</v>
      </c>
      <c r="K184" s="547" t="s">
        <v>1126</v>
      </c>
      <c r="L184" s="28" t="s">
        <v>3007</v>
      </c>
      <c r="M184" s="548" t="s">
        <v>3014</v>
      </c>
      <c r="N184" s="28" t="s">
        <v>1046</v>
      </c>
      <c r="O184" s="554"/>
      <c r="P184" s="555"/>
      <c r="Q184" s="28"/>
      <c r="R184" s="554"/>
      <c r="S184" s="554"/>
      <c r="T184" s="159" t="s">
        <v>32</v>
      </c>
      <c r="U184" s="80" t="s">
        <v>28</v>
      </c>
      <c r="V184" s="28"/>
    </row>
    <row r="185" ht="14.5" customHeight="1" spans="1:22">
      <c r="A185" s="31"/>
      <c r="B185" s="31" t="s">
        <v>19</v>
      </c>
      <c r="C185" s="28" t="s">
        <v>1138</v>
      </c>
      <c r="D185" s="31">
        <v>6000033492</v>
      </c>
      <c r="E185" s="22">
        <v>15</v>
      </c>
      <c r="F185" s="22">
        <v>15</v>
      </c>
      <c r="G185" s="31">
        <v>0</v>
      </c>
      <c r="H185" s="21">
        <v>46228</v>
      </c>
      <c r="I185" s="22" t="s">
        <v>1044</v>
      </c>
      <c r="J185" s="22" t="s">
        <v>1174</v>
      </c>
      <c r="K185" s="99" t="s">
        <v>22</v>
      </c>
      <c r="L185" s="28"/>
      <c r="M185" s="28"/>
      <c r="N185" s="28"/>
      <c r="O185" s="554"/>
      <c r="P185" s="555"/>
      <c r="Q185" s="28"/>
      <c r="R185" s="554"/>
      <c r="S185" s="554"/>
      <c r="T185" s="80" t="s">
        <v>22</v>
      </c>
      <c r="U185" s="80" t="s">
        <v>22</v>
      </c>
      <c r="V185" s="28"/>
    </row>
    <row r="186" ht="14.5" customHeight="1" spans="1:22">
      <c r="A186" s="31"/>
      <c r="B186" s="31" t="s">
        <v>19</v>
      </c>
      <c r="C186" s="28" t="s">
        <v>1138</v>
      </c>
      <c r="D186" s="31">
        <v>6000033492</v>
      </c>
      <c r="E186" s="22">
        <v>1</v>
      </c>
      <c r="F186" s="31">
        <v>0</v>
      </c>
      <c r="G186" s="94">
        <v>1</v>
      </c>
      <c r="H186" s="21">
        <v>46228</v>
      </c>
      <c r="I186" s="22" t="s">
        <v>1044</v>
      </c>
      <c r="J186" s="22">
        <v>516329200726967</v>
      </c>
      <c r="K186" s="547" t="s">
        <v>1126</v>
      </c>
      <c r="L186" s="28" t="s">
        <v>3007</v>
      </c>
      <c r="M186" s="548" t="s">
        <v>3014</v>
      </c>
      <c r="N186" s="28" t="s">
        <v>1046</v>
      </c>
      <c r="O186" s="554"/>
      <c r="P186" s="555"/>
      <c r="Q186" s="28"/>
      <c r="R186" s="554"/>
      <c r="S186" s="554"/>
      <c r="T186" s="159" t="s">
        <v>32</v>
      </c>
      <c r="U186" s="80" t="s">
        <v>28</v>
      </c>
      <c r="V186" s="28"/>
    </row>
    <row r="187" ht="14.5" customHeight="1" spans="1:22">
      <c r="A187" s="31"/>
      <c r="B187" s="31" t="s">
        <v>19</v>
      </c>
      <c r="C187" s="28" t="s">
        <v>1138</v>
      </c>
      <c r="D187" s="31">
        <v>6000033492</v>
      </c>
      <c r="E187" s="22">
        <v>2</v>
      </c>
      <c r="F187" s="22">
        <v>2</v>
      </c>
      <c r="G187" s="31">
        <v>0</v>
      </c>
      <c r="H187" s="21">
        <v>46228</v>
      </c>
      <c r="I187" s="22" t="s">
        <v>1044</v>
      </c>
      <c r="J187" s="22" t="s">
        <v>1175</v>
      </c>
      <c r="K187" s="99" t="s">
        <v>22</v>
      </c>
      <c r="L187" s="28"/>
      <c r="M187" s="28"/>
      <c r="N187" s="28"/>
      <c r="O187" s="554"/>
      <c r="P187" s="555"/>
      <c r="Q187" s="28"/>
      <c r="R187" s="554"/>
      <c r="S187" s="554"/>
      <c r="T187" s="80" t="s">
        <v>22</v>
      </c>
      <c r="U187" s="80" t="s">
        <v>22</v>
      </c>
      <c r="V187" s="28"/>
    </row>
    <row r="188" ht="14.5" customHeight="1" spans="1:22">
      <c r="A188" s="31"/>
      <c r="B188" s="31" t="s">
        <v>19</v>
      </c>
      <c r="C188" s="28" t="s">
        <v>1138</v>
      </c>
      <c r="D188" s="31">
        <v>6000033492</v>
      </c>
      <c r="E188" s="22">
        <v>1</v>
      </c>
      <c r="F188" s="31">
        <v>0</v>
      </c>
      <c r="G188" s="94">
        <v>1</v>
      </c>
      <c r="H188" s="21">
        <v>46228</v>
      </c>
      <c r="I188" s="22" t="s">
        <v>1044</v>
      </c>
      <c r="J188" s="22">
        <v>516329200726970</v>
      </c>
      <c r="K188" s="80" t="s">
        <v>1176</v>
      </c>
      <c r="L188" s="187"/>
      <c r="M188" s="548"/>
      <c r="N188" s="28" t="s">
        <v>1046</v>
      </c>
      <c r="O188" s="554"/>
      <c r="P188" s="555"/>
      <c r="Q188" s="28"/>
      <c r="R188" s="554"/>
      <c r="S188" s="554"/>
      <c r="T188" s="149" t="s">
        <v>32</v>
      </c>
      <c r="U188" s="80" t="s">
        <v>28</v>
      </c>
      <c r="V188" s="28"/>
    </row>
    <row r="189" ht="14.5" customHeight="1" spans="1:22">
      <c r="A189" s="31"/>
      <c r="B189" s="31" t="s">
        <v>19</v>
      </c>
      <c r="C189" s="28" t="s">
        <v>1138</v>
      </c>
      <c r="D189" s="31">
        <v>6000033492</v>
      </c>
      <c r="E189" s="22">
        <v>5</v>
      </c>
      <c r="F189" s="22">
        <v>5</v>
      </c>
      <c r="G189" s="31">
        <v>0</v>
      </c>
      <c r="H189" s="21">
        <v>46228</v>
      </c>
      <c r="I189" s="22" t="s">
        <v>1044</v>
      </c>
      <c r="J189" s="22" t="s">
        <v>1177</v>
      </c>
      <c r="K189" s="99" t="s">
        <v>22</v>
      </c>
      <c r="L189" s="28"/>
      <c r="M189" s="28"/>
      <c r="N189" s="28"/>
      <c r="O189" s="554"/>
      <c r="P189" s="555"/>
      <c r="Q189" s="28"/>
      <c r="R189" s="554"/>
      <c r="S189" s="554"/>
      <c r="T189" s="80" t="s">
        <v>22</v>
      </c>
      <c r="U189" s="80" t="s">
        <v>22</v>
      </c>
      <c r="V189" s="28"/>
    </row>
    <row r="190" ht="14.5" customHeight="1" spans="1:22">
      <c r="A190" s="31"/>
      <c r="B190" s="31" t="s">
        <v>19</v>
      </c>
      <c r="C190" s="28" t="s">
        <v>1138</v>
      </c>
      <c r="D190" s="31">
        <v>6000033492</v>
      </c>
      <c r="E190" s="22">
        <v>9</v>
      </c>
      <c r="F190" s="22">
        <v>9</v>
      </c>
      <c r="G190" s="31">
        <v>0</v>
      </c>
      <c r="H190" s="21">
        <v>46229</v>
      </c>
      <c r="I190" s="22" t="s">
        <v>1044</v>
      </c>
      <c r="J190" s="22" t="s">
        <v>1178</v>
      </c>
      <c r="K190" s="99" t="s">
        <v>22</v>
      </c>
      <c r="L190" s="28"/>
      <c r="M190" s="28"/>
      <c r="N190" s="28"/>
      <c r="O190" s="554"/>
      <c r="P190" s="555"/>
      <c r="Q190" s="28"/>
      <c r="R190" s="554"/>
      <c r="S190" s="554"/>
      <c r="T190" s="80" t="s">
        <v>22</v>
      </c>
      <c r="U190" s="80" t="s">
        <v>22</v>
      </c>
      <c r="V190" s="28"/>
    </row>
    <row r="191" ht="14.5" customHeight="1" spans="1:22">
      <c r="A191" s="31"/>
      <c r="B191" s="31" t="s">
        <v>19</v>
      </c>
      <c r="C191" s="28" t="s">
        <v>1138</v>
      </c>
      <c r="D191" s="31">
        <v>6000033492</v>
      </c>
      <c r="E191" s="22">
        <v>1</v>
      </c>
      <c r="F191" s="31">
        <v>0</v>
      </c>
      <c r="G191" s="94">
        <v>1</v>
      </c>
      <c r="H191" s="21">
        <v>46229</v>
      </c>
      <c r="I191" s="22" t="s">
        <v>1044</v>
      </c>
      <c r="J191" s="22">
        <v>516329200726985</v>
      </c>
      <c r="K191" s="80" t="s">
        <v>1161</v>
      </c>
      <c r="L191" s="28" t="s">
        <v>3012</v>
      </c>
      <c r="M191" s="28" t="s">
        <v>3013</v>
      </c>
      <c r="N191" s="28" t="s">
        <v>1046</v>
      </c>
      <c r="O191" s="554"/>
      <c r="P191" s="555"/>
      <c r="Q191" s="28"/>
      <c r="R191" s="554"/>
      <c r="S191" s="554"/>
      <c r="T191" s="39" t="s">
        <v>186</v>
      </c>
      <c r="U191" s="80" t="s">
        <v>28</v>
      </c>
      <c r="V191" s="28"/>
    </row>
    <row r="192" ht="14.5" customHeight="1" spans="1:22">
      <c r="A192" s="31"/>
      <c r="B192" s="31" t="s">
        <v>19</v>
      </c>
      <c r="C192" s="28" t="s">
        <v>1138</v>
      </c>
      <c r="D192" s="31">
        <v>6000033492</v>
      </c>
      <c r="E192" s="22">
        <v>5</v>
      </c>
      <c r="F192" s="22">
        <v>5</v>
      </c>
      <c r="G192" s="31">
        <v>0</v>
      </c>
      <c r="H192" s="21">
        <v>46229</v>
      </c>
      <c r="I192" s="22" t="s">
        <v>1044</v>
      </c>
      <c r="J192" s="22" t="s">
        <v>1179</v>
      </c>
      <c r="K192" s="99" t="s">
        <v>22</v>
      </c>
      <c r="L192" s="28"/>
      <c r="M192" s="28"/>
      <c r="N192" s="28"/>
      <c r="O192" s="554"/>
      <c r="P192" s="555"/>
      <c r="Q192" s="28"/>
      <c r="R192" s="554"/>
      <c r="S192" s="554"/>
      <c r="T192" s="80" t="s">
        <v>22</v>
      </c>
      <c r="U192" s="80" t="s">
        <v>22</v>
      </c>
      <c r="V192" s="28"/>
    </row>
    <row r="193" ht="14.5" customHeight="1" spans="1:22">
      <c r="A193" s="31"/>
      <c r="B193" s="31" t="s">
        <v>19</v>
      </c>
      <c r="C193" s="28" t="s">
        <v>1138</v>
      </c>
      <c r="D193" s="31">
        <v>6000033492</v>
      </c>
      <c r="E193" s="22">
        <v>1</v>
      </c>
      <c r="F193" s="31">
        <v>0</v>
      </c>
      <c r="G193" s="94">
        <v>1</v>
      </c>
      <c r="H193" s="21">
        <v>46229</v>
      </c>
      <c r="I193" s="22" t="s">
        <v>1044</v>
      </c>
      <c r="J193" s="22">
        <v>516329200726991</v>
      </c>
      <c r="K193" s="80" t="s">
        <v>1161</v>
      </c>
      <c r="L193" s="28" t="s">
        <v>3012</v>
      </c>
      <c r="M193" s="28" t="s">
        <v>3013</v>
      </c>
      <c r="N193" s="28" t="s">
        <v>1046</v>
      </c>
      <c r="O193" s="554"/>
      <c r="P193" s="555"/>
      <c r="Q193" s="28"/>
      <c r="R193" s="554"/>
      <c r="S193" s="554"/>
      <c r="T193" s="39" t="s">
        <v>186</v>
      </c>
      <c r="U193" s="80" t="s">
        <v>28</v>
      </c>
      <c r="V193" s="28"/>
    </row>
    <row r="194" ht="14.5" customHeight="1" spans="1:22">
      <c r="A194" s="31"/>
      <c r="B194" s="31" t="s">
        <v>19</v>
      </c>
      <c r="C194" s="28" t="s">
        <v>1138</v>
      </c>
      <c r="D194" s="31">
        <v>6000033492</v>
      </c>
      <c r="E194" s="22">
        <v>8</v>
      </c>
      <c r="F194" s="22">
        <v>8</v>
      </c>
      <c r="G194" s="31">
        <v>0</v>
      </c>
      <c r="H194" s="21">
        <v>46229</v>
      </c>
      <c r="I194" s="22" t="s">
        <v>1044</v>
      </c>
      <c r="J194" s="22" t="s">
        <v>1180</v>
      </c>
      <c r="K194" s="99" t="s">
        <v>22</v>
      </c>
      <c r="L194" s="28"/>
      <c r="M194" s="28"/>
      <c r="N194" s="28"/>
      <c r="O194" s="554"/>
      <c r="P194" s="555"/>
      <c r="Q194" s="28"/>
      <c r="R194" s="554"/>
      <c r="S194" s="554"/>
      <c r="T194" s="80" t="s">
        <v>22</v>
      </c>
      <c r="U194" s="80" t="s">
        <v>22</v>
      </c>
      <c r="V194" s="28"/>
    </row>
    <row r="195" ht="14.5" customHeight="1" spans="1:22">
      <c r="A195" s="31"/>
      <c r="B195" s="31" t="s">
        <v>19</v>
      </c>
      <c r="C195" s="28" t="s">
        <v>1138</v>
      </c>
      <c r="D195" s="31">
        <v>6000033492</v>
      </c>
      <c r="E195" s="22">
        <v>1</v>
      </c>
      <c r="F195" s="31">
        <v>0</v>
      </c>
      <c r="G195" s="94">
        <v>1</v>
      </c>
      <c r="H195" s="21">
        <v>46230</v>
      </c>
      <c r="I195" s="22" t="s">
        <v>1044</v>
      </c>
      <c r="J195" s="22">
        <v>516329200761000</v>
      </c>
      <c r="K195" s="80" t="s">
        <v>1063</v>
      </c>
      <c r="L195" s="552" t="s">
        <v>3009</v>
      </c>
      <c r="M195" s="28" t="s">
        <v>3010</v>
      </c>
      <c r="N195" s="28" t="s">
        <v>1046</v>
      </c>
      <c r="O195" s="554"/>
      <c r="P195" s="555"/>
      <c r="Q195" s="28"/>
      <c r="R195" s="554"/>
      <c r="S195" s="554"/>
      <c r="T195" s="149" t="s">
        <v>452</v>
      </c>
      <c r="U195" s="80" t="s">
        <v>28</v>
      </c>
      <c r="V195" s="28"/>
    </row>
    <row r="196" ht="14.5" customHeight="1" spans="1:22">
      <c r="A196" s="31"/>
      <c r="B196" s="31" t="s">
        <v>19</v>
      </c>
      <c r="C196" s="28" t="s">
        <v>1138</v>
      </c>
      <c r="D196" s="31">
        <v>6000033492</v>
      </c>
      <c r="E196" s="22">
        <v>1</v>
      </c>
      <c r="F196" s="31">
        <v>0</v>
      </c>
      <c r="G196" s="94">
        <v>1</v>
      </c>
      <c r="H196" s="21">
        <v>46230</v>
      </c>
      <c r="I196" s="22" t="s">
        <v>1044</v>
      </c>
      <c r="J196" s="22">
        <v>516329200761001</v>
      </c>
      <c r="K196" s="80" t="s">
        <v>1161</v>
      </c>
      <c r="L196" s="28" t="s">
        <v>3012</v>
      </c>
      <c r="M196" s="28" t="s">
        <v>3013</v>
      </c>
      <c r="N196" s="28" t="s">
        <v>1046</v>
      </c>
      <c r="O196" s="554"/>
      <c r="P196" s="555"/>
      <c r="Q196" s="28"/>
      <c r="R196" s="554"/>
      <c r="S196" s="554"/>
      <c r="T196" s="39" t="s">
        <v>186</v>
      </c>
      <c r="U196" s="80" t="s">
        <v>28</v>
      </c>
      <c r="V196" s="28"/>
    </row>
    <row r="197" ht="14.5" customHeight="1" spans="1:22">
      <c r="A197" s="31"/>
      <c r="B197" s="31" t="s">
        <v>19</v>
      </c>
      <c r="C197" s="28" t="s">
        <v>1138</v>
      </c>
      <c r="D197" s="31">
        <v>6000033492</v>
      </c>
      <c r="E197" s="22">
        <v>1</v>
      </c>
      <c r="F197" s="31">
        <v>0</v>
      </c>
      <c r="G197" s="94">
        <v>1</v>
      </c>
      <c r="H197" s="21">
        <v>46230</v>
      </c>
      <c r="I197" s="22" t="s">
        <v>1044</v>
      </c>
      <c r="J197" s="22">
        <v>516329200761002</v>
      </c>
      <c r="K197" s="80" t="s">
        <v>1176</v>
      </c>
      <c r="L197" s="28"/>
      <c r="M197" s="28"/>
      <c r="N197" s="28" t="s">
        <v>1046</v>
      </c>
      <c r="O197" s="554"/>
      <c r="P197" s="555"/>
      <c r="Q197" s="28"/>
      <c r="R197" s="554"/>
      <c r="S197" s="554"/>
      <c r="T197" s="149" t="s">
        <v>32</v>
      </c>
      <c r="U197" s="80" t="s">
        <v>28</v>
      </c>
      <c r="V197" s="28"/>
    </row>
    <row r="198" ht="14.5" customHeight="1" spans="1:22">
      <c r="A198" s="31"/>
      <c r="B198" s="31" t="s">
        <v>19</v>
      </c>
      <c r="C198" s="28" t="s">
        <v>1138</v>
      </c>
      <c r="D198" s="31">
        <v>6000033492</v>
      </c>
      <c r="E198" s="22">
        <v>1</v>
      </c>
      <c r="F198" s="22">
        <v>1</v>
      </c>
      <c r="G198" s="31">
        <v>0</v>
      </c>
      <c r="H198" s="21">
        <v>46230</v>
      </c>
      <c r="I198" s="22" t="s">
        <v>1044</v>
      </c>
      <c r="J198" s="22">
        <v>516329200761003</v>
      </c>
      <c r="K198" s="99" t="s">
        <v>22</v>
      </c>
      <c r="L198" s="28"/>
      <c r="M198" s="28"/>
      <c r="N198" s="28"/>
      <c r="O198" s="554"/>
      <c r="P198" s="555"/>
      <c r="Q198" s="28"/>
      <c r="R198" s="554"/>
      <c r="S198" s="554"/>
      <c r="T198" s="80" t="s">
        <v>22</v>
      </c>
      <c r="U198" s="80" t="s">
        <v>22</v>
      </c>
      <c r="V198" s="28"/>
    </row>
    <row r="199" ht="14.5" customHeight="1" spans="1:22">
      <c r="A199" s="31"/>
      <c r="B199" s="31" t="s">
        <v>19</v>
      </c>
      <c r="C199" s="28" t="s">
        <v>1138</v>
      </c>
      <c r="D199" s="31">
        <v>6000033492</v>
      </c>
      <c r="E199" s="22">
        <v>1</v>
      </c>
      <c r="F199" s="31">
        <v>0</v>
      </c>
      <c r="G199" s="94">
        <v>1</v>
      </c>
      <c r="H199" s="21">
        <v>46230</v>
      </c>
      <c r="I199" s="22" t="s">
        <v>1044</v>
      </c>
      <c r="J199" s="22">
        <v>516329200761004</v>
      </c>
      <c r="K199" s="80" t="s">
        <v>1161</v>
      </c>
      <c r="L199" s="28" t="s">
        <v>3012</v>
      </c>
      <c r="M199" s="28" t="s">
        <v>3013</v>
      </c>
      <c r="N199" s="28" t="s">
        <v>1046</v>
      </c>
      <c r="O199" s="554"/>
      <c r="P199" s="555"/>
      <c r="Q199" s="28"/>
      <c r="R199" s="554"/>
      <c r="S199" s="554"/>
      <c r="T199" s="39" t="s">
        <v>186</v>
      </c>
      <c r="U199" s="80" t="s">
        <v>28</v>
      </c>
      <c r="V199" s="28"/>
    </row>
    <row r="200" ht="14.5" customHeight="1" spans="1:22">
      <c r="A200" s="31"/>
      <c r="B200" s="31" t="s">
        <v>19</v>
      </c>
      <c r="C200" s="28" t="s">
        <v>1138</v>
      </c>
      <c r="D200" s="31">
        <v>6000033492</v>
      </c>
      <c r="E200" s="22">
        <v>1</v>
      </c>
      <c r="F200" s="22">
        <v>1</v>
      </c>
      <c r="G200" s="31">
        <v>0</v>
      </c>
      <c r="H200" s="21">
        <v>46230</v>
      </c>
      <c r="I200" s="22" t="s">
        <v>1044</v>
      </c>
      <c r="J200" s="22">
        <v>516329200761005</v>
      </c>
      <c r="K200" s="99" t="s">
        <v>22</v>
      </c>
      <c r="L200" s="28"/>
      <c r="M200" s="28"/>
      <c r="N200" s="28"/>
      <c r="O200" s="554"/>
      <c r="P200" s="555"/>
      <c r="Q200" s="28"/>
      <c r="R200" s="554"/>
      <c r="S200" s="554"/>
      <c r="T200" s="80" t="s">
        <v>22</v>
      </c>
      <c r="U200" s="80" t="s">
        <v>22</v>
      </c>
      <c r="V200" s="28"/>
    </row>
    <row r="201" ht="14.5" customHeight="1" spans="1:22">
      <c r="A201" s="31"/>
      <c r="B201" s="31" t="s">
        <v>19</v>
      </c>
      <c r="C201" s="28" t="s">
        <v>1138</v>
      </c>
      <c r="D201" s="31">
        <v>6000033492</v>
      </c>
      <c r="E201" s="22">
        <v>1</v>
      </c>
      <c r="F201" s="31">
        <v>0</v>
      </c>
      <c r="G201" s="94">
        <v>1</v>
      </c>
      <c r="H201" s="21">
        <v>46230</v>
      </c>
      <c r="I201" s="22" t="s">
        <v>1044</v>
      </c>
      <c r="J201" s="22">
        <v>516329200761006</v>
      </c>
      <c r="K201" s="80" t="s">
        <v>1063</v>
      </c>
      <c r="L201" s="552" t="s">
        <v>3009</v>
      </c>
      <c r="M201" s="28" t="s">
        <v>3010</v>
      </c>
      <c r="N201" s="28" t="s">
        <v>1046</v>
      </c>
      <c r="O201" s="554"/>
      <c r="P201" s="552" t="s">
        <v>3011</v>
      </c>
      <c r="Q201" s="28"/>
      <c r="R201" s="554"/>
      <c r="S201" s="554"/>
      <c r="T201" s="149" t="s">
        <v>452</v>
      </c>
      <c r="U201" s="80" t="s">
        <v>28</v>
      </c>
      <c r="V201" s="28"/>
    </row>
    <row r="202" ht="14.5" customHeight="1" spans="1:22">
      <c r="A202" s="31"/>
      <c r="B202" s="31" t="s">
        <v>19</v>
      </c>
      <c r="C202" s="28" t="s">
        <v>1138</v>
      </c>
      <c r="D202" s="31">
        <v>6000033492</v>
      </c>
      <c r="E202" s="22">
        <v>5</v>
      </c>
      <c r="F202" s="22">
        <v>5</v>
      </c>
      <c r="G202" s="31">
        <v>0</v>
      </c>
      <c r="H202" s="21">
        <v>46230</v>
      </c>
      <c r="I202" s="22" t="s">
        <v>1044</v>
      </c>
      <c r="J202" s="22" t="s">
        <v>1181</v>
      </c>
      <c r="K202" s="99" t="s">
        <v>22</v>
      </c>
      <c r="L202" s="28"/>
      <c r="M202" s="28"/>
      <c r="N202" s="28"/>
      <c r="O202" s="554"/>
      <c r="P202" s="555"/>
      <c r="Q202" s="28"/>
      <c r="R202" s="554"/>
      <c r="S202" s="554"/>
      <c r="T202" s="80" t="s">
        <v>22</v>
      </c>
      <c r="U202" s="80" t="s">
        <v>22</v>
      </c>
      <c r="V202" s="28"/>
    </row>
    <row r="203" ht="14.5" customHeight="1" spans="1:22">
      <c r="A203" s="31"/>
      <c r="B203" s="31" t="s">
        <v>19</v>
      </c>
      <c r="C203" s="28" t="s">
        <v>1138</v>
      </c>
      <c r="D203" s="31">
        <v>6000033492</v>
      </c>
      <c r="E203" s="22">
        <v>1</v>
      </c>
      <c r="F203" s="31">
        <v>0</v>
      </c>
      <c r="G203" s="94">
        <v>1</v>
      </c>
      <c r="H203" s="21">
        <v>46230</v>
      </c>
      <c r="I203" s="22" t="s">
        <v>1044</v>
      </c>
      <c r="J203" s="22">
        <v>516329200761012</v>
      </c>
      <c r="K203" s="80" t="s">
        <v>1161</v>
      </c>
      <c r="L203" s="28"/>
      <c r="M203" s="28"/>
      <c r="N203" s="28" t="s">
        <v>1046</v>
      </c>
      <c r="O203" s="554"/>
      <c r="P203" s="555"/>
      <c r="Q203" s="28"/>
      <c r="R203" s="554"/>
      <c r="S203" s="554"/>
      <c r="T203" s="39" t="s">
        <v>186</v>
      </c>
      <c r="U203" s="80" t="s">
        <v>28</v>
      </c>
      <c r="V203" s="28"/>
    </row>
    <row r="204" ht="14.5" customHeight="1" spans="1:22">
      <c r="A204" s="31"/>
      <c r="B204" s="31" t="s">
        <v>19</v>
      </c>
      <c r="C204" s="28" t="s">
        <v>1138</v>
      </c>
      <c r="D204" s="31">
        <v>6000033492</v>
      </c>
      <c r="E204" s="22">
        <v>1</v>
      </c>
      <c r="F204" s="31">
        <v>0</v>
      </c>
      <c r="G204" s="94">
        <v>1</v>
      </c>
      <c r="H204" s="21">
        <v>46230</v>
      </c>
      <c r="I204" s="22" t="s">
        <v>1044</v>
      </c>
      <c r="J204" s="22">
        <v>516329200761013</v>
      </c>
      <c r="K204" s="547" t="s">
        <v>1126</v>
      </c>
      <c r="L204" s="28" t="s">
        <v>3007</v>
      </c>
      <c r="M204" s="548" t="s">
        <v>3014</v>
      </c>
      <c r="N204" s="28" t="s">
        <v>1046</v>
      </c>
      <c r="O204" s="554"/>
      <c r="P204" s="555"/>
      <c r="Q204" s="28"/>
      <c r="R204" s="554"/>
      <c r="S204" s="554"/>
      <c r="T204" s="159" t="s">
        <v>32</v>
      </c>
      <c r="U204" s="80" t="s">
        <v>28</v>
      </c>
      <c r="V204" s="28"/>
    </row>
    <row r="205" ht="14.5" customHeight="1" spans="1:22">
      <c r="A205" s="31"/>
      <c r="B205" s="31" t="s">
        <v>19</v>
      </c>
      <c r="C205" s="28" t="s">
        <v>1138</v>
      </c>
      <c r="D205" s="31">
        <v>6000033492</v>
      </c>
      <c r="E205" s="22">
        <v>9</v>
      </c>
      <c r="F205" s="22">
        <v>9</v>
      </c>
      <c r="G205" s="31">
        <v>0</v>
      </c>
      <c r="H205" s="21">
        <v>46230</v>
      </c>
      <c r="I205" s="22" t="s">
        <v>1044</v>
      </c>
      <c r="J205" s="22" t="s">
        <v>1182</v>
      </c>
      <c r="K205" s="99" t="s">
        <v>22</v>
      </c>
      <c r="L205" s="28"/>
      <c r="M205" s="28"/>
      <c r="N205" s="28"/>
      <c r="O205" s="554"/>
      <c r="P205" s="555"/>
      <c r="Q205" s="28"/>
      <c r="R205" s="554"/>
      <c r="S205" s="554"/>
      <c r="T205" s="80" t="s">
        <v>22</v>
      </c>
      <c r="U205" s="80" t="s">
        <v>22</v>
      </c>
      <c r="V205" s="28"/>
    </row>
    <row r="206" ht="14.5" customHeight="1" spans="1:22">
      <c r="A206" s="31"/>
      <c r="B206" s="31" t="s">
        <v>19</v>
      </c>
      <c r="C206" s="28" t="s">
        <v>1138</v>
      </c>
      <c r="D206" s="31">
        <v>6000033492</v>
      </c>
      <c r="E206" s="22">
        <v>3</v>
      </c>
      <c r="F206" s="22">
        <v>3</v>
      </c>
      <c r="G206" s="31">
        <v>0</v>
      </c>
      <c r="H206" s="21">
        <v>46231</v>
      </c>
      <c r="I206" s="22" t="s">
        <v>1044</v>
      </c>
      <c r="J206" s="22" t="s">
        <v>1183</v>
      </c>
      <c r="K206" s="99" t="s">
        <v>22</v>
      </c>
      <c r="L206" s="28"/>
      <c r="M206" s="28"/>
      <c r="N206" s="28"/>
      <c r="O206" s="554"/>
      <c r="P206" s="555"/>
      <c r="Q206" s="28"/>
      <c r="R206" s="554"/>
      <c r="S206" s="554"/>
      <c r="T206" s="80" t="s">
        <v>22</v>
      </c>
      <c r="U206" s="80" t="s">
        <v>22</v>
      </c>
      <c r="V206" s="28"/>
    </row>
    <row r="207" ht="14.5" customHeight="1" spans="1:22">
      <c r="A207" s="31"/>
      <c r="B207" s="31" t="s">
        <v>19</v>
      </c>
      <c r="C207" s="28" t="s">
        <v>1138</v>
      </c>
      <c r="D207" s="31">
        <v>6000033492</v>
      </c>
      <c r="E207" s="22">
        <v>1</v>
      </c>
      <c r="F207" s="31">
        <v>0</v>
      </c>
      <c r="G207" s="94">
        <v>1</v>
      </c>
      <c r="H207" s="21">
        <v>46231</v>
      </c>
      <c r="I207" s="22" t="s">
        <v>1044</v>
      </c>
      <c r="J207" s="22">
        <v>516329200761026</v>
      </c>
      <c r="K207" s="515" t="s">
        <v>1080</v>
      </c>
      <c r="L207" s="28" t="s">
        <v>3015</v>
      </c>
      <c r="M207" s="28" t="s">
        <v>3016</v>
      </c>
      <c r="N207" s="28" t="s">
        <v>1046</v>
      </c>
      <c r="O207" s="556">
        <v>46232</v>
      </c>
      <c r="P207" s="28" t="s">
        <v>3017</v>
      </c>
      <c r="Q207" s="28" t="s">
        <v>1046</v>
      </c>
      <c r="R207" s="556">
        <v>46232</v>
      </c>
      <c r="S207" s="28" t="s">
        <v>24</v>
      </c>
      <c r="T207" s="149" t="s">
        <v>450</v>
      </c>
      <c r="U207" s="80" t="s">
        <v>28</v>
      </c>
      <c r="V207" s="28"/>
    </row>
    <row r="208" ht="14.5" customHeight="1" spans="1:22">
      <c r="A208" s="31"/>
      <c r="B208" s="31" t="s">
        <v>19</v>
      </c>
      <c r="C208" s="28" t="s">
        <v>1138</v>
      </c>
      <c r="D208" s="31">
        <v>6000033492</v>
      </c>
      <c r="E208" s="22">
        <v>1</v>
      </c>
      <c r="F208" s="22">
        <v>1</v>
      </c>
      <c r="G208" s="31">
        <v>0</v>
      </c>
      <c r="H208" s="21">
        <v>46231</v>
      </c>
      <c r="I208" s="22" t="s">
        <v>1044</v>
      </c>
      <c r="J208" s="22">
        <v>516329200761027</v>
      </c>
      <c r="K208" s="99" t="s">
        <v>22</v>
      </c>
      <c r="L208" s="28"/>
      <c r="M208" s="28"/>
      <c r="N208" s="28"/>
      <c r="O208" s="554"/>
      <c r="P208" s="555"/>
      <c r="Q208" s="28"/>
      <c r="R208" s="554"/>
      <c r="S208" s="554"/>
      <c r="T208" s="80" t="s">
        <v>22</v>
      </c>
      <c r="U208" s="80" t="s">
        <v>22</v>
      </c>
      <c r="V208" s="28"/>
    </row>
    <row r="209" ht="14.5" customHeight="1" spans="1:22">
      <c r="A209" s="31"/>
      <c r="B209" s="31" t="s">
        <v>19</v>
      </c>
      <c r="C209" s="28" t="s">
        <v>1138</v>
      </c>
      <c r="D209" s="31">
        <v>6000033492</v>
      </c>
      <c r="E209" s="22">
        <v>1</v>
      </c>
      <c r="F209" s="31">
        <v>0</v>
      </c>
      <c r="G209" s="94">
        <v>1</v>
      </c>
      <c r="H209" s="21">
        <v>46231</v>
      </c>
      <c r="I209" s="22" t="s">
        <v>1044</v>
      </c>
      <c r="J209" s="22">
        <v>516329200761028</v>
      </c>
      <c r="K209" s="80" t="s">
        <v>1161</v>
      </c>
      <c r="L209" s="28" t="s">
        <v>3012</v>
      </c>
      <c r="M209" s="28" t="s">
        <v>3013</v>
      </c>
      <c r="N209" s="28" t="s">
        <v>1046</v>
      </c>
      <c r="O209" s="554"/>
      <c r="P209" s="555"/>
      <c r="Q209" s="28"/>
      <c r="R209" s="554"/>
      <c r="S209" s="554"/>
      <c r="T209" s="39" t="s">
        <v>186</v>
      </c>
      <c r="U209" s="80" t="s">
        <v>28</v>
      </c>
      <c r="V209" s="28"/>
    </row>
    <row r="210" ht="14.5" customHeight="1" spans="1:22">
      <c r="A210" s="31"/>
      <c r="B210" s="31" t="s">
        <v>19</v>
      </c>
      <c r="C210" s="28" t="s">
        <v>1138</v>
      </c>
      <c r="D210" s="31">
        <v>6000033492</v>
      </c>
      <c r="E210" s="22">
        <v>2</v>
      </c>
      <c r="F210" s="22">
        <v>2</v>
      </c>
      <c r="G210" s="31">
        <v>0</v>
      </c>
      <c r="H210" s="21">
        <v>46231</v>
      </c>
      <c r="I210" s="22" t="s">
        <v>1044</v>
      </c>
      <c r="J210" s="22" t="s">
        <v>1184</v>
      </c>
      <c r="K210" s="99" t="s">
        <v>22</v>
      </c>
      <c r="L210" s="28"/>
      <c r="M210" s="28"/>
      <c r="N210" s="28"/>
      <c r="O210" s="554"/>
      <c r="P210" s="555"/>
      <c r="Q210" s="28"/>
      <c r="R210" s="554"/>
      <c r="S210" s="554"/>
      <c r="T210" s="80" t="s">
        <v>22</v>
      </c>
      <c r="U210" s="80" t="s">
        <v>22</v>
      </c>
      <c r="V210" s="28"/>
    </row>
    <row r="211" ht="14.5" customHeight="1" spans="1:22">
      <c r="A211" s="31"/>
      <c r="B211" s="31" t="s">
        <v>19</v>
      </c>
      <c r="C211" s="28" t="s">
        <v>1138</v>
      </c>
      <c r="D211" s="31">
        <v>6000033492</v>
      </c>
      <c r="E211" s="22">
        <v>1</v>
      </c>
      <c r="F211" s="31">
        <v>0</v>
      </c>
      <c r="G211" s="94">
        <v>1</v>
      </c>
      <c r="H211" s="21">
        <v>46231</v>
      </c>
      <c r="I211" s="22" t="s">
        <v>1044</v>
      </c>
      <c r="J211" s="22">
        <v>516329200761031</v>
      </c>
      <c r="K211" s="80" t="s">
        <v>1161</v>
      </c>
      <c r="L211" s="28" t="s">
        <v>3012</v>
      </c>
      <c r="M211" s="28" t="s">
        <v>3013</v>
      </c>
      <c r="N211" s="28" t="s">
        <v>1046</v>
      </c>
      <c r="O211" s="554"/>
      <c r="P211" s="555"/>
      <c r="Q211" s="28"/>
      <c r="R211" s="554"/>
      <c r="S211" s="554"/>
      <c r="T211" s="39" t="s">
        <v>186</v>
      </c>
      <c r="U211" s="80" t="s">
        <v>28</v>
      </c>
      <c r="V211" s="28"/>
    </row>
    <row r="212" ht="14.5" customHeight="1" spans="1:22">
      <c r="A212" s="31"/>
      <c r="B212" s="31" t="s">
        <v>19</v>
      </c>
      <c r="C212" s="28" t="s">
        <v>1138</v>
      </c>
      <c r="D212" s="31">
        <v>6000033492</v>
      </c>
      <c r="E212" s="22">
        <v>2</v>
      </c>
      <c r="F212" s="22">
        <v>2</v>
      </c>
      <c r="G212" s="31">
        <v>0</v>
      </c>
      <c r="H212" s="21">
        <v>46231</v>
      </c>
      <c r="I212" s="22" t="s">
        <v>1044</v>
      </c>
      <c r="J212" s="22" t="s">
        <v>1185</v>
      </c>
      <c r="K212" s="99" t="s">
        <v>22</v>
      </c>
      <c r="L212" s="28"/>
      <c r="M212" s="28"/>
      <c r="N212" s="28"/>
      <c r="O212" s="554"/>
      <c r="P212" s="555"/>
      <c r="Q212" s="28"/>
      <c r="R212" s="554"/>
      <c r="S212" s="554"/>
      <c r="T212" s="80" t="s">
        <v>22</v>
      </c>
      <c r="U212" s="80" t="s">
        <v>22</v>
      </c>
      <c r="V212" s="28"/>
    </row>
    <row r="213" ht="14.5" customHeight="1" spans="1:22">
      <c r="A213" s="31"/>
      <c r="B213" s="31" t="s">
        <v>19</v>
      </c>
      <c r="C213" s="28" t="s">
        <v>1138</v>
      </c>
      <c r="D213" s="31">
        <v>6000033492</v>
      </c>
      <c r="E213" s="22">
        <v>1</v>
      </c>
      <c r="F213" s="31">
        <v>0</v>
      </c>
      <c r="G213" s="94">
        <v>1</v>
      </c>
      <c r="H213" s="21">
        <v>46231</v>
      </c>
      <c r="I213" s="22" t="s">
        <v>1044</v>
      </c>
      <c r="J213" s="22">
        <v>516329200761034</v>
      </c>
      <c r="K213" s="80" t="s">
        <v>1161</v>
      </c>
      <c r="L213" s="28" t="s">
        <v>3012</v>
      </c>
      <c r="M213" s="28" t="s">
        <v>3013</v>
      </c>
      <c r="N213" s="28" t="s">
        <v>1046</v>
      </c>
      <c r="O213" s="554"/>
      <c r="P213" s="555"/>
      <c r="Q213" s="28"/>
      <c r="R213" s="554"/>
      <c r="S213" s="554"/>
      <c r="T213" s="39" t="s">
        <v>186</v>
      </c>
      <c r="U213" s="80" t="s">
        <v>28</v>
      </c>
      <c r="V213" s="28"/>
    </row>
    <row r="214" ht="14.5" customHeight="1" spans="1:22">
      <c r="A214" s="31"/>
      <c r="B214" s="31" t="s">
        <v>19</v>
      </c>
      <c r="C214" s="28" t="s">
        <v>1138</v>
      </c>
      <c r="D214" s="31">
        <v>6000033492</v>
      </c>
      <c r="E214" s="22">
        <v>7</v>
      </c>
      <c r="F214" s="22">
        <v>7</v>
      </c>
      <c r="G214" s="31">
        <v>0</v>
      </c>
      <c r="H214" s="21">
        <v>46231</v>
      </c>
      <c r="I214" s="22" t="s">
        <v>1044</v>
      </c>
      <c r="J214" s="22" t="s">
        <v>1186</v>
      </c>
      <c r="K214" s="99" t="s">
        <v>22</v>
      </c>
      <c r="L214" s="28"/>
      <c r="M214" s="28"/>
      <c r="N214" s="28"/>
      <c r="O214" s="554"/>
      <c r="P214" s="555"/>
      <c r="Q214" s="28"/>
      <c r="R214" s="554"/>
      <c r="S214" s="554"/>
      <c r="T214" s="80" t="s">
        <v>22</v>
      </c>
      <c r="U214" s="80" t="s">
        <v>22</v>
      </c>
      <c r="V214" s="28"/>
    </row>
    <row r="215" ht="14.5" customHeight="1" spans="1:22">
      <c r="A215" s="31"/>
      <c r="B215" s="31" t="s">
        <v>19</v>
      </c>
      <c r="C215" s="28" t="s">
        <v>1138</v>
      </c>
      <c r="D215" s="31">
        <v>6000033492</v>
      </c>
      <c r="E215" s="22">
        <v>1</v>
      </c>
      <c r="F215" s="31">
        <v>0</v>
      </c>
      <c r="G215" s="94">
        <v>1</v>
      </c>
      <c r="H215" s="21">
        <v>46231</v>
      </c>
      <c r="I215" s="22" t="s">
        <v>1044</v>
      </c>
      <c r="J215" s="22">
        <v>516329200761042</v>
      </c>
      <c r="K215" s="547" t="s">
        <v>1126</v>
      </c>
      <c r="L215" s="28" t="s">
        <v>3007</v>
      </c>
      <c r="M215" s="548" t="s">
        <v>3014</v>
      </c>
      <c r="N215" s="28" t="s">
        <v>1046</v>
      </c>
      <c r="O215" s="554"/>
      <c r="P215" s="555"/>
      <c r="Q215" s="28"/>
      <c r="R215" s="554"/>
      <c r="S215" s="554"/>
      <c r="T215" s="159" t="s">
        <v>32</v>
      </c>
      <c r="U215" s="80" t="s">
        <v>28</v>
      </c>
      <c r="V215" s="28"/>
    </row>
    <row r="216" ht="14.5" customHeight="1" spans="1:22">
      <c r="A216" s="31"/>
      <c r="B216" s="31" t="s">
        <v>19</v>
      </c>
      <c r="C216" s="28" t="s">
        <v>1138</v>
      </c>
      <c r="D216" s="31">
        <v>6000033492</v>
      </c>
      <c r="E216" s="22">
        <v>1</v>
      </c>
      <c r="F216" s="31">
        <v>0</v>
      </c>
      <c r="G216" s="94">
        <v>1</v>
      </c>
      <c r="H216" s="21">
        <v>46231</v>
      </c>
      <c r="I216" s="22" t="s">
        <v>1044</v>
      </c>
      <c r="J216" s="22">
        <v>516329200761043</v>
      </c>
      <c r="K216" s="515" t="s">
        <v>1080</v>
      </c>
      <c r="L216" s="28" t="s">
        <v>3015</v>
      </c>
      <c r="M216" s="28" t="s">
        <v>3016</v>
      </c>
      <c r="N216" s="28" t="s">
        <v>1046</v>
      </c>
      <c r="O216" s="556">
        <v>46232</v>
      </c>
      <c r="P216" s="28" t="s">
        <v>3017</v>
      </c>
      <c r="Q216" s="28" t="s">
        <v>1046</v>
      </c>
      <c r="R216" s="556">
        <v>46232</v>
      </c>
      <c r="S216" s="28" t="s">
        <v>24</v>
      </c>
      <c r="T216" s="149" t="s">
        <v>450</v>
      </c>
      <c r="U216" s="80" t="s">
        <v>28</v>
      </c>
      <c r="V216" s="28"/>
    </row>
    <row r="217" ht="14.5" customHeight="1" spans="1:22">
      <c r="A217" s="31"/>
      <c r="B217" s="31" t="s">
        <v>19</v>
      </c>
      <c r="C217" s="28" t="s">
        <v>1138</v>
      </c>
      <c r="D217" s="31">
        <v>6000033492</v>
      </c>
      <c r="E217" s="22">
        <v>11</v>
      </c>
      <c r="F217" s="22">
        <v>11</v>
      </c>
      <c r="G217" s="31">
        <v>0</v>
      </c>
      <c r="H217" s="21">
        <v>46231</v>
      </c>
      <c r="I217" s="22" t="s">
        <v>1044</v>
      </c>
      <c r="J217" s="22" t="s">
        <v>1187</v>
      </c>
      <c r="K217" s="99" t="s">
        <v>22</v>
      </c>
      <c r="L217" s="28"/>
      <c r="M217" s="28"/>
      <c r="N217" s="28"/>
      <c r="O217" s="554"/>
      <c r="P217" s="555"/>
      <c r="Q217" s="28"/>
      <c r="R217" s="554"/>
      <c r="S217" s="554"/>
      <c r="T217" s="80" t="s">
        <v>22</v>
      </c>
      <c r="U217" s="80" t="s">
        <v>22</v>
      </c>
      <c r="V217" s="28"/>
    </row>
    <row r="218" ht="14.5" customHeight="1" spans="1:22">
      <c r="A218" s="31"/>
      <c r="B218" s="31" t="s">
        <v>19</v>
      </c>
      <c r="C218" s="28" t="s">
        <v>1138</v>
      </c>
      <c r="D218" s="31">
        <v>6000033492</v>
      </c>
      <c r="E218" s="22">
        <v>1</v>
      </c>
      <c r="F218" s="22">
        <v>1</v>
      </c>
      <c r="G218" s="31">
        <v>0</v>
      </c>
      <c r="H218" s="21">
        <v>46232</v>
      </c>
      <c r="I218" s="22" t="s">
        <v>1044</v>
      </c>
      <c r="J218" s="22">
        <v>516329200761055</v>
      </c>
      <c r="K218" s="99" t="s">
        <v>22</v>
      </c>
      <c r="L218" s="28"/>
      <c r="M218" s="28"/>
      <c r="N218" s="28"/>
      <c r="O218" s="554"/>
      <c r="P218" s="555"/>
      <c r="Q218" s="28"/>
      <c r="R218" s="554"/>
      <c r="S218" s="554"/>
      <c r="T218" s="80" t="s">
        <v>22</v>
      </c>
      <c r="U218" s="80" t="s">
        <v>22</v>
      </c>
      <c r="V218" s="28"/>
    </row>
    <row r="219" ht="14.5" customHeight="1" spans="1:22">
      <c r="A219" s="31"/>
      <c r="B219" s="31" t="s">
        <v>19</v>
      </c>
      <c r="C219" s="28" t="s">
        <v>1138</v>
      </c>
      <c r="D219" s="31">
        <v>6000033492</v>
      </c>
      <c r="E219" s="22">
        <v>1</v>
      </c>
      <c r="F219" s="31">
        <v>0</v>
      </c>
      <c r="G219" s="94">
        <v>1</v>
      </c>
      <c r="H219" s="21">
        <v>46232</v>
      </c>
      <c r="I219" s="22" t="s">
        <v>1044</v>
      </c>
      <c r="J219" s="22">
        <v>516329200761056</v>
      </c>
      <c r="K219" s="547" t="s">
        <v>1126</v>
      </c>
      <c r="L219" s="28" t="s">
        <v>3007</v>
      </c>
      <c r="M219" s="548" t="s">
        <v>3014</v>
      </c>
      <c r="N219" s="28"/>
      <c r="O219" s="554"/>
      <c r="P219" s="555"/>
      <c r="Q219" s="28"/>
      <c r="R219" s="554"/>
      <c r="S219" s="554"/>
      <c r="T219" s="159" t="s">
        <v>32</v>
      </c>
      <c r="U219" s="80" t="s">
        <v>28</v>
      </c>
      <c r="V219" s="28"/>
    </row>
    <row r="220" ht="14.5" customHeight="1" spans="1:22">
      <c r="A220" s="31"/>
      <c r="B220" s="31" t="s">
        <v>19</v>
      </c>
      <c r="C220" s="28" t="s">
        <v>1138</v>
      </c>
      <c r="D220" s="31">
        <v>6000033492</v>
      </c>
      <c r="E220" s="22">
        <v>1</v>
      </c>
      <c r="F220" s="22">
        <v>1</v>
      </c>
      <c r="G220" s="31">
        <v>0</v>
      </c>
      <c r="H220" s="21">
        <v>46232</v>
      </c>
      <c r="I220" s="22" t="s">
        <v>1044</v>
      </c>
      <c r="J220" s="22">
        <v>516329200761057</v>
      </c>
      <c r="K220" s="99" t="s">
        <v>22</v>
      </c>
      <c r="L220" s="28"/>
      <c r="M220" s="28"/>
      <c r="N220" s="28"/>
      <c r="O220" s="554"/>
      <c r="P220" s="555"/>
      <c r="Q220" s="28"/>
      <c r="R220" s="554"/>
      <c r="S220" s="554"/>
      <c r="T220" s="80" t="s">
        <v>22</v>
      </c>
      <c r="U220" s="80" t="s">
        <v>22</v>
      </c>
      <c r="V220" s="28"/>
    </row>
    <row r="221" ht="14.5" customHeight="1" spans="1:22">
      <c r="A221" s="31"/>
      <c r="B221" s="31" t="s">
        <v>19</v>
      </c>
      <c r="C221" s="28" t="s">
        <v>1138</v>
      </c>
      <c r="D221" s="31">
        <v>6000033492</v>
      </c>
      <c r="E221" s="22">
        <v>1</v>
      </c>
      <c r="F221" s="31">
        <v>0</v>
      </c>
      <c r="G221" s="94">
        <v>1</v>
      </c>
      <c r="H221" s="21">
        <v>46232</v>
      </c>
      <c r="I221" s="22" t="s">
        <v>1044</v>
      </c>
      <c r="J221" s="22">
        <v>516329200761058</v>
      </c>
      <c r="K221" s="80" t="s">
        <v>1161</v>
      </c>
      <c r="L221" s="28" t="s">
        <v>3012</v>
      </c>
      <c r="M221" s="28" t="s">
        <v>3013</v>
      </c>
      <c r="N221" s="28"/>
      <c r="O221" s="554"/>
      <c r="P221" s="555"/>
      <c r="Q221" s="28"/>
      <c r="R221" s="554"/>
      <c r="S221" s="554"/>
      <c r="T221" s="39" t="s">
        <v>186</v>
      </c>
      <c r="U221" s="80" t="s">
        <v>28</v>
      </c>
      <c r="V221" s="28"/>
    </row>
    <row r="222" ht="14.5" customHeight="1" spans="1:22">
      <c r="A222" s="31"/>
      <c r="B222" s="31" t="s">
        <v>19</v>
      </c>
      <c r="C222" s="28" t="s">
        <v>1138</v>
      </c>
      <c r="D222" s="31">
        <v>6000033492</v>
      </c>
      <c r="E222" s="22">
        <v>1</v>
      </c>
      <c r="F222" s="31">
        <v>0</v>
      </c>
      <c r="G222" s="94">
        <v>1</v>
      </c>
      <c r="H222" s="21">
        <v>46232</v>
      </c>
      <c r="I222" s="22" t="s">
        <v>1044</v>
      </c>
      <c r="J222" s="22">
        <v>516329200761059</v>
      </c>
      <c r="K222" s="80" t="s">
        <v>1161</v>
      </c>
      <c r="L222" s="28" t="s">
        <v>3012</v>
      </c>
      <c r="M222" s="28" t="s">
        <v>3013</v>
      </c>
      <c r="N222" s="28"/>
      <c r="O222" s="554"/>
      <c r="P222" s="555"/>
      <c r="Q222" s="28"/>
      <c r="R222" s="554"/>
      <c r="S222" s="554"/>
      <c r="T222" s="39" t="s">
        <v>186</v>
      </c>
      <c r="U222" s="80" t="s">
        <v>28</v>
      </c>
      <c r="V222" s="28"/>
    </row>
    <row r="223" ht="14.5" customHeight="1" spans="1:22">
      <c r="A223" s="31"/>
      <c r="B223" s="31" t="s">
        <v>19</v>
      </c>
      <c r="C223" s="28" t="s">
        <v>1138</v>
      </c>
      <c r="D223" s="31">
        <v>6000033492</v>
      </c>
      <c r="E223" s="22">
        <v>15</v>
      </c>
      <c r="F223" s="22">
        <v>15</v>
      </c>
      <c r="G223" s="31">
        <v>0</v>
      </c>
      <c r="H223" s="21">
        <v>46232</v>
      </c>
      <c r="I223" s="22" t="s">
        <v>1044</v>
      </c>
      <c r="J223" s="22" t="s">
        <v>1188</v>
      </c>
      <c r="K223" s="99" t="s">
        <v>22</v>
      </c>
      <c r="L223" s="28"/>
      <c r="M223" s="28"/>
      <c r="N223" s="28"/>
      <c r="O223" s="554"/>
      <c r="P223" s="555"/>
      <c r="Q223" s="28"/>
      <c r="R223" s="554"/>
      <c r="S223" s="554"/>
      <c r="T223" s="80" t="s">
        <v>22</v>
      </c>
      <c r="U223" s="80" t="s">
        <v>22</v>
      </c>
      <c r="V223" s="28"/>
    </row>
    <row r="224" ht="14.5" customHeight="1" spans="1:22">
      <c r="A224" s="31"/>
      <c r="B224" s="31" t="s">
        <v>19</v>
      </c>
      <c r="C224" s="28" t="s">
        <v>1138</v>
      </c>
      <c r="D224" s="31">
        <v>6000033492</v>
      </c>
      <c r="E224" s="22">
        <v>11</v>
      </c>
      <c r="F224" s="22">
        <v>11</v>
      </c>
      <c r="G224" s="31">
        <v>0</v>
      </c>
      <c r="H224" s="21">
        <v>46233</v>
      </c>
      <c r="I224" s="22" t="s">
        <v>1044</v>
      </c>
      <c r="J224" s="22" t="s">
        <v>1189</v>
      </c>
      <c r="K224" s="99" t="s">
        <v>22</v>
      </c>
      <c r="L224" s="28"/>
      <c r="M224" s="28"/>
      <c r="N224" s="28"/>
      <c r="O224" s="554"/>
      <c r="P224" s="555"/>
      <c r="Q224" s="28"/>
      <c r="R224" s="554"/>
      <c r="S224" s="554"/>
      <c r="T224" s="80" t="s">
        <v>22</v>
      </c>
      <c r="U224" s="80" t="s">
        <v>22</v>
      </c>
      <c r="V224" s="28"/>
    </row>
    <row r="225" ht="14.5" customHeight="1" spans="1:22">
      <c r="A225" s="31"/>
      <c r="B225" s="31" t="s">
        <v>19</v>
      </c>
      <c r="C225" s="28" t="s">
        <v>1138</v>
      </c>
      <c r="D225" s="31">
        <v>6000033492</v>
      </c>
      <c r="E225" s="22">
        <v>1</v>
      </c>
      <c r="F225" s="31">
        <v>0</v>
      </c>
      <c r="G225" s="94">
        <v>1</v>
      </c>
      <c r="H225" s="21">
        <v>46233</v>
      </c>
      <c r="I225" s="22" t="s">
        <v>1044</v>
      </c>
      <c r="J225" s="22">
        <v>516329200761086</v>
      </c>
      <c r="K225" s="80" t="s">
        <v>1161</v>
      </c>
      <c r="L225" s="28" t="s">
        <v>3012</v>
      </c>
      <c r="M225" s="28" t="s">
        <v>3013</v>
      </c>
      <c r="N225" s="28"/>
      <c r="O225" s="554"/>
      <c r="P225" s="555"/>
      <c r="Q225" s="28"/>
      <c r="R225" s="554"/>
      <c r="S225" s="554"/>
      <c r="T225" s="39" t="s">
        <v>186</v>
      </c>
      <c r="U225" s="80" t="s">
        <v>28</v>
      </c>
      <c r="V225" s="28"/>
    </row>
    <row r="226" ht="14.5" customHeight="1" spans="1:22">
      <c r="A226" s="31"/>
      <c r="B226" s="31" t="s">
        <v>19</v>
      </c>
      <c r="C226" s="28" t="s">
        <v>1138</v>
      </c>
      <c r="D226" s="31">
        <v>6000033492</v>
      </c>
      <c r="E226" s="22">
        <v>5</v>
      </c>
      <c r="F226" s="22">
        <v>5</v>
      </c>
      <c r="G226" s="31">
        <v>0</v>
      </c>
      <c r="H226" s="21">
        <v>46233</v>
      </c>
      <c r="I226" s="22" t="s">
        <v>1044</v>
      </c>
      <c r="J226" s="22" t="s">
        <v>1190</v>
      </c>
      <c r="K226" s="99" t="s">
        <v>22</v>
      </c>
      <c r="L226" s="28"/>
      <c r="M226" s="28"/>
      <c r="N226" s="28"/>
      <c r="O226" s="554"/>
      <c r="P226" s="555"/>
      <c r="Q226" s="28"/>
      <c r="R226" s="554"/>
      <c r="S226" s="554"/>
      <c r="T226" s="80" t="s">
        <v>22</v>
      </c>
      <c r="U226" s="80" t="s">
        <v>22</v>
      </c>
      <c r="V226" s="28"/>
    </row>
    <row r="227" ht="14.5" customHeight="1" spans="1:22">
      <c r="A227" s="31"/>
      <c r="B227" s="31" t="s">
        <v>19</v>
      </c>
      <c r="C227" s="28" t="s">
        <v>1138</v>
      </c>
      <c r="D227" s="31">
        <v>6000033492</v>
      </c>
      <c r="E227" s="22">
        <v>1</v>
      </c>
      <c r="F227" s="31">
        <v>0</v>
      </c>
      <c r="G227" s="94">
        <v>1</v>
      </c>
      <c r="H227" s="21">
        <v>46233</v>
      </c>
      <c r="I227" s="22" t="s">
        <v>1044</v>
      </c>
      <c r="J227" s="22">
        <v>516329200761092</v>
      </c>
      <c r="K227" s="547" t="s">
        <v>1126</v>
      </c>
      <c r="L227" s="28" t="s">
        <v>3007</v>
      </c>
      <c r="M227" s="548" t="s">
        <v>3014</v>
      </c>
      <c r="N227" s="28"/>
      <c r="O227" s="554"/>
      <c r="P227" s="555"/>
      <c r="Q227" s="28"/>
      <c r="R227" s="554"/>
      <c r="S227" s="554"/>
      <c r="T227" s="159" t="s">
        <v>32</v>
      </c>
      <c r="U227" s="80" t="s">
        <v>28</v>
      </c>
      <c r="V227" s="28"/>
    </row>
    <row r="228" ht="14.5" customHeight="1" spans="1:22">
      <c r="A228" s="31"/>
      <c r="B228" s="31" t="s">
        <v>19</v>
      </c>
      <c r="C228" s="28" t="s">
        <v>1138</v>
      </c>
      <c r="D228" s="31">
        <v>6000033492</v>
      </c>
      <c r="E228" s="22">
        <v>4</v>
      </c>
      <c r="F228" s="22">
        <v>4</v>
      </c>
      <c r="G228" s="31">
        <v>0</v>
      </c>
      <c r="H228" s="21">
        <v>46233</v>
      </c>
      <c r="I228" s="22" t="s">
        <v>1044</v>
      </c>
      <c r="J228" s="22" t="s">
        <v>1191</v>
      </c>
      <c r="K228" s="99" t="s">
        <v>22</v>
      </c>
      <c r="L228" s="28"/>
      <c r="M228" s="28"/>
      <c r="N228" s="28"/>
      <c r="O228" s="554"/>
      <c r="P228" s="555"/>
      <c r="Q228" s="28"/>
      <c r="R228" s="554"/>
      <c r="S228" s="554"/>
      <c r="T228" s="80" t="s">
        <v>22</v>
      </c>
      <c r="U228" s="80" t="s">
        <v>22</v>
      </c>
      <c r="V228" s="28"/>
    </row>
    <row r="229" ht="14.5" customHeight="1" spans="1:22">
      <c r="A229" s="31"/>
      <c r="B229" s="31" t="s">
        <v>19</v>
      </c>
      <c r="C229" s="28" t="s">
        <v>1138</v>
      </c>
      <c r="D229" s="31">
        <v>6000033492</v>
      </c>
      <c r="E229" s="22">
        <v>3</v>
      </c>
      <c r="F229" s="22">
        <v>3</v>
      </c>
      <c r="G229" s="31">
        <v>0</v>
      </c>
      <c r="H229" s="21">
        <v>46234</v>
      </c>
      <c r="I229" s="22" t="s">
        <v>1044</v>
      </c>
      <c r="J229" s="22" t="s">
        <v>1192</v>
      </c>
      <c r="K229" s="99" t="s">
        <v>22</v>
      </c>
      <c r="L229" s="28"/>
      <c r="M229" s="28"/>
      <c r="N229" s="28"/>
      <c r="O229" s="554"/>
      <c r="P229" s="555"/>
      <c r="Q229" s="28"/>
      <c r="R229" s="554"/>
      <c r="S229" s="554"/>
      <c r="T229" s="80" t="s">
        <v>22</v>
      </c>
      <c r="U229" s="80" t="s">
        <v>22</v>
      </c>
      <c r="V229" s="28"/>
    </row>
    <row r="230" ht="14.5" customHeight="1" spans="1:22">
      <c r="A230" s="31"/>
      <c r="B230" s="31" t="s">
        <v>19</v>
      </c>
      <c r="C230" s="28" t="s">
        <v>1138</v>
      </c>
      <c r="D230" s="31">
        <v>6000033492</v>
      </c>
      <c r="E230" s="22">
        <v>1</v>
      </c>
      <c r="F230" s="31">
        <v>0</v>
      </c>
      <c r="G230" s="94">
        <v>1</v>
      </c>
      <c r="H230" s="21">
        <v>46234</v>
      </c>
      <c r="I230" s="22" t="s">
        <v>1044</v>
      </c>
      <c r="J230" s="22">
        <v>516329200761100</v>
      </c>
      <c r="K230" s="80" t="s">
        <v>1170</v>
      </c>
      <c r="L230" s="28"/>
      <c r="M230" s="28"/>
      <c r="N230" s="28"/>
      <c r="O230" s="554"/>
      <c r="P230" s="555"/>
      <c r="Q230" s="28"/>
      <c r="R230" s="554"/>
      <c r="S230" s="554"/>
      <c r="T230" s="149" t="s">
        <v>32</v>
      </c>
      <c r="U230" s="80" t="s">
        <v>28</v>
      </c>
      <c r="V230" s="28"/>
    </row>
    <row r="231" ht="14.5" customHeight="1" spans="1:22">
      <c r="A231" s="31"/>
      <c r="B231" s="31" t="s">
        <v>19</v>
      </c>
      <c r="C231" s="28" t="s">
        <v>1138</v>
      </c>
      <c r="D231" s="31">
        <v>6000033492</v>
      </c>
      <c r="E231" s="22">
        <v>2</v>
      </c>
      <c r="F231" s="94">
        <v>2</v>
      </c>
      <c r="G231" s="94">
        <v>0</v>
      </c>
      <c r="H231" s="21">
        <v>46234</v>
      </c>
      <c r="I231" s="22" t="s">
        <v>1044</v>
      </c>
      <c r="J231" s="22" t="s">
        <v>1193</v>
      </c>
      <c r="K231" s="99" t="s">
        <v>22</v>
      </c>
      <c r="L231" s="28"/>
      <c r="M231" s="28"/>
      <c r="N231" s="28"/>
      <c r="O231" s="554"/>
      <c r="P231" s="555"/>
      <c r="Q231" s="28"/>
      <c r="R231" s="554"/>
      <c r="S231" s="554"/>
      <c r="T231" s="80" t="s">
        <v>22</v>
      </c>
      <c r="U231" s="80" t="s">
        <v>22</v>
      </c>
      <c r="V231" s="28"/>
    </row>
    <row r="232" ht="14.5" customHeight="1" spans="1:22">
      <c r="A232" s="31"/>
      <c r="B232" s="31" t="s">
        <v>19</v>
      </c>
      <c r="C232" s="28" t="s">
        <v>1138</v>
      </c>
      <c r="D232" s="31">
        <v>6000033492</v>
      </c>
      <c r="E232" s="22">
        <v>1</v>
      </c>
      <c r="F232" s="31">
        <v>0</v>
      </c>
      <c r="G232" s="94">
        <v>1</v>
      </c>
      <c r="H232" s="21">
        <v>46234</v>
      </c>
      <c r="I232" s="22" t="s">
        <v>1044</v>
      </c>
      <c r="J232" s="22">
        <v>516329200761103</v>
      </c>
      <c r="K232" s="80" t="s">
        <v>1170</v>
      </c>
      <c r="L232" s="28"/>
      <c r="M232" s="28"/>
      <c r="N232" s="28"/>
      <c r="O232" s="554"/>
      <c r="P232" s="555"/>
      <c r="Q232" s="28"/>
      <c r="R232" s="554"/>
      <c r="S232" s="554"/>
      <c r="T232" s="149" t="s">
        <v>32</v>
      </c>
      <c r="U232" s="80" t="s">
        <v>28</v>
      </c>
      <c r="V232" s="28"/>
    </row>
    <row r="233" ht="14.5" customHeight="1" spans="1:22">
      <c r="A233" s="31"/>
      <c r="B233" s="31" t="s">
        <v>19</v>
      </c>
      <c r="C233" s="28" t="s">
        <v>1138</v>
      </c>
      <c r="D233" s="31">
        <v>6000033492</v>
      </c>
      <c r="E233" s="22">
        <v>1</v>
      </c>
      <c r="F233" s="31">
        <v>0</v>
      </c>
      <c r="G233" s="94">
        <v>1</v>
      </c>
      <c r="H233" s="21">
        <v>46234</v>
      </c>
      <c r="I233" s="22" t="s">
        <v>1044</v>
      </c>
      <c r="J233" s="22">
        <v>516329200761104</v>
      </c>
      <c r="K233" s="80" t="s">
        <v>1161</v>
      </c>
      <c r="L233" s="28" t="s">
        <v>3012</v>
      </c>
      <c r="M233" s="28" t="s">
        <v>3013</v>
      </c>
      <c r="N233" s="28"/>
      <c r="O233" s="554"/>
      <c r="P233" s="555"/>
      <c r="Q233" s="28"/>
      <c r="R233" s="554"/>
      <c r="S233" s="554"/>
      <c r="T233" s="39" t="s">
        <v>186</v>
      </c>
      <c r="U233" s="80" t="s">
        <v>28</v>
      </c>
      <c r="V233" s="28"/>
    </row>
    <row r="234" ht="14.5" customHeight="1" spans="1:22">
      <c r="A234" s="31"/>
      <c r="B234" s="31" t="s">
        <v>19</v>
      </c>
      <c r="C234" s="28" t="s">
        <v>1138</v>
      </c>
      <c r="D234" s="31">
        <v>6000033492</v>
      </c>
      <c r="E234" s="22">
        <v>3</v>
      </c>
      <c r="F234" s="22">
        <v>3</v>
      </c>
      <c r="G234" s="31">
        <v>0</v>
      </c>
      <c r="H234" s="21">
        <v>46234</v>
      </c>
      <c r="I234" s="22" t="s">
        <v>1044</v>
      </c>
      <c r="J234" s="22" t="s">
        <v>1194</v>
      </c>
      <c r="K234" s="99" t="s">
        <v>22</v>
      </c>
      <c r="L234" s="28"/>
      <c r="M234" s="28"/>
      <c r="N234" s="28"/>
      <c r="O234" s="554"/>
      <c r="P234" s="555"/>
      <c r="Q234" s="28"/>
      <c r="R234" s="554"/>
      <c r="S234" s="554"/>
      <c r="T234" s="80" t="s">
        <v>22</v>
      </c>
      <c r="U234" s="80" t="s">
        <v>22</v>
      </c>
      <c r="V234" s="28"/>
    </row>
    <row r="235" ht="14.5" customHeight="1" spans="1:22">
      <c r="A235" s="31"/>
      <c r="B235" s="31" t="s">
        <v>19</v>
      </c>
      <c r="C235" s="28" t="s">
        <v>1138</v>
      </c>
      <c r="D235" s="31">
        <v>6000033492</v>
      </c>
      <c r="E235" s="22">
        <v>1</v>
      </c>
      <c r="F235" s="31">
        <v>0</v>
      </c>
      <c r="G235" s="94">
        <v>1</v>
      </c>
      <c r="H235" s="21">
        <v>46234</v>
      </c>
      <c r="I235" s="22" t="s">
        <v>1044</v>
      </c>
      <c r="J235" s="22">
        <v>516329200761108</v>
      </c>
      <c r="K235" s="547" t="s">
        <v>1126</v>
      </c>
      <c r="L235" s="28" t="s">
        <v>3007</v>
      </c>
      <c r="M235" s="548" t="s">
        <v>3014</v>
      </c>
      <c r="N235" s="28"/>
      <c r="O235" s="554"/>
      <c r="P235" s="555"/>
      <c r="Q235" s="28"/>
      <c r="R235" s="554"/>
      <c r="S235" s="554"/>
      <c r="T235" s="159" t="s">
        <v>32</v>
      </c>
      <c r="U235" s="80" t="s">
        <v>28</v>
      </c>
      <c r="V235" s="28"/>
    </row>
    <row r="236" ht="14.5" customHeight="1" spans="1:22">
      <c r="A236" s="31"/>
      <c r="B236" s="31" t="s">
        <v>19</v>
      </c>
      <c r="C236" s="28" t="s">
        <v>1138</v>
      </c>
      <c r="D236" s="31">
        <v>6000033492</v>
      </c>
      <c r="E236" s="22">
        <v>3</v>
      </c>
      <c r="F236" s="22">
        <v>3</v>
      </c>
      <c r="G236" s="31">
        <v>0</v>
      </c>
      <c r="H236" s="21">
        <v>46234</v>
      </c>
      <c r="I236" s="22" t="s">
        <v>1044</v>
      </c>
      <c r="J236" s="22" t="s">
        <v>1195</v>
      </c>
      <c r="K236" s="99" t="s">
        <v>22</v>
      </c>
      <c r="L236" s="28"/>
      <c r="M236" s="28"/>
      <c r="N236" s="28"/>
      <c r="O236" s="554"/>
      <c r="P236" s="555"/>
      <c r="Q236" s="28"/>
      <c r="R236" s="554"/>
      <c r="S236" s="554"/>
      <c r="T236" s="80" t="s">
        <v>22</v>
      </c>
      <c r="U236" s="80" t="s">
        <v>22</v>
      </c>
      <c r="V236" s="28"/>
    </row>
    <row r="237" ht="14.5" customHeight="1" spans="1:22">
      <c r="A237" s="31"/>
      <c r="B237" s="31" t="s">
        <v>19</v>
      </c>
      <c r="C237" s="28" t="s">
        <v>1138</v>
      </c>
      <c r="D237" s="31">
        <v>6000033492</v>
      </c>
      <c r="E237" s="22">
        <v>1</v>
      </c>
      <c r="F237" s="31">
        <v>0</v>
      </c>
      <c r="G237" s="94">
        <v>1</v>
      </c>
      <c r="H237" s="21">
        <v>46234</v>
      </c>
      <c r="I237" s="22" t="s">
        <v>1044</v>
      </c>
      <c r="J237" s="22">
        <v>516329200761112</v>
      </c>
      <c r="K237" s="547" t="s">
        <v>1126</v>
      </c>
      <c r="L237" s="28" t="s">
        <v>3007</v>
      </c>
      <c r="M237" s="548" t="s">
        <v>3014</v>
      </c>
      <c r="N237" s="28"/>
      <c r="O237" s="554"/>
      <c r="P237" s="555"/>
      <c r="Q237" s="28"/>
      <c r="R237" s="554"/>
      <c r="S237" s="554"/>
      <c r="T237" s="159" t="s">
        <v>32</v>
      </c>
      <c r="U237" s="80" t="s">
        <v>28</v>
      </c>
      <c r="V237" s="28"/>
    </row>
    <row r="238" ht="14.5" customHeight="1" spans="1:22">
      <c r="A238" s="31"/>
      <c r="B238" s="31" t="s">
        <v>19</v>
      </c>
      <c r="C238" s="28" t="s">
        <v>1138</v>
      </c>
      <c r="D238" s="31">
        <v>6000033492</v>
      </c>
      <c r="E238" s="22">
        <v>15</v>
      </c>
      <c r="F238" s="22">
        <v>15</v>
      </c>
      <c r="G238" s="31">
        <v>0</v>
      </c>
      <c r="H238" s="21">
        <v>46234</v>
      </c>
      <c r="I238" s="22" t="s">
        <v>1044</v>
      </c>
      <c r="J238" s="22" t="s">
        <v>1196</v>
      </c>
      <c r="K238" s="99" t="s">
        <v>22</v>
      </c>
      <c r="L238" s="28"/>
      <c r="M238" s="28"/>
      <c r="N238" s="28"/>
      <c r="O238" s="554"/>
      <c r="P238" s="555"/>
      <c r="Q238" s="28"/>
      <c r="R238" s="554"/>
      <c r="S238" s="554"/>
      <c r="T238" s="80" t="s">
        <v>22</v>
      </c>
      <c r="U238" s="80" t="s">
        <v>22</v>
      </c>
      <c r="V238" s="28"/>
    </row>
    <row r="239" ht="14.5" customHeight="1" spans="1:22">
      <c r="A239" s="31"/>
      <c r="B239" s="31" t="s">
        <v>19</v>
      </c>
      <c r="C239" s="28" t="s">
        <v>1138</v>
      </c>
      <c r="D239" s="31">
        <v>6000033492</v>
      </c>
      <c r="E239" s="22">
        <v>1</v>
      </c>
      <c r="F239" s="31">
        <v>0</v>
      </c>
      <c r="G239" s="94">
        <v>1</v>
      </c>
      <c r="H239" s="21">
        <v>46234</v>
      </c>
      <c r="I239" s="22" t="s">
        <v>1044</v>
      </c>
      <c r="J239" s="22">
        <v>516329200761128</v>
      </c>
      <c r="K239" s="515" t="s">
        <v>1058</v>
      </c>
      <c r="L239" s="546" t="s">
        <v>3009</v>
      </c>
      <c r="M239" s="28" t="s">
        <v>3010</v>
      </c>
      <c r="N239" s="28"/>
      <c r="O239" s="554"/>
      <c r="P239" s="555"/>
      <c r="Q239" s="28"/>
      <c r="R239" s="554"/>
      <c r="S239" s="554"/>
      <c r="T239" s="39" t="s">
        <v>43</v>
      </c>
      <c r="U239" s="80" t="s">
        <v>453</v>
      </c>
      <c r="V239" s="28"/>
    </row>
    <row r="240" ht="14.5" customHeight="1" spans="1:22">
      <c r="A240" s="31"/>
      <c r="B240" s="31" t="s">
        <v>19</v>
      </c>
      <c r="C240" s="28" t="s">
        <v>1138</v>
      </c>
      <c r="D240" s="31">
        <v>6000033492</v>
      </c>
      <c r="E240" s="22">
        <v>5</v>
      </c>
      <c r="F240" s="22">
        <v>5</v>
      </c>
      <c r="G240" s="31">
        <v>0</v>
      </c>
      <c r="H240" s="21">
        <v>46234</v>
      </c>
      <c r="I240" s="22" t="s">
        <v>1044</v>
      </c>
      <c r="J240" s="22" t="s">
        <v>1197</v>
      </c>
      <c r="K240" s="99" t="s">
        <v>22</v>
      </c>
      <c r="L240" s="28"/>
      <c r="M240" s="28"/>
      <c r="N240" s="28"/>
      <c r="O240" s="554"/>
      <c r="P240" s="555"/>
      <c r="Q240" s="28"/>
      <c r="R240" s="554"/>
      <c r="S240" s="554"/>
      <c r="T240" s="80" t="s">
        <v>22</v>
      </c>
      <c r="U240" s="80" t="s">
        <v>22</v>
      </c>
      <c r="V240" s="28"/>
    </row>
    <row r="241" ht="14.5" customHeight="1" spans="1:22">
      <c r="A241" s="31"/>
      <c r="B241" s="31" t="s">
        <v>19</v>
      </c>
      <c r="C241" s="28" t="s">
        <v>1138</v>
      </c>
      <c r="D241" s="31">
        <v>6000033492</v>
      </c>
      <c r="E241" s="22">
        <v>1</v>
      </c>
      <c r="F241" s="31">
        <v>0</v>
      </c>
      <c r="G241" s="94">
        <v>1</v>
      </c>
      <c r="H241" s="21">
        <v>46234</v>
      </c>
      <c r="I241" s="22" t="s">
        <v>1044</v>
      </c>
      <c r="J241" s="22">
        <v>516329200761134</v>
      </c>
      <c r="K241" s="515" t="s">
        <v>1058</v>
      </c>
      <c r="L241" s="546" t="s">
        <v>3009</v>
      </c>
      <c r="M241" s="28" t="s">
        <v>3010</v>
      </c>
      <c r="N241" s="28"/>
      <c r="O241" s="554"/>
      <c r="P241" s="555"/>
      <c r="Q241" s="28"/>
      <c r="R241" s="554"/>
      <c r="S241" s="554"/>
      <c r="T241" s="39" t="s">
        <v>43</v>
      </c>
      <c r="U241" s="80" t="s">
        <v>453</v>
      </c>
      <c r="V241" s="28"/>
    </row>
    <row r="242" ht="14.5" customHeight="1" spans="1:22">
      <c r="A242" s="31"/>
      <c r="B242" s="31" t="s">
        <v>19</v>
      </c>
      <c r="C242" s="28" t="s">
        <v>1138</v>
      </c>
      <c r="D242" s="31">
        <v>6000033492</v>
      </c>
      <c r="E242" s="22">
        <v>1</v>
      </c>
      <c r="F242" s="22">
        <v>1</v>
      </c>
      <c r="G242" s="31">
        <v>0</v>
      </c>
      <c r="H242" s="21">
        <v>46234</v>
      </c>
      <c r="I242" s="22" t="s">
        <v>1044</v>
      </c>
      <c r="J242" s="22">
        <v>516329200761135</v>
      </c>
      <c r="K242" s="99" t="s">
        <v>22</v>
      </c>
      <c r="L242" s="28"/>
      <c r="M242" s="28"/>
      <c r="N242" s="28"/>
      <c r="O242" s="554"/>
      <c r="P242" s="555"/>
      <c r="Q242" s="28"/>
      <c r="R242" s="554"/>
      <c r="S242" s="554"/>
      <c r="T242" s="80" t="s">
        <v>22</v>
      </c>
      <c r="U242" s="80" t="s">
        <v>22</v>
      </c>
      <c r="V242" s="28"/>
    </row>
    <row r="243" ht="14.5" customHeight="1" spans="1:22">
      <c r="A243" s="31"/>
      <c r="B243" s="31" t="s">
        <v>19</v>
      </c>
      <c r="C243" s="28" t="s">
        <v>1138</v>
      </c>
      <c r="D243" s="31">
        <v>6000033492</v>
      </c>
      <c r="E243" s="22">
        <v>1</v>
      </c>
      <c r="F243" s="22">
        <v>1</v>
      </c>
      <c r="G243" s="31">
        <v>0</v>
      </c>
      <c r="H243" s="21">
        <v>46235</v>
      </c>
      <c r="I243" s="22" t="s">
        <v>1044</v>
      </c>
      <c r="J243" s="22">
        <v>516329200761136</v>
      </c>
      <c r="K243" s="99" t="s">
        <v>22</v>
      </c>
      <c r="L243" s="28"/>
      <c r="M243" s="28"/>
      <c r="N243" s="28"/>
      <c r="O243" s="554"/>
      <c r="P243" s="555"/>
      <c r="Q243" s="28"/>
      <c r="R243" s="554"/>
      <c r="S243" s="554"/>
      <c r="T243" s="80" t="s">
        <v>22</v>
      </c>
      <c r="U243" s="80" t="s">
        <v>22</v>
      </c>
      <c r="V243" s="28"/>
    </row>
    <row r="244" ht="14.5" customHeight="1" spans="1:22">
      <c r="A244" s="31"/>
      <c r="B244" s="31" t="s">
        <v>19</v>
      </c>
      <c r="C244" s="28" t="s">
        <v>1138</v>
      </c>
      <c r="D244" s="31">
        <v>6000033492</v>
      </c>
      <c r="E244" s="22">
        <v>1</v>
      </c>
      <c r="F244" s="31">
        <v>0</v>
      </c>
      <c r="G244" s="94">
        <v>1</v>
      </c>
      <c r="H244" s="21">
        <v>46235</v>
      </c>
      <c r="I244" s="22" t="s">
        <v>1044</v>
      </c>
      <c r="J244" s="22">
        <v>516329200761137</v>
      </c>
      <c r="K244" s="80" t="s">
        <v>1170</v>
      </c>
      <c r="L244" s="28"/>
      <c r="M244" s="28"/>
      <c r="N244" s="28"/>
      <c r="O244" s="554"/>
      <c r="P244" s="555"/>
      <c r="Q244" s="28"/>
      <c r="R244" s="554"/>
      <c r="S244" s="554"/>
      <c r="T244" s="149" t="s">
        <v>32</v>
      </c>
      <c r="U244" s="80" t="s">
        <v>28</v>
      </c>
      <c r="V244" s="28"/>
    </row>
    <row r="245" ht="14.5" customHeight="1" spans="1:22">
      <c r="A245" s="31"/>
      <c r="B245" s="31" t="s">
        <v>19</v>
      </c>
      <c r="C245" s="28" t="s">
        <v>1138</v>
      </c>
      <c r="D245" s="31">
        <v>6000033492</v>
      </c>
      <c r="E245" s="22">
        <v>3</v>
      </c>
      <c r="F245" s="22">
        <v>3</v>
      </c>
      <c r="G245" s="31">
        <v>0</v>
      </c>
      <c r="H245" s="21">
        <v>46235</v>
      </c>
      <c r="I245" s="22" t="s">
        <v>1044</v>
      </c>
      <c r="J245" s="22" t="s">
        <v>1198</v>
      </c>
      <c r="K245" s="99" t="s">
        <v>22</v>
      </c>
      <c r="L245" s="28"/>
      <c r="M245" s="28"/>
      <c r="N245" s="28"/>
      <c r="O245" s="554"/>
      <c r="P245" s="555"/>
      <c r="Q245" s="28"/>
      <c r="R245" s="554"/>
      <c r="S245" s="554"/>
      <c r="T245" s="80" t="s">
        <v>22</v>
      </c>
      <c r="U245" s="80" t="s">
        <v>22</v>
      </c>
      <c r="V245" s="28"/>
    </row>
    <row r="246" ht="14.5" customHeight="1" spans="1:22">
      <c r="A246" s="31"/>
      <c r="B246" s="31" t="s">
        <v>19</v>
      </c>
      <c r="C246" s="28" t="s">
        <v>1138</v>
      </c>
      <c r="D246" s="31">
        <v>6000033492</v>
      </c>
      <c r="E246" s="22">
        <v>1</v>
      </c>
      <c r="F246" s="31">
        <v>0</v>
      </c>
      <c r="G246" s="94">
        <v>1</v>
      </c>
      <c r="H246" s="21">
        <v>46235</v>
      </c>
      <c r="I246" s="22" t="s">
        <v>1044</v>
      </c>
      <c r="J246" s="22">
        <v>516329200761141</v>
      </c>
      <c r="K246" s="80" t="s">
        <v>1126</v>
      </c>
      <c r="L246" s="28" t="s">
        <v>3007</v>
      </c>
      <c r="M246" s="548" t="s">
        <v>3014</v>
      </c>
      <c r="N246" s="28"/>
      <c r="O246" s="554"/>
      <c r="P246" s="555"/>
      <c r="Q246" s="28"/>
      <c r="R246" s="554"/>
      <c r="S246" s="554"/>
      <c r="T246" s="159" t="s">
        <v>32</v>
      </c>
      <c r="U246" s="80" t="s">
        <v>28</v>
      </c>
      <c r="V246" s="28"/>
    </row>
    <row r="247" ht="14.5" customHeight="1" spans="1:22">
      <c r="A247" s="31"/>
      <c r="B247" s="31" t="s">
        <v>19</v>
      </c>
      <c r="C247" s="28" t="s">
        <v>1138</v>
      </c>
      <c r="D247" s="31">
        <v>6000033492</v>
      </c>
      <c r="E247" s="22">
        <v>5</v>
      </c>
      <c r="F247" s="22">
        <v>5</v>
      </c>
      <c r="G247" s="31">
        <v>0</v>
      </c>
      <c r="H247" s="21">
        <v>46235</v>
      </c>
      <c r="I247" s="22" t="s">
        <v>1044</v>
      </c>
      <c r="J247" s="22" t="s">
        <v>1199</v>
      </c>
      <c r="K247" s="99" t="s">
        <v>22</v>
      </c>
      <c r="L247" s="28"/>
      <c r="M247" s="28"/>
      <c r="N247" s="28"/>
      <c r="O247" s="554"/>
      <c r="P247" s="555"/>
      <c r="Q247" s="28"/>
      <c r="R247" s="554"/>
      <c r="S247" s="554"/>
      <c r="T247" s="80" t="s">
        <v>22</v>
      </c>
      <c r="U247" s="80" t="s">
        <v>22</v>
      </c>
      <c r="V247" s="28"/>
    </row>
    <row r="248" ht="14.5" customHeight="1" spans="1:22">
      <c r="A248" s="31"/>
      <c r="B248" s="31" t="s">
        <v>19</v>
      </c>
      <c r="C248" s="28" t="s">
        <v>1138</v>
      </c>
      <c r="D248" s="31">
        <v>6000033492</v>
      </c>
      <c r="E248" s="22">
        <v>2</v>
      </c>
      <c r="F248" s="22">
        <v>2</v>
      </c>
      <c r="G248" s="31">
        <v>0</v>
      </c>
      <c r="H248" s="21">
        <v>46235</v>
      </c>
      <c r="I248" s="22" t="s">
        <v>1044</v>
      </c>
      <c r="J248" s="22" t="s">
        <v>1200</v>
      </c>
      <c r="K248" s="99" t="s">
        <v>22</v>
      </c>
      <c r="L248" s="28"/>
      <c r="M248" s="28"/>
      <c r="N248" s="28"/>
      <c r="O248" s="554"/>
      <c r="P248" s="555"/>
      <c r="Q248" s="28"/>
      <c r="R248" s="554"/>
      <c r="S248" s="554"/>
      <c r="T248" s="80" t="s">
        <v>22</v>
      </c>
      <c r="U248" s="80" t="s">
        <v>22</v>
      </c>
      <c r="V248" s="28"/>
    </row>
    <row r="249" ht="14.5" customHeight="1" spans="1:22">
      <c r="A249" s="31"/>
      <c r="B249" s="31" t="s">
        <v>19</v>
      </c>
      <c r="C249" s="28" t="s">
        <v>1138</v>
      </c>
      <c r="D249" s="31">
        <v>6000033492</v>
      </c>
      <c r="E249" s="22">
        <v>1</v>
      </c>
      <c r="F249" s="31">
        <v>0</v>
      </c>
      <c r="G249" s="94">
        <v>1</v>
      </c>
      <c r="H249" s="21">
        <v>46235</v>
      </c>
      <c r="I249" s="22" t="s">
        <v>1044</v>
      </c>
      <c r="J249" s="22">
        <v>516329200861149</v>
      </c>
      <c r="K249" s="80" t="s">
        <v>1161</v>
      </c>
      <c r="L249" s="28" t="s">
        <v>3012</v>
      </c>
      <c r="M249" s="28" t="s">
        <v>3013</v>
      </c>
      <c r="N249" s="28"/>
      <c r="O249" s="554"/>
      <c r="P249" s="555"/>
      <c r="Q249" s="28"/>
      <c r="R249" s="554"/>
      <c r="S249" s="554"/>
      <c r="T249" s="39" t="s">
        <v>186</v>
      </c>
      <c r="U249" s="80" t="s">
        <v>28</v>
      </c>
      <c r="V249" s="28"/>
    </row>
    <row r="250" ht="14.5" customHeight="1" spans="1:22">
      <c r="A250" s="31"/>
      <c r="B250" s="31" t="s">
        <v>19</v>
      </c>
      <c r="C250" s="28" t="s">
        <v>1138</v>
      </c>
      <c r="D250" s="31">
        <v>6000033492</v>
      </c>
      <c r="E250" s="22">
        <v>3</v>
      </c>
      <c r="F250" s="22">
        <v>3</v>
      </c>
      <c r="G250" s="31">
        <v>0</v>
      </c>
      <c r="H250" s="21">
        <v>46235</v>
      </c>
      <c r="I250" s="22" t="s">
        <v>1044</v>
      </c>
      <c r="J250" s="22" t="s">
        <v>1201</v>
      </c>
      <c r="K250" s="99" t="s">
        <v>22</v>
      </c>
      <c r="L250" s="28"/>
      <c r="M250" s="28"/>
      <c r="N250" s="28"/>
      <c r="O250" s="554"/>
      <c r="P250" s="555"/>
      <c r="Q250" s="28"/>
      <c r="R250" s="554"/>
      <c r="S250" s="554"/>
      <c r="T250" s="80" t="s">
        <v>22</v>
      </c>
      <c r="U250" s="80" t="s">
        <v>22</v>
      </c>
      <c r="V250" s="28"/>
    </row>
    <row r="251" ht="14.5" customHeight="1" spans="1:22">
      <c r="A251" s="31"/>
      <c r="B251" s="31" t="s">
        <v>19</v>
      </c>
      <c r="C251" s="28" t="s">
        <v>1138</v>
      </c>
      <c r="D251" s="31">
        <v>6000033492</v>
      </c>
      <c r="E251" s="22">
        <v>1</v>
      </c>
      <c r="F251" s="31">
        <v>0</v>
      </c>
      <c r="G251" s="94">
        <v>1</v>
      </c>
      <c r="H251" s="21">
        <v>46235</v>
      </c>
      <c r="I251" s="22" t="s">
        <v>1044</v>
      </c>
      <c r="J251" s="22">
        <v>516329200861153</v>
      </c>
      <c r="K251" s="80" t="s">
        <v>1161</v>
      </c>
      <c r="L251" s="28" t="s">
        <v>3012</v>
      </c>
      <c r="M251" s="28" t="s">
        <v>3013</v>
      </c>
      <c r="N251" s="28"/>
      <c r="O251" s="554"/>
      <c r="P251" s="555"/>
      <c r="Q251" s="28"/>
      <c r="R251" s="554"/>
      <c r="S251" s="554"/>
      <c r="T251" s="39" t="s">
        <v>186</v>
      </c>
      <c r="U251" s="80" t="s">
        <v>28</v>
      </c>
      <c r="V251" s="28"/>
    </row>
    <row r="252" ht="14.5" customHeight="1" spans="1:22">
      <c r="A252" s="31"/>
      <c r="B252" s="31" t="s">
        <v>19</v>
      </c>
      <c r="C252" s="28" t="s">
        <v>1138</v>
      </c>
      <c r="D252" s="31">
        <v>6000033492</v>
      </c>
      <c r="E252" s="22">
        <v>2</v>
      </c>
      <c r="F252" s="22">
        <v>2</v>
      </c>
      <c r="G252" s="31">
        <v>0</v>
      </c>
      <c r="H252" s="21">
        <v>46235</v>
      </c>
      <c r="I252" s="22" t="s">
        <v>1044</v>
      </c>
      <c r="J252" s="22" t="s">
        <v>1202</v>
      </c>
      <c r="K252" s="99" t="s">
        <v>22</v>
      </c>
      <c r="L252" s="28"/>
      <c r="M252" s="28"/>
      <c r="N252" s="28"/>
      <c r="O252" s="554"/>
      <c r="P252" s="555"/>
      <c r="Q252" s="28"/>
      <c r="R252" s="554"/>
      <c r="S252" s="554"/>
      <c r="T252" s="80" t="s">
        <v>22</v>
      </c>
      <c r="U252" s="80" t="s">
        <v>22</v>
      </c>
      <c r="V252" s="28"/>
    </row>
    <row r="253" ht="14.5" customHeight="1" spans="1:22">
      <c r="A253" s="31"/>
      <c r="B253" s="31" t="s">
        <v>19</v>
      </c>
      <c r="C253" s="28" t="s">
        <v>1138</v>
      </c>
      <c r="D253" s="31">
        <v>6000033492</v>
      </c>
      <c r="E253" s="22">
        <v>1</v>
      </c>
      <c r="F253" s="31">
        <v>0</v>
      </c>
      <c r="G253" s="94">
        <v>1</v>
      </c>
      <c r="H253" s="21">
        <v>46235</v>
      </c>
      <c r="I253" s="22" t="s">
        <v>1044</v>
      </c>
      <c r="J253" s="22">
        <v>516329200861156</v>
      </c>
      <c r="K253" s="80" t="s">
        <v>1126</v>
      </c>
      <c r="L253" s="28" t="s">
        <v>3007</v>
      </c>
      <c r="M253" s="548" t="s">
        <v>3014</v>
      </c>
      <c r="N253" s="28"/>
      <c r="O253" s="554"/>
      <c r="P253" s="555"/>
      <c r="Q253" s="28"/>
      <c r="R253" s="554"/>
      <c r="S253" s="554"/>
      <c r="T253" s="159" t="s">
        <v>32</v>
      </c>
      <c r="U253" s="80" t="s">
        <v>28</v>
      </c>
      <c r="V253" s="28"/>
    </row>
    <row r="254" ht="14.5" customHeight="1" spans="1:22">
      <c r="A254" s="31"/>
      <c r="B254" s="31" t="s">
        <v>19</v>
      </c>
      <c r="C254" s="28" t="s">
        <v>1138</v>
      </c>
      <c r="D254" s="31">
        <v>6000033492</v>
      </c>
      <c r="E254" s="22">
        <v>8</v>
      </c>
      <c r="F254" s="22">
        <v>8</v>
      </c>
      <c r="G254" s="31">
        <v>0</v>
      </c>
      <c r="H254" s="21">
        <v>46235</v>
      </c>
      <c r="I254" s="22" t="s">
        <v>1044</v>
      </c>
      <c r="J254" s="22" t="s">
        <v>1203</v>
      </c>
      <c r="K254" s="99" t="s">
        <v>22</v>
      </c>
      <c r="L254" s="28"/>
      <c r="M254" s="28"/>
      <c r="N254" s="28"/>
      <c r="O254" s="554"/>
      <c r="P254" s="555"/>
      <c r="Q254" s="28"/>
      <c r="R254" s="554"/>
      <c r="S254" s="554"/>
      <c r="T254" s="80" t="s">
        <v>22</v>
      </c>
      <c r="U254" s="80" t="s">
        <v>22</v>
      </c>
      <c r="V254" s="28"/>
    </row>
    <row r="255" ht="14.5" customHeight="1" spans="1:22">
      <c r="A255" s="31"/>
      <c r="B255" s="31" t="s">
        <v>19</v>
      </c>
      <c r="C255" s="28" t="s">
        <v>1138</v>
      </c>
      <c r="D255" s="31">
        <v>6000033492</v>
      </c>
      <c r="E255" s="22">
        <v>1</v>
      </c>
      <c r="F255" s="31">
        <v>0</v>
      </c>
      <c r="G255" s="94">
        <v>1</v>
      </c>
      <c r="H255" s="21">
        <v>46235</v>
      </c>
      <c r="I255" s="22" t="s">
        <v>1044</v>
      </c>
      <c r="J255" s="22">
        <v>516329200861165</v>
      </c>
      <c r="K255" s="515" t="s">
        <v>1058</v>
      </c>
      <c r="L255" s="38" t="s">
        <v>3023</v>
      </c>
      <c r="M255" s="28" t="s">
        <v>3010</v>
      </c>
      <c r="N255" s="28"/>
      <c r="O255" s="554"/>
      <c r="P255" s="555"/>
      <c r="Q255" s="28"/>
      <c r="R255" s="554"/>
      <c r="S255" s="554"/>
      <c r="T255" s="39" t="s">
        <v>43</v>
      </c>
      <c r="U255" s="80" t="s">
        <v>453</v>
      </c>
      <c r="V255" s="28"/>
    </row>
    <row r="256" ht="14.5" customHeight="1" spans="1:22">
      <c r="A256" s="31"/>
      <c r="B256" s="31" t="s">
        <v>19</v>
      </c>
      <c r="C256" s="28" t="s">
        <v>1138</v>
      </c>
      <c r="D256" s="31">
        <v>6000033492</v>
      </c>
      <c r="E256" s="22">
        <v>1</v>
      </c>
      <c r="F256" s="31">
        <v>0</v>
      </c>
      <c r="G256" s="94">
        <v>1</v>
      </c>
      <c r="H256" s="21">
        <v>46235</v>
      </c>
      <c r="I256" s="22" t="s">
        <v>1044</v>
      </c>
      <c r="J256" s="22">
        <v>516329200861166</v>
      </c>
      <c r="K256" s="80" t="s">
        <v>1161</v>
      </c>
      <c r="L256" s="28" t="s">
        <v>3012</v>
      </c>
      <c r="M256" s="28" t="s">
        <v>3013</v>
      </c>
      <c r="N256" s="28"/>
      <c r="O256" s="554"/>
      <c r="P256" s="555"/>
      <c r="Q256" s="28"/>
      <c r="R256" s="554"/>
      <c r="S256" s="554"/>
      <c r="T256" s="39" t="s">
        <v>186</v>
      </c>
      <c r="U256" s="80" t="s">
        <v>28</v>
      </c>
      <c r="V256" s="28"/>
    </row>
    <row r="257" ht="14.5" customHeight="1" spans="1:22">
      <c r="A257" s="31"/>
      <c r="B257" s="31" t="s">
        <v>19</v>
      </c>
      <c r="C257" s="28" t="s">
        <v>1138</v>
      </c>
      <c r="D257" s="31">
        <v>6000033492</v>
      </c>
      <c r="E257" s="22">
        <v>8</v>
      </c>
      <c r="F257" s="22">
        <v>8</v>
      </c>
      <c r="G257" s="31">
        <v>0</v>
      </c>
      <c r="H257" s="21">
        <v>46235</v>
      </c>
      <c r="I257" s="22" t="s">
        <v>1044</v>
      </c>
      <c r="J257" s="22" t="s">
        <v>1204</v>
      </c>
      <c r="K257" s="99" t="s">
        <v>22</v>
      </c>
      <c r="L257" s="28"/>
      <c r="M257" s="28"/>
      <c r="N257" s="28"/>
      <c r="O257" s="554"/>
      <c r="P257" s="555"/>
      <c r="Q257" s="28"/>
      <c r="R257" s="554"/>
      <c r="S257" s="554"/>
      <c r="T257" s="80" t="s">
        <v>22</v>
      </c>
      <c r="U257" s="80" t="s">
        <v>22</v>
      </c>
      <c r="V257" s="28"/>
    </row>
    <row r="258" ht="14.5" customHeight="1" spans="1:22">
      <c r="A258" s="31"/>
      <c r="B258" s="31" t="s">
        <v>19</v>
      </c>
      <c r="C258" s="28" t="s">
        <v>1138</v>
      </c>
      <c r="D258" s="31">
        <v>6000033492</v>
      </c>
      <c r="E258" s="22">
        <v>2</v>
      </c>
      <c r="F258" s="22">
        <v>2</v>
      </c>
      <c r="G258" s="31">
        <v>0</v>
      </c>
      <c r="H258" s="21">
        <v>46237</v>
      </c>
      <c r="I258" s="22" t="s">
        <v>1044</v>
      </c>
      <c r="J258" s="22" t="s">
        <v>1205</v>
      </c>
      <c r="K258" s="99" t="s">
        <v>22</v>
      </c>
      <c r="L258" s="28"/>
      <c r="M258" s="28"/>
      <c r="N258" s="28"/>
      <c r="O258" s="554"/>
      <c r="P258" s="555"/>
      <c r="Q258" s="28"/>
      <c r="R258" s="554"/>
      <c r="S258" s="554"/>
      <c r="T258" s="80" t="s">
        <v>22</v>
      </c>
      <c r="U258" s="80" t="s">
        <v>22</v>
      </c>
      <c r="V258" s="28"/>
    </row>
    <row r="259" ht="14.5" customHeight="1" spans="1:22">
      <c r="A259" s="31"/>
      <c r="B259" s="31" t="s">
        <v>19</v>
      </c>
      <c r="C259" s="28" t="s">
        <v>1138</v>
      </c>
      <c r="D259" s="31">
        <v>6000033492</v>
      </c>
      <c r="E259" s="22">
        <v>1</v>
      </c>
      <c r="F259" s="31">
        <v>0</v>
      </c>
      <c r="G259" s="94">
        <v>1</v>
      </c>
      <c r="H259" s="21">
        <v>46237</v>
      </c>
      <c r="I259" s="22" t="s">
        <v>1044</v>
      </c>
      <c r="J259" s="22">
        <v>516329200861177</v>
      </c>
      <c r="K259" s="80" t="s">
        <v>1161</v>
      </c>
      <c r="L259" s="28" t="s">
        <v>3012</v>
      </c>
      <c r="M259" s="28" t="s">
        <v>3013</v>
      </c>
      <c r="N259" s="28"/>
      <c r="O259" s="554"/>
      <c r="P259" s="555"/>
      <c r="Q259" s="28"/>
      <c r="R259" s="554"/>
      <c r="S259" s="554"/>
      <c r="T259" s="39" t="s">
        <v>186</v>
      </c>
      <c r="U259" s="80" t="s">
        <v>28</v>
      </c>
      <c r="V259" s="28"/>
    </row>
    <row r="260" ht="14.5" customHeight="1" spans="1:22">
      <c r="A260" s="31"/>
      <c r="B260" s="31" t="s">
        <v>19</v>
      </c>
      <c r="C260" s="28" t="s">
        <v>1138</v>
      </c>
      <c r="D260" s="31">
        <v>6000033492</v>
      </c>
      <c r="E260" s="22">
        <v>1</v>
      </c>
      <c r="F260" s="31">
        <v>0</v>
      </c>
      <c r="G260" s="94">
        <v>1</v>
      </c>
      <c r="H260" s="21">
        <v>46237</v>
      </c>
      <c r="I260" s="22" t="s">
        <v>1044</v>
      </c>
      <c r="J260" s="22">
        <v>516329200861178</v>
      </c>
      <c r="K260" s="80" t="s">
        <v>1126</v>
      </c>
      <c r="L260" s="28" t="s">
        <v>3007</v>
      </c>
      <c r="M260" s="548" t="s">
        <v>3014</v>
      </c>
      <c r="N260" s="28"/>
      <c r="O260" s="554"/>
      <c r="P260" s="555"/>
      <c r="Q260" s="28"/>
      <c r="R260" s="554"/>
      <c r="S260" s="554"/>
      <c r="T260" s="159" t="s">
        <v>32</v>
      </c>
      <c r="U260" s="80" t="s">
        <v>28</v>
      </c>
      <c r="V260" s="28"/>
    </row>
    <row r="261" ht="14.5" customHeight="1" spans="1:22">
      <c r="A261" s="31"/>
      <c r="B261" s="31" t="s">
        <v>19</v>
      </c>
      <c r="C261" s="28" t="s">
        <v>1138</v>
      </c>
      <c r="D261" s="31">
        <v>6000033492</v>
      </c>
      <c r="E261" s="22">
        <v>6</v>
      </c>
      <c r="F261" s="22">
        <v>6</v>
      </c>
      <c r="G261" s="31">
        <v>0</v>
      </c>
      <c r="H261" s="21">
        <v>46237</v>
      </c>
      <c r="I261" s="22" t="s">
        <v>1044</v>
      </c>
      <c r="J261" s="22" t="s">
        <v>1206</v>
      </c>
      <c r="K261" s="99" t="s">
        <v>22</v>
      </c>
      <c r="L261" s="28"/>
      <c r="M261" s="28"/>
      <c r="N261" s="28"/>
      <c r="O261" s="554"/>
      <c r="P261" s="555"/>
      <c r="Q261" s="28"/>
      <c r="R261" s="554"/>
      <c r="S261" s="554"/>
      <c r="T261" s="80" t="s">
        <v>22</v>
      </c>
      <c r="U261" s="80" t="s">
        <v>22</v>
      </c>
      <c r="V261" s="28"/>
    </row>
    <row r="262" ht="14.5" customHeight="1" spans="1:22">
      <c r="A262" s="31"/>
      <c r="B262" s="31" t="s">
        <v>19</v>
      </c>
      <c r="C262" s="28" t="s">
        <v>1138</v>
      </c>
      <c r="D262" s="31">
        <v>6000033492</v>
      </c>
      <c r="E262" s="22">
        <v>16</v>
      </c>
      <c r="F262" s="22">
        <v>16</v>
      </c>
      <c r="G262" s="31">
        <v>0</v>
      </c>
      <c r="H262" s="21">
        <v>46239</v>
      </c>
      <c r="I262" s="22" t="s">
        <v>1044</v>
      </c>
      <c r="J262" s="22" t="s">
        <v>1207</v>
      </c>
      <c r="K262" s="99" t="s">
        <v>22</v>
      </c>
      <c r="L262" s="28"/>
      <c r="M262" s="28"/>
      <c r="N262" s="28"/>
      <c r="O262" s="554"/>
      <c r="P262" s="555"/>
      <c r="Q262" s="28"/>
      <c r="R262" s="554"/>
      <c r="S262" s="554"/>
      <c r="T262" s="80" t="s">
        <v>22</v>
      </c>
      <c r="U262" s="80" t="s">
        <v>22</v>
      </c>
      <c r="V262" s="28"/>
    </row>
    <row r="263" ht="14.5" customHeight="1" spans="1:22">
      <c r="A263" s="31"/>
      <c r="B263" s="31" t="s">
        <v>19</v>
      </c>
      <c r="C263" s="28" t="s">
        <v>1138</v>
      </c>
      <c r="D263" s="31">
        <v>6000033492</v>
      </c>
      <c r="E263" s="22">
        <v>1</v>
      </c>
      <c r="F263" s="31">
        <v>0</v>
      </c>
      <c r="G263" s="94">
        <v>1</v>
      </c>
      <c r="H263" s="21">
        <v>46239</v>
      </c>
      <c r="I263" s="22" t="s">
        <v>1044</v>
      </c>
      <c r="J263" s="22">
        <v>516329200861201</v>
      </c>
      <c r="K263" s="515" t="s">
        <v>1058</v>
      </c>
      <c r="L263" s="38" t="s">
        <v>3023</v>
      </c>
      <c r="M263" s="28" t="s">
        <v>3010</v>
      </c>
      <c r="N263" s="28"/>
      <c r="O263" s="554"/>
      <c r="P263" s="555"/>
      <c r="Q263" s="28"/>
      <c r="R263" s="554"/>
      <c r="S263" s="554"/>
      <c r="T263" s="39" t="s">
        <v>43</v>
      </c>
      <c r="U263" s="80" t="s">
        <v>453</v>
      </c>
      <c r="V263" s="28"/>
    </row>
    <row r="264" ht="14.5" customHeight="1" spans="1:22">
      <c r="A264" s="31"/>
      <c r="B264" s="31" t="s">
        <v>19</v>
      </c>
      <c r="C264" s="28" t="s">
        <v>1138</v>
      </c>
      <c r="D264" s="31">
        <v>6000033492</v>
      </c>
      <c r="E264" s="22">
        <v>1</v>
      </c>
      <c r="F264" s="22">
        <v>1</v>
      </c>
      <c r="G264" s="31">
        <v>0</v>
      </c>
      <c r="H264" s="21">
        <v>46239</v>
      </c>
      <c r="I264" s="22" t="s">
        <v>1044</v>
      </c>
      <c r="J264" s="22">
        <v>516329200861202</v>
      </c>
      <c r="K264" s="99" t="s">
        <v>22</v>
      </c>
      <c r="L264" s="28"/>
      <c r="M264" s="28"/>
      <c r="N264" s="28"/>
      <c r="O264" s="554"/>
      <c r="P264" s="555"/>
      <c r="Q264" s="28"/>
      <c r="R264" s="554"/>
      <c r="S264" s="554"/>
      <c r="T264" s="80" t="s">
        <v>22</v>
      </c>
      <c r="U264" s="80" t="s">
        <v>22</v>
      </c>
      <c r="V264" s="28"/>
    </row>
    <row r="265" ht="14.5" customHeight="1" spans="1:22">
      <c r="A265" s="31"/>
      <c r="B265" s="31" t="s">
        <v>19</v>
      </c>
      <c r="C265" s="28" t="s">
        <v>1138</v>
      </c>
      <c r="D265" s="31">
        <v>6000033492</v>
      </c>
      <c r="E265" s="22">
        <v>1</v>
      </c>
      <c r="F265" s="31">
        <v>0</v>
      </c>
      <c r="G265" s="94">
        <v>1</v>
      </c>
      <c r="H265" s="21">
        <v>46239</v>
      </c>
      <c r="I265" s="22" t="s">
        <v>1044</v>
      </c>
      <c r="J265" s="22">
        <v>516329200861203</v>
      </c>
      <c r="K265" s="80" t="s">
        <v>1161</v>
      </c>
      <c r="L265" s="28" t="s">
        <v>3012</v>
      </c>
      <c r="M265" s="28" t="s">
        <v>3013</v>
      </c>
      <c r="N265" s="28"/>
      <c r="O265" s="554"/>
      <c r="P265" s="555"/>
      <c r="Q265" s="28"/>
      <c r="R265" s="554"/>
      <c r="S265" s="554"/>
      <c r="T265" s="39" t="s">
        <v>186</v>
      </c>
      <c r="U265" s="80" t="s">
        <v>28</v>
      </c>
      <c r="V265" s="28"/>
    </row>
    <row r="266" ht="14.5" customHeight="1" spans="1:22">
      <c r="A266" s="31"/>
      <c r="B266" s="31" t="s">
        <v>19</v>
      </c>
      <c r="C266" s="28" t="s">
        <v>1138</v>
      </c>
      <c r="D266" s="31">
        <v>6000033492</v>
      </c>
      <c r="E266" s="22">
        <v>1</v>
      </c>
      <c r="F266" s="22">
        <v>1</v>
      </c>
      <c r="G266" s="31">
        <v>0</v>
      </c>
      <c r="H266" s="21">
        <v>46239</v>
      </c>
      <c r="I266" s="22" t="s">
        <v>1044</v>
      </c>
      <c r="J266" s="22">
        <v>516329200861204</v>
      </c>
      <c r="K266" s="99" t="s">
        <v>22</v>
      </c>
      <c r="L266" s="28"/>
      <c r="M266" s="28"/>
      <c r="N266" s="28"/>
      <c r="O266" s="554"/>
      <c r="P266" s="555"/>
      <c r="Q266" s="28"/>
      <c r="R266" s="554"/>
      <c r="S266" s="554"/>
      <c r="T266" s="80" t="s">
        <v>22</v>
      </c>
      <c r="U266" s="80" t="s">
        <v>22</v>
      </c>
      <c r="V266" s="28"/>
    </row>
    <row r="267" ht="14.5" customHeight="1" spans="1:22">
      <c r="A267" s="31"/>
      <c r="B267" s="31" t="s">
        <v>19</v>
      </c>
      <c r="C267" s="28" t="s">
        <v>1134</v>
      </c>
      <c r="D267" s="31">
        <v>6000033492</v>
      </c>
      <c r="E267" s="22">
        <v>38</v>
      </c>
      <c r="F267" s="22">
        <v>38</v>
      </c>
      <c r="G267" s="31">
        <v>0</v>
      </c>
      <c r="H267" s="21">
        <v>46240</v>
      </c>
      <c r="I267" s="22" t="s">
        <v>1044</v>
      </c>
      <c r="J267" s="22" t="s">
        <v>1208</v>
      </c>
      <c r="K267" s="99" t="s">
        <v>22</v>
      </c>
      <c r="L267" s="28"/>
      <c r="M267" s="28"/>
      <c r="N267" s="28" t="s">
        <v>1046</v>
      </c>
      <c r="O267" s="554">
        <v>46241</v>
      </c>
      <c r="P267" s="555"/>
      <c r="Q267" s="28" t="s">
        <v>1046</v>
      </c>
      <c r="R267" s="554">
        <v>46241</v>
      </c>
      <c r="S267" s="554">
        <v>46242</v>
      </c>
      <c r="T267" s="80" t="s">
        <v>22</v>
      </c>
      <c r="U267" s="80" t="s">
        <v>22</v>
      </c>
      <c r="V267" s="28"/>
    </row>
    <row r="268" ht="14.5" customHeight="1" spans="1:22">
      <c r="A268" s="31"/>
      <c r="B268" s="31" t="s">
        <v>19</v>
      </c>
      <c r="C268" s="28" t="s">
        <v>1138</v>
      </c>
      <c r="D268" s="31">
        <v>6000033492</v>
      </c>
      <c r="E268" s="22">
        <v>1</v>
      </c>
      <c r="F268" s="31">
        <v>0</v>
      </c>
      <c r="G268" s="94">
        <v>1</v>
      </c>
      <c r="H268" s="21">
        <v>46241</v>
      </c>
      <c r="I268" s="22" t="s">
        <v>1044</v>
      </c>
      <c r="J268" s="22">
        <v>516329200861243</v>
      </c>
      <c r="K268" s="80" t="s">
        <v>1126</v>
      </c>
      <c r="L268" s="28" t="s">
        <v>3007</v>
      </c>
      <c r="M268" s="548" t="s">
        <v>3014</v>
      </c>
      <c r="N268" s="28"/>
      <c r="O268" s="554"/>
      <c r="P268" s="555"/>
      <c r="Q268" s="28"/>
      <c r="R268" s="554"/>
      <c r="S268" s="554"/>
      <c r="T268" s="159" t="s">
        <v>32</v>
      </c>
      <c r="U268" s="80" t="s">
        <v>28</v>
      </c>
      <c r="V268" s="28"/>
    </row>
    <row r="269" ht="14.5" customHeight="1" spans="1:22">
      <c r="A269" s="31"/>
      <c r="B269" s="31" t="s">
        <v>19</v>
      </c>
      <c r="C269" s="28" t="s">
        <v>1138</v>
      </c>
      <c r="D269" s="31">
        <v>6000033492</v>
      </c>
      <c r="E269" s="22">
        <v>2</v>
      </c>
      <c r="F269" s="22">
        <v>2</v>
      </c>
      <c r="G269" s="31">
        <v>0</v>
      </c>
      <c r="H269" s="21">
        <v>46241</v>
      </c>
      <c r="I269" s="22" t="s">
        <v>1044</v>
      </c>
      <c r="J269" s="22" t="s">
        <v>1209</v>
      </c>
      <c r="K269" s="99" t="s">
        <v>22</v>
      </c>
      <c r="L269" s="28"/>
      <c r="M269" s="28"/>
      <c r="N269" s="28"/>
      <c r="O269" s="554"/>
      <c r="P269" s="555"/>
      <c r="Q269" s="28"/>
      <c r="R269" s="554"/>
      <c r="S269" s="554"/>
      <c r="T269" s="80" t="s">
        <v>22</v>
      </c>
      <c r="U269" s="80" t="s">
        <v>22</v>
      </c>
      <c r="V269" s="28"/>
    </row>
    <row r="270" ht="14.5" customHeight="1" spans="1:22">
      <c r="A270" s="31"/>
      <c r="B270" s="31" t="s">
        <v>19</v>
      </c>
      <c r="C270" s="28" t="s">
        <v>1138</v>
      </c>
      <c r="D270" s="31">
        <v>6000033492</v>
      </c>
      <c r="E270" s="22">
        <v>1</v>
      </c>
      <c r="F270" s="31">
        <v>0</v>
      </c>
      <c r="G270" s="94">
        <v>1</v>
      </c>
      <c r="H270" s="21">
        <v>46241</v>
      </c>
      <c r="I270" s="22" t="s">
        <v>1044</v>
      </c>
      <c r="J270" s="22">
        <v>516329200861246</v>
      </c>
      <c r="K270" s="80" t="s">
        <v>1126</v>
      </c>
      <c r="L270" s="28" t="s">
        <v>3007</v>
      </c>
      <c r="M270" s="548" t="s">
        <v>3014</v>
      </c>
      <c r="N270" s="28"/>
      <c r="O270" s="554"/>
      <c r="P270" s="555"/>
      <c r="Q270" s="28"/>
      <c r="R270" s="554"/>
      <c r="S270" s="554"/>
      <c r="T270" s="159" t="s">
        <v>32</v>
      </c>
      <c r="U270" s="80" t="s">
        <v>28</v>
      </c>
      <c r="V270" s="28"/>
    </row>
    <row r="271" ht="14.5" customHeight="1" spans="1:22">
      <c r="A271" s="31"/>
      <c r="B271" s="31" t="s">
        <v>19</v>
      </c>
      <c r="C271" s="28" t="s">
        <v>1138</v>
      </c>
      <c r="D271" s="31">
        <v>6000033492</v>
      </c>
      <c r="E271" s="22">
        <v>1</v>
      </c>
      <c r="F271" s="22">
        <v>1</v>
      </c>
      <c r="G271" s="31">
        <v>0</v>
      </c>
      <c r="H271" s="21">
        <v>46241</v>
      </c>
      <c r="I271" s="22" t="s">
        <v>1044</v>
      </c>
      <c r="J271" s="22">
        <v>516329200861247</v>
      </c>
      <c r="K271" s="99" t="s">
        <v>22</v>
      </c>
      <c r="L271" s="28"/>
      <c r="M271" s="28"/>
      <c r="N271" s="28"/>
      <c r="O271" s="554"/>
      <c r="P271" s="555"/>
      <c r="Q271" s="28"/>
      <c r="R271" s="554"/>
      <c r="S271" s="554"/>
      <c r="T271" s="80" t="s">
        <v>22</v>
      </c>
      <c r="U271" s="80" t="s">
        <v>22</v>
      </c>
      <c r="V271" s="28"/>
    </row>
    <row r="272" ht="14.5" customHeight="1" spans="1:22">
      <c r="A272" s="31"/>
      <c r="B272" s="31" t="s">
        <v>19</v>
      </c>
      <c r="C272" s="28" t="s">
        <v>1134</v>
      </c>
      <c r="D272" s="31">
        <v>6000033492</v>
      </c>
      <c r="E272" s="22">
        <v>21</v>
      </c>
      <c r="F272" s="22">
        <v>21</v>
      </c>
      <c r="G272" s="31">
        <v>0</v>
      </c>
      <c r="H272" s="21">
        <v>46242</v>
      </c>
      <c r="I272" s="22" t="s">
        <v>1044</v>
      </c>
      <c r="J272" s="22" t="s">
        <v>1210</v>
      </c>
      <c r="K272" s="99" t="s">
        <v>22</v>
      </c>
      <c r="L272" s="28"/>
      <c r="M272" s="28"/>
      <c r="N272" s="28" t="s">
        <v>1046</v>
      </c>
      <c r="O272" s="554">
        <v>46244</v>
      </c>
      <c r="P272" s="555"/>
      <c r="Q272" s="28" t="s">
        <v>1046</v>
      </c>
      <c r="R272" s="554">
        <v>46244</v>
      </c>
      <c r="S272" s="554">
        <v>46245</v>
      </c>
      <c r="T272" s="80" t="s">
        <v>22</v>
      </c>
      <c r="U272" s="80" t="s">
        <v>22</v>
      </c>
      <c r="V272" s="28"/>
    </row>
    <row r="273" ht="14.5" customHeight="1" spans="1:22">
      <c r="A273" s="31"/>
      <c r="B273" s="31" t="s">
        <v>19</v>
      </c>
      <c r="C273" s="28" t="s">
        <v>1134</v>
      </c>
      <c r="D273" s="31">
        <v>6000033492</v>
      </c>
      <c r="E273" s="22">
        <v>38</v>
      </c>
      <c r="F273" s="22">
        <v>38</v>
      </c>
      <c r="G273" s="31">
        <v>0</v>
      </c>
      <c r="H273" s="21">
        <v>46244</v>
      </c>
      <c r="I273" s="22" t="s">
        <v>1044</v>
      </c>
      <c r="J273" s="22" t="s">
        <v>1211</v>
      </c>
      <c r="K273" s="99" t="s">
        <v>22</v>
      </c>
      <c r="L273" s="28"/>
      <c r="M273" s="28"/>
      <c r="N273" s="28" t="s">
        <v>1046</v>
      </c>
      <c r="O273" s="554">
        <v>46245</v>
      </c>
      <c r="P273" s="555"/>
      <c r="Q273" s="28" t="s">
        <v>1046</v>
      </c>
      <c r="R273" s="554">
        <v>46245</v>
      </c>
      <c r="S273" s="554">
        <v>46247</v>
      </c>
      <c r="T273" s="80" t="s">
        <v>22</v>
      </c>
      <c r="U273" s="80" t="s">
        <v>22</v>
      </c>
      <c r="V273" s="28"/>
    </row>
    <row r="274" ht="14.5" customHeight="1" spans="1:22">
      <c r="A274" s="31"/>
      <c r="B274" s="31" t="s">
        <v>19</v>
      </c>
      <c r="C274" s="28" t="s">
        <v>1134</v>
      </c>
      <c r="D274" s="31">
        <v>6000033492</v>
      </c>
      <c r="E274" s="22">
        <v>38</v>
      </c>
      <c r="F274" s="22">
        <v>38</v>
      </c>
      <c r="G274" s="31">
        <v>0</v>
      </c>
      <c r="H274" s="21">
        <v>46245</v>
      </c>
      <c r="I274" s="22" t="s">
        <v>1044</v>
      </c>
      <c r="J274" s="22" t="s">
        <v>1212</v>
      </c>
      <c r="K274" s="99" t="s">
        <v>22</v>
      </c>
      <c r="L274" s="28"/>
      <c r="M274" s="28"/>
      <c r="N274" s="28" t="s">
        <v>1046</v>
      </c>
      <c r="O274" s="554">
        <v>46247</v>
      </c>
      <c r="P274" s="555"/>
      <c r="Q274" s="28" t="s">
        <v>1046</v>
      </c>
      <c r="R274" s="554">
        <v>46247</v>
      </c>
      <c r="S274" s="554">
        <v>46248</v>
      </c>
      <c r="T274" s="80" t="s">
        <v>22</v>
      </c>
      <c r="U274" s="80" t="s">
        <v>22</v>
      </c>
      <c r="V274" s="28"/>
    </row>
    <row r="275" ht="14.5" customHeight="1" spans="1:22">
      <c r="A275" s="31"/>
      <c r="B275" s="31" t="s">
        <v>19</v>
      </c>
      <c r="C275" s="28" t="s">
        <v>1134</v>
      </c>
      <c r="D275" s="31">
        <v>6000033492</v>
      </c>
      <c r="E275" s="22">
        <v>15</v>
      </c>
      <c r="F275" s="22">
        <v>15</v>
      </c>
      <c r="G275" s="31">
        <v>0</v>
      </c>
      <c r="H275" s="21">
        <v>46247</v>
      </c>
      <c r="I275" s="22" t="s">
        <v>1044</v>
      </c>
      <c r="J275" s="22" t="s">
        <v>1213</v>
      </c>
      <c r="K275" s="99" t="s">
        <v>22</v>
      </c>
      <c r="L275" s="28"/>
      <c r="M275" s="28"/>
      <c r="N275" s="28" t="s">
        <v>1046</v>
      </c>
      <c r="O275" s="554">
        <v>46248</v>
      </c>
      <c r="P275" s="555"/>
      <c r="Q275" s="28" t="s">
        <v>1046</v>
      </c>
      <c r="R275" s="554">
        <v>46248</v>
      </c>
      <c r="S275" s="554">
        <v>46251</v>
      </c>
      <c r="T275" s="80" t="s">
        <v>22</v>
      </c>
      <c r="U275" s="80" t="s">
        <v>22</v>
      </c>
      <c r="V275" s="28"/>
    </row>
    <row r="276" ht="14.5" customHeight="1" spans="1:22">
      <c r="A276" s="31"/>
      <c r="B276" s="31" t="s">
        <v>19</v>
      </c>
      <c r="C276" s="28" t="s">
        <v>1214</v>
      </c>
      <c r="D276" s="31">
        <v>6000033492</v>
      </c>
      <c r="E276" s="22">
        <v>30</v>
      </c>
      <c r="F276" s="22">
        <v>30</v>
      </c>
      <c r="G276" s="31">
        <v>0</v>
      </c>
      <c r="H276" s="21">
        <v>46248</v>
      </c>
      <c r="I276" s="22" t="s">
        <v>1044</v>
      </c>
      <c r="J276" s="22" t="s">
        <v>1215</v>
      </c>
      <c r="K276" s="99" t="s">
        <v>22</v>
      </c>
      <c r="L276" s="28"/>
      <c r="M276" s="28"/>
      <c r="N276" s="28" t="s">
        <v>1046</v>
      </c>
      <c r="O276" s="554">
        <v>46251</v>
      </c>
      <c r="P276" s="555"/>
      <c r="Q276" s="28" t="s">
        <v>1046</v>
      </c>
      <c r="R276" s="554">
        <v>46251</v>
      </c>
      <c r="S276" s="554">
        <v>46252</v>
      </c>
      <c r="T276" s="80" t="s">
        <v>22</v>
      </c>
      <c r="U276" s="80" t="s">
        <v>22</v>
      </c>
      <c r="V276" s="28"/>
    </row>
    <row r="277" ht="14.5" customHeight="1" spans="1:22">
      <c r="A277" s="31"/>
      <c r="B277" s="31" t="s">
        <v>19</v>
      </c>
      <c r="C277" s="28" t="s">
        <v>1134</v>
      </c>
      <c r="D277" s="31">
        <v>6000033492</v>
      </c>
      <c r="E277" s="22">
        <v>6</v>
      </c>
      <c r="F277" s="22">
        <v>6</v>
      </c>
      <c r="G277" s="31">
        <v>0</v>
      </c>
      <c r="H277" s="21">
        <v>46250</v>
      </c>
      <c r="I277" s="22" t="s">
        <v>1044</v>
      </c>
      <c r="J277" s="22" t="s">
        <v>1216</v>
      </c>
      <c r="K277" s="99" t="s">
        <v>22</v>
      </c>
      <c r="L277" s="28"/>
      <c r="M277" s="28"/>
      <c r="N277" s="28"/>
      <c r="O277" s="554"/>
      <c r="P277" s="555"/>
      <c r="Q277" s="28"/>
      <c r="R277" s="554"/>
      <c r="S277" s="554"/>
      <c r="T277" s="80" t="s">
        <v>22</v>
      </c>
      <c r="U277" s="80" t="s">
        <v>22</v>
      </c>
      <c r="V277" s="28"/>
    </row>
    <row r="278" ht="14.5" customHeight="1" spans="1:22">
      <c r="A278" s="31"/>
      <c r="B278" s="31" t="s">
        <v>19</v>
      </c>
      <c r="C278" s="28" t="s">
        <v>1085</v>
      </c>
      <c r="D278" s="31">
        <v>6000033492</v>
      </c>
      <c r="E278" s="22">
        <v>5</v>
      </c>
      <c r="F278" s="22">
        <v>5</v>
      </c>
      <c r="G278" s="31">
        <v>0</v>
      </c>
      <c r="H278" s="21">
        <v>46251</v>
      </c>
      <c r="I278" s="22" t="s">
        <v>1044</v>
      </c>
      <c r="J278" s="22" t="s">
        <v>1217</v>
      </c>
      <c r="K278" s="99" t="s">
        <v>22</v>
      </c>
      <c r="L278" s="28"/>
      <c r="M278" s="28"/>
      <c r="N278" s="28" t="s">
        <v>1046</v>
      </c>
      <c r="O278" s="554">
        <v>46252</v>
      </c>
      <c r="P278" s="555"/>
      <c r="Q278" s="28" t="s">
        <v>1046</v>
      </c>
      <c r="R278" s="554">
        <v>46252</v>
      </c>
      <c r="S278" s="554">
        <v>46253</v>
      </c>
      <c r="T278" s="80" t="s">
        <v>22</v>
      </c>
      <c r="U278" s="80" t="s">
        <v>22</v>
      </c>
      <c r="V278" s="28"/>
    </row>
    <row r="279" ht="14.5" customHeight="1" spans="1:22">
      <c r="A279" s="31"/>
      <c r="B279" s="31" t="s">
        <v>19</v>
      </c>
      <c r="C279" s="28" t="s">
        <v>1134</v>
      </c>
      <c r="D279" s="31">
        <v>6000033492</v>
      </c>
      <c r="E279" s="22">
        <v>5</v>
      </c>
      <c r="F279" s="22">
        <v>5</v>
      </c>
      <c r="G279" s="31">
        <v>0</v>
      </c>
      <c r="H279" s="21">
        <v>46252</v>
      </c>
      <c r="I279" s="22" t="s">
        <v>1044</v>
      </c>
      <c r="J279" s="22" t="s">
        <v>1218</v>
      </c>
      <c r="K279" s="99" t="s">
        <v>22</v>
      </c>
      <c r="L279" s="28"/>
      <c r="M279" s="28"/>
      <c r="N279" s="28"/>
      <c r="O279" s="554"/>
      <c r="P279" s="555"/>
      <c r="Q279" s="28"/>
      <c r="R279" s="554"/>
      <c r="S279" s="554"/>
      <c r="T279" s="80" t="s">
        <v>22</v>
      </c>
      <c r="U279" s="80" t="s">
        <v>22</v>
      </c>
      <c r="V279" s="28"/>
    </row>
    <row r="280" ht="14.5" customHeight="1" spans="1:22">
      <c r="A280" s="31"/>
      <c r="B280" s="31" t="s">
        <v>19</v>
      </c>
      <c r="C280" s="28" t="s">
        <v>1134</v>
      </c>
      <c r="D280" s="31">
        <v>6000033492</v>
      </c>
      <c r="E280" s="22">
        <v>1</v>
      </c>
      <c r="F280" s="31">
        <v>0</v>
      </c>
      <c r="G280" s="94">
        <v>1</v>
      </c>
      <c r="H280" s="21">
        <v>46252</v>
      </c>
      <c r="I280" s="22" t="s">
        <v>1044</v>
      </c>
      <c r="J280" s="22">
        <v>516329200861406</v>
      </c>
      <c r="K280" s="515" t="s">
        <v>1080</v>
      </c>
      <c r="L280" s="28" t="s">
        <v>3015</v>
      </c>
      <c r="M280" s="28" t="s">
        <v>3016</v>
      </c>
      <c r="N280" s="28"/>
      <c r="O280" s="554"/>
      <c r="P280" s="555"/>
      <c r="Q280" s="28"/>
      <c r="R280" s="554"/>
      <c r="S280" s="554"/>
      <c r="T280" s="149" t="s">
        <v>450</v>
      </c>
      <c r="U280" s="80" t="s">
        <v>28</v>
      </c>
      <c r="V280" s="28"/>
    </row>
    <row r="281" ht="14.5" customHeight="1" spans="1:22">
      <c r="A281" s="31"/>
      <c r="B281" s="31" t="s">
        <v>19</v>
      </c>
      <c r="C281" s="28" t="s">
        <v>1134</v>
      </c>
      <c r="D281" s="31">
        <v>6000033492</v>
      </c>
      <c r="E281" s="22">
        <v>14</v>
      </c>
      <c r="F281" s="22">
        <v>14</v>
      </c>
      <c r="G281" s="31">
        <v>0</v>
      </c>
      <c r="H281" s="21">
        <v>46252</v>
      </c>
      <c r="I281" s="22" t="s">
        <v>1044</v>
      </c>
      <c r="J281" s="22" t="s">
        <v>1219</v>
      </c>
      <c r="K281" s="99" t="s">
        <v>22</v>
      </c>
      <c r="L281" s="28"/>
      <c r="M281" s="28"/>
      <c r="N281" s="28"/>
      <c r="O281" s="554"/>
      <c r="P281" s="555"/>
      <c r="Q281" s="28"/>
      <c r="R281" s="554"/>
      <c r="S281" s="554"/>
      <c r="T281" s="80" t="s">
        <v>22</v>
      </c>
      <c r="U281" s="80" t="s">
        <v>22</v>
      </c>
      <c r="V281" s="28"/>
    </row>
    <row r="282" ht="14.5" customHeight="1" spans="1:22">
      <c r="A282" s="31"/>
      <c r="B282" s="31" t="s">
        <v>19</v>
      </c>
      <c r="C282" s="28" t="s">
        <v>1134</v>
      </c>
      <c r="D282" s="31">
        <v>6000033492</v>
      </c>
      <c r="E282" s="22">
        <v>32</v>
      </c>
      <c r="F282" s="22">
        <v>32</v>
      </c>
      <c r="G282" s="31">
        <v>0</v>
      </c>
      <c r="H282" s="21">
        <v>46253</v>
      </c>
      <c r="I282" s="22" t="s">
        <v>1044</v>
      </c>
      <c r="J282" s="22" t="s">
        <v>1220</v>
      </c>
      <c r="K282" s="99" t="s">
        <v>22</v>
      </c>
      <c r="L282" s="28"/>
      <c r="M282" s="28"/>
      <c r="N282" s="28" t="s">
        <v>1046</v>
      </c>
      <c r="O282" s="554">
        <v>46255</v>
      </c>
      <c r="P282" s="555"/>
      <c r="Q282" s="28" t="s">
        <v>1046</v>
      </c>
      <c r="R282" s="554">
        <v>46255</v>
      </c>
      <c r="S282" s="554">
        <v>46256</v>
      </c>
      <c r="T282" s="80" t="s">
        <v>22</v>
      </c>
      <c r="U282" s="80" t="s">
        <v>22</v>
      </c>
      <c r="V282" s="28"/>
    </row>
    <row r="283" ht="14.5" customHeight="1" spans="1:22">
      <c r="A283" s="31"/>
      <c r="B283" s="31" t="s">
        <v>19</v>
      </c>
      <c r="C283" s="28" t="s">
        <v>1134</v>
      </c>
      <c r="D283" s="31">
        <v>6000033492</v>
      </c>
      <c r="E283" s="22">
        <v>22</v>
      </c>
      <c r="F283" s="22">
        <v>22</v>
      </c>
      <c r="G283" s="31">
        <v>0</v>
      </c>
      <c r="H283" s="35">
        <v>46255</v>
      </c>
      <c r="I283" s="22" t="s">
        <v>1044</v>
      </c>
      <c r="J283" s="22" t="s">
        <v>1221</v>
      </c>
      <c r="K283" s="99" t="s">
        <v>22</v>
      </c>
      <c r="L283" s="28"/>
      <c r="M283" s="28"/>
      <c r="N283" s="28" t="s">
        <v>1046</v>
      </c>
      <c r="O283" s="554">
        <v>46256</v>
      </c>
      <c r="P283" s="555"/>
      <c r="Q283" s="28" t="s">
        <v>1046</v>
      </c>
      <c r="R283" s="554">
        <v>46256</v>
      </c>
      <c r="S283" s="554">
        <v>46257</v>
      </c>
      <c r="T283" s="80" t="s">
        <v>22</v>
      </c>
      <c r="U283" s="80" t="s">
        <v>22</v>
      </c>
      <c r="V283" s="28"/>
    </row>
    <row r="284" ht="14.5" customHeight="1" spans="1:22">
      <c r="A284" s="31"/>
      <c r="B284" s="31" t="s">
        <v>19</v>
      </c>
      <c r="C284" s="28" t="s">
        <v>1134</v>
      </c>
      <c r="D284" s="31">
        <v>6000033492</v>
      </c>
      <c r="E284" s="22">
        <v>46</v>
      </c>
      <c r="F284" s="22">
        <v>46</v>
      </c>
      <c r="G284" s="31">
        <v>0</v>
      </c>
      <c r="H284" s="21">
        <v>46256</v>
      </c>
      <c r="I284" s="22" t="s">
        <v>1044</v>
      </c>
      <c r="J284" s="22" t="s">
        <v>1222</v>
      </c>
      <c r="K284" s="99" t="s">
        <v>22</v>
      </c>
      <c r="L284" s="28"/>
      <c r="M284" s="28"/>
      <c r="N284" s="28" t="s">
        <v>1046</v>
      </c>
      <c r="O284" s="554">
        <v>46257</v>
      </c>
      <c r="P284" s="555"/>
      <c r="Q284" s="28" t="s">
        <v>1046</v>
      </c>
      <c r="R284" s="554">
        <v>46257</v>
      </c>
      <c r="S284" s="554">
        <v>46258</v>
      </c>
      <c r="T284" s="80" t="s">
        <v>22</v>
      </c>
      <c r="U284" s="80" t="s">
        <v>22</v>
      </c>
      <c r="V284" s="28"/>
    </row>
    <row r="285" ht="14.5" customHeight="1" spans="1:22">
      <c r="A285" s="31"/>
      <c r="B285" s="31" t="s">
        <v>19</v>
      </c>
      <c r="C285" s="28" t="s">
        <v>1120</v>
      </c>
      <c r="D285" s="31">
        <v>6000033492</v>
      </c>
      <c r="E285" s="22">
        <v>3</v>
      </c>
      <c r="F285" s="22">
        <v>3</v>
      </c>
      <c r="G285" s="31">
        <v>0</v>
      </c>
      <c r="H285" s="21">
        <v>46257</v>
      </c>
      <c r="I285" s="22" t="s">
        <v>1044</v>
      </c>
      <c r="J285" s="22" t="s">
        <v>1223</v>
      </c>
      <c r="K285" s="99" t="s">
        <v>22</v>
      </c>
      <c r="L285" s="28"/>
      <c r="M285" s="28"/>
      <c r="N285" s="28"/>
      <c r="O285" s="554"/>
      <c r="P285" s="555"/>
      <c r="Q285" s="28"/>
      <c r="R285" s="554"/>
      <c r="S285" s="554"/>
      <c r="T285" s="80" t="s">
        <v>22</v>
      </c>
      <c r="U285" s="80" t="s">
        <v>22</v>
      </c>
      <c r="V285" s="28"/>
    </row>
    <row r="286" ht="14.5" customHeight="1" spans="1:22">
      <c r="A286" s="31"/>
      <c r="B286" s="31" t="s">
        <v>19</v>
      </c>
      <c r="C286" s="28" t="s">
        <v>1120</v>
      </c>
      <c r="D286" s="31">
        <v>6000033492</v>
      </c>
      <c r="E286" s="22">
        <v>1</v>
      </c>
      <c r="F286" s="31">
        <v>0</v>
      </c>
      <c r="G286" s="94">
        <v>1</v>
      </c>
      <c r="H286" s="21">
        <v>46257</v>
      </c>
      <c r="I286" s="22" t="s">
        <v>1044</v>
      </c>
      <c r="J286" s="22">
        <v>516329200861524</v>
      </c>
      <c r="K286" s="80" t="s">
        <v>1126</v>
      </c>
      <c r="L286" s="28" t="s">
        <v>3007</v>
      </c>
      <c r="M286" s="548" t="s">
        <v>3014</v>
      </c>
      <c r="N286" s="28"/>
      <c r="O286" s="554"/>
      <c r="P286" s="555"/>
      <c r="Q286" s="28"/>
      <c r="R286" s="554"/>
      <c r="S286" s="554"/>
      <c r="T286" s="159" t="s">
        <v>32</v>
      </c>
      <c r="U286" s="80" t="s">
        <v>28</v>
      </c>
      <c r="V286" s="28"/>
    </row>
    <row r="287" ht="14.5" customHeight="1" spans="1:22">
      <c r="A287" s="31"/>
      <c r="B287" s="31" t="s">
        <v>19</v>
      </c>
      <c r="C287" s="28" t="s">
        <v>1120</v>
      </c>
      <c r="D287" s="31">
        <v>6000033492</v>
      </c>
      <c r="E287" s="22">
        <v>18</v>
      </c>
      <c r="F287" s="22">
        <v>18</v>
      </c>
      <c r="G287" s="31">
        <v>0</v>
      </c>
      <c r="H287" s="21">
        <v>46257</v>
      </c>
      <c r="I287" s="22" t="s">
        <v>1044</v>
      </c>
      <c r="J287" s="22" t="s">
        <v>1224</v>
      </c>
      <c r="K287" s="99" t="s">
        <v>22</v>
      </c>
      <c r="L287" s="28"/>
      <c r="M287" s="28"/>
      <c r="N287" s="28"/>
      <c r="O287" s="554"/>
      <c r="P287" s="555"/>
      <c r="Q287" s="28"/>
      <c r="R287" s="554"/>
      <c r="S287" s="554"/>
      <c r="T287" s="80" t="s">
        <v>22</v>
      </c>
      <c r="U287" s="80" t="s">
        <v>22</v>
      </c>
      <c r="V287" s="28"/>
    </row>
    <row r="288" ht="14.5" customHeight="1" spans="1:22">
      <c r="A288" s="31"/>
      <c r="B288" s="31" t="s">
        <v>19</v>
      </c>
      <c r="C288" s="28" t="s">
        <v>1120</v>
      </c>
      <c r="D288" s="31">
        <v>6000033492</v>
      </c>
      <c r="E288" s="22">
        <v>1</v>
      </c>
      <c r="F288" s="31">
        <v>0</v>
      </c>
      <c r="G288" s="94">
        <v>1</v>
      </c>
      <c r="H288" s="21">
        <v>46257</v>
      </c>
      <c r="I288" s="22" t="s">
        <v>1044</v>
      </c>
      <c r="J288" s="22">
        <v>516329200861543</v>
      </c>
      <c r="K288" s="80" t="s">
        <v>1126</v>
      </c>
      <c r="L288" s="28" t="s">
        <v>3007</v>
      </c>
      <c r="M288" s="548" t="s">
        <v>3014</v>
      </c>
      <c r="N288" s="28"/>
      <c r="O288" s="554"/>
      <c r="P288" s="555"/>
      <c r="Q288" s="28"/>
      <c r="R288" s="554"/>
      <c r="S288" s="554"/>
      <c r="T288" s="159" t="s">
        <v>32</v>
      </c>
      <c r="U288" s="80" t="s">
        <v>28</v>
      </c>
      <c r="V288" s="28"/>
    </row>
    <row r="289" ht="14.5" customHeight="1" spans="1:22">
      <c r="A289" s="31"/>
      <c r="B289" s="31" t="s">
        <v>19</v>
      </c>
      <c r="C289" s="28" t="s">
        <v>1120</v>
      </c>
      <c r="D289" s="31">
        <v>6000033492</v>
      </c>
      <c r="E289" s="22">
        <v>5</v>
      </c>
      <c r="F289" s="22">
        <v>5</v>
      </c>
      <c r="G289" s="31">
        <v>0</v>
      </c>
      <c r="H289" s="21">
        <v>46257</v>
      </c>
      <c r="I289" s="22" t="s">
        <v>1044</v>
      </c>
      <c r="J289" s="22" t="s">
        <v>1225</v>
      </c>
      <c r="K289" s="99" t="s">
        <v>22</v>
      </c>
      <c r="L289" s="28"/>
      <c r="M289" s="28"/>
      <c r="N289" s="28"/>
      <c r="O289" s="554"/>
      <c r="P289" s="555"/>
      <c r="Q289" s="28"/>
      <c r="R289" s="554"/>
      <c r="S289" s="554"/>
      <c r="T289" s="80" t="s">
        <v>22</v>
      </c>
      <c r="U289" s="80" t="s">
        <v>22</v>
      </c>
      <c r="V289" s="28"/>
    </row>
    <row r="290" ht="14.5" customHeight="1" spans="1:22">
      <c r="A290" s="31"/>
      <c r="B290" s="31" t="s">
        <v>19</v>
      </c>
      <c r="C290" s="28" t="s">
        <v>1134</v>
      </c>
      <c r="D290" s="31">
        <v>6000033492</v>
      </c>
      <c r="E290" s="22">
        <v>5</v>
      </c>
      <c r="F290" s="22">
        <v>5</v>
      </c>
      <c r="G290" s="31">
        <v>0</v>
      </c>
      <c r="H290" s="21">
        <v>46258</v>
      </c>
      <c r="I290" s="22" t="s">
        <v>1044</v>
      </c>
      <c r="J290" s="22" t="s">
        <v>1226</v>
      </c>
      <c r="K290" s="99" t="s">
        <v>22</v>
      </c>
      <c r="L290" s="28"/>
      <c r="M290" s="28"/>
      <c r="N290" s="28"/>
      <c r="O290" s="554"/>
      <c r="P290" s="555"/>
      <c r="Q290" s="28"/>
      <c r="R290" s="554"/>
      <c r="S290" s="556"/>
      <c r="T290" s="80" t="s">
        <v>22</v>
      </c>
      <c r="U290" s="80" t="s">
        <v>22</v>
      </c>
      <c r="V290" s="28"/>
    </row>
    <row r="291" ht="14.5" customHeight="1" spans="1:22">
      <c r="A291" s="31"/>
      <c r="B291" s="31" t="s">
        <v>19</v>
      </c>
      <c r="C291" s="28" t="s">
        <v>1134</v>
      </c>
      <c r="D291" s="31">
        <v>6000033492</v>
      </c>
      <c r="E291" s="22">
        <v>1</v>
      </c>
      <c r="F291" s="31">
        <v>0</v>
      </c>
      <c r="G291" s="94">
        <v>1</v>
      </c>
      <c r="H291" s="21">
        <v>46258</v>
      </c>
      <c r="I291" s="22" t="s">
        <v>1044</v>
      </c>
      <c r="J291" s="22">
        <v>516329200861554</v>
      </c>
      <c r="K291" s="80" t="s">
        <v>1126</v>
      </c>
      <c r="L291" s="28" t="s">
        <v>3007</v>
      </c>
      <c r="M291" s="548" t="s">
        <v>3014</v>
      </c>
      <c r="N291" s="28"/>
      <c r="O291" s="554"/>
      <c r="P291" s="555"/>
      <c r="Q291" s="28"/>
      <c r="R291" s="554"/>
      <c r="S291" s="556"/>
      <c r="T291" s="159" t="s">
        <v>32</v>
      </c>
      <c r="U291" s="80" t="s">
        <v>28</v>
      </c>
      <c r="V291" s="28"/>
    </row>
    <row r="292" ht="14.5" customHeight="1" spans="1:22">
      <c r="A292" s="31"/>
      <c r="B292" s="31" t="s">
        <v>19</v>
      </c>
      <c r="C292" s="28" t="s">
        <v>1134</v>
      </c>
      <c r="D292" s="31">
        <v>6000033492</v>
      </c>
      <c r="E292" s="22">
        <v>10</v>
      </c>
      <c r="F292" s="22">
        <v>10</v>
      </c>
      <c r="G292" s="31">
        <v>0</v>
      </c>
      <c r="H292" s="21">
        <v>46258</v>
      </c>
      <c r="I292" s="22" t="s">
        <v>1044</v>
      </c>
      <c r="J292" s="22" t="s">
        <v>1227</v>
      </c>
      <c r="K292" s="99" t="s">
        <v>22</v>
      </c>
      <c r="L292" s="28"/>
      <c r="M292" s="28"/>
      <c r="N292" s="28"/>
      <c r="O292" s="554"/>
      <c r="P292" s="555"/>
      <c r="Q292" s="28"/>
      <c r="R292" s="554"/>
      <c r="S292" s="556"/>
      <c r="T292" s="80" t="s">
        <v>22</v>
      </c>
      <c r="U292" s="80" t="s">
        <v>22</v>
      </c>
      <c r="V292" s="28"/>
    </row>
    <row r="293" ht="14.5" customHeight="1" spans="1:22">
      <c r="A293" s="31"/>
      <c r="B293" s="31" t="s">
        <v>19</v>
      </c>
      <c r="C293" s="28" t="s">
        <v>1134</v>
      </c>
      <c r="D293" s="31">
        <v>6000033492</v>
      </c>
      <c r="E293" s="22">
        <v>1</v>
      </c>
      <c r="F293" s="31">
        <v>0</v>
      </c>
      <c r="G293" s="94">
        <v>1</v>
      </c>
      <c r="H293" s="21">
        <v>46258</v>
      </c>
      <c r="I293" s="22" t="s">
        <v>1044</v>
      </c>
      <c r="J293" s="22">
        <v>516329200861565</v>
      </c>
      <c r="K293" s="80" t="s">
        <v>1126</v>
      </c>
      <c r="L293" s="28" t="s">
        <v>3007</v>
      </c>
      <c r="M293" s="548" t="s">
        <v>3014</v>
      </c>
      <c r="N293" s="28"/>
      <c r="O293" s="554"/>
      <c r="P293" s="555"/>
      <c r="Q293" s="28"/>
      <c r="R293" s="554"/>
      <c r="S293" s="556"/>
      <c r="T293" s="159" t="s">
        <v>32</v>
      </c>
      <c r="U293" s="80" t="s">
        <v>28</v>
      </c>
      <c r="V293" s="28"/>
    </row>
    <row r="294" ht="14.5" customHeight="1" spans="1:22">
      <c r="A294" s="31"/>
      <c r="B294" s="31" t="s">
        <v>19</v>
      </c>
      <c r="C294" s="28" t="s">
        <v>1134</v>
      </c>
      <c r="D294" s="31">
        <v>6000033492</v>
      </c>
      <c r="E294" s="22">
        <v>15</v>
      </c>
      <c r="F294" s="22">
        <v>15</v>
      </c>
      <c r="G294" s="31">
        <v>0</v>
      </c>
      <c r="H294" s="21">
        <v>46258</v>
      </c>
      <c r="I294" s="22" t="s">
        <v>1044</v>
      </c>
      <c r="J294" s="22" t="s">
        <v>1228</v>
      </c>
      <c r="K294" s="99" t="s">
        <v>22</v>
      </c>
      <c r="L294" s="28"/>
      <c r="M294" s="28"/>
      <c r="N294" s="28"/>
      <c r="O294" s="554"/>
      <c r="P294" s="555"/>
      <c r="Q294" s="28"/>
      <c r="R294" s="554"/>
      <c r="S294" s="556"/>
      <c r="T294" s="80" t="s">
        <v>22</v>
      </c>
      <c r="U294" s="80" t="s">
        <v>22</v>
      </c>
      <c r="V294" s="28"/>
    </row>
    <row r="295" ht="14.5" customHeight="1" spans="1:22">
      <c r="A295" s="31"/>
      <c r="B295" s="31" t="s">
        <v>19</v>
      </c>
      <c r="C295" s="28" t="s">
        <v>1134</v>
      </c>
      <c r="D295" s="31">
        <v>6000033492</v>
      </c>
      <c r="E295" s="22">
        <v>19</v>
      </c>
      <c r="F295" s="22">
        <v>19</v>
      </c>
      <c r="G295" s="31">
        <v>0</v>
      </c>
      <c r="H295" s="21">
        <v>46259</v>
      </c>
      <c r="I295" s="22" t="s">
        <v>1044</v>
      </c>
      <c r="J295" s="22" t="s">
        <v>1229</v>
      </c>
      <c r="K295" s="99" t="s">
        <v>22</v>
      </c>
      <c r="L295" s="28"/>
      <c r="M295" s="28"/>
      <c r="N295" s="28" t="s">
        <v>1046</v>
      </c>
      <c r="O295" s="554">
        <v>46260</v>
      </c>
      <c r="P295" s="555"/>
      <c r="Q295" s="28" t="s">
        <v>1046</v>
      </c>
      <c r="R295" s="554">
        <v>46260</v>
      </c>
      <c r="S295" s="556">
        <v>46261</v>
      </c>
      <c r="T295" s="80" t="s">
        <v>22</v>
      </c>
      <c r="U295" s="80" t="s">
        <v>22</v>
      </c>
      <c r="V295" s="28"/>
    </row>
    <row r="296" ht="14.5" customHeight="1" spans="1:22">
      <c r="A296" s="31"/>
      <c r="B296" s="31" t="s">
        <v>19</v>
      </c>
      <c r="C296" s="28" t="s">
        <v>1134</v>
      </c>
      <c r="D296" s="31">
        <v>6000033492</v>
      </c>
      <c r="E296" s="22">
        <v>43</v>
      </c>
      <c r="F296" s="22">
        <v>43</v>
      </c>
      <c r="G296" s="31">
        <v>0</v>
      </c>
      <c r="H296" s="21">
        <v>46260</v>
      </c>
      <c r="I296" s="22" t="s">
        <v>1044</v>
      </c>
      <c r="J296" s="22" t="s">
        <v>1230</v>
      </c>
      <c r="K296" s="99" t="s">
        <v>22</v>
      </c>
      <c r="L296" s="28"/>
      <c r="M296" s="28"/>
      <c r="N296" s="28" t="s">
        <v>1046</v>
      </c>
      <c r="O296" s="556">
        <v>46261</v>
      </c>
      <c r="P296" s="559"/>
      <c r="Q296" s="28" t="s">
        <v>1046</v>
      </c>
      <c r="R296" s="556">
        <v>46261</v>
      </c>
      <c r="S296" s="556">
        <v>46262</v>
      </c>
      <c r="T296" s="80" t="s">
        <v>22</v>
      </c>
      <c r="U296" s="80" t="s">
        <v>22</v>
      </c>
      <c r="V296" s="28"/>
    </row>
    <row r="297" ht="14.5" customHeight="1" spans="1:22">
      <c r="A297" s="31"/>
      <c r="B297" s="31" t="s">
        <v>19</v>
      </c>
      <c r="C297" s="28" t="s">
        <v>1134</v>
      </c>
      <c r="D297" s="31">
        <v>6000033492</v>
      </c>
      <c r="E297" s="22">
        <v>1</v>
      </c>
      <c r="F297" s="31">
        <v>0</v>
      </c>
      <c r="G297" s="94">
        <v>1</v>
      </c>
      <c r="H297" s="63">
        <v>46261</v>
      </c>
      <c r="I297" s="22" t="s">
        <v>1044</v>
      </c>
      <c r="J297" s="22">
        <v>516329200861643</v>
      </c>
      <c r="K297" s="80" t="s">
        <v>1126</v>
      </c>
      <c r="L297" s="28" t="s">
        <v>3007</v>
      </c>
      <c r="M297" s="548" t="s">
        <v>3014</v>
      </c>
      <c r="N297" s="28"/>
      <c r="O297" s="556"/>
      <c r="P297" s="559"/>
      <c r="Q297" s="28"/>
      <c r="R297" s="556"/>
      <c r="S297" s="556"/>
      <c r="T297" s="159" t="s">
        <v>32</v>
      </c>
      <c r="U297" s="80" t="s">
        <v>28</v>
      </c>
      <c r="V297" s="28"/>
    </row>
    <row r="298" ht="14.5" customHeight="1" spans="1:22">
      <c r="A298" s="31"/>
      <c r="B298" s="31" t="s">
        <v>19</v>
      </c>
      <c r="C298" s="28" t="s">
        <v>1134</v>
      </c>
      <c r="D298" s="31">
        <v>6000033492</v>
      </c>
      <c r="E298" s="22">
        <v>6</v>
      </c>
      <c r="F298" s="22">
        <v>6</v>
      </c>
      <c r="G298" s="31">
        <v>0</v>
      </c>
      <c r="H298" s="63">
        <v>46261</v>
      </c>
      <c r="I298" s="22" t="s">
        <v>1044</v>
      </c>
      <c r="J298" s="22" t="s">
        <v>1231</v>
      </c>
      <c r="K298" s="99" t="s">
        <v>22</v>
      </c>
      <c r="L298" s="28"/>
      <c r="M298" s="28"/>
      <c r="N298" s="28"/>
      <c r="O298" s="556"/>
      <c r="P298" s="559"/>
      <c r="Q298" s="28"/>
      <c r="R298" s="556"/>
      <c r="S298" s="556"/>
      <c r="T298" s="80" t="s">
        <v>22</v>
      </c>
      <c r="U298" s="80" t="s">
        <v>22</v>
      </c>
      <c r="V298" s="28"/>
    </row>
    <row r="299" ht="14.5" customHeight="1" spans="1:22">
      <c r="A299" s="31"/>
      <c r="B299" s="31" t="s">
        <v>19</v>
      </c>
      <c r="C299" s="28" t="s">
        <v>1134</v>
      </c>
      <c r="D299" s="31">
        <v>6000033492</v>
      </c>
      <c r="E299" s="22">
        <v>1</v>
      </c>
      <c r="F299" s="31">
        <v>0</v>
      </c>
      <c r="G299" s="94">
        <v>1</v>
      </c>
      <c r="H299" s="63">
        <v>46261</v>
      </c>
      <c r="I299" s="22" t="s">
        <v>1044</v>
      </c>
      <c r="J299" s="22">
        <v>516329200861650</v>
      </c>
      <c r="K299" s="80" t="s">
        <v>1126</v>
      </c>
      <c r="L299" s="28" t="s">
        <v>3007</v>
      </c>
      <c r="M299" s="548" t="s">
        <v>3014</v>
      </c>
      <c r="N299" s="28"/>
      <c r="O299" s="556"/>
      <c r="P299" s="559"/>
      <c r="Q299" s="28"/>
      <c r="R299" s="556"/>
      <c r="S299" s="556"/>
      <c r="T299" s="159" t="s">
        <v>32</v>
      </c>
      <c r="U299" s="80" t="s">
        <v>28</v>
      </c>
      <c r="V299" s="28"/>
    </row>
    <row r="300" ht="14.5" customHeight="1" spans="1:22">
      <c r="A300" s="31"/>
      <c r="B300" s="31" t="s">
        <v>19</v>
      </c>
      <c r="C300" s="28" t="s">
        <v>1134</v>
      </c>
      <c r="D300" s="31">
        <v>6000033492</v>
      </c>
      <c r="E300" s="22">
        <v>1</v>
      </c>
      <c r="F300" s="31">
        <v>0</v>
      </c>
      <c r="G300" s="94">
        <v>1</v>
      </c>
      <c r="H300" s="63">
        <v>46261</v>
      </c>
      <c r="I300" s="22" t="s">
        <v>1044</v>
      </c>
      <c r="J300" s="22">
        <v>516329200861651</v>
      </c>
      <c r="K300" s="80" t="s">
        <v>1126</v>
      </c>
      <c r="L300" s="28" t="s">
        <v>3007</v>
      </c>
      <c r="M300" s="548" t="s">
        <v>3014</v>
      </c>
      <c r="N300" s="28"/>
      <c r="O300" s="556"/>
      <c r="P300" s="559"/>
      <c r="Q300" s="28"/>
      <c r="R300" s="556"/>
      <c r="S300" s="556"/>
      <c r="T300" s="159" t="s">
        <v>32</v>
      </c>
      <c r="U300" s="80" t="s">
        <v>28</v>
      </c>
      <c r="V300" s="28"/>
    </row>
    <row r="301" ht="14.5" customHeight="1" spans="1:22">
      <c r="A301" s="31"/>
      <c r="B301" s="31" t="s">
        <v>19</v>
      </c>
      <c r="C301" s="28" t="s">
        <v>1134</v>
      </c>
      <c r="D301" s="31">
        <v>6000033492</v>
      </c>
      <c r="E301" s="22">
        <v>31</v>
      </c>
      <c r="F301" s="22">
        <v>31</v>
      </c>
      <c r="G301" s="31">
        <v>0</v>
      </c>
      <c r="H301" s="63">
        <v>46261</v>
      </c>
      <c r="I301" s="22" t="s">
        <v>1044</v>
      </c>
      <c r="J301" s="22" t="s">
        <v>1232</v>
      </c>
      <c r="K301" s="99" t="s">
        <v>22</v>
      </c>
      <c r="L301" s="28"/>
      <c r="M301" s="28"/>
      <c r="N301" s="28"/>
      <c r="O301" s="556"/>
      <c r="P301" s="559"/>
      <c r="Q301" s="28"/>
      <c r="R301" s="556"/>
      <c r="S301" s="556"/>
      <c r="T301" s="80" t="s">
        <v>22</v>
      </c>
      <c r="U301" s="80" t="s">
        <v>22</v>
      </c>
      <c r="V301" s="28"/>
    </row>
    <row r="302" ht="14.5" customHeight="1" spans="1:22">
      <c r="A302" s="31"/>
      <c r="B302" s="31" t="s">
        <v>19</v>
      </c>
      <c r="C302" s="28" t="s">
        <v>1134</v>
      </c>
      <c r="D302" s="31">
        <v>6000033492</v>
      </c>
      <c r="E302" s="22">
        <v>16</v>
      </c>
      <c r="F302" s="22">
        <v>16</v>
      </c>
      <c r="G302" s="31">
        <v>0</v>
      </c>
      <c r="H302" s="63">
        <v>46262</v>
      </c>
      <c r="I302" s="22" t="s">
        <v>1044</v>
      </c>
      <c r="J302" s="22" t="s">
        <v>1233</v>
      </c>
      <c r="K302" s="99" t="s">
        <v>22</v>
      </c>
      <c r="L302" s="28"/>
      <c r="M302" s="28"/>
      <c r="N302" s="28" t="s">
        <v>1046</v>
      </c>
      <c r="O302" s="556">
        <v>46263</v>
      </c>
      <c r="P302" s="559"/>
      <c r="Q302" s="28" t="s">
        <v>1046</v>
      </c>
      <c r="R302" s="556">
        <v>46263</v>
      </c>
      <c r="S302" s="556">
        <v>46264</v>
      </c>
      <c r="T302" s="80" t="s">
        <v>22</v>
      </c>
      <c r="U302" s="80" t="s">
        <v>22</v>
      </c>
      <c r="V302" s="28"/>
    </row>
    <row r="303" ht="14.5" customHeight="1" spans="1:22">
      <c r="A303" s="31"/>
      <c r="B303" s="31" t="s">
        <v>19</v>
      </c>
      <c r="C303" s="28" t="s">
        <v>1134</v>
      </c>
      <c r="D303" s="31">
        <v>6000033492</v>
      </c>
      <c r="E303" s="22">
        <v>11</v>
      </c>
      <c r="F303" s="22">
        <v>11</v>
      </c>
      <c r="G303" s="31">
        <v>0</v>
      </c>
      <c r="H303" s="63">
        <v>46263</v>
      </c>
      <c r="I303" s="22" t="s">
        <v>1044</v>
      </c>
      <c r="J303" s="22" t="s">
        <v>1234</v>
      </c>
      <c r="K303" s="99" t="s">
        <v>22</v>
      </c>
      <c r="L303" s="28"/>
      <c r="M303" s="28"/>
      <c r="N303" s="28"/>
      <c r="O303" s="556"/>
      <c r="P303" s="559"/>
      <c r="Q303" s="28"/>
      <c r="R303" s="556"/>
      <c r="S303" s="556"/>
      <c r="T303" s="80" t="s">
        <v>22</v>
      </c>
      <c r="U303" s="80" t="s">
        <v>22</v>
      </c>
      <c r="V303" s="28"/>
    </row>
    <row r="304" ht="14.5" customHeight="1" spans="1:22">
      <c r="A304" s="31"/>
      <c r="B304" s="31" t="s">
        <v>19</v>
      </c>
      <c r="C304" s="28" t="s">
        <v>1134</v>
      </c>
      <c r="D304" s="31">
        <v>6000033492</v>
      </c>
      <c r="E304" s="22">
        <v>1</v>
      </c>
      <c r="F304" s="31">
        <v>0</v>
      </c>
      <c r="G304" s="94">
        <v>1</v>
      </c>
      <c r="H304" s="63">
        <v>46263</v>
      </c>
      <c r="I304" s="22" t="s">
        <v>1044</v>
      </c>
      <c r="J304" s="22">
        <v>516329200821710</v>
      </c>
      <c r="K304" s="80" t="s">
        <v>1126</v>
      </c>
      <c r="L304" s="28" t="s">
        <v>3007</v>
      </c>
      <c r="M304" s="548" t="s">
        <v>3014</v>
      </c>
      <c r="N304" s="28"/>
      <c r="O304" s="556"/>
      <c r="P304" s="559"/>
      <c r="Q304" s="28"/>
      <c r="R304" s="556"/>
      <c r="S304" s="556"/>
      <c r="T304" s="159" t="s">
        <v>32</v>
      </c>
      <c r="U304" s="80" t="s">
        <v>28</v>
      </c>
      <c r="V304" s="28"/>
    </row>
    <row r="305" ht="14.5" customHeight="1" spans="1:22">
      <c r="A305" s="31"/>
      <c r="B305" s="31" t="s">
        <v>19</v>
      </c>
      <c r="C305" s="28" t="s">
        <v>1134</v>
      </c>
      <c r="D305" s="31">
        <v>6000033492</v>
      </c>
      <c r="E305" s="22">
        <v>4</v>
      </c>
      <c r="F305" s="22">
        <v>4</v>
      </c>
      <c r="G305" s="31">
        <v>0</v>
      </c>
      <c r="H305" s="63">
        <v>46263</v>
      </c>
      <c r="I305" s="22" t="s">
        <v>1044</v>
      </c>
      <c r="J305" s="22" t="s">
        <v>1235</v>
      </c>
      <c r="K305" s="99" t="s">
        <v>22</v>
      </c>
      <c r="L305" s="28"/>
      <c r="M305" s="28"/>
      <c r="N305" s="28"/>
      <c r="O305" s="556"/>
      <c r="P305" s="559"/>
      <c r="Q305" s="28"/>
      <c r="R305" s="556"/>
      <c r="S305" s="556"/>
      <c r="T305" s="80" t="s">
        <v>22</v>
      </c>
      <c r="U305" s="80" t="s">
        <v>22</v>
      </c>
      <c r="V305" s="28"/>
    </row>
    <row r="306" ht="14.5" customHeight="1" spans="1:22">
      <c r="A306" s="31"/>
      <c r="B306" s="31" t="s">
        <v>19</v>
      </c>
      <c r="C306" s="28" t="s">
        <v>1134</v>
      </c>
      <c r="D306" s="31">
        <v>6000033492</v>
      </c>
      <c r="E306" s="22">
        <v>16</v>
      </c>
      <c r="F306" s="22">
        <v>16</v>
      </c>
      <c r="G306" s="31">
        <v>0</v>
      </c>
      <c r="H306" s="63">
        <v>46264</v>
      </c>
      <c r="I306" s="22" t="s">
        <v>1044</v>
      </c>
      <c r="J306" s="22" t="s">
        <v>1236</v>
      </c>
      <c r="K306" s="99" t="s">
        <v>22</v>
      </c>
      <c r="L306" s="28"/>
      <c r="M306" s="28"/>
      <c r="N306" s="28" t="s">
        <v>1046</v>
      </c>
      <c r="O306" s="556">
        <v>46265</v>
      </c>
      <c r="P306" s="559"/>
      <c r="Q306" s="28" t="s">
        <v>1046</v>
      </c>
      <c r="R306" s="556">
        <v>46265</v>
      </c>
      <c r="S306" s="556">
        <v>46266</v>
      </c>
      <c r="T306" s="80" t="s">
        <v>22</v>
      </c>
      <c r="U306" s="80" t="s">
        <v>22</v>
      </c>
      <c r="V306" s="28"/>
    </row>
    <row r="307" ht="14.5" customHeight="1" spans="1:22">
      <c r="A307" s="31"/>
      <c r="B307" s="31" t="s">
        <v>19</v>
      </c>
      <c r="C307" s="28" t="s">
        <v>1134</v>
      </c>
      <c r="D307" s="31">
        <v>6000033492</v>
      </c>
      <c r="E307" s="22">
        <v>1</v>
      </c>
      <c r="F307" s="31">
        <v>0</v>
      </c>
      <c r="G307" s="94">
        <v>1</v>
      </c>
      <c r="H307" s="63">
        <v>46265</v>
      </c>
      <c r="I307" s="22" t="s">
        <v>1044</v>
      </c>
      <c r="J307" s="22">
        <v>516329200861731</v>
      </c>
      <c r="K307" s="515" t="s">
        <v>1237</v>
      </c>
      <c r="L307" s="28" t="s">
        <v>3015</v>
      </c>
      <c r="M307" s="28" t="s">
        <v>3024</v>
      </c>
      <c r="N307" s="28"/>
      <c r="O307" s="556"/>
      <c r="P307" s="28"/>
      <c r="Q307" s="28"/>
      <c r="R307" s="556"/>
      <c r="S307" s="556"/>
      <c r="T307" s="149" t="s">
        <v>450</v>
      </c>
      <c r="U307" s="80" t="s">
        <v>28</v>
      </c>
      <c r="V307" s="28"/>
    </row>
    <row r="308" ht="14.5" customHeight="1" spans="1:22">
      <c r="A308" s="31"/>
      <c r="B308" s="31" t="s">
        <v>19</v>
      </c>
      <c r="C308" s="28" t="s">
        <v>1134</v>
      </c>
      <c r="D308" s="31">
        <v>6000033492</v>
      </c>
      <c r="E308" s="22">
        <v>1</v>
      </c>
      <c r="F308" s="31">
        <v>0</v>
      </c>
      <c r="G308" s="94">
        <v>1</v>
      </c>
      <c r="H308" s="63">
        <v>46265</v>
      </c>
      <c r="I308" s="22" t="s">
        <v>1044</v>
      </c>
      <c r="J308" s="22">
        <v>516329200861732</v>
      </c>
      <c r="K308" s="80" t="s">
        <v>1126</v>
      </c>
      <c r="L308" s="28" t="s">
        <v>3007</v>
      </c>
      <c r="M308" s="548" t="s">
        <v>3014</v>
      </c>
      <c r="N308" s="28"/>
      <c r="O308" s="556"/>
      <c r="P308" s="28"/>
      <c r="Q308" s="28"/>
      <c r="R308" s="556"/>
      <c r="S308" s="556"/>
      <c r="T308" s="159" t="s">
        <v>32</v>
      </c>
      <c r="U308" s="80" t="s">
        <v>28</v>
      </c>
      <c r="V308" s="28"/>
    </row>
    <row r="309" ht="14.5" customHeight="1" spans="1:22">
      <c r="A309" s="31"/>
      <c r="B309" s="31" t="s">
        <v>19</v>
      </c>
      <c r="C309" s="28" t="s">
        <v>1134</v>
      </c>
      <c r="D309" s="31">
        <v>6000033492</v>
      </c>
      <c r="E309" s="22">
        <v>42</v>
      </c>
      <c r="F309" s="22">
        <v>42</v>
      </c>
      <c r="G309" s="31">
        <v>0</v>
      </c>
      <c r="H309" s="63">
        <v>46265</v>
      </c>
      <c r="I309" s="22" t="s">
        <v>1044</v>
      </c>
      <c r="J309" s="22" t="s">
        <v>1238</v>
      </c>
      <c r="K309" s="515" t="s">
        <v>22</v>
      </c>
      <c r="L309" s="28"/>
      <c r="M309" s="28"/>
      <c r="N309" s="28"/>
      <c r="O309" s="556"/>
      <c r="P309" s="28"/>
      <c r="Q309" s="28"/>
      <c r="R309" s="556"/>
      <c r="S309" s="556"/>
      <c r="T309" s="80" t="s">
        <v>22</v>
      </c>
      <c r="U309" s="80" t="s">
        <v>22</v>
      </c>
      <c r="V309" s="28"/>
    </row>
    <row r="310" ht="14.5" customHeight="1" spans="1:22">
      <c r="A310" s="31"/>
      <c r="B310" s="31" t="s">
        <v>19</v>
      </c>
      <c r="C310" s="28" t="s">
        <v>1134</v>
      </c>
      <c r="D310" s="31">
        <v>6000033492</v>
      </c>
      <c r="E310" s="22">
        <v>1</v>
      </c>
      <c r="F310" s="31">
        <v>0</v>
      </c>
      <c r="G310" s="22">
        <v>1</v>
      </c>
      <c r="H310" s="63">
        <v>46266</v>
      </c>
      <c r="I310" s="22" t="s">
        <v>1044</v>
      </c>
      <c r="J310" s="22">
        <v>516329200961775</v>
      </c>
      <c r="K310" s="80" t="s">
        <v>1126</v>
      </c>
      <c r="L310" s="28"/>
      <c r="M310" s="28"/>
      <c r="N310" s="28"/>
      <c r="O310" s="556"/>
      <c r="P310" s="28"/>
      <c r="Q310" s="28"/>
      <c r="R310" s="556"/>
      <c r="S310" s="556"/>
      <c r="T310" s="159" t="s">
        <v>32</v>
      </c>
      <c r="U310" s="80" t="s">
        <v>28</v>
      </c>
      <c r="V310" s="28"/>
    </row>
    <row r="311" ht="14.5" customHeight="1" spans="1:22">
      <c r="A311" s="31"/>
      <c r="B311" s="31" t="s">
        <v>19</v>
      </c>
      <c r="C311" s="28" t="s">
        <v>1134</v>
      </c>
      <c r="D311" s="31">
        <v>6000033492</v>
      </c>
      <c r="E311" s="22">
        <v>10</v>
      </c>
      <c r="F311" s="22">
        <v>10</v>
      </c>
      <c r="G311" s="31">
        <v>0</v>
      </c>
      <c r="H311" s="63">
        <v>46266</v>
      </c>
      <c r="I311" s="22" t="s">
        <v>1044</v>
      </c>
      <c r="J311" s="22" t="s">
        <v>1239</v>
      </c>
      <c r="K311" s="515" t="s">
        <v>22</v>
      </c>
      <c r="L311" s="28"/>
      <c r="M311" s="28"/>
      <c r="N311" s="28"/>
      <c r="O311" s="556"/>
      <c r="P311" s="28"/>
      <c r="Q311" s="28"/>
      <c r="R311" s="556"/>
      <c r="S311" s="556"/>
      <c r="T311" s="80" t="s">
        <v>22</v>
      </c>
      <c r="U311" s="80" t="s">
        <v>22</v>
      </c>
      <c r="V311" s="28"/>
    </row>
    <row r="312" ht="14.5" customHeight="1" spans="1:22">
      <c r="A312" s="31"/>
      <c r="B312" s="31" t="s">
        <v>19</v>
      </c>
      <c r="C312" s="28" t="s">
        <v>1134</v>
      </c>
      <c r="D312" s="31">
        <v>6000033492</v>
      </c>
      <c r="E312" s="22">
        <v>1</v>
      </c>
      <c r="F312" s="31">
        <v>0</v>
      </c>
      <c r="G312" s="22">
        <v>1</v>
      </c>
      <c r="H312" s="63">
        <v>46266</v>
      </c>
      <c r="I312" s="22" t="s">
        <v>1044</v>
      </c>
      <c r="J312" s="22">
        <v>516329200961786</v>
      </c>
      <c r="K312" s="80" t="s">
        <v>1126</v>
      </c>
      <c r="L312" s="28"/>
      <c r="M312" s="28"/>
      <c r="N312" s="28"/>
      <c r="O312" s="556"/>
      <c r="P312" s="28"/>
      <c r="Q312" s="28"/>
      <c r="R312" s="556"/>
      <c r="S312" s="556"/>
      <c r="T312" s="159" t="s">
        <v>32</v>
      </c>
      <c r="U312" s="80" t="s">
        <v>28</v>
      </c>
      <c r="V312" s="28"/>
    </row>
    <row r="313" ht="14.5" customHeight="1" spans="1:22">
      <c r="A313" s="31"/>
      <c r="B313" s="31" t="s">
        <v>19</v>
      </c>
      <c r="C313" s="28" t="s">
        <v>1134</v>
      </c>
      <c r="D313" s="31">
        <v>6000033492</v>
      </c>
      <c r="E313" s="22">
        <v>5</v>
      </c>
      <c r="F313" s="22">
        <v>5</v>
      </c>
      <c r="G313" s="31">
        <v>0</v>
      </c>
      <c r="H313" s="63">
        <v>46266</v>
      </c>
      <c r="I313" s="22" t="s">
        <v>1044</v>
      </c>
      <c r="J313" s="22" t="s">
        <v>1240</v>
      </c>
      <c r="K313" s="515" t="s">
        <v>22</v>
      </c>
      <c r="L313" s="28"/>
      <c r="M313" s="28"/>
      <c r="N313" s="28"/>
      <c r="O313" s="556"/>
      <c r="P313" s="28"/>
      <c r="Q313" s="28"/>
      <c r="R313" s="556"/>
      <c r="S313" s="556"/>
      <c r="T313" s="80" t="s">
        <v>22</v>
      </c>
      <c r="U313" s="80" t="s">
        <v>22</v>
      </c>
      <c r="V313" s="28"/>
    </row>
    <row r="314" ht="14.5" customHeight="1" spans="1:22">
      <c r="A314" s="31"/>
      <c r="B314" s="31" t="s">
        <v>19</v>
      </c>
      <c r="C314" s="28" t="s">
        <v>1134</v>
      </c>
      <c r="D314" s="31">
        <v>6000033492</v>
      </c>
      <c r="E314" s="22">
        <v>1</v>
      </c>
      <c r="F314" s="31">
        <v>0</v>
      </c>
      <c r="G314" s="22">
        <v>1</v>
      </c>
      <c r="H314" s="63">
        <v>46266</v>
      </c>
      <c r="I314" s="22" t="s">
        <v>1044</v>
      </c>
      <c r="J314" s="22">
        <v>516329200961792</v>
      </c>
      <c r="K314" s="80" t="s">
        <v>1126</v>
      </c>
      <c r="L314" s="28"/>
      <c r="M314" s="28"/>
      <c r="N314" s="28"/>
      <c r="O314" s="556"/>
      <c r="P314" s="28"/>
      <c r="Q314" s="28"/>
      <c r="R314" s="556"/>
      <c r="S314" s="556"/>
      <c r="T314" s="159" t="s">
        <v>32</v>
      </c>
      <c r="U314" s="80" t="s">
        <v>28</v>
      </c>
      <c r="V314" s="28"/>
    </row>
    <row r="315" ht="14.5" customHeight="1" spans="1:22">
      <c r="A315" s="31"/>
      <c r="B315" s="31" t="s">
        <v>19</v>
      </c>
      <c r="C315" s="28" t="s">
        <v>1134</v>
      </c>
      <c r="D315" s="31">
        <v>6000033492</v>
      </c>
      <c r="E315" s="22">
        <v>8</v>
      </c>
      <c r="F315" s="22">
        <v>8</v>
      </c>
      <c r="G315" s="31">
        <v>0</v>
      </c>
      <c r="H315" s="63">
        <v>46266</v>
      </c>
      <c r="I315" s="22" t="s">
        <v>1044</v>
      </c>
      <c r="J315" s="22" t="s">
        <v>1241</v>
      </c>
      <c r="K315" s="515" t="s">
        <v>22</v>
      </c>
      <c r="L315" s="28"/>
      <c r="M315" s="28"/>
      <c r="N315" s="28"/>
      <c r="O315" s="556"/>
      <c r="P315" s="28"/>
      <c r="Q315" s="28"/>
      <c r="R315" s="556"/>
      <c r="S315" s="556"/>
      <c r="T315" s="80" t="s">
        <v>22</v>
      </c>
      <c r="U315" s="80" t="s">
        <v>22</v>
      </c>
      <c r="V315" s="28"/>
    </row>
    <row r="316" ht="14.5" customHeight="1" spans="1:22">
      <c r="A316" s="31"/>
      <c r="B316" s="31" t="s">
        <v>19</v>
      </c>
      <c r="C316" s="28" t="s">
        <v>1134</v>
      </c>
      <c r="D316" s="31">
        <v>6000033492</v>
      </c>
      <c r="E316" s="22">
        <v>21</v>
      </c>
      <c r="F316" s="22">
        <v>21</v>
      </c>
      <c r="G316" s="31">
        <v>0</v>
      </c>
      <c r="H316" s="63">
        <v>46267</v>
      </c>
      <c r="I316" s="22" t="s">
        <v>1044</v>
      </c>
      <c r="J316" s="22" t="s">
        <v>1242</v>
      </c>
      <c r="K316" s="515" t="s">
        <v>22</v>
      </c>
      <c r="L316" s="28"/>
      <c r="M316" s="28"/>
      <c r="N316" s="28" t="s">
        <v>1046</v>
      </c>
      <c r="O316" s="556">
        <v>46270</v>
      </c>
      <c r="P316" s="28"/>
      <c r="Q316" s="28" t="s">
        <v>1046</v>
      </c>
      <c r="R316" s="556">
        <v>46270</v>
      </c>
      <c r="S316" s="556">
        <v>46272</v>
      </c>
      <c r="T316" s="80" t="s">
        <v>22</v>
      </c>
      <c r="U316" s="80" t="s">
        <v>22</v>
      </c>
      <c r="V316" s="28"/>
    </row>
    <row r="317" ht="14.5" customHeight="1" spans="1:22">
      <c r="A317" s="31"/>
      <c r="B317" s="31" t="s">
        <v>19</v>
      </c>
      <c r="C317" s="28" t="s">
        <v>1134</v>
      </c>
      <c r="D317" s="31">
        <v>6000033492</v>
      </c>
      <c r="E317" s="22">
        <v>2</v>
      </c>
      <c r="F317" s="22">
        <v>2</v>
      </c>
      <c r="G317" s="31">
        <v>0</v>
      </c>
      <c r="H317" s="63">
        <v>46270</v>
      </c>
      <c r="I317" s="22" t="s">
        <v>1044</v>
      </c>
      <c r="J317" s="22" t="s">
        <v>1243</v>
      </c>
      <c r="K317" s="515" t="s">
        <v>22</v>
      </c>
      <c r="L317" s="28"/>
      <c r="M317" s="28"/>
      <c r="N317" s="28"/>
      <c r="O317" s="556"/>
      <c r="P317" s="28"/>
      <c r="Q317" s="28"/>
      <c r="R317" s="556"/>
      <c r="S317" s="556"/>
      <c r="T317" s="80" t="s">
        <v>22</v>
      </c>
      <c r="U317" s="80" t="s">
        <v>22</v>
      </c>
      <c r="V317" s="28"/>
    </row>
    <row r="318" ht="14.5" customHeight="1" spans="1:22">
      <c r="A318" s="31"/>
      <c r="B318" s="31" t="s">
        <v>19</v>
      </c>
      <c r="C318" s="28" t="s">
        <v>1134</v>
      </c>
      <c r="D318" s="31">
        <v>6000033492</v>
      </c>
      <c r="E318" s="22">
        <v>1</v>
      </c>
      <c r="F318" s="31">
        <v>0</v>
      </c>
      <c r="G318" s="22">
        <v>1</v>
      </c>
      <c r="H318" s="63">
        <v>46270</v>
      </c>
      <c r="I318" s="22" t="s">
        <v>1044</v>
      </c>
      <c r="J318" s="22">
        <v>516329200961824</v>
      </c>
      <c r="K318" s="515" t="s">
        <v>1244</v>
      </c>
      <c r="L318" s="28"/>
      <c r="M318" s="28"/>
      <c r="N318" s="28"/>
      <c r="O318" s="556"/>
      <c r="P318" s="28"/>
      <c r="Q318" s="28"/>
      <c r="R318" s="556"/>
      <c r="S318" s="556"/>
      <c r="T318" s="159" t="s">
        <v>32</v>
      </c>
      <c r="U318" s="80" t="s">
        <v>28</v>
      </c>
      <c r="V318" s="28"/>
    </row>
    <row r="319" ht="14.5" customHeight="1" spans="1:22">
      <c r="A319" s="31"/>
      <c r="B319" s="31" t="s">
        <v>19</v>
      </c>
      <c r="C319" s="28" t="s">
        <v>1134</v>
      </c>
      <c r="D319" s="31">
        <v>6000033492</v>
      </c>
      <c r="E319" s="22">
        <v>6</v>
      </c>
      <c r="F319" s="22">
        <v>6</v>
      </c>
      <c r="G319" s="31">
        <v>0</v>
      </c>
      <c r="H319" s="63">
        <v>46270</v>
      </c>
      <c r="I319" s="22" t="s">
        <v>1044</v>
      </c>
      <c r="J319" s="22" t="s">
        <v>1245</v>
      </c>
      <c r="K319" s="515" t="s">
        <v>22</v>
      </c>
      <c r="L319" s="28"/>
      <c r="M319" s="28"/>
      <c r="N319" s="28"/>
      <c r="O319" s="556"/>
      <c r="P319" s="28"/>
      <c r="Q319" s="28"/>
      <c r="R319" s="556"/>
      <c r="S319" s="556"/>
      <c r="T319" s="80" t="s">
        <v>22</v>
      </c>
      <c r="U319" s="80" t="s">
        <v>22</v>
      </c>
      <c r="V319" s="28"/>
    </row>
    <row r="320" ht="14.5" customHeight="1" spans="1:22">
      <c r="A320" s="31"/>
      <c r="B320" s="31" t="s">
        <v>19</v>
      </c>
      <c r="C320" s="28" t="s">
        <v>1134</v>
      </c>
      <c r="D320" s="31">
        <v>6000033492</v>
      </c>
      <c r="E320" s="22">
        <v>1</v>
      </c>
      <c r="F320" s="31">
        <v>0</v>
      </c>
      <c r="G320" s="22">
        <v>1</v>
      </c>
      <c r="H320" s="63">
        <v>46270</v>
      </c>
      <c r="I320" s="22" t="s">
        <v>1044</v>
      </c>
      <c r="J320" s="22">
        <v>516329200961831</v>
      </c>
      <c r="K320" s="515" t="s">
        <v>1244</v>
      </c>
      <c r="L320" s="28"/>
      <c r="M320" s="28"/>
      <c r="N320" s="28"/>
      <c r="O320" s="556"/>
      <c r="P320" s="28"/>
      <c r="Q320" s="28"/>
      <c r="R320" s="556"/>
      <c r="S320" s="556"/>
      <c r="T320" s="159" t="s">
        <v>32</v>
      </c>
      <c r="U320" s="80" t="s">
        <v>28</v>
      </c>
      <c r="V320" s="28"/>
    </row>
    <row r="321" ht="14.5" customHeight="1" spans="1:22">
      <c r="A321" s="31"/>
      <c r="B321" s="31" t="s">
        <v>19</v>
      </c>
      <c r="C321" s="28" t="s">
        <v>1134</v>
      </c>
      <c r="D321" s="31">
        <v>6000033492</v>
      </c>
      <c r="E321" s="22">
        <v>1</v>
      </c>
      <c r="F321" s="31">
        <v>0</v>
      </c>
      <c r="G321" s="22">
        <v>1</v>
      </c>
      <c r="H321" s="63">
        <v>46270</v>
      </c>
      <c r="I321" s="22" t="s">
        <v>1044</v>
      </c>
      <c r="J321" s="22">
        <v>516329200961832</v>
      </c>
      <c r="K321" s="515" t="s">
        <v>1244</v>
      </c>
      <c r="L321" s="28"/>
      <c r="M321" s="28"/>
      <c r="N321" s="28"/>
      <c r="O321" s="556"/>
      <c r="P321" s="28"/>
      <c r="Q321" s="28"/>
      <c r="R321" s="556"/>
      <c r="S321" s="28"/>
      <c r="T321" s="159" t="s">
        <v>32</v>
      </c>
      <c r="U321" s="80" t="s">
        <v>28</v>
      </c>
      <c r="V321" s="28"/>
    </row>
    <row r="322" ht="14.5" customHeight="1" spans="1:22">
      <c r="A322" s="31"/>
      <c r="B322" s="31" t="s">
        <v>19</v>
      </c>
      <c r="C322" s="28" t="s">
        <v>1134</v>
      </c>
      <c r="D322" s="31">
        <v>6000033492</v>
      </c>
      <c r="E322" s="22">
        <v>2</v>
      </c>
      <c r="F322" s="22">
        <v>2</v>
      </c>
      <c r="G322" s="31">
        <v>0</v>
      </c>
      <c r="H322" s="63">
        <v>46272</v>
      </c>
      <c r="I322" s="22" t="s">
        <v>1044</v>
      </c>
      <c r="J322" s="22" t="s">
        <v>1246</v>
      </c>
      <c r="K322" s="515" t="s">
        <v>22</v>
      </c>
      <c r="L322" s="28"/>
      <c r="M322" s="28"/>
      <c r="N322" s="28"/>
      <c r="O322" s="556"/>
      <c r="P322" s="28"/>
      <c r="Q322" s="28"/>
      <c r="R322" s="556"/>
      <c r="S322" s="28"/>
      <c r="T322" s="80" t="s">
        <v>22</v>
      </c>
      <c r="U322" s="80" t="s">
        <v>22</v>
      </c>
      <c r="V322" s="28"/>
    </row>
    <row r="323" ht="14.5" customHeight="1" spans="1:22">
      <c r="A323" s="31"/>
      <c r="B323" s="31" t="s">
        <v>19</v>
      </c>
      <c r="C323" s="28" t="s">
        <v>1134</v>
      </c>
      <c r="D323" s="31">
        <v>6000033492</v>
      </c>
      <c r="E323" s="22">
        <v>1</v>
      </c>
      <c r="F323" s="31">
        <v>0</v>
      </c>
      <c r="G323" s="22">
        <v>1</v>
      </c>
      <c r="H323" s="63">
        <v>46272</v>
      </c>
      <c r="I323" s="22" t="s">
        <v>1044</v>
      </c>
      <c r="J323" s="22">
        <v>516329200961835</v>
      </c>
      <c r="K323" s="515" t="s">
        <v>1244</v>
      </c>
      <c r="L323" s="28"/>
      <c r="M323" s="28"/>
      <c r="N323" s="28"/>
      <c r="O323" s="556"/>
      <c r="P323" s="28"/>
      <c r="Q323" s="28"/>
      <c r="R323" s="556"/>
      <c r="S323" s="28"/>
      <c r="T323" s="159" t="s">
        <v>32</v>
      </c>
      <c r="U323" s="80" t="s">
        <v>28</v>
      </c>
      <c r="V323" s="28"/>
    </row>
    <row r="324" ht="14.5" customHeight="1" spans="1:22">
      <c r="A324" s="31"/>
      <c r="B324" s="31" t="s">
        <v>19</v>
      </c>
      <c r="C324" s="28" t="s">
        <v>1134</v>
      </c>
      <c r="D324" s="31">
        <v>6000033492</v>
      </c>
      <c r="E324" s="22">
        <v>2</v>
      </c>
      <c r="F324" s="22">
        <v>2</v>
      </c>
      <c r="G324" s="31">
        <v>0</v>
      </c>
      <c r="H324" s="63">
        <v>46272</v>
      </c>
      <c r="I324" s="22" t="s">
        <v>1044</v>
      </c>
      <c r="J324" s="22" t="s">
        <v>1247</v>
      </c>
      <c r="K324" s="515" t="s">
        <v>22</v>
      </c>
      <c r="L324" s="28"/>
      <c r="M324" s="28"/>
      <c r="N324" s="28"/>
      <c r="O324" s="556"/>
      <c r="P324" s="28"/>
      <c r="Q324" s="28"/>
      <c r="R324" s="556"/>
      <c r="S324" s="28"/>
      <c r="T324" s="80" t="s">
        <v>22</v>
      </c>
      <c r="U324" s="80" t="s">
        <v>22</v>
      </c>
      <c r="V324" s="28"/>
    </row>
    <row r="325" ht="14.5" customHeight="1" spans="1:22">
      <c r="A325" s="31"/>
      <c r="B325" s="31" t="s">
        <v>19</v>
      </c>
      <c r="C325" s="28" t="s">
        <v>1134</v>
      </c>
      <c r="D325" s="31">
        <v>6000033492</v>
      </c>
      <c r="E325" s="22">
        <v>1</v>
      </c>
      <c r="F325" s="31">
        <v>0</v>
      </c>
      <c r="G325" s="22">
        <v>1</v>
      </c>
      <c r="H325" s="63">
        <v>46272</v>
      </c>
      <c r="I325" s="22" t="s">
        <v>1044</v>
      </c>
      <c r="J325" s="22">
        <v>516329200961838</v>
      </c>
      <c r="K325" s="515" t="s">
        <v>1244</v>
      </c>
      <c r="L325" s="28"/>
      <c r="M325" s="28"/>
      <c r="N325" s="28"/>
      <c r="O325" s="556"/>
      <c r="P325" s="28"/>
      <c r="Q325" s="28"/>
      <c r="R325" s="556"/>
      <c r="S325" s="28"/>
      <c r="T325" s="159" t="s">
        <v>32</v>
      </c>
      <c r="U325" s="80" t="s">
        <v>28</v>
      </c>
      <c r="V325" s="28"/>
    </row>
    <row r="326" ht="14.5" customHeight="1" spans="1:22">
      <c r="A326" s="31"/>
      <c r="B326" s="31" t="s">
        <v>19</v>
      </c>
      <c r="C326" s="28" t="s">
        <v>1134</v>
      </c>
      <c r="D326" s="31">
        <v>6000033492</v>
      </c>
      <c r="E326" s="22">
        <v>6</v>
      </c>
      <c r="F326" s="22">
        <v>6</v>
      </c>
      <c r="G326" s="31">
        <v>0</v>
      </c>
      <c r="H326" s="63">
        <v>46272</v>
      </c>
      <c r="I326" s="22" t="s">
        <v>1044</v>
      </c>
      <c r="J326" s="22" t="s">
        <v>1248</v>
      </c>
      <c r="K326" s="515" t="s">
        <v>22</v>
      </c>
      <c r="L326" s="28"/>
      <c r="M326" s="28"/>
      <c r="N326" s="28"/>
      <c r="O326" s="556"/>
      <c r="P326" s="28"/>
      <c r="Q326" s="28"/>
      <c r="R326" s="556"/>
      <c r="S326" s="28"/>
      <c r="T326" s="80" t="s">
        <v>22</v>
      </c>
      <c r="U326" s="80" t="s">
        <v>22</v>
      </c>
      <c r="V326" s="28"/>
    </row>
    <row r="327" ht="14.5" customHeight="1" spans="1:22">
      <c r="A327" s="31"/>
      <c r="B327" s="31" t="s">
        <v>19</v>
      </c>
      <c r="C327" s="28" t="s">
        <v>1134</v>
      </c>
      <c r="D327" s="31">
        <v>6000033492</v>
      </c>
      <c r="E327" s="22">
        <v>1</v>
      </c>
      <c r="F327" s="31">
        <v>0</v>
      </c>
      <c r="G327" s="22">
        <v>1</v>
      </c>
      <c r="H327" s="63">
        <v>46272</v>
      </c>
      <c r="I327" s="22" t="s">
        <v>1044</v>
      </c>
      <c r="J327" s="22">
        <v>516329200961845</v>
      </c>
      <c r="K327" s="515" t="s">
        <v>1244</v>
      </c>
      <c r="L327" s="28"/>
      <c r="M327" s="28"/>
      <c r="N327" s="28"/>
      <c r="O327" s="556"/>
      <c r="P327" s="28"/>
      <c r="Q327" s="28"/>
      <c r="R327" s="556"/>
      <c r="S327" s="28"/>
      <c r="T327" s="159" t="s">
        <v>32</v>
      </c>
      <c r="U327" s="80" t="s">
        <v>28</v>
      </c>
      <c r="V327" s="28"/>
    </row>
    <row r="328" ht="14.5" customHeight="1" spans="1:22">
      <c r="A328" s="31"/>
      <c r="B328" s="31" t="s">
        <v>19</v>
      </c>
      <c r="C328" s="28" t="s">
        <v>1134</v>
      </c>
      <c r="D328" s="31">
        <v>6000033492</v>
      </c>
      <c r="E328" s="22">
        <v>5</v>
      </c>
      <c r="F328" s="22">
        <v>5</v>
      </c>
      <c r="G328" s="31">
        <v>0</v>
      </c>
      <c r="H328" s="63">
        <v>46272</v>
      </c>
      <c r="I328" s="22" t="s">
        <v>1044</v>
      </c>
      <c r="J328" s="22" t="s">
        <v>1249</v>
      </c>
      <c r="K328" s="515" t="s">
        <v>22</v>
      </c>
      <c r="L328" s="28"/>
      <c r="M328" s="28"/>
      <c r="N328" s="28"/>
      <c r="O328" s="556"/>
      <c r="P328" s="28"/>
      <c r="Q328" s="28"/>
      <c r="R328" s="556"/>
      <c r="S328" s="28"/>
      <c r="T328" s="80" t="s">
        <v>22</v>
      </c>
      <c r="U328" s="80" t="s">
        <v>22</v>
      </c>
      <c r="V328" s="28"/>
    </row>
    <row r="329" ht="14.5" customHeight="1" spans="1:22">
      <c r="A329" s="31"/>
      <c r="B329" s="31" t="s">
        <v>19</v>
      </c>
      <c r="C329" s="28" t="s">
        <v>1134</v>
      </c>
      <c r="D329" s="31">
        <v>6000033492</v>
      </c>
      <c r="E329" s="22">
        <v>1</v>
      </c>
      <c r="F329" s="31">
        <v>0</v>
      </c>
      <c r="G329" s="22">
        <v>1</v>
      </c>
      <c r="H329" s="63">
        <v>46272</v>
      </c>
      <c r="I329" s="22" t="s">
        <v>1044</v>
      </c>
      <c r="J329" s="22">
        <v>516329200961851</v>
      </c>
      <c r="K329" s="515" t="s">
        <v>1244</v>
      </c>
      <c r="L329" s="28"/>
      <c r="M329" s="28"/>
      <c r="N329" s="28"/>
      <c r="O329" s="556"/>
      <c r="P329" s="28"/>
      <c r="Q329" s="28"/>
      <c r="R329" s="556"/>
      <c r="S329" s="28"/>
      <c r="T329" s="159" t="s">
        <v>32</v>
      </c>
      <c r="U329" s="80" t="s">
        <v>28</v>
      </c>
      <c r="V329" s="28"/>
    </row>
    <row r="330" ht="14.5" customHeight="1" spans="1:22">
      <c r="A330" s="31"/>
      <c r="B330" s="31" t="s">
        <v>19</v>
      </c>
      <c r="C330" s="28" t="s">
        <v>1134</v>
      </c>
      <c r="D330" s="31">
        <v>6000033492</v>
      </c>
      <c r="E330" s="22">
        <v>4</v>
      </c>
      <c r="F330" s="22">
        <v>4</v>
      </c>
      <c r="G330" s="31">
        <v>0</v>
      </c>
      <c r="H330" s="63">
        <v>46272</v>
      </c>
      <c r="I330" s="22" t="s">
        <v>1044</v>
      </c>
      <c r="J330" s="22" t="s">
        <v>1250</v>
      </c>
      <c r="K330" s="515" t="s">
        <v>22</v>
      </c>
      <c r="L330" s="28"/>
      <c r="M330" s="28"/>
      <c r="N330" s="28"/>
      <c r="O330" s="556"/>
      <c r="P330" s="28"/>
      <c r="Q330" s="28"/>
      <c r="R330" s="556"/>
      <c r="S330" s="28"/>
      <c r="T330" s="80" t="s">
        <v>22</v>
      </c>
      <c r="U330" s="80" t="s">
        <v>22</v>
      </c>
      <c r="V330" s="28"/>
    </row>
    <row r="331" ht="14.5" customHeight="1" spans="1:22">
      <c r="A331" s="31"/>
      <c r="B331" s="31" t="s">
        <v>19</v>
      </c>
      <c r="C331" s="28" t="s">
        <v>1134</v>
      </c>
      <c r="D331" s="31">
        <v>6000033492</v>
      </c>
      <c r="E331" s="22">
        <v>19</v>
      </c>
      <c r="F331" s="22">
        <v>19</v>
      </c>
      <c r="G331" s="31">
        <v>0</v>
      </c>
      <c r="H331" s="63">
        <v>46273</v>
      </c>
      <c r="I331" s="22" t="s">
        <v>1044</v>
      </c>
      <c r="J331" s="22" t="s">
        <v>1251</v>
      </c>
      <c r="K331" s="515" t="s">
        <v>22</v>
      </c>
      <c r="L331" s="28"/>
      <c r="M331" s="28"/>
      <c r="N331" s="28"/>
      <c r="O331" s="556"/>
      <c r="P331" s="28"/>
      <c r="Q331" s="28"/>
      <c r="R331" s="556"/>
      <c r="S331" s="28"/>
      <c r="T331" s="80" t="s">
        <v>22</v>
      </c>
      <c r="U331" s="80" t="s">
        <v>22</v>
      </c>
      <c r="V331" s="28"/>
    </row>
    <row r="332" ht="14.5" customHeight="1" spans="1:22">
      <c r="A332" s="31"/>
      <c r="B332" s="31" t="s">
        <v>19</v>
      </c>
      <c r="C332" s="28" t="s">
        <v>1134</v>
      </c>
      <c r="D332" s="31">
        <v>6000033492</v>
      </c>
      <c r="E332" s="22">
        <v>1</v>
      </c>
      <c r="F332" s="31">
        <v>0</v>
      </c>
      <c r="G332" s="22">
        <v>1</v>
      </c>
      <c r="H332" s="63">
        <v>46273</v>
      </c>
      <c r="I332" s="22" t="s">
        <v>1044</v>
      </c>
      <c r="J332" s="22">
        <v>516329200961875</v>
      </c>
      <c r="K332" s="515" t="s">
        <v>1252</v>
      </c>
      <c r="L332" s="28"/>
      <c r="M332" s="28"/>
      <c r="N332" s="28"/>
      <c r="O332" s="556"/>
      <c r="P332" s="28"/>
      <c r="Q332" s="28"/>
      <c r="R332" s="556"/>
      <c r="S332" s="28"/>
      <c r="T332" s="159" t="s">
        <v>443</v>
      </c>
      <c r="U332" s="80" t="s">
        <v>28</v>
      </c>
      <c r="V332" s="28"/>
    </row>
    <row r="333" ht="14.5" customHeight="1" spans="1:22">
      <c r="A333" s="31"/>
      <c r="B333" s="31" t="s">
        <v>19</v>
      </c>
      <c r="C333" s="28" t="s">
        <v>1134</v>
      </c>
      <c r="D333" s="31">
        <v>6000033492</v>
      </c>
      <c r="E333" s="22">
        <v>14</v>
      </c>
      <c r="F333" s="22">
        <v>14</v>
      </c>
      <c r="G333" s="31">
        <v>0</v>
      </c>
      <c r="H333" s="63">
        <v>46273</v>
      </c>
      <c r="I333" s="22" t="s">
        <v>1044</v>
      </c>
      <c r="J333" s="22" t="s">
        <v>1253</v>
      </c>
      <c r="K333" s="515" t="s">
        <v>22</v>
      </c>
      <c r="L333" s="28"/>
      <c r="M333" s="28"/>
      <c r="N333" s="28"/>
      <c r="O333" s="556"/>
      <c r="P333" s="28"/>
      <c r="Q333" s="28"/>
      <c r="R333" s="556"/>
      <c r="S333" s="28"/>
      <c r="T333" s="80" t="s">
        <v>22</v>
      </c>
      <c r="U333" s="80" t="s">
        <v>22</v>
      </c>
      <c r="V333" s="28"/>
    </row>
    <row r="334" ht="14.5" customHeight="1" spans="1:22">
      <c r="A334" s="31"/>
      <c r="B334" s="31" t="s">
        <v>19</v>
      </c>
      <c r="C334" s="28" t="s">
        <v>1134</v>
      </c>
      <c r="D334" s="31">
        <v>6000033492</v>
      </c>
      <c r="E334" s="22">
        <v>1</v>
      </c>
      <c r="F334" s="31">
        <v>0</v>
      </c>
      <c r="G334" s="22">
        <v>1</v>
      </c>
      <c r="H334" s="63">
        <v>46273</v>
      </c>
      <c r="I334" s="22" t="s">
        <v>1044</v>
      </c>
      <c r="J334" s="22">
        <v>516329200961890</v>
      </c>
      <c r="K334" s="515" t="s">
        <v>1244</v>
      </c>
      <c r="L334" s="28"/>
      <c r="M334" s="28"/>
      <c r="N334" s="28"/>
      <c r="O334" s="556"/>
      <c r="P334" s="28"/>
      <c r="Q334" s="28"/>
      <c r="R334" s="556"/>
      <c r="S334" s="28"/>
      <c r="T334" s="159" t="s">
        <v>32</v>
      </c>
      <c r="U334" s="80" t="s">
        <v>28</v>
      </c>
      <c r="V334" s="28"/>
    </row>
    <row r="335" ht="14.5" customHeight="1" spans="1:22">
      <c r="A335" s="31"/>
      <c r="B335" s="31" t="s">
        <v>19</v>
      </c>
      <c r="C335" s="28" t="s">
        <v>1134</v>
      </c>
      <c r="D335" s="31">
        <v>6000033492</v>
      </c>
      <c r="E335" s="22">
        <v>4</v>
      </c>
      <c r="F335" s="22">
        <v>4</v>
      </c>
      <c r="G335" s="31">
        <v>0</v>
      </c>
      <c r="H335" s="63">
        <v>46273</v>
      </c>
      <c r="I335" s="22" t="s">
        <v>1044</v>
      </c>
      <c r="J335" s="22" t="s">
        <v>1254</v>
      </c>
      <c r="K335" s="515" t="s">
        <v>22</v>
      </c>
      <c r="L335" s="28"/>
      <c r="M335" s="28"/>
      <c r="N335" s="28"/>
      <c r="O335" s="556"/>
      <c r="P335" s="28"/>
      <c r="Q335" s="28"/>
      <c r="R335" s="556"/>
      <c r="S335" s="28"/>
      <c r="T335" s="80" t="s">
        <v>22</v>
      </c>
      <c r="U335" s="80" t="s">
        <v>22</v>
      </c>
      <c r="V335" s="28"/>
    </row>
    <row r="336" ht="14.5" customHeight="1" spans="1:22">
      <c r="A336" s="31"/>
      <c r="B336" s="31" t="s">
        <v>19</v>
      </c>
      <c r="C336" s="28" t="s">
        <v>1134</v>
      </c>
      <c r="D336" s="31">
        <v>6000033492</v>
      </c>
      <c r="E336" s="22">
        <v>1</v>
      </c>
      <c r="F336" s="31">
        <v>0</v>
      </c>
      <c r="G336" s="22">
        <v>1</v>
      </c>
      <c r="H336" s="63">
        <v>46273</v>
      </c>
      <c r="I336" s="22" t="s">
        <v>1044</v>
      </c>
      <c r="J336" s="22">
        <v>516329200961895</v>
      </c>
      <c r="K336" s="515" t="s">
        <v>1244</v>
      </c>
      <c r="L336" s="28"/>
      <c r="M336" s="28"/>
      <c r="N336" s="28"/>
      <c r="O336" s="556"/>
      <c r="P336" s="28"/>
      <c r="Q336" s="28"/>
      <c r="R336" s="556"/>
      <c r="S336" s="28"/>
      <c r="T336" s="159" t="s">
        <v>32</v>
      </c>
      <c r="U336" s="80" t="s">
        <v>28</v>
      </c>
      <c r="V336" s="28"/>
    </row>
    <row r="337" ht="14.5" customHeight="1" spans="1:22">
      <c r="A337" s="31"/>
      <c r="B337" s="31" t="s">
        <v>19</v>
      </c>
      <c r="C337" s="28" t="s">
        <v>1134</v>
      </c>
      <c r="D337" s="31">
        <v>6000033492</v>
      </c>
      <c r="E337" s="22">
        <v>5</v>
      </c>
      <c r="F337" s="22">
        <v>5</v>
      </c>
      <c r="G337" s="31">
        <v>0</v>
      </c>
      <c r="H337" s="63">
        <v>46273</v>
      </c>
      <c r="I337" s="22" t="s">
        <v>1044</v>
      </c>
      <c r="J337" s="22" t="s">
        <v>1255</v>
      </c>
      <c r="K337" s="515" t="s">
        <v>22</v>
      </c>
      <c r="L337" s="28"/>
      <c r="M337" s="28"/>
      <c r="N337" s="28"/>
      <c r="O337" s="556"/>
      <c r="P337" s="28"/>
      <c r="Q337" s="28"/>
      <c r="R337" s="556"/>
      <c r="S337" s="28"/>
      <c r="T337" s="80" t="s">
        <v>22</v>
      </c>
      <c r="U337" s="80" t="s">
        <v>22</v>
      </c>
      <c r="V337" s="28"/>
    </row>
    <row r="338" ht="14.5" customHeight="1" spans="1:22">
      <c r="A338" s="31"/>
      <c r="B338" s="31" t="s">
        <v>19</v>
      </c>
      <c r="C338" s="28" t="s">
        <v>1134</v>
      </c>
      <c r="D338" s="31">
        <v>6000033492</v>
      </c>
      <c r="E338" s="22">
        <v>4</v>
      </c>
      <c r="F338" s="22">
        <v>4</v>
      </c>
      <c r="G338" s="31">
        <v>0</v>
      </c>
      <c r="H338" s="63">
        <v>46275</v>
      </c>
      <c r="I338" s="22" t="s">
        <v>1044</v>
      </c>
      <c r="J338" s="22" t="s">
        <v>1256</v>
      </c>
      <c r="K338" s="515" t="s">
        <v>22</v>
      </c>
      <c r="L338" s="28"/>
      <c r="M338" s="28"/>
      <c r="N338" s="28"/>
      <c r="O338" s="556"/>
      <c r="P338" s="28"/>
      <c r="Q338" s="28"/>
      <c r="R338" s="556"/>
      <c r="S338" s="28"/>
      <c r="T338" s="80" t="s">
        <v>22</v>
      </c>
      <c r="U338" s="80" t="s">
        <v>22</v>
      </c>
      <c r="V338" s="28"/>
    </row>
    <row r="339" ht="14.5" customHeight="1" spans="1:22">
      <c r="A339" s="31"/>
      <c r="B339" s="31" t="s">
        <v>19</v>
      </c>
      <c r="C339" s="28" t="s">
        <v>1134</v>
      </c>
      <c r="D339" s="31">
        <v>6000033492</v>
      </c>
      <c r="E339" s="22">
        <v>1</v>
      </c>
      <c r="F339" s="31">
        <v>0</v>
      </c>
      <c r="G339" s="22">
        <v>1</v>
      </c>
      <c r="H339" s="63">
        <v>46275</v>
      </c>
      <c r="I339" s="22" t="s">
        <v>1044</v>
      </c>
      <c r="J339" s="22">
        <v>516329200961905</v>
      </c>
      <c r="K339" s="515" t="s">
        <v>1244</v>
      </c>
      <c r="L339" s="28"/>
      <c r="M339" s="28"/>
      <c r="N339" s="28"/>
      <c r="O339" s="556"/>
      <c r="P339" s="28"/>
      <c r="Q339" s="28"/>
      <c r="R339" s="556"/>
      <c r="S339" s="28"/>
      <c r="T339" s="159" t="s">
        <v>32</v>
      </c>
      <c r="U339" s="80" t="s">
        <v>28</v>
      </c>
      <c r="V339" s="28"/>
    </row>
    <row r="340" ht="14.5" customHeight="1" spans="1:22">
      <c r="A340" s="31"/>
      <c r="B340" s="31" t="s">
        <v>19</v>
      </c>
      <c r="C340" s="28" t="s">
        <v>1134</v>
      </c>
      <c r="D340" s="31">
        <v>6000033492</v>
      </c>
      <c r="E340" s="22">
        <v>9</v>
      </c>
      <c r="F340" s="22">
        <v>9</v>
      </c>
      <c r="G340" s="31">
        <v>0</v>
      </c>
      <c r="H340" s="63">
        <v>46275</v>
      </c>
      <c r="I340" s="22" t="s">
        <v>1044</v>
      </c>
      <c r="J340" s="22" t="s">
        <v>1257</v>
      </c>
      <c r="K340" s="515" t="s">
        <v>22</v>
      </c>
      <c r="L340" s="28"/>
      <c r="M340" s="28"/>
      <c r="N340" s="28"/>
      <c r="O340" s="556"/>
      <c r="P340" s="28"/>
      <c r="Q340" s="28"/>
      <c r="R340" s="556"/>
      <c r="S340" s="28"/>
      <c r="T340" s="80" t="s">
        <v>22</v>
      </c>
      <c r="U340" s="80" t="s">
        <v>22</v>
      </c>
      <c r="V340" s="28"/>
    </row>
    <row r="341" ht="14.5" customHeight="1" spans="1:22">
      <c r="A341" s="31"/>
      <c r="B341" s="31" t="s">
        <v>19</v>
      </c>
      <c r="C341" s="28" t="s">
        <v>1134</v>
      </c>
      <c r="D341" s="31">
        <v>6000033492</v>
      </c>
      <c r="E341" s="22">
        <v>1</v>
      </c>
      <c r="F341" s="31">
        <v>0</v>
      </c>
      <c r="G341" s="22">
        <v>1</v>
      </c>
      <c r="H341" s="63">
        <v>46275</v>
      </c>
      <c r="I341" s="22" t="s">
        <v>1044</v>
      </c>
      <c r="J341" s="22">
        <v>516329200961915</v>
      </c>
      <c r="K341" s="515" t="s">
        <v>1244</v>
      </c>
      <c r="L341" s="28"/>
      <c r="M341" s="28"/>
      <c r="N341" s="28"/>
      <c r="O341" s="556"/>
      <c r="P341" s="28"/>
      <c r="Q341" s="28"/>
      <c r="R341" s="556"/>
      <c r="S341" s="28"/>
      <c r="T341" s="159" t="s">
        <v>32</v>
      </c>
      <c r="U341" s="80" t="s">
        <v>28</v>
      </c>
      <c r="V341" s="28"/>
    </row>
    <row r="342" ht="14.5" customHeight="1" spans="1:22">
      <c r="A342" s="31"/>
      <c r="B342" s="31" t="s">
        <v>19</v>
      </c>
      <c r="C342" s="28" t="s">
        <v>1134</v>
      </c>
      <c r="D342" s="31">
        <v>6000033492</v>
      </c>
      <c r="E342" s="22">
        <v>17</v>
      </c>
      <c r="F342" s="22">
        <v>17</v>
      </c>
      <c r="G342" s="31">
        <v>0</v>
      </c>
      <c r="H342" s="63">
        <v>46275</v>
      </c>
      <c r="I342" s="22" t="s">
        <v>1044</v>
      </c>
      <c r="J342" s="22" t="s">
        <v>1258</v>
      </c>
      <c r="K342" s="515" t="s">
        <v>22</v>
      </c>
      <c r="L342" s="28"/>
      <c r="M342" s="28"/>
      <c r="N342" s="28"/>
      <c r="O342" s="556"/>
      <c r="P342" s="28"/>
      <c r="Q342" s="28"/>
      <c r="R342" s="556"/>
      <c r="S342" s="28"/>
      <c r="T342" s="80" t="s">
        <v>22</v>
      </c>
      <c r="U342" s="80" t="s">
        <v>22</v>
      </c>
      <c r="V342" s="28"/>
    </row>
    <row r="343" ht="14.5" customHeight="1" spans="1:22">
      <c r="A343" s="31"/>
      <c r="B343" s="31" t="s">
        <v>19</v>
      </c>
      <c r="C343" s="28" t="s">
        <v>1134</v>
      </c>
      <c r="D343" s="31">
        <v>6000033492</v>
      </c>
      <c r="E343" s="22">
        <v>64</v>
      </c>
      <c r="F343" s="22">
        <v>64</v>
      </c>
      <c r="G343" s="22">
        <v>0</v>
      </c>
      <c r="H343" s="63">
        <v>46276</v>
      </c>
      <c r="I343" s="22" t="s">
        <v>1044</v>
      </c>
      <c r="J343" s="22" t="s">
        <v>1259</v>
      </c>
      <c r="K343" s="515" t="s">
        <v>22</v>
      </c>
      <c r="L343" s="28"/>
      <c r="M343" s="28"/>
      <c r="N343" s="28"/>
      <c r="O343" s="556"/>
      <c r="P343" s="28"/>
      <c r="Q343" s="28"/>
      <c r="R343" s="556"/>
      <c r="S343" s="28"/>
      <c r="T343" s="159" t="s">
        <v>22</v>
      </c>
      <c r="U343" s="80" t="s">
        <v>22</v>
      </c>
      <c r="V343" s="28"/>
    </row>
    <row r="344" ht="14.5" customHeight="1" spans="1:22">
      <c r="A344" s="31"/>
      <c r="B344" s="31" t="s">
        <v>19</v>
      </c>
      <c r="C344" s="28" t="s">
        <v>1134</v>
      </c>
      <c r="D344" s="31">
        <v>6000033492</v>
      </c>
      <c r="E344" s="22">
        <v>1</v>
      </c>
      <c r="F344" s="22">
        <v>1</v>
      </c>
      <c r="G344" s="31">
        <v>0</v>
      </c>
      <c r="H344" s="63">
        <v>46277</v>
      </c>
      <c r="I344" s="22" t="s">
        <v>1044</v>
      </c>
      <c r="J344" s="22">
        <v>516329200961997</v>
      </c>
      <c r="K344" s="515" t="s">
        <v>22</v>
      </c>
      <c r="L344" s="28"/>
      <c r="M344" s="28"/>
      <c r="N344" s="28"/>
      <c r="O344" s="81"/>
      <c r="P344" s="28"/>
      <c r="Q344" s="28"/>
      <c r="R344" s="81"/>
      <c r="S344" s="28"/>
      <c r="T344" s="80" t="s">
        <v>22</v>
      </c>
      <c r="U344" s="80" t="s">
        <v>22</v>
      </c>
      <c r="V344" s="28"/>
    </row>
    <row r="345" ht="14.5" customHeight="1" spans="1:22">
      <c r="A345" s="31"/>
      <c r="B345" s="31" t="s">
        <v>19</v>
      </c>
      <c r="C345" s="28" t="s">
        <v>1134</v>
      </c>
      <c r="D345" s="31">
        <v>6000033492</v>
      </c>
      <c r="E345" s="22">
        <v>1</v>
      </c>
      <c r="F345" s="31">
        <v>0</v>
      </c>
      <c r="G345" s="22">
        <v>1</v>
      </c>
      <c r="H345" s="63">
        <v>46277</v>
      </c>
      <c r="I345" s="22" t="s">
        <v>1044</v>
      </c>
      <c r="J345" s="22">
        <v>516329200961998</v>
      </c>
      <c r="K345" s="515" t="s">
        <v>1126</v>
      </c>
      <c r="L345" s="28"/>
      <c r="M345" s="28"/>
      <c r="N345" s="28"/>
      <c r="O345" s="81"/>
      <c r="P345" s="28"/>
      <c r="Q345" s="28"/>
      <c r="R345" s="81"/>
      <c r="S345" s="28"/>
      <c r="T345" s="159" t="s">
        <v>32</v>
      </c>
      <c r="U345" s="80" t="s">
        <v>28</v>
      </c>
      <c r="V345" s="28"/>
    </row>
    <row r="346" ht="14.5" customHeight="1" spans="1:22">
      <c r="A346" s="31"/>
      <c r="B346" s="31" t="s">
        <v>19</v>
      </c>
      <c r="C346" s="28" t="s">
        <v>1134</v>
      </c>
      <c r="D346" s="31">
        <v>6000033492</v>
      </c>
      <c r="E346" s="22">
        <v>16</v>
      </c>
      <c r="F346" s="22">
        <v>16</v>
      </c>
      <c r="G346" s="31">
        <v>0</v>
      </c>
      <c r="H346" s="63">
        <v>46277</v>
      </c>
      <c r="I346" s="22" t="s">
        <v>1044</v>
      </c>
      <c r="J346" s="22" t="s">
        <v>1260</v>
      </c>
      <c r="K346" s="515" t="s">
        <v>22</v>
      </c>
      <c r="L346" s="28"/>
      <c r="M346" s="28"/>
      <c r="N346" s="28"/>
      <c r="O346" s="81"/>
      <c r="P346" s="28"/>
      <c r="Q346" s="28"/>
      <c r="R346" s="81"/>
      <c r="S346" s="28"/>
      <c r="T346" s="80" t="s">
        <v>22</v>
      </c>
      <c r="U346" s="80" t="s">
        <v>22</v>
      </c>
      <c r="V346" s="28"/>
    </row>
    <row r="347" ht="14.5" customHeight="1" spans="1:22">
      <c r="A347" s="31"/>
      <c r="B347" s="31" t="s">
        <v>19</v>
      </c>
      <c r="C347" s="28" t="s">
        <v>1134</v>
      </c>
      <c r="D347" s="31">
        <v>6000033492</v>
      </c>
      <c r="E347" s="22">
        <v>1</v>
      </c>
      <c r="F347" s="31">
        <v>0</v>
      </c>
      <c r="G347" s="22">
        <v>1</v>
      </c>
      <c r="H347" s="63">
        <v>46277</v>
      </c>
      <c r="I347" s="22" t="s">
        <v>1044</v>
      </c>
      <c r="J347" s="22">
        <v>516329200962015</v>
      </c>
      <c r="K347" s="515" t="s">
        <v>1126</v>
      </c>
      <c r="L347" s="28"/>
      <c r="M347" s="28"/>
      <c r="N347" s="28"/>
      <c r="O347" s="81"/>
      <c r="P347" s="28"/>
      <c r="Q347" s="28"/>
      <c r="R347" s="81"/>
      <c r="S347" s="28"/>
      <c r="T347" s="159" t="s">
        <v>32</v>
      </c>
      <c r="U347" s="80" t="s">
        <v>28</v>
      </c>
      <c r="V347" s="28"/>
    </row>
    <row r="348" ht="14.5" customHeight="1" spans="1:22">
      <c r="A348" s="31"/>
      <c r="B348" s="31" t="s">
        <v>19</v>
      </c>
      <c r="C348" s="28" t="s">
        <v>1134</v>
      </c>
      <c r="D348" s="31">
        <v>6000033492</v>
      </c>
      <c r="E348" s="22">
        <v>16</v>
      </c>
      <c r="F348" s="22">
        <v>16</v>
      </c>
      <c r="G348" s="31">
        <v>0</v>
      </c>
      <c r="H348" s="63">
        <v>46277</v>
      </c>
      <c r="I348" s="22" t="s">
        <v>1044</v>
      </c>
      <c r="J348" s="22" t="s">
        <v>1261</v>
      </c>
      <c r="K348" s="515" t="s">
        <v>22</v>
      </c>
      <c r="L348" s="28"/>
      <c r="M348" s="28"/>
      <c r="N348" s="28"/>
      <c r="O348" s="81"/>
      <c r="P348" s="28"/>
      <c r="Q348" s="28"/>
      <c r="R348" s="81"/>
      <c r="S348" s="28"/>
      <c r="T348" s="80" t="s">
        <v>22</v>
      </c>
      <c r="U348" s="80" t="s">
        <v>22</v>
      </c>
      <c r="V348" s="28"/>
    </row>
    <row r="349" ht="14.5" customHeight="1" spans="1:22">
      <c r="A349" s="31"/>
      <c r="B349" s="31" t="s">
        <v>19</v>
      </c>
      <c r="C349" s="28" t="s">
        <v>1134</v>
      </c>
      <c r="D349" s="31">
        <v>6000033492</v>
      </c>
      <c r="E349" s="22">
        <v>1</v>
      </c>
      <c r="F349" s="31">
        <v>0</v>
      </c>
      <c r="G349" s="22">
        <v>1</v>
      </c>
      <c r="H349" s="63">
        <v>46277</v>
      </c>
      <c r="I349" s="22" t="s">
        <v>1044</v>
      </c>
      <c r="J349" s="22">
        <v>516329200962032</v>
      </c>
      <c r="K349" s="515" t="s">
        <v>1126</v>
      </c>
      <c r="L349" s="28"/>
      <c r="M349" s="28"/>
      <c r="N349" s="28"/>
      <c r="O349" s="81"/>
      <c r="P349" s="28"/>
      <c r="Q349" s="28"/>
      <c r="R349" s="81"/>
      <c r="S349" s="28"/>
      <c r="T349" s="159" t="s">
        <v>32</v>
      </c>
      <c r="U349" s="80" t="s">
        <v>28</v>
      </c>
      <c r="V349" s="28"/>
    </row>
    <row r="350" ht="14.5" customHeight="1" spans="1:22">
      <c r="A350" s="31"/>
      <c r="B350" s="31" t="s">
        <v>19</v>
      </c>
      <c r="C350" s="28" t="s">
        <v>1134</v>
      </c>
      <c r="D350" s="31">
        <v>6000033492</v>
      </c>
      <c r="E350" s="22">
        <v>4</v>
      </c>
      <c r="F350" s="22">
        <v>4</v>
      </c>
      <c r="G350" s="31">
        <v>0</v>
      </c>
      <c r="H350" s="63">
        <v>46277</v>
      </c>
      <c r="I350" s="22" t="s">
        <v>1044</v>
      </c>
      <c r="J350" s="22" t="s">
        <v>1262</v>
      </c>
      <c r="K350" s="515" t="s">
        <v>22</v>
      </c>
      <c r="L350" s="28"/>
      <c r="M350" s="28"/>
      <c r="N350" s="28"/>
      <c r="O350" s="81"/>
      <c r="P350" s="28"/>
      <c r="Q350" s="28"/>
      <c r="R350" s="81"/>
      <c r="S350" s="28"/>
      <c r="T350" s="80" t="s">
        <v>22</v>
      </c>
      <c r="U350" s="80" t="s">
        <v>22</v>
      </c>
      <c r="V350" s="28"/>
    </row>
    <row r="351" ht="14.5" customHeight="1" spans="1:22">
      <c r="A351" s="31"/>
      <c r="B351" s="31" t="s">
        <v>19</v>
      </c>
      <c r="C351" s="28" t="s">
        <v>1263</v>
      </c>
      <c r="D351" s="31">
        <v>6000033492</v>
      </c>
      <c r="E351" s="22">
        <v>36</v>
      </c>
      <c r="F351" s="22">
        <v>36</v>
      </c>
      <c r="G351" s="31">
        <v>0</v>
      </c>
      <c r="H351" s="63">
        <v>46278</v>
      </c>
      <c r="I351" s="22" t="s">
        <v>1044</v>
      </c>
      <c r="J351" s="22" t="s">
        <v>1264</v>
      </c>
      <c r="K351" s="515" t="s">
        <v>22</v>
      </c>
      <c r="L351" s="28"/>
      <c r="M351" s="28"/>
      <c r="N351" s="28"/>
      <c r="O351" s="81"/>
      <c r="P351" s="28"/>
      <c r="Q351" s="28"/>
      <c r="R351" s="81"/>
      <c r="S351" s="28"/>
      <c r="T351" s="80" t="s">
        <v>22</v>
      </c>
      <c r="U351" s="80" t="s">
        <v>22</v>
      </c>
      <c r="V351" s="28"/>
    </row>
    <row r="352" ht="14.5" customHeight="1" spans="1:22">
      <c r="A352" s="31"/>
      <c r="B352" s="31" t="s">
        <v>19</v>
      </c>
      <c r="C352" s="28" t="s">
        <v>1134</v>
      </c>
      <c r="D352" s="31">
        <v>6000033492</v>
      </c>
      <c r="E352" s="22">
        <v>32</v>
      </c>
      <c r="F352" s="22">
        <v>32</v>
      </c>
      <c r="G352" s="31">
        <v>0</v>
      </c>
      <c r="H352" s="63">
        <v>46279</v>
      </c>
      <c r="I352" s="22" t="s">
        <v>1044</v>
      </c>
      <c r="J352" s="22" t="s">
        <v>1265</v>
      </c>
      <c r="K352" s="515" t="s">
        <v>22</v>
      </c>
      <c r="L352" s="28"/>
      <c r="M352" s="28"/>
      <c r="N352" s="28"/>
      <c r="O352" s="81"/>
      <c r="P352" s="28"/>
      <c r="Q352" s="28"/>
      <c r="R352" s="81"/>
      <c r="S352" s="28"/>
      <c r="T352" s="80" t="s">
        <v>22</v>
      </c>
      <c r="U352" s="80" t="s">
        <v>22</v>
      </c>
      <c r="V352" s="28"/>
    </row>
    <row r="353" ht="14.5" customHeight="1" spans="1:22">
      <c r="A353" s="31"/>
      <c r="B353" s="31" t="s">
        <v>19</v>
      </c>
      <c r="C353" s="28" t="s">
        <v>1138</v>
      </c>
      <c r="D353" s="31">
        <v>6000033492</v>
      </c>
      <c r="E353" s="22">
        <v>5</v>
      </c>
      <c r="F353" s="22">
        <v>5</v>
      </c>
      <c r="G353" s="31">
        <v>0</v>
      </c>
      <c r="H353" s="63">
        <v>46281</v>
      </c>
      <c r="I353" s="22" t="s">
        <v>1044</v>
      </c>
      <c r="J353" s="22" t="s">
        <v>1266</v>
      </c>
      <c r="K353" s="515" t="s">
        <v>22</v>
      </c>
      <c r="L353" s="28"/>
      <c r="M353" s="28"/>
      <c r="N353" s="28"/>
      <c r="O353" s="81"/>
      <c r="P353" s="28"/>
      <c r="Q353" s="28"/>
      <c r="R353" s="81"/>
      <c r="S353" s="28"/>
      <c r="T353" s="80" t="s">
        <v>22</v>
      </c>
      <c r="U353" s="80" t="s">
        <v>22</v>
      </c>
      <c r="V353" s="28"/>
    </row>
    <row r="354" ht="14.5" customHeight="1" spans="1:22">
      <c r="A354" s="31"/>
      <c r="B354" s="31" t="s">
        <v>19</v>
      </c>
      <c r="C354" s="28" t="s">
        <v>1138</v>
      </c>
      <c r="D354" s="31">
        <v>6000033492</v>
      </c>
      <c r="E354" s="22">
        <v>1</v>
      </c>
      <c r="F354" s="31">
        <v>0</v>
      </c>
      <c r="G354" s="22">
        <v>1</v>
      </c>
      <c r="H354" s="63">
        <v>46281</v>
      </c>
      <c r="I354" s="22" t="s">
        <v>1044</v>
      </c>
      <c r="J354" s="22">
        <v>516329200962110</v>
      </c>
      <c r="K354" s="515" t="s">
        <v>1063</v>
      </c>
      <c r="L354" s="28"/>
      <c r="M354" s="28"/>
      <c r="N354" s="28"/>
      <c r="O354" s="81"/>
      <c r="P354" s="28"/>
      <c r="Q354" s="28"/>
      <c r="R354" s="81"/>
      <c r="S354" s="28"/>
      <c r="T354" s="149" t="s">
        <v>452</v>
      </c>
      <c r="U354" s="80" t="s">
        <v>28</v>
      </c>
      <c r="V354" s="28"/>
    </row>
    <row r="355" ht="14.5" customHeight="1" spans="1:22">
      <c r="A355" s="31"/>
      <c r="B355" s="31" t="s">
        <v>19</v>
      </c>
      <c r="C355" s="28" t="s">
        <v>1138</v>
      </c>
      <c r="D355" s="31">
        <v>6000033492</v>
      </c>
      <c r="E355" s="22">
        <v>5</v>
      </c>
      <c r="F355" s="22">
        <v>5</v>
      </c>
      <c r="G355" s="31">
        <v>0</v>
      </c>
      <c r="H355" s="63">
        <v>46281</v>
      </c>
      <c r="I355" s="22" t="s">
        <v>1044</v>
      </c>
      <c r="J355" s="22" t="s">
        <v>1267</v>
      </c>
      <c r="K355" s="515" t="s">
        <v>22</v>
      </c>
      <c r="L355" s="28"/>
      <c r="M355" s="28"/>
      <c r="N355" s="28"/>
      <c r="O355" s="81"/>
      <c r="P355" s="28"/>
      <c r="Q355" s="28"/>
      <c r="R355" s="81"/>
      <c r="S355" s="28"/>
      <c r="T355" s="80" t="s">
        <v>22</v>
      </c>
      <c r="U355" s="80" t="s">
        <v>22</v>
      </c>
      <c r="V355" s="28"/>
    </row>
    <row r="356" ht="14.5" customHeight="1" spans="1:22">
      <c r="A356" s="31"/>
      <c r="B356" s="31" t="s">
        <v>19</v>
      </c>
      <c r="C356" s="28" t="s">
        <v>1138</v>
      </c>
      <c r="D356" s="31">
        <v>6000033492</v>
      </c>
      <c r="E356" s="22">
        <v>1</v>
      </c>
      <c r="F356" s="31">
        <v>0</v>
      </c>
      <c r="G356" s="22">
        <v>1</v>
      </c>
      <c r="H356" s="63">
        <v>46281</v>
      </c>
      <c r="I356" s="22" t="s">
        <v>1044</v>
      </c>
      <c r="J356" s="22">
        <v>516329200962116</v>
      </c>
      <c r="K356" s="515" t="s">
        <v>1063</v>
      </c>
      <c r="L356" s="28"/>
      <c r="M356" s="28"/>
      <c r="N356" s="28"/>
      <c r="O356" s="81"/>
      <c r="P356" s="28"/>
      <c r="Q356" s="28"/>
      <c r="R356" s="81"/>
      <c r="S356" s="28"/>
      <c r="T356" s="149" t="s">
        <v>452</v>
      </c>
      <c r="U356" s="80" t="s">
        <v>28</v>
      </c>
      <c r="V356" s="28"/>
    </row>
    <row r="357" ht="14.5" customHeight="1" spans="1:22">
      <c r="A357" s="31"/>
      <c r="B357" s="31" t="s">
        <v>19</v>
      </c>
      <c r="C357" s="28" t="s">
        <v>1138</v>
      </c>
      <c r="D357" s="31">
        <v>6000033492</v>
      </c>
      <c r="E357" s="22">
        <v>4</v>
      </c>
      <c r="F357" s="22">
        <v>4</v>
      </c>
      <c r="G357" s="31">
        <v>0</v>
      </c>
      <c r="H357" s="63">
        <v>46281</v>
      </c>
      <c r="I357" s="22" t="s">
        <v>1044</v>
      </c>
      <c r="J357" s="22" t="s">
        <v>1268</v>
      </c>
      <c r="K357" s="515" t="s">
        <v>22</v>
      </c>
      <c r="L357" s="28"/>
      <c r="M357" s="28"/>
      <c r="N357" s="28"/>
      <c r="O357" s="81"/>
      <c r="P357" s="28"/>
      <c r="Q357" s="28"/>
      <c r="R357" s="81"/>
      <c r="S357" s="28"/>
      <c r="T357" s="80" t="s">
        <v>22</v>
      </c>
      <c r="U357" s="80" t="s">
        <v>22</v>
      </c>
      <c r="V357" s="28"/>
    </row>
    <row r="358" ht="14.5" customHeight="1" spans="1:22">
      <c r="A358" s="31"/>
      <c r="B358" s="31" t="s">
        <v>19</v>
      </c>
      <c r="C358" s="28" t="s">
        <v>1138</v>
      </c>
      <c r="D358" s="31">
        <v>6000033492</v>
      </c>
      <c r="E358" s="22">
        <v>1</v>
      </c>
      <c r="F358" s="31">
        <v>0</v>
      </c>
      <c r="G358" s="22">
        <v>1</v>
      </c>
      <c r="H358" s="63">
        <v>46281</v>
      </c>
      <c r="I358" s="22" t="s">
        <v>1044</v>
      </c>
      <c r="J358" s="22">
        <v>516329200962121</v>
      </c>
      <c r="K358" s="515" t="s">
        <v>1269</v>
      </c>
      <c r="L358" s="28"/>
      <c r="M358" s="28"/>
      <c r="N358" s="28"/>
      <c r="O358" s="81"/>
      <c r="P358" s="28"/>
      <c r="Q358" s="28"/>
      <c r="R358" s="81"/>
      <c r="S358" s="28"/>
      <c r="T358" s="149" t="s">
        <v>450</v>
      </c>
      <c r="U358" s="80" t="s">
        <v>28</v>
      </c>
      <c r="V358" s="28"/>
    </row>
    <row r="359" ht="14.5" customHeight="1" spans="1:22">
      <c r="A359" s="31"/>
      <c r="B359" s="31" t="s">
        <v>19</v>
      </c>
      <c r="C359" s="28" t="s">
        <v>1138</v>
      </c>
      <c r="D359" s="31">
        <v>6000033492</v>
      </c>
      <c r="E359" s="22">
        <v>23</v>
      </c>
      <c r="F359" s="22">
        <v>23</v>
      </c>
      <c r="G359" s="31">
        <v>0</v>
      </c>
      <c r="H359" s="63">
        <v>46281</v>
      </c>
      <c r="I359" s="22" t="s">
        <v>1044</v>
      </c>
      <c r="J359" s="22" t="s">
        <v>1270</v>
      </c>
      <c r="K359" s="515" t="s">
        <v>22</v>
      </c>
      <c r="L359" s="28"/>
      <c r="M359" s="28"/>
      <c r="N359" s="28"/>
      <c r="O359" s="81"/>
      <c r="P359" s="28"/>
      <c r="Q359" s="28"/>
      <c r="R359" s="81"/>
      <c r="S359" s="28"/>
      <c r="T359" s="80" t="s">
        <v>22</v>
      </c>
      <c r="U359" s="80" t="s">
        <v>22</v>
      </c>
      <c r="V359" s="28"/>
    </row>
    <row r="360" ht="14.5" customHeight="1" spans="1:22">
      <c r="A360" s="31"/>
      <c r="B360" s="31" t="s">
        <v>19</v>
      </c>
      <c r="C360" s="28" t="s">
        <v>1271</v>
      </c>
      <c r="D360" s="31">
        <v>6000033492</v>
      </c>
      <c r="E360" s="22">
        <v>34</v>
      </c>
      <c r="F360" s="22">
        <v>34</v>
      </c>
      <c r="G360" s="31">
        <v>0</v>
      </c>
      <c r="H360" s="63">
        <v>46282</v>
      </c>
      <c r="I360" s="22" t="s">
        <v>1044</v>
      </c>
      <c r="J360" s="22" t="s">
        <v>1272</v>
      </c>
      <c r="K360" s="515" t="s">
        <v>22</v>
      </c>
      <c r="L360" s="28"/>
      <c r="M360" s="28"/>
      <c r="N360" s="28"/>
      <c r="O360" s="81"/>
      <c r="P360" s="28"/>
      <c r="Q360" s="28"/>
      <c r="R360" s="81"/>
      <c r="S360" s="28"/>
      <c r="T360" s="80" t="s">
        <v>22</v>
      </c>
      <c r="U360" s="80" t="s">
        <v>22</v>
      </c>
      <c r="V360" s="28"/>
    </row>
    <row r="361" ht="14.5" customHeight="1" spans="1:22">
      <c r="A361" s="31"/>
      <c r="B361" s="31" t="s">
        <v>19</v>
      </c>
      <c r="C361" s="28" t="s">
        <v>1271</v>
      </c>
      <c r="D361" s="31">
        <v>6000033492</v>
      </c>
      <c r="E361" s="22">
        <v>6</v>
      </c>
      <c r="F361" s="22">
        <v>6</v>
      </c>
      <c r="G361" s="31">
        <v>0</v>
      </c>
      <c r="H361" s="63">
        <v>46283</v>
      </c>
      <c r="I361" s="22" t="s">
        <v>1044</v>
      </c>
      <c r="J361" s="22" t="s">
        <v>1273</v>
      </c>
      <c r="K361" s="515" t="s">
        <v>22</v>
      </c>
      <c r="L361" s="28"/>
      <c r="M361" s="28"/>
      <c r="N361" s="28"/>
      <c r="O361" s="81"/>
      <c r="P361" s="28"/>
      <c r="Q361" s="28"/>
      <c r="R361" s="81"/>
      <c r="S361" s="28"/>
      <c r="T361" s="80" t="s">
        <v>22</v>
      </c>
      <c r="U361" s="80" t="s">
        <v>22</v>
      </c>
      <c r="V361" s="28"/>
    </row>
    <row r="362" ht="14.5" customHeight="1" spans="1:22">
      <c r="A362" s="31"/>
      <c r="B362" s="31" t="s">
        <v>19</v>
      </c>
      <c r="C362" s="28" t="s">
        <v>1274</v>
      </c>
      <c r="D362" s="31">
        <v>6000033492</v>
      </c>
      <c r="E362" s="22">
        <v>8</v>
      </c>
      <c r="F362" s="22">
        <v>8</v>
      </c>
      <c r="G362" s="31">
        <v>0</v>
      </c>
      <c r="H362" s="63">
        <v>46284</v>
      </c>
      <c r="I362" s="22" t="s">
        <v>1044</v>
      </c>
      <c r="J362" s="22" t="s">
        <v>1275</v>
      </c>
      <c r="K362" s="515" t="s">
        <v>22</v>
      </c>
      <c r="L362" s="28"/>
      <c r="M362" s="28"/>
      <c r="N362" s="28"/>
      <c r="O362" s="81"/>
      <c r="P362" s="28"/>
      <c r="Q362" s="28"/>
      <c r="R362" s="81"/>
      <c r="S362" s="28"/>
      <c r="T362" s="80" t="s">
        <v>22</v>
      </c>
      <c r="U362" s="80" t="s">
        <v>22</v>
      </c>
      <c r="V362" s="28"/>
    </row>
    <row r="363" ht="14.5" customHeight="1" spans="1:22">
      <c r="A363" s="31"/>
      <c r="B363" s="31" t="s">
        <v>19</v>
      </c>
      <c r="C363" s="28" t="s">
        <v>1274</v>
      </c>
      <c r="D363" s="31">
        <v>6000033492</v>
      </c>
      <c r="E363" s="22">
        <v>1</v>
      </c>
      <c r="F363" s="31">
        <v>0</v>
      </c>
      <c r="G363" s="22">
        <v>1</v>
      </c>
      <c r="H363" s="63">
        <v>46284</v>
      </c>
      <c r="I363" s="22" t="s">
        <v>1044</v>
      </c>
      <c r="J363" s="22">
        <v>516329200962193</v>
      </c>
      <c r="K363" s="515" t="s">
        <v>1063</v>
      </c>
      <c r="L363" s="28"/>
      <c r="M363" s="28"/>
      <c r="N363" s="28"/>
      <c r="O363" s="81"/>
      <c r="P363" s="28"/>
      <c r="Q363" s="28"/>
      <c r="R363" s="81"/>
      <c r="S363" s="28"/>
      <c r="T363" s="149" t="s">
        <v>452</v>
      </c>
      <c r="U363" s="80" t="s">
        <v>28</v>
      </c>
      <c r="V363" s="28"/>
    </row>
    <row r="364" ht="14.5" customHeight="1" spans="1:22">
      <c r="A364" s="31"/>
      <c r="B364" s="31" t="s">
        <v>19</v>
      </c>
      <c r="C364" s="28" t="s">
        <v>1274</v>
      </c>
      <c r="D364" s="31">
        <v>6000033492</v>
      </c>
      <c r="E364" s="22">
        <v>1</v>
      </c>
      <c r="F364" s="22">
        <v>1</v>
      </c>
      <c r="G364" s="31">
        <v>0</v>
      </c>
      <c r="H364" s="63">
        <v>46284</v>
      </c>
      <c r="I364" s="22" t="s">
        <v>1044</v>
      </c>
      <c r="J364" s="22">
        <v>516329200962194</v>
      </c>
      <c r="K364" s="515" t="s">
        <v>22</v>
      </c>
      <c r="L364" s="28"/>
      <c r="M364" s="28"/>
      <c r="N364" s="28"/>
      <c r="O364" s="81"/>
      <c r="P364" s="28"/>
      <c r="Q364" s="28"/>
      <c r="R364" s="81"/>
      <c r="S364" s="28"/>
      <c r="T364" s="80" t="s">
        <v>22</v>
      </c>
      <c r="U364" s="80" t="s">
        <v>22</v>
      </c>
      <c r="V364" s="28"/>
    </row>
    <row r="365" ht="14.5" customHeight="1" spans="1:22">
      <c r="A365" s="31"/>
      <c r="B365" s="31" t="s">
        <v>19</v>
      </c>
      <c r="C365" s="28" t="s">
        <v>1274</v>
      </c>
      <c r="D365" s="31">
        <v>6000033492</v>
      </c>
      <c r="E365" s="22">
        <v>1</v>
      </c>
      <c r="F365" s="31">
        <v>0</v>
      </c>
      <c r="G365" s="22">
        <v>1</v>
      </c>
      <c r="H365" s="63">
        <v>46284</v>
      </c>
      <c r="I365" s="22" t="s">
        <v>1044</v>
      </c>
      <c r="J365" s="22">
        <v>516329200962195</v>
      </c>
      <c r="K365" s="515" t="s">
        <v>1063</v>
      </c>
      <c r="L365" s="28"/>
      <c r="M365" s="28"/>
      <c r="N365" s="28"/>
      <c r="O365" s="81"/>
      <c r="P365" s="28"/>
      <c r="Q365" s="28"/>
      <c r="R365" s="81"/>
      <c r="S365" s="28"/>
      <c r="T365" s="149" t="s">
        <v>452</v>
      </c>
      <c r="U365" s="80" t="s">
        <v>28</v>
      </c>
      <c r="V365" s="28"/>
    </row>
    <row r="366" ht="14.5" customHeight="1" spans="1:22">
      <c r="A366" s="31"/>
      <c r="B366" s="31" t="s">
        <v>19</v>
      </c>
      <c r="C366" s="28" t="s">
        <v>1274</v>
      </c>
      <c r="D366" s="31">
        <v>6000033492</v>
      </c>
      <c r="E366" s="22">
        <v>5</v>
      </c>
      <c r="F366" s="22">
        <v>5</v>
      </c>
      <c r="G366" s="31">
        <v>0</v>
      </c>
      <c r="H366" s="63">
        <v>46284</v>
      </c>
      <c r="I366" s="22" t="s">
        <v>1044</v>
      </c>
      <c r="J366" s="22" t="s">
        <v>1276</v>
      </c>
      <c r="K366" s="515" t="s">
        <v>22</v>
      </c>
      <c r="L366" s="28"/>
      <c r="M366" s="28"/>
      <c r="N366" s="28"/>
      <c r="O366" s="81"/>
      <c r="P366" s="28"/>
      <c r="Q366" s="28"/>
      <c r="R366" s="81"/>
      <c r="S366" s="28"/>
      <c r="T366" s="80" t="s">
        <v>22</v>
      </c>
      <c r="U366" s="80" t="s">
        <v>22</v>
      </c>
      <c r="V366" s="28"/>
    </row>
    <row r="367" ht="14.5" customHeight="1" spans="1:22">
      <c r="A367" s="31"/>
      <c r="B367" s="31" t="s">
        <v>19</v>
      </c>
      <c r="C367" s="28" t="s">
        <v>1274</v>
      </c>
      <c r="D367" s="31">
        <v>6000033492</v>
      </c>
      <c r="E367" s="22">
        <v>1</v>
      </c>
      <c r="F367" s="31">
        <v>0</v>
      </c>
      <c r="G367" s="22">
        <v>1</v>
      </c>
      <c r="H367" s="63">
        <v>46284</v>
      </c>
      <c r="I367" s="22" t="s">
        <v>1044</v>
      </c>
      <c r="J367" s="22">
        <v>516329200962201</v>
      </c>
      <c r="K367" s="515" t="s">
        <v>1063</v>
      </c>
      <c r="L367" s="28"/>
      <c r="M367" s="28"/>
      <c r="N367" s="28"/>
      <c r="O367" s="81"/>
      <c r="P367" s="28"/>
      <c r="Q367" s="28"/>
      <c r="R367" s="81"/>
      <c r="S367" s="28"/>
      <c r="T367" s="149" t="s">
        <v>452</v>
      </c>
      <c r="U367" s="80" t="s">
        <v>28</v>
      </c>
      <c r="V367" s="28"/>
    </row>
    <row r="368" ht="14.5" customHeight="1" spans="1:22">
      <c r="A368" s="31"/>
      <c r="B368" s="31" t="s">
        <v>19</v>
      </c>
      <c r="C368" s="28" t="s">
        <v>1274</v>
      </c>
      <c r="D368" s="31">
        <v>6000033492</v>
      </c>
      <c r="E368" s="22">
        <v>14</v>
      </c>
      <c r="F368" s="22">
        <v>14</v>
      </c>
      <c r="G368" s="31">
        <v>0</v>
      </c>
      <c r="H368" s="63">
        <v>46284</v>
      </c>
      <c r="I368" s="22" t="s">
        <v>1044</v>
      </c>
      <c r="J368" s="22" t="s">
        <v>1277</v>
      </c>
      <c r="K368" s="515" t="s">
        <v>22</v>
      </c>
      <c r="L368" s="28"/>
      <c r="M368" s="28"/>
      <c r="N368" s="28"/>
      <c r="O368" s="81"/>
      <c r="P368" s="28"/>
      <c r="Q368" s="28"/>
      <c r="R368" s="81"/>
      <c r="S368" s="28"/>
      <c r="T368" s="80" t="s">
        <v>22</v>
      </c>
      <c r="U368" s="80" t="s">
        <v>22</v>
      </c>
      <c r="V368" s="28"/>
    </row>
    <row r="369" ht="14.5" customHeight="1" spans="1:22">
      <c r="A369" s="31"/>
      <c r="B369" s="31" t="s">
        <v>19</v>
      </c>
      <c r="C369" s="28" t="s">
        <v>1274</v>
      </c>
      <c r="D369" s="31">
        <v>6000033492</v>
      </c>
      <c r="E369" s="22">
        <v>11</v>
      </c>
      <c r="F369" s="22">
        <v>11</v>
      </c>
      <c r="G369" s="31">
        <v>0</v>
      </c>
      <c r="H369" s="63">
        <v>46287</v>
      </c>
      <c r="I369" s="22" t="s">
        <v>1044</v>
      </c>
      <c r="J369" s="22" t="s">
        <v>1278</v>
      </c>
      <c r="K369" s="515" t="s">
        <v>22</v>
      </c>
      <c r="L369" s="28"/>
      <c r="M369" s="28"/>
      <c r="N369" s="28"/>
      <c r="O369" s="81"/>
      <c r="P369" s="28"/>
      <c r="Q369" s="28"/>
      <c r="R369" s="81"/>
      <c r="S369" s="28"/>
      <c r="T369" s="80" t="s">
        <v>22</v>
      </c>
      <c r="U369" s="80" t="s">
        <v>22</v>
      </c>
      <c r="V369" s="28"/>
    </row>
    <row r="370" ht="14.5" customHeight="1" spans="1:22">
      <c r="A370" s="31"/>
      <c r="B370" s="31" t="s">
        <v>19</v>
      </c>
      <c r="C370" s="28" t="s">
        <v>1134</v>
      </c>
      <c r="D370" s="31">
        <v>6000033492</v>
      </c>
      <c r="E370" s="22">
        <v>31</v>
      </c>
      <c r="F370" s="22">
        <v>31</v>
      </c>
      <c r="G370" s="31">
        <v>0</v>
      </c>
      <c r="H370" s="63">
        <v>46288</v>
      </c>
      <c r="I370" s="22" t="s">
        <v>1044</v>
      </c>
      <c r="J370" s="22" t="s">
        <v>1279</v>
      </c>
      <c r="K370" s="515" t="s">
        <v>22</v>
      </c>
      <c r="L370" s="28"/>
      <c r="M370" s="28"/>
      <c r="N370" s="28"/>
      <c r="O370" s="81"/>
      <c r="P370" s="28"/>
      <c r="Q370" s="28"/>
      <c r="R370" s="81"/>
      <c r="S370" s="28"/>
      <c r="T370" s="80" t="s">
        <v>22</v>
      </c>
      <c r="U370" s="80" t="s">
        <v>22</v>
      </c>
      <c r="V370" s="28"/>
    </row>
    <row r="371" ht="14.5" customHeight="1" spans="1:22">
      <c r="A371" s="31"/>
      <c r="B371" s="31" t="s">
        <v>19</v>
      </c>
      <c r="C371" s="28" t="s">
        <v>1280</v>
      </c>
      <c r="D371" s="31">
        <v>6000033492</v>
      </c>
      <c r="E371" s="22">
        <v>51</v>
      </c>
      <c r="F371" s="22">
        <v>51</v>
      </c>
      <c r="G371" s="31">
        <v>0</v>
      </c>
      <c r="H371" s="63">
        <v>46289</v>
      </c>
      <c r="I371" s="22" t="s">
        <v>1044</v>
      </c>
      <c r="J371" s="22" t="s">
        <v>1281</v>
      </c>
      <c r="K371" s="515" t="s">
        <v>22</v>
      </c>
      <c r="L371" s="28"/>
      <c r="M371" s="28"/>
      <c r="N371" s="28"/>
      <c r="O371" s="81"/>
      <c r="P371" s="28"/>
      <c r="Q371" s="28"/>
      <c r="R371" s="81"/>
      <c r="S371" s="28"/>
      <c r="T371" s="80" t="s">
        <v>22</v>
      </c>
      <c r="U371" s="80" t="s">
        <v>22</v>
      </c>
      <c r="V371" s="28"/>
    </row>
    <row r="372" ht="14.5" customHeight="1" spans="1:22">
      <c r="A372" s="31"/>
      <c r="B372" s="31" t="s">
        <v>19</v>
      </c>
      <c r="C372" s="28" t="s">
        <v>1134</v>
      </c>
      <c r="D372" s="31">
        <v>6000033492</v>
      </c>
      <c r="E372" s="22">
        <v>14</v>
      </c>
      <c r="F372" s="22">
        <v>14</v>
      </c>
      <c r="G372" s="31">
        <v>0</v>
      </c>
      <c r="H372" s="63">
        <v>46293</v>
      </c>
      <c r="I372" s="22" t="s">
        <v>1044</v>
      </c>
      <c r="J372" s="22" t="s">
        <v>1282</v>
      </c>
      <c r="K372" s="515" t="s">
        <v>22</v>
      </c>
      <c r="L372" s="28"/>
      <c r="M372" s="28"/>
      <c r="N372" s="28"/>
      <c r="O372" s="81"/>
      <c r="P372" s="28"/>
      <c r="Q372" s="28"/>
      <c r="R372" s="81"/>
      <c r="S372" s="28"/>
      <c r="T372" s="80" t="s">
        <v>22</v>
      </c>
      <c r="U372" s="80" t="s">
        <v>22</v>
      </c>
      <c r="V372" s="28"/>
    </row>
    <row r="373" ht="14.5" customHeight="1" spans="1:22">
      <c r="A373" s="31"/>
      <c r="B373" s="31" t="s">
        <v>19</v>
      </c>
      <c r="C373" s="28" t="s">
        <v>1283</v>
      </c>
      <c r="D373" s="31">
        <v>6000033492</v>
      </c>
      <c r="E373" s="22">
        <v>49</v>
      </c>
      <c r="F373" s="22">
        <v>49</v>
      </c>
      <c r="G373" s="31">
        <v>0</v>
      </c>
      <c r="H373" s="63">
        <v>46296</v>
      </c>
      <c r="I373" s="22" t="s">
        <v>1044</v>
      </c>
      <c r="J373" s="22" t="s">
        <v>1284</v>
      </c>
      <c r="K373" s="515" t="s">
        <v>22</v>
      </c>
      <c r="L373" s="28"/>
      <c r="M373" s="28"/>
      <c r="N373" s="28"/>
      <c r="O373" s="81"/>
      <c r="P373" s="28"/>
      <c r="Q373" s="28"/>
      <c r="R373" s="81"/>
      <c r="S373" s="28"/>
      <c r="T373" s="80" t="s">
        <v>22</v>
      </c>
      <c r="U373" s="80" t="s">
        <v>22</v>
      </c>
      <c r="V373" s="28"/>
    </row>
    <row r="374" ht="14.5" customHeight="1" spans="1:22">
      <c r="A374" s="31"/>
      <c r="B374" s="31"/>
      <c r="C374" s="28" t="s">
        <v>1134</v>
      </c>
      <c r="D374" s="31">
        <v>6000033492</v>
      </c>
      <c r="E374" s="22">
        <v>10</v>
      </c>
      <c r="F374" s="22">
        <v>10</v>
      </c>
      <c r="G374" s="31">
        <v>0</v>
      </c>
      <c r="H374" s="63">
        <v>46302</v>
      </c>
      <c r="I374" s="22" t="s">
        <v>1044</v>
      </c>
      <c r="J374" s="22" t="s">
        <v>1285</v>
      </c>
      <c r="K374" s="515" t="s">
        <v>22</v>
      </c>
      <c r="L374" s="28"/>
      <c r="M374" s="28"/>
      <c r="N374" s="28"/>
      <c r="O374" s="81"/>
      <c r="P374" s="28"/>
      <c r="Q374" s="28"/>
      <c r="R374" s="81"/>
      <c r="S374" s="28"/>
      <c r="T374" s="22"/>
      <c r="U374" s="28"/>
      <c r="V374" s="28"/>
    </row>
    <row r="375" ht="14.5" customHeight="1" spans="1:22">
      <c r="A375" s="31"/>
      <c r="B375" s="31"/>
      <c r="C375" s="28"/>
      <c r="D375" s="31"/>
      <c r="E375" s="31"/>
      <c r="F375" s="31"/>
      <c r="G375" s="31"/>
      <c r="H375" s="63"/>
      <c r="I375" s="22"/>
      <c r="J375" s="22"/>
      <c r="K375" s="80"/>
      <c r="L375" s="28"/>
      <c r="M375" s="28"/>
      <c r="N375" s="28"/>
      <c r="O375" s="81"/>
      <c r="P375" s="28"/>
      <c r="Q375" s="28"/>
      <c r="R375" s="81"/>
      <c r="S375" s="28"/>
      <c r="T375" s="22"/>
      <c r="U375" s="28"/>
      <c r="V375" s="28"/>
    </row>
    <row r="376" ht="14.5" customHeight="1" spans="1:22">
      <c r="A376" s="31"/>
      <c r="B376" s="31"/>
      <c r="C376" s="28"/>
      <c r="D376" s="31"/>
      <c r="E376" s="31"/>
      <c r="F376" s="31"/>
      <c r="G376" s="31"/>
      <c r="H376" s="63"/>
      <c r="I376" s="22"/>
      <c r="J376" s="22"/>
      <c r="K376" s="80"/>
      <c r="L376" s="28"/>
      <c r="M376" s="28"/>
      <c r="N376" s="28"/>
      <c r="O376" s="81"/>
      <c r="P376" s="28"/>
      <c r="Q376" s="28"/>
      <c r="R376" s="81"/>
      <c r="S376" s="28"/>
      <c r="T376" s="22"/>
      <c r="U376" s="28"/>
      <c r="V376" s="28"/>
    </row>
    <row r="377" ht="14.5" customHeight="1" spans="1:22">
      <c r="A377" s="31"/>
      <c r="B377" s="31"/>
      <c r="C377" s="28"/>
      <c r="D377" s="31"/>
      <c r="E377" s="31"/>
      <c r="F377" s="31"/>
      <c r="G377" s="31"/>
      <c r="H377" s="63"/>
      <c r="I377" s="22"/>
      <c r="J377" s="22"/>
      <c r="K377" s="80"/>
      <c r="L377" s="28"/>
      <c r="M377" s="28"/>
      <c r="N377" s="28"/>
      <c r="O377" s="81"/>
      <c r="P377" s="28"/>
      <c r="Q377" s="28"/>
      <c r="R377" s="81"/>
      <c r="S377" s="28"/>
      <c r="T377" s="22"/>
      <c r="U377" s="28"/>
      <c r="V377" s="28"/>
    </row>
    <row r="378" ht="14.5" customHeight="1" spans="1:22">
      <c r="A378" s="31"/>
      <c r="B378" s="31"/>
      <c r="C378" s="28"/>
      <c r="D378" s="31"/>
      <c r="E378" s="31"/>
      <c r="F378" s="31"/>
      <c r="G378" s="31"/>
      <c r="H378" s="63"/>
      <c r="I378" s="22"/>
      <c r="J378" s="22"/>
      <c r="K378" s="80"/>
      <c r="L378" s="28"/>
      <c r="M378" s="28"/>
      <c r="N378" s="28"/>
      <c r="O378" s="81"/>
      <c r="P378" s="28"/>
      <c r="Q378" s="28"/>
      <c r="R378" s="81"/>
      <c r="S378" s="28"/>
      <c r="T378" s="22"/>
      <c r="U378" s="28"/>
      <c r="V378" s="28"/>
    </row>
    <row r="379" ht="14.5" customHeight="1" spans="1:22">
      <c r="A379" s="31"/>
      <c r="B379" s="31"/>
      <c r="C379" s="28"/>
      <c r="D379" s="31"/>
      <c r="E379" s="31"/>
      <c r="F379" s="31"/>
      <c r="G379" s="31"/>
      <c r="H379" s="63"/>
      <c r="I379" s="22"/>
      <c r="J379" s="22"/>
      <c r="K379" s="80"/>
      <c r="L379" s="28"/>
      <c r="M379" s="28"/>
      <c r="N379" s="28"/>
      <c r="O379" s="81"/>
      <c r="P379" s="28"/>
      <c r="Q379" s="28"/>
      <c r="R379" s="81"/>
      <c r="S379" s="28"/>
      <c r="T379" s="22"/>
      <c r="U379" s="28"/>
      <c r="V379" s="28"/>
    </row>
    <row r="380" ht="14.5" customHeight="1" spans="1:22">
      <c r="A380" s="31"/>
      <c r="B380" s="31"/>
      <c r="C380" s="28"/>
      <c r="D380" s="31"/>
      <c r="E380" s="31"/>
      <c r="F380" s="31"/>
      <c r="G380" s="31"/>
      <c r="H380" s="63"/>
      <c r="I380" s="22"/>
      <c r="J380" s="22"/>
      <c r="K380" s="80"/>
      <c r="L380" s="28"/>
      <c r="M380" s="28"/>
      <c r="N380" s="28"/>
      <c r="O380" s="81"/>
      <c r="P380" s="28"/>
      <c r="Q380" s="28"/>
      <c r="R380" s="81"/>
      <c r="S380" s="28"/>
      <c r="T380" s="22"/>
      <c r="U380" s="28"/>
      <c r="V380" s="28"/>
    </row>
    <row r="381" ht="14.5" customHeight="1" spans="1:22">
      <c r="A381" s="31"/>
      <c r="B381" s="31"/>
      <c r="C381" s="28"/>
      <c r="D381" s="31"/>
      <c r="E381" s="31"/>
      <c r="F381" s="31"/>
      <c r="G381" s="31"/>
      <c r="H381" s="63"/>
      <c r="I381" s="22"/>
      <c r="J381" s="22"/>
      <c r="K381" s="80"/>
      <c r="L381" s="28"/>
      <c r="M381" s="28"/>
      <c r="N381" s="28"/>
      <c r="O381" s="81"/>
      <c r="P381" s="28"/>
      <c r="Q381" s="28"/>
      <c r="R381" s="81"/>
      <c r="S381" s="28"/>
      <c r="T381" s="22"/>
      <c r="U381" s="28"/>
      <c r="V381" s="28"/>
    </row>
    <row r="382" ht="14.5" customHeight="1" spans="1:22">
      <c r="A382" s="31"/>
      <c r="B382" s="31"/>
      <c r="C382" s="28"/>
      <c r="D382" s="31"/>
      <c r="E382" s="31"/>
      <c r="F382" s="31"/>
      <c r="G382" s="31"/>
      <c r="H382" s="63"/>
      <c r="I382" s="22"/>
      <c r="J382" s="22"/>
      <c r="K382" s="80"/>
      <c r="L382" s="28"/>
      <c r="M382" s="28"/>
      <c r="N382" s="28"/>
      <c r="O382" s="81"/>
      <c r="P382" s="28"/>
      <c r="Q382" s="28"/>
      <c r="R382" s="81"/>
      <c r="S382" s="28"/>
      <c r="T382" s="22"/>
      <c r="U382" s="28"/>
      <c r="V382" s="28"/>
    </row>
    <row r="383" ht="14.5" customHeight="1" spans="1:22">
      <c r="A383" s="31"/>
      <c r="B383" s="31"/>
      <c r="C383" s="28"/>
      <c r="D383" s="31"/>
      <c r="E383" s="31"/>
      <c r="F383" s="31"/>
      <c r="G383" s="31"/>
      <c r="H383" s="63"/>
      <c r="I383" s="22"/>
      <c r="J383" s="22"/>
      <c r="K383" s="80"/>
      <c r="L383" s="28"/>
      <c r="M383" s="28"/>
      <c r="N383" s="28"/>
      <c r="O383" s="81"/>
      <c r="P383" s="28"/>
      <c r="Q383" s="28"/>
      <c r="R383" s="81"/>
      <c r="S383" s="28"/>
      <c r="T383" s="22"/>
      <c r="U383" s="28"/>
      <c r="V383" s="28"/>
    </row>
    <row r="384" ht="14.5" customHeight="1" spans="1:22">
      <c r="A384" s="31"/>
      <c r="B384" s="31"/>
      <c r="C384" s="28"/>
      <c r="D384" s="31"/>
      <c r="E384" s="31"/>
      <c r="F384" s="31"/>
      <c r="G384" s="31"/>
      <c r="H384" s="63"/>
      <c r="I384" s="22"/>
      <c r="J384" s="22"/>
      <c r="K384" s="80"/>
      <c r="L384" s="28"/>
      <c r="M384" s="28"/>
      <c r="N384" s="28"/>
      <c r="O384" s="81"/>
      <c r="P384" s="28"/>
      <c r="Q384" s="28"/>
      <c r="R384" s="81"/>
      <c r="S384" s="28"/>
      <c r="T384" s="22"/>
      <c r="U384" s="28"/>
      <c r="V384" s="28"/>
    </row>
    <row r="385" ht="14.5" customHeight="1" spans="1:22">
      <c r="A385" s="31"/>
      <c r="B385" s="31"/>
      <c r="C385" s="28"/>
      <c r="D385" s="31"/>
      <c r="E385" s="31"/>
      <c r="F385" s="31"/>
      <c r="G385" s="31"/>
      <c r="H385" s="63"/>
      <c r="I385" s="22"/>
      <c r="J385" s="22"/>
      <c r="K385" s="80"/>
      <c r="L385" s="28"/>
      <c r="M385" s="28"/>
      <c r="N385" s="28"/>
      <c r="O385" s="81"/>
      <c r="P385" s="28"/>
      <c r="Q385" s="28"/>
      <c r="R385" s="81"/>
      <c r="S385" s="28"/>
      <c r="T385" s="22"/>
      <c r="U385" s="28"/>
      <c r="V385" s="28"/>
    </row>
    <row r="386" ht="14.5" customHeight="1" spans="1:22">
      <c r="A386" s="31"/>
      <c r="B386" s="31"/>
      <c r="C386" s="28"/>
      <c r="D386" s="31"/>
      <c r="E386" s="31"/>
      <c r="F386" s="31"/>
      <c r="G386" s="31"/>
      <c r="H386" s="63"/>
      <c r="I386" s="22"/>
      <c r="J386" s="22"/>
      <c r="K386" s="80"/>
      <c r="L386" s="28"/>
      <c r="M386" s="28"/>
      <c r="N386" s="28"/>
      <c r="O386" s="81"/>
      <c r="P386" s="28"/>
      <c r="Q386" s="28"/>
      <c r="R386" s="81"/>
      <c r="S386" s="28"/>
      <c r="T386" s="22"/>
      <c r="U386" s="28"/>
      <c r="V386" s="28"/>
    </row>
    <row r="387" ht="14.5" customHeight="1" spans="1:22">
      <c r="A387" s="31"/>
      <c r="B387" s="31"/>
      <c r="C387" s="28"/>
      <c r="D387" s="31"/>
      <c r="E387" s="31"/>
      <c r="F387" s="31"/>
      <c r="G387" s="31"/>
      <c r="H387" s="63"/>
      <c r="I387" s="22"/>
      <c r="J387" s="22"/>
      <c r="K387" s="80"/>
      <c r="L387" s="28"/>
      <c r="M387" s="28"/>
      <c r="N387" s="28"/>
      <c r="O387" s="81"/>
      <c r="P387" s="28"/>
      <c r="Q387" s="28"/>
      <c r="R387" s="81"/>
      <c r="S387" s="28"/>
      <c r="T387" s="22"/>
      <c r="U387" s="28"/>
      <c r="V387" s="28"/>
    </row>
    <row r="388" ht="14.5" customHeight="1" spans="1:22">
      <c r="A388" s="31"/>
      <c r="B388" s="31"/>
      <c r="C388" s="28"/>
      <c r="D388" s="31"/>
      <c r="E388" s="31"/>
      <c r="F388" s="31"/>
      <c r="G388" s="31"/>
      <c r="H388" s="63"/>
      <c r="I388" s="22"/>
      <c r="J388" s="22"/>
      <c r="K388" s="80"/>
      <c r="L388" s="28"/>
      <c r="M388" s="28"/>
      <c r="N388" s="28"/>
      <c r="O388" s="81"/>
      <c r="P388" s="28"/>
      <c r="Q388" s="28"/>
      <c r="R388" s="81"/>
      <c r="S388" s="28"/>
      <c r="T388" s="22"/>
      <c r="U388" s="28"/>
      <c r="V388" s="28"/>
    </row>
    <row r="389" ht="14.5" customHeight="1" spans="1:22">
      <c r="A389" s="31"/>
      <c r="B389" s="31"/>
      <c r="C389" s="28"/>
      <c r="D389" s="31"/>
      <c r="E389" s="31"/>
      <c r="F389" s="31"/>
      <c r="G389" s="31"/>
      <c r="H389" s="63"/>
      <c r="I389" s="22"/>
      <c r="J389" s="22"/>
      <c r="K389" s="80"/>
      <c r="L389" s="28"/>
      <c r="M389" s="28"/>
      <c r="N389" s="28"/>
      <c r="O389" s="81"/>
      <c r="P389" s="28"/>
      <c r="Q389" s="28"/>
      <c r="R389" s="81"/>
      <c r="S389" s="28"/>
      <c r="T389" s="22"/>
      <c r="U389" s="28"/>
      <c r="V389" s="28"/>
    </row>
    <row r="390" ht="14.5" customHeight="1" spans="1:22">
      <c r="A390" s="31"/>
      <c r="B390" s="31"/>
      <c r="C390" s="28"/>
      <c r="D390" s="31"/>
      <c r="E390" s="31"/>
      <c r="F390" s="31"/>
      <c r="G390" s="31"/>
      <c r="H390" s="63"/>
      <c r="I390" s="22"/>
      <c r="J390" s="22"/>
      <c r="K390" s="80"/>
      <c r="L390" s="28"/>
      <c r="M390" s="28"/>
      <c r="N390" s="28"/>
      <c r="O390" s="81"/>
      <c r="P390" s="28"/>
      <c r="Q390" s="28"/>
      <c r="R390" s="81"/>
      <c r="S390" s="28"/>
      <c r="T390" s="22"/>
      <c r="U390" s="28"/>
      <c r="V390" s="28"/>
    </row>
    <row r="391" ht="14.5" customHeight="1" spans="1:22">
      <c r="A391" s="31"/>
      <c r="B391" s="31"/>
      <c r="C391" s="28"/>
      <c r="D391" s="31"/>
      <c r="E391" s="31"/>
      <c r="F391" s="31"/>
      <c r="G391" s="31"/>
      <c r="H391" s="63"/>
      <c r="I391" s="22"/>
      <c r="J391" s="22"/>
      <c r="K391" s="80"/>
      <c r="L391" s="28"/>
      <c r="M391" s="28"/>
      <c r="N391" s="28"/>
      <c r="O391" s="81"/>
      <c r="P391" s="28"/>
      <c r="Q391" s="28"/>
      <c r="R391" s="81"/>
      <c r="S391" s="28"/>
      <c r="T391" s="22"/>
      <c r="U391" s="28"/>
      <c r="V391" s="28"/>
    </row>
    <row r="392" ht="14.5" customHeight="1" spans="1:22">
      <c r="A392" s="31"/>
      <c r="B392" s="31"/>
      <c r="C392" s="28"/>
      <c r="D392" s="31"/>
      <c r="E392" s="31"/>
      <c r="F392" s="31"/>
      <c r="G392" s="31"/>
      <c r="H392" s="63"/>
      <c r="I392" s="22"/>
      <c r="J392" s="22"/>
      <c r="K392" s="80"/>
      <c r="L392" s="28"/>
      <c r="M392" s="28"/>
      <c r="N392" s="28"/>
      <c r="O392" s="81"/>
      <c r="P392" s="28"/>
      <c r="Q392" s="28"/>
      <c r="R392" s="81"/>
      <c r="S392" s="28"/>
      <c r="T392" s="22"/>
      <c r="U392" s="28"/>
      <c r="V392" s="28"/>
    </row>
    <row r="393" ht="14.5" customHeight="1" spans="1:22">
      <c r="A393" s="31"/>
      <c r="B393" s="31"/>
      <c r="C393" s="28"/>
      <c r="D393" s="31"/>
      <c r="E393" s="31"/>
      <c r="F393" s="31"/>
      <c r="G393" s="31"/>
      <c r="H393" s="63"/>
      <c r="I393" s="22"/>
      <c r="J393" s="22"/>
      <c r="K393" s="80"/>
      <c r="L393" s="28"/>
      <c r="M393" s="28"/>
      <c r="N393" s="28"/>
      <c r="O393" s="81"/>
      <c r="P393" s="28"/>
      <c r="Q393" s="28"/>
      <c r="R393" s="81"/>
      <c r="S393" s="28"/>
      <c r="T393" s="22"/>
      <c r="U393" s="28"/>
      <c r="V393" s="28"/>
    </row>
    <row r="394" ht="14.5" customHeight="1" spans="1:22">
      <c r="A394" s="31"/>
      <c r="B394" s="31"/>
      <c r="C394" s="28"/>
      <c r="D394" s="31"/>
      <c r="E394" s="31"/>
      <c r="F394" s="31"/>
      <c r="G394" s="31"/>
      <c r="H394" s="63"/>
      <c r="I394" s="22"/>
      <c r="J394" s="22"/>
      <c r="K394" s="80"/>
      <c r="L394" s="28"/>
      <c r="M394" s="28"/>
      <c r="N394" s="28"/>
      <c r="O394" s="81"/>
      <c r="P394" s="28"/>
      <c r="Q394" s="28"/>
      <c r="R394" s="81"/>
      <c r="S394" s="28"/>
      <c r="T394" s="22"/>
      <c r="U394" s="28"/>
      <c r="V394" s="28"/>
    </row>
    <row r="395" ht="14.5" customHeight="1" spans="1:22">
      <c r="A395" s="31"/>
      <c r="B395" s="31"/>
      <c r="C395" s="28"/>
      <c r="D395" s="31"/>
      <c r="E395" s="31"/>
      <c r="F395" s="31"/>
      <c r="G395" s="31"/>
      <c r="H395" s="63"/>
      <c r="I395" s="22"/>
      <c r="J395" s="22"/>
      <c r="K395" s="80"/>
      <c r="L395" s="28"/>
      <c r="M395" s="28"/>
      <c r="N395" s="28"/>
      <c r="O395" s="81"/>
      <c r="P395" s="28"/>
      <c r="Q395" s="28"/>
      <c r="R395" s="81"/>
      <c r="S395" s="28"/>
      <c r="T395" s="22"/>
      <c r="U395" s="28"/>
      <c r="V395" s="28"/>
    </row>
    <row r="396" ht="14.5" customHeight="1" spans="1:22">
      <c r="A396" s="31"/>
      <c r="B396" s="31"/>
      <c r="C396" s="28"/>
      <c r="D396" s="31"/>
      <c r="E396" s="31"/>
      <c r="F396" s="31"/>
      <c r="G396" s="31"/>
      <c r="H396" s="63"/>
      <c r="I396" s="22"/>
      <c r="J396" s="22"/>
      <c r="K396" s="80"/>
      <c r="L396" s="28"/>
      <c r="M396" s="28"/>
      <c r="N396" s="28"/>
      <c r="O396" s="81"/>
      <c r="P396" s="28"/>
      <c r="Q396" s="28"/>
      <c r="R396" s="81"/>
      <c r="S396" s="28"/>
      <c r="T396" s="22"/>
      <c r="U396" s="28"/>
      <c r="V396" s="28"/>
    </row>
    <row r="397" ht="14.5" customHeight="1" spans="1:22">
      <c r="A397" s="31"/>
      <c r="B397" s="31"/>
      <c r="C397" s="28"/>
      <c r="D397" s="31"/>
      <c r="E397" s="31"/>
      <c r="F397" s="31"/>
      <c r="G397" s="31"/>
      <c r="H397" s="63"/>
      <c r="I397" s="22"/>
      <c r="J397" s="22"/>
      <c r="K397" s="80"/>
      <c r="L397" s="28"/>
      <c r="M397" s="28"/>
      <c r="N397" s="28"/>
      <c r="O397" s="81"/>
      <c r="P397" s="28"/>
      <c r="Q397" s="28"/>
      <c r="R397" s="81"/>
      <c r="S397" s="28"/>
      <c r="T397" s="22"/>
      <c r="U397" s="28"/>
      <c r="V397" s="28"/>
    </row>
    <row r="398" ht="14.5" customHeight="1" spans="1:22">
      <c r="A398" s="31"/>
      <c r="B398" s="31"/>
      <c r="C398" s="28"/>
      <c r="D398" s="31"/>
      <c r="E398" s="31"/>
      <c r="F398" s="31"/>
      <c r="G398" s="31"/>
      <c r="H398" s="63"/>
      <c r="I398" s="22"/>
      <c r="J398" s="22"/>
      <c r="K398" s="80"/>
      <c r="L398" s="28"/>
      <c r="M398" s="28"/>
      <c r="N398" s="28"/>
      <c r="O398" s="81"/>
      <c r="P398" s="28"/>
      <c r="Q398" s="28"/>
      <c r="R398" s="81"/>
      <c r="S398" s="28"/>
      <c r="T398" s="22"/>
      <c r="U398" s="28"/>
      <c r="V398" s="28"/>
    </row>
    <row r="399" ht="14.5" customHeight="1" spans="1:22">
      <c r="A399" s="31"/>
      <c r="B399" s="31"/>
      <c r="C399" s="28"/>
      <c r="D399" s="31"/>
      <c r="E399" s="31"/>
      <c r="F399" s="31"/>
      <c r="G399" s="31"/>
      <c r="H399" s="63"/>
      <c r="I399" s="22"/>
      <c r="J399" s="22"/>
      <c r="K399" s="80"/>
      <c r="L399" s="28"/>
      <c r="M399" s="28"/>
      <c r="N399" s="28"/>
      <c r="O399" s="81"/>
      <c r="P399" s="28"/>
      <c r="Q399" s="28"/>
      <c r="R399" s="81"/>
      <c r="S399" s="28"/>
      <c r="T399" s="22"/>
      <c r="U399" s="28"/>
      <c r="V399" s="28"/>
    </row>
    <row r="400" ht="14.5" customHeight="1" spans="1:22">
      <c r="A400" s="31"/>
      <c r="B400" s="31"/>
      <c r="C400" s="28"/>
      <c r="D400" s="31"/>
      <c r="E400" s="31"/>
      <c r="F400" s="31"/>
      <c r="G400" s="31"/>
      <c r="H400" s="63"/>
      <c r="I400" s="22"/>
      <c r="J400" s="22"/>
      <c r="K400" s="80"/>
      <c r="L400" s="28"/>
      <c r="M400" s="28"/>
      <c r="N400" s="28"/>
      <c r="O400" s="81"/>
      <c r="P400" s="28"/>
      <c r="Q400" s="28"/>
      <c r="R400" s="81"/>
      <c r="S400" s="28"/>
      <c r="T400" s="22"/>
      <c r="U400" s="28"/>
      <c r="V400" s="28"/>
    </row>
    <row r="401" ht="14.5" customHeight="1" spans="1:22">
      <c r="A401" s="31"/>
      <c r="B401" s="31"/>
      <c r="C401" s="28"/>
      <c r="D401" s="31"/>
      <c r="E401" s="31"/>
      <c r="F401" s="31"/>
      <c r="G401" s="31"/>
      <c r="H401" s="63"/>
      <c r="I401" s="22"/>
      <c r="J401" s="22"/>
      <c r="K401" s="80"/>
      <c r="L401" s="28"/>
      <c r="M401" s="28"/>
      <c r="N401" s="28"/>
      <c r="O401" s="81"/>
      <c r="P401" s="28"/>
      <c r="Q401" s="28"/>
      <c r="R401" s="81"/>
      <c r="S401" s="28"/>
      <c r="T401" s="22"/>
      <c r="U401" s="28"/>
      <c r="V401" s="28"/>
    </row>
    <row r="402" ht="14.5" customHeight="1" spans="1:22">
      <c r="A402" s="31"/>
      <c r="B402" s="31"/>
      <c r="C402" s="28"/>
      <c r="D402" s="31"/>
      <c r="E402" s="31"/>
      <c r="F402" s="31"/>
      <c r="G402" s="31"/>
      <c r="H402" s="63"/>
      <c r="I402" s="22"/>
      <c r="J402" s="22"/>
      <c r="K402" s="80"/>
      <c r="L402" s="28"/>
      <c r="M402" s="28"/>
      <c r="N402" s="28"/>
      <c r="O402" s="81"/>
      <c r="P402" s="28"/>
      <c r="Q402" s="28"/>
      <c r="R402" s="81"/>
      <c r="S402" s="28"/>
      <c r="T402" s="22"/>
      <c r="U402" s="28"/>
      <c r="V402" s="28"/>
    </row>
    <row r="403" ht="14.5" customHeight="1" spans="1:22">
      <c r="A403" s="31"/>
      <c r="B403" s="31"/>
      <c r="C403" s="28"/>
      <c r="D403" s="31"/>
      <c r="E403" s="31"/>
      <c r="F403" s="31"/>
      <c r="G403" s="31"/>
      <c r="H403" s="63"/>
      <c r="I403" s="22"/>
      <c r="J403" s="22"/>
      <c r="K403" s="80"/>
      <c r="L403" s="28"/>
      <c r="M403" s="28"/>
      <c r="N403" s="28"/>
      <c r="O403" s="81"/>
      <c r="P403" s="28"/>
      <c r="Q403" s="28"/>
      <c r="R403" s="81"/>
      <c r="S403" s="28"/>
      <c r="T403" s="22"/>
      <c r="U403" s="28"/>
      <c r="V403" s="28"/>
    </row>
    <row r="404" ht="14.5" customHeight="1" spans="1:22">
      <c r="A404" s="31"/>
      <c r="B404" s="31"/>
      <c r="C404" s="28"/>
      <c r="D404" s="31"/>
      <c r="E404" s="31"/>
      <c r="F404" s="31"/>
      <c r="G404" s="31"/>
      <c r="H404" s="63"/>
      <c r="I404" s="22"/>
      <c r="J404" s="22"/>
      <c r="K404" s="80"/>
      <c r="L404" s="28"/>
      <c r="M404" s="28"/>
      <c r="N404" s="28"/>
      <c r="O404" s="81"/>
      <c r="P404" s="28"/>
      <c r="Q404" s="28"/>
      <c r="R404" s="81"/>
      <c r="S404" s="28"/>
      <c r="T404" s="22"/>
      <c r="U404" s="28"/>
      <c r="V404" s="28"/>
    </row>
    <row r="405" ht="14.5" customHeight="1" spans="1:22">
      <c r="A405" s="31"/>
      <c r="B405" s="31"/>
      <c r="C405" s="28"/>
      <c r="D405" s="31"/>
      <c r="E405" s="31"/>
      <c r="F405" s="31"/>
      <c r="G405" s="31"/>
      <c r="H405" s="63"/>
      <c r="I405" s="22"/>
      <c r="J405" s="22"/>
      <c r="K405" s="80"/>
      <c r="L405" s="28"/>
      <c r="M405" s="28"/>
      <c r="N405" s="28"/>
      <c r="O405" s="81"/>
      <c r="P405" s="28"/>
      <c r="Q405" s="28"/>
      <c r="R405" s="81"/>
      <c r="S405" s="28"/>
      <c r="T405" s="22"/>
      <c r="U405" s="28"/>
      <c r="V405" s="28"/>
    </row>
    <row r="406" ht="14.5" customHeight="1" spans="1:22">
      <c r="A406" s="31"/>
      <c r="B406" s="31"/>
      <c r="C406" s="28"/>
      <c r="D406" s="31"/>
      <c r="E406" s="31"/>
      <c r="F406" s="31"/>
      <c r="G406" s="31"/>
      <c r="H406" s="63"/>
      <c r="I406" s="22"/>
      <c r="J406" s="22"/>
      <c r="K406" s="80"/>
      <c r="L406" s="28"/>
      <c r="M406" s="28"/>
      <c r="N406" s="28"/>
      <c r="O406" s="81"/>
      <c r="P406" s="28"/>
      <c r="Q406" s="28"/>
      <c r="R406" s="81"/>
      <c r="S406" s="28"/>
      <c r="T406" s="22"/>
      <c r="U406" s="28"/>
      <c r="V406" s="28"/>
    </row>
    <row r="407" ht="14.5" customHeight="1" spans="1:22">
      <c r="A407" s="31"/>
      <c r="B407" s="31"/>
      <c r="C407" s="28"/>
      <c r="D407" s="31"/>
      <c r="E407" s="31"/>
      <c r="F407" s="31"/>
      <c r="G407" s="31"/>
      <c r="H407" s="63"/>
      <c r="I407" s="22"/>
      <c r="J407" s="22"/>
      <c r="K407" s="80"/>
      <c r="L407" s="28"/>
      <c r="M407" s="28"/>
      <c r="N407" s="28"/>
      <c r="O407" s="81"/>
      <c r="P407" s="28"/>
      <c r="Q407" s="28"/>
      <c r="R407" s="81"/>
      <c r="S407" s="28"/>
      <c r="T407" s="22"/>
      <c r="U407" s="28"/>
      <c r="V407" s="28"/>
    </row>
    <row r="408" ht="14.5" customHeight="1" spans="1:22">
      <c r="A408" s="31"/>
      <c r="B408" s="31"/>
      <c r="C408" s="28"/>
      <c r="D408" s="31"/>
      <c r="E408" s="31"/>
      <c r="F408" s="31"/>
      <c r="G408" s="31"/>
      <c r="H408" s="63"/>
      <c r="I408" s="22"/>
      <c r="J408" s="22"/>
      <c r="K408" s="80"/>
      <c r="L408" s="28"/>
      <c r="M408" s="28"/>
      <c r="N408" s="28"/>
      <c r="O408" s="81"/>
      <c r="P408" s="28"/>
      <c r="Q408" s="28"/>
      <c r="R408" s="81"/>
      <c r="S408" s="28"/>
      <c r="T408" s="22"/>
      <c r="U408" s="28"/>
      <c r="V408" s="28"/>
    </row>
    <row r="409" ht="14.5" customHeight="1" spans="1:22">
      <c r="A409" s="31"/>
      <c r="B409" s="31"/>
      <c r="C409" s="28"/>
      <c r="D409" s="31"/>
      <c r="E409" s="31"/>
      <c r="F409" s="31"/>
      <c r="G409" s="31"/>
      <c r="H409" s="63"/>
      <c r="I409" s="22"/>
      <c r="J409" s="22"/>
      <c r="K409" s="80"/>
      <c r="L409" s="28"/>
      <c r="M409" s="28"/>
      <c r="N409" s="28"/>
      <c r="O409" s="81"/>
      <c r="P409" s="28"/>
      <c r="Q409" s="28"/>
      <c r="R409" s="81"/>
      <c r="S409" s="28"/>
      <c r="T409" s="22"/>
      <c r="U409" s="28"/>
      <c r="V409" s="28"/>
    </row>
    <row r="410" ht="14.5" customHeight="1" spans="1:22">
      <c r="A410" s="31"/>
      <c r="B410" s="31"/>
      <c r="C410" s="28"/>
      <c r="D410" s="31"/>
      <c r="E410" s="31"/>
      <c r="F410" s="31"/>
      <c r="G410" s="31"/>
      <c r="H410" s="63"/>
      <c r="I410" s="22"/>
      <c r="J410" s="22"/>
      <c r="K410" s="80"/>
      <c r="L410" s="28"/>
      <c r="M410" s="28"/>
      <c r="N410" s="28"/>
      <c r="O410" s="81"/>
      <c r="P410" s="28"/>
      <c r="Q410" s="28"/>
      <c r="R410" s="81"/>
      <c r="S410" s="28"/>
      <c r="T410" s="22"/>
      <c r="U410" s="28"/>
      <c r="V410" s="28"/>
    </row>
    <row r="411" ht="14.5" customHeight="1" spans="1:22">
      <c r="A411" s="31"/>
      <c r="B411" s="31"/>
      <c r="C411" s="28"/>
      <c r="D411" s="31"/>
      <c r="E411" s="31"/>
      <c r="F411" s="31"/>
      <c r="G411" s="31"/>
      <c r="H411" s="63"/>
      <c r="I411" s="22"/>
      <c r="J411" s="22"/>
      <c r="K411" s="80"/>
      <c r="L411" s="28"/>
      <c r="M411" s="28"/>
      <c r="N411" s="28"/>
      <c r="O411" s="81"/>
      <c r="P411" s="28"/>
      <c r="Q411" s="28"/>
      <c r="R411" s="81"/>
      <c r="S411" s="28"/>
      <c r="T411" s="22"/>
      <c r="U411" s="28"/>
      <c r="V411" s="28"/>
    </row>
    <row r="412" ht="14.5" customHeight="1" spans="1:22">
      <c r="A412" s="31"/>
      <c r="B412" s="31"/>
      <c r="C412" s="28"/>
      <c r="D412" s="31"/>
      <c r="E412" s="31"/>
      <c r="F412" s="31"/>
      <c r="G412" s="31"/>
      <c r="H412" s="63"/>
      <c r="I412" s="22"/>
      <c r="J412" s="22"/>
      <c r="K412" s="80"/>
      <c r="L412" s="28"/>
      <c r="M412" s="28"/>
      <c r="N412" s="28"/>
      <c r="O412" s="81"/>
      <c r="P412" s="28"/>
      <c r="Q412" s="28"/>
      <c r="R412" s="81"/>
      <c r="S412" s="28"/>
      <c r="T412" s="22"/>
      <c r="U412" s="28"/>
      <c r="V412" s="28"/>
    </row>
    <row r="413" ht="14.5" customHeight="1" spans="1:22">
      <c r="A413" s="31"/>
      <c r="B413" s="31"/>
      <c r="C413" s="28"/>
      <c r="D413" s="31"/>
      <c r="E413" s="31"/>
      <c r="F413" s="31"/>
      <c r="G413" s="31"/>
      <c r="H413" s="63"/>
      <c r="I413" s="22"/>
      <c r="J413" s="22"/>
      <c r="K413" s="80"/>
      <c r="L413" s="28"/>
      <c r="M413" s="28"/>
      <c r="N413" s="28"/>
      <c r="O413" s="81"/>
      <c r="P413" s="28"/>
      <c r="Q413" s="28"/>
      <c r="R413" s="81"/>
      <c r="S413" s="28"/>
      <c r="T413" s="22"/>
      <c r="U413" s="28"/>
      <c r="V413" s="28"/>
    </row>
    <row r="414" ht="14.5" customHeight="1" spans="1:22">
      <c r="A414" s="31"/>
      <c r="B414" s="31"/>
      <c r="C414" s="28"/>
      <c r="D414" s="31"/>
      <c r="E414" s="31"/>
      <c r="F414" s="31"/>
      <c r="G414" s="31"/>
      <c r="H414" s="63"/>
      <c r="I414" s="22"/>
      <c r="J414" s="22"/>
      <c r="K414" s="80"/>
      <c r="L414" s="28"/>
      <c r="M414" s="28"/>
      <c r="N414" s="28"/>
      <c r="O414" s="81"/>
      <c r="P414" s="28"/>
      <c r="Q414" s="28"/>
      <c r="R414" s="81"/>
      <c r="S414" s="28"/>
      <c r="T414" s="22"/>
      <c r="U414" s="28"/>
      <c r="V414" s="28"/>
    </row>
    <row r="415" ht="14.5" customHeight="1" spans="1:22">
      <c r="A415" s="31"/>
      <c r="B415" s="31"/>
      <c r="C415" s="28"/>
      <c r="D415" s="31"/>
      <c r="E415" s="31"/>
      <c r="F415" s="31"/>
      <c r="G415" s="31"/>
      <c r="H415" s="63"/>
      <c r="I415" s="22"/>
      <c r="J415" s="22"/>
      <c r="K415" s="80"/>
      <c r="L415" s="28"/>
      <c r="M415" s="28"/>
      <c r="N415" s="28"/>
      <c r="O415" s="81"/>
      <c r="P415" s="28"/>
      <c r="Q415" s="28"/>
      <c r="R415" s="81"/>
      <c r="S415" s="28"/>
      <c r="T415" s="22"/>
      <c r="U415" s="28"/>
      <c r="V415" s="28"/>
    </row>
    <row r="416" ht="14.5" customHeight="1" spans="1:22">
      <c r="A416" s="31"/>
      <c r="B416" s="31"/>
      <c r="C416" s="28"/>
      <c r="D416" s="31"/>
      <c r="E416" s="31"/>
      <c r="F416" s="31"/>
      <c r="G416" s="31"/>
      <c r="H416" s="63"/>
      <c r="I416" s="22"/>
      <c r="J416" s="22"/>
      <c r="K416" s="80"/>
      <c r="L416" s="28"/>
      <c r="M416" s="28"/>
      <c r="N416" s="28"/>
      <c r="O416" s="81"/>
      <c r="P416" s="28"/>
      <c r="Q416" s="28"/>
      <c r="R416" s="81"/>
      <c r="S416" s="28"/>
      <c r="T416" s="22"/>
      <c r="U416" s="28"/>
      <c r="V416" s="28"/>
    </row>
    <row r="417" ht="14.5" customHeight="1" spans="1:22">
      <c r="A417" s="31"/>
      <c r="B417" s="31"/>
      <c r="C417" s="28"/>
      <c r="D417" s="31"/>
      <c r="E417" s="31"/>
      <c r="F417" s="31"/>
      <c r="G417" s="31"/>
      <c r="H417" s="63"/>
      <c r="I417" s="22"/>
      <c r="J417" s="22"/>
      <c r="K417" s="80"/>
      <c r="L417" s="28"/>
      <c r="M417" s="28"/>
      <c r="N417" s="28"/>
      <c r="O417" s="81"/>
      <c r="P417" s="28"/>
      <c r="Q417" s="28"/>
      <c r="R417" s="81"/>
      <c r="S417" s="28"/>
      <c r="T417" s="22"/>
      <c r="U417" s="28"/>
      <c r="V417" s="28"/>
    </row>
    <row r="418" ht="14.5" customHeight="1" spans="1:22">
      <c r="A418" s="31"/>
      <c r="B418" s="31"/>
      <c r="C418" s="28"/>
      <c r="D418" s="31"/>
      <c r="E418" s="31"/>
      <c r="F418" s="31"/>
      <c r="G418" s="31"/>
      <c r="H418" s="63"/>
      <c r="I418" s="22"/>
      <c r="J418" s="22"/>
      <c r="K418" s="80"/>
      <c r="L418" s="28"/>
      <c r="M418" s="28"/>
      <c r="N418" s="28"/>
      <c r="O418" s="81"/>
      <c r="P418" s="28"/>
      <c r="Q418" s="28"/>
      <c r="R418" s="81"/>
      <c r="S418" s="28"/>
      <c r="T418" s="22"/>
      <c r="U418" s="28"/>
      <c r="V418" s="28"/>
    </row>
    <row r="419" ht="14.5" customHeight="1" spans="1:22">
      <c r="A419" s="31"/>
      <c r="B419" s="31"/>
      <c r="C419" s="28"/>
      <c r="D419" s="31"/>
      <c r="E419" s="31"/>
      <c r="F419" s="31"/>
      <c r="G419" s="31"/>
      <c r="H419" s="63"/>
      <c r="I419" s="22"/>
      <c r="J419" s="22"/>
      <c r="K419" s="80"/>
      <c r="L419" s="28"/>
      <c r="M419" s="28"/>
      <c r="N419" s="28"/>
      <c r="O419" s="81"/>
      <c r="P419" s="28"/>
      <c r="Q419" s="28"/>
      <c r="R419" s="81"/>
      <c r="S419" s="28"/>
      <c r="T419" s="22"/>
      <c r="U419" s="28"/>
      <c r="V419" s="28"/>
    </row>
    <row r="420" ht="14.5" customHeight="1" spans="1:22">
      <c r="A420" s="31"/>
      <c r="B420" s="31"/>
      <c r="C420" s="28"/>
      <c r="D420" s="31"/>
      <c r="E420" s="31"/>
      <c r="F420" s="31"/>
      <c r="G420" s="31"/>
      <c r="H420" s="63"/>
      <c r="I420" s="22"/>
      <c r="J420" s="22"/>
      <c r="K420" s="80"/>
      <c r="L420" s="28"/>
      <c r="M420" s="28"/>
      <c r="N420" s="28"/>
      <c r="O420" s="81"/>
      <c r="P420" s="28"/>
      <c r="Q420" s="28"/>
      <c r="R420" s="81"/>
      <c r="S420" s="28"/>
      <c r="T420" s="22"/>
      <c r="U420" s="28"/>
      <c r="V420" s="28"/>
    </row>
    <row r="421" ht="14.5" customHeight="1" spans="1:22">
      <c r="A421" s="31"/>
      <c r="B421" s="31"/>
      <c r="C421" s="28"/>
      <c r="D421" s="31"/>
      <c r="E421" s="31"/>
      <c r="F421" s="31"/>
      <c r="G421" s="31"/>
      <c r="H421" s="63"/>
      <c r="I421" s="22"/>
      <c r="J421" s="22"/>
      <c r="K421" s="80"/>
      <c r="L421" s="28"/>
      <c r="M421" s="28"/>
      <c r="N421" s="28"/>
      <c r="O421" s="81"/>
      <c r="P421" s="28"/>
      <c r="Q421" s="28"/>
      <c r="R421" s="81"/>
      <c r="S421" s="28"/>
      <c r="T421" s="22"/>
      <c r="U421" s="28"/>
      <c r="V421" s="28"/>
    </row>
    <row r="422" ht="14.5" customHeight="1" spans="1:22">
      <c r="A422" s="31"/>
      <c r="B422" s="31"/>
      <c r="C422" s="28"/>
      <c r="D422" s="31"/>
      <c r="E422" s="31"/>
      <c r="F422" s="31"/>
      <c r="G422" s="31"/>
      <c r="H422" s="63"/>
      <c r="I422" s="22"/>
      <c r="J422" s="22"/>
      <c r="K422" s="80"/>
      <c r="L422" s="28"/>
      <c r="M422" s="28"/>
      <c r="N422" s="28"/>
      <c r="O422" s="81"/>
      <c r="P422" s="28"/>
      <c r="Q422" s="28"/>
      <c r="R422" s="81"/>
      <c r="S422" s="28"/>
      <c r="T422" s="22"/>
      <c r="U422" s="28"/>
      <c r="V422" s="28"/>
    </row>
    <row r="423" ht="14.5" customHeight="1" spans="1:22">
      <c r="A423" s="31"/>
      <c r="B423" s="31"/>
      <c r="C423" s="28"/>
      <c r="D423" s="31"/>
      <c r="E423" s="31"/>
      <c r="F423" s="31"/>
      <c r="G423" s="31"/>
      <c r="H423" s="63"/>
      <c r="I423" s="22"/>
      <c r="J423" s="22"/>
      <c r="K423" s="80"/>
      <c r="L423" s="28"/>
      <c r="M423" s="28"/>
      <c r="N423" s="28"/>
      <c r="O423" s="81"/>
      <c r="P423" s="28"/>
      <c r="Q423" s="28"/>
      <c r="R423" s="81"/>
      <c r="S423" s="28"/>
      <c r="T423" s="22"/>
      <c r="U423" s="28"/>
      <c r="V423" s="28"/>
    </row>
    <row r="424" ht="14.5" customHeight="1" spans="1:22">
      <c r="A424" s="31"/>
      <c r="B424" s="31"/>
      <c r="C424" s="28"/>
      <c r="D424" s="31"/>
      <c r="E424" s="31"/>
      <c r="F424" s="31"/>
      <c r="G424" s="31"/>
      <c r="H424" s="63"/>
      <c r="I424" s="22"/>
      <c r="J424" s="22"/>
      <c r="K424" s="80"/>
      <c r="L424" s="28"/>
      <c r="M424" s="28"/>
      <c r="N424" s="28"/>
      <c r="O424" s="81"/>
      <c r="P424" s="28"/>
      <c r="Q424" s="28"/>
      <c r="R424" s="81"/>
      <c r="S424" s="28"/>
      <c r="T424" s="22"/>
      <c r="U424" s="28"/>
      <c r="V424" s="28"/>
    </row>
    <row r="425" ht="14.5" customHeight="1" spans="1:22">
      <c r="A425" s="31"/>
      <c r="B425" s="31"/>
      <c r="C425" s="28"/>
      <c r="D425" s="31"/>
      <c r="E425" s="31"/>
      <c r="F425" s="31"/>
      <c r="G425" s="31"/>
      <c r="H425" s="63"/>
      <c r="I425" s="22"/>
      <c r="J425" s="22"/>
      <c r="K425" s="80"/>
      <c r="L425" s="28"/>
      <c r="M425" s="28"/>
      <c r="N425" s="28"/>
      <c r="O425" s="81"/>
      <c r="P425" s="28"/>
      <c r="Q425" s="28"/>
      <c r="R425" s="81"/>
      <c r="S425" s="28"/>
      <c r="T425" s="22"/>
      <c r="U425" s="28"/>
      <c r="V425" s="28"/>
    </row>
    <row r="426" ht="14.5" customHeight="1" spans="1:22">
      <c r="A426" s="31"/>
      <c r="B426" s="31"/>
      <c r="C426" s="28"/>
      <c r="D426" s="31"/>
      <c r="E426" s="31"/>
      <c r="F426" s="31"/>
      <c r="G426" s="31"/>
      <c r="H426" s="63"/>
      <c r="I426" s="22"/>
      <c r="J426" s="22"/>
      <c r="K426" s="80"/>
      <c r="L426" s="28"/>
      <c r="M426" s="28"/>
      <c r="N426" s="28"/>
      <c r="O426" s="81"/>
      <c r="P426" s="28"/>
      <c r="Q426" s="28"/>
      <c r="R426" s="81"/>
      <c r="S426" s="28"/>
      <c r="T426" s="22"/>
      <c r="U426" s="28"/>
      <c r="V426" s="28"/>
    </row>
    <row r="427" ht="14.5" customHeight="1" spans="1:22">
      <c r="A427" s="31"/>
      <c r="B427" s="31"/>
      <c r="C427" s="28"/>
      <c r="D427" s="31"/>
      <c r="E427" s="31"/>
      <c r="F427" s="31"/>
      <c r="G427" s="31"/>
      <c r="H427" s="63"/>
      <c r="I427" s="22"/>
      <c r="J427" s="22"/>
      <c r="K427" s="80"/>
      <c r="L427" s="28"/>
      <c r="M427" s="28"/>
      <c r="N427" s="28"/>
      <c r="O427" s="81"/>
      <c r="P427" s="28"/>
      <c r="Q427" s="28"/>
      <c r="R427" s="81"/>
      <c r="S427" s="28"/>
      <c r="T427" s="22"/>
      <c r="U427" s="28"/>
      <c r="V427" s="28"/>
    </row>
    <row r="428" ht="14.5" customHeight="1" spans="1:22">
      <c r="A428" s="31"/>
      <c r="B428" s="31"/>
      <c r="C428" s="28"/>
      <c r="D428" s="31"/>
      <c r="E428" s="31"/>
      <c r="F428" s="31"/>
      <c r="G428" s="31"/>
      <c r="H428" s="63"/>
      <c r="I428" s="22"/>
      <c r="J428" s="22"/>
      <c r="K428" s="80"/>
      <c r="L428" s="28"/>
      <c r="M428" s="28"/>
      <c r="N428" s="28"/>
      <c r="O428" s="81"/>
      <c r="P428" s="28"/>
      <c r="Q428" s="28"/>
      <c r="R428" s="81"/>
      <c r="S428" s="28"/>
      <c r="T428" s="22"/>
      <c r="U428" s="28"/>
      <c r="V428" s="28"/>
    </row>
    <row r="429" ht="14.5" customHeight="1" spans="1:22">
      <c r="A429" s="31"/>
      <c r="B429" s="31"/>
      <c r="C429" s="28"/>
      <c r="D429" s="31"/>
      <c r="E429" s="31"/>
      <c r="F429" s="31"/>
      <c r="G429" s="31"/>
      <c r="H429" s="63"/>
      <c r="I429" s="22"/>
      <c r="J429" s="22"/>
      <c r="K429" s="80"/>
      <c r="L429" s="28"/>
      <c r="M429" s="28"/>
      <c r="N429" s="28"/>
      <c r="O429" s="81"/>
      <c r="P429" s="28"/>
      <c r="Q429" s="28"/>
      <c r="R429" s="81"/>
      <c r="S429" s="28"/>
      <c r="T429" s="22"/>
      <c r="U429" s="28"/>
      <c r="V429" s="28"/>
    </row>
    <row r="430" ht="14.5" customHeight="1" spans="1:22">
      <c r="A430" s="31"/>
      <c r="B430" s="31"/>
      <c r="C430" s="28"/>
      <c r="D430" s="31"/>
      <c r="E430" s="31"/>
      <c r="F430" s="31"/>
      <c r="G430" s="31"/>
      <c r="H430" s="63"/>
      <c r="I430" s="22"/>
      <c r="J430" s="22"/>
      <c r="K430" s="80"/>
      <c r="L430" s="28"/>
      <c r="M430" s="28"/>
      <c r="N430" s="28"/>
      <c r="O430" s="81"/>
      <c r="P430" s="28"/>
      <c r="Q430" s="28"/>
      <c r="R430" s="81"/>
      <c r="S430" s="28"/>
      <c r="T430" s="22"/>
      <c r="U430" s="28"/>
      <c r="V430" s="28"/>
    </row>
    <row r="431" ht="14.5" customHeight="1" spans="1:22">
      <c r="A431" s="31"/>
      <c r="B431" s="31"/>
      <c r="C431" s="28"/>
      <c r="D431" s="31"/>
      <c r="E431" s="31"/>
      <c r="F431" s="31"/>
      <c r="G431" s="31"/>
      <c r="H431" s="63"/>
      <c r="I431" s="22"/>
      <c r="J431" s="22"/>
      <c r="K431" s="80"/>
      <c r="L431" s="28"/>
      <c r="M431" s="28"/>
      <c r="N431" s="28"/>
      <c r="O431" s="81"/>
      <c r="P431" s="28"/>
      <c r="Q431" s="28"/>
      <c r="R431" s="81"/>
      <c r="S431" s="28"/>
      <c r="T431" s="22"/>
      <c r="U431" s="28"/>
      <c r="V431" s="28"/>
    </row>
    <row r="432" ht="14.5" customHeight="1" spans="1:22">
      <c r="A432" s="31"/>
      <c r="B432" s="31"/>
      <c r="C432" s="28"/>
      <c r="D432" s="31"/>
      <c r="E432" s="31"/>
      <c r="F432" s="31"/>
      <c r="G432" s="31"/>
      <c r="H432" s="63"/>
      <c r="I432" s="22"/>
      <c r="J432" s="22"/>
      <c r="K432" s="80"/>
      <c r="L432" s="28"/>
      <c r="M432" s="28"/>
      <c r="N432" s="28"/>
      <c r="O432" s="81"/>
      <c r="P432" s="28"/>
      <c r="Q432" s="28"/>
      <c r="R432" s="81"/>
      <c r="S432" s="28"/>
      <c r="T432" s="22"/>
      <c r="U432" s="28"/>
      <c r="V432" s="28"/>
    </row>
    <row r="433" ht="14.5" customHeight="1" spans="1:22">
      <c r="A433" s="31"/>
      <c r="B433" s="31"/>
      <c r="C433" s="28"/>
      <c r="D433" s="31"/>
      <c r="E433" s="31"/>
      <c r="F433" s="31"/>
      <c r="G433" s="31"/>
      <c r="H433" s="63"/>
      <c r="I433" s="22"/>
      <c r="J433" s="22"/>
      <c r="K433" s="80"/>
      <c r="L433" s="28"/>
      <c r="M433" s="28"/>
      <c r="N433" s="28"/>
      <c r="O433" s="81"/>
      <c r="P433" s="28"/>
      <c r="Q433" s="28"/>
      <c r="R433" s="81"/>
      <c r="S433" s="28"/>
      <c r="T433" s="22"/>
      <c r="U433" s="28"/>
      <c r="V433" s="28"/>
    </row>
    <row r="434" ht="14.5" customHeight="1" spans="1:22">
      <c r="A434" s="31"/>
      <c r="B434" s="31"/>
      <c r="C434" s="28"/>
      <c r="D434" s="31"/>
      <c r="E434" s="31"/>
      <c r="F434" s="31"/>
      <c r="G434" s="31"/>
      <c r="H434" s="63"/>
      <c r="I434" s="22"/>
      <c r="J434" s="22"/>
      <c r="K434" s="80"/>
      <c r="L434" s="28"/>
      <c r="M434" s="28"/>
      <c r="N434" s="28"/>
      <c r="O434" s="81"/>
      <c r="P434" s="28"/>
      <c r="Q434" s="28"/>
      <c r="R434" s="81"/>
      <c r="S434" s="28"/>
      <c r="T434" s="22"/>
      <c r="U434" s="28"/>
      <c r="V434" s="28"/>
    </row>
    <row r="435" ht="14.5" customHeight="1" spans="1:22">
      <c r="A435" s="31"/>
      <c r="B435" s="31"/>
      <c r="C435" s="28"/>
      <c r="D435" s="31"/>
      <c r="E435" s="31"/>
      <c r="F435" s="31"/>
      <c r="G435" s="31"/>
      <c r="H435" s="63"/>
      <c r="I435" s="22"/>
      <c r="J435" s="22"/>
      <c r="K435" s="80"/>
      <c r="L435" s="28"/>
      <c r="M435" s="28"/>
      <c r="N435" s="28"/>
      <c r="O435" s="81"/>
      <c r="P435" s="28"/>
      <c r="Q435" s="28"/>
      <c r="R435" s="81"/>
      <c r="S435" s="28"/>
      <c r="T435" s="22"/>
      <c r="U435" s="28"/>
      <c r="V435" s="28"/>
    </row>
    <row r="436" ht="14.5" customHeight="1" spans="1:22">
      <c r="A436" s="31"/>
      <c r="B436" s="31"/>
      <c r="C436" s="28"/>
      <c r="D436" s="31"/>
      <c r="E436" s="31"/>
      <c r="F436" s="31"/>
      <c r="G436" s="31"/>
      <c r="H436" s="63"/>
      <c r="I436" s="22"/>
      <c r="J436" s="22"/>
      <c r="K436" s="80"/>
      <c r="L436" s="28"/>
      <c r="M436" s="28"/>
      <c r="N436" s="28"/>
      <c r="O436" s="81"/>
      <c r="P436" s="28"/>
      <c r="Q436" s="28"/>
      <c r="R436" s="81"/>
      <c r="S436" s="28"/>
      <c r="T436" s="22"/>
      <c r="U436" s="28"/>
      <c r="V436" s="28"/>
    </row>
    <row r="437" ht="14.5" customHeight="1" spans="1:22">
      <c r="A437" s="31"/>
      <c r="B437" s="31"/>
      <c r="C437" s="28"/>
      <c r="D437" s="31"/>
      <c r="E437" s="31"/>
      <c r="F437" s="31"/>
      <c r="G437" s="31"/>
      <c r="H437" s="63"/>
      <c r="I437" s="22"/>
      <c r="J437" s="22"/>
      <c r="K437" s="80"/>
      <c r="L437" s="28"/>
      <c r="M437" s="28"/>
      <c r="N437" s="28"/>
      <c r="O437" s="81"/>
      <c r="P437" s="28"/>
      <c r="Q437" s="28"/>
      <c r="R437" s="81"/>
      <c r="S437" s="28"/>
      <c r="T437" s="22"/>
      <c r="U437" s="28"/>
      <c r="V437" s="28"/>
    </row>
    <row r="438" ht="14.5" customHeight="1" spans="1:22">
      <c r="A438" s="31"/>
      <c r="B438" s="31"/>
      <c r="C438" s="28"/>
      <c r="D438" s="31"/>
      <c r="E438" s="31"/>
      <c r="F438" s="31"/>
      <c r="G438" s="31"/>
      <c r="H438" s="63"/>
      <c r="I438" s="22"/>
      <c r="J438" s="22"/>
      <c r="K438" s="80"/>
      <c r="L438" s="28"/>
      <c r="M438" s="28"/>
      <c r="N438" s="28"/>
      <c r="O438" s="81"/>
      <c r="P438" s="28"/>
      <c r="Q438" s="28"/>
      <c r="R438" s="81"/>
      <c r="S438" s="28"/>
      <c r="T438" s="22"/>
      <c r="U438" s="28"/>
      <c r="V438" s="28"/>
    </row>
    <row r="439" ht="14.5" customHeight="1" spans="1:22">
      <c r="A439" s="31"/>
      <c r="B439" s="31"/>
      <c r="C439" s="28"/>
      <c r="D439" s="31"/>
      <c r="E439" s="31"/>
      <c r="F439" s="31"/>
      <c r="G439" s="31"/>
      <c r="H439" s="63"/>
      <c r="I439" s="22"/>
      <c r="J439" s="22"/>
      <c r="K439" s="80"/>
      <c r="L439" s="28"/>
      <c r="M439" s="28"/>
      <c r="N439" s="28"/>
      <c r="O439" s="81"/>
      <c r="P439" s="28"/>
      <c r="Q439" s="28"/>
      <c r="R439" s="81"/>
      <c r="S439" s="28"/>
      <c r="T439" s="22"/>
      <c r="U439" s="28"/>
      <c r="V439" s="28"/>
    </row>
    <row r="440" ht="14.5" customHeight="1" spans="1:22">
      <c r="A440" s="31"/>
      <c r="B440" s="31"/>
      <c r="C440" s="28"/>
      <c r="D440" s="31"/>
      <c r="E440" s="31"/>
      <c r="F440" s="31"/>
      <c r="G440" s="31"/>
      <c r="H440" s="63"/>
      <c r="I440" s="22"/>
      <c r="J440" s="22"/>
      <c r="K440" s="80"/>
      <c r="L440" s="28"/>
      <c r="M440" s="28"/>
      <c r="N440" s="28"/>
      <c r="O440" s="81"/>
      <c r="P440" s="28"/>
      <c r="Q440" s="28"/>
      <c r="R440" s="81"/>
      <c r="S440" s="28"/>
      <c r="T440" s="22"/>
      <c r="U440" s="28"/>
      <c r="V440" s="28"/>
    </row>
    <row r="441" ht="14.5" customHeight="1" spans="1:22">
      <c r="A441" s="31"/>
      <c r="B441" s="31"/>
      <c r="C441" s="28"/>
      <c r="D441" s="31"/>
      <c r="E441" s="31"/>
      <c r="F441" s="31"/>
      <c r="G441" s="31"/>
      <c r="H441" s="63"/>
      <c r="I441" s="22"/>
      <c r="J441" s="22"/>
      <c r="K441" s="80"/>
      <c r="L441" s="28"/>
      <c r="M441" s="28"/>
      <c r="N441" s="28"/>
      <c r="O441" s="81"/>
      <c r="P441" s="28"/>
      <c r="Q441" s="28"/>
      <c r="R441" s="81"/>
      <c r="S441" s="28"/>
      <c r="T441" s="22"/>
      <c r="U441" s="28"/>
      <c r="V441" s="28"/>
    </row>
    <row r="442" ht="14.5" customHeight="1" spans="1:22">
      <c r="A442" s="31"/>
      <c r="B442" s="31"/>
      <c r="C442" s="28"/>
      <c r="D442" s="31"/>
      <c r="E442" s="31"/>
      <c r="F442" s="31"/>
      <c r="G442" s="31"/>
      <c r="H442" s="63"/>
      <c r="I442" s="22"/>
      <c r="J442" s="22"/>
      <c r="K442" s="80"/>
      <c r="L442" s="28"/>
      <c r="M442" s="28"/>
      <c r="N442" s="28"/>
      <c r="O442" s="81"/>
      <c r="P442" s="28"/>
      <c r="Q442" s="28"/>
      <c r="R442" s="81"/>
      <c r="S442" s="28"/>
      <c r="T442" s="22"/>
      <c r="U442" s="28"/>
      <c r="V442" s="28"/>
    </row>
    <row r="443" ht="14.5" customHeight="1" spans="1:22">
      <c r="A443" s="31"/>
      <c r="B443" s="31"/>
      <c r="C443" s="28"/>
      <c r="D443" s="31"/>
      <c r="E443" s="31"/>
      <c r="F443" s="31"/>
      <c r="G443" s="31"/>
      <c r="H443" s="63"/>
      <c r="I443" s="22"/>
      <c r="J443" s="22"/>
      <c r="K443" s="80"/>
      <c r="L443" s="28"/>
      <c r="M443" s="28"/>
      <c r="N443" s="28"/>
      <c r="O443" s="81"/>
      <c r="P443" s="28"/>
      <c r="Q443" s="28"/>
      <c r="R443" s="81"/>
      <c r="S443" s="28"/>
      <c r="T443" s="22"/>
      <c r="U443" s="28"/>
      <c r="V443" s="28"/>
    </row>
    <row r="444" ht="14.5" customHeight="1" spans="1:22">
      <c r="A444" s="31"/>
      <c r="B444" s="31"/>
      <c r="C444" s="28"/>
      <c r="D444" s="31"/>
      <c r="E444" s="31"/>
      <c r="F444" s="31"/>
      <c r="G444" s="31"/>
      <c r="H444" s="63"/>
      <c r="I444" s="22"/>
      <c r="J444" s="22"/>
      <c r="K444" s="80"/>
      <c r="L444" s="28"/>
      <c r="M444" s="28"/>
      <c r="N444" s="28"/>
      <c r="O444" s="81"/>
      <c r="P444" s="28"/>
      <c r="Q444" s="28"/>
      <c r="R444" s="81"/>
      <c r="S444" s="28"/>
      <c r="T444" s="22"/>
      <c r="U444" s="28"/>
      <c r="V444" s="28"/>
    </row>
    <row r="445" ht="14.5" customHeight="1" spans="1:22">
      <c r="A445" s="31"/>
      <c r="B445" s="31"/>
      <c r="C445" s="28"/>
      <c r="D445" s="31"/>
      <c r="E445" s="31"/>
      <c r="F445" s="31"/>
      <c r="G445" s="31"/>
      <c r="H445" s="63"/>
      <c r="I445" s="22"/>
      <c r="J445" s="22"/>
      <c r="K445" s="80"/>
      <c r="L445" s="28"/>
      <c r="M445" s="28"/>
      <c r="N445" s="28"/>
      <c r="O445" s="81"/>
      <c r="P445" s="28"/>
      <c r="Q445" s="28"/>
      <c r="R445" s="81"/>
      <c r="S445" s="28"/>
      <c r="T445" s="22"/>
      <c r="U445" s="28"/>
      <c r="V445" s="28"/>
    </row>
    <row r="446" ht="14.5" customHeight="1" spans="1:22">
      <c r="A446" s="31"/>
      <c r="B446" s="31"/>
      <c r="C446" s="28"/>
      <c r="D446" s="31"/>
      <c r="E446" s="31"/>
      <c r="F446" s="31"/>
      <c r="G446" s="31"/>
      <c r="H446" s="63"/>
      <c r="I446" s="22"/>
      <c r="J446" s="22"/>
      <c r="K446" s="80"/>
      <c r="L446" s="28"/>
      <c r="M446" s="28"/>
      <c r="N446" s="28"/>
      <c r="O446" s="81"/>
      <c r="P446" s="28"/>
      <c r="Q446" s="28"/>
      <c r="R446" s="81"/>
      <c r="S446" s="28"/>
      <c r="T446" s="22"/>
      <c r="U446" s="28"/>
      <c r="V446" s="28"/>
    </row>
    <row r="447" ht="14.5" customHeight="1" spans="1:22">
      <c r="A447" s="31"/>
      <c r="B447" s="31"/>
      <c r="C447" s="28"/>
      <c r="D447" s="31"/>
      <c r="E447" s="31"/>
      <c r="F447" s="31"/>
      <c r="G447" s="31"/>
      <c r="H447" s="63"/>
      <c r="I447" s="22"/>
      <c r="J447" s="22"/>
      <c r="K447" s="80"/>
      <c r="L447" s="28"/>
      <c r="M447" s="28"/>
      <c r="N447" s="28"/>
      <c r="O447" s="81"/>
      <c r="P447" s="28"/>
      <c r="Q447" s="28"/>
      <c r="R447" s="81"/>
      <c r="S447" s="28"/>
      <c r="T447" s="22"/>
      <c r="U447" s="28"/>
      <c r="V447" s="28"/>
    </row>
    <row r="448" ht="14.5" customHeight="1" spans="1:22">
      <c r="A448" s="31"/>
      <c r="B448" s="31"/>
      <c r="C448" s="28"/>
      <c r="D448" s="31"/>
      <c r="E448" s="31"/>
      <c r="F448" s="31"/>
      <c r="G448" s="31"/>
      <c r="H448" s="63"/>
      <c r="I448" s="22"/>
      <c r="J448" s="22"/>
      <c r="K448" s="80"/>
      <c r="L448" s="28"/>
      <c r="M448" s="28"/>
      <c r="N448" s="28"/>
      <c r="O448" s="81"/>
      <c r="P448" s="28"/>
      <c r="Q448" s="28"/>
      <c r="R448" s="81"/>
      <c r="S448" s="28"/>
      <c r="T448" s="22"/>
      <c r="U448" s="28"/>
      <c r="V448" s="28"/>
    </row>
    <row r="449" ht="14.5" customHeight="1" spans="1:22">
      <c r="A449" s="31"/>
      <c r="B449" s="31"/>
      <c r="C449" s="28"/>
      <c r="D449" s="31"/>
      <c r="E449" s="31"/>
      <c r="F449" s="31"/>
      <c r="G449" s="31"/>
      <c r="H449" s="63"/>
      <c r="I449" s="22"/>
      <c r="J449" s="22"/>
      <c r="K449" s="80"/>
      <c r="L449" s="28"/>
      <c r="M449" s="28"/>
      <c r="N449" s="28"/>
      <c r="O449" s="81"/>
      <c r="P449" s="28"/>
      <c r="Q449" s="28"/>
      <c r="R449" s="81"/>
      <c r="S449" s="28"/>
      <c r="T449" s="22"/>
      <c r="U449" s="28"/>
      <c r="V449" s="28"/>
    </row>
    <row r="450" ht="14.5" customHeight="1" spans="1:22">
      <c r="A450" s="31"/>
      <c r="B450" s="31"/>
      <c r="C450" s="28"/>
      <c r="D450" s="31"/>
      <c r="E450" s="31"/>
      <c r="F450" s="31"/>
      <c r="G450" s="31"/>
      <c r="H450" s="63"/>
      <c r="I450" s="22"/>
      <c r="J450" s="22"/>
      <c r="K450" s="80"/>
      <c r="L450" s="28"/>
      <c r="M450" s="28"/>
      <c r="N450" s="28"/>
      <c r="O450" s="81"/>
      <c r="P450" s="28"/>
      <c r="Q450" s="28"/>
      <c r="R450" s="81"/>
      <c r="S450" s="28"/>
      <c r="T450" s="22"/>
      <c r="U450" s="28"/>
      <c r="V450" s="28"/>
    </row>
    <row r="451" ht="14.5" customHeight="1" spans="1:22">
      <c r="A451" s="31"/>
      <c r="B451" s="31"/>
      <c r="C451" s="28"/>
      <c r="D451" s="31"/>
      <c r="E451" s="31"/>
      <c r="F451" s="31"/>
      <c r="G451" s="31"/>
      <c r="H451" s="63"/>
      <c r="I451" s="22"/>
      <c r="J451" s="22"/>
      <c r="K451" s="80"/>
      <c r="L451" s="28"/>
      <c r="M451" s="28"/>
      <c r="N451" s="28"/>
      <c r="O451" s="81"/>
      <c r="P451" s="28"/>
      <c r="Q451" s="28"/>
      <c r="R451" s="81"/>
      <c r="S451" s="28"/>
      <c r="T451" s="22"/>
      <c r="U451" s="28"/>
      <c r="V451" s="28"/>
    </row>
    <row r="452" ht="14.5" customHeight="1" spans="1:22">
      <c r="A452" s="31"/>
      <c r="B452" s="31"/>
      <c r="C452" s="28"/>
      <c r="D452" s="31"/>
      <c r="E452" s="31"/>
      <c r="F452" s="31"/>
      <c r="G452" s="31"/>
      <c r="H452" s="63"/>
      <c r="I452" s="22"/>
      <c r="J452" s="22"/>
      <c r="K452" s="80"/>
      <c r="L452" s="28"/>
      <c r="M452" s="28"/>
      <c r="N452" s="28"/>
      <c r="O452" s="81"/>
      <c r="P452" s="28"/>
      <c r="Q452" s="28"/>
      <c r="R452" s="81"/>
      <c r="S452" s="28"/>
      <c r="T452" s="22"/>
      <c r="U452" s="28"/>
      <c r="V452" s="28"/>
    </row>
    <row r="453" ht="14.5" customHeight="1" spans="1:22">
      <c r="A453" s="31"/>
      <c r="B453" s="31"/>
      <c r="C453" s="28"/>
      <c r="D453" s="31"/>
      <c r="E453" s="31"/>
      <c r="F453" s="31"/>
      <c r="G453" s="31"/>
      <c r="H453" s="63"/>
      <c r="I453" s="22"/>
      <c r="J453" s="22"/>
      <c r="K453" s="80"/>
      <c r="L453" s="28"/>
      <c r="M453" s="28"/>
      <c r="N453" s="28"/>
      <c r="O453" s="81"/>
      <c r="P453" s="28"/>
      <c r="Q453" s="28"/>
      <c r="R453" s="81"/>
      <c r="S453" s="28"/>
      <c r="T453" s="22"/>
      <c r="U453" s="28"/>
      <c r="V453" s="28"/>
    </row>
    <row r="454" ht="14.5" customHeight="1" spans="1:22">
      <c r="A454" s="31"/>
      <c r="B454" s="31"/>
      <c r="C454" s="28"/>
      <c r="D454" s="31"/>
      <c r="E454" s="31"/>
      <c r="F454" s="31"/>
      <c r="G454" s="31"/>
      <c r="H454" s="63"/>
      <c r="I454" s="22"/>
      <c r="J454" s="22"/>
      <c r="K454" s="80"/>
      <c r="L454" s="28"/>
      <c r="M454" s="28"/>
      <c r="N454" s="28"/>
      <c r="O454" s="81"/>
      <c r="P454" s="28"/>
      <c r="Q454" s="28"/>
      <c r="R454" s="81"/>
      <c r="S454" s="28"/>
      <c r="T454" s="22"/>
      <c r="U454" s="28"/>
      <c r="V454" s="28"/>
    </row>
    <row r="455" ht="14.5" customHeight="1" spans="1:22">
      <c r="A455" s="31"/>
      <c r="B455" s="31"/>
      <c r="C455" s="28"/>
      <c r="D455" s="31"/>
      <c r="E455" s="31"/>
      <c r="F455" s="31"/>
      <c r="G455" s="31"/>
      <c r="H455" s="63"/>
      <c r="I455" s="22"/>
      <c r="J455" s="22"/>
      <c r="K455" s="80"/>
      <c r="L455" s="28"/>
      <c r="M455" s="28"/>
      <c r="N455" s="28"/>
      <c r="O455" s="81"/>
      <c r="P455" s="28"/>
      <c r="Q455" s="28"/>
      <c r="R455" s="81"/>
      <c r="S455" s="28"/>
      <c r="T455" s="22"/>
      <c r="U455" s="28"/>
      <c r="V455" s="28"/>
    </row>
    <row r="456" ht="14.5" customHeight="1" spans="1:22">
      <c r="A456" s="31"/>
      <c r="B456" s="31"/>
      <c r="C456" s="28"/>
      <c r="D456" s="31"/>
      <c r="E456" s="31"/>
      <c r="F456" s="31"/>
      <c r="G456" s="31"/>
      <c r="H456" s="63"/>
      <c r="I456" s="22"/>
      <c r="J456" s="22"/>
      <c r="K456" s="80"/>
      <c r="L456" s="28"/>
      <c r="M456" s="28"/>
      <c r="N456" s="28"/>
      <c r="O456" s="81"/>
      <c r="P456" s="28"/>
      <c r="Q456" s="28"/>
      <c r="R456" s="81"/>
      <c r="S456" s="28"/>
      <c r="T456" s="22"/>
      <c r="U456" s="28"/>
      <c r="V456" s="28"/>
    </row>
    <row r="457" ht="14.5" customHeight="1" spans="1:22">
      <c r="A457" s="31"/>
      <c r="B457" s="31"/>
      <c r="C457" s="28"/>
      <c r="D457" s="31"/>
      <c r="E457" s="31"/>
      <c r="F457" s="31"/>
      <c r="G457" s="31"/>
      <c r="H457" s="63"/>
      <c r="I457" s="22"/>
      <c r="J457" s="22"/>
      <c r="K457" s="80"/>
      <c r="L457" s="28"/>
      <c r="M457" s="28"/>
      <c r="N457" s="28"/>
      <c r="O457" s="81"/>
      <c r="P457" s="28"/>
      <c r="Q457" s="28"/>
      <c r="R457" s="81"/>
      <c r="S457" s="28"/>
      <c r="T457" s="22"/>
      <c r="U457" s="28"/>
      <c r="V457" s="28"/>
    </row>
    <row r="458" ht="14.5" customHeight="1" spans="1:22">
      <c r="A458" s="31"/>
      <c r="B458" s="31"/>
      <c r="C458" s="28"/>
      <c r="D458" s="31"/>
      <c r="E458" s="31"/>
      <c r="F458" s="31"/>
      <c r="G458" s="31"/>
      <c r="H458" s="63"/>
      <c r="I458" s="22"/>
      <c r="J458" s="22"/>
      <c r="K458" s="80"/>
      <c r="L458" s="28"/>
      <c r="M458" s="28"/>
      <c r="N458" s="28"/>
      <c r="O458" s="81"/>
      <c r="P458" s="28"/>
      <c r="Q458" s="28"/>
      <c r="R458" s="81"/>
      <c r="S458" s="28"/>
      <c r="T458" s="22"/>
      <c r="U458" s="28"/>
      <c r="V458" s="28"/>
    </row>
    <row r="459" ht="14.5" customHeight="1" spans="1:22">
      <c r="A459" s="31"/>
      <c r="B459" s="31"/>
      <c r="C459" s="28"/>
      <c r="D459" s="31"/>
      <c r="E459" s="31"/>
      <c r="F459" s="31"/>
      <c r="G459" s="31"/>
      <c r="H459" s="63"/>
      <c r="I459" s="22"/>
      <c r="J459" s="22"/>
      <c r="K459" s="80"/>
      <c r="L459" s="28"/>
      <c r="M459" s="28"/>
      <c r="N459" s="28"/>
      <c r="O459" s="81"/>
      <c r="P459" s="28"/>
      <c r="Q459" s="28"/>
      <c r="R459" s="81"/>
      <c r="S459" s="28"/>
      <c r="T459" s="22"/>
      <c r="U459" s="28"/>
      <c r="V459" s="28"/>
    </row>
    <row r="460" ht="14.5" customHeight="1" spans="1:22">
      <c r="A460" s="31"/>
      <c r="B460" s="31"/>
      <c r="C460" s="28"/>
      <c r="D460" s="31"/>
      <c r="E460" s="31"/>
      <c r="F460" s="31"/>
      <c r="G460" s="31"/>
      <c r="H460" s="63"/>
      <c r="I460" s="22"/>
      <c r="J460" s="22"/>
      <c r="K460" s="80"/>
      <c r="L460" s="28"/>
      <c r="M460" s="28"/>
      <c r="N460" s="28"/>
      <c r="O460" s="81"/>
      <c r="P460" s="28"/>
      <c r="Q460" s="28"/>
      <c r="R460" s="81"/>
      <c r="S460" s="28"/>
      <c r="T460" s="22"/>
      <c r="U460" s="28"/>
      <c r="V460" s="28"/>
    </row>
    <row r="461" ht="14.5" customHeight="1" spans="1:22">
      <c r="A461" s="31"/>
      <c r="B461" s="31"/>
      <c r="C461" s="28"/>
      <c r="D461" s="31"/>
      <c r="E461" s="31"/>
      <c r="F461" s="31"/>
      <c r="G461" s="31"/>
      <c r="H461" s="63"/>
      <c r="I461" s="22"/>
      <c r="J461" s="22"/>
      <c r="K461" s="80"/>
      <c r="L461" s="28"/>
      <c r="M461" s="28"/>
      <c r="N461" s="28"/>
      <c r="O461" s="81"/>
      <c r="P461" s="28"/>
      <c r="Q461" s="28"/>
      <c r="R461" s="81"/>
      <c r="S461" s="28"/>
      <c r="T461" s="22"/>
      <c r="U461" s="28"/>
      <c r="V461" s="28"/>
    </row>
    <row r="462" ht="14.5" customHeight="1" spans="1:22">
      <c r="A462" s="31"/>
      <c r="B462" s="31"/>
      <c r="C462" s="28"/>
      <c r="D462" s="31"/>
      <c r="E462" s="31"/>
      <c r="F462" s="31"/>
      <c r="G462" s="31"/>
      <c r="H462" s="63"/>
      <c r="I462" s="22"/>
      <c r="J462" s="22"/>
      <c r="K462" s="80"/>
      <c r="L462" s="28"/>
      <c r="M462" s="28"/>
      <c r="N462" s="28"/>
      <c r="O462" s="81"/>
      <c r="P462" s="28"/>
      <c r="Q462" s="28"/>
      <c r="R462" s="81"/>
      <c r="S462" s="28"/>
      <c r="T462" s="22"/>
      <c r="U462" s="28"/>
      <c r="V462" s="28"/>
    </row>
    <row r="463" ht="14.5" customHeight="1" spans="1:22">
      <c r="A463" s="31"/>
      <c r="B463" s="31"/>
      <c r="C463" s="28"/>
      <c r="D463" s="31"/>
      <c r="E463" s="31"/>
      <c r="F463" s="31"/>
      <c r="G463" s="31"/>
      <c r="H463" s="63"/>
      <c r="I463" s="22"/>
      <c r="J463" s="22"/>
      <c r="K463" s="80"/>
      <c r="L463" s="28"/>
      <c r="M463" s="28"/>
      <c r="N463" s="28"/>
      <c r="O463" s="81"/>
      <c r="P463" s="28"/>
      <c r="Q463" s="28"/>
      <c r="R463" s="81"/>
      <c r="S463" s="28"/>
      <c r="T463" s="22"/>
      <c r="U463" s="28"/>
      <c r="V463" s="28"/>
    </row>
    <row r="464" ht="14.5" customHeight="1" spans="1:22">
      <c r="A464" s="31"/>
      <c r="B464" s="31"/>
      <c r="C464" s="28"/>
      <c r="D464" s="31"/>
      <c r="E464" s="31"/>
      <c r="F464" s="31"/>
      <c r="G464" s="31"/>
      <c r="H464" s="63"/>
      <c r="I464" s="22"/>
      <c r="J464" s="22"/>
      <c r="K464" s="80"/>
      <c r="L464" s="28"/>
      <c r="M464" s="28"/>
      <c r="N464" s="28"/>
      <c r="O464" s="81"/>
      <c r="P464" s="28"/>
      <c r="Q464" s="28"/>
      <c r="R464" s="81"/>
      <c r="S464" s="28"/>
      <c r="T464" s="22"/>
      <c r="U464" s="28"/>
      <c r="V464" s="28"/>
    </row>
    <row r="465" ht="14.5" customHeight="1" spans="1:22">
      <c r="A465" s="31"/>
      <c r="B465" s="31"/>
      <c r="C465" s="28"/>
      <c r="D465" s="31"/>
      <c r="E465" s="31"/>
      <c r="F465" s="31"/>
      <c r="G465" s="31"/>
      <c r="H465" s="63"/>
      <c r="I465" s="22"/>
      <c r="J465" s="22"/>
      <c r="K465" s="80"/>
      <c r="L465" s="28"/>
      <c r="M465" s="28"/>
      <c r="N465" s="28"/>
      <c r="O465" s="81"/>
      <c r="P465" s="28"/>
      <c r="Q465" s="28"/>
      <c r="R465" s="81"/>
      <c r="S465" s="28"/>
      <c r="T465" s="22"/>
      <c r="U465" s="28"/>
      <c r="V465" s="28"/>
    </row>
    <row r="466" ht="14.5" customHeight="1" spans="1:22">
      <c r="A466" s="31"/>
      <c r="B466" s="31"/>
      <c r="C466" s="28"/>
      <c r="D466" s="31"/>
      <c r="E466" s="31"/>
      <c r="F466" s="31"/>
      <c r="G466" s="31"/>
      <c r="H466" s="63"/>
      <c r="I466" s="22"/>
      <c r="J466" s="22"/>
      <c r="K466" s="80"/>
      <c r="L466" s="28"/>
      <c r="M466" s="28"/>
      <c r="N466" s="28"/>
      <c r="O466" s="81"/>
      <c r="P466" s="28"/>
      <c r="Q466" s="28"/>
      <c r="R466" s="81"/>
      <c r="S466" s="28"/>
      <c r="T466" s="22"/>
      <c r="U466" s="28"/>
      <c r="V466" s="28"/>
    </row>
    <row r="467" ht="14.5" customHeight="1" spans="1:22">
      <c r="A467" s="31"/>
      <c r="B467" s="31"/>
      <c r="C467" s="28"/>
      <c r="D467" s="31"/>
      <c r="E467" s="31"/>
      <c r="F467" s="31"/>
      <c r="G467" s="31"/>
      <c r="H467" s="63"/>
      <c r="I467" s="22"/>
      <c r="J467" s="22"/>
      <c r="K467" s="80"/>
      <c r="L467" s="28"/>
      <c r="M467" s="28"/>
      <c r="N467" s="28"/>
      <c r="O467" s="81"/>
      <c r="P467" s="28"/>
      <c r="Q467" s="28"/>
      <c r="R467" s="81"/>
      <c r="S467" s="28"/>
      <c r="T467" s="22"/>
      <c r="U467" s="28"/>
      <c r="V467" s="28"/>
    </row>
    <row r="468" ht="14.5" customHeight="1" spans="1:22">
      <c r="A468" s="31"/>
      <c r="B468" s="31"/>
      <c r="C468" s="28"/>
      <c r="D468" s="31"/>
      <c r="E468" s="31"/>
      <c r="F468" s="31"/>
      <c r="G468" s="31"/>
      <c r="H468" s="63"/>
      <c r="I468" s="22"/>
      <c r="J468" s="22"/>
      <c r="K468" s="80"/>
      <c r="L468" s="28"/>
      <c r="M468" s="28"/>
      <c r="N468" s="28"/>
      <c r="O468" s="81"/>
      <c r="P468" s="28"/>
      <c r="Q468" s="28"/>
      <c r="R468" s="81"/>
      <c r="S468" s="28"/>
      <c r="T468" s="22"/>
      <c r="U468" s="28"/>
      <c r="V468" s="28"/>
    </row>
    <row r="469" ht="14.5" customHeight="1" spans="1:22">
      <c r="A469" s="31"/>
      <c r="B469" s="31"/>
      <c r="C469" s="28"/>
      <c r="D469" s="31"/>
      <c r="E469" s="31"/>
      <c r="F469" s="31"/>
      <c r="G469" s="31"/>
      <c r="H469" s="63"/>
      <c r="I469" s="22"/>
      <c r="J469" s="22"/>
      <c r="K469" s="80"/>
      <c r="L469" s="28"/>
      <c r="M469" s="28"/>
      <c r="N469" s="28"/>
      <c r="O469" s="81"/>
      <c r="P469" s="28"/>
      <c r="Q469" s="28"/>
      <c r="R469" s="81"/>
      <c r="S469" s="28"/>
      <c r="T469" s="22"/>
      <c r="U469" s="28"/>
      <c r="V469" s="28"/>
    </row>
    <row r="470" ht="14.5" customHeight="1" spans="1:22">
      <c r="A470" s="31"/>
      <c r="B470" s="31"/>
      <c r="C470" s="28"/>
      <c r="D470" s="31"/>
      <c r="E470" s="31"/>
      <c r="F470" s="31"/>
      <c r="G470" s="31"/>
      <c r="H470" s="63"/>
      <c r="I470" s="22"/>
      <c r="J470" s="22"/>
      <c r="K470" s="80"/>
      <c r="L470" s="28"/>
      <c r="M470" s="28"/>
      <c r="N470" s="28"/>
      <c r="O470" s="81"/>
      <c r="P470" s="28"/>
      <c r="Q470" s="28"/>
      <c r="R470" s="81"/>
      <c r="S470" s="28"/>
      <c r="T470" s="22"/>
      <c r="U470" s="28"/>
      <c r="V470" s="28"/>
    </row>
    <row r="471" ht="14.5" customHeight="1" spans="1:22">
      <c r="A471" s="31"/>
      <c r="B471" s="31"/>
      <c r="C471" s="28"/>
      <c r="D471" s="31"/>
      <c r="E471" s="31"/>
      <c r="F471" s="31"/>
      <c r="G471" s="31"/>
      <c r="H471" s="63"/>
      <c r="I471" s="22"/>
      <c r="J471" s="22"/>
      <c r="K471" s="80"/>
      <c r="L471" s="28"/>
      <c r="M471" s="28"/>
      <c r="N471" s="28"/>
      <c r="O471" s="81"/>
      <c r="P471" s="28"/>
      <c r="Q471" s="28"/>
      <c r="R471" s="81"/>
      <c r="S471" s="28"/>
      <c r="T471" s="22"/>
      <c r="U471" s="28"/>
      <c r="V471" s="28"/>
    </row>
    <row r="472" ht="14.5" customHeight="1" spans="1:22">
      <c r="A472" s="31"/>
      <c r="B472" s="31"/>
      <c r="C472" s="28"/>
      <c r="D472" s="31"/>
      <c r="E472" s="31"/>
      <c r="F472" s="31"/>
      <c r="G472" s="31"/>
      <c r="H472" s="63"/>
      <c r="I472" s="22"/>
      <c r="J472" s="22"/>
      <c r="K472" s="80"/>
      <c r="L472" s="28"/>
      <c r="M472" s="28"/>
      <c r="N472" s="28"/>
      <c r="O472" s="81"/>
      <c r="P472" s="28"/>
      <c r="Q472" s="28"/>
      <c r="R472" s="81"/>
      <c r="S472" s="28"/>
      <c r="T472" s="22"/>
      <c r="U472" s="28"/>
      <c r="V472" s="28"/>
    </row>
    <row r="473" ht="14.5" customHeight="1" spans="1:22">
      <c r="A473" s="31"/>
      <c r="B473" s="31"/>
      <c r="C473" s="28"/>
      <c r="D473" s="31"/>
      <c r="E473" s="31"/>
      <c r="F473" s="31"/>
      <c r="G473" s="31"/>
      <c r="H473" s="63"/>
      <c r="I473" s="22"/>
      <c r="J473" s="22"/>
      <c r="K473" s="80"/>
      <c r="L473" s="28"/>
      <c r="M473" s="28"/>
      <c r="N473" s="28"/>
      <c r="O473" s="81"/>
      <c r="P473" s="28"/>
      <c r="Q473" s="28"/>
      <c r="R473" s="81"/>
      <c r="S473" s="28"/>
      <c r="T473" s="22"/>
      <c r="U473" s="28"/>
      <c r="V473" s="28"/>
    </row>
    <row r="474" ht="14.5" customHeight="1" spans="1:22">
      <c r="A474" s="31"/>
      <c r="B474" s="31"/>
      <c r="C474" s="28"/>
      <c r="D474" s="31"/>
      <c r="E474" s="31"/>
      <c r="F474" s="31"/>
      <c r="G474" s="31"/>
      <c r="H474" s="63"/>
      <c r="I474" s="22"/>
      <c r="J474" s="22"/>
      <c r="K474" s="80"/>
      <c r="L474" s="28"/>
      <c r="M474" s="28"/>
      <c r="N474" s="28"/>
      <c r="O474" s="81"/>
      <c r="P474" s="28"/>
      <c r="Q474" s="28"/>
      <c r="R474" s="81"/>
      <c r="S474" s="28"/>
      <c r="T474" s="22"/>
      <c r="U474" s="28"/>
      <c r="V474" s="28"/>
    </row>
    <row r="475" ht="14.5" customHeight="1" spans="1:22">
      <c r="A475" s="31"/>
      <c r="B475" s="31"/>
      <c r="C475" s="28"/>
      <c r="D475" s="31"/>
      <c r="E475" s="31"/>
      <c r="F475" s="31"/>
      <c r="G475" s="31"/>
      <c r="H475" s="63"/>
      <c r="I475" s="22"/>
      <c r="J475" s="22"/>
      <c r="K475" s="80"/>
      <c r="L475" s="28"/>
      <c r="M475" s="28"/>
      <c r="N475" s="28"/>
      <c r="O475" s="81"/>
      <c r="P475" s="28"/>
      <c r="Q475" s="28"/>
      <c r="R475" s="81"/>
      <c r="S475" s="28"/>
      <c r="T475" s="22"/>
      <c r="U475" s="28"/>
      <c r="V475" s="28"/>
    </row>
    <row r="476" ht="14.5" customHeight="1" spans="1:22">
      <c r="A476" s="31"/>
      <c r="B476" s="31"/>
      <c r="C476" s="28"/>
      <c r="D476" s="31"/>
      <c r="E476" s="31"/>
      <c r="F476" s="31"/>
      <c r="G476" s="31"/>
      <c r="H476" s="63"/>
      <c r="I476" s="22"/>
      <c r="J476" s="22"/>
      <c r="K476" s="80"/>
      <c r="L476" s="28"/>
      <c r="M476" s="28"/>
      <c r="N476" s="28"/>
      <c r="O476" s="81"/>
      <c r="P476" s="28"/>
      <c r="Q476" s="28"/>
      <c r="R476" s="81"/>
      <c r="S476" s="28"/>
      <c r="T476" s="22"/>
      <c r="U476" s="28"/>
      <c r="V476" s="28"/>
    </row>
    <row r="477" ht="14.5" customHeight="1" spans="1:22">
      <c r="A477" s="31"/>
      <c r="B477" s="31"/>
      <c r="C477" s="28"/>
      <c r="D477" s="31"/>
      <c r="E477" s="31"/>
      <c r="F477" s="31"/>
      <c r="G477" s="31"/>
      <c r="H477" s="63"/>
      <c r="I477" s="22"/>
      <c r="J477" s="22"/>
      <c r="K477" s="80"/>
      <c r="L477" s="28"/>
      <c r="M477" s="28"/>
      <c r="N477" s="28"/>
      <c r="O477" s="81"/>
      <c r="P477" s="28"/>
      <c r="Q477" s="28"/>
      <c r="R477" s="81"/>
      <c r="S477" s="28"/>
      <c r="T477" s="22"/>
      <c r="U477" s="28"/>
      <c r="V477" s="28"/>
    </row>
    <row r="478" ht="14.5" customHeight="1" spans="1:22">
      <c r="A478" s="31"/>
      <c r="B478" s="31"/>
      <c r="C478" s="28"/>
      <c r="D478" s="31"/>
      <c r="E478" s="31"/>
      <c r="F478" s="31"/>
      <c r="G478" s="31"/>
      <c r="H478" s="63"/>
      <c r="I478" s="22"/>
      <c r="J478" s="22"/>
      <c r="K478" s="80"/>
      <c r="L478" s="28"/>
      <c r="M478" s="28"/>
      <c r="N478" s="28"/>
      <c r="O478" s="81"/>
      <c r="P478" s="28"/>
      <c r="Q478" s="28"/>
      <c r="R478" s="81"/>
      <c r="S478" s="28"/>
      <c r="T478" s="22"/>
      <c r="U478" s="28"/>
      <c r="V478" s="28"/>
    </row>
    <row r="479" ht="14.5" customHeight="1" spans="1:22">
      <c r="A479" s="31"/>
      <c r="B479" s="31"/>
      <c r="C479" s="28"/>
      <c r="D479" s="31"/>
      <c r="E479" s="31"/>
      <c r="F479" s="31"/>
      <c r="G479" s="31"/>
      <c r="H479" s="63"/>
      <c r="I479" s="22"/>
      <c r="J479" s="22"/>
      <c r="K479" s="80"/>
      <c r="L479" s="28"/>
      <c r="M479" s="28"/>
      <c r="N479" s="28"/>
      <c r="O479" s="81"/>
      <c r="P479" s="28"/>
      <c r="Q479" s="28"/>
      <c r="R479" s="81"/>
      <c r="S479" s="28"/>
      <c r="T479" s="22"/>
      <c r="U479" s="28"/>
      <c r="V479" s="28"/>
    </row>
    <row r="480" ht="14.5" customHeight="1" spans="1:22">
      <c r="A480" s="31"/>
      <c r="B480" s="31"/>
      <c r="C480" s="28"/>
      <c r="D480" s="31"/>
      <c r="E480" s="31"/>
      <c r="F480" s="31"/>
      <c r="G480" s="31"/>
      <c r="H480" s="63"/>
      <c r="I480" s="22"/>
      <c r="J480" s="22"/>
      <c r="K480" s="80"/>
      <c r="L480" s="28"/>
      <c r="M480" s="28"/>
      <c r="N480" s="28"/>
      <c r="O480" s="81"/>
      <c r="P480" s="28"/>
      <c r="Q480" s="28"/>
      <c r="R480" s="81"/>
      <c r="S480" s="28"/>
      <c r="T480" s="22"/>
      <c r="U480" s="28"/>
      <c r="V480" s="28"/>
    </row>
    <row r="481" ht="14.5" customHeight="1" spans="1:22">
      <c r="A481" s="31"/>
      <c r="B481" s="31"/>
      <c r="C481" s="28"/>
      <c r="D481" s="31"/>
      <c r="E481" s="31"/>
      <c r="F481" s="31"/>
      <c r="G481" s="31"/>
      <c r="H481" s="63"/>
      <c r="I481" s="22"/>
      <c r="J481" s="22"/>
      <c r="K481" s="80"/>
      <c r="L481" s="28"/>
      <c r="M481" s="28"/>
      <c r="N481" s="28"/>
      <c r="O481" s="81"/>
      <c r="P481" s="28"/>
      <c r="Q481" s="28"/>
      <c r="R481" s="81"/>
      <c r="S481" s="28"/>
      <c r="T481" s="22"/>
      <c r="U481" s="28"/>
      <c r="V481" s="28"/>
    </row>
    <row r="482" ht="14.5" customHeight="1" spans="1:22">
      <c r="A482" s="31"/>
      <c r="B482" s="31"/>
      <c r="C482" s="28"/>
      <c r="D482" s="31"/>
      <c r="E482" s="31"/>
      <c r="F482" s="31"/>
      <c r="G482" s="31"/>
      <c r="H482" s="63"/>
      <c r="I482" s="22"/>
      <c r="J482" s="22"/>
      <c r="K482" s="80"/>
      <c r="L482" s="28"/>
      <c r="M482" s="28"/>
      <c r="N482" s="28"/>
      <c r="O482" s="81"/>
      <c r="P482" s="28"/>
      <c r="Q482" s="28"/>
      <c r="R482" s="81"/>
      <c r="S482" s="28"/>
      <c r="T482" s="22"/>
      <c r="U482" s="28"/>
      <c r="V482" s="28"/>
    </row>
    <row r="483" ht="14.5" customHeight="1" spans="1:22">
      <c r="A483" s="31"/>
      <c r="B483" s="31"/>
      <c r="C483" s="28"/>
      <c r="D483" s="31"/>
      <c r="E483" s="31"/>
      <c r="F483" s="31"/>
      <c r="G483" s="31"/>
      <c r="H483" s="63"/>
      <c r="I483" s="22"/>
      <c r="J483" s="22"/>
      <c r="K483" s="80"/>
      <c r="L483" s="28"/>
      <c r="M483" s="28"/>
      <c r="N483" s="28"/>
      <c r="O483" s="81"/>
      <c r="P483" s="28"/>
      <c r="Q483" s="28"/>
      <c r="R483" s="81"/>
      <c r="S483" s="28"/>
      <c r="T483" s="22"/>
      <c r="U483" s="28"/>
      <c r="V483" s="28"/>
    </row>
    <row r="484" ht="14.5" customHeight="1" spans="1:22">
      <c r="A484" s="31"/>
      <c r="B484" s="31"/>
      <c r="C484" s="28"/>
      <c r="D484" s="31"/>
      <c r="E484" s="31"/>
      <c r="F484" s="31"/>
      <c r="G484" s="31"/>
      <c r="H484" s="63"/>
      <c r="I484" s="22"/>
      <c r="J484" s="22"/>
      <c r="K484" s="80"/>
      <c r="L484" s="28"/>
      <c r="M484" s="28"/>
      <c r="N484" s="28"/>
      <c r="O484" s="81"/>
      <c r="P484" s="28"/>
      <c r="Q484" s="28"/>
      <c r="R484" s="81"/>
      <c r="S484" s="28"/>
      <c r="T484" s="22"/>
      <c r="U484" s="28"/>
      <c r="V484" s="28"/>
    </row>
    <row r="485" ht="14.5" customHeight="1" spans="1:22">
      <c r="A485" s="31"/>
      <c r="B485" s="31"/>
      <c r="C485" s="28"/>
      <c r="D485" s="31"/>
      <c r="E485" s="31"/>
      <c r="F485" s="31"/>
      <c r="G485" s="31"/>
      <c r="H485" s="63"/>
      <c r="I485" s="22"/>
      <c r="J485" s="22"/>
      <c r="K485" s="80"/>
      <c r="L485" s="28"/>
      <c r="M485" s="28"/>
      <c r="N485" s="28"/>
      <c r="O485" s="81"/>
      <c r="P485" s="28"/>
      <c r="Q485" s="28"/>
      <c r="R485" s="81"/>
      <c r="S485" s="28"/>
      <c r="T485" s="22"/>
      <c r="U485" s="28"/>
      <c r="V485" s="28"/>
    </row>
    <row r="486" ht="14.5" customHeight="1" spans="1:22">
      <c r="A486" s="31"/>
      <c r="B486" s="31"/>
      <c r="C486" s="28"/>
      <c r="D486" s="31"/>
      <c r="E486" s="31"/>
      <c r="F486" s="31"/>
      <c r="G486" s="31"/>
      <c r="H486" s="63"/>
      <c r="I486" s="22"/>
      <c r="J486" s="22"/>
      <c r="K486" s="80"/>
      <c r="L486" s="28"/>
      <c r="M486" s="28"/>
      <c r="N486" s="28"/>
      <c r="O486" s="81"/>
      <c r="P486" s="28"/>
      <c r="Q486" s="28"/>
      <c r="R486" s="81"/>
      <c r="S486" s="28"/>
      <c r="T486" s="22"/>
      <c r="U486" s="28"/>
      <c r="V486" s="28"/>
    </row>
    <row r="487" ht="14.5" customHeight="1" spans="1:22">
      <c r="A487" s="31"/>
      <c r="B487" s="31"/>
      <c r="C487" s="28"/>
      <c r="D487" s="31"/>
      <c r="E487" s="31"/>
      <c r="F487" s="31"/>
      <c r="G487" s="31"/>
      <c r="H487" s="63"/>
      <c r="I487" s="22"/>
      <c r="J487" s="22"/>
      <c r="K487" s="80"/>
      <c r="L487" s="28"/>
      <c r="M487" s="28"/>
      <c r="N487" s="28"/>
      <c r="O487" s="81"/>
      <c r="P487" s="28"/>
      <c r="Q487" s="28"/>
      <c r="R487" s="81"/>
      <c r="S487" s="28"/>
      <c r="T487" s="22"/>
      <c r="U487" s="28"/>
      <c r="V487" s="28"/>
    </row>
    <row r="488" ht="14.5" customHeight="1" spans="1:22">
      <c r="A488" s="31"/>
      <c r="B488" s="31"/>
      <c r="C488" s="28"/>
      <c r="D488" s="31"/>
      <c r="E488" s="31"/>
      <c r="F488" s="31"/>
      <c r="G488" s="31"/>
      <c r="H488" s="63"/>
      <c r="I488" s="22"/>
      <c r="J488" s="22"/>
      <c r="K488" s="80"/>
      <c r="L488" s="28"/>
      <c r="M488" s="28"/>
      <c r="N488" s="28"/>
      <c r="O488" s="81"/>
      <c r="P488" s="28"/>
      <c r="Q488" s="28"/>
      <c r="R488" s="81"/>
      <c r="S488" s="28"/>
      <c r="T488" s="22"/>
      <c r="U488" s="28"/>
      <c r="V488" s="28"/>
    </row>
    <row r="489" ht="14.5" customHeight="1" spans="1:22">
      <c r="A489" s="31"/>
      <c r="B489" s="31"/>
      <c r="C489" s="28"/>
      <c r="D489" s="31"/>
      <c r="E489" s="31"/>
      <c r="F489" s="31"/>
      <c r="G489" s="31"/>
      <c r="H489" s="63"/>
      <c r="I489" s="22"/>
      <c r="J489" s="22"/>
      <c r="K489" s="80"/>
      <c r="L489" s="28"/>
      <c r="M489" s="28"/>
      <c r="N489" s="28"/>
      <c r="O489" s="81"/>
      <c r="P489" s="28"/>
      <c r="Q489" s="28"/>
      <c r="R489" s="81"/>
      <c r="S489" s="28"/>
      <c r="T489" s="22"/>
      <c r="U489" s="28"/>
      <c r="V489" s="28"/>
    </row>
    <row r="490" ht="14.5" customHeight="1" spans="1:22">
      <c r="A490" s="31"/>
      <c r="B490" s="31"/>
      <c r="C490" s="28"/>
      <c r="D490" s="31"/>
      <c r="E490" s="31"/>
      <c r="F490" s="31"/>
      <c r="G490" s="31"/>
      <c r="H490" s="63"/>
      <c r="I490" s="22"/>
      <c r="J490" s="22"/>
      <c r="K490" s="80"/>
      <c r="L490" s="28"/>
      <c r="M490" s="28"/>
      <c r="N490" s="28"/>
      <c r="O490" s="81"/>
      <c r="P490" s="28"/>
      <c r="Q490" s="28"/>
      <c r="R490" s="81"/>
      <c r="S490" s="28"/>
      <c r="T490" s="22"/>
      <c r="U490" s="28"/>
      <c r="V490" s="28"/>
    </row>
    <row r="491" ht="14.5" customHeight="1" spans="1:22">
      <c r="A491" s="31"/>
      <c r="B491" s="31"/>
      <c r="C491" s="28"/>
      <c r="D491" s="31"/>
      <c r="E491" s="31"/>
      <c r="F491" s="31"/>
      <c r="G491" s="31"/>
      <c r="H491" s="63"/>
      <c r="I491" s="22"/>
      <c r="J491" s="22"/>
      <c r="K491" s="80"/>
      <c r="L491" s="28"/>
      <c r="M491" s="28"/>
      <c r="N491" s="28"/>
      <c r="O491" s="81"/>
      <c r="P491" s="28"/>
      <c r="Q491" s="28"/>
      <c r="R491" s="81"/>
      <c r="S491" s="28"/>
      <c r="T491" s="22"/>
      <c r="U491" s="28"/>
      <c r="V491" s="28"/>
    </row>
    <row r="492" ht="14.5" customHeight="1" spans="1:22">
      <c r="A492" s="31"/>
      <c r="B492" s="31"/>
      <c r="C492" s="28"/>
      <c r="D492" s="31"/>
      <c r="E492" s="31"/>
      <c r="F492" s="31"/>
      <c r="G492" s="31"/>
      <c r="H492" s="63"/>
      <c r="I492" s="22"/>
      <c r="J492" s="22"/>
      <c r="K492" s="80"/>
      <c r="L492" s="28"/>
      <c r="M492" s="28"/>
      <c r="N492" s="28"/>
      <c r="O492" s="81"/>
      <c r="P492" s="28"/>
      <c r="Q492" s="28"/>
      <c r="R492" s="81"/>
      <c r="S492" s="28"/>
      <c r="T492" s="22"/>
      <c r="U492" s="28"/>
      <c r="V492" s="28"/>
    </row>
    <row r="493" ht="14.5" customHeight="1" spans="1:22">
      <c r="A493" s="31"/>
      <c r="B493" s="31"/>
      <c r="C493" s="28"/>
      <c r="D493" s="31"/>
      <c r="E493" s="31"/>
      <c r="F493" s="31"/>
      <c r="G493" s="31"/>
      <c r="H493" s="63"/>
      <c r="I493" s="22"/>
      <c r="J493" s="22"/>
      <c r="K493" s="80"/>
      <c r="L493" s="28"/>
      <c r="M493" s="28"/>
      <c r="N493" s="28"/>
      <c r="O493" s="81"/>
      <c r="P493" s="28"/>
      <c r="Q493" s="28"/>
      <c r="R493" s="81"/>
      <c r="S493" s="28"/>
      <c r="T493" s="22"/>
      <c r="U493" s="28"/>
      <c r="V493" s="28"/>
    </row>
    <row r="494" ht="14.5" customHeight="1" spans="1:22">
      <c r="A494" s="31"/>
      <c r="B494" s="31"/>
      <c r="C494" s="28"/>
      <c r="D494" s="31"/>
      <c r="E494" s="31"/>
      <c r="F494" s="31"/>
      <c r="G494" s="31"/>
      <c r="H494" s="63"/>
      <c r="I494" s="22"/>
      <c r="J494" s="22"/>
      <c r="K494" s="80"/>
      <c r="L494" s="28"/>
      <c r="M494" s="28"/>
      <c r="N494" s="28"/>
      <c r="O494" s="81"/>
      <c r="P494" s="28"/>
      <c r="Q494" s="28"/>
      <c r="R494" s="81"/>
      <c r="S494" s="28"/>
      <c r="T494" s="22"/>
      <c r="U494" s="28"/>
      <c r="V494" s="28"/>
    </row>
    <row r="495" ht="14.5" customHeight="1" spans="1:22">
      <c r="A495" s="31"/>
      <c r="B495" s="31"/>
      <c r="C495" s="28"/>
      <c r="D495" s="31"/>
      <c r="E495" s="31"/>
      <c r="F495" s="31"/>
      <c r="G495" s="31"/>
      <c r="H495" s="63"/>
      <c r="I495" s="22"/>
      <c r="J495" s="22"/>
      <c r="K495" s="80"/>
      <c r="L495" s="28"/>
      <c r="M495" s="28"/>
      <c r="N495" s="28"/>
      <c r="O495" s="81"/>
      <c r="P495" s="28"/>
      <c r="Q495" s="28"/>
      <c r="R495" s="81"/>
      <c r="S495" s="28"/>
      <c r="T495" s="22"/>
      <c r="U495" s="28"/>
      <c r="V495" s="28"/>
    </row>
    <row r="496" ht="14.5" customHeight="1" spans="1:22">
      <c r="A496" s="31"/>
      <c r="B496" s="31"/>
      <c r="C496" s="28"/>
      <c r="D496" s="31"/>
      <c r="E496" s="31"/>
      <c r="F496" s="31"/>
      <c r="G496" s="31"/>
      <c r="H496" s="63"/>
      <c r="I496" s="22"/>
      <c r="J496" s="22"/>
      <c r="K496" s="80"/>
      <c r="L496" s="28"/>
      <c r="M496" s="28"/>
      <c r="N496" s="28"/>
      <c r="O496" s="81"/>
      <c r="P496" s="28"/>
      <c r="Q496" s="28"/>
      <c r="R496" s="81"/>
      <c r="S496" s="28"/>
      <c r="T496" s="22"/>
      <c r="U496" s="28"/>
      <c r="V496" s="28"/>
    </row>
    <row r="497" ht="14.5" customHeight="1" spans="1:22">
      <c r="A497" s="31"/>
      <c r="B497" s="31"/>
      <c r="C497" s="28"/>
      <c r="D497" s="31"/>
      <c r="E497" s="31"/>
      <c r="F497" s="31"/>
      <c r="G497" s="31"/>
      <c r="H497" s="63"/>
      <c r="I497" s="22"/>
      <c r="J497" s="22"/>
      <c r="K497" s="80"/>
      <c r="L497" s="28"/>
      <c r="M497" s="28"/>
      <c r="N497" s="28"/>
      <c r="O497" s="81"/>
      <c r="P497" s="28"/>
      <c r="Q497" s="28"/>
      <c r="R497" s="81"/>
      <c r="S497" s="28"/>
      <c r="T497" s="22"/>
      <c r="U497" s="28"/>
      <c r="V497" s="28"/>
    </row>
    <row r="498" ht="14.5" customHeight="1" spans="1:22">
      <c r="A498" s="31"/>
      <c r="B498" s="31"/>
      <c r="C498" s="28"/>
      <c r="D498" s="31"/>
      <c r="E498" s="31"/>
      <c r="F498" s="31"/>
      <c r="G498" s="31"/>
      <c r="H498" s="63"/>
      <c r="I498" s="22"/>
      <c r="J498" s="22"/>
      <c r="K498" s="80"/>
      <c r="L498" s="28"/>
      <c r="M498" s="28"/>
      <c r="N498" s="28"/>
      <c r="O498" s="81"/>
      <c r="P498" s="28"/>
      <c r="Q498" s="28"/>
      <c r="R498" s="81"/>
      <c r="S498" s="28"/>
      <c r="T498" s="22"/>
      <c r="U498" s="28"/>
      <c r="V498" s="28"/>
    </row>
    <row r="499" ht="14.5" customHeight="1" spans="1:22">
      <c r="A499" s="31"/>
      <c r="B499" s="31"/>
      <c r="C499" s="28"/>
      <c r="D499" s="31"/>
      <c r="E499" s="31"/>
      <c r="F499" s="31"/>
      <c r="G499" s="31"/>
      <c r="H499" s="63"/>
      <c r="I499" s="22"/>
      <c r="J499" s="22"/>
      <c r="K499" s="80"/>
      <c r="L499" s="28"/>
      <c r="M499" s="28"/>
      <c r="N499" s="28"/>
      <c r="O499" s="81"/>
      <c r="P499" s="28"/>
      <c r="Q499" s="28"/>
      <c r="R499" s="81"/>
      <c r="S499" s="28"/>
      <c r="T499" s="22"/>
      <c r="U499" s="28"/>
      <c r="V499" s="28"/>
    </row>
    <row r="500" ht="14.5" customHeight="1" spans="1:22">
      <c r="A500" s="31"/>
      <c r="B500" s="31"/>
      <c r="C500" s="28"/>
      <c r="D500" s="31"/>
      <c r="E500" s="31"/>
      <c r="F500" s="31"/>
      <c r="G500" s="31"/>
      <c r="H500" s="63"/>
      <c r="I500" s="22"/>
      <c r="J500" s="22"/>
      <c r="K500" s="80"/>
      <c r="L500" s="28"/>
      <c r="M500" s="28"/>
      <c r="N500" s="28"/>
      <c r="O500" s="81"/>
      <c r="P500" s="28"/>
      <c r="Q500" s="28"/>
      <c r="R500" s="81"/>
      <c r="S500" s="28"/>
      <c r="T500" s="22"/>
      <c r="U500" s="28"/>
      <c r="V500" s="28"/>
    </row>
    <row r="501" ht="14.5" customHeight="1" spans="1:22">
      <c r="A501" s="31"/>
      <c r="B501" s="31"/>
      <c r="C501" s="28"/>
      <c r="D501" s="31"/>
      <c r="E501" s="31"/>
      <c r="F501" s="31"/>
      <c r="G501" s="31"/>
      <c r="H501" s="63"/>
      <c r="I501" s="22"/>
      <c r="J501" s="22"/>
      <c r="K501" s="80"/>
      <c r="L501" s="28"/>
      <c r="M501" s="28"/>
      <c r="N501" s="28"/>
      <c r="O501" s="81"/>
      <c r="P501" s="28"/>
      <c r="Q501" s="28"/>
      <c r="R501" s="81"/>
      <c r="S501" s="28"/>
      <c r="T501" s="22"/>
      <c r="U501" s="28"/>
      <c r="V501" s="28"/>
    </row>
    <row r="502" ht="14.5" customHeight="1" spans="1:22">
      <c r="A502" s="31"/>
      <c r="B502" s="31"/>
      <c r="C502" s="28"/>
      <c r="D502" s="31"/>
      <c r="E502" s="31"/>
      <c r="F502" s="31"/>
      <c r="G502" s="31"/>
      <c r="H502" s="63"/>
      <c r="I502" s="22"/>
      <c r="J502" s="22"/>
      <c r="K502" s="80"/>
      <c r="L502" s="28"/>
      <c r="M502" s="28"/>
      <c r="N502" s="28"/>
      <c r="O502" s="81"/>
      <c r="P502" s="28"/>
      <c r="Q502" s="28"/>
      <c r="R502" s="81"/>
      <c r="S502" s="28"/>
      <c r="T502" s="22"/>
      <c r="U502" s="28"/>
      <c r="V502" s="28"/>
    </row>
    <row r="503" ht="14.5" customHeight="1" spans="1:22">
      <c r="A503" s="31"/>
      <c r="B503" s="31"/>
      <c r="C503" s="28"/>
      <c r="D503" s="31"/>
      <c r="E503" s="31"/>
      <c r="F503" s="31"/>
      <c r="G503" s="31"/>
      <c r="H503" s="63"/>
      <c r="I503" s="22"/>
      <c r="J503" s="22"/>
      <c r="K503" s="80"/>
      <c r="L503" s="28"/>
      <c r="M503" s="28"/>
      <c r="N503" s="28"/>
      <c r="O503" s="81"/>
      <c r="P503" s="28"/>
      <c r="Q503" s="28"/>
      <c r="R503" s="81"/>
      <c r="S503" s="28"/>
      <c r="T503" s="22"/>
      <c r="U503" s="28"/>
      <c r="V503" s="28"/>
    </row>
    <row r="504" ht="14.5" customHeight="1" spans="1:22">
      <c r="A504" s="31"/>
      <c r="B504" s="31"/>
      <c r="C504" s="28"/>
      <c r="D504" s="31"/>
      <c r="E504" s="31"/>
      <c r="F504" s="31"/>
      <c r="G504" s="31"/>
      <c r="H504" s="63"/>
      <c r="I504" s="22"/>
      <c r="J504" s="22"/>
      <c r="K504" s="80"/>
      <c r="L504" s="28"/>
      <c r="M504" s="28"/>
      <c r="N504" s="28"/>
      <c r="O504" s="81"/>
      <c r="P504" s="28"/>
      <c r="Q504" s="28"/>
      <c r="R504" s="81"/>
      <c r="S504" s="28"/>
      <c r="T504" s="22"/>
      <c r="U504" s="28"/>
      <c r="V504" s="28"/>
    </row>
    <row r="505" ht="14.5" customHeight="1" spans="1:22">
      <c r="A505" s="31"/>
      <c r="B505" s="31"/>
      <c r="C505" s="28"/>
      <c r="D505" s="31"/>
      <c r="E505" s="31"/>
      <c r="F505" s="31"/>
      <c r="G505" s="31"/>
      <c r="H505" s="63"/>
      <c r="I505" s="22"/>
      <c r="J505" s="22"/>
      <c r="K505" s="80"/>
      <c r="L505" s="28"/>
      <c r="M505" s="28"/>
      <c r="N505" s="28"/>
      <c r="O505" s="81"/>
      <c r="P505" s="28"/>
      <c r="Q505" s="28"/>
      <c r="R505" s="81"/>
      <c r="S505" s="28"/>
      <c r="T505" s="22"/>
      <c r="U505" s="28"/>
      <c r="V505" s="28"/>
    </row>
    <row r="506" ht="14.5" customHeight="1" spans="1:22">
      <c r="A506" s="31"/>
      <c r="B506" s="31"/>
      <c r="C506" s="28"/>
      <c r="D506" s="31"/>
      <c r="E506" s="31"/>
      <c r="F506" s="31"/>
      <c r="G506" s="31"/>
      <c r="H506" s="63"/>
      <c r="I506" s="22"/>
      <c r="J506" s="22"/>
      <c r="K506" s="80"/>
      <c r="L506" s="28"/>
      <c r="M506" s="28"/>
      <c r="N506" s="28"/>
      <c r="O506" s="81"/>
      <c r="P506" s="28"/>
      <c r="Q506" s="28"/>
      <c r="R506" s="81"/>
      <c r="S506" s="28"/>
      <c r="T506" s="22"/>
      <c r="U506" s="28"/>
      <c r="V506" s="28"/>
    </row>
    <row r="507" ht="14.5" customHeight="1" spans="1:22">
      <c r="A507" s="31"/>
      <c r="B507" s="31"/>
      <c r="C507" s="28"/>
      <c r="D507" s="31"/>
      <c r="E507" s="31"/>
      <c r="F507" s="31"/>
      <c r="G507" s="31"/>
      <c r="H507" s="63"/>
      <c r="I507" s="22"/>
      <c r="J507" s="22"/>
      <c r="K507" s="80"/>
      <c r="L507" s="28"/>
      <c r="M507" s="28"/>
      <c r="N507" s="28"/>
      <c r="O507" s="81"/>
      <c r="P507" s="28"/>
      <c r="Q507" s="28"/>
      <c r="R507" s="81"/>
      <c r="S507" s="28"/>
      <c r="T507" s="22"/>
      <c r="U507" s="28"/>
      <c r="V507" s="28"/>
    </row>
    <row r="508" ht="14.5" customHeight="1" spans="1:22">
      <c r="A508" s="31"/>
      <c r="B508" s="31"/>
      <c r="C508" s="28"/>
      <c r="D508" s="31"/>
      <c r="E508" s="31"/>
      <c r="F508" s="31"/>
      <c r="G508" s="31"/>
      <c r="H508" s="63"/>
      <c r="I508" s="22"/>
      <c r="J508" s="22"/>
      <c r="K508" s="80"/>
      <c r="L508" s="28"/>
      <c r="M508" s="28"/>
      <c r="N508" s="28"/>
      <c r="O508" s="81"/>
      <c r="P508" s="28"/>
      <c r="Q508" s="28"/>
      <c r="R508" s="81"/>
      <c r="S508" s="28"/>
      <c r="T508" s="22"/>
      <c r="U508" s="28"/>
      <c r="V508" s="28"/>
    </row>
    <row r="509" ht="14.5" customHeight="1" spans="1:22">
      <c r="A509" s="31"/>
      <c r="B509" s="31"/>
      <c r="C509" s="28"/>
      <c r="D509" s="31"/>
      <c r="E509" s="31"/>
      <c r="F509" s="31"/>
      <c r="G509" s="31"/>
      <c r="H509" s="63"/>
      <c r="I509" s="22"/>
      <c r="J509" s="22"/>
      <c r="K509" s="80"/>
      <c r="L509" s="28"/>
      <c r="M509" s="28"/>
      <c r="N509" s="28"/>
      <c r="O509" s="81"/>
      <c r="P509" s="28"/>
      <c r="Q509" s="28"/>
      <c r="R509" s="81"/>
      <c r="S509" s="28"/>
      <c r="T509" s="22"/>
      <c r="U509" s="28"/>
      <c r="V509" s="28"/>
    </row>
    <row r="510" ht="14.5" customHeight="1" spans="1:22">
      <c r="A510" s="31"/>
      <c r="B510" s="31"/>
      <c r="C510" s="28"/>
      <c r="D510" s="31"/>
      <c r="E510" s="31"/>
      <c r="F510" s="31"/>
      <c r="G510" s="31"/>
      <c r="H510" s="63"/>
      <c r="I510" s="22"/>
      <c r="J510" s="22"/>
      <c r="K510" s="80"/>
      <c r="L510" s="28"/>
      <c r="M510" s="28"/>
      <c r="N510" s="28"/>
      <c r="O510" s="81"/>
      <c r="P510" s="28"/>
      <c r="Q510" s="28"/>
      <c r="R510" s="81"/>
      <c r="S510" s="28"/>
      <c r="T510" s="22"/>
      <c r="U510" s="28"/>
      <c r="V510" s="28"/>
    </row>
    <row r="511" ht="14.5" customHeight="1" spans="1:22">
      <c r="A511" s="31"/>
      <c r="B511" s="31"/>
      <c r="C511" s="28"/>
      <c r="D511" s="31"/>
      <c r="E511" s="31"/>
      <c r="F511" s="31"/>
      <c r="G511" s="31"/>
      <c r="H511" s="63"/>
      <c r="I511" s="22"/>
      <c r="J511" s="22"/>
      <c r="K511" s="80"/>
      <c r="L511" s="28"/>
      <c r="M511" s="28"/>
      <c r="N511" s="28"/>
      <c r="O511" s="81"/>
      <c r="P511" s="28"/>
      <c r="Q511" s="28"/>
      <c r="R511" s="81"/>
      <c r="S511" s="28"/>
      <c r="T511" s="22"/>
      <c r="U511" s="28"/>
      <c r="V511" s="28"/>
    </row>
    <row r="512" ht="14.5" customHeight="1" spans="1:22">
      <c r="A512" s="31"/>
      <c r="B512" s="31"/>
      <c r="C512" s="28"/>
      <c r="D512" s="31"/>
      <c r="E512" s="31"/>
      <c r="F512" s="31"/>
      <c r="G512" s="31"/>
      <c r="H512" s="63"/>
      <c r="I512" s="22"/>
      <c r="J512" s="22"/>
      <c r="K512" s="80"/>
      <c r="L512" s="28"/>
      <c r="M512" s="28"/>
      <c r="N512" s="28"/>
      <c r="O512" s="81"/>
      <c r="P512" s="28"/>
      <c r="Q512" s="28"/>
      <c r="R512" s="81"/>
      <c r="S512" s="28"/>
      <c r="T512" s="22"/>
      <c r="U512" s="28"/>
      <c r="V512" s="28"/>
    </row>
    <row r="513" ht="14.5" customHeight="1" spans="1:22">
      <c r="A513" s="31"/>
      <c r="B513" s="31"/>
      <c r="C513" s="28"/>
      <c r="D513" s="31"/>
      <c r="E513" s="31"/>
      <c r="F513" s="31"/>
      <c r="G513" s="31"/>
      <c r="H513" s="63"/>
      <c r="I513" s="22"/>
      <c r="J513" s="22"/>
      <c r="K513" s="80"/>
      <c r="L513" s="28"/>
      <c r="M513" s="28"/>
      <c r="N513" s="28"/>
      <c r="O513" s="81"/>
      <c r="P513" s="28"/>
      <c r="Q513" s="28"/>
      <c r="R513" s="81"/>
      <c r="S513" s="28"/>
      <c r="T513" s="22"/>
      <c r="U513" s="28"/>
      <c r="V513" s="28"/>
    </row>
    <row r="514" ht="14.5" customHeight="1" spans="1:22">
      <c r="A514" s="31"/>
      <c r="B514" s="31"/>
      <c r="C514" s="28"/>
      <c r="D514" s="31"/>
      <c r="E514" s="31"/>
      <c r="F514" s="31"/>
      <c r="G514" s="31"/>
      <c r="H514" s="63"/>
      <c r="I514" s="22"/>
      <c r="J514" s="22"/>
      <c r="K514" s="80"/>
      <c r="L514" s="28"/>
      <c r="M514" s="28"/>
      <c r="N514" s="28"/>
      <c r="O514" s="81"/>
      <c r="P514" s="28"/>
      <c r="Q514" s="28"/>
      <c r="R514" s="81"/>
      <c r="S514" s="28"/>
      <c r="T514" s="22"/>
      <c r="U514" s="28"/>
      <c r="V514" s="28"/>
    </row>
    <row r="515" ht="14.5" customHeight="1" spans="1:22">
      <c r="A515" s="31"/>
      <c r="B515" s="31"/>
      <c r="C515" s="28"/>
      <c r="D515" s="31"/>
      <c r="E515" s="31"/>
      <c r="F515" s="31"/>
      <c r="G515" s="31"/>
      <c r="H515" s="63"/>
      <c r="I515" s="22"/>
      <c r="J515" s="22"/>
      <c r="K515" s="80"/>
      <c r="L515" s="28"/>
      <c r="M515" s="28"/>
      <c r="N515" s="28"/>
      <c r="O515" s="81"/>
      <c r="P515" s="28"/>
      <c r="Q515" s="28"/>
      <c r="R515" s="81"/>
      <c r="S515" s="28"/>
      <c r="T515" s="22"/>
      <c r="U515" s="28"/>
      <c r="V515" s="28"/>
    </row>
    <row r="516" ht="14.5" customHeight="1" spans="1:22">
      <c r="A516" s="31"/>
      <c r="B516" s="31"/>
      <c r="C516" s="28"/>
      <c r="D516" s="31"/>
      <c r="E516" s="31"/>
      <c r="F516" s="31"/>
      <c r="G516" s="31"/>
      <c r="H516" s="63"/>
      <c r="I516" s="22"/>
      <c r="J516" s="22"/>
      <c r="K516" s="80"/>
      <c r="L516" s="28"/>
      <c r="M516" s="28"/>
      <c r="N516" s="28"/>
      <c r="O516" s="81"/>
      <c r="P516" s="28"/>
      <c r="Q516" s="28"/>
      <c r="R516" s="81"/>
      <c r="S516" s="28"/>
      <c r="T516" s="22"/>
      <c r="U516" s="28"/>
      <c r="V516" s="28"/>
    </row>
    <row r="517" ht="14.5" customHeight="1" spans="1:22">
      <c r="A517" s="31"/>
      <c r="B517" s="31"/>
      <c r="C517" s="28"/>
      <c r="D517" s="31"/>
      <c r="E517" s="31"/>
      <c r="F517" s="31"/>
      <c r="G517" s="31"/>
      <c r="H517" s="63"/>
      <c r="I517" s="22"/>
      <c r="J517" s="22"/>
      <c r="K517" s="80"/>
      <c r="L517" s="28"/>
      <c r="M517" s="28"/>
      <c r="N517" s="28"/>
      <c r="O517" s="81"/>
      <c r="P517" s="28"/>
      <c r="Q517" s="28"/>
      <c r="R517" s="81"/>
      <c r="S517" s="28"/>
      <c r="T517" s="22"/>
      <c r="U517" s="28"/>
      <c r="V517" s="28"/>
    </row>
    <row r="518" ht="14.5" customHeight="1" spans="1:22">
      <c r="A518" s="31"/>
      <c r="B518" s="31"/>
      <c r="C518" s="28"/>
      <c r="D518" s="31"/>
      <c r="E518" s="31"/>
      <c r="F518" s="31"/>
      <c r="G518" s="31"/>
      <c r="H518" s="63"/>
      <c r="I518" s="22"/>
      <c r="J518" s="22"/>
      <c r="K518" s="80"/>
      <c r="L518" s="28"/>
      <c r="M518" s="28"/>
      <c r="N518" s="28"/>
      <c r="O518" s="81"/>
      <c r="P518" s="28"/>
      <c r="Q518" s="28"/>
      <c r="R518" s="81"/>
      <c r="S518" s="28"/>
      <c r="T518" s="22"/>
      <c r="U518" s="28"/>
      <c r="V518" s="28"/>
    </row>
    <row r="519" ht="14.5" customHeight="1" spans="1:22">
      <c r="A519" s="31"/>
      <c r="B519" s="31"/>
      <c r="C519" s="28"/>
      <c r="D519" s="31"/>
      <c r="E519" s="31"/>
      <c r="F519" s="31"/>
      <c r="G519" s="31"/>
      <c r="H519" s="63"/>
      <c r="I519" s="22"/>
      <c r="J519" s="22"/>
      <c r="K519" s="80"/>
      <c r="L519" s="28"/>
      <c r="M519" s="28"/>
      <c r="N519" s="28"/>
      <c r="O519" s="81"/>
      <c r="P519" s="28"/>
      <c r="Q519" s="28"/>
      <c r="R519" s="81"/>
      <c r="S519" s="28"/>
      <c r="T519" s="22"/>
      <c r="U519" s="28"/>
      <c r="V519" s="28"/>
    </row>
    <row r="520" ht="14.5" customHeight="1" spans="1:22">
      <c r="A520" s="31"/>
      <c r="B520" s="31"/>
      <c r="C520" s="28"/>
      <c r="D520" s="31"/>
      <c r="E520" s="31"/>
      <c r="F520" s="31"/>
      <c r="G520" s="31"/>
      <c r="H520" s="63"/>
      <c r="I520" s="22"/>
      <c r="J520" s="22"/>
      <c r="K520" s="80"/>
      <c r="L520" s="28"/>
      <c r="M520" s="28"/>
      <c r="N520" s="28"/>
      <c r="O520" s="81"/>
      <c r="P520" s="28"/>
      <c r="Q520" s="28"/>
      <c r="R520" s="81"/>
      <c r="S520" s="28"/>
      <c r="T520" s="22"/>
      <c r="U520" s="28"/>
      <c r="V520" s="28"/>
    </row>
    <row r="521" ht="14.5" customHeight="1" spans="1:22">
      <c r="A521" s="31"/>
      <c r="B521" s="31"/>
      <c r="C521" s="28"/>
      <c r="D521" s="31"/>
      <c r="E521" s="31"/>
      <c r="F521" s="31"/>
      <c r="G521" s="31"/>
      <c r="H521" s="63"/>
      <c r="I521" s="22"/>
      <c r="J521" s="22"/>
      <c r="K521" s="80"/>
      <c r="L521" s="28"/>
      <c r="M521" s="28"/>
      <c r="N521" s="28"/>
      <c r="O521" s="81"/>
      <c r="P521" s="28"/>
      <c r="Q521" s="28"/>
      <c r="R521" s="81"/>
      <c r="S521" s="28"/>
      <c r="T521" s="22"/>
      <c r="U521" s="28"/>
      <c r="V521" s="28"/>
    </row>
    <row r="522" ht="14.5" customHeight="1" spans="1:22">
      <c r="A522" s="31"/>
      <c r="B522" s="31"/>
      <c r="C522" s="28"/>
      <c r="D522" s="31"/>
      <c r="E522" s="31"/>
      <c r="F522" s="31"/>
      <c r="G522" s="31"/>
      <c r="H522" s="63"/>
      <c r="I522" s="22"/>
      <c r="J522" s="22"/>
      <c r="K522" s="80"/>
      <c r="L522" s="28"/>
      <c r="M522" s="28"/>
      <c r="N522" s="28"/>
      <c r="O522" s="81"/>
      <c r="P522" s="28"/>
      <c r="Q522" s="28"/>
      <c r="R522" s="81"/>
      <c r="S522" s="28"/>
      <c r="T522" s="22"/>
      <c r="U522" s="28"/>
      <c r="V522" s="28"/>
    </row>
    <row r="523" ht="14.5" customHeight="1" spans="1:22">
      <c r="A523" s="31"/>
      <c r="B523" s="31"/>
      <c r="C523" s="28"/>
      <c r="D523" s="31"/>
      <c r="E523" s="31"/>
      <c r="F523" s="31"/>
      <c r="G523" s="31"/>
      <c r="H523" s="63"/>
      <c r="I523" s="22"/>
      <c r="J523" s="22"/>
      <c r="K523" s="80"/>
      <c r="L523" s="28"/>
      <c r="M523" s="28"/>
      <c r="N523" s="28"/>
      <c r="O523" s="81"/>
      <c r="P523" s="28"/>
      <c r="Q523" s="28"/>
      <c r="R523" s="81"/>
      <c r="S523" s="28"/>
      <c r="T523" s="22"/>
      <c r="U523" s="28"/>
      <c r="V523" s="28"/>
    </row>
    <row r="524" ht="14.5" customHeight="1" spans="1:22">
      <c r="A524" s="31"/>
      <c r="B524" s="31"/>
      <c r="C524" s="28"/>
      <c r="D524" s="31"/>
      <c r="E524" s="31"/>
      <c r="F524" s="31"/>
      <c r="G524" s="31"/>
      <c r="H524" s="63"/>
      <c r="I524" s="22"/>
      <c r="J524" s="22"/>
      <c r="K524" s="80"/>
      <c r="L524" s="28"/>
      <c r="M524" s="28"/>
      <c r="N524" s="28"/>
      <c r="O524" s="81"/>
      <c r="P524" s="28"/>
      <c r="Q524" s="28"/>
      <c r="R524" s="81"/>
      <c r="S524" s="28"/>
      <c r="T524" s="22"/>
      <c r="U524" s="28"/>
      <c r="V524" s="28"/>
    </row>
    <row r="525" ht="14.5" customHeight="1" spans="1:22">
      <c r="A525" s="31"/>
      <c r="B525" s="31"/>
      <c r="C525" s="28"/>
      <c r="D525" s="31"/>
      <c r="E525" s="31"/>
      <c r="F525" s="31"/>
      <c r="G525" s="31"/>
      <c r="H525" s="63"/>
      <c r="I525" s="22"/>
      <c r="J525" s="22"/>
      <c r="K525" s="80"/>
      <c r="L525" s="28"/>
      <c r="M525" s="28"/>
      <c r="N525" s="28"/>
      <c r="O525" s="81"/>
      <c r="P525" s="28"/>
      <c r="Q525" s="28"/>
      <c r="R525" s="81"/>
      <c r="S525" s="28"/>
      <c r="T525" s="22"/>
      <c r="U525" s="28"/>
      <c r="V525" s="28"/>
    </row>
    <row r="526" ht="14.5" customHeight="1" spans="1:22">
      <c r="A526" s="31"/>
      <c r="B526" s="31"/>
      <c r="C526" s="28"/>
      <c r="D526" s="31"/>
      <c r="E526" s="31"/>
      <c r="F526" s="31"/>
      <c r="G526" s="31"/>
      <c r="H526" s="63"/>
      <c r="I526" s="22"/>
      <c r="J526" s="22"/>
      <c r="K526" s="80"/>
      <c r="L526" s="28"/>
      <c r="M526" s="28"/>
      <c r="N526" s="28"/>
      <c r="O526" s="81"/>
      <c r="P526" s="28"/>
      <c r="Q526" s="28"/>
      <c r="R526" s="81"/>
      <c r="S526" s="28"/>
      <c r="T526" s="22"/>
      <c r="U526" s="28"/>
      <c r="V526" s="28"/>
    </row>
    <row r="527" ht="14.5" customHeight="1" spans="1:22">
      <c r="A527" s="31"/>
      <c r="B527" s="31"/>
      <c r="C527" s="28"/>
      <c r="D527" s="31"/>
      <c r="E527" s="31"/>
      <c r="F527" s="31"/>
      <c r="G527" s="31"/>
      <c r="H527" s="63"/>
      <c r="I527" s="22"/>
      <c r="J527" s="22"/>
      <c r="K527" s="80"/>
      <c r="L527" s="28"/>
      <c r="M527" s="28"/>
      <c r="N527" s="28"/>
      <c r="O527" s="81"/>
      <c r="P527" s="28"/>
      <c r="Q527" s="28"/>
      <c r="R527" s="81"/>
      <c r="S527" s="28"/>
      <c r="T527" s="22"/>
      <c r="U527" s="28"/>
      <c r="V527" s="28"/>
    </row>
    <row r="528" ht="14.5" customHeight="1" spans="1:22">
      <c r="A528" s="31"/>
      <c r="B528" s="31"/>
      <c r="C528" s="28"/>
      <c r="D528" s="31"/>
      <c r="E528" s="31"/>
      <c r="F528" s="31"/>
      <c r="G528" s="31"/>
      <c r="H528" s="63"/>
      <c r="I528" s="22"/>
      <c r="J528" s="22"/>
      <c r="K528" s="80"/>
      <c r="L528" s="28"/>
      <c r="M528" s="28"/>
      <c r="N528" s="28"/>
      <c r="O528" s="81"/>
      <c r="P528" s="28"/>
      <c r="Q528" s="28"/>
      <c r="R528" s="81"/>
      <c r="S528" s="28"/>
      <c r="T528" s="22"/>
      <c r="U528" s="28"/>
      <c r="V528" s="28"/>
    </row>
    <row r="529" ht="14.5" customHeight="1" spans="1:22">
      <c r="A529" s="31"/>
      <c r="B529" s="31"/>
      <c r="C529" s="28"/>
      <c r="D529" s="31"/>
      <c r="E529" s="31"/>
      <c r="F529" s="31"/>
      <c r="G529" s="31"/>
      <c r="H529" s="63"/>
      <c r="I529" s="22"/>
      <c r="J529" s="22"/>
      <c r="K529" s="80"/>
      <c r="L529" s="28"/>
      <c r="M529" s="28"/>
      <c r="N529" s="28"/>
      <c r="O529" s="81"/>
      <c r="P529" s="28"/>
      <c r="Q529" s="28"/>
      <c r="R529" s="81"/>
      <c r="S529" s="28"/>
      <c r="T529" s="22"/>
      <c r="U529" s="28"/>
      <c r="V529" s="28"/>
    </row>
    <row r="530" ht="14.5" customHeight="1" spans="1:22">
      <c r="A530" s="31"/>
      <c r="B530" s="31"/>
      <c r="C530" s="28"/>
      <c r="D530" s="31"/>
      <c r="E530" s="31"/>
      <c r="F530" s="31"/>
      <c r="G530" s="31"/>
      <c r="H530" s="63"/>
      <c r="I530" s="22"/>
      <c r="J530" s="22"/>
      <c r="K530" s="80"/>
      <c r="L530" s="28"/>
      <c r="M530" s="28"/>
      <c r="N530" s="28"/>
      <c r="O530" s="81"/>
      <c r="P530" s="28"/>
      <c r="Q530" s="28"/>
      <c r="R530" s="81"/>
      <c r="S530" s="28"/>
      <c r="T530" s="22"/>
      <c r="U530" s="28"/>
      <c r="V530" s="28"/>
    </row>
    <row r="531" ht="14.5" customHeight="1" spans="1:22">
      <c r="A531" s="31"/>
      <c r="B531" s="31"/>
      <c r="C531" s="28"/>
      <c r="D531" s="31"/>
      <c r="E531" s="31"/>
      <c r="F531" s="31"/>
      <c r="G531" s="31"/>
      <c r="H531" s="63"/>
      <c r="I531" s="22"/>
      <c r="J531" s="22"/>
      <c r="K531" s="80"/>
      <c r="L531" s="28"/>
      <c r="M531" s="28"/>
      <c r="N531" s="28"/>
      <c r="O531" s="81"/>
      <c r="P531" s="28"/>
      <c r="Q531" s="28"/>
      <c r="R531" s="81"/>
      <c r="S531" s="28"/>
      <c r="T531" s="22"/>
      <c r="U531" s="28"/>
      <c r="V531" s="28"/>
    </row>
    <row r="532" ht="14.5" customHeight="1" spans="1:22">
      <c r="A532" s="31"/>
      <c r="B532" s="31"/>
      <c r="C532" s="28"/>
      <c r="D532" s="31"/>
      <c r="E532" s="31"/>
      <c r="F532" s="31"/>
      <c r="G532" s="31"/>
      <c r="H532" s="63"/>
      <c r="I532" s="22"/>
      <c r="J532" s="22"/>
      <c r="K532" s="80"/>
      <c r="L532" s="28"/>
      <c r="M532" s="28"/>
      <c r="N532" s="28"/>
      <c r="O532" s="81"/>
      <c r="P532" s="28"/>
      <c r="Q532" s="28"/>
      <c r="R532" s="81"/>
      <c r="S532" s="28"/>
      <c r="T532" s="22"/>
      <c r="U532" s="28"/>
      <c r="V532" s="28"/>
    </row>
    <row r="533" ht="14.5" customHeight="1" spans="1:22">
      <c r="A533" s="31"/>
      <c r="B533" s="31"/>
      <c r="C533" s="28"/>
      <c r="D533" s="31"/>
      <c r="E533" s="31"/>
      <c r="F533" s="31"/>
      <c r="G533" s="31"/>
      <c r="H533" s="63"/>
      <c r="I533" s="22"/>
      <c r="J533" s="22"/>
      <c r="K533" s="80"/>
      <c r="L533" s="28"/>
      <c r="M533" s="28"/>
      <c r="N533" s="28"/>
      <c r="O533" s="81"/>
      <c r="P533" s="28"/>
      <c r="Q533" s="28"/>
      <c r="R533" s="81"/>
      <c r="S533" s="28"/>
      <c r="T533" s="22"/>
      <c r="U533" s="28"/>
      <c r="V533" s="28"/>
    </row>
    <row r="534" ht="14.5" customHeight="1" spans="1:22">
      <c r="A534" s="31"/>
      <c r="B534" s="31"/>
      <c r="C534" s="28"/>
      <c r="D534" s="31"/>
      <c r="E534" s="31"/>
      <c r="F534" s="31"/>
      <c r="G534" s="31"/>
      <c r="H534" s="63"/>
      <c r="I534" s="22"/>
      <c r="J534" s="22"/>
      <c r="K534" s="80"/>
      <c r="L534" s="28"/>
      <c r="M534" s="28"/>
      <c r="N534" s="28"/>
      <c r="O534" s="81"/>
      <c r="P534" s="28"/>
      <c r="Q534" s="28"/>
      <c r="R534" s="81"/>
      <c r="S534" s="28"/>
      <c r="T534" s="22"/>
      <c r="U534" s="28"/>
      <c r="V534" s="28"/>
    </row>
    <row r="535" ht="14.5" customHeight="1" spans="1:22">
      <c r="A535" s="31"/>
      <c r="B535" s="31"/>
      <c r="C535" s="28"/>
      <c r="D535" s="31"/>
      <c r="E535" s="31"/>
      <c r="F535" s="31"/>
      <c r="G535" s="31"/>
      <c r="H535" s="63"/>
      <c r="I535" s="22"/>
      <c r="J535" s="22"/>
      <c r="K535" s="80"/>
      <c r="L535" s="28"/>
      <c r="M535" s="28"/>
      <c r="N535" s="28"/>
      <c r="O535" s="81"/>
      <c r="P535" s="28"/>
      <c r="Q535" s="28"/>
      <c r="R535" s="81"/>
      <c r="S535" s="28"/>
      <c r="T535" s="22"/>
      <c r="U535" s="28"/>
      <c r="V535" s="28"/>
    </row>
    <row r="536" ht="14.5" customHeight="1" spans="1:22">
      <c r="A536" s="31"/>
      <c r="B536" s="31"/>
      <c r="C536" s="28"/>
      <c r="D536" s="31"/>
      <c r="E536" s="31"/>
      <c r="F536" s="31"/>
      <c r="G536" s="31"/>
      <c r="H536" s="63"/>
      <c r="I536" s="22"/>
      <c r="J536" s="22"/>
      <c r="K536" s="80"/>
      <c r="L536" s="28"/>
      <c r="M536" s="28"/>
      <c r="N536" s="28"/>
      <c r="O536" s="81"/>
      <c r="P536" s="28"/>
      <c r="Q536" s="28"/>
      <c r="R536" s="81"/>
      <c r="S536" s="28"/>
      <c r="T536" s="22"/>
      <c r="U536" s="28"/>
      <c r="V536" s="28"/>
    </row>
    <row r="537" ht="14.5" customHeight="1" spans="1:22">
      <c r="A537" s="31"/>
      <c r="B537" s="31"/>
      <c r="C537" s="28"/>
      <c r="D537" s="31"/>
      <c r="E537" s="31"/>
      <c r="F537" s="31"/>
      <c r="G537" s="31"/>
      <c r="H537" s="63"/>
      <c r="I537" s="22"/>
      <c r="J537" s="22"/>
      <c r="K537" s="80"/>
      <c r="L537" s="28"/>
      <c r="M537" s="28"/>
      <c r="N537" s="28"/>
      <c r="O537" s="81"/>
      <c r="P537" s="28"/>
      <c r="Q537" s="28"/>
      <c r="R537" s="81"/>
      <c r="S537" s="28"/>
      <c r="T537" s="22"/>
      <c r="U537" s="28"/>
      <c r="V537" s="28"/>
    </row>
    <row r="538" ht="14.5" customHeight="1" spans="1:22">
      <c r="A538" s="31"/>
      <c r="B538" s="31"/>
      <c r="C538" s="28"/>
      <c r="D538" s="31"/>
      <c r="E538" s="31"/>
      <c r="F538" s="31"/>
      <c r="G538" s="31"/>
      <c r="H538" s="63"/>
      <c r="I538" s="22"/>
      <c r="J538" s="22"/>
      <c r="K538" s="80"/>
      <c r="L538" s="28"/>
      <c r="M538" s="28"/>
      <c r="N538" s="28"/>
      <c r="O538" s="81"/>
      <c r="P538" s="28"/>
      <c r="Q538" s="28"/>
      <c r="R538" s="81"/>
      <c r="S538" s="28"/>
      <c r="T538" s="22"/>
      <c r="U538" s="28"/>
      <c r="V538" s="28"/>
    </row>
    <row r="539" ht="14.5" customHeight="1" spans="1:22">
      <c r="A539" s="31"/>
      <c r="B539" s="31"/>
      <c r="C539" s="28"/>
      <c r="D539" s="31"/>
      <c r="E539" s="31"/>
      <c r="F539" s="31"/>
      <c r="G539" s="31"/>
      <c r="H539" s="63"/>
      <c r="I539" s="22"/>
      <c r="J539" s="22"/>
      <c r="K539" s="80"/>
      <c r="L539" s="28"/>
      <c r="M539" s="28"/>
      <c r="N539" s="28"/>
      <c r="O539" s="81"/>
      <c r="P539" s="28"/>
      <c r="Q539" s="28"/>
      <c r="R539" s="81"/>
      <c r="S539" s="28"/>
      <c r="T539" s="22"/>
      <c r="U539" s="28"/>
      <c r="V539" s="28"/>
    </row>
    <row r="540" ht="14.5" customHeight="1" spans="1:22">
      <c r="A540" s="31"/>
      <c r="B540" s="31"/>
      <c r="C540" s="28"/>
      <c r="D540" s="31"/>
      <c r="E540" s="31"/>
      <c r="F540" s="31"/>
      <c r="G540" s="31"/>
      <c r="H540" s="63"/>
      <c r="I540" s="22"/>
      <c r="J540" s="22"/>
      <c r="K540" s="80"/>
      <c r="L540" s="28"/>
      <c r="M540" s="28"/>
      <c r="N540" s="28"/>
      <c r="O540" s="81"/>
      <c r="P540" s="28"/>
      <c r="Q540" s="28"/>
      <c r="R540" s="81"/>
      <c r="S540" s="28"/>
      <c r="T540" s="22"/>
      <c r="U540" s="28"/>
      <c r="V540" s="28"/>
    </row>
    <row r="541" ht="14.5" customHeight="1" spans="1:22">
      <c r="A541" s="31"/>
      <c r="B541" s="31"/>
      <c r="C541" s="28"/>
      <c r="D541" s="31"/>
      <c r="E541" s="31"/>
      <c r="F541" s="31"/>
      <c r="G541" s="31"/>
      <c r="H541" s="63"/>
      <c r="I541" s="22"/>
      <c r="J541" s="22"/>
      <c r="K541" s="80"/>
      <c r="L541" s="28"/>
      <c r="M541" s="28"/>
      <c r="N541" s="28"/>
      <c r="O541" s="81"/>
      <c r="P541" s="28"/>
      <c r="Q541" s="28"/>
      <c r="R541" s="81"/>
      <c r="S541" s="28"/>
      <c r="T541" s="22"/>
      <c r="U541" s="28"/>
      <c r="V541" s="28"/>
    </row>
    <row r="542" ht="14.5" customHeight="1" spans="1:22">
      <c r="A542" s="31"/>
      <c r="B542" s="31"/>
      <c r="C542" s="28"/>
      <c r="D542" s="31"/>
      <c r="E542" s="31"/>
      <c r="F542" s="31"/>
      <c r="G542" s="31"/>
      <c r="H542" s="63"/>
      <c r="I542" s="22"/>
      <c r="J542" s="22"/>
      <c r="K542" s="80"/>
      <c r="L542" s="28"/>
      <c r="M542" s="28"/>
      <c r="N542" s="31"/>
      <c r="O542" s="81"/>
      <c r="P542" s="28"/>
      <c r="Q542" s="28"/>
      <c r="R542" s="81"/>
      <c r="S542" s="28"/>
      <c r="T542" s="22"/>
      <c r="U542" s="28"/>
      <c r="V542" s="28"/>
    </row>
    <row r="543" ht="14.5" customHeight="1" spans="1:22">
      <c r="A543" s="31"/>
      <c r="B543" s="31"/>
      <c r="C543" s="28"/>
      <c r="D543" s="31"/>
      <c r="E543" s="31"/>
      <c r="F543" s="31"/>
      <c r="G543" s="31"/>
      <c r="H543" s="63"/>
      <c r="I543" s="22"/>
      <c r="J543" s="22"/>
      <c r="K543" s="80"/>
      <c r="L543" s="28"/>
      <c r="M543" s="28"/>
      <c r="N543" s="31"/>
      <c r="O543" s="81"/>
      <c r="P543" s="28"/>
      <c r="Q543" s="28"/>
      <c r="R543" s="81"/>
      <c r="S543" s="28"/>
      <c r="T543" s="22"/>
      <c r="U543" s="28"/>
      <c r="V543" s="28"/>
    </row>
    <row r="544" ht="14.5" customHeight="1" spans="1:22">
      <c r="A544" s="31"/>
      <c r="B544" s="31"/>
      <c r="C544" s="28"/>
      <c r="D544" s="31"/>
      <c r="E544" s="31"/>
      <c r="F544" s="31"/>
      <c r="G544" s="31"/>
      <c r="H544" s="63"/>
      <c r="I544" s="22"/>
      <c r="J544" s="22"/>
      <c r="K544" s="80"/>
      <c r="L544" s="28"/>
      <c r="M544" s="28"/>
      <c r="N544" s="28"/>
      <c r="O544" s="81"/>
      <c r="P544" s="28"/>
      <c r="Q544" s="28"/>
      <c r="R544" s="81"/>
      <c r="S544" s="28"/>
      <c r="T544" s="22"/>
      <c r="U544" s="28"/>
      <c r="V544" s="28"/>
    </row>
    <row r="545" ht="14.5" customHeight="1" spans="1:22">
      <c r="A545" s="31"/>
      <c r="B545" s="31"/>
      <c r="C545" s="28"/>
      <c r="D545" s="31"/>
      <c r="E545" s="31"/>
      <c r="F545" s="31"/>
      <c r="G545" s="31"/>
      <c r="H545" s="63"/>
      <c r="I545" s="22"/>
      <c r="J545" s="22"/>
      <c r="K545" s="80"/>
      <c r="L545" s="28"/>
      <c r="M545" s="28"/>
      <c r="N545" s="28"/>
      <c r="O545" s="81"/>
      <c r="P545" s="28"/>
      <c r="Q545" s="28"/>
      <c r="R545" s="81"/>
      <c r="S545" s="28"/>
      <c r="T545" s="22"/>
      <c r="U545" s="28"/>
      <c r="V545" s="28"/>
    </row>
    <row r="546" ht="14.5" customHeight="1" spans="1:22">
      <c r="A546" s="31"/>
      <c r="B546" s="31"/>
      <c r="C546" s="28"/>
      <c r="D546" s="31"/>
      <c r="E546" s="31"/>
      <c r="F546" s="31"/>
      <c r="G546" s="31"/>
      <c r="H546" s="63"/>
      <c r="I546" s="22"/>
      <c r="J546" s="22"/>
      <c r="K546" s="80"/>
      <c r="L546" s="28"/>
      <c r="M546" s="28"/>
      <c r="N546" s="28"/>
      <c r="O546" s="81"/>
      <c r="P546" s="28"/>
      <c r="Q546" s="28"/>
      <c r="R546" s="81"/>
      <c r="S546" s="28"/>
      <c r="T546" s="22"/>
      <c r="U546" s="28"/>
      <c r="V546" s="28"/>
    </row>
    <row r="547" ht="14.5" customHeight="1" spans="1:22">
      <c r="A547" s="31"/>
      <c r="B547" s="31"/>
      <c r="C547" s="28"/>
      <c r="D547" s="31"/>
      <c r="E547" s="31"/>
      <c r="F547" s="31"/>
      <c r="G547" s="31"/>
      <c r="H547" s="63"/>
      <c r="I547" s="22"/>
      <c r="J547" s="22"/>
      <c r="K547" s="80"/>
      <c r="L547" s="28"/>
      <c r="M547" s="28"/>
      <c r="N547" s="28"/>
      <c r="O547" s="81"/>
      <c r="P547" s="28"/>
      <c r="Q547" s="28"/>
      <c r="R547" s="81"/>
      <c r="S547" s="28"/>
      <c r="T547" s="22"/>
      <c r="U547" s="28"/>
      <c r="V547" s="28"/>
    </row>
    <row r="548" ht="14.5" customHeight="1" spans="1:22">
      <c r="A548" s="31"/>
      <c r="B548" s="31"/>
      <c r="C548" s="28"/>
      <c r="D548" s="31"/>
      <c r="E548" s="31"/>
      <c r="F548" s="31"/>
      <c r="G548" s="31"/>
      <c r="H548" s="63"/>
      <c r="I548" s="22"/>
      <c r="J548" s="22"/>
      <c r="K548" s="80"/>
      <c r="L548" s="28"/>
      <c r="M548" s="28"/>
      <c r="N548" s="28"/>
      <c r="O548" s="81"/>
      <c r="P548" s="28"/>
      <c r="Q548" s="28"/>
      <c r="R548" s="81"/>
      <c r="S548" s="28"/>
      <c r="T548" s="22"/>
      <c r="U548" s="28"/>
      <c r="V548" s="28"/>
    </row>
    <row r="549" ht="14.5" customHeight="1" spans="1:22">
      <c r="A549" s="31"/>
      <c r="B549" s="31"/>
      <c r="C549" s="28"/>
      <c r="D549" s="31"/>
      <c r="E549" s="31"/>
      <c r="F549" s="31"/>
      <c r="G549" s="31"/>
      <c r="H549" s="63"/>
      <c r="I549" s="22"/>
      <c r="J549" s="22"/>
      <c r="K549" s="80"/>
      <c r="L549" s="28"/>
      <c r="M549" s="28"/>
      <c r="N549" s="28"/>
      <c r="O549" s="81"/>
      <c r="P549" s="28"/>
      <c r="Q549" s="28"/>
      <c r="R549" s="81"/>
      <c r="S549" s="28"/>
      <c r="T549" s="22"/>
      <c r="U549" s="28"/>
      <c r="V549" s="28"/>
    </row>
    <row r="550" ht="14.5" customHeight="1" spans="1:22">
      <c r="A550" s="31"/>
      <c r="B550" s="31"/>
      <c r="C550" s="28"/>
      <c r="D550" s="31"/>
      <c r="E550" s="31"/>
      <c r="F550" s="31"/>
      <c r="G550" s="31"/>
      <c r="H550" s="63"/>
      <c r="I550" s="22"/>
      <c r="J550" s="22"/>
      <c r="K550" s="80"/>
      <c r="L550" s="28"/>
      <c r="M550" s="28"/>
      <c r="N550" s="28"/>
      <c r="O550" s="81"/>
      <c r="P550" s="28"/>
      <c r="Q550" s="28"/>
      <c r="R550" s="81"/>
      <c r="S550" s="28"/>
      <c r="T550" s="22"/>
      <c r="U550" s="28"/>
      <c r="V550" s="28"/>
    </row>
    <row r="551" ht="14.5" customHeight="1" spans="1:22">
      <c r="A551" s="31"/>
      <c r="B551" s="31"/>
      <c r="C551" s="28"/>
      <c r="D551" s="31"/>
      <c r="E551" s="31"/>
      <c r="F551" s="31"/>
      <c r="G551" s="31"/>
      <c r="H551" s="63"/>
      <c r="I551" s="22"/>
      <c r="J551" s="22"/>
      <c r="K551" s="80"/>
      <c r="L551" s="28"/>
      <c r="M551" s="28"/>
      <c r="N551" s="28"/>
      <c r="O551" s="81"/>
      <c r="P551" s="28"/>
      <c r="Q551" s="28"/>
      <c r="R551" s="81"/>
      <c r="S551" s="28"/>
      <c r="T551" s="22"/>
      <c r="U551" s="28"/>
      <c r="V551" s="28"/>
    </row>
    <row r="552" ht="14.5" customHeight="1" spans="1:22">
      <c r="A552" s="31"/>
      <c r="B552" s="31"/>
      <c r="C552" s="28"/>
      <c r="D552" s="31"/>
      <c r="E552" s="31"/>
      <c r="F552" s="31"/>
      <c r="G552" s="31"/>
      <c r="H552" s="63"/>
      <c r="I552" s="22"/>
      <c r="J552" s="22"/>
      <c r="K552" s="80"/>
      <c r="L552" s="28"/>
      <c r="M552" s="28"/>
      <c r="N552" s="28"/>
      <c r="O552" s="81"/>
      <c r="P552" s="28"/>
      <c r="Q552" s="28"/>
      <c r="R552" s="81"/>
      <c r="S552" s="28"/>
      <c r="T552" s="22"/>
      <c r="U552" s="28"/>
      <c r="V552" s="28"/>
    </row>
    <row r="553" ht="14.5" customHeight="1" spans="1:22">
      <c r="A553" s="31"/>
      <c r="B553" s="31"/>
      <c r="C553" s="28"/>
      <c r="D553" s="31"/>
      <c r="E553" s="31"/>
      <c r="F553" s="31"/>
      <c r="G553" s="31"/>
      <c r="H553" s="63"/>
      <c r="I553" s="22"/>
      <c r="J553" s="22"/>
      <c r="K553" s="80"/>
      <c r="L553" s="28"/>
      <c r="M553" s="28"/>
      <c r="N553" s="28"/>
      <c r="O553" s="81"/>
      <c r="P553" s="28"/>
      <c r="Q553" s="28"/>
      <c r="R553" s="81"/>
      <c r="S553" s="28"/>
      <c r="T553" s="22"/>
      <c r="U553" s="28"/>
      <c r="V553" s="28"/>
    </row>
    <row r="554" ht="14.5" customHeight="1" spans="1:22">
      <c r="A554" s="31"/>
      <c r="B554" s="31"/>
      <c r="C554" s="28"/>
      <c r="D554" s="31"/>
      <c r="E554" s="31"/>
      <c r="F554" s="31"/>
      <c r="G554" s="31"/>
      <c r="H554" s="63"/>
      <c r="I554" s="22"/>
      <c r="J554" s="22"/>
      <c r="K554" s="80"/>
      <c r="L554" s="28"/>
      <c r="M554" s="28"/>
      <c r="N554" s="28"/>
      <c r="O554" s="81"/>
      <c r="P554" s="28"/>
      <c r="Q554" s="28"/>
      <c r="R554" s="81"/>
      <c r="S554" s="28"/>
      <c r="T554" s="22"/>
      <c r="U554" s="28"/>
      <c r="V554" s="28"/>
    </row>
    <row r="555" ht="14.5" customHeight="1" spans="1:22">
      <c r="A555" s="31"/>
      <c r="B555" s="31"/>
      <c r="C555" s="28"/>
      <c r="D555" s="31"/>
      <c r="E555" s="31"/>
      <c r="F555" s="31"/>
      <c r="G555" s="31"/>
      <c r="H555" s="63"/>
      <c r="I555" s="22"/>
      <c r="J555" s="22"/>
      <c r="K555" s="80"/>
      <c r="L555" s="28"/>
      <c r="M555" s="28"/>
      <c r="N555" s="28"/>
      <c r="O555" s="81"/>
      <c r="P555" s="28"/>
      <c r="Q555" s="28"/>
      <c r="R555" s="81"/>
      <c r="S555" s="28"/>
      <c r="T555" s="22"/>
      <c r="U555" s="28"/>
      <c r="V555" s="28"/>
    </row>
    <row r="556" ht="14.5" customHeight="1" spans="1:22">
      <c r="A556" s="31"/>
      <c r="B556" s="31"/>
      <c r="C556" s="28"/>
      <c r="D556" s="31"/>
      <c r="E556" s="31"/>
      <c r="F556" s="31"/>
      <c r="G556" s="31"/>
      <c r="H556" s="63"/>
      <c r="I556" s="22"/>
      <c r="J556" s="22"/>
      <c r="K556" s="80"/>
      <c r="L556" s="28"/>
      <c r="M556" s="28"/>
      <c r="N556" s="28"/>
      <c r="O556" s="81"/>
      <c r="P556" s="28"/>
      <c r="Q556" s="28"/>
      <c r="R556" s="81"/>
      <c r="S556" s="28"/>
      <c r="T556" s="22"/>
      <c r="U556" s="28"/>
      <c r="V556" s="28"/>
    </row>
    <row r="557" ht="14.5" customHeight="1" spans="1:22">
      <c r="A557" s="31"/>
      <c r="B557" s="31"/>
      <c r="C557" s="28"/>
      <c r="D557" s="31"/>
      <c r="E557" s="31"/>
      <c r="F557" s="31"/>
      <c r="G557" s="31"/>
      <c r="H557" s="63"/>
      <c r="I557" s="22"/>
      <c r="J557" s="22"/>
      <c r="K557" s="80"/>
      <c r="L557" s="28"/>
      <c r="M557" s="28"/>
      <c r="N557" s="28"/>
      <c r="O557" s="81"/>
      <c r="P557" s="28"/>
      <c r="Q557" s="28"/>
      <c r="R557" s="81"/>
      <c r="S557" s="28"/>
      <c r="T557" s="22"/>
      <c r="U557" s="28"/>
      <c r="V557" s="28"/>
    </row>
    <row r="558" ht="14.5" customHeight="1" spans="1:22">
      <c r="A558" s="31"/>
      <c r="B558" s="31"/>
      <c r="C558" s="28"/>
      <c r="D558" s="31"/>
      <c r="E558" s="31"/>
      <c r="F558" s="31"/>
      <c r="G558" s="31"/>
      <c r="H558" s="63"/>
      <c r="I558" s="22"/>
      <c r="J558" s="22"/>
      <c r="K558" s="80"/>
      <c r="L558" s="28"/>
      <c r="M558" s="28"/>
      <c r="N558" s="28"/>
      <c r="O558" s="81"/>
      <c r="P558" s="28"/>
      <c r="Q558" s="28"/>
      <c r="R558" s="81"/>
      <c r="S558" s="28"/>
      <c r="T558" s="22"/>
      <c r="U558" s="28"/>
      <c r="V558" s="28"/>
    </row>
    <row r="559" ht="14.5" customHeight="1" spans="1:22">
      <c r="A559" s="31"/>
      <c r="B559" s="31"/>
      <c r="C559" s="28"/>
      <c r="D559" s="31"/>
      <c r="E559" s="31"/>
      <c r="F559" s="31"/>
      <c r="G559" s="31"/>
      <c r="H559" s="63"/>
      <c r="I559" s="22"/>
      <c r="J559" s="22"/>
      <c r="K559" s="80"/>
      <c r="L559" s="28"/>
      <c r="M559" s="28"/>
      <c r="N559" s="28"/>
      <c r="O559" s="81"/>
      <c r="P559" s="28"/>
      <c r="Q559" s="28"/>
      <c r="R559" s="81"/>
      <c r="S559" s="28"/>
      <c r="T559" s="22"/>
      <c r="U559" s="28"/>
      <c r="V559" s="28"/>
    </row>
    <row r="560" ht="14.5" customHeight="1" spans="1:22">
      <c r="A560" s="31"/>
      <c r="B560" s="31"/>
      <c r="C560" s="28"/>
      <c r="D560" s="31"/>
      <c r="E560" s="31"/>
      <c r="F560" s="31"/>
      <c r="G560" s="31"/>
      <c r="H560" s="63"/>
      <c r="I560" s="22"/>
      <c r="J560" s="22"/>
      <c r="K560" s="80"/>
      <c r="L560" s="28"/>
      <c r="M560" s="28"/>
      <c r="N560" s="28"/>
      <c r="O560" s="81"/>
      <c r="P560" s="28"/>
      <c r="Q560" s="28"/>
      <c r="R560" s="81"/>
      <c r="S560" s="28"/>
      <c r="T560" s="22"/>
      <c r="U560" s="28"/>
      <c r="V560" s="28"/>
    </row>
    <row r="561" ht="14.5" customHeight="1" spans="1:22">
      <c r="A561" s="31"/>
      <c r="B561" s="31"/>
      <c r="C561" s="28"/>
      <c r="D561" s="31"/>
      <c r="E561" s="31"/>
      <c r="F561" s="31"/>
      <c r="G561" s="31"/>
      <c r="H561" s="63"/>
      <c r="I561" s="22"/>
      <c r="J561" s="22"/>
      <c r="K561" s="80"/>
      <c r="L561" s="28"/>
      <c r="M561" s="28"/>
      <c r="N561" s="28"/>
      <c r="O561" s="81"/>
      <c r="P561" s="28"/>
      <c r="Q561" s="28"/>
      <c r="R561" s="81"/>
      <c r="S561" s="28"/>
      <c r="T561" s="22"/>
      <c r="U561" s="28"/>
      <c r="V561" s="28"/>
    </row>
    <row r="562" ht="14.5" customHeight="1" spans="1:22">
      <c r="A562" s="31"/>
      <c r="B562" s="31"/>
      <c r="C562" s="28"/>
      <c r="D562" s="31"/>
      <c r="E562" s="31"/>
      <c r="F562" s="31"/>
      <c r="G562" s="31"/>
      <c r="H562" s="63"/>
      <c r="I562" s="22"/>
      <c r="J562" s="22"/>
      <c r="K562" s="80"/>
      <c r="L562" s="28"/>
      <c r="M562" s="28"/>
      <c r="N562" s="28"/>
      <c r="O562" s="81"/>
      <c r="P562" s="28"/>
      <c r="Q562" s="28"/>
      <c r="R562" s="81"/>
      <c r="S562" s="28"/>
      <c r="T562" s="22"/>
      <c r="U562" s="28"/>
      <c r="V562" s="28"/>
    </row>
    <row r="563" ht="14.5" customHeight="1" spans="1:22">
      <c r="A563" s="31"/>
      <c r="B563" s="31"/>
      <c r="C563" s="28"/>
      <c r="D563" s="31"/>
      <c r="E563" s="31"/>
      <c r="F563" s="31"/>
      <c r="G563" s="31"/>
      <c r="H563" s="63"/>
      <c r="I563" s="22"/>
      <c r="J563" s="22"/>
      <c r="K563" s="80"/>
      <c r="L563" s="28"/>
      <c r="M563" s="28"/>
      <c r="N563" s="28"/>
      <c r="O563" s="81"/>
      <c r="P563" s="28"/>
      <c r="Q563" s="28"/>
      <c r="R563" s="81"/>
      <c r="S563" s="28"/>
      <c r="T563" s="22"/>
      <c r="U563" s="28"/>
      <c r="V563" s="28"/>
    </row>
    <row r="564" ht="14.5" customHeight="1" spans="1:22">
      <c r="A564" s="31"/>
      <c r="B564" s="31"/>
      <c r="C564" s="28"/>
      <c r="D564" s="31"/>
      <c r="E564" s="31"/>
      <c r="F564" s="31"/>
      <c r="G564" s="31"/>
      <c r="H564" s="63"/>
      <c r="I564" s="22"/>
      <c r="J564" s="22"/>
      <c r="K564" s="80"/>
      <c r="L564" s="28"/>
      <c r="M564" s="28"/>
      <c r="N564" s="28"/>
      <c r="O564" s="81"/>
      <c r="P564" s="28"/>
      <c r="Q564" s="28"/>
      <c r="R564" s="81"/>
      <c r="S564" s="28"/>
      <c r="T564" s="22"/>
      <c r="U564" s="28"/>
      <c r="V564" s="28"/>
    </row>
    <row r="565" ht="14.5" customHeight="1" spans="1:22">
      <c r="A565" s="31"/>
      <c r="B565" s="31"/>
      <c r="C565" s="28"/>
      <c r="D565" s="31"/>
      <c r="E565" s="31"/>
      <c r="F565" s="31"/>
      <c r="G565" s="31"/>
      <c r="H565" s="63"/>
      <c r="I565" s="22"/>
      <c r="J565" s="22"/>
      <c r="K565" s="80"/>
      <c r="L565" s="28"/>
      <c r="M565" s="28"/>
      <c r="N565" s="28"/>
      <c r="O565" s="81"/>
      <c r="P565" s="28"/>
      <c r="Q565" s="28"/>
      <c r="R565" s="81"/>
      <c r="S565" s="28"/>
      <c r="T565" s="22"/>
      <c r="U565" s="28"/>
      <c r="V565" s="28"/>
    </row>
    <row r="566" ht="14.5" customHeight="1" spans="1:22">
      <c r="A566" s="31"/>
      <c r="B566" s="31"/>
      <c r="C566" s="28"/>
      <c r="D566" s="31"/>
      <c r="E566" s="31"/>
      <c r="F566" s="31"/>
      <c r="G566" s="31"/>
      <c r="H566" s="63"/>
      <c r="I566" s="22"/>
      <c r="J566" s="22"/>
      <c r="K566" s="80"/>
      <c r="L566" s="28"/>
      <c r="M566" s="28"/>
      <c r="N566" s="28"/>
      <c r="O566" s="81"/>
      <c r="P566" s="28"/>
      <c r="Q566" s="28"/>
      <c r="R566" s="81"/>
      <c r="S566" s="28"/>
      <c r="T566" s="22"/>
      <c r="U566" s="28"/>
      <c r="V566" s="28"/>
    </row>
    <row r="567" ht="14.5" customHeight="1" spans="1:22">
      <c r="A567" s="31"/>
      <c r="B567" s="31"/>
      <c r="C567" s="28"/>
      <c r="D567" s="31"/>
      <c r="E567" s="31"/>
      <c r="F567" s="31"/>
      <c r="G567" s="31"/>
      <c r="H567" s="63"/>
      <c r="I567" s="22"/>
      <c r="J567" s="22"/>
      <c r="K567" s="80"/>
      <c r="L567" s="28"/>
      <c r="M567" s="28"/>
      <c r="N567" s="28"/>
      <c r="O567" s="81"/>
      <c r="P567" s="28"/>
      <c r="Q567" s="28"/>
      <c r="R567" s="81"/>
      <c r="S567" s="28"/>
      <c r="T567" s="22"/>
      <c r="U567" s="28"/>
      <c r="V567" s="28"/>
    </row>
    <row r="568" ht="14.5" customHeight="1" spans="1:22">
      <c r="A568" s="31"/>
      <c r="B568" s="31"/>
      <c r="C568" s="28"/>
      <c r="D568" s="31"/>
      <c r="E568" s="31"/>
      <c r="F568" s="31"/>
      <c r="G568" s="31"/>
      <c r="H568" s="63"/>
      <c r="I568" s="22"/>
      <c r="J568" s="22"/>
      <c r="K568" s="80"/>
      <c r="L568" s="28"/>
      <c r="M568" s="28"/>
      <c r="N568" s="28"/>
      <c r="O568" s="81"/>
      <c r="P568" s="28"/>
      <c r="Q568" s="28"/>
      <c r="R568" s="81"/>
      <c r="S568" s="28"/>
      <c r="T568" s="22"/>
      <c r="U568" s="28"/>
      <c r="V568" s="28"/>
    </row>
    <row r="569" ht="14.5" customHeight="1" spans="1:22">
      <c r="A569" s="31"/>
      <c r="B569" s="31"/>
      <c r="C569" s="28"/>
      <c r="D569" s="31"/>
      <c r="E569" s="31"/>
      <c r="F569" s="31"/>
      <c r="G569" s="31"/>
      <c r="H569" s="63"/>
      <c r="I569" s="22"/>
      <c r="J569" s="22"/>
      <c r="K569" s="80"/>
      <c r="L569" s="28"/>
      <c r="M569" s="28"/>
      <c r="N569" s="28"/>
      <c r="O569" s="81"/>
      <c r="P569" s="28"/>
      <c r="Q569" s="28"/>
      <c r="R569" s="81"/>
      <c r="S569" s="28"/>
      <c r="T569" s="22"/>
      <c r="U569" s="28"/>
      <c r="V569" s="28"/>
    </row>
    <row r="570" ht="14.5" customHeight="1" spans="1:22">
      <c r="A570" s="31"/>
      <c r="B570" s="31"/>
      <c r="C570" s="28"/>
      <c r="D570" s="31"/>
      <c r="E570" s="31"/>
      <c r="F570" s="31"/>
      <c r="G570" s="31"/>
      <c r="H570" s="63"/>
      <c r="I570" s="22"/>
      <c r="J570" s="22"/>
      <c r="K570" s="80"/>
      <c r="L570" s="28"/>
      <c r="M570" s="28"/>
      <c r="N570" s="28"/>
      <c r="O570" s="81"/>
      <c r="P570" s="28"/>
      <c r="Q570" s="28"/>
      <c r="R570" s="81"/>
      <c r="S570" s="28"/>
      <c r="T570" s="22"/>
      <c r="U570" s="28"/>
      <c r="V570" s="28"/>
    </row>
    <row r="571" ht="14.5" customHeight="1" spans="1:22">
      <c r="A571" s="31"/>
      <c r="B571" s="31"/>
      <c r="C571" s="28"/>
      <c r="D571" s="31"/>
      <c r="E571" s="31"/>
      <c r="F571" s="31"/>
      <c r="G571" s="31"/>
      <c r="H571" s="63"/>
      <c r="I571" s="22"/>
      <c r="J571" s="22"/>
      <c r="K571" s="80"/>
      <c r="L571" s="28"/>
      <c r="M571" s="28"/>
      <c r="N571" s="28"/>
      <c r="O571" s="81"/>
      <c r="P571" s="28"/>
      <c r="Q571" s="28"/>
      <c r="R571" s="81"/>
      <c r="S571" s="28"/>
      <c r="T571" s="22"/>
      <c r="U571" s="28"/>
      <c r="V571" s="28"/>
    </row>
    <row r="572" ht="14.5" customHeight="1" spans="1:22">
      <c r="A572" s="31"/>
      <c r="B572" s="31"/>
      <c r="C572" s="28"/>
      <c r="D572" s="31"/>
      <c r="E572" s="31"/>
      <c r="F572" s="31"/>
      <c r="G572" s="31"/>
      <c r="H572" s="63"/>
      <c r="I572" s="22"/>
      <c r="J572" s="22"/>
      <c r="K572" s="80"/>
      <c r="L572" s="28"/>
      <c r="M572" s="28"/>
      <c r="N572" s="28"/>
      <c r="O572" s="81"/>
      <c r="P572" s="28"/>
      <c r="Q572" s="28"/>
      <c r="R572" s="81"/>
      <c r="S572" s="28"/>
      <c r="T572" s="22"/>
      <c r="U572" s="28"/>
      <c r="V572" s="28"/>
    </row>
    <row r="573" ht="14.5" customHeight="1" spans="1:22">
      <c r="A573" s="31"/>
      <c r="B573" s="31"/>
      <c r="C573" s="28"/>
      <c r="D573" s="31"/>
      <c r="E573" s="31"/>
      <c r="F573" s="31"/>
      <c r="G573" s="31"/>
      <c r="H573" s="63"/>
      <c r="I573" s="22"/>
      <c r="J573" s="22"/>
      <c r="K573" s="80"/>
      <c r="L573" s="28"/>
      <c r="M573" s="28"/>
      <c r="N573" s="28"/>
      <c r="O573" s="81"/>
      <c r="P573" s="28"/>
      <c r="Q573" s="28"/>
      <c r="R573" s="81"/>
      <c r="S573" s="28"/>
      <c r="T573" s="22"/>
      <c r="U573" s="28"/>
      <c r="V573" s="28"/>
    </row>
    <row r="574" ht="14.5" customHeight="1" spans="1:22">
      <c r="A574" s="31"/>
      <c r="B574" s="31"/>
      <c r="C574" s="28"/>
      <c r="D574" s="31"/>
      <c r="E574" s="31"/>
      <c r="F574" s="31"/>
      <c r="G574" s="31"/>
      <c r="H574" s="63"/>
      <c r="I574" s="22"/>
      <c r="J574" s="22"/>
      <c r="K574" s="80"/>
      <c r="L574" s="28"/>
      <c r="M574" s="28"/>
      <c r="N574" s="28"/>
      <c r="O574" s="81"/>
      <c r="P574" s="28"/>
      <c r="Q574" s="28"/>
      <c r="R574" s="81"/>
      <c r="S574" s="28"/>
      <c r="T574" s="22"/>
      <c r="U574" s="28"/>
      <c r="V574" s="28"/>
    </row>
    <row r="575" ht="14.5" customHeight="1" spans="1:22">
      <c r="A575" s="31"/>
      <c r="B575" s="31"/>
      <c r="C575" s="28"/>
      <c r="D575" s="31"/>
      <c r="E575" s="31"/>
      <c r="F575" s="31"/>
      <c r="G575" s="31"/>
      <c r="H575" s="63"/>
      <c r="I575" s="22"/>
      <c r="J575" s="22"/>
      <c r="K575" s="80"/>
      <c r="L575" s="28"/>
      <c r="M575" s="28"/>
      <c r="N575" s="28"/>
      <c r="O575" s="81"/>
      <c r="P575" s="28"/>
      <c r="Q575" s="28"/>
      <c r="R575" s="81"/>
      <c r="S575" s="28"/>
      <c r="T575" s="22"/>
      <c r="U575" s="28"/>
      <c r="V575" s="28"/>
    </row>
    <row r="576" ht="14.5" customHeight="1" spans="1:22">
      <c r="A576" s="31"/>
      <c r="B576" s="31"/>
      <c r="C576" s="28"/>
      <c r="D576" s="31"/>
      <c r="E576" s="31"/>
      <c r="F576" s="31"/>
      <c r="G576" s="31"/>
      <c r="H576" s="63"/>
      <c r="I576" s="22"/>
      <c r="J576" s="22"/>
      <c r="K576" s="80"/>
      <c r="L576" s="28"/>
      <c r="M576" s="28"/>
      <c r="N576" s="28"/>
      <c r="O576" s="81"/>
      <c r="P576" s="28"/>
      <c r="Q576" s="28"/>
      <c r="R576" s="81"/>
      <c r="S576" s="28"/>
      <c r="T576" s="22"/>
      <c r="U576" s="28"/>
      <c r="V576" s="28"/>
    </row>
    <row r="577" ht="14.5" customHeight="1" spans="1:22">
      <c r="A577" s="31"/>
      <c r="B577" s="31"/>
      <c r="C577" s="28"/>
      <c r="D577" s="31"/>
      <c r="E577" s="31"/>
      <c r="F577" s="31"/>
      <c r="G577" s="31"/>
      <c r="H577" s="63"/>
      <c r="I577" s="22"/>
      <c r="J577" s="22"/>
      <c r="K577" s="80"/>
      <c r="L577" s="28"/>
      <c r="M577" s="28"/>
      <c r="N577" s="28"/>
      <c r="O577" s="81"/>
      <c r="P577" s="28"/>
      <c r="Q577" s="28"/>
      <c r="R577" s="81"/>
      <c r="S577" s="28"/>
      <c r="T577" s="22"/>
      <c r="U577" s="28"/>
      <c r="V577" s="28"/>
    </row>
    <row r="578" ht="14.5" customHeight="1" spans="1:22">
      <c r="A578" s="31"/>
      <c r="B578" s="31"/>
      <c r="C578" s="28"/>
      <c r="D578" s="31"/>
      <c r="E578" s="31"/>
      <c r="F578" s="31"/>
      <c r="G578" s="31"/>
      <c r="H578" s="63"/>
      <c r="I578" s="22"/>
      <c r="J578" s="22"/>
      <c r="K578" s="80"/>
      <c r="L578" s="28"/>
      <c r="M578" s="28"/>
      <c r="N578" s="28"/>
      <c r="O578" s="81"/>
      <c r="P578" s="28"/>
      <c r="Q578" s="28"/>
      <c r="R578" s="81"/>
      <c r="S578" s="28"/>
      <c r="T578" s="22"/>
      <c r="U578" s="28"/>
      <c r="V578" s="28"/>
    </row>
    <row r="579" ht="14.5" customHeight="1" spans="1:22">
      <c r="A579" s="31"/>
      <c r="B579" s="31"/>
      <c r="C579" s="28"/>
      <c r="D579" s="31"/>
      <c r="E579" s="31"/>
      <c r="F579" s="31"/>
      <c r="G579" s="31"/>
      <c r="H579" s="63"/>
      <c r="I579" s="22"/>
      <c r="J579" s="22"/>
      <c r="K579" s="80"/>
      <c r="L579" s="28"/>
      <c r="M579" s="28"/>
      <c r="N579" s="28"/>
      <c r="O579" s="81"/>
      <c r="P579" s="28"/>
      <c r="Q579" s="28"/>
      <c r="R579" s="81"/>
      <c r="S579" s="28"/>
      <c r="T579" s="22"/>
      <c r="U579" s="28"/>
      <c r="V579" s="28"/>
    </row>
    <row r="580" ht="14.5" customHeight="1" spans="1:22">
      <c r="A580" s="31"/>
      <c r="B580" s="31"/>
      <c r="C580" s="28"/>
      <c r="D580" s="31"/>
      <c r="E580" s="31"/>
      <c r="F580" s="31"/>
      <c r="G580" s="31"/>
      <c r="H580" s="63"/>
      <c r="I580" s="22"/>
      <c r="J580" s="22"/>
      <c r="K580" s="80"/>
      <c r="L580" s="28"/>
      <c r="M580" s="28"/>
      <c r="N580" s="28"/>
      <c r="O580" s="81"/>
      <c r="P580" s="28"/>
      <c r="Q580" s="28"/>
      <c r="R580" s="81"/>
      <c r="S580" s="28"/>
      <c r="T580" s="22"/>
      <c r="U580" s="28"/>
      <c r="V580" s="28"/>
    </row>
    <row r="581" ht="14.5" customHeight="1" spans="1:22">
      <c r="A581" s="31"/>
      <c r="B581" s="31"/>
      <c r="C581" s="28"/>
      <c r="D581" s="31"/>
      <c r="E581" s="31"/>
      <c r="F581" s="31"/>
      <c r="G581" s="31"/>
      <c r="H581" s="63"/>
      <c r="I581" s="22"/>
      <c r="J581" s="22"/>
      <c r="K581" s="80"/>
      <c r="L581" s="28"/>
      <c r="M581" s="28"/>
      <c r="N581" s="28"/>
      <c r="O581" s="81"/>
      <c r="P581" s="28"/>
      <c r="Q581" s="28"/>
      <c r="R581" s="81"/>
      <c r="S581" s="28"/>
      <c r="T581" s="22"/>
      <c r="U581" s="28"/>
      <c r="V581" s="28"/>
    </row>
    <row r="582" ht="14.5" customHeight="1" spans="1:22">
      <c r="A582" s="31"/>
      <c r="B582" s="31"/>
      <c r="C582" s="28"/>
      <c r="D582" s="31"/>
      <c r="E582" s="31"/>
      <c r="F582" s="31"/>
      <c r="G582" s="31"/>
      <c r="H582" s="63"/>
      <c r="I582" s="22"/>
      <c r="J582" s="22"/>
      <c r="K582" s="80"/>
      <c r="L582" s="28"/>
      <c r="M582" s="28"/>
      <c r="N582" s="28"/>
      <c r="O582" s="81"/>
      <c r="P582" s="28"/>
      <c r="Q582" s="28"/>
      <c r="R582" s="81"/>
      <c r="S582" s="28"/>
      <c r="T582" s="22"/>
      <c r="U582" s="28"/>
      <c r="V582" s="28"/>
    </row>
    <row r="583" ht="14.5" customHeight="1" spans="1:22">
      <c r="A583" s="31"/>
      <c r="B583" s="31"/>
      <c r="C583" s="28"/>
      <c r="D583" s="31"/>
      <c r="E583" s="31"/>
      <c r="F583" s="31"/>
      <c r="G583" s="31"/>
      <c r="H583" s="63"/>
      <c r="I583" s="22"/>
      <c r="J583" s="22"/>
      <c r="K583" s="80"/>
      <c r="L583" s="28"/>
      <c r="M583" s="28"/>
      <c r="N583" s="28"/>
      <c r="O583" s="81"/>
      <c r="P583" s="28"/>
      <c r="Q583" s="28"/>
      <c r="R583" s="81"/>
      <c r="S583" s="28"/>
      <c r="T583" s="22"/>
      <c r="U583" s="28"/>
      <c r="V583" s="28"/>
    </row>
    <row r="584" ht="14.5" customHeight="1" spans="1:22">
      <c r="A584" s="31"/>
      <c r="B584" s="31"/>
      <c r="C584" s="28"/>
      <c r="D584" s="31"/>
      <c r="E584" s="31"/>
      <c r="F584" s="31"/>
      <c r="G584" s="31"/>
      <c r="H584" s="63"/>
      <c r="I584" s="22"/>
      <c r="J584" s="22"/>
      <c r="K584" s="80"/>
      <c r="L584" s="28"/>
      <c r="M584" s="28"/>
      <c r="N584" s="28"/>
      <c r="O584" s="81"/>
      <c r="P584" s="28"/>
      <c r="Q584" s="28"/>
      <c r="R584" s="81"/>
      <c r="S584" s="28"/>
      <c r="T584" s="22"/>
      <c r="U584" s="28"/>
      <c r="V584" s="28"/>
    </row>
    <row r="585" ht="14.5" customHeight="1" spans="1:22">
      <c r="A585" s="31"/>
      <c r="B585" s="31"/>
      <c r="C585" s="28"/>
      <c r="D585" s="31"/>
      <c r="E585" s="31"/>
      <c r="F585" s="31"/>
      <c r="G585" s="31"/>
      <c r="H585" s="63"/>
      <c r="I585" s="22"/>
      <c r="J585" s="22"/>
      <c r="K585" s="80"/>
      <c r="L585" s="28"/>
      <c r="M585" s="28"/>
      <c r="N585" s="28"/>
      <c r="O585" s="81"/>
      <c r="P585" s="28"/>
      <c r="Q585" s="28"/>
      <c r="R585" s="81"/>
      <c r="S585" s="28"/>
      <c r="T585" s="22"/>
      <c r="U585" s="28"/>
      <c r="V585" s="28"/>
    </row>
    <row r="586" ht="14.5" customHeight="1" spans="1:22">
      <c r="A586" s="31"/>
      <c r="B586" s="31"/>
      <c r="C586" s="28"/>
      <c r="D586" s="31"/>
      <c r="E586" s="31"/>
      <c r="F586" s="31"/>
      <c r="G586" s="31"/>
      <c r="H586" s="63"/>
      <c r="I586" s="22"/>
      <c r="J586" s="22"/>
      <c r="K586" s="80"/>
      <c r="L586" s="28"/>
      <c r="M586" s="28"/>
      <c r="N586" s="28"/>
      <c r="O586" s="81"/>
      <c r="P586" s="28"/>
      <c r="Q586" s="28"/>
      <c r="R586" s="81"/>
      <c r="S586" s="28"/>
      <c r="T586" s="22"/>
      <c r="U586" s="28"/>
      <c r="V586" s="28"/>
    </row>
    <row r="587" ht="14.5" customHeight="1" spans="1:22">
      <c r="A587" s="31"/>
      <c r="B587" s="31"/>
      <c r="C587" s="28"/>
      <c r="D587" s="31"/>
      <c r="E587" s="31"/>
      <c r="F587" s="31"/>
      <c r="G587" s="31"/>
      <c r="H587" s="63"/>
      <c r="I587" s="22"/>
      <c r="J587" s="22"/>
      <c r="K587" s="80"/>
      <c r="L587" s="28"/>
      <c r="M587" s="28"/>
      <c r="N587" s="28"/>
      <c r="O587" s="81"/>
      <c r="P587" s="28"/>
      <c r="Q587" s="28"/>
      <c r="R587" s="81"/>
      <c r="S587" s="28"/>
      <c r="T587" s="22"/>
      <c r="U587" s="28"/>
      <c r="V587" s="28"/>
    </row>
    <row r="588" ht="14.5" customHeight="1" spans="1:22">
      <c r="A588" s="31"/>
      <c r="B588" s="31"/>
      <c r="C588" s="28"/>
      <c r="D588" s="31"/>
      <c r="E588" s="31"/>
      <c r="F588" s="31"/>
      <c r="G588" s="31"/>
      <c r="H588" s="63"/>
      <c r="I588" s="22"/>
      <c r="J588" s="22"/>
      <c r="K588" s="80"/>
      <c r="L588" s="28"/>
      <c r="M588" s="28"/>
      <c r="N588" s="28"/>
      <c r="O588" s="81"/>
      <c r="P588" s="28"/>
      <c r="Q588" s="28"/>
      <c r="R588" s="81"/>
      <c r="S588" s="28"/>
      <c r="T588" s="22"/>
      <c r="U588" s="28"/>
      <c r="V588" s="28"/>
    </row>
    <row r="589" ht="14.5" customHeight="1" spans="1:22">
      <c r="A589" s="31"/>
      <c r="B589" s="31"/>
      <c r="C589" s="28"/>
      <c r="D589" s="31"/>
      <c r="E589" s="31"/>
      <c r="F589" s="31"/>
      <c r="G589" s="31"/>
      <c r="H589" s="63"/>
      <c r="I589" s="22"/>
      <c r="J589" s="22"/>
      <c r="K589" s="80"/>
      <c r="L589" s="28"/>
      <c r="M589" s="28"/>
      <c r="N589" s="28"/>
      <c r="O589" s="81"/>
      <c r="P589" s="28"/>
      <c r="Q589" s="28"/>
      <c r="R589" s="81"/>
      <c r="S589" s="28"/>
      <c r="T589" s="22"/>
      <c r="U589" s="28"/>
      <c r="V589" s="28"/>
    </row>
    <row r="590" ht="14.5" customHeight="1" spans="1:22">
      <c r="A590" s="31"/>
      <c r="B590" s="31"/>
      <c r="C590" s="28"/>
      <c r="D590" s="31"/>
      <c r="E590" s="31"/>
      <c r="F590" s="31"/>
      <c r="G590" s="31"/>
      <c r="H590" s="63"/>
      <c r="I590" s="22"/>
      <c r="J590" s="22"/>
      <c r="K590" s="80"/>
      <c r="L590" s="28"/>
      <c r="M590" s="28"/>
      <c r="N590" s="28"/>
      <c r="O590" s="81"/>
      <c r="P590" s="28"/>
      <c r="Q590" s="28"/>
      <c r="R590" s="81"/>
      <c r="S590" s="28"/>
      <c r="T590" s="22"/>
      <c r="U590" s="28"/>
      <c r="V590" s="28"/>
    </row>
    <row r="591" ht="14.5" customHeight="1" spans="1:22">
      <c r="A591" s="31"/>
      <c r="B591" s="31"/>
      <c r="C591" s="28"/>
      <c r="D591" s="31"/>
      <c r="E591" s="31"/>
      <c r="F591" s="31"/>
      <c r="G591" s="31"/>
      <c r="H591" s="63"/>
      <c r="I591" s="22"/>
      <c r="J591" s="22"/>
      <c r="K591" s="80"/>
      <c r="L591" s="28"/>
      <c r="M591" s="28"/>
      <c r="N591" s="28"/>
      <c r="O591" s="81"/>
      <c r="P591" s="28"/>
      <c r="Q591" s="28"/>
      <c r="R591" s="81"/>
      <c r="S591" s="28"/>
      <c r="T591" s="22"/>
      <c r="U591" s="28"/>
      <c r="V591" s="28"/>
    </row>
    <row r="592" ht="14.5" customHeight="1" spans="1:22">
      <c r="A592" s="31"/>
      <c r="B592" s="31"/>
      <c r="C592" s="28"/>
      <c r="D592" s="31"/>
      <c r="E592" s="31"/>
      <c r="F592" s="31"/>
      <c r="G592" s="31"/>
      <c r="H592" s="63"/>
      <c r="I592" s="22"/>
      <c r="J592" s="22"/>
      <c r="K592" s="80"/>
      <c r="L592" s="28"/>
      <c r="M592" s="28"/>
      <c r="N592" s="28"/>
      <c r="O592" s="81"/>
      <c r="P592" s="28"/>
      <c r="Q592" s="28"/>
      <c r="R592" s="81"/>
      <c r="S592" s="28"/>
      <c r="T592" s="22"/>
      <c r="U592" s="28"/>
      <c r="V592" s="28"/>
    </row>
    <row r="593" ht="14.5" customHeight="1" spans="1:22">
      <c r="A593" s="31"/>
      <c r="B593" s="31"/>
      <c r="C593" s="28"/>
      <c r="D593" s="31"/>
      <c r="E593" s="31"/>
      <c r="F593" s="31"/>
      <c r="G593" s="31"/>
      <c r="H593" s="63"/>
      <c r="I593" s="22"/>
      <c r="J593" s="22"/>
      <c r="K593" s="80"/>
      <c r="L593" s="28"/>
      <c r="M593" s="28"/>
      <c r="N593" s="28"/>
      <c r="O593" s="81"/>
      <c r="P593" s="28"/>
      <c r="Q593" s="28"/>
      <c r="R593" s="81"/>
      <c r="S593" s="28"/>
      <c r="T593" s="22"/>
      <c r="U593" s="28"/>
      <c r="V593" s="28"/>
    </row>
    <row r="594" ht="14.5" customHeight="1" spans="1:22">
      <c r="A594" s="31"/>
      <c r="B594" s="31"/>
      <c r="C594" s="28"/>
      <c r="D594" s="31"/>
      <c r="E594" s="31"/>
      <c r="F594" s="31"/>
      <c r="G594" s="31"/>
      <c r="H594" s="63"/>
      <c r="I594" s="22"/>
      <c r="J594" s="22"/>
      <c r="K594" s="80"/>
      <c r="L594" s="28"/>
      <c r="M594" s="28"/>
      <c r="N594" s="28"/>
      <c r="O594" s="81"/>
      <c r="P594" s="28"/>
      <c r="Q594" s="28"/>
      <c r="R594" s="81"/>
      <c r="S594" s="28"/>
      <c r="T594" s="22"/>
      <c r="U594" s="28"/>
      <c r="V594" s="28"/>
    </row>
    <row r="595" ht="14.5" customHeight="1" spans="1:22">
      <c r="A595" s="31"/>
      <c r="B595" s="31"/>
      <c r="C595" s="28"/>
      <c r="D595" s="31"/>
      <c r="E595" s="31"/>
      <c r="F595" s="31"/>
      <c r="G595" s="31"/>
      <c r="H595" s="63"/>
      <c r="I595" s="22"/>
      <c r="J595" s="22"/>
      <c r="K595" s="80"/>
      <c r="L595" s="28"/>
      <c r="M595" s="28"/>
      <c r="N595" s="28"/>
      <c r="O595" s="81"/>
      <c r="P595" s="28"/>
      <c r="Q595" s="28"/>
      <c r="R595" s="81"/>
      <c r="S595" s="28"/>
      <c r="T595" s="22"/>
      <c r="U595" s="28"/>
      <c r="V595" s="28"/>
    </row>
    <row r="596" ht="14.5" customHeight="1" spans="1:22">
      <c r="A596" s="31"/>
      <c r="B596" s="31"/>
      <c r="C596" s="28"/>
      <c r="D596" s="31"/>
      <c r="E596" s="31"/>
      <c r="F596" s="31"/>
      <c r="G596" s="31"/>
      <c r="H596" s="63"/>
      <c r="I596" s="22"/>
      <c r="J596" s="22"/>
      <c r="K596" s="80"/>
      <c r="L596" s="28"/>
      <c r="M596" s="28"/>
      <c r="N596" s="28"/>
      <c r="O596" s="81"/>
      <c r="P596" s="28"/>
      <c r="Q596" s="28"/>
      <c r="R596" s="81"/>
      <c r="S596" s="28"/>
      <c r="T596" s="22"/>
      <c r="U596" s="28"/>
      <c r="V596" s="28"/>
    </row>
    <row r="597" ht="14.5" customHeight="1" spans="1:22">
      <c r="A597" s="31"/>
      <c r="B597" s="31"/>
      <c r="C597" s="28"/>
      <c r="D597" s="31"/>
      <c r="E597" s="31"/>
      <c r="F597" s="31"/>
      <c r="G597" s="31"/>
      <c r="H597" s="63"/>
      <c r="I597" s="22"/>
      <c r="J597" s="22"/>
      <c r="K597" s="80"/>
      <c r="L597" s="28"/>
      <c r="M597" s="28"/>
      <c r="N597" s="28"/>
      <c r="O597" s="81"/>
      <c r="P597" s="28"/>
      <c r="Q597" s="28"/>
      <c r="R597" s="81"/>
      <c r="S597" s="28"/>
      <c r="T597" s="22"/>
      <c r="U597" s="28"/>
      <c r="V597" s="28"/>
    </row>
    <row r="598" ht="14.5" customHeight="1" spans="1:22">
      <c r="A598" s="31"/>
      <c r="B598" s="31"/>
      <c r="C598" s="28"/>
      <c r="D598" s="31"/>
      <c r="E598" s="31"/>
      <c r="F598" s="31"/>
      <c r="G598" s="31"/>
      <c r="H598" s="63"/>
      <c r="I598" s="22"/>
      <c r="J598" s="22"/>
      <c r="K598" s="80"/>
      <c r="L598" s="28"/>
      <c r="M598" s="28"/>
      <c r="N598" s="28"/>
      <c r="O598" s="81"/>
      <c r="P598" s="28"/>
      <c r="Q598" s="28"/>
      <c r="R598" s="81"/>
      <c r="S598" s="28"/>
      <c r="T598" s="22"/>
      <c r="U598" s="28"/>
      <c r="V598" s="28"/>
    </row>
    <row r="599" ht="14.5" customHeight="1" spans="1:22">
      <c r="A599" s="31"/>
      <c r="B599" s="31"/>
      <c r="C599" s="28"/>
      <c r="D599" s="31"/>
      <c r="E599" s="31"/>
      <c r="F599" s="31"/>
      <c r="G599" s="31"/>
      <c r="H599" s="63"/>
      <c r="I599" s="22"/>
      <c r="J599" s="22"/>
      <c r="K599" s="80"/>
      <c r="L599" s="28"/>
      <c r="M599" s="28"/>
      <c r="N599" s="28"/>
      <c r="O599" s="81"/>
      <c r="P599" s="28"/>
      <c r="Q599" s="28"/>
      <c r="R599" s="81"/>
      <c r="S599" s="28"/>
      <c r="T599" s="22"/>
      <c r="U599" s="28"/>
      <c r="V599" s="28"/>
    </row>
    <row r="600" ht="14.5" customHeight="1" spans="1:22">
      <c r="A600" s="31"/>
      <c r="B600" s="31"/>
      <c r="C600" s="28"/>
      <c r="D600" s="31"/>
      <c r="E600" s="31"/>
      <c r="F600" s="31"/>
      <c r="G600" s="31"/>
      <c r="H600" s="63"/>
      <c r="I600" s="22"/>
      <c r="J600" s="22"/>
      <c r="K600" s="80"/>
      <c r="L600" s="28"/>
      <c r="M600" s="28"/>
      <c r="N600" s="28"/>
      <c r="O600" s="81"/>
      <c r="P600" s="28"/>
      <c r="Q600" s="28"/>
      <c r="R600" s="81"/>
      <c r="S600" s="28"/>
      <c r="T600" s="22"/>
      <c r="U600" s="28"/>
      <c r="V600" s="28"/>
    </row>
    <row r="601" ht="14.5" customHeight="1" spans="1:22">
      <c r="A601" s="31"/>
      <c r="B601" s="31"/>
      <c r="C601" s="28"/>
      <c r="D601" s="31"/>
      <c r="E601" s="31"/>
      <c r="F601" s="31"/>
      <c r="G601" s="31"/>
      <c r="H601" s="63"/>
      <c r="I601" s="22"/>
      <c r="J601" s="22"/>
      <c r="K601" s="80"/>
      <c r="L601" s="28"/>
      <c r="M601" s="28"/>
      <c r="N601" s="28"/>
      <c r="O601" s="81"/>
      <c r="P601" s="28"/>
      <c r="Q601" s="28"/>
      <c r="R601" s="81"/>
      <c r="S601" s="28"/>
      <c r="T601" s="22"/>
      <c r="U601" s="28"/>
      <c r="V601" s="28"/>
    </row>
    <row r="602" ht="14.5" customHeight="1" spans="1:22">
      <c r="A602" s="31"/>
      <c r="B602" s="31"/>
      <c r="C602" s="28"/>
      <c r="D602" s="31"/>
      <c r="E602" s="31"/>
      <c r="F602" s="31"/>
      <c r="G602" s="31"/>
      <c r="H602" s="63"/>
      <c r="I602" s="22"/>
      <c r="J602" s="22"/>
      <c r="K602" s="80"/>
      <c r="L602" s="28"/>
      <c r="M602" s="28"/>
      <c r="N602" s="28"/>
      <c r="O602" s="81"/>
      <c r="P602" s="28"/>
      <c r="Q602" s="28"/>
      <c r="R602" s="81"/>
      <c r="S602" s="28"/>
      <c r="T602" s="22"/>
      <c r="U602" s="28"/>
      <c r="V602" s="28"/>
    </row>
    <row r="603" ht="14.5" customHeight="1" spans="1:22">
      <c r="A603" s="31"/>
      <c r="B603" s="31"/>
      <c r="C603" s="28"/>
      <c r="D603" s="31"/>
      <c r="E603" s="31"/>
      <c r="F603" s="31"/>
      <c r="G603" s="31"/>
      <c r="H603" s="63"/>
      <c r="I603" s="22"/>
      <c r="J603" s="22"/>
      <c r="K603" s="80"/>
      <c r="L603" s="28"/>
      <c r="M603" s="28"/>
      <c r="N603" s="28"/>
      <c r="O603" s="81"/>
      <c r="P603" s="28"/>
      <c r="Q603" s="28"/>
      <c r="R603" s="81"/>
      <c r="S603" s="28"/>
      <c r="T603" s="22"/>
      <c r="U603" s="28"/>
      <c r="V603" s="28"/>
    </row>
    <row r="604" ht="14.5" customHeight="1" spans="1:22">
      <c r="A604" s="31"/>
      <c r="B604" s="31"/>
      <c r="C604" s="28"/>
      <c r="D604" s="31"/>
      <c r="E604" s="31"/>
      <c r="F604" s="31"/>
      <c r="G604" s="31"/>
      <c r="H604" s="63"/>
      <c r="I604" s="22"/>
      <c r="J604" s="22"/>
      <c r="K604" s="80"/>
      <c r="L604" s="28"/>
      <c r="M604" s="28"/>
      <c r="N604" s="28"/>
      <c r="O604" s="81"/>
      <c r="P604" s="28"/>
      <c r="Q604" s="28"/>
      <c r="R604" s="81"/>
      <c r="S604" s="28"/>
      <c r="T604" s="22"/>
      <c r="U604" s="28"/>
      <c r="V604" s="28"/>
    </row>
    <row r="605" ht="14.5" customHeight="1" spans="1:22">
      <c r="A605" s="31"/>
      <c r="B605" s="31"/>
      <c r="C605" s="28"/>
      <c r="D605" s="31"/>
      <c r="E605" s="31"/>
      <c r="F605" s="31"/>
      <c r="G605" s="31"/>
      <c r="H605" s="63"/>
      <c r="I605" s="22"/>
      <c r="J605" s="22"/>
      <c r="K605" s="80"/>
      <c r="L605" s="28"/>
      <c r="M605" s="28"/>
      <c r="N605" s="28"/>
      <c r="O605" s="81"/>
      <c r="P605" s="28"/>
      <c r="Q605" s="28"/>
      <c r="R605" s="81"/>
      <c r="S605" s="28"/>
      <c r="T605" s="22"/>
      <c r="U605" s="28"/>
      <c r="V605" s="28"/>
    </row>
    <row r="606" ht="14.5" customHeight="1" spans="1:22">
      <c r="A606" s="31"/>
      <c r="B606" s="31"/>
      <c r="C606" s="28"/>
      <c r="D606" s="31"/>
      <c r="E606" s="31"/>
      <c r="F606" s="31"/>
      <c r="G606" s="31"/>
      <c r="H606" s="63"/>
      <c r="I606" s="22"/>
      <c r="J606" s="22"/>
      <c r="K606" s="80"/>
      <c r="L606" s="28"/>
      <c r="M606" s="28"/>
      <c r="N606" s="28"/>
      <c r="O606" s="81"/>
      <c r="P606" s="28"/>
      <c r="Q606" s="28"/>
      <c r="R606" s="81"/>
      <c r="S606" s="28"/>
      <c r="T606" s="22"/>
      <c r="U606" s="28"/>
      <c r="V606" s="28"/>
    </row>
    <row r="607" ht="14.5" customHeight="1" spans="1:22">
      <c r="A607" s="31"/>
      <c r="B607" s="31"/>
      <c r="C607" s="28"/>
      <c r="D607" s="31"/>
      <c r="E607" s="31"/>
      <c r="F607" s="31"/>
      <c r="G607" s="31"/>
      <c r="H607" s="63"/>
      <c r="I607" s="22"/>
      <c r="J607" s="22"/>
      <c r="K607" s="80"/>
      <c r="L607" s="28"/>
      <c r="M607" s="28"/>
      <c r="N607" s="28"/>
      <c r="O607" s="81"/>
      <c r="P607" s="28"/>
      <c r="Q607" s="28"/>
      <c r="R607" s="81"/>
      <c r="S607" s="28"/>
      <c r="T607" s="22"/>
      <c r="U607" s="28"/>
      <c r="V607" s="28"/>
    </row>
    <row r="608" ht="14.5" customHeight="1" spans="1:22">
      <c r="A608" s="31"/>
      <c r="B608" s="31"/>
      <c r="C608" s="28"/>
      <c r="D608" s="31"/>
      <c r="E608" s="31"/>
      <c r="F608" s="31"/>
      <c r="G608" s="31"/>
      <c r="H608" s="63"/>
      <c r="I608" s="22"/>
      <c r="J608" s="22"/>
      <c r="K608" s="80"/>
      <c r="L608" s="28"/>
      <c r="M608" s="28"/>
      <c r="N608" s="28"/>
      <c r="O608" s="81"/>
      <c r="P608" s="28"/>
      <c r="Q608" s="28"/>
      <c r="R608" s="81"/>
      <c r="S608" s="28"/>
      <c r="T608" s="22"/>
      <c r="U608" s="28"/>
      <c r="V608" s="28"/>
    </row>
    <row r="609" ht="14.5" customHeight="1" spans="1:22">
      <c r="A609" s="31"/>
      <c r="B609" s="31"/>
      <c r="C609" s="28"/>
      <c r="D609" s="31"/>
      <c r="E609" s="31"/>
      <c r="F609" s="31"/>
      <c r="G609" s="31"/>
      <c r="H609" s="63"/>
      <c r="I609" s="22"/>
      <c r="J609" s="22"/>
      <c r="K609" s="80"/>
      <c r="L609" s="28"/>
      <c r="M609" s="28"/>
      <c r="N609" s="28"/>
      <c r="O609" s="81"/>
      <c r="P609" s="28"/>
      <c r="Q609" s="28"/>
      <c r="R609" s="81"/>
      <c r="S609" s="28"/>
      <c r="T609" s="22"/>
      <c r="U609" s="28"/>
      <c r="V609" s="28"/>
    </row>
    <row r="610" ht="14.5" customHeight="1" spans="1:22">
      <c r="A610" s="31"/>
      <c r="B610" s="31"/>
      <c r="C610" s="28"/>
      <c r="D610" s="31"/>
      <c r="E610" s="31"/>
      <c r="F610" s="31"/>
      <c r="G610" s="31"/>
      <c r="H610" s="63"/>
      <c r="I610" s="22"/>
      <c r="J610" s="22"/>
      <c r="K610" s="80"/>
      <c r="L610" s="28"/>
      <c r="M610" s="28"/>
      <c r="N610" s="28"/>
      <c r="O610" s="81"/>
      <c r="P610" s="28"/>
      <c r="Q610" s="28"/>
      <c r="R610" s="81"/>
      <c r="S610" s="28"/>
      <c r="T610" s="22"/>
      <c r="U610" s="28"/>
      <c r="V610" s="28"/>
    </row>
    <row r="611" ht="14.5" customHeight="1" spans="1:22">
      <c r="A611" s="31"/>
      <c r="B611" s="31"/>
      <c r="C611" s="28"/>
      <c r="D611" s="31"/>
      <c r="E611" s="31"/>
      <c r="F611" s="31"/>
      <c r="G611" s="31"/>
      <c r="H611" s="63"/>
      <c r="I611" s="22"/>
      <c r="J611" s="22"/>
      <c r="K611" s="80"/>
      <c r="L611" s="28"/>
      <c r="M611" s="28"/>
      <c r="N611" s="28"/>
      <c r="O611" s="81"/>
      <c r="P611" s="28"/>
      <c r="Q611" s="28"/>
      <c r="R611" s="81"/>
      <c r="S611" s="28"/>
      <c r="T611" s="22"/>
      <c r="U611" s="28"/>
      <c r="V611" s="28"/>
    </row>
    <row r="612" ht="14.5" customHeight="1" spans="1:22">
      <c r="A612" s="31"/>
      <c r="B612" s="31"/>
      <c r="C612" s="28"/>
      <c r="D612" s="31"/>
      <c r="E612" s="31"/>
      <c r="F612" s="31"/>
      <c r="G612" s="31"/>
      <c r="H612" s="63"/>
      <c r="I612" s="22"/>
      <c r="J612" s="22"/>
      <c r="K612" s="80"/>
      <c r="L612" s="28"/>
      <c r="M612" s="28"/>
      <c r="N612" s="28"/>
      <c r="O612" s="81"/>
      <c r="P612" s="28"/>
      <c r="Q612" s="28"/>
      <c r="R612" s="81"/>
      <c r="S612" s="28"/>
      <c r="T612" s="22"/>
      <c r="U612" s="28"/>
      <c r="V612" s="28"/>
    </row>
    <row r="613" ht="14.5" customHeight="1" spans="1:22">
      <c r="A613" s="31"/>
      <c r="B613" s="31"/>
      <c r="C613" s="28"/>
      <c r="D613" s="31"/>
      <c r="E613" s="31"/>
      <c r="F613" s="31"/>
      <c r="G613" s="31"/>
      <c r="H613" s="63"/>
      <c r="I613" s="22"/>
      <c r="J613" s="22"/>
      <c r="K613" s="80"/>
      <c r="L613" s="28"/>
      <c r="M613" s="28"/>
      <c r="N613" s="28"/>
      <c r="O613" s="81"/>
      <c r="P613" s="28"/>
      <c r="Q613" s="28"/>
      <c r="R613" s="81"/>
      <c r="S613" s="28"/>
      <c r="T613" s="22"/>
      <c r="U613" s="28"/>
      <c r="V613" s="28"/>
    </row>
    <row r="614" ht="14.5" customHeight="1" spans="1:22">
      <c r="A614" s="31"/>
      <c r="B614" s="31"/>
      <c r="C614" s="28"/>
      <c r="D614" s="31"/>
      <c r="E614" s="31"/>
      <c r="F614" s="31"/>
      <c r="G614" s="31"/>
      <c r="H614" s="63"/>
      <c r="I614" s="22"/>
      <c r="J614" s="22"/>
      <c r="K614" s="80"/>
      <c r="L614" s="28"/>
      <c r="M614" s="28"/>
      <c r="N614" s="28"/>
      <c r="O614" s="81"/>
      <c r="P614" s="28"/>
      <c r="Q614" s="28"/>
      <c r="R614" s="81"/>
      <c r="S614" s="28"/>
      <c r="T614" s="22"/>
      <c r="U614" s="28"/>
      <c r="V614" s="28"/>
    </row>
    <row r="615" ht="14.5" customHeight="1" spans="1:22">
      <c r="A615" s="31"/>
      <c r="B615" s="31"/>
      <c r="C615" s="28"/>
      <c r="D615" s="31"/>
      <c r="E615" s="31"/>
      <c r="F615" s="31"/>
      <c r="G615" s="31"/>
      <c r="H615" s="63"/>
      <c r="I615" s="22"/>
      <c r="J615" s="22"/>
      <c r="K615" s="80"/>
      <c r="L615" s="28"/>
      <c r="M615" s="28"/>
      <c r="N615" s="28"/>
      <c r="O615" s="81"/>
      <c r="P615" s="28"/>
      <c r="Q615" s="28"/>
      <c r="R615" s="81"/>
      <c r="S615" s="28"/>
      <c r="T615" s="22"/>
      <c r="U615" s="28"/>
      <c r="V615" s="28"/>
    </row>
    <row r="616" ht="14.5" customHeight="1" spans="1:22">
      <c r="A616" s="31"/>
      <c r="B616" s="31"/>
      <c r="C616" s="28"/>
      <c r="D616" s="31"/>
      <c r="E616" s="31"/>
      <c r="F616" s="31"/>
      <c r="G616" s="31"/>
      <c r="H616" s="63"/>
      <c r="I616" s="22"/>
      <c r="J616" s="22"/>
      <c r="K616" s="80"/>
      <c r="L616" s="28"/>
      <c r="M616" s="28"/>
      <c r="N616" s="28"/>
      <c r="O616" s="81"/>
      <c r="P616" s="28"/>
      <c r="Q616" s="28"/>
      <c r="R616" s="81"/>
      <c r="S616" s="28"/>
      <c r="T616" s="22"/>
      <c r="U616" s="28"/>
      <c r="V616" s="28"/>
    </row>
    <row r="617" ht="14.5" customHeight="1" spans="1:22">
      <c r="A617" s="31"/>
      <c r="B617" s="31"/>
      <c r="C617" s="28"/>
      <c r="D617" s="31"/>
      <c r="E617" s="31"/>
      <c r="F617" s="31"/>
      <c r="G617" s="31"/>
      <c r="H617" s="63"/>
      <c r="I617" s="22"/>
      <c r="J617" s="22"/>
      <c r="K617" s="80"/>
      <c r="L617" s="28"/>
      <c r="M617" s="28"/>
      <c r="N617" s="28"/>
      <c r="O617" s="81"/>
      <c r="P617" s="28"/>
      <c r="Q617" s="28"/>
      <c r="R617" s="81"/>
      <c r="S617" s="28"/>
      <c r="T617" s="22"/>
      <c r="U617" s="28"/>
      <c r="V617" s="28"/>
    </row>
    <row r="618" ht="14.5" customHeight="1" spans="1:22">
      <c r="A618" s="31"/>
      <c r="B618" s="31"/>
      <c r="C618" s="28"/>
      <c r="D618" s="31"/>
      <c r="E618" s="31"/>
      <c r="F618" s="31"/>
      <c r="G618" s="31"/>
      <c r="H618" s="63"/>
      <c r="I618" s="22"/>
      <c r="J618" s="22"/>
      <c r="K618" s="80"/>
      <c r="L618" s="28"/>
      <c r="M618" s="28"/>
      <c r="N618" s="28"/>
      <c r="O618" s="81"/>
      <c r="P618" s="28"/>
      <c r="Q618" s="28"/>
      <c r="R618" s="81"/>
      <c r="S618" s="28"/>
      <c r="T618" s="22"/>
      <c r="U618" s="28"/>
      <c r="V618" s="28"/>
    </row>
    <row r="619" ht="14.5" customHeight="1" spans="1:22">
      <c r="A619" s="31"/>
      <c r="B619" s="31"/>
      <c r="C619" s="28"/>
      <c r="D619" s="31"/>
      <c r="E619" s="31"/>
      <c r="F619" s="31"/>
      <c r="G619" s="31"/>
      <c r="H619" s="63"/>
      <c r="I619" s="22"/>
      <c r="J619" s="22"/>
      <c r="K619" s="80"/>
      <c r="L619" s="28"/>
      <c r="M619" s="28"/>
      <c r="N619" s="28"/>
      <c r="O619" s="81"/>
      <c r="P619" s="28"/>
      <c r="Q619" s="28"/>
      <c r="R619" s="81"/>
      <c r="S619" s="28"/>
      <c r="T619" s="22"/>
      <c r="U619" s="28"/>
      <c r="V619" s="28"/>
    </row>
    <row r="620" ht="14.5" customHeight="1" spans="1:22">
      <c r="A620" s="31"/>
      <c r="B620" s="31"/>
      <c r="C620" s="28"/>
      <c r="D620" s="31"/>
      <c r="E620" s="31"/>
      <c r="F620" s="31"/>
      <c r="G620" s="31"/>
      <c r="H620" s="63"/>
      <c r="I620" s="22"/>
      <c r="J620" s="22"/>
      <c r="K620" s="80"/>
      <c r="L620" s="28"/>
      <c r="M620" s="28"/>
      <c r="N620" s="28"/>
      <c r="O620" s="81"/>
      <c r="P620" s="28"/>
      <c r="Q620" s="28"/>
      <c r="R620" s="81"/>
      <c r="S620" s="28"/>
      <c r="T620" s="22"/>
      <c r="U620" s="28"/>
      <c r="V620" s="28"/>
    </row>
    <row r="621" ht="14.5" customHeight="1" spans="1:22">
      <c r="A621" s="31"/>
      <c r="B621" s="31"/>
      <c r="C621" s="28"/>
      <c r="D621" s="31"/>
      <c r="E621" s="31"/>
      <c r="F621" s="31"/>
      <c r="G621" s="31"/>
      <c r="H621" s="63"/>
      <c r="I621" s="22"/>
      <c r="J621" s="22"/>
      <c r="K621" s="80"/>
      <c r="L621" s="28"/>
      <c r="M621" s="28"/>
      <c r="N621" s="28"/>
      <c r="O621" s="81"/>
      <c r="P621" s="28"/>
      <c r="Q621" s="28"/>
      <c r="R621" s="81"/>
      <c r="S621" s="28"/>
      <c r="T621" s="22"/>
      <c r="U621" s="28"/>
      <c r="V621" s="28"/>
    </row>
    <row r="622" ht="14.5" customHeight="1" spans="1:22">
      <c r="A622" s="31"/>
      <c r="B622" s="31"/>
      <c r="C622" s="28"/>
      <c r="D622" s="31"/>
      <c r="E622" s="31"/>
      <c r="F622" s="31"/>
      <c r="G622" s="31"/>
      <c r="H622" s="63"/>
      <c r="I622" s="22"/>
      <c r="J622" s="22"/>
      <c r="K622" s="80"/>
      <c r="L622" s="28"/>
      <c r="M622" s="28"/>
      <c r="N622" s="28"/>
      <c r="O622" s="81"/>
      <c r="P622" s="28"/>
      <c r="Q622" s="28"/>
      <c r="R622" s="81"/>
      <c r="S622" s="28"/>
      <c r="T622" s="22"/>
      <c r="U622" s="28"/>
      <c r="V622" s="28"/>
    </row>
    <row r="623" ht="14.5" customHeight="1" spans="1:22">
      <c r="A623" s="31"/>
      <c r="B623" s="31"/>
      <c r="C623" s="28"/>
      <c r="D623" s="31"/>
      <c r="E623" s="31"/>
      <c r="F623" s="31"/>
      <c r="G623" s="31"/>
      <c r="H623" s="63"/>
      <c r="I623" s="22"/>
      <c r="J623" s="22"/>
      <c r="K623" s="80"/>
      <c r="L623" s="28"/>
      <c r="M623" s="28"/>
      <c r="N623" s="28"/>
      <c r="O623" s="81"/>
      <c r="P623" s="28"/>
      <c r="Q623" s="28"/>
      <c r="R623" s="81"/>
      <c r="S623" s="28"/>
      <c r="T623" s="22"/>
      <c r="U623" s="28"/>
      <c r="V623" s="28"/>
    </row>
    <row r="624" ht="14.5" customHeight="1" spans="1:22">
      <c r="A624" s="31"/>
      <c r="B624" s="31"/>
      <c r="C624" s="28"/>
      <c r="D624" s="31"/>
      <c r="E624" s="31"/>
      <c r="F624" s="31"/>
      <c r="G624" s="31"/>
      <c r="H624" s="63"/>
      <c r="I624" s="22"/>
      <c r="J624" s="22"/>
      <c r="K624" s="80"/>
      <c r="L624" s="28"/>
      <c r="M624" s="28"/>
      <c r="N624" s="28"/>
      <c r="O624" s="81"/>
      <c r="P624" s="28"/>
      <c r="Q624" s="28"/>
      <c r="R624" s="81"/>
      <c r="S624" s="28"/>
      <c r="T624" s="22"/>
      <c r="U624" s="28"/>
      <c r="V624" s="28"/>
    </row>
    <row r="625" ht="14.5" customHeight="1" spans="1:22">
      <c r="A625" s="31"/>
      <c r="B625" s="31"/>
      <c r="C625" s="28"/>
      <c r="D625" s="31"/>
      <c r="E625" s="31"/>
      <c r="F625" s="31"/>
      <c r="G625" s="31"/>
      <c r="H625" s="63"/>
      <c r="I625" s="22"/>
      <c r="J625" s="22"/>
      <c r="K625" s="80"/>
      <c r="L625" s="28"/>
      <c r="M625" s="28"/>
      <c r="N625" s="28"/>
      <c r="O625" s="81"/>
      <c r="P625" s="28"/>
      <c r="Q625" s="28"/>
      <c r="R625" s="81"/>
      <c r="S625" s="28"/>
      <c r="T625" s="22"/>
      <c r="U625" s="28"/>
      <c r="V625" s="28"/>
    </row>
    <row r="626" ht="14.5" customHeight="1" spans="1:22">
      <c r="A626" s="31"/>
      <c r="B626" s="31"/>
      <c r="C626" s="28"/>
      <c r="D626" s="31"/>
      <c r="E626" s="31"/>
      <c r="F626" s="31"/>
      <c r="G626" s="31"/>
      <c r="H626" s="63"/>
      <c r="I626" s="22"/>
      <c r="J626" s="22"/>
      <c r="K626" s="80"/>
      <c r="L626" s="28"/>
      <c r="M626" s="28"/>
      <c r="N626" s="28"/>
      <c r="O626" s="81"/>
      <c r="P626" s="28"/>
      <c r="Q626" s="28"/>
      <c r="R626" s="81"/>
      <c r="S626" s="28"/>
      <c r="T626" s="22"/>
      <c r="U626" s="28"/>
      <c r="V626" s="28"/>
    </row>
    <row r="627" ht="14.5" customHeight="1" spans="1:22">
      <c r="A627" s="31"/>
      <c r="B627" s="31"/>
      <c r="C627" s="28"/>
      <c r="D627" s="31"/>
      <c r="E627" s="31"/>
      <c r="F627" s="31"/>
      <c r="G627" s="31"/>
      <c r="H627" s="63"/>
      <c r="I627" s="22"/>
      <c r="J627" s="22"/>
      <c r="K627" s="80"/>
      <c r="L627" s="28"/>
      <c r="M627" s="28"/>
      <c r="N627" s="28"/>
      <c r="O627" s="81"/>
      <c r="P627" s="28"/>
      <c r="Q627" s="28"/>
      <c r="R627" s="81"/>
      <c r="S627" s="28"/>
      <c r="T627" s="22"/>
      <c r="U627" s="28"/>
      <c r="V627" s="28"/>
    </row>
    <row r="628" ht="14.5" customHeight="1" spans="1:22">
      <c r="A628" s="31"/>
      <c r="B628" s="31"/>
      <c r="C628" s="28"/>
      <c r="D628" s="31"/>
      <c r="E628" s="31"/>
      <c r="F628" s="31"/>
      <c r="G628" s="31"/>
      <c r="H628" s="63"/>
      <c r="I628" s="22"/>
      <c r="J628" s="22"/>
      <c r="K628" s="80"/>
      <c r="L628" s="28"/>
      <c r="M628" s="28"/>
      <c r="N628" s="28"/>
      <c r="O628" s="81"/>
      <c r="P628" s="28"/>
      <c r="Q628" s="28"/>
      <c r="R628" s="81"/>
      <c r="S628" s="28"/>
      <c r="T628" s="22"/>
      <c r="U628" s="28"/>
      <c r="V628" s="28"/>
    </row>
    <row r="629" ht="14.5" customHeight="1" spans="1:22">
      <c r="A629" s="31"/>
      <c r="B629" s="31"/>
      <c r="C629" s="28"/>
      <c r="D629" s="31"/>
      <c r="E629" s="31"/>
      <c r="F629" s="31"/>
      <c r="G629" s="31"/>
      <c r="H629" s="63"/>
      <c r="I629" s="22"/>
      <c r="J629" s="22"/>
      <c r="K629" s="80"/>
      <c r="L629" s="28"/>
      <c r="M629" s="28"/>
      <c r="N629" s="28"/>
      <c r="O629" s="81"/>
      <c r="P629" s="28"/>
      <c r="Q629" s="28"/>
      <c r="R629" s="81"/>
      <c r="S629" s="28"/>
      <c r="T629" s="22"/>
      <c r="U629" s="28"/>
      <c r="V629" s="28"/>
    </row>
    <row r="630" ht="14.5" customHeight="1" spans="1:22">
      <c r="A630" s="31"/>
      <c r="B630" s="31"/>
      <c r="C630" s="28"/>
      <c r="D630" s="31"/>
      <c r="E630" s="31"/>
      <c r="F630" s="31"/>
      <c r="G630" s="31"/>
      <c r="H630" s="63"/>
      <c r="I630" s="22"/>
      <c r="J630" s="22"/>
      <c r="K630" s="80"/>
      <c r="L630" s="28"/>
      <c r="M630" s="28"/>
      <c r="N630" s="28"/>
      <c r="O630" s="81"/>
      <c r="P630" s="28"/>
      <c r="Q630" s="28"/>
      <c r="R630" s="81"/>
      <c r="S630" s="28"/>
      <c r="T630" s="22"/>
      <c r="U630" s="28"/>
      <c r="V630" s="28"/>
    </row>
    <row r="631" ht="14.5" customHeight="1" spans="1:22">
      <c r="A631" s="31"/>
      <c r="B631" s="31"/>
      <c r="C631" s="28"/>
      <c r="D631" s="31"/>
      <c r="E631" s="31"/>
      <c r="F631" s="31"/>
      <c r="G631" s="31"/>
      <c r="H631" s="63"/>
      <c r="I631" s="22"/>
      <c r="J631" s="22"/>
      <c r="K631" s="80"/>
      <c r="L631" s="28"/>
      <c r="M631" s="28"/>
      <c r="N631" s="28"/>
      <c r="O631" s="81"/>
      <c r="P631" s="28"/>
      <c r="Q631" s="28"/>
      <c r="R631" s="81"/>
      <c r="S631" s="28"/>
      <c r="T631" s="22"/>
      <c r="U631" s="28"/>
      <c r="V631" s="28"/>
    </row>
    <row r="632" ht="14.5" customHeight="1" spans="1:22">
      <c r="A632" s="31"/>
      <c r="B632" s="31"/>
      <c r="C632" s="28"/>
      <c r="D632" s="31"/>
      <c r="E632" s="31"/>
      <c r="F632" s="31"/>
      <c r="G632" s="31"/>
      <c r="H632" s="63"/>
      <c r="I632" s="22"/>
      <c r="J632" s="22"/>
      <c r="K632" s="80"/>
      <c r="L632" s="28"/>
      <c r="M632" s="28"/>
      <c r="N632" s="28"/>
      <c r="O632" s="81"/>
      <c r="P632" s="28"/>
      <c r="Q632" s="28"/>
      <c r="R632" s="81"/>
      <c r="S632" s="28"/>
      <c r="T632" s="22"/>
      <c r="U632" s="28"/>
      <c r="V632" s="28"/>
    </row>
    <row r="633" ht="14.5" customHeight="1" spans="1:22">
      <c r="A633" s="31"/>
      <c r="B633" s="31"/>
      <c r="C633" s="28"/>
      <c r="D633" s="31"/>
      <c r="E633" s="31"/>
      <c r="F633" s="31"/>
      <c r="G633" s="31"/>
      <c r="H633" s="63"/>
      <c r="I633" s="22"/>
      <c r="J633" s="22"/>
      <c r="K633" s="80"/>
      <c r="L633" s="28"/>
      <c r="M633" s="28"/>
      <c r="N633" s="28"/>
      <c r="O633" s="81"/>
      <c r="P633" s="28"/>
      <c r="Q633" s="28"/>
      <c r="R633" s="81"/>
      <c r="S633" s="28"/>
      <c r="T633" s="22"/>
      <c r="U633" s="28"/>
      <c r="V633" s="28"/>
    </row>
    <row r="634" ht="14.5" customHeight="1" spans="1:22">
      <c r="A634" s="31"/>
      <c r="B634" s="31"/>
      <c r="C634" s="28"/>
      <c r="D634" s="31"/>
      <c r="E634" s="31"/>
      <c r="F634" s="31"/>
      <c r="G634" s="31"/>
      <c r="H634" s="63"/>
      <c r="I634" s="22"/>
      <c r="J634" s="22"/>
      <c r="K634" s="80"/>
      <c r="L634" s="28"/>
      <c r="M634" s="28"/>
      <c r="N634" s="28"/>
      <c r="O634" s="81"/>
      <c r="P634" s="28"/>
      <c r="Q634" s="28"/>
      <c r="R634" s="81"/>
      <c r="S634" s="28"/>
      <c r="T634" s="22"/>
      <c r="U634" s="28"/>
      <c r="V634" s="28"/>
    </row>
    <row r="635" ht="14.5" customHeight="1" spans="1:22">
      <c r="A635" s="31"/>
      <c r="B635" s="31"/>
      <c r="C635" s="28"/>
      <c r="D635" s="31"/>
      <c r="E635" s="31"/>
      <c r="F635" s="31"/>
      <c r="G635" s="31"/>
      <c r="H635" s="63"/>
      <c r="I635" s="22"/>
      <c r="J635" s="22"/>
      <c r="K635" s="80"/>
      <c r="L635" s="28"/>
      <c r="M635" s="28"/>
      <c r="N635" s="28"/>
      <c r="O635" s="81"/>
      <c r="P635" s="28"/>
      <c r="Q635" s="28"/>
      <c r="R635" s="81"/>
      <c r="S635" s="28"/>
      <c r="T635" s="22"/>
      <c r="U635" s="28"/>
      <c r="V635" s="28"/>
    </row>
    <row r="636" ht="14.5" customHeight="1" spans="1:22">
      <c r="A636" s="31"/>
      <c r="B636" s="31"/>
      <c r="C636" s="28"/>
      <c r="D636" s="31"/>
      <c r="E636" s="31"/>
      <c r="F636" s="31"/>
      <c r="G636" s="31"/>
      <c r="H636" s="63"/>
      <c r="I636" s="22"/>
      <c r="J636" s="22"/>
      <c r="K636" s="80"/>
      <c r="L636" s="28"/>
      <c r="M636" s="28"/>
      <c r="N636" s="28"/>
      <c r="O636" s="81"/>
      <c r="P636" s="28"/>
      <c r="Q636" s="28"/>
      <c r="R636" s="81"/>
      <c r="S636" s="28"/>
      <c r="T636" s="22"/>
      <c r="U636" s="28"/>
      <c r="V636" s="28"/>
    </row>
    <row r="637" ht="14.5" customHeight="1" spans="1:22">
      <c r="A637" s="31"/>
      <c r="B637" s="31"/>
      <c r="C637" s="28"/>
      <c r="D637" s="31"/>
      <c r="E637" s="31"/>
      <c r="F637" s="31"/>
      <c r="G637" s="31"/>
      <c r="H637" s="63"/>
      <c r="I637" s="22"/>
      <c r="J637" s="22"/>
      <c r="K637" s="80"/>
      <c r="L637" s="28"/>
      <c r="M637" s="28"/>
      <c r="N637" s="28"/>
      <c r="O637" s="81"/>
      <c r="P637" s="28"/>
      <c r="Q637" s="28"/>
      <c r="R637" s="81"/>
      <c r="S637" s="28"/>
      <c r="T637" s="22"/>
      <c r="U637" s="28"/>
      <c r="V637" s="28"/>
    </row>
    <row r="638" ht="14.5" customHeight="1" spans="1:22">
      <c r="A638" s="31"/>
      <c r="B638" s="31"/>
      <c r="C638" s="28"/>
      <c r="D638" s="31"/>
      <c r="E638" s="31"/>
      <c r="F638" s="31"/>
      <c r="G638" s="31"/>
      <c r="H638" s="63"/>
      <c r="I638" s="22"/>
      <c r="J638" s="22"/>
      <c r="K638" s="80"/>
      <c r="L638" s="28"/>
      <c r="M638" s="28"/>
      <c r="N638" s="28"/>
      <c r="O638" s="81"/>
      <c r="P638" s="28"/>
      <c r="Q638" s="28"/>
      <c r="R638" s="81"/>
      <c r="S638" s="28"/>
      <c r="T638" s="22"/>
      <c r="U638" s="28"/>
      <c r="V638" s="28"/>
    </row>
    <row r="639" ht="14.5" customHeight="1" spans="1:22">
      <c r="A639" s="31"/>
      <c r="B639" s="31"/>
      <c r="C639" s="28"/>
      <c r="D639" s="31"/>
      <c r="E639" s="31"/>
      <c r="F639" s="31"/>
      <c r="G639" s="31"/>
      <c r="H639" s="63"/>
      <c r="I639" s="22"/>
      <c r="J639" s="22"/>
      <c r="K639" s="80"/>
      <c r="L639" s="28"/>
      <c r="M639" s="28"/>
      <c r="N639" s="28"/>
      <c r="O639" s="81"/>
      <c r="P639" s="28"/>
      <c r="Q639" s="28"/>
      <c r="R639" s="81"/>
      <c r="S639" s="28"/>
      <c r="T639" s="22"/>
      <c r="U639" s="28"/>
      <c r="V639" s="28"/>
    </row>
    <row r="640" ht="14.5" customHeight="1" spans="1:22">
      <c r="A640" s="31"/>
      <c r="B640" s="31"/>
      <c r="C640" s="28"/>
      <c r="D640" s="31"/>
      <c r="E640" s="31"/>
      <c r="F640" s="31"/>
      <c r="G640" s="31"/>
      <c r="H640" s="63"/>
      <c r="I640" s="22"/>
      <c r="J640" s="22"/>
      <c r="K640" s="80"/>
      <c r="L640" s="28"/>
      <c r="M640" s="28"/>
      <c r="N640" s="28"/>
      <c r="O640" s="81"/>
      <c r="P640" s="28"/>
      <c r="Q640" s="28"/>
      <c r="R640" s="81"/>
      <c r="S640" s="28"/>
      <c r="T640" s="22"/>
      <c r="U640" s="28"/>
      <c r="V640" s="28"/>
    </row>
    <row r="641" ht="14.5" customHeight="1" spans="1:22">
      <c r="A641" s="31"/>
      <c r="B641" s="31"/>
      <c r="C641" s="28"/>
      <c r="D641" s="31"/>
      <c r="E641" s="31"/>
      <c r="F641" s="31"/>
      <c r="G641" s="31"/>
      <c r="H641" s="63"/>
      <c r="I641" s="22"/>
      <c r="J641" s="22"/>
      <c r="K641" s="80"/>
      <c r="L641" s="28"/>
      <c r="M641" s="28"/>
      <c r="N641" s="28"/>
      <c r="O641" s="81"/>
      <c r="P641" s="28"/>
      <c r="Q641" s="28"/>
      <c r="R641" s="81"/>
      <c r="S641" s="28"/>
      <c r="T641" s="22"/>
      <c r="U641" s="28"/>
      <c r="V641" s="28"/>
    </row>
    <row r="642" ht="14.5" customHeight="1" spans="1:22">
      <c r="A642" s="31"/>
      <c r="B642" s="31"/>
      <c r="C642" s="28"/>
      <c r="D642" s="31"/>
      <c r="E642" s="31"/>
      <c r="F642" s="31"/>
      <c r="G642" s="31"/>
      <c r="H642" s="63"/>
      <c r="I642" s="22"/>
      <c r="J642" s="22"/>
      <c r="K642" s="80"/>
      <c r="L642" s="28"/>
      <c r="M642" s="28"/>
      <c r="N642" s="28"/>
      <c r="O642" s="81"/>
      <c r="P642" s="28"/>
      <c r="Q642" s="28"/>
      <c r="R642" s="81"/>
      <c r="S642" s="28"/>
      <c r="T642" s="22"/>
      <c r="U642" s="28"/>
      <c r="V642" s="28"/>
    </row>
    <row r="643" ht="14.5" customHeight="1" spans="1:22">
      <c r="A643" s="31"/>
      <c r="B643" s="31"/>
      <c r="C643" s="28"/>
      <c r="D643" s="31"/>
      <c r="E643" s="31"/>
      <c r="F643" s="31"/>
      <c r="G643" s="31"/>
      <c r="H643" s="63"/>
      <c r="I643" s="22"/>
      <c r="J643" s="22"/>
      <c r="K643" s="80"/>
      <c r="L643" s="28"/>
      <c r="M643" s="28"/>
      <c r="N643" s="28"/>
      <c r="O643" s="81"/>
      <c r="P643" s="28"/>
      <c r="Q643" s="28"/>
      <c r="R643" s="81"/>
      <c r="S643" s="28"/>
      <c r="T643" s="22"/>
      <c r="U643" s="28"/>
      <c r="V643" s="28"/>
    </row>
    <row r="644" ht="14.5" customHeight="1" spans="1:22">
      <c r="A644" s="31"/>
      <c r="B644" s="31"/>
      <c r="C644" s="28"/>
      <c r="D644" s="31"/>
      <c r="E644" s="31"/>
      <c r="F644" s="31"/>
      <c r="G644" s="31"/>
      <c r="H644" s="63"/>
      <c r="I644" s="22"/>
      <c r="J644" s="22"/>
      <c r="K644" s="80"/>
      <c r="L644" s="28"/>
      <c r="M644" s="28"/>
      <c r="N644" s="28"/>
      <c r="O644" s="81"/>
      <c r="P644" s="28"/>
      <c r="Q644" s="28"/>
      <c r="R644" s="81"/>
      <c r="S644" s="28"/>
      <c r="T644" s="22"/>
      <c r="U644" s="28"/>
      <c r="V644" s="28"/>
    </row>
    <row r="645" ht="14.5" customHeight="1" spans="1:22">
      <c r="A645" s="31"/>
      <c r="B645" s="31"/>
      <c r="C645" s="28"/>
      <c r="D645" s="31"/>
      <c r="E645" s="31"/>
      <c r="F645" s="31"/>
      <c r="G645" s="31"/>
      <c r="H645" s="63"/>
      <c r="I645" s="22"/>
      <c r="J645" s="22"/>
      <c r="K645" s="80"/>
      <c r="L645" s="28"/>
      <c r="M645" s="28"/>
      <c r="N645" s="28"/>
      <c r="O645" s="81"/>
      <c r="P645" s="28"/>
      <c r="Q645" s="28"/>
      <c r="R645" s="81"/>
      <c r="S645" s="28"/>
      <c r="T645" s="22"/>
      <c r="U645" s="28"/>
      <c r="V645" s="28"/>
    </row>
    <row r="646" ht="14.5" customHeight="1" spans="1:22">
      <c r="A646" s="31"/>
      <c r="B646" s="31"/>
      <c r="C646" s="28"/>
      <c r="D646" s="31"/>
      <c r="E646" s="31"/>
      <c r="F646" s="31"/>
      <c r="G646" s="31"/>
      <c r="H646" s="63"/>
      <c r="I646" s="22"/>
      <c r="J646" s="22"/>
      <c r="K646" s="80"/>
      <c r="L646" s="28"/>
      <c r="M646" s="28"/>
      <c r="N646" s="28"/>
      <c r="O646" s="81"/>
      <c r="P646" s="28"/>
      <c r="Q646" s="28"/>
      <c r="R646" s="81"/>
      <c r="S646" s="28"/>
      <c r="T646" s="22"/>
      <c r="U646" s="28"/>
      <c r="V646" s="28"/>
    </row>
    <row r="647" ht="14.5" customHeight="1" spans="1:22">
      <c r="A647" s="31"/>
      <c r="B647" s="31"/>
      <c r="C647" s="28"/>
      <c r="D647" s="31"/>
      <c r="E647" s="31"/>
      <c r="F647" s="31"/>
      <c r="G647" s="31"/>
      <c r="H647" s="63"/>
      <c r="I647" s="22"/>
      <c r="J647" s="22"/>
      <c r="K647" s="80"/>
      <c r="L647" s="28"/>
      <c r="M647" s="28"/>
      <c r="N647" s="28"/>
      <c r="O647" s="81"/>
      <c r="P647" s="28"/>
      <c r="Q647" s="28"/>
      <c r="R647" s="81"/>
      <c r="S647" s="28"/>
      <c r="T647" s="22"/>
      <c r="U647" s="28"/>
      <c r="V647" s="28"/>
    </row>
    <row r="648" ht="14.5" customHeight="1" spans="1:22">
      <c r="A648" s="31"/>
      <c r="B648" s="31"/>
      <c r="C648" s="28"/>
      <c r="D648" s="31"/>
      <c r="E648" s="31"/>
      <c r="F648" s="31"/>
      <c r="G648" s="31"/>
      <c r="H648" s="63"/>
      <c r="I648" s="22"/>
      <c r="J648" s="22"/>
      <c r="K648" s="80"/>
      <c r="L648" s="28"/>
      <c r="M648" s="28"/>
      <c r="N648" s="28"/>
      <c r="O648" s="81"/>
      <c r="P648" s="28"/>
      <c r="Q648" s="28"/>
      <c r="R648" s="81"/>
      <c r="S648" s="28"/>
      <c r="T648" s="22"/>
      <c r="U648" s="28"/>
      <c r="V648" s="28"/>
    </row>
    <row r="649" ht="14.5" customHeight="1" spans="1:22">
      <c r="A649" s="31"/>
      <c r="B649" s="31"/>
      <c r="C649" s="28"/>
      <c r="D649" s="31"/>
      <c r="E649" s="31"/>
      <c r="F649" s="31"/>
      <c r="G649" s="31"/>
      <c r="H649" s="63"/>
      <c r="I649" s="22"/>
      <c r="J649" s="22"/>
      <c r="K649" s="80"/>
      <c r="L649" s="28"/>
      <c r="M649" s="28"/>
      <c r="N649" s="28"/>
      <c r="O649" s="81"/>
      <c r="P649" s="28"/>
      <c r="Q649" s="28"/>
      <c r="R649" s="81"/>
      <c r="S649" s="28"/>
      <c r="T649" s="22"/>
      <c r="U649" s="28"/>
      <c r="V649" s="28"/>
    </row>
    <row r="650" ht="14.5" customHeight="1" spans="1:22">
      <c r="A650" s="31"/>
      <c r="B650" s="31"/>
      <c r="C650" s="28"/>
      <c r="D650" s="31"/>
      <c r="E650" s="31"/>
      <c r="F650" s="31"/>
      <c r="G650" s="31"/>
      <c r="H650" s="63"/>
      <c r="I650" s="22"/>
      <c r="J650" s="22"/>
      <c r="K650" s="80"/>
      <c r="L650" s="28"/>
      <c r="M650" s="28"/>
      <c r="N650" s="28"/>
      <c r="O650" s="81"/>
      <c r="P650" s="28"/>
      <c r="Q650" s="28"/>
      <c r="R650" s="81"/>
      <c r="S650" s="28"/>
      <c r="T650" s="22"/>
      <c r="U650" s="28"/>
      <c r="V650" s="28"/>
    </row>
    <row r="651" ht="14.5" customHeight="1" spans="1:22">
      <c r="A651" s="31"/>
      <c r="B651" s="31"/>
      <c r="C651" s="28"/>
      <c r="D651" s="31"/>
      <c r="E651" s="31"/>
      <c r="F651" s="31"/>
      <c r="G651" s="31"/>
      <c r="H651" s="63"/>
      <c r="I651" s="22"/>
      <c r="J651" s="22"/>
      <c r="K651" s="80"/>
      <c r="L651" s="28"/>
      <c r="M651" s="28"/>
      <c r="N651" s="28"/>
      <c r="O651" s="81"/>
      <c r="P651" s="28"/>
      <c r="Q651" s="28"/>
      <c r="R651" s="81"/>
      <c r="S651" s="28"/>
      <c r="T651" s="22"/>
      <c r="U651" s="28"/>
      <c r="V651" s="28"/>
    </row>
    <row r="652" ht="14.5" customHeight="1" spans="1:22">
      <c r="A652" s="31"/>
      <c r="B652" s="31"/>
      <c r="C652" s="28"/>
      <c r="D652" s="31"/>
      <c r="E652" s="31"/>
      <c r="F652" s="31"/>
      <c r="G652" s="31"/>
      <c r="H652" s="63"/>
      <c r="I652" s="22"/>
      <c r="J652" s="22"/>
      <c r="K652" s="80"/>
      <c r="L652" s="28"/>
      <c r="M652" s="28"/>
      <c r="N652" s="28"/>
      <c r="O652" s="81"/>
      <c r="P652" s="28"/>
      <c r="Q652" s="28"/>
      <c r="R652" s="81"/>
      <c r="S652" s="28"/>
      <c r="T652" s="22"/>
      <c r="U652" s="28"/>
      <c r="V652" s="28"/>
    </row>
    <row r="653" ht="14.5" customHeight="1" spans="1:22">
      <c r="A653" s="31"/>
      <c r="B653" s="31"/>
      <c r="C653" s="28"/>
      <c r="D653" s="31"/>
      <c r="E653" s="31"/>
      <c r="F653" s="31"/>
      <c r="G653" s="31"/>
      <c r="H653" s="63"/>
      <c r="I653" s="22"/>
      <c r="J653" s="22"/>
      <c r="K653" s="80"/>
      <c r="L653" s="28"/>
      <c r="M653" s="28"/>
      <c r="N653" s="28"/>
      <c r="O653" s="81"/>
      <c r="P653" s="28"/>
      <c r="Q653" s="28"/>
      <c r="R653" s="81"/>
      <c r="S653" s="28"/>
      <c r="T653" s="22"/>
      <c r="U653" s="28"/>
      <c r="V653" s="28"/>
    </row>
    <row r="654" ht="14.5" customHeight="1" spans="1:22">
      <c r="A654" s="31"/>
      <c r="B654" s="31"/>
      <c r="C654" s="28"/>
      <c r="D654" s="31"/>
      <c r="E654" s="31"/>
      <c r="F654" s="31"/>
      <c r="G654" s="31"/>
      <c r="H654" s="63"/>
      <c r="I654" s="22"/>
      <c r="J654" s="22"/>
      <c r="K654" s="80"/>
      <c r="L654" s="28"/>
      <c r="M654" s="28"/>
      <c r="N654" s="28"/>
      <c r="O654" s="81"/>
      <c r="P654" s="28"/>
      <c r="Q654" s="28"/>
      <c r="R654" s="81"/>
      <c r="S654" s="28"/>
      <c r="T654" s="22"/>
      <c r="U654" s="28"/>
      <c r="V654" s="28"/>
    </row>
    <row r="655" ht="14.5" customHeight="1" spans="1:22">
      <c r="A655" s="31"/>
      <c r="B655" s="31"/>
      <c r="C655" s="28"/>
      <c r="D655" s="31"/>
      <c r="E655" s="31"/>
      <c r="F655" s="31"/>
      <c r="G655" s="31"/>
      <c r="H655" s="63"/>
      <c r="I655" s="22"/>
      <c r="J655" s="22"/>
      <c r="K655" s="80"/>
      <c r="L655" s="28"/>
      <c r="M655" s="28"/>
      <c r="N655" s="28"/>
      <c r="O655" s="81"/>
      <c r="P655" s="28"/>
      <c r="Q655" s="28"/>
      <c r="R655" s="81"/>
      <c r="S655" s="28"/>
      <c r="T655" s="22"/>
      <c r="U655" s="28"/>
      <c r="V655" s="28"/>
    </row>
    <row r="656" ht="14.5" customHeight="1" spans="1:22">
      <c r="A656" s="31"/>
      <c r="B656" s="31"/>
      <c r="C656" s="28"/>
      <c r="D656" s="31"/>
      <c r="E656" s="31"/>
      <c r="F656" s="31"/>
      <c r="G656" s="31"/>
      <c r="H656" s="63"/>
      <c r="I656" s="22"/>
      <c r="J656" s="22"/>
      <c r="K656" s="80"/>
      <c r="L656" s="28"/>
      <c r="M656" s="28"/>
      <c r="N656" s="28"/>
      <c r="O656" s="81"/>
      <c r="P656" s="28"/>
      <c r="Q656" s="28"/>
      <c r="R656" s="81"/>
      <c r="S656" s="28"/>
      <c r="T656" s="22"/>
      <c r="U656" s="28"/>
      <c r="V656" s="28"/>
    </row>
    <row r="657" ht="14.5" customHeight="1" spans="1:22">
      <c r="A657" s="31"/>
      <c r="B657" s="31"/>
      <c r="C657" s="28"/>
      <c r="D657" s="31"/>
      <c r="E657" s="31"/>
      <c r="F657" s="31"/>
      <c r="G657" s="31"/>
      <c r="H657" s="63"/>
      <c r="I657" s="22"/>
      <c r="J657" s="22"/>
      <c r="K657" s="80"/>
      <c r="L657" s="28"/>
      <c r="M657" s="28"/>
      <c r="N657" s="28"/>
      <c r="O657" s="81"/>
      <c r="P657" s="28"/>
      <c r="Q657" s="28"/>
      <c r="R657" s="81"/>
      <c r="S657" s="28"/>
      <c r="T657" s="22"/>
      <c r="U657" s="28"/>
      <c r="V657" s="28"/>
    </row>
    <row r="658" ht="14.5" customHeight="1" spans="1:22">
      <c r="A658" s="31"/>
      <c r="B658" s="31"/>
      <c r="C658" s="28"/>
      <c r="D658" s="31"/>
      <c r="E658" s="31"/>
      <c r="F658" s="31"/>
      <c r="G658" s="31"/>
      <c r="H658" s="63"/>
      <c r="I658" s="22"/>
      <c r="J658" s="22"/>
      <c r="K658" s="80"/>
      <c r="L658" s="28"/>
      <c r="M658" s="28"/>
      <c r="N658" s="28"/>
      <c r="O658" s="81"/>
      <c r="P658" s="28"/>
      <c r="Q658" s="28"/>
      <c r="R658" s="81"/>
      <c r="S658" s="28"/>
      <c r="T658" s="22"/>
      <c r="U658" s="28"/>
      <c r="V658" s="28"/>
    </row>
    <row r="659" ht="14.5" customHeight="1" spans="1:22">
      <c r="A659" s="31"/>
      <c r="B659" s="31"/>
      <c r="C659" s="28"/>
      <c r="D659" s="31"/>
      <c r="E659" s="31"/>
      <c r="F659" s="31"/>
      <c r="G659" s="31"/>
      <c r="H659" s="63"/>
      <c r="I659" s="22"/>
      <c r="J659" s="22"/>
      <c r="K659" s="80"/>
      <c r="L659" s="28"/>
      <c r="M659" s="28"/>
      <c r="N659" s="28"/>
      <c r="O659" s="81"/>
      <c r="P659" s="28"/>
      <c r="Q659" s="28"/>
      <c r="R659" s="81"/>
      <c r="S659" s="28"/>
      <c r="T659" s="22"/>
      <c r="U659" s="28"/>
      <c r="V659" s="28"/>
    </row>
    <row r="660" ht="14.5" customHeight="1" spans="1:22">
      <c r="A660" s="31"/>
      <c r="B660" s="31"/>
      <c r="C660" s="28"/>
      <c r="D660" s="31"/>
      <c r="E660" s="31"/>
      <c r="F660" s="31"/>
      <c r="G660" s="31"/>
      <c r="H660" s="63"/>
      <c r="I660" s="22"/>
      <c r="J660" s="22"/>
      <c r="K660" s="80"/>
      <c r="L660" s="28"/>
      <c r="M660" s="28"/>
      <c r="N660" s="28"/>
      <c r="O660" s="81"/>
      <c r="P660" s="28"/>
      <c r="Q660" s="28"/>
      <c r="R660" s="81"/>
      <c r="S660" s="28"/>
      <c r="T660" s="22"/>
      <c r="U660" s="28"/>
      <c r="V660" s="28"/>
    </row>
    <row r="661" ht="14.5" customHeight="1" spans="1:22">
      <c r="A661" s="31"/>
      <c r="B661" s="31"/>
      <c r="C661" s="28"/>
      <c r="D661" s="31"/>
      <c r="E661" s="31"/>
      <c r="F661" s="31"/>
      <c r="G661" s="31"/>
      <c r="H661" s="63"/>
      <c r="I661" s="22"/>
      <c r="J661" s="22"/>
      <c r="K661" s="80"/>
      <c r="L661" s="28"/>
      <c r="M661" s="28"/>
      <c r="N661" s="28"/>
      <c r="O661" s="81"/>
      <c r="P661" s="28"/>
      <c r="Q661" s="28"/>
      <c r="R661" s="81"/>
      <c r="S661" s="28"/>
      <c r="T661" s="22"/>
      <c r="U661" s="28"/>
      <c r="V661" s="28"/>
    </row>
    <row r="662" ht="14.5" customHeight="1" spans="1:22">
      <c r="A662" s="31"/>
      <c r="B662" s="31"/>
      <c r="C662" s="28"/>
      <c r="D662" s="31"/>
      <c r="E662" s="31"/>
      <c r="F662" s="31"/>
      <c r="G662" s="31"/>
      <c r="H662" s="63"/>
      <c r="I662" s="22"/>
      <c r="J662" s="22"/>
      <c r="K662" s="80"/>
      <c r="L662" s="28"/>
      <c r="M662" s="28"/>
      <c r="N662" s="28"/>
      <c r="O662" s="81"/>
      <c r="P662" s="28"/>
      <c r="Q662" s="28"/>
      <c r="R662" s="81"/>
      <c r="S662" s="28"/>
      <c r="T662" s="22"/>
      <c r="U662" s="28"/>
      <c r="V662" s="28"/>
    </row>
    <row r="663" ht="14.5" customHeight="1" spans="1:22">
      <c r="A663" s="31"/>
      <c r="B663" s="31"/>
      <c r="C663" s="28"/>
      <c r="D663" s="31"/>
      <c r="E663" s="31"/>
      <c r="F663" s="31"/>
      <c r="G663" s="31"/>
      <c r="H663" s="63"/>
      <c r="I663" s="22"/>
      <c r="J663" s="22"/>
      <c r="K663" s="80"/>
      <c r="L663" s="28"/>
      <c r="M663" s="28"/>
      <c r="N663" s="28"/>
      <c r="O663" s="81"/>
      <c r="P663" s="28"/>
      <c r="Q663" s="28"/>
      <c r="R663" s="81"/>
      <c r="S663" s="28"/>
      <c r="T663" s="22"/>
      <c r="U663" s="28"/>
      <c r="V663" s="28"/>
    </row>
    <row r="664" ht="14.5" customHeight="1" spans="1:22">
      <c r="A664" s="31"/>
      <c r="B664" s="31"/>
      <c r="C664" s="28"/>
      <c r="D664" s="31"/>
      <c r="E664" s="31"/>
      <c r="F664" s="31"/>
      <c r="G664" s="31"/>
      <c r="H664" s="63"/>
      <c r="I664" s="22"/>
      <c r="J664" s="22"/>
      <c r="K664" s="80"/>
      <c r="L664" s="28"/>
      <c r="M664" s="28"/>
      <c r="N664" s="28"/>
      <c r="O664" s="81"/>
      <c r="P664" s="28"/>
      <c r="Q664" s="28"/>
      <c r="R664" s="81"/>
      <c r="S664" s="28"/>
      <c r="T664" s="22"/>
      <c r="U664" s="28"/>
      <c r="V664" s="28"/>
    </row>
    <row r="665" ht="14.5" customHeight="1" spans="1:22">
      <c r="A665" s="31"/>
      <c r="B665" s="31"/>
      <c r="C665" s="28"/>
      <c r="D665" s="31"/>
      <c r="E665" s="31"/>
      <c r="F665" s="31"/>
      <c r="G665" s="31"/>
      <c r="H665" s="63"/>
      <c r="I665" s="22"/>
      <c r="J665" s="22"/>
      <c r="K665" s="80"/>
      <c r="L665" s="28"/>
      <c r="M665" s="28"/>
      <c r="N665" s="28"/>
      <c r="O665" s="81"/>
      <c r="P665" s="28"/>
      <c r="Q665" s="28"/>
      <c r="R665" s="81"/>
      <c r="S665" s="28"/>
      <c r="T665" s="22"/>
      <c r="U665" s="28"/>
      <c r="V665" s="28"/>
    </row>
    <row r="666" ht="14.5" customHeight="1" spans="1:22">
      <c r="A666" s="31"/>
      <c r="B666" s="31"/>
      <c r="C666" s="28"/>
      <c r="D666" s="31"/>
      <c r="E666" s="31"/>
      <c r="F666" s="31"/>
      <c r="G666" s="31"/>
      <c r="H666" s="63"/>
      <c r="I666" s="22"/>
      <c r="J666" s="22"/>
      <c r="K666" s="80"/>
      <c r="L666" s="28"/>
      <c r="M666" s="28"/>
      <c r="N666" s="28"/>
      <c r="O666" s="81"/>
      <c r="P666" s="28"/>
      <c r="Q666" s="28"/>
      <c r="R666" s="81"/>
      <c r="S666" s="28"/>
      <c r="T666" s="22"/>
      <c r="U666" s="28"/>
      <c r="V666" s="28"/>
    </row>
    <row r="667" ht="14.5" customHeight="1" spans="1:22">
      <c r="A667" s="31"/>
      <c r="B667" s="31"/>
      <c r="C667" s="28"/>
      <c r="D667" s="31"/>
      <c r="E667" s="31"/>
      <c r="F667" s="31"/>
      <c r="G667" s="31"/>
      <c r="H667" s="63"/>
      <c r="I667" s="22"/>
      <c r="J667" s="22"/>
      <c r="K667" s="80"/>
      <c r="L667" s="28"/>
      <c r="M667" s="28"/>
      <c r="N667" s="28"/>
      <c r="O667" s="81"/>
      <c r="P667" s="28"/>
      <c r="Q667" s="28"/>
      <c r="R667" s="81"/>
      <c r="S667" s="28"/>
      <c r="T667" s="22"/>
      <c r="U667" s="28"/>
      <c r="V667" s="28"/>
    </row>
    <row r="668" ht="14.5" customHeight="1" spans="1:22">
      <c r="A668" s="31"/>
      <c r="B668" s="31"/>
      <c r="C668" s="28"/>
      <c r="D668" s="31"/>
      <c r="E668" s="31"/>
      <c r="F668" s="31"/>
      <c r="G668" s="31"/>
      <c r="H668" s="63"/>
      <c r="I668" s="22"/>
      <c r="J668" s="22"/>
      <c r="K668" s="80"/>
      <c r="L668" s="28"/>
      <c r="M668" s="28"/>
      <c r="N668" s="28"/>
      <c r="O668" s="81"/>
      <c r="P668" s="28"/>
      <c r="Q668" s="28"/>
      <c r="R668" s="81"/>
      <c r="S668" s="28"/>
      <c r="T668" s="22"/>
      <c r="U668" s="28"/>
      <c r="V668" s="28"/>
    </row>
    <row r="669" ht="14.5" customHeight="1" spans="1:22">
      <c r="A669" s="31"/>
      <c r="B669" s="31"/>
      <c r="C669" s="28"/>
      <c r="D669" s="31"/>
      <c r="E669" s="31"/>
      <c r="F669" s="31"/>
      <c r="G669" s="31"/>
      <c r="H669" s="63"/>
      <c r="I669" s="22"/>
      <c r="J669" s="22"/>
      <c r="K669" s="80"/>
      <c r="L669" s="28"/>
      <c r="M669" s="28"/>
      <c r="N669" s="28"/>
      <c r="O669" s="81"/>
      <c r="P669" s="28"/>
      <c r="Q669" s="28"/>
      <c r="R669" s="81"/>
      <c r="S669" s="28"/>
      <c r="T669" s="22"/>
      <c r="U669" s="28"/>
      <c r="V669" s="28"/>
    </row>
    <row r="670" ht="14.5" customHeight="1" spans="1:22">
      <c r="A670" s="31"/>
      <c r="B670" s="31"/>
      <c r="C670" s="28"/>
      <c r="D670" s="31"/>
      <c r="E670" s="31"/>
      <c r="F670" s="31"/>
      <c r="G670" s="31"/>
      <c r="H670" s="63"/>
      <c r="I670" s="22"/>
      <c r="J670" s="22"/>
      <c r="K670" s="80"/>
      <c r="L670" s="28"/>
      <c r="M670" s="28"/>
      <c r="N670" s="28"/>
      <c r="O670" s="81"/>
      <c r="P670" s="28"/>
      <c r="Q670" s="28"/>
      <c r="R670" s="81"/>
      <c r="S670" s="28"/>
      <c r="T670" s="22"/>
      <c r="U670" s="28"/>
      <c r="V670" s="28"/>
    </row>
    <row r="671" ht="14.5" customHeight="1" spans="1:22">
      <c r="A671" s="31"/>
      <c r="B671" s="31"/>
      <c r="C671" s="28"/>
      <c r="D671" s="31"/>
      <c r="E671" s="31"/>
      <c r="F671" s="31"/>
      <c r="G671" s="31"/>
      <c r="H671" s="63"/>
      <c r="I671" s="22"/>
      <c r="J671" s="22"/>
      <c r="K671" s="80"/>
      <c r="L671" s="28"/>
      <c r="M671" s="28"/>
      <c r="N671" s="28"/>
      <c r="O671" s="81"/>
      <c r="P671" s="28"/>
      <c r="Q671" s="28"/>
      <c r="R671" s="81"/>
      <c r="S671" s="28"/>
      <c r="T671" s="22"/>
      <c r="U671" s="28"/>
      <c r="V671" s="28"/>
    </row>
    <row r="672" ht="14.5" customHeight="1" spans="1:22">
      <c r="A672" s="31"/>
      <c r="B672" s="31"/>
      <c r="C672" s="28"/>
      <c r="D672" s="31"/>
      <c r="E672" s="31"/>
      <c r="F672" s="31"/>
      <c r="G672" s="31"/>
      <c r="H672" s="63"/>
      <c r="I672" s="22"/>
      <c r="J672" s="22"/>
      <c r="K672" s="80"/>
      <c r="L672" s="28"/>
      <c r="M672" s="28"/>
      <c r="N672" s="28"/>
      <c r="O672" s="81"/>
      <c r="P672" s="28"/>
      <c r="Q672" s="28"/>
      <c r="R672" s="81"/>
      <c r="S672" s="28"/>
      <c r="T672" s="22"/>
      <c r="U672" s="28"/>
      <c r="V672" s="28"/>
    </row>
    <row r="673" ht="14.5" customHeight="1" spans="1:22">
      <c r="A673" s="31"/>
      <c r="B673" s="31"/>
      <c r="C673" s="28"/>
      <c r="D673" s="31"/>
      <c r="E673" s="31"/>
      <c r="F673" s="31"/>
      <c r="G673" s="31"/>
      <c r="H673" s="63"/>
      <c r="I673" s="22"/>
      <c r="J673" s="22"/>
      <c r="K673" s="80"/>
      <c r="L673" s="28"/>
      <c r="M673" s="28"/>
      <c r="N673" s="28"/>
      <c r="O673" s="81"/>
      <c r="P673" s="28"/>
      <c r="Q673" s="28"/>
      <c r="R673" s="81"/>
      <c r="S673" s="28"/>
      <c r="T673" s="22"/>
      <c r="U673" s="28"/>
      <c r="V673" s="28"/>
    </row>
    <row r="674" ht="14.5" customHeight="1" spans="1:22">
      <c r="A674" s="31"/>
      <c r="B674" s="31"/>
      <c r="C674" s="28"/>
      <c r="D674" s="31"/>
      <c r="E674" s="31"/>
      <c r="F674" s="31"/>
      <c r="G674" s="31"/>
      <c r="H674" s="63"/>
      <c r="I674" s="22"/>
      <c r="J674" s="22"/>
      <c r="K674" s="80"/>
      <c r="L674" s="28"/>
      <c r="M674" s="28"/>
      <c r="N674" s="28"/>
      <c r="O674" s="81"/>
      <c r="P674" s="28"/>
      <c r="Q674" s="28"/>
      <c r="R674" s="81"/>
      <c r="S674" s="28"/>
      <c r="T674" s="22"/>
      <c r="U674" s="28"/>
      <c r="V674" s="28"/>
    </row>
    <row r="675" ht="14.5" customHeight="1" spans="1:22">
      <c r="A675" s="31"/>
      <c r="B675" s="31"/>
      <c r="C675" s="28"/>
      <c r="D675" s="31"/>
      <c r="E675" s="31"/>
      <c r="F675" s="31"/>
      <c r="G675" s="31"/>
      <c r="H675" s="63"/>
      <c r="I675" s="22"/>
      <c r="J675" s="22"/>
      <c r="K675" s="80"/>
      <c r="L675" s="28"/>
      <c r="M675" s="28"/>
      <c r="N675" s="28"/>
      <c r="O675" s="81"/>
      <c r="P675" s="28"/>
      <c r="Q675" s="28"/>
      <c r="R675" s="81"/>
      <c r="S675" s="28"/>
      <c r="T675" s="22"/>
      <c r="U675" s="28"/>
      <c r="V675" s="28"/>
    </row>
    <row r="676" ht="14.5" customHeight="1" spans="1:22">
      <c r="A676" s="31"/>
      <c r="B676" s="31"/>
      <c r="C676" s="28"/>
      <c r="D676" s="31"/>
      <c r="E676" s="31"/>
      <c r="F676" s="31"/>
      <c r="G676" s="31"/>
      <c r="H676" s="63"/>
      <c r="I676" s="22"/>
      <c r="J676" s="22"/>
      <c r="K676" s="80"/>
      <c r="L676" s="28"/>
      <c r="M676" s="28"/>
      <c r="N676" s="28"/>
      <c r="O676" s="81"/>
      <c r="P676" s="28"/>
      <c r="Q676" s="28"/>
      <c r="R676" s="81"/>
      <c r="S676" s="28"/>
      <c r="T676" s="22"/>
      <c r="U676" s="28"/>
      <c r="V676" s="28"/>
    </row>
    <row r="677" ht="14.5" customHeight="1" spans="1:22">
      <c r="A677" s="31"/>
      <c r="B677" s="31"/>
      <c r="C677" s="28"/>
      <c r="D677" s="31"/>
      <c r="E677" s="31"/>
      <c r="F677" s="31"/>
      <c r="G677" s="31"/>
      <c r="H677" s="63"/>
      <c r="I677" s="22"/>
      <c r="J677" s="22"/>
      <c r="K677" s="80"/>
      <c r="L677" s="28"/>
      <c r="M677" s="28"/>
      <c r="N677" s="28"/>
      <c r="O677" s="81"/>
      <c r="P677" s="28"/>
      <c r="Q677" s="28"/>
      <c r="R677" s="81"/>
      <c r="S677" s="28"/>
      <c r="T677" s="22"/>
      <c r="U677" s="28"/>
      <c r="V677" s="28"/>
    </row>
    <row r="678" ht="14.5" customHeight="1" spans="1:22">
      <c r="A678" s="31"/>
      <c r="B678" s="31"/>
      <c r="C678" s="28"/>
      <c r="D678" s="31"/>
      <c r="E678" s="31"/>
      <c r="F678" s="31"/>
      <c r="G678" s="31"/>
      <c r="H678" s="63"/>
      <c r="I678" s="22"/>
      <c r="J678" s="22"/>
      <c r="K678" s="80"/>
      <c r="L678" s="28"/>
      <c r="M678" s="28"/>
      <c r="N678" s="28"/>
      <c r="O678" s="81"/>
      <c r="P678" s="28"/>
      <c r="Q678" s="28"/>
      <c r="R678" s="81"/>
      <c r="S678" s="28"/>
      <c r="T678" s="22"/>
      <c r="U678" s="28"/>
      <c r="V678" s="28"/>
    </row>
    <row r="679" ht="14.5" customHeight="1" spans="1:22">
      <c r="A679" s="31"/>
      <c r="B679" s="31"/>
      <c r="C679" s="28"/>
      <c r="D679" s="31"/>
      <c r="E679" s="31"/>
      <c r="F679" s="31"/>
      <c r="G679" s="31"/>
      <c r="H679" s="63"/>
      <c r="I679" s="22"/>
      <c r="J679" s="22"/>
      <c r="K679" s="80"/>
      <c r="L679" s="28"/>
      <c r="M679" s="28"/>
      <c r="N679" s="28"/>
      <c r="O679" s="81"/>
      <c r="P679" s="28"/>
      <c r="Q679" s="28"/>
      <c r="R679" s="81"/>
      <c r="S679" s="28"/>
      <c r="T679" s="22"/>
      <c r="U679" s="28"/>
      <c r="V679" s="28"/>
    </row>
    <row r="680" ht="14.5" customHeight="1" spans="1:22">
      <c r="A680" s="31"/>
      <c r="B680" s="31"/>
      <c r="C680" s="28"/>
      <c r="D680" s="31"/>
      <c r="E680" s="31"/>
      <c r="F680" s="31"/>
      <c r="G680" s="31"/>
      <c r="H680" s="63"/>
      <c r="I680" s="22"/>
      <c r="J680" s="22"/>
      <c r="K680" s="80"/>
      <c r="L680" s="28"/>
      <c r="M680" s="28"/>
      <c r="N680" s="28"/>
      <c r="O680" s="81"/>
      <c r="P680" s="28"/>
      <c r="Q680" s="28"/>
      <c r="R680" s="81"/>
      <c r="S680" s="28"/>
      <c r="T680" s="22"/>
      <c r="U680" s="28"/>
      <c r="V680" s="28"/>
    </row>
    <row r="681" ht="14.5" customHeight="1" spans="1:22">
      <c r="A681" s="31"/>
      <c r="B681" s="31"/>
      <c r="C681" s="28"/>
      <c r="D681" s="31"/>
      <c r="E681" s="31"/>
      <c r="F681" s="31"/>
      <c r="G681" s="31"/>
      <c r="H681" s="63"/>
      <c r="I681" s="22"/>
      <c r="J681" s="22"/>
      <c r="K681" s="80"/>
      <c r="L681" s="28"/>
      <c r="M681" s="28"/>
      <c r="N681" s="28"/>
      <c r="O681" s="81"/>
      <c r="P681" s="28"/>
      <c r="Q681" s="28"/>
      <c r="R681" s="81"/>
      <c r="S681" s="28"/>
      <c r="T681" s="22"/>
      <c r="U681" s="28"/>
      <c r="V681" s="28"/>
    </row>
    <row r="682" ht="14.5" customHeight="1" spans="1:22">
      <c r="A682" s="31"/>
      <c r="B682" s="31"/>
      <c r="C682" s="28"/>
      <c r="D682" s="31"/>
      <c r="E682" s="31"/>
      <c r="F682" s="31"/>
      <c r="G682" s="31"/>
      <c r="H682" s="63"/>
      <c r="I682" s="22"/>
      <c r="J682" s="22"/>
      <c r="K682" s="80"/>
      <c r="L682" s="28"/>
      <c r="M682" s="28"/>
      <c r="N682" s="28"/>
      <c r="O682" s="81"/>
      <c r="P682" s="28"/>
      <c r="Q682" s="28"/>
      <c r="R682" s="81"/>
      <c r="S682" s="28"/>
      <c r="T682" s="22"/>
      <c r="U682" s="28"/>
      <c r="V682" s="28"/>
    </row>
    <row r="683" ht="14.5" customHeight="1" spans="1:22">
      <c r="A683" s="31"/>
      <c r="B683" s="31"/>
      <c r="C683" s="28"/>
      <c r="D683" s="31"/>
      <c r="E683" s="31"/>
      <c r="F683" s="31"/>
      <c r="G683" s="31"/>
      <c r="H683" s="63"/>
      <c r="I683" s="22"/>
      <c r="J683" s="22"/>
      <c r="K683" s="80"/>
      <c r="L683" s="28"/>
      <c r="M683" s="28"/>
      <c r="N683" s="28"/>
      <c r="O683" s="81"/>
      <c r="P683" s="28"/>
      <c r="Q683" s="28"/>
      <c r="R683" s="81"/>
      <c r="S683" s="28"/>
      <c r="T683" s="22"/>
      <c r="U683" s="28"/>
      <c r="V683" s="28"/>
    </row>
    <row r="684" ht="14.5" customHeight="1" spans="1:22">
      <c r="A684" s="31"/>
      <c r="B684" s="31"/>
      <c r="C684" s="28"/>
      <c r="D684" s="31"/>
      <c r="E684" s="31"/>
      <c r="F684" s="31"/>
      <c r="G684" s="31"/>
      <c r="H684" s="63"/>
      <c r="I684" s="22"/>
      <c r="J684" s="22"/>
      <c r="K684" s="80"/>
      <c r="L684" s="28"/>
      <c r="M684" s="28"/>
      <c r="N684" s="28"/>
      <c r="O684" s="81"/>
      <c r="P684" s="28"/>
      <c r="Q684" s="28"/>
      <c r="R684" s="81"/>
      <c r="S684" s="28"/>
      <c r="T684" s="22"/>
      <c r="U684" s="28"/>
      <c r="V684" s="28"/>
    </row>
    <row r="685" ht="14.5" customHeight="1" spans="1:22">
      <c r="A685" s="31"/>
      <c r="B685" s="31"/>
      <c r="C685" s="28"/>
      <c r="D685" s="31"/>
      <c r="E685" s="31"/>
      <c r="F685" s="31"/>
      <c r="G685" s="31"/>
      <c r="H685" s="63"/>
      <c r="I685" s="22"/>
      <c r="J685" s="22"/>
      <c r="K685" s="80"/>
      <c r="L685" s="28"/>
      <c r="M685" s="28"/>
      <c r="N685" s="28"/>
      <c r="O685" s="81"/>
      <c r="P685" s="28"/>
      <c r="Q685" s="28"/>
      <c r="R685" s="81"/>
      <c r="S685" s="28"/>
      <c r="T685" s="22"/>
      <c r="U685" s="28"/>
      <c r="V685" s="28"/>
    </row>
    <row r="686" ht="14.5" customHeight="1" spans="1:22">
      <c r="A686" s="31"/>
      <c r="B686" s="31"/>
      <c r="C686" s="28"/>
      <c r="D686" s="31"/>
      <c r="E686" s="31"/>
      <c r="F686" s="31"/>
      <c r="G686" s="31"/>
      <c r="H686" s="63"/>
      <c r="I686" s="22"/>
      <c r="J686" s="22"/>
      <c r="K686" s="80"/>
      <c r="L686" s="28"/>
      <c r="M686" s="28"/>
      <c r="N686" s="28"/>
      <c r="O686" s="81"/>
      <c r="P686" s="28"/>
      <c r="Q686" s="28"/>
      <c r="R686" s="81"/>
      <c r="S686" s="28"/>
      <c r="T686" s="22"/>
      <c r="U686" s="28"/>
      <c r="V686" s="28"/>
    </row>
    <row r="687" ht="14.5" customHeight="1" spans="1:22">
      <c r="A687" s="31"/>
      <c r="B687" s="31"/>
      <c r="C687" s="28"/>
      <c r="D687" s="31"/>
      <c r="E687" s="31"/>
      <c r="F687" s="31"/>
      <c r="G687" s="31"/>
      <c r="H687" s="63"/>
      <c r="I687" s="22"/>
      <c r="J687" s="22"/>
      <c r="K687" s="80"/>
      <c r="L687" s="28"/>
      <c r="M687" s="28"/>
      <c r="N687" s="28"/>
      <c r="O687" s="81"/>
      <c r="P687" s="28"/>
      <c r="Q687" s="28"/>
      <c r="R687" s="81"/>
      <c r="S687" s="28"/>
      <c r="T687" s="22"/>
      <c r="U687" s="28"/>
      <c r="V687" s="28"/>
    </row>
    <row r="688" ht="14.5" customHeight="1" spans="1:22">
      <c r="A688" s="31"/>
      <c r="B688" s="31"/>
      <c r="C688" s="28"/>
      <c r="D688" s="31"/>
      <c r="E688" s="31"/>
      <c r="F688" s="31"/>
      <c r="G688" s="31"/>
      <c r="H688" s="63"/>
      <c r="I688" s="22"/>
      <c r="J688" s="22"/>
      <c r="K688" s="80"/>
      <c r="L688" s="28"/>
      <c r="M688" s="28"/>
      <c r="N688" s="28"/>
      <c r="O688" s="81"/>
      <c r="P688" s="28"/>
      <c r="Q688" s="28"/>
      <c r="R688" s="81"/>
      <c r="S688" s="28"/>
      <c r="T688" s="22"/>
      <c r="U688" s="28"/>
      <c r="V688" s="28"/>
    </row>
    <row r="689" ht="14.5" customHeight="1" spans="1:22">
      <c r="A689" s="31"/>
      <c r="B689" s="31"/>
      <c r="C689" s="28"/>
      <c r="D689" s="31"/>
      <c r="E689" s="31"/>
      <c r="F689" s="31"/>
      <c r="G689" s="31"/>
      <c r="H689" s="63"/>
      <c r="I689" s="22"/>
      <c r="J689" s="22"/>
      <c r="K689" s="80"/>
      <c r="L689" s="28"/>
      <c r="M689" s="28"/>
      <c r="N689" s="28"/>
      <c r="O689" s="81"/>
      <c r="P689" s="28"/>
      <c r="Q689" s="28"/>
      <c r="R689" s="81"/>
      <c r="S689" s="28"/>
      <c r="T689" s="22"/>
      <c r="U689" s="28"/>
      <c r="V689" s="28"/>
    </row>
    <row r="690" ht="14.5" customHeight="1" spans="1:22">
      <c r="A690" s="31"/>
      <c r="B690" s="31"/>
      <c r="C690" s="28"/>
      <c r="D690" s="31"/>
      <c r="E690" s="31"/>
      <c r="F690" s="31"/>
      <c r="G690" s="31"/>
      <c r="H690" s="63"/>
      <c r="I690" s="22"/>
      <c r="J690" s="22"/>
      <c r="K690" s="80"/>
      <c r="L690" s="28"/>
      <c r="M690" s="28"/>
      <c r="N690" s="28"/>
      <c r="O690" s="81"/>
      <c r="P690" s="28"/>
      <c r="Q690" s="28"/>
      <c r="R690" s="81"/>
      <c r="S690" s="28"/>
      <c r="T690" s="22"/>
      <c r="U690" s="28"/>
      <c r="V690" s="28"/>
    </row>
    <row r="691" ht="14.5" customHeight="1" spans="1:22">
      <c r="A691" s="31"/>
      <c r="B691" s="31"/>
      <c r="C691" s="28"/>
      <c r="D691" s="31"/>
      <c r="E691" s="31"/>
      <c r="F691" s="31"/>
      <c r="G691" s="31"/>
      <c r="H691" s="63"/>
      <c r="I691" s="22"/>
      <c r="J691" s="22"/>
      <c r="K691" s="80"/>
      <c r="L691" s="28"/>
      <c r="M691" s="28"/>
      <c r="N691" s="28"/>
      <c r="O691" s="81"/>
      <c r="P691" s="28"/>
      <c r="Q691" s="28"/>
      <c r="R691" s="81"/>
      <c r="S691" s="28"/>
      <c r="T691" s="22"/>
      <c r="U691" s="28"/>
      <c r="V691" s="28"/>
    </row>
    <row r="692" ht="14.5" customHeight="1" spans="1:22">
      <c r="A692" s="31"/>
      <c r="B692" s="31"/>
      <c r="C692" s="28"/>
      <c r="D692" s="31"/>
      <c r="E692" s="31"/>
      <c r="F692" s="31"/>
      <c r="G692" s="31"/>
      <c r="H692" s="63"/>
      <c r="I692" s="22"/>
      <c r="J692" s="22"/>
      <c r="K692" s="80"/>
      <c r="L692" s="28"/>
      <c r="M692" s="28"/>
      <c r="N692" s="28"/>
      <c r="O692" s="81"/>
      <c r="P692" s="28"/>
      <c r="Q692" s="28"/>
      <c r="R692" s="81"/>
      <c r="S692" s="28"/>
      <c r="T692" s="22"/>
      <c r="U692" s="28"/>
      <c r="V692" s="28"/>
    </row>
    <row r="693" ht="14.5" customHeight="1" spans="1:22">
      <c r="A693" s="31"/>
      <c r="B693" s="31"/>
      <c r="C693" s="28"/>
      <c r="D693" s="31"/>
      <c r="E693" s="31"/>
      <c r="F693" s="31"/>
      <c r="G693" s="31"/>
      <c r="H693" s="63"/>
      <c r="I693" s="22"/>
      <c r="J693" s="22"/>
      <c r="K693" s="80"/>
      <c r="L693" s="28"/>
      <c r="M693" s="28"/>
      <c r="N693" s="28"/>
      <c r="O693" s="81"/>
      <c r="P693" s="28"/>
      <c r="Q693" s="28"/>
      <c r="R693" s="81"/>
      <c r="S693" s="28"/>
      <c r="T693" s="22"/>
      <c r="U693" s="28"/>
      <c r="V693" s="28"/>
    </row>
    <row r="694" ht="14.5" customHeight="1" spans="1:22">
      <c r="A694" s="31"/>
      <c r="B694" s="31"/>
      <c r="C694" s="28"/>
      <c r="D694" s="31"/>
      <c r="E694" s="31"/>
      <c r="F694" s="31"/>
      <c r="G694" s="31"/>
      <c r="H694" s="63"/>
      <c r="I694" s="22"/>
      <c r="J694" s="22"/>
      <c r="K694" s="80"/>
      <c r="L694" s="28"/>
      <c r="M694" s="28"/>
      <c r="N694" s="28"/>
      <c r="O694" s="81"/>
      <c r="P694" s="28"/>
      <c r="Q694" s="28"/>
      <c r="R694" s="81"/>
      <c r="S694" s="28"/>
      <c r="T694" s="22"/>
      <c r="U694" s="28"/>
      <c r="V694" s="28"/>
    </row>
    <row r="695" ht="14.5" customHeight="1" spans="1:22">
      <c r="A695" s="31"/>
      <c r="B695" s="31"/>
      <c r="C695" s="28"/>
      <c r="D695" s="31"/>
      <c r="E695" s="31"/>
      <c r="F695" s="31"/>
      <c r="G695" s="31"/>
      <c r="H695" s="63"/>
      <c r="I695" s="22"/>
      <c r="J695" s="22"/>
      <c r="K695" s="80"/>
      <c r="L695" s="28"/>
      <c r="M695" s="28"/>
      <c r="N695" s="28"/>
      <c r="O695" s="81"/>
      <c r="P695" s="28"/>
      <c r="Q695" s="28"/>
      <c r="R695" s="81"/>
      <c r="S695" s="28"/>
      <c r="T695" s="22"/>
      <c r="U695" s="28"/>
      <c r="V695" s="28"/>
    </row>
    <row r="696" ht="14.5" customHeight="1" spans="1:22">
      <c r="A696" s="31"/>
      <c r="B696" s="31"/>
      <c r="C696" s="28"/>
      <c r="D696" s="31"/>
      <c r="E696" s="31"/>
      <c r="F696" s="31"/>
      <c r="G696" s="31"/>
      <c r="H696" s="63"/>
      <c r="I696" s="22"/>
      <c r="J696" s="22"/>
      <c r="K696" s="80"/>
      <c r="L696" s="28"/>
      <c r="M696" s="28"/>
      <c r="N696" s="28"/>
      <c r="O696" s="81"/>
      <c r="P696" s="28"/>
      <c r="Q696" s="28"/>
      <c r="R696" s="81"/>
      <c r="S696" s="28"/>
      <c r="T696" s="22"/>
      <c r="U696" s="28"/>
      <c r="V696" s="28"/>
    </row>
    <row r="697" ht="14.5" customHeight="1" spans="1:22">
      <c r="A697" s="31"/>
      <c r="B697" s="31"/>
      <c r="C697" s="28"/>
      <c r="D697" s="31"/>
      <c r="E697" s="31"/>
      <c r="F697" s="31"/>
      <c r="G697" s="31"/>
      <c r="H697" s="63"/>
      <c r="I697" s="22"/>
      <c r="J697" s="22"/>
      <c r="K697" s="80"/>
      <c r="L697" s="28"/>
      <c r="M697" s="28"/>
      <c r="N697" s="28"/>
      <c r="O697" s="81"/>
      <c r="P697" s="28"/>
      <c r="Q697" s="28"/>
      <c r="R697" s="81"/>
      <c r="S697" s="28"/>
      <c r="T697" s="22"/>
      <c r="U697" s="28"/>
      <c r="V697" s="28"/>
    </row>
    <row r="698" ht="14.5" customHeight="1" spans="1:22">
      <c r="A698" s="31"/>
      <c r="B698" s="31"/>
      <c r="C698" s="28"/>
      <c r="D698" s="31"/>
      <c r="E698" s="31"/>
      <c r="F698" s="31"/>
      <c r="G698" s="31"/>
      <c r="H698" s="63"/>
      <c r="I698" s="22"/>
      <c r="J698" s="22"/>
      <c r="K698" s="80"/>
      <c r="L698" s="28"/>
      <c r="M698" s="28"/>
      <c r="N698" s="28"/>
      <c r="O698" s="81"/>
      <c r="P698" s="28"/>
      <c r="Q698" s="28"/>
      <c r="R698" s="81"/>
      <c r="S698" s="28"/>
      <c r="T698" s="22"/>
      <c r="U698" s="28"/>
      <c r="V698" s="28"/>
    </row>
    <row r="699" ht="14.5" customHeight="1" spans="1:22">
      <c r="A699" s="31"/>
      <c r="B699" s="31"/>
      <c r="C699" s="28"/>
      <c r="D699" s="31"/>
      <c r="E699" s="31"/>
      <c r="F699" s="31"/>
      <c r="G699" s="31"/>
      <c r="H699" s="63"/>
      <c r="I699" s="22"/>
      <c r="J699" s="22"/>
      <c r="K699" s="80"/>
      <c r="L699" s="28"/>
      <c r="M699" s="28"/>
      <c r="N699" s="28"/>
      <c r="O699" s="81"/>
      <c r="P699" s="28"/>
      <c r="Q699" s="28"/>
      <c r="R699" s="81"/>
      <c r="S699" s="28"/>
      <c r="T699" s="22"/>
      <c r="U699" s="28"/>
      <c r="V699" s="28"/>
    </row>
    <row r="700" ht="14.5" customHeight="1" spans="1:22">
      <c r="A700" s="31"/>
      <c r="B700" s="31"/>
      <c r="C700" s="28"/>
      <c r="D700" s="31"/>
      <c r="E700" s="31"/>
      <c r="F700" s="31"/>
      <c r="G700" s="31"/>
      <c r="H700" s="63"/>
      <c r="I700" s="22"/>
      <c r="J700" s="22"/>
      <c r="K700" s="80"/>
      <c r="L700" s="28"/>
      <c r="M700" s="28"/>
      <c r="N700" s="28"/>
      <c r="O700" s="81"/>
      <c r="P700" s="28"/>
      <c r="Q700" s="28"/>
      <c r="R700" s="81"/>
      <c r="S700" s="28"/>
      <c r="T700" s="22"/>
      <c r="U700" s="28"/>
      <c r="V700" s="28"/>
    </row>
    <row r="701" ht="14.5" customHeight="1" spans="1:22">
      <c r="A701" s="31"/>
      <c r="B701" s="31"/>
      <c r="C701" s="28"/>
      <c r="D701" s="31"/>
      <c r="E701" s="31"/>
      <c r="F701" s="31"/>
      <c r="G701" s="31"/>
      <c r="H701" s="63"/>
      <c r="I701" s="22"/>
      <c r="J701" s="22"/>
      <c r="K701" s="80"/>
      <c r="L701" s="28"/>
      <c r="M701" s="28"/>
      <c r="N701" s="28"/>
      <c r="O701" s="81"/>
      <c r="P701" s="28"/>
      <c r="Q701" s="28"/>
      <c r="R701" s="81"/>
      <c r="S701" s="28"/>
      <c r="T701" s="22"/>
      <c r="U701" s="28"/>
      <c r="V701" s="28"/>
    </row>
    <row r="702" ht="14.5" customHeight="1" spans="1:22">
      <c r="A702" s="31"/>
      <c r="B702" s="31"/>
      <c r="C702" s="28"/>
      <c r="D702" s="31"/>
      <c r="E702" s="31"/>
      <c r="F702" s="31"/>
      <c r="G702" s="31"/>
      <c r="H702" s="63"/>
      <c r="I702" s="22"/>
      <c r="J702" s="22"/>
      <c r="K702" s="80"/>
      <c r="L702" s="28"/>
      <c r="M702" s="28"/>
      <c r="N702" s="28"/>
      <c r="O702" s="81"/>
      <c r="P702" s="28"/>
      <c r="Q702" s="28"/>
      <c r="R702" s="81"/>
      <c r="S702" s="28"/>
      <c r="T702" s="22"/>
      <c r="U702" s="28"/>
      <c r="V702" s="28"/>
    </row>
    <row r="703" ht="14.5" customHeight="1" spans="1:22">
      <c r="A703" s="31"/>
      <c r="B703" s="31"/>
      <c r="C703" s="28"/>
      <c r="D703" s="31"/>
      <c r="E703" s="31"/>
      <c r="F703" s="31"/>
      <c r="G703" s="31"/>
      <c r="H703" s="63"/>
      <c r="I703" s="22"/>
      <c r="J703" s="22"/>
      <c r="K703" s="80"/>
      <c r="L703" s="28"/>
      <c r="M703" s="28"/>
      <c r="N703" s="28"/>
      <c r="O703" s="81"/>
      <c r="P703" s="28"/>
      <c r="Q703" s="28"/>
      <c r="R703" s="81"/>
      <c r="S703" s="28"/>
      <c r="T703" s="22"/>
      <c r="U703" s="28"/>
      <c r="V703" s="28"/>
    </row>
    <row r="704" ht="14.5" customHeight="1" spans="1:22">
      <c r="A704" s="31"/>
      <c r="B704" s="31"/>
      <c r="C704" s="28"/>
      <c r="D704" s="31"/>
      <c r="E704" s="31"/>
      <c r="F704" s="31"/>
      <c r="G704" s="31"/>
      <c r="H704" s="63"/>
      <c r="I704" s="22"/>
      <c r="J704" s="22"/>
      <c r="K704" s="80"/>
      <c r="L704" s="28"/>
      <c r="M704" s="28"/>
      <c r="N704" s="28"/>
      <c r="O704" s="81"/>
      <c r="P704" s="28"/>
      <c r="Q704" s="28"/>
      <c r="R704" s="81"/>
      <c r="S704" s="28"/>
      <c r="T704" s="22"/>
      <c r="U704" s="28"/>
      <c r="V704" s="28"/>
    </row>
    <row r="705" ht="14.5" customHeight="1" spans="1:22">
      <c r="A705" s="31"/>
      <c r="B705" s="31"/>
      <c r="C705" s="28"/>
      <c r="D705" s="31"/>
      <c r="E705" s="31"/>
      <c r="F705" s="31"/>
      <c r="G705" s="31"/>
      <c r="H705" s="63"/>
      <c r="I705" s="22"/>
      <c r="J705" s="22"/>
      <c r="K705" s="80"/>
      <c r="L705" s="28"/>
      <c r="M705" s="28"/>
      <c r="N705" s="28"/>
      <c r="O705" s="81"/>
      <c r="P705" s="28"/>
      <c r="Q705" s="28"/>
      <c r="R705" s="81"/>
      <c r="S705" s="28"/>
      <c r="T705" s="22"/>
      <c r="U705" s="28"/>
      <c r="V705" s="28"/>
    </row>
    <row r="706" ht="14.5" customHeight="1" spans="1:22">
      <c r="A706" s="31"/>
      <c r="B706" s="31"/>
      <c r="C706" s="28"/>
      <c r="D706" s="31"/>
      <c r="E706" s="31"/>
      <c r="F706" s="31"/>
      <c r="G706" s="31"/>
      <c r="H706" s="63"/>
      <c r="I706" s="22"/>
      <c r="J706" s="22"/>
      <c r="K706" s="80"/>
      <c r="L706" s="28"/>
      <c r="M706" s="28"/>
      <c r="N706" s="28"/>
      <c r="O706" s="81"/>
      <c r="P706" s="28"/>
      <c r="Q706" s="28"/>
      <c r="R706" s="81"/>
      <c r="S706" s="28"/>
      <c r="T706" s="22"/>
      <c r="U706" s="28"/>
      <c r="V706" s="28"/>
    </row>
    <row r="707" ht="14.5" customHeight="1" spans="1:22">
      <c r="A707" s="31"/>
      <c r="B707" s="31"/>
      <c r="C707" s="28"/>
      <c r="D707" s="31"/>
      <c r="E707" s="31"/>
      <c r="F707" s="31"/>
      <c r="G707" s="31"/>
      <c r="H707" s="63"/>
      <c r="I707" s="22"/>
      <c r="J707" s="22"/>
      <c r="K707" s="80"/>
      <c r="L707" s="28"/>
      <c r="M707" s="28"/>
      <c r="N707" s="28"/>
      <c r="O707" s="81"/>
      <c r="P707" s="28"/>
      <c r="Q707" s="28"/>
      <c r="R707" s="81"/>
      <c r="S707" s="28"/>
      <c r="T707" s="22"/>
      <c r="U707" s="28"/>
      <c r="V707" s="28"/>
    </row>
    <row r="708" ht="14.5" customHeight="1" spans="1:22">
      <c r="A708" s="31"/>
      <c r="B708" s="31"/>
      <c r="C708" s="28"/>
      <c r="D708" s="31"/>
      <c r="E708" s="31"/>
      <c r="F708" s="31"/>
      <c r="G708" s="31"/>
      <c r="H708" s="63"/>
      <c r="I708" s="22"/>
      <c r="J708" s="22"/>
      <c r="K708" s="80"/>
      <c r="L708" s="28"/>
      <c r="M708" s="28"/>
      <c r="N708" s="28"/>
      <c r="O708" s="81"/>
      <c r="P708" s="28"/>
      <c r="Q708" s="28"/>
      <c r="R708" s="81"/>
      <c r="S708" s="28"/>
      <c r="T708" s="22"/>
      <c r="U708" s="28"/>
      <c r="V708" s="28"/>
    </row>
    <row r="709" ht="14.5" customHeight="1" spans="1:22">
      <c r="A709" s="31"/>
      <c r="B709" s="31"/>
      <c r="C709" s="28"/>
      <c r="D709" s="31"/>
      <c r="E709" s="31"/>
      <c r="F709" s="31"/>
      <c r="G709" s="31"/>
      <c r="H709" s="63"/>
      <c r="I709" s="22"/>
      <c r="J709" s="22"/>
      <c r="K709" s="80"/>
      <c r="L709" s="28"/>
      <c r="M709" s="28"/>
      <c r="N709" s="28"/>
      <c r="O709" s="81"/>
      <c r="P709" s="28"/>
      <c r="Q709" s="28"/>
      <c r="R709" s="81"/>
      <c r="S709" s="28"/>
      <c r="T709" s="22"/>
      <c r="U709" s="28"/>
      <c r="V709" s="28"/>
    </row>
    <row r="710" ht="14.5" customHeight="1" spans="1:22">
      <c r="A710" s="31"/>
      <c r="B710" s="31"/>
      <c r="C710" s="28"/>
      <c r="D710" s="31"/>
      <c r="E710" s="31"/>
      <c r="F710" s="31"/>
      <c r="G710" s="31"/>
      <c r="H710" s="63"/>
      <c r="I710" s="22"/>
      <c r="J710" s="22"/>
      <c r="K710" s="80"/>
      <c r="L710" s="28"/>
      <c r="M710" s="28"/>
      <c r="N710" s="28"/>
      <c r="O710" s="81"/>
      <c r="P710" s="28"/>
      <c r="Q710" s="28"/>
      <c r="R710" s="81"/>
      <c r="S710" s="28"/>
      <c r="T710" s="22"/>
      <c r="U710" s="28"/>
      <c r="V710" s="28"/>
    </row>
    <row r="711" ht="14.5" customHeight="1" spans="1:22">
      <c r="A711" s="31"/>
      <c r="B711" s="31"/>
      <c r="C711" s="28"/>
      <c r="D711" s="31"/>
      <c r="E711" s="31"/>
      <c r="F711" s="31"/>
      <c r="G711" s="31"/>
      <c r="H711" s="63"/>
      <c r="I711" s="22"/>
      <c r="J711" s="22"/>
      <c r="K711" s="80"/>
      <c r="L711" s="28"/>
      <c r="M711" s="28"/>
      <c r="N711" s="28"/>
      <c r="O711" s="81"/>
      <c r="P711" s="28"/>
      <c r="Q711" s="28"/>
      <c r="R711" s="81"/>
      <c r="S711" s="28"/>
      <c r="T711" s="22"/>
      <c r="U711" s="28"/>
      <c r="V711" s="28"/>
    </row>
    <row r="712" ht="14.5" customHeight="1" spans="1:22">
      <c r="A712" s="31"/>
      <c r="B712" s="31"/>
      <c r="C712" s="28"/>
      <c r="D712" s="31"/>
      <c r="E712" s="31"/>
      <c r="F712" s="31"/>
      <c r="G712" s="31"/>
      <c r="H712" s="63"/>
      <c r="I712" s="22"/>
      <c r="J712" s="22"/>
      <c r="K712" s="80"/>
      <c r="L712" s="28"/>
      <c r="M712" s="28"/>
      <c r="N712" s="28"/>
      <c r="O712" s="81"/>
      <c r="P712" s="28"/>
      <c r="Q712" s="28"/>
      <c r="R712" s="81"/>
      <c r="S712" s="28"/>
      <c r="T712" s="22"/>
      <c r="U712" s="28"/>
      <c r="V712" s="28"/>
    </row>
    <row r="713" ht="14.5" customHeight="1" spans="1:22">
      <c r="A713" s="31"/>
      <c r="B713" s="31"/>
      <c r="C713" s="28"/>
      <c r="D713" s="31"/>
      <c r="E713" s="31"/>
      <c r="F713" s="31"/>
      <c r="G713" s="31"/>
      <c r="H713" s="63"/>
      <c r="I713" s="22"/>
      <c r="J713" s="22"/>
      <c r="K713" s="80"/>
      <c r="L713" s="28"/>
      <c r="M713" s="28"/>
      <c r="N713" s="28"/>
      <c r="O713" s="81"/>
      <c r="P713" s="28"/>
      <c r="Q713" s="28"/>
      <c r="R713" s="81"/>
      <c r="S713" s="28"/>
      <c r="T713" s="22"/>
      <c r="U713" s="28"/>
      <c r="V713" s="28"/>
    </row>
    <row r="714" ht="14.5" customHeight="1" spans="1:22">
      <c r="A714" s="31"/>
      <c r="B714" s="31"/>
      <c r="C714" s="28"/>
      <c r="D714" s="31"/>
      <c r="E714" s="31"/>
      <c r="F714" s="31"/>
      <c r="G714" s="31"/>
      <c r="H714" s="63"/>
      <c r="I714" s="22"/>
      <c r="J714" s="22"/>
      <c r="K714" s="80"/>
      <c r="L714" s="28"/>
      <c r="M714" s="28"/>
      <c r="N714" s="28"/>
      <c r="O714" s="81"/>
      <c r="P714" s="28"/>
      <c r="Q714" s="28"/>
      <c r="R714" s="81"/>
      <c r="S714" s="28"/>
      <c r="T714" s="22"/>
      <c r="U714" s="28"/>
      <c r="V714" s="28"/>
    </row>
    <row r="715" ht="14.5" customHeight="1" spans="1:22">
      <c r="A715" s="31"/>
      <c r="B715" s="31"/>
      <c r="C715" s="28"/>
      <c r="D715" s="31"/>
      <c r="E715" s="31"/>
      <c r="F715" s="31"/>
      <c r="G715" s="31"/>
      <c r="H715" s="63"/>
      <c r="I715" s="22"/>
      <c r="J715" s="22"/>
      <c r="K715" s="80"/>
      <c r="L715" s="28"/>
      <c r="M715" s="28"/>
      <c r="N715" s="28"/>
      <c r="O715" s="81"/>
      <c r="P715" s="28"/>
      <c r="Q715" s="28"/>
      <c r="R715" s="81"/>
      <c r="S715" s="28"/>
      <c r="T715" s="22"/>
      <c r="U715" s="28"/>
      <c r="V715" s="28"/>
    </row>
    <row r="716" ht="14.5" customHeight="1" spans="1:22">
      <c r="A716" s="31"/>
      <c r="B716" s="31"/>
      <c r="C716" s="28"/>
      <c r="D716" s="31"/>
      <c r="E716" s="31"/>
      <c r="F716" s="31"/>
      <c r="G716" s="31"/>
      <c r="H716" s="63"/>
      <c r="I716" s="22"/>
      <c r="J716" s="22"/>
      <c r="K716" s="80"/>
      <c r="L716" s="28"/>
      <c r="M716" s="28"/>
      <c r="N716" s="28"/>
      <c r="O716" s="81"/>
      <c r="P716" s="28"/>
      <c r="Q716" s="28"/>
      <c r="R716" s="81"/>
      <c r="S716" s="28"/>
      <c r="T716" s="22"/>
      <c r="U716" s="28"/>
      <c r="V716" s="28"/>
    </row>
    <row r="717" ht="14.5" customHeight="1" spans="1:22">
      <c r="A717" s="31"/>
      <c r="B717" s="31"/>
      <c r="C717" s="28"/>
      <c r="D717" s="31"/>
      <c r="E717" s="31"/>
      <c r="F717" s="31"/>
      <c r="G717" s="31"/>
      <c r="H717" s="63"/>
      <c r="I717" s="22"/>
      <c r="J717" s="22"/>
      <c r="K717" s="80"/>
      <c r="L717" s="28"/>
      <c r="M717" s="28"/>
      <c r="N717" s="28"/>
      <c r="O717" s="81"/>
      <c r="P717" s="28"/>
      <c r="Q717" s="28"/>
      <c r="R717" s="81"/>
      <c r="S717" s="28"/>
      <c r="T717" s="22"/>
      <c r="U717" s="28"/>
      <c r="V717" s="28"/>
    </row>
    <row r="718" ht="14.5" customHeight="1" spans="1:22">
      <c r="A718" s="31"/>
      <c r="B718" s="31"/>
      <c r="C718" s="28"/>
      <c r="D718" s="31"/>
      <c r="E718" s="31"/>
      <c r="F718" s="31"/>
      <c r="G718" s="31"/>
      <c r="H718" s="63"/>
      <c r="I718" s="22"/>
      <c r="J718" s="22"/>
      <c r="K718" s="80"/>
      <c r="L718" s="28"/>
      <c r="M718" s="28"/>
      <c r="N718" s="28"/>
      <c r="O718" s="81"/>
      <c r="P718" s="28"/>
      <c r="Q718" s="28"/>
      <c r="R718" s="81"/>
      <c r="S718" s="28"/>
      <c r="T718" s="22"/>
      <c r="U718" s="28"/>
      <c r="V718" s="28"/>
    </row>
    <row r="719" ht="14.5" customHeight="1" spans="1:22">
      <c r="A719" s="31"/>
      <c r="B719" s="31"/>
      <c r="C719" s="28"/>
      <c r="D719" s="31"/>
      <c r="E719" s="31"/>
      <c r="F719" s="31"/>
      <c r="G719" s="31"/>
      <c r="H719" s="63"/>
      <c r="I719" s="22"/>
      <c r="J719" s="22"/>
      <c r="K719" s="80"/>
      <c r="L719" s="28"/>
      <c r="M719" s="28"/>
      <c r="N719" s="28"/>
      <c r="O719" s="81"/>
      <c r="P719" s="28"/>
      <c r="Q719" s="28"/>
      <c r="R719" s="81"/>
      <c r="S719" s="28"/>
      <c r="T719" s="22"/>
      <c r="U719" s="28"/>
      <c r="V719" s="28"/>
    </row>
    <row r="720" ht="14.5" customHeight="1" spans="1:22">
      <c r="A720" s="31"/>
      <c r="B720" s="31"/>
      <c r="C720" s="28"/>
      <c r="D720" s="31"/>
      <c r="E720" s="31"/>
      <c r="F720" s="31"/>
      <c r="G720" s="31"/>
      <c r="H720" s="63"/>
      <c r="I720" s="22"/>
      <c r="J720" s="22"/>
      <c r="K720" s="80"/>
      <c r="L720" s="28"/>
      <c r="M720" s="28"/>
      <c r="N720" s="28"/>
      <c r="O720" s="81"/>
      <c r="P720" s="28"/>
      <c r="Q720" s="28"/>
      <c r="R720" s="81"/>
      <c r="S720" s="28"/>
      <c r="T720" s="22"/>
      <c r="U720" s="28"/>
      <c r="V720" s="28"/>
    </row>
    <row r="721" ht="14.5" customHeight="1" spans="1:22">
      <c r="A721" s="31"/>
      <c r="B721" s="31"/>
      <c r="C721" s="28"/>
      <c r="D721" s="31"/>
      <c r="E721" s="31"/>
      <c r="F721" s="31"/>
      <c r="G721" s="31"/>
      <c r="H721" s="63"/>
      <c r="I721" s="22"/>
      <c r="J721" s="22"/>
      <c r="K721" s="80"/>
      <c r="L721" s="28"/>
      <c r="M721" s="28"/>
      <c r="N721" s="28"/>
      <c r="O721" s="81"/>
      <c r="P721" s="28"/>
      <c r="Q721" s="28"/>
      <c r="R721" s="81"/>
      <c r="S721" s="28"/>
      <c r="T721" s="22"/>
      <c r="U721" s="28"/>
      <c r="V721" s="28"/>
    </row>
    <row r="722" ht="14.5" customHeight="1" spans="1:22">
      <c r="A722" s="31"/>
      <c r="B722" s="31"/>
      <c r="C722" s="28"/>
      <c r="D722" s="31"/>
      <c r="E722" s="31"/>
      <c r="F722" s="31"/>
      <c r="G722" s="31"/>
      <c r="H722" s="63"/>
      <c r="I722" s="22"/>
      <c r="J722" s="22"/>
      <c r="K722" s="80"/>
      <c r="L722" s="28"/>
      <c r="M722" s="28"/>
      <c r="N722" s="28"/>
      <c r="O722" s="81"/>
      <c r="P722" s="28"/>
      <c r="Q722" s="28"/>
      <c r="R722" s="81"/>
      <c r="S722" s="28"/>
      <c r="T722" s="22"/>
      <c r="U722" s="28"/>
      <c r="V722" s="28"/>
    </row>
    <row r="723" ht="14.5" customHeight="1" spans="1:22">
      <c r="A723" s="31"/>
      <c r="B723" s="31"/>
      <c r="C723" s="28"/>
      <c r="D723" s="31"/>
      <c r="E723" s="31"/>
      <c r="F723" s="31"/>
      <c r="G723" s="31"/>
      <c r="H723" s="63"/>
      <c r="I723" s="22"/>
      <c r="J723" s="22"/>
      <c r="K723" s="80"/>
      <c r="L723" s="28"/>
      <c r="M723" s="28"/>
      <c r="N723" s="28"/>
      <c r="O723" s="81"/>
      <c r="P723" s="28"/>
      <c r="Q723" s="28"/>
      <c r="R723" s="81"/>
      <c r="S723" s="28"/>
      <c r="T723" s="22"/>
      <c r="U723" s="28"/>
      <c r="V723" s="28"/>
    </row>
    <row r="724" ht="14.5" customHeight="1" spans="1:22">
      <c r="A724" s="31"/>
      <c r="B724" s="31"/>
      <c r="C724" s="28"/>
      <c r="D724" s="31"/>
      <c r="E724" s="31"/>
      <c r="F724" s="31"/>
      <c r="G724" s="31"/>
      <c r="H724" s="63"/>
      <c r="I724" s="22"/>
      <c r="J724" s="22"/>
      <c r="K724" s="80"/>
      <c r="L724" s="28"/>
      <c r="M724" s="28"/>
      <c r="N724" s="28"/>
      <c r="O724" s="81"/>
      <c r="P724" s="28"/>
      <c r="Q724" s="28"/>
      <c r="R724" s="81"/>
      <c r="S724" s="28"/>
      <c r="T724" s="22"/>
      <c r="U724" s="28"/>
      <c r="V724" s="28"/>
    </row>
    <row r="725" ht="14.5" customHeight="1" spans="1:22">
      <c r="A725" s="31"/>
      <c r="B725" s="31"/>
      <c r="C725" s="28"/>
      <c r="D725" s="31"/>
      <c r="E725" s="31"/>
      <c r="F725" s="31"/>
      <c r="G725" s="31"/>
      <c r="H725" s="63"/>
      <c r="I725" s="22"/>
      <c r="J725" s="22"/>
      <c r="K725" s="80"/>
      <c r="L725" s="28"/>
      <c r="M725" s="28"/>
      <c r="N725" s="28"/>
      <c r="O725" s="81"/>
      <c r="P725" s="28"/>
      <c r="Q725" s="28"/>
      <c r="R725" s="81"/>
      <c r="S725" s="28"/>
      <c r="T725" s="22"/>
      <c r="U725" s="28"/>
      <c r="V725" s="28"/>
    </row>
    <row r="726" ht="14.5" customHeight="1" spans="1:22">
      <c r="A726" s="31"/>
      <c r="B726" s="31"/>
      <c r="C726" s="28"/>
      <c r="D726" s="31"/>
      <c r="E726" s="31"/>
      <c r="F726" s="31"/>
      <c r="G726" s="31"/>
      <c r="H726" s="63"/>
      <c r="I726" s="22"/>
      <c r="J726" s="22"/>
      <c r="K726" s="80"/>
      <c r="L726" s="28"/>
      <c r="M726" s="28"/>
      <c r="N726" s="28"/>
      <c r="O726" s="81"/>
      <c r="P726" s="28"/>
      <c r="Q726" s="28"/>
      <c r="R726" s="81"/>
      <c r="S726" s="28"/>
      <c r="T726" s="22"/>
      <c r="U726" s="28"/>
      <c r="V726" s="28"/>
    </row>
    <row r="727" ht="14.5" customHeight="1" spans="1:22">
      <c r="A727" s="31"/>
      <c r="B727" s="31"/>
      <c r="C727" s="28"/>
      <c r="D727" s="31"/>
      <c r="E727" s="31"/>
      <c r="F727" s="31"/>
      <c r="G727" s="31"/>
      <c r="H727" s="63"/>
      <c r="I727" s="22"/>
      <c r="J727" s="22"/>
      <c r="K727" s="80"/>
      <c r="L727" s="28"/>
      <c r="M727" s="28"/>
      <c r="N727" s="28"/>
      <c r="O727" s="81"/>
      <c r="P727" s="28"/>
      <c r="Q727" s="28"/>
      <c r="R727" s="81"/>
      <c r="S727" s="28"/>
      <c r="T727" s="22"/>
      <c r="U727" s="28"/>
      <c r="V727" s="28"/>
    </row>
    <row r="728" ht="14.5" customHeight="1" spans="1:22">
      <c r="A728" s="31"/>
      <c r="B728" s="31"/>
      <c r="C728" s="28"/>
      <c r="D728" s="31"/>
      <c r="E728" s="31"/>
      <c r="F728" s="31"/>
      <c r="G728" s="31"/>
      <c r="H728" s="63"/>
      <c r="I728" s="22"/>
      <c r="J728" s="22"/>
      <c r="K728" s="80"/>
      <c r="L728" s="28"/>
      <c r="M728" s="28"/>
      <c r="N728" s="28"/>
      <c r="O728" s="81"/>
      <c r="P728" s="28"/>
      <c r="Q728" s="28"/>
      <c r="R728" s="81"/>
      <c r="S728" s="28"/>
      <c r="T728" s="22"/>
      <c r="U728" s="28"/>
      <c r="V728" s="28"/>
    </row>
    <row r="729" ht="14.5" customHeight="1" spans="1:22">
      <c r="A729" s="31"/>
      <c r="B729" s="31"/>
      <c r="C729" s="28"/>
      <c r="D729" s="31"/>
      <c r="E729" s="31"/>
      <c r="F729" s="31"/>
      <c r="G729" s="31"/>
      <c r="H729" s="63"/>
      <c r="I729" s="22"/>
      <c r="J729" s="22"/>
      <c r="K729" s="80"/>
      <c r="L729" s="28"/>
      <c r="M729" s="28"/>
      <c r="N729" s="28"/>
      <c r="O729" s="81"/>
      <c r="P729" s="28"/>
      <c r="Q729" s="28"/>
      <c r="R729" s="81"/>
      <c r="S729" s="28"/>
      <c r="T729" s="22"/>
      <c r="U729" s="28"/>
      <c r="V729" s="28"/>
    </row>
    <row r="730" ht="14.5" customHeight="1" spans="1:22">
      <c r="A730" s="31"/>
      <c r="B730" s="31"/>
      <c r="C730" s="28"/>
      <c r="D730" s="31"/>
      <c r="E730" s="31"/>
      <c r="F730" s="31"/>
      <c r="G730" s="31"/>
      <c r="H730" s="63"/>
      <c r="I730" s="22"/>
      <c r="J730" s="22"/>
      <c r="K730" s="80"/>
      <c r="L730" s="28"/>
      <c r="M730" s="28"/>
      <c r="N730" s="28"/>
      <c r="O730" s="81"/>
      <c r="P730" s="28"/>
      <c r="Q730" s="28"/>
      <c r="R730" s="81"/>
      <c r="S730" s="28"/>
      <c r="T730" s="22"/>
      <c r="U730" s="28"/>
      <c r="V730" s="28"/>
    </row>
    <row r="731" ht="14.5" customHeight="1" spans="1:22">
      <c r="A731" s="31"/>
      <c r="B731" s="31"/>
      <c r="C731" s="28"/>
      <c r="D731" s="31"/>
      <c r="E731" s="31"/>
      <c r="F731" s="31"/>
      <c r="G731" s="31"/>
      <c r="H731" s="63"/>
      <c r="I731" s="22"/>
      <c r="J731" s="22"/>
      <c r="K731" s="80"/>
      <c r="L731" s="28"/>
      <c r="M731" s="28"/>
      <c r="N731" s="28"/>
      <c r="O731" s="81"/>
      <c r="P731" s="28"/>
      <c r="Q731" s="28"/>
      <c r="R731" s="81"/>
      <c r="S731" s="28"/>
      <c r="T731" s="22"/>
      <c r="U731" s="28"/>
      <c r="V731" s="28"/>
    </row>
    <row r="732" ht="14.5" customHeight="1" spans="1:22">
      <c r="A732" s="31"/>
      <c r="B732" s="31"/>
      <c r="C732" s="28"/>
      <c r="D732" s="31"/>
      <c r="E732" s="31"/>
      <c r="F732" s="31"/>
      <c r="G732" s="31"/>
      <c r="H732" s="63"/>
      <c r="I732" s="22"/>
      <c r="J732" s="22"/>
      <c r="K732" s="80"/>
      <c r="L732" s="28"/>
      <c r="M732" s="28"/>
      <c r="N732" s="28"/>
      <c r="O732" s="81"/>
      <c r="P732" s="28"/>
      <c r="Q732" s="28"/>
      <c r="R732" s="81"/>
      <c r="S732" s="28"/>
      <c r="T732" s="22"/>
      <c r="U732" s="28"/>
      <c r="V732" s="28"/>
    </row>
    <row r="733" ht="14.5" customHeight="1" spans="1:22">
      <c r="A733" s="31"/>
      <c r="B733" s="31"/>
      <c r="C733" s="28"/>
      <c r="D733" s="31"/>
      <c r="E733" s="31"/>
      <c r="F733" s="31"/>
      <c r="G733" s="31"/>
      <c r="H733" s="63"/>
      <c r="I733" s="22"/>
      <c r="J733" s="22"/>
      <c r="K733" s="80"/>
      <c r="L733" s="28"/>
      <c r="M733" s="28"/>
      <c r="N733" s="28"/>
      <c r="O733" s="81"/>
      <c r="P733" s="28"/>
      <c r="Q733" s="28"/>
      <c r="R733" s="81"/>
      <c r="S733" s="28"/>
      <c r="T733" s="22"/>
      <c r="U733" s="28"/>
      <c r="V733" s="28"/>
    </row>
    <row r="734" ht="14.5" customHeight="1" spans="1:22">
      <c r="A734" s="31"/>
      <c r="B734" s="31"/>
      <c r="C734" s="28"/>
      <c r="D734" s="31"/>
      <c r="E734" s="31"/>
      <c r="F734" s="31"/>
      <c r="G734" s="31"/>
      <c r="H734" s="63"/>
      <c r="I734" s="22"/>
      <c r="J734" s="22"/>
      <c r="K734" s="80"/>
      <c r="L734" s="28"/>
      <c r="M734" s="28"/>
      <c r="N734" s="28"/>
      <c r="O734" s="81"/>
      <c r="P734" s="28"/>
      <c r="Q734" s="28"/>
      <c r="R734" s="81"/>
      <c r="S734" s="28"/>
      <c r="T734" s="22"/>
      <c r="U734" s="28"/>
      <c r="V734" s="28"/>
    </row>
    <row r="735" ht="14.5" customHeight="1" spans="1:22">
      <c r="A735" s="31"/>
      <c r="B735" s="31"/>
      <c r="C735" s="28"/>
      <c r="D735" s="31"/>
      <c r="E735" s="31"/>
      <c r="F735" s="31"/>
      <c r="G735" s="31"/>
      <c r="H735" s="63"/>
      <c r="I735" s="22"/>
      <c r="J735" s="22"/>
      <c r="K735" s="80"/>
      <c r="L735" s="28"/>
      <c r="M735" s="28"/>
      <c r="N735" s="28"/>
      <c r="O735" s="81"/>
      <c r="P735" s="28"/>
      <c r="Q735" s="28"/>
      <c r="R735" s="81"/>
      <c r="S735" s="28"/>
      <c r="T735" s="22"/>
      <c r="U735" s="28"/>
      <c r="V735" s="28"/>
    </row>
    <row r="736" ht="14.5" customHeight="1" spans="1:22">
      <c r="A736" s="31"/>
      <c r="B736" s="31"/>
      <c r="C736" s="28"/>
      <c r="D736" s="31"/>
      <c r="E736" s="31"/>
      <c r="F736" s="31"/>
      <c r="G736" s="31"/>
      <c r="H736" s="63"/>
      <c r="I736" s="22"/>
      <c r="J736" s="22"/>
      <c r="K736" s="80"/>
      <c r="L736" s="28"/>
      <c r="M736" s="28"/>
      <c r="N736" s="28"/>
      <c r="O736" s="81"/>
      <c r="P736" s="28"/>
      <c r="Q736" s="28"/>
      <c r="R736" s="81"/>
      <c r="S736" s="28"/>
      <c r="T736" s="22"/>
      <c r="U736" s="28"/>
      <c r="V736" s="28"/>
    </row>
    <row r="737" ht="14.5" customHeight="1" spans="1:22">
      <c r="A737" s="31"/>
      <c r="B737" s="31"/>
      <c r="C737" s="28"/>
      <c r="D737" s="31"/>
      <c r="E737" s="31"/>
      <c r="F737" s="31"/>
      <c r="G737" s="31"/>
      <c r="H737" s="63"/>
      <c r="I737" s="22"/>
      <c r="J737" s="22"/>
      <c r="K737" s="80"/>
      <c r="L737" s="28"/>
      <c r="M737" s="28"/>
      <c r="N737" s="28"/>
      <c r="O737" s="81"/>
      <c r="P737" s="28"/>
      <c r="Q737" s="28"/>
      <c r="R737" s="81"/>
      <c r="S737" s="28"/>
      <c r="T737" s="22"/>
      <c r="U737" s="28"/>
      <c r="V737" s="28"/>
    </row>
    <row r="738" ht="14.5" customHeight="1" spans="1:22">
      <c r="A738" s="31"/>
      <c r="B738" s="31"/>
      <c r="C738" s="28"/>
      <c r="D738" s="31"/>
      <c r="E738" s="31"/>
      <c r="F738" s="31"/>
      <c r="G738" s="31"/>
      <c r="H738" s="63"/>
      <c r="I738" s="22"/>
      <c r="J738" s="22"/>
      <c r="K738" s="80"/>
      <c r="L738" s="28"/>
      <c r="M738" s="28"/>
      <c r="N738" s="28"/>
      <c r="O738" s="81"/>
      <c r="P738" s="28"/>
      <c r="Q738" s="28"/>
      <c r="R738" s="81"/>
      <c r="S738" s="28"/>
      <c r="T738" s="22"/>
      <c r="U738" s="28"/>
      <c r="V738" s="28"/>
    </row>
    <row r="739" ht="14.5" customHeight="1" spans="1:22">
      <c r="A739" s="31"/>
      <c r="B739" s="31"/>
      <c r="C739" s="28"/>
      <c r="D739" s="31"/>
      <c r="E739" s="31"/>
      <c r="F739" s="31"/>
      <c r="G739" s="31"/>
      <c r="H739" s="63"/>
      <c r="I739" s="22"/>
      <c r="J739" s="22"/>
      <c r="K739" s="80"/>
      <c r="L739" s="28"/>
      <c r="M739" s="28"/>
      <c r="N739" s="28"/>
      <c r="O739" s="81"/>
      <c r="P739" s="28"/>
      <c r="Q739" s="28"/>
      <c r="R739" s="81"/>
      <c r="S739" s="28"/>
      <c r="T739" s="22"/>
      <c r="U739" s="28"/>
      <c r="V739" s="28"/>
    </row>
    <row r="740" ht="14.5" customHeight="1" spans="1:22">
      <c r="A740" s="31"/>
      <c r="B740" s="31"/>
      <c r="C740" s="28"/>
      <c r="D740" s="31"/>
      <c r="E740" s="31"/>
      <c r="F740" s="31"/>
      <c r="G740" s="31"/>
      <c r="H740" s="63"/>
      <c r="I740" s="22"/>
      <c r="J740" s="22"/>
      <c r="K740" s="80"/>
      <c r="L740" s="28"/>
      <c r="M740" s="28"/>
      <c r="N740" s="28"/>
      <c r="O740" s="81"/>
      <c r="P740" s="28"/>
      <c r="Q740" s="28"/>
      <c r="R740" s="81"/>
      <c r="S740" s="28"/>
      <c r="T740" s="22"/>
      <c r="U740" s="28"/>
      <c r="V740" s="28"/>
    </row>
    <row r="741" ht="14.5" customHeight="1" spans="1:22">
      <c r="A741" s="31"/>
      <c r="B741" s="31"/>
      <c r="C741" s="28"/>
      <c r="D741" s="31"/>
      <c r="E741" s="31"/>
      <c r="F741" s="31"/>
      <c r="G741" s="31"/>
      <c r="H741" s="63"/>
      <c r="I741" s="22"/>
      <c r="J741" s="22"/>
      <c r="K741" s="80"/>
      <c r="L741" s="28"/>
      <c r="M741" s="28"/>
      <c r="N741" s="28"/>
      <c r="O741" s="81"/>
      <c r="P741" s="28"/>
      <c r="Q741" s="28"/>
      <c r="R741" s="81"/>
      <c r="S741" s="28"/>
      <c r="T741" s="22"/>
      <c r="U741" s="28"/>
      <c r="V741" s="28"/>
    </row>
    <row r="742" ht="14.5" customHeight="1" spans="1:22">
      <c r="A742" s="31"/>
      <c r="B742" s="31"/>
      <c r="C742" s="28"/>
      <c r="D742" s="31"/>
      <c r="E742" s="31"/>
      <c r="F742" s="31"/>
      <c r="G742" s="31"/>
      <c r="H742" s="63"/>
      <c r="I742" s="22"/>
      <c r="J742" s="22"/>
      <c r="K742" s="80"/>
      <c r="L742" s="28"/>
      <c r="M742" s="28"/>
      <c r="N742" s="28"/>
      <c r="O742" s="81"/>
      <c r="P742" s="28"/>
      <c r="Q742" s="28"/>
      <c r="R742" s="81"/>
      <c r="S742" s="28"/>
      <c r="T742" s="22"/>
      <c r="U742" s="28"/>
      <c r="V742" s="28"/>
    </row>
    <row r="743" ht="14.5" customHeight="1" spans="1:22">
      <c r="A743" s="31"/>
      <c r="B743" s="31"/>
      <c r="C743" s="28"/>
      <c r="D743" s="31"/>
      <c r="E743" s="31"/>
      <c r="F743" s="31"/>
      <c r="G743" s="31"/>
      <c r="H743" s="63"/>
      <c r="I743" s="22"/>
      <c r="J743" s="22"/>
      <c r="K743" s="80"/>
      <c r="L743" s="28"/>
      <c r="M743" s="28"/>
      <c r="N743" s="28"/>
      <c r="O743" s="81"/>
      <c r="P743" s="28"/>
      <c r="Q743" s="28"/>
      <c r="R743" s="81"/>
      <c r="S743" s="28"/>
      <c r="T743" s="22"/>
      <c r="U743" s="28"/>
      <c r="V743" s="28"/>
    </row>
    <row r="744" ht="14.5" customHeight="1" spans="1:22">
      <c r="A744" s="31"/>
      <c r="B744" s="31"/>
      <c r="C744" s="28"/>
      <c r="D744" s="31"/>
      <c r="E744" s="31"/>
      <c r="F744" s="31"/>
      <c r="G744" s="31"/>
      <c r="H744" s="63"/>
      <c r="I744" s="22"/>
      <c r="J744" s="22"/>
      <c r="K744" s="80"/>
      <c r="L744" s="28"/>
      <c r="M744" s="28"/>
      <c r="N744" s="28"/>
      <c r="O744" s="81"/>
      <c r="P744" s="28"/>
      <c r="Q744" s="28"/>
      <c r="R744" s="81"/>
      <c r="S744" s="28"/>
      <c r="T744" s="22"/>
      <c r="U744" s="28"/>
      <c r="V744" s="28"/>
    </row>
    <row r="745" ht="12.5" spans="1:22">
      <c r="A745" s="86"/>
      <c r="F745" s="86"/>
      <c r="G745" s="86"/>
      <c r="H745" s="97"/>
      <c r="K745" s="111"/>
      <c r="O745" s="85"/>
      <c r="R745" s="85"/>
      <c r="T745" s="72"/>
    </row>
    <row r="746" ht="12.5" spans="1:22">
      <c r="A746" s="86"/>
      <c r="F746" s="86"/>
      <c r="G746" s="86"/>
      <c r="H746" s="97"/>
      <c r="K746" s="111"/>
      <c r="O746" s="85"/>
      <c r="R746" s="85"/>
      <c r="T746" s="72"/>
    </row>
    <row r="747" ht="12.5" spans="1:22">
      <c r="A747" s="86"/>
      <c r="F747" s="86"/>
      <c r="G747" s="86"/>
      <c r="H747" s="97"/>
      <c r="K747" s="111"/>
      <c r="O747" s="85"/>
      <c r="R747" s="85"/>
      <c r="T747" s="72"/>
    </row>
    <row r="748" ht="12.5" spans="1:22">
      <c r="A748" s="86"/>
      <c r="F748" s="86"/>
      <c r="G748" s="86"/>
      <c r="H748" s="97"/>
      <c r="K748" s="111"/>
      <c r="O748" s="85"/>
      <c r="R748" s="85"/>
      <c r="T748" s="72"/>
    </row>
    <row r="749" ht="12.5" spans="1:22">
      <c r="A749" s="86"/>
      <c r="F749" s="86"/>
      <c r="G749" s="86"/>
      <c r="H749" s="97"/>
      <c r="K749" s="111"/>
      <c r="O749" s="85"/>
      <c r="R749" s="85"/>
      <c r="T749" s="72"/>
    </row>
    <row r="750" ht="12.5" spans="1:22">
      <c r="A750" s="86"/>
      <c r="F750" s="86"/>
      <c r="G750" s="86"/>
      <c r="H750" s="97"/>
      <c r="K750" s="111"/>
      <c r="O750" s="85"/>
      <c r="R750" s="85"/>
      <c r="T750" s="72"/>
    </row>
    <row r="751" ht="12.5" spans="1:22">
      <c r="A751" s="86"/>
      <c r="F751" s="86"/>
      <c r="G751" s="86"/>
      <c r="H751" s="97"/>
      <c r="K751" s="111"/>
      <c r="O751" s="85"/>
      <c r="R751" s="85"/>
      <c r="T751" s="72"/>
    </row>
    <row r="752" ht="12.5" spans="1:22">
      <c r="A752" s="86"/>
      <c r="F752" s="86"/>
      <c r="G752" s="86"/>
      <c r="H752" s="97"/>
      <c r="K752" s="111"/>
      <c r="O752" s="85"/>
      <c r="R752" s="85"/>
      <c r="T752" s="72"/>
    </row>
    <row r="753" ht="12.5" spans="1:20">
      <c r="A753" s="86"/>
      <c r="F753" s="86"/>
      <c r="G753" s="86"/>
      <c r="H753" s="97"/>
      <c r="K753" s="111"/>
      <c r="O753" s="85"/>
      <c r="R753" s="85"/>
      <c r="T753" s="72"/>
    </row>
    <row r="754" ht="12.5" spans="1:20">
      <c r="A754" s="86"/>
      <c r="F754" s="86"/>
      <c r="G754" s="86"/>
      <c r="H754" s="97"/>
      <c r="K754" s="111"/>
      <c r="O754" s="85"/>
      <c r="R754" s="85"/>
      <c r="T754" s="72"/>
    </row>
    <row r="755" ht="12.5" spans="1:20">
      <c r="A755" s="86"/>
      <c r="F755" s="86"/>
      <c r="G755" s="86"/>
      <c r="H755" s="97"/>
      <c r="K755" s="111"/>
      <c r="O755" s="85"/>
      <c r="R755" s="85"/>
      <c r="T755" s="72"/>
    </row>
    <row r="756" ht="12.5" spans="1:20">
      <c r="A756" s="86"/>
      <c r="F756" s="86"/>
      <c r="G756" s="86"/>
      <c r="H756" s="97"/>
      <c r="K756" s="111"/>
      <c r="O756" s="85"/>
      <c r="R756" s="85"/>
      <c r="T756" s="72"/>
    </row>
    <row r="757" ht="12.5" spans="1:20">
      <c r="A757" s="86"/>
      <c r="F757" s="86"/>
      <c r="G757" s="86"/>
      <c r="H757" s="97"/>
      <c r="K757" s="111"/>
      <c r="O757" s="85"/>
      <c r="R757" s="85"/>
      <c r="T757" s="72"/>
    </row>
    <row r="758" ht="12.5" spans="1:20">
      <c r="A758" s="86"/>
      <c r="F758" s="86"/>
      <c r="G758" s="86"/>
      <c r="H758" s="97"/>
      <c r="K758" s="111"/>
      <c r="O758" s="85"/>
      <c r="R758" s="85"/>
      <c r="T758" s="72"/>
    </row>
    <row r="759" ht="12.5" spans="1:20">
      <c r="A759" s="86"/>
      <c r="F759" s="86"/>
      <c r="G759" s="86"/>
      <c r="H759" s="97"/>
      <c r="K759" s="111"/>
      <c r="O759" s="85"/>
      <c r="R759" s="85"/>
      <c r="T759" s="72"/>
    </row>
    <row r="760" ht="12.5" spans="1:20">
      <c r="A760" s="86"/>
      <c r="F760" s="86"/>
      <c r="G760" s="86"/>
      <c r="H760" s="97"/>
      <c r="K760" s="111"/>
      <c r="O760" s="85"/>
      <c r="R760" s="85"/>
      <c r="T760" s="72"/>
    </row>
    <row r="761" ht="12.5" spans="1:20">
      <c r="A761" s="86"/>
      <c r="F761" s="86"/>
      <c r="G761" s="86"/>
      <c r="H761" s="97"/>
      <c r="K761" s="111"/>
      <c r="O761" s="85"/>
      <c r="R761" s="85"/>
      <c r="T761" s="72"/>
    </row>
    <row r="762" ht="12.5" spans="1:20">
      <c r="A762" s="86"/>
      <c r="F762" s="86"/>
      <c r="G762" s="86"/>
      <c r="H762" s="97"/>
      <c r="K762" s="111"/>
      <c r="O762" s="85"/>
      <c r="R762" s="85"/>
      <c r="T762" s="72"/>
    </row>
    <row r="763" ht="12.5" spans="1:20">
      <c r="A763" s="86"/>
      <c r="F763" s="86"/>
      <c r="G763" s="86"/>
      <c r="H763" s="97"/>
      <c r="K763" s="111"/>
      <c r="O763" s="85"/>
      <c r="R763" s="85"/>
      <c r="T763" s="72"/>
    </row>
    <row r="764" ht="12.5" spans="1:20">
      <c r="A764" s="86"/>
      <c r="F764" s="86"/>
      <c r="G764" s="86"/>
      <c r="H764" s="97"/>
      <c r="K764" s="111"/>
      <c r="O764" s="85"/>
      <c r="R764" s="85"/>
      <c r="T764" s="72"/>
    </row>
    <row r="765" ht="12.5" spans="1:20">
      <c r="A765" s="86"/>
      <c r="F765" s="86"/>
      <c r="G765" s="86"/>
      <c r="H765" s="97"/>
      <c r="K765" s="111"/>
      <c r="O765" s="85"/>
      <c r="R765" s="85"/>
      <c r="T765" s="72"/>
    </row>
    <row r="766" ht="12.5" spans="1:20">
      <c r="A766" s="86"/>
      <c r="F766" s="86"/>
      <c r="G766" s="86"/>
      <c r="H766" s="97"/>
      <c r="K766" s="111"/>
      <c r="O766" s="85"/>
      <c r="R766" s="85"/>
      <c r="T766" s="72"/>
    </row>
    <row r="767" ht="12.5" spans="1:20">
      <c r="A767" s="86"/>
      <c r="F767" s="86"/>
      <c r="G767" s="86"/>
      <c r="H767" s="97"/>
      <c r="K767" s="111"/>
      <c r="O767" s="85"/>
      <c r="R767" s="85"/>
      <c r="T767" s="72"/>
    </row>
    <row r="768" ht="12.5" spans="1:20">
      <c r="A768" s="86"/>
      <c r="F768" s="86"/>
      <c r="G768" s="86"/>
      <c r="H768" s="97"/>
      <c r="K768" s="111"/>
      <c r="O768" s="85"/>
      <c r="R768" s="85"/>
      <c r="T768" s="72"/>
    </row>
    <row r="769" ht="12.5" spans="1:20">
      <c r="A769" s="86"/>
      <c r="F769" s="86"/>
      <c r="G769" s="86"/>
      <c r="H769" s="97"/>
      <c r="K769" s="111"/>
      <c r="O769" s="85"/>
      <c r="R769" s="85"/>
      <c r="T769" s="72"/>
    </row>
    <row r="770" ht="12.5" spans="1:20">
      <c r="A770" s="86"/>
      <c r="F770" s="86"/>
      <c r="G770" s="86"/>
      <c r="H770" s="97"/>
      <c r="K770" s="111"/>
      <c r="O770" s="85"/>
      <c r="R770" s="85"/>
      <c r="T770" s="72"/>
    </row>
    <row r="771" ht="12.5" spans="1:20">
      <c r="A771" s="86"/>
      <c r="F771" s="86"/>
      <c r="G771" s="86"/>
      <c r="H771" s="97"/>
      <c r="K771" s="111"/>
      <c r="O771" s="85"/>
      <c r="R771" s="85"/>
      <c r="T771" s="72"/>
    </row>
    <row r="772" ht="12.5" spans="1:20">
      <c r="A772" s="86"/>
      <c r="F772" s="86"/>
      <c r="G772" s="86"/>
      <c r="H772" s="97"/>
      <c r="K772" s="111"/>
      <c r="O772" s="85"/>
      <c r="R772" s="85"/>
      <c r="T772" s="72"/>
    </row>
    <row r="773" ht="12.5" spans="1:20">
      <c r="A773" s="86"/>
      <c r="F773" s="86"/>
      <c r="G773" s="86"/>
      <c r="H773" s="97"/>
      <c r="K773" s="111"/>
      <c r="O773" s="85"/>
      <c r="R773" s="85"/>
      <c r="T773" s="72"/>
    </row>
    <row r="774" ht="12.5" spans="1:20">
      <c r="A774" s="86"/>
      <c r="F774" s="86"/>
      <c r="G774" s="86"/>
      <c r="H774" s="97"/>
      <c r="K774" s="111"/>
      <c r="O774" s="85"/>
      <c r="R774" s="85"/>
      <c r="T774" s="72"/>
    </row>
    <row r="775" ht="12.5" spans="1:20">
      <c r="A775" s="86"/>
      <c r="F775" s="86"/>
      <c r="G775" s="86"/>
      <c r="H775" s="97"/>
      <c r="K775" s="111"/>
      <c r="O775" s="85"/>
      <c r="R775" s="85"/>
      <c r="T775" s="72"/>
    </row>
    <row r="776" ht="12.5" spans="1:20">
      <c r="A776" s="86"/>
      <c r="F776" s="86"/>
      <c r="G776" s="86"/>
      <c r="H776" s="97"/>
      <c r="K776" s="111"/>
      <c r="O776" s="85"/>
      <c r="R776" s="85"/>
      <c r="T776" s="72"/>
    </row>
    <row r="777" ht="12.5" spans="1:20">
      <c r="A777" s="86"/>
      <c r="F777" s="86"/>
      <c r="G777" s="86"/>
      <c r="H777" s="97"/>
      <c r="K777" s="111"/>
      <c r="O777" s="85"/>
      <c r="R777" s="85"/>
      <c r="T777" s="72"/>
    </row>
    <row r="778" ht="12.5" spans="1:20">
      <c r="A778" s="86"/>
      <c r="F778" s="86"/>
      <c r="G778" s="86"/>
      <c r="H778" s="97"/>
      <c r="K778" s="111"/>
      <c r="O778" s="85"/>
      <c r="R778" s="85"/>
      <c r="T778" s="72"/>
    </row>
    <row r="779" ht="12.5" spans="1:20">
      <c r="A779" s="86"/>
      <c r="F779" s="86"/>
      <c r="G779" s="86"/>
      <c r="H779" s="97"/>
      <c r="K779" s="111"/>
      <c r="O779" s="85"/>
      <c r="R779" s="85"/>
      <c r="T779" s="72"/>
    </row>
    <row r="780" ht="12.5" spans="1:20">
      <c r="A780" s="86"/>
      <c r="F780" s="86"/>
      <c r="G780" s="86"/>
      <c r="H780" s="97"/>
      <c r="K780" s="111"/>
      <c r="O780" s="85"/>
      <c r="R780" s="85"/>
      <c r="T780" s="72"/>
    </row>
    <row r="781" ht="12.5" spans="1:20">
      <c r="A781" s="86"/>
      <c r="F781" s="86"/>
      <c r="G781" s="86"/>
      <c r="H781" s="97"/>
      <c r="K781" s="111"/>
      <c r="O781" s="85"/>
      <c r="R781" s="85"/>
      <c r="T781" s="72"/>
    </row>
    <row r="782" ht="12.5" spans="1:20">
      <c r="A782" s="86"/>
      <c r="F782" s="86"/>
      <c r="G782" s="86"/>
      <c r="H782" s="97"/>
      <c r="K782" s="111"/>
      <c r="O782" s="85"/>
      <c r="R782" s="85"/>
      <c r="T782" s="72"/>
    </row>
    <row r="783" ht="12.5" spans="1:20">
      <c r="A783" s="86"/>
      <c r="F783" s="86"/>
      <c r="G783" s="86"/>
      <c r="H783" s="97"/>
      <c r="K783" s="111"/>
      <c r="O783" s="85"/>
      <c r="R783" s="85"/>
      <c r="T783" s="72"/>
    </row>
    <row r="784" ht="12.5" spans="1:20">
      <c r="A784" s="86"/>
      <c r="F784" s="86"/>
      <c r="G784" s="86"/>
      <c r="H784" s="97"/>
      <c r="K784" s="111"/>
      <c r="O784" s="85"/>
      <c r="R784" s="85"/>
      <c r="T784" s="72"/>
    </row>
    <row r="785" ht="12.5" spans="1:20">
      <c r="A785" s="86"/>
      <c r="F785" s="86"/>
      <c r="G785" s="86"/>
      <c r="H785" s="97"/>
      <c r="K785" s="111"/>
      <c r="O785" s="85"/>
      <c r="R785" s="85"/>
      <c r="T785" s="72"/>
    </row>
    <row r="786" ht="12.5" spans="1:20">
      <c r="A786" s="86"/>
      <c r="F786" s="86"/>
      <c r="G786" s="86"/>
      <c r="H786" s="97"/>
      <c r="K786" s="111"/>
      <c r="O786" s="85"/>
      <c r="R786" s="85"/>
      <c r="T786" s="72"/>
    </row>
    <row r="787" ht="12.5" spans="1:20">
      <c r="A787" s="86"/>
      <c r="F787" s="86"/>
      <c r="G787" s="86"/>
      <c r="H787" s="97"/>
      <c r="K787" s="111"/>
      <c r="O787" s="85"/>
      <c r="R787" s="85"/>
      <c r="T787" s="72"/>
    </row>
    <row r="788" ht="12.5" spans="1:20">
      <c r="A788" s="86"/>
      <c r="F788" s="86"/>
      <c r="G788" s="86"/>
      <c r="H788" s="97"/>
      <c r="K788" s="111"/>
      <c r="O788" s="85"/>
      <c r="R788" s="85"/>
      <c r="T788" s="72"/>
    </row>
    <row r="789" ht="12.5" spans="1:20">
      <c r="A789" s="86"/>
      <c r="F789" s="86"/>
      <c r="G789" s="86"/>
      <c r="H789" s="97"/>
      <c r="K789" s="111"/>
      <c r="O789" s="85"/>
      <c r="R789" s="85"/>
      <c r="T789" s="72"/>
    </row>
    <row r="790" ht="12.5" spans="1:20">
      <c r="A790" s="86"/>
      <c r="F790" s="86"/>
      <c r="G790" s="86"/>
      <c r="H790" s="97"/>
      <c r="K790" s="111"/>
      <c r="O790" s="85"/>
      <c r="R790" s="85"/>
      <c r="T790" s="72"/>
    </row>
    <row r="791" ht="12.5" spans="1:20">
      <c r="A791" s="86"/>
      <c r="F791" s="86"/>
      <c r="G791" s="86"/>
      <c r="H791" s="97"/>
      <c r="K791" s="111"/>
      <c r="O791" s="85"/>
      <c r="R791" s="85"/>
      <c r="T791" s="72"/>
    </row>
    <row r="792" ht="12.5" spans="1:20">
      <c r="A792" s="86"/>
      <c r="F792" s="86"/>
      <c r="G792" s="86"/>
      <c r="H792" s="97"/>
      <c r="K792" s="111"/>
      <c r="O792" s="85"/>
      <c r="R792" s="85"/>
      <c r="T792" s="72"/>
    </row>
    <row r="793" ht="12.5" spans="1:20">
      <c r="A793" s="86"/>
      <c r="F793" s="86"/>
      <c r="G793" s="86"/>
      <c r="H793" s="97"/>
      <c r="K793" s="111"/>
      <c r="O793" s="85"/>
      <c r="R793" s="85"/>
      <c r="T793" s="72"/>
    </row>
    <row r="794" ht="12.5" spans="1:20">
      <c r="A794" s="86"/>
      <c r="F794" s="86"/>
      <c r="G794" s="86"/>
      <c r="H794" s="97"/>
      <c r="K794" s="111"/>
      <c r="O794" s="85"/>
      <c r="R794" s="85"/>
      <c r="T794" s="72"/>
    </row>
    <row r="795" ht="12.5" spans="1:20">
      <c r="A795" s="86"/>
      <c r="F795" s="86"/>
      <c r="G795" s="86"/>
      <c r="H795" s="97"/>
      <c r="K795" s="111"/>
      <c r="O795" s="85"/>
      <c r="R795" s="85"/>
      <c r="T795" s="72"/>
    </row>
    <row r="796" ht="12.5" spans="1:20">
      <c r="A796" s="86"/>
      <c r="F796" s="86"/>
      <c r="G796" s="86"/>
      <c r="H796" s="97"/>
      <c r="K796" s="111"/>
      <c r="O796" s="85"/>
      <c r="R796" s="85"/>
      <c r="T796" s="72"/>
    </row>
    <row r="797" ht="12.5" spans="1:20">
      <c r="A797" s="86"/>
      <c r="F797" s="86"/>
      <c r="G797" s="86"/>
      <c r="H797" s="97"/>
      <c r="K797" s="111"/>
      <c r="O797" s="85"/>
      <c r="R797" s="85"/>
      <c r="T797" s="72"/>
    </row>
    <row r="798" ht="12.5" spans="1:20">
      <c r="A798" s="86"/>
      <c r="F798" s="86"/>
      <c r="G798" s="86"/>
      <c r="H798" s="97"/>
      <c r="K798" s="111"/>
      <c r="O798" s="85"/>
      <c r="R798" s="85"/>
      <c r="T798" s="72"/>
    </row>
    <row r="799" ht="12.5" spans="1:20">
      <c r="A799" s="86"/>
      <c r="F799" s="86"/>
      <c r="G799" s="86"/>
      <c r="H799" s="97"/>
      <c r="K799" s="111"/>
      <c r="O799" s="85"/>
      <c r="R799" s="85"/>
      <c r="T799" s="72"/>
    </row>
    <row r="800" ht="12.5" spans="1:20">
      <c r="A800" s="86"/>
      <c r="F800" s="86"/>
      <c r="G800" s="86"/>
      <c r="H800" s="97"/>
      <c r="K800" s="111"/>
      <c r="O800" s="85"/>
      <c r="R800" s="85"/>
      <c r="T800" s="72"/>
    </row>
    <row r="801" ht="12.5" spans="1:20">
      <c r="A801" s="86"/>
      <c r="F801" s="86"/>
      <c r="G801" s="86"/>
      <c r="H801" s="97"/>
      <c r="K801" s="111"/>
      <c r="O801" s="85"/>
      <c r="R801" s="85"/>
      <c r="T801" s="72"/>
    </row>
    <row r="802" ht="12.5" spans="1:20">
      <c r="A802" s="86"/>
      <c r="F802" s="86"/>
      <c r="G802" s="86"/>
      <c r="H802" s="97"/>
      <c r="K802" s="111"/>
      <c r="O802" s="85"/>
      <c r="R802" s="85"/>
      <c r="T802" s="72"/>
    </row>
    <row r="803" ht="12.5" spans="1:20">
      <c r="A803" s="86"/>
      <c r="F803" s="86"/>
      <c r="G803" s="86"/>
      <c r="H803" s="97"/>
      <c r="K803" s="111"/>
      <c r="O803" s="85"/>
      <c r="R803" s="85"/>
      <c r="T803" s="72"/>
    </row>
    <row r="804" ht="12.5" spans="1:20">
      <c r="A804" s="86"/>
      <c r="F804" s="86"/>
      <c r="G804" s="86"/>
      <c r="H804" s="97"/>
      <c r="K804" s="111"/>
      <c r="O804" s="85"/>
      <c r="R804" s="85"/>
      <c r="T804" s="72"/>
    </row>
    <row r="805" ht="12.5" spans="1:20">
      <c r="A805" s="86"/>
      <c r="F805" s="86"/>
      <c r="G805" s="86"/>
      <c r="H805" s="97"/>
      <c r="K805" s="111"/>
      <c r="O805" s="85"/>
      <c r="R805" s="85"/>
      <c r="T805" s="72"/>
    </row>
    <row r="806" ht="12.5" spans="1:20">
      <c r="A806" s="86"/>
      <c r="F806" s="86"/>
      <c r="G806" s="86"/>
      <c r="H806" s="97"/>
      <c r="K806" s="111"/>
      <c r="O806" s="85"/>
      <c r="R806" s="85"/>
      <c r="T806" s="72"/>
    </row>
    <row r="807" ht="12.5" spans="1:20">
      <c r="A807" s="86"/>
      <c r="F807" s="86"/>
      <c r="G807" s="86"/>
      <c r="H807" s="97"/>
      <c r="K807" s="111"/>
      <c r="O807" s="85"/>
      <c r="R807" s="85"/>
      <c r="T807" s="72"/>
    </row>
    <row r="808" ht="12.5" spans="1:20">
      <c r="A808" s="86"/>
      <c r="F808" s="86"/>
      <c r="G808" s="86"/>
      <c r="H808" s="97"/>
      <c r="K808" s="111"/>
      <c r="O808" s="85"/>
      <c r="R808" s="85"/>
      <c r="T808" s="72"/>
    </row>
    <row r="809" ht="12.5" spans="1:20">
      <c r="A809" s="86"/>
      <c r="F809" s="86"/>
      <c r="G809" s="86"/>
      <c r="H809" s="97"/>
      <c r="K809" s="111"/>
      <c r="O809" s="85"/>
      <c r="R809" s="85"/>
      <c r="T809" s="72"/>
    </row>
    <row r="810" ht="12.5" spans="1:20">
      <c r="A810" s="86"/>
      <c r="F810" s="86"/>
      <c r="G810" s="86"/>
      <c r="H810" s="97"/>
      <c r="K810" s="111"/>
      <c r="O810" s="85"/>
      <c r="R810" s="85"/>
      <c r="T810" s="72"/>
    </row>
    <row r="811" ht="12.5" spans="1:20">
      <c r="A811" s="86"/>
      <c r="F811" s="86"/>
      <c r="G811" s="86"/>
      <c r="H811" s="97"/>
      <c r="K811" s="111"/>
      <c r="O811" s="85"/>
      <c r="R811" s="85"/>
      <c r="T811" s="72"/>
    </row>
    <row r="812" ht="12.5" spans="1:20">
      <c r="A812" s="86"/>
      <c r="F812" s="86"/>
      <c r="G812" s="86"/>
      <c r="H812" s="97"/>
      <c r="K812" s="111"/>
      <c r="O812" s="85"/>
      <c r="R812" s="85"/>
      <c r="T812" s="72"/>
    </row>
    <row r="813" ht="12.5" spans="1:20">
      <c r="A813" s="86"/>
      <c r="F813" s="86"/>
      <c r="G813" s="86"/>
      <c r="H813" s="97"/>
      <c r="K813" s="111"/>
      <c r="O813" s="85"/>
      <c r="R813" s="85"/>
      <c r="T813" s="72"/>
    </row>
    <row r="814" ht="12.5" spans="1:20">
      <c r="A814" s="86"/>
      <c r="F814" s="86"/>
      <c r="G814" s="86"/>
      <c r="H814" s="97"/>
      <c r="K814" s="111"/>
      <c r="O814" s="85"/>
      <c r="R814" s="85"/>
      <c r="T814" s="72"/>
    </row>
    <row r="815" ht="12.5" spans="1:20">
      <c r="A815" s="86"/>
      <c r="F815" s="86"/>
      <c r="G815" s="86"/>
      <c r="H815" s="97"/>
      <c r="K815" s="111"/>
      <c r="O815" s="85"/>
      <c r="R815" s="85"/>
      <c r="T815" s="72"/>
    </row>
    <row r="816" ht="12.5" spans="1:20">
      <c r="A816" s="86"/>
      <c r="F816" s="86"/>
      <c r="G816" s="86"/>
      <c r="H816" s="97"/>
      <c r="K816" s="111"/>
      <c r="O816" s="85"/>
      <c r="R816" s="85"/>
      <c r="T816" s="72"/>
    </row>
    <row r="817" ht="12.5" spans="1:20">
      <c r="A817" s="86"/>
      <c r="F817" s="86"/>
      <c r="G817" s="86"/>
      <c r="H817" s="97"/>
      <c r="K817" s="111"/>
      <c r="O817" s="85"/>
      <c r="R817" s="85"/>
      <c r="T817" s="72"/>
    </row>
    <row r="818" ht="12.5" spans="1:20">
      <c r="A818" s="86"/>
      <c r="F818" s="86"/>
      <c r="G818" s="86"/>
      <c r="H818" s="97"/>
      <c r="K818" s="111"/>
      <c r="O818" s="85"/>
      <c r="R818" s="85"/>
      <c r="T818" s="72"/>
    </row>
    <row r="819" ht="12.5" spans="1:20">
      <c r="A819" s="86"/>
      <c r="F819" s="86"/>
      <c r="G819" s="86"/>
      <c r="H819" s="97"/>
      <c r="K819" s="111"/>
      <c r="O819" s="85"/>
      <c r="R819" s="85"/>
      <c r="T819" s="72"/>
    </row>
    <row r="820" ht="12.5" spans="1:20">
      <c r="A820" s="86"/>
      <c r="F820" s="86"/>
      <c r="G820" s="86"/>
      <c r="H820" s="97"/>
      <c r="K820" s="111"/>
      <c r="O820" s="85"/>
      <c r="R820" s="85"/>
      <c r="T820" s="72"/>
    </row>
    <row r="821" ht="12.5" spans="1:20">
      <c r="A821" s="86"/>
      <c r="F821" s="86"/>
      <c r="G821" s="86"/>
      <c r="H821" s="97"/>
      <c r="K821" s="111"/>
      <c r="O821" s="85"/>
      <c r="R821" s="85"/>
      <c r="T821" s="72"/>
    </row>
    <row r="822" ht="12.5" spans="1:20">
      <c r="A822" s="86"/>
      <c r="F822" s="86"/>
      <c r="G822" s="86"/>
      <c r="H822" s="97"/>
      <c r="K822" s="111"/>
      <c r="O822" s="85"/>
      <c r="R822" s="85"/>
      <c r="T822" s="72"/>
    </row>
    <row r="823" ht="12.5" spans="1:20">
      <c r="A823" s="86"/>
      <c r="F823" s="86"/>
      <c r="G823" s="86"/>
      <c r="H823" s="97"/>
      <c r="K823" s="111"/>
      <c r="O823" s="85"/>
      <c r="R823" s="85"/>
      <c r="T823" s="72"/>
    </row>
    <row r="824" ht="12.5" spans="1:20">
      <c r="A824" s="86"/>
      <c r="F824" s="86"/>
      <c r="G824" s="86"/>
      <c r="H824" s="97"/>
      <c r="K824" s="111"/>
      <c r="O824" s="85"/>
      <c r="R824" s="85"/>
      <c r="T824" s="72"/>
    </row>
    <row r="825" ht="12.5" spans="1:20">
      <c r="A825" s="86"/>
      <c r="F825" s="86"/>
      <c r="G825" s="86"/>
      <c r="H825" s="97"/>
      <c r="K825" s="111"/>
      <c r="O825" s="85"/>
      <c r="R825" s="85"/>
      <c r="T825" s="72"/>
    </row>
    <row r="826" ht="12.5" spans="1:20">
      <c r="A826" s="86"/>
      <c r="F826" s="86"/>
      <c r="G826" s="86"/>
      <c r="H826" s="97"/>
      <c r="K826" s="111"/>
      <c r="O826" s="85"/>
      <c r="R826" s="85"/>
      <c r="T826" s="72"/>
    </row>
    <row r="827" ht="12.5" spans="1:20">
      <c r="A827" s="86"/>
      <c r="F827" s="86"/>
      <c r="G827" s="86"/>
      <c r="H827" s="97"/>
      <c r="K827" s="111"/>
      <c r="O827" s="85"/>
      <c r="R827" s="85"/>
      <c r="T827" s="72"/>
    </row>
    <row r="828" ht="12.5" spans="1:20">
      <c r="A828" s="86"/>
      <c r="F828" s="86"/>
      <c r="G828" s="86"/>
      <c r="H828" s="97"/>
      <c r="K828" s="111"/>
      <c r="O828" s="85"/>
      <c r="R828" s="85"/>
      <c r="T828" s="72"/>
    </row>
    <row r="829" ht="12.5" spans="1:20">
      <c r="A829" s="86"/>
      <c r="F829" s="86"/>
      <c r="G829" s="86"/>
      <c r="H829" s="97"/>
      <c r="K829" s="111"/>
      <c r="O829" s="85"/>
      <c r="R829" s="85"/>
      <c r="T829" s="72"/>
    </row>
    <row r="830" ht="12.5" spans="1:20">
      <c r="A830" s="86"/>
      <c r="F830" s="86"/>
      <c r="G830" s="86"/>
      <c r="H830" s="97"/>
      <c r="K830" s="111"/>
      <c r="O830" s="85"/>
      <c r="R830" s="85"/>
      <c r="T830" s="72"/>
    </row>
    <row r="831" ht="12.5" spans="1:20">
      <c r="A831" s="86"/>
      <c r="F831" s="86"/>
      <c r="G831" s="86"/>
      <c r="H831" s="97"/>
      <c r="K831" s="111"/>
      <c r="O831" s="85"/>
      <c r="R831" s="85"/>
      <c r="T831" s="72"/>
    </row>
    <row r="832" ht="12.5" spans="1:20">
      <c r="A832" s="86"/>
      <c r="F832" s="86"/>
      <c r="G832" s="86"/>
      <c r="H832" s="97"/>
      <c r="K832" s="111"/>
      <c r="O832" s="85"/>
      <c r="R832" s="85"/>
      <c r="T832" s="72"/>
    </row>
    <row r="833" ht="12.5" spans="1:20">
      <c r="A833" s="86"/>
      <c r="F833" s="86"/>
      <c r="G833" s="86"/>
      <c r="H833" s="97"/>
      <c r="K833" s="111"/>
      <c r="O833" s="85"/>
      <c r="R833" s="85"/>
      <c r="T833" s="72"/>
    </row>
    <row r="834" ht="12.5" spans="1:20">
      <c r="A834" s="86"/>
      <c r="F834" s="86"/>
      <c r="G834" s="86"/>
      <c r="H834" s="97"/>
      <c r="K834" s="111"/>
      <c r="O834" s="85"/>
      <c r="R834" s="85"/>
      <c r="T834" s="72"/>
    </row>
    <row r="835" ht="12.5" spans="1:20">
      <c r="A835" s="86"/>
      <c r="F835" s="86"/>
      <c r="G835" s="86"/>
      <c r="H835" s="97"/>
      <c r="K835" s="111"/>
      <c r="O835" s="85"/>
      <c r="R835" s="85"/>
      <c r="T835" s="72"/>
    </row>
    <row r="836" ht="12.5" spans="1:20">
      <c r="A836" s="86"/>
      <c r="F836" s="86"/>
      <c r="G836" s="86"/>
      <c r="H836" s="97"/>
      <c r="K836" s="111"/>
      <c r="O836" s="85"/>
      <c r="R836" s="85"/>
      <c r="T836" s="72"/>
    </row>
    <row r="837" ht="12.5" spans="1:20">
      <c r="A837" s="86"/>
      <c r="F837" s="86"/>
      <c r="G837" s="86"/>
      <c r="H837" s="97"/>
      <c r="K837" s="111"/>
      <c r="O837" s="85"/>
      <c r="R837" s="85"/>
      <c r="T837" s="72"/>
    </row>
    <row r="838" ht="12.5" spans="1:20">
      <c r="A838" s="86"/>
      <c r="F838" s="86"/>
      <c r="G838" s="86"/>
      <c r="H838" s="97"/>
      <c r="K838" s="111"/>
      <c r="O838" s="85"/>
      <c r="R838" s="85"/>
      <c r="T838" s="72"/>
    </row>
    <row r="839" ht="12.5" spans="1:20">
      <c r="A839" s="86"/>
      <c r="F839" s="86"/>
      <c r="G839" s="86"/>
      <c r="H839" s="97"/>
      <c r="K839" s="111"/>
      <c r="O839" s="85"/>
      <c r="R839" s="85"/>
      <c r="T839" s="72"/>
    </row>
    <row r="840" ht="12.5" spans="1:20">
      <c r="A840" s="86"/>
      <c r="F840" s="86"/>
      <c r="G840" s="86"/>
      <c r="H840" s="97"/>
      <c r="K840" s="111"/>
      <c r="O840" s="85"/>
      <c r="R840" s="85"/>
      <c r="T840" s="72"/>
    </row>
    <row r="841" ht="12.5" spans="1:20">
      <c r="A841" s="86"/>
      <c r="F841" s="86"/>
      <c r="G841" s="86"/>
      <c r="H841" s="97"/>
      <c r="K841" s="111"/>
      <c r="O841" s="85"/>
      <c r="R841" s="85"/>
      <c r="T841" s="72"/>
    </row>
    <row r="842" ht="12.5" spans="1:20">
      <c r="A842" s="86"/>
      <c r="F842" s="86"/>
      <c r="G842" s="86"/>
      <c r="H842" s="97"/>
      <c r="K842" s="111"/>
      <c r="O842" s="85"/>
      <c r="R842" s="85"/>
      <c r="T842" s="72"/>
    </row>
    <row r="843" ht="12.5" spans="1:20">
      <c r="A843" s="86"/>
      <c r="F843" s="86"/>
      <c r="G843" s="86"/>
      <c r="H843" s="97"/>
      <c r="K843" s="111"/>
      <c r="O843" s="85"/>
      <c r="R843" s="85"/>
      <c r="T843" s="72"/>
    </row>
    <row r="844" ht="12.5" spans="1:20">
      <c r="A844" s="86"/>
      <c r="F844" s="86"/>
      <c r="G844" s="86"/>
      <c r="H844" s="97"/>
      <c r="K844" s="111"/>
      <c r="O844" s="85"/>
      <c r="R844" s="85"/>
      <c r="T844" s="72"/>
    </row>
    <row r="845" ht="12.5" spans="1:20">
      <c r="A845" s="86"/>
      <c r="F845" s="86"/>
      <c r="G845" s="86"/>
      <c r="H845" s="97"/>
      <c r="K845" s="111"/>
      <c r="O845" s="85"/>
      <c r="R845" s="85"/>
      <c r="T845" s="72"/>
    </row>
    <row r="846" ht="12.5" spans="1:20">
      <c r="A846" s="86"/>
      <c r="F846" s="86"/>
      <c r="G846" s="86"/>
      <c r="H846" s="97"/>
      <c r="K846" s="111"/>
      <c r="O846" s="85"/>
      <c r="R846" s="85"/>
      <c r="T846" s="72"/>
    </row>
    <row r="847" ht="12.5" spans="1:20">
      <c r="A847" s="86"/>
      <c r="F847" s="86"/>
      <c r="G847" s="86"/>
      <c r="H847" s="97"/>
      <c r="K847" s="111"/>
      <c r="O847" s="85"/>
      <c r="R847" s="85"/>
      <c r="T847" s="72"/>
    </row>
    <row r="848" ht="12.5" spans="1:20">
      <c r="A848" s="86"/>
      <c r="F848" s="86"/>
      <c r="G848" s="86"/>
      <c r="H848" s="97"/>
      <c r="K848" s="111"/>
      <c r="O848" s="85"/>
      <c r="R848" s="85"/>
      <c r="T848" s="72"/>
    </row>
    <row r="849" ht="12.5" spans="1:20">
      <c r="A849" s="86"/>
      <c r="F849" s="86"/>
      <c r="G849" s="86"/>
      <c r="H849" s="97"/>
      <c r="K849" s="111"/>
      <c r="O849" s="85"/>
      <c r="R849" s="85"/>
      <c r="T849" s="72"/>
    </row>
    <row r="850" ht="12.5" spans="1:20">
      <c r="A850" s="86"/>
      <c r="F850" s="86"/>
      <c r="G850" s="86"/>
      <c r="H850" s="97"/>
      <c r="K850" s="111"/>
      <c r="O850" s="85"/>
      <c r="R850" s="85"/>
      <c r="T850" s="72"/>
    </row>
    <row r="851" ht="12.5" spans="1:20">
      <c r="A851" s="86"/>
      <c r="F851" s="86"/>
      <c r="G851" s="86"/>
      <c r="H851" s="97"/>
      <c r="K851" s="111"/>
      <c r="O851" s="85"/>
      <c r="R851" s="85"/>
      <c r="T851" s="72"/>
    </row>
    <row r="852" ht="12.5" spans="1:20">
      <c r="A852" s="86"/>
      <c r="F852" s="86"/>
      <c r="G852" s="86"/>
      <c r="H852" s="97"/>
      <c r="K852" s="111"/>
      <c r="O852" s="85"/>
      <c r="R852" s="85"/>
      <c r="T852" s="72"/>
    </row>
    <row r="853" ht="12.5" spans="1:20">
      <c r="A853" s="86"/>
      <c r="F853" s="86"/>
      <c r="G853" s="86"/>
      <c r="H853" s="97"/>
      <c r="K853" s="111"/>
      <c r="O853" s="85"/>
      <c r="R853" s="85"/>
      <c r="T853" s="72"/>
    </row>
    <row r="854" ht="12.5" spans="1:20">
      <c r="A854" s="86"/>
      <c r="F854" s="86"/>
      <c r="G854" s="86"/>
      <c r="H854" s="97"/>
      <c r="K854" s="111"/>
      <c r="O854" s="85"/>
      <c r="R854" s="85"/>
      <c r="T854" s="72"/>
    </row>
    <row r="855" ht="12.5" spans="1:20">
      <c r="A855" s="86"/>
      <c r="F855" s="86"/>
      <c r="G855" s="86"/>
      <c r="H855" s="97"/>
      <c r="K855" s="111"/>
      <c r="O855" s="85"/>
      <c r="R855" s="85"/>
      <c r="T855" s="72"/>
    </row>
    <row r="856" ht="12.5" spans="1:20">
      <c r="A856" s="86"/>
      <c r="F856" s="86"/>
      <c r="G856" s="86"/>
      <c r="H856" s="97"/>
      <c r="K856" s="111"/>
      <c r="O856" s="85"/>
      <c r="R856" s="85"/>
      <c r="T856" s="72"/>
    </row>
    <row r="857" ht="12.5" spans="1:20">
      <c r="A857" s="86"/>
      <c r="F857" s="86"/>
      <c r="G857" s="86"/>
      <c r="H857" s="97"/>
      <c r="K857" s="111"/>
      <c r="O857" s="85"/>
      <c r="R857" s="85"/>
      <c r="T857" s="72"/>
    </row>
    <row r="858" ht="12.5" spans="1:20">
      <c r="A858" s="86"/>
      <c r="F858" s="86"/>
      <c r="G858" s="86"/>
      <c r="H858" s="97"/>
      <c r="K858" s="111"/>
      <c r="O858" s="85"/>
      <c r="R858" s="85"/>
      <c r="T858" s="72"/>
    </row>
    <row r="859" ht="12.5" spans="1:20">
      <c r="A859" s="86"/>
      <c r="F859" s="86"/>
      <c r="G859" s="86"/>
      <c r="H859" s="97"/>
      <c r="K859" s="111"/>
      <c r="O859" s="85"/>
      <c r="R859" s="85"/>
      <c r="T859" s="72"/>
    </row>
    <row r="860" ht="12.5" spans="1:20">
      <c r="A860" s="86"/>
      <c r="F860" s="86"/>
      <c r="G860" s="86"/>
      <c r="H860" s="97"/>
      <c r="K860" s="111"/>
      <c r="O860" s="85"/>
      <c r="R860" s="85"/>
      <c r="T860" s="72"/>
    </row>
    <row r="861" ht="12.5" spans="1:20">
      <c r="A861" s="86"/>
      <c r="F861" s="86"/>
      <c r="G861" s="86"/>
      <c r="H861" s="97"/>
      <c r="K861" s="111"/>
      <c r="O861" s="85"/>
      <c r="R861" s="85"/>
      <c r="T861" s="72"/>
    </row>
    <row r="862" ht="12.5" spans="1:20">
      <c r="A862" s="86"/>
      <c r="F862" s="86"/>
      <c r="G862" s="86"/>
      <c r="H862" s="97"/>
      <c r="K862" s="111"/>
      <c r="O862" s="85"/>
      <c r="R862" s="85"/>
      <c r="T862" s="72"/>
    </row>
    <row r="863" ht="12.5" spans="1:20">
      <c r="A863" s="86"/>
      <c r="F863" s="86"/>
      <c r="G863" s="86"/>
      <c r="H863" s="97"/>
      <c r="K863" s="111"/>
      <c r="O863" s="85"/>
      <c r="R863" s="85"/>
      <c r="T863" s="72"/>
    </row>
    <row r="864" ht="12.5" spans="1:20">
      <c r="A864" s="86"/>
      <c r="F864" s="86"/>
      <c r="G864" s="86"/>
      <c r="H864" s="97"/>
      <c r="K864" s="111"/>
      <c r="O864" s="85"/>
      <c r="R864" s="85"/>
      <c r="T864" s="72"/>
    </row>
    <row r="865" ht="12.5" spans="1:20">
      <c r="A865" s="86"/>
      <c r="F865" s="86"/>
      <c r="G865" s="86"/>
      <c r="H865" s="97"/>
      <c r="K865" s="111"/>
      <c r="O865" s="85"/>
      <c r="R865" s="85"/>
      <c r="T865" s="72"/>
    </row>
    <row r="866" ht="12.5" spans="1:20">
      <c r="A866" s="86"/>
      <c r="F866" s="86"/>
      <c r="G866" s="86"/>
      <c r="H866" s="97"/>
      <c r="K866" s="111"/>
      <c r="O866" s="85"/>
      <c r="R866" s="85"/>
      <c r="T866" s="72"/>
    </row>
    <row r="867" ht="12.5" spans="1:20">
      <c r="A867" s="86"/>
      <c r="F867" s="86"/>
      <c r="G867" s="86"/>
      <c r="H867" s="97"/>
      <c r="K867" s="111"/>
      <c r="O867" s="85"/>
      <c r="R867" s="85"/>
      <c r="T867" s="72"/>
    </row>
    <row r="868" ht="12.5" spans="1:20">
      <c r="A868" s="86"/>
      <c r="F868" s="86"/>
      <c r="G868" s="86"/>
      <c r="H868" s="97"/>
      <c r="K868" s="111"/>
      <c r="O868" s="85"/>
      <c r="R868" s="85"/>
      <c r="T868" s="72"/>
    </row>
    <row r="869" ht="12.5" spans="1:20">
      <c r="A869" s="86"/>
      <c r="F869" s="86"/>
      <c r="G869" s="86"/>
      <c r="H869" s="97"/>
      <c r="K869" s="111"/>
      <c r="O869" s="85"/>
      <c r="R869" s="85"/>
      <c r="T869" s="72"/>
    </row>
    <row r="870" ht="12.5" spans="1:20">
      <c r="A870" s="86"/>
      <c r="F870" s="86"/>
      <c r="G870" s="86"/>
      <c r="H870" s="97"/>
      <c r="K870" s="111"/>
      <c r="O870" s="85"/>
      <c r="R870" s="85"/>
      <c r="T870" s="72"/>
    </row>
    <row r="871" ht="12.5" spans="1:20">
      <c r="A871" s="86"/>
      <c r="F871" s="86"/>
      <c r="G871" s="86"/>
      <c r="H871" s="97"/>
      <c r="K871" s="111"/>
      <c r="O871" s="85"/>
      <c r="R871" s="85"/>
      <c r="T871" s="72"/>
    </row>
    <row r="872" ht="12.5" spans="1:20">
      <c r="A872" s="86"/>
      <c r="F872" s="86"/>
      <c r="G872" s="86"/>
      <c r="H872" s="97"/>
      <c r="K872" s="111"/>
      <c r="O872" s="85"/>
      <c r="R872" s="85"/>
      <c r="T872" s="72"/>
    </row>
    <row r="873" ht="12.5" spans="1:20">
      <c r="A873" s="86"/>
      <c r="F873" s="86"/>
      <c r="G873" s="86"/>
      <c r="H873" s="97"/>
      <c r="K873" s="111"/>
      <c r="O873" s="85"/>
      <c r="R873" s="85"/>
      <c r="T873" s="72"/>
    </row>
    <row r="874" ht="12.5" spans="1:20">
      <c r="A874" s="86"/>
      <c r="F874" s="86"/>
      <c r="G874" s="86"/>
      <c r="H874" s="97"/>
      <c r="K874" s="111"/>
      <c r="O874" s="85"/>
      <c r="R874" s="85"/>
      <c r="T874" s="72"/>
    </row>
    <row r="875" ht="12.5" spans="1:20">
      <c r="A875" s="86"/>
      <c r="F875" s="86"/>
      <c r="G875" s="86"/>
      <c r="H875" s="97"/>
      <c r="K875" s="111"/>
      <c r="O875" s="85"/>
      <c r="R875" s="85"/>
      <c r="T875" s="72"/>
    </row>
    <row r="876" ht="12.5" spans="1:20">
      <c r="A876" s="86"/>
      <c r="F876" s="86"/>
      <c r="G876" s="86"/>
      <c r="H876" s="97"/>
      <c r="K876" s="111"/>
      <c r="O876" s="85"/>
      <c r="R876" s="85"/>
      <c r="T876" s="72"/>
    </row>
    <row r="877" ht="12.5" spans="1:20">
      <c r="A877" s="86"/>
      <c r="F877" s="86"/>
      <c r="G877" s="86"/>
      <c r="H877" s="97"/>
      <c r="K877" s="111"/>
      <c r="O877" s="85"/>
      <c r="R877" s="85"/>
      <c r="T877" s="72"/>
    </row>
    <row r="878" ht="12.5" spans="1:20">
      <c r="A878" s="86"/>
      <c r="F878" s="86"/>
      <c r="G878" s="86"/>
      <c r="H878" s="97"/>
      <c r="K878" s="111"/>
      <c r="O878" s="85"/>
      <c r="R878" s="85"/>
      <c r="T878" s="72"/>
    </row>
    <row r="879" ht="12.5" spans="1:20">
      <c r="A879" s="86"/>
      <c r="F879" s="86"/>
      <c r="G879" s="86"/>
      <c r="H879" s="97"/>
      <c r="K879" s="111"/>
      <c r="O879" s="85"/>
      <c r="R879" s="85"/>
      <c r="T879" s="72"/>
    </row>
    <row r="880" ht="12.5" spans="1:20">
      <c r="A880" s="86"/>
      <c r="F880" s="86"/>
      <c r="G880" s="86"/>
      <c r="H880" s="97"/>
      <c r="K880" s="111"/>
      <c r="O880" s="85"/>
      <c r="R880" s="85"/>
      <c r="T880" s="72"/>
    </row>
    <row r="881" ht="12.5" spans="1:20">
      <c r="A881" s="86"/>
      <c r="F881" s="86"/>
      <c r="G881" s="86"/>
      <c r="H881" s="97"/>
      <c r="K881" s="111"/>
      <c r="O881" s="85"/>
      <c r="R881" s="85"/>
      <c r="T881" s="72"/>
    </row>
    <row r="882" ht="12.5" spans="1:20">
      <c r="A882" s="86"/>
      <c r="F882" s="86"/>
      <c r="G882" s="86"/>
      <c r="H882" s="97"/>
      <c r="K882" s="111"/>
      <c r="O882" s="85"/>
      <c r="R882" s="85"/>
      <c r="T882" s="72"/>
    </row>
    <row r="883" ht="12.5" spans="1:20">
      <c r="A883" s="86"/>
      <c r="F883" s="86"/>
      <c r="G883" s="86"/>
      <c r="H883" s="97"/>
      <c r="K883" s="111"/>
      <c r="O883" s="85"/>
      <c r="R883" s="85"/>
      <c r="T883" s="72"/>
    </row>
    <row r="884" ht="12.5" spans="1:20">
      <c r="A884" s="86"/>
      <c r="F884" s="86"/>
      <c r="G884" s="86"/>
      <c r="H884" s="97"/>
      <c r="K884" s="111"/>
      <c r="O884" s="85"/>
      <c r="R884" s="85"/>
      <c r="T884" s="72"/>
    </row>
    <row r="885" ht="12.5" spans="1:20">
      <c r="A885" s="86"/>
      <c r="F885" s="86"/>
      <c r="G885" s="86"/>
      <c r="H885" s="97"/>
      <c r="K885" s="111"/>
      <c r="O885" s="85"/>
      <c r="R885" s="85"/>
      <c r="T885" s="72"/>
    </row>
    <row r="886" ht="12.5" spans="1:20">
      <c r="A886" s="86"/>
      <c r="F886" s="86"/>
      <c r="G886" s="86"/>
      <c r="H886" s="97"/>
      <c r="K886" s="111"/>
      <c r="O886" s="85"/>
      <c r="R886" s="85"/>
      <c r="T886" s="72"/>
    </row>
    <row r="887" ht="12.5" spans="1:20">
      <c r="A887" s="86"/>
      <c r="F887" s="86"/>
      <c r="G887" s="86"/>
      <c r="H887" s="97"/>
      <c r="K887" s="111"/>
      <c r="O887" s="85"/>
      <c r="R887" s="85"/>
      <c r="T887" s="72"/>
    </row>
    <row r="888" ht="12.5" spans="1:20">
      <c r="A888" s="86"/>
      <c r="F888" s="86"/>
      <c r="G888" s="86"/>
      <c r="H888" s="97"/>
      <c r="K888" s="111"/>
      <c r="O888" s="85"/>
      <c r="R888" s="85"/>
      <c r="T888" s="72"/>
    </row>
    <row r="889" ht="12.5" spans="1:20">
      <c r="A889" s="86"/>
      <c r="F889" s="86"/>
      <c r="G889" s="86"/>
      <c r="H889" s="97"/>
      <c r="K889" s="111"/>
      <c r="O889" s="85"/>
      <c r="R889" s="85"/>
      <c r="T889" s="72"/>
    </row>
    <row r="890" ht="12.5" spans="1:20">
      <c r="A890" s="86"/>
      <c r="F890" s="86"/>
      <c r="G890" s="86"/>
      <c r="H890" s="97"/>
      <c r="K890" s="111"/>
      <c r="O890" s="85"/>
      <c r="R890" s="85"/>
      <c r="T890" s="72"/>
    </row>
    <row r="891" ht="12.5" spans="1:20">
      <c r="A891" s="86"/>
      <c r="F891" s="86"/>
      <c r="G891" s="86"/>
      <c r="H891" s="97"/>
      <c r="K891" s="111"/>
      <c r="O891" s="85"/>
      <c r="R891" s="85"/>
      <c r="T891" s="72"/>
    </row>
    <row r="892" ht="12.5" spans="1:20">
      <c r="A892" s="86"/>
      <c r="F892" s="86"/>
      <c r="G892" s="86"/>
      <c r="H892" s="97"/>
      <c r="K892" s="111"/>
      <c r="O892" s="85"/>
      <c r="R892" s="85"/>
      <c r="T892" s="72"/>
    </row>
    <row r="893" ht="12.5" spans="1:20">
      <c r="A893" s="86"/>
      <c r="F893" s="86"/>
      <c r="G893" s="86"/>
      <c r="H893" s="97"/>
      <c r="K893" s="111"/>
      <c r="O893" s="85"/>
      <c r="R893" s="85"/>
      <c r="T893" s="72"/>
    </row>
    <row r="894" ht="12.5" spans="1:20">
      <c r="A894" s="86"/>
      <c r="F894" s="86"/>
      <c r="G894" s="86"/>
      <c r="H894" s="97"/>
      <c r="K894" s="111"/>
      <c r="O894" s="85"/>
      <c r="R894" s="85"/>
      <c r="T894" s="72"/>
    </row>
    <row r="895" ht="12.5" spans="1:20">
      <c r="A895" s="86"/>
      <c r="F895" s="86"/>
      <c r="G895" s="86"/>
      <c r="H895" s="97"/>
      <c r="K895" s="111"/>
      <c r="O895" s="85"/>
      <c r="R895" s="85"/>
      <c r="T895" s="72"/>
    </row>
    <row r="896" ht="12.5" spans="1:20">
      <c r="A896" s="86"/>
      <c r="F896" s="86"/>
      <c r="G896" s="86"/>
      <c r="H896" s="97"/>
      <c r="K896" s="111"/>
      <c r="O896" s="85"/>
      <c r="R896" s="85"/>
      <c r="T896" s="72"/>
    </row>
    <row r="897" ht="12.5" spans="1:20">
      <c r="A897" s="86"/>
      <c r="F897" s="86"/>
      <c r="G897" s="86"/>
      <c r="H897" s="97"/>
      <c r="K897" s="111"/>
      <c r="O897" s="85"/>
      <c r="R897" s="85"/>
      <c r="T897" s="72"/>
    </row>
    <row r="898" ht="12.5" spans="1:20">
      <c r="A898" s="86"/>
      <c r="F898" s="86"/>
      <c r="G898" s="86"/>
      <c r="H898" s="97"/>
      <c r="K898" s="111"/>
      <c r="O898" s="85"/>
      <c r="R898" s="85"/>
      <c r="T898" s="72"/>
    </row>
    <row r="899" ht="12.5" spans="1:20">
      <c r="A899" s="86"/>
      <c r="F899" s="86"/>
      <c r="G899" s="86"/>
      <c r="H899" s="97"/>
      <c r="K899" s="111"/>
      <c r="O899" s="85"/>
      <c r="R899" s="85"/>
      <c r="T899" s="72"/>
    </row>
    <row r="900" ht="12.5" spans="1:20">
      <c r="A900" s="86"/>
      <c r="F900" s="86"/>
      <c r="G900" s="86"/>
      <c r="H900" s="97"/>
      <c r="K900" s="111"/>
      <c r="O900" s="85"/>
      <c r="R900" s="85"/>
      <c r="T900" s="72"/>
    </row>
    <row r="901" ht="12.5" spans="1:20">
      <c r="A901" s="86"/>
      <c r="F901" s="86"/>
      <c r="G901" s="86"/>
      <c r="H901" s="97"/>
      <c r="K901" s="111"/>
      <c r="O901" s="85"/>
      <c r="R901" s="85"/>
      <c r="T901" s="72"/>
    </row>
    <row r="902" ht="12.5" spans="1:20">
      <c r="A902" s="86"/>
      <c r="F902" s="86"/>
      <c r="G902" s="86"/>
      <c r="H902" s="97"/>
      <c r="K902" s="111"/>
      <c r="O902" s="85"/>
      <c r="R902" s="85"/>
      <c r="T902" s="72"/>
    </row>
    <row r="903" ht="12.5" spans="1:20">
      <c r="A903" s="86"/>
      <c r="F903" s="86"/>
      <c r="G903" s="86"/>
      <c r="H903" s="97"/>
      <c r="K903" s="111"/>
      <c r="O903" s="85"/>
      <c r="R903" s="85"/>
      <c r="T903" s="72"/>
    </row>
    <row r="904" ht="12.5" spans="1:20">
      <c r="A904" s="86"/>
      <c r="F904" s="86"/>
      <c r="G904" s="86"/>
      <c r="H904" s="97"/>
      <c r="K904" s="111"/>
      <c r="O904" s="85"/>
      <c r="R904" s="85"/>
      <c r="T904" s="72"/>
    </row>
    <row r="905" ht="12.5" spans="1:20">
      <c r="A905" s="86"/>
      <c r="F905" s="86"/>
      <c r="G905" s="86"/>
      <c r="H905" s="97"/>
      <c r="K905" s="111"/>
      <c r="O905" s="85"/>
      <c r="R905" s="85"/>
      <c r="T905" s="72"/>
    </row>
    <row r="906" ht="12.5" spans="1:20">
      <c r="A906" s="86"/>
      <c r="F906" s="86"/>
      <c r="G906" s="86"/>
      <c r="H906" s="97"/>
      <c r="K906" s="111"/>
      <c r="O906" s="85"/>
      <c r="R906" s="85"/>
      <c r="T906" s="72"/>
    </row>
    <row r="907" ht="12.5" spans="1:20">
      <c r="A907" s="86"/>
      <c r="F907" s="86"/>
      <c r="G907" s="86"/>
      <c r="H907" s="97"/>
      <c r="K907" s="111"/>
      <c r="O907" s="85"/>
      <c r="R907" s="85"/>
      <c r="T907" s="72"/>
    </row>
    <row r="908" ht="12.5" spans="1:20">
      <c r="A908" s="86"/>
      <c r="F908" s="86"/>
      <c r="G908" s="86"/>
      <c r="H908" s="97"/>
      <c r="K908" s="111"/>
      <c r="O908" s="85"/>
      <c r="R908" s="85"/>
      <c r="T908" s="72"/>
    </row>
    <row r="909" ht="12.5" spans="1:20">
      <c r="A909" s="86"/>
      <c r="F909" s="86"/>
      <c r="G909" s="86"/>
      <c r="H909" s="97"/>
      <c r="K909" s="111"/>
      <c r="O909" s="85"/>
      <c r="R909" s="85"/>
      <c r="T909" s="72"/>
    </row>
    <row r="910" ht="12.5" spans="1:20">
      <c r="A910" s="86"/>
      <c r="F910" s="86"/>
      <c r="G910" s="86"/>
      <c r="H910" s="97"/>
      <c r="K910" s="111"/>
      <c r="O910" s="85"/>
      <c r="R910" s="85"/>
      <c r="T910" s="72"/>
    </row>
    <row r="911" ht="12.5" spans="1:20">
      <c r="A911" s="86"/>
      <c r="F911" s="86"/>
      <c r="G911" s="86"/>
      <c r="H911" s="97"/>
      <c r="K911" s="111"/>
      <c r="O911" s="85"/>
      <c r="R911" s="85"/>
      <c r="T911" s="72"/>
    </row>
    <row r="912" ht="12.5" spans="1:20">
      <c r="A912" s="86"/>
      <c r="F912" s="86"/>
      <c r="G912" s="86"/>
      <c r="H912" s="97"/>
      <c r="K912" s="111"/>
      <c r="O912" s="85"/>
      <c r="R912" s="85"/>
      <c r="T912" s="72"/>
    </row>
    <row r="913" ht="12.5" spans="1:20">
      <c r="A913" s="86"/>
      <c r="F913" s="86"/>
      <c r="G913" s="86"/>
      <c r="H913" s="97"/>
      <c r="K913" s="111"/>
      <c r="O913" s="85"/>
      <c r="R913" s="85"/>
      <c r="T913" s="72"/>
    </row>
    <row r="914" ht="12.5" spans="1:20">
      <c r="A914" s="86"/>
      <c r="F914" s="86"/>
      <c r="G914" s="86"/>
      <c r="H914" s="97"/>
      <c r="K914" s="111"/>
      <c r="O914" s="85"/>
      <c r="R914" s="85"/>
      <c r="T914" s="72"/>
    </row>
    <row r="915" ht="12.5" spans="1:20">
      <c r="A915" s="86"/>
      <c r="F915" s="86"/>
      <c r="G915" s="86"/>
      <c r="H915" s="97"/>
      <c r="K915" s="111"/>
      <c r="O915" s="85"/>
      <c r="R915" s="85"/>
      <c r="T915" s="72"/>
    </row>
    <row r="916" ht="12.5" spans="1:20">
      <c r="A916" s="86"/>
      <c r="F916" s="86"/>
      <c r="G916" s="86"/>
      <c r="H916" s="97"/>
      <c r="K916" s="111"/>
      <c r="O916" s="85"/>
      <c r="R916" s="85"/>
      <c r="T916" s="72"/>
    </row>
    <row r="917" ht="12.5" spans="1:20">
      <c r="A917" s="86"/>
      <c r="F917" s="86"/>
      <c r="G917" s="86"/>
      <c r="H917" s="97"/>
      <c r="K917" s="111"/>
      <c r="O917" s="85"/>
      <c r="R917" s="85"/>
      <c r="T917" s="72"/>
    </row>
    <row r="918" ht="12.5" spans="1:20">
      <c r="A918" s="86"/>
      <c r="F918" s="86"/>
      <c r="G918" s="86"/>
      <c r="H918" s="97"/>
      <c r="K918" s="111"/>
      <c r="O918" s="85"/>
      <c r="R918" s="85"/>
      <c r="T918" s="72"/>
    </row>
    <row r="919" ht="12.5" spans="1:20">
      <c r="A919" s="86"/>
      <c r="F919" s="86"/>
      <c r="G919" s="86"/>
      <c r="H919" s="97"/>
      <c r="K919" s="111"/>
      <c r="O919" s="85"/>
      <c r="R919" s="85"/>
      <c r="T919" s="72"/>
    </row>
    <row r="920" ht="12.5" spans="1:20">
      <c r="A920" s="86"/>
      <c r="F920" s="86"/>
      <c r="G920" s="86"/>
      <c r="H920" s="97"/>
      <c r="K920" s="111"/>
      <c r="O920" s="85"/>
      <c r="R920" s="85"/>
      <c r="T920" s="72"/>
    </row>
    <row r="921" ht="12.5" spans="1:20">
      <c r="A921" s="86"/>
      <c r="F921" s="86"/>
      <c r="G921" s="86"/>
      <c r="H921" s="97"/>
      <c r="K921" s="111"/>
      <c r="O921" s="85"/>
      <c r="R921" s="85"/>
      <c r="T921" s="72"/>
    </row>
    <row r="922" ht="12.5" spans="1:20">
      <c r="A922" s="86"/>
      <c r="F922" s="86"/>
      <c r="G922" s="86"/>
      <c r="H922" s="97"/>
      <c r="K922" s="111"/>
      <c r="O922" s="85"/>
      <c r="R922" s="85"/>
      <c r="T922" s="72"/>
    </row>
    <row r="923" ht="12.5" spans="1:20">
      <c r="A923" s="86"/>
      <c r="F923" s="86"/>
      <c r="G923" s="86"/>
      <c r="H923" s="97"/>
      <c r="K923" s="111"/>
      <c r="O923" s="85"/>
      <c r="R923" s="85"/>
      <c r="T923" s="72"/>
    </row>
    <row r="924" ht="12.5" spans="1:20">
      <c r="A924" s="86"/>
      <c r="F924" s="86"/>
      <c r="G924" s="86"/>
      <c r="H924" s="97"/>
      <c r="K924" s="111"/>
      <c r="O924" s="85"/>
      <c r="R924" s="85"/>
      <c r="T924" s="72"/>
    </row>
    <row r="925" ht="12.5" spans="1:20">
      <c r="A925" s="86"/>
      <c r="F925" s="86"/>
      <c r="G925" s="86"/>
      <c r="H925" s="97"/>
      <c r="K925" s="111"/>
      <c r="O925" s="85"/>
      <c r="R925" s="85"/>
      <c r="T925" s="72"/>
    </row>
    <row r="926" ht="12.5" spans="1:20">
      <c r="A926" s="86"/>
      <c r="F926" s="86"/>
      <c r="G926" s="86"/>
      <c r="H926" s="97"/>
      <c r="K926" s="111"/>
      <c r="O926" s="85"/>
      <c r="R926" s="85"/>
      <c r="T926" s="72"/>
    </row>
    <row r="927" ht="12.5" spans="1:20">
      <c r="A927" s="86"/>
      <c r="F927" s="86"/>
      <c r="G927" s="86"/>
      <c r="H927" s="97"/>
      <c r="K927" s="111"/>
      <c r="O927" s="85"/>
      <c r="R927" s="85"/>
      <c r="T927" s="72"/>
    </row>
    <row r="928" ht="12.5" spans="1:20">
      <c r="A928" s="86"/>
      <c r="F928" s="86"/>
      <c r="G928" s="86"/>
      <c r="H928" s="97"/>
      <c r="K928" s="111"/>
      <c r="O928" s="85"/>
      <c r="R928" s="85"/>
      <c r="T928" s="72"/>
    </row>
    <row r="929" ht="12.5" spans="1:20">
      <c r="A929" s="86"/>
      <c r="F929" s="86"/>
      <c r="G929" s="86"/>
      <c r="H929" s="97"/>
      <c r="K929" s="111"/>
      <c r="O929" s="85"/>
      <c r="R929" s="85"/>
      <c r="T929" s="72"/>
    </row>
    <row r="930" ht="12.5" spans="1:20">
      <c r="A930" s="86"/>
      <c r="F930" s="86"/>
      <c r="G930" s="86"/>
      <c r="H930" s="97"/>
      <c r="K930" s="111"/>
      <c r="O930" s="85"/>
      <c r="R930" s="85"/>
      <c r="T930" s="72"/>
    </row>
    <row r="931" ht="12.5" spans="1:20">
      <c r="A931" s="86"/>
      <c r="F931" s="86"/>
      <c r="G931" s="86"/>
      <c r="H931" s="97"/>
      <c r="K931" s="111"/>
      <c r="O931" s="85"/>
      <c r="R931" s="85"/>
      <c r="T931" s="72"/>
    </row>
    <row r="932" ht="12.5" spans="1:20">
      <c r="A932" s="86"/>
      <c r="F932" s="86"/>
      <c r="G932" s="86"/>
      <c r="H932" s="97"/>
      <c r="K932" s="111"/>
      <c r="O932" s="85"/>
      <c r="R932" s="85"/>
      <c r="T932" s="72"/>
    </row>
    <row r="933" ht="12.5" spans="1:20">
      <c r="A933" s="86"/>
      <c r="F933" s="86"/>
      <c r="G933" s="86"/>
      <c r="H933" s="97"/>
      <c r="K933" s="111"/>
      <c r="O933" s="85"/>
      <c r="R933" s="85"/>
      <c r="T933" s="72"/>
    </row>
    <row r="934" ht="12.5" spans="1:20">
      <c r="A934" s="86"/>
      <c r="F934" s="86"/>
      <c r="G934" s="86"/>
      <c r="H934" s="97"/>
      <c r="K934" s="111"/>
      <c r="O934" s="85"/>
      <c r="R934" s="85"/>
      <c r="T934" s="72"/>
    </row>
    <row r="935" ht="12.5" spans="1:20">
      <c r="A935" s="86"/>
      <c r="F935" s="86"/>
      <c r="G935" s="86"/>
      <c r="H935" s="97"/>
      <c r="K935" s="111"/>
      <c r="O935" s="85"/>
      <c r="R935" s="85"/>
      <c r="T935" s="72"/>
    </row>
    <row r="936" ht="12.5" spans="1:20">
      <c r="A936" s="86"/>
      <c r="F936" s="86"/>
      <c r="G936" s="86"/>
      <c r="H936" s="97"/>
      <c r="K936" s="111"/>
      <c r="O936" s="85"/>
      <c r="R936" s="85"/>
      <c r="T936" s="72"/>
    </row>
    <row r="937" ht="12.5" spans="1:20">
      <c r="A937" s="86"/>
      <c r="F937" s="86"/>
      <c r="G937" s="86"/>
      <c r="H937" s="97"/>
      <c r="K937" s="111"/>
      <c r="O937" s="85"/>
      <c r="R937" s="85"/>
      <c r="T937" s="72"/>
    </row>
    <row r="938" ht="12.5" spans="1:20">
      <c r="A938" s="86"/>
      <c r="F938" s="86"/>
      <c r="G938" s="86"/>
      <c r="H938" s="97"/>
      <c r="K938" s="111"/>
      <c r="O938" s="85"/>
      <c r="R938" s="85"/>
      <c r="T938" s="72"/>
    </row>
    <row r="939" ht="12.5" spans="1:20">
      <c r="A939" s="86"/>
      <c r="F939" s="86"/>
      <c r="G939" s="86"/>
      <c r="H939" s="97"/>
      <c r="K939" s="111"/>
      <c r="O939" s="85"/>
      <c r="R939" s="85"/>
      <c r="T939" s="72"/>
    </row>
    <row r="940" ht="12.5" spans="1:20">
      <c r="A940" s="86"/>
      <c r="F940" s="86"/>
      <c r="G940" s="86"/>
      <c r="H940" s="97"/>
      <c r="K940" s="111"/>
      <c r="O940" s="85"/>
      <c r="R940" s="85"/>
      <c r="T940" s="72"/>
    </row>
    <row r="941" ht="12.5" spans="1:20">
      <c r="A941" s="86"/>
      <c r="F941" s="86"/>
      <c r="G941" s="86"/>
      <c r="H941" s="97"/>
      <c r="K941" s="111"/>
      <c r="O941" s="85"/>
      <c r="R941" s="85"/>
      <c r="T941" s="72"/>
    </row>
    <row r="942" ht="12.5" spans="1:20">
      <c r="A942" s="86"/>
      <c r="F942" s="86"/>
      <c r="G942" s="86"/>
      <c r="H942" s="97"/>
      <c r="K942" s="111"/>
      <c r="O942" s="85"/>
      <c r="R942" s="85"/>
      <c r="T942" s="72"/>
    </row>
    <row r="943" ht="12.5" spans="1:20">
      <c r="A943" s="86"/>
      <c r="F943" s="86"/>
      <c r="G943" s="86"/>
      <c r="H943" s="97"/>
      <c r="K943" s="111"/>
      <c r="O943" s="85"/>
      <c r="R943" s="85"/>
      <c r="T943" s="72"/>
    </row>
    <row r="944" ht="12.5" spans="1:20">
      <c r="A944" s="86"/>
      <c r="F944" s="86"/>
      <c r="G944" s="86"/>
      <c r="H944" s="97"/>
      <c r="K944" s="111"/>
      <c r="O944" s="85"/>
      <c r="R944" s="85"/>
      <c r="T944" s="72"/>
    </row>
    <row r="945" ht="12.5" spans="1:20">
      <c r="A945" s="86"/>
      <c r="F945" s="86"/>
      <c r="G945" s="86"/>
      <c r="H945" s="97"/>
      <c r="K945" s="111"/>
      <c r="O945" s="85"/>
      <c r="R945" s="85"/>
      <c r="T945" s="72"/>
    </row>
    <row r="946" ht="12.5" spans="1:20">
      <c r="A946" s="86"/>
      <c r="F946" s="86"/>
      <c r="G946" s="86"/>
      <c r="H946" s="97"/>
      <c r="K946" s="111"/>
      <c r="O946" s="85"/>
      <c r="R946" s="85"/>
      <c r="T946" s="72"/>
    </row>
    <row r="947" ht="12.5" spans="1:20">
      <c r="A947" s="86"/>
      <c r="F947" s="86"/>
      <c r="G947" s="86"/>
      <c r="H947" s="97"/>
      <c r="K947" s="111"/>
      <c r="O947" s="85"/>
      <c r="R947" s="85"/>
      <c r="T947" s="72"/>
    </row>
    <row r="948" ht="12.5" spans="1:20">
      <c r="A948" s="86"/>
      <c r="F948" s="86"/>
      <c r="G948" s="86"/>
      <c r="H948" s="97"/>
      <c r="K948" s="111"/>
      <c r="O948" s="85"/>
      <c r="R948" s="85"/>
      <c r="T948" s="72"/>
    </row>
    <row r="949" ht="12.5" spans="1:20">
      <c r="A949" s="86"/>
      <c r="F949" s="86"/>
      <c r="G949" s="86"/>
      <c r="H949" s="97"/>
      <c r="K949" s="111"/>
      <c r="O949" s="85"/>
      <c r="R949" s="85"/>
      <c r="T949" s="72"/>
    </row>
    <row r="950" ht="12.5" spans="1:20">
      <c r="A950" s="86"/>
      <c r="F950" s="86"/>
      <c r="G950" s="86"/>
      <c r="H950" s="97"/>
      <c r="K950" s="111"/>
      <c r="O950" s="85"/>
      <c r="R950" s="85"/>
      <c r="T950" s="72"/>
    </row>
    <row r="951" ht="12.5" spans="1:20">
      <c r="A951" s="86"/>
      <c r="F951" s="86"/>
      <c r="G951" s="86"/>
      <c r="H951" s="97"/>
      <c r="K951" s="111"/>
      <c r="O951" s="85"/>
      <c r="R951" s="85"/>
      <c r="T951" s="72"/>
    </row>
    <row r="952" ht="12.5" spans="1:20">
      <c r="A952" s="86"/>
      <c r="F952" s="86"/>
      <c r="G952" s="86"/>
      <c r="H952" s="97"/>
      <c r="K952" s="111"/>
      <c r="O952" s="85"/>
      <c r="R952" s="85"/>
      <c r="T952" s="72"/>
    </row>
    <row r="953" ht="12.5" spans="1:20">
      <c r="A953" s="86"/>
      <c r="F953" s="86"/>
      <c r="G953" s="86"/>
      <c r="H953" s="97"/>
      <c r="K953" s="111"/>
      <c r="O953" s="85"/>
      <c r="R953" s="85"/>
      <c r="T953" s="72"/>
    </row>
    <row r="954" ht="12.5" spans="1:20">
      <c r="A954" s="86"/>
      <c r="F954" s="86"/>
      <c r="G954" s="86"/>
      <c r="H954" s="97"/>
      <c r="K954" s="111"/>
      <c r="O954" s="85"/>
      <c r="R954" s="85"/>
      <c r="T954" s="72"/>
    </row>
    <row r="955" ht="12.5" spans="1:20">
      <c r="A955" s="86"/>
      <c r="F955" s="86"/>
      <c r="G955" s="86"/>
      <c r="H955" s="97"/>
      <c r="K955" s="111"/>
      <c r="O955" s="85"/>
      <c r="R955" s="85"/>
      <c r="T955" s="72"/>
    </row>
    <row r="956" ht="12.5" spans="1:20">
      <c r="A956" s="86"/>
      <c r="F956" s="86"/>
      <c r="G956" s="86"/>
      <c r="H956" s="97"/>
      <c r="K956" s="111"/>
      <c r="O956" s="85"/>
      <c r="R956" s="85"/>
      <c r="T956" s="72"/>
    </row>
    <row r="957" ht="12.5" spans="1:20">
      <c r="A957" s="86"/>
      <c r="F957" s="86"/>
      <c r="G957" s="86"/>
      <c r="H957" s="97"/>
      <c r="K957" s="111"/>
      <c r="O957" s="85"/>
      <c r="R957" s="85"/>
      <c r="T957" s="72"/>
    </row>
    <row r="958" ht="12.5" spans="1:20">
      <c r="A958" s="86"/>
      <c r="F958" s="86"/>
      <c r="G958" s="86"/>
      <c r="H958" s="97"/>
      <c r="K958" s="111"/>
      <c r="O958" s="85"/>
      <c r="R958" s="85"/>
      <c r="T958" s="72"/>
    </row>
    <row r="959" ht="12.5" spans="1:20">
      <c r="A959" s="86"/>
      <c r="F959" s="86"/>
      <c r="G959" s="86"/>
      <c r="H959" s="97"/>
      <c r="K959" s="111"/>
      <c r="O959" s="85"/>
      <c r="R959" s="85"/>
      <c r="T959" s="72"/>
    </row>
    <row r="960" ht="12.5" spans="1:20">
      <c r="A960" s="86"/>
      <c r="F960" s="86"/>
      <c r="G960" s="86"/>
      <c r="H960" s="97"/>
      <c r="K960" s="111"/>
      <c r="O960" s="85"/>
      <c r="R960" s="85"/>
      <c r="T960" s="72"/>
    </row>
    <row r="961" ht="12.5" spans="1:20">
      <c r="A961" s="86"/>
      <c r="F961" s="86"/>
      <c r="G961" s="86"/>
      <c r="H961" s="97"/>
      <c r="K961" s="111"/>
      <c r="O961" s="85"/>
      <c r="R961" s="85"/>
      <c r="T961" s="72"/>
    </row>
    <row r="962" ht="12.5" spans="1:20">
      <c r="A962" s="86"/>
      <c r="F962" s="86"/>
      <c r="G962" s="86"/>
      <c r="H962" s="97"/>
      <c r="K962" s="111"/>
      <c r="O962" s="85"/>
      <c r="R962" s="85"/>
      <c r="T962" s="72"/>
    </row>
    <row r="963" ht="12.5" spans="1:20">
      <c r="A963" s="86"/>
      <c r="F963" s="86"/>
      <c r="G963" s="86"/>
      <c r="H963" s="97"/>
      <c r="K963" s="111"/>
      <c r="O963" s="85"/>
      <c r="R963" s="85"/>
      <c r="T963" s="72"/>
    </row>
    <row r="964" ht="12.5" spans="1:20">
      <c r="A964" s="86"/>
      <c r="F964" s="86"/>
      <c r="G964" s="86"/>
      <c r="H964" s="97"/>
      <c r="K964" s="111"/>
      <c r="O964" s="85"/>
      <c r="R964" s="85"/>
      <c r="T964" s="72"/>
    </row>
    <row r="965" ht="12.5" spans="1:20">
      <c r="A965" s="86"/>
      <c r="F965" s="86"/>
      <c r="G965" s="86"/>
      <c r="H965" s="97"/>
      <c r="K965" s="111"/>
      <c r="O965" s="85"/>
      <c r="R965" s="85"/>
      <c r="T965" s="72"/>
    </row>
    <row r="966" ht="12.5" spans="1:20">
      <c r="A966" s="86"/>
      <c r="F966" s="86"/>
      <c r="G966" s="86"/>
      <c r="H966" s="97"/>
      <c r="K966" s="111"/>
      <c r="O966" s="85"/>
      <c r="R966" s="85"/>
      <c r="T966" s="72"/>
    </row>
    <row r="967" ht="12.5" spans="1:20">
      <c r="A967" s="86"/>
      <c r="F967" s="86"/>
      <c r="G967" s="86"/>
      <c r="H967" s="97"/>
      <c r="K967" s="111"/>
      <c r="O967" s="85"/>
      <c r="R967" s="85"/>
      <c r="T967" s="72"/>
    </row>
    <row r="968" ht="12.5" spans="1:20">
      <c r="A968" s="86"/>
      <c r="F968" s="86"/>
      <c r="G968" s="86"/>
      <c r="H968" s="97"/>
      <c r="K968" s="111"/>
      <c r="O968" s="85"/>
      <c r="R968" s="85"/>
      <c r="T968" s="72"/>
    </row>
    <row r="969" ht="12.5" spans="1:20">
      <c r="A969" s="86"/>
      <c r="F969" s="86"/>
      <c r="G969" s="86"/>
      <c r="H969" s="97"/>
      <c r="K969" s="111"/>
      <c r="O969" s="85"/>
      <c r="R969" s="85"/>
      <c r="T969" s="72"/>
    </row>
    <row r="970" ht="12.5" spans="1:20">
      <c r="A970" s="86"/>
      <c r="F970" s="86"/>
      <c r="G970" s="86"/>
      <c r="H970" s="97"/>
      <c r="K970" s="111"/>
      <c r="O970" s="85"/>
      <c r="R970" s="85"/>
      <c r="T970" s="72"/>
    </row>
    <row r="971" ht="12.5" spans="1:20">
      <c r="A971" s="86"/>
      <c r="F971" s="86"/>
      <c r="G971" s="86"/>
      <c r="H971" s="97"/>
      <c r="K971" s="111"/>
      <c r="O971" s="85"/>
      <c r="R971" s="85"/>
      <c r="T971" s="72"/>
    </row>
    <row r="972" ht="12.5" spans="1:20">
      <c r="A972" s="86"/>
      <c r="F972" s="86"/>
      <c r="G972" s="86"/>
      <c r="H972" s="97"/>
      <c r="K972" s="111"/>
      <c r="O972" s="85"/>
      <c r="R972" s="85"/>
      <c r="T972" s="72"/>
    </row>
    <row r="973" ht="12.5" spans="1:20">
      <c r="A973" s="86"/>
      <c r="F973" s="86"/>
      <c r="G973" s="86"/>
      <c r="H973" s="97"/>
      <c r="K973" s="111"/>
      <c r="O973" s="85"/>
      <c r="R973" s="85"/>
      <c r="T973" s="72"/>
    </row>
    <row r="974" ht="12.5" spans="1:20">
      <c r="A974" s="86"/>
      <c r="F974" s="86"/>
      <c r="G974" s="86"/>
      <c r="H974" s="97"/>
      <c r="K974" s="111"/>
      <c r="O974" s="85"/>
      <c r="R974" s="85"/>
      <c r="T974" s="72"/>
    </row>
    <row r="975" ht="12.5" spans="1:20">
      <c r="A975" s="86"/>
      <c r="F975" s="86"/>
      <c r="G975" s="86"/>
      <c r="H975" s="97"/>
      <c r="K975" s="111"/>
      <c r="O975" s="85"/>
      <c r="R975" s="85"/>
      <c r="T975" s="72"/>
    </row>
    <row r="976" ht="12.5" spans="1:20">
      <c r="A976" s="86"/>
      <c r="F976" s="86"/>
      <c r="G976" s="86"/>
      <c r="H976" s="97"/>
      <c r="K976" s="111"/>
      <c r="O976" s="85"/>
      <c r="R976" s="85"/>
      <c r="T976" s="72"/>
    </row>
    <row r="977" ht="12.5" spans="1:20">
      <c r="A977" s="86"/>
      <c r="F977" s="86"/>
      <c r="G977" s="86"/>
      <c r="H977" s="97"/>
      <c r="K977" s="111"/>
      <c r="O977" s="85"/>
      <c r="R977" s="85"/>
      <c r="T977" s="72"/>
    </row>
    <row r="978" ht="12.5" spans="1:20">
      <c r="A978" s="86"/>
      <c r="F978" s="86"/>
      <c r="G978" s="86"/>
      <c r="H978" s="97"/>
      <c r="K978" s="111"/>
      <c r="O978" s="85"/>
      <c r="R978" s="85"/>
      <c r="T978" s="72"/>
    </row>
    <row r="979" ht="12.5" spans="1:20">
      <c r="A979" s="86"/>
      <c r="F979" s="86"/>
      <c r="G979" s="86"/>
      <c r="H979" s="97"/>
      <c r="K979" s="111"/>
      <c r="O979" s="85"/>
      <c r="R979" s="85"/>
      <c r="T979" s="72"/>
    </row>
    <row r="980" ht="12.5" spans="1:20">
      <c r="A980" s="86"/>
      <c r="F980" s="86"/>
      <c r="G980" s="86"/>
      <c r="H980" s="97"/>
      <c r="K980" s="111"/>
      <c r="O980" s="85"/>
      <c r="R980" s="85"/>
      <c r="T980" s="72"/>
    </row>
    <row r="981" ht="12.5" spans="1:20">
      <c r="A981" s="86"/>
      <c r="F981" s="86"/>
      <c r="G981" s="86"/>
      <c r="H981" s="97"/>
      <c r="K981" s="111"/>
      <c r="O981" s="85"/>
      <c r="R981" s="85"/>
      <c r="T981" s="72"/>
    </row>
    <row r="982" ht="12.5" spans="1:20">
      <c r="A982" s="86"/>
      <c r="F982" s="86"/>
      <c r="G982" s="86"/>
      <c r="H982" s="97"/>
      <c r="K982" s="111"/>
      <c r="O982" s="85"/>
      <c r="R982" s="85"/>
      <c r="T982" s="72"/>
    </row>
    <row r="983" ht="12.5" spans="1:20">
      <c r="A983" s="86"/>
      <c r="F983" s="86"/>
      <c r="G983" s="86"/>
      <c r="H983" s="97"/>
      <c r="K983" s="111"/>
      <c r="O983" s="85"/>
      <c r="R983" s="85"/>
      <c r="T983" s="72"/>
    </row>
    <row r="984" ht="12.5" spans="1:20">
      <c r="A984" s="86"/>
      <c r="F984" s="86"/>
      <c r="G984" s="86"/>
      <c r="H984" s="97"/>
      <c r="K984" s="111"/>
      <c r="O984" s="85"/>
      <c r="R984" s="85"/>
      <c r="T984" s="72"/>
    </row>
    <row r="985" ht="12.5" spans="1:20">
      <c r="A985" s="86"/>
      <c r="F985" s="86"/>
      <c r="G985" s="86"/>
      <c r="H985" s="97"/>
      <c r="K985" s="111"/>
      <c r="O985" s="85"/>
      <c r="R985" s="85"/>
      <c r="T985" s="72"/>
    </row>
    <row r="986" ht="12.5" spans="1:20">
      <c r="A986" s="86"/>
      <c r="F986" s="86"/>
      <c r="G986" s="86"/>
      <c r="H986" s="97"/>
      <c r="K986" s="111"/>
      <c r="O986" s="85"/>
      <c r="R986" s="85"/>
      <c r="T986" s="72"/>
    </row>
    <row r="987" ht="12.5" spans="1:20">
      <c r="A987" s="86"/>
      <c r="F987" s="86"/>
      <c r="G987" s="86"/>
      <c r="H987" s="97"/>
      <c r="K987" s="111"/>
      <c r="O987" s="85"/>
      <c r="R987" s="85"/>
      <c r="T987" s="72"/>
    </row>
    <row r="988" ht="12.5" spans="1:20">
      <c r="A988" s="86"/>
      <c r="F988" s="86"/>
      <c r="G988" s="86"/>
      <c r="H988" s="97"/>
      <c r="K988" s="111"/>
      <c r="O988" s="85"/>
      <c r="R988" s="85"/>
      <c r="T988" s="72"/>
    </row>
    <row r="989" ht="12.5" spans="1:20">
      <c r="A989" s="86"/>
      <c r="F989" s="86"/>
      <c r="G989" s="86"/>
      <c r="H989" s="97"/>
      <c r="K989" s="111"/>
      <c r="O989" s="85"/>
      <c r="R989" s="85"/>
      <c r="T989" s="72"/>
    </row>
    <row r="990" ht="12.5" spans="1:20">
      <c r="A990" s="86"/>
      <c r="F990" s="86"/>
      <c r="G990" s="86"/>
      <c r="H990" s="97"/>
      <c r="K990" s="111"/>
      <c r="O990" s="85"/>
      <c r="R990" s="85"/>
      <c r="T990" s="72"/>
    </row>
    <row r="991" ht="12.5" spans="1:20">
      <c r="A991" s="86"/>
      <c r="F991" s="86"/>
      <c r="G991" s="86"/>
      <c r="H991" s="97"/>
      <c r="K991" s="111"/>
      <c r="O991" s="85"/>
      <c r="R991" s="85"/>
      <c r="T991" s="72"/>
    </row>
    <row r="992" ht="12.5" spans="1:20">
      <c r="A992" s="86"/>
      <c r="F992" s="86"/>
      <c r="G992" s="86"/>
      <c r="H992" s="97"/>
      <c r="K992" s="111"/>
      <c r="O992" s="85"/>
      <c r="R992" s="85"/>
      <c r="T992" s="72"/>
    </row>
    <row r="993" ht="12.5" spans="1:20">
      <c r="A993" s="86"/>
      <c r="F993" s="86"/>
      <c r="G993" s="86"/>
      <c r="H993" s="97"/>
      <c r="K993" s="111"/>
      <c r="O993" s="85"/>
      <c r="R993" s="85"/>
      <c r="T993" s="72"/>
    </row>
    <row r="994" ht="12.5" spans="1:20">
      <c r="A994" s="86"/>
      <c r="F994" s="86"/>
      <c r="G994" s="86"/>
      <c r="H994" s="97"/>
      <c r="K994" s="111"/>
      <c r="O994" s="85"/>
      <c r="R994" s="85"/>
      <c r="T994" s="72"/>
    </row>
    <row r="995" ht="12.5" spans="1:20">
      <c r="A995" s="86"/>
      <c r="F995" s="86"/>
      <c r="G995" s="86"/>
      <c r="H995" s="97"/>
      <c r="K995" s="111"/>
      <c r="O995" s="85"/>
      <c r="R995" s="85"/>
      <c r="T995" s="72"/>
    </row>
    <row r="996" ht="12.5" spans="1:20">
      <c r="A996" s="86"/>
      <c r="F996" s="86"/>
      <c r="G996" s="86"/>
      <c r="H996" s="97"/>
      <c r="K996" s="111"/>
      <c r="O996" s="85"/>
      <c r="R996" s="85"/>
      <c r="T996" s="72"/>
    </row>
    <row r="997" ht="12.5" spans="1:20">
      <c r="A997" s="86"/>
      <c r="F997" s="86"/>
      <c r="G997" s="86"/>
      <c r="H997" s="97"/>
      <c r="K997" s="111"/>
      <c r="O997" s="85"/>
      <c r="R997" s="85"/>
      <c r="T997" s="72"/>
    </row>
    <row r="998" ht="12.5" spans="1:20">
      <c r="A998" s="86"/>
      <c r="F998" s="86"/>
      <c r="G998" s="86"/>
      <c r="H998" s="97"/>
      <c r="K998" s="111"/>
      <c r="O998" s="85"/>
      <c r="R998" s="85"/>
      <c r="T998" s="72"/>
    </row>
    <row r="999" ht="12.5" spans="1:20">
      <c r="A999" s="86"/>
      <c r="F999" s="86"/>
      <c r="G999" s="86"/>
      <c r="H999" s="97"/>
      <c r="K999" s="111"/>
      <c r="O999" s="85"/>
      <c r="R999" s="85"/>
      <c r="T999" s="72"/>
    </row>
    <row r="1000" ht="12.5" spans="1:20">
      <c r="A1000" s="86"/>
      <c r="F1000" s="86"/>
      <c r="G1000" s="86"/>
      <c r="H1000" s="97"/>
      <c r="K1000" s="111"/>
      <c r="O1000" s="85"/>
      <c r="R1000" s="85"/>
      <c r="T1000" s="72"/>
    </row>
    <row r="1001" ht="12.5" spans="1:20">
      <c r="A1001" s="86"/>
      <c r="F1001" s="86"/>
      <c r="G1001" s="86"/>
      <c r="H1001" s="97"/>
      <c r="K1001" s="111"/>
      <c r="O1001" s="85"/>
      <c r="R1001" s="85"/>
      <c r="T1001" s="72"/>
    </row>
    <row r="1002" ht="12.5" spans="1:20">
      <c r="A1002" s="86"/>
      <c r="F1002" s="86"/>
      <c r="G1002" s="86"/>
      <c r="H1002" s="97"/>
      <c r="K1002" s="111"/>
      <c r="O1002" s="85"/>
      <c r="R1002" s="85"/>
      <c r="T1002" s="72"/>
    </row>
    <row r="1003" ht="12.5" spans="1:20">
      <c r="A1003" s="86"/>
      <c r="F1003" s="86"/>
      <c r="G1003" s="86"/>
      <c r="H1003" s="97"/>
      <c r="K1003" s="111"/>
      <c r="O1003" s="85"/>
      <c r="R1003" s="85"/>
      <c r="T1003" s="72"/>
    </row>
    <row r="1004" ht="12.5" spans="1:20">
      <c r="A1004" s="86"/>
      <c r="F1004" s="86"/>
      <c r="G1004" s="86"/>
      <c r="H1004" s="97"/>
      <c r="K1004" s="111"/>
      <c r="O1004" s="85"/>
      <c r="R1004" s="85"/>
      <c r="T1004" s="72"/>
    </row>
    <row r="1005" ht="12.5" spans="1:20">
      <c r="A1005" s="86"/>
      <c r="F1005" s="86"/>
      <c r="G1005" s="86"/>
      <c r="H1005" s="97"/>
      <c r="K1005" s="111"/>
      <c r="O1005" s="85"/>
      <c r="R1005" s="85"/>
      <c r="T1005" s="72"/>
    </row>
    <row r="1006" ht="12.5" spans="1:20">
      <c r="A1006" s="86"/>
      <c r="F1006" s="86"/>
      <c r="G1006" s="86"/>
      <c r="H1006" s="97"/>
      <c r="K1006" s="111"/>
      <c r="O1006" s="85"/>
      <c r="R1006" s="85"/>
      <c r="T1006" s="72"/>
    </row>
    <row r="1007" ht="12.5" spans="1:20">
      <c r="A1007" s="86"/>
      <c r="F1007" s="86"/>
      <c r="G1007" s="86"/>
      <c r="H1007" s="97"/>
      <c r="K1007" s="111"/>
      <c r="O1007" s="85"/>
      <c r="R1007" s="85"/>
      <c r="T1007" s="72"/>
    </row>
    <row r="1008" ht="12.5" spans="1:20">
      <c r="A1008" s="86"/>
      <c r="F1008" s="86"/>
      <c r="G1008" s="86"/>
      <c r="H1008" s="97"/>
      <c r="K1008" s="111"/>
      <c r="O1008" s="85"/>
      <c r="R1008" s="85"/>
      <c r="T1008" s="72"/>
    </row>
    <row r="1009" ht="12.5" spans="1:20">
      <c r="A1009" s="86"/>
      <c r="F1009" s="86"/>
      <c r="G1009" s="86"/>
      <c r="H1009" s="97"/>
      <c r="K1009" s="111"/>
      <c r="O1009" s="85"/>
      <c r="R1009" s="85"/>
      <c r="T1009" s="72"/>
    </row>
    <row r="1010" ht="12.5" spans="1:20">
      <c r="A1010" s="86"/>
      <c r="F1010" s="86"/>
      <c r="G1010" s="86"/>
      <c r="H1010" s="97"/>
      <c r="K1010" s="111"/>
      <c r="O1010" s="85"/>
      <c r="R1010" s="85"/>
      <c r="T1010" s="72"/>
    </row>
    <row r="1011" ht="12.5" spans="1:20">
      <c r="A1011" s="86"/>
      <c r="F1011" s="86"/>
      <c r="G1011" s="86"/>
      <c r="H1011" s="97"/>
      <c r="K1011" s="111"/>
      <c r="O1011" s="85"/>
      <c r="R1011" s="85"/>
      <c r="T1011" s="72"/>
    </row>
    <row r="1012" ht="12.5" spans="1:20">
      <c r="A1012" s="86"/>
      <c r="F1012" s="86"/>
      <c r="G1012" s="86"/>
      <c r="H1012" s="97"/>
      <c r="K1012" s="111"/>
      <c r="O1012" s="85"/>
      <c r="R1012" s="85"/>
      <c r="T1012" s="72"/>
    </row>
    <row r="1013" ht="12.5" spans="1:20">
      <c r="A1013" s="86"/>
      <c r="F1013" s="86"/>
      <c r="G1013" s="86"/>
      <c r="H1013" s="97"/>
      <c r="K1013" s="111"/>
      <c r="O1013" s="85"/>
      <c r="R1013" s="85"/>
      <c r="T1013" s="72"/>
    </row>
    <row r="1014" ht="12.5" spans="1:20">
      <c r="A1014" s="86"/>
      <c r="F1014" s="86"/>
      <c r="G1014" s="86"/>
      <c r="H1014" s="97"/>
      <c r="K1014" s="111"/>
      <c r="O1014" s="85"/>
      <c r="R1014" s="85"/>
      <c r="T1014" s="72"/>
    </row>
    <row r="1015" ht="12.5" spans="1:20">
      <c r="A1015" s="86"/>
      <c r="F1015" s="86"/>
      <c r="G1015" s="86"/>
      <c r="H1015" s="97"/>
      <c r="K1015" s="111"/>
      <c r="O1015" s="85"/>
      <c r="R1015" s="85"/>
      <c r="T1015" s="72"/>
    </row>
    <row r="1016" ht="12.5" spans="1:20">
      <c r="A1016" s="86"/>
      <c r="F1016" s="86"/>
      <c r="G1016" s="86"/>
      <c r="H1016" s="97"/>
      <c r="K1016" s="111"/>
      <c r="O1016" s="85"/>
      <c r="R1016" s="85"/>
      <c r="T1016" s="72"/>
    </row>
    <row r="1017" ht="12.5" spans="1:20">
      <c r="A1017" s="86"/>
      <c r="F1017" s="86"/>
      <c r="G1017" s="86"/>
      <c r="H1017" s="97"/>
      <c r="K1017" s="111"/>
      <c r="O1017" s="85"/>
      <c r="R1017" s="85"/>
      <c r="T1017" s="72"/>
    </row>
    <row r="1018" ht="12.5" spans="1:20">
      <c r="A1018" s="86"/>
      <c r="F1018" s="86"/>
      <c r="G1018" s="86"/>
      <c r="H1018" s="97"/>
      <c r="K1018" s="111"/>
      <c r="O1018" s="85"/>
      <c r="R1018" s="85"/>
      <c r="T1018" s="72"/>
    </row>
    <row r="1019" ht="12.5" spans="1:20">
      <c r="A1019" s="86"/>
      <c r="F1019" s="86"/>
      <c r="G1019" s="86"/>
      <c r="H1019" s="97"/>
      <c r="K1019" s="111"/>
      <c r="O1019" s="85"/>
      <c r="R1019" s="85"/>
      <c r="T1019" s="72"/>
    </row>
    <row r="1020" ht="12.5" spans="1:20">
      <c r="A1020" s="86"/>
      <c r="F1020" s="86"/>
      <c r="G1020" s="86"/>
      <c r="H1020" s="97"/>
      <c r="K1020" s="111"/>
      <c r="O1020" s="85"/>
      <c r="R1020" s="85"/>
      <c r="T1020" s="72"/>
    </row>
    <row r="1021" ht="12.5" spans="1:20">
      <c r="A1021" s="86"/>
      <c r="F1021" s="86"/>
      <c r="G1021" s="86"/>
      <c r="H1021" s="97"/>
      <c r="K1021" s="111"/>
      <c r="O1021" s="85"/>
      <c r="R1021" s="85"/>
      <c r="T1021" s="72"/>
    </row>
    <row r="1022" ht="12.5" spans="1:20">
      <c r="A1022" s="86"/>
      <c r="F1022" s="86"/>
      <c r="G1022" s="86"/>
      <c r="H1022" s="97"/>
      <c r="K1022" s="111"/>
      <c r="O1022" s="85"/>
      <c r="R1022" s="85"/>
      <c r="T1022" s="72"/>
    </row>
    <row r="1023" ht="12.5" spans="1:20">
      <c r="A1023" s="86"/>
      <c r="F1023" s="86"/>
      <c r="G1023" s="86"/>
      <c r="H1023" s="97"/>
      <c r="K1023" s="111"/>
      <c r="O1023" s="85"/>
      <c r="R1023" s="85"/>
      <c r="T1023" s="72"/>
    </row>
    <row r="1024" ht="12.5" spans="1:20">
      <c r="A1024" s="86"/>
      <c r="F1024" s="86"/>
      <c r="G1024" s="86"/>
      <c r="H1024" s="97"/>
      <c r="K1024" s="111"/>
      <c r="O1024" s="85"/>
      <c r="R1024" s="85"/>
      <c r="T1024" s="72"/>
    </row>
    <row r="1025" ht="12.5" spans="1:20">
      <c r="A1025" s="86"/>
      <c r="F1025" s="86"/>
      <c r="G1025" s="86"/>
      <c r="H1025" s="97"/>
      <c r="K1025" s="111"/>
      <c r="O1025" s="85"/>
      <c r="R1025" s="85"/>
      <c r="T1025" s="72"/>
    </row>
    <row r="1026" ht="12.5" spans="1:20">
      <c r="A1026" s="86"/>
      <c r="F1026" s="86"/>
      <c r="G1026" s="86"/>
      <c r="H1026" s="97"/>
      <c r="K1026" s="111"/>
      <c r="O1026" s="85"/>
      <c r="R1026" s="85"/>
      <c r="T1026" s="72"/>
    </row>
    <row r="1027" ht="12.5" spans="1:20">
      <c r="A1027" s="86"/>
      <c r="F1027" s="86"/>
      <c r="G1027" s="86"/>
      <c r="H1027" s="97"/>
      <c r="K1027" s="111"/>
      <c r="O1027" s="85"/>
      <c r="R1027" s="85"/>
      <c r="T1027" s="72"/>
    </row>
    <row r="1028" ht="12.5" spans="1:20">
      <c r="A1028" s="86"/>
      <c r="F1028" s="86"/>
      <c r="G1028" s="86"/>
      <c r="H1028" s="97"/>
      <c r="K1028" s="111"/>
      <c r="O1028" s="85"/>
      <c r="R1028" s="85"/>
      <c r="T1028" s="72"/>
    </row>
    <row r="1029" ht="12.5" spans="1:20">
      <c r="A1029" s="86"/>
      <c r="F1029" s="86"/>
      <c r="G1029" s="86"/>
      <c r="H1029" s="97"/>
      <c r="K1029" s="111"/>
      <c r="O1029" s="85"/>
      <c r="R1029" s="85"/>
      <c r="T1029" s="72"/>
    </row>
    <row r="1030" ht="12.5" spans="1:20">
      <c r="A1030" s="86"/>
      <c r="F1030" s="86"/>
      <c r="G1030" s="86"/>
      <c r="H1030" s="97"/>
      <c r="K1030" s="111"/>
      <c r="O1030" s="85"/>
      <c r="R1030" s="85"/>
      <c r="T1030" s="72"/>
    </row>
    <row r="1031" ht="12.5" spans="1:20">
      <c r="A1031" s="86"/>
      <c r="F1031" s="86"/>
      <c r="G1031" s="86"/>
      <c r="H1031" s="97"/>
      <c r="K1031" s="111"/>
      <c r="O1031" s="85"/>
      <c r="R1031" s="85"/>
      <c r="T1031" s="72"/>
    </row>
    <row r="1032" ht="12.5" spans="1:20">
      <c r="A1032" s="86"/>
      <c r="F1032" s="86"/>
      <c r="G1032" s="86"/>
      <c r="H1032" s="97"/>
      <c r="K1032" s="111"/>
      <c r="O1032" s="85"/>
      <c r="R1032" s="85"/>
      <c r="T1032" s="72"/>
    </row>
    <row r="1033" ht="12.5" spans="1:20">
      <c r="A1033" s="86"/>
      <c r="F1033" s="86"/>
      <c r="G1033" s="86"/>
      <c r="H1033" s="97"/>
      <c r="K1033" s="111"/>
      <c r="O1033" s="85"/>
      <c r="R1033" s="85"/>
      <c r="T1033" s="72"/>
    </row>
    <row r="1034" ht="12.5" spans="1:20">
      <c r="A1034" s="86"/>
      <c r="F1034" s="86"/>
      <c r="G1034" s="86"/>
      <c r="H1034" s="97"/>
      <c r="K1034" s="111"/>
      <c r="O1034" s="85"/>
      <c r="R1034" s="85"/>
      <c r="T1034" s="72"/>
    </row>
    <row r="1035" ht="12.5" spans="1:20">
      <c r="A1035" s="86"/>
      <c r="F1035" s="86"/>
      <c r="G1035" s="86"/>
      <c r="H1035" s="97"/>
      <c r="K1035" s="111"/>
      <c r="O1035" s="85"/>
      <c r="R1035" s="85"/>
      <c r="T1035" s="72"/>
    </row>
    <row r="1036" ht="12.5" spans="1:20">
      <c r="A1036" s="86"/>
      <c r="F1036" s="86"/>
      <c r="G1036" s="86"/>
      <c r="H1036" s="97"/>
      <c r="K1036" s="111"/>
      <c r="O1036" s="85"/>
      <c r="R1036" s="85"/>
      <c r="T1036" s="72"/>
    </row>
    <row r="1037" ht="12.5" spans="1:20">
      <c r="A1037" s="86"/>
      <c r="F1037" s="86"/>
      <c r="G1037" s="86"/>
      <c r="H1037" s="97"/>
      <c r="K1037" s="111"/>
      <c r="O1037" s="85"/>
      <c r="R1037" s="85"/>
      <c r="T1037" s="72"/>
    </row>
    <row r="1038" ht="12.5" spans="1:20">
      <c r="A1038" s="86"/>
      <c r="F1038" s="86"/>
      <c r="G1038" s="86"/>
      <c r="H1038" s="97"/>
      <c r="K1038" s="111"/>
      <c r="O1038" s="85"/>
      <c r="R1038" s="85"/>
      <c r="T1038" s="72"/>
    </row>
    <row r="1039" ht="12.5" spans="1:20">
      <c r="A1039" s="86"/>
      <c r="F1039" s="86"/>
      <c r="G1039" s="86"/>
      <c r="H1039" s="97"/>
      <c r="K1039" s="111"/>
      <c r="O1039" s="85"/>
      <c r="R1039" s="85"/>
      <c r="T1039" s="72"/>
    </row>
    <row r="1040" ht="12.5" spans="1:20">
      <c r="A1040" s="86"/>
      <c r="F1040" s="86"/>
      <c r="G1040" s="86"/>
      <c r="H1040" s="97"/>
      <c r="K1040" s="111"/>
      <c r="O1040" s="85"/>
      <c r="R1040" s="85"/>
      <c r="T1040" s="72"/>
    </row>
    <row r="1041" ht="12.5" spans="1:20">
      <c r="A1041" s="86"/>
      <c r="F1041" s="86"/>
      <c r="G1041" s="86"/>
      <c r="H1041" s="97"/>
      <c r="K1041" s="111"/>
      <c r="O1041" s="85"/>
      <c r="R1041" s="85"/>
      <c r="T1041" s="72"/>
    </row>
    <row r="1042" ht="12.5" spans="1:20">
      <c r="A1042" s="86"/>
      <c r="F1042" s="86"/>
      <c r="G1042" s="86"/>
      <c r="H1042" s="97"/>
      <c r="K1042" s="111"/>
      <c r="O1042" s="85"/>
      <c r="R1042" s="85"/>
      <c r="T1042" s="72"/>
    </row>
    <row r="1043" ht="12.5" spans="1:20">
      <c r="A1043" s="86"/>
      <c r="F1043" s="86"/>
      <c r="G1043" s="86"/>
      <c r="H1043" s="97"/>
      <c r="K1043" s="111"/>
      <c r="O1043" s="85"/>
      <c r="R1043" s="85"/>
      <c r="T1043" s="72"/>
    </row>
    <row r="1044" ht="12.5" spans="1:20">
      <c r="A1044" s="86"/>
      <c r="F1044" s="86"/>
      <c r="G1044" s="86"/>
      <c r="H1044" s="97"/>
      <c r="K1044" s="111"/>
      <c r="O1044" s="85"/>
      <c r="R1044" s="85"/>
      <c r="T1044" s="72"/>
    </row>
    <row r="1045" ht="12.5" spans="1:20">
      <c r="A1045" s="86"/>
      <c r="F1045" s="86"/>
      <c r="G1045" s="86"/>
      <c r="H1045" s="97"/>
      <c r="K1045" s="111"/>
      <c r="O1045" s="85"/>
      <c r="R1045" s="85"/>
      <c r="T1045" s="72"/>
    </row>
    <row r="1046" ht="12.5" spans="1:20">
      <c r="A1046" s="86"/>
      <c r="F1046" s="86"/>
      <c r="G1046" s="86"/>
      <c r="H1046" s="97"/>
      <c r="K1046" s="111"/>
      <c r="O1046" s="85"/>
      <c r="R1046" s="85"/>
      <c r="T1046" s="72"/>
    </row>
    <row r="1047" ht="12.5" spans="1:20">
      <c r="A1047" s="86"/>
      <c r="F1047" s="86"/>
      <c r="G1047" s="86"/>
      <c r="H1047" s="97"/>
      <c r="K1047" s="111"/>
      <c r="O1047" s="85"/>
      <c r="R1047" s="85"/>
      <c r="T1047" s="72"/>
    </row>
    <row r="1048" ht="12.5" spans="1:20">
      <c r="A1048" s="86"/>
      <c r="F1048" s="86"/>
      <c r="G1048" s="86"/>
      <c r="H1048" s="97"/>
      <c r="K1048" s="111"/>
      <c r="O1048" s="85"/>
      <c r="R1048" s="85"/>
      <c r="T1048" s="72"/>
    </row>
    <row r="1049" ht="12.5" spans="1:20">
      <c r="A1049" s="86"/>
      <c r="F1049" s="86"/>
      <c r="G1049" s="86"/>
      <c r="H1049" s="97"/>
      <c r="K1049" s="111"/>
      <c r="O1049" s="85"/>
      <c r="R1049" s="85"/>
      <c r="T1049" s="72"/>
    </row>
    <row r="1050" ht="12.5" spans="1:20">
      <c r="A1050" s="86"/>
      <c r="F1050" s="86"/>
      <c r="G1050" s="86"/>
      <c r="H1050" s="97"/>
      <c r="K1050" s="111"/>
      <c r="O1050" s="85"/>
      <c r="R1050" s="85"/>
      <c r="T1050" s="72"/>
    </row>
    <row r="1051" ht="12.5" spans="1:20">
      <c r="A1051" s="86"/>
      <c r="F1051" s="86"/>
      <c r="G1051" s="86"/>
      <c r="H1051" s="97"/>
      <c r="K1051" s="111"/>
      <c r="O1051" s="85"/>
      <c r="R1051" s="85"/>
      <c r="T1051" s="72"/>
    </row>
    <row r="1052" ht="12.5" spans="1:20">
      <c r="A1052" s="86"/>
      <c r="F1052" s="86"/>
      <c r="G1052" s="86"/>
      <c r="H1052" s="97"/>
      <c r="K1052" s="111"/>
      <c r="O1052" s="85"/>
      <c r="R1052" s="85"/>
      <c r="T1052" s="72"/>
    </row>
    <row r="1053" ht="12.5" spans="1:20">
      <c r="A1053" s="86"/>
      <c r="F1053" s="86"/>
      <c r="G1053" s="86"/>
      <c r="H1053" s="97"/>
      <c r="K1053" s="111"/>
      <c r="O1053" s="85"/>
      <c r="R1053" s="85"/>
      <c r="T1053" s="72"/>
    </row>
    <row r="1054" ht="12.5" spans="1:20">
      <c r="A1054" s="86"/>
      <c r="F1054" s="86"/>
      <c r="G1054" s="86"/>
      <c r="H1054" s="97"/>
      <c r="K1054" s="111"/>
      <c r="O1054" s="85"/>
      <c r="R1054" s="85"/>
      <c r="T1054" s="72"/>
    </row>
    <row r="1055" ht="12.5" spans="1:20">
      <c r="A1055" s="86"/>
      <c r="F1055" s="86"/>
      <c r="G1055" s="86"/>
      <c r="H1055" s="97"/>
      <c r="K1055" s="111"/>
      <c r="O1055" s="85"/>
      <c r="R1055" s="85"/>
      <c r="T1055" s="72"/>
    </row>
    <row r="1056" ht="12.5" spans="1:20">
      <c r="A1056" s="86"/>
      <c r="F1056" s="86"/>
      <c r="G1056" s="86"/>
      <c r="H1056" s="97"/>
      <c r="K1056" s="111"/>
      <c r="O1056" s="85"/>
      <c r="R1056" s="85"/>
      <c r="T1056" s="72"/>
    </row>
    <row r="1057" ht="12.5" spans="1:20">
      <c r="A1057" s="86"/>
      <c r="F1057" s="86"/>
      <c r="G1057" s="86"/>
      <c r="H1057" s="97"/>
      <c r="K1057" s="111"/>
      <c r="O1057" s="85"/>
      <c r="R1057" s="85"/>
      <c r="T1057" s="72"/>
    </row>
    <row r="1058" ht="12.5" spans="1:20">
      <c r="A1058" s="86"/>
      <c r="F1058" s="86"/>
      <c r="G1058" s="86"/>
      <c r="H1058" s="97"/>
      <c r="K1058" s="111"/>
      <c r="O1058" s="85"/>
      <c r="R1058" s="85"/>
      <c r="T1058" s="72"/>
    </row>
    <row r="1059" ht="12.5" spans="1:20">
      <c r="A1059" s="86"/>
      <c r="F1059" s="86"/>
      <c r="G1059" s="86"/>
      <c r="H1059" s="97"/>
      <c r="K1059" s="111"/>
      <c r="O1059" s="85"/>
      <c r="R1059" s="85"/>
      <c r="T1059" s="72"/>
    </row>
    <row r="1060" ht="12.5" spans="1:20">
      <c r="A1060" s="86"/>
      <c r="F1060" s="86"/>
      <c r="G1060" s="86"/>
      <c r="H1060" s="97"/>
      <c r="K1060" s="111"/>
      <c r="O1060" s="85"/>
      <c r="R1060" s="85"/>
      <c r="T1060" s="72"/>
    </row>
    <row r="1061" ht="12.5" spans="1:20">
      <c r="A1061" s="86"/>
      <c r="F1061" s="86"/>
      <c r="G1061" s="86"/>
      <c r="H1061" s="97"/>
      <c r="K1061" s="111"/>
      <c r="O1061" s="85"/>
      <c r="R1061" s="85"/>
      <c r="T1061" s="72"/>
    </row>
    <row r="1062" ht="12.5" spans="1:20">
      <c r="A1062" s="86"/>
      <c r="F1062" s="86"/>
      <c r="G1062" s="86"/>
      <c r="H1062" s="97"/>
      <c r="K1062" s="111"/>
      <c r="O1062" s="85"/>
      <c r="R1062" s="85"/>
      <c r="T1062" s="72"/>
    </row>
    <row r="1063" ht="12.5" spans="1:20">
      <c r="A1063" s="86"/>
      <c r="F1063" s="86"/>
      <c r="G1063" s="86"/>
      <c r="H1063" s="97"/>
      <c r="K1063" s="111"/>
      <c r="O1063" s="85"/>
      <c r="R1063" s="85"/>
      <c r="T1063" s="72"/>
    </row>
    <row r="1064" ht="12.5" spans="1:20">
      <c r="A1064" s="86"/>
      <c r="F1064" s="86"/>
      <c r="G1064" s="86"/>
      <c r="H1064" s="97"/>
      <c r="K1064" s="111"/>
      <c r="O1064" s="85"/>
      <c r="R1064" s="85"/>
      <c r="T1064" s="72"/>
    </row>
    <row r="1065" ht="12.5" spans="1:20">
      <c r="A1065" s="86"/>
      <c r="F1065" s="86"/>
      <c r="G1065" s="86"/>
      <c r="H1065" s="97"/>
      <c r="K1065" s="111"/>
      <c r="O1065" s="85"/>
      <c r="R1065" s="85"/>
      <c r="T1065" s="72"/>
    </row>
    <row r="1066" ht="12.5" spans="1:20">
      <c r="A1066" s="86"/>
      <c r="F1066" s="86"/>
      <c r="G1066" s="86"/>
      <c r="H1066" s="97"/>
      <c r="K1066" s="111"/>
      <c r="O1066" s="85"/>
      <c r="R1066" s="85"/>
      <c r="T1066" s="72"/>
    </row>
    <row r="1067" ht="12.5" spans="1:20">
      <c r="A1067" s="86"/>
      <c r="F1067" s="86"/>
      <c r="G1067" s="86"/>
      <c r="H1067" s="97"/>
      <c r="K1067" s="111"/>
      <c r="O1067" s="85"/>
      <c r="R1067" s="85"/>
      <c r="T1067" s="72"/>
    </row>
    <row r="1068" ht="12.5" spans="1:20">
      <c r="A1068" s="86"/>
      <c r="F1068" s="86"/>
      <c r="G1068" s="86"/>
      <c r="H1068" s="97"/>
      <c r="K1068" s="111"/>
      <c r="O1068" s="85"/>
      <c r="R1068" s="85"/>
      <c r="T1068" s="72"/>
    </row>
    <row r="1069" ht="12.5" spans="1:20">
      <c r="A1069" s="86"/>
      <c r="F1069" s="86"/>
      <c r="G1069" s="86"/>
      <c r="H1069" s="97"/>
      <c r="K1069" s="111"/>
      <c r="O1069" s="85"/>
      <c r="R1069" s="85"/>
      <c r="T1069" s="72"/>
    </row>
    <row r="1070" ht="12.5" spans="1:20">
      <c r="A1070" s="86"/>
      <c r="F1070" s="86"/>
      <c r="G1070" s="86"/>
      <c r="H1070" s="97"/>
      <c r="K1070" s="111"/>
      <c r="O1070" s="85"/>
      <c r="R1070" s="85"/>
      <c r="T1070" s="72"/>
    </row>
    <row r="1071" ht="12.5" spans="1:20">
      <c r="A1071" s="86"/>
      <c r="F1071" s="86"/>
      <c r="G1071" s="86"/>
      <c r="H1071" s="97"/>
      <c r="K1071" s="111"/>
      <c r="O1071" s="85"/>
      <c r="R1071" s="85"/>
      <c r="T1071" s="72"/>
    </row>
    <row r="1072" ht="12.5" spans="1:20">
      <c r="A1072" s="86"/>
      <c r="F1072" s="86"/>
      <c r="G1072" s="86"/>
      <c r="H1072" s="97"/>
      <c r="K1072" s="111"/>
      <c r="O1072" s="85"/>
      <c r="R1072" s="85"/>
      <c r="T1072" s="72"/>
    </row>
    <row r="1073" ht="12.5" spans="1:20">
      <c r="A1073" s="86"/>
      <c r="F1073" s="86"/>
      <c r="G1073" s="86"/>
      <c r="H1073" s="97"/>
      <c r="K1073" s="111"/>
      <c r="O1073" s="85"/>
      <c r="R1073" s="85"/>
      <c r="T1073" s="72"/>
    </row>
    <row r="1074" ht="12.5" spans="1:20">
      <c r="A1074" s="86"/>
      <c r="F1074" s="86"/>
      <c r="G1074" s="86"/>
      <c r="H1074" s="97"/>
      <c r="K1074" s="111"/>
      <c r="O1074" s="85"/>
      <c r="R1074" s="85"/>
      <c r="T1074" s="72"/>
    </row>
    <row r="1075" ht="12.5" spans="1:20">
      <c r="A1075" s="86"/>
      <c r="F1075" s="86"/>
      <c r="G1075" s="86"/>
      <c r="H1075" s="97"/>
      <c r="K1075" s="111"/>
      <c r="O1075" s="85"/>
      <c r="R1075" s="85"/>
      <c r="T1075" s="72"/>
    </row>
    <row r="1076" ht="12.5" spans="1:20">
      <c r="A1076" s="86"/>
      <c r="F1076" s="86"/>
      <c r="G1076" s="86"/>
      <c r="H1076" s="97"/>
      <c r="K1076" s="111"/>
      <c r="O1076" s="85"/>
      <c r="R1076" s="85"/>
      <c r="T1076" s="72"/>
    </row>
    <row r="1077" ht="12.5" spans="1:20">
      <c r="A1077" s="86"/>
      <c r="F1077" s="86"/>
      <c r="G1077" s="86"/>
      <c r="H1077" s="97"/>
      <c r="K1077" s="111"/>
      <c r="O1077" s="85"/>
      <c r="R1077" s="85"/>
      <c r="T1077" s="72"/>
    </row>
    <row r="1078" ht="12.5" spans="1:20">
      <c r="A1078" s="86"/>
      <c r="F1078" s="86"/>
      <c r="G1078" s="86"/>
      <c r="H1078" s="97"/>
      <c r="K1078" s="111"/>
      <c r="O1078" s="85"/>
      <c r="R1078" s="85"/>
      <c r="T1078" s="72"/>
    </row>
    <row r="1079" ht="12.5" spans="1:20">
      <c r="A1079" s="86"/>
      <c r="F1079" s="86"/>
      <c r="G1079" s="86"/>
      <c r="H1079" s="97"/>
      <c r="K1079" s="111"/>
      <c r="O1079" s="85"/>
      <c r="R1079" s="85"/>
      <c r="T1079" s="72"/>
    </row>
    <row r="1080" ht="12.5" spans="1:20">
      <c r="A1080" s="86"/>
      <c r="F1080" s="86"/>
      <c r="G1080" s="86"/>
      <c r="H1080" s="97"/>
      <c r="K1080" s="111"/>
      <c r="O1080" s="85"/>
      <c r="R1080" s="85"/>
      <c r="T1080" s="72"/>
    </row>
    <row r="1081" ht="12.5" spans="1:20">
      <c r="A1081" s="86"/>
      <c r="F1081" s="86"/>
      <c r="G1081" s="86"/>
      <c r="H1081" s="97"/>
      <c r="K1081" s="111"/>
      <c r="O1081" s="85"/>
      <c r="R1081" s="85"/>
      <c r="T1081" s="72"/>
    </row>
    <row r="1082" ht="12.5" spans="1:20">
      <c r="A1082" s="86"/>
      <c r="F1082" s="86"/>
      <c r="G1082" s="86"/>
      <c r="H1082" s="97"/>
      <c r="K1082" s="111"/>
      <c r="O1082" s="85"/>
      <c r="R1082" s="85"/>
      <c r="T1082" s="72"/>
    </row>
    <row r="1083" ht="12.5" spans="1:20">
      <c r="A1083" s="86"/>
      <c r="F1083" s="86"/>
      <c r="G1083" s="86"/>
      <c r="H1083" s="97"/>
      <c r="K1083" s="111"/>
      <c r="O1083" s="85"/>
      <c r="R1083" s="85"/>
      <c r="T1083" s="72"/>
    </row>
    <row r="1084" ht="12.5" spans="1:20">
      <c r="A1084" s="86"/>
      <c r="F1084" s="86"/>
      <c r="G1084" s="86"/>
      <c r="H1084" s="97"/>
      <c r="K1084" s="111"/>
      <c r="O1084" s="85"/>
      <c r="R1084" s="85"/>
      <c r="T1084" s="72"/>
    </row>
    <row r="1085" ht="12.5" spans="1:20">
      <c r="A1085" s="86"/>
      <c r="F1085" s="86"/>
      <c r="G1085" s="86"/>
      <c r="H1085" s="97"/>
      <c r="K1085" s="111"/>
      <c r="O1085" s="85"/>
      <c r="R1085" s="85"/>
      <c r="T1085" s="72"/>
    </row>
    <row r="1086" ht="12.5" spans="1:20">
      <c r="A1086" s="86"/>
      <c r="F1086" s="86"/>
      <c r="G1086" s="86"/>
      <c r="H1086" s="97"/>
      <c r="K1086" s="111"/>
      <c r="O1086" s="85"/>
      <c r="R1086" s="85"/>
      <c r="T1086" s="72"/>
    </row>
    <row r="1087" ht="12.5" spans="1:20">
      <c r="A1087" s="86"/>
      <c r="F1087" s="86"/>
      <c r="G1087" s="86"/>
      <c r="H1087" s="97"/>
      <c r="K1087" s="111"/>
      <c r="O1087" s="85"/>
      <c r="R1087" s="85"/>
      <c r="T1087" s="72"/>
    </row>
    <row r="1088" ht="12.5" spans="1:20">
      <c r="A1088" s="86"/>
      <c r="F1088" s="86"/>
      <c r="G1088" s="86"/>
      <c r="H1088" s="97"/>
      <c r="K1088" s="111"/>
      <c r="O1088" s="85"/>
      <c r="R1088" s="85"/>
      <c r="T1088" s="72"/>
    </row>
    <row r="1089" ht="12.5" spans="1:20">
      <c r="A1089" s="86"/>
      <c r="F1089" s="86"/>
      <c r="G1089" s="86"/>
      <c r="H1089" s="97"/>
      <c r="K1089" s="111"/>
      <c r="O1089" s="85"/>
      <c r="R1089" s="85"/>
      <c r="T1089" s="72"/>
    </row>
    <row r="1090" ht="12.5" spans="1:20">
      <c r="A1090" s="86"/>
      <c r="F1090" s="86"/>
      <c r="G1090" s="86"/>
      <c r="H1090" s="97"/>
      <c r="K1090" s="111"/>
      <c r="O1090" s="85"/>
      <c r="R1090" s="85"/>
      <c r="T1090" s="72"/>
    </row>
    <row r="1091" ht="12.5" spans="1:20">
      <c r="A1091" s="86"/>
      <c r="F1091" s="86"/>
      <c r="G1091" s="86"/>
      <c r="H1091" s="97"/>
      <c r="K1091" s="111"/>
      <c r="O1091" s="85"/>
      <c r="R1091" s="85"/>
      <c r="T1091" s="72"/>
    </row>
    <row r="1092" ht="12.5" spans="1:20">
      <c r="A1092" s="86"/>
      <c r="F1092" s="86"/>
      <c r="G1092" s="86"/>
      <c r="H1092" s="97"/>
      <c r="K1092" s="111"/>
      <c r="O1092" s="85"/>
      <c r="R1092" s="85"/>
      <c r="T1092" s="72"/>
    </row>
    <row r="1093" ht="12.5" spans="1:20">
      <c r="A1093" s="86"/>
      <c r="F1093" s="86"/>
      <c r="G1093" s="86"/>
      <c r="H1093" s="97"/>
      <c r="K1093" s="111"/>
      <c r="O1093" s="85"/>
      <c r="R1093" s="85"/>
      <c r="T1093" s="72"/>
    </row>
    <row r="1094" ht="12.5" spans="1:20">
      <c r="A1094" s="86"/>
      <c r="F1094" s="86"/>
      <c r="G1094" s="86"/>
      <c r="H1094" s="97"/>
      <c r="K1094" s="111"/>
      <c r="O1094" s="85"/>
      <c r="R1094" s="85"/>
      <c r="T1094" s="72"/>
    </row>
    <row r="1095" ht="12.5" spans="1:20">
      <c r="A1095" s="86"/>
      <c r="F1095" s="86"/>
      <c r="G1095" s="86"/>
      <c r="H1095" s="97"/>
      <c r="K1095" s="111"/>
      <c r="O1095" s="85"/>
      <c r="R1095" s="85"/>
      <c r="T1095" s="72"/>
    </row>
    <row r="1096" ht="12.5" spans="1:20">
      <c r="A1096" s="86"/>
      <c r="F1096" s="86"/>
      <c r="G1096" s="86"/>
      <c r="H1096" s="97"/>
      <c r="K1096" s="111"/>
      <c r="O1096" s="85"/>
      <c r="R1096" s="85"/>
      <c r="T1096" s="72"/>
    </row>
    <row r="1097" ht="12.5" spans="1:20">
      <c r="A1097" s="86"/>
      <c r="F1097" s="86"/>
      <c r="G1097" s="86"/>
      <c r="H1097" s="97"/>
      <c r="K1097" s="111"/>
      <c r="O1097" s="85"/>
      <c r="R1097" s="85"/>
      <c r="T1097" s="72"/>
    </row>
    <row r="1098" ht="12.5" spans="1:20">
      <c r="A1098" s="86"/>
      <c r="F1098" s="86"/>
      <c r="G1098" s="86"/>
      <c r="H1098" s="97"/>
      <c r="K1098" s="111"/>
      <c r="O1098" s="85"/>
      <c r="R1098" s="85"/>
      <c r="T1098" s="72"/>
    </row>
    <row r="1099" ht="12.5" spans="1:20">
      <c r="A1099" s="86"/>
      <c r="F1099" s="86"/>
      <c r="G1099" s="86"/>
      <c r="H1099" s="97"/>
      <c r="K1099" s="111"/>
      <c r="O1099" s="85"/>
      <c r="R1099" s="85"/>
      <c r="T1099" s="72"/>
    </row>
    <row r="1100" ht="12.5" spans="1:20">
      <c r="A1100" s="86"/>
      <c r="F1100" s="86"/>
      <c r="G1100" s="86"/>
      <c r="H1100" s="97"/>
      <c r="K1100" s="111"/>
      <c r="O1100" s="85"/>
      <c r="R1100" s="85"/>
      <c r="T1100" s="72"/>
    </row>
    <row r="1101" ht="12.5" spans="1:20">
      <c r="A1101" s="86"/>
      <c r="F1101" s="86"/>
      <c r="G1101" s="86"/>
      <c r="H1101" s="97"/>
      <c r="K1101" s="111"/>
      <c r="O1101" s="85"/>
      <c r="R1101" s="85"/>
      <c r="T1101" s="72"/>
    </row>
    <row r="1102" ht="12.5" spans="1:20">
      <c r="A1102" s="86"/>
      <c r="F1102" s="86"/>
      <c r="G1102" s="86"/>
      <c r="H1102" s="97"/>
      <c r="K1102" s="111"/>
      <c r="O1102" s="85"/>
      <c r="R1102" s="85"/>
      <c r="T1102" s="72"/>
    </row>
    <row r="1103" ht="12.5" spans="1:20">
      <c r="A1103" s="86"/>
      <c r="F1103" s="86"/>
      <c r="G1103" s="86"/>
      <c r="H1103" s="97"/>
      <c r="K1103" s="111"/>
      <c r="O1103" s="85"/>
      <c r="R1103" s="85"/>
      <c r="T1103" s="72"/>
    </row>
    <row r="1104" ht="12.5" spans="1:20">
      <c r="A1104" s="86"/>
      <c r="F1104" s="86"/>
      <c r="G1104" s="86"/>
      <c r="H1104" s="97"/>
      <c r="K1104" s="111"/>
      <c r="O1104" s="85"/>
      <c r="R1104" s="85"/>
      <c r="T1104" s="72"/>
    </row>
    <row r="1105" ht="12.5" spans="1:20">
      <c r="A1105" s="86"/>
      <c r="F1105" s="86"/>
      <c r="G1105" s="86"/>
      <c r="H1105" s="97"/>
      <c r="K1105" s="111"/>
      <c r="O1105" s="85"/>
      <c r="R1105" s="85"/>
      <c r="T1105" s="72"/>
    </row>
    <row r="1106" ht="12.5" spans="1:20">
      <c r="A1106" s="86"/>
      <c r="F1106" s="86"/>
      <c r="G1106" s="86"/>
      <c r="H1106" s="97"/>
      <c r="K1106" s="111"/>
      <c r="O1106" s="85"/>
      <c r="R1106" s="85"/>
      <c r="T1106" s="72"/>
    </row>
    <row r="1107" ht="12.5" spans="1:20">
      <c r="A1107" s="86"/>
      <c r="F1107" s="86"/>
      <c r="G1107" s="86"/>
      <c r="H1107" s="97"/>
      <c r="K1107" s="111"/>
      <c r="O1107" s="85"/>
      <c r="R1107" s="85"/>
      <c r="T1107" s="72"/>
    </row>
    <row r="1108" ht="12.5" spans="1:20">
      <c r="A1108" s="86"/>
      <c r="F1108" s="86"/>
      <c r="G1108" s="86"/>
      <c r="H1108" s="97"/>
      <c r="K1108" s="111"/>
      <c r="O1108" s="85"/>
      <c r="R1108" s="85"/>
      <c r="T1108" s="72"/>
    </row>
    <row r="1109" ht="12.5" spans="1:20">
      <c r="A1109" s="86"/>
      <c r="F1109" s="86"/>
      <c r="G1109" s="86"/>
      <c r="H1109" s="97"/>
      <c r="K1109" s="111"/>
      <c r="O1109" s="85"/>
      <c r="R1109" s="85"/>
      <c r="T1109" s="72"/>
    </row>
    <row r="1110" ht="12.5" spans="1:20">
      <c r="A1110" s="86"/>
      <c r="F1110" s="86"/>
      <c r="G1110" s="86"/>
      <c r="H1110" s="97"/>
      <c r="K1110" s="111"/>
      <c r="O1110" s="85"/>
      <c r="R1110" s="85"/>
      <c r="T1110" s="72"/>
    </row>
    <row r="1111" ht="12.5" spans="1:20">
      <c r="A1111" s="86"/>
      <c r="F1111" s="86"/>
      <c r="G1111" s="86"/>
      <c r="H1111" s="97"/>
      <c r="K1111" s="111"/>
      <c r="O1111" s="85"/>
      <c r="R1111" s="85"/>
      <c r="T1111" s="72"/>
    </row>
    <row r="1112" ht="12.5" spans="1:20">
      <c r="A1112" s="86"/>
      <c r="F1112" s="86"/>
      <c r="G1112" s="86"/>
      <c r="H1112" s="97"/>
      <c r="K1112" s="111"/>
      <c r="O1112" s="85"/>
      <c r="R1112" s="85"/>
      <c r="T1112" s="72"/>
    </row>
    <row r="1113" ht="12.5" spans="1:20">
      <c r="A1113" s="86"/>
      <c r="F1113" s="86"/>
      <c r="G1113" s="86"/>
      <c r="H1113" s="97"/>
      <c r="K1113" s="111"/>
      <c r="O1113" s="85"/>
      <c r="R1113" s="85"/>
      <c r="T1113" s="72"/>
    </row>
    <row r="1114" ht="12.5" spans="1:20">
      <c r="A1114" s="86"/>
      <c r="F1114" s="86"/>
      <c r="G1114" s="86"/>
      <c r="H1114" s="97"/>
      <c r="K1114" s="111"/>
      <c r="O1114" s="85"/>
      <c r="R1114" s="85"/>
      <c r="T1114" s="72"/>
    </row>
    <row r="1115" ht="12.5" spans="1:20">
      <c r="A1115" s="86"/>
      <c r="F1115" s="86"/>
      <c r="G1115" s="86"/>
      <c r="H1115" s="97"/>
      <c r="K1115" s="111"/>
      <c r="O1115" s="85"/>
      <c r="R1115" s="85"/>
      <c r="T1115" s="72"/>
    </row>
    <row r="1116" ht="12.5" spans="1:20">
      <c r="A1116" s="86"/>
      <c r="F1116" s="86"/>
      <c r="G1116" s="86"/>
      <c r="H1116" s="97"/>
      <c r="K1116" s="111"/>
      <c r="O1116" s="85"/>
      <c r="R1116" s="85"/>
      <c r="T1116" s="72"/>
    </row>
    <row r="1117" ht="12.5" spans="1:20">
      <c r="A1117" s="86"/>
      <c r="F1117" s="86"/>
      <c r="G1117" s="86"/>
      <c r="H1117" s="97"/>
      <c r="K1117" s="111"/>
      <c r="O1117" s="85"/>
      <c r="R1117" s="85"/>
      <c r="T1117" s="72"/>
    </row>
    <row r="1118" ht="12.5" spans="1:20">
      <c r="A1118" s="86"/>
      <c r="F1118" s="86"/>
      <c r="G1118" s="86"/>
      <c r="H1118" s="97"/>
      <c r="K1118" s="111"/>
      <c r="O1118" s="85"/>
      <c r="R1118" s="85"/>
      <c r="T1118" s="72"/>
    </row>
    <row r="1119" ht="12.5" spans="1:20">
      <c r="A1119" s="86"/>
      <c r="F1119" s="86"/>
      <c r="G1119" s="86"/>
      <c r="H1119" s="97"/>
      <c r="K1119" s="111"/>
      <c r="O1119" s="85"/>
      <c r="R1119" s="85"/>
      <c r="T1119" s="72"/>
    </row>
    <row r="1120" ht="12.5" spans="1:20">
      <c r="A1120" s="86"/>
      <c r="F1120" s="86"/>
      <c r="G1120" s="86"/>
      <c r="H1120" s="97"/>
      <c r="K1120" s="111"/>
      <c r="O1120" s="85"/>
      <c r="R1120" s="85"/>
      <c r="T1120" s="72"/>
    </row>
    <row r="1121" ht="12.5" spans="1:20">
      <c r="A1121" s="86"/>
      <c r="F1121" s="86"/>
      <c r="G1121" s="86"/>
      <c r="H1121" s="97"/>
      <c r="K1121" s="111"/>
      <c r="O1121" s="85"/>
      <c r="R1121" s="85"/>
      <c r="T1121" s="72"/>
    </row>
    <row r="1122" ht="12.5" spans="1:20">
      <c r="A1122" s="86"/>
      <c r="F1122" s="86"/>
      <c r="G1122" s="86"/>
      <c r="H1122" s="97"/>
      <c r="K1122" s="111"/>
      <c r="O1122" s="85"/>
      <c r="R1122" s="85"/>
      <c r="T1122" s="72"/>
    </row>
    <row r="1123" ht="12.5" spans="1:20">
      <c r="A1123" s="86"/>
      <c r="F1123" s="86"/>
      <c r="G1123" s="86"/>
      <c r="H1123" s="97"/>
      <c r="K1123" s="111"/>
      <c r="O1123" s="85"/>
      <c r="R1123" s="85"/>
      <c r="T1123" s="72"/>
    </row>
    <row r="1124" ht="12.5" spans="1:20">
      <c r="A1124" s="86"/>
      <c r="F1124" s="86"/>
      <c r="G1124" s="86"/>
      <c r="H1124" s="97"/>
      <c r="K1124" s="111"/>
      <c r="O1124" s="85"/>
      <c r="R1124" s="85"/>
      <c r="T1124" s="72"/>
    </row>
    <row r="1125" ht="12.5" spans="1:20">
      <c r="A1125" s="86"/>
      <c r="F1125" s="86"/>
      <c r="G1125" s="86"/>
      <c r="H1125" s="97"/>
      <c r="K1125" s="111"/>
      <c r="O1125" s="85"/>
      <c r="R1125" s="85"/>
      <c r="T1125" s="72"/>
    </row>
    <row r="1126" ht="12.5" spans="1:20">
      <c r="A1126" s="86"/>
      <c r="F1126" s="86"/>
      <c r="G1126" s="86"/>
      <c r="H1126" s="97"/>
      <c r="K1126" s="111"/>
      <c r="O1126" s="85"/>
      <c r="R1126" s="85"/>
      <c r="T1126" s="72"/>
    </row>
    <row r="1127" ht="12.5" spans="1:20">
      <c r="A1127" s="86"/>
      <c r="F1127" s="86"/>
      <c r="G1127" s="86"/>
      <c r="H1127" s="97"/>
      <c r="K1127" s="111"/>
      <c r="O1127" s="85"/>
      <c r="R1127" s="85"/>
      <c r="T1127" s="72"/>
    </row>
    <row r="1128" ht="12.5" spans="1:20">
      <c r="A1128" s="86"/>
      <c r="F1128" s="86"/>
      <c r="G1128" s="86"/>
      <c r="H1128" s="97"/>
      <c r="K1128" s="111"/>
      <c r="O1128" s="85"/>
      <c r="R1128" s="85"/>
      <c r="T1128" s="72"/>
    </row>
    <row r="1129" ht="12.5" spans="1:20">
      <c r="A1129" s="86"/>
      <c r="F1129" s="86"/>
      <c r="G1129" s="86"/>
      <c r="H1129" s="97"/>
      <c r="K1129" s="111"/>
      <c r="O1129" s="85"/>
      <c r="R1129" s="85"/>
      <c r="T1129" s="72"/>
    </row>
    <row r="1130" ht="12.5" spans="1:20">
      <c r="A1130" s="86"/>
      <c r="F1130" s="86"/>
      <c r="G1130" s="86"/>
      <c r="H1130" s="97"/>
      <c r="K1130" s="111"/>
      <c r="O1130" s="85"/>
      <c r="R1130" s="85"/>
      <c r="T1130" s="72"/>
    </row>
    <row r="1131" ht="12.5" spans="1:20">
      <c r="A1131" s="86"/>
      <c r="F1131" s="86"/>
      <c r="G1131" s="86"/>
      <c r="H1131" s="97"/>
      <c r="K1131" s="111"/>
      <c r="O1131" s="85"/>
      <c r="R1131" s="85"/>
      <c r="T1131" s="72"/>
    </row>
    <row r="1132" ht="12.5" spans="1:20">
      <c r="A1132" s="86"/>
      <c r="F1132" s="86"/>
      <c r="G1132" s="86"/>
      <c r="H1132" s="97"/>
      <c r="K1132" s="111"/>
      <c r="O1132" s="85"/>
      <c r="R1132" s="85"/>
      <c r="T1132" s="72"/>
    </row>
    <row r="1133" ht="12.5" spans="1:20">
      <c r="A1133" s="86"/>
      <c r="F1133" s="86"/>
      <c r="G1133" s="86"/>
      <c r="H1133" s="97"/>
      <c r="K1133" s="111"/>
      <c r="O1133" s="85"/>
      <c r="R1133" s="85"/>
      <c r="T1133" s="72"/>
    </row>
    <row r="1134" ht="12.5" spans="1:20">
      <c r="A1134" s="86"/>
      <c r="F1134" s="86"/>
      <c r="G1134" s="86"/>
      <c r="H1134" s="97"/>
      <c r="K1134" s="111"/>
      <c r="O1134" s="85"/>
      <c r="R1134" s="85"/>
      <c r="T1134" s="72"/>
    </row>
    <row r="1135" ht="12.5" spans="1:20">
      <c r="A1135" s="86"/>
      <c r="F1135" s="86"/>
      <c r="G1135" s="86"/>
      <c r="H1135" s="97"/>
      <c r="K1135" s="111"/>
      <c r="O1135" s="85"/>
      <c r="R1135" s="85"/>
      <c r="T1135" s="72"/>
    </row>
    <row r="1136" ht="12.5" spans="1:20">
      <c r="A1136" s="86"/>
      <c r="F1136" s="86"/>
      <c r="G1136" s="86"/>
      <c r="H1136" s="97"/>
      <c r="K1136" s="111"/>
      <c r="O1136" s="85"/>
      <c r="R1136" s="85"/>
      <c r="T1136" s="72"/>
    </row>
    <row r="1137" ht="12.5" spans="1:20">
      <c r="A1137" s="86"/>
      <c r="F1137" s="86"/>
      <c r="G1137" s="86"/>
      <c r="H1137" s="97"/>
      <c r="K1137" s="111"/>
      <c r="O1137" s="85"/>
      <c r="R1137" s="85"/>
      <c r="T1137" s="72"/>
    </row>
    <row r="1138" ht="12.5" spans="1:20">
      <c r="A1138" s="86"/>
      <c r="F1138" s="86"/>
      <c r="G1138" s="86"/>
      <c r="H1138" s="97"/>
      <c r="K1138" s="111"/>
      <c r="O1138" s="85"/>
      <c r="R1138" s="85"/>
      <c r="T1138" s="72"/>
    </row>
    <row r="1139" ht="12.5" spans="1:20">
      <c r="A1139" s="86"/>
      <c r="F1139" s="86"/>
      <c r="G1139" s="86"/>
      <c r="H1139" s="97"/>
      <c r="K1139" s="111"/>
      <c r="O1139" s="85"/>
      <c r="R1139" s="85"/>
      <c r="T1139" s="72"/>
    </row>
    <row r="1140" ht="12.5" spans="1:20">
      <c r="A1140" s="86"/>
      <c r="F1140" s="86"/>
      <c r="G1140" s="86"/>
      <c r="H1140" s="97"/>
      <c r="K1140" s="111"/>
      <c r="O1140" s="85"/>
      <c r="R1140" s="85"/>
      <c r="T1140" s="72"/>
    </row>
    <row r="1141" ht="12.5" spans="1:20">
      <c r="A1141" s="86"/>
      <c r="F1141" s="86"/>
      <c r="G1141" s="86"/>
      <c r="H1141" s="97"/>
      <c r="K1141" s="111"/>
      <c r="O1141" s="85"/>
      <c r="R1141" s="85"/>
      <c r="T1141" s="72"/>
    </row>
    <row r="1142" ht="12.5" spans="1:20">
      <c r="A1142" s="86"/>
      <c r="F1142" s="86"/>
      <c r="G1142" s="86"/>
      <c r="H1142" s="97"/>
      <c r="K1142" s="111"/>
      <c r="O1142" s="85"/>
      <c r="R1142" s="85"/>
      <c r="T1142" s="72"/>
    </row>
    <row r="1143" ht="12.5" spans="1:20">
      <c r="A1143" s="86"/>
      <c r="F1143" s="86"/>
      <c r="G1143" s="86"/>
      <c r="H1143" s="97"/>
      <c r="K1143" s="111"/>
      <c r="O1143" s="85"/>
      <c r="R1143" s="85"/>
      <c r="T1143" s="72"/>
    </row>
    <row r="1144" ht="12.5" spans="1:20">
      <c r="A1144" s="86"/>
      <c r="F1144" s="86"/>
      <c r="G1144" s="86"/>
      <c r="H1144" s="97"/>
      <c r="K1144" s="111"/>
      <c r="O1144" s="85"/>
      <c r="R1144" s="85"/>
      <c r="T1144" s="72"/>
    </row>
    <row r="1145" ht="12.5" spans="1:20">
      <c r="A1145" s="86"/>
      <c r="F1145" s="86"/>
      <c r="G1145" s="86"/>
      <c r="H1145" s="97"/>
      <c r="K1145" s="111"/>
      <c r="O1145" s="85"/>
      <c r="R1145" s="85"/>
      <c r="T1145" s="72"/>
    </row>
    <row r="1146" ht="12.5" spans="1:20">
      <c r="A1146" s="86"/>
      <c r="F1146" s="86"/>
      <c r="G1146" s="86"/>
      <c r="H1146" s="97"/>
      <c r="K1146" s="111"/>
      <c r="O1146" s="85"/>
      <c r="R1146" s="85"/>
      <c r="T1146" s="72"/>
    </row>
    <row r="1147" ht="12.5" spans="1:20">
      <c r="A1147" s="86"/>
      <c r="F1147" s="86"/>
      <c r="G1147" s="86"/>
      <c r="H1147" s="97"/>
      <c r="K1147" s="111"/>
      <c r="O1147" s="85"/>
      <c r="R1147" s="85"/>
      <c r="T1147" s="72"/>
    </row>
    <row r="1148" ht="12.5" spans="1:20">
      <c r="A1148" s="86"/>
      <c r="F1148" s="86"/>
      <c r="G1148" s="86"/>
      <c r="H1148" s="97"/>
      <c r="K1148" s="111"/>
      <c r="O1148" s="85"/>
      <c r="R1148" s="85"/>
      <c r="T1148" s="72"/>
    </row>
    <row r="1149" ht="12.5" spans="1:20">
      <c r="A1149" s="86"/>
      <c r="F1149" s="86"/>
      <c r="G1149" s="86"/>
      <c r="H1149" s="97"/>
      <c r="K1149" s="111"/>
      <c r="O1149" s="85"/>
      <c r="R1149" s="85"/>
      <c r="T1149" s="72"/>
    </row>
    <row r="1150" ht="12.5" spans="1:20">
      <c r="A1150" s="86"/>
      <c r="F1150" s="86"/>
      <c r="G1150" s="86"/>
      <c r="H1150" s="97"/>
      <c r="K1150" s="111"/>
      <c r="O1150" s="85"/>
      <c r="R1150" s="85"/>
      <c r="T1150" s="72"/>
    </row>
    <row r="1151" ht="12.5" spans="1:20">
      <c r="A1151" s="86"/>
      <c r="F1151" s="86"/>
      <c r="G1151" s="86"/>
      <c r="H1151" s="97"/>
      <c r="K1151" s="111"/>
      <c r="O1151" s="85"/>
      <c r="R1151" s="85"/>
      <c r="T1151" s="72"/>
    </row>
    <row r="1152" ht="12.5" spans="1:20">
      <c r="A1152" s="86"/>
      <c r="F1152" s="86"/>
      <c r="G1152" s="86"/>
      <c r="H1152" s="97"/>
      <c r="K1152" s="111"/>
      <c r="O1152" s="85"/>
      <c r="R1152" s="85"/>
      <c r="T1152" s="72"/>
    </row>
    <row r="1153" ht="12.5" spans="1:20">
      <c r="A1153" s="86"/>
      <c r="F1153" s="86"/>
      <c r="G1153" s="86"/>
      <c r="H1153" s="97"/>
      <c r="K1153" s="111"/>
      <c r="O1153" s="85"/>
      <c r="R1153" s="85"/>
      <c r="T1153" s="72"/>
    </row>
    <row r="1154" ht="12.5" spans="1:20">
      <c r="A1154" s="86"/>
      <c r="F1154" s="86"/>
      <c r="G1154" s="86"/>
      <c r="H1154" s="97"/>
      <c r="K1154" s="111"/>
      <c r="O1154" s="85"/>
      <c r="R1154" s="85"/>
      <c r="T1154" s="72"/>
    </row>
    <row r="1155" ht="12.5" spans="1:20">
      <c r="A1155" s="86"/>
      <c r="F1155" s="86"/>
      <c r="G1155" s="86"/>
      <c r="H1155" s="97"/>
      <c r="K1155" s="111"/>
      <c r="O1155" s="85"/>
      <c r="R1155" s="85"/>
      <c r="T1155" s="72"/>
    </row>
    <row r="1156" ht="12.5" spans="1:20">
      <c r="A1156" s="86"/>
      <c r="F1156" s="86"/>
      <c r="G1156" s="86"/>
      <c r="H1156" s="97"/>
      <c r="K1156" s="111"/>
      <c r="O1156" s="85"/>
      <c r="R1156" s="85"/>
      <c r="T1156" s="72"/>
    </row>
    <row r="1157" ht="12.5" spans="1:20">
      <c r="A1157" s="86"/>
      <c r="F1157" s="86"/>
      <c r="G1157" s="86"/>
      <c r="H1157" s="97"/>
      <c r="K1157" s="111"/>
      <c r="O1157" s="85"/>
      <c r="R1157" s="85"/>
      <c r="T1157" s="72"/>
    </row>
    <row r="1158" ht="12.5" spans="1:20">
      <c r="A1158" s="86"/>
      <c r="F1158" s="86"/>
      <c r="G1158" s="86"/>
      <c r="H1158" s="97"/>
      <c r="K1158" s="111"/>
      <c r="O1158" s="85"/>
      <c r="R1158" s="85"/>
      <c r="T1158" s="72"/>
    </row>
    <row r="1159" ht="12.5" spans="1:20">
      <c r="A1159" s="86"/>
      <c r="F1159" s="86"/>
      <c r="G1159" s="86"/>
      <c r="H1159" s="97"/>
      <c r="K1159" s="111"/>
      <c r="O1159" s="85"/>
      <c r="R1159" s="85"/>
      <c r="T1159" s="72"/>
    </row>
    <row r="1160" ht="12.5" spans="1:20">
      <c r="A1160" s="86"/>
      <c r="F1160" s="86"/>
      <c r="G1160" s="86"/>
      <c r="H1160" s="97"/>
      <c r="K1160" s="111"/>
      <c r="O1160" s="85"/>
      <c r="R1160" s="85"/>
      <c r="T1160" s="72"/>
    </row>
    <row r="1161" ht="12.5" spans="1:20">
      <c r="A1161" s="86"/>
      <c r="F1161" s="86"/>
      <c r="G1161" s="86"/>
      <c r="H1161" s="97"/>
      <c r="K1161" s="111"/>
      <c r="O1161" s="85"/>
      <c r="R1161" s="85"/>
      <c r="T1161" s="72"/>
    </row>
    <row r="1162" ht="12.5" spans="1:20">
      <c r="A1162" s="86"/>
      <c r="F1162" s="86"/>
      <c r="G1162" s="86"/>
      <c r="H1162" s="97"/>
      <c r="K1162" s="111"/>
      <c r="O1162" s="85"/>
      <c r="R1162" s="85"/>
      <c r="T1162" s="72"/>
    </row>
    <row r="1163" ht="12.5" spans="1:20">
      <c r="A1163" s="86"/>
      <c r="F1163" s="86"/>
      <c r="G1163" s="86"/>
      <c r="H1163" s="97"/>
      <c r="K1163" s="111"/>
      <c r="O1163" s="85"/>
      <c r="R1163" s="85"/>
      <c r="T1163" s="72"/>
    </row>
    <row r="1164" ht="12.5" spans="1:20">
      <c r="A1164" s="86"/>
      <c r="F1164" s="86"/>
      <c r="G1164" s="86"/>
      <c r="H1164" s="97"/>
      <c r="K1164" s="111"/>
      <c r="O1164" s="85"/>
      <c r="R1164" s="85"/>
      <c r="T1164" s="72"/>
    </row>
    <row r="1165" ht="12.5" spans="1:20">
      <c r="A1165" s="86"/>
      <c r="F1165" s="86"/>
      <c r="G1165" s="86"/>
      <c r="H1165" s="97"/>
      <c r="K1165" s="111"/>
      <c r="O1165" s="85"/>
      <c r="R1165" s="85"/>
      <c r="T1165" s="72"/>
    </row>
    <row r="1166" ht="12.5" spans="1:20">
      <c r="A1166" s="86"/>
      <c r="F1166" s="86"/>
      <c r="G1166" s="86"/>
      <c r="H1166" s="97"/>
      <c r="K1166" s="111"/>
      <c r="O1166" s="85"/>
      <c r="R1166" s="85"/>
      <c r="T1166" s="72"/>
    </row>
    <row r="1167" ht="12.5" spans="1:20">
      <c r="A1167" s="86"/>
      <c r="F1167" s="86"/>
      <c r="G1167" s="86"/>
      <c r="H1167" s="97"/>
      <c r="K1167" s="111"/>
      <c r="O1167" s="85"/>
      <c r="R1167" s="85"/>
    </row>
    <row r="1168" ht="12.5" spans="1:20">
      <c r="A1168" s="86"/>
      <c r="F1168" s="86"/>
      <c r="G1168" s="86"/>
      <c r="H1168" s="97"/>
      <c r="K1168" s="111"/>
      <c r="O1168" s="85"/>
      <c r="R1168" s="85"/>
    </row>
    <row r="1169" ht="12.5" spans="1:18">
      <c r="A1169" s="86"/>
      <c r="F1169" s="86"/>
      <c r="G1169" s="86"/>
      <c r="H1169" s="97"/>
      <c r="K1169" s="111"/>
      <c r="O1169" s="85"/>
      <c r="R1169" s="85"/>
    </row>
    <row r="1170" ht="12.5" spans="1:18">
      <c r="A1170" s="86"/>
      <c r="F1170" s="86"/>
      <c r="G1170" s="86"/>
      <c r="H1170" s="97"/>
      <c r="K1170" s="111"/>
      <c r="O1170" s="85"/>
      <c r="R1170" s="85"/>
    </row>
    <row r="1171" ht="12.5" spans="1:18">
      <c r="A1171" s="86"/>
      <c r="F1171" s="86"/>
      <c r="G1171" s="86"/>
      <c r="H1171" s="97"/>
      <c r="K1171" s="111"/>
      <c r="O1171" s="85"/>
      <c r="R1171" s="85"/>
    </row>
    <row r="1172" ht="12.5" spans="1:18">
      <c r="A1172" s="86"/>
      <c r="F1172" s="86"/>
      <c r="G1172" s="86"/>
      <c r="H1172" s="97"/>
      <c r="K1172" s="111"/>
      <c r="O1172" s="85"/>
      <c r="R1172" s="85"/>
    </row>
    <row r="1173" ht="12.5" spans="1:18">
      <c r="A1173" s="86"/>
      <c r="F1173" s="86"/>
      <c r="G1173" s="86"/>
      <c r="H1173" s="97"/>
      <c r="K1173" s="111"/>
      <c r="O1173" s="85"/>
      <c r="R1173" s="85"/>
    </row>
    <row r="1174" ht="12.5" spans="1:18">
      <c r="A1174" s="86"/>
      <c r="F1174" s="86"/>
      <c r="G1174" s="86"/>
      <c r="H1174" s="97"/>
      <c r="K1174" s="111"/>
      <c r="O1174" s="85"/>
      <c r="R1174" s="85"/>
    </row>
    <row r="1175" ht="12.5" spans="1:18">
      <c r="A1175" s="86"/>
      <c r="F1175" s="86"/>
      <c r="G1175" s="86"/>
      <c r="H1175" s="97"/>
      <c r="K1175" s="111"/>
      <c r="O1175" s="85"/>
      <c r="R1175" s="85"/>
    </row>
    <row r="1176" ht="12.5" spans="1:18">
      <c r="A1176" s="86"/>
      <c r="F1176" s="86"/>
      <c r="G1176" s="86"/>
      <c r="H1176" s="97"/>
      <c r="K1176" s="111"/>
      <c r="O1176" s="85"/>
      <c r="R1176" s="85"/>
    </row>
    <row r="1177" ht="12.5" spans="1:18">
      <c r="A1177" s="86"/>
      <c r="F1177" s="86"/>
      <c r="G1177" s="86"/>
      <c r="H1177" s="97"/>
      <c r="K1177" s="111"/>
      <c r="O1177" s="85"/>
      <c r="R1177" s="85"/>
    </row>
    <row r="1178" ht="12.5" spans="1:18">
      <c r="A1178" s="86"/>
      <c r="F1178" s="86"/>
      <c r="G1178" s="86"/>
      <c r="H1178" s="97"/>
      <c r="K1178" s="111"/>
      <c r="O1178" s="85"/>
      <c r="R1178" s="85"/>
    </row>
    <row r="1179" ht="12.5" spans="1:18">
      <c r="A1179" s="86"/>
      <c r="F1179" s="86"/>
      <c r="G1179" s="86"/>
      <c r="H1179" s="97"/>
      <c r="K1179" s="111"/>
      <c r="O1179" s="85"/>
      <c r="R1179" s="85"/>
    </row>
    <row r="1180" ht="12.5" spans="1:18">
      <c r="A1180" s="86"/>
      <c r="F1180" s="86"/>
      <c r="G1180" s="86"/>
      <c r="H1180" s="97"/>
      <c r="K1180" s="111"/>
      <c r="O1180" s="85"/>
      <c r="R1180" s="85"/>
    </row>
    <row r="1181" ht="12.5" spans="1:18">
      <c r="A1181" s="86"/>
      <c r="F1181" s="86"/>
      <c r="G1181" s="86"/>
      <c r="H1181" s="97"/>
      <c r="K1181" s="111"/>
      <c r="O1181" s="85"/>
      <c r="R1181" s="85"/>
    </row>
    <row r="1182" ht="12.5" spans="1:18">
      <c r="A1182" s="86"/>
      <c r="F1182" s="86"/>
      <c r="G1182" s="86"/>
      <c r="H1182" s="97"/>
      <c r="K1182" s="111"/>
      <c r="O1182" s="85"/>
      <c r="R1182" s="85"/>
    </row>
    <row r="1183" ht="12.5" spans="1:18">
      <c r="A1183" s="86"/>
      <c r="F1183" s="86"/>
      <c r="G1183" s="86"/>
      <c r="H1183" s="97"/>
      <c r="K1183" s="111"/>
      <c r="O1183" s="85"/>
      <c r="R1183" s="85"/>
    </row>
    <row r="1184" ht="12.5" spans="1:18">
      <c r="A1184" s="86"/>
      <c r="F1184" s="86"/>
      <c r="G1184" s="86"/>
      <c r="H1184" s="97"/>
      <c r="K1184" s="111"/>
      <c r="O1184" s="85"/>
      <c r="R1184" s="85"/>
    </row>
    <row r="1185" ht="12.5" spans="1:18">
      <c r="A1185" s="86"/>
      <c r="F1185" s="86"/>
      <c r="G1185" s="86"/>
      <c r="H1185" s="97"/>
      <c r="K1185" s="111"/>
      <c r="O1185" s="85"/>
      <c r="R1185" s="85"/>
    </row>
    <row r="1186" ht="12.5" spans="1:18">
      <c r="A1186" s="86"/>
      <c r="F1186" s="86"/>
      <c r="G1186" s="86"/>
      <c r="H1186" s="97"/>
      <c r="K1186" s="111"/>
      <c r="O1186" s="85"/>
      <c r="R1186" s="85"/>
    </row>
    <row r="1187" ht="12.5" spans="1:18">
      <c r="A1187" s="86"/>
      <c r="F1187" s="86"/>
      <c r="G1187" s="86"/>
      <c r="H1187" s="97"/>
      <c r="K1187" s="111"/>
      <c r="O1187" s="85"/>
      <c r="R1187" s="85"/>
    </row>
    <row r="1188" ht="12.5" spans="1:18">
      <c r="A1188" s="86"/>
      <c r="F1188" s="86"/>
      <c r="G1188" s="86"/>
      <c r="H1188" s="97"/>
      <c r="K1188" s="111"/>
      <c r="O1188" s="85"/>
      <c r="R1188" s="85"/>
    </row>
    <row r="1189" ht="12.5" spans="1:18">
      <c r="A1189" s="86"/>
      <c r="F1189" s="86"/>
      <c r="G1189" s="86"/>
      <c r="H1189" s="97"/>
      <c r="K1189" s="111"/>
      <c r="O1189" s="85"/>
      <c r="R1189" s="85"/>
    </row>
    <row r="1190" ht="12.5" spans="1:18">
      <c r="A1190" s="86"/>
      <c r="F1190" s="86"/>
      <c r="G1190" s="86"/>
      <c r="H1190" s="97"/>
      <c r="K1190" s="111"/>
      <c r="O1190" s="85"/>
      <c r="R1190" s="85"/>
    </row>
    <row r="1191" ht="12.5" spans="1:18">
      <c r="A1191" s="86"/>
      <c r="F1191" s="86"/>
      <c r="G1191" s="86"/>
      <c r="H1191" s="97"/>
      <c r="K1191" s="111"/>
      <c r="O1191" s="85"/>
      <c r="R1191" s="85"/>
    </row>
    <row r="1192" ht="12.5" spans="1:18">
      <c r="A1192" s="86"/>
      <c r="F1192" s="86"/>
      <c r="G1192" s="86"/>
      <c r="H1192" s="97"/>
      <c r="K1192" s="111"/>
      <c r="O1192" s="85"/>
      <c r="R1192" s="85"/>
    </row>
    <row r="1193" ht="12.5" spans="1:18">
      <c r="A1193" s="86"/>
      <c r="F1193" s="86"/>
      <c r="G1193" s="86"/>
      <c r="H1193" s="97"/>
      <c r="K1193" s="111"/>
      <c r="O1193" s="85"/>
      <c r="R1193" s="85"/>
    </row>
    <row r="1194" ht="12.5" spans="1:18">
      <c r="A1194" s="86"/>
      <c r="F1194" s="86"/>
      <c r="G1194" s="86"/>
      <c r="H1194" s="97"/>
      <c r="K1194" s="111"/>
      <c r="O1194" s="85"/>
      <c r="R1194" s="85"/>
    </row>
    <row r="1195" ht="12.5" spans="1:18">
      <c r="A1195" s="86"/>
      <c r="F1195" s="86"/>
      <c r="G1195" s="86"/>
      <c r="H1195" s="97"/>
      <c r="K1195" s="111"/>
      <c r="O1195" s="85"/>
      <c r="R1195" s="85"/>
    </row>
    <row r="1196" ht="12.5" spans="1:18">
      <c r="A1196" s="86"/>
      <c r="F1196" s="86"/>
      <c r="G1196" s="86"/>
      <c r="H1196" s="97"/>
      <c r="K1196" s="111"/>
      <c r="O1196" s="85"/>
      <c r="R1196" s="85"/>
    </row>
    <row r="1197" ht="12.5" spans="1:18">
      <c r="A1197" s="86"/>
      <c r="F1197" s="86"/>
      <c r="G1197" s="86"/>
      <c r="H1197" s="97"/>
      <c r="K1197" s="111"/>
      <c r="O1197" s="85"/>
      <c r="R1197" s="85"/>
    </row>
    <row r="1198" ht="12.5" spans="1:18">
      <c r="A1198" s="86"/>
      <c r="F1198" s="86"/>
      <c r="G1198" s="86"/>
      <c r="H1198" s="97"/>
      <c r="K1198" s="111"/>
      <c r="O1198" s="85"/>
      <c r="R1198" s="85"/>
    </row>
    <row r="1199" ht="12.5" spans="1:18">
      <c r="A1199" s="86"/>
      <c r="F1199" s="86"/>
      <c r="G1199" s="86"/>
      <c r="H1199" s="97"/>
      <c r="K1199" s="111"/>
      <c r="O1199" s="85"/>
      <c r="R1199" s="85"/>
    </row>
    <row r="1200" ht="12.5" spans="1:18">
      <c r="A1200" s="86"/>
      <c r="F1200" s="86"/>
      <c r="G1200" s="86"/>
      <c r="H1200" s="97"/>
      <c r="K1200" s="111"/>
      <c r="O1200" s="85"/>
      <c r="R1200" s="85"/>
    </row>
    <row r="1201" ht="12.5" spans="1:18">
      <c r="A1201" s="86"/>
      <c r="F1201" s="86"/>
      <c r="G1201" s="86"/>
      <c r="H1201" s="97"/>
      <c r="K1201" s="111"/>
      <c r="O1201" s="85"/>
      <c r="R1201" s="85"/>
    </row>
    <row r="1202" ht="12.5" spans="1:18">
      <c r="A1202" s="86"/>
      <c r="F1202" s="86"/>
      <c r="G1202" s="86"/>
      <c r="H1202" s="97"/>
      <c r="K1202" s="111"/>
      <c r="O1202" s="85"/>
      <c r="R1202" s="85"/>
    </row>
    <row r="1203" ht="12.5" spans="1:18">
      <c r="A1203" s="86"/>
      <c r="F1203" s="86"/>
      <c r="G1203" s="86"/>
      <c r="H1203" s="97"/>
      <c r="K1203" s="111"/>
      <c r="O1203" s="85"/>
      <c r="R1203" s="85"/>
    </row>
    <row r="1204" ht="12.5" spans="1:18">
      <c r="A1204" s="86"/>
      <c r="F1204" s="86"/>
      <c r="G1204" s="86"/>
      <c r="H1204" s="97"/>
      <c r="K1204" s="111"/>
      <c r="O1204" s="85"/>
      <c r="R1204" s="85"/>
    </row>
    <row r="1205" ht="12.5" spans="1:18">
      <c r="A1205" s="86"/>
      <c r="F1205" s="86"/>
      <c r="G1205" s="86"/>
      <c r="H1205" s="97"/>
      <c r="K1205" s="111"/>
      <c r="O1205" s="85"/>
      <c r="R1205" s="85"/>
    </row>
    <row r="1206" ht="12.5" spans="1:18">
      <c r="A1206" s="86"/>
      <c r="F1206" s="86"/>
      <c r="G1206" s="86"/>
      <c r="H1206" s="97"/>
      <c r="K1206" s="111"/>
      <c r="O1206" s="85"/>
      <c r="R1206" s="85"/>
    </row>
  </sheetData>
  <dataValidations count="1">
    <dataValidation type="list" allowBlank="1" showErrorMessage="1" sqref="T3:U3 U4 U13 U16 T17:U17 U18 T19:U19 U20 U26 U30 U35 T36:U36 U37 U43 T44:U44 U45 T46:U46 U47 U52 T53:U53 U54 U58 U62 U67 U71 T72:U72 U73 U78 U82 T83:U83 U84 U87 T88:U88 U89 T90:U90 U91 T92:U92 U93 T94:U94 U95 T96:U96 U97 T98:U98 U99 U102 T103:U103 U104 T105:U105 T108:U108 U114 U118 T119:U119 U120 T121:U121 U122 U125 T126:U126 U127 T128:U128 U129 T130:U130 U131 U134 T135:U135 U136 U139 T140:U140 U141 T142:U142 U143 T144:U144 T147:U147 U148 U151 T152:U152 U153 T154:U154 U155 T156:U156 U157 T158:U158 U159 T160:U160 T163:U163 U164 T165:U165 U166 T167:U167 U168 T169:U169 U170 T171:U171 U172 U175 T176:U176 T179:U179 U180 T181:U181 U182 T183:U183 U184 T185:U185 U186 T187:U187 U188 U191 T192:U192 U193 T194:U194 T198:U198 U199 T200:U200 U201 T202:U202 U207 T208:U208 U209 T210:U210 U211 T212:U212 U213 T214:U214 U219 T220:U220 U225 T226:U226 U227 U230 T231:U231 T234:U234 U235 T236:U236 U237 T238:U238 U239 T240:U240 U241 U244 T245:U245 U246 U249 T250:U250 U251 T252:U252 U253 T254:U254 U263 T264:U264 U265 U268 T269:U269 U270 U280 U286 T287:U287 U288 U291 T292:U292 U293 U297 T298:U298 U304 T309:U309 U310 T311:U311 U312 T313:U313 U314 U318 T319:U319 T322:U322 U323 T324:U324 U325 T326:U326 U327 T328:U328 U329 U332 T333:U333 U334 T335:U335 U336 U339 T340:U340 U341 T342:U342 U343 T344:U344 U345 T346:U346 U347 T348:U348 U349 U354 T355:U355 U356 T357:U357 U358 U363 T364:U364 U365 T366:U366 U367 U106:U107 U109:U111 U145:U146 U161:U162 U177:U178 U195:U197 U203:U204 U215:U216 U221:U222 U232:U233 U255:U256 U259:U260 U299:U300 U307:U308 U320:U321 T38:U42 T14:U15 T100:U101 T112:U113 T132:U133 T228:U229 T242:U243 T266:U267 T330:U331 T21:U25 T281:U285 T27:U29 T294:U296 T315:U317 T31:U34 T63:U66 T359:U362 T48:U51 T271:U279 T55:U57 T79:U81 T115:U117 T301:U303 T59:U61 T68:U70 T74:U77 T350:U353 T85:U86 T123:U124 T137:U138 T149:U150 T173:U174 T189:U190 T205:U206 T217:U218 T223:U224 T247:U248 T257:U258 T261:U262 T289:U290 T305:U306 T337:U338 T5:U12 T368:U373">
      <formula1>"OK,Paint Peel off,Loose Fitment,Scratches,Missing Component,Damage,Dust,Wrong Operation"</formula1>
    </dataValidation>
  </dataValidations>
  <pageMargins left="0.75" right="0.75" top="1" bottom="1" header="0.5" footer="0.5"/>
  <headerFooter/>
  <tableParts count="9">
    <tablePart r:id="rId1"/>
    <tablePart r:id="rId2"/>
    <tablePart r:id="rId3"/>
    <tablePart r:id="rId4"/>
    <tablePart r:id="rId5"/>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E2231"/>
  <sheetViews>
    <sheetView tabSelected="1" topLeftCell="X2213" workbookViewId="0">
      <selection activeCell="AE2231" sqref="AE2231"/>
    </sheetView>
  </sheetViews>
  <sheetFormatPr defaultColWidth="12.6363636363636" defaultRowHeight="15.75" customHeight="1"/>
  <cols>
    <col min="1" max="1" width="4.63636363636364" customWidth="1"/>
    <col min="2" max="2" width="15.5454545454545" customWidth="1"/>
    <col min="3" max="3" width="26.2727272727273" customWidth="1"/>
    <col min="4" max="4" width="56.3636363636364" customWidth="1"/>
    <col min="5" max="5" width="41.0909090909091" customWidth="1"/>
    <col min="6" max="6" width="26.7272727272727" customWidth="1"/>
    <col min="7" max="7" width="15.5454545454545" customWidth="1"/>
    <col min="8" max="8" width="15.3636363636364" customWidth="1"/>
    <col min="9" max="9" width="19.2727272727273" customWidth="1"/>
    <col min="10" max="10" width="93.2727272727273" customWidth="1"/>
    <col min="11" max="11" width="69.6363636363636" hidden="1" customWidth="1"/>
    <col min="12" max="12" width="59" hidden="1" customWidth="1"/>
    <col min="13" max="13" width="15.7272727272727" hidden="1" customWidth="1"/>
    <col min="14" max="14" width="9.72727272727273" hidden="1" customWidth="1"/>
    <col min="15" max="15" width="148.727272727273" hidden="1" customWidth="1"/>
    <col min="16" max="16" width="19.0909090909091" hidden="1" customWidth="1"/>
    <col min="17" max="17" width="16.0909090909091" hidden="1" customWidth="1"/>
    <col min="18" max="18" width="30.0909090909091" hidden="1" customWidth="1"/>
    <col min="19" max="20" width="19.7272727272727" customWidth="1"/>
    <col min="21" max="21" width="20.7272727272727" hidden="1" customWidth="1"/>
    <col min="22" max="29" width="20.7272727272727" customWidth="1"/>
  </cols>
  <sheetData>
    <row r="1" ht="17" customHeight="1" spans="1:31">
      <c r="A1" s="4" t="s">
        <v>3025</v>
      </c>
      <c r="B1" s="5"/>
      <c r="C1" s="5"/>
      <c r="D1" s="5"/>
      <c r="E1" s="5"/>
      <c r="F1" s="5"/>
      <c r="G1" s="5"/>
      <c r="H1" s="5"/>
      <c r="I1" s="5"/>
      <c r="J1" s="5"/>
      <c r="K1" s="5"/>
      <c r="L1" s="5"/>
      <c r="M1" s="5"/>
      <c r="N1" s="5"/>
      <c r="O1" s="5"/>
      <c r="P1" s="5"/>
      <c r="Q1" s="5"/>
      <c r="R1" s="5"/>
      <c r="S1" s="5"/>
      <c r="T1" s="5"/>
      <c r="U1" s="5"/>
      <c r="V1" s="5"/>
      <c r="W1" s="5"/>
      <c r="X1" s="5"/>
      <c r="Y1" s="5"/>
      <c r="Z1" s="5"/>
      <c r="AA1" s="5"/>
      <c r="AB1" s="5"/>
      <c r="AC1" s="5"/>
      <c r="AD1" s="5"/>
      <c r="AE1" s="6"/>
    </row>
    <row r="2" ht="16.5" customHeight="1" spans="1:31">
      <c r="A2" s="493"/>
      <c r="B2" s="175" t="s">
        <v>3026</v>
      </c>
      <c r="C2" s="175" t="s">
        <v>2834</v>
      </c>
      <c r="D2" s="175" t="s">
        <v>3027</v>
      </c>
      <c r="E2" s="175" t="s">
        <v>3</v>
      </c>
      <c r="F2" s="175" t="s">
        <v>2840</v>
      </c>
      <c r="G2" s="175" t="s">
        <v>4</v>
      </c>
      <c r="H2" s="175" t="s">
        <v>5</v>
      </c>
      <c r="I2" s="175" t="s">
        <v>3028</v>
      </c>
      <c r="J2" s="175" t="s">
        <v>3029</v>
      </c>
      <c r="K2" s="175" t="s">
        <v>2842</v>
      </c>
      <c r="L2" s="175" t="s">
        <v>2843</v>
      </c>
      <c r="M2" s="175" t="s">
        <v>2844</v>
      </c>
      <c r="N2" s="175" t="s">
        <v>2845</v>
      </c>
      <c r="O2" s="175" t="s">
        <v>2846</v>
      </c>
      <c r="P2" s="175" t="s">
        <v>2847</v>
      </c>
      <c r="Q2" s="175" t="s">
        <v>2848</v>
      </c>
      <c r="R2" s="175" t="s">
        <v>2849</v>
      </c>
      <c r="S2" s="175" t="s">
        <v>15</v>
      </c>
      <c r="T2" s="175" t="s">
        <v>16</v>
      </c>
      <c r="U2" s="175" t="s">
        <v>2850</v>
      </c>
      <c r="V2" s="508"/>
      <c r="W2" s="508"/>
      <c r="X2" s="508"/>
      <c r="Y2" s="508"/>
      <c r="Z2" s="508"/>
      <c r="AA2" s="508"/>
      <c r="AB2" s="508"/>
      <c r="AC2" s="508"/>
    </row>
    <row r="3" ht="15.5" customHeight="1" spans="1:31">
      <c r="A3" s="49">
        <v>1</v>
      </c>
      <c r="B3" s="129" t="s">
        <v>19</v>
      </c>
      <c r="C3" s="49" t="s">
        <v>1286</v>
      </c>
      <c r="D3" s="55">
        <v>46120</v>
      </c>
      <c r="E3" s="49">
        <v>6000052976</v>
      </c>
      <c r="F3" s="56">
        <v>516300030426001</v>
      </c>
      <c r="G3" s="49">
        <v>1</v>
      </c>
      <c r="H3" s="49">
        <v>0</v>
      </c>
      <c r="I3" s="49">
        <v>1</v>
      </c>
      <c r="J3" s="56" t="s">
        <v>1287</v>
      </c>
      <c r="K3" s="183" t="s">
        <v>3030</v>
      </c>
      <c r="L3" s="183" t="s">
        <v>2853</v>
      </c>
      <c r="M3" s="39" t="s">
        <v>23</v>
      </c>
      <c r="N3" s="50"/>
      <c r="O3" s="509" t="s">
        <v>2854</v>
      </c>
      <c r="P3" s="39" t="s">
        <v>23</v>
      </c>
      <c r="Q3" s="510"/>
      <c r="R3" s="22" t="s">
        <v>24</v>
      </c>
      <c r="S3" s="149" t="s">
        <v>32</v>
      </c>
      <c r="T3" s="149" t="s">
        <v>1288</v>
      </c>
      <c r="U3" s="50"/>
      <c r="V3" s="511"/>
      <c r="W3" s="511"/>
      <c r="X3" s="511"/>
      <c r="Y3" s="511"/>
      <c r="Z3" s="511"/>
      <c r="AA3" s="511"/>
      <c r="AB3" s="511"/>
      <c r="AC3" s="511"/>
    </row>
    <row r="4" ht="14.5" customHeight="1" spans="1:31">
      <c r="A4" s="49">
        <v>2</v>
      </c>
      <c r="B4" s="129" t="s">
        <v>19</v>
      </c>
      <c r="C4" s="49" t="s">
        <v>1286</v>
      </c>
      <c r="D4" s="55">
        <v>46120</v>
      </c>
      <c r="E4" s="49">
        <v>6000052976</v>
      </c>
      <c r="F4" s="56" t="s">
        <v>1290</v>
      </c>
      <c r="G4" s="49">
        <v>18</v>
      </c>
      <c r="H4" s="49">
        <v>18</v>
      </c>
      <c r="I4" s="49">
        <v>0</v>
      </c>
      <c r="J4" s="56" t="s">
        <v>22</v>
      </c>
      <c r="K4" s="49"/>
      <c r="L4" s="34"/>
      <c r="M4" s="39" t="s">
        <v>23</v>
      </c>
      <c r="N4" s="34"/>
      <c r="O4" s="34"/>
      <c r="P4" s="39" t="s">
        <v>23</v>
      </c>
      <c r="Q4" s="34"/>
      <c r="R4" s="34"/>
      <c r="S4" s="34" t="s">
        <v>22</v>
      </c>
      <c r="T4" s="34" t="s">
        <v>22</v>
      </c>
      <c r="U4" s="50"/>
      <c r="V4" s="58"/>
      <c r="W4" s="58"/>
      <c r="X4" s="58"/>
      <c r="Y4" s="58"/>
      <c r="Z4" s="58"/>
      <c r="AA4" s="58"/>
      <c r="AB4" s="58"/>
      <c r="AC4" s="58"/>
    </row>
    <row r="5" ht="14.5" customHeight="1" spans="1:31">
      <c r="A5" s="49">
        <v>3</v>
      </c>
      <c r="B5" s="129" t="s">
        <v>19</v>
      </c>
      <c r="C5" s="49" t="s">
        <v>1286</v>
      </c>
      <c r="D5" s="55">
        <v>46120</v>
      </c>
      <c r="E5" s="49">
        <v>6000052977</v>
      </c>
      <c r="F5" s="56" t="s">
        <v>1291</v>
      </c>
      <c r="G5" s="49">
        <v>8</v>
      </c>
      <c r="H5" s="49">
        <v>8</v>
      </c>
      <c r="I5" s="49">
        <v>0</v>
      </c>
      <c r="J5" s="56" t="s">
        <v>22</v>
      </c>
      <c r="K5" s="49"/>
      <c r="L5" s="34"/>
      <c r="M5" s="39" t="s">
        <v>23</v>
      </c>
      <c r="N5" s="34"/>
      <c r="O5" s="34"/>
      <c r="P5" s="39" t="s">
        <v>23</v>
      </c>
      <c r="Q5" s="34"/>
      <c r="R5" s="34"/>
      <c r="S5" s="34" t="s">
        <v>22</v>
      </c>
      <c r="T5" s="34" t="s">
        <v>22</v>
      </c>
      <c r="U5" s="50"/>
      <c r="V5" s="58"/>
      <c r="W5" s="58"/>
      <c r="X5" s="58"/>
      <c r="Y5" s="58"/>
      <c r="Z5" s="58"/>
      <c r="AA5" s="58"/>
      <c r="AB5" s="58"/>
      <c r="AC5" s="58"/>
    </row>
    <row r="6" ht="14.5" customHeight="1" spans="1:31">
      <c r="A6" s="49">
        <v>4</v>
      </c>
      <c r="B6" s="129" t="s">
        <v>19</v>
      </c>
      <c r="C6" s="49" t="s">
        <v>1286</v>
      </c>
      <c r="D6" s="55">
        <v>46120</v>
      </c>
      <c r="E6" s="49">
        <v>6000052977</v>
      </c>
      <c r="F6" s="56">
        <v>516300040426009</v>
      </c>
      <c r="G6" s="49">
        <v>1</v>
      </c>
      <c r="H6" s="49">
        <v>1</v>
      </c>
      <c r="I6" s="49">
        <v>0</v>
      </c>
      <c r="J6" s="56" t="s">
        <v>22</v>
      </c>
      <c r="K6" s="49"/>
      <c r="L6" s="34"/>
      <c r="M6" s="39" t="s">
        <v>23</v>
      </c>
      <c r="N6" s="34"/>
      <c r="O6" s="34"/>
      <c r="P6" s="39" t="s">
        <v>23</v>
      </c>
      <c r="Q6" s="34"/>
      <c r="R6" s="34"/>
      <c r="S6" s="34" t="s">
        <v>22</v>
      </c>
      <c r="T6" s="34" t="s">
        <v>22</v>
      </c>
      <c r="U6" s="50"/>
      <c r="V6" s="58"/>
      <c r="W6" s="58"/>
      <c r="X6" s="58"/>
      <c r="Y6" s="58"/>
      <c r="Z6" s="58"/>
      <c r="AA6" s="58"/>
      <c r="AB6" s="58"/>
      <c r="AC6" s="58"/>
    </row>
    <row r="7" ht="56" customHeight="1" spans="1:31">
      <c r="A7" s="49">
        <v>5</v>
      </c>
      <c r="B7" s="129" t="s">
        <v>19</v>
      </c>
      <c r="C7" s="49" t="s">
        <v>1286</v>
      </c>
      <c r="D7" s="55">
        <v>46120</v>
      </c>
      <c r="E7" s="49">
        <v>6000052977</v>
      </c>
      <c r="F7" s="56">
        <v>516300040426010</v>
      </c>
      <c r="G7" s="49">
        <v>1</v>
      </c>
      <c r="H7" s="49">
        <v>0</v>
      </c>
      <c r="I7" s="49">
        <v>1</v>
      </c>
      <c r="J7" s="512" t="s">
        <v>1292</v>
      </c>
      <c r="K7" s="248" t="s">
        <v>3031</v>
      </c>
      <c r="L7" s="513" t="s">
        <v>3032</v>
      </c>
      <c r="M7" s="39" t="s">
        <v>23</v>
      </c>
      <c r="N7" s="34"/>
      <c r="O7" s="514" t="s">
        <v>3033</v>
      </c>
      <c r="P7" s="39" t="s">
        <v>23</v>
      </c>
      <c r="Q7" s="34"/>
      <c r="R7" s="34" t="s">
        <v>24</v>
      </c>
      <c r="S7" s="149" t="s">
        <v>32</v>
      </c>
      <c r="T7" s="56" t="s">
        <v>1288</v>
      </c>
      <c r="U7" s="50"/>
      <c r="V7" s="58"/>
      <c r="W7" s="58"/>
      <c r="X7" s="58"/>
      <c r="Y7" s="58"/>
      <c r="Z7" s="58"/>
      <c r="AA7" s="58"/>
      <c r="AB7" s="58"/>
      <c r="AC7" s="58"/>
    </row>
    <row r="8" ht="56" customHeight="1" spans="1:31">
      <c r="A8" s="49">
        <v>6</v>
      </c>
      <c r="B8" s="129" t="s">
        <v>19</v>
      </c>
      <c r="C8" s="49" t="s">
        <v>1286</v>
      </c>
      <c r="D8" s="55">
        <v>46120</v>
      </c>
      <c r="E8" s="49">
        <v>6000052977</v>
      </c>
      <c r="F8" s="56">
        <v>516300040426011</v>
      </c>
      <c r="G8" s="49">
        <v>1</v>
      </c>
      <c r="H8" s="49">
        <v>0</v>
      </c>
      <c r="I8" s="49">
        <v>1</v>
      </c>
      <c r="J8" s="166" t="s">
        <v>1293</v>
      </c>
      <c r="K8" s="49" t="s">
        <v>3031</v>
      </c>
      <c r="L8" s="34" t="s">
        <v>3032</v>
      </c>
      <c r="M8" s="39" t="s">
        <v>23</v>
      </c>
      <c r="N8" s="34"/>
      <c r="O8" s="514" t="s">
        <v>3033</v>
      </c>
      <c r="P8" s="39" t="s">
        <v>23</v>
      </c>
      <c r="Q8" s="34"/>
      <c r="R8" s="34" t="s">
        <v>24</v>
      </c>
      <c r="S8" s="149" t="s">
        <v>32</v>
      </c>
      <c r="T8" s="56" t="s">
        <v>1288</v>
      </c>
      <c r="U8" s="50"/>
      <c r="V8" s="58"/>
      <c r="W8" s="58"/>
      <c r="X8" s="58"/>
      <c r="Y8" s="58"/>
      <c r="Z8" s="58"/>
      <c r="AA8" s="58"/>
      <c r="AB8" s="58"/>
      <c r="AC8" s="58"/>
    </row>
    <row r="9" ht="14.5" customHeight="1" spans="1:31">
      <c r="A9" s="49">
        <v>7</v>
      </c>
      <c r="B9" s="129" t="s">
        <v>19</v>
      </c>
      <c r="C9" s="49" t="s">
        <v>1286</v>
      </c>
      <c r="D9" s="55">
        <v>46120</v>
      </c>
      <c r="E9" s="49">
        <v>6000052977</v>
      </c>
      <c r="F9" s="56" t="s">
        <v>1294</v>
      </c>
      <c r="G9" s="49">
        <v>8</v>
      </c>
      <c r="H9" s="49">
        <v>8</v>
      </c>
      <c r="I9" s="49">
        <v>0</v>
      </c>
      <c r="J9" s="56" t="s">
        <v>22</v>
      </c>
      <c r="K9" s="49"/>
      <c r="L9" s="34"/>
      <c r="M9" s="39" t="s">
        <v>23</v>
      </c>
      <c r="N9" s="34"/>
      <c r="O9" s="34"/>
      <c r="P9" s="39" t="s">
        <v>23</v>
      </c>
      <c r="Q9" s="34"/>
      <c r="R9" s="34"/>
      <c r="S9" s="34" t="s">
        <v>22</v>
      </c>
      <c r="T9" s="34" t="s">
        <v>22</v>
      </c>
      <c r="U9" s="50"/>
      <c r="V9" s="58"/>
      <c r="W9" s="58"/>
      <c r="X9" s="58"/>
      <c r="Y9" s="58"/>
      <c r="Z9" s="58"/>
      <c r="AA9" s="58"/>
      <c r="AB9" s="58"/>
      <c r="AC9" s="58"/>
    </row>
    <row r="10" ht="18.75" customHeight="1" spans="1:31">
      <c r="A10" s="49">
        <v>8</v>
      </c>
      <c r="B10" s="129" t="s">
        <v>19</v>
      </c>
      <c r="C10" s="49" t="s">
        <v>1295</v>
      </c>
      <c r="D10" s="55">
        <v>46121</v>
      </c>
      <c r="E10" s="49">
        <v>6000052976</v>
      </c>
      <c r="F10" s="56" t="s">
        <v>1296</v>
      </c>
      <c r="G10" s="49">
        <v>2</v>
      </c>
      <c r="H10" s="49">
        <v>2</v>
      </c>
      <c r="I10" s="49">
        <v>0</v>
      </c>
      <c r="J10" s="56" t="s">
        <v>22</v>
      </c>
      <c r="K10" s="49"/>
      <c r="L10" s="34"/>
      <c r="M10" s="39" t="s">
        <v>23</v>
      </c>
      <c r="N10" s="34"/>
      <c r="O10" s="34"/>
      <c r="P10" s="39" t="s">
        <v>23</v>
      </c>
      <c r="Q10" s="34"/>
      <c r="R10" s="34"/>
      <c r="S10" s="34" t="s">
        <v>22</v>
      </c>
      <c r="T10" s="34" t="s">
        <v>22</v>
      </c>
      <c r="U10" s="50"/>
      <c r="V10" s="58"/>
      <c r="W10" s="58"/>
      <c r="X10" s="58"/>
      <c r="Y10" s="58"/>
      <c r="Z10" s="58"/>
      <c r="AA10" s="58"/>
      <c r="AB10" s="58"/>
      <c r="AC10" s="58"/>
    </row>
    <row r="11" ht="56" customHeight="1" spans="1:31">
      <c r="A11" s="49">
        <v>9</v>
      </c>
      <c r="B11" s="129" t="s">
        <v>19</v>
      </c>
      <c r="C11" s="49" t="s">
        <v>1295</v>
      </c>
      <c r="D11" s="55">
        <v>46121</v>
      </c>
      <c r="E11" s="49">
        <v>6000052976</v>
      </c>
      <c r="F11" s="56">
        <v>516300030426022</v>
      </c>
      <c r="G11" s="49">
        <v>1</v>
      </c>
      <c r="H11" s="49">
        <v>0</v>
      </c>
      <c r="I11" s="49">
        <v>1</v>
      </c>
      <c r="J11" s="166" t="s">
        <v>1293</v>
      </c>
      <c r="K11" s="49" t="s">
        <v>3031</v>
      </c>
      <c r="L11" s="34" t="s">
        <v>3032</v>
      </c>
      <c r="M11" s="39" t="s">
        <v>23</v>
      </c>
      <c r="N11" s="34"/>
      <c r="O11" s="514" t="s">
        <v>3033</v>
      </c>
      <c r="P11" s="39" t="s">
        <v>23</v>
      </c>
      <c r="Q11" s="34"/>
      <c r="R11" s="34" t="s">
        <v>24</v>
      </c>
      <c r="S11" s="149" t="s">
        <v>32</v>
      </c>
      <c r="T11" s="56" t="s">
        <v>1288</v>
      </c>
      <c r="U11" s="50"/>
      <c r="V11" s="58"/>
      <c r="W11" s="58"/>
      <c r="X11" s="58"/>
      <c r="Y11" s="58"/>
      <c r="Z11" s="58"/>
      <c r="AA11" s="58"/>
      <c r="AB11" s="58"/>
      <c r="AC11" s="58"/>
    </row>
    <row r="12" ht="14.5" customHeight="1" spans="1:31">
      <c r="A12" s="49">
        <v>10</v>
      </c>
      <c r="B12" s="129" t="s">
        <v>19</v>
      </c>
      <c r="C12" s="49" t="s">
        <v>1295</v>
      </c>
      <c r="D12" s="55">
        <v>46121</v>
      </c>
      <c r="E12" s="49">
        <v>6000052976</v>
      </c>
      <c r="F12" s="56" t="s">
        <v>1297</v>
      </c>
      <c r="G12" s="49">
        <v>3</v>
      </c>
      <c r="H12" s="49">
        <v>3</v>
      </c>
      <c r="I12" s="49">
        <v>0</v>
      </c>
      <c r="J12" s="56" t="s">
        <v>22</v>
      </c>
      <c r="K12" s="49"/>
      <c r="L12" s="34"/>
      <c r="M12" s="39" t="s">
        <v>23</v>
      </c>
      <c r="N12" s="34"/>
      <c r="O12" s="34"/>
      <c r="P12" s="39" t="s">
        <v>23</v>
      </c>
      <c r="Q12" s="34"/>
      <c r="R12" s="34"/>
      <c r="S12" s="34" t="s">
        <v>22</v>
      </c>
      <c r="T12" s="34" t="s">
        <v>22</v>
      </c>
      <c r="U12" s="50"/>
      <c r="V12" s="58"/>
      <c r="W12" s="58"/>
      <c r="X12" s="58"/>
      <c r="Y12" s="58"/>
      <c r="Z12" s="58"/>
      <c r="AA12" s="58"/>
      <c r="AB12" s="58"/>
      <c r="AC12" s="58"/>
    </row>
    <row r="13" ht="14.5" customHeight="1" spans="1:31">
      <c r="A13" s="49">
        <v>11</v>
      </c>
      <c r="B13" s="129" t="s">
        <v>19</v>
      </c>
      <c r="C13" s="49" t="s">
        <v>1295</v>
      </c>
      <c r="D13" s="55">
        <v>46121</v>
      </c>
      <c r="E13" s="49">
        <v>6000052977</v>
      </c>
      <c r="F13" s="56" t="s">
        <v>1298</v>
      </c>
      <c r="G13" s="49">
        <v>5</v>
      </c>
      <c r="H13" s="49">
        <v>5</v>
      </c>
      <c r="I13" s="49">
        <v>0</v>
      </c>
      <c r="J13" s="56" t="s">
        <v>22</v>
      </c>
      <c r="K13" s="49"/>
      <c r="L13" s="34"/>
      <c r="M13" s="39" t="s">
        <v>23</v>
      </c>
      <c r="N13" s="34"/>
      <c r="O13" s="34"/>
      <c r="P13" s="39" t="s">
        <v>23</v>
      </c>
      <c r="Q13" s="34"/>
      <c r="R13" s="34"/>
      <c r="S13" s="34" t="s">
        <v>22</v>
      </c>
      <c r="T13" s="34" t="s">
        <v>22</v>
      </c>
      <c r="U13" s="50"/>
      <c r="V13" s="58"/>
      <c r="W13" s="58"/>
      <c r="X13" s="58"/>
      <c r="Y13" s="58"/>
      <c r="Z13" s="58"/>
      <c r="AA13" s="58"/>
      <c r="AB13" s="58"/>
      <c r="AC13" s="58"/>
    </row>
    <row r="14" ht="14.5" customHeight="1" spans="1:31">
      <c r="A14" s="49">
        <v>12</v>
      </c>
      <c r="B14" s="129" t="s">
        <v>19</v>
      </c>
      <c r="C14" s="49" t="s">
        <v>1295</v>
      </c>
      <c r="D14" s="55">
        <v>46132</v>
      </c>
      <c r="E14" s="49">
        <v>6000052976</v>
      </c>
      <c r="F14" s="56" t="s">
        <v>1299</v>
      </c>
      <c r="G14" s="49">
        <v>3</v>
      </c>
      <c r="H14" s="49">
        <v>3</v>
      </c>
      <c r="I14" s="49">
        <v>0</v>
      </c>
      <c r="J14" s="56" t="s">
        <v>22</v>
      </c>
      <c r="K14" s="49"/>
      <c r="L14" s="34"/>
      <c r="M14" s="39" t="s">
        <v>23</v>
      </c>
      <c r="N14" s="34"/>
      <c r="O14" s="34"/>
      <c r="P14" s="39" t="s">
        <v>23</v>
      </c>
      <c r="Q14" s="34"/>
      <c r="R14" s="34"/>
      <c r="S14" s="34" t="s">
        <v>22</v>
      </c>
      <c r="T14" s="34" t="s">
        <v>22</v>
      </c>
      <c r="U14" s="50"/>
      <c r="V14" s="58"/>
      <c r="W14" s="58"/>
      <c r="X14" s="58"/>
      <c r="Y14" s="58"/>
      <c r="Z14" s="58"/>
      <c r="AA14" s="58"/>
      <c r="AB14" s="58"/>
      <c r="AC14" s="58"/>
    </row>
    <row r="15" ht="15.5" customHeight="1" spans="1:31">
      <c r="A15" s="49">
        <v>13</v>
      </c>
      <c r="B15" s="129" t="s">
        <v>19</v>
      </c>
      <c r="C15" s="49" t="s">
        <v>1295</v>
      </c>
      <c r="D15" s="55">
        <v>46132</v>
      </c>
      <c r="E15" s="49">
        <v>6000052976</v>
      </c>
      <c r="F15" s="56">
        <v>516300030426029</v>
      </c>
      <c r="G15" s="49">
        <v>1</v>
      </c>
      <c r="H15" s="49">
        <v>0</v>
      </c>
      <c r="I15" s="49">
        <v>1</v>
      </c>
      <c r="J15" s="512" t="s">
        <v>1300</v>
      </c>
      <c r="K15" s="183" t="s">
        <v>3030</v>
      </c>
      <c r="L15" s="183" t="s">
        <v>2853</v>
      </c>
      <c r="M15" s="39" t="s">
        <v>23</v>
      </c>
      <c r="N15" s="34"/>
      <c r="O15" s="509" t="s">
        <v>2854</v>
      </c>
      <c r="P15" s="39" t="s">
        <v>23</v>
      </c>
      <c r="Q15" s="34"/>
      <c r="R15" s="34" t="s">
        <v>24</v>
      </c>
      <c r="S15" s="149" t="s">
        <v>32</v>
      </c>
      <c r="T15" s="56" t="s">
        <v>1288</v>
      </c>
      <c r="U15" s="50"/>
      <c r="V15" s="58"/>
      <c r="W15" s="58"/>
      <c r="X15" s="58"/>
      <c r="Y15" s="58"/>
      <c r="Z15" s="58"/>
      <c r="AA15" s="58"/>
      <c r="AB15" s="58"/>
      <c r="AC15" s="58"/>
    </row>
    <row r="16" ht="14.5" customHeight="1" spans="1:31">
      <c r="A16" s="49">
        <v>14</v>
      </c>
      <c r="B16" s="129" t="s">
        <v>19</v>
      </c>
      <c r="C16" s="49" t="s">
        <v>1295</v>
      </c>
      <c r="D16" s="55">
        <v>46132</v>
      </c>
      <c r="E16" s="49">
        <v>6000052976</v>
      </c>
      <c r="F16" s="56" t="s">
        <v>1301</v>
      </c>
      <c r="G16" s="49">
        <v>6</v>
      </c>
      <c r="H16" s="49">
        <v>6</v>
      </c>
      <c r="I16" s="49">
        <v>0</v>
      </c>
      <c r="J16" s="56" t="s">
        <v>22</v>
      </c>
      <c r="K16" s="49"/>
      <c r="L16" s="34"/>
      <c r="M16" s="39" t="s">
        <v>23</v>
      </c>
      <c r="N16" s="34"/>
      <c r="O16" s="34"/>
      <c r="P16" s="39" t="s">
        <v>23</v>
      </c>
      <c r="Q16" s="34"/>
      <c r="R16" s="34"/>
      <c r="S16" s="34" t="s">
        <v>22</v>
      </c>
      <c r="T16" s="34" t="s">
        <v>22</v>
      </c>
      <c r="U16" s="50"/>
      <c r="V16" s="58"/>
      <c r="W16" s="58"/>
      <c r="X16" s="58"/>
      <c r="Y16" s="58"/>
      <c r="Z16" s="58"/>
      <c r="AA16" s="58"/>
      <c r="AB16" s="58"/>
      <c r="AC16" s="58"/>
    </row>
    <row r="17" ht="25.5" customHeight="1" spans="1:29">
      <c r="A17" s="49">
        <v>15</v>
      </c>
      <c r="B17" s="129" t="s">
        <v>19</v>
      </c>
      <c r="C17" s="49" t="s">
        <v>1295</v>
      </c>
      <c r="D17" s="55">
        <v>46132</v>
      </c>
      <c r="E17" s="49">
        <v>6000052977</v>
      </c>
      <c r="F17" s="56" t="s">
        <v>1302</v>
      </c>
      <c r="G17" s="49">
        <v>4</v>
      </c>
      <c r="H17" s="49">
        <v>4</v>
      </c>
      <c r="I17" s="49">
        <v>0</v>
      </c>
      <c r="J17" s="56" t="s">
        <v>22</v>
      </c>
      <c r="K17" s="49"/>
      <c r="L17" s="34"/>
      <c r="M17" s="39" t="s">
        <v>23</v>
      </c>
      <c r="N17" s="34"/>
      <c r="O17" s="34"/>
      <c r="P17" s="39" t="s">
        <v>23</v>
      </c>
      <c r="Q17" s="34"/>
      <c r="R17" s="34"/>
      <c r="S17" s="34" t="s">
        <v>22</v>
      </c>
      <c r="T17" s="34" t="s">
        <v>22</v>
      </c>
      <c r="U17" s="50"/>
      <c r="V17" s="58"/>
      <c r="W17" s="58"/>
      <c r="X17" s="58"/>
      <c r="Y17" s="58"/>
      <c r="Z17" s="58"/>
      <c r="AA17" s="58"/>
      <c r="AB17" s="58"/>
      <c r="AC17" s="58"/>
    </row>
    <row r="18" ht="30" customHeight="1" spans="1:29">
      <c r="A18" s="49">
        <v>16</v>
      </c>
      <c r="B18" s="129" t="s">
        <v>19</v>
      </c>
      <c r="C18" s="49" t="s">
        <v>1295</v>
      </c>
      <c r="D18" s="55">
        <v>46132</v>
      </c>
      <c r="E18" s="49">
        <v>6000052977</v>
      </c>
      <c r="F18" s="56">
        <v>516300040426030</v>
      </c>
      <c r="G18" s="49">
        <v>1</v>
      </c>
      <c r="H18" s="49">
        <v>0</v>
      </c>
      <c r="I18" s="49">
        <v>1</v>
      </c>
      <c r="J18" s="512" t="s">
        <v>1300</v>
      </c>
      <c r="K18" s="183" t="s">
        <v>3030</v>
      </c>
      <c r="L18" s="183" t="s">
        <v>2853</v>
      </c>
      <c r="M18" s="39" t="s">
        <v>23</v>
      </c>
      <c r="N18" s="50"/>
      <c r="O18" s="509" t="s">
        <v>2854</v>
      </c>
      <c r="P18" s="39" t="s">
        <v>23</v>
      </c>
      <c r="Q18" s="510"/>
      <c r="R18" s="34" t="s">
        <v>24</v>
      </c>
      <c r="S18" s="149" t="s">
        <v>32</v>
      </c>
      <c r="T18" s="56" t="s">
        <v>1288</v>
      </c>
      <c r="U18" s="50"/>
      <c r="V18" s="511"/>
      <c r="W18" s="511"/>
      <c r="X18" s="511"/>
      <c r="Y18" s="511"/>
      <c r="Z18" s="511"/>
      <c r="AA18" s="511"/>
      <c r="AB18" s="511"/>
      <c r="AC18" s="511"/>
    </row>
    <row r="19" ht="36" customHeight="1" spans="1:29">
      <c r="A19" s="49">
        <v>17</v>
      </c>
      <c r="B19" s="129" t="s">
        <v>19</v>
      </c>
      <c r="C19" s="49" t="s">
        <v>1295</v>
      </c>
      <c r="D19" s="55">
        <v>46132</v>
      </c>
      <c r="E19" s="49">
        <v>6000052977</v>
      </c>
      <c r="F19" s="56" t="s">
        <v>1303</v>
      </c>
      <c r="G19" s="49">
        <v>5</v>
      </c>
      <c r="H19" s="49">
        <v>5</v>
      </c>
      <c r="I19" s="49">
        <v>0</v>
      </c>
      <c r="J19" s="56" t="s">
        <v>22</v>
      </c>
      <c r="K19" s="49"/>
      <c r="L19" s="34"/>
      <c r="M19" s="39" t="s">
        <v>23</v>
      </c>
      <c r="N19" s="34"/>
      <c r="O19" s="34"/>
      <c r="P19" s="39" t="s">
        <v>23</v>
      </c>
      <c r="Q19" s="34"/>
      <c r="R19" s="34"/>
      <c r="S19" s="34" t="s">
        <v>22</v>
      </c>
      <c r="T19" s="34" t="s">
        <v>22</v>
      </c>
      <c r="U19" s="50"/>
      <c r="V19" s="58"/>
      <c r="W19" s="58"/>
      <c r="X19" s="58"/>
      <c r="Y19" s="58"/>
      <c r="Z19" s="58"/>
      <c r="AA19" s="58"/>
      <c r="AB19" s="58"/>
      <c r="AC19" s="58"/>
    </row>
    <row r="20" ht="14.5" customHeight="1" spans="1:29">
      <c r="A20" s="49">
        <v>18</v>
      </c>
      <c r="B20" s="129" t="s">
        <v>19</v>
      </c>
      <c r="C20" s="49" t="s">
        <v>1295</v>
      </c>
      <c r="D20" s="55">
        <v>46146</v>
      </c>
      <c r="E20" s="49">
        <v>6000052977</v>
      </c>
      <c r="F20" s="56" t="s">
        <v>1304</v>
      </c>
      <c r="G20" s="49">
        <v>15</v>
      </c>
      <c r="H20" s="49">
        <v>15</v>
      </c>
      <c r="I20" s="49">
        <v>0</v>
      </c>
      <c r="J20" s="56" t="s">
        <v>22</v>
      </c>
      <c r="K20" s="56" t="s">
        <v>22</v>
      </c>
      <c r="L20" s="34"/>
      <c r="M20" s="39" t="s">
        <v>23</v>
      </c>
      <c r="N20" s="34"/>
      <c r="O20" s="34"/>
      <c r="P20" s="39" t="s">
        <v>23</v>
      </c>
      <c r="Q20" s="34"/>
      <c r="R20" s="34"/>
      <c r="S20" s="515" t="s">
        <v>22</v>
      </c>
      <c r="T20" s="34" t="s">
        <v>22</v>
      </c>
      <c r="U20" s="50"/>
      <c r="V20" s="58"/>
      <c r="W20" s="58"/>
      <c r="X20" s="58"/>
      <c r="Y20" s="58"/>
      <c r="Z20" s="58"/>
      <c r="AA20" s="58"/>
      <c r="AB20" s="58"/>
      <c r="AC20" s="58"/>
    </row>
    <row r="21" ht="14.5" customHeight="1" spans="1:29">
      <c r="A21" s="49">
        <v>19</v>
      </c>
      <c r="B21" s="129" t="s">
        <v>19</v>
      </c>
      <c r="C21" s="49" t="s">
        <v>1295</v>
      </c>
      <c r="D21" s="55">
        <v>46146</v>
      </c>
      <c r="E21" s="49">
        <v>6000052976</v>
      </c>
      <c r="F21" s="56" t="s">
        <v>1305</v>
      </c>
      <c r="G21" s="49">
        <v>3</v>
      </c>
      <c r="H21" s="49">
        <v>3</v>
      </c>
      <c r="I21" s="49">
        <v>0</v>
      </c>
      <c r="J21" s="56" t="s">
        <v>22</v>
      </c>
      <c r="K21" s="49"/>
      <c r="L21" s="34"/>
      <c r="M21" s="39" t="s">
        <v>23</v>
      </c>
      <c r="N21" s="34"/>
      <c r="O21" s="34"/>
      <c r="P21" s="39" t="s">
        <v>23</v>
      </c>
      <c r="Q21" s="34"/>
      <c r="R21" s="34"/>
      <c r="S21" s="34" t="s">
        <v>22</v>
      </c>
      <c r="T21" s="34" t="s">
        <v>22</v>
      </c>
      <c r="U21" s="50"/>
      <c r="V21" s="58"/>
      <c r="W21" s="58"/>
      <c r="X21" s="58"/>
      <c r="Y21" s="58"/>
      <c r="Z21" s="58"/>
      <c r="AA21" s="58"/>
      <c r="AB21" s="58"/>
      <c r="AC21" s="58"/>
    </row>
    <row r="22" ht="14.5" customHeight="1" spans="1:29">
      <c r="A22" s="49">
        <v>20</v>
      </c>
      <c r="B22" s="129" t="s">
        <v>19</v>
      </c>
      <c r="C22" s="49" t="s">
        <v>1295</v>
      </c>
      <c r="D22" s="55">
        <v>46146</v>
      </c>
      <c r="E22" s="49">
        <v>6000052976</v>
      </c>
      <c r="F22" s="56">
        <v>516300040426039</v>
      </c>
      <c r="G22" s="49">
        <v>1</v>
      </c>
      <c r="H22" s="49">
        <v>0</v>
      </c>
      <c r="I22" s="49">
        <v>1</v>
      </c>
      <c r="J22" s="56" t="s">
        <v>1287</v>
      </c>
      <c r="K22" s="49"/>
      <c r="L22" s="49"/>
      <c r="M22" s="39" t="s">
        <v>23</v>
      </c>
      <c r="N22" s="56"/>
      <c r="O22" s="514"/>
      <c r="P22" s="39" t="s">
        <v>23</v>
      </c>
      <c r="Q22" s="34"/>
      <c r="R22" s="34" t="s">
        <v>24</v>
      </c>
      <c r="S22" s="149" t="s">
        <v>32</v>
      </c>
      <c r="T22" s="149" t="s">
        <v>1288</v>
      </c>
      <c r="U22" s="50"/>
      <c r="V22" s="58"/>
      <c r="W22" s="58"/>
      <c r="X22" s="58"/>
      <c r="Y22" s="58"/>
      <c r="Z22" s="58"/>
      <c r="AA22" s="58"/>
      <c r="AB22" s="58"/>
      <c r="AC22" s="58"/>
    </row>
    <row r="23" ht="14.5" customHeight="1" spans="1:29">
      <c r="A23" s="49">
        <v>21</v>
      </c>
      <c r="B23" s="129" t="s">
        <v>19</v>
      </c>
      <c r="C23" s="49" t="s">
        <v>1295</v>
      </c>
      <c r="D23" s="55">
        <v>46146</v>
      </c>
      <c r="E23" s="49">
        <v>6000052976</v>
      </c>
      <c r="F23" s="56">
        <v>516300040426040</v>
      </c>
      <c r="G23" s="49">
        <v>1</v>
      </c>
      <c r="H23" s="49">
        <v>1</v>
      </c>
      <c r="I23" s="49">
        <v>0</v>
      </c>
      <c r="J23" s="56" t="s">
        <v>22</v>
      </c>
      <c r="K23" s="49"/>
      <c r="L23" s="34"/>
      <c r="M23" s="39" t="s">
        <v>23</v>
      </c>
      <c r="N23" s="34"/>
      <c r="O23" s="34"/>
      <c r="P23" s="39" t="s">
        <v>23</v>
      </c>
      <c r="Q23" s="34"/>
      <c r="R23" s="34"/>
      <c r="S23" s="34" t="s">
        <v>22</v>
      </c>
      <c r="T23" s="34" t="s">
        <v>22</v>
      </c>
      <c r="U23" s="50"/>
      <c r="V23" s="58"/>
      <c r="W23" s="58"/>
      <c r="X23" s="58"/>
      <c r="Y23" s="58"/>
      <c r="Z23" s="58"/>
      <c r="AA23" s="58"/>
      <c r="AB23" s="58"/>
      <c r="AC23" s="58"/>
    </row>
    <row r="24" ht="14.5" customHeight="1" spans="1:29">
      <c r="A24" s="49">
        <v>22</v>
      </c>
      <c r="B24" s="129" t="s">
        <v>19</v>
      </c>
      <c r="C24" s="49" t="s">
        <v>1295</v>
      </c>
      <c r="D24" s="55">
        <v>46154</v>
      </c>
      <c r="E24" s="49">
        <v>6000052976</v>
      </c>
      <c r="F24" s="56" t="s">
        <v>1306</v>
      </c>
      <c r="G24" s="49">
        <v>9</v>
      </c>
      <c r="H24" s="49">
        <v>9</v>
      </c>
      <c r="I24" s="49">
        <v>0</v>
      </c>
      <c r="J24" s="56" t="s">
        <v>22</v>
      </c>
      <c r="K24" s="49"/>
      <c r="L24" s="34"/>
      <c r="M24" s="39" t="s">
        <v>23</v>
      </c>
      <c r="N24" s="34"/>
      <c r="O24" s="34"/>
      <c r="P24" s="39" t="s">
        <v>23</v>
      </c>
      <c r="Q24" s="34"/>
      <c r="R24" s="34"/>
      <c r="S24" s="34" t="s">
        <v>22</v>
      </c>
      <c r="T24" s="34" t="s">
        <v>22</v>
      </c>
      <c r="U24" s="50"/>
      <c r="V24" s="58"/>
      <c r="W24" s="58"/>
      <c r="X24" s="58"/>
      <c r="Y24" s="58"/>
      <c r="Z24" s="58"/>
      <c r="AA24" s="58"/>
      <c r="AB24" s="58"/>
      <c r="AC24" s="58"/>
    </row>
    <row r="25" ht="14.5" customHeight="1" spans="1:29">
      <c r="A25" s="49">
        <v>23</v>
      </c>
      <c r="B25" s="129" t="s">
        <v>19</v>
      </c>
      <c r="C25" s="49" t="s">
        <v>1295</v>
      </c>
      <c r="D25" s="55">
        <v>46154</v>
      </c>
      <c r="E25" s="49">
        <v>6000052976</v>
      </c>
      <c r="F25" s="56">
        <v>516300030526050</v>
      </c>
      <c r="G25" s="49">
        <v>1</v>
      </c>
      <c r="H25" s="49">
        <v>0</v>
      </c>
      <c r="I25" s="49">
        <v>1</v>
      </c>
      <c r="J25" s="56" t="s">
        <v>1287</v>
      </c>
      <c r="K25" s="49"/>
      <c r="L25" s="34"/>
      <c r="M25" s="39" t="s">
        <v>23</v>
      </c>
      <c r="N25" s="34"/>
      <c r="O25" s="514"/>
      <c r="P25" s="39" t="s">
        <v>23</v>
      </c>
      <c r="Q25" s="34"/>
      <c r="R25" s="34" t="s">
        <v>24</v>
      </c>
      <c r="S25" s="149" t="s">
        <v>32</v>
      </c>
      <c r="T25" s="149" t="s">
        <v>1288</v>
      </c>
      <c r="U25" s="50"/>
      <c r="V25" s="58"/>
      <c r="W25" s="58"/>
      <c r="X25" s="58"/>
      <c r="Y25" s="58"/>
      <c r="Z25" s="58"/>
      <c r="AA25" s="58"/>
      <c r="AB25" s="58"/>
      <c r="AC25" s="58"/>
    </row>
    <row r="26" ht="14.5" customHeight="1" spans="1:29">
      <c r="A26" s="49">
        <v>24</v>
      </c>
      <c r="B26" s="129" t="s">
        <v>19</v>
      </c>
      <c r="C26" s="49" t="s">
        <v>1295</v>
      </c>
      <c r="D26" s="55">
        <v>46154</v>
      </c>
      <c r="E26" s="49">
        <v>6000052977</v>
      </c>
      <c r="F26" s="56" t="s">
        <v>1307</v>
      </c>
      <c r="G26" s="49">
        <v>6</v>
      </c>
      <c r="H26" s="49">
        <v>6</v>
      </c>
      <c r="I26" s="49">
        <v>0</v>
      </c>
      <c r="J26" s="56" t="s">
        <v>22</v>
      </c>
      <c r="K26" s="49"/>
      <c r="L26" s="34"/>
      <c r="M26" s="39" t="s">
        <v>23</v>
      </c>
      <c r="N26" s="34"/>
      <c r="O26" s="34"/>
      <c r="P26" s="39" t="s">
        <v>23</v>
      </c>
      <c r="Q26" s="34"/>
      <c r="R26" s="34"/>
      <c r="S26" s="34" t="s">
        <v>22</v>
      </c>
      <c r="T26" s="34" t="s">
        <v>22</v>
      </c>
      <c r="U26" s="50"/>
      <c r="V26" s="58"/>
      <c r="W26" s="58"/>
      <c r="X26" s="58"/>
      <c r="Y26" s="58"/>
      <c r="Z26" s="58"/>
      <c r="AA26" s="58"/>
      <c r="AB26" s="58"/>
      <c r="AC26" s="58"/>
    </row>
    <row r="27" ht="14.5" customHeight="1" spans="1:29">
      <c r="A27" s="49">
        <v>25</v>
      </c>
      <c r="B27" s="129" t="s">
        <v>19</v>
      </c>
      <c r="C27" s="49" t="s">
        <v>1295</v>
      </c>
      <c r="D27" s="55">
        <v>46158</v>
      </c>
      <c r="E27" s="49">
        <v>6000052976</v>
      </c>
      <c r="F27" s="56" t="s">
        <v>1308</v>
      </c>
      <c r="G27" s="49">
        <v>7</v>
      </c>
      <c r="H27" s="49">
        <v>7</v>
      </c>
      <c r="I27" s="49">
        <v>0</v>
      </c>
      <c r="J27" s="56" t="s">
        <v>22</v>
      </c>
      <c r="K27" s="49"/>
      <c r="L27" s="34"/>
      <c r="M27" s="39" t="s">
        <v>23</v>
      </c>
      <c r="N27" s="34"/>
      <c r="O27" s="34"/>
      <c r="P27" s="39" t="s">
        <v>23</v>
      </c>
      <c r="Q27" s="34"/>
      <c r="R27" s="34"/>
      <c r="S27" s="34" t="s">
        <v>22</v>
      </c>
      <c r="T27" s="34" t="s">
        <v>22</v>
      </c>
      <c r="U27" s="50"/>
      <c r="V27" s="58"/>
      <c r="W27" s="58"/>
      <c r="X27" s="58"/>
      <c r="Y27" s="58"/>
      <c r="Z27" s="58"/>
      <c r="AA27" s="58"/>
      <c r="AB27" s="58"/>
      <c r="AC27" s="58"/>
    </row>
    <row r="28" ht="14.5" customHeight="1" spans="1:29">
      <c r="A28" s="49">
        <v>26</v>
      </c>
      <c r="B28" s="129" t="s">
        <v>19</v>
      </c>
      <c r="C28" s="49" t="s">
        <v>1295</v>
      </c>
      <c r="D28" s="55">
        <v>46158</v>
      </c>
      <c r="E28" s="49">
        <v>6000052976</v>
      </c>
      <c r="F28" s="56">
        <v>516300030526058</v>
      </c>
      <c r="G28" s="49">
        <v>1</v>
      </c>
      <c r="H28" s="49">
        <v>0</v>
      </c>
      <c r="I28" s="49">
        <v>1</v>
      </c>
      <c r="J28" s="56" t="s">
        <v>1309</v>
      </c>
      <c r="K28" s="49"/>
      <c r="L28" s="34"/>
      <c r="M28" s="39" t="s">
        <v>23</v>
      </c>
      <c r="N28" s="34"/>
      <c r="O28" s="34"/>
      <c r="P28" s="39" t="s">
        <v>23</v>
      </c>
      <c r="Q28" s="34"/>
      <c r="R28" s="34"/>
      <c r="S28" s="34" t="s">
        <v>443</v>
      </c>
      <c r="T28" s="34" t="s">
        <v>28</v>
      </c>
      <c r="U28" s="50"/>
      <c r="V28" s="58"/>
      <c r="W28" s="58"/>
      <c r="X28" s="58"/>
      <c r="Y28" s="58"/>
      <c r="Z28" s="58"/>
      <c r="AA28" s="58"/>
      <c r="AB28" s="58"/>
      <c r="AC28" s="58"/>
    </row>
    <row r="29" ht="14.5" customHeight="1" spans="1:29">
      <c r="A29" s="49">
        <v>27</v>
      </c>
      <c r="B29" s="129" t="s">
        <v>19</v>
      </c>
      <c r="C29" s="49" t="s">
        <v>1295</v>
      </c>
      <c r="D29" s="55">
        <v>46158</v>
      </c>
      <c r="E29" s="49">
        <v>6000052976</v>
      </c>
      <c r="F29" s="56" t="s">
        <v>1310</v>
      </c>
      <c r="G29" s="49">
        <v>5</v>
      </c>
      <c r="H29" s="49">
        <v>5</v>
      </c>
      <c r="I29" s="49">
        <v>0</v>
      </c>
      <c r="J29" s="56" t="s">
        <v>22</v>
      </c>
      <c r="K29" s="49"/>
      <c r="L29" s="34"/>
      <c r="M29" s="39" t="s">
        <v>23</v>
      </c>
      <c r="N29" s="34"/>
      <c r="O29" s="34"/>
      <c r="P29" s="39" t="s">
        <v>23</v>
      </c>
      <c r="Q29" s="34"/>
      <c r="R29" s="34"/>
      <c r="S29" s="34" t="s">
        <v>22</v>
      </c>
      <c r="T29" s="34" t="s">
        <v>22</v>
      </c>
      <c r="U29" s="50"/>
      <c r="V29" s="58"/>
      <c r="W29" s="58"/>
      <c r="X29" s="58"/>
      <c r="Y29" s="58"/>
      <c r="Z29" s="58"/>
      <c r="AA29" s="58"/>
      <c r="AB29" s="58"/>
      <c r="AC29" s="58"/>
    </row>
    <row r="30" ht="14.5" customHeight="1" spans="1:29">
      <c r="A30" s="49">
        <v>28</v>
      </c>
      <c r="B30" s="129" t="s">
        <v>19</v>
      </c>
      <c r="C30" s="49" t="s">
        <v>1295</v>
      </c>
      <c r="D30" s="55">
        <v>46158</v>
      </c>
      <c r="E30" s="49">
        <v>6000052977</v>
      </c>
      <c r="F30" s="56" t="s">
        <v>1311</v>
      </c>
      <c r="G30" s="49">
        <v>4</v>
      </c>
      <c r="H30" s="49">
        <v>4</v>
      </c>
      <c r="I30" s="49">
        <v>0</v>
      </c>
      <c r="J30" s="56" t="s">
        <v>22</v>
      </c>
      <c r="K30" s="49"/>
      <c r="L30" s="34"/>
      <c r="M30" s="39" t="s">
        <v>23</v>
      </c>
      <c r="N30" s="34"/>
      <c r="O30" s="34"/>
      <c r="P30" s="39" t="s">
        <v>23</v>
      </c>
      <c r="Q30" s="34"/>
      <c r="R30" s="34"/>
      <c r="S30" s="34" t="s">
        <v>22</v>
      </c>
      <c r="T30" s="34" t="s">
        <v>22</v>
      </c>
      <c r="U30" s="50"/>
      <c r="V30" s="58"/>
      <c r="W30" s="58"/>
      <c r="X30" s="58"/>
      <c r="Y30" s="58"/>
      <c r="Z30" s="58"/>
      <c r="AA30" s="58"/>
      <c r="AB30" s="58"/>
      <c r="AC30" s="58"/>
    </row>
    <row r="31" ht="56" customHeight="1" spans="1:29">
      <c r="A31" s="49">
        <v>29</v>
      </c>
      <c r="B31" s="129" t="s">
        <v>19</v>
      </c>
      <c r="C31" s="49" t="s">
        <v>1295</v>
      </c>
      <c r="D31" s="55">
        <v>46158</v>
      </c>
      <c r="E31" s="49">
        <v>6000052977</v>
      </c>
      <c r="F31" s="56">
        <v>516300040526055</v>
      </c>
      <c r="G31" s="49">
        <v>1</v>
      </c>
      <c r="H31" s="49">
        <v>0</v>
      </c>
      <c r="I31" s="49">
        <v>1</v>
      </c>
      <c r="J31" s="166" t="s">
        <v>1293</v>
      </c>
      <c r="K31" s="49" t="s">
        <v>3031</v>
      </c>
      <c r="L31" s="34" t="s">
        <v>3032</v>
      </c>
      <c r="M31" s="39" t="s">
        <v>23</v>
      </c>
      <c r="N31" s="34"/>
      <c r="O31" s="514" t="s">
        <v>3033</v>
      </c>
      <c r="P31" s="39" t="s">
        <v>23</v>
      </c>
      <c r="Q31" s="34"/>
      <c r="R31" s="34" t="s">
        <v>24</v>
      </c>
      <c r="S31" s="149" t="s">
        <v>32</v>
      </c>
      <c r="T31" s="34" t="s">
        <v>1288</v>
      </c>
      <c r="U31" s="50"/>
      <c r="V31" s="58"/>
      <c r="W31" s="58"/>
      <c r="X31" s="58"/>
      <c r="Y31" s="58"/>
      <c r="Z31" s="58"/>
      <c r="AA31" s="58"/>
      <c r="AB31" s="58"/>
      <c r="AC31" s="58"/>
    </row>
    <row r="32" ht="14.5" customHeight="1" spans="1:29">
      <c r="A32" s="49">
        <v>30</v>
      </c>
      <c r="B32" s="129" t="s">
        <v>19</v>
      </c>
      <c r="C32" s="133" t="s">
        <v>1295</v>
      </c>
      <c r="D32" s="71">
        <v>46158</v>
      </c>
      <c r="E32" s="49">
        <v>6000052977</v>
      </c>
      <c r="F32" s="149" t="s">
        <v>1312</v>
      </c>
      <c r="G32" s="133">
        <v>8</v>
      </c>
      <c r="H32" s="133">
        <v>8</v>
      </c>
      <c r="I32" s="49">
        <v>0</v>
      </c>
      <c r="J32" s="56" t="s">
        <v>22</v>
      </c>
      <c r="K32" s="49"/>
      <c r="L32" s="39"/>
      <c r="M32" s="39" t="s">
        <v>23</v>
      </c>
      <c r="N32" s="39"/>
      <c r="O32" s="39"/>
      <c r="P32" s="39" t="s">
        <v>23</v>
      </c>
      <c r="Q32" s="39"/>
      <c r="R32" s="39"/>
      <c r="S32" s="34" t="s">
        <v>22</v>
      </c>
      <c r="T32" s="34" t="s">
        <v>22</v>
      </c>
      <c r="U32" s="50"/>
      <c r="V32" s="406"/>
      <c r="W32" s="406"/>
      <c r="X32" s="406"/>
      <c r="Y32" s="406"/>
      <c r="Z32" s="406"/>
      <c r="AA32" s="406"/>
      <c r="AB32" s="406"/>
      <c r="AC32" s="406"/>
    </row>
    <row r="33" ht="14.5" customHeight="1" spans="1:29">
      <c r="A33" s="49">
        <v>31</v>
      </c>
      <c r="B33" s="129" t="s">
        <v>19</v>
      </c>
      <c r="C33" s="22" t="s">
        <v>1313</v>
      </c>
      <c r="D33" s="71">
        <v>46170</v>
      </c>
      <c r="E33" s="133">
        <v>6000052976</v>
      </c>
      <c r="F33" s="149" t="s">
        <v>1314</v>
      </c>
      <c r="G33" s="133">
        <v>2</v>
      </c>
      <c r="H33" s="133">
        <v>2</v>
      </c>
      <c r="I33" s="49">
        <v>0</v>
      </c>
      <c r="J33" s="56" t="s">
        <v>22</v>
      </c>
      <c r="K33" s="49"/>
      <c r="L33" s="39"/>
      <c r="M33" s="39" t="s">
        <v>23</v>
      </c>
      <c r="N33" s="39"/>
      <c r="O33" s="39"/>
      <c r="P33" s="39" t="s">
        <v>23</v>
      </c>
      <c r="Q33" s="39"/>
      <c r="R33" s="39"/>
      <c r="S33" s="34" t="s">
        <v>22</v>
      </c>
      <c r="T33" s="34" t="s">
        <v>22</v>
      </c>
      <c r="U33" s="50"/>
      <c r="V33" s="406"/>
      <c r="W33" s="406"/>
      <c r="X33" s="406"/>
      <c r="Y33" s="406"/>
      <c r="Z33" s="406"/>
      <c r="AA33" s="406"/>
      <c r="AB33" s="406"/>
      <c r="AC33" s="406"/>
    </row>
    <row r="34" ht="22.5" customHeight="1" spans="1:29">
      <c r="A34" s="49">
        <v>32</v>
      </c>
      <c r="B34" s="129" t="s">
        <v>19</v>
      </c>
      <c r="C34" s="22" t="s">
        <v>1313</v>
      </c>
      <c r="D34" s="71">
        <v>46170</v>
      </c>
      <c r="E34" s="133">
        <v>6000052976</v>
      </c>
      <c r="F34" s="149">
        <v>516300030526066</v>
      </c>
      <c r="G34" s="49">
        <v>1</v>
      </c>
      <c r="H34" s="49">
        <v>0</v>
      </c>
      <c r="I34" s="49">
        <v>1</v>
      </c>
      <c r="J34" s="149" t="s">
        <v>1315</v>
      </c>
      <c r="K34" s="49"/>
      <c r="L34" s="39"/>
      <c r="M34" s="39" t="s">
        <v>23</v>
      </c>
      <c r="N34" s="39"/>
      <c r="O34" s="39"/>
      <c r="P34" s="39" t="s">
        <v>23</v>
      </c>
      <c r="Q34" s="39"/>
      <c r="R34" s="39"/>
      <c r="S34" s="39" t="s">
        <v>475</v>
      </c>
      <c r="T34" s="39" t="s">
        <v>453</v>
      </c>
      <c r="U34" s="50"/>
      <c r="V34" s="406"/>
      <c r="W34" s="406"/>
      <c r="X34" s="406"/>
      <c r="Y34" s="406"/>
      <c r="Z34" s="406"/>
      <c r="AA34" s="406"/>
      <c r="AB34" s="406"/>
      <c r="AC34" s="406"/>
    </row>
    <row r="35" ht="56" customHeight="1" spans="1:29">
      <c r="A35" s="49">
        <v>33</v>
      </c>
      <c r="B35" s="129" t="s">
        <v>19</v>
      </c>
      <c r="C35" s="22" t="s">
        <v>1313</v>
      </c>
      <c r="D35" s="71">
        <v>46170</v>
      </c>
      <c r="E35" s="133">
        <v>6000052976</v>
      </c>
      <c r="F35" s="149">
        <v>516300030526067</v>
      </c>
      <c r="G35" s="49">
        <v>1</v>
      </c>
      <c r="H35" s="49">
        <v>0</v>
      </c>
      <c r="I35" s="49">
        <v>1</v>
      </c>
      <c r="J35" s="166" t="s">
        <v>1293</v>
      </c>
      <c r="K35" s="49"/>
      <c r="L35" s="39"/>
      <c r="M35" s="39" t="s">
        <v>23</v>
      </c>
      <c r="N35" s="39"/>
      <c r="O35" s="514" t="s">
        <v>3033</v>
      </c>
      <c r="P35" s="39" t="s">
        <v>23</v>
      </c>
      <c r="Q35" s="39"/>
      <c r="R35" s="39"/>
      <c r="S35" s="149" t="s">
        <v>32</v>
      </c>
      <c r="T35" s="56" t="s">
        <v>1288</v>
      </c>
      <c r="U35" s="50"/>
      <c r="V35" s="406"/>
      <c r="W35" s="406"/>
      <c r="X35" s="406"/>
      <c r="Y35" s="406"/>
      <c r="Z35" s="406"/>
      <c r="AA35" s="406"/>
      <c r="AB35" s="406"/>
      <c r="AC35" s="406"/>
    </row>
    <row r="36" ht="14.5" customHeight="1" spans="1:29">
      <c r="A36" s="49">
        <v>34</v>
      </c>
      <c r="B36" s="129" t="s">
        <v>19</v>
      </c>
      <c r="C36" s="22" t="s">
        <v>1313</v>
      </c>
      <c r="D36" s="71">
        <v>46170</v>
      </c>
      <c r="E36" s="133">
        <v>6000052976</v>
      </c>
      <c r="F36" s="149" t="s">
        <v>1316</v>
      </c>
      <c r="G36" s="133">
        <v>5</v>
      </c>
      <c r="H36" s="133">
        <v>5</v>
      </c>
      <c r="I36" s="49">
        <v>0</v>
      </c>
      <c r="J36" s="56" t="s">
        <v>22</v>
      </c>
      <c r="K36" s="49"/>
      <c r="L36" s="39"/>
      <c r="M36" s="39" t="s">
        <v>23</v>
      </c>
      <c r="N36" s="39"/>
      <c r="O36" s="39"/>
      <c r="P36" s="39" t="s">
        <v>23</v>
      </c>
      <c r="Q36" s="39"/>
      <c r="R36" s="39"/>
      <c r="S36" s="34" t="s">
        <v>22</v>
      </c>
      <c r="T36" s="34" t="s">
        <v>22</v>
      </c>
      <c r="U36" s="50"/>
      <c r="V36" s="406"/>
      <c r="W36" s="406"/>
      <c r="X36" s="406"/>
      <c r="Y36" s="406"/>
      <c r="Z36" s="406"/>
      <c r="AA36" s="406"/>
      <c r="AB36" s="406"/>
      <c r="AC36" s="406"/>
    </row>
    <row r="37" ht="14.5" customHeight="1" spans="1:29">
      <c r="A37" s="49">
        <v>35</v>
      </c>
      <c r="B37" s="129" t="s">
        <v>19</v>
      </c>
      <c r="C37" s="22" t="s">
        <v>1313</v>
      </c>
      <c r="D37" s="55">
        <v>46170</v>
      </c>
      <c r="E37" s="49">
        <v>6000052977</v>
      </c>
      <c r="F37" s="56" t="s">
        <v>1317</v>
      </c>
      <c r="G37" s="49">
        <v>4</v>
      </c>
      <c r="H37" s="49">
        <v>4</v>
      </c>
      <c r="I37" s="49">
        <v>0</v>
      </c>
      <c r="J37" s="56" t="s">
        <v>22</v>
      </c>
      <c r="K37" s="49"/>
      <c r="L37" s="34"/>
      <c r="M37" s="39" t="s">
        <v>23</v>
      </c>
      <c r="N37" s="34"/>
      <c r="O37" s="34"/>
      <c r="P37" s="39" t="s">
        <v>23</v>
      </c>
      <c r="Q37" s="34"/>
      <c r="R37" s="34"/>
      <c r="S37" s="34" t="s">
        <v>22</v>
      </c>
      <c r="T37" s="34" t="s">
        <v>22</v>
      </c>
      <c r="U37" s="50"/>
      <c r="V37" s="58"/>
      <c r="W37" s="58"/>
      <c r="X37" s="58"/>
      <c r="Y37" s="58"/>
      <c r="Z37" s="58"/>
      <c r="AA37" s="58"/>
      <c r="AB37" s="58"/>
      <c r="AC37" s="58"/>
    </row>
    <row r="38" ht="15.5" customHeight="1" spans="1:29">
      <c r="A38" s="49">
        <v>36</v>
      </c>
      <c r="B38" s="129" t="s">
        <v>19</v>
      </c>
      <c r="C38" s="22" t="s">
        <v>1313</v>
      </c>
      <c r="D38" s="55">
        <v>46170</v>
      </c>
      <c r="E38" s="49">
        <v>6000052977</v>
      </c>
      <c r="F38" s="56">
        <v>516300040526070</v>
      </c>
      <c r="G38" s="49">
        <v>1</v>
      </c>
      <c r="H38" s="49">
        <v>0</v>
      </c>
      <c r="I38" s="49">
        <v>1</v>
      </c>
      <c r="J38" s="512" t="s">
        <v>1300</v>
      </c>
      <c r="K38" s="183" t="s">
        <v>3030</v>
      </c>
      <c r="L38" s="183" t="s">
        <v>2853</v>
      </c>
      <c r="M38" s="39" t="s">
        <v>23</v>
      </c>
      <c r="N38" s="34"/>
      <c r="O38" s="509" t="s">
        <v>2854</v>
      </c>
      <c r="P38" s="39" t="s">
        <v>23</v>
      </c>
      <c r="Q38" s="34"/>
      <c r="R38" s="34" t="s">
        <v>24</v>
      </c>
      <c r="S38" s="149" t="s">
        <v>32</v>
      </c>
      <c r="T38" s="56" t="s">
        <v>1288</v>
      </c>
      <c r="U38" s="50"/>
      <c r="V38" s="58"/>
      <c r="W38" s="58"/>
      <c r="X38" s="58"/>
      <c r="Y38" s="58"/>
      <c r="Z38" s="58"/>
      <c r="AA38" s="58"/>
      <c r="AB38" s="58"/>
      <c r="AC38" s="58"/>
    </row>
    <row r="39" ht="14.5" customHeight="1" spans="1:29">
      <c r="A39" s="49">
        <v>37</v>
      </c>
      <c r="B39" s="129" t="s">
        <v>19</v>
      </c>
      <c r="C39" s="22" t="s">
        <v>1313</v>
      </c>
      <c r="D39" s="55">
        <v>46170</v>
      </c>
      <c r="E39" s="49">
        <v>6000052976</v>
      </c>
      <c r="F39" s="56" t="s">
        <v>1318</v>
      </c>
      <c r="G39" s="49">
        <v>2</v>
      </c>
      <c r="H39" s="49">
        <v>2</v>
      </c>
      <c r="I39" s="49">
        <v>0</v>
      </c>
      <c r="J39" s="56" t="s">
        <v>22</v>
      </c>
      <c r="K39" s="49"/>
      <c r="L39" s="34"/>
      <c r="M39" s="39" t="s">
        <v>23</v>
      </c>
      <c r="N39" s="34"/>
      <c r="O39" s="34"/>
      <c r="P39" s="39" t="s">
        <v>23</v>
      </c>
      <c r="Q39" s="34"/>
      <c r="R39" s="34"/>
      <c r="S39" s="34" t="s">
        <v>22</v>
      </c>
      <c r="T39" s="34" t="s">
        <v>22</v>
      </c>
      <c r="U39" s="50"/>
      <c r="V39" s="58"/>
      <c r="W39" s="58"/>
      <c r="X39" s="58"/>
      <c r="Y39" s="58"/>
      <c r="Z39" s="58"/>
      <c r="AA39" s="58"/>
      <c r="AB39" s="58"/>
      <c r="AC39" s="58"/>
    </row>
    <row r="40" ht="15.5" customHeight="1" spans="1:29">
      <c r="A40" s="49">
        <v>38</v>
      </c>
      <c r="B40" s="129" t="s">
        <v>19</v>
      </c>
      <c r="C40" s="49" t="s">
        <v>1295</v>
      </c>
      <c r="D40" s="55">
        <v>46172</v>
      </c>
      <c r="E40" s="49">
        <v>6000052976</v>
      </c>
      <c r="F40" s="56">
        <v>516300030526073</v>
      </c>
      <c r="G40" s="49">
        <v>1</v>
      </c>
      <c r="H40" s="49">
        <v>0</v>
      </c>
      <c r="I40" s="49">
        <v>1</v>
      </c>
      <c r="J40" s="512" t="s">
        <v>1300</v>
      </c>
      <c r="K40" s="183" t="s">
        <v>3030</v>
      </c>
      <c r="L40" s="183" t="s">
        <v>2853</v>
      </c>
      <c r="M40" s="39" t="s">
        <v>23</v>
      </c>
      <c r="N40" s="34"/>
      <c r="O40" s="509" t="s">
        <v>2854</v>
      </c>
      <c r="P40" s="39" t="s">
        <v>23</v>
      </c>
      <c r="Q40" s="34"/>
      <c r="R40" s="34" t="s">
        <v>24</v>
      </c>
      <c r="S40" s="149" t="s">
        <v>32</v>
      </c>
      <c r="T40" s="56" t="s">
        <v>1288</v>
      </c>
      <c r="U40" s="50"/>
      <c r="V40" s="58"/>
      <c r="W40" s="58"/>
      <c r="X40" s="58"/>
      <c r="Y40" s="58"/>
      <c r="Z40" s="58"/>
      <c r="AA40" s="58"/>
      <c r="AB40" s="58"/>
      <c r="AC40" s="58"/>
    </row>
    <row r="41" ht="14.5" customHeight="1" spans="1:29">
      <c r="A41" s="49">
        <v>39</v>
      </c>
      <c r="B41" s="129" t="s">
        <v>19</v>
      </c>
      <c r="C41" s="49" t="s">
        <v>1295</v>
      </c>
      <c r="D41" s="55">
        <v>46172</v>
      </c>
      <c r="E41" s="49">
        <v>6000052976</v>
      </c>
      <c r="F41" s="56" t="s">
        <v>1319</v>
      </c>
      <c r="G41" s="49">
        <v>2</v>
      </c>
      <c r="H41" s="49">
        <v>2</v>
      </c>
      <c r="I41" s="49">
        <v>0</v>
      </c>
      <c r="J41" s="56" t="s">
        <v>22</v>
      </c>
      <c r="K41" s="49"/>
      <c r="L41" s="34"/>
      <c r="M41" s="39" t="s">
        <v>23</v>
      </c>
      <c r="N41" s="34"/>
      <c r="O41" s="34"/>
      <c r="P41" s="39" t="s">
        <v>23</v>
      </c>
      <c r="Q41" s="34"/>
      <c r="R41" s="34"/>
      <c r="S41" s="34" t="s">
        <v>22</v>
      </c>
      <c r="T41" s="34" t="s">
        <v>22</v>
      </c>
      <c r="U41" s="50"/>
      <c r="V41" s="58"/>
      <c r="W41" s="58"/>
      <c r="X41" s="58"/>
      <c r="Y41" s="58"/>
      <c r="Z41" s="58"/>
      <c r="AA41" s="58"/>
      <c r="AB41" s="58"/>
      <c r="AC41" s="58"/>
    </row>
    <row r="42" ht="20.25" customHeight="1" spans="1:29">
      <c r="A42" s="49">
        <v>40</v>
      </c>
      <c r="B42" s="129" t="s">
        <v>19</v>
      </c>
      <c r="C42" s="49" t="s">
        <v>1295</v>
      </c>
      <c r="D42" s="55">
        <v>46172</v>
      </c>
      <c r="E42" s="49">
        <v>6000052977</v>
      </c>
      <c r="F42" s="516" t="s">
        <v>1320</v>
      </c>
      <c r="G42" s="49">
        <v>3</v>
      </c>
      <c r="H42" s="49">
        <v>3</v>
      </c>
      <c r="I42" s="49">
        <v>0</v>
      </c>
      <c r="J42" s="56" t="s">
        <v>22</v>
      </c>
      <c r="K42" s="49"/>
      <c r="L42" s="34"/>
      <c r="M42" s="39" t="s">
        <v>23</v>
      </c>
      <c r="N42" s="34"/>
      <c r="O42" s="34"/>
      <c r="P42" s="39" t="s">
        <v>23</v>
      </c>
      <c r="Q42" s="34"/>
      <c r="R42" s="34"/>
      <c r="S42" s="34" t="s">
        <v>22</v>
      </c>
      <c r="T42" s="34" t="s">
        <v>22</v>
      </c>
      <c r="U42" s="50"/>
      <c r="V42" s="58"/>
      <c r="W42" s="58"/>
      <c r="X42" s="58"/>
      <c r="Y42" s="58"/>
      <c r="Z42" s="58"/>
      <c r="AA42" s="58"/>
      <c r="AB42" s="58"/>
      <c r="AC42" s="58"/>
    </row>
    <row r="43" ht="14.5" customHeight="1" spans="1:29">
      <c r="A43" s="49">
        <v>41</v>
      </c>
      <c r="B43" s="129" t="s">
        <v>19</v>
      </c>
      <c r="C43" s="49" t="s">
        <v>1321</v>
      </c>
      <c r="D43" s="55">
        <v>46179</v>
      </c>
      <c r="E43" s="49">
        <v>6000052976</v>
      </c>
      <c r="F43" s="56" t="s">
        <v>1322</v>
      </c>
      <c r="G43" s="49">
        <v>10</v>
      </c>
      <c r="H43" s="49">
        <v>10</v>
      </c>
      <c r="I43" s="49">
        <v>0</v>
      </c>
      <c r="J43" s="56" t="s">
        <v>22</v>
      </c>
      <c r="K43" s="49"/>
      <c r="L43" s="34"/>
      <c r="M43" s="39" t="s">
        <v>23</v>
      </c>
      <c r="N43" s="34"/>
      <c r="O43" s="34"/>
      <c r="P43" s="39" t="s">
        <v>23</v>
      </c>
      <c r="Q43" s="34"/>
      <c r="R43" s="34"/>
      <c r="S43" s="34" t="s">
        <v>22</v>
      </c>
      <c r="T43" s="34" t="s">
        <v>22</v>
      </c>
      <c r="U43" s="50"/>
      <c r="V43" s="58"/>
      <c r="W43" s="58"/>
      <c r="X43" s="58"/>
      <c r="Y43" s="58"/>
      <c r="Z43" s="58"/>
      <c r="AA43" s="58"/>
      <c r="AB43" s="58"/>
      <c r="AC43" s="58"/>
    </row>
    <row r="44" ht="14.5" customHeight="1" spans="1:29">
      <c r="A44" s="49">
        <v>42</v>
      </c>
      <c r="B44" s="129" t="s">
        <v>19</v>
      </c>
      <c r="C44" s="49" t="s">
        <v>1323</v>
      </c>
      <c r="D44" s="55">
        <v>46179</v>
      </c>
      <c r="E44" s="49">
        <v>6000052977</v>
      </c>
      <c r="F44" s="56" t="s">
        <v>1324</v>
      </c>
      <c r="G44" s="49">
        <v>10</v>
      </c>
      <c r="H44" s="49">
        <v>10</v>
      </c>
      <c r="I44" s="49">
        <v>0</v>
      </c>
      <c r="J44" s="56" t="s">
        <v>22</v>
      </c>
      <c r="K44" s="49"/>
      <c r="L44" s="34"/>
      <c r="M44" s="39" t="s">
        <v>23</v>
      </c>
      <c r="N44" s="34"/>
      <c r="O44" s="34"/>
      <c r="P44" s="39" t="s">
        <v>23</v>
      </c>
      <c r="Q44" s="34"/>
      <c r="R44" s="34"/>
      <c r="S44" s="34" t="s">
        <v>22</v>
      </c>
      <c r="T44" s="34" t="s">
        <v>22</v>
      </c>
      <c r="U44" s="50"/>
      <c r="V44" s="58"/>
      <c r="W44" s="58"/>
      <c r="X44" s="58"/>
      <c r="Y44" s="58"/>
      <c r="Z44" s="58"/>
      <c r="AA44" s="58"/>
      <c r="AB44" s="58"/>
      <c r="AC44" s="58"/>
    </row>
    <row r="45" ht="14.5" customHeight="1" spans="1:29">
      <c r="A45" s="49">
        <v>43</v>
      </c>
      <c r="B45" s="129" t="s">
        <v>19</v>
      </c>
      <c r="C45" s="49" t="s">
        <v>1325</v>
      </c>
      <c r="D45" s="55">
        <v>46181</v>
      </c>
      <c r="E45" s="49">
        <v>6000052976</v>
      </c>
      <c r="F45" s="56" t="s">
        <v>1326</v>
      </c>
      <c r="G45" s="49">
        <v>10</v>
      </c>
      <c r="H45" s="49">
        <v>10</v>
      </c>
      <c r="I45" s="49">
        <v>0</v>
      </c>
      <c r="J45" s="56" t="s">
        <v>22</v>
      </c>
      <c r="K45" s="49"/>
      <c r="L45" s="49"/>
      <c r="M45" s="39" t="s">
        <v>23</v>
      </c>
      <c r="N45" s="34"/>
      <c r="O45" s="34"/>
      <c r="P45" s="39" t="s">
        <v>23</v>
      </c>
      <c r="Q45" s="34"/>
      <c r="R45" s="34"/>
      <c r="S45" s="34" t="s">
        <v>22</v>
      </c>
      <c r="T45" s="34" t="s">
        <v>22</v>
      </c>
      <c r="U45" s="50"/>
      <c r="V45" s="58"/>
      <c r="W45" s="58"/>
      <c r="X45" s="58"/>
      <c r="Y45" s="58"/>
      <c r="Z45" s="58"/>
      <c r="AA45" s="58"/>
      <c r="AB45" s="58"/>
      <c r="AC45" s="58"/>
    </row>
    <row r="46" ht="14.5" customHeight="1" spans="1:29">
      <c r="A46" s="49">
        <v>44</v>
      </c>
      <c r="B46" s="129" t="s">
        <v>19</v>
      </c>
      <c r="C46" s="49" t="s">
        <v>1325</v>
      </c>
      <c r="D46" s="55">
        <v>46181</v>
      </c>
      <c r="E46" s="49">
        <v>6000052977</v>
      </c>
      <c r="F46" s="56" t="s">
        <v>1327</v>
      </c>
      <c r="G46" s="49">
        <v>10</v>
      </c>
      <c r="H46" s="49">
        <v>10</v>
      </c>
      <c r="I46" s="49">
        <v>0</v>
      </c>
      <c r="J46" s="56" t="s">
        <v>22</v>
      </c>
      <c r="K46" s="49"/>
      <c r="L46" s="34"/>
      <c r="M46" s="39" t="s">
        <v>23</v>
      </c>
      <c r="N46" s="34"/>
      <c r="O46" s="34"/>
      <c r="P46" s="39" t="s">
        <v>23</v>
      </c>
      <c r="Q46" s="34"/>
      <c r="R46" s="34"/>
      <c r="S46" s="34" t="s">
        <v>22</v>
      </c>
      <c r="T46" s="34" t="s">
        <v>22</v>
      </c>
      <c r="U46" s="50"/>
      <c r="V46" s="58"/>
      <c r="W46" s="58"/>
      <c r="X46" s="58"/>
      <c r="Y46" s="58"/>
      <c r="Z46" s="58"/>
      <c r="AA46" s="58"/>
      <c r="AB46" s="58"/>
      <c r="AC46" s="58"/>
    </row>
    <row r="47" ht="14.5" customHeight="1" spans="1:29">
      <c r="A47" s="49">
        <v>45</v>
      </c>
      <c r="B47" s="129" t="s">
        <v>19</v>
      </c>
      <c r="C47" s="49" t="s">
        <v>1295</v>
      </c>
      <c r="D47" s="55">
        <v>46183</v>
      </c>
      <c r="E47" s="49">
        <v>6000052976</v>
      </c>
      <c r="F47" s="56" t="s">
        <v>1328</v>
      </c>
      <c r="G47" s="49">
        <v>6</v>
      </c>
      <c r="H47" s="49">
        <v>6</v>
      </c>
      <c r="I47" s="49">
        <v>0</v>
      </c>
      <c r="J47" s="56" t="s">
        <v>22</v>
      </c>
      <c r="K47" s="49"/>
      <c r="L47" s="34"/>
      <c r="M47" s="39" t="s">
        <v>23</v>
      </c>
      <c r="N47" s="34"/>
      <c r="O47" s="34"/>
      <c r="P47" s="39" t="s">
        <v>23</v>
      </c>
      <c r="Q47" s="34"/>
      <c r="R47" s="34"/>
      <c r="S47" s="34" t="s">
        <v>22</v>
      </c>
      <c r="T47" s="34" t="s">
        <v>22</v>
      </c>
      <c r="U47" s="50"/>
      <c r="V47" s="58"/>
      <c r="W47" s="58"/>
      <c r="X47" s="58"/>
      <c r="Y47" s="58"/>
      <c r="Z47" s="58"/>
      <c r="AA47" s="58"/>
      <c r="AB47" s="58"/>
      <c r="AC47" s="58"/>
    </row>
    <row r="48" ht="14.5" customHeight="1" spans="1:29">
      <c r="A48" s="49">
        <v>46</v>
      </c>
      <c r="B48" s="129" t="s">
        <v>19</v>
      </c>
      <c r="C48" s="49" t="s">
        <v>1295</v>
      </c>
      <c r="D48" s="55">
        <v>46184</v>
      </c>
      <c r="E48" s="49">
        <v>6000052976</v>
      </c>
      <c r="F48" s="56" t="s">
        <v>1329</v>
      </c>
      <c r="G48" s="49">
        <v>1</v>
      </c>
      <c r="H48" s="49">
        <v>0</v>
      </c>
      <c r="I48" s="49">
        <v>1</v>
      </c>
      <c r="J48" s="159" t="s">
        <v>1330</v>
      </c>
      <c r="K48" s="38" t="s">
        <v>2224</v>
      </c>
      <c r="L48" s="515" t="s">
        <v>3034</v>
      </c>
      <c r="M48" s="39" t="s">
        <v>23</v>
      </c>
      <c r="N48" s="34"/>
      <c r="O48" s="34"/>
      <c r="P48" s="39" t="s">
        <v>23</v>
      </c>
      <c r="Q48" s="34"/>
      <c r="R48" s="34" t="s">
        <v>24</v>
      </c>
      <c r="S48" s="149" t="s">
        <v>32</v>
      </c>
      <c r="T48" s="56" t="s">
        <v>28</v>
      </c>
      <c r="U48" s="50"/>
      <c r="V48" s="58"/>
      <c r="W48" s="58"/>
      <c r="X48" s="58"/>
      <c r="Y48" s="58"/>
      <c r="Z48" s="58"/>
      <c r="AA48" s="58"/>
      <c r="AB48" s="58"/>
      <c r="AC48" s="58"/>
    </row>
    <row r="49" ht="14.5" customHeight="1" spans="1:29">
      <c r="A49" s="152"/>
      <c r="B49" s="152"/>
      <c r="C49" s="152"/>
      <c r="D49" s="152"/>
      <c r="E49" s="152"/>
      <c r="F49" s="152"/>
      <c r="G49" s="49">
        <v>1</v>
      </c>
      <c r="H49" s="49">
        <v>0</v>
      </c>
      <c r="I49" s="49">
        <v>1</v>
      </c>
      <c r="J49" s="56" t="s">
        <v>1331</v>
      </c>
      <c r="K49" s="38"/>
      <c r="L49" s="515"/>
      <c r="M49" s="39"/>
      <c r="N49" s="34"/>
      <c r="O49" s="34"/>
      <c r="P49" s="39"/>
      <c r="Q49" s="34"/>
      <c r="R49" s="34"/>
      <c r="S49" s="149" t="s">
        <v>443</v>
      </c>
      <c r="T49" s="56" t="s">
        <v>28</v>
      </c>
      <c r="U49" s="50"/>
      <c r="V49" s="58"/>
      <c r="W49" s="58"/>
      <c r="X49" s="58"/>
      <c r="Y49" s="58"/>
      <c r="Z49" s="58"/>
      <c r="AA49" s="58"/>
      <c r="AB49" s="58"/>
      <c r="AC49" s="58"/>
    </row>
    <row r="50" ht="14.5" customHeight="1" spans="1:29">
      <c r="A50" s="49">
        <v>47</v>
      </c>
      <c r="B50" s="129" t="s">
        <v>19</v>
      </c>
      <c r="C50" s="49" t="s">
        <v>1295</v>
      </c>
      <c r="D50" s="55">
        <v>46184</v>
      </c>
      <c r="E50" s="49">
        <v>6000052976</v>
      </c>
      <c r="F50" s="56" t="s">
        <v>1332</v>
      </c>
      <c r="G50" s="49">
        <v>4</v>
      </c>
      <c r="H50" s="49">
        <v>4</v>
      </c>
      <c r="I50" s="49">
        <v>0</v>
      </c>
      <c r="J50" s="56" t="s">
        <v>22</v>
      </c>
      <c r="K50" s="49"/>
      <c r="L50" s="34"/>
      <c r="M50" s="39" t="s">
        <v>23</v>
      </c>
      <c r="N50" s="34"/>
      <c r="O50" s="34"/>
      <c r="P50" s="39" t="s">
        <v>23</v>
      </c>
      <c r="Q50" s="34"/>
      <c r="R50" s="34"/>
      <c r="S50" s="34" t="s">
        <v>22</v>
      </c>
      <c r="T50" s="34" t="s">
        <v>22</v>
      </c>
      <c r="U50" s="50"/>
      <c r="V50" s="58"/>
      <c r="W50" s="58"/>
      <c r="X50" s="58"/>
      <c r="Y50" s="58"/>
      <c r="Z50" s="58"/>
      <c r="AA50" s="58"/>
      <c r="AB50" s="58"/>
      <c r="AC50" s="58"/>
    </row>
    <row r="51" ht="15.5" customHeight="1" spans="1:29">
      <c r="A51" s="49">
        <v>48</v>
      </c>
      <c r="B51" s="129" t="s">
        <v>19</v>
      </c>
      <c r="C51" s="49" t="s">
        <v>1295</v>
      </c>
      <c r="D51" s="55">
        <v>46184</v>
      </c>
      <c r="E51" s="49">
        <v>6000052976</v>
      </c>
      <c r="F51" s="56" t="s">
        <v>1333</v>
      </c>
      <c r="G51" s="49">
        <v>1</v>
      </c>
      <c r="H51" s="49">
        <v>0</v>
      </c>
      <c r="I51" s="49">
        <v>1</v>
      </c>
      <c r="J51" s="512" t="s">
        <v>1300</v>
      </c>
      <c r="K51" s="183" t="s">
        <v>3030</v>
      </c>
      <c r="L51" s="183" t="s">
        <v>2853</v>
      </c>
      <c r="M51" s="39" t="s">
        <v>23</v>
      </c>
      <c r="N51" s="34"/>
      <c r="O51" s="509" t="s">
        <v>2854</v>
      </c>
      <c r="P51" s="39" t="s">
        <v>23</v>
      </c>
      <c r="Q51" s="34"/>
      <c r="R51" s="34" t="s">
        <v>24</v>
      </c>
      <c r="S51" s="149" t="s">
        <v>32</v>
      </c>
      <c r="T51" s="56" t="s">
        <v>1288</v>
      </c>
      <c r="U51" s="50"/>
      <c r="V51" s="58"/>
      <c r="W51" s="58"/>
      <c r="X51" s="58"/>
      <c r="Y51" s="58"/>
      <c r="Z51" s="58"/>
      <c r="AA51" s="58"/>
      <c r="AB51" s="58"/>
      <c r="AC51" s="58"/>
    </row>
    <row r="52" ht="14.5" customHeight="1" spans="1:29">
      <c r="A52" s="49">
        <v>49</v>
      </c>
      <c r="B52" s="129" t="s">
        <v>19</v>
      </c>
      <c r="C52" s="49" t="s">
        <v>1295</v>
      </c>
      <c r="D52" s="55">
        <v>46184</v>
      </c>
      <c r="E52" s="49">
        <v>6000052976</v>
      </c>
      <c r="F52" s="56" t="s">
        <v>1334</v>
      </c>
      <c r="G52" s="49">
        <v>4</v>
      </c>
      <c r="H52" s="49">
        <v>4</v>
      </c>
      <c r="I52" s="49">
        <v>0</v>
      </c>
      <c r="J52" s="56" t="s">
        <v>22</v>
      </c>
      <c r="K52" s="49"/>
      <c r="L52" s="34"/>
      <c r="M52" s="39" t="s">
        <v>23</v>
      </c>
      <c r="N52" s="34"/>
      <c r="O52" s="34"/>
      <c r="P52" s="39" t="s">
        <v>23</v>
      </c>
      <c r="Q52" s="34"/>
      <c r="R52" s="34"/>
      <c r="S52" s="34" t="s">
        <v>22</v>
      </c>
      <c r="T52" s="34" t="s">
        <v>22</v>
      </c>
      <c r="U52" s="50"/>
      <c r="V52" s="58"/>
      <c r="W52" s="58"/>
      <c r="X52" s="58"/>
      <c r="Y52" s="58"/>
      <c r="Z52" s="58"/>
      <c r="AA52" s="58"/>
      <c r="AB52" s="58"/>
      <c r="AC52" s="58"/>
    </row>
    <row r="53" ht="15.5" customHeight="1" spans="1:29">
      <c r="A53" s="49">
        <v>50</v>
      </c>
      <c r="B53" s="129" t="s">
        <v>19</v>
      </c>
      <c r="C53" s="49" t="s">
        <v>1295</v>
      </c>
      <c r="D53" s="55">
        <v>46184</v>
      </c>
      <c r="E53" s="49">
        <v>6000052976</v>
      </c>
      <c r="F53" s="56" t="s">
        <v>1335</v>
      </c>
      <c r="G53" s="49">
        <v>1</v>
      </c>
      <c r="H53" s="49">
        <v>0</v>
      </c>
      <c r="I53" s="49">
        <v>1</v>
      </c>
      <c r="J53" s="512" t="s">
        <v>1300</v>
      </c>
      <c r="K53" s="183" t="s">
        <v>3030</v>
      </c>
      <c r="L53" s="183" t="s">
        <v>2853</v>
      </c>
      <c r="M53" s="39" t="s">
        <v>23</v>
      </c>
      <c r="N53" s="34"/>
      <c r="O53" s="509" t="s">
        <v>2854</v>
      </c>
      <c r="P53" s="39" t="s">
        <v>23</v>
      </c>
      <c r="Q53" s="34"/>
      <c r="R53" s="34" t="s">
        <v>24</v>
      </c>
      <c r="S53" s="149" t="s">
        <v>32</v>
      </c>
      <c r="T53" s="56" t="s">
        <v>1288</v>
      </c>
      <c r="U53" s="50"/>
      <c r="V53" s="58"/>
      <c r="W53" s="58"/>
      <c r="X53" s="58"/>
      <c r="Y53" s="58"/>
      <c r="Z53" s="58"/>
      <c r="AA53" s="58"/>
      <c r="AB53" s="58"/>
      <c r="AC53" s="58"/>
    </row>
    <row r="54" ht="14.5" customHeight="1" spans="1:29">
      <c r="A54" s="49">
        <v>51</v>
      </c>
      <c r="B54" s="129" t="s">
        <v>19</v>
      </c>
      <c r="C54" s="49" t="s">
        <v>1295</v>
      </c>
      <c r="D54" s="55">
        <v>46184</v>
      </c>
      <c r="E54" s="49">
        <v>6000052977</v>
      </c>
      <c r="F54" s="56" t="s">
        <v>1336</v>
      </c>
      <c r="G54" s="49">
        <v>2</v>
      </c>
      <c r="H54" s="49">
        <v>2</v>
      </c>
      <c r="I54" s="49">
        <v>0</v>
      </c>
      <c r="J54" s="56" t="s">
        <v>22</v>
      </c>
      <c r="K54" s="49"/>
      <c r="L54" s="34"/>
      <c r="M54" s="39" t="s">
        <v>23</v>
      </c>
      <c r="N54" s="34"/>
      <c r="O54" s="34"/>
      <c r="P54" s="39" t="s">
        <v>23</v>
      </c>
      <c r="Q54" s="34"/>
      <c r="R54" s="34"/>
      <c r="S54" s="34" t="s">
        <v>22</v>
      </c>
      <c r="T54" s="34" t="s">
        <v>22</v>
      </c>
      <c r="U54" s="50"/>
      <c r="V54" s="58"/>
      <c r="W54" s="58"/>
      <c r="X54" s="58"/>
      <c r="Y54" s="58"/>
      <c r="Z54" s="58"/>
      <c r="AA54" s="58"/>
      <c r="AB54" s="58"/>
      <c r="AC54" s="58"/>
    </row>
    <row r="55" ht="15.5" customHeight="1" spans="1:29">
      <c r="A55" s="49">
        <v>52</v>
      </c>
      <c r="B55" s="129" t="s">
        <v>19</v>
      </c>
      <c r="C55" s="49" t="s">
        <v>1295</v>
      </c>
      <c r="D55" s="55">
        <v>46184</v>
      </c>
      <c r="E55" s="49">
        <v>6000052977</v>
      </c>
      <c r="F55" s="56">
        <v>516300040626114</v>
      </c>
      <c r="G55" s="49">
        <v>1</v>
      </c>
      <c r="H55" s="49">
        <v>0</v>
      </c>
      <c r="I55" s="49">
        <v>1</v>
      </c>
      <c r="J55" s="512" t="s">
        <v>1300</v>
      </c>
      <c r="K55" s="183" t="s">
        <v>3030</v>
      </c>
      <c r="L55" s="183" t="s">
        <v>2853</v>
      </c>
      <c r="M55" s="39" t="s">
        <v>23</v>
      </c>
      <c r="N55" s="34"/>
      <c r="O55" s="509" t="s">
        <v>2854</v>
      </c>
      <c r="P55" s="39" t="s">
        <v>23</v>
      </c>
      <c r="Q55" s="34"/>
      <c r="R55" s="34" t="s">
        <v>24</v>
      </c>
      <c r="S55" s="149" t="s">
        <v>32</v>
      </c>
      <c r="T55" s="56" t="s">
        <v>1288</v>
      </c>
      <c r="U55" s="50"/>
      <c r="V55" s="58"/>
      <c r="W55" s="58"/>
      <c r="X55" s="58"/>
      <c r="Y55" s="58"/>
      <c r="Z55" s="58"/>
      <c r="AA55" s="58"/>
      <c r="AB55" s="58"/>
      <c r="AC55" s="58"/>
    </row>
    <row r="56" ht="14.5" customHeight="1" spans="1:29">
      <c r="A56" s="49">
        <v>53</v>
      </c>
      <c r="B56" s="129" t="s">
        <v>19</v>
      </c>
      <c r="C56" s="49" t="s">
        <v>1295</v>
      </c>
      <c r="D56" s="55">
        <v>46184</v>
      </c>
      <c r="E56" s="49">
        <v>6000052977</v>
      </c>
      <c r="F56" s="56" t="s">
        <v>1337</v>
      </c>
      <c r="G56" s="49">
        <v>2</v>
      </c>
      <c r="H56" s="49">
        <v>2</v>
      </c>
      <c r="I56" s="49">
        <v>0</v>
      </c>
      <c r="J56" s="56" t="s">
        <v>22</v>
      </c>
      <c r="K56" s="49"/>
      <c r="L56" s="34"/>
      <c r="M56" s="39" t="s">
        <v>23</v>
      </c>
      <c r="N56" s="34"/>
      <c r="O56" s="34"/>
      <c r="P56" s="39" t="s">
        <v>23</v>
      </c>
      <c r="Q56" s="34"/>
      <c r="R56" s="34"/>
      <c r="S56" s="34" t="s">
        <v>22</v>
      </c>
      <c r="T56" s="34" t="s">
        <v>22</v>
      </c>
      <c r="U56" s="50"/>
      <c r="V56" s="58"/>
      <c r="W56" s="58"/>
      <c r="X56" s="58"/>
      <c r="Y56" s="58"/>
      <c r="Z56" s="58"/>
      <c r="AA56" s="58"/>
      <c r="AB56" s="58"/>
      <c r="AC56" s="58"/>
    </row>
    <row r="57" ht="15.5" customHeight="1" spans="1:29">
      <c r="A57" s="49">
        <v>54</v>
      </c>
      <c r="B57" s="129" t="s">
        <v>19</v>
      </c>
      <c r="C57" s="49" t="s">
        <v>1295</v>
      </c>
      <c r="D57" s="55">
        <v>46184</v>
      </c>
      <c r="E57" s="49">
        <v>6000052977</v>
      </c>
      <c r="F57" s="56">
        <v>516300040626117</v>
      </c>
      <c r="G57" s="49">
        <v>1</v>
      </c>
      <c r="H57" s="49">
        <v>0</v>
      </c>
      <c r="I57" s="49">
        <v>1</v>
      </c>
      <c r="J57" s="512" t="s">
        <v>1300</v>
      </c>
      <c r="K57" s="183" t="s">
        <v>3030</v>
      </c>
      <c r="L57" s="183" t="s">
        <v>2853</v>
      </c>
      <c r="M57" s="39" t="s">
        <v>23</v>
      </c>
      <c r="N57" s="34"/>
      <c r="O57" s="509" t="s">
        <v>2854</v>
      </c>
      <c r="P57" s="39" t="s">
        <v>23</v>
      </c>
      <c r="Q57" s="34"/>
      <c r="R57" s="34" t="s">
        <v>24</v>
      </c>
      <c r="S57" s="149" t="s">
        <v>32</v>
      </c>
      <c r="T57" s="56" t="s">
        <v>1288</v>
      </c>
      <c r="U57" s="50"/>
      <c r="V57" s="58"/>
      <c r="W57" s="58"/>
      <c r="X57" s="58"/>
      <c r="Y57" s="58"/>
      <c r="Z57" s="58"/>
      <c r="AA57" s="58"/>
      <c r="AB57" s="58"/>
      <c r="AC57" s="58"/>
    </row>
    <row r="58" ht="14.5" customHeight="1" spans="1:29">
      <c r="A58" s="49">
        <v>55</v>
      </c>
      <c r="B58" s="129" t="s">
        <v>19</v>
      </c>
      <c r="C58" s="49" t="s">
        <v>1295</v>
      </c>
      <c r="D58" s="55">
        <v>46184</v>
      </c>
      <c r="E58" s="49">
        <v>6000052977</v>
      </c>
      <c r="F58" s="56" t="s">
        <v>1338</v>
      </c>
      <c r="G58" s="49">
        <v>5</v>
      </c>
      <c r="H58" s="49">
        <v>5</v>
      </c>
      <c r="I58" s="49">
        <v>0</v>
      </c>
      <c r="J58" s="56" t="s">
        <v>22</v>
      </c>
      <c r="K58" s="49"/>
      <c r="L58" s="34"/>
      <c r="M58" s="39" t="s">
        <v>23</v>
      </c>
      <c r="N58" s="34"/>
      <c r="O58" s="34"/>
      <c r="P58" s="39" t="s">
        <v>23</v>
      </c>
      <c r="Q58" s="34"/>
      <c r="R58" s="34"/>
      <c r="S58" s="34" t="s">
        <v>22</v>
      </c>
      <c r="T58" s="34" t="s">
        <v>22</v>
      </c>
      <c r="U58" s="50"/>
      <c r="V58" s="58"/>
      <c r="W58" s="58"/>
      <c r="X58" s="58"/>
      <c r="Y58" s="58"/>
      <c r="Z58" s="58"/>
      <c r="AA58" s="58"/>
      <c r="AB58" s="58"/>
      <c r="AC58" s="58"/>
    </row>
    <row r="59" ht="19.5" customHeight="1" spans="1:29">
      <c r="A59" s="49">
        <v>56</v>
      </c>
      <c r="B59" s="129" t="s">
        <v>19</v>
      </c>
      <c r="C59" s="49" t="s">
        <v>1295</v>
      </c>
      <c r="D59" s="55">
        <v>46189</v>
      </c>
      <c r="E59" s="49">
        <v>6000052976</v>
      </c>
      <c r="F59" s="56" t="s">
        <v>1339</v>
      </c>
      <c r="G59" s="49">
        <v>2</v>
      </c>
      <c r="H59" s="49">
        <v>2</v>
      </c>
      <c r="I59" s="49">
        <v>0</v>
      </c>
      <c r="J59" s="56" t="s">
        <v>22</v>
      </c>
      <c r="K59" s="49"/>
      <c r="L59" s="34"/>
      <c r="M59" s="39" t="s">
        <v>23</v>
      </c>
      <c r="N59" s="34"/>
      <c r="O59" s="34"/>
      <c r="P59" s="39" t="s">
        <v>23</v>
      </c>
      <c r="Q59" s="34"/>
      <c r="R59" s="34"/>
      <c r="S59" s="34" t="s">
        <v>22</v>
      </c>
      <c r="T59" s="34" t="s">
        <v>22</v>
      </c>
      <c r="U59" s="50"/>
      <c r="V59" s="58"/>
      <c r="W59" s="58"/>
      <c r="X59" s="58"/>
      <c r="Y59" s="58"/>
      <c r="Z59" s="58"/>
      <c r="AA59" s="58"/>
      <c r="AB59" s="58"/>
      <c r="AC59" s="58"/>
    </row>
    <row r="60" ht="14.5" customHeight="1" spans="1:29">
      <c r="A60" s="49">
        <v>57</v>
      </c>
      <c r="B60" s="129" t="s">
        <v>19</v>
      </c>
      <c r="C60" s="49" t="s">
        <v>1295</v>
      </c>
      <c r="D60" s="55">
        <v>46189</v>
      </c>
      <c r="E60" s="49">
        <v>6000052976</v>
      </c>
      <c r="F60" s="56" t="s">
        <v>1340</v>
      </c>
      <c r="G60" s="49">
        <v>1</v>
      </c>
      <c r="H60" s="49">
        <v>0</v>
      </c>
      <c r="I60" s="49">
        <v>1</v>
      </c>
      <c r="J60" s="56" t="s">
        <v>1287</v>
      </c>
      <c r="K60" s="49"/>
      <c r="L60" s="34"/>
      <c r="M60" s="39" t="s">
        <v>23</v>
      </c>
      <c r="N60" s="34"/>
      <c r="O60" s="34"/>
      <c r="P60" s="39" t="s">
        <v>23</v>
      </c>
      <c r="Q60" s="34"/>
      <c r="R60" s="34" t="s">
        <v>24</v>
      </c>
      <c r="S60" s="149" t="s">
        <v>32</v>
      </c>
      <c r="T60" s="149" t="s">
        <v>1288</v>
      </c>
      <c r="U60" s="50"/>
      <c r="V60" s="58"/>
      <c r="W60" s="58"/>
      <c r="X60" s="58"/>
      <c r="Y60" s="58"/>
      <c r="Z60" s="58"/>
      <c r="AA60" s="58"/>
      <c r="AB60" s="58"/>
      <c r="AC60" s="58"/>
    </row>
    <row r="61" ht="14.5" customHeight="1" spans="1:29">
      <c r="A61" s="49">
        <v>58</v>
      </c>
      <c r="B61" s="129" t="s">
        <v>19</v>
      </c>
      <c r="C61" s="49" t="s">
        <v>1295</v>
      </c>
      <c r="D61" s="55">
        <v>46189</v>
      </c>
      <c r="E61" s="49">
        <v>6000052976</v>
      </c>
      <c r="F61" s="56" t="s">
        <v>1341</v>
      </c>
      <c r="G61" s="49">
        <v>5</v>
      </c>
      <c r="H61" s="49">
        <v>5</v>
      </c>
      <c r="I61" s="49">
        <v>0</v>
      </c>
      <c r="J61" s="56" t="s">
        <v>22</v>
      </c>
      <c r="K61" s="49"/>
      <c r="L61" s="34"/>
      <c r="M61" s="39" t="s">
        <v>23</v>
      </c>
      <c r="N61" s="34"/>
      <c r="O61" s="34"/>
      <c r="P61" s="39" t="s">
        <v>23</v>
      </c>
      <c r="Q61" s="34"/>
      <c r="R61" s="34"/>
      <c r="S61" s="34" t="s">
        <v>22</v>
      </c>
      <c r="T61" s="34" t="s">
        <v>22</v>
      </c>
      <c r="U61" s="50"/>
      <c r="V61" s="58"/>
      <c r="W61" s="58"/>
      <c r="X61" s="58"/>
      <c r="Y61" s="58"/>
      <c r="Z61" s="58"/>
      <c r="AA61" s="58"/>
      <c r="AB61" s="58"/>
      <c r="AC61" s="58"/>
    </row>
    <row r="62" ht="15.5" customHeight="1" spans="1:29">
      <c r="A62" s="49">
        <v>59</v>
      </c>
      <c r="B62" s="129" t="s">
        <v>19</v>
      </c>
      <c r="C62" s="49" t="s">
        <v>1295</v>
      </c>
      <c r="D62" s="55">
        <v>46189</v>
      </c>
      <c r="E62" s="49">
        <v>6000052976</v>
      </c>
      <c r="F62" s="56" t="s">
        <v>1342</v>
      </c>
      <c r="G62" s="49">
        <v>1</v>
      </c>
      <c r="H62" s="49">
        <v>0</v>
      </c>
      <c r="I62" s="49">
        <v>1</v>
      </c>
      <c r="J62" s="512" t="s">
        <v>1300</v>
      </c>
      <c r="K62" s="183" t="s">
        <v>3030</v>
      </c>
      <c r="L62" s="183" t="s">
        <v>2853</v>
      </c>
      <c r="M62" s="39" t="s">
        <v>23</v>
      </c>
      <c r="N62" s="34"/>
      <c r="O62" s="509" t="s">
        <v>2854</v>
      </c>
      <c r="P62" s="39" t="s">
        <v>23</v>
      </c>
      <c r="Q62" s="34"/>
      <c r="R62" s="34" t="s">
        <v>24</v>
      </c>
      <c r="S62" s="149" t="s">
        <v>32</v>
      </c>
      <c r="T62" s="56" t="s">
        <v>1288</v>
      </c>
      <c r="U62" s="50"/>
      <c r="V62" s="58"/>
      <c r="W62" s="58"/>
      <c r="X62" s="58"/>
      <c r="Y62" s="58"/>
      <c r="Z62" s="58"/>
      <c r="AA62" s="58"/>
      <c r="AB62" s="58"/>
      <c r="AC62" s="58"/>
    </row>
    <row r="63" ht="14.5" customHeight="1" spans="1:29">
      <c r="A63" s="49">
        <v>60</v>
      </c>
      <c r="B63" s="129" t="s">
        <v>19</v>
      </c>
      <c r="C63" s="49" t="s">
        <v>1295</v>
      </c>
      <c r="D63" s="55">
        <v>46189</v>
      </c>
      <c r="E63" s="49">
        <v>6000052976</v>
      </c>
      <c r="F63" s="56" t="s">
        <v>1343</v>
      </c>
      <c r="G63" s="49">
        <v>3</v>
      </c>
      <c r="H63" s="49">
        <v>3</v>
      </c>
      <c r="I63" s="49">
        <v>0</v>
      </c>
      <c r="J63" s="56" t="s">
        <v>22</v>
      </c>
      <c r="K63" s="49"/>
      <c r="L63" s="34"/>
      <c r="M63" s="39" t="s">
        <v>23</v>
      </c>
      <c r="N63" s="34"/>
      <c r="O63" s="34"/>
      <c r="P63" s="39" t="s">
        <v>23</v>
      </c>
      <c r="Q63" s="34"/>
      <c r="R63" s="34"/>
      <c r="S63" s="34" t="s">
        <v>22</v>
      </c>
      <c r="T63" s="34" t="s">
        <v>22</v>
      </c>
      <c r="U63" s="50"/>
      <c r="V63" s="58"/>
      <c r="W63" s="58"/>
      <c r="X63" s="58"/>
      <c r="Y63" s="58"/>
      <c r="Z63" s="58"/>
      <c r="AA63" s="58"/>
      <c r="AB63" s="58"/>
      <c r="AC63" s="58"/>
    </row>
    <row r="64" ht="15.5" customHeight="1" spans="1:29">
      <c r="A64" s="49">
        <v>61</v>
      </c>
      <c r="B64" s="129" t="s">
        <v>19</v>
      </c>
      <c r="C64" s="49" t="s">
        <v>1295</v>
      </c>
      <c r="D64" s="55">
        <v>46189</v>
      </c>
      <c r="E64" s="49">
        <v>6000052976</v>
      </c>
      <c r="F64" s="56" t="s">
        <v>1344</v>
      </c>
      <c r="G64" s="49">
        <v>1</v>
      </c>
      <c r="H64" s="49">
        <v>0</v>
      </c>
      <c r="I64" s="49">
        <v>1</v>
      </c>
      <c r="J64" s="512" t="s">
        <v>1300</v>
      </c>
      <c r="K64" s="183" t="s">
        <v>3030</v>
      </c>
      <c r="L64" s="183" t="s">
        <v>2853</v>
      </c>
      <c r="M64" s="39" t="s">
        <v>23</v>
      </c>
      <c r="N64" s="34"/>
      <c r="O64" s="509" t="s">
        <v>2854</v>
      </c>
      <c r="P64" s="39" t="s">
        <v>23</v>
      </c>
      <c r="Q64" s="34"/>
      <c r="R64" s="34" t="s">
        <v>24</v>
      </c>
      <c r="S64" s="149" t="s">
        <v>32</v>
      </c>
      <c r="T64" s="56" t="s">
        <v>1288</v>
      </c>
      <c r="U64" s="50"/>
      <c r="V64" s="58"/>
      <c r="W64" s="58"/>
      <c r="X64" s="58"/>
      <c r="Y64" s="58"/>
      <c r="Z64" s="58"/>
      <c r="AA64" s="58"/>
      <c r="AB64" s="58"/>
      <c r="AC64" s="58"/>
    </row>
    <row r="65" ht="14.5" customHeight="1" spans="1:29">
      <c r="A65" s="49">
        <v>62</v>
      </c>
      <c r="B65" s="129" t="s">
        <v>19</v>
      </c>
      <c r="C65" s="49" t="s">
        <v>1295</v>
      </c>
      <c r="D65" s="55">
        <v>46189</v>
      </c>
      <c r="E65" s="49">
        <v>6000052977</v>
      </c>
      <c r="F65" s="56" t="s">
        <v>1345</v>
      </c>
      <c r="G65" s="49">
        <v>4</v>
      </c>
      <c r="H65" s="49">
        <v>4</v>
      </c>
      <c r="I65" s="49">
        <v>0</v>
      </c>
      <c r="J65" s="56" t="s">
        <v>22</v>
      </c>
      <c r="K65" s="49"/>
      <c r="L65" s="34"/>
      <c r="M65" s="39" t="s">
        <v>23</v>
      </c>
      <c r="N65" s="34"/>
      <c r="O65" s="34"/>
      <c r="P65" s="39" t="s">
        <v>23</v>
      </c>
      <c r="Q65" s="34"/>
      <c r="R65" s="34"/>
      <c r="S65" s="34" t="s">
        <v>22</v>
      </c>
      <c r="T65" s="34" t="s">
        <v>22</v>
      </c>
      <c r="U65" s="50"/>
      <c r="V65" s="58"/>
      <c r="W65" s="58"/>
      <c r="X65" s="58"/>
      <c r="Y65" s="58"/>
      <c r="Z65" s="58"/>
      <c r="AA65" s="58"/>
      <c r="AB65" s="58"/>
      <c r="AC65" s="58"/>
    </row>
    <row r="66" ht="15.5" customHeight="1" spans="1:29">
      <c r="A66" s="49">
        <v>63</v>
      </c>
      <c r="B66" s="129" t="s">
        <v>19</v>
      </c>
      <c r="C66" s="49" t="s">
        <v>1295</v>
      </c>
      <c r="D66" s="55">
        <v>46189</v>
      </c>
      <c r="E66" s="49">
        <v>6000052977</v>
      </c>
      <c r="F66" s="56">
        <v>516300040626127</v>
      </c>
      <c r="G66" s="49">
        <v>1</v>
      </c>
      <c r="H66" s="49">
        <v>0</v>
      </c>
      <c r="I66" s="49">
        <v>1</v>
      </c>
      <c r="J66" s="512" t="s">
        <v>1300</v>
      </c>
      <c r="K66" s="183" t="s">
        <v>3030</v>
      </c>
      <c r="L66" s="183" t="s">
        <v>2853</v>
      </c>
      <c r="M66" s="39" t="s">
        <v>23</v>
      </c>
      <c r="N66" s="34"/>
      <c r="O66" s="509" t="s">
        <v>2854</v>
      </c>
      <c r="P66" s="39" t="s">
        <v>23</v>
      </c>
      <c r="Q66" s="34"/>
      <c r="R66" s="34" t="s">
        <v>24</v>
      </c>
      <c r="S66" s="149" t="s">
        <v>32</v>
      </c>
      <c r="T66" s="56" t="s">
        <v>1288</v>
      </c>
      <c r="U66" s="50"/>
      <c r="V66" s="58"/>
      <c r="W66" s="58"/>
      <c r="X66" s="58"/>
      <c r="Y66" s="58"/>
      <c r="Z66" s="58"/>
      <c r="AA66" s="58"/>
      <c r="AB66" s="58"/>
      <c r="AC66" s="58"/>
    </row>
    <row r="67" ht="14.5" customHeight="1" spans="1:29">
      <c r="A67" s="49">
        <v>64</v>
      </c>
      <c r="B67" s="129" t="s">
        <v>19</v>
      </c>
      <c r="C67" s="49" t="s">
        <v>1295</v>
      </c>
      <c r="D67" s="55">
        <v>46189</v>
      </c>
      <c r="E67" s="49">
        <v>6000052977</v>
      </c>
      <c r="F67" s="56" t="s">
        <v>1346</v>
      </c>
      <c r="G67" s="49">
        <v>5</v>
      </c>
      <c r="H67" s="49">
        <v>5</v>
      </c>
      <c r="I67" s="49">
        <v>0</v>
      </c>
      <c r="J67" s="56" t="s">
        <v>22</v>
      </c>
      <c r="K67" s="49"/>
      <c r="L67" s="34"/>
      <c r="M67" s="39" t="s">
        <v>23</v>
      </c>
      <c r="N67" s="34"/>
      <c r="O67" s="34"/>
      <c r="P67" s="39" t="s">
        <v>23</v>
      </c>
      <c r="Q67" s="34"/>
      <c r="R67" s="34"/>
      <c r="S67" s="34" t="s">
        <v>22</v>
      </c>
      <c r="T67" s="34" t="s">
        <v>22</v>
      </c>
      <c r="U67" s="50"/>
      <c r="V67" s="58"/>
      <c r="W67" s="58"/>
      <c r="X67" s="58"/>
      <c r="Y67" s="58"/>
      <c r="Z67" s="58"/>
      <c r="AA67" s="58"/>
      <c r="AB67" s="58"/>
      <c r="AC67" s="58"/>
    </row>
    <row r="68" ht="15.5" customHeight="1" spans="1:29">
      <c r="A68" s="49">
        <v>65</v>
      </c>
      <c r="B68" s="129" t="s">
        <v>19</v>
      </c>
      <c r="C68" s="49" t="s">
        <v>1295</v>
      </c>
      <c r="D68" s="55">
        <v>46189</v>
      </c>
      <c r="E68" s="49">
        <v>6000052977</v>
      </c>
      <c r="F68" s="56">
        <v>516300040626133</v>
      </c>
      <c r="G68" s="49">
        <v>1</v>
      </c>
      <c r="H68" s="49">
        <v>0</v>
      </c>
      <c r="I68" s="49">
        <v>1</v>
      </c>
      <c r="J68" s="512" t="s">
        <v>1300</v>
      </c>
      <c r="K68" s="183" t="s">
        <v>3030</v>
      </c>
      <c r="L68" s="183" t="s">
        <v>2853</v>
      </c>
      <c r="M68" s="39" t="s">
        <v>23</v>
      </c>
      <c r="N68" s="34"/>
      <c r="O68" s="509" t="s">
        <v>2854</v>
      </c>
      <c r="P68" s="39" t="s">
        <v>23</v>
      </c>
      <c r="Q68" s="34"/>
      <c r="R68" s="34" t="s">
        <v>24</v>
      </c>
      <c r="S68" s="149" t="s">
        <v>32</v>
      </c>
      <c r="T68" s="56" t="s">
        <v>1288</v>
      </c>
      <c r="U68" s="50"/>
      <c r="V68" s="58"/>
      <c r="W68" s="58"/>
      <c r="X68" s="58"/>
      <c r="Y68" s="58"/>
      <c r="Z68" s="58"/>
      <c r="AA68" s="58"/>
      <c r="AB68" s="58"/>
      <c r="AC68" s="58"/>
    </row>
    <row r="69" ht="14.5" customHeight="1" spans="1:29">
      <c r="A69" s="49">
        <v>66</v>
      </c>
      <c r="B69" s="129" t="s">
        <v>19</v>
      </c>
      <c r="C69" s="49" t="s">
        <v>1295</v>
      </c>
      <c r="D69" s="55">
        <v>46189</v>
      </c>
      <c r="E69" s="49">
        <v>6000052977</v>
      </c>
      <c r="F69" s="56" t="s">
        <v>1347</v>
      </c>
      <c r="G69" s="49">
        <v>2</v>
      </c>
      <c r="H69" s="49">
        <v>2</v>
      </c>
      <c r="I69" s="49">
        <v>0</v>
      </c>
      <c r="J69" s="56" t="s">
        <v>22</v>
      </c>
      <c r="K69" s="49"/>
      <c r="L69" s="34"/>
      <c r="M69" s="39" t="s">
        <v>23</v>
      </c>
      <c r="N69" s="34"/>
      <c r="O69" s="34"/>
      <c r="P69" s="39" t="s">
        <v>23</v>
      </c>
      <c r="Q69" s="34"/>
      <c r="R69" s="34"/>
      <c r="S69" s="34" t="s">
        <v>22</v>
      </c>
      <c r="T69" s="34" t="s">
        <v>22</v>
      </c>
      <c r="U69" s="50"/>
      <c r="V69" s="58"/>
      <c r="W69" s="58"/>
      <c r="X69" s="58"/>
      <c r="Y69" s="58"/>
      <c r="Z69" s="58"/>
      <c r="AA69" s="58"/>
      <c r="AB69" s="58"/>
      <c r="AC69" s="58"/>
    </row>
    <row r="70" ht="14.5" customHeight="1" spans="1:29">
      <c r="A70" s="49">
        <v>67</v>
      </c>
      <c r="B70" s="129" t="s">
        <v>19</v>
      </c>
      <c r="C70" s="49" t="s">
        <v>1295</v>
      </c>
      <c r="D70" s="55">
        <v>46191</v>
      </c>
      <c r="E70" s="49">
        <v>6000052976</v>
      </c>
      <c r="F70" s="56" t="s">
        <v>1348</v>
      </c>
      <c r="G70" s="49">
        <v>6</v>
      </c>
      <c r="H70" s="49">
        <v>6</v>
      </c>
      <c r="I70" s="49">
        <v>0</v>
      </c>
      <c r="J70" s="56" t="s">
        <v>22</v>
      </c>
      <c r="K70" s="49"/>
      <c r="L70" s="34"/>
      <c r="M70" s="39" t="s">
        <v>23</v>
      </c>
      <c r="N70" s="34"/>
      <c r="O70" s="34"/>
      <c r="P70" s="39" t="s">
        <v>23</v>
      </c>
      <c r="Q70" s="34"/>
      <c r="R70" s="34"/>
      <c r="S70" s="34" t="s">
        <v>22</v>
      </c>
      <c r="T70" s="34" t="s">
        <v>22</v>
      </c>
      <c r="U70" s="50"/>
      <c r="V70" s="58"/>
      <c r="W70" s="58"/>
      <c r="X70" s="58"/>
      <c r="Y70" s="58"/>
      <c r="Z70" s="58"/>
      <c r="AA70" s="58"/>
      <c r="AB70" s="58"/>
      <c r="AC70" s="58"/>
    </row>
    <row r="71" ht="14.5" customHeight="1" spans="1:29">
      <c r="A71" s="49">
        <v>68</v>
      </c>
      <c r="B71" s="129" t="s">
        <v>19</v>
      </c>
      <c r="C71" s="49" t="s">
        <v>1295</v>
      </c>
      <c r="D71" s="55">
        <v>46191</v>
      </c>
      <c r="E71" s="49">
        <v>6000052976</v>
      </c>
      <c r="F71" s="56" t="s">
        <v>1349</v>
      </c>
      <c r="G71" s="49">
        <v>1</v>
      </c>
      <c r="H71" s="49">
        <v>0</v>
      </c>
      <c r="I71" s="49">
        <v>1</v>
      </c>
      <c r="J71" s="159" t="s">
        <v>1330</v>
      </c>
      <c r="K71" s="38" t="s">
        <v>2224</v>
      </c>
      <c r="L71" s="515" t="s">
        <v>3034</v>
      </c>
      <c r="M71" s="39" t="s">
        <v>23</v>
      </c>
      <c r="N71" s="34"/>
      <c r="O71" s="34"/>
      <c r="P71" s="39" t="s">
        <v>23</v>
      </c>
      <c r="Q71" s="34"/>
      <c r="R71" s="34" t="s">
        <v>24</v>
      </c>
      <c r="S71" s="149" t="s">
        <v>32</v>
      </c>
      <c r="T71" s="149" t="s">
        <v>28</v>
      </c>
      <c r="U71" s="50"/>
      <c r="V71" s="58"/>
      <c r="W71" s="58"/>
      <c r="X71" s="58"/>
      <c r="Y71" s="58"/>
      <c r="Z71" s="58"/>
      <c r="AA71" s="58"/>
      <c r="AB71" s="58"/>
      <c r="AC71" s="58"/>
    </row>
    <row r="72" ht="14.5" customHeight="1" spans="1:29">
      <c r="A72" s="49">
        <v>69</v>
      </c>
      <c r="B72" s="129" t="s">
        <v>19</v>
      </c>
      <c r="C72" s="49" t="s">
        <v>1295</v>
      </c>
      <c r="D72" s="55">
        <v>46191</v>
      </c>
      <c r="E72" s="49">
        <v>6000052977</v>
      </c>
      <c r="F72" s="56" t="s">
        <v>1350</v>
      </c>
      <c r="G72" s="49">
        <v>7</v>
      </c>
      <c r="H72" s="49">
        <v>7</v>
      </c>
      <c r="I72" s="49">
        <v>0</v>
      </c>
      <c r="J72" s="56" t="s">
        <v>22</v>
      </c>
      <c r="K72" s="38" t="s">
        <v>2224</v>
      </c>
      <c r="L72" s="515" t="s">
        <v>3034</v>
      </c>
      <c r="M72" s="39" t="s">
        <v>23</v>
      </c>
      <c r="N72" s="34"/>
      <c r="O72" s="34"/>
      <c r="P72" s="39" t="s">
        <v>23</v>
      </c>
      <c r="Q72" s="34"/>
      <c r="R72" s="34" t="s">
        <v>24</v>
      </c>
      <c r="S72" s="34" t="s">
        <v>22</v>
      </c>
      <c r="T72" s="34" t="s">
        <v>22</v>
      </c>
      <c r="U72" s="50"/>
      <c r="V72" s="58"/>
      <c r="W72" s="58"/>
      <c r="X72" s="58"/>
      <c r="Y72" s="58"/>
      <c r="Z72" s="58"/>
      <c r="AA72" s="58"/>
      <c r="AB72" s="58"/>
      <c r="AC72" s="58"/>
    </row>
    <row r="73" ht="14.5" customHeight="1" spans="1:29">
      <c r="A73" s="49">
        <v>70</v>
      </c>
      <c r="B73" s="129" t="s">
        <v>19</v>
      </c>
      <c r="C73" s="49" t="s">
        <v>1295</v>
      </c>
      <c r="D73" s="55">
        <v>46192</v>
      </c>
      <c r="E73" s="49">
        <v>6000052976</v>
      </c>
      <c r="F73" s="56" t="s">
        <v>1351</v>
      </c>
      <c r="G73" s="49">
        <v>20</v>
      </c>
      <c r="H73" s="49">
        <v>20</v>
      </c>
      <c r="I73" s="49">
        <v>0</v>
      </c>
      <c r="J73" s="56" t="s">
        <v>22</v>
      </c>
      <c r="K73" s="49"/>
      <c r="L73" s="34"/>
      <c r="M73" s="39" t="s">
        <v>23</v>
      </c>
      <c r="N73" s="34"/>
      <c r="O73" s="34"/>
      <c r="P73" s="39" t="s">
        <v>23</v>
      </c>
      <c r="Q73" s="34"/>
      <c r="R73" s="34"/>
      <c r="S73" s="34" t="s">
        <v>22</v>
      </c>
      <c r="T73" s="34" t="s">
        <v>22</v>
      </c>
      <c r="U73" s="50"/>
      <c r="V73" s="58"/>
      <c r="W73" s="58"/>
      <c r="X73" s="58"/>
      <c r="Y73" s="58"/>
      <c r="Z73" s="58"/>
      <c r="AA73" s="58"/>
      <c r="AB73" s="58"/>
      <c r="AC73" s="58"/>
    </row>
    <row r="74" ht="14.5" customHeight="1" spans="1:29">
      <c r="A74" s="49">
        <v>71</v>
      </c>
      <c r="B74" s="129" t="s">
        <v>19</v>
      </c>
      <c r="C74" s="49" t="s">
        <v>116</v>
      </c>
      <c r="D74" s="55">
        <v>46193</v>
      </c>
      <c r="E74" s="49">
        <v>6000052976</v>
      </c>
      <c r="F74" s="56" t="s">
        <v>1352</v>
      </c>
      <c r="G74" s="49">
        <v>10</v>
      </c>
      <c r="H74" s="49">
        <v>10</v>
      </c>
      <c r="I74" s="49">
        <v>0</v>
      </c>
      <c r="J74" s="56" t="s">
        <v>1353</v>
      </c>
      <c r="K74" s="49"/>
      <c r="L74" s="34"/>
      <c r="M74" s="39" t="s">
        <v>23</v>
      </c>
      <c r="N74" s="34"/>
      <c r="O74" s="34"/>
      <c r="P74" s="39" t="s">
        <v>23</v>
      </c>
      <c r="Q74" s="34"/>
      <c r="R74" s="34" t="s">
        <v>24</v>
      </c>
      <c r="S74" s="517" t="s">
        <v>43</v>
      </c>
      <c r="T74" s="34" t="s">
        <v>22</v>
      </c>
      <c r="U74" s="50"/>
      <c r="V74" s="58"/>
      <c r="W74" s="58"/>
      <c r="X74" s="58"/>
      <c r="Y74" s="58"/>
      <c r="Z74" s="58"/>
      <c r="AA74" s="58"/>
      <c r="AB74" s="58"/>
      <c r="AC74" s="58"/>
    </row>
    <row r="75" ht="14.5" customHeight="1" spans="1:29">
      <c r="A75" s="49">
        <v>72</v>
      </c>
      <c r="B75" s="129" t="s">
        <v>19</v>
      </c>
      <c r="C75" s="49" t="s">
        <v>1295</v>
      </c>
      <c r="D75" s="55">
        <v>46192</v>
      </c>
      <c r="E75" s="49">
        <v>6000052977</v>
      </c>
      <c r="F75" s="56" t="s">
        <v>1354</v>
      </c>
      <c r="G75" s="49">
        <v>10</v>
      </c>
      <c r="H75" s="49">
        <v>10</v>
      </c>
      <c r="I75" s="49">
        <v>0</v>
      </c>
      <c r="J75" s="56" t="s">
        <v>22</v>
      </c>
      <c r="K75" s="38"/>
      <c r="L75" s="515"/>
      <c r="M75" s="39"/>
      <c r="N75" s="34"/>
      <c r="O75" s="34"/>
      <c r="P75" s="39"/>
      <c r="Q75" s="34"/>
      <c r="R75" s="34"/>
      <c r="S75" s="34" t="s">
        <v>22</v>
      </c>
      <c r="T75" s="34" t="s">
        <v>22</v>
      </c>
      <c r="U75" s="50"/>
      <c r="V75" s="58"/>
      <c r="W75" s="58"/>
      <c r="X75" s="58"/>
      <c r="Y75" s="58"/>
      <c r="Z75" s="58"/>
      <c r="AA75" s="58"/>
      <c r="AB75" s="58"/>
      <c r="AC75" s="58"/>
    </row>
    <row r="76" ht="14.5" customHeight="1" spans="1:29">
      <c r="A76" s="49">
        <v>73</v>
      </c>
      <c r="B76" s="129" t="s">
        <v>19</v>
      </c>
      <c r="C76" s="49" t="s">
        <v>1295</v>
      </c>
      <c r="D76" s="55">
        <v>46192</v>
      </c>
      <c r="E76" s="49">
        <v>6000052977</v>
      </c>
      <c r="F76" s="56">
        <v>516300040626153</v>
      </c>
      <c r="G76" s="49">
        <v>1</v>
      </c>
      <c r="H76" s="49">
        <v>0</v>
      </c>
      <c r="I76" s="49">
        <v>1</v>
      </c>
      <c r="J76" s="159" t="s">
        <v>1330</v>
      </c>
      <c r="K76" s="38"/>
      <c r="L76" s="515"/>
      <c r="M76" s="39"/>
      <c r="N76" s="34"/>
      <c r="O76" s="34"/>
      <c r="P76" s="39"/>
      <c r="Q76" s="34"/>
      <c r="R76" s="34"/>
      <c r="S76" s="149" t="s">
        <v>32</v>
      </c>
      <c r="T76" s="149" t="s">
        <v>28</v>
      </c>
      <c r="U76" s="50"/>
      <c r="V76" s="58"/>
      <c r="W76" s="58"/>
      <c r="X76" s="58"/>
      <c r="Y76" s="58"/>
      <c r="Z76" s="58"/>
      <c r="AA76" s="58"/>
      <c r="AB76" s="58"/>
      <c r="AC76" s="58"/>
    </row>
    <row r="77" ht="14.5" customHeight="1" spans="1:29">
      <c r="A77" s="49">
        <v>74</v>
      </c>
      <c r="B77" s="129" t="s">
        <v>19</v>
      </c>
      <c r="C77" s="49" t="s">
        <v>1295</v>
      </c>
      <c r="D77" s="55">
        <v>46192</v>
      </c>
      <c r="E77" s="49">
        <v>6000052977</v>
      </c>
      <c r="F77" s="56">
        <v>516300040626154</v>
      </c>
      <c r="G77" s="49">
        <v>1</v>
      </c>
      <c r="H77" s="49">
        <v>1</v>
      </c>
      <c r="I77" s="49">
        <v>0</v>
      </c>
      <c r="J77" s="56" t="s">
        <v>22</v>
      </c>
      <c r="K77" s="38"/>
      <c r="L77" s="515"/>
      <c r="M77" s="39"/>
      <c r="N77" s="34"/>
      <c r="O77" s="34"/>
      <c r="P77" s="39"/>
      <c r="Q77" s="34"/>
      <c r="R77" s="34"/>
      <c r="S77" s="34" t="s">
        <v>22</v>
      </c>
      <c r="T77" s="34" t="s">
        <v>22</v>
      </c>
      <c r="U77" s="50"/>
      <c r="V77" s="58"/>
      <c r="W77" s="58"/>
      <c r="X77" s="58"/>
      <c r="Y77" s="58"/>
      <c r="Z77" s="58"/>
      <c r="AA77" s="58"/>
      <c r="AB77" s="58"/>
      <c r="AC77" s="58"/>
    </row>
    <row r="78" ht="14.5" customHeight="1" spans="1:29">
      <c r="A78" s="49">
        <v>75</v>
      </c>
      <c r="B78" s="129" t="s">
        <v>19</v>
      </c>
      <c r="C78" s="49" t="s">
        <v>1295</v>
      </c>
      <c r="D78" s="55">
        <v>46192</v>
      </c>
      <c r="E78" s="49">
        <v>6000052977</v>
      </c>
      <c r="F78" s="56">
        <v>516300040626155</v>
      </c>
      <c r="G78" s="49">
        <v>1</v>
      </c>
      <c r="H78" s="49">
        <v>0</v>
      </c>
      <c r="I78" s="49">
        <v>1</v>
      </c>
      <c r="J78" s="512" t="s">
        <v>1355</v>
      </c>
      <c r="K78" s="38"/>
      <c r="L78" s="515"/>
      <c r="M78" s="39"/>
      <c r="N78" s="34"/>
      <c r="O78" s="34"/>
      <c r="P78" s="39"/>
      <c r="Q78" s="34"/>
      <c r="R78" s="34"/>
      <c r="S78" s="149" t="s">
        <v>32</v>
      </c>
      <c r="T78" s="149" t="s">
        <v>1288</v>
      </c>
      <c r="U78" s="50"/>
      <c r="V78" s="58"/>
      <c r="W78" s="58"/>
      <c r="X78" s="58"/>
      <c r="Y78" s="58"/>
      <c r="Z78" s="58"/>
      <c r="AA78" s="58"/>
      <c r="AB78" s="58"/>
      <c r="AC78" s="58"/>
    </row>
    <row r="79" ht="14.5" customHeight="1" spans="1:29">
      <c r="A79" s="49">
        <v>76</v>
      </c>
      <c r="B79" s="129" t="s">
        <v>19</v>
      </c>
      <c r="C79" s="49" t="s">
        <v>1295</v>
      </c>
      <c r="D79" s="55">
        <v>46192</v>
      </c>
      <c r="E79" s="49">
        <v>6000052977</v>
      </c>
      <c r="F79" s="56" t="s">
        <v>1356</v>
      </c>
      <c r="G79" s="49">
        <v>2</v>
      </c>
      <c r="H79" s="49">
        <v>2</v>
      </c>
      <c r="I79" s="49">
        <v>0</v>
      </c>
      <c r="J79" s="56" t="s">
        <v>22</v>
      </c>
      <c r="K79" s="38"/>
      <c r="L79" s="515"/>
      <c r="M79" s="39"/>
      <c r="N79" s="34"/>
      <c r="O79" s="34"/>
      <c r="P79" s="39"/>
      <c r="Q79" s="34"/>
      <c r="R79" s="34"/>
      <c r="S79" s="34" t="s">
        <v>22</v>
      </c>
      <c r="T79" s="34" t="s">
        <v>22</v>
      </c>
      <c r="U79" s="50"/>
      <c r="V79" s="58"/>
      <c r="W79" s="58"/>
      <c r="X79" s="58"/>
      <c r="Y79" s="58"/>
      <c r="Z79" s="58"/>
      <c r="AA79" s="58"/>
      <c r="AB79" s="58"/>
      <c r="AC79" s="58"/>
    </row>
    <row r="80" ht="14.5" customHeight="1" spans="1:29">
      <c r="A80" s="49">
        <v>77</v>
      </c>
      <c r="B80" s="129" t="s">
        <v>19</v>
      </c>
      <c r="C80" s="49" t="s">
        <v>1295</v>
      </c>
      <c r="D80" s="55">
        <v>46192</v>
      </c>
      <c r="E80" s="49">
        <v>6000052977</v>
      </c>
      <c r="F80" s="56">
        <v>516300040626158</v>
      </c>
      <c r="G80" s="49">
        <v>1</v>
      </c>
      <c r="H80" s="49">
        <v>0</v>
      </c>
      <c r="I80" s="49">
        <v>1</v>
      </c>
      <c r="J80" s="159" t="s">
        <v>1330</v>
      </c>
      <c r="K80" s="38"/>
      <c r="L80" s="515"/>
      <c r="M80" s="39"/>
      <c r="N80" s="34"/>
      <c r="O80" s="34"/>
      <c r="P80" s="39"/>
      <c r="Q80" s="34"/>
      <c r="R80" s="34"/>
      <c r="S80" s="149" t="s">
        <v>32</v>
      </c>
      <c r="T80" s="149" t="s">
        <v>28</v>
      </c>
      <c r="U80" s="50"/>
      <c r="V80" s="58"/>
      <c r="W80" s="58"/>
      <c r="X80" s="58"/>
      <c r="Y80" s="58"/>
      <c r="Z80" s="58"/>
      <c r="AA80" s="58"/>
      <c r="AB80" s="58"/>
      <c r="AC80" s="58"/>
    </row>
    <row r="81" ht="31.5" customHeight="1" spans="1:29">
      <c r="A81" s="49">
        <v>78</v>
      </c>
      <c r="B81" s="129" t="s">
        <v>19</v>
      </c>
      <c r="C81" s="49" t="s">
        <v>1295</v>
      </c>
      <c r="D81" s="55">
        <v>46192</v>
      </c>
      <c r="E81" s="49">
        <v>6000052977</v>
      </c>
      <c r="F81" s="56" t="s">
        <v>1357</v>
      </c>
      <c r="G81" s="49">
        <v>4</v>
      </c>
      <c r="H81" s="49">
        <v>4</v>
      </c>
      <c r="I81" s="49">
        <v>0</v>
      </c>
      <c r="J81" s="56" t="s">
        <v>22</v>
      </c>
      <c r="K81" s="38"/>
      <c r="L81" s="515"/>
      <c r="M81" s="39"/>
      <c r="N81" s="34"/>
      <c r="O81" s="34"/>
      <c r="P81" s="39"/>
      <c r="Q81" s="34"/>
      <c r="R81" s="34"/>
      <c r="S81" s="34" t="s">
        <v>22</v>
      </c>
      <c r="T81" s="34" t="s">
        <v>22</v>
      </c>
      <c r="U81" s="50"/>
      <c r="V81" s="58"/>
      <c r="W81" s="58"/>
      <c r="X81" s="58"/>
      <c r="Y81" s="58"/>
      <c r="Z81" s="58"/>
      <c r="AA81" s="58"/>
      <c r="AB81" s="58"/>
      <c r="AC81" s="58"/>
    </row>
    <row r="82" ht="14.5" customHeight="1" spans="1:29">
      <c r="A82" s="49">
        <v>79</v>
      </c>
      <c r="B82" s="129" t="s">
        <v>19</v>
      </c>
      <c r="C82" s="49" t="s">
        <v>116</v>
      </c>
      <c r="D82" s="55">
        <v>46193</v>
      </c>
      <c r="E82" s="49">
        <v>6000052977</v>
      </c>
      <c r="F82" s="56" t="s">
        <v>1358</v>
      </c>
      <c r="G82" s="49">
        <v>10</v>
      </c>
      <c r="H82" s="49">
        <v>10</v>
      </c>
      <c r="I82" s="49">
        <v>0</v>
      </c>
      <c r="J82" s="56" t="s">
        <v>22</v>
      </c>
      <c r="K82" s="38" t="s">
        <v>2224</v>
      </c>
      <c r="L82" s="515" t="s">
        <v>3034</v>
      </c>
      <c r="M82" s="39" t="s">
        <v>23</v>
      </c>
      <c r="N82" s="34"/>
      <c r="O82" s="34"/>
      <c r="P82" s="39" t="s">
        <v>23</v>
      </c>
      <c r="Q82" s="34"/>
      <c r="R82" s="34" t="s">
        <v>24</v>
      </c>
      <c r="S82" s="34" t="s">
        <v>22</v>
      </c>
      <c r="T82" s="34" t="s">
        <v>22</v>
      </c>
      <c r="U82" s="50"/>
      <c r="V82" s="58"/>
      <c r="W82" s="58"/>
      <c r="X82" s="58"/>
      <c r="Y82" s="58"/>
      <c r="Z82" s="58"/>
      <c r="AA82" s="58"/>
      <c r="AB82" s="58"/>
      <c r="AC82" s="58"/>
    </row>
    <row r="83" ht="14.5" customHeight="1" spans="1:29">
      <c r="A83" s="49">
        <v>80</v>
      </c>
      <c r="B83" s="129" t="s">
        <v>19</v>
      </c>
      <c r="C83" s="49" t="s">
        <v>116</v>
      </c>
      <c r="D83" s="55">
        <v>46193</v>
      </c>
      <c r="E83" s="49">
        <v>6000052976</v>
      </c>
      <c r="F83" s="56" t="s">
        <v>1359</v>
      </c>
      <c r="G83" s="49">
        <v>2</v>
      </c>
      <c r="H83" s="49">
        <v>2</v>
      </c>
      <c r="I83" s="49">
        <v>0</v>
      </c>
      <c r="J83" s="56" t="s">
        <v>22</v>
      </c>
      <c r="K83" s="49"/>
      <c r="L83" s="34"/>
      <c r="M83" s="39"/>
      <c r="N83" s="34"/>
      <c r="O83" s="34"/>
      <c r="P83" s="39"/>
      <c r="Q83" s="34"/>
      <c r="R83" s="34"/>
      <c r="S83" s="34" t="s">
        <v>22</v>
      </c>
      <c r="T83" s="34" t="s">
        <v>22</v>
      </c>
      <c r="U83" s="50"/>
      <c r="V83" s="58"/>
      <c r="W83" s="58"/>
      <c r="X83" s="58"/>
      <c r="Y83" s="58"/>
      <c r="Z83" s="58"/>
      <c r="AA83" s="58"/>
      <c r="AB83" s="58"/>
      <c r="AC83" s="58"/>
    </row>
    <row r="84" ht="14.5" customHeight="1" spans="1:29">
      <c r="A84" s="49">
        <v>81</v>
      </c>
      <c r="B84" s="129" t="s">
        <v>19</v>
      </c>
      <c r="C84" s="49" t="s">
        <v>116</v>
      </c>
      <c r="D84" s="55">
        <v>46193</v>
      </c>
      <c r="E84" s="49">
        <v>6000052976</v>
      </c>
      <c r="F84" s="56">
        <v>516300030626165</v>
      </c>
      <c r="G84" s="49">
        <v>1</v>
      </c>
      <c r="H84" s="49">
        <v>0</v>
      </c>
      <c r="I84" s="49">
        <v>1</v>
      </c>
      <c r="J84" s="56" t="s">
        <v>1360</v>
      </c>
      <c r="K84" s="149" t="s">
        <v>3035</v>
      </c>
      <c r="L84" s="187" t="s">
        <v>2857</v>
      </c>
      <c r="M84" s="39" t="s">
        <v>23</v>
      </c>
      <c r="N84" s="34"/>
      <c r="O84" s="150" t="s">
        <v>2868</v>
      </c>
      <c r="P84" s="39" t="s">
        <v>23</v>
      </c>
      <c r="Q84" s="34"/>
      <c r="R84" s="34" t="s">
        <v>1361</v>
      </c>
      <c r="S84" s="34" t="s">
        <v>443</v>
      </c>
      <c r="T84" s="34" t="s">
        <v>28</v>
      </c>
      <c r="U84" s="50"/>
      <c r="V84" s="58"/>
      <c r="W84" s="58"/>
      <c r="X84" s="58"/>
      <c r="Y84" s="58"/>
      <c r="Z84" s="58"/>
      <c r="AA84" s="58"/>
      <c r="AB84" s="58"/>
      <c r="AC84" s="58"/>
    </row>
    <row r="85" ht="14.5" customHeight="1" spans="1:29">
      <c r="A85" s="49">
        <v>82</v>
      </c>
      <c r="B85" s="129" t="s">
        <v>19</v>
      </c>
      <c r="C85" s="49" t="s">
        <v>116</v>
      </c>
      <c r="D85" s="55">
        <v>46193</v>
      </c>
      <c r="E85" s="49">
        <v>6000052976</v>
      </c>
      <c r="F85" s="56" t="s">
        <v>1362</v>
      </c>
      <c r="G85" s="49">
        <v>4</v>
      </c>
      <c r="H85" s="49">
        <v>4</v>
      </c>
      <c r="I85" s="49">
        <v>0</v>
      </c>
      <c r="J85" s="56" t="s">
        <v>22</v>
      </c>
      <c r="K85" s="49"/>
      <c r="L85" s="34"/>
      <c r="M85" s="39"/>
      <c r="N85" s="34"/>
      <c r="O85" s="34"/>
      <c r="P85" s="39"/>
      <c r="Q85" s="34"/>
      <c r="R85" s="34"/>
      <c r="S85" s="34" t="s">
        <v>22</v>
      </c>
      <c r="T85" s="34" t="s">
        <v>22</v>
      </c>
      <c r="U85" s="50"/>
      <c r="V85" s="58"/>
      <c r="W85" s="58"/>
      <c r="X85" s="58"/>
      <c r="Y85" s="58"/>
      <c r="Z85" s="58"/>
      <c r="AA85" s="58"/>
      <c r="AB85" s="58"/>
      <c r="AC85" s="58"/>
    </row>
    <row r="86" ht="15.5" customHeight="1" spans="1:29">
      <c r="A86" s="49">
        <v>83</v>
      </c>
      <c r="B86" s="129" t="s">
        <v>19</v>
      </c>
      <c r="C86" s="49" t="s">
        <v>116</v>
      </c>
      <c r="D86" s="55">
        <v>46193</v>
      </c>
      <c r="E86" s="49">
        <v>6000052976</v>
      </c>
      <c r="F86" s="56">
        <v>516300030626170</v>
      </c>
      <c r="G86" s="49">
        <v>1</v>
      </c>
      <c r="H86" s="49">
        <v>0</v>
      </c>
      <c r="I86" s="49">
        <v>1</v>
      </c>
      <c r="J86" s="512" t="s">
        <v>1300</v>
      </c>
      <c r="K86" s="183" t="s">
        <v>3030</v>
      </c>
      <c r="L86" s="183" t="s">
        <v>2853</v>
      </c>
      <c r="M86" s="39" t="s">
        <v>23</v>
      </c>
      <c r="N86" s="34"/>
      <c r="O86" s="509" t="s">
        <v>2854</v>
      </c>
      <c r="P86" s="39" t="s">
        <v>23</v>
      </c>
      <c r="Q86" s="34"/>
      <c r="R86" s="34" t="s">
        <v>24</v>
      </c>
      <c r="S86" s="149" t="s">
        <v>32</v>
      </c>
      <c r="T86" s="56" t="s">
        <v>1288</v>
      </c>
      <c r="U86" s="50"/>
      <c r="V86" s="58"/>
      <c r="W86" s="58"/>
      <c r="X86" s="58"/>
      <c r="Y86" s="58"/>
      <c r="Z86" s="58"/>
      <c r="AA86" s="58"/>
      <c r="AB86" s="58"/>
      <c r="AC86" s="58"/>
    </row>
    <row r="87" ht="14.5" customHeight="1" spans="1:29">
      <c r="A87" s="49">
        <v>84</v>
      </c>
      <c r="B87" s="129" t="s">
        <v>19</v>
      </c>
      <c r="C87" s="49" t="s">
        <v>116</v>
      </c>
      <c r="D87" s="55">
        <v>46195</v>
      </c>
      <c r="E87" s="49">
        <v>6000052976</v>
      </c>
      <c r="F87" s="56" t="s">
        <v>1363</v>
      </c>
      <c r="G87" s="49">
        <v>8</v>
      </c>
      <c r="H87" s="49">
        <v>8</v>
      </c>
      <c r="I87" s="49">
        <v>0</v>
      </c>
      <c r="J87" s="56" t="s">
        <v>22</v>
      </c>
      <c r="K87" s="49"/>
      <c r="L87" s="34"/>
      <c r="M87" s="39" t="s">
        <v>23</v>
      </c>
      <c r="N87" s="34"/>
      <c r="O87" s="34"/>
      <c r="P87" s="39" t="s">
        <v>23</v>
      </c>
      <c r="Q87" s="34"/>
      <c r="R87" s="34"/>
      <c r="S87" s="34" t="s">
        <v>22</v>
      </c>
      <c r="T87" s="34" t="s">
        <v>22</v>
      </c>
      <c r="U87" s="50"/>
      <c r="V87" s="58"/>
      <c r="W87" s="58"/>
      <c r="X87" s="58"/>
      <c r="Y87" s="58"/>
      <c r="Z87" s="58"/>
      <c r="AA87" s="58"/>
      <c r="AB87" s="58"/>
      <c r="AC87" s="58"/>
    </row>
    <row r="88" ht="14.5" customHeight="1" spans="1:29">
      <c r="A88" s="49">
        <v>85</v>
      </c>
      <c r="B88" s="129" t="s">
        <v>19</v>
      </c>
      <c r="C88" s="49" t="s">
        <v>116</v>
      </c>
      <c r="D88" s="55">
        <v>46195</v>
      </c>
      <c r="E88" s="49">
        <v>6000052976</v>
      </c>
      <c r="F88" s="56">
        <v>516300030626179</v>
      </c>
      <c r="G88" s="49">
        <v>1</v>
      </c>
      <c r="H88" s="49">
        <v>0</v>
      </c>
      <c r="I88" s="49">
        <v>1</v>
      </c>
      <c r="J88" s="56" t="s">
        <v>1331</v>
      </c>
      <c r="K88" s="49"/>
      <c r="L88" s="34"/>
      <c r="M88" s="39"/>
      <c r="N88" s="34"/>
      <c r="O88" s="34"/>
      <c r="P88" s="39"/>
      <c r="Q88" s="34"/>
      <c r="R88" s="34"/>
      <c r="S88" s="517" t="s">
        <v>443</v>
      </c>
      <c r="T88" s="34" t="s">
        <v>28</v>
      </c>
      <c r="U88" s="50"/>
      <c r="V88" s="58"/>
      <c r="W88" s="58"/>
      <c r="X88" s="58"/>
      <c r="Y88" s="58"/>
      <c r="Z88" s="58"/>
      <c r="AA88" s="58"/>
      <c r="AB88" s="58"/>
      <c r="AC88" s="58"/>
    </row>
    <row r="89" ht="14.5" customHeight="1" spans="1:29">
      <c r="A89" s="49">
        <v>86</v>
      </c>
      <c r="B89" s="129" t="s">
        <v>19</v>
      </c>
      <c r="C89" s="49" t="s">
        <v>116</v>
      </c>
      <c r="D89" s="55">
        <v>46195</v>
      </c>
      <c r="E89" s="49">
        <v>6000052976</v>
      </c>
      <c r="F89" s="56" t="s">
        <v>1364</v>
      </c>
      <c r="G89" s="49">
        <v>9</v>
      </c>
      <c r="H89" s="49">
        <v>9</v>
      </c>
      <c r="I89" s="49">
        <v>0</v>
      </c>
      <c r="J89" s="56" t="s">
        <v>22</v>
      </c>
      <c r="K89" s="49"/>
      <c r="L89" s="34"/>
      <c r="M89" s="39"/>
      <c r="N89" s="34"/>
      <c r="O89" s="34"/>
      <c r="P89" s="39"/>
      <c r="Q89" s="34"/>
      <c r="R89" s="34"/>
      <c r="S89" s="34" t="s">
        <v>22</v>
      </c>
      <c r="T89" s="34" t="s">
        <v>22</v>
      </c>
      <c r="U89" s="50"/>
      <c r="V89" s="58"/>
      <c r="W89" s="58"/>
      <c r="X89" s="58"/>
      <c r="Y89" s="58"/>
      <c r="Z89" s="58"/>
      <c r="AA89" s="58"/>
      <c r="AB89" s="58"/>
      <c r="AC89" s="58"/>
    </row>
    <row r="90" ht="14.5" customHeight="1" spans="1:29">
      <c r="A90" s="49">
        <v>87</v>
      </c>
      <c r="B90" s="129" t="s">
        <v>19</v>
      </c>
      <c r="C90" s="49" t="s">
        <v>116</v>
      </c>
      <c r="D90" s="55">
        <v>46195</v>
      </c>
      <c r="E90" s="49">
        <v>6000052977</v>
      </c>
      <c r="F90" s="56" t="s">
        <v>1365</v>
      </c>
      <c r="G90" s="49">
        <v>4</v>
      </c>
      <c r="H90" s="49">
        <v>4</v>
      </c>
      <c r="I90" s="49">
        <v>0</v>
      </c>
      <c r="J90" s="56" t="s">
        <v>22</v>
      </c>
      <c r="K90" s="49"/>
      <c r="L90" s="34"/>
      <c r="M90" s="39"/>
      <c r="N90" s="34"/>
      <c r="O90" s="34"/>
      <c r="P90" s="39"/>
      <c r="Q90" s="34"/>
      <c r="R90" s="34"/>
      <c r="S90" s="34" t="s">
        <v>22</v>
      </c>
      <c r="T90" s="34" t="s">
        <v>22</v>
      </c>
      <c r="U90" s="50"/>
      <c r="V90" s="58"/>
      <c r="W90" s="58"/>
      <c r="X90" s="58"/>
      <c r="Y90" s="58"/>
      <c r="Z90" s="58"/>
      <c r="AA90" s="58"/>
      <c r="AB90" s="58"/>
      <c r="AC90" s="58"/>
    </row>
    <row r="91" ht="15.5" customHeight="1" spans="1:29">
      <c r="A91" s="49">
        <v>88</v>
      </c>
      <c r="B91" s="129" t="s">
        <v>19</v>
      </c>
      <c r="C91" s="49" t="s">
        <v>116</v>
      </c>
      <c r="D91" s="55">
        <v>46195</v>
      </c>
      <c r="E91" s="49">
        <v>6000052977</v>
      </c>
      <c r="F91" s="56">
        <v>516300040626177</v>
      </c>
      <c r="G91" s="49">
        <v>1</v>
      </c>
      <c r="H91" s="49">
        <v>0</v>
      </c>
      <c r="I91" s="49">
        <v>1</v>
      </c>
      <c r="J91" s="512" t="s">
        <v>1300</v>
      </c>
      <c r="K91" s="183" t="s">
        <v>3030</v>
      </c>
      <c r="L91" s="183" t="s">
        <v>2853</v>
      </c>
      <c r="M91" s="39" t="s">
        <v>23</v>
      </c>
      <c r="N91" s="34"/>
      <c r="O91" s="509" t="s">
        <v>2854</v>
      </c>
      <c r="P91" s="39" t="s">
        <v>23</v>
      </c>
      <c r="Q91" s="34"/>
      <c r="R91" s="34" t="s">
        <v>24</v>
      </c>
      <c r="S91" s="149" t="s">
        <v>32</v>
      </c>
      <c r="T91" s="56" t="s">
        <v>1288</v>
      </c>
      <c r="U91" s="50"/>
      <c r="V91" s="58"/>
      <c r="W91" s="58"/>
      <c r="X91" s="58"/>
      <c r="Y91" s="58"/>
      <c r="Z91" s="58"/>
      <c r="AA91" s="58"/>
      <c r="AB91" s="58"/>
      <c r="AC91" s="58"/>
    </row>
    <row r="92" ht="14.5" customHeight="1" spans="1:29">
      <c r="A92" s="49">
        <v>89</v>
      </c>
      <c r="B92" s="129" t="s">
        <v>19</v>
      </c>
      <c r="C92" s="49" t="s">
        <v>116</v>
      </c>
      <c r="D92" s="55">
        <v>46195</v>
      </c>
      <c r="E92" s="49">
        <v>6000052977</v>
      </c>
      <c r="F92" s="56" t="s">
        <v>1366</v>
      </c>
      <c r="G92" s="49">
        <v>5</v>
      </c>
      <c r="H92" s="49">
        <v>5</v>
      </c>
      <c r="I92" s="49">
        <v>0</v>
      </c>
      <c r="J92" s="56" t="s">
        <v>22</v>
      </c>
      <c r="K92" s="49"/>
      <c r="L92" s="34"/>
      <c r="M92" s="39"/>
      <c r="N92" s="34"/>
      <c r="O92" s="34"/>
      <c r="P92" s="39"/>
      <c r="Q92" s="34"/>
      <c r="R92" s="34"/>
      <c r="S92" s="34" t="s">
        <v>22</v>
      </c>
      <c r="T92" s="34" t="s">
        <v>22</v>
      </c>
      <c r="U92" s="50"/>
      <c r="V92" s="58"/>
      <c r="W92" s="58"/>
      <c r="X92" s="58"/>
      <c r="Y92" s="58"/>
      <c r="Z92" s="58"/>
      <c r="AA92" s="58"/>
      <c r="AB92" s="58"/>
      <c r="AC92" s="58"/>
    </row>
    <row r="93" ht="14.5" customHeight="1" spans="1:29">
      <c r="A93" s="49">
        <v>90</v>
      </c>
      <c r="B93" s="129" t="s">
        <v>19</v>
      </c>
      <c r="C93" s="49" t="s">
        <v>116</v>
      </c>
      <c r="D93" s="55">
        <v>46195</v>
      </c>
      <c r="E93" s="49">
        <v>6000052977</v>
      </c>
      <c r="F93" s="56">
        <v>516300040626183</v>
      </c>
      <c r="G93" s="49">
        <v>1</v>
      </c>
      <c r="H93" s="49">
        <v>0</v>
      </c>
      <c r="I93" s="49">
        <v>1</v>
      </c>
      <c r="J93" s="159" t="s">
        <v>1330</v>
      </c>
      <c r="K93" s="49"/>
      <c r="L93" s="34"/>
      <c r="M93" s="39"/>
      <c r="N93" s="34"/>
      <c r="O93" s="34"/>
      <c r="P93" s="39"/>
      <c r="Q93" s="34"/>
      <c r="R93" s="34"/>
      <c r="S93" s="149" t="s">
        <v>32</v>
      </c>
      <c r="T93" s="149" t="s">
        <v>28</v>
      </c>
      <c r="U93" s="50"/>
      <c r="V93" s="58"/>
      <c r="W93" s="58"/>
      <c r="X93" s="58"/>
      <c r="Y93" s="58"/>
      <c r="Z93" s="58"/>
      <c r="AA93" s="58"/>
      <c r="AB93" s="58"/>
      <c r="AC93" s="58"/>
    </row>
    <row r="94" ht="14.5" customHeight="1" spans="1:29">
      <c r="A94" s="49">
        <v>91</v>
      </c>
      <c r="B94" s="129" t="s">
        <v>19</v>
      </c>
      <c r="C94" s="49" t="s">
        <v>116</v>
      </c>
      <c r="D94" s="55">
        <v>46195</v>
      </c>
      <c r="E94" s="49">
        <v>6000052977</v>
      </c>
      <c r="F94" s="56" t="s">
        <v>1367</v>
      </c>
      <c r="G94" s="49">
        <v>5</v>
      </c>
      <c r="H94" s="49">
        <v>5</v>
      </c>
      <c r="I94" s="49">
        <v>0</v>
      </c>
      <c r="J94" s="56" t="s">
        <v>22</v>
      </c>
      <c r="K94" s="49"/>
      <c r="L94" s="34"/>
      <c r="M94" s="39"/>
      <c r="N94" s="34"/>
      <c r="O94" s="34"/>
      <c r="P94" s="39"/>
      <c r="Q94" s="34"/>
      <c r="R94" s="34"/>
      <c r="S94" s="34" t="s">
        <v>22</v>
      </c>
      <c r="T94" s="34" t="s">
        <v>22</v>
      </c>
      <c r="U94" s="50"/>
      <c r="V94" s="58"/>
      <c r="W94" s="58"/>
      <c r="X94" s="58"/>
      <c r="Y94" s="58"/>
      <c r="Z94" s="58"/>
      <c r="AA94" s="58"/>
      <c r="AB94" s="58"/>
      <c r="AC94" s="58"/>
    </row>
    <row r="95" ht="14.5" customHeight="1" spans="1:29">
      <c r="A95" s="49">
        <v>92</v>
      </c>
      <c r="B95" s="129" t="s">
        <v>19</v>
      </c>
      <c r="C95" s="49" t="s">
        <v>116</v>
      </c>
      <c r="D95" s="55">
        <v>46196</v>
      </c>
      <c r="E95" s="49">
        <v>6000052977</v>
      </c>
      <c r="F95" s="56" t="s">
        <v>1368</v>
      </c>
      <c r="G95" s="49">
        <v>10</v>
      </c>
      <c r="H95" s="49">
        <v>10</v>
      </c>
      <c r="I95" s="49">
        <v>0</v>
      </c>
      <c r="J95" s="56" t="s">
        <v>22</v>
      </c>
      <c r="K95" s="49"/>
      <c r="L95" s="34"/>
      <c r="M95" s="39" t="s">
        <v>23</v>
      </c>
      <c r="N95" s="34"/>
      <c r="O95" s="34"/>
      <c r="P95" s="39" t="s">
        <v>23</v>
      </c>
      <c r="Q95" s="34"/>
      <c r="R95" s="34"/>
      <c r="S95" s="34" t="s">
        <v>22</v>
      </c>
      <c r="T95" s="34" t="s">
        <v>22</v>
      </c>
      <c r="U95" s="50"/>
      <c r="V95" s="58"/>
      <c r="W95" s="58"/>
      <c r="X95" s="58"/>
      <c r="Y95" s="58"/>
      <c r="Z95" s="58"/>
      <c r="AA95" s="58"/>
      <c r="AB95" s="58"/>
      <c r="AC95" s="58"/>
    </row>
    <row r="96" ht="14.5" customHeight="1" spans="1:29">
      <c r="A96" s="49">
        <v>93</v>
      </c>
      <c r="B96" s="129" t="s">
        <v>19</v>
      </c>
      <c r="C96" s="49" t="s">
        <v>116</v>
      </c>
      <c r="D96" s="55">
        <v>46196</v>
      </c>
      <c r="E96" s="49">
        <v>6000052976</v>
      </c>
      <c r="F96" s="56" t="s">
        <v>1369</v>
      </c>
      <c r="G96" s="49">
        <v>2</v>
      </c>
      <c r="H96" s="49">
        <v>2</v>
      </c>
      <c r="I96" s="49">
        <v>0</v>
      </c>
      <c r="J96" s="56" t="s">
        <v>22</v>
      </c>
      <c r="K96" s="49"/>
      <c r="L96" s="34"/>
      <c r="M96" s="39"/>
      <c r="N96" s="34"/>
      <c r="O96" s="34"/>
      <c r="P96" s="39"/>
      <c r="Q96" s="34"/>
      <c r="R96" s="34"/>
      <c r="S96" s="34" t="s">
        <v>22</v>
      </c>
      <c r="T96" s="34" t="s">
        <v>22</v>
      </c>
      <c r="U96" s="50"/>
      <c r="V96" s="58"/>
      <c r="W96" s="58"/>
      <c r="X96" s="58"/>
      <c r="Y96" s="58"/>
      <c r="Z96" s="58"/>
      <c r="AA96" s="58"/>
      <c r="AB96" s="58"/>
      <c r="AC96" s="58"/>
    </row>
    <row r="97" ht="14.5" customHeight="1" spans="1:29">
      <c r="A97" s="49">
        <v>94</v>
      </c>
      <c r="B97" s="129" t="s">
        <v>19</v>
      </c>
      <c r="C97" s="49" t="s">
        <v>116</v>
      </c>
      <c r="D97" s="55">
        <v>46196</v>
      </c>
      <c r="E97" s="49">
        <v>6000052976</v>
      </c>
      <c r="F97" s="56">
        <v>516300030626191</v>
      </c>
      <c r="G97" s="49">
        <v>1</v>
      </c>
      <c r="H97" s="49">
        <v>0</v>
      </c>
      <c r="I97" s="49">
        <v>1</v>
      </c>
      <c r="J97" s="166" t="s">
        <v>1293</v>
      </c>
      <c r="K97" s="49"/>
      <c r="L97" s="34"/>
      <c r="M97" s="39"/>
      <c r="N97" s="34"/>
      <c r="O97" s="34"/>
      <c r="P97" s="39"/>
      <c r="Q97" s="34"/>
      <c r="R97" s="34"/>
      <c r="S97" s="149" t="s">
        <v>32</v>
      </c>
      <c r="T97" s="56" t="s">
        <v>1288</v>
      </c>
      <c r="U97" s="50"/>
      <c r="V97" s="58"/>
      <c r="W97" s="58"/>
      <c r="X97" s="58"/>
      <c r="Y97" s="58"/>
      <c r="Z97" s="58"/>
      <c r="AA97" s="58"/>
      <c r="AB97" s="58"/>
      <c r="AC97" s="58"/>
    </row>
    <row r="98" ht="14.5" customHeight="1" spans="1:29">
      <c r="A98" s="49">
        <v>95</v>
      </c>
      <c r="B98" s="129" t="s">
        <v>19</v>
      </c>
      <c r="C98" s="49" t="s">
        <v>116</v>
      </c>
      <c r="D98" s="55">
        <v>46196</v>
      </c>
      <c r="E98" s="49">
        <v>6000052976</v>
      </c>
      <c r="F98" s="56" t="s">
        <v>1370</v>
      </c>
      <c r="G98" s="49">
        <v>3</v>
      </c>
      <c r="H98" s="49">
        <v>3</v>
      </c>
      <c r="I98" s="49">
        <v>0</v>
      </c>
      <c r="J98" s="56" t="s">
        <v>22</v>
      </c>
      <c r="K98" s="49"/>
      <c r="L98" s="34"/>
      <c r="M98" s="39"/>
      <c r="N98" s="34"/>
      <c r="O98" s="34"/>
      <c r="P98" s="39"/>
      <c r="Q98" s="34"/>
      <c r="R98" s="34"/>
      <c r="S98" s="34" t="s">
        <v>22</v>
      </c>
      <c r="T98" s="34" t="s">
        <v>22</v>
      </c>
      <c r="U98" s="50"/>
      <c r="V98" s="58"/>
      <c r="W98" s="58"/>
      <c r="X98" s="58"/>
      <c r="Y98" s="58"/>
      <c r="Z98" s="58"/>
      <c r="AA98" s="58"/>
      <c r="AB98" s="58"/>
      <c r="AC98" s="58"/>
    </row>
    <row r="99" ht="14.5" customHeight="1" spans="1:29">
      <c r="A99" s="49">
        <v>96</v>
      </c>
      <c r="B99" s="129" t="s">
        <v>19</v>
      </c>
      <c r="C99" s="49" t="s">
        <v>116</v>
      </c>
      <c r="D99" s="55">
        <v>46196</v>
      </c>
      <c r="E99" s="49">
        <v>6000052976</v>
      </c>
      <c r="F99" s="56">
        <v>516300030626195</v>
      </c>
      <c r="G99" s="49">
        <v>1</v>
      </c>
      <c r="H99" s="49">
        <v>0</v>
      </c>
      <c r="I99" s="49">
        <v>1</v>
      </c>
      <c r="J99" s="166" t="s">
        <v>1293</v>
      </c>
      <c r="K99" s="49"/>
      <c r="L99" s="34"/>
      <c r="M99" s="39"/>
      <c r="N99" s="34"/>
      <c r="O99" s="34"/>
      <c r="P99" s="39"/>
      <c r="Q99" s="34"/>
      <c r="R99" s="34"/>
      <c r="S99" s="149" t="s">
        <v>32</v>
      </c>
      <c r="T99" s="56" t="s">
        <v>1288</v>
      </c>
      <c r="U99" s="50"/>
      <c r="V99" s="58"/>
      <c r="W99" s="58"/>
      <c r="X99" s="58"/>
      <c r="Y99" s="58"/>
      <c r="Z99" s="58"/>
      <c r="AA99" s="58"/>
      <c r="AB99" s="58"/>
      <c r="AC99" s="58"/>
    </row>
    <row r="100" ht="14.5" customHeight="1" spans="1:29">
      <c r="A100" s="49">
        <v>97</v>
      </c>
      <c r="B100" s="129" t="s">
        <v>19</v>
      </c>
      <c r="C100" s="49" t="s">
        <v>116</v>
      </c>
      <c r="D100" s="55">
        <v>46196</v>
      </c>
      <c r="E100" s="49">
        <v>6000052976</v>
      </c>
      <c r="F100" s="56" t="s">
        <v>1371</v>
      </c>
      <c r="G100" s="49">
        <v>3</v>
      </c>
      <c r="H100" s="49">
        <v>3</v>
      </c>
      <c r="I100" s="49">
        <v>0</v>
      </c>
      <c r="J100" s="56" t="s">
        <v>22</v>
      </c>
      <c r="K100" s="49"/>
      <c r="L100" s="34"/>
      <c r="M100" s="39"/>
      <c r="N100" s="34"/>
      <c r="O100" s="34"/>
      <c r="P100" s="39"/>
      <c r="Q100" s="34"/>
      <c r="R100" s="34"/>
      <c r="S100" s="34" t="s">
        <v>22</v>
      </c>
      <c r="T100" s="34" t="s">
        <v>22</v>
      </c>
      <c r="U100" s="50"/>
      <c r="V100" s="58"/>
      <c r="W100" s="58"/>
      <c r="X100" s="58"/>
      <c r="Y100" s="58"/>
      <c r="Z100" s="58"/>
      <c r="AA100" s="58"/>
      <c r="AB100" s="58"/>
      <c r="AC100" s="58"/>
    </row>
    <row r="101" ht="14.5" customHeight="1" spans="1:29">
      <c r="A101" s="49">
        <v>98</v>
      </c>
      <c r="B101" s="129" t="s">
        <v>19</v>
      </c>
      <c r="C101" s="49" t="s">
        <v>116</v>
      </c>
      <c r="D101" s="55">
        <v>46197</v>
      </c>
      <c r="E101" s="49">
        <v>6000052977</v>
      </c>
      <c r="F101" s="56" t="s">
        <v>1372</v>
      </c>
      <c r="G101" s="49">
        <v>15</v>
      </c>
      <c r="H101" s="49">
        <v>15</v>
      </c>
      <c r="I101" s="49">
        <v>0</v>
      </c>
      <c r="J101" s="56" t="s">
        <v>22</v>
      </c>
      <c r="K101" s="38" t="s">
        <v>2224</v>
      </c>
      <c r="L101" s="515" t="s">
        <v>3034</v>
      </c>
      <c r="M101" s="39" t="s">
        <v>23</v>
      </c>
      <c r="N101" s="34"/>
      <c r="O101" s="34"/>
      <c r="P101" s="39" t="s">
        <v>23</v>
      </c>
      <c r="Q101" s="34"/>
      <c r="R101" s="34" t="s">
        <v>24</v>
      </c>
      <c r="S101" s="34" t="s">
        <v>22</v>
      </c>
      <c r="T101" s="34" t="s">
        <v>22</v>
      </c>
      <c r="U101" s="50"/>
      <c r="V101" s="58"/>
      <c r="W101" s="58"/>
      <c r="X101" s="58"/>
      <c r="Y101" s="58"/>
      <c r="Z101" s="58"/>
      <c r="AA101" s="58"/>
      <c r="AB101" s="58"/>
      <c r="AC101" s="58"/>
    </row>
    <row r="102" ht="16.5" customHeight="1" spans="1:29">
      <c r="A102" s="49">
        <v>99</v>
      </c>
      <c r="B102" s="129" t="s">
        <v>19</v>
      </c>
      <c r="C102" s="49" t="s">
        <v>116</v>
      </c>
      <c r="D102" s="55">
        <v>46197</v>
      </c>
      <c r="E102" s="49">
        <v>6000052976</v>
      </c>
      <c r="F102" s="56" t="s">
        <v>1373</v>
      </c>
      <c r="G102" s="49">
        <v>11</v>
      </c>
      <c r="H102" s="49">
        <v>11</v>
      </c>
      <c r="I102" s="49">
        <v>0</v>
      </c>
      <c r="J102" s="56" t="s">
        <v>22</v>
      </c>
      <c r="K102" s="49"/>
      <c r="L102" s="34"/>
      <c r="M102" s="39"/>
      <c r="N102" s="34"/>
      <c r="O102" s="34"/>
      <c r="P102" s="39"/>
      <c r="Q102" s="34"/>
      <c r="R102" s="34"/>
      <c r="S102" s="34" t="s">
        <v>22</v>
      </c>
      <c r="T102" s="34" t="s">
        <v>22</v>
      </c>
      <c r="U102" s="50"/>
      <c r="V102" s="58"/>
      <c r="W102" s="58"/>
      <c r="X102" s="58"/>
      <c r="Y102" s="58"/>
      <c r="Z102" s="58"/>
      <c r="AA102" s="58"/>
      <c r="AB102" s="58"/>
      <c r="AC102" s="58"/>
    </row>
    <row r="103" ht="16.5" customHeight="1" spans="1:29">
      <c r="A103" s="49">
        <v>100</v>
      </c>
      <c r="B103" s="129" t="s">
        <v>19</v>
      </c>
      <c r="C103" s="49" t="s">
        <v>116</v>
      </c>
      <c r="D103" s="55">
        <v>46197</v>
      </c>
      <c r="E103" s="49">
        <v>6000052976</v>
      </c>
      <c r="F103" s="56">
        <v>516300030626211</v>
      </c>
      <c r="G103" s="49">
        <v>1</v>
      </c>
      <c r="H103" s="49">
        <v>0</v>
      </c>
      <c r="I103" s="49">
        <v>1</v>
      </c>
      <c r="J103" s="56" t="s">
        <v>1309</v>
      </c>
      <c r="K103" s="49"/>
      <c r="L103" s="34"/>
      <c r="M103" s="39"/>
      <c r="N103" s="34"/>
      <c r="O103" s="34"/>
      <c r="P103" s="39"/>
      <c r="Q103" s="34"/>
      <c r="R103" s="34"/>
      <c r="S103" s="34" t="s">
        <v>443</v>
      </c>
      <c r="T103" s="34" t="s">
        <v>28</v>
      </c>
      <c r="U103" s="50"/>
      <c r="V103" s="58"/>
      <c r="W103" s="58"/>
      <c r="X103" s="58"/>
      <c r="Y103" s="58"/>
      <c r="Z103" s="58"/>
      <c r="AA103" s="58"/>
      <c r="AB103" s="58"/>
      <c r="AC103" s="58"/>
    </row>
    <row r="104" ht="16.5" customHeight="1" spans="1:29">
      <c r="A104" s="49">
        <v>101</v>
      </c>
      <c r="B104" s="129" t="s">
        <v>19</v>
      </c>
      <c r="C104" s="49" t="s">
        <v>116</v>
      </c>
      <c r="D104" s="55">
        <v>46197</v>
      </c>
      <c r="E104" s="49">
        <v>6000052976</v>
      </c>
      <c r="F104" s="56" t="s">
        <v>1374</v>
      </c>
      <c r="G104" s="49">
        <v>2</v>
      </c>
      <c r="H104" s="49">
        <v>2</v>
      </c>
      <c r="I104" s="49">
        <v>0</v>
      </c>
      <c r="J104" s="56" t="s">
        <v>22</v>
      </c>
      <c r="K104" s="49"/>
      <c r="L104" s="34"/>
      <c r="M104" s="39"/>
      <c r="N104" s="34"/>
      <c r="O104" s="34"/>
      <c r="P104" s="39"/>
      <c r="Q104" s="34"/>
      <c r="R104" s="34"/>
      <c r="S104" s="34" t="s">
        <v>22</v>
      </c>
      <c r="T104" s="34" t="s">
        <v>22</v>
      </c>
      <c r="U104" s="50"/>
      <c r="V104" s="58"/>
      <c r="W104" s="58"/>
      <c r="X104" s="58"/>
      <c r="Y104" s="58"/>
      <c r="Z104" s="58"/>
      <c r="AA104" s="58"/>
      <c r="AB104" s="58"/>
      <c r="AC104" s="58"/>
    </row>
    <row r="105" ht="16.5" customHeight="1" spans="1:29">
      <c r="A105" s="49">
        <v>102</v>
      </c>
      <c r="B105" s="129" t="s">
        <v>19</v>
      </c>
      <c r="C105" s="49" t="s">
        <v>113</v>
      </c>
      <c r="D105" s="55">
        <v>46199</v>
      </c>
      <c r="E105" s="49">
        <v>6000052976</v>
      </c>
      <c r="F105" s="56" t="s">
        <v>1375</v>
      </c>
      <c r="G105" s="49">
        <v>5</v>
      </c>
      <c r="H105" s="49">
        <v>5</v>
      </c>
      <c r="I105" s="49">
        <v>0</v>
      </c>
      <c r="J105" s="56" t="s">
        <v>22</v>
      </c>
      <c r="K105" s="49"/>
      <c r="L105" s="34"/>
      <c r="M105" s="39" t="s">
        <v>23</v>
      </c>
      <c r="N105" s="34"/>
      <c r="O105" s="34"/>
      <c r="P105" s="39" t="s">
        <v>23</v>
      </c>
      <c r="Q105" s="34"/>
      <c r="R105" s="34"/>
      <c r="S105" s="34" t="s">
        <v>22</v>
      </c>
      <c r="T105" s="34" t="s">
        <v>22</v>
      </c>
      <c r="U105" s="50"/>
      <c r="V105" s="58"/>
      <c r="W105" s="58"/>
      <c r="X105" s="58"/>
      <c r="Y105" s="58"/>
      <c r="Z105" s="58"/>
      <c r="AA105" s="58"/>
      <c r="AB105" s="58"/>
      <c r="AC105" s="58"/>
    </row>
    <row r="106" ht="14.5" customHeight="1" spans="1:29">
      <c r="A106" s="49">
        <v>103</v>
      </c>
      <c r="B106" s="129" t="s">
        <v>19</v>
      </c>
      <c r="C106" s="49" t="s">
        <v>113</v>
      </c>
      <c r="D106" s="55">
        <v>46199</v>
      </c>
      <c r="E106" s="49">
        <v>6000052977</v>
      </c>
      <c r="F106" s="56" t="s">
        <v>1376</v>
      </c>
      <c r="G106" s="49">
        <v>12</v>
      </c>
      <c r="H106" s="49">
        <v>12</v>
      </c>
      <c r="I106" s="49">
        <v>0</v>
      </c>
      <c r="J106" s="56" t="s">
        <v>22</v>
      </c>
      <c r="K106" s="49"/>
      <c r="L106" s="34"/>
      <c r="M106" s="39" t="s">
        <v>23</v>
      </c>
      <c r="N106" s="34"/>
      <c r="O106" s="34"/>
      <c r="P106" s="39" t="s">
        <v>23</v>
      </c>
      <c r="Q106" s="34"/>
      <c r="R106" s="34"/>
      <c r="S106" s="34" t="s">
        <v>22</v>
      </c>
      <c r="T106" s="34" t="s">
        <v>22</v>
      </c>
      <c r="U106" s="50"/>
      <c r="V106" s="58"/>
      <c r="W106" s="58"/>
      <c r="X106" s="58"/>
      <c r="Y106" s="58"/>
      <c r="Z106" s="58"/>
      <c r="AA106" s="58"/>
      <c r="AB106" s="58"/>
      <c r="AC106" s="58"/>
    </row>
    <row r="107" ht="14.5" customHeight="1" spans="1:29">
      <c r="A107" s="49">
        <v>104</v>
      </c>
      <c r="B107" s="129" t="s">
        <v>19</v>
      </c>
      <c r="C107" s="49" t="s">
        <v>116</v>
      </c>
      <c r="D107" s="55">
        <v>46200</v>
      </c>
      <c r="E107" s="49">
        <v>6000052977</v>
      </c>
      <c r="F107" s="56" t="s">
        <v>1377</v>
      </c>
      <c r="G107" s="49">
        <v>3</v>
      </c>
      <c r="H107" s="49">
        <v>3</v>
      </c>
      <c r="I107" s="49">
        <v>0</v>
      </c>
      <c r="J107" s="56" t="s">
        <v>22</v>
      </c>
      <c r="K107" s="49"/>
      <c r="L107" s="34"/>
      <c r="M107" s="39" t="s">
        <v>23</v>
      </c>
      <c r="N107" s="34"/>
      <c r="O107" s="34"/>
      <c r="P107" s="39" t="s">
        <v>23</v>
      </c>
      <c r="Q107" s="34"/>
      <c r="R107" s="34"/>
      <c r="S107" s="34" t="s">
        <v>22</v>
      </c>
      <c r="T107" s="34" t="s">
        <v>22</v>
      </c>
      <c r="U107" s="50"/>
      <c r="V107" s="58"/>
      <c r="W107" s="58"/>
      <c r="X107" s="58"/>
      <c r="Y107" s="58"/>
      <c r="Z107" s="58"/>
      <c r="AA107" s="58"/>
      <c r="AB107" s="58"/>
      <c r="AC107" s="58"/>
    </row>
    <row r="108" ht="14.5" customHeight="1" spans="1:29">
      <c r="A108" s="49">
        <v>105</v>
      </c>
      <c r="B108" s="129" t="s">
        <v>19</v>
      </c>
      <c r="C108" s="49" t="s">
        <v>116</v>
      </c>
      <c r="D108" s="55">
        <v>46200</v>
      </c>
      <c r="E108" s="49">
        <v>6000052976</v>
      </c>
      <c r="F108" s="56" t="s">
        <v>1378</v>
      </c>
      <c r="G108" s="49">
        <v>8</v>
      </c>
      <c r="H108" s="49">
        <v>8</v>
      </c>
      <c r="I108" s="49">
        <v>0</v>
      </c>
      <c r="J108" s="56" t="s">
        <v>22</v>
      </c>
      <c r="K108" s="49"/>
      <c r="L108" s="34"/>
      <c r="M108" s="39"/>
      <c r="N108" s="34"/>
      <c r="O108" s="34"/>
      <c r="P108" s="39"/>
      <c r="Q108" s="34"/>
      <c r="R108" s="34"/>
      <c r="S108" s="34" t="s">
        <v>22</v>
      </c>
      <c r="T108" s="34" t="s">
        <v>22</v>
      </c>
      <c r="U108" s="50"/>
      <c r="V108" s="58"/>
      <c r="W108" s="58"/>
      <c r="X108" s="58"/>
      <c r="Y108" s="58"/>
      <c r="Z108" s="58"/>
      <c r="AA108" s="58"/>
      <c r="AB108" s="58"/>
      <c r="AC108" s="58"/>
    </row>
    <row r="109" ht="14.5" customHeight="1" spans="1:29">
      <c r="A109" s="49">
        <v>106</v>
      </c>
      <c r="B109" s="129" t="s">
        <v>19</v>
      </c>
      <c r="C109" s="49" t="s">
        <v>116</v>
      </c>
      <c r="D109" s="55">
        <v>46200</v>
      </c>
      <c r="E109" s="49">
        <v>6000052976</v>
      </c>
      <c r="F109" s="56">
        <v>516300030626227</v>
      </c>
      <c r="G109" s="49">
        <v>1</v>
      </c>
      <c r="H109" s="49">
        <v>0</v>
      </c>
      <c r="I109" s="49">
        <v>1</v>
      </c>
      <c r="J109" s="166" t="s">
        <v>1293</v>
      </c>
      <c r="K109" s="49"/>
      <c r="L109" s="34"/>
      <c r="M109" s="39"/>
      <c r="N109" s="34"/>
      <c r="O109" s="34"/>
      <c r="P109" s="39"/>
      <c r="Q109" s="34"/>
      <c r="R109" s="34"/>
      <c r="S109" s="149" t="s">
        <v>32</v>
      </c>
      <c r="T109" s="56" t="s">
        <v>1288</v>
      </c>
      <c r="U109" s="50"/>
      <c r="V109" s="58"/>
      <c r="W109" s="58"/>
      <c r="X109" s="58"/>
      <c r="Y109" s="58"/>
      <c r="Z109" s="58"/>
      <c r="AA109" s="58"/>
      <c r="AB109" s="58"/>
      <c r="AC109" s="58"/>
    </row>
    <row r="110" ht="14.5" customHeight="1" spans="1:29">
      <c r="A110" s="49">
        <v>107</v>
      </c>
      <c r="B110" s="129" t="s">
        <v>19</v>
      </c>
      <c r="C110" s="49" t="s">
        <v>116</v>
      </c>
      <c r="D110" s="55">
        <v>46200</v>
      </c>
      <c r="E110" s="49">
        <v>6000052976</v>
      </c>
      <c r="F110" s="56">
        <v>516300030626228</v>
      </c>
      <c r="G110" s="49">
        <v>1</v>
      </c>
      <c r="H110" s="49">
        <v>1</v>
      </c>
      <c r="I110" s="49">
        <v>0</v>
      </c>
      <c r="J110" s="56" t="s">
        <v>22</v>
      </c>
      <c r="K110" s="49"/>
      <c r="L110" s="34"/>
      <c r="M110" s="39"/>
      <c r="N110" s="34"/>
      <c r="O110" s="34"/>
      <c r="P110" s="39"/>
      <c r="Q110" s="34"/>
      <c r="R110" s="34"/>
      <c r="S110" s="34" t="s">
        <v>22</v>
      </c>
      <c r="T110" s="34" t="s">
        <v>22</v>
      </c>
      <c r="U110" s="50"/>
      <c r="V110" s="58"/>
      <c r="W110" s="58"/>
      <c r="X110" s="58"/>
      <c r="Y110" s="58"/>
      <c r="Z110" s="58"/>
      <c r="AA110" s="58"/>
      <c r="AB110" s="58"/>
      <c r="AC110" s="58"/>
    </row>
    <row r="111" ht="14.5" customHeight="1" spans="1:29">
      <c r="A111" s="49">
        <v>108</v>
      </c>
      <c r="B111" s="129" t="s">
        <v>19</v>
      </c>
      <c r="C111" s="49" t="s">
        <v>116</v>
      </c>
      <c r="D111" s="55">
        <v>46202</v>
      </c>
      <c r="E111" s="49">
        <v>6000052976</v>
      </c>
      <c r="F111" s="56" t="s">
        <v>1379</v>
      </c>
      <c r="G111" s="49">
        <v>10</v>
      </c>
      <c r="H111" s="49">
        <v>10</v>
      </c>
      <c r="I111" s="49">
        <v>0</v>
      </c>
      <c r="J111" s="56" t="s">
        <v>22</v>
      </c>
      <c r="K111" s="49"/>
      <c r="L111" s="34"/>
      <c r="M111" s="39" t="s">
        <v>23</v>
      </c>
      <c r="N111" s="34"/>
      <c r="O111" s="34"/>
      <c r="P111" s="39" t="s">
        <v>23</v>
      </c>
      <c r="Q111" s="34"/>
      <c r="R111" s="34"/>
      <c r="S111" s="34" t="s">
        <v>22</v>
      </c>
      <c r="T111" s="34" t="s">
        <v>22</v>
      </c>
      <c r="U111" s="50"/>
      <c r="V111" s="58"/>
      <c r="W111" s="58"/>
      <c r="X111" s="58"/>
      <c r="Y111" s="58"/>
      <c r="Z111" s="58"/>
      <c r="AA111" s="58"/>
      <c r="AB111" s="58"/>
      <c r="AC111" s="58"/>
    </row>
    <row r="112" ht="14.5" customHeight="1" spans="1:29">
      <c r="A112" s="49">
        <v>109</v>
      </c>
      <c r="B112" s="129" t="s">
        <v>19</v>
      </c>
      <c r="C112" s="49" t="s">
        <v>116</v>
      </c>
      <c r="D112" s="55">
        <v>46202</v>
      </c>
      <c r="E112" s="49">
        <v>6000052977</v>
      </c>
      <c r="F112" s="56" t="s">
        <v>1380</v>
      </c>
      <c r="G112" s="49">
        <v>10</v>
      </c>
      <c r="H112" s="49">
        <v>10</v>
      </c>
      <c r="I112" s="49">
        <v>0</v>
      </c>
      <c r="J112" s="56" t="s">
        <v>22</v>
      </c>
      <c r="K112" s="38" t="s">
        <v>2224</v>
      </c>
      <c r="L112" s="515" t="s">
        <v>3034</v>
      </c>
      <c r="M112" s="39" t="s">
        <v>23</v>
      </c>
      <c r="N112" s="34"/>
      <c r="O112" s="34"/>
      <c r="P112" s="39" t="s">
        <v>23</v>
      </c>
      <c r="Q112" s="34"/>
      <c r="R112" s="34" t="s">
        <v>24</v>
      </c>
      <c r="S112" s="34" t="s">
        <v>22</v>
      </c>
      <c r="T112" s="34" t="s">
        <v>22</v>
      </c>
      <c r="U112" s="50"/>
      <c r="V112" s="58"/>
      <c r="W112" s="58"/>
      <c r="X112" s="58"/>
      <c r="Y112" s="58"/>
      <c r="Z112" s="58"/>
      <c r="AA112" s="58"/>
      <c r="AB112" s="58"/>
      <c r="AC112" s="58"/>
    </row>
    <row r="113" ht="14.5" customHeight="1" spans="1:29">
      <c r="A113" s="49">
        <v>110</v>
      </c>
      <c r="B113" s="129" t="s">
        <v>19</v>
      </c>
      <c r="C113" s="49" t="s">
        <v>116</v>
      </c>
      <c r="D113" s="55">
        <v>46203</v>
      </c>
      <c r="E113" s="49">
        <v>6000052976</v>
      </c>
      <c r="F113" s="56" t="s">
        <v>1381</v>
      </c>
      <c r="G113" s="49">
        <v>5</v>
      </c>
      <c r="H113" s="49">
        <v>5</v>
      </c>
      <c r="I113" s="49">
        <v>0</v>
      </c>
      <c r="J113" s="56" t="s">
        <v>22</v>
      </c>
      <c r="K113" s="49"/>
      <c r="L113" s="34"/>
      <c r="M113" s="39" t="s">
        <v>23</v>
      </c>
      <c r="N113" s="34"/>
      <c r="O113" s="34"/>
      <c r="P113" s="39" t="s">
        <v>23</v>
      </c>
      <c r="Q113" s="34"/>
      <c r="R113" s="34"/>
      <c r="S113" s="34" t="s">
        <v>22</v>
      </c>
      <c r="T113" s="34" t="s">
        <v>22</v>
      </c>
      <c r="U113" s="50"/>
      <c r="V113" s="58"/>
      <c r="W113" s="58"/>
      <c r="X113" s="58"/>
      <c r="Y113" s="58"/>
      <c r="Z113" s="58"/>
      <c r="AA113" s="58"/>
      <c r="AB113" s="58"/>
      <c r="AC113" s="58"/>
    </row>
    <row r="114" ht="14.5" customHeight="1" spans="1:29">
      <c r="A114" s="49">
        <v>111</v>
      </c>
      <c r="B114" s="129" t="s">
        <v>19</v>
      </c>
      <c r="C114" s="49" t="s">
        <v>116</v>
      </c>
      <c r="D114" s="55">
        <v>46203</v>
      </c>
      <c r="E114" s="49">
        <v>6000052977</v>
      </c>
      <c r="F114" s="56" t="s">
        <v>1382</v>
      </c>
      <c r="G114" s="49">
        <v>5</v>
      </c>
      <c r="H114" s="49">
        <v>5</v>
      </c>
      <c r="I114" s="49">
        <v>0</v>
      </c>
      <c r="J114" s="56" t="s">
        <v>22</v>
      </c>
      <c r="K114" s="49"/>
      <c r="L114" s="34"/>
      <c r="M114" s="39" t="s">
        <v>23</v>
      </c>
      <c r="N114" s="34"/>
      <c r="O114" s="34"/>
      <c r="P114" s="39" t="s">
        <v>23</v>
      </c>
      <c r="Q114" s="34"/>
      <c r="R114" s="34"/>
      <c r="S114" s="34" t="s">
        <v>22</v>
      </c>
      <c r="T114" s="34" t="s">
        <v>22</v>
      </c>
      <c r="U114" s="50"/>
      <c r="V114" s="58"/>
      <c r="W114" s="58"/>
      <c r="X114" s="58"/>
      <c r="Y114" s="58"/>
      <c r="Z114" s="58"/>
      <c r="AA114" s="58"/>
      <c r="AB114" s="58"/>
      <c r="AC114" s="58"/>
    </row>
    <row r="115" ht="14.5" customHeight="1" spans="1:29">
      <c r="A115" s="49">
        <v>112</v>
      </c>
      <c r="B115" s="129" t="s">
        <v>19</v>
      </c>
      <c r="C115" s="49" t="s">
        <v>1383</v>
      </c>
      <c r="D115" s="55">
        <v>46570</v>
      </c>
      <c r="E115" s="49">
        <v>6000052976</v>
      </c>
      <c r="F115" s="56" t="s">
        <v>1384</v>
      </c>
      <c r="G115" s="49">
        <v>8</v>
      </c>
      <c r="H115" s="49">
        <v>8</v>
      </c>
      <c r="I115" s="49">
        <v>0</v>
      </c>
      <c r="J115" s="56" t="s">
        <v>22</v>
      </c>
      <c r="K115" s="49"/>
      <c r="L115" s="34"/>
      <c r="M115" s="39" t="s">
        <v>23</v>
      </c>
      <c r="N115" s="34"/>
      <c r="O115" s="34"/>
      <c r="P115" s="39" t="s">
        <v>23</v>
      </c>
      <c r="Q115" s="34"/>
      <c r="R115" s="34"/>
      <c r="S115" s="34" t="s">
        <v>22</v>
      </c>
      <c r="T115" s="34" t="s">
        <v>22</v>
      </c>
      <c r="U115" s="50"/>
      <c r="V115" s="58"/>
      <c r="W115" s="58"/>
      <c r="X115" s="58"/>
      <c r="Y115" s="58"/>
      <c r="Z115" s="58"/>
      <c r="AA115" s="58"/>
      <c r="AB115" s="58"/>
      <c r="AC115" s="58"/>
    </row>
    <row r="116" ht="14.5" customHeight="1" spans="1:29">
      <c r="A116" s="49">
        <v>113</v>
      </c>
      <c r="B116" s="129" t="s">
        <v>19</v>
      </c>
      <c r="C116" s="49" t="s">
        <v>1383</v>
      </c>
      <c r="D116" s="55">
        <v>46570</v>
      </c>
      <c r="E116" s="49">
        <v>6000052977</v>
      </c>
      <c r="F116" s="56" t="s">
        <v>1385</v>
      </c>
      <c r="G116" s="49">
        <v>8</v>
      </c>
      <c r="H116" s="49">
        <v>8</v>
      </c>
      <c r="I116" s="49">
        <v>0</v>
      </c>
      <c r="J116" s="56" t="s">
        <v>22</v>
      </c>
      <c r="K116" s="49"/>
      <c r="L116" s="34"/>
      <c r="M116" s="39" t="s">
        <v>23</v>
      </c>
      <c r="N116" s="34"/>
      <c r="O116" s="34"/>
      <c r="P116" s="39" t="s">
        <v>23</v>
      </c>
      <c r="Q116" s="34"/>
      <c r="R116" s="34"/>
      <c r="S116" s="34" t="s">
        <v>22</v>
      </c>
      <c r="T116" s="34" t="s">
        <v>22</v>
      </c>
      <c r="U116" s="50"/>
      <c r="V116" s="58"/>
      <c r="W116" s="58"/>
      <c r="X116" s="58"/>
      <c r="Y116" s="58"/>
      <c r="Z116" s="58"/>
      <c r="AA116" s="58"/>
      <c r="AB116" s="58"/>
      <c r="AC116" s="58"/>
    </row>
    <row r="117" ht="14.5" customHeight="1" spans="1:29">
      <c r="A117" s="49">
        <v>114</v>
      </c>
      <c r="B117" s="129" t="s">
        <v>19</v>
      </c>
      <c r="C117" s="49" t="s">
        <v>116</v>
      </c>
      <c r="D117" s="55">
        <v>46206</v>
      </c>
      <c r="E117" s="49">
        <v>6000052977</v>
      </c>
      <c r="F117" s="56" t="s">
        <v>1386</v>
      </c>
      <c r="G117" s="49">
        <v>9</v>
      </c>
      <c r="H117" s="49">
        <v>9</v>
      </c>
      <c r="I117" s="49">
        <v>0</v>
      </c>
      <c r="J117" s="56" t="s">
        <v>22</v>
      </c>
      <c r="K117" s="49"/>
      <c r="L117" s="34"/>
      <c r="M117" s="39" t="s">
        <v>23</v>
      </c>
      <c r="N117" s="34"/>
      <c r="O117" s="34"/>
      <c r="P117" s="39" t="s">
        <v>23</v>
      </c>
      <c r="Q117" s="34"/>
      <c r="R117" s="34"/>
      <c r="S117" s="34" t="s">
        <v>22</v>
      </c>
      <c r="T117" s="34" t="s">
        <v>22</v>
      </c>
      <c r="U117" s="50"/>
      <c r="V117" s="58"/>
      <c r="W117" s="58"/>
      <c r="X117" s="58"/>
      <c r="Y117" s="58"/>
      <c r="Z117" s="58"/>
      <c r="AA117" s="58"/>
      <c r="AB117" s="58"/>
      <c r="AC117" s="58"/>
    </row>
    <row r="118" ht="14.5" customHeight="1" spans="1:29">
      <c r="A118" s="49">
        <v>115</v>
      </c>
      <c r="B118" s="129" t="s">
        <v>19</v>
      </c>
      <c r="C118" s="49" t="s">
        <v>116</v>
      </c>
      <c r="D118" s="55">
        <v>46206</v>
      </c>
      <c r="E118" s="49">
        <v>6000052976</v>
      </c>
      <c r="F118" s="56" t="s">
        <v>1387</v>
      </c>
      <c r="G118" s="49">
        <v>5</v>
      </c>
      <c r="H118" s="49">
        <v>5</v>
      </c>
      <c r="I118" s="49">
        <v>0</v>
      </c>
      <c r="J118" s="56" t="s">
        <v>22</v>
      </c>
      <c r="K118" s="49"/>
      <c r="L118" s="34"/>
      <c r="M118" s="39"/>
      <c r="N118" s="34"/>
      <c r="O118" s="34"/>
      <c r="P118" s="39"/>
      <c r="Q118" s="34"/>
      <c r="R118" s="34"/>
      <c r="S118" s="34" t="s">
        <v>22</v>
      </c>
      <c r="T118" s="34" t="s">
        <v>22</v>
      </c>
      <c r="U118" s="50"/>
      <c r="V118" s="58"/>
      <c r="W118" s="58"/>
      <c r="X118" s="58"/>
      <c r="Y118" s="58"/>
      <c r="Z118" s="58"/>
      <c r="AA118" s="58"/>
      <c r="AB118" s="58"/>
      <c r="AC118" s="58"/>
    </row>
    <row r="119" ht="14.5" customHeight="1" spans="1:29">
      <c r="A119" s="49">
        <v>116</v>
      </c>
      <c r="B119" s="129" t="s">
        <v>19</v>
      </c>
      <c r="C119" s="49" t="s">
        <v>116</v>
      </c>
      <c r="D119" s="55">
        <v>46206</v>
      </c>
      <c r="E119" s="49">
        <v>6000052976</v>
      </c>
      <c r="F119" s="56">
        <v>516300030626257</v>
      </c>
      <c r="G119" s="49">
        <v>1</v>
      </c>
      <c r="H119" s="49">
        <v>0</v>
      </c>
      <c r="I119" s="49">
        <v>1</v>
      </c>
      <c r="J119" s="159" t="s">
        <v>1330</v>
      </c>
      <c r="K119" s="49"/>
      <c r="L119" s="34"/>
      <c r="M119" s="39"/>
      <c r="N119" s="34"/>
      <c r="O119" s="34"/>
      <c r="P119" s="39"/>
      <c r="Q119" s="34"/>
      <c r="R119" s="34"/>
      <c r="S119" s="149" t="s">
        <v>32</v>
      </c>
      <c r="T119" s="149" t="s">
        <v>28</v>
      </c>
      <c r="U119" s="50"/>
      <c r="V119" s="58"/>
      <c r="W119" s="58"/>
      <c r="X119" s="58"/>
      <c r="Y119" s="58"/>
      <c r="Z119" s="58"/>
      <c r="AA119" s="58"/>
      <c r="AB119" s="58"/>
      <c r="AC119" s="58"/>
    </row>
    <row r="120" ht="14.5" customHeight="1" spans="1:29">
      <c r="A120" s="49">
        <v>117</v>
      </c>
      <c r="B120" s="129" t="s">
        <v>19</v>
      </c>
      <c r="C120" s="49" t="s">
        <v>116</v>
      </c>
      <c r="D120" s="55">
        <v>46206</v>
      </c>
      <c r="E120" s="49">
        <v>6000052976</v>
      </c>
      <c r="F120" s="56" t="s">
        <v>1388</v>
      </c>
      <c r="G120" s="49">
        <v>3</v>
      </c>
      <c r="H120" s="49">
        <v>3</v>
      </c>
      <c r="I120" s="49">
        <v>0</v>
      </c>
      <c r="J120" s="56" t="s">
        <v>22</v>
      </c>
      <c r="K120" s="49"/>
      <c r="L120" s="34"/>
      <c r="M120" s="39"/>
      <c r="N120" s="34"/>
      <c r="O120" s="34"/>
      <c r="P120" s="39"/>
      <c r="Q120" s="34"/>
      <c r="R120" s="34"/>
      <c r="S120" s="34" t="s">
        <v>22</v>
      </c>
      <c r="T120" s="34" t="s">
        <v>22</v>
      </c>
      <c r="U120" s="50"/>
      <c r="V120" s="58"/>
      <c r="W120" s="58"/>
      <c r="X120" s="58"/>
      <c r="Y120" s="58"/>
      <c r="Z120" s="58"/>
      <c r="AA120" s="58"/>
      <c r="AB120" s="58"/>
      <c r="AC120" s="58"/>
    </row>
    <row r="121" ht="14.5" customHeight="1" spans="1:29">
      <c r="A121" s="49">
        <v>118</v>
      </c>
      <c r="B121" s="129" t="s">
        <v>19</v>
      </c>
      <c r="C121" s="49" t="s">
        <v>116</v>
      </c>
      <c r="D121" s="55">
        <v>46207</v>
      </c>
      <c r="E121" s="49">
        <v>6000052976</v>
      </c>
      <c r="F121" s="56" t="s">
        <v>1389</v>
      </c>
      <c r="G121" s="49">
        <v>9</v>
      </c>
      <c r="H121" s="49">
        <v>9</v>
      </c>
      <c r="I121" s="49">
        <v>0</v>
      </c>
      <c r="J121" s="56" t="s">
        <v>22</v>
      </c>
      <c r="K121" s="49"/>
      <c r="L121" s="34"/>
      <c r="M121" s="39" t="s">
        <v>23</v>
      </c>
      <c r="N121" s="34"/>
      <c r="O121" s="34"/>
      <c r="P121" s="39" t="s">
        <v>23</v>
      </c>
      <c r="Q121" s="34"/>
      <c r="R121" s="34"/>
      <c r="S121" s="34" t="s">
        <v>22</v>
      </c>
      <c r="T121" s="34" t="s">
        <v>22</v>
      </c>
      <c r="U121" s="50"/>
      <c r="V121" s="58"/>
      <c r="W121" s="58"/>
      <c r="X121" s="58"/>
      <c r="Y121" s="58"/>
      <c r="Z121" s="58"/>
      <c r="AA121" s="58"/>
      <c r="AB121" s="58"/>
      <c r="AC121" s="58"/>
    </row>
    <row r="122" ht="14.5" customHeight="1" spans="1:29">
      <c r="A122" s="49">
        <v>119</v>
      </c>
      <c r="B122" s="129" t="s">
        <v>19</v>
      </c>
      <c r="C122" s="49" t="s">
        <v>116</v>
      </c>
      <c r="D122" s="55">
        <v>46207</v>
      </c>
      <c r="E122" s="49">
        <v>6000052977</v>
      </c>
      <c r="F122" s="56" t="s">
        <v>1390</v>
      </c>
      <c r="G122" s="49">
        <v>9</v>
      </c>
      <c r="H122" s="49">
        <v>9</v>
      </c>
      <c r="I122" s="49">
        <v>0</v>
      </c>
      <c r="J122" s="56" t="s">
        <v>22</v>
      </c>
      <c r="K122" s="49"/>
      <c r="L122" s="34"/>
      <c r="M122" s="39" t="s">
        <v>23</v>
      </c>
      <c r="N122" s="34"/>
      <c r="O122" s="34"/>
      <c r="P122" s="39" t="s">
        <v>23</v>
      </c>
      <c r="Q122" s="34"/>
      <c r="R122" s="34"/>
      <c r="S122" s="34" t="s">
        <v>22</v>
      </c>
      <c r="T122" s="34" t="s">
        <v>22</v>
      </c>
      <c r="U122" s="50"/>
      <c r="V122" s="58"/>
      <c r="W122" s="58"/>
      <c r="X122" s="58"/>
      <c r="Y122" s="58"/>
      <c r="Z122" s="58"/>
      <c r="AA122" s="58"/>
      <c r="AB122" s="58"/>
      <c r="AC122" s="58"/>
    </row>
    <row r="123" ht="14.5" customHeight="1" spans="1:29">
      <c r="A123" s="49">
        <v>120</v>
      </c>
      <c r="B123" s="129" t="s">
        <v>19</v>
      </c>
      <c r="C123" s="49" t="s">
        <v>116</v>
      </c>
      <c r="D123" s="55">
        <v>46209</v>
      </c>
      <c r="E123" s="49">
        <v>6000052977</v>
      </c>
      <c r="F123" s="56" t="s">
        <v>1391</v>
      </c>
      <c r="G123" s="49">
        <v>16</v>
      </c>
      <c r="H123" s="49">
        <v>16</v>
      </c>
      <c r="I123" s="49">
        <v>0</v>
      </c>
      <c r="J123" s="56" t="s">
        <v>22</v>
      </c>
      <c r="K123" s="49"/>
      <c r="L123" s="34"/>
      <c r="M123" s="39" t="s">
        <v>23</v>
      </c>
      <c r="N123" s="34"/>
      <c r="O123" s="34"/>
      <c r="P123" s="39" t="s">
        <v>23</v>
      </c>
      <c r="Q123" s="34"/>
      <c r="R123" s="34" t="s">
        <v>24</v>
      </c>
      <c r="S123" s="34" t="s">
        <v>22</v>
      </c>
      <c r="T123" s="34" t="s">
        <v>22</v>
      </c>
      <c r="U123" s="50"/>
      <c r="V123" s="58"/>
      <c r="W123" s="58"/>
      <c r="X123" s="58"/>
      <c r="Y123" s="58"/>
      <c r="Z123" s="58"/>
      <c r="AA123" s="58"/>
      <c r="AB123" s="58"/>
      <c r="AC123" s="58"/>
    </row>
    <row r="124" ht="14.5" customHeight="1" spans="1:29">
      <c r="A124" s="49">
        <v>121</v>
      </c>
      <c r="B124" s="129" t="s">
        <v>19</v>
      </c>
      <c r="C124" s="49" t="s">
        <v>116</v>
      </c>
      <c r="D124" s="55">
        <v>46209</v>
      </c>
      <c r="E124" s="49">
        <v>6000052976</v>
      </c>
      <c r="F124" s="56" t="s">
        <v>1392</v>
      </c>
      <c r="G124" s="49">
        <v>9</v>
      </c>
      <c r="H124" s="49">
        <v>9</v>
      </c>
      <c r="I124" s="49">
        <v>0</v>
      </c>
      <c r="J124" s="56" t="s">
        <v>22</v>
      </c>
      <c r="K124" s="49"/>
      <c r="L124" s="34"/>
      <c r="M124" s="39"/>
      <c r="N124" s="34"/>
      <c r="O124" s="34"/>
      <c r="P124" s="39"/>
      <c r="Q124" s="34"/>
      <c r="R124" s="34"/>
      <c r="S124" s="34" t="s">
        <v>22</v>
      </c>
      <c r="T124" s="34" t="s">
        <v>22</v>
      </c>
      <c r="U124" s="50"/>
      <c r="V124" s="58"/>
      <c r="W124" s="58"/>
      <c r="X124" s="58"/>
      <c r="Y124" s="58"/>
      <c r="Z124" s="58"/>
      <c r="AA124" s="58"/>
      <c r="AB124" s="58"/>
      <c r="AC124" s="58"/>
    </row>
    <row r="125" ht="14.5" customHeight="1" spans="1:29">
      <c r="A125" s="49">
        <v>122</v>
      </c>
      <c r="B125" s="129" t="s">
        <v>19</v>
      </c>
      <c r="C125" s="49" t="s">
        <v>116</v>
      </c>
      <c r="D125" s="55">
        <v>46209</v>
      </c>
      <c r="E125" s="49">
        <v>6000052976</v>
      </c>
      <c r="F125" s="56">
        <v>516300030726279</v>
      </c>
      <c r="G125" s="49">
        <v>1</v>
      </c>
      <c r="H125" s="49">
        <v>0</v>
      </c>
      <c r="I125" s="49">
        <v>1</v>
      </c>
      <c r="J125" s="56" t="s">
        <v>1287</v>
      </c>
      <c r="K125" s="49"/>
      <c r="L125" s="34"/>
      <c r="M125" s="39"/>
      <c r="N125" s="34"/>
      <c r="O125" s="34"/>
      <c r="P125" s="39"/>
      <c r="Q125" s="34"/>
      <c r="R125" s="34"/>
      <c r="S125" s="149" t="s">
        <v>32</v>
      </c>
      <c r="T125" s="149" t="s">
        <v>28</v>
      </c>
      <c r="U125" s="50"/>
      <c r="V125" s="58"/>
      <c r="W125" s="58"/>
      <c r="X125" s="58"/>
      <c r="Y125" s="58"/>
      <c r="Z125" s="58"/>
      <c r="AA125" s="58"/>
      <c r="AB125" s="58"/>
      <c r="AC125" s="58"/>
    </row>
    <row r="126" ht="14.5" customHeight="1" spans="1:29">
      <c r="A126" s="49">
        <v>123</v>
      </c>
      <c r="B126" s="129" t="s">
        <v>19</v>
      </c>
      <c r="C126" s="49" t="s">
        <v>116</v>
      </c>
      <c r="D126" s="55">
        <v>46209</v>
      </c>
      <c r="E126" s="49">
        <v>6000052976</v>
      </c>
      <c r="F126" s="56" t="s">
        <v>1393</v>
      </c>
      <c r="G126" s="49">
        <v>6</v>
      </c>
      <c r="H126" s="49">
        <v>6</v>
      </c>
      <c r="I126" s="49">
        <v>0</v>
      </c>
      <c r="J126" s="56" t="s">
        <v>22</v>
      </c>
      <c r="K126" s="49"/>
      <c r="L126" s="34"/>
      <c r="M126" s="39"/>
      <c r="N126" s="34"/>
      <c r="O126" s="34"/>
      <c r="P126" s="39"/>
      <c r="Q126" s="34"/>
      <c r="R126" s="34"/>
      <c r="S126" s="34" t="s">
        <v>22</v>
      </c>
      <c r="T126" s="34" t="s">
        <v>22</v>
      </c>
      <c r="U126" s="50"/>
      <c r="V126" s="58"/>
      <c r="W126" s="58"/>
      <c r="X126" s="58"/>
      <c r="Y126" s="58"/>
      <c r="Z126" s="58"/>
      <c r="AA126" s="58"/>
      <c r="AB126" s="58"/>
      <c r="AC126" s="58"/>
    </row>
    <row r="127" ht="14.5" customHeight="1" spans="1:29">
      <c r="A127" s="49">
        <v>124</v>
      </c>
      <c r="B127" s="129" t="s">
        <v>19</v>
      </c>
      <c r="C127" s="49" t="s">
        <v>116</v>
      </c>
      <c r="D127" s="55">
        <v>46210</v>
      </c>
      <c r="E127" s="49">
        <v>6000052976</v>
      </c>
      <c r="F127" s="56" t="s">
        <v>1394</v>
      </c>
      <c r="G127" s="49">
        <v>12</v>
      </c>
      <c r="H127" s="49">
        <v>12</v>
      </c>
      <c r="I127" s="49">
        <v>0</v>
      </c>
      <c r="J127" s="56" t="s">
        <v>22</v>
      </c>
      <c r="K127" s="49"/>
      <c r="L127" s="34"/>
      <c r="M127" s="39" t="s">
        <v>23</v>
      </c>
      <c r="N127" s="34"/>
      <c r="O127" s="34"/>
      <c r="P127" s="39" t="s">
        <v>23</v>
      </c>
      <c r="Q127" s="34"/>
      <c r="R127" s="34"/>
      <c r="S127" s="34" t="s">
        <v>22</v>
      </c>
      <c r="T127" s="34" t="s">
        <v>22</v>
      </c>
      <c r="U127" s="50"/>
      <c r="V127" s="58"/>
      <c r="W127" s="58"/>
      <c r="X127" s="58"/>
      <c r="Y127" s="58"/>
      <c r="Z127" s="58"/>
      <c r="AA127" s="58"/>
      <c r="AB127" s="58"/>
      <c r="AC127" s="58"/>
    </row>
    <row r="128" ht="14.5" customHeight="1" spans="1:29">
      <c r="A128" s="49">
        <v>125</v>
      </c>
      <c r="B128" s="129" t="s">
        <v>19</v>
      </c>
      <c r="C128" s="49" t="s">
        <v>116</v>
      </c>
      <c r="D128" s="55">
        <v>46210</v>
      </c>
      <c r="E128" s="49">
        <v>6000052977</v>
      </c>
      <c r="F128" s="56" t="s">
        <v>1395</v>
      </c>
      <c r="G128" s="49">
        <v>12</v>
      </c>
      <c r="H128" s="49">
        <v>12</v>
      </c>
      <c r="I128" s="49">
        <v>0</v>
      </c>
      <c r="J128" s="56" t="s">
        <v>22</v>
      </c>
      <c r="K128" s="49"/>
      <c r="L128" s="34"/>
      <c r="M128" s="39" t="s">
        <v>23</v>
      </c>
      <c r="N128" s="34"/>
      <c r="O128" s="34"/>
      <c r="P128" s="39" t="s">
        <v>23</v>
      </c>
      <c r="Q128" s="34"/>
      <c r="R128" s="34"/>
      <c r="S128" s="34" t="s">
        <v>22</v>
      </c>
      <c r="T128" s="34" t="s">
        <v>22</v>
      </c>
      <c r="U128" s="50"/>
      <c r="V128" s="58"/>
      <c r="W128" s="58"/>
      <c r="X128" s="58"/>
      <c r="Y128" s="58"/>
      <c r="Z128" s="58"/>
      <c r="AA128" s="58"/>
      <c r="AB128" s="58"/>
      <c r="AC128" s="58"/>
    </row>
    <row r="129" ht="14.5" customHeight="1" spans="1:29">
      <c r="A129" s="49">
        <v>126</v>
      </c>
      <c r="B129" s="129" t="s">
        <v>19</v>
      </c>
      <c r="C129" s="49" t="s">
        <v>116</v>
      </c>
      <c r="D129" s="55">
        <v>46211</v>
      </c>
      <c r="E129" s="49">
        <v>6000052977</v>
      </c>
      <c r="F129" s="56" t="s">
        <v>1396</v>
      </c>
      <c r="G129" s="49">
        <v>6</v>
      </c>
      <c r="H129" s="49">
        <v>6</v>
      </c>
      <c r="I129" s="49">
        <v>0</v>
      </c>
      <c r="J129" s="56" t="s">
        <v>22</v>
      </c>
      <c r="K129" s="49"/>
      <c r="L129" s="34"/>
      <c r="M129" s="39" t="s">
        <v>23</v>
      </c>
      <c r="N129" s="34"/>
      <c r="O129" s="34"/>
      <c r="P129" s="39" t="s">
        <v>23</v>
      </c>
      <c r="Q129" s="34"/>
      <c r="R129" s="34"/>
      <c r="S129" s="34" t="s">
        <v>22</v>
      </c>
      <c r="T129" s="34" t="s">
        <v>22</v>
      </c>
      <c r="U129" s="50"/>
      <c r="V129" s="58"/>
      <c r="W129" s="58"/>
      <c r="X129" s="58"/>
      <c r="Y129" s="58"/>
      <c r="Z129" s="58"/>
      <c r="AA129" s="58"/>
      <c r="AB129" s="58"/>
      <c r="AC129" s="58"/>
    </row>
    <row r="130" ht="14.25" customHeight="1" spans="1:29">
      <c r="A130" s="49">
        <v>127</v>
      </c>
      <c r="B130" s="129" t="s">
        <v>19</v>
      </c>
      <c r="C130" s="49" t="s">
        <v>116</v>
      </c>
      <c r="D130" s="55">
        <v>46211</v>
      </c>
      <c r="E130" s="49">
        <v>6000052976</v>
      </c>
      <c r="F130" s="56">
        <v>516300030726298</v>
      </c>
      <c r="G130" s="49">
        <v>1</v>
      </c>
      <c r="H130" s="49">
        <v>1</v>
      </c>
      <c r="I130" s="49">
        <v>0</v>
      </c>
      <c r="J130" s="56" t="s">
        <v>22</v>
      </c>
      <c r="K130" s="49"/>
      <c r="L130" s="34"/>
      <c r="M130" s="39"/>
      <c r="N130" s="34"/>
      <c r="O130" s="34"/>
      <c r="P130" s="39"/>
      <c r="Q130" s="34"/>
      <c r="R130" s="34"/>
      <c r="S130" s="34" t="s">
        <v>22</v>
      </c>
      <c r="T130" s="34" t="s">
        <v>22</v>
      </c>
      <c r="U130" s="50"/>
      <c r="V130" s="58"/>
      <c r="W130" s="58"/>
      <c r="X130" s="58"/>
      <c r="Y130" s="58"/>
      <c r="Z130" s="58"/>
      <c r="AA130" s="58"/>
      <c r="AB130" s="58"/>
      <c r="AC130" s="58"/>
    </row>
    <row r="131" ht="14.25" customHeight="1" spans="1:29">
      <c r="A131" s="49">
        <v>128</v>
      </c>
      <c r="B131" s="129" t="s">
        <v>19</v>
      </c>
      <c r="C131" s="49" t="s">
        <v>116</v>
      </c>
      <c r="D131" s="55">
        <v>46211</v>
      </c>
      <c r="E131" s="49">
        <v>6000052976</v>
      </c>
      <c r="F131" s="56">
        <v>516300030726299</v>
      </c>
      <c r="G131" s="49">
        <v>1</v>
      </c>
      <c r="H131" s="49">
        <v>0</v>
      </c>
      <c r="I131" s="49">
        <v>1</v>
      </c>
      <c r="J131" s="512" t="s">
        <v>1300</v>
      </c>
      <c r="K131" s="183" t="s">
        <v>3030</v>
      </c>
      <c r="L131" s="183" t="s">
        <v>2853</v>
      </c>
      <c r="M131" s="39" t="s">
        <v>23</v>
      </c>
      <c r="N131" s="34"/>
      <c r="O131" s="509" t="s">
        <v>2854</v>
      </c>
      <c r="P131" s="39" t="s">
        <v>23</v>
      </c>
      <c r="Q131" s="34"/>
      <c r="R131" s="34" t="s">
        <v>24</v>
      </c>
      <c r="S131" s="149" t="s">
        <v>32</v>
      </c>
      <c r="T131" s="56" t="s">
        <v>1288</v>
      </c>
      <c r="U131" s="50"/>
      <c r="V131" s="58"/>
      <c r="W131" s="58"/>
      <c r="X131" s="58"/>
      <c r="Y131" s="58"/>
      <c r="Z131" s="58"/>
      <c r="AA131" s="58"/>
      <c r="AB131" s="58"/>
      <c r="AC131" s="58"/>
    </row>
    <row r="132" ht="14.25" customHeight="1" spans="1:29">
      <c r="A132" s="49">
        <v>129</v>
      </c>
      <c r="B132" s="129" t="s">
        <v>19</v>
      </c>
      <c r="C132" s="49" t="s">
        <v>116</v>
      </c>
      <c r="D132" s="55">
        <v>46211</v>
      </c>
      <c r="E132" s="49">
        <v>6000052976</v>
      </c>
      <c r="F132" s="56" t="s">
        <v>1397</v>
      </c>
      <c r="G132" s="49">
        <v>4</v>
      </c>
      <c r="H132" s="49">
        <v>4</v>
      </c>
      <c r="I132" s="49">
        <v>0</v>
      </c>
      <c r="J132" s="56" t="s">
        <v>22</v>
      </c>
      <c r="K132" s="49"/>
      <c r="L132" s="34"/>
      <c r="M132" s="39"/>
      <c r="N132" s="34"/>
      <c r="O132" s="34"/>
      <c r="P132" s="39"/>
      <c r="Q132" s="34"/>
      <c r="R132" s="34"/>
      <c r="S132" s="34" t="s">
        <v>22</v>
      </c>
      <c r="T132" s="34" t="s">
        <v>22</v>
      </c>
      <c r="U132" s="50"/>
      <c r="V132" s="58"/>
      <c r="W132" s="58"/>
      <c r="X132" s="58"/>
      <c r="Y132" s="58"/>
      <c r="Z132" s="58"/>
      <c r="AA132" s="58"/>
      <c r="AB132" s="58"/>
      <c r="AC132" s="58"/>
    </row>
    <row r="133" ht="14.25" customHeight="1" spans="1:29">
      <c r="A133" s="49">
        <v>130</v>
      </c>
      <c r="B133" s="129" t="s">
        <v>19</v>
      </c>
      <c r="C133" s="49" t="s">
        <v>1398</v>
      </c>
      <c r="D133" s="55">
        <v>46213</v>
      </c>
      <c r="E133" s="49">
        <v>6000052976</v>
      </c>
      <c r="F133" s="56" t="s">
        <v>1399</v>
      </c>
      <c r="G133" s="49">
        <v>8</v>
      </c>
      <c r="H133" s="49">
        <v>8</v>
      </c>
      <c r="I133" s="49">
        <v>0</v>
      </c>
      <c r="J133" s="56" t="s">
        <v>22</v>
      </c>
      <c r="K133" s="49"/>
      <c r="L133" s="34"/>
      <c r="M133" s="39" t="s">
        <v>23</v>
      </c>
      <c r="N133" s="34"/>
      <c r="O133" s="34"/>
      <c r="P133" s="39" t="s">
        <v>23</v>
      </c>
      <c r="Q133" s="34"/>
      <c r="R133" s="34"/>
      <c r="S133" s="34" t="s">
        <v>22</v>
      </c>
      <c r="T133" s="34" t="s">
        <v>22</v>
      </c>
      <c r="U133" s="50"/>
      <c r="V133" s="58"/>
      <c r="W133" s="58"/>
      <c r="X133" s="58"/>
      <c r="Y133" s="58"/>
      <c r="Z133" s="58"/>
      <c r="AA133" s="58"/>
      <c r="AB133" s="58"/>
      <c r="AC133" s="58"/>
    </row>
    <row r="134" ht="14.5" customHeight="1" spans="1:29">
      <c r="A134" s="49">
        <v>131</v>
      </c>
      <c r="B134" s="129" t="s">
        <v>19</v>
      </c>
      <c r="C134" s="49" t="s">
        <v>1398</v>
      </c>
      <c r="D134" s="55">
        <v>46213</v>
      </c>
      <c r="E134" s="49">
        <v>6000052977</v>
      </c>
      <c r="F134" s="56" t="s">
        <v>1400</v>
      </c>
      <c r="G134" s="49">
        <v>8</v>
      </c>
      <c r="H134" s="49">
        <v>8</v>
      </c>
      <c r="I134" s="49">
        <v>0</v>
      </c>
      <c r="J134" s="56" t="s">
        <v>22</v>
      </c>
      <c r="K134" s="49"/>
      <c r="L134" s="34"/>
      <c r="M134" s="39" t="s">
        <v>23</v>
      </c>
      <c r="N134" s="34"/>
      <c r="O134" s="34"/>
      <c r="P134" s="39" t="s">
        <v>23</v>
      </c>
      <c r="Q134" s="34"/>
      <c r="R134" s="34"/>
      <c r="S134" s="34" t="s">
        <v>22</v>
      </c>
      <c r="T134" s="34" t="s">
        <v>22</v>
      </c>
      <c r="U134" s="50"/>
      <c r="V134" s="58"/>
      <c r="W134" s="58"/>
      <c r="X134" s="58"/>
      <c r="Y134" s="58"/>
      <c r="Z134" s="58"/>
      <c r="AA134" s="58"/>
      <c r="AB134" s="58"/>
      <c r="AC134" s="58"/>
    </row>
    <row r="135" ht="14.5" customHeight="1" spans="1:29">
      <c r="A135" s="49">
        <v>132</v>
      </c>
      <c r="B135" s="129" t="s">
        <v>19</v>
      </c>
      <c r="C135" s="49" t="s">
        <v>1401</v>
      </c>
      <c r="D135" s="55">
        <v>46214</v>
      </c>
      <c r="E135" s="49">
        <v>6000052976</v>
      </c>
      <c r="F135" s="56" t="s">
        <v>1402</v>
      </c>
      <c r="G135" s="49">
        <v>13</v>
      </c>
      <c r="H135" s="49">
        <v>13</v>
      </c>
      <c r="I135" s="49">
        <v>0</v>
      </c>
      <c r="J135" s="56" t="s">
        <v>22</v>
      </c>
      <c r="K135" s="49"/>
      <c r="L135" s="34"/>
      <c r="M135" s="39" t="s">
        <v>23</v>
      </c>
      <c r="N135" s="34"/>
      <c r="O135" s="34"/>
      <c r="P135" s="39" t="s">
        <v>23</v>
      </c>
      <c r="Q135" s="34"/>
      <c r="R135" s="34"/>
      <c r="S135" s="34" t="s">
        <v>22</v>
      </c>
      <c r="T135" s="34" t="s">
        <v>22</v>
      </c>
      <c r="U135" s="50"/>
      <c r="V135" s="58"/>
      <c r="W135" s="58"/>
      <c r="X135" s="58"/>
      <c r="Y135" s="58"/>
      <c r="Z135" s="58"/>
      <c r="AA135" s="58"/>
      <c r="AB135" s="58"/>
      <c r="AC135" s="58"/>
    </row>
    <row r="136" ht="14.5" customHeight="1" spans="1:29">
      <c r="A136" s="49">
        <v>133</v>
      </c>
      <c r="B136" s="129" t="s">
        <v>19</v>
      </c>
      <c r="C136" s="49" t="s">
        <v>1401</v>
      </c>
      <c r="D136" s="55">
        <v>46214</v>
      </c>
      <c r="E136" s="49">
        <v>6000052976</v>
      </c>
      <c r="F136" s="56">
        <v>516300030726325</v>
      </c>
      <c r="G136" s="49">
        <v>1</v>
      </c>
      <c r="H136" s="49">
        <v>0</v>
      </c>
      <c r="I136" s="49">
        <v>1</v>
      </c>
      <c r="J136" s="159" t="s">
        <v>1330</v>
      </c>
      <c r="K136" s="39" t="s">
        <v>2224</v>
      </c>
      <c r="L136" s="515" t="s">
        <v>3034</v>
      </c>
      <c r="M136" s="39" t="s">
        <v>23</v>
      </c>
      <c r="N136" s="34"/>
      <c r="O136" s="34"/>
      <c r="P136" s="39" t="s">
        <v>23</v>
      </c>
      <c r="Q136" s="34"/>
      <c r="R136" s="34" t="s">
        <v>24</v>
      </c>
      <c r="S136" s="149" t="s">
        <v>32</v>
      </c>
      <c r="T136" s="56" t="s">
        <v>28</v>
      </c>
      <c r="U136" s="50"/>
      <c r="V136" s="58"/>
      <c r="W136" s="58"/>
      <c r="X136" s="58"/>
      <c r="Y136" s="58"/>
      <c r="Z136" s="58"/>
      <c r="AA136" s="58"/>
      <c r="AB136" s="58"/>
      <c r="AC136" s="58"/>
    </row>
    <row r="137" ht="14.5" customHeight="1" spans="1:29">
      <c r="A137" s="49">
        <v>134</v>
      </c>
      <c r="B137" s="129" t="s">
        <v>19</v>
      </c>
      <c r="C137" s="49" t="s">
        <v>1401</v>
      </c>
      <c r="D137" s="55">
        <v>46214</v>
      </c>
      <c r="E137" s="49">
        <v>6000052976</v>
      </c>
      <c r="F137" s="56" t="s">
        <v>1403</v>
      </c>
      <c r="G137" s="49">
        <v>4</v>
      </c>
      <c r="H137" s="49">
        <v>4</v>
      </c>
      <c r="I137" s="49">
        <v>0</v>
      </c>
      <c r="J137" s="56" t="s">
        <v>22</v>
      </c>
      <c r="K137" s="49"/>
      <c r="L137" s="34"/>
      <c r="M137" s="39" t="s">
        <v>23</v>
      </c>
      <c r="N137" s="34"/>
      <c r="O137" s="34"/>
      <c r="P137" s="39" t="s">
        <v>23</v>
      </c>
      <c r="Q137" s="34"/>
      <c r="R137" s="34"/>
      <c r="S137" s="34" t="s">
        <v>22</v>
      </c>
      <c r="T137" s="34" t="s">
        <v>22</v>
      </c>
      <c r="U137" s="50"/>
      <c r="V137" s="58"/>
      <c r="W137" s="58"/>
      <c r="X137" s="58"/>
      <c r="Y137" s="58"/>
      <c r="Z137" s="58"/>
      <c r="AA137" s="58"/>
      <c r="AB137" s="58"/>
      <c r="AC137" s="58"/>
    </row>
    <row r="138" ht="14.5" customHeight="1" spans="1:29">
      <c r="A138" s="49">
        <v>135</v>
      </c>
      <c r="B138" s="129" t="s">
        <v>19</v>
      </c>
      <c r="C138" s="49" t="s">
        <v>1401</v>
      </c>
      <c r="D138" s="55">
        <v>46214</v>
      </c>
      <c r="E138" s="49">
        <v>6000052976</v>
      </c>
      <c r="F138" s="56">
        <v>516300030726330</v>
      </c>
      <c r="G138" s="49">
        <v>1</v>
      </c>
      <c r="H138" s="49">
        <v>0</v>
      </c>
      <c r="I138" s="49">
        <v>1</v>
      </c>
      <c r="J138" s="149" t="s">
        <v>1353</v>
      </c>
      <c r="K138" s="49"/>
      <c r="L138" s="34"/>
      <c r="M138" s="39" t="s">
        <v>23</v>
      </c>
      <c r="N138" s="34"/>
      <c r="O138" s="34"/>
      <c r="P138" s="39" t="s">
        <v>23</v>
      </c>
      <c r="Q138" s="34"/>
      <c r="R138" s="34"/>
      <c r="S138" s="149" t="s">
        <v>43</v>
      </c>
      <c r="T138" s="56" t="s">
        <v>453</v>
      </c>
      <c r="U138" s="50"/>
      <c r="V138" s="58"/>
      <c r="W138" s="58"/>
      <c r="X138" s="58"/>
      <c r="Y138" s="58"/>
      <c r="Z138" s="58"/>
      <c r="AA138" s="58"/>
      <c r="AB138" s="58"/>
      <c r="AC138" s="58"/>
    </row>
    <row r="139" ht="14.5" customHeight="1" spans="1:29">
      <c r="A139" s="49">
        <v>136</v>
      </c>
      <c r="B139" s="129" t="s">
        <v>19</v>
      </c>
      <c r="C139" s="49" t="s">
        <v>1401</v>
      </c>
      <c r="D139" s="55">
        <v>46214</v>
      </c>
      <c r="E139" s="49">
        <v>6000052976</v>
      </c>
      <c r="F139" s="56" t="s">
        <v>1404</v>
      </c>
      <c r="G139" s="49">
        <v>3</v>
      </c>
      <c r="H139" s="49">
        <v>3</v>
      </c>
      <c r="I139" s="49">
        <v>0</v>
      </c>
      <c r="J139" s="56" t="s">
        <v>22</v>
      </c>
      <c r="K139" s="49"/>
      <c r="L139" s="34"/>
      <c r="M139" s="39" t="s">
        <v>23</v>
      </c>
      <c r="N139" s="34"/>
      <c r="O139" s="34"/>
      <c r="P139" s="39" t="s">
        <v>23</v>
      </c>
      <c r="Q139" s="34"/>
      <c r="R139" s="34"/>
      <c r="S139" s="34" t="s">
        <v>22</v>
      </c>
      <c r="T139" s="34" t="s">
        <v>22</v>
      </c>
      <c r="U139" s="50"/>
      <c r="V139" s="58"/>
      <c r="W139" s="58"/>
      <c r="X139" s="58"/>
      <c r="Y139" s="58"/>
      <c r="Z139" s="58"/>
      <c r="AA139" s="58"/>
      <c r="AB139" s="58"/>
      <c r="AC139" s="58"/>
    </row>
    <row r="140" ht="14.5" customHeight="1" spans="1:29">
      <c r="A140" s="49">
        <v>137</v>
      </c>
      <c r="B140" s="129" t="s">
        <v>19</v>
      </c>
      <c r="C140" s="49" t="s">
        <v>1398</v>
      </c>
      <c r="D140" s="55">
        <v>46214</v>
      </c>
      <c r="E140" s="49">
        <v>6000052977</v>
      </c>
      <c r="F140" s="56" t="s">
        <v>1405</v>
      </c>
      <c r="G140" s="49">
        <v>2</v>
      </c>
      <c r="H140" s="49">
        <v>2</v>
      </c>
      <c r="I140" s="49">
        <v>0</v>
      </c>
      <c r="J140" s="56" t="s">
        <v>22</v>
      </c>
      <c r="K140" s="49"/>
      <c r="L140" s="34"/>
      <c r="M140" s="39" t="s">
        <v>23</v>
      </c>
      <c r="N140" s="34"/>
      <c r="O140" s="34"/>
      <c r="P140" s="39" t="s">
        <v>23</v>
      </c>
      <c r="Q140" s="34"/>
      <c r="R140" s="34"/>
      <c r="S140" s="34" t="s">
        <v>22</v>
      </c>
      <c r="T140" s="34" t="s">
        <v>22</v>
      </c>
      <c r="U140" s="50"/>
      <c r="V140" s="58"/>
      <c r="W140" s="58"/>
      <c r="X140" s="58"/>
      <c r="Y140" s="58"/>
      <c r="Z140" s="58"/>
      <c r="AA140" s="58"/>
      <c r="AB140" s="58"/>
      <c r="AC140" s="58"/>
    </row>
    <row r="141" ht="14.5" customHeight="1" spans="1:29">
      <c r="A141" s="49">
        <v>138</v>
      </c>
      <c r="B141" s="129" t="s">
        <v>19</v>
      </c>
      <c r="C141" s="49" t="s">
        <v>1398</v>
      </c>
      <c r="D141" s="55">
        <v>46214</v>
      </c>
      <c r="E141" s="49">
        <v>6000052977</v>
      </c>
      <c r="F141" s="56">
        <v>516300040726314</v>
      </c>
      <c r="G141" s="49">
        <v>1</v>
      </c>
      <c r="H141" s="49">
        <v>0</v>
      </c>
      <c r="I141" s="49">
        <v>1</v>
      </c>
      <c r="J141" s="512" t="s">
        <v>1406</v>
      </c>
      <c r="K141" s="49"/>
      <c r="L141" s="34"/>
      <c r="M141" s="39" t="s">
        <v>23</v>
      </c>
      <c r="N141" s="34"/>
      <c r="O141" s="34"/>
      <c r="P141" s="39" t="s">
        <v>23</v>
      </c>
      <c r="Q141" s="34"/>
      <c r="R141" s="34"/>
      <c r="S141" s="34" t="s">
        <v>443</v>
      </c>
      <c r="T141" s="34" t="s">
        <v>28</v>
      </c>
      <c r="U141" s="50"/>
      <c r="V141" s="58"/>
      <c r="W141" s="58"/>
      <c r="X141" s="58"/>
      <c r="Y141" s="58"/>
      <c r="Z141" s="58"/>
      <c r="AA141" s="58"/>
      <c r="AB141" s="58"/>
      <c r="AC141" s="58"/>
    </row>
    <row r="142" ht="14.5" customHeight="1" spans="1:29">
      <c r="A142" s="49">
        <v>139</v>
      </c>
      <c r="B142" s="129" t="s">
        <v>19</v>
      </c>
      <c r="C142" s="49" t="s">
        <v>1398</v>
      </c>
      <c r="D142" s="55">
        <v>46214</v>
      </c>
      <c r="E142" s="49">
        <v>6000052977</v>
      </c>
      <c r="F142" s="56" t="s">
        <v>1407</v>
      </c>
      <c r="G142" s="49">
        <v>7</v>
      </c>
      <c r="H142" s="49">
        <v>7</v>
      </c>
      <c r="I142" s="49">
        <v>0</v>
      </c>
      <c r="J142" s="56" t="s">
        <v>22</v>
      </c>
      <c r="K142" s="49"/>
      <c r="L142" s="34"/>
      <c r="M142" s="39" t="s">
        <v>23</v>
      </c>
      <c r="N142" s="34"/>
      <c r="O142" s="34"/>
      <c r="P142" s="39" t="s">
        <v>23</v>
      </c>
      <c r="Q142" s="34"/>
      <c r="R142" s="34"/>
      <c r="S142" s="34" t="s">
        <v>22</v>
      </c>
      <c r="T142" s="34" t="s">
        <v>22</v>
      </c>
      <c r="U142" s="50"/>
      <c r="V142" s="58"/>
      <c r="W142" s="58"/>
      <c r="X142" s="58"/>
      <c r="Y142" s="58"/>
      <c r="Z142" s="58"/>
      <c r="AA142" s="58"/>
      <c r="AB142" s="58"/>
      <c r="AC142" s="58"/>
    </row>
    <row r="143" ht="15.5" customHeight="1" spans="1:29">
      <c r="A143" s="49">
        <v>140</v>
      </c>
      <c r="B143" s="129" t="s">
        <v>19</v>
      </c>
      <c r="C143" s="49" t="s">
        <v>1398</v>
      </c>
      <c r="D143" s="55">
        <v>46214</v>
      </c>
      <c r="E143" s="49">
        <v>6000052977</v>
      </c>
      <c r="F143" s="56">
        <v>516300040726322</v>
      </c>
      <c r="G143" s="49">
        <v>1</v>
      </c>
      <c r="H143" s="49">
        <v>0</v>
      </c>
      <c r="I143" s="49">
        <v>1</v>
      </c>
      <c r="J143" s="512" t="s">
        <v>1300</v>
      </c>
      <c r="K143" s="183" t="s">
        <v>3030</v>
      </c>
      <c r="L143" s="183" t="s">
        <v>2853</v>
      </c>
      <c r="M143" s="39" t="s">
        <v>23</v>
      </c>
      <c r="N143" s="34"/>
      <c r="O143" s="509" t="s">
        <v>2854</v>
      </c>
      <c r="P143" s="39" t="s">
        <v>23</v>
      </c>
      <c r="Q143" s="34"/>
      <c r="R143" s="34" t="s">
        <v>24</v>
      </c>
      <c r="S143" s="149" t="s">
        <v>32</v>
      </c>
      <c r="T143" s="56" t="s">
        <v>1288</v>
      </c>
      <c r="U143" s="50"/>
      <c r="V143" s="58"/>
      <c r="W143" s="58"/>
      <c r="X143" s="58"/>
      <c r="Y143" s="58"/>
      <c r="Z143" s="58"/>
      <c r="AA143" s="58"/>
      <c r="AB143" s="58"/>
      <c r="AC143" s="58"/>
    </row>
    <row r="144" ht="14.5" customHeight="1" spans="1:29">
      <c r="A144" s="49">
        <v>141</v>
      </c>
      <c r="B144" s="129" t="s">
        <v>19</v>
      </c>
      <c r="C144" s="49" t="s">
        <v>1398</v>
      </c>
      <c r="D144" s="55">
        <v>46214</v>
      </c>
      <c r="E144" s="49">
        <v>6000052977</v>
      </c>
      <c r="F144" s="56" t="s">
        <v>1408</v>
      </c>
      <c r="G144" s="49">
        <v>11</v>
      </c>
      <c r="H144" s="49">
        <v>11</v>
      </c>
      <c r="I144" s="49">
        <v>0</v>
      </c>
      <c r="J144" s="56" t="s">
        <v>22</v>
      </c>
      <c r="K144" s="49"/>
      <c r="L144" s="34"/>
      <c r="M144" s="39" t="s">
        <v>23</v>
      </c>
      <c r="N144" s="34"/>
      <c r="O144" s="34"/>
      <c r="P144" s="39" t="s">
        <v>23</v>
      </c>
      <c r="Q144" s="34"/>
      <c r="R144" s="34"/>
      <c r="S144" s="34" t="s">
        <v>22</v>
      </c>
      <c r="T144" s="34" t="s">
        <v>22</v>
      </c>
      <c r="U144" s="50"/>
      <c r="V144" s="58"/>
      <c r="W144" s="58"/>
      <c r="X144" s="58"/>
      <c r="Y144" s="58"/>
      <c r="Z144" s="58"/>
      <c r="AA144" s="58"/>
      <c r="AB144" s="58"/>
      <c r="AC144" s="58"/>
    </row>
    <row r="145" ht="14.5" customHeight="1" spans="1:29">
      <c r="A145" s="49">
        <v>142</v>
      </c>
      <c r="B145" s="129" t="s">
        <v>19</v>
      </c>
      <c r="C145" s="49" t="s">
        <v>1134</v>
      </c>
      <c r="D145" s="55">
        <v>46216</v>
      </c>
      <c r="E145" s="49">
        <v>6000052976</v>
      </c>
      <c r="F145" s="56" t="s">
        <v>1409</v>
      </c>
      <c r="G145" s="49">
        <v>6</v>
      </c>
      <c r="H145" s="49">
        <v>6</v>
      </c>
      <c r="I145" s="49">
        <v>0</v>
      </c>
      <c r="J145" s="56" t="s">
        <v>22</v>
      </c>
      <c r="K145" s="49"/>
      <c r="L145" s="34"/>
      <c r="M145" s="39" t="s">
        <v>23</v>
      </c>
      <c r="N145" s="34"/>
      <c r="O145" s="34"/>
      <c r="P145" s="39" t="s">
        <v>23</v>
      </c>
      <c r="Q145" s="34"/>
      <c r="R145" s="34"/>
      <c r="S145" s="34" t="s">
        <v>22</v>
      </c>
      <c r="T145" s="34" t="s">
        <v>22</v>
      </c>
      <c r="U145" s="50"/>
      <c r="V145" s="58"/>
      <c r="W145" s="58"/>
      <c r="X145" s="58"/>
      <c r="Y145" s="58"/>
      <c r="Z145" s="58"/>
      <c r="AA145" s="58"/>
      <c r="AB145" s="58"/>
      <c r="AC145" s="58"/>
    </row>
    <row r="146" ht="14.5" customHeight="1" spans="1:29">
      <c r="A146" s="49">
        <v>143</v>
      </c>
      <c r="B146" s="129" t="s">
        <v>19</v>
      </c>
      <c r="C146" s="49" t="s">
        <v>1134</v>
      </c>
      <c r="D146" s="55">
        <v>46216</v>
      </c>
      <c r="E146" s="49">
        <v>6000052977</v>
      </c>
      <c r="F146" s="56" t="s">
        <v>1410</v>
      </c>
      <c r="G146" s="49">
        <v>6</v>
      </c>
      <c r="H146" s="49">
        <v>6</v>
      </c>
      <c r="I146" s="49">
        <v>0</v>
      </c>
      <c r="J146" s="56" t="s">
        <v>22</v>
      </c>
      <c r="K146" s="49"/>
      <c r="L146" s="34"/>
      <c r="M146" s="39" t="s">
        <v>23</v>
      </c>
      <c r="N146" s="34"/>
      <c r="O146" s="34"/>
      <c r="P146" s="39" t="s">
        <v>23</v>
      </c>
      <c r="Q146" s="34"/>
      <c r="R146" s="34"/>
      <c r="S146" s="34" t="s">
        <v>22</v>
      </c>
      <c r="T146" s="34" t="s">
        <v>22</v>
      </c>
      <c r="U146" s="50"/>
      <c r="V146" s="58"/>
      <c r="W146" s="58"/>
      <c r="X146" s="58"/>
      <c r="Y146" s="58"/>
      <c r="Z146" s="58"/>
      <c r="AA146" s="58"/>
      <c r="AB146" s="58"/>
      <c r="AC146" s="58"/>
    </row>
    <row r="147" ht="14.5" customHeight="1" spans="1:29">
      <c r="A147" s="49">
        <v>144</v>
      </c>
      <c r="B147" s="129" t="s">
        <v>19</v>
      </c>
      <c r="C147" s="49" t="s">
        <v>1134</v>
      </c>
      <c r="D147" s="55" t="s">
        <v>1411</v>
      </c>
      <c r="E147" s="49">
        <v>6000052976</v>
      </c>
      <c r="F147" s="56" t="s">
        <v>1412</v>
      </c>
      <c r="G147" s="49">
        <v>13</v>
      </c>
      <c r="H147" s="49">
        <v>13</v>
      </c>
      <c r="I147" s="49">
        <v>0</v>
      </c>
      <c r="J147" s="56" t="s">
        <v>22</v>
      </c>
      <c r="K147" s="49"/>
      <c r="L147" s="34"/>
      <c r="M147" s="39" t="s">
        <v>23</v>
      </c>
      <c r="N147" s="34"/>
      <c r="O147" s="34"/>
      <c r="P147" s="39" t="s">
        <v>23</v>
      </c>
      <c r="Q147" s="34"/>
      <c r="R147" s="34"/>
      <c r="S147" s="34" t="s">
        <v>22</v>
      </c>
      <c r="T147" s="34" t="s">
        <v>22</v>
      </c>
      <c r="U147" s="50"/>
      <c r="V147" s="58"/>
      <c r="W147" s="58"/>
      <c r="X147" s="58"/>
      <c r="Y147" s="58"/>
      <c r="Z147" s="58"/>
      <c r="AA147" s="58"/>
      <c r="AB147" s="58"/>
      <c r="AC147" s="58"/>
    </row>
    <row r="148" ht="14.5" customHeight="1" spans="1:29">
      <c r="A148" s="49">
        <v>145</v>
      </c>
      <c r="B148" s="129" t="s">
        <v>19</v>
      </c>
      <c r="C148" s="49" t="s">
        <v>1134</v>
      </c>
      <c r="D148" s="55" t="s">
        <v>1411</v>
      </c>
      <c r="E148" s="49">
        <v>6000052976</v>
      </c>
      <c r="F148" s="56">
        <v>516300030726353</v>
      </c>
      <c r="G148" s="49">
        <v>1</v>
      </c>
      <c r="H148" s="49">
        <v>0</v>
      </c>
      <c r="I148" s="49">
        <v>1</v>
      </c>
      <c r="J148" s="149" t="s">
        <v>1353</v>
      </c>
      <c r="K148" s="49"/>
      <c r="L148" s="34"/>
      <c r="M148" s="39" t="s">
        <v>23</v>
      </c>
      <c r="N148" s="34"/>
      <c r="O148" s="34"/>
      <c r="P148" s="39" t="s">
        <v>23</v>
      </c>
      <c r="Q148" s="34"/>
      <c r="R148" s="34"/>
      <c r="S148" s="149" t="s">
        <v>43</v>
      </c>
      <c r="T148" s="56" t="s">
        <v>453</v>
      </c>
      <c r="U148" s="50"/>
      <c r="V148" s="58"/>
      <c r="W148" s="58"/>
      <c r="X148" s="58"/>
      <c r="Y148" s="58"/>
      <c r="Z148" s="58"/>
      <c r="AA148" s="58"/>
      <c r="AB148" s="58"/>
      <c r="AC148" s="58"/>
    </row>
    <row r="149" ht="14.5" customHeight="1" spans="1:29">
      <c r="A149" s="49">
        <v>146</v>
      </c>
      <c r="B149" s="129" t="s">
        <v>19</v>
      </c>
      <c r="C149" s="49" t="s">
        <v>1134</v>
      </c>
      <c r="D149" s="55" t="s">
        <v>1411</v>
      </c>
      <c r="E149" s="49">
        <v>6000052976</v>
      </c>
      <c r="F149" s="56">
        <v>516300030726354</v>
      </c>
      <c r="G149" s="49">
        <v>1</v>
      </c>
      <c r="H149" s="49">
        <v>0</v>
      </c>
      <c r="I149" s="49">
        <v>1</v>
      </c>
      <c r="J149" s="149" t="s">
        <v>1353</v>
      </c>
      <c r="K149" s="49"/>
      <c r="L149" s="34"/>
      <c r="M149" s="39" t="s">
        <v>23</v>
      </c>
      <c r="N149" s="34"/>
      <c r="O149" s="34"/>
      <c r="P149" s="39" t="s">
        <v>23</v>
      </c>
      <c r="Q149" s="34"/>
      <c r="R149" s="34"/>
      <c r="S149" s="149" t="s">
        <v>43</v>
      </c>
      <c r="T149" s="56" t="s">
        <v>453</v>
      </c>
      <c r="U149" s="50"/>
      <c r="V149" s="58"/>
      <c r="W149" s="58"/>
      <c r="X149" s="58"/>
      <c r="Y149" s="58"/>
      <c r="Z149" s="58"/>
      <c r="AA149" s="58"/>
      <c r="AB149" s="58"/>
      <c r="AC149" s="58"/>
    </row>
    <row r="150" ht="14.5" customHeight="1" spans="1:29">
      <c r="A150" s="49">
        <v>147</v>
      </c>
      <c r="B150" s="129" t="s">
        <v>19</v>
      </c>
      <c r="C150" s="49" t="s">
        <v>1134</v>
      </c>
      <c r="D150" s="55" t="s">
        <v>1411</v>
      </c>
      <c r="E150" s="49">
        <v>6000052976</v>
      </c>
      <c r="F150" s="56" t="s">
        <v>1413</v>
      </c>
      <c r="G150" s="49">
        <v>2</v>
      </c>
      <c r="H150" s="49">
        <v>2</v>
      </c>
      <c r="I150" s="49">
        <v>0</v>
      </c>
      <c r="J150" s="56" t="s">
        <v>22</v>
      </c>
      <c r="K150" s="49"/>
      <c r="L150" s="34"/>
      <c r="M150" s="39" t="s">
        <v>23</v>
      </c>
      <c r="N150" s="34"/>
      <c r="O150" s="34"/>
      <c r="P150" s="39" t="s">
        <v>23</v>
      </c>
      <c r="Q150" s="34"/>
      <c r="R150" s="34"/>
      <c r="S150" s="34" t="s">
        <v>22</v>
      </c>
      <c r="T150" s="34" t="s">
        <v>22</v>
      </c>
      <c r="U150" s="50"/>
      <c r="V150" s="58"/>
      <c r="W150" s="58"/>
      <c r="X150" s="58"/>
      <c r="Y150" s="58"/>
      <c r="Z150" s="58"/>
      <c r="AA150" s="58"/>
      <c r="AB150" s="58"/>
      <c r="AC150" s="58"/>
    </row>
    <row r="151" ht="14.5" customHeight="1" spans="1:29">
      <c r="A151" s="49">
        <v>148</v>
      </c>
      <c r="B151" s="129" t="s">
        <v>19</v>
      </c>
      <c r="C151" s="49" t="s">
        <v>1134</v>
      </c>
      <c r="D151" s="55" t="s">
        <v>1411</v>
      </c>
      <c r="E151" s="49">
        <v>6000052976</v>
      </c>
      <c r="F151" s="56">
        <v>516300030726357</v>
      </c>
      <c r="G151" s="49">
        <v>1</v>
      </c>
      <c r="H151" s="49">
        <v>1</v>
      </c>
      <c r="I151" s="49">
        <v>0</v>
      </c>
      <c r="J151" s="56" t="s">
        <v>22</v>
      </c>
      <c r="K151" s="49"/>
      <c r="L151" s="34"/>
      <c r="M151" s="39" t="s">
        <v>23</v>
      </c>
      <c r="N151" s="34"/>
      <c r="O151" s="34"/>
      <c r="P151" s="39" t="s">
        <v>23</v>
      </c>
      <c r="Q151" s="34"/>
      <c r="R151" s="34"/>
      <c r="S151" s="34" t="s">
        <v>22</v>
      </c>
      <c r="T151" s="34" t="s">
        <v>22</v>
      </c>
      <c r="U151" s="50"/>
      <c r="V151" s="58"/>
      <c r="W151" s="58"/>
      <c r="X151" s="58"/>
      <c r="Y151" s="58"/>
      <c r="Z151" s="58"/>
      <c r="AA151" s="58"/>
      <c r="AB151" s="58"/>
      <c r="AC151" s="58"/>
    </row>
    <row r="152" ht="14.5" customHeight="1" spans="1:29">
      <c r="A152" s="49">
        <v>149</v>
      </c>
      <c r="B152" s="129" t="s">
        <v>19</v>
      </c>
      <c r="C152" s="49" t="s">
        <v>1134</v>
      </c>
      <c r="D152" s="55">
        <v>46217</v>
      </c>
      <c r="E152" s="49">
        <v>6000052977</v>
      </c>
      <c r="F152" s="56" t="s">
        <v>1414</v>
      </c>
      <c r="G152" s="49">
        <v>18</v>
      </c>
      <c r="H152" s="49">
        <v>18</v>
      </c>
      <c r="I152" s="49">
        <v>0</v>
      </c>
      <c r="J152" s="56" t="s">
        <v>22</v>
      </c>
      <c r="K152" s="49"/>
      <c r="L152" s="34"/>
      <c r="M152" s="39" t="s">
        <v>23</v>
      </c>
      <c r="N152" s="34"/>
      <c r="O152" s="34"/>
      <c r="P152" s="39" t="s">
        <v>23</v>
      </c>
      <c r="Q152" s="34"/>
      <c r="R152" s="34"/>
      <c r="S152" s="34" t="s">
        <v>22</v>
      </c>
      <c r="T152" s="34" t="s">
        <v>22</v>
      </c>
      <c r="U152" s="50"/>
      <c r="V152" s="58"/>
      <c r="W152" s="58"/>
      <c r="X152" s="58"/>
      <c r="Y152" s="58"/>
      <c r="Z152" s="58"/>
      <c r="AA152" s="58"/>
      <c r="AB152" s="58"/>
      <c r="AC152" s="58"/>
    </row>
    <row r="153" ht="14.5" customHeight="1" spans="1:29">
      <c r="A153" s="49">
        <v>150</v>
      </c>
      <c r="B153" s="129" t="s">
        <v>19</v>
      </c>
      <c r="C153" s="49" t="s">
        <v>1134</v>
      </c>
      <c r="D153" s="55" t="s">
        <v>1415</v>
      </c>
      <c r="E153" s="49">
        <v>6000052976</v>
      </c>
      <c r="F153" s="56" t="s">
        <v>1416</v>
      </c>
      <c r="G153" s="49">
        <v>4</v>
      </c>
      <c r="H153" s="49">
        <v>4</v>
      </c>
      <c r="I153" s="49">
        <v>0</v>
      </c>
      <c r="J153" s="56" t="s">
        <v>22</v>
      </c>
      <c r="K153" s="49"/>
      <c r="L153" s="34"/>
      <c r="M153" s="39" t="s">
        <v>23</v>
      </c>
      <c r="N153" s="34"/>
      <c r="O153" s="34"/>
      <c r="P153" s="39" t="s">
        <v>23</v>
      </c>
      <c r="Q153" s="34"/>
      <c r="R153" s="34"/>
      <c r="S153" s="34" t="s">
        <v>22</v>
      </c>
      <c r="T153" s="34" t="s">
        <v>22</v>
      </c>
      <c r="U153" s="50"/>
      <c r="V153" s="58"/>
      <c r="W153" s="58"/>
      <c r="X153" s="58"/>
      <c r="Y153" s="58"/>
      <c r="Z153" s="58"/>
      <c r="AA153" s="58"/>
      <c r="AB153" s="58"/>
      <c r="AC153" s="58"/>
    </row>
    <row r="154" ht="14.5" customHeight="1" spans="1:29">
      <c r="A154" s="49">
        <v>151</v>
      </c>
      <c r="B154" s="129" t="s">
        <v>19</v>
      </c>
      <c r="C154" s="49" t="s">
        <v>1134</v>
      </c>
      <c r="D154" s="55" t="s">
        <v>1415</v>
      </c>
      <c r="E154" s="49">
        <v>6000052977</v>
      </c>
      <c r="F154" s="56" t="s">
        <v>1417</v>
      </c>
      <c r="G154" s="49">
        <v>4</v>
      </c>
      <c r="H154" s="49">
        <v>4</v>
      </c>
      <c r="I154" s="49">
        <v>0</v>
      </c>
      <c r="J154" s="56" t="s">
        <v>22</v>
      </c>
      <c r="K154" s="49"/>
      <c r="L154" s="34"/>
      <c r="M154" s="39" t="s">
        <v>23</v>
      </c>
      <c r="N154" s="34"/>
      <c r="O154" s="34"/>
      <c r="P154" s="39" t="s">
        <v>23</v>
      </c>
      <c r="Q154" s="34"/>
      <c r="R154" s="34"/>
      <c r="S154" s="34" t="s">
        <v>22</v>
      </c>
      <c r="T154" s="34" t="s">
        <v>22</v>
      </c>
      <c r="U154" s="50"/>
      <c r="V154" s="58"/>
      <c r="W154" s="58"/>
      <c r="X154" s="58"/>
      <c r="Y154" s="58"/>
      <c r="Z154" s="58"/>
      <c r="AA154" s="58"/>
      <c r="AB154" s="58"/>
      <c r="AC154" s="58"/>
    </row>
    <row r="155" ht="14.5" customHeight="1" spans="1:29">
      <c r="A155" s="49">
        <v>152</v>
      </c>
      <c r="B155" s="129" t="s">
        <v>19</v>
      </c>
      <c r="C155" s="49" t="s">
        <v>1134</v>
      </c>
      <c r="D155" s="55">
        <v>46220</v>
      </c>
      <c r="E155" s="49">
        <v>6000052976</v>
      </c>
      <c r="F155" s="56">
        <v>516300030726362</v>
      </c>
      <c r="G155" s="49">
        <v>1</v>
      </c>
      <c r="H155" s="49">
        <v>0</v>
      </c>
      <c r="I155" s="49">
        <v>1</v>
      </c>
      <c r="J155" s="56" t="s">
        <v>1287</v>
      </c>
      <c r="K155" s="49"/>
      <c r="L155" s="34"/>
      <c r="M155" s="39" t="s">
        <v>23</v>
      </c>
      <c r="N155" s="34"/>
      <c r="O155" s="34"/>
      <c r="P155" s="39" t="s">
        <v>23</v>
      </c>
      <c r="Q155" s="34"/>
      <c r="R155" s="34"/>
      <c r="S155" s="149" t="s">
        <v>32</v>
      </c>
      <c r="T155" s="149" t="s">
        <v>28</v>
      </c>
      <c r="U155" s="50"/>
      <c r="V155" s="58"/>
      <c r="W155" s="58"/>
      <c r="X155" s="58"/>
      <c r="Y155" s="58"/>
      <c r="Z155" s="58"/>
      <c r="AA155" s="58"/>
      <c r="AB155" s="58"/>
      <c r="AC155" s="58"/>
    </row>
    <row r="156" ht="14.5" customHeight="1" spans="1:29">
      <c r="A156" s="49">
        <v>153</v>
      </c>
      <c r="B156" s="129" t="s">
        <v>19</v>
      </c>
      <c r="C156" s="49" t="s">
        <v>1134</v>
      </c>
      <c r="D156" s="55">
        <v>46220</v>
      </c>
      <c r="E156" s="49">
        <v>6000052976</v>
      </c>
      <c r="F156" s="56">
        <v>516300030726363</v>
      </c>
      <c r="G156" s="49">
        <v>1</v>
      </c>
      <c r="H156" s="49">
        <v>1</v>
      </c>
      <c r="I156" s="49">
        <v>0</v>
      </c>
      <c r="J156" s="56" t="s">
        <v>22</v>
      </c>
      <c r="K156" s="49"/>
      <c r="L156" s="34"/>
      <c r="M156" s="39" t="s">
        <v>23</v>
      </c>
      <c r="N156" s="34"/>
      <c r="O156" s="34"/>
      <c r="P156" s="39" t="s">
        <v>23</v>
      </c>
      <c r="Q156" s="34"/>
      <c r="R156" s="34"/>
      <c r="S156" s="34" t="s">
        <v>22</v>
      </c>
      <c r="T156" s="34" t="s">
        <v>22</v>
      </c>
      <c r="U156" s="50"/>
      <c r="V156" s="58"/>
      <c r="W156" s="58"/>
      <c r="X156" s="58"/>
      <c r="Y156" s="58"/>
      <c r="Z156" s="58"/>
      <c r="AA156" s="58"/>
      <c r="AB156" s="58"/>
      <c r="AC156" s="58"/>
    </row>
    <row r="157" ht="14.5" customHeight="1" spans="1:29">
      <c r="A157" s="49">
        <v>154</v>
      </c>
      <c r="B157" s="129" t="s">
        <v>19</v>
      </c>
      <c r="C157" s="49" t="s">
        <v>1134</v>
      </c>
      <c r="D157" s="55">
        <v>46220</v>
      </c>
      <c r="E157" s="49">
        <v>6000052976</v>
      </c>
      <c r="F157" s="56">
        <v>516300030726364</v>
      </c>
      <c r="G157" s="49">
        <v>1</v>
      </c>
      <c r="H157" s="49">
        <v>0</v>
      </c>
      <c r="I157" s="49">
        <v>1</v>
      </c>
      <c r="J157" s="512" t="s">
        <v>1418</v>
      </c>
      <c r="K157" s="38" t="s">
        <v>2224</v>
      </c>
      <c r="L157" s="515" t="s">
        <v>3034</v>
      </c>
      <c r="M157" s="39" t="s">
        <v>23</v>
      </c>
      <c r="N157" s="34"/>
      <c r="O157" s="34"/>
      <c r="P157" s="39" t="s">
        <v>23</v>
      </c>
      <c r="Q157" s="34"/>
      <c r="R157" s="34" t="s">
        <v>24</v>
      </c>
      <c r="S157" s="149" t="s">
        <v>32</v>
      </c>
      <c r="T157" s="56" t="s">
        <v>28</v>
      </c>
      <c r="U157" s="50"/>
      <c r="V157" s="58"/>
      <c r="W157" s="58"/>
      <c r="X157" s="58"/>
      <c r="Y157" s="58"/>
      <c r="Z157" s="58"/>
      <c r="AA157" s="58"/>
      <c r="AB157" s="58"/>
      <c r="AC157" s="58"/>
    </row>
    <row r="158" ht="14.5" customHeight="1" spans="1:29">
      <c r="A158" s="49">
        <v>155</v>
      </c>
      <c r="B158" s="129" t="s">
        <v>19</v>
      </c>
      <c r="C158" s="49" t="s">
        <v>1134</v>
      </c>
      <c r="D158" s="55">
        <v>46220</v>
      </c>
      <c r="E158" s="49">
        <v>6000052976</v>
      </c>
      <c r="F158" s="56" t="s">
        <v>1419</v>
      </c>
      <c r="G158" s="49">
        <v>7</v>
      </c>
      <c r="H158" s="49">
        <v>7</v>
      </c>
      <c r="I158" s="49">
        <v>0</v>
      </c>
      <c r="J158" s="56" t="s">
        <v>22</v>
      </c>
      <c r="K158" s="49"/>
      <c r="L158" s="34"/>
      <c r="M158" s="39" t="s">
        <v>23</v>
      </c>
      <c r="N158" s="34"/>
      <c r="O158" s="34"/>
      <c r="P158" s="39" t="s">
        <v>23</v>
      </c>
      <c r="Q158" s="34"/>
      <c r="R158" s="34"/>
      <c r="S158" s="34" t="s">
        <v>22</v>
      </c>
      <c r="T158" s="34" t="s">
        <v>22</v>
      </c>
      <c r="U158" s="50"/>
      <c r="V158" s="58"/>
      <c r="W158" s="58"/>
      <c r="X158" s="58"/>
      <c r="Y158" s="58"/>
      <c r="Z158" s="58"/>
      <c r="AA158" s="58"/>
      <c r="AB158" s="58"/>
      <c r="AC158" s="58"/>
    </row>
    <row r="159" ht="14.5" customHeight="1" spans="1:29">
      <c r="A159" s="49">
        <v>156</v>
      </c>
      <c r="B159" s="129" t="s">
        <v>19</v>
      </c>
      <c r="C159" s="49" t="s">
        <v>1134</v>
      </c>
      <c r="D159" s="55">
        <v>46220</v>
      </c>
      <c r="E159" s="49">
        <v>6000052977</v>
      </c>
      <c r="F159" s="56" t="s">
        <v>1420</v>
      </c>
      <c r="G159" s="49">
        <v>5</v>
      </c>
      <c r="H159" s="49">
        <v>5</v>
      </c>
      <c r="I159" s="49">
        <v>0</v>
      </c>
      <c r="J159" s="56" t="s">
        <v>22</v>
      </c>
      <c r="K159" s="49"/>
      <c r="L159" s="34"/>
      <c r="M159" s="39" t="s">
        <v>23</v>
      </c>
      <c r="N159" s="34"/>
      <c r="O159" s="34"/>
      <c r="P159" s="39" t="s">
        <v>23</v>
      </c>
      <c r="Q159" s="34"/>
      <c r="R159" s="34"/>
      <c r="S159" s="34" t="s">
        <v>22</v>
      </c>
      <c r="T159" s="34" t="s">
        <v>22</v>
      </c>
      <c r="U159" s="50"/>
      <c r="V159" s="58"/>
      <c r="W159" s="58"/>
      <c r="X159" s="58"/>
      <c r="Y159" s="58"/>
      <c r="Z159" s="58"/>
      <c r="AA159" s="58"/>
      <c r="AB159" s="58"/>
      <c r="AC159" s="58"/>
    </row>
    <row r="160" ht="14.5" customHeight="1" spans="1:29">
      <c r="A160" s="49">
        <v>157</v>
      </c>
      <c r="B160" s="129" t="s">
        <v>19</v>
      </c>
      <c r="C160" s="49" t="s">
        <v>1134</v>
      </c>
      <c r="D160" s="55">
        <v>46220</v>
      </c>
      <c r="E160" s="49">
        <v>6000052977</v>
      </c>
      <c r="F160" s="56" t="s">
        <v>1421</v>
      </c>
      <c r="G160" s="49">
        <v>2</v>
      </c>
      <c r="H160" s="49">
        <v>2</v>
      </c>
      <c r="I160" s="49">
        <v>0</v>
      </c>
      <c r="J160" s="56" t="s">
        <v>22</v>
      </c>
      <c r="K160" s="49"/>
      <c r="L160" s="34"/>
      <c r="M160" s="39" t="s">
        <v>23</v>
      </c>
      <c r="N160" s="34"/>
      <c r="O160" s="34"/>
      <c r="P160" s="39" t="s">
        <v>23</v>
      </c>
      <c r="Q160" s="34"/>
      <c r="R160" s="34"/>
      <c r="S160" s="34" t="s">
        <v>22</v>
      </c>
      <c r="T160" s="34" t="s">
        <v>22</v>
      </c>
      <c r="U160" s="50"/>
      <c r="V160" s="58"/>
      <c r="W160" s="58"/>
      <c r="X160" s="58"/>
      <c r="Y160" s="58"/>
      <c r="Z160" s="58"/>
      <c r="AA160" s="58"/>
      <c r="AB160" s="58"/>
      <c r="AC160" s="58"/>
    </row>
    <row r="161" ht="16.5" customHeight="1" spans="1:29">
      <c r="A161" s="472">
        <v>158</v>
      </c>
      <c r="B161" s="518" t="s">
        <v>19</v>
      </c>
      <c r="C161" s="472" t="s">
        <v>1134</v>
      </c>
      <c r="D161" s="55">
        <v>46220</v>
      </c>
      <c r="E161" s="49">
        <v>6000052977</v>
      </c>
      <c r="F161" s="519">
        <v>516300040726369</v>
      </c>
      <c r="G161" s="49">
        <v>1</v>
      </c>
      <c r="H161" s="49">
        <v>0</v>
      </c>
      <c r="I161" s="49">
        <v>1</v>
      </c>
      <c r="J161" s="520" t="s">
        <v>1422</v>
      </c>
      <c r="K161" s="472"/>
      <c r="L161" s="521"/>
      <c r="M161" s="521" t="s">
        <v>23</v>
      </c>
      <c r="N161" s="521"/>
      <c r="O161" s="521"/>
      <c r="P161" s="521" t="s">
        <v>23</v>
      </c>
      <c r="Q161" s="521"/>
      <c r="R161" s="521"/>
      <c r="S161" s="149"/>
      <c r="T161" s="56" t="s">
        <v>28</v>
      </c>
      <c r="U161" s="522"/>
      <c r="V161" s="523"/>
      <c r="W161" s="523"/>
      <c r="X161" s="523"/>
      <c r="Y161" s="523"/>
      <c r="Z161" s="523"/>
      <c r="AA161" s="523"/>
      <c r="AB161" s="523"/>
      <c r="AC161" s="523"/>
    </row>
    <row r="162" ht="14.5" customHeight="1" spans="1:29">
      <c r="A162" s="49">
        <v>159</v>
      </c>
      <c r="B162" s="129" t="s">
        <v>19</v>
      </c>
      <c r="C162" s="49" t="s">
        <v>1134</v>
      </c>
      <c r="D162" s="55">
        <v>46220</v>
      </c>
      <c r="E162" s="49">
        <v>6000052977</v>
      </c>
      <c r="F162" s="56" t="s">
        <v>1423</v>
      </c>
      <c r="G162" s="49">
        <v>2</v>
      </c>
      <c r="H162" s="49">
        <v>2</v>
      </c>
      <c r="I162" s="49">
        <v>0</v>
      </c>
      <c r="J162" s="56" t="s">
        <v>22</v>
      </c>
      <c r="K162" s="49"/>
      <c r="L162" s="34"/>
      <c r="M162" s="39" t="s">
        <v>23</v>
      </c>
      <c r="N162" s="34"/>
      <c r="O162" s="34"/>
      <c r="P162" s="39" t="s">
        <v>23</v>
      </c>
      <c r="Q162" s="34"/>
      <c r="R162" s="34"/>
      <c r="S162" s="34" t="s">
        <v>22</v>
      </c>
      <c r="T162" s="34" t="s">
        <v>22</v>
      </c>
      <c r="U162" s="50"/>
      <c r="V162" s="58"/>
      <c r="W162" s="58"/>
      <c r="X162" s="58"/>
      <c r="Y162" s="58"/>
      <c r="Z162" s="58"/>
      <c r="AA162" s="58"/>
      <c r="AB162" s="58"/>
      <c r="AC162" s="58"/>
    </row>
    <row r="163" ht="14.5" customHeight="1" spans="1:29">
      <c r="A163" s="49">
        <v>160</v>
      </c>
      <c r="B163" s="129" t="s">
        <v>19</v>
      </c>
      <c r="C163" s="49" t="s">
        <v>1134</v>
      </c>
      <c r="D163" s="55">
        <v>46221</v>
      </c>
      <c r="E163" s="49">
        <v>6000052976</v>
      </c>
      <c r="F163" s="56">
        <v>516300030726372</v>
      </c>
      <c r="G163" s="49">
        <v>1</v>
      </c>
      <c r="H163" s="49">
        <v>1</v>
      </c>
      <c r="I163" s="49">
        <v>0</v>
      </c>
      <c r="J163" s="56" t="s">
        <v>22</v>
      </c>
      <c r="K163" s="38"/>
      <c r="L163" s="515"/>
      <c r="M163" s="39"/>
      <c r="N163" s="34"/>
      <c r="O163" s="34"/>
      <c r="P163" s="39"/>
      <c r="Q163" s="34"/>
      <c r="R163" s="34"/>
      <c r="S163" s="34" t="s">
        <v>22</v>
      </c>
      <c r="T163" s="34" t="s">
        <v>22</v>
      </c>
      <c r="U163" s="50"/>
      <c r="V163" s="58"/>
      <c r="W163" s="58"/>
      <c r="X163" s="58"/>
      <c r="Y163" s="58"/>
      <c r="Z163" s="58"/>
      <c r="AA163" s="58"/>
      <c r="AB163" s="58"/>
      <c r="AC163" s="58"/>
    </row>
    <row r="164" ht="14.5" customHeight="1" spans="1:29">
      <c r="A164" s="49">
        <v>161</v>
      </c>
      <c r="B164" s="129" t="s">
        <v>19</v>
      </c>
      <c r="C164" s="49" t="s">
        <v>1134</v>
      </c>
      <c r="D164" s="55">
        <v>46221</v>
      </c>
      <c r="E164" s="49">
        <v>6000052976</v>
      </c>
      <c r="F164" s="56">
        <v>516300030726373</v>
      </c>
      <c r="G164" s="49">
        <v>1</v>
      </c>
      <c r="H164" s="49">
        <v>0</v>
      </c>
      <c r="I164" s="49">
        <v>1</v>
      </c>
      <c r="J164" s="512" t="s">
        <v>1418</v>
      </c>
      <c r="K164" s="38"/>
      <c r="L164" s="515"/>
      <c r="M164" s="39"/>
      <c r="N164" s="34"/>
      <c r="O164" s="34"/>
      <c r="P164" s="39"/>
      <c r="Q164" s="34"/>
      <c r="R164" s="34"/>
      <c r="S164" s="149" t="s">
        <v>32</v>
      </c>
      <c r="T164" s="56" t="s">
        <v>28</v>
      </c>
      <c r="U164" s="50"/>
      <c r="V164" s="58"/>
      <c r="W164" s="58"/>
      <c r="X164" s="58"/>
      <c r="Y164" s="58"/>
      <c r="Z164" s="58"/>
      <c r="AA164" s="58"/>
      <c r="AB164" s="58"/>
      <c r="AC164" s="58"/>
    </row>
    <row r="165" ht="14.5" customHeight="1" spans="1:29">
      <c r="A165" s="49">
        <v>162</v>
      </c>
      <c r="B165" s="129" t="s">
        <v>19</v>
      </c>
      <c r="C165" s="49" t="s">
        <v>1134</v>
      </c>
      <c r="D165" s="55">
        <v>46221</v>
      </c>
      <c r="E165" s="49">
        <v>6000052976</v>
      </c>
      <c r="F165" s="56" t="s">
        <v>1424</v>
      </c>
      <c r="G165" s="49">
        <v>3</v>
      </c>
      <c r="H165" s="49">
        <v>3</v>
      </c>
      <c r="I165" s="49">
        <v>0</v>
      </c>
      <c r="J165" s="56" t="s">
        <v>22</v>
      </c>
      <c r="K165" s="38"/>
      <c r="L165" s="515"/>
      <c r="M165" s="39"/>
      <c r="N165" s="34"/>
      <c r="O165" s="34"/>
      <c r="P165" s="39"/>
      <c r="Q165" s="34"/>
      <c r="R165" s="34"/>
      <c r="S165" s="34" t="s">
        <v>22</v>
      </c>
      <c r="T165" s="34" t="s">
        <v>22</v>
      </c>
      <c r="U165" s="50"/>
      <c r="V165" s="58"/>
      <c r="W165" s="58"/>
      <c r="X165" s="58"/>
      <c r="Y165" s="58"/>
      <c r="Z165" s="58"/>
      <c r="AA165" s="58"/>
      <c r="AB165" s="58"/>
      <c r="AC165" s="58"/>
    </row>
    <row r="166" ht="14.5" customHeight="1" spans="1:29">
      <c r="A166" s="49">
        <v>163</v>
      </c>
      <c r="B166" s="129" t="s">
        <v>19</v>
      </c>
      <c r="C166" s="49" t="s">
        <v>1134</v>
      </c>
      <c r="D166" s="55">
        <v>46221</v>
      </c>
      <c r="E166" s="49">
        <v>6000052976</v>
      </c>
      <c r="F166" s="56">
        <v>516300030726377</v>
      </c>
      <c r="G166" s="49">
        <v>1</v>
      </c>
      <c r="H166" s="49">
        <v>0</v>
      </c>
      <c r="I166" s="49">
        <v>1</v>
      </c>
      <c r="J166" s="56" t="s">
        <v>1425</v>
      </c>
      <c r="K166" s="149" t="s">
        <v>3035</v>
      </c>
      <c r="L166" s="187" t="s">
        <v>2857</v>
      </c>
      <c r="M166" s="39" t="s">
        <v>23</v>
      </c>
      <c r="N166" s="34"/>
      <c r="O166" s="150" t="s">
        <v>2868</v>
      </c>
      <c r="P166" s="39" t="s">
        <v>23</v>
      </c>
      <c r="Q166" s="34"/>
      <c r="R166" s="34"/>
      <c r="S166" s="34" t="s">
        <v>443</v>
      </c>
      <c r="T166" s="34" t="s">
        <v>28</v>
      </c>
      <c r="U166" s="50"/>
      <c r="V166" s="58"/>
      <c r="W166" s="58"/>
      <c r="X166" s="58"/>
      <c r="Y166" s="58"/>
      <c r="Z166" s="58"/>
      <c r="AA166" s="58"/>
      <c r="AB166" s="58"/>
      <c r="AC166" s="58"/>
    </row>
    <row r="167" ht="14.5" customHeight="1" spans="1:29">
      <c r="A167" s="49"/>
      <c r="B167" s="129" t="s">
        <v>19</v>
      </c>
      <c r="C167" s="49" t="s">
        <v>1134</v>
      </c>
      <c r="D167" s="55">
        <v>46221</v>
      </c>
      <c r="E167" s="49">
        <v>6000052976</v>
      </c>
      <c r="F167" s="56" t="s">
        <v>1426</v>
      </c>
      <c r="G167" s="49">
        <v>24</v>
      </c>
      <c r="H167" s="49">
        <v>24</v>
      </c>
      <c r="I167" s="49">
        <v>0</v>
      </c>
      <c r="J167" s="56" t="s">
        <v>22</v>
      </c>
      <c r="K167" s="38"/>
      <c r="L167" s="515"/>
      <c r="M167" s="39"/>
      <c r="N167" s="34"/>
      <c r="O167" s="34"/>
      <c r="P167" s="39"/>
      <c r="Q167" s="34"/>
      <c r="R167" s="34"/>
      <c r="S167" s="34" t="s">
        <v>22</v>
      </c>
      <c r="T167" s="34" t="s">
        <v>22</v>
      </c>
      <c r="U167" s="50"/>
      <c r="V167" s="58"/>
      <c r="W167" s="58"/>
      <c r="X167" s="58"/>
      <c r="Y167" s="58"/>
      <c r="Z167" s="58"/>
      <c r="AA167" s="58"/>
      <c r="AB167" s="58"/>
      <c r="AC167" s="58"/>
    </row>
    <row r="168" ht="14.5" customHeight="1" spans="1:29">
      <c r="A168" s="49"/>
      <c r="B168" s="129" t="s">
        <v>19</v>
      </c>
      <c r="C168" s="49" t="s">
        <v>1134</v>
      </c>
      <c r="D168" s="55">
        <v>46222</v>
      </c>
      <c r="E168" s="49">
        <v>6000052977</v>
      </c>
      <c r="F168" s="56" t="s">
        <v>1427</v>
      </c>
      <c r="G168" s="49">
        <v>14</v>
      </c>
      <c r="H168" s="49">
        <v>14</v>
      </c>
      <c r="I168" s="49">
        <v>0</v>
      </c>
      <c r="J168" s="56" t="s">
        <v>22</v>
      </c>
      <c r="K168" s="38"/>
      <c r="L168" s="515"/>
      <c r="M168" s="39"/>
      <c r="N168" s="34"/>
      <c r="O168" s="34"/>
      <c r="P168" s="39"/>
      <c r="Q168" s="34"/>
      <c r="R168" s="34"/>
      <c r="S168" s="34" t="s">
        <v>22</v>
      </c>
      <c r="T168" s="34" t="s">
        <v>22</v>
      </c>
      <c r="U168" s="50"/>
      <c r="V168" s="58"/>
      <c r="W168" s="58"/>
      <c r="X168" s="58"/>
      <c r="Y168" s="58"/>
      <c r="Z168" s="58"/>
      <c r="AA168" s="58"/>
      <c r="AB168" s="58"/>
      <c r="AC168" s="58"/>
    </row>
    <row r="169" ht="14.5" customHeight="1" spans="1:29">
      <c r="A169" s="49"/>
      <c r="B169" s="129" t="s">
        <v>19</v>
      </c>
      <c r="C169" s="49" t="s">
        <v>1134</v>
      </c>
      <c r="D169" s="55">
        <v>46222</v>
      </c>
      <c r="E169" s="49">
        <v>6000052977</v>
      </c>
      <c r="F169" s="56">
        <v>516300040726392</v>
      </c>
      <c r="G169" s="49">
        <v>1</v>
      </c>
      <c r="H169" s="49">
        <v>0</v>
      </c>
      <c r="I169" s="49">
        <v>1</v>
      </c>
      <c r="J169" s="512" t="s">
        <v>1418</v>
      </c>
      <c r="K169" s="38"/>
      <c r="L169" s="515"/>
      <c r="M169" s="39"/>
      <c r="N169" s="34"/>
      <c r="O169" s="34"/>
      <c r="P169" s="39"/>
      <c r="Q169" s="34"/>
      <c r="R169" s="34"/>
      <c r="S169" s="149" t="s">
        <v>32</v>
      </c>
      <c r="T169" s="56" t="s">
        <v>28</v>
      </c>
      <c r="U169" s="50"/>
      <c r="V169" s="58"/>
      <c r="W169" s="58"/>
      <c r="X169" s="58"/>
      <c r="Y169" s="58"/>
      <c r="Z169" s="58"/>
      <c r="AA169" s="58"/>
      <c r="AB169" s="58"/>
      <c r="AC169" s="58"/>
    </row>
    <row r="170" ht="14.5" customHeight="1" spans="1:29">
      <c r="A170" s="49"/>
      <c r="B170" s="129" t="s">
        <v>19</v>
      </c>
      <c r="C170" s="49" t="s">
        <v>1134</v>
      </c>
      <c r="D170" s="55">
        <v>46222</v>
      </c>
      <c r="E170" s="49">
        <v>6000052977</v>
      </c>
      <c r="F170" s="56">
        <v>516300040726393</v>
      </c>
      <c r="G170" s="49">
        <v>1</v>
      </c>
      <c r="H170" s="49">
        <v>1</v>
      </c>
      <c r="I170" s="49">
        <v>0</v>
      </c>
      <c r="J170" s="56" t="s">
        <v>22</v>
      </c>
      <c r="K170" s="38"/>
      <c r="L170" s="515"/>
      <c r="M170" s="39"/>
      <c r="N170" s="34"/>
      <c r="O170" s="34"/>
      <c r="P170" s="39"/>
      <c r="Q170" s="34"/>
      <c r="R170" s="34"/>
      <c r="S170" s="34" t="s">
        <v>22</v>
      </c>
      <c r="T170" s="34" t="s">
        <v>22</v>
      </c>
      <c r="U170" s="50"/>
      <c r="V170" s="58"/>
      <c r="W170" s="58"/>
      <c r="X170" s="58"/>
      <c r="Y170" s="58"/>
      <c r="Z170" s="58"/>
      <c r="AA170" s="58"/>
      <c r="AB170" s="58"/>
      <c r="AC170" s="58"/>
    </row>
    <row r="171" ht="14.5" customHeight="1" spans="1:29">
      <c r="A171" s="49"/>
      <c r="B171" s="129" t="s">
        <v>19</v>
      </c>
      <c r="C171" s="49" t="s">
        <v>1134</v>
      </c>
      <c r="D171" s="55">
        <v>46222</v>
      </c>
      <c r="E171" s="49">
        <v>6000052977</v>
      </c>
      <c r="F171" s="56">
        <v>516300040726394</v>
      </c>
      <c r="G171" s="49">
        <v>1</v>
      </c>
      <c r="H171" s="49">
        <v>0</v>
      </c>
      <c r="I171" s="49">
        <v>1</v>
      </c>
      <c r="J171" s="166" t="s">
        <v>1293</v>
      </c>
      <c r="K171" s="38"/>
      <c r="L171" s="515"/>
      <c r="M171" s="39"/>
      <c r="N171" s="34"/>
      <c r="O171" s="34"/>
      <c r="P171" s="39"/>
      <c r="Q171" s="34"/>
      <c r="R171" s="34"/>
      <c r="S171" s="149" t="s">
        <v>32</v>
      </c>
      <c r="T171" s="56" t="s">
        <v>1288</v>
      </c>
      <c r="U171" s="50"/>
      <c r="V171" s="58"/>
      <c r="W171" s="58"/>
      <c r="X171" s="58"/>
      <c r="Y171" s="58"/>
      <c r="Z171" s="58"/>
      <c r="AA171" s="58"/>
      <c r="AB171" s="58"/>
      <c r="AC171" s="58"/>
    </row>
    <row r="172" ht="14.5" customHeight="1" spans="1:29">
      <c r="A172" s="49"/>
      <c r="B172" s="129" t="s">
        <v>19</v>
      </c>
      <c r="C172" s="49" t="s">
        <v>1134</v>
      </c>
      <c r="D172" s="55">
        <v>46222</v>
      </c>
      <c r="E172" s="49">
        <v>6000052977</v>
      </c>
      <c r="F172" s="56" t="s">
        <v>1428</v>
      </c>
      <c r="G172" s="49">
        <v>7</v>
      </c>
      <c r="H172" s="49">
        <v>7</v>
      </c>
      <c r="I172" s="49">
        <v>0</v>
      </c>
      <c r="J172" s="56" t="s">
        <v>22</v>
      </c>
      <c r="K172" s="38" t="s">
        <v>2224</v>
      </c>
      <c r="L172" s="515" t="s">
        <v>3034</v>
      </c>
      <c r="M172" s="39" t="s">
        <v>23</v>
      </c>
      <c r="N172" s="34"/>
      <c r="O172" s="34"/>
      <c r="P172" s="39" t="s">
        <v>23</v>
      </c>
      <c r="Q172" s="34"/>
      <c r="R172" s="34" t="s">
        <v>24</v>
      </c>
      <c r="S172" s="34" t="s">
        <v>22</v>
      </c>
      <c r="T172" s="34" t="s">
        <v>22</v>
      </c>
      <c r="U172" s="50"/>
      <c r="V172" s="58"/>
      <c r="W172" s="58"/>
      <c r="X172" s="58"/>
      <c r="Y172" s="58"/>
      <c r="Z172" s="58"/>
      <c r="AA172" s="58"/>
      <c r="AB172" s="58"/>
      <c r="AC172" s="58"/>
    </row>
    <row r="173" ht="14.5" customHeight="1" spans="1:29">
      <c r="A173" s="49">
        <v>167</v>
      </c>
      <c r="B173" s="129" t="s">
        <v>19</v>
      </c>
      <c r="C173" s="49" t="s">
        <v>1134</v>
      </c>
      <c r="D173" s="55">
        <v>46223</v>
      </c>
      <c r="E173" s="49">
        <v>6000052976</v>
      </c>
      <c r="F173" s="56" t="s">
        <v>1429</v>
      </c>
      <c r="G173" s="49">
        <v>16</v>
      </c>
      <c r="H173" s="49">
        <v>16</v>
      </c>
      <c r="I173" s="49">
        <v>0</v>
      </c>
      <c r="J173" s="56" t="s">
        <v>22</v>
      </c>
      <c r="K173" s="49"/>
      <c r="L173" s="34"/>
      <c r="M173" s="39" t="s">
        <v>23</v>
      </c>
      <c r="N173" s="34"/>
      <c r="O173" s="34"/>
      <c r="P173" s="39" t="s">
        <v>23</v>
      </c>
      <c r="Q173" s="34"/>
      <c r="R173" s="34"/>
      <c r="S173" s="34" t="s">
        <v>22</v>
      </c>
      <c r="T173" s="34" t="s">
        <v>22</v>
      </c>
      <c r="U173" s="50"/>
      <c r="V173" s="58"/>
      <c r="W173" s="58"/>
      <c r="X173" s="58"/>
      <c r="Y173" s="58"/>
      <c r="Z173" s="58"/>
      <c r="AA173" s="58"/>
      <c r="AB173" s="58"/>
      <c r="AC173" s="58"/>
    </row>
    <row r="174" ht="14.5" customHeight="1" spans="1:29">
      <c r="A174" s="49"/>
      <c r="B174" s="129" t="s">
        <v>19</v>
      </c>
      <c r="C174" s="49" t="s">
        <v>1134</v>
      </c>
      <c r="D174" s="55">
        <v>46223</v>
      </c>
      <c r="E174" s="49">
        <v>6000052977</v>
      </c>
      <c r="F174" s="56" t="s">
        <v>1430</v>
      </c>
      <c r="G174" s="49">
        <v>8</v>
      </c>
      <c r="H174" s="49">
        <v>8</v>
      </c>
      <c r="I174" s="49">
        <v>0</v>
      </c>
      <c r="J174" s="56" t="s">
        <v>22</v>
      </c>
      <c r="K174" s="49"/>
      <c r="L174" s="34"/>
      <c r="M174" s="39"/>
      <c r="N174" s="34"/>
      <c r="O174" s="34"/>
      <c r="P174" s="39"/>
      <c r="Q174" s="34"/>
      <c r="R174" s="34"/>
      <c r="S174" s="34" t="s">
        <v>22</v>
      </c>
      <c r="T174" s="34" t="s">
        <v>22</v>
      </c>
      <c r="U174" s="50"/>
      <c r="V174" s="58"/>
      <c r="W174" s="58"/>
      <c r="X174" s="58"/>
      <c r="Y174" s="58"/>
      <c r="Z174" s="58"/>
      <c r="AA174" s="58"/>
      <c r="AB174" s="58"/>
      <c r="AC174" s="58"/>
    </row>
    <row r="175" ht="14.5" customHeight="1" spans="1:29">
      <c r="A175" s="49"/>
      <c r="B175" s="129" t="s">
        <v>19</v>
      </c>
      <c r="C175" s="49" t="s">
        <v>1134</v>
      </c>
      <c r="D175" s="55">
        <v>46223</v>
      </c>
      <c r="E175" s="49">
        <v>6000052977</v>
      </c>
      <c r="F175" s="56">
        <v>516300040726410</v>
      </c>
      <c r="G175" s="49">
        <v>1</v>
      </c>
      <c r="H175" s="49">
        <v>0</v>
      </c>
      <c r="I175" s="49">
        <v>1</v>
      </c>
      <c r="J175" s="166" t="s">
        <v>1293</v>
      </c>
      <c r="K175" s="49"/>
      <c r="L175" s="34"/>
      <c r="M175" s="39"/>
      <c r="N175" s="34"/>
      <c r="O175" s="34"/>
      <c r="P175" s="39"/>
      <c r="Q175" s="34"/>
      <c r="R175" s="34"/>
      <c r="S175" s="149" t="s">
        <v>32</v>
      </c>
      <c r="T175" s="56" t="s">
        <v>1288</v>
      </c>
      <c r="U175" s="50"/>
      <c r="V175" s="58"/>
      <c r="W175" s="58"/>
      <c r="X175" s="58"/>
      <c r="Y175" s="58"/>
      <c r="Z175" s="58"/>
      <c r="AA175" s="58"/>
      <c r="AB175" s="58"/>
      <c r="AC175" s="58"/>
    </row>
    <row r="176" ht="14.5" customHeight="1" spans="1:29">
      <c r="A176" s="49"/>
      <c r="B176" s="129" t="s">
        <v>19</v>
      </c>
      <c r="C176" s="49" t="s">
        <v>1134</v>
      </c>
      <c r="D176" s="55">
        <v>46223</v>
      </c>
      <c r="E176" s="49">
        <v>6000052977</v>
      </c>
      <c r="F176" s="56" t="s">
        <v>1431</v>
      </c>
      <c r="G176" s="49">
        <v>3</v>
      </c>
      <c r="H176" s="49">
        <v>3</v>
      </c>
      <c r="I176" s="49">
        <v>0</v>
      </c>
      <c r="J176" s="56" t="s">
        <v>22</v>
      </c>
      <c r="K176" s="49"/>
      <c r="L176" s="34"/>
      <c r="M176" s="39"/>
      <c r="N176" s="34"/>
      <c r="O176" s="34"/>
      <c r="P176" s="39"/>
      <c r="Q176" s="34"/>
      <c r="R176" s="34"/>
      <c r="S176" s="34" t="s">
        <v>22</v>
      </c>
      <c r="T176" s="34" t="s">
        <v>22</v>
      </c>
      <c r="U176" s="50"/>
      <c r="V176" s="58"/>
      <c r="W176" s="58"/>
      <c r="X176" s="58"/>
      <c r="Y176" s="58"/>
      <c r="Z176" s="58"/>
      <c r="AA176" s="58"/>
      <c r="AB176" s="58"/>
      <c r="AC176" s="58"/>
    </row>
    <row r="177" ht="14.5" customHeight="1" spans="1:29">
      <c r="A177" s="49"/>
      <c r="B177" s="129" t="s">
        <v>19</v>
      </c>
      <c r="C177" s="49" t="s">
        <v>1134</v>
      </c>
      <c r="D177" s="55">
        <v>46223</v>
      </c>
      <c r="E177" s="49">
        <v>6000052977</v>
      </c>
      <c r="F177" s="56">
        <v>516300040726414</v>
      </c>
      <c r="G177" s="49">
        <v>1</v>
      </c>
      <c r="H177" s="49">
        <v>0</v>
      </c>
      <c r="I177" s="49">
        <v>1</v>
      </c>
      <c r="J177" s="166" t="s">
        <v>1293</v>
      </c>
      <c r="K177" s="49"/>
      <c r="L177" s="34"/>
      <c r="M177" s="39"/>
      <c r="N177" s="34"/>
      <c r="O177" s="34"/>
      <c r="P177" s="39"/>
      <c r="Q177" s="34"/>
      <c r="R177" s="34"/>
      <c r="S177" s="149" t="s">
        <v>32</v>
      </c>
      <c r="T177" s="56" t="s">
        <v>1288</v>
      </c>
      <c r="U177" s="50"/>
      <c r="V177" s="58"/>
      <c r="W177" s="58"/>
      <c r="X177" s="58"/>
      <c r="Y177" s="58"/>
      <c r="Z177" s="58"/>
      <c r="AA177" s="58"/>
      <c r="AB177" s="58"/>
      <c r="AC177" s="58"/>
    </row>
    <row r="178" ht="14.5" customHeight="1" spans="1:29">
      <c r="A178" s="49"/>
      <c r="B178" s="129" t="s">
        <v>19</v>
      </c>
      <c r="C178" s="49" t="s">
        <v>1134</v>
      </c>
      <c r="D178" s="55">
        <v>46223</v>
      </c>
      <c r="E178" s="49">
        <v>6000052977</v>
      </c>
      <c r="F178" s="56" t="s">
        <v>1432</v>
      </c>
      <c r="G178" s="49">
        <v>3</v>
      </c>
      <c r="H178" s="49">
        <v>3</v>
      </c>
      <c r="I178" s="49">
        <v>0</v>
      </c>
      <c r="J178" s="56" t="s">
        <v>22</v>
      </c>
      <c r="K178" s="49"/>
      <c r="L178" s="34"/>
      <c r="M178" s="39"/>
      <c r="N178" s="34"/>
      <c r="O178" s="34"/>
      <c r="P178" s="39"/>
      <c r="Q178" s="34"/>
      <c r="R178" s="34"/>
      <c r="S178" s="34" t="s">
        <v>22</v>
      </c>
      <c r="T178" s="34" t="s">
        <v>22</v>
      </c>
      <c r="U178" s="50"/>
      <c r="V178" s="58"/>
      <c r="W178" s="58"/>
      <c r="X178" s="58"/>
      <c r="Y178" s="58"/>
      <c r="Z178" s="58"/>
      <c r="AA178" s="58"/>
      <c r="AB178" s="58"/>
      <c r="AC178" s="58"/>
    </row>
    <row r="179" ht="14.5" customHeight="1" spans="1:29">
      <c r="A179" s="49"/>
      <c r="B179" s="129" t="s">
        <v>19</v>
      </c>
      <c r="C179" s="49" t="s">
        <v>1134</v>
      </c>
      <c r="D179" s="55">
        <v>46224</v>
      </c>
      <c r="E179" s="49">
        <v>6000052976</v>
      </c>
      <c r="F179" s="56" t="s">
        <v>1433</v>
      </c>
      <c r="G179" s="49">
        <v>16</v>
      </c>
      <c r="H179" s="49">
        <v>16</v>
      </c>
      <c r="I179" s="49">
        <v>0</v>
      </c>
      <c r="J179" s="56" t="s">
        <v>22</v>
      </c>
      <c r="K179" s="49"/>
      <c r="L179" s="34"/>
      <c r="M179" s="39"/>
      <c r="N179" s="34"/>
      <c r="O179" s="34"/>
      <c r="P179" s="39"/>
      <c r="Q179" s="34"/>
      <c r="R179" s="34"/>
      <c r="S179" s="34" t="s">
        <v>22</v>
      </c>
      <c r="T179" s="34" t="s">
        <v>22</v>
      </c>
      <c r="U179" s="50"/>
      <c r="V179" s="58"/>
      <c r="W179" s="58"/>
      <c r="X179" s="58"/>
      <c r="Y179" s="58"/>
      <c r="Z179" s="58"/>
      <c r="AA179" s="58"/>
      <c r="AB179" s="58"/>
      <c r="AC179" s="58"/>
    </row>
    <row r="180" ht="14.5" customHeight="1" spans="1:29">
      <c r="A180" s="49">
        <v>168</v>
      </c>
      <c r="B180" s="129" t="s">
        <v>19</v>
      </c>
      <c r="C180" s="49" t="s">
        <v>1134</v>
      </c>
      <c r="D180" s="55">
        <v>46224</v>
      </c>
      <c r="E180" s="49">
        <v>6000052977</v>
      </c>
      <c r="F180" s="56" t="s">
        <v>1434</v>
      </c>
      <c r="G180" s="49">
        <v>6</v>
      </c>
      <c r="H180" s="49">
        <v>6</v>
      </c>
      <c r="I180" s="49">
        <v>0</v>
      </c>
      <c r="J180" s="56" t="s">
        <v>22</v>
      </c>
      <c r="K180" s="49"/>
      <c r="L180" s="34"/>
      <c r="M180" s="39" t="s">
        <v>23</v>
      </c>
      <c r="N180" s="34"/>
      <c r="O180" s="34"/>
      <c r="P180" s="39" t="s">
        <v>23</v>
      </c>
      <c r="Q180" s="34"/>
      <c r="R180" s="34" t="s">
        <v>24</v>
      </c>
      <c r="S180" s="34" t="s">
        <v>22</v>
      </c>
      <c r="T180" s="34" t="s">
        <v>22</v>
      </c>
      <c r="U180" s="50"/>
      <c r="V180" s="58"/>
      <c r="W180" s="58"/>
      <c r="X180" s="58"/>
      <c r="Y180" s="58"/>
      <c r="Z180" s="58"/>
      <c r="AA180" s="58"/>
      <c r="AB180" s="58"/>
      <c r="AC180" s="58"/>
    </row>
    <row r="181" ht="14.5" customHeight="1" spans="1:29">
      <c r="A181" s="49">
        <v>169</v>
      </c>
      <c r="B181" s="129" t="s">
        <v>19</v>
      </c>
      <c r="C181" s="49" t="s">
        <v>1134</v>
      </c>
      <c r="D181" s="55">
        <v>46224</v>
      </c>
      <c r="E181" s="49">
        <v>6000052977</v>
      </c>
      <c r="F181" s="56">
        <v>516300040726424</v>
      </c>
      <c r="G181" s="49">
        <v>1</v>
      </c>
      <c r="H181" s="49">
        <v>0</v>
      </c>
      <c r="I181" s="49">
        <v>1</v>
      </c>
      <c r="J181" s="166" t="s">
        <v>1293</v>
      </c>
      <c r="K181" s="49"/>
      <c r="L181" s="34"/>
      <c r="M181" s="39" t="s">
        <v>23</v>
      </c>
      <c r="N181" s="34"/>
      <c r="O181" s="34"/>
      <c r="P181" s="39" t="s">
        <v>23</v>
      </c>
      <c r="Q181" s="34"/>
      <c r="R181" s="34"/>
      <c r="S181" s="149" t="s">
        <v>32</v>
      </c>
      <c r="T181" s="56" t="s">
        <v>1288</v>
      </c>
      <c r="U181" s="50"/>
      <c r="V181" s="58"/>
      <c r="W181" s="58"/>
      <c r="X181" s="58"/>
      <c r="Y181" s="58"/>
      <c r="Z181" s="58"/>
      <c r="AA181" s="58"/>
      <c r="AB181" s="58"/>
      <c r="AC181" s="58"/>
    </row>
    <row r="182" ht="14.5" customHeight="1" spans="1:29">
      <c r="A182" s="49"/>
      <c r="B182" s="129" t="s">
        <v>19</v>
      </c>
      <c r="C182" s="49" t="s">
        <v>1134</v>
      </c>
      <c r="D182" s="55">
        <v>46224</v>
      </c>
      <c r="E182" s="49">
        <v>6000052977</v>
      </c>
      <c r="F182" s="56" t="s">
        <v>1435</v>
      </c>
      <c r="G182" s="49">
        <v>9</v>
      </c>
      <c r="H182" s="49">
        <v>9</v>
      </c>
      <c r="I182" s="49">
        <v>0</v>
      </c>
      <c r="J182" s="56" t="s">
        <v>22</v>
      </c>
      <c r="K182" s="49"/>
      <c r="L182" s="34"/>
      <c r="M182" s="39"/>
      <c r="N182" s="34"/>
      <c r="O182" s="34"/>
      <c r="P182" s="39"/>
      <c r="Q182" s="34"/>
      <c r="R182" s="34"/>
      <c r="S182" s="34" t="s">
        <v>22</v>
      </c>
      <c r="T182" s="34" t="s">
        <v>22</v>
      </c>
      <c r="U182" s="50"/>
      <c r="V182" s="58"/>
      <c r="W182" s="58"/>
      <c r="X182" s="58"/>
      <c r="Y182" s="58"/>
      <c r="Z182" s="58"/>
      <c r="AA182" s="58"/>
      <c r="AB182" s="58"/>
      <c r="AC182" s="58"/>
    </row>
    <row r="183" ht="14.5" customHeight="1" spans="1:29">
      <c r="A183" s="49">
        <v>170</v>
      </c>
      <c r="B183" s="129" t="s">
        <v>19</v>
      </c>
      <c r="C183" s="49" t="s">
        <v>1134</v>
      </c>
      <c r="D183" s="55">
        <v>46225</v>
      </c>
      <c r="E183" s="49">
        <v>6000052976</v>
      </c>
      <c r="F183" s="56" t="s">
        <v>1436</v>
      </c>
      <c r="G183" s="49">
        <v>8</v>
      </c>
      <c r="H183" s="49">
        <v>8</v>
      </c>
      <c r="I183" s="49">
        <v>0</v>
      </c>
      <c r="J183" s="56" t="s">
        <v>22</v>
      </c>
      <c r="K183" s="49"/>
      <c r="L183" s="34"/>
      <c r="M183" s="39" t="s">
        <v>23</v>
      </c>
      <c r="N183" s="34"/>
      <c r="O183" s="34"/>
      <c r="P183" s="39" t="s">
        <v>23</v>
      </c>
      <c r="Q183" s="34"/>
      <c r="R183" s="34" t="s">
        <v>24</v>
      </c>
      <c r="S183" s="34" t="s">
        <v>22</v>
      </c>
      <c r="T183" s="34" t="s">
        <v>22</v>
      </c>
      <c r="U183" s="50"/>
      <c r="V183" s="58"/>
      <c r="W183" s="58"/>
      <c r="X183" s="58"/>
      <c r="Y183" s="58"/>
      <c r="Z183" s="58"/>
      <c r="AA183" s="58"/>
      <c r="AB183" s="58"/>
      <c r="AC183" s="58"/>
    </row>
    <row r="184" ht="14.5" customHeight="1" spans="1:29">
      <c r="A184" s="49">
        <v>171</v>
      </c>
      <c r="B184" s="129" t="s">
        <v>19</v>
      </c>
      <c r="C184" s="49" t="s">
        <v>1134</v>
      </c>
      <c r="D184" s="55">
        <v>46225</v>
      </c>
      <c r="E184" s="49">
        <v>6000052977</v>
      </c>
      <c r="F184" s="56" t="s">
        <v>1437</v>
      </c>
      <c r="G184" s="49">
        <v>5</v>
      </c>
      <c r="H184" s="49">
        <v>5</v>
      </c>
      <c r="I184" s="49">
        <v>0</v>
      </c>
      <c r="J184" s="56" t="s">
        <v>22</v>
      </c>
      <c r="K184" s="49"/>
      <c r="L184" s="34"/>
      <c r="M184" s="39" t="s">
        <v>23</v>
      </c>
      <c r="N184" s="34"/>
      <c r="O184" s="34"/>
      <c r="P184" s="39" t="s">
        <v>23</v>
      </c>
      <c r="Q184" s="34"/>
      <c r="R184" s="34"/>
      <c r="S184" s="34" t="s">
        <v>22</v>
      </c>
      <c r="T184" s="34" t="s">
        <v>22</v>
      </c>
      <c r="U184" s="50"/>
      <c r="V184" s="58"/>
      <c r="W184" s="58"/>
      <c r="X184" s="58"/>
      <c r="Y184" s="58"/>
      <c r="Z184" s="58"/>
      <c r="AA184" s="58"/>
      <c r="AB184" s="58"/>
      <c r="AC184" s="58"/>
    </row>
    <row r="185" ht="14.5" customHeight="1" spans="1:29">
      <c r="A185" s="49"/>
      <c r="B185" s="129" t="s">
        <v>19</v>
      </c>
      <c r="C185" s="49" t="s">
        <v>1134</v>
      </c>
      <c r="D185" s="55">
        <v>46225</v>
      </c>
      <c r="E185" s="49">
        <v>6000052977</v>
      </c>
      <c r="F185" s="56">
        <v>516300040726439</v>
      </c>
      <c r="G185" s="49">
        <v>1</v>
      </c>
      <c r="H185" s="49">
        <v>0</v>
      </c>
      <c r="I185" s="49">
        <v>1</v>
      </c>
      <c r="J185" s="166" t="s">
        <v>1293</v>
      </c>
      <c r="K185" s="49"/>
      <c r="L185" s="34"/>
      <c r="M185" s="39"/>
      <c r="N185" s="34"/>
      <c r="O185" s="34"/>
      <c r="P185" s="39"/>
      <c r="Q185" s="34"/>
      <c r="R185" s="34"/>
      <c r="S185" s="149" t="s">
        <v>32</v>
      </c>
      <c r="T185" s="56" t="s">
        <v>1288</v>
      </c>
      <c r="U185" s="50"/>
      <c r="V185" s="58"/>
      <c r="W185" s="58"/>
      <c r="X185" s="58"/>
      <c r="Y185" s="58"/>
      <c r="Z185" s="58"/>
      <c r="AA185" s="58"/>
      <c r="AB185" s="58"/>
      <c r="AC185" s="58"/>
    </row>
    <row r="186" ht="14.5" customHeight="1" spans="1:29">
      <c r="A186" s="49"/>
      <c r="B186" s="129" t="s">
        <v>19</v>
      </c>
      <c r="C186" s="49" t="s">
        <v>1134</v>
      </c>
      <c r="D186" s="55">
        <v>46225</v>
      </c>
      <c r="E186" s="49">
        <v>6000052977</v>
      </c>
      <c r="F186" s="56" t="s">
        <v>1438</v>
      </c>
      <c r="G186" s="49">
        <v>2</v>
      </c>
      <c r="H186" s="49">
        <v>2</v>
      </c>
      <c r="I186" s="49">
        <v>0</v>
      </c>
      <c r="J186" s="56" t="s">
        <v>22</v>
      </c>
      <c r="K186" s="49"/>
      <c r="L186" s="34"/>
      <c r="M186" s="39"/>
      <c r="N186" s="34"/>
      <c r="O186" s="34"/>
      <c r="P186" s="39"/>
      <c r="Q186" s="34"/>
      <c r="R186" s="34"/>
      <c r="S186" s="34" t="s">
        <v>22</v>
      </c>
      <c r="T186" s="34" t="s">
        <v>22</v>
      </c>
      <c r="U186" s="50"/>
      <c r="V186" s="58"/>
      <c r="W186" s="58"/>
      <c r="X186" s="58"/>
      <c r="Y186" s="58"/>
      <c r="Z186" s="58"/>
      <c r="AA186" s="58"/>
      <c r="AB186" s="58"/>
      <c r="AC186" s="58"/>
    </row>
    <row r="187" ht="14.5" customHeight="1" spans="1:29">
      <c r="A187" s="49"/>
      <c r="B187" s="129" t="s">
        <v>19</v>
      </c>
      <c r="C187" s="49" t="s">
        <v>1134</v>
      </c>
      <c r="D187" s="55">
        <v>46225</v>
      </c>
      <c r="E187" s="49">
        <v>6000052977</v>
      </c>
      <c r="F187" s="56" t="s">
        <v>1439</v>
      </c>
      <c r="G187" s="49">
        <v>2</v>
      </c>
      <c r="H187" s="49">
        <v>2</v>
      </c>
      <c r="I187" s="49">
        <v>0</v>
      </c>
      <c r="J187" s="56" t="s">
        <v>22</v>
      </c>
      <c r="K187" s="49"/>
      <c r="L187" s="34"/>
      <c r="M187" s="39"/>
      <c r="N187" s="34"/>
      <c r="O187" s="34"/>
      <c r="P187" s="39"/>
      <c r="Q187" s="34"/>
      <c r="R187" s="34"/>
      <c r="S187" s="34" t="s">
        <v>22</v>
      </c>
      <c r="T187" s="34" t="s">
        <v>22</v>
      </c>
      <c r="U187" s="50"/>
      <c r="V187" s="58"/>
      <c r="W187" s="58"/>
      <c r="X187" s="58"/>
      <c r="Y187" s="58"/>
      <c r="Z187" s="58"/>
      <c r="AA187" s="58"/>
      <c r="AB187" s="58"/>
      <c r="AC187" s="58"/>
    </row>
    <row r="188" ht="14.5" customHeight="1" spans="1:29">
      <c r="A188" s="49">
        <v>172</v>
      </c>
      <c r="B188" s="129" t="s">
        <v>19</v>
      </c>
      <c r="C188" s="49" t="s">
        <v>1134</v>
      </c>
      <c r="D188" s="55">
        <v>46225</v>
      </c>
      <c r="E188" s="49">
        <v>6000052977</v>
      </c>
      <c r="F188" s="56">
        <v>516300040726444</v>
      </c>
      <c r="G188" s="49">
        <v>1</v>
      </c>
      <c r="H188" s="49">
        <v>0</v>
      </c>
      <c r="I188" s="49">
        <v>1</v>
      </c>
      <c r="J188" s="166" t="s">
        <v>1293</v>
      </c>
      <c r="K188" s="49"/>
      <c r="L188" s="34"/>
      <c r="M188" s="39" t="s">
        <v>23</v>
      </c>
      <c r="N188" s="34"/>
      <c r="O188" s="34"/>
      <c r="P188" s="39" t="s">
        <v>23</v>
      </c>
      <c r="Q188" s="34"/>
      <c r="R188" s="34" t="s">
        <v>24</v>
      </c>
      <c r="S188" s="149" t="s">
        <v>32</v>
      </c>
      <c r="T188" s="34" t="s">
        <v>1288</v>
      </c>
      <c r="U188" s="50"/>
      <c r="V188" s="58"/>
      <c r="W188" s="58"/>
      <c r="X188" s="58"/>
      <c r="Y188" s="58"/>
      <c r="Z188" s="58"/>
      <c r="AA188" s="58"/>
      <c r="AB188" s="58"/>
      <c r="AC188" s="58"/>
    </row>
    <row r="189" ht="14.5" customHeight="1" spans="1:29">
      <c r="A189" s="49"/>
      <c r="B189" s="129" t="s">
        <v>19</v>
      </c>
      <c r="C189" s="49" t="s">
        <v>1134</v>
      </c>
      <c r="D189" s="55">
        <v>46225</v>
      </c>
      <c r="E189" s="49">
        <v>6000052977</v>
      </c>
      <c r="F189" s="56">
        <v>516300040726445</v>
      </c>
      <c r="G189" s="49">
        <v>1</v>
      </c>
      <c r="H189" s="49">
        <v>1</v>
      </c>
      <c r="I189" s="49">
        <v>0</v>
      </c>
      <c r="J189" s="56" t="s">
        <v>22</v>
      </c>
      <c r="K189" s="49"/>
      <c r="L189" s="34"/>
      <c r="M189" s="39"/>
      <c r="N189" s="34"/>
      <c r="O189" s="34"/>
      <c r="P189" s="39"/>
      <c r="Q189" s="34"/>
      <c r="R189" s="34"/>
      <c r="S189" s="34" t="s">
        <v>22</v>
      </c>
      <c r="T189" s="34" t="s">
        <v>22</v>
      </c>
      <c r="U189" s="50"/>
      <c r="V189" s="58"/>
      <c r="W189" s="58"/>
      <c r="X189" s="58"/>
      <c r="Y189" s="58"/>
      <c r="Z189" s="58"/>
      <c r="AA189" s="58"/>
      <c r="AB189" s="58"/>
      <c r="AC189" s="58"/>
    </row>
    <row r="190" ht="14.5" customHeight="1" spans="1:29">
      <c r="A190" s="49"/>
      <c r="B190" s="129" t="s">
        <v>19</v>
      </c>
      <c r="C190" s="49" t="s">
        <v>1134</v>
      </c>
      <c r="D190" s="55">
        <v>46225</v>
      </c>
      <c r="E190" s="49">
        <v>6000052977</v>
      </c>
      <c r="F190" s="56">
        <v>516300040729446</v>
      </c>
      <c r="G190" s="49">
        <v>1</v>
      </c>
      <c r="H190" s="49">
        <v>0</v>
      </c>
      <c r="I190" s="49">
        <v>1</v>
      </c>
      <c r="J190" s="166" t="s">
        <v>1293</v>
      </c>
      <c r="K190" s="49"/>
      <c r="L190" s="34"/>
      <c r="M190" s="39"/>
      <c r="N190" s="34"/>
      <c r="O190" s="34"/>
      <c r="P190" s="39"/>
      <c r="Q190" s="34"/>
      <c r="R190" s="34"/>
      <c r="S190" s="149" t="s">
        <v>32</v>
      </c>
      <c r="T190" s="56" t="s">
        <v>1288</v>
      </c>
      <c r="U190" s="50"/>
      <c r="V190" s="58"/>
      <c r="W190" s="58"/>
      <c r="X190" s="58"/>
      <c r="Y190" s="58"/>
      <c r="Z190" s="58"/>
      <c r="AA190" s="58"/>
      <c r="AB190" s="58"/>
      <c r="AC190" s="58"/>
    </row>
    <row r="191" ht="14.5" customHeight="1" spans="1:29">
      <c r="A191" s="49"/>
      <c r="B191" s="129" t="s">
        <v>19</v>
      </c>
      <c r="C191" s="49" t="s">
        <v>1134</v>
      </c>
      <c r="D191" s="55">
        <v>46225</v>
      </c>
      <c r="E191" s="49">
        <v>6000052977</v>
      </c>
      <c r="F191" s="56" t="s">
        <v>1440</v>
      </c>
      <c r="G191" s="49">
        <v>3</v>
      </c>
      <c r="H191" s="49">
        <v>3</v>
      </c>
      <c r="I191" s="49">
        <v>0</v>
      </c>
      <c r="J191" s="56" t="s">
        <v>22</v>
      </c>
      <c r="K191" s="49"/>
      <c r="L191" s="34"/>
      <c r="M191" s="39"/>
      <c r="N191" s="34"/>
      <c r="O191" s="34"/>
      <c r="P191" s="39"/>
      <c r="Q191" s="34"/>
      <c r="R191" s="34"/>
      <c r="S191" s="34" t="s">
        <v>22</v>
      </c>
      <c r="T191" s="34" t="s">
        <v>22</v>
      </c>
      <c r="U191" s="50"/>
      <c r="V191" s="58"/>
      <c r="W191" s="58"/>
      <c r="X191" s="58"/>
      <c r="Y191" s="58"/>
      <c r="Z191" s="58"/>
      <c r="AA191" s="58"/>
      <c r="AB191" s="58"/>
      <c r="AC191" s="58"/>
    </row>
    <row r="192" ht="14.5" customHeight="1" spans="1:29">
      <c r="A192" s="49">
        <v>174</v>
      </c>
      <c r="B192" s="129" t="s">
        <v>19</v>
      </c>
      <c r="C192" s="49" t="s">
        <v>1134</v>
      </c>
      <c r="D192" s="55">
        <v>46226</v>
      </c>
      <c r="E192" s="49">
        <v>6000052976</v>
      </c>
      <c r="F192" s="56">
        <v>516300030726442</v>
      </c>
      <c r="G192" s="49">
        <v>1</v>
      </c>
      <c r="H192" s="49">
        <v>0</v>
      </c>
      <c r="I192" s="49">
        <v>1</v>
      </c>
      <c r="J192" s="166" t="s">
        <v>1293</v>
      </c>
      <c r="K192" s="49"/>
      <c r="L192" s="34"/>
      <c r="M192" s="39"/>
      <c r="N192" s="34"/>
      <c r="O192" s="34"/>
      <c r="P192" s="39"/>
      <c r="Q192" s="34"/>
      <c r="R192" s="34"/>
      <c r="S192" s="149" t="s">
        <v>32</v>
      </c>
      <c r="T192" s="56" t="s">
        <v>1288</v>
      </c>
      <c r="U192" s="50"/>
      <c r="V192" s="58"/>
      <c r="W192" s="58"/>
      <c r="X192" s="58"/>
      <c r="Y192" s="58"/>
      <c r="Z192" s="58"/>
      <c r="AA192" s="58"/>
      <c r="AB192" s="58"/>
      <c r="AC192" s="58"/>
    </row>
    <row r="193" ht="14.5" customHeight="1" spans="1:29">
      <c r="A193" s="49">
        <v>175</v>
      </c>
      <c r="B193" s="129" t="s">
        <v>19</v>
      </c>
      <c r="C193" s="49" t="s">
        <v>1134</v>
      </c>
      <c r="D193" s="55">
        <v>46226</v>
      </c>
      <c r="E193" s="49">
        <v>6000052976</v>
      </c>
      <c r="F193" s="56" t="s">
        <v>1441</v>
      </c>
      <c r="G193" s="49">
        <v>4</v>
      </c>
      <c r="H193" s="49">
        <v>4</v>
      </c>
      <c r="I193" s="49">
        <v>0</v>
      </c>
      <c r="J193" s="56" t="s">
        <v>22</v>
      </c>
      <c r="K193" s="49"/>
      <c r="L193" s="34"/>
      <c r="M193" s="39"/>
      <c r="N193" s="34"/>
      <c r="O193" s="34"/>
      <c r="P193" s="39"/>
      <c r="Q193" s="34"/>
      <c r="R193" s="34"/>
      <c r="S193" s="34" t="s">
        <v>22</v>
      </c>
      <c r="T193" s="34" t="s">
        <v>22</v>
      </c>
      <c r="U193" s="50"/>
      <c r="V193" s="58"/>
      <c r="W193" s="58"/>
      <c r="X193" s="58"/>
      <c r="Y193" s="58"/>
      <c r="Z193" s="58"/>
      <c r="AA193" s="58"/>
      <c r="AB193" s="58"/>
      <c r="AC193" s="58"/>
    </row>
    <row r="194" ht="14.5" customHeight="1" spans="1:29">
      <c r="A194" s="49">
        <v>176</v>
      </c>
      <c r="B194" s="129" t="s">
        <v>19</v>
      </c>
      <c r="C194" s="49" t="s">
        <v>1134</v>
      </c>
      <c r="D194" s="55">
        <v>46226</v>
      </c>
      <c r="E194" s="49">
        <v>6000052976</v>
      </c>
      <c r="F194" s="56">
        <v>516300030726447</v>
      </c>
      <c r="G194" s="49">
        <v>1</v>
      </c>
      <c r="H194" s="49">
        <v>0</v>
      </c>
      <c r="I194" s="49">
        <v>1</v>
      </c>
      <c r="J194" s="56" t="s">
        <v>1287</v>
      </c>
      <c r="K194" s="49"/>
      <c r="L194" s="34"/>
      <c r="M194" s="39"/>
      <c r="N194" s="34"/>
      <c r="O194" s="34"/>
      <c r="P194" s="39"/>
      <c r="Q194" s="34"/>
      <c r="R194" s="34"/>
      <c r="S194" s="149" t="s">
        <v>32</v>
      </c>
      <c r="T194" s="149" t="s">
        <v>28</v>
      </c>
      <c r="U194" s="50"/>
      <c r="V194" s="58"/>
      <c r="W194" s="58"/>
      <c r="X194" s="58"/>
      <c r="Y194" s="58"/>
      <c r="Z194" s="58"/>
      <c r="AA194" s="58"/>
      <c r="AB194" s="58"/>
      <c r="AC194" s="58"/>
    </row>
    <row r="195" ht="14.5" customHeight="1" spans="1:29">
      <c r="A195" s="49">
        <v>177</v>
      </c>
      <c r="B195" s="129" t="s">
        <v>19</v>
      </c>
      <c r="C195" s="49" t="s">
        <v>1134</v>
      </c>
      <c r="D195" s="55">
        <v>46226</v>
      </c>
      <c r="E195" s="49">
        <v>6000052976</v>
      </c>
      <c r="F195" s="56" t="s">
        <v>1442</v>
      </c>
      <c r="G195" s="49">
        <v>2</v>
      </c>
      <c r="H195" s="49">
        <v>2</v>
      </c>
      <c r="I195" s="49">
        <v>0</v>
      </c>
      <c r="J195" s="56" t="s">
        <v>22</v>
      </c>
      <c r="K195" s="49"/>
      <c r="L195" s="34"/>
      <c r="M195" s="39"/>
      <c r="N195" s="34"/>
      <c r="O195" s="34"/>
      <c r="P195" s="39"/>
      <c r="Q195" s="34"/>
      <c r="R195" s="34"/>
      <c r="S195" s="34" t="s">
        <v>22</v>
      </c>
      <c r="T195" s="34" t="s">
        <v>22</v>
      </c>
      <c r="U195" s="50"/>
      <c r="V195" s="58"/>
      <c r="W195" s="58"/>
      <c r="X195" s="58"/>
      <c r="Y195" s="58"/>
      <c r="Z195" s="58"/>
      <c r="AA195" s="58"/>
      <c r="AB195" s="58"/>
      <c r="AC195" s="58"/>
    </row>
    <row r="196" ht="14.5" customHeight="1" spans="1:29">
      <c r="A196" s="49">
        <v>178</v>
      </c>
      <c r="B196" s="129" t="s">
        <v>19</v>
      </c>
      <c r="C196" s="49" t="s">
        <v>1134</v>
      </c>
      <c r="D196" s="55">
        <v>46227</v>
      </c>
      <c r="E196" s="49">
        <v>6000052976</v>
      </c>
      <c r="F196" s="56" t="s">
        <v>1443</v>
      </c>
      <c r="G196" s="49">
        <v>9</v>
      </c>
      <c r="H196" s="49">
        <v>9</v>
      </c>
      <c r="I196" s="49">
        <v>0</v>
      </c>
      <c r="J196" s="56" t="s">
        <v>22</v>
      </c>
      <c r="K196" s="49"/>
      <c r="L196" s="34"/>
      <c r="M196" s="39" t="s">
        <v>23</v>
      </c>
      <c r="N196" s="34"/>
      <c r="O196" s="34"/>
      <c r="P196" s="39" t="s">
        <v>23</v>
      </c>
      <c r="Q196" s="34"/>
      <c r="R196" s="34"/>
      <c r="S196" s="34" t="s">
        <v>22</v>
      </c>
      <c r="T196" s="34" t="s">
        <v>22</v>
      </c>
      <c r="U196" s="50"/>
      <c r="V196" s="58"/>
      <c r="W196" s="58"/>
      <c r="X196" s="58"/>
      <c r="Y196" s="58"/>
      <c r="Z196" s="58"/>
      <c r="AA196" s="58"/>
      <c r="AB196" s="58"/>
      <c r="AC196" s="58"/>
    </row>
    <row r="197" ht="14.5" customHeight="1" spans="1:29">
      <c r="A197" s="49"/>
      <c r="B197" s="129" t="s">
        <v>19</v>
      </c>
      <c r="C197" s="49" t="s">
        <v>1134</v>
      </c>
      <c r="D197" s="55">
        <v>46227</v>
      </c>
      <c r="E197" s="49">
        <v>6000052977</v>
      </c>
      <c r="F197" s="56">
        <v>516300040726450</v>
      </c>
      <c r="G197" s="49">
        <v>1</v>
      </c>
      <c r="H197" s="49">
        <v>0</v>
      </c>
      <c r="I197" s="49">
        <v>1</v>
      </c>
      <c r="J197" s="166" t="s">
        <v>1293</v>
      </c>
      <c r="K197" s="49"/>
      <c r="L197" s="34"/>
      <c r="M197" s="39"/>
      <c r="N197" s="34"/>
      <c r="O197" s="34"/>
      <c r="P197" s="39"/>
      <c r="Q197" s="34"/>
      <c r="R197" s="34"/>
      <c r="S197" s="149" t="s">
        <v>32</v>
      </c>
      <c r="T197" s="56" t="s">
        <v>1288</v>
      </c>
      <c r="U197" s="50"/>
      <c r="V197" s="58"/>
      <c r="W197" s="58"/>
      <c r="X197" s="58"/>
      <c r="Y197" s="58"/>
      <c r="Z197" s="58"/>
      <c r="AA197" s="58"/>
      <c r="AB197" s="58"/>
      <c r="AC197" s="58"/>
    </row>
    <row r="198" ht="14.5" customHeight="1" spans="1:29">
      <c r="A198" s="49"/>
      <c r="B198" s="129" t="s">
        <v>19</v>
      </c>
      <c r="C198" s="49" t="s">
        <v>1134</v>
      </c>
      <c r="D198" s="55">
        <v>46227</v>
      </c>
      <c r="E198" s="49">
        <v>6000052977</v>
      </c>
      <c r="F198" s="56" t="s">
        <v>1444</v>
      </c>
      <c r="G198" s="49">
        <v>8</v>
      </c>
      <c r="H198" s="49">
        <v>8</v>
      </c>
      <c r="I198" s="49">
        <v>0</v>
      </c>
      <c r="J198" s="56" t="s">
        <v>22</v>
      </c>
      <c r="K198" s="49"/>
      <c r="L198" s="34"/>
      <c r="M198" s="39"/>
      <c r="N198" s="34"/>
      <c r="O198" s="34"/>
      <c r="P198" s="39"/>
      <c r="Q198" s="34"/>
      <c r="R198" s="34"/>
      <c r="S198" s="34" t="s">
        <v>22</v>
      </c>
      <c r="T198" s="34" t="s">
        <v>22</v>
      </c>
      <c r="U198" s="50"/>
      <c r="V198" s="58"/>
      <c r="W198" s="58"/>
      <c r="X198" s="58"/>
      <c r="Y198" s="58"/>
      <c r="Z198" s="58"/>
      <c r="AA198" s="58"/>
      <c r="AB198" s="58"/>
      <c r="AC198" s="58"/>
    </row>
    <row r="199" ht="14.5" customHeight="1" spans="1:29">
      <c r="A199" s="49">
        <v>180</v>
      </c>
      <c r="B199" s="129" t="s">
        <v>19</v>
      </c>
      <c r="C199" s="49" t="s">
        <v>1134</v>
      </c>
      <c r="D199" s="55">
        <v>46228</v>
      </c>
      <c r="E199" s="49">
        <v>6000052977</v>
      </c>
      <c r="F199" s="56" t="s">
        <v>1445</v>
      </c>
      <c r="G199" s="49">
        <v>16</v>
      </c>
      <c r="H199" s="49">
        <v>16</v>
      </c>
      <c r="I199" s="49">
        <v>0</v>
      </c>
      <c r="J199" s="56" t="s">
        <v>22</v>
      </c>
      <c r="K199" s="49"/>
      <c r="L199" s="34"/>
      <c r="M199" s="39" t="s">
        <v>23</v>
      </c>
      <c r="N199" s="34"/>
      <c r="O199" s="34"/>
      <c r="P199" s="39" t="s">
        <v>23</v>
      </c>
      <c r="Q199" s="34"/>
      <c r="R199" s="34"/>
      <c r="S199" s="34" t="s">
        <v>22</v>
      </c>
      <c r="T199" s="34" t="s">
        <v>22</v>
      </c>
      <c r="U199" s="50"/>
      <c r="V199" s="58"/>
      <c r="W199" s="58"/>
      <c r="X199" s="58"/>
      <c r="Y199" s="58"/>
      <c r="Z199" s="58"/>
      <c r="AA199" s="58"/>
      <c r="AB199" s="58"/>
      <c r="AC199" s="58"/>
    </row>
    <row r="200" ht="14.5" customHeight="1" spans="1:29">
      <c r="A200" s="49">
        <v>181</v>
      </c>
      <c r="B200" s="129" t="s">
        <v>19</v>
      </c>
      <c r="C200" s="49" t="s">
        <v>1134</v>
      </c>
      <c r="D200" s="55">
        <v>46228</v>
      </c>
      <c r="E200" s="49">
        <v>6000052976</v>
      </c>
      <c r="F200" s="56" t="s">
        <v>1446</v>
      </c>
      <c r="G200" s="49">
        <v>15</v>
      </c>
      <c r="H200" s="49">
        <v>15</v>
      </c>
      <c r="I200" s="49">
        <v>0</v>
      </c>
      <c r="J200" s="56" t="s">
        <v>22</v>
      </c>
      <c r="K200" s="49"/>
      <c r="L200" s="34"/>
      <c r="M200" s="39"/>
      <c r="N200" s="34"/>
      <c r="O200" s="34"/>
      <c r="P200" s="39"/>
      <c r="Q200" s="34"/>
      <c r="R200" s="34"/>
      <c r="S200" s="34" t="s">
        <v>22</v>
      </c>
      <c r="T200" s="34" t="s">
        <v>22</v>
      </c>
      <c r="U200" s="50"/>
      <c r="V200" s="58"/>
      <c r="W200" s="58"/>
      <c r="X200" s="58"/>
      <c r="Y200" s="58"/>
      <c r="Z200" s="58"/>
      <c r="AA200" s="58"/>
      <c r="AB200" s="58"/>
      <c r="AC200" s="58"/>
    </row>
    <row r="201" ht="14.5" customHeight="1" spans="1:29">
      <c r="A201" s="49">
        <v>182</v>
      </c>
      <c r="B201" s="129" t="s">
        <v>19</v>
      </c>
      <c r="C201" s="49" t="s">
        <v>1134</v>
      </c>
      <c r="D201" s="55">
        <v>46228</v>
      </c>
      <c r="E201" s="49">
        <v>6000052976</v>
      </c>
      <c r="F201" s="56">
        <v>516300030726474</v>
      </c>
      <c r="G201" s="49">
        <v>1</v>
      </c>
      <c r="H201" s="49">
        <v>0</v>
      </c>
      <c r="I201" s="49">
        <v>1</v>
      </c>
      <c r="J201" s="166" t="s">
        <v>1293</v>
      </c>
      <c r="K201" s="49"/>
      <c r="L201" s="34"/>
      <c r="M201" s="39"/>
      <c r="N201" s="34"/>
      <c r="O201" s="34"/>
      <c r="P201" s="39"/>
      <c r="Q201" s="34"/>
      <c r="R201" s="34"/>
      <c r="S201" s="149" t="s">
        <v>32</v>
      </c>
      <c r="T201" s="56" t="s">
        <v>1288</v>
      </c>
      <c r="U201" s="50"/>
      <c r="V201" s="58"/>
      <c r="W201" s="58"/>
      <c r="X201" s="58"/>
      <c r="Y201" s="58"/>
      <c r="Z201" s="58"/>
      <c r="AA201" s="58"/>
      <c r="AB201" s="58"/>
      <c r="AC201" s="58"/>
    </row>
    <row r="202" ht="14.5" customHeight="1" spans="1:29">
      <c r="A202" s="49">
        <v>183</v>
      </c>
      <c r="B202" s="129" t="s">
        <v>19</v>
      </c>
      <c r="C202" s="49" t="s">
        <v>1134</v>
      </c>
      <c r="D202" s="55">
        <v>46229</v>
      </c>
      <c r="E202" s="49">
        <v>6000052976</v>
      </c>
      <c r="F202" s="56" t="s">
        <v>1447</v>
      </c>
      <c r="G202" s="49">
        <v>5</v>
      </c>
      <c r="H202" s="49">
        <v>5</v>
      </c>
      <c r="I202" s="49">
        <v>0</v>
      </c>
      <c r="J202" s="56" t="s">
        <v>22</v>
      </c>
      <c r="K202" s="49"/>
      <c r="L202" s="34"/>
      <c r="M202" s="39" t="s">
        <v>23</v>
      </c>
      <c r="N202" s="34"/>
      <c r="O202" s="34"/>
      <c r="P202" s="39" t="s">
        <v>23</v>
      </c>
      <c r="Q202" s="34"/>
      <c r="R202" s="34"/>
      <c r="S202" s="34" t="s">
        <v>22</v>
      </c>
      <c r="T202" s="34" t="s">
        <v>22</v>
      </c>
      <c r="U202" s="50"/>
      <c r="V202" s="58"/>
      <c r="W202" s="58"/>
      <c r="X202" s="58"/>
      <c r="Y202" s="58"/>
      <c r="Z202" s="58"/>
      <c r="AA202" s="58"/>
      <c r="AB202" s="58"/>
      <c r="AC202" s="58"/>
    </row>
    <row r="203" ht="14.5" customHeight="1" spans="1:29">
      <c r="A203" s="49">
        <v>184</v>
      </c>
      <c r="B203" s="129" t="s">
        <v>19</v>
      </c>
      <c r="C203" s="49" t="s">
        <v>1134</v>
      </c>
      <c r="D203" s="55">
        <v>46229</v>
      </c>
      <c r="E203" s="49">
        <v>6000052977</v>
      </c>
      <c r="F203" s="56" t="s">
        <v>1448</v>
      </c>
      <c r="G203" s="49">
        <v>5</v>
      </c>
      <c r="H203" s="49">
        <v>5</v>
      </c>
      <c r="I203" s="49">
        <v>0</v>
      </c>
      <c r="J203" s="56" t="s">
        <v>22</v>
      </c>
      <c r="K203" s="49"/>
      <c r="L203" s="34"/>
      <c r="M203" s="39" t="s">
        <v>23</v>
      </c>
      <c r="N203" s="34"/>
      <c r="O203" s="34"/>
      <c r="P203" s="39" t="s">
        <v>23</v>
      </c>
      <c r="Q203" s="34"/>
      <c r="R203" s="34"/>
      <c r="S203" s="34" t="s">
        <v>22</v>
      </c>
      <c r="T203" s="34" t="s">
        <v>22</v>
      </c>
      <c r="U203" s="50"/>
      <c r="V203" s="58"/>
      <c r="W203" s="58"/>
      <c r="X203" s="58"/>
      <c r="Y203" s="58"/>
      <c r="Z203" s="58"/>
      <c r="AA203" s="58"/>
      <c r="AB203" s="58"/>
      <c r="AC203" s="58"/>
    </row>
    <row r="204" ht="14.5" customHeight="1" spans="1:29">
      <c r="A204" s="49"/>
      <c r="B204" s="129" t="s">
        <v>19</v>
      </c>
      <c r="C204" s="49" t="s">
        <v>1134</v>
      </c>
      <c r="D204" s="55">
        <v>46230</v>
      </c>
      <c r="E204" s="49">
        <v>6000052976</v>
      </c>
      <c r="F204" s="56" t="s">
        <v>1449</v>
      </c>
      <c r="G204" s="49">
        <v>5</v>
      </c>
      <c r="H204" s="49">
        <v>5</v>
      </c>
      <c r="I204" s="49">
        <v>0</v>
      </c>
      <c r="J204" s="56" t="s">
        <v>22</v>
      </c>
      <c r="K204" s="49"/>
      <c r="L204" s="34"/>
      <c r="M204" s="39"/>
      <c r="N204" s="34"/>
      <c r="O204" s="34"/>
      <c r="P204" s="39"/>
      <c r="Q204" s="34"/>
      <c r="R204" s="34"/>
      <c r="S204" s="34" t="s">
        <v>22</v>
      </c>
      <c r="T204" s="34" t="s">
        <v>22</v>
      </c>
      <c r="U204" s="50"/>
      <c r="V204" s="58"/>
      <c r="W204" s="58"/>
      <c r="X204" s="58"/>
      <c r="Y204" s="58"/>
      <c r="Z204" s="58"/>
      <c r="AA204" s="58"/>
      <c r="AB204" s="58"/>
      <c r="AC204" s="58"/>
    </row>
    <row r="205" ht="14.5" customHeight="1" spans="1:29">
      <c r="A205" s="49"/>
      <c r="B205" s="129" t="s">
        <v>19</v>
      </c>
      <c r="C205" s="49" t="s">
        <v>1134</v>
      </c>
      <c r="D205" s="55">
        <v>46230</v>
      </c>
      <c r="E205" s="49">
        <v>6000052976</v>
      </c>
      <c r="F205" s="56">
        <v>516300030726485</v>
      </c>
      <c r="G205" s="49">
        <v>1</v>
      </c>
      <c r="H205" s="49">
        <v>0</v>
      </c>
      <c r="I205" s="49">
        <v>1</v>
      </c>
      <c r="J205" s="166" t="s">
        <v>1293</v>
      </c>
      <c r="K205" s="49"/>
      <c r="L205" s="34"/>
      <c r="M205" s="39"/>
      <c r="N205" s="34"/>
      <c r="O205" s="34"/>
      <c r="P205" s="39"/>
      <c r="Q205" s="34"/>
      <c r="R205" s="34"/>
      <c r="S205" s="149" t="s">
        <v>32</v>
      </c>
      <c r="T205" s="56" t="s">
        <v>1288</v>
      </c>
      <c r="U205" s="50"/>
      <c r="V205" s="58"/>
      <c r="W205" s="58"/>
      <c r="X205" s="58"/>
      <c r="Y205" s="58"/>
      <c r="Z205" s="58"/>
      <c r="AA205" s="58"/>
      <c r="AB205" s="58"/>
      <c r="AC205" s="58"/>
    </row>
    <row r="206" ht="14.5" customHeight="1" spans="1:29">
      <c r="A206" s="49"/>
      <c r="B206" s="129" t="s">
        <v>19</v>
      </c>
      <c r="C206" s="49" t="s">
        <v>1134</v>
      </c>
      <c r="D206" s="55">
        <v>46230</v>
      </c>
      <c r="E206" s="49">
        <v>6000052976</v>
      </c>
      <c r="F206" s="56" t="s">
        <v>1450</v>
      </c>
      <c r="G206" s="49">
        <v>5</v>
      </c>
      <c r="H206" s="49">
        <v>5</v>
      </c>
      <c r="I206" s="49">
        <v>0</v>
      </c>
      <c r="J206" s="56" t="s">
        <v>22</v>
      </c>
      <c r="K206" s="49"/>
      <c r="L206" s="34"/>
      <c r="M206" s="39"/>
      <c r="N206" s="34"/>
      <c r="O206" s="34"/>
      <c r="P206" s="39"/>
      <c r="Q206" s="34"/>
      <c r="R206" s="34"/>
      <c r="S206" s="34" t="s">
        <v>22</v>
      </c>
      <c r="T206" s="34" t="s">
        <v>22</v>
      </c>
      <c r="U206" s="50"/>
      <c r="V206" s="58"/>
      <c r="W206" s="58"/>
      <c r="X206" s="58"/>
      <c r="Y206" s="58"/>
      <c r="Z206" s="58"/>
      <c r="AA206" s="58"/>
      <c r="AB206" s="58"/>
      <c r="AC206" s="58"/>
    </row>
    <row r="207" ht="14.5" customHeight="1" spans="1:29">
      <c r="A207" s="49"/>
      <c r="B207" s="129" t="s">
        <v>19</v>
      </c>
      <c r="C207" s="49" t="s">
        <v>1134</v>
      </c>
      <c r="D207" s="55">
        <v>46230</v>
      </c>
      <c r="E207" s="49">
        <v>6000052977</v>
      </c>
      <c r="F207" s="56" t="s">
        <v>1451</v>
      </c>
      <c r="G207" s="49">
        <v>2</v>
      </c>
      <c r="H207" s="49">
        <v>2</v>
      </c>
      <c r="I207" s="49">
        <v>0</v>
      </c>
      <c r="J207" s="56" t="s">
        <v>22</v>
      </c>
      <c r="K207" s="49"/>
      <c r="L207" s="34"/>
      <c r="M207" s="39"/>
      <c r="N207" s="34"/>
      <c r="O207" s="34"/>
      <c r="P207" s="39"/>
      <c r="Q207" s="34"/>
      <c r="R207" s="34"/>
      <c r="S207" s="34" t="s">
        <v>22</v>
      </c>
      <c r="T207" s="34" t="s">
        <v>22</v>
      </c>
      <c r="U207" s="50"/>
      <c r="V207" s="58"/>
      <c r="W207" s="58"/>
      <c r="X207" s="58"/>
      <c r="Y207" s="58"/>
      <c r="Z207" s="58"/>
      <c r="AA207" s="58"/>
      <c r="AB207" s="58"/>
      <c r="AC207" s="58"/>
    </row>
    <row r="208" ht="14.5" customHeight="1" spans="1:29">
      <c r="A208" s="49"/>
      <c r="B208" s="129" t="s">
        <v>19</v>
      </c>
      <c r="C208" s="49" t="s">
        <v>1134</v>
      </c>
      <c r="D208" s="55">
        <v>46230</v>
      </c>
      <c r="E208" s="49">
        <v>6000052977</v>
      </c>
      <c r="F208" s="56">
        <v>516300040726482</v>
      </c>
      <c r="G208" s="49">
        <v>1</v>
      </c>
      <c r="H208" s="49">
        <v>0</v>
      </c>
      <c r="I208" s="49">
        <v>1</v>
      </c>
      <c r="J208" s="166" t="s">
        <v>1293</v>
      </c>
      <c r="K208" s="49"/>
      <c r="L208" s="34"/>
      <c r="M208" s="39"/>
      <c r="N208" s="34"/>
      <c r="O208" s="34"/>
      <c r="P208" s="39"/>
      <c r="Q208" s="34"/>
      <c r="R208" s="34"/>
      <c r="S208" s="149" t="s">
        <v>32</v>
      </c>
      <c r="T208" s="56" t="s">
        <v>1288</v>
      </c>
      <c r="U208" s="50"/>
      <c r="V208" s="58"/>
      <c r="W208" s="58"/>
      <c r="X208" s="58"/>
      <c r="Y208" s="58"/>
      <c r="Z208" s="58"/>
      <c r="AA208" s="58"/>
      <c r="AB208" s="58"/>
      <c r="AC208" s="58"/>
    </row>
    <row r="209" ht="14.5" customHeight="1" spans="1:29">
      <c r="A209" s="49"/>
      <c r="B209" s="129" t="s">
        <v>19</v>
      </c>
      <c r="C209" s="49" t="s">
        <v>1134</v>
      </c>
      <c r="D209" s="55">
        <v>46230</v>
      </c>
      <c r="E209" s="49">
        <v>6000052977</v>
      </c>
      <c r="F209" s="56" t="s">
        <v>1452</v>
      </c>
      <c r="G209" s="49">
        <v>2</v>
      </c>
      <c r="H209" s="49">
        <v>2</v>
      </c>
      <c r="I209" s="49">
        <v>0</v>
      </c>
      <c r="J209" s="56" t="s">
        <v>22</v>
      </c>
      <c r="K209" s="49"/>
      <c r="L209" s="34"/>
      <c r="M209" s="39"/>
      <c r="N209" s="34"/>
      <c r="O209" s="34"/>
      <c r="P209" s="39"/>
      <c r="Q209" s="34"/>
      <c r="R209" s="34"/>
      <c r="S209" s="34" t="s">
        <v>22</v>
      </c>
      <c r="T209" s="34" t="s">
        <v>22</v>
      </c>
      <c r="U209" s="50"/>
      <c r="V209" s="58"/>
      <c r="W209" s="58"/>
      <c r="X209" s="58"/>
      <c r="Y209" s="58"/>
      <c r="Z209" s="58"/>
      <c r="AA209" s="58"/>
      <c r="AB209" s="58"/>
      <c r="AC209" s="58"/>
    </row>
    <row r="210" ht="14.5" customHeight="1" spans="1:29">
      <c r="A210" s="49"/>
      <c r="B210" s="129" t="s">
        <v>19</v>
      </c>
      <c r="C210" s="49" t="s">
        <v>1134</v>
      </c>
      <c r="D210" s="55">
        <v>46230</v>
      </c>
      <c r="E210" s="49">
        <v>6000052977</v>
      </c>
      <c r="F210" s="56">
        <v>516300040726485</v>
      </c>
      <c r="G210" s="49">
        <v>1</v>
      </c>
      <c r="H210" s="49">
        <v>0</v>
      </c>
      <c r="I210" s="49">
        <v>1</v>
      </c>
      <c r="J210" s="166" t="s">
        <v>1293</v>
      </c>
      <c r="K210" s="49"/>
      <c r="L210" s="34"/>
      <c r="M210" s="39"/>
      <c r="N210" s="34"/>
      <c r="O210" s="34"/>
      <c r="P210" s="39"/>
      <c r="Q210" s="34"/>
      <c r="R210" s="34"/>
      <c r="S210" s="149" t="s">
        <v>32</v>
      </c>
      <c r="T210" s="56" t="s">
        <v>1288</v>
      </c>
      <c r="U210" s="50"/>
      <c r="V210" s="58"/>
      <c r="W210" s="58"/>
      <c r="X210" s="58"/>
      <c r="Y210" s="58"/>
      <c r="Z210" s="58"/>
      <c r="AA210" s="58"/>
      <c r="AB210" s="58"/>
      <c r="AC210" s="58"/>
    </row>
    <row r="211" ht="14.5" customHeight="1" spans="1:29">
      <c r="A211" s="49"/>
      <c r="B211" s="129" t="s">
        <v>19</v>
      </c>
      <c r="C211" s="49" t="s">
        <v>1134</v>
      </c>
      <c r="D211" s="55">
        <v>46230</v>
      </c>
      <c r="E211" s="49">
        <v>6000052977</v>
      </c>
      <c r="F211" s="56" t="s">
        <v>1453</v>
      </c>
      <c r="G211" s="49">
        <v>5</v>
      </c>
      <c r="H211" s="49">
        <v>5</v>
      </c>
      <c r="I211" s="49">
        <v>0</v>
      </c>
      <c r="J211" s="56" t="s">
        <v>22</v>
      </c>
      <c r="K211" s="49"/>
      <c r="L211" s="34"/>
      <c r="M211" s="39"/>
      <c r="N211" s="34"/>
      <c r="O211" s="34"/>
      <c r="P211" s="39"/>
      <c r="Q211" s="34"/>
      <c r="R211" s="34"/>
      <c r="S211" s="34" t="s">
        <v>22</v>
      </c>
      <c r="T211" s="34" t="s">
        <v>22</v>
      </c>
      <c r="U211" s="50"/>
      <c r="V211" s="58"/>
      <c r="W211" s="58"/>
      <c r="X211" s="58"/>
      <c r="Y211" s="58"/>
      <c r="Z211" s="58"/>
      <c r="AA211" s="58"/>
      <c r="AB211" s="58"/>
      <c r="AC211" s="58"/>
    </row>
    <row r="212" ht="14.5" customHeight="1" spans="1:29">
      <c r="A212" s="49"/>
      <c r="B212" s="129" t="s">
        <v>19</v>
      </c>
      <c r="C212" s="49" t="s">
        <v>1134</v>
      </c>
      <c r="D212" s="55">
        <v>46231</v>
      </c>
      <c r="E212" s="49">
        <v>6000052976</v>
      </c>
      <c r="F212" s="56" t="s">
        <v>1454</v>
      </c>
      <c r="G212" s="49">
        <v>3</v>
      </c>
      <c r="H212" s="49">
        <v>3</v>
      </c>
      <c r="I212" s="49">
        <v>0</v>
      </c>
      <c r="J212" s="56" t="s">
        <v>22</v>
      </c>
      <c r="K212" s="49"/>
      <c r="L212" s="34"/>
      <c r="M212" s="39"/>
      <c r="N212" s="34"/>
      <c r="O212" s="34"/>
      <c r="P212" s="39"/>
      <c r="Q212" s="34"/>
      <c r="R212" s="34"/>
      <c r="S212" s="34" t="s">
        <v>22</v>
      </c>
      <c r="T212" s="34" t="s">
        <v>22</v>
      </c>
      <c r="U212" s="50"/>
      <c r="V212" s="58"/>
      <c r="W212" s="58"/>
      <c r="X212" s="58"/>
      <c r="Y212" s="58"/>
      <c r="Z212" s="58"/>
      <c r="AA212" s="58"/>
      <c r="AB212" s="58"/>
      <c r="AC212" s="58"/>
    </row>
    <row r="213" ht="14.5" customHeight="1" spans="1:29">
      <c r="A213" s="49"/>
      <c r="B213" s="129" t="s">
        <v>19</v>
      </c>
      <c r="C213" s="49" t="s">
        <v>1134</v>
      </c>
      <c r="D213" s="55">
        <v>46231</v>
      </c>
      <c r="E213" s="49">
        <v>6000052976</v>
      </c>
      <c r="F213" s="56">
        <v>516300030726494</v>
      </c>
      <c r="G213" s="49">
        <v>1</v>
      </c>
      <c r="H213" s="49">
        <v>0</v>
      </c>
      <c r="I213" s="49">
        <v>1</v>
      </c>
      <c r="J213" s="166" t="s">
        <v>1293</v>
      </c>
      <c r="K213" s="49"/>
      <c r="L213" s="34"/>
      <c r="M213" s="39"/>
      <c r="N213" s="34"/>
      <c r="O213" s="34"/>
      <c r="P213" s="39"/>
      <c r="Q213" s="34"/>
      <c r="R213" s="34"/>
      <c r="S213" s="149" t="s">
        <v>32</v>
      </c>
      <c r="T213" s="56" t="s">
        <v>1288</v>
      </c>
      <c r="U213" s="50"/>
      <c r="V213" s="58"/>
      <c r="W213" s="58"/>
      <c r="X213" s="58"/>
      <c r="Y213" s="58"/>
      <c r="Z213" s="58"/>
      <c r="AA213" s="58"/>
      <c r="AB213" s="58"/>
      <c r="AC213" s="58"/>
    </row>
    <row r="214" ht="14.5" customHeight="1" spans="1:29">
      <c r="A214" s="49"/>
      <c r="B214" s="129" t="s">
        <v>19</v>
      </c>
      <c r="C214" s="49" t="s">
        <v>1134</v>
      </c>
      <c r="D214" s="55">
        <v>46231</v>
      </c>
      <c r="E214" s="49">
        <v>6000052976</v>
      </c>
      <c r="F214" s="56" t="s">
        <v>1455</v>
      </c>
      <c r="G214" s="49">
        <v>11</v>
      </c>
      <c r="H214" s="49">
        <v>11</v>
      </c>
      <c r="I214" s="49">
        <v>0</v>
      </c>
      <c r="J214" s="56" t="s">
        <v>22</v>
      </c>
      <c r="K214" s="49"/>
      <c r="L214" s="34"/>
      <c r="M214" s="39"/>
      <c r="N214" s="34"/>
      <c r="O214" s="34"/>
      <c r="P214" s="39"/>
      <c r="Q214" s="34"/>
      <c r="R214" s="34"/>
      <c r="S214" s="34" t="s">
        <v>22</v>
      </c>
      <c r="T214" s="34" t="s">
        <v>22</v>
      </c>
      <c r="U214" s="50"/>
      <c r="V214" s="58"/>
      <c r="W214" s="58"/>
      <c r="X214" s="58"/>
      <c r="Y214" s="58"/>
      <c r="Z214" s="58"/>
      <c r="AA214" s="58"/>
      <c r="AB214" s="58"/>
      <c r="AC214" s="58"/>
    </row>
    <row r="215" ht="14.5" customHeight="1" spans="1:29">
      <c r="A215" s="49"/>
      <c r="B215" s="129" t="s">
        <v>19</v>
      </c>
      <c r="C215" s="49" t="s">
        <v>1134</v>
      </c>
      <c r="D215" s="55">
        <v>46231</v>
      </c>
      <c r="E215" s="49">
        <v>6000052977</v>
      </c>
      <c r="F215" s="56" t="s">
        <v>1456</v>
      </c>
      <c r="G215" s="49">
        <v>7</v>
      </c>
      <c r="H215" s="49">
        <v>7</v>
      </c>
      <c r="I215" s="49">
        <v>0</v>
      </c>
      <c r="J215" s="56" t="s">
        <v>22</v>
      </c>
      <c r="K215" s="49"/>
      <c r="L215" s="34"/>
      <c r="M215" s="39"/>
      <c r="N215" s="34"/>
      <c r="O215" s="34"/>
      <c r="P215" s="39"/>
      <c r="Q215" s="34"/>
      <c r="R215" s="34"/>
      <c r="S215" s="34" t="s">
        <v>22</v>
      </c>
      <c r="T215" s="34" t="s">
        <v>22</v>
      </c>
      <c r="U215" s="50"/>
      <c r="V215" s="58"/>
      <c r="W215" s="58"/>
      <c r="X215" s="58"/>
      <c r="Y215" s="58"/>
      <c r="Z215" s="58"/>
      <c r="AA215" s="58"/>
      <c r="AB215" s="58"/>
      <c r="AC215" s="58"/>
    </row>
    <row r="216" ht="14.5" customHeight="1" spans="1:29">
      <c r="A216" s="49"/>
      <c r="B216" s="129" t="s">
        <v>19</v>
      </c>
      <c r="C216" s="49" t="s">
        <v>1134</v>
      </c>
      <c r="D216" s="55">
        <v>46231</v>
      </c>
      <c r="E216" s="49">
        <v>6000052977</v>
      </c>
      <c r="F216" s="56">
        <v>516300040726498</v>
      </c>
      <c r="G216" s="49">
        <v>1</v>
      </c>
      <c r="H216" s="49">
        <v>0</v>
      </c>
      <c r="I216" s="49">
        <v>1</v>
      </c>
      <c r="J216" s="166" t="s">
        <v>1293</v>
      </c>
      <c r="K216" s="49"/>
      <c r="L216" s="34"/>
      <c r="M216" s="39"/>
      <c r="N216" s="34"/>
      <c r="O216" s="34"/>
      <c r="P216" s="39"/>
      <c r="Q216" s="34"/>
      <c r="R216" s="34"/>
      <c r="S216" s="149" t="s">
        <v>32</v>
      </c>
      <c r="T216" s="56" t="s">
        <v>1288</v>
      </c>
      <c r="U216" s="50"/>
      <c r="V216" s="58"/>
      <c r="W216" s="58"/>
      <c r="X216" s="58"/>
      <c r="Y216" s="58"/>
      <c r="Z216" s="58"/>
      <c r="AA216" s="58"/>
      <c r="AB216" s="58"/>
      <c r="AC216" s="58"/>
    </row>
    <row r="217" ht="14.5" customHeight="1" spans="1:29">
      <c r="A217" s="49"/>
      <c r="B217" s="129" t="s">
        <v>19</v>
      </c>
      <c r="C217" s="49" t="s">
        <v>1134</v>
      </c>
      <c r="D217" s="55">
        <v>46231</v>
      </c>
      <c r="E217" s="49">
        <v>6000052977</v>
      </c>
      <c r="F217" s="56" t="s">
        <v>1457</v>
      </c>
      <c r="G217" s="49">
        <v>7</v>
      </c>
      <c r="H217" s="49">
        <v>7</v>
      </c>
      <c r="I217" s="49">
        <v>0</v>
      </c>
      <c r="J217" s="56" t="s">
        <v>22</v>
      </c>
      <c r="K217" s="49"/>
      <c r="L217" s="34"/>
      <c r="M217" s="39"/>
      <c r="N217" s="34"/>
      <c r="O217" s="34"/>
      <c r="P217" s="39"/>
      <c r="Q217" s="34"/>
      <c r="R217" s="34"/>
      <c r="S217" s="34" t="s">
        <v>22</v>
      </c>
      <c r="T217" s="34" t="s">
        <v>22</v>
      </c>
      <c r="U217" s="50"/>
      <c r="V217" s="58"/>
      <c r="W217" s="58"/>
      <c r="X217" s="58"/>
      <c r="Y217" s="58"/>
      <c r="Z217" s="58"/>
      <c r="AA217" s="58"/>
      <c r="AB217" s="58"/>
      <c r="AC217" s="58"/>
    </row>
    <row r="218" ht="14.5" customHeight="1" spans="1:29">
      <c r="A218" s="49">
        <v>193</v>
      </c>
      <c r="B218" s="129" t="s">
        <v>19</v>
      </c>
      <c r="C218" s="49" t="s">
        <v>1134</v>
      </c>
      <c r="D218" s="55">
        <v>46232</v>
      </c>
      <c r="E218" s="49">
        <v>6000052976</v>
      </c>
      <c r="F218" s="56" t="s">
        <v>1458</v>
      </c>
      <c r="G218" s="49">
        <v>10</v>
      </c>
      <c r="H218" s="49">
        <v>10</v>
      </c>
      <c r="I218" s="49">
        <v>0</v>
      </c>
      <c r="J218" s="56" t="s">
        <v>22</v>
      </c>
      <c r="K218" s="49"/>
      <c r="L218" s="34"/>
      <c r="M218" s="39" t="s">
        <v>23</v>
      </c>
      <c r="N218" s="34"/>
      <c r="O218" s="34"/>
      <c r="P218" s="39" t="s">
        <v>23</v>
      </c>
      <c r="Q218" s="34"/>
      <c r="R218" s="34"/>
      <c r="S218" s="34" t="s">
        <v>22</v>
      </c>
      <c r="T218" s="34" t="s">
        <v>22</v>
      </c>
      <c r="U218" s="50"/>
      <c r="V218" s="58"/>
      <c r="W218" s="58"/>
      <c r="X218" s="58"/>
      <c r="Y218" s="58"/>
      <c r="Z218" s="58"/>
      <c r="AA218" s="58"/>
      <c r="AB218" s="58"/>
      <c r="AC218" s="58"/>
    </row>
    <row r="219" ht="14.5" customHeight="1" spans="1:29">
      <c r="A219" s="49"/>
      <c r="B219" s="129" t="s">
        <v>19</v>
      </c>
      <c r="C219" s="49" t="s">
        <v>1134</v>
      </c>
      <c r="D219" s="55">
        <v>46232</v>
      </c>
      <c r="E219" s="49">
        <v>6000052977</v>
      </c>
      <c r="F219" s="56">
        <v>516300040726506</v>
      </c>
      <c r="G219" s="49">
        <v>1</v>
      </c>
      <c r="H219" s="49">
        <v>0</v>
      </c>
      <c r="I219" s="49">
        <v>1</v>
      </c>
      <c r="J219" s="166" t="s">
        <v>1293</v>
      </c>
      <c r="K219" s="38"/>
      <c r="L219" s="515"/>
      <c r="M219" s="39"/>
      <c r="N219" s="34"/>
      <c r="O219" s="34"/>
      <c r="P219" s="39"/>
      <c r="Q219" s="34"/>
      <c r="R219" s="34"/>
      <c r="S219" s="149" t="s">
        <v>32</v>
      </c>
      <c r="T219" s="56" t="s">
        <v>1288</v>
      </c>
      <c r="U219" s="50"/>
      <c r="V219" s="58"/>
      <c r="W219" s="58"/>
      <c r="X219" s="58"/>
      <c r="Y219" s="58"/>
      <c r="Z219" s="58"/>
      <c r="AA219" s="58"/>
      <c r="AB219" s="58"/>
      <c r="AC219" s="58"/>
    </row>
    <row r="220" ht="14.5" customHeight="1" spans="1:29">
      <c r="A220" s="49"/>
      <c r="B220" s="129" t="s">
        <v>19</v>
      </c>
      <c r="C220" s="49" t="s">
        <v>1134</v>
      </c>
      <c r="D220" s="55">
        <v>46232</v>
      </c>
      <c r="E220" s="49">
        <v>6000052977</v>
      </c>
      <c r="F220" s="56" t="s">
        <v>1459</v>
      </c>
      <c r="G220" s="49">
        <v>9</v>
      </c>
      <c r="H220" s="49">
        <v>9</v>
      </c>
      <c r="I220" s="49">
        <v>0</v>
      </c>
      <c r="J220" s="56" t="s">
        <v>22</v>
      </c>
      <c r="K220" s="38"/>
      <c r="L220" s="515"/>
      <c r="M220" s="39"/>
      <c r="N220" s="34"/>
      <c r="O220" s="34"/>
      <c r="P220" s="39"/>
      <c r="Q220" s="34"/>
      <c r="R220" s="34"/>
      <c r="S220" s="34" t="s">
        <v>22</v>
      </c>
      <c r="T220" s="34" t="s">
        <v>22</v>
      </c>
      <c r="U220" s="50"/>
      <c r="V220" s="58"/>
      <c r="W220" s="58"/>
      <c r="X220" s="58"/>
      <c r="Y220" s="58"/>
      <c r="Z220" s="58"/>
      <c r="AA220" s="58"/>
      <c r="AB220" s="58"/>
      <c r="AC220" s="58"/>
    </row>
    <row r="221" ht="14.5" customHeight="1" spans="1:29">
      <c r="A221" s="49"/>
      <c r="B221" s="129" t="s">
        <v>19</v>
      </c>
      <c r="C221" s="49" t="s">
        <v>1134</v>
      </c>
      <c r="D221" s="55">
        <v>46232</v>
      </c>
      <c r="E221" s="49">
        <v>6000052976</v>
      </c>
      <c r="F221" s="56" t="s">
        <v>1460</v>
      </c>
      <c r="G221" s="49">
        <v>9</v>
      </c>
      <c r="H221" s="49">
        <v>9</v>
      </c>
      <c r="I221" s="49">
        <v>0</v>
      </c>
      <c r="J221" s="56" t="s">
        <v>22</v>
      </c>
      <c r="K221" s="49"/>
      <c r="L221" s="34"/>
      <c r="M221" s="39"/>
      <c r="N221" s="34"/>
      <c r="O221" s="34"/>
      <c r="P221" s="39"/>
      <c r="Q221" s="34"/>
      <c r="R221" s="34"/>
      <c r="S221" s="34" t="s">
        <v>22</v>
      </c>
      <c r="T221" s="34" t="s">
        <v>22</v>
      </c>
      <c r="U221" s="50"/>
      <c r="V221" s="58"/>
      <c r="W221" s="58"/>
      <c r="X221" s="58"/>
      <c r="Y221" s="58"/>
      <c r="Z221" s="58"/>
      <c r="AA221" s="58"/>
      <c r="AB221" s="58"/>
      <c r="AC221" s="58"/>
    </row>
    <row r="222" ht="14.5" customHeight="1" spans="1:29">
      <c r="A222" s="49"/>
      <c r="B222" s="129" t="s">
        <v>19</v>
      </c>
      <c r="C222" s="49" t="s">
        <v>1134</v>
      </c>
      <c r="D222" s="55">
        <v>46232</v>
      </c>
      <c r="E222" s="49">
        <v>6000052976</v>
      </c>
      <c r="F222" s="56">
        <v>516300030726525</v>
      </c>
      <c r="G222" s="49">
        <v>1</v>
      </c>
      <c r="H222" s="49">
        <v>0</v>
      </c>
      <c r="I222" s="49">
        <v>1</v>
      </c>
      <c r="J222" s="166" t="s">
        <v>1293</v>
      </c>
      <c r="K222" s="49"/>
      <c r="L222" s="34"/>
      <c r="M222" s="39"/>
      <c r="N222" s="34"/>
      <c r="O222" s="34"/>
      <c r="P222" s="39"/>
      <c r="Q222" s="34"/>
      <c r="R222" s="34"/>
      <c r="S222" s="149" t="s">
        <v>32</v>
      </c>
      <c r="T222" s="56" t="s">
        <v>1288</v>
      </c>
      <c r="U222" s="50"/>
      <c r="V222" s="58"/>
      <c r="W222" s="58"/>
      <c r="X222" s="58"/>
      <c r="Y222" s="58"/>
      <c r="Z222" s="58"/>
      <c r="AA222" s="58"/>
      <c r="AB222" s="58"/>
      <c r="AC222" s="58"/>
    </row>
    <row r="223" ht="14.5" customHeight="1" spans="1:29">
      <c r="A223" s="49"/>
      <c r="B223" s="129" t="s">
        <v>19</v>
      </c>
      <c r="C223" s="49" t="s">
        <v>1134</v>
      </c>
      <c r="D223" s="55">
        <v>46233</v>
      </c>
      <c r="E223" s="49">
        <v>6000052977</v>
      </c>
      <c r="F223" s="56" t="s">
        <v>1461</v>
      </c>
      <c r="G223" s="49">
        <v>2</v>
      </c>
      <c r="H223" s="49">
        <v>2</v>
      </c>
      <c r="I223" s="49">
        <v>0</v>
      </c>
      <c r="J223" s="56" t="s">
        <v>22</v>
      </c>
      <c r="K223" s="49"/>
      <c r="L223" s="34"/>
      <c r="M223" s="39"/>
      <c r="N223" s="34"/>
      <c r="O223" s="34"/>
      <c r="P223" s="39"/>
      <c r="Q223" s="34"/>
      <c r="R223" s="34"/>
      <c r="S223" s="34" t="s">
        <v>22</v>
      </c>
      <c r="T223" s="34" t="s">
        <v>22</v>
      </c>
      <c r="U223" s="50"/>
      <c r="V223" s="58"/>
      <c r="W223" s="58"/>
      <c r="X223" s="58"/>
      <c r="Y223" s="58"/>
      <c r="Z223" s="58"/>
      <c r="AA223" s="58"/>
      <c r="AB223" s="58"/>
      <c r="AC223" s="58"/>
    </row>
    <row r="224" ht="14.5" customHeight="1" spans="1:29">
      <c r="A224" s="49"/>
      <c r="B224" s="129" t="s">
        <v>19</v>
      </c>
      <c r="C224" s="49" t="s">
        <v>1134</v>
      </c>
      <c r="D224" s="55">
        <v>46233</v>
      </c>
      <c r="E224" s="49">
        <v>6000052977</v>
      </c>
      <c r="F224" s="56">
        <v>516300040726518</v>
      </c>
      <c r="G224" s="49">
        <v>1</v>
      </c>
      <c r="H224" s="49">
        <v>0</v>
      </c>
      <c r="I224" s="49">
        <v>1</v>
      </c>
      <c r="J224" s="166" t="s">
        <v>1293</v>
      </c>
      <c r="K224" s="49"/>
      <c r="L224" s="34"/>
      <c r="M224" s="39"/>
      <c r="N224" s="34"/>
      <c r="O224" s="34"/>
      <c r="P224" s="39"/>
      <c r="Q224" s="34"/>
      <c r="R224" s="34"/>
      <c r="S224" s="149" t="s">
        <v>32</v>
      </c>
      <c r="T224" s="56" t="s">
        <v>1288</v>
      </c>
      <c r="U224" s="50"/>
      <c r="V224" s="58"/>
      <c r="W224" s="58"/>
      <c r="X224" s="58"/>
      <c r="Y224" s="58"/>
      <c r="Z224" s="58"/>
      <c r="AA224" s="58"/>
      <c r="AB224" s="58"/>
      <c r="AC224" s="58"/>
    </row>
    <row r="225" ht="14.5" customHeight="1" spans="1:29">
      <c r="A225" s="49"/>
      <c r="B225" s="129" t="s">
        <v>19</v>
      </c>
      <c r="C225" s="49" t="s">
        <v>1134</v>
      </c>
      <c r="D225" s="55">
        <v>46233</v>
      </c>
      <c r="E225" s="49">
        <v>6000052977</v>
      </c>
      <c r="F225" s="56" t="s">
        <v>1462</v>
      </c>
      <c r="G225" s="49">
        <v>2</v>
      </c>
      <c r="H225" s="49">
        <v>2</v>
      </c>
      <c r="I225" s="49">
        <v>0</v>
      </c>
      <c r="J225" s="56" t="s">
        <v>22</v>
      </c>
      <c r="K225" s="49"/>
      <c r="L225" s="34"/>
      <c r="M225" s="39"/>
      <c r="N225" s="34"/>
      <c r="O225" s="34"/>
      <c r="P225" s="39"/>
      <c r="Q225" s="34"/>
      <c r="R225" s="34"/>
      <c r="S225" s="34" t="s">
        <v>22</v>
      </c>
      <c r="T225" s="34" t="s">
        <v>22</v>
      </c>
      <c r="U225" s="50"/>
      <c r="V225" s="58"/>
      <c r="W225" s="58"/>
      <c r="X225" s="58"/>
      <c r="Y225" s="58"/>
      <c r="Z225" s="58"/>
      <c r="AA225" s="58"/>
      <c r="AB225" s="58"/>
      <c r="AC225" s="58"/>
    </row>
    <row r="226" ht="14.5" customHeight="1" spans="1:29">
      <c r="A226" s="49"/>
      <c r="B226" s="129" t="s">
        <v>19</v>
      </c>
      <c r="C226" s="49" t="s">
        <v>1134</v>
      </c>
      <c r="D226" s="55">
        <v>46233</v>
      </c>
      <c r="E226" s="49">
        <v>6000052977</v>
      </c>
      <c r="F226" s="56">
        <v>516300040726521</v>
      </c>
      <c r="G226" s="49">
        <v>1</v>
      </c>
      <c r="H226" s="49">
        <v>0</v>
      </c>
      <c r="I226" s="49">
        <v>1</v>
      </c>
      <c r="J226" s="166" t="s">
        <v>1293</v>
      </c>
      <c r="K226" s="49"/>
      <c r="L226" s="34"/>
      <c r="M226" s="39"/>
      <c r="N226" s="34"/>
      <c r="O226" s="34"/>
      <c r="P226" s="39"/>
      <c r="Q226" s="34"/>
      <c r="R226" s="34"/>
      <c r="S226" s="149" t="s">
        <v>32</v>
      </c>
      <c r="T226" s="56" t="s">
        <v>1288</v>
      </c>
      <c r="U226" s="50"/>
      <c r="V226" s="58"/>
      <c r="W226" s="58"/>
      <c r="X226" s="58"/>
      <c r="Y226" s="58"/>
      <c r="Z226" s="58"/>
      <c r="AA226" s="58"/>
      <c r="AB226" s="58"/>
      <c r="AC226" s="58"/>
    </row>
    <row r="227" ht="14.5" customHeight="1" spans="1:29">
      <c r="A227" s="49"/>
      <c r="B227" s="129" t="s">
        <v>19</v>
      </c>
      <c r="C227" s="49" t="s">
        <v>1134</v>
      </c>
      <c r="D227" s="55">
        <v>46233</v>
      </c>
      <c r="E227" s="49">
        <v>6000052977</v>
      </c>
      <c r="F227" s="56" t="s">
        <v>1463</v>
      </c>
      <c r="G227" s="49">
        <v>4</v>
      </c>
      <c r="H227" s="49">
        <v>4</v>
      </c>
      <c r="I227" s="49">
        <v>0</v>
      </c>
      <c r="J227" s="56" t="s">
        <v>22</v>
      </c>
      <c r="K227" s="49"/>
      <c r="L227" s="34"/>
      <c r="M227" s="39"/>
      <c r="N227" s="34"/>
      <c r="O227" s="34"/>
      <c r="P227" s="39"/>
      <c r="Q227" s="34"/>
      <c r="R227" s="34"/>
      <c r="S227" s="34" t="s">
        <v>22</v>
      </c>
      <c r="T227" s="34" t="s">
        <v>22</v>
      </c>
      <c r="U227" s="50"/>
      <c r="V227" s="58"/>
      <c r="W227" s="58"/>
      <c r="X227" s="58"/>
      <c r="Y227" s="58"/>
      <c r="Z227" s="58"/>
      <c r="AA227" s="58"/>
      <c r="AB227" s="58"/>
      <c r="AC227" s="58"/>
    </row>
    <row r="228" ht="14.5" customHeight="1" spans="1:29">
      <c r="A228" s="49"/>
      <c r="B228" s="129" t="s">
        <v>19</v>
      </c>
      <c r="C228" s="49" t="s">
        <v>1134</v>
      </c>
      <c r="D228" s="55">
        <v>46234</v>
      </c>
      <c r="E228" s="49">
        <v>6000052976</v>
      </c>
      <c r="F228" s="56" t="s">
        <v>1464</v>
      </c>
      <c r="G228" s="49">
        <v>9</v>
      </c>
      <c r="H228" s="49">
        <v>9</v>
      </c>
      <c r="I228" s="49">
        <v>0</v>
      </c>
      <c r="J228" s="56" t="s">
        <v>22</v>
      </c>
      <c r="K228" s="49"/>
      <c r="L228" s="34"/>
      <c r="M228" s="39"/>
      <c r="N228" s="34"/>
      <c r="O228" s="34"/>
      <c r="P228" s="39"/>
      <c r="Q228" s="34"/>
      <c r="R228" s="34"/>
      <c r="S228" s="34" t="s">
        <v>22</v>
      </c>
      <c r="T228" s="34" t="s">
        <v>22</v>
      </c>
      <c r="U228" s="50"/>
      <c r="V228" s="58"/>
      <c r="W228" s="58"/>
      <c r="X228" s="58"/>
      <c r="Y228" s="58"/>
      <c r="Z228" s="58"/>
      <c r="AA228" s="58"/>
      <c r="AB228" s="58"/>
      <c r="AC228" s="58"/>
    </row>
    <row r="229" ht="14.5" customHeight="1" spans="1:29">
      <c r="A229" s="49"/>
      <c r="B229" s="129" t="s">
        <v>19</v>
      </c>
      <c r="C229" s="49" t="s">
        <v>1134</v>
      </c>
      <c r="D229" s="55">
        <v>46234</v>
      </c>
      <c r="E229" s="49">
        <v>6000052976</v>
      </c>
      <c r="F229" s="56">
        <v>516300030726535</v>
      </c>
      <c r="G229" s="49">
        <v>1</v>
      </c>
      <c r="H229" s="49">
        <v>0</v>
      </c>
      <c r="I229" s="49">
        <v>1</v>
      </c>
      <c r="J229" s="166" t="s">
        <v>1293</v>
      </c>
      <c r="K229" s="49"/>
      <c r="L229" s="34"/>
      <c r="M229" s="39"/>
      <c r="N229" s="34"/>
      <c r="O229" s="34"/>
      <c r="P229" s="39"/>
      <c r="Q229" s="34"/>
      <c r="R229" s="34"/>
      <c r="S229" s="149" t="s">
        <v>32</v>
      </c>
      <c r="T229" s="56" t="s">
        <v>1288</v>
      </c>
      <c r="U229" s="50"/>
      <c r="V229" s="58"/>
      <c r="W229" s="58"/>
      <c r="X229" s="58"/>
      <c r="Y229" s="58"/>
      <c r="Z229" s="58"/>
      <c r="AA229" s="58"/>
      <c r="AB229" s="58"/>
      <c r="AC229" s="58"/>
    </row>
    <row r="230" ht="14.5" customHeight="1" spans="1:29">
      <c r="A230" s="49"/>
      <c r="B230" s="129" t="s">
        <v>19</v>
      </c>
      <c r="C230" s="49" t="s">
        <v>1134</v>
      </c>
      <c r="D230" s="55">
        <v>46234</v>
      </c>
      <c r="E230" s="49">
        <v>6000052976</v>
      </c>
      <c r="F230" s="56" t="s">
        <v>1465</v>
      </c>
      <c r="G230" s="49">
        <v>4</v>
      </c>
      <c r="H230" s="49">
        <v>4</v>
      </c>
      <c r="I230" s="49">
        <v>0</v>
      </c>
      <c r="J230" s="56" t="s">
        <v>22</v>
      </c>
      <c r="K230" s="49"/>
      <c r="L230" s="34"/>
      <c r="M230" s="39"/>
      <c r="N230" s="34"/>
      <c r="O230" s="34"/>
      <c r="P230" s="39"/>
      <c r="Q230" s="34"/>
      <c r="R230" s="34"/>
      <c r="S230" s="34" t="s">
        <v>22</v>
      </c>
      <c r="T230" s="34" t="s">
        <v>22</v>
      </c>
      <c r="U230" s="50"/>
      <c r="V230" s="58"/>
      <c r="W230" s="58"/>
      <c r="X230" s="58"/>
      <c r="Y230" s="58"/>
      <c r="Z230" s="58"/>
      <c r="AA230" s="58"/>
      <c r="AB230" s="58"/>
      <c r="AC230" s="58"/>
    </row>
    <row r="231" ht="14.5" customHeight="1" spans="1:29">
      <c r="A231" s="49"/>
      <c r="B231" s="129" t="s">
        <v>19</v>
      </c>
      <c r="C231" s="49" t="s">
        <v>1134</v>
      </c>
      <c r="D231" s="55">
        <v>46234</v>
      </c>
      <c r="E231" s="49">
        <v>6000052976</v>
      </c>
      <c r="F231" s="56">
        <v>516300030726540</v>
      </c>
      <c r="G231" s="49">
        <v>1</v>
      </c>
      <c r="H231" s="49">
        <v>0</v>
      </c>
      <c r="I231" s="49">
        <v>1</v>
      </c>
      <c r="J231" s="166" t="s">
        <v>1293</v>
      </c>
      <c r="K231" s="49"/>
      <c r="L231" s="34"/>
      <c r="M231" s="39"/>
      <c r="N231" s="34"/>
      <c r="O231" s="34"/>
      <c r="P231" s="39"/>
      <c r="Q231" s="34"/>
      <c r="R231" s="34"/>
      <c r="S231" s="149" t="s">
        <v>32</v>
      </c>
      <c r="T231" s="56" t="s">
        <v>1288</v>
      </c>
      <c r="U231" s="50"/>
      <c r="V231" s="58"/>
      <c r="W231" s="58"/>
      <c r="X231" s="58"/>
      <c r="Y231" s="58"/>
      <c r="Z231" s="58"/>
      <c r="AA231" s="58"/>
      <c r="AB231" s="58"/>
      <c r="AC231" s="58"/>
    </row>
    <row r="232" ht="14.5" customHeight="1" spans="1:29">
      <c r="A232" s="49"/>
      <c r="B232" s="129" t="s">
        <v>19</v>
      </c>
      <c r="C232" s="49" t="s">
        <v>1134</v>
      </c>
      <c r="D232" s="55">
        <v>46234</v>
      </c>
      <c r="E232" s="49">
        <v>6000052976</v>
      </c>
      <c r="F232" s="56" t="s">
        <v>1466</v>
      </c>
      <c r="G232" s="49">
        <v>9</v>
      </c>
      <c r="H232" s="49">
        <v>9</v>
      </c>
      <c r="I232" s="49">
        <v>0</v>
      </c>
      <c r="J232" s="56" t="s">
        <v>22</v>
      </c>
      <c r="K232" s="49"/>
      <c r="L232" s="34"/>
      <c r="M232" s="39"/>
      <c r="N232" s="34"/>
      <c r="O232" s="34"/>
      <c r="P232" s="39"/>
      <c r="Q232" s="34"/>
      <c r="R232" s="34"/>
      <c r="S232" s="34" t="s">
        <v>22</v>
      </c>
      <c r="T232" s="34" t="s">
        <v>22</v>
      </c>
      <c r="U232" s="50"/>
      <c r="V232" s="58"/>
      <c r="W232" s="58"/>
      <c r="X232" s="58"/>
      <c r="Y232" s="58"/>
      <c r="Z232" s="58"/>
      <c r="AA232" s="58"/>
      <c r="AB232" s="58"/>
      <c r="AC232" s="58"/>
    </row>
    <row r="233" ht="14.5" customHeight="1" spans="1:29">
      <c r="A233" s="49"/>
      <c r="B233" s="129" t="s">
        <v>19</v>
      </c>
      <c r="C233" s="49" t="s">
        <v>1134</v>
      </c>
      <c r="D233" s="55">
        <v>46234</v>
      </c>
      <c r="E233" s="49">
        <v>6000052976</v>
      </c>
      <c r="F233" s="56">
        <v>516300030726550</v>
      </c>
      <c r="G233" s="49">
        <v>1</v>
      </c>
      <c r="H233" s="49">
        <v>0</v>
      </c>
      <c r="I233" s="49">
        <v>1</v>
      </c>
      <c r="J233" s="166" t="s">
        <v>1293</v>
      </c>
      <c r="K233" s="49"/>
      <c r="L233" s="34"/>
      <c r="M233" s="39"/>
      <c r="N233" s="34"/>
      <c r="O233" s="34"/>
      <c r="P233" s="39"/>
      <c r="Q233" s="34"/>
      <c r="R233" s="34"/>
      <c r="S233" s="149" t="s">
        <v>32</v>
      </c>
      <c r="T233" s="56" t="s">
        <v>1288</v>
      </c>
      <c r="U233" s="50"/>
      <c r="V233" s="58"/>
      <c r="W233" s="58"/>
      <c r="X233" s="58"/>
      <c r="Y233" s="58"/>
      <c r="Z233" s="58"/>
      <c r="AA233" s="58"/>
      <c r="AB233" s="58"/>
      <c r="AC233" s="58"/>
    </row>
    <row r="234" ht="14.5" customHeight="1" spans="1:29">
      <c r="A234" s="49"/>
      <c r="B234" s="129" t="s">
        <v>19</v>
      </c>
      <c r="C234" s="49" t="s">
        <v>1134</v>
      </c>
      <c r="D234" s="55">
        <v>46234</v>
      </c>
      <c r="E234" s="49">
        <v>6000052976</v>
      </c>
      <c r="F234" s="56" t="s">
        <v>1467</v>
      </c>
      <c r="G234" s="49">
        <v>6</v>
      </c>
      <c r="H234" s="49">
        <v>6</v>
      </c>
      <c r="I234" s="49">
        <v>0</v>
      </c>
      <c r="J234" s="56" t="s">
        <v>22</v>
      </c>
      <c r="K234" s="49"/>
      <c r="L234" s="34"/>
      <c r="M234" s="39"/>
      <c r="N234" s="34"/>
      <c r="O234" s="34"/>
      <c r="P234" s="39"/>
      <c r="Q234" s="34"/>
      <c r="R234" s="34"/>
      <c r="S234" s="34" t="s">
        <v>22</v>
      </c>
      <c r="T234" s="34" t="s">
        <v>22</v>
      </c>
      <c r="U234" s="50"/>
      <c r="V234" s="58"/>
      <c r="W234" s="58"/>
      <c r="X234" s="58"/>
      <c r="Y234" s="58"/>
      <c r="Z234" s="58"/>
      <c r="AA234" s="58"/>
      <c r="AB234" s="58"/>
      <c r="AC234" s="58"/>
    </row>
    <row r="235" ht="14.5" customHeight="1" spans="1:29">
      <c r="A235" s="49">
        <v>199</v>
      </c>
      <c r="B235" s="129" t="s">
        <v>19</v>
      </c>
      <c r="C235" s="49" t="s">
        <v>1134</v>
      </c>
      <c r="D235" s="55">
        <v>46234</v>
      </c>
      <c r="E235" s="49">
        <v>6000052977</v>
      </c>
      <c r="F235" s="56" t="s">
        <v>1468</v>
      </c>
      <c r="G235" s="49">
        <v>31</v>
      </c>
      <c r="H235" s="49">
        <v>31</v>
      </c>
      <c r="I235" s="49">
        <v>0</v>
      </c>
      <c r="J235" s="56" t="s">
        <v>22</v>
      </c>
      <c r="K235" s="49"/>
      <c r="L235" s="34"/>
      <c r="M235" s="39" t="s">
        <v>23</v>
      </c>
      <c r="N235" s="34"/>
      <c r="O235" s="34"/>
      <c r="P235" s="39" t="s">
        <v>23</v>
      </c>
      <c r="Q235" s="34"/>
      <c r="R235" s="34"/>
      <c r="S235" s="34" t="s">
        <v>22</v>
      </c>
      <c r="T235" s="34" t="s">
        <v>22</v>
      </c>
      <c r="U235" s="50"/>
      <c r="V235" s="58"/>
      <c r="W235" s="58"/>
      <c r="X235" s="58"/>
      <c r="Y235" s="58"/>
      <c r="Z235" s="58"/>
      <c r="AA235" s="58"/>
      <c r="AB235" s="58"/>
      <c r="AC235" s="58"/>
    </row>
    <row r="236" ht="14.5" customHeight="1" spans="1:29">
      <c r="A236" s="49">
        <v>200</v>
      </c>
      <c r="B236" s="129" t="s">
        <v>19</v>
      </c>
      <c r="C236" s="49" t="s">
        <v>1134</v>
      </c>
      <c r="D236" s="55">
        <v>46234</v>
      </c>
      <c r="E236" s="49">
        <v>6000052976</v>
      </c>
      <c r="F236" s="56" t="s">
        <v>1464</v>
      </c>
      <c r="G236" s="49">
        <v>9</v>
      </c>
      <c r="H236" s="49">
        <v>9</v>
      </c>
      <c r="I236" s="49">
        <v>0</v>
      </c>
      <c r="J236" s="56" t="s">
        <v>22</v>
      </c>
      <c r="K236" s="49"/>
      <c r="L236" s="34"/>
      <c r="M236" s="39"/>
      <c r="N236" s="34"/>
      <c r="O236" s="34"/>
      <c r="P236" s="39"/>
      <c r="Q236" s="34"/>
      <c r="R236" s="34"/>
      <c r="S236" s="34" t="s">
        <v>22</v>
      </c>
      <c r="T236" s="34" t="s">
        <v>22</v>
      </c>
      <c r="U236" s="50"/>
      <c r="V236" s="58"/>
      <c r="W236" s="58"/>
      <c r="X236" s="58"/>
      <c r="Y236" s="58"/>
      <c r="Z236" s="58"/>
      <c r="AA236" s="58"/>
      <c r="AB236" s="58"/>
      <c r="AC236" s="58"/>
    </row>
    <row r="237" ht="14.5" customHeight="1" spans="1:29">
      <c r="A237" s="49">
        <v>201</v>
      </c>
      <c r="B237" s="129" t="s">
        <v>19</v>
      </c>
      <c r="C237" s="49" t="s">
        <v>1134</v>
      </c>
      <c r="D237" s="55">
        <v>46234</v>
      </c>
      <c r="E237" s="49">
        <v>6000052976</v>
      </c>
      <c r="F237" s="56">
        <v>516300030726535</v>
      </c>
      <c r="G237" s="49">
        <v>1</v>
      </c>
      <c r="H237" s="49">
        <v>0</v>
      </c>
      <c r="I237" s="49">
        <v>1</v>
      </c>
      <c r="J237" s="166" t="s">
        <v>1293</v>
      </c>
      <c r="K237" s="49"/>
      <c r="L237" s="34"/>
      <c r="M237" s="39"/>
      <c r="N237" s="34"/>
      <c r="O237" s="34"/>
      <c r="P237" s="39"/>
      <c r="Q237" s="34"/>
      <c r="R237" s="34"/>
      <c r="S237" s="149" t="s">
        <v>32</v>
      </c>
      <c r="T237" s="56" t="s">
        <v>1288</v>
      </c>
      <c r="U237" s="50"/>
      <c r="V237" s="58"/>
      <c r="W237" s="58"/>
      <c r="X237" s="58"/>
      <c r="Y237" s="58"/>
      <c r="Z237" s="58"/>
      <c r="AA237" s="58"/>
      <c r="AB237" s="58"/>
      <c r="AC237" s="58"/>
    </row>
    <row r="238" ht="14.5" customHeight="1" spans="1:29">
      <c r="A238" s="49">
        <v>202</v>
      </c>
      <c r="B238" s="129" t="s">
        <v>19</v>
      </c>
      <c r="C238" s="49" t="s">
        <v>1134</v>
      </c>
      <c r="D238" s="55">
        <v>46234</v>
      </c>
      <c r="E238" s="49">
        <v>6000052976</v>
      </c>
      <c r="F238" s="56" t="s">
        <v>1465</v>
      </c>
      <c r="G238" s="49">
        <v>4</v>
      </c>
      <c r="H238" s="49">
        <v>4</v>
      </c>
      <c r="I238" s="49">
        <v>0</v>
      </c>
      <c r="J238" s="56" t="s">
        <v>22</v>
      </c>
      <c r="K238" s="49"/>
      <c r="L238" s="34"/>
      <c r="M238" s="39"/>
      <c r="N238" s="34"/>
      <c r="O238" s="34"/>
      <c r="P238" s="39"/>
      <c r="Q238" s="34"/>
      <c r="R238" s="34"/>
      <c r="S238" s="34" t="s">
        <v>22</v>
      </c>
      <c r="T238" s="34" t="s">
        <v>22</v>
      </c>
      <c r="U238" s="50"/>
      <c r="V238" s="58"/>
      <c r="W238" s="58"/>
      <c r="X238" s="58"/>
      <c r="Y238" s="58"/>
      <c r="Z238" s="58"/>
      <c r="AA238" s="58"/>
      <c r="AB238" s="58"/>
      <c r="AC238" s="58"/>
    </row>
    <row r="239" ht="14.5" customHeight="1" spans="1:29">
      <c r="A239" s="49">
        <v>203</v>
      </c>
      <c r="B239" s="129" t="s">
        <v>19</v>
      </c>
      <c r="C239" s="49" t="s">
        <v>1134</v>
      </c>
      <c r="D239" s="55">
        <v>46234</v>
      </c>
      <c r="E239" s="49">
        <v>6000052976</v>
      </c>
      <c r="F239" s="56">
        <v>516300030726540</v>
      </c>
      <c r="G239" s="49">
        <v>1</v>
      </c>
      <c r="H239" s="49">
        <v>0</v>
      </c>
      <c r="I239" s="49">
        <v>1</v>
      </c>
      <c r="J239" s="166" t="s">
        <v>1293</v>
      </c>
      <c r="K239" s="49"/>
      <c r="L239" s="34"/>
      <c r="M239" s="39"/>
      <c r="N239" s="34"/>
      <c r="O239" s="34"/>
      <c r="P239" s="39"/>
      <c r="Q239" s="34"/>
      <c r="R239" s="34"/>
      <c r="S239" s="149" t="s">
        <v>32</v>
      </c>
      <c r="T239" s="56" t="s">
        <v>1288</v>
      </c>
      <c r="U239" s="50"/>
      <c r="V239" s="58"/>
      <c r="W239" s="58"/>
      <c r="X239" s="58"/>
      <c r="Y239" s="58"/>
      <c r="Z239" s="58"/>
      <c r="AA239" s="58"/>
      <c r="AB239" s="58"/>
      <c r="AC239" s="58"/>
    </row>
    <row r="240" ht="14.5" customHeight="1" spans="1:29">
      <c r="A240" s="49">
        <v>204</v>
      </c>
      <c r="B240" s="129" t="s">
        <v>19</v>
      </c>
      <c r="C240" s="49" t="s">
        <v>1134</v>
      </c>
      <c r="D240" s="55">
        <v>46234</v>
      </c>
      <c r="E240" s="49">
        <v>6000052976</v>
      </c>
      <c r="F240" s="56" t="s">
        <v>1466</v>
      </c>
      <c r="G240" s="49">
        <v>9</v>
      </c>
      <c r="H240" s="49">
        <v>9</v>
      </c>
      <c r="I240" s="49">
        <v>0</v>
      </c>
      <c r="J240" s="56" t="s">
        <v>22</v>
      </c>
      <c r="K240" s="49"/>
      <c r="L240" s="34"/>
      <c r="M240" s="39"/>
      <c r="N240" s="34"/>
      <c r="O240" s="34"/>
      <c r="P240" s="39"/>
      <c r="Q240" s="34"/>
      <c r="R240" s="34"/>
      <c r="S240" s="34" t="s">
        <v>22</v>
      </c>
      <c r="T240" s="34" t="s">
        <v>22</v>
      </c>
      <c r="U240" s="50"/>
      <c r="V240" s="58"/>
      <c r="W240" s="58"/>
      <c r="X240" s="58"/>
      <c r="Y240" s="58"/>
      <c r="Z240" s="58"/>
      <c r="AA240" s="58"/>
      <c r="AB240" s="58"/>
      <c r="AC240" s="58"/>
    </row>
    <row r="241" ht="14.5" customHeight="1" spans="1:29">
      <c r="A241" s="49">
        <v>205</v>
      </c>
      <c r="B241" s="129" t="s">
        <v>19</v>
      </c>
      <c r="C241" s="49" t="s">
        <v>1134</v>
      </c>
      <c r="D241" s="55">
        <v>46234</v>
      </c>
      <c r="E241" s="49">
        <v>6000052976</v>
      </c>
      <c r="F241" s="56">
        <v>516300030726550</v>
      </c>
      <c r="G241" s="49">
        <v>1</v>
      </c>
      <c r="H241" s="49">
        <v>0</v>
      </c>
      <c r="I241" s="49">
        <v>1</v>
      </c>
      <c r="J241" s="166" t="s">
        <v>1293</v>
      </c>
      <c r="K241" s="49"/>
      <c r="L241" s="34"/>
      <c r="M241" s="39"/>
      <c r="N241" s="34"/>
      <c r="O241" s="34"/>
      <c r="P241" s="39"/>
      <c r="Q241" s="34"/>
      <c r="R241" s="34"/>
      <c r="S241" s="149" t="s">
        <v>32</v>
      </c>
      <c r="T241" s="56" t="s">
        <v>1288</v>
      </c>
      <c r="U241" s="50"/>
      <c r="V241" s="58"/>
      <c r="W241" s="58"/>
      <c r="X241" s="58"/>
      <c r="Y241" s="58"/>
      <c r="Z241" s="58"/>
      <c r="AA241" s="58"/>
      <c r="AB241" s="58"/>
      <c r="AC241" s="58"/>
    </row>
    <row r="242" ht="14.5" customHeight="1" spans="1:29">
      <c r="A242" s="49">
        <v>206</v>
      </c>
      <c r="B242" s="129" t="s">
        <v>19</v>
      </c>
      <c r="C242" s="49" t="s">
        <v>1134</v>
      </c>
      <c r="D242" s="55">
        <v>46234</v>
      </c>
      <c r="E242" s="49">
        <v>6000052976</v>
      </c>
      <c r="F242" s="56" t="s">
        <v>1467</v>
      </c>
      <c r="G242" s="49">
        <v>6</v>
      </c>
      <c r="H242" s="49">
        <v>6</v>
      </c>
      <c r="I242" s="49">
        <v>0</v>
      </c>
      <c r="J242" s="56" t="s">
        <v>22</v>
      </c>
      <c r="K242" s="49"/>
      <c r="L242" s="34"/>
      <c r="M242" s="39"/>
      <c r="N242" s="34"/>
      <c r="O242" s="34"/>
      <c r="P242" s="39"/>
      <c r="Q242" s="34"/>
      <c r="R242" s="34"/>
      <c r="S242" s="34" t="s">
        <v>22</v>
      </c>
      <c r="T242" s="34" t="s">
        <v>22</v>
      </c>
      <c r="U242" s="50"/>
      <c r="V242" s="58"/>
      <c r="W242" s="58"/>
      <c r="X242" s="58"/>
      <c r="Y242" s="58"/>
      <c r="Z242" s="58"/>
      <c r="AA242" s="58"/>
      <c r="AB242" s="58"/>
      <c r="AC242" s="58"/>
    </row>
    <row r="243" ht="14.5" customHeight="1" spans="1:29">
      <c r="A243" s="49">
        <v>207</v>
      </c>
      <c r="B243" s="129" t="s">
        <v>19</v>
      </c>
      <c r="C243" s="49" t="s">
        <v>1134</v>
      </c>
      <c r="D243" s="55">
        <v>46235</v>
      </c>
      <c r="E243" s="49">
        <v>6000052976</v>
      </c>
      <c r="F243" s="56">
        <v>516300030826557</v>
      </c>
      <c r="G243" s="49">
        <v>1</v>
      </c>
      <c r="H243" s="49">
        <v>0</v>
      </c>
      <c r="I243" s="49">
        <v>1</v>
      </c>
      <c r="J243" s="166" t="s">
        <v>1293</v>
      </c>
      <c r="K243" s="49"/>
      <c r="L243" s="34"/>
      <c r="M243" s="39" t="s">
        <v>23</v>
      </c>
      <c r="N243" s="34"/>
      <c r="O243" s="34"/>
      <c r="P243" s="39" t="s">
        <v>23</v>
      </c>
      <c r="Q243" s="34"/>
      <c r="R243" s="34" t="s">
        <v>24</v>
      </c>
      <c r="S243" s="149" t="s">
        <v>32</v>
      </c>
      <c r="T243" s="34" t="s">
        <v>1288</v>
      </c>
      <c r="U243" s="50"/>
      <c r="V243" s="58"/>
      <c r="W243" s="58"/>
      <c r="X243" s="58"/>
      <c r="Y243" s="58"/>
      <c r="Z243" s="58"/>
      <c r="AA243" s="58"/>
      <c r="AB243" s="58"/>
      <c r="AC243" s="58"/>
    </row>
    <row r="244" ht="14.5" customHeight="1" spans="1:29">
      <c r="A244" s="49">
        <v>208</v>
      </c>
      <c r="B244" s="129" t="s">
        <v>19</v>
      </c>
      <c r="C244" s="49" t="s">
        <v>1134</v>
      </c>
      <c r="D244" s="55">
        <v>46235</v>
      </c>
      <c r="E244" s="49">
        <v>6000052976</v>
      </c>
      <c r="F244" s="56">
        <v>516300030826558</v>
      </c>
      <c r="G244" s="49">
        <v>1</v>
      </c>
      <c r="H244" s="49">
        <v>0</v>
      </c>
      <c r="I244" s="49">
        <v>1</v>
      </c>
      <c r="J244" s="166" t="s">
        <v>1293</v>
      </c>
      <c r="K244" s="49"/>
      <c r="L244" s="34"/>
      <c r="M244" s="39"/>
      <c r="N244" s="34"/>
      <c r="O244" s="34"/>
      <c r="P244" s="39"/>
      <c r="Q244" s="34"/>
      <c r="R244" s="34"/>
      <c r="S244" s="149" t="s">
        <v>32</v>
      </c>
      <c r="T244" s="56" t="s">
        <v>1288</v>
      </c>
      <c r="U244" s="50"/>
      <c r="V244" s="58"/>
      <c r="W244" s="58"/>
      <c r="X244" s="58"/>
      <c r="Y244" s="58"/>
      <c r="Z244" s="58"/>
      <c r="AA244" s="58"/>
      <c r="AB244" s="58"/>
      <c r="AC244" s="58"/>
    </row>
    <row r="245" ht="14.5" customHeight="1" spans="1:29">
      <c r="A245" s="49">
        <v>209</v>
      </c>
      <c r="B245" s="129" t="s">
        <v>19</v>
      </c>
      <c r="C245" s="49" t="s">
        <v>1134</v>
      </c>
      <c r="D245" s="55">
        <v>46235</v>
      </c>
      <c r="E245" s="49">
        <v>6000052976</v>
      </c>
      <c r="F245" s="56" t="s">
        <v>1469</v>
      </c>
      <c r="G245" s="49">
        <v>29</v>
      </c>
      <c r="H245" s="49">
        <v>29</v>
      </c>
      <c r="I245" s="49">
        <v>0</v>
      </c>
      <c r="J245" s="56" t="s">
        <v>22</v>
      </c>
      <c r="K245" s="49"/>
      <c r="L245" s="34"/>
      <c r="M245" s="39" t="s">
        <v>23</v>
      </c>
      <c r="N245" s="34"/>
      <c r="O245" s="34"/>
      <c r="P245" s="39" t="s">
        <v>23</v>
      </c>
      <c r="Q245" s="34"/>
      <c r="R245" s="34"/>
      <c r="S245" s="34" t="s">
        <v>22</v>
      </c>
      <c r="T245" s="34" t="s">
        <v>22</v>
      </c>
      <c r="U245" s="50"/>
      <c r="V245" s="58"/>
      <c r="W245" s="58"/>
      <c r="X245" s="58"/>
      <c r="Y245" s="58"/>
      <c r="Z245" s="58"/>
      <c r="AA245" s="58"/>
      <c r="AB245" s="58"/>
      <c r="AC245" s="58"/>
    </row>
    <row r="246" ht="14.5" customHeight="1" spans="1:29">
      <c r="A246" s="49">
        <v>210</v>
      </c>
      <c r="B246" s="129" t="s">
        <v>19</v>
      </c>
      <c r="C246" s="49" t="s">
        <v>1134</v>
      </c>
      <c r="D246" s="55">
        <v>46235</v>
      </c>
      <c r="E246" s="49">
        <v>6000052977</v>
      </c>
      <c r="F246" s="56" t="s">
        <v>1470</v>
      </c>
      <c r="G246" s="49">
        <v>30</v>
      </c>
      <c r="H246" s="49">
        <v>30</v>
      </c>
      <c r="I246" s="49">
        <v>0</v>
      </c>
      <c r="J246" s="56" t="s">
        <v>22</v>
      </c>
      <c r="K246" s="49"/>
      <c r="L246" s="34"/>
      <c r="M246" s="39" t="s">
        <v>23</v>
      </c>
      <c r="N246" s="34"/>
      <c r="O246" s="34"/>
      <c r="P246" s="39" t="s">
        <v>23</v>
      </c>
      <c r="Q246" s="34"/>
      <c r="R246" s="34"/>
      <c r="S246" s="34" t="s">
        <v>22</v>
      </c>
      <c r="T246" s="34" t="s">
        <v>22</v>
      </c>
      <c r="U246" s="50"/>
      <c r="V246" s="58"/>
      <c r="W246" s="58"/>
      <c r="X246" s="58"/>
      <c r="Y246" s="58"/>
      <c r="Z246" s="58"/>
      <c r="AA246" s="58"/>
      <c r="AB246" s="58"/>
      <c r="AC246" s="58"/>
    </row>
    <row r="247" ht="14.5" customHeight="1" spans="1:29">
      <c r="A247" s="49"/>
      <c r="B247" s="129" t="s">
        <v>19</v>
      </c>
      <c r="C247" s="49" t="s">
        <v>116</v>
      </c>
      <c r="D247" s="55">
        <v>46206</v>
      </c>
      <c r="E247" s="49">
        <v>6000052976</v>
      </c>
      <c r="F247" s="56" t="s">
        <v>1471</v>
      </c>
      <c r="G247" s="49">
        <v>2</v>
      </c>
      <c r="H247" s="49">
        <v>2</v>
      </c>
      <c r="I247" s="49">
        <v>0</v>
      </c>
      <c r="J247" s="56" t="s">
        <v>22</v>
      </c>
      <c r="K247" s="38"/>
      <c r="L247" s="515"/>
      <c r="M247" s="39"/>
      <c r="N247" s="34"/>
      <c r="O247" s="34"/>
      <c r="P247" s="39"/>
      <c r="Q247" s="34"/>
      <c r="R247" s="34"/>
      <c r="S247" s="34" t="s">
        <v>22</v>
      </c>
      <c r="T247" s="34" t="s">
        <v>22</v>
      </c>
      <c r="U247" s="50"/>
      <c r="V247" s="58"/>
      <c r="W247" s="58"/>
      <c r="X247" s="58"/>
      <c r="Y247" s="58"/>
      <c r="Z247" s="58"/>
      <c r="AA247" s="58"/>
      <c r="AB247" s="58"/>
      <c r="AC247" s="58"/>
    </row>
    <row r="248" ht="14.5" customHeight="1" spans="1:29">
      <c r="A248" s="49"/>
      <c r="B248" s="129" t="s">
        <v>19</v>
      </c>
      <c r="C248" s="49" t="s">
        <v>116</v>
      </c>
      <c r="D248" s="55">
        <v>46206</v>
      </c>
      <c r="E248" s="49">
        <v>6000052976</v>
      </c>
      <c r="F248" s="56">
        <v>516300030726589</v>
      </c>
      <c r="G248" s="49">
        <v>1</v>
      </c>
      <c r="H248" s="49">
        <v>0</v>
      </c>
      <c r="I248" s="49">
        <v>1</v>
      </c>
      <c r="J248" s="56" t="s">
        <v>1287</v>
      </c>
      <c r="K248" s="38"/>
      <c r="L248" s="515"/>
      <c r="M248" s="39"/>
      <c r="N248" s="34"/>
      <c r="O248" s="34"/>
      <c r="P248" s="39"/>
      <c r="Q248" s="34"/>
      <c r="R248" s="34"/>
      <c r="S248" s="149" t="s">
        <v>32</v>
      </c>
      <c r="T248" s="149" t="s">
        <v>28</v>
      </c>
      <c r="U248" s="50"/>
      <c r="V248" s="58"/>
      <c r="W248" s="58"/>
      <c r="X248" s="58"/>
      <c r="Y248" s="58"/>
      <c r="Z248" s="58"/>
      <c r="AA248" s="58"/>
      <c r="AB248" s="58"/>
      <c r="AC248" s="58"/>
    </row>
    <row r="249" ht="14.5" customHeight="1" spans="1:29">
      <c r="A249" s="49"/>
      <c r="B249" s="129" t="s">
        <v>19</v>
      </c>
      <c r="C249" s="49" t="s">
        <v>116</v>
      </c>
      <c r="D249" s="55">
        <v>46206</v>
      </c>
      <c r="E249" s="49">
        <v>6000052976</v>
      </c>
      <c r="F249" s="56">
        <v>516300030726590</v>
      </c>
      <c r="G249" s="49">
        <v>1</v>
      </c>
      <c r="H249" s="49">
        <v>0</v>
      </c>
      <c r="I249" s="49">
        <v>1</v>
      </c>
      <c r="J249" s="56" t="s">
        <v>1287</v>
      </c>
      <c r="K249" s="38"/>
      <c r="L249" s="515"/>
      <c r="M249" s="39"/>
      <c r="N249" s="34"/>
      <c r="O249" s="34"/>
      <c r="P249" s="39"/>
      <c r="Q249" s="34"/>
      <c r="R249" s="34"/>
      <c r="S249" s="149" t="s">
        <v>32</v>
      </c>
      <c r="T249" s="149" t="s">
        <v>28</v>
      </c>
      <c r="U249" s="50"/>
      <c r="V249" s="58"/>
      <c r="W249" s="58"/>
      <c r="X249" s="58"/>
      <c r="Y249" s="58"/>
      <c r="Z249" s="58"/>
      <c r="AA249" s="58"/>
      <c r="AB249" s="58"/>
      <c r="AC249" s="58"/>
    </row>
    <row r="250" ht="14.5" customHeight="1" spans="1:29">
      <c r="A250" s="49"/>
      <c r="B250" s="129" t="s">
        <v>19</v>
      </c>
      <c r="C250" s="49" t="s">
        <v>116</v>
      </c>
      <c r="D250" s="55">
        <v>46206</v>
      </c>
      <c r="E250" s="49">
        <v>6000052976</v>
      </c>
      <c r="F250" s="56" t="s">
        <v>1472</v>
      </c>
      <c r="G250" s="49">
        <v>2</v>
      </c>
      <c r="H250" s="49">
        <v>2</v>
      </c>
      <c r="I250" s="49">
        <v>0</v>
      </c>
      <c r="J250" s="56" t="s">
        <v>22</v>
      </c>
      <c r="K250" s="38"/>
      <c r="L250" s="515"/>
      <c r="M250" s="39"/>
      <c r="N250" s="34"/>
      <c r="O250" s="34"/>
      <c r="P250" s="39"/>
      <c r="Q250" s="34"/>
      <c r="R250" s="34"/>
      <c r="S250" s="34" t="s">
        <v>22</v>
      </c>
      <c r="T250" s="34" t="s">
        <v>22</v>
      </c>
      <c r="U250" s="50"/>
      <c r="V250" s="58"/>
      <c r="W250" s="58"/>
      <c r="X250" s="58"/>
      <c r="Y250" s="58"/>
      <c r="Z250" s="58"/>
      <c r="AA250" s="58"/>
      <c r="AB250" s="58"/>
      <c r="AC250" s="58"/>
    </row>
    <row r="251" ht="14.5" customHeight="1" spans="1:29">
      <c r="A251" s="49">
        <v>212</v>
      </c>
      <c r="B251" s="129" t="s">
        <v>19</v>
      </c>
      <c r="C251" s="49" t="s">
        <v>116</v>
      </c>
      <c r="D251" s="55">
        <v>46237</v>
      </c>
      <c r="E251" s="49">
        <v>6000052977</v>
      </c>
      <c r="F251" s="56">
        <v>516300040826587</v>
      </c>
      <c r="G251" s="49">
        <v>1</v>
      </c>
      <c r="H251" s="49">
        <v>0</v>
      </c>
      <c r="I251" s="49">
        <v>1</v>
      </c>
      <c r="J251" s="512" t="s">
        <v>1473</v>
      </c>
      <c r="K251" s="149" t="s">
        <v>3035</v>
      </c>
      <c r="L251" s="187" t="s">
        <v>2857</v>
      </c>
      <c r="M251" s="39" t="s">
        <v>23</v>
      </c>
      <c r="N251" s="34"/>
      <c r="O251" s="150" t="s">
        <v>2868</v>
      </c>
      <c r="P251" s="39" t="s">
        <v>23</v>
      </c>
      <c r="Q251" s="34"/>
      <c r="R251" s="34"/>
      <c r="S251" s="34" t="s">
        <v>443</v>
      </c>
      <c r="T251" s="56" t="s">
        <v>28</v>
      </c>
      <c r="U251" s="50"/>
      <c r="V251" s="58"/>
      <c r="W251" s="58"/>
      <c r="X251" s="58"/>
      <c r="Y251" s="58"/>
      <c r="Z251" s="58"/>
      <c r="AA251" s="58"/>
      <c r="AB251" s="58"/>
      <c r="AC251" s="58"/>
    </row>
    <row r="252" ht="14.5" customHeight="1" spans="1:29">
      <c r="A252" s="49">
        <v>213</v>
      </c>
      <c r="B252" s="129" t="s">
        <v>19</v>
      </c>
      <c r="C252" s="49" t="s">
        <v>116</v>
      </c>
      <c r="D252" s="55">
        <v>46237</v>
      </c>
      <c r="E252" s="49">
        <v>6000052977</v>
      </c>
      <c r="F252" s="56" t="s">
        <v>1474</v>
      </c>
      <c r="G252" s="49">
        <v>4</v>
      </c>
      <c r="H252" s="49">
        <v>4</v>
      </c>
      <c r="I252" s="49">
        <v>0</v>
      </c>
      <c r="J252" s="56" t="s">
        <v>22</v>
      </c>
      <c r="K252" s="49"/>
      <c r="L252" s="34"/>
      <c r="M252" s="39" t="s">
        <v>23</v>
      </c>
      <c r="N252" s="34"/>
      <c r="O252" s="34"/>
      <c r="P252" s="39" t="s">
        <v>23</v>
      </c>
      <c r="Q252" s="34"/>
      <c r="R252" s="34"/>
      <c r="S252" s="34" t="s">
        <v>22</v>
      </c>
      <c r="T252" s="34" t="s">
        <v>22</v>
      </c>
      <c r="U252" s="50"/>
      <c r="V252" s="58"/>
      <c r="W252" s="58"/>
      <c r="X252" s="58"/>
      <c r="Y252" s="58"/>
      <c r="Z252" s="58"/>
      <c r="AA252" s="58"/>
      <c r="AB252" s="58"/>
      <c r="AC252" s="58"/>
    </row>
    <row r="253" ht="14.5" customHeight="1" spans="1:29">
      <c r="A253" s="49">
        <v>214</v>
      </c>
      <c r="B253" s="129" t="s">
        <v>19</v>
      </c>
      <c r="C253" s="49" t="s">
        <v>116</v>
      </c>
      <c r="D253" s="55">
        <v>46237</v>
      </c>
      <c r="E253" s="49">
        <v>6000052977</v>
      </c>
      <c r="F253" s="56">
        <v>516300040826592</v>
      </c>
      <c r="G253" s="49">
        <v>1</v>
      </c>
      <c r="H253" s="49">
        <v>0</v>
      </c>
      <c r="I253" s="49">
        <v>1</v>
      </c>
      <c r="J253" s="512" t="s">
        <v>1473</v>
      </c>
      <c r="K253" s="149" t="s">
        <v>3035</v>
      </c>
      <c r="L253" s="187" t="s">
        <v>2857</v>
      </c>
      <c r="M253" s="39" t="s">
        <v>23</v>
      </c>
      <c r="N253" s="34"/>
      <c r="O253" s="150" t="s">
        <v>2868</v>
      </c>
      <c r="P253" s="39" t="s">
        <v>23</v>
      </c>
      <c r="Q253" s="34"/>
      <c r="R253" s="34"/>
      <c r="S253" s="34" t="s">
        <v>443</v>
      </c>
      <c r="T253" s="56" t="s">
        <v>28</v>
      </c>
      <c r="U253" s="50"/>
      <c r="V253" s="58"/>
      <c r="W253" s="58"/>
      <c r="X253" s="58"/>
      <c r="Y253" s="58"/>
      <c r="Z253" s="58"/>
      <c r="AA253" s="58"/>
      <c r="AB253" s="58"/>
      <c r="AC253" s="58"/>
    </row>
    <row r="254" ht="14.5" customHeight="1" spans="1:29">
      <c r="A254" s="49">
        <v>215</v>
      </c>
      <c r="B254" s="129" t="s">
        <v>19</v>
      </c>
      <c r="C254" s="49" t="s">
        <v>116</v>
      </c>
      <c r="D254" s="55">
        <v>46239</v>
      </c>
      <c r="E254" s="49">
        <v>6000052976</v>
      </c>
      <c r="F254" s="56">
        <v>516300030826593</v>
      </c>
      <c r="G254" s="49">
        <v>1</v>
      </c>
      <c r="H254" s="49">
        <v>1</v>
      </c>
      <c r="I254" s="49">
        <v>0</v>
      </c>
      <c r="J254" s="56" t="s">
        <v>22</v>
      </c>
      <c r="K254" s="49"/>
      <c r="L254" s="34"/>
      <c r="M254" s="39" t="s">
        <v>23</v>
      </c>
      <c r="N254" s="34"/>
      <c r="O254" s="34"/>
      <c r="P254" s="39" t="s">
        <v>23</v>
      </c>
      <c r="Q254" s="34"/>
      <c r="R254" s="34"/>
      <c r="S254" s="34" t="s">
        <v>22</v>
      </c>
      <c r="T254" s="34" t="s">
        <v>22</v>
      </c>
      <c r="U254" s="50"/>
      <c r="V254" s="58"/>
      <c r="W254" s="58"/>
      <c r="X254" s="58"/>
      <c r="Y254" s="58"/>
      <c r="Z254" s="58"/>
      <c r="AA254" s="58"/>
      <c r="AB254" s="58"/>
      <c r="AC254" s="58"/>
    </row>
    <row r="255" ht="14.5" customHeight="1" spans="1:29">
      <c r="A255" s="49">
        <v>216</v>
      </c>
      <c r="B255" s="129" t="s">
        <v>19</v>
      </c>
      <c r="C255" s="49" t="s">
        <v>116</v>
      </c>
      <c r="D255" s="55">
        <v>46239</v>
      </c>
      <c r="E255" s="49">
        <v>6000052976</v>
      </c>
      <c r="F255" s="56">
        <v>516300030826594</v>
      </c>
      <c r="G255" s="49">
        <v>1</v>
      </c>
      <c r="H255" s="49">
        <v>0</v>
      </c>
      <c r="I255" s="49">
        <v>1</v>
      </c>
      <c r="J255" s="166" t="s">
        <v>1293</v>
      </c>
      <c r="K255" s="49"/>
      <c r="L255" s="34"/>
      <c r="M255" s="39" t="s">
        <v>23</v>
      </c>
      <c r="N255" s="34"/>
      <c r="O255" s="34"/>
      <c r="P255" s="39" t="s">
        <v>23</v>
      </c>
      <c r="Q255" s="34"/>
      <c r="R255" s="34" t="s">
        <v>24</v>
      </c>
      <c r="S255" s="149" t="s">
        <v>32</v>
      </c>
      <c r="T255" s="34" t="s">
        <v>1288</v>
      </c>
      <c r="U255" s="50"/>
      <c r="V255" s="58"/>
      <c r="W255" s="58"/>
      <c r="X255" s="58"/>
      <c r="Y255" s="58"/>
      <c r="Z255" s="58"/>
      <c r="AA255" s="58"/>
      <c r="AB255" s="58"/>
      <c r="AC255" s="58"/>
    </row>
    <row r="256" ht="14.5" customHeight="1" spans="1:29">
      <c r="A256" s="49">
        <v>217</v>
      </c>
      <c r="B256" s="129" t="s">
        <v>19</v>
      </c>
      <c r="C256" s="49" t="s">
        <v>116</v>
      </c>
      <c r="D256" s="55">
        <v>46239</v>
      </c>
      <c r="E256" s="49">
        <v>6000052976</v>
      </c>
      <c r="F256" s="56" t="s">
        <v>1475</v>
      </c>
      <c r="G256" s="49">
        <v>2</v>
      </c>
      <c r="H256" s="49">
        <v>2</v>
      </c>
      <c r="I256" s="49">
        <v>0</v>
      </c>
      <c r="J256" s="56" t="s">
        <v>22</v>
      </c>
      <c r="K256" s="49"/>
      <c r="L256" s="34"/>
      <c r="M256" s="39" t="s">
        <v>23</v>
      </c>
      <c r="N256" s="34"/>
      <c r="O256" s="34"/>
      <c r="P256" s="39" t="s">
        <v>23</v>
      </c>
      <c r="Q256" s="34"/>
      <c r="R256" s="34"/>
      <c r="S256" s="34" t="s">
        <v>22</v>
      </c>
      <c r="T256" s="34" t="s">
        <v>22</v>
      </c>
      <c r="U256" s="50"/>
      <c r="V256" s="58"/>
      <c r="W256" s="58"/>
      <c r="X256" s="58"/>
      <c r="Y256" s="58"/>
      <c r="Z256" s="58"/>
      <c r="AA256" s="58"/>
      <c r="AB256" s="58"/>
      <c r="AC256" s="58"/>
    </row>
    <row r="257" ht="14.5" customHeight="1" spans="1:29">
      <c r="A257" s="49">
        <v>218</v>
      </c>
      <c r="B257" s="129" t="s">
        <v>19</v>
      </c>
      <c r="C257" s="49" t="s">
        <v>116</v>
      </c>
      <c r="D257" s="55">
        <v>46239</v>
      </c>
      <c r="E257" s="49">
        <v>6000052977</v>
      </c>
      <c r="F257" s="56" t="s">
        <v>1476</v>
      </c>
      <c r="G257" s="49">
        <v>4</v>
      </c>
      <c r="H257" s="49">
        <v>4</v>
      </c>
      <c r="I257" s="49">
        <v>0</v>
      </c>
      <c r="J257" s="56" t="s">
        <v>22</v>
      </c>
      <c r="K257" s="49"/>
      <c r="L257" s="34"/>
      <c r="M257" s="39" t="s">
        <v>23</v>
      </c>
      <c r="N257" s="34"/>
      <c r="O257" s="34"/>
      <c r="P257" s="39" t="s">
        <v>23</v>
      </c>
      <c r="Q257" s="34"/>
      <c r="R257" s="34"/>
      <c r="S257" s="34" t="s">
        <v>22</v>
      </c>
      <c r="T257" s="34" t="s">
        <v>22</v>
      </c>
      <c r="U257" s="50"/>
      <c r="V257" s="58"/>
      <c r="W257" s="58"/>
      <c r="X257" s="58"/>
      <c r="Y257" s="58"/>
      <c r="Z257" s="58"/>
      <c r="AA257" s="58"/>
      <c r="AB257" s="58"/>
      <c r="AC257" s="58"/>
    </row>
    <row r="258" ht="14.5" customHeight="1" spans="1:29">
      <c r="A258" s="49">
        <v>219</v>
      </c>
      <c r="B258" s="129" t="s">
        <v>19</v>
      </c>
      <c r="C258" s="49" t="s">
        <v>1134</v>
      </c>
      <c r="D258" s="55">
        <v>46240</v>
      </c>
      <c r="E258" s="49">
        <v>6000052976</v>
      </c>
      <c r="F258" s="56" t="s">
        <v>1477</v>
      </c>
      <c r="G258" s="49">
        <v>2</v>
      </c>
      <c r="H258" s="49">
        <v>2</v>
      </c>
      <c r="I258" s="49">
        <v>0</v>
      </c>
      <c r="J258" s="56" t="s">
        <v>22</v>
      </c>
      <c r="K258" s="49"/>
      <c r="L258" s="34"/>
      <c r="M258" s="39" t="s">
        <v>23</v>
      </c>
      <c r="N258" s="34"/>
      <c r="O258" s="34"/>
      <c r="P258" s="39" t="s">
        <v>23</v>
      </c>
      <c r="Q258" s="34"/>
      <c r="R258" s="34"/>
      <c r="S258" s="34" t="s">
        <v>22</v>
      </c>
      <c r="T258" s="34" t="s">
        <v>22</v>
      </c>
      <c r="U258" s="50"/>
      <c r="V258" s="58"/>
      <c r="W258" s="58"/>
      <c r="X258" s="58"/>
      <c r="Y258" s="58"/>
      <c r="Z258" s="58"/>
      <c r="AA258" s="58"/>
      <c r="AB258" s="58"/>
      <c r="AC258" s="58"/>
    </row>
    <row r="259" ht="14.5" customHeight="1" spans="1:29">
      <c r="A259" s="49">
        <v>220</v>
      </c>
      <c r="B259" s="129" t="s">
        <v>19</v>
      </c>
      <c r="C259" s="49" t="s">
        <v>1134</v>
      </c>
      <c r="D259" s="55">
        <v>46240</v>
      </c>
      <c r="E259" s="49">
        <v>6000052976</v>
      </c>
      <c r="F259" s="56">
        <v>516300030826599</v>
      </c>
      <c r="G259" s="49">
        <v>1</v>
      </c>
      <c r="H259" s="49">
        <v>0</v>
      </c>
      <c r="I259" s="49">
        <v>1</v>
      </c>
      <c r="J259" s="166" t="s">
        <v>1293</v>
      </c>
      <c r="K259" s="49"/>
      <c r="L259" s="34"/>
      <c r="M259" s="39" t="s">
        <v>23</v>
      </c>
      <c r="N259" s="34"/>
      <c r="O259" s="34"/>
      <c r="P259" s="39" t="s">
        <v>23</v>
      </c>
      <c r="Q259" s="34"/>
      <c r="R259" s="34" t="s">
        <v>24</v>
      </c>
      <c r="S259" s="149" t="s">
        <v>32</v>
      </c>
      <c r="T259" s="34" t="s">
        <v>1288</v>
      </c>
      <c r="U259" s="50"/>
      <c r="V259" s="58"/>
      <c r="W259" s="58"/>
      <c r="X259" s="58"/>
      <c r="Y259" s="58"/>
      <c r="Z259" s="58"/>
      <c r="AA259" s="58"/>
      <c r="AB259" s="58"/>
      <c r="AC259" s="58"/>
    </row>
    <row r="260" ht="14.5" customHeight="1" spans="1:29">
      <c r="A260" s="49">
        <v>221</v>
      </c>
      <c r="B260" s="129" t="s">
        <v>19</v>
      </c>
      <c r="C260" s="49" t="s">
        <v>1134</v>
      </c>
      <c r="D260" s="55">
        <v>46240</v>
      </c>
      <c r="E260" s="49">
        <v>6000052976</v>
      </c>
      <c r="F260" s="56" t="s">
        <v>1478</v>
      </c>
      <c r="G260" s="49">
        <v>9</v>
      </c>
      <c r="H260" s="49">
        <v>9</v>
      </c>
      <c r="I260" s="49">
        <v>0</v>
      </c>
      <c r="J260" s="56" t="s">
        <v>22</v>
      </c>
      <c r="K260" s="49"/>
      <c r="L260" s="34"/>
      <c r="M260" s="39" t="s">
        <v>23</v>
      </c>
      <c r="N260" s="34"/>
      <c r="O260" s="34"/>
      <c r="P260" s="39" t="s">
        <v>23</v>
      </c>
      <c r="Q260" s="34"/>
      <c r="R260" s="34"/>
      <c r="S260" s="34" t="s">
        <v>22</v>
      </c>
      <c r="T260" s="34" t="s">
        <v>22</v>
      </c>
      <c r="U260" s="50"/>
      <c r="V260" s="58"/>
      <c r="W260" s="58"/>
      <c r="X260" s="58"/>
      <c r="Y260" s="58"/>
      <c r="Z260" s="58"/>
      <c r="AA260" s="58"/>
      <c r="AB260" s="58"/>
      <c r="AC260" s="58"/>
    </row>
    <row r="261" ht="14.5" customHeight="1" spans="1:29">
      <c r="A261" s="49">
        <v>222</v>
      </c>
      <c r="B261" s="129" t="s">
        <v>19</v>
      </c>
      <c r="C261" s="49" t="s">
        <v>1134</v>
      </c>
      <c r="D261" s="55">
        <v>46240</v>
      </c>
      <c r="E261" s="49">
        <v>6000052976</v>
      </c>
      <c r="F261" s="56">
        <v>516300030826609</v>
      </c>
      <c r="G261" s="49">
        <v>1</v>
      </c>
      <c r="H261" s="49">
        <v>0</v>
      </c>
      <c r="I261" s="49">
        <v>1</v>
      </c>
      <c r="J261" s="166" t="s">
        <v>1293</v>
      </c>
      <c r="K261" s="49"/>
      <c r="L261" s="34"/>
      <c r="M261" s="39" t="s">
        <v>23</v>
      </c>
      <c r="N261" s="34"/>
      <c r="O261" s="34"/>
      <c r="P261" s="39" t="s">
        <v>23</v>
      </c>
      <c r="Q261" s="34"/>
      <c r="R261" s="34" t="s">
        <v>24</v>
      </c>
      <c r="S261" s="149" t="s">
        <v>32</v>
      </c>
      <c r="T261" s="34" t="s">
        <v>1288</v>
      </c>
      <c r="U261" s="50"/>
      <c r="V261" s="58"/>
      <c r="W261" s="58"/>
      <c r="X261" s="58"/>
      <c r="Y261" s="58"/>
      <c r="Z261" s="58"/>
      <c r="AA261" s="58"/>
      <c r="AB261" s="58"/>
      <c r="AC261" s="58"/>
    </row>
    <row r="262" ht="14.5" customHeight="1" spans="1:29">
      <c r="A262" s="49">
        <v>223</v>
      </c>
      <c r="B262" s="129" t="s">
        <v>19</v>
      </c>
      <c r="C262" s="49" t="s">
        <v>1134</v>
      </c>
      <c r="D262" s="55">
        <v>46240</v>
      </c>
      <c r="E262" s="49">
        <v>6000052976</v>
      </c>
      <c r="F262" s="56" t="s">
        <v>1479</v>
      </c>
      <c r="G262" s="49">
        <v>3</v>
      </c>
      <c r="H262" s="49">
        <v>3</v>
      </c>
      <c r="I262" s="49">
        <v>0</v>
      </c>
      <c r="J262" s="56" t="s">
        <v>22</v>
      </c>
      <c r="K262" s="49"/>
      <c r="L262" s="34"/>
      <c r="M262" s="39" t="s">
        <v>23</v>
      </c>
      <c r="N262" s="34"/>
      <c r="O262" s="34"/>
      <c r="P262" s="39" t="s">
        <v>23</v>
      </c>
      <c r="Q262" s="34"/>
      <c r="R262" s="34"/>
      <c r="S262" s="34" t="s">
        <v>22</v>
      </c>
      <c r="T262" s="34" t="s">
        <v>22</v>
      </c>
      <c r="U262" s="50"/>
      <c r="V262" s="58"/>
      <c r="W262" s="58"/>
      <c r="X262" s="58"/>
      <c r="Y262" s="58"/>
      <c r="Z262" s="58"/>
      <c r="AA262" s="58"/>
      <c r="AB262" s="58"/>
      <c r="AC262" s="58"/>
    </row>
    <row r="263" ht="14.5" customHeight="1" spans="1:29">
      <c r="A263" s="49">
        <v>224</v>
      </c>
      <c r="B263" s="129" t="s">
        <v>19</v>
      </c>
      <c r="C263" s="49" t="s">
        <v>1134</v>
      </c>
      <c r="D263" s="55">
        <v>46240</v>
      </c>
      <c r="E263" s="49">
        <v>6000052977</v>
      </c>
      <c r="F263" s="56" t="s">
        <v>1480</v>
      </c>
      <c r="G263" s="49">
        <v>14</v>
      </c>
      <c r="H263" s="49">
        <v>14</v>
      </c>
      <c r="I263" s="49">
        <v>0</v>
      </c>
      <c r="J263" s="56" t="s">
        <v>22</v>
      </c>
      <c r="K263" s="49"/>
      <c r="L263" s="34"/>
      <c r="M263" s="39" t="s">
        <v>23</v>
      </c>
      <c r="N263" s="34"/>
      <c r="O263" s="34"/>
      <c r="P263" s="39" t="s">
        <v>23</v>
      </c>
      <c r="Q263" s="34"/>
      <c r="R263" s="34"/>
      <c r="S263" s="34" t="s">
        <v>22</v>
      </c>
      <c r="T263" s="34" t="s">
        <v>22</v>
      </c>
      <c r="U263" s="50"/>
      <c r="V263" s="58"/>
      <c r="W263" s="58"/>
      <c r="X263" s="58"/>
      <c r="Y263" s="58"/>
      <c r="Z263" s="58"/>
      <c r="AA263" s="58"/>
      <c r="AB263" s="58"/>
      <c r="AC263" s="58"/>
    </row>
    <row r="264" ht="14.5" customHeight="1" spans="1:29">
      <c r="A264" s="49">
        <v>225</v>
      </c>
      <c r="B264" s="129" t="s">
        <v>19</v>
      </c>
      <c r="C264" s="49" t="s">
        <v>1134</v>
      </c>
      <c r="D264" s="55">
        <v>46240</v>
      </c>
      <c r="E264" s="49">
        <v>6000052977</v>
      </c>
      <c r="F264" s="56">
        <v>516300040826611</v>
      </c>
      <c r="G264" s="49">
        <v>1</v>
      </c>
      <c r="H264" s="49">
        <v>0</v>
      </c>
      <c r="I264" s="49">
        <v>1</v>
      </c>
      <c r="J264" s="166" t="s">
        <v>1293</v>
      </c>
      <c r="K264" s="49"/>
      <c r="L264" s="34"/>
      <c r="M264" s="39" t="s">
        <v>23</v>
      </c>
      <c r="N264" s="34"/>
      <c r="O264" s="34"/>
      <c r="P264" s="39" t="s">
        <v>23</v>
      </c>
      <c r="Q264" s="34"/>
      <c r="R264" s="34" t="s">
        <v>24</v>
      </c>
      <c r="S264" s="149" t="s">
        <v>32</v>
      </c>
      <c r="T264" s="34" t="s">
        <v>1288</v>
      </c>
      <c r="U264" s="50"/>
      <c r="V264" s="58"/>
      <c r="W264" s="58"/>
      <c r="X264" s="58"/>
      <c r="Y264" s="58"/>
      <c r="Z264" s="58"/>
      <c r="AA264" s="58"/>
      <c r="AB264" s="58"/>
      <c r="AC264" s="58"/>
    </row>
    <row r="265" ht="14.5" customHeight="1" spans="1:29">
      <c r="A265" s="49">
        <v>226</v>
      </c>
      <c r="B265" s="129" t="s">
        <v>19</v>
      </c>
      <c r="C265" s="49" t="s">
        <v>1134</v>
      </c>
      <c r="D265" s="55">
        <v>46240</v>
      </c>
      <c r="E265" s="49">
        <v>6000052977</v>
      </c>
      <c r="F265" s="56">
        <v>516300040826612</v>
      </c>
      <c r="G265" s="49">
        <v>1</v>
      </c>
      <c r="H265" s="49">
        <v>1</v>
      </c>
      <c r="I265" s="49">
        <v>0</v>
      </c>
      <c r="J265" s="56" t="s">
        <v>22</v>
      </c>
      <c r="K265" s="49"/>
      <c r="L265" s="34"/>
      <c r="M265" s="39" t="s">
        <v>23</v>
      </c>
      <c r="N265" s="34"/>
      <c r="O265" s="34"/>
      <c r="P265" s="39" t="s">
        <v>23</v>
      </c>
      <c r="Q265" s="34"/>
      <c r="R265" s="34"/>
      <c r="S265" s="34" t="s">
        <v>22</v>
      </c>
      <c r="T265" s="34" t="s">
        <v>22</v>
      </c>
      <c r="U265" s="50"/>
      <c r="V265" s="58"/>
      <c r="W265" s="58"/>
      <c r="X265" s="58"/>
      <c r="Y265" s="58"/>
      <c r="Z265" s="58"/>
      <c r="AA265" s="58"/>
      <c r="AB265" s="58"/>
      <c r="AC265" s="58"/>
    </row>
    <row r="266" ht="14.5" customHeight="1" spans="1:29">
      <c r="A266" s="49">
        <v>227</v>
      </c>
      <c r="B266" s="129" t="s">
        <v>19</v>
      </c>
      <c r="C266" s="49" t="s">
        <v>1134</v>
      </c>
      <c r="D266" s="55">
        <v>46241</v>
      </c>
      <c r="E266" s="49">
        <v>6000052976</v>
      </c>
      <c r="F266" s="56" t="s">
        <v>1481</v>
      </c>
      <c r="G266" s="49">
        <v>2</v>
      </c>
      <c r="H266" s="49">
        <v>2</v>
      </c>
      <c r="I266" s="49">
        <v>0</v>
      </c>
      <c r="J266" s="56" t="s">
        <v>22</v>
      </c>
      <c r="K266" s="49"/>
      <c r="L266" s="34"/>
      <c r="M266" s="39" t="s">
        <v>23</v>
      </c>
      <c r="N266" s="34"/>
      <c r="O266" s="34"/>
      <c r="P266" s="39" t="s">
        <v>23</v>
      </c>
      <c r="Q266" s="34"/>
      <c r="R266" s="34"/>
      <c r="S266" s="34" t="s">
        <v>22</v>
      </c>
      <c r="T266" s="34" t="s">
        <v>22</v>
      </c>
      <c r="U266" s="50"/>
      <c r="V266" s="58"/>
      <c r="W266" s="58"/>
      <c r="X266" s="58"/>
      <c r="Y266" s="58"/>
      <c r="Z266" s="58"/>
      <c r="AA266" s="58"/>
      <c r="AB266" s="58"/>
      <c r="AC266" s="58"/>
    </row>
    <row r="267" ht="14.5" customHeight="1" spans="1:29">
      <c r="A267" s="49">
        <v>228</v>
      </c>
      <c r="B267" s="129" t="s">
        <v>19</v>
      </c>
      <c r="C267" s="49" t="s">
        <v>1134</v>
      </c>
      <c r="D267" s="55">
        <v>46241</v>
      </c>
      <c r="E267" s="49">
        <v>6000052976</v>
      </c>
      <c r="F267" s="56">
        <v>516300040826615</v>
      </c>
      <c r="G267" s="49">
        <v>1</v>
      </c>
      <c r="H267" s="49">
        <v>0</v>
      </c>
      <c r="I267" s="49">
        <v>1</v>
      </c>
      <c r="J267" s="56" t="s">
        <v>1287</v>
      </c>
      <c r="K267" s="38" t="s">
        <v>2224</v>
      </c>
      <c r="L267" s="515" t="s">
        <v>3034</v>
      </c>
      <c r="M267" s="39" t="s">
        <v>23</v>
      </c>
      <c r="N267" s="34"/>
      <c r="O267" s="324" t="s">
        <v>3036</v>
      </c>
      <c r="P267" s="39" t="s">
        <v>23</v>
      </c>
      <c r="Q267" s="34"/>
      <c r="R267" s="34" t="s">
        <v>24</v>
      </c>
      <c r="S267" s="149" t="s">
        <v>32</v>
      </c>
      <c r="T267" s="56" t="s">
        <v>28</v>
      </c>
      <c r="U267" s="50"/>
      <c r="V267" s="58"/>
      <c r="W267" s="58"/>
      <c r="X267" s="58"/>
      <c r="Y267" s="58"/>
      <c r="Z267" s="58"/>
      <c r="AA267" s="58"/>
      <c r="AB267" s="58"/>
      <c r="AC267" s="58"/>
    </row>
    <row r="268" ht="14.5" customHeight="1" spans="1:29">
      <c r="A268" s="49">
        <v>229</v>
      </c>
      <c r="B268" s="129" t="s">
        <v>19</v>
      </c>
      <c r="C268" s="49" t="s">
        <v>1134</v>
      </c>
      <c r="D268" s="55">
        <v>46241</v>
      </c>
      <c r="E268" s="49">
        <v>6000052976</v>
      </c>
      <c r="F268" s="56">
        <v>516300030826616</v>
      </c>
      <c r="G268" s="49">
        <v>1</v>
      </c>
      <c r="H268" s="49">
        <v>0</v>
      </c>
      <c r="I268" s="49">
        <v>1</v>
      </c>
      <c r="J268" s="56" t="s">
        <v>1482</v>
      </c>
      <c r="K268" s="38" t="s">
        <v>2224</v>
      </c>
      <c r="L268" s="515" t="s">
        <v>3034</v>
      </c>
      <c r="M268" s="39" t="s">
        <v>23</v>
      </c>
      <c r="N268" s="34"/>
      <c r="O268" s="324" t="s">
        <v>3036</v>
      </c>
      <c r="P268" s="39" t="s">
        <v>23</v>
      </c>
      <c r="Q268" s="34"/>
      <c r="R268" s="34" t="s">
        <v>24</v>
      </c>
      <c r="S268" s="149" t="s">
        <v>32</v>
      </c>
      <c r="T268" s="56" t="s">
        <v>28</v>
      </c>
      <c r="U268" s="50"/>
      <c r="V268" s="58"/>
      <c r="W268" s="58"/>
      <c r="X268" s="58"/>
      <c r="Y268" s="58"/>
      <c r="Z268" s="58"/>
      <c r="AA268" s="58"/>
      <c r="AB268" s="58"/>
      <c r="AC268" s="58"/>
    </row>
    <row r="269" ht="14.5" customHeight="1" spans="1:29">
      <c r="A269" s="49">
        <v>230</v>
      </c>
      <c r="B269" s="129" t="s">
        <v>19</v>
      </c>
      <c r="C269" s="49" t="s">
        <v>1134</v>
      </c>
      <c r="D269" s="55">
        <v>46241</v>
      </c>
      <c r="E269" s="49">
        <v>6000052976</v>
      </c>
      <c r="F269" s="56" t="s">
        <v>1483</v>
      </c>
      <c r="G269" s="49">
        <v>6</v>
      </c>
      <c r="H269" s="49">
        <v>6</v>
      </c>
      <c r="I269" s="49">
        <v>0</v>
      </c>
      <c r="J269" s="56" t="s">
        <v>22</v>
      </c>
      <c r="K269" s="49"/>
      <c r="L269" s="34"/>
      <c r="M269" s="39" t="s">
        <v>23</v>
      </c>
      <c r="N269" s="34"/>
      <c r="O269" s="34"/>
      <c r="P269" s="39" t="s">
        <v>23</v>
      </c>
      <c r="Q269" s="34"/>
      <c r="R269" s="34"/>
      <c r="S269" s="34" t="s">
        <v>22</v>
      </c>
      <c r="T269" s="34" t="s">
        <v>22</v>
      </c>
      <c r="U269" s="50"/>
      <c r="V269" s="58"/>
      <c r="W269" s="58"/>
      <c r="X269" s="58"/>
      <c r="Y269" s="58"/>
      <c r="Z269" s="58"/>
      <c r="AA269" s="58"/>
      <c r="AB269" s="58"/>
      <c r="AC269" s="58"/>
    </row>
    <row r="270" ht="14.5" customHeight="1" spans="1:29">
      <c r="A270" s="49">
        <v>231</v>
      </c>
      <c r="B270" s="129" t="s">
        <v>19</v>
      </c>
      <c r="C270" s="49" t="s">
        <v>1134</v>
      </c>
      <c r="D270" s="55">
        <v>46241</v>
      </c>
      <c r="E270" s="49">
        <v>6000052977</v>
      </c>
      <c r="F270" s="56" t="s">
        <v>1484</v>
      </c>
      <c r="G270" s="49">
        <v>2</v>
      </c>
      <c r="H270" s="49">
        <v>2</v>
      </c>
      <c r="I270" s="49">
        <v>0</v>
      </c>
      <c r="J270" s="56" t="s">
        <v>22</v>
      </c>
      <c r="K270" s="49"/>
      <c r="L270" s="34"/>
      <c r="M270" s="39" t="s">
        <v>23</v>
      </c>
      <c r="N270" s="34"/>
      <c r="O270" s="34"/>
      <c r="P270" s="39" t="s">
        <v>23</v>
      </c>
      <c r="Q270" s="34"/>
      <c r="R270" s="34"/>
      <c r="S270" s="34" t="s">
        <v>22</v>
      </c>
      <c r="T270" s="34" t="s">
        <v>22</v>
      </c>
      <c r="U270" s="50"/>
      <c r="V270" s="58"/>
      <c r="W270" s="58"/>
      <c r="X270" s="58"/>
      <c r="Y270" s="58"/>
      <c r="Z270" s="58"/>
      <c r="AA270" s="58"/>
      <c r="AB270" s="58"/>
      <c r="AC270" s="58"/>
    </row>
    <row r="271" ht="14.5" customHeight="1" spans="1:29">
      <c r="A271" s="49">
        <v>232</v>
      </c>
      <c r="B271" s="129" t="s">
        <v>19</v>
      </c>
      <c r="C271" s="49" t="s">
        <v>1134</v>
      </c>
      <c r="D271" s="55">
        <v>46241</v>
      </c>
      <c r="E271" s="49">
        <v>6000052977</v>
      </c>
      <c r="F271" s="56">
        <v>516300040826616</v>
      </c>
      <c r="G271" s="49">
        <v>1</v>
      </c>
      <c r="H271" s="49">
        <v>0</v>
      </c>
      <c r="I271" s="49">
        <v>1</v>
      </c>
      <c r="J271" s="166" t="s">
        <v>1293</v>
      </c>
      <c r="K271" s="49"/>
      <c r="L271" s="34"/>
      <c r="M271" s="39" t="s">
        <v>23</v>
      </c>
      <c r="N271" s="34"/>
      <c r="O271" s="34"/>
      <c r="P271" s="39" t="s">
        <v>23</v>
      </c>
      <c r="Q271" s="34"/>
      <c r="R271" s="34" t="s">
        <v>24</v>
      </c>
      <c r="S271" s="149" t="s">
        <v>32</v>
      </c>
      <c r="T271" s="34" t="s">
        <v>1288</v>
      </c>
      <c r="U271" s="50"/>
      <c r="V271" s="58"/>
      <c r="W271" s="58"/>
      <c r="X271" s="58"/>
      <c r="Y271" s="58"/>
      <c r="Z271" s="58"/>
      <c r="AA271" s="58"/>
      <c r="AB271" s="58"/>
      <c r="AC271" s="58"/>
    </row>
    <row r="272" ht="14.5" customHeight="1" spans="1:29">
      <c r="A272" s="49">
        <v>233</v>
      </c>
      <c r="B272" s="129" t="s">
        <v>19</v>
      </c>
      <c r="C272" s="49" t="s">
        <v>1134</v>
      </c>
      <c r="D272" s="55">
        <v>46241</v>
      </c>
      <c r="E272" s="49">
        <v>6000052977</v>
      </c>
      <c r="F272" s="56" t="s">
        <v>1485</v>
      </c>
      <c r="G272" s="49">
        <v>4</v>
      </c>
      <c r="H272" s="49">
        <v>4</v>
      </c>
      <c r="I272" s="49">
        <v>0</v>
      </c>
      <c r="J272" s="56" t="s">
        <v>22</v>
      </c>
      <c r="K272" s="49"/>
      <c r="L272" s="34"/>
      <c r="M272" s="39" t="s">
        <v>23</v>
      </c>
      <c r="N272" s="34"/>
      <c r="O272" s="34"/>
      <c r="P272" s="39" t="s">
        <v>23</v>
      </c>
      <c r="Q272" s="34"/>
      <c r="R272" s="34"/>
      <c r="S272" s="34" t="s">
        <v>22</v>
      </c>
      <c r="T272" s="34" t="s">
        <v>22</v>
      </c>
      <c r="U272" s="50"/>
      <c r="V272" s="58"/>
      <c r="W272" s="58"/>
      <c r="X272" s="58"/>
      <c r="Y272" s="58"/>
      <c r="Z272" s="58"/>
      <c r="AA272" s="58"/>
      <c r="AB272" s="58"/>
      <c r="AC272" s="58"/>
    </row>
    <row r="273" ht="14.5" customHeight="1" spans="1:29">
      <c r="A273" s="49">
        <v>234</v>
      </c>
      <c r="B273" s="129" t="s">
        <v>19</v>
      </c>
      <c r="C273" s="49" t="s">
        <v>1134</v>
      </c>
      <c r="D273" s="55">
        <v>46241</v>
      </c>
      <c r="E273" s="49">
        <v>6000052977</v>
      </c>
      <c r="F273" s="56">
        <v>516300040826621</v>
      </c>
      <c r="G273" s="49">
        <v>1</v>
      </c>
      <c r="H273" s="49">
        <v>0</v>
      </c>
      <c r="I273" s="49">
        <v>1</v>
      </c>
      <c r="J273" s="166" t="s">
        <v>1293</v>
      </c>
      <c r="K273" s="49"/>
      <c r="L273" s="34"/>
      <c r="M273" s="39" t="s">
        <v>23</v>
      </c>
      <c r="N273" s="34"/>
      <c r="O273" s="34"/>
      <c r="P273" s="39" t="s">
        <v>23</v>
      </c>
      <c r="Q273" s="34"/>
      <c r="R273" s="34" t="s">
        <v>24</v>
      </c>
      <c r="S273" s="149" t="s">
        <v>32</v>
      </c>
      <c r="T273" s="34" t="s">
        <v>1288</v>
      </c>
      <c r="U273" s="50"/>
      <c r="V273" s="58"/>
      <c r="W273" s="58"/>
      <c r="X273" s="58"/>
      <c r="Y273" s="58"/>
      <c r="Z273" s="58"/>
      <c r="AA273" s="58"/>
      <c r="AB273" s="58"/>
      <c r="AC273" s="58"/>
    </row>
    <row r="274" ht="14.5" customHeight="1" spans="1:29">
      <c r="A274" s="49"/>
      <c r="B274" s="129" t="s">
        <v>19</v>
      </c>
      <c r="C274" s="49" t="s">
        <v>1486</v>
      </c>
      <c r="D274" s="55" t="s">
        <v>1487</v>
      </c>
      <c r="E274" s="49">
        <v>6000052976</v>
      </c>
      <c r="F274" s="56">
        <v>516300040826622</v>
      </c>
      <c r="G274" s="49">
        <v>1</v>
      </c>
      <c r="H274" s="49">
        <v>1</v>
      </c>
      <c r="I274" s="49">
        <v>0</v>
      </c>
      <c r="J274" s="56" t="s">
        <v>22</v>
      </c>
      <c r="K274" s="49"/>
      <c r="L274" s="34"/>
      <c r="M274" s="39"/>
      <c r="N274" s="34"/>
      <c r="O274" s="34"/>
      <c r="P274" s="39"/>
      <c r="Q274" s="34"/>
      <c r="R274" s="34"/>
      <c r="S274" s="34" t="s">
        <v>22</v>
      </c>
      <c r="T274" s="34" t="s">
        <v>22</v>
      </c>
      <c r="U274" s="50"/>
      <c r="V274" s="58"/>
      <c r="W274" s="58"/>
      <c r="X274" s="58"/>
      <c r="Y274" s="58"/>
      <c r="Z274" s="58"/>
      <c r="AA274" s="58"/>
      <c r="AB274" s="58"/>
      <c r="AC274" s="58"/>
    </row>
    <row r="275" ht="14.5" customHeight="1" spans="1:29">
      <c r="A275" s="49">
        <v>235</v>
      </c>
      <c r="B275" s="129" t="s">
        <v>19</v>
      </c>
      <c r="C275" s="49" t="s">
        <v>1486</v>
      </c>
      <c r="D275" s="55" t="s">
        <v>1487</v>
      </c>
      <c r="E275" s="49">
        <v>6000052976</v>
      </c>
      <c r="F275" s="56" t="s">
        <v>1488</v>
      </c>
      <c r="G275" s="49">
        <v>2</v>
      </c>
      <c r="H275" s="49">
        <v>2</v>
      </c>
      <c r="I275" s="49">
        <v>0</v>
      </c>
      <c r="J275" s="56" t="s">
        <v>22</v>
      </c>
      <c r="K275" s="49"/>
      <c r="L275" s="34"/>
      <c r="M275" s="39" t="s">
        <v>23</v>
      </c>
      <c r="N275" s="34"/>
      <c r="O275" s="34"/>
      <c r="P275" s="39" t="s">
        <v>23</v>
      </c>
      <c r="Q275" s="34"/>
      <c r="R275" s="34"/>
      <c r="S275" s="34" t="s">
        <v>22</v>
      </c>
      <c r="T275" s="34" t="s">
        <v>22</v>
      </c>
      <c r="U275" s="50"/>
      <c r="V275" s="58"/>
      <c r="W275" s="58"/>
      <c r="X275" s="58"/>
      <c r="Y275" s="58"/>
      <c r="Z275" s="58"/>
      <c r="AA275" s="58"/>
      <c r="AB275" s="58"/>
      <c r="AC275" s="58"/>
    </row>
    <row r="276" ht="14.5" customHeight="1" spans="1:29">
      <c r="A276" s="49">
        <v>236</v>
      </c>
      <c r="B276" s="129" t="s">
        <v>19</v>
      </c>
      <c r="C276" s="49" t="s">
        <v>1486</v>
      </c>
      <c r="D276" s="55" t="s">
        <v>1487</v>
      </c>
      <c r="E276" s="49">
        <v>6000052976</v>
      </c>
      <c r="F276" s="56">
        <v>516300030826625</v>
      </c>
      <c r="G276" s="49">
        <v>1</v>
      </c>
      <c r="H276" s="49">
        <v>0</v>
      </c>
      <c r="I276" s="49">
        <v>1</v>
      </c>
      <c r="J276" s="159" t="s">
        <v>1330</v>
      </c>
      <c r="K276" s="38" t="s">
        <v>2224</v>
      </c>
      <c r="L276" s="515" t="s">
        <v>3034</v>
      </c>
      <c r="M276" s="39" t="s">
        <v>23</v>
      </c>
      <c r="N276" s="34"/>
      <c r="O276" s="324" t="s">
        <v>3036</v>
      </c>
      <c r="P276" s="39" t="s">
        <v>23</v>
      </c>
      <c r="Q276" s="34"/>
      <c r="R276" s="34" t="s">
        <v>24</v>
      </c>
      <c r="S276" s="149" t="s">
        <v>32</v>
      </c>
      <c r="T276" s="149" t="s">
        <v>28</v>
      </c>
      <c r="U276" s="50"/>
      <c r="V276" s="58"/>
      <c r="W276" s="58"/>
      <c r="X276" s="58"/>
      <c r="Y276" s="58"/>
      <c r="Z276" s="58"/>
      <c r="AA276" s="58"/>
      <c r="AB276" s="58"/>
      <c r="AC276" s="58"/>
    </row>
    <row r="277" ht="14.5" customHeight="1" spans="1:29">
      <c r="A277" s="49">
        <v>237</v>
      </c>
      <c r="B277" s="129" t="s">
        <v>19</v>
      </c>
      <c r="C277" s="49" t="s">
        <v>1486</v>
      </c>
      <c r="D277" s="55" t="s">
        <v>1487</v>
      </c>
      <c r="E277" s="49">
        <v>6000052976</v>
      </c>
      <c r="F277" s="56" t="s">
        <v>1489</v>
      </c>
      <c r="G277" s="49">
        <v>8</v>
      </c>
      <c r="H277" s="49">
        <v>8</v>
      </c>
      <c r="I277" s="49">
        <v>0</v>
      </c>
      <c r="J277" s="56" t="s">
        <v>22</v>
      </c>
      <c r="K277" s="49"/>
      <c r="L277" s="34"/>
      <c r="M277" s="39" t="s">
        <v>23</v>
      </c>
      <c r="N277" s="34"/>
      <c r="O277" s="28"/>
      <c r="P277" s="39" t="s">
        <v>23</v>
      </c>
      <c r="Q277" s="34"/>
      <c r="R277" s="34"/>
      <c r="S277" s="34" t="s">
        <v>22</v>
      </c>
      <c r="T277" s="34" t="s">
        <v>22</v>
      </c>
      <c r="U277" s="50"/>
      <c r="V277" s="58"/>
      <c r="W277" s="58"/>
      <c r="X277" s="58"/>
      <c r="Y277" s="58"/>
      <c r="Z277" s="58"/>
      <c r="AA277" s="58"/>
      <c r="AB277" s="58"/>
      <c r="AC277" s="58"/>
    </row>
    <row r="278" ht="14.5" customHeight="1" spans="1:29">
      <c r="A278" s="49">
        <v>238</v>
      </c>
      <c r="B278" s="129" t="s">
        <v>19</v>
      </c>
      <c r="C278" s="49" t="s">
        <v>1486</v>
      </c>
      <c r="D278" s="55">
        <v>46242</v>
      </c>
      <c r="E278" s="49">
        <v>6000052977</v>
      </c>
      <c r="F278" s="56" t="s">
        <v>1490</v>
      </c>
      <c r="G278" s="49">
        <v>11</v>
      </c>
      <c r="H278" s="49">
        <v>11</v>
      </c>
      <c r="I278" s="49">
        <v>0</v>
      </c>
      <c r="J278" s="56" t="s">
        <v>22</v>
      </c>
      <c r="K278" s="49"/>
      <c r="L278" s="34"/>
      <c r="M278" s="39" t="s">
        <v>23</v>
      </c>
      <c r="N278" s="34"/>
      <c r="O278" s="28"/>
      <c r="P278" s="39" t="s">
        <v>23</v>
      </c>
      <c r="Q278" s="34"/>
      <c r="R278" s="34"/>
      <c r="S278" s="34" t="s">
        <v>22</v>
      </c>
      <c r="T278" s="34" t="s">
        <v>22</v>
      </c>
      <c r="U278" s="50"/>
      <c r="V278" s="58"/>
      <c r="W278" s="58"/>
      <c r="X278" s="58"/>
      <c r="Y278" s="58"/>
      <c r="Z278" s="58"/>
      <c r="AA278" s="58"/>
      <c r="AB278" s="58"/>
      <c r="AC278" s="58"/>
    </row>
    <row r="279" ht="23.25" customHeight="1" spans="1:29">
      <c r="A279" s="49">
        <v>239</v>
      </c>
      <c r="B279" s="22" t="s">
        <v>19</v>
      </c>
      <c r="C279" s="133" t="s">
        <v>1486</v>
      </c>
      <c r="D279" s="55">
        <v>46242</v>
      </c>
      <c r="E279" s="49">
        <v>6000052977</v>
      </c>
      <c r="F279" s="149">
        <v>516300040826626</v>
      </c>
      <c r="G279" s="49">
        <v>1</v>
      </c>
      <c r="H279" s="49">
        <v>0</v>
      </c>
      <c r="I279" s="49">
        <v>1</v>
      </c>
      <c r="J279" s="159" t="s">
        <v>1330</v>
      </c>
      <c r="K279" s="38" t="s">
        <v>2224</v>
      </c>
      <c r="L279" s="515" t="s">
        <v>3034</v>
      </c>
      <c r="M279" s="39" t="s">
        <v>23</v>
      </c>
      <c r="N279" s="149"/>
      <c r="O279" s="324" t="s">
        <v>3036</v>
      </c>
      <c r="P279" s="39" t="s">
        <v>23</v>
      </c>
      <c r="Q279" s="149"/>
      <c r="R279" s="34" t="s">
        <v>24</v>
      </c>
      <c r="S279" s="149" t="s">
        <v>32</v>
      </c>
      <c r="T279" s="149" t="s">
        <v>28</v>
      </c>
      <c r="U279" s="50"/>
      <c r="V279" s="524"/>
      <c r="W279" s="524"/>
      <c r="X279" s="524"/>
      <c r="Y279" s="524"/>
      <c r="Z279" s="524"/>
      <c r="AA279" s="524"/>
      <c r="AB279" s="524"/>
      <c r="AC279" s="524"/>
    </row>
    <row r="280" ht="14.5" customHeight="1" spans="1:29">
      <c r="A280" s="49">
        <v>240</v>
      </c>
      <c r="B280" s="22" t="s">
        <v>19</v>
      </c>
      <c r="C280" s="133" t="s">
        <v>1486</v>
      </c>
      <c r="D280" s="55">
        <v>46242</v>
      </c>
      <c r="E280" s="49">
        <v>6000052977</v>
      </c>
      <c r="F280" s="149" t="s">
        <v>1491</v>
      </c>
      <c r="G280" s="133">
        <v>7</v>
      </c>
      <c r="H280" s="133">
        <v>7</v>
      </c>
      <c r="I280" s="49">
        <v>0</v>
      </c>
      <c r="J280" s="56" t="s">
        <v>22</v>
      </c>
      <c r="K280" s="133"/>
      <c r="L280" s="149"/>
      <c r="M280" s="39" t="s">
        <v>23</v>
      </c>
      <c r="N280" s="149"/>
      <c r="O280" s="28"/>
      <c r="P280" s="39" t="s">
        <v>23</v>
      </c>
      <c r="Q280" s="149"/>
      <c r="R280" s="149"/>
      <c r="S280" s="34" t="s">
        <v>22</v>
      </c>
      <c r="T280" s="34" t="s">
        <v>22</v>
      </c>
      <c r="U280" s="50"/>
      <c r="V280" s="524"/>
      <c r="W280" s="524"/>
      <c r="X280" s="524"/>
      <c r="Y280" s="524"/>
      <c r="Z280" s="524"/>
      <c r="AA280" s="524"/>
      <c r="AB280" s="524"/>
      <c r="AC280" s="524"/>
    </row>
    <row r="281" ht="14.5" customHeight="1" spans="1:29">
      <c r="A281" s="49">
        <v>241</v>
      </c>
      <c r="B281" s="129" t="s">
        <v>19</v>
      </c>
      <c r="C281" s="49" t="s">
        <v>1486</v>
      </c>
      <c r="D281" s="55">
        <v>46244</v>
      </c>
      <c r="E281" s="49">
        <v>6000052976</v>
      </c>
      <c r="F281" s="56" t="s">
        <v>1492</v>
      </c>
      <c r="G281" s="49">
        <v>2</v>
      </c>
      <c r="H281" s="49">
        <v>2</v>
      </c>
      <c r="I281" s="49">
        <v>0</v>
      </c>
      <c r="J281" s="56" t="s">
        <v>22</v>
      </c>
      <c r="K281" s="49"/>
      <c r="L281" s="34"/>
      <c r="M281" s="39" t="s">
        <v>23</v>
      </c>
      <c r="N281" s="34"/>
      <c r="O281" s="28"/>
      <c r="P281" s="39" t="s">
        <v>23</v>
      </c>
      <c r="Q281" s="34"/>
      <c r="R281" s="34"/>
      <c r="S281" s="34" t="s">
        <v>22</v>
      </c>
      <c r="T281" s="34" t="s">
        <v>22</v>
      </c>
      <c r="U281" s="50"/>
      <c r="V281" s="58"/>
      <c r="W281" s="58"/>
      <c r="X281" s="58"/>
      <c r="Y281" s="58"/>
      <c r="Z281" s="58"/>
      <c r="AA281" s="58"/>
      <c r="AB281" s="58"/>
      <c r="AC281" s="58"/>
    </row>
    <row r="282" ht="14.5" customHeight="1" spans="1:29">
      <c r="A282" s="49">
        <v>242</v>
      </c>
      <c r="B282" s="129" t="s">
        <v>19</v>
      </c>
      <c r="C282" s="49" t="s">
        <v>1486</v>
      </c>
      <c r="D282" s="55">
        <v>46244</v>
      </c>
      <c r="E282" s="49">
        <v>6000052976</v>
      </c>
      <c r="F282" s="56">
        <v>516300030826637</v>
      </c>
      <c r="G282" s="49">
        <v>1</v>
      </c>
      <c r="H282" s="49">
        <v>0</v>
      </c>
      <c r="I282" s="49">
        <v>1</v>
      </c>
      <c r="J282" s="166" t="s">
        <v>1293</v>
      </c>
      <c r="K282" s="49"/>
      <c r="L282" s="34"/>
      <c r="M282" s="39" t="s">
        <v>23</v>
      </c>
      <c r="N282" s="34"/>
      <c r="O282" s="28"/>
      <c r="P282" s="39" t="s">
        <v>23</v>
      </c>
      <c r="Q282" s="34"/>
      <c r="R282" s="34" t="s">
        <v>24</v>
      </c>
      <c r="S282" s="149" t="s">
        <v>32</v>
      </c>
      <c r="T282" s="34" t="s">
        <v>1288</v>
      </c>
      <c r="U282" s="50"/>
      <c r="V282" s="58"/>
      <c r="W282" s="58"/>
      <c r="X282" s="58"/>
      <c r="Y282" s="58"/>
      <c r="Z282" s="58"/>
      <c r="AA282" s="58"/>
      <c r="AB282" s="58"/>
      <c r="AC282" s="58"/>
    </row>
    <row r="283" ht="14.5" customHeight="1" spans="1:29">
      <c r="A283" s="49">
        <v>243</v>
      </c>
      <c r="B283" s="129" t="s">
        <v>19</v>
      </c>
      <c r="C283" s="49" t="s">
        <v>1486</v>
      </c>
      <c r="D283" s="55">
        <v>46244</v>
      </c>
      <c r="E283" s="49">
        <v>6000052976</v>
      </c>
      <c r="F283" s="56" t="s">
        <v>1493</v>
      </c>
      <c r="G283" s="49">
        <v>7</v>
      </c>
      <c r="H283" s="49">
        <v>7</v>
      </c>
      <c r="I283" s="49">
        <v>0</v>
      </c>
      <c r="J283" s="56" t="s">
        <v>22</v>
      </c>
      <c r="K283" s="49"/>
      <c r="L283" s="34"/>
      <c r="M283" s="39" t="s">
        <v>23</v>
      </c>
      <c r="N283" s="34"/>
      <c r="O283" s="28"/>
      <c r="P283" s="39" t="s">
        <v>23</v>
      </c>
      <c r="Q283" s="34"/>
      <c r="R283" s="34"/>
      <c r="S283" s="34" t="s">
        <v>22</v>
      </c>
      <c r="T283" s="34" t="s">
        <v>22</v>
      </c>
      <c r="U283" s="50"/>
      <c r="V283" s="58"/>
      <c r="W283" s="58"/>
      <c r="X283" s="58"/>
      <c r="Y283" s="58"/>
      <c r="Z283" s="58"/>
      <c r="AA283" s="58"/>
      <c r="AB283" s="58"/>
      <c r="AC283" s="58"/>
    </row>
    <row r="284" ht="14.5" customHeight="1" spans="1:29">
      <c r="A284" s="49">
        <v>244</v>
      </c>
      <c r="B284" s="129" t="s">
        <v>19</v>
      </c>
      <c r="C284" s="49" t="s">
        <v>1486</v>
      </c>
      <c r="D284" s="55">
        <v>46244</v>
      </c>
      <c r="E284" s="49">
        <v>6000052977</v>
      </c>
      <c r="F284" s="56" t="s">
        <v>1494</v>
      </c>
      <c r="G284" s="49">
        <v>2</v>
      </c>
      <c r="H284" s="49">
        <v>2</v>
      </c>
      <c r="I284" s="49">
        <v>0</v>
      </c>
      <c r="J284" s="56" t="s">
        <v>22</v>
      </c>
      <c r="K284" s="49"/>
      <c r="L284" s="34"/>
      <c r="M284" s="39" t="s">
        <v>23</v>
      </c>
      <c r="N284" s="34"/>
      <c r="P284" s="39" t="s">
        <v>23</v>
      </c>
      <c r="Q284" s="34"/>
      <c r="R284" s="34"/>
      <c r="S284" s="34" t="s">
        <v>22</v>
      </c>
      <c r="T284" s="34" t="s">
        <v>22</v>
      </c>
      <c r="U284" s="50"/>
      <c r="V284" s="58"/>
      <c r="W284" s="58"/>
      <c r="X284" s="58"/>
      <c r="Y284" s="58"/>
      <c r="Z284" s="58"/>
      <c r="AA284" s="58"/>
      <c r="AB284" s="58"/>
      <c r="AC284" s="58"/>
    </row>
    <row r="285" ht="14.5" customHeight="1" spans="1:29">
      <c r="A285" s="49">
        <v>245</v>
      </c>
      <c r="B285" s="129" t="s">
        <v>19</v>
      </c>
      <c r="C285" s="49" t="s">
        <v>1486</v>
      </c>
      <c r="D285" s="55">
        <v>46244</v>
      </c>
      <c r="E285" s="49">
        <v>6000052977</v>
      </c>
      <c r="F285" s="56">
        <v>516300040826636</v>
      </c>
      <c r="G285" s="49">
        <v>1</v>
      </c>
      <c r="H285" s="49">
        <v>0</v>
      </c>
      <c r="I285" s="49">
        <v>1</v>
      </c>
      <c r="J285" s="512" t="s">
        <v>1495</v>
      </c>
      <c r="K285" s="49"/>
      <c r="L285" s="34"/>
      <c r="M285" s="39" t="s">
        <v>23</v>
      </c>
      <c r="N285" s="34"/>
      <c r="O285" s="34"/>
      <c r="P285" s="39" t="s">
        <v>23</v>
      </c>
      <c r="Q285" s="34"/>
      <c r="R285" s="34"/>
      <c r="S285" s="149" t="s">
        <v>186</v>
      </c>
      <c r="T285" s="56" t="s">
        <v>28</v>
      </c>
      <c r="U285" s="50"/>
      <c r="V285" s="58"/>
      <c r="W285" s="58"/>
      <c r="X285" s="58"/>
      <c r="Y285" s="58"/>
      <c r="Z285" s="58"/>
      <c r="AA285" s="58"/>
      <c r="AB285" s="58"/>
      <c r="AC285" s="58"/>
    </row>
    <row r="286" ht="14.5" customHeight="1" spans="1:29">
      <c r="A286" s="49">
        <v>246</v>
      </c>
      <c r="B286" s="129" t="s">
        <v>19</v>
      </c>
      <c r="C286" s="49" t="s">
        <v>1486</v>
      </c>
      <c r="D286" s="55">
        <v>46244</v>
      </c>
      <c r="E286" s="49">
        <v>6000052977</v>
      </c>
      <c r="F286" s="56" t="s">
        <v>1496</v>
      </c>
      <c r="G286" s="49">
        <v>2</v>
      </c>
      <c r="H286" s="49">
        <v>2</v>
      </c>
      <c r="I286" s="49">
        <v>0</v>
      </c>
      <c r="J286" s="56" t="s">
        <v>22</v>
      </c>
      <c r="K286" s="49"/>
      <c r="L286" s="34"/>
      <c r="M286" s="39" t="s">
        <v>23</v>
      </c>
      <c r="N286" s="34"/>
      <c r="O286" s="34"/>
      <c r="P286" s="39" t="s">
        <v>23</v>
      </c>
      <c r="Q286" s="34"/>
      <c r="R286" s="34"/>
      <c r="S286" s="34" t="s">
        <v>22</v>
      </c>
      <c r="T286" s="34" t="s">
        <v>22</v>
      </c>
      <c r="U286" s="50"/>
      <c r="V286" s="58"/>
      <c r="W286" s="58"/>
      <c r="X286" s="58"/>
      <c r="Y286" s="58"/>
      <c r="Z286" s="58"/>
      <c r="AA286" s="58"/>
      <c r="AB286" s="58"/>
      <c r="AC286" s="58"/>
    </row>
    <row r="287" ht="14.5" customHeight="1" spans="1:29">
      <c r="A287" s="49">
        <v>247</v>
      </c>
      <c r="B287" s="129" t="s">
        <v>19</v>
      </c>
      <c r="C287" s="49" t="s">
        <v>1486</v>
      </c>
      <c r="D287" s="55">
        <v>46244</v>
      </c>
      <c r="E287" s="49">
        <v>6000052977</v>
      </c>
      <c r="F287" s="56">
        <v>516300040826639</v>
      </c>
      <c r="G287" s="49">
        <v>1</v>
      </c>
      <c r="H287" s="49">
        <v>0</v>
      </c>
      <c r="I287" s="49">
        <v>1</v>
      </c>
      <c r="J287" s="512" t="s">
        <v>1355</v>
      </c>
      <c r="K287" s="49"/>
      <c r="L287" s="34"/>
      <c r="M287" s="39" t="s">
        <v>23</v>
      </c>
      <c r="N287" s="34"/>
      <c r="O287" s="34"/>
      <c r="P287" s="39" t="s">
        <v>23</v>
      </c>
      <c r="Q287" s="34"/>
      <c r="R287" s="34"/>
      <c r="S287" s="149" t="s">
        <v>32</v>
      </c>
      <c r="T287" s="56" t="s">
        <v>1288</v>
      </c>
      <c r="U287" s="50"/>
      <c r="V287" s="58"/>
      <c r="W287" s="58"/>
      <c r="X287" s="58"/>
      <c r="Y287" s="58"/>
      <c r="Z287" s="58"/>
      <c r="AA287" s="58"/>
      <c r="AB287" s="58"/>
      <c r="AC287" s="58"/>
    </row>
    <row r="288" ht="14.5" customHeight="1" spans="1:29">
      <c r="A288" s="49">
        <v>248</v>
      </c>
      <c r="B288" s="129" t="s">
        <v>19</v>
      </c>
      <c r="C288" s="49" t="s">
        <v>1486</v>
      </c>
      <c r="D288" s="55">
        <v>46244</v>
      </c>
      <c r="E288" s="49">
        <v>6000052977</v>
      </c>
      <c r="F288" s="56" t="s">
        <v>1497</v>
      </c>
      <c r="G288" s="49">
        <v>2</v>
      </c>
      <c r="H288" s="49">
        <v>2</v>
      </c>
      <c r="I288" s="49">
        <v>0</v>
      </c>
      <c r="J288" s="56" t="s">
        <v>22</v>
      </c>
      <c r="K288" s="49"/>
      <c r="L288" s="34"/>
      <c r="M288" s="39" t="s">
        <v>23</v>
      </c>
      <c r="N288" s="34"/>
      <c r="O288" s="34"/>
      <c r="P288" s="39" t="s">
        <v>23</v>
      </c>
      <c r="Q288" s="34"/>
      <c r="R288" s="34"/>
      <c r="S288" s="34" t="s">
        <v>22</v>
      </c>
      <c r="T288" s="34" t="s">
        <v>22</v>
      </c>
      <c r="U288" s="50"/>
      <c r="V288" s="58"/>
      <c r="W288" s="58"/>
      <c r="X288" s="58"/>
      <c r="Y288" s="58"/>
      <c r="Z288" s="58"/>
      <c r="AA288" s="58"/>
      <c r="AB288" s="58"/>
      <c r="AC288" s="58"/>
    </row>
    <row r="289" ht="14.5" customHeight="1" spans="1:29">
      <c r="A289" s="49">
        <v>249</v>
      </c>
      <c r="B289" s="129" t="s">
        <v>19</v>
      </c>
      <c r="C289" s="49" t="s">
        <v>1486</v>
      </c>
      <c r="D289" s="55">
        <v>46244</v>
      </c>
      <c r="E289" s="49">
        <v>6000052977</v>
      </c>
      <c r="F289" s="56">
        <v>516300040826642</v>
      </c>
      <c r="G289" s="49">
        <v>1</v>
      </c>
      <c r="H289" s="49">
        <v>0</v>
      </c>
      <c r="I289" s="49">
        <v>1</v>
      </c>
      <c r="J289" s="512" t="s">
        <v>1355</v>
      </c>
      <c r="K289" s="49"/>
      <c r="L289" s="34"/>
      <c r="M289" s="39" t="s">
        <v>23</v>
      </c>
      <c r="N289" s="34"/>
      <c r="O289" s="34"/>
      <c r="P289" s="39" t="s">
        <v>23</v>
      </c>
      <c r="Q289" s="34"/>
      <c r="R289" s="34"/>
      <c r="S289" s="149" t="s">
        <v>32</v>
      </c>
      <c r="T289" s="56" t="s">
        <v>1288</v>
      </c>
      <c r="U289" s="50"/>
      <c r="V289" s="58"/>
      <c r="W289" s="58"/>
      <c r="X289" s="58"/>
      <c r="Y289" s="58"/>
      <c r="Z289" s="58"/>
      <c r="AA289" s="58"/>
      <c r="AB289" s="58"/>
      <c r="AC289" s="58"/>
    </row>
    <row r="290" ht="14.5" customHeight="1" spans="1:29">
      <c r="A290" s="49">
        <v>250</v>
      </c>
      <c r="B290" s="129" t="s">
        <v>19</v>
      </c>
      <c r="C290" s="49" t="s">
        <v>1486</v>
      </c>
      <c r="D290" s="55">
        <v>46244</v>
      </c>
      <c r="E290" s="49">
        <v>6000052977</v>
      </c>
      <c r="F290" s="56">
        <v>516300040826643</v>
      </c>
      <c r="G290" s="49">
        <v>1</v>
      </c>
      <c r="H290" s="49">
        <v>1</v>
      </c>
      <c r="I290" s="49">
        <v>0</v>
      </c>
      <c r="J290" s="56" t="s">
        <v>22</v>
      </c>
      <c r="K290" s="49"/>
      <c r="L290" s="34"/>
      <c r="M290" s="39" t="s">
        <v>23</v>
      </c>
      <c r="N290" s="34"/>
      <c r="O290" s="34"/>
      <c r="P290" s="39" t="s">
        <v>23</v>
      </c>
      <c r="Q290" s="34"/>
      <c r="R290" s="34"/>
      <c r="S290" s="34" t="s">
        <v>22</v>
      </c>
      <c r="T290" s="34" t="s">
        <v>22</v>
      </c>
      <c r="U290" s="50"/>
      <c r="V290" s="58"/>
      <c r="W290" s="58"/>
      <c r="X290" s="58"/>
      <c r="Y290" s="58"/>
      <c r="Z290" s="58"/>
      <c r="AA290" s="58"/>
      <c r="AB290" s="58"/>
      <c r="AC290" s="58"/>
    </row>
    <row r="291" ht="14.5" customHeight="1" spans="1:29">
      <c r="A291" s="49">
        <v>251</v>
      </c>
      <c r="B291" s="129" t="s">
        <v>19</v>
      </c>
      <c r="C291" s="49" t="s">
        <v>1486</v>
      </c>
      <c r="D291" s="55">
        <v>46244</v>
      </c>
      <c r="E291" s="49">
        <v>6000052977</v>
      </c>
      <c r="F291" s="56">
        <v>516300040826644</v>
      </c>
      <c r="G291" s="49">
        <v>1</v>
      </c>
      <c r="H291" s="49">
        <v>0</v>
      </c>
      <c r="I291" s="49">
        <v>1</v>
      </c>
      <c r="J291" s="166" t="s">
        <v>1293</v>
      </c>
      <c r="K291" s="49"/>
      <c r="L291" s="34"/>
      <c r="M291" s="39" t="s">
        <v>23</v>
      </c>
      <c r="N291" s="34"/>
      <c r="O291" s="34"/>
      <c r="P291" s="39" t="s">
        <v>23</v>
      </c>
      <c r="Q291" s="34"/>
      <c r="R291" s="34"/>
      <c r="S291" s="149" t="s">
        <v>32</v>
      </c>
      <c r="T291" s="56" t="s">
        <v>1288</v>
      </c>
      <c r="U291" s="50"/>
      <c r="V291" s="58"/>
      <c r="W291" s="58"/>
      <c r="X291" s="58"/>
      <c r="Y291" s="58"/>
      <c r="Z291" s="58"/>
      <c r="AA291" s="58"/>
      <c r="AB291" s="58"/>
      <c r="AC291" s="58"/>
    </row>
    <row r="292" ht="14.5" customHeight="1" spans="1:29">
      <c r="A292" s="49">
        <v>252</v>
      </c>
      <c r="B292" s="129" t="s">
        <v>19</v>
      </c>
      <c r="C292" s="49" t="s">
        <v>1486</v>
      </c>
      <c r="D292" s="55">
        <v>46245</v>
      </c>
      <c r="E292" s="49">
        <v>6000052976</v>
      </c>
      <c r="F292" s="56" t="s">
        <v>1498</v>
      </c>
      <c r="G292" s="49">
        <v>10</v>
      </c>
      <c r="H292" s="49">
        <v>10</v>
      </c>
      <c r="I292" s="49">
        <v>0</v>
      </c>
      <c r="J292" s="56" t="s">
        <v>22</v>
      </c>
      <c r="K292" s="49"/>
      <c r="L292" s="34"/>
      <c r="M292" s="39" t="s">
        <v>23</v>
      </c>
      <c r="N292" s="34"/>
      <c r="O292" s="34"/>
      <c r="P292" s="39" t="s">
        <v>23</v>
      </c>
      <c r="Q292" s="34"/>
      <c r="R292" s="34"/>
      <c r="S292" s="34" t="s">
        <v>22</v>
      </c>
      <c r="T292" s="34" t="s">
        <v>22</v>
      </c>
      <c r="U292" s="50"/>
      <c r="V292" s="58"/>
      <c r="W292" s="58"/>
      <c r="X292" s="58"/>
      <c r="Y292" s="58"/>
      <c r="Z292" s="58"/>
      <c r="AA292" s="58"/>
      <c r="AB292" s="58"/>
      <c r="AC292" s="58"/>
    </row>
    <row r="293" ht="14.5" customHeight="1" spans="1:29">
      <c r="A293" s="49">
        <v>253</v>
      </c>
      <c r="B293" s="129" t="s">
        <v>19</v>
      </c>
      <c r="C293" s="49" t="s">
        <v>1486</v>
      </c>
      <c r="D293" s="55">
        <v>46245</v>
      </c>
      <c r="E293" s="49">
        <v>6000052976</v>
      </c>
      <c r="F293" s="56">
        <v>516300030826655</v>
      </c>
      <c r="G293" s="49">
        <v>1</v>
      </c>
      <c r="H293" s="49">
        <v>0</v>
      </c>
      <c r="I293" s="49">
        <v>1</v>
      </c>
      <c r="J293" s="56" t="s">
        <v>1287</v>
      </c>
      <c r="K293" s="49"/>
      <c r="L293" s="34"/>
      <c r="M293" s="39" t="s">
        <v>23</v>
      </c>
      <c r="N293" s="34"/>
      <c r="O293" s="34"/>
      <c r="P293" s="39" t="s">
        <v>23</v>
      </c>
      <c r="Q293" s="34"/>
      <c r="R293" s="34" t="s">
        <v>24</v>
      </c>
      <c r="S293" s="149" t="s">
        <v>32</v>
      </c>
      <c r="T293" s="149" t="s">
        <v>28</v>
      </c>
      <c r="U293" s="50"/>
      <c r="V293" s="58"/>
      <c r="W293" s="58"/>
      <c r="X293" s="58"/>
      <c r="Y293" s="58"/>
      <c r="Z293" s="58"/>
      <c r="AA293" s="58"/>
      <c r="AB293" s="58"/>
      <c r="AC293" s="58"/>
    </row>
    <row r="294" ht="14.5" customHeight="1" spans="1:29">
      <c r="A294" s="49">
        <v>254</v>
      </c>
      <c r="B294" s="129" t="s">
        <v>19</v>
      </c>
      <c r="C294" s="49" t="s">
        <v>1486</v>
      </c>
      <c r="D294" s="55">
        <v>46245</v>
      </c>
      <c r="E294" s="49">
        <v>6000052976</v>
      </c>
      <c r="F294" s="56" t="s">
        <v>1499</v>
      </c>
      <c r="G294" s="49">
        <v>4</v>
      </c>
      <c r="H294" s="49">
        <v>4</v>
      </c>
      <c r="I294" s="49">
        <v>0</v>
      </c>
      <c r="J294" s="56" t="s">
        <v>22</v>
      </c>
      <c r="K294" s="49"/>
      <c r="L294" s="34"/>
      <c r="M294" s="39" t="s">
        <v>23</v>
      </c>
      <c r="N294" s="34"/>
      <c r="O294" s="34"/>
      <c r="P294" s="39" t="s">
        <v>23</v>
      </c>
      <c r="Q294" s="34"/>
      <c r="R294" s="34"/>
      <c r="S294" s="34" t="s">
        <v>22</v>
      </c>
      <c r="T294" s="34" t="s">
        <v>22</v>
      </c>
      <c r="U294" s="50"/>
      <c r="V294" s="58"/>
      <c r="W294" s="58"/>
      <c r="X294" s="58"/>
      <c r="Y294" s="58"/>
      <c r="Z294" s="58"/>
      <c r="AA294" s="58"/>
      <c r="AB294" s="58"/>
      <c r="AC294" s="58"/>
    </row>
    <row r="295" ht="14.5" customHeight="1" spans="1:29">
      <c r="A295" s="49">
        <v>255</v>
      </c>
      <c r="B295" s="129" t="s">
        <v>19</v>
      </c>
      <c r="C295" s="49" t="s">
        <v>1486</v>
      </c>
      <c r="D295" s="55">
        <v>46245</v>
      </c>
      <c r="E295" s="49">
        <v>6000052976</v>
      </c>
      <c r="F295" s="56">
        <v>516300030826660</v>
      </c>
      <c r="G295" s="49">
        <v>1</v>
      </c>
      <c r="H295" s="49">
        <v>0</v>
      </c>
      <c r="I295" s="49">
        <v>1</v>
      </c>
      <c r="J295" s="56" t="s">
        <v>1287</v>
      </c>
      <c r="K295" s="49"/>
      <c r="L295" s="34"/>
      <c r="M295" s="39" t="s">
        <v>23</v>
      </c>
      <c r="N295" s="34"/>
      <c r="O295" s="34"/>
      <c r="P295" s="39" t="s">
        <v>23</v>
      </c>
      <c r="Q295" s="34"/>
      <c r="R295" s="34"/>
      <c r="S295" s="149" t="s">
        <v>32</v>
      </c>
      <c r="T295" s="149" t="s">
        <v>28</v>
      </c>
      <c r="U295" s="50"/>
      <c r="V295" s="58"/>
      <c r="W295" s="58"/>
      <c r="X295" s="58"/>
      <c r="Y295" s="58"/>
      <c r="Z295" s="58"/>
      <c r="AA295" s="58"/>
      <c r="AB295" s="58"/>
      <c r="AC295" s="58"/>
    </row>
    <row r="296" ht="14.5" customHeight="1" spans="1:29">
      <c r="A296" s="49">
        <v>256</v>
      </c>
      <c r="B296" s="129" t="s">
        <v>19</v>
      </c>
      <c r="C296" s="49" t="s">
        <v>1486</v>
      </c>
      <c r="D296" s="55">
        <v>46245</v>
      </c>
      <c r="E296" s="49">
        <v>6000052976</v>
      </c>
      <c r="F296" s="56">
        <v>516300030826661</v>
      </c>
      <c r="G296" s="49">
        <v>1</v>
      </c>
      <c r="H296" s="49">
        <v>1</v>
      </c>
      <c r="I296" s="49">
        <v>0</v>
      </c>
      <c r="J296" s="56" t="s">
        <v>22</v>
      </c>
      <c r="K296" s="49"/>
      <c r="L296" s="34"/>
      <c r="M296" s="39" t="s">
        <v>23</v>
      </c>
      <c r="N296" s="34"/>
      <c r="O296" s="34"/>
      <c r="P296" s="39" t="s">
        <v>23</v>
      </c>
      <c r="Q296" s="34"/>
      <c r="R296" s="34"/>
      <c r="S296" s="34" t="s">
        <v>22</v>
      </c>
      <c r="T296" s="34" t="s">
        <v>22</v>
      </c>
      <c r="U296" s="50"/>
      <c r="V296" s="58"/>
      <c r="W296" s="58"/>
      <c r="X296" s="58"/>
      <c r="Y296" s="58"/>
      <c r="Z296" s="58"/>
      <c r="AA296" s="58"/>
      <c r="AB296" s="58"/>
      <c r="AC296" s="58"/>
    </row>
    <row r="297" ht="14.5" customHeight="1" spans="1:29">
      <c r="A297" s="49">
        <v>257</v>
      </c>
      <c r="B297" s="22" t="s">
        <v>19</v>
      </c>
      <c r="C297" s="133" t="s">
        <v>1486</v>
      </c>
      <c r="D297" s="71">
        <v>46245</v>
      </c>
      <c r="E297" s="133">
        <v>6000052976</v>
      </c>
      <c r="F297" s="149">
        <v>516300030826662</v>
      </c>
      <c r="G297" s="49">
        <v>1</v>
      </c>
      <c r="H297" s="49">
        <v>0</v>
      </c>
      <c r="I297" s="49">
        <v>1</v>
      </c>
      <c r="J297" s="149" t="s">
        <v>1500</v>
      </c>
      <c r="K297" s="133"/>
      <c r="L297" s="39"/>
      <c r="M297" s="39" t="s">
        <v>23</v>
      </c>
      <c r="N297" s="39"/>
      <c r="O297" s="39"/>
      <c r="P297" s="39" t="s">
        <v>23</v>
      </c>
      <c r="Q297" s="39"/>
      <c r="R297" s="39"/>
      <c r="S297" s="39" t="s">
        <v>945</v>
      </c>
      <c r="T297" s="39" t="s">
        <v>453</v>
      </c>
      <c r="U297" s="50"/>
      <c r="V297" s="406"/>
      <c r="W297" s="406"/>
      <c r="X297" s="406"/>
      <c r="Y297" s="406"/>
      <c r="Z297" s="406"/>
      <c r="AA297" s="406"/>
      <c r="AB297" s="406"/>
      <c r="AC297" s="406"/>
    </row>
    <row r="298" ht="14.5" customHeight="1" spans="1:29">
      <c r="A298" s="49">
        <v>258</v>
      </c>
      <c r="B298" s="129" t="s">
        <v>19</v>
      </c>
      <c r="C298" s="49" t="s">
        <v>1486</v>
      </c>
      <c r="D298" s="55">
        <v>46245</v>
      </c>
      <c r="E298" s="49">
        <v>6000052977</v>
      </c>
      <c r="F298" s="56" t="s">
        <v>1501</v>
      </c>
      <c r="G298" s="49">
        <v>1</v>
      </c>
      <c r="H298" s="49">
        <v>1</v>
      </c>
      <c r="I298" s="49">
        <v>0</v>
      </c>
      <c r="J298" s="56" t="s">
        <v>22</v>
      </c>
      <c r="K298" s="49"/>
      <c r="L298" s="34"/>
      <c r="M298" s="39" t="s">
        <v>23</v>
      </c>
      <c r="N298" s="34"/>
      <c r="O298" s="34"/>
      <c r="P298" s="39" t="s">
        <v>23</v>
      </c>
      <c r="Q298" s="34"/>
      <c r="R298" s="34"/>
      <c r="S298" s="34" t="s">
        <v>22</v>
      </c>
      <c r="T298" s="34" t="s">
        <v>22</v>
      </c>
      <c r="U298" s="50"/>
      <c r="V298" s="58"/>
      <c r="W298" s="58"/>
      <c r="X298" s="58"/>
      <c r="Y298" s="58"/>
      <c r="Z298" s="58"/>
      <c r="AA298" s="58"/>
      <c r="AB298" s="58"/>
      <c r="AC298" s="58"/>
    </row>
    <row r="299" ht="14.5" customHeight="1" spans="1:29">
      <c r="A299" s="49">
        <v>259</v>
      </c>
      <c r="B299" s="129" t="s">
        <v>19</v>
      </c>
      <c r="C299" s="49" t="s">
        <v>1486</v>
      </c>
      <c r="D299" s="55">
        <v>46245</v>
      </c>
      <c r="E299" s="49">
        <v>6000052977</v>
      </c>
      <c r="F299" s="56">
        <v>516300040826649</v>
      </c>
      <c r="G299" s="49">
        <v>1</v>
      </c>
      <c r="H299" s="49">
        <v>0</v>
      </c>
      <c r="I299" s="49">
        <v>1</v>
      </c>
      <c r="J299" s="512" t="s">
        <v>1355</v>
      </c>
      <c r="K299" s="49"/>
      <c r="L299" s="34"/>
      <c r="M299" s="39" t="s">
        <v>23</v>
      </c>
      <c r="N299" s="34"/>
      <c r="O299" s="34"/>
      <c r="P299" s="39" t="s">
        <v>23</v>
      </c>
      <c r="Q299" s="34"/>
      <c r="R299" s="34"/>
      <c r="S299" s="149" t="s">
        <v>32</v>
      </c>
      <c r="T299" s="56" t="s">
        <v>1288</v>
      </c>
      <c r="U299" s="50"/>
      <c r="V299" s="58"/>
      <c r="W299" s="58"/>
      <c r="X299" s="58"/>
      <c r="Y299" s="58"/>
      <c r="Z299" s="58"/>
      <c r="AA299" s="58"/>
      <c r="AB299" s="58"/>
      <c r="AC299" s="58"/>
    </row>
    <row r="300" ht="14.5" customHeight="1" spans="1:29">
      <c r="A300" s="49">
        <v>260</v>
      </c>
      <c r="B300" s="129" t="s">
        <v>19</v>
      </c>
      <c r="C300" s="49" t="s">
        <v>1486</v>
      </c>
      <c r="D300" s="55">
        <v>46245</v>
      </c>
      <c r="E300" s="49">
        <v>6000052977</v>
      </c>
      <c r="F300" s="56">
        <v>516300040826650</v>
      </c>
      <c r="G300" s="49">
        <v>1</v>
      </c>
      <c r="H300" s="49">
        <v>0</v>
      </c>
      <c r="I300" s="49">
        <v>1</v>
      </c>
      <c r="J300" s="512" t="s">
        <v>1500</v>
      </c>
      <c r="K300" s="49"/>
      <c r="L300" s="34"/>
      <c r="M300" s="39" t="s">
        <v>23</v>
      </c>
      <c r="N300" s="34"/>
      <c r="O300" s="34"/>
      <c r="P300" s="39" t="s">
        <v>23</v>
      </c>
      <c r="Q300" s="34"/>
      <c r="R300" s="34"/>
      <c r="S300" s="149" t="s">
        <v>945</v>
      </c>
      <c r="T300" s="56" t="s">
        <v>28</v>
      </c>
      <c r="U300" s="50"/>
      <c r="V300" s="58"/>
      <c r="W300" s="58"/>
      <c r="X300" s="58"/>
      <c r="Y300" s="58"/>
      <c r="Z300" s="58"/>
      <c r="AA300" s="58"/>
      <c r="AB300" s="58"/>
      <c r="AC300" s="58"/>
    </row>
    <row r="301" ht="14.5" customHeight="1" spans="1:29">
      <c r="A301" s="49">
        <v>261</v>
      </c>
      <c r="B301" s="129"/>
      <c r="C301" s="49" t="s">
        <v>1486</v>
      </c>
      <c r="D301" s="55">
        <v>46245</v>
      </c>
      <c r="E301" s="49">
        <v>6000052977</v>
      </c>
      <c r="F301" s="56">
        <v>516300040826650</v>
      </c>
      <c r="G301" s="49">
        <v>1</v>
      </c>
      <c r="H301" s="49">
        <v>0</v>
      </c>
      <c r="I301" s="49">
        <v>1</v>
      </c>
      <c r="J301" s="166" t="s">
        <v>1293</v>
      </c>
      <c r="K301" s="49"/>
      <c r="L301" s="34"/>
      <c r="M301" s="39" t="s">
        <v>23</v>
      </c>
      <c r="N301" s="34"/>
      <c r="O301" s="34"/>
      <c r="P301" s="39" t="s">
        <v>23</v>
      </c>
      <c r="Q301" s="34"/>
      <c r="R301" s="34" t="s">
        <v>24</v>
      </c>
      <c r="S301" s="149" t="s">
        <v>32</v>
      </c>
      <c r="T301" s="34" t="s">
        <v>1288</v>
      </c>
      <c r="U301" s="50"/>
      <c r="V301" s="58"/>
      <c r="W301" s="58"/>
      <c r="X301" s="58"/>
      <c r="Y301" s="58"/>
      <c r="Z301" s="58"/>
      <c r="AA301" s="58"/>
      <c r="AB301" s="58"/>
      <c r="AC301" s="58"/>
    </row>
    <row r="302" ht="14.5" customHeight="1" spans="1:29">
      <c r="A302" s="49">
        <v>262</v>
      </c>
      <c r="B302" s="129"/>
      <c r="C302" s="49" t="s">
        <v>1486</v>
      </c>
      <c r="D302" s="55">
        <v>46245</v>
      </c>
      <c r="E302" s="49">
        <v>6000052977</v>
      </c>
      <c r="F302" s="56">
        <v>516300040826650</v>
      </c>
      <c r="G302" s="49">
        <v>1</v>
      </c>
      <c r="H302" s="49">
        <v>0</v>
      </c>
      <c r="I302" s="49">
        <v>1</v>
      </c>
      <c r="J302" s="512" t="s">
        <v>1502</v>
      </c>
      <c r="K302" s="49"/>
      <c r="L302" s="34"/>
      <c r="M302" s="39" t="s">
        <v>23</v>
      </c>
      <c r="N302" s="34"/>
      <c r="O302" s="34"/>
      <c r="P302" s="39" t="s">
        <v>23</v>
      </c>
      <c r="Q302" s="34"/>
      <c r="R302" s="34"/>
      <c r="S302" s="149" t="s">
        <v>443</v>
      </c>
      <c r="T302" s="34" t="s">
        <v>28</v>
      </c>
      <c r="U302" s="50"/>
      <c r="V302" s="58"/>
      <c r="W302" s="58"/>
      <c r="X302" s="58"/>
      <c r="Y302" s="58"/>
      <c r="Z302" s="58"/>
      <c r="AA302" s="58"/>
      <c r="AB302" s="58"/>
      <c r="AC302" s="58"/>
    </row>
    <row r="303" ht="14.5" customHeight="1" spans="1:29">
      <c r="A303" s="49">
        <v>263</v>
      </c>
      <c r="B303" s="129" t="s">
        <v>19</v>
      </c>
      <c r="C303" s="49" t="s">
        <v>1486</v>
      </c>
      <c r="D303" s="55">
        <v>46245</v>
      </c>
      <c r="E303" s="49">
        <v>6000052977</v>
      </c>
      <c r="F303" s="56">
        <v>516300040826651</v>
      </c>
      <c r="G303" s="49">
        <v>1</v>
      </c>
      <c r="H303" s="49">
        <v>0</v>
      </c>
      <c r="I303" s="49">
        <v>1</v>
      </c>
      <c r="J303" s="512" t="s">
        <v>1355</v>
      </c>
      <c r="K303" s="49"/>
      <c r="L303" s="34"/>
      <c r="M303" s="39" t="s">
        <v>23</v>
      </c>
      <c r="N303" s="34"/>
      <c r="O303" s="34"/>
      <c r="P303" s="39" t="s">
        <v>23</v>
      </c>
      <c r="Q303" s="34"/>
      <c r="R303" s="34"/>
      <c r="S303" s="149" t="s">
        <v>32</v>
      </c>
      <c r="T303" s="56" t="s">
        <v>1288</v>
      </c>
      <c r="U303" s="50"/>
      <c r="V303" s="58"/>
      <c r="W303" s="58"/>
      <c r="X303" s="58"/>
      <c r="Y303" s="58"/>
      <c r="Z303" s="58"/>
      <c r="AA303" s="58"/>
      <c r="AB303" s="58"/>
      <c r="AC303" s="58"/>
    </row>
    <row r="304" ht="14.5" customHeight="1" spans="1:29">
      <c r="A304" s="49">
        <v>264</v>
      </c>
      <c r="B304" s="129" t="s">
        <v>19</v>
      </c>
      <c r="C304" s="49" t="s">
        <v>1486</v>
      </c>
      <c r="D304" s="55">
        <v>46245</v>
      </c>
      <c r="E304" s="49">
        <v>6000052977</v>
      </c>
      <c r="F304" s="56" t="s">
        <v>1503</v>
      </c>
      <c r="G304" s="49">
        <v>2</v>
      </c>
      <c r="H304" s="49">
        <v>2</v>
      </c>
      <c r="I304" s="49">
        <v>0</v>
      </c>
      <c r="J304" s="56" t="s">
        <v>22</v>
      </c>
      <c r="K304" s="49"/>
      <c r="L304" s="34"/>
      <c r="M304" s="39" t="s">
        <v>23</v>
      </c>
      <c r="N304" s="34"/>
      <c r="O304" s="34"/>
      <c r="P304" s="39" t="s">
        <v>23</v>
      </c>
      <c r="Q304" s="34"/>
      <c r="R304" s="34"/>
      <c r="S304" s="34" t="s">
        <v>22</v>
      </c>
      <c r="T304" s="34" t="s">
        <v>22</v>
      </c>
      <c r="U304" s="50"/>
      <c r="V304" s="58"/>
      <c r="W304" s="58"/>
      <c r="X304" s="58"/>
      <c r="Y304" s="58"/>
      <c r="Z304" s="58"/>
      <c r="AA304" s="58"/>
      <c r="AB304" s="58"/>
      <c r="AC304" s="58"/>
    </row>
    <row r="305" ht="14.5" customHeight="1" spans="1:29">
      <c r="A305" s="49">
        <v>265</v>
      </c>
      <c r="B305" s="129" t="s">
        <v>19</v>
      </c>
      <c r="C305" s="49" t="s">
        <v>1486</v>
      </c>
      <c r="D305" s="55">
        <v>46245</v>
      </c>
      <c r="E305" s="49">
        <v>6000052977</v>
      </c>
      <c r="F305" s="56">
        <v>516300040826654</v>
      </c>
      <c r="G305" s="49">
        <v>1</v>
      </c>
      <c r="H305" s="49">
        <v>0</v>
      </c>
      <c r="I305" s="49">
        <v>1</v>
      </c>
      <c r="J305" s="512" t="s">
        <v>1355</v>
      </c>
      <c r="K305" s="49"/>
      <c r="L305" s="34"/>
      <c r="M305" s="39" t="s">
        <v>23</v>
      </c>
      <c r="N305" s="34"/>
      <c r="O305" s="34"/>
      <c r="P305" s="39" t="s">
        <v>23</v>
      </c>
      <c r="Q305" s="34"/>
      <c r="R305" s="34"/>
      <c r="S305" s="149" t="s">
        <v>32</v>
      </c>
      <c r="T305" s="56" t="s">
        <v>1288</v>
      </c>
      <c r="U305" s="50"/>
      <c r="V305" s="58"/>
      <c r="W305" s="58"/>
      <c r="X305" s="58"/>
      <c r="Y305" s="58"/>
      <c r="Z305" s="58"/>
      <c r="AA305" s="58"/>
      <c r="AB305" s="58"/>
      <c r="AC305" s="58"/>
    </row>
    <row r="306" ht="14.5" customHeight="1" spans="1:29">
      <c r="A306" s="49">
        <v>266</v>
      </c>
      <c r="B306" s="129" t="s">
        <v>19</v>
      </c>
      <c r="C306" s="49" t="s">
        <v>1486</v>
      </c>
      <c r="D306" s="55">
        <v>46245</v>
      </c>
      <c r="E306" s="49">
        <v>6000052977</v>
      </c>
      <c r="F306" s="56">
        <v>516300040826655</v>
      </c>
      <c r="G306" s="49">
        <v>1</v>
      </c>
      <c r="H306" s="49">
        <v>1</v>
      </c>
      <c r="I306" s="49">
        <v>0</v>
      </c>
      <c r="J306" s="56" t="s">
        <v>22</v>
      </c>
      <c r="K306" s="49"/>
      <c r="L306" s="34"/>
      <c r="M306" s="39" t="s">
        <v>23</v>
      </c>
      <c r="N306" s="34"/>
      <c r="O306" s="34"/>
      <c r="P306" s="39" t="s">
        <v>23</v>
      </c>
      <c r="Q306" s="34"/>
      <c r="R306" s="34"/>
      <c r="S306" s="34" t="s">
        <v>22</v>
      </c>
      <c r="T306" s="34" t="s">
        <v>22</v>
      </c>
      <c r="U306" s="50"/>
      <c r="V306" s="58"/>
      <c r="W306" s="58"/>
      <c r="X306" s="58"/>
      <c r="Y306" s="58"/>
      <c r="Z306" s="58"/>
      <c r="AA306" s="58"/>
      <c r="AB306" s="58"/>
      <c r="AC306" s="58"/>
    </row>
    <row r="307" ht="14.5" customHeight="1" spans="1:29">
      <c r="A307" s="49">
        <v>267</v>
      </c>
      <c r="B307" s="129" t="s">
        <v>19</v>
      </c>
      <c r="C307" s="49" t="s">
        <v>1486</v>
      </c>
      <c r="D307" s="55">
        <v>46245</v>
      </c>
      <c r="E307" s="49">
        <v>6000052977</v>
      </c>
      <c r="F307" s="56">
        <v>516300040826656</v>
      </c>
      <c r="G307" s="49">
        <v>1</v>
      </c>
      <c r="H307" s="49">
        <v>0</v>
      </c>
      <c r="I307" s="49">
        <v>1</v>
      </c>
      <c r="J307" s="512" t="s">
        <v>1355</v>
      </c>
      <c r="K307" s="49"/>
      <c r="L307" s="34"/>
      <c r="M307" s="39" t="s">
        <v>23</v>
      </c>
      <c r="N307" s="34"/>
      <c r="O307" s="34"/>
      <c r="P307" s="39" t="s">
        <v>23</v>
      </c>
      <c r="Q307" s="34"/>
      <c r="R307" s="34"/>
      <c r="S307" s="149" t="s">
        <v>32</v>
      </c>
      <c r="T307" s="56" t="s">
        <v>1288</v>
      </c>
      <c r="U307" s="50"/>
      <c r="V307" s="58"/>
      <c r="W307" s="58"/>
      <c r="X307" s="58"/>
      <c r="Y307" s="58"/>
      <c r="Z307" s="58"/>
      <c r="AA307" s="58"/>
      <c r="AB307" s="58"/>
      <c r="AC307" s="58"/>
    </row>
    <row r="308" ht="14.5" customHeight="1" spans="1:29">
      <c r="A308" s="49">
        <v>268</v>
      </c>
      <c r="B308" s="129" t="s">
        <v>19</v>
      </c>
      <c r="C308" s="49" t="s">
        <v>1486</v>
      </c>
      <c r="D308" s="55">
        <v>46245</v>
      </c>
      <c r="E308" s="49">
        <v>6000052977</v>
      </c>
      <c r="F308" s="56">
        <v>516300040826657</v>
      </c>
      <c r="G308" s="49">
        <v>1</v>
      </c>
      <c r="H308" s="49">
        <v>0</v>
      </c>
      <c r="I308" s="49">
        <v>1</v>
      </c>
      <c r="J308" s="512" t="s">
        <v>1355</v>
      </c>
      <c r="K308" s="49"/>
      <c r="L308" s="34"/>
      <c r="M308" s="39" t="s">
        <v>23</v>
      </c>
      <c r="N308" s="34"/>
      <c r="O308" s="34"/>
      <c r="P308" s="39" t="s">
        <v>23</v>
      </c>
      <c r="Q308" s="34"/>
      <c r="R308" s="34"/>
      <c r="S308" s="149" t="s">
        <v>32</v>
      </c>
      <c r="T308" s="56" t="s">
        <v>1288</v>
      </c>
      <c r="U308" s="50"/>
      <c r="V308" s="58"/>
      <c r="W308" s="58"/>
      <c r="X308" s="58"/>
      <c r="Y308" s="58"/>
      <c r="Z308" s="58"/>
      <c r="AA308" s="58"/>
      <c r="AB308" s="58"/>
      <c r="AC308" s="58"/>
    </row>
    <row r="309" ht="14.5" customHeight="1" spans="1:29">
      <c r="A309" s="49">
        <v>269</v>
      </c>
      <c r="B309" s="129" t="s">
        <v>19</v>
      </c>
      <c r="C309" s="49" t="s">
        <v>1486</v>
      </c>
      <c r="D309" s="55">
        <v>46245</v>
      </c>
      <c r="E309" s="49">
        <v>6000052977</v>
      </c>
      <c r="F309" s="56">
        <v>516300040826657</v>
      </c>
      <c r="G309" s="49">
        <v>1</v>
      </c>
      <c r="H309" s="49">
        <v>0</v>
      </c>
      <c r="I309" s="49">
        <v>1</v>
      </c>
      <c r="J309" s="512" t="s">
        <v>1473</v>
      </c>
      <c r="K309" s="149" t="s">
        <v>3035</v>
      </c>
      <c r="L309" s="187" t="s">
        <v>2857</v>
      </c>
      <c r="M309" s="39" t="s">
        <v>23</v>
      </c>
      <c r="N309" s="34"/>
      <c r="O309" s="150" t="s">
        <v>2868</v>
      </c>
      <c r="P309" s="39" t="s">
        <v>23</v>
      </c>
      <c r="Q309" s="34"/>
      <c r="R309" s="34"/>
      <c r="S309" s="34" t="s">
        <v>443</v>
      </c>
      <c r="T309" s="56" t="s">
        <v>28</v>
      </c>
      <c r="U309" s="50"/>
      <c r="V309" s="58"/>
      <c r="W309" s="58"/>
      <c r="X309" s="58"/>
      <c r="Y309" s="58"/>
      <c r="Z309" s="58"/>
      <c r="AA309" s="58"/>
      <c r="AB309" s="58"/>
      <c r="AC309" s="58"/>
    </row>
    <row r="310" ht="14.5" customHeight="1" spans="1:29">
      <c r="A310" s="49">
        <v>270</v>
      </c>
      <c r="B310" s="129" t="s">
        <v>19</v>
      </c>
      <c r="C310" s="49" t="s">
        <v>1486</v>
      </c>
      <c r="D310" s="55">
        <v>46245</v>
      </c>
      <c r="E310" s="49">
        <v>6000052977</v>
      </c>
      <c r="F310" s="56">
        <v>516300040826658</v>
      </c>
      <c r="G310" s="49">
        <v>1</v>
      </c>
      <c r="H310" s="49">
        <v>0</v>
      </c>
      <c r="I310" s="49">
        <v>1</v>
      </c>
      <c r="J310" s="512" t="s">
        <v>1355</v>
      </c>
      <c r="K310" s="49"/>
      <c r="L310" s="34"/>
      <c r="M310" s="39" t="s">
        <v>23</v>
      </c>
      <c r="N310" s="34"/>
      <c r="O310" s="34"/>
      <c r="P310" s="39" t="s">
        <v>23</v>
      </c>
      <c r="Q310" s="34"/>
      <c r="R310" s="34"/>
      <c r="S310" s="149" t="s">
        <v>32</v>
      </c>
      <c r="T310" s="56" t="s">
        <v>1288</v>
      </c>
      <c r="U310" s="50"/>
      <c r="V310" s="58"/>
      <c r="W310" s="58"/>
      <c r="X310" s="58"/>
      <c r="Y310" s="58"/>
      <c r="Z310" s="58"/>
      <c r="AA310" s="58"/>
      <c r="AB310" s="58"/>
      <c r="AC310" s="58"/>
    </row>
    <row r="311" ht="14.5" customHeight="1" spans="1:29">
      <c r="A311" s="49">
        <v>271</v>
      </c>
      <c r="B311" s="129" t="s">
        <v>19</v>
      </c>
      <c r="C311" s="49" t="s">
        <v>1486</v>
      </c>
      <c r="D311" s="55">
        <v>46245</v>
      </c>
      <c r="E311" s="49">
        <v>6000052977</v>
      </c>
      <c r="F311" s="56">
        <v>516300040826659</v>
      </c>
      <c r="G311" s="49">
        <v>1</v>
      </c>
      <c r="H311" s="49">
        <v>0</v>
      </c>
      <c r="I311" s="49">
        <v>1</v>
      </c>
      <c r="J311" s="512" t="s">
        <v>1355</v>
      </c>
      <c r="K311" s="49"/>
      <c r="L311" s="34"/>
      <c r="M311" s="39" t="s">
        <v>23</v>
      </c>
      <c r="N311" s="34"/>
      <c r="O311" s="34"/>
      <c r="P311" s="39" t="s">
        <v>23</v>
      </c>
      <c r="Q311" s="34"/>
      <c r="R311" s="34"/>
      <c r="S311" s="149" t="s">
        <v>32</v>
      </c>
      <c r="T311" s="56" t="s">
        <v>1288</v>
      </c>
      <c r="U311" s="50"/>
      <c r="V311" s="58"/>
      <c r="W311" s="58"/>
      <c r="X311" s="58"/>
      <c r="Y311" s="58"/>
      <c r="Z311" s="58"/>
      <c r="AA311" s="58"/>
      <c r="AB311" s="58"/>
      <c r="AC311" s="58"/>
    </row>
    <row r="312" ht="14.5" customHeight="1" spans="1:29">
      <c r="A312" s="49">
        <v>272</v>
      </c>
      <c r="B312" s="129" t="s">
        <v>19</v>
      </c>
      <c r="C312" s="49" t="s">
        <v>1486</v>
      </c>
      <c r="D312" s="55">
        <v>46245</v>
      </c>
      <c r="E312" s="49">
        <v>6000052977</v>
      </c>
      <c r="F312" s="56">
        <v>516300040826660</v>
      </c>
      <c r="G312" s="49">
        <v>1</v>
      </c>
      <c r="H312" s="49">
        <v>1</v>
      </c>
      <c r="I312" s="49">
        <v>0</v>
      </c>
      <c r="J312" s="56" t="s">
        <v>22</v>
      </c>
      <c r="K312" s="49"/>
      <c r="L312" s="34"/>
      <c r="M312" s="39" t="s">
        <v>23</v>
      </c>
      <c r="N312" s="34"/>
      <c r="O312" s="34"/>
      <c r="P312" s="39" t="s">
        <v>23</v>
      </c>
      <c r="Q312" s="34"/>
      <c r="R312" s="34"/>
      <c r="S312" s="34" t="s">
        <v>22</v>
      </c>
      <c r="T312" s="34" t="s">
        <v>22</v>
      </c>
      <c r="U312" s="50"/>
      <c r="V312" s="58"/>
      <c r="W312" s="58"/>
      <c r="X312" s="58"/>
      <c r="Y312" s="58"/>
      <c r="Z312" s="58"/>
      <c r="AA312" s="58"/>
      <c r="AB312" s="58"/>
      <c r="AC312" s="58"/>
    </row>
    <row r="313" ht="14.5" customHeight="1" spans="1:29">
      <c r="A313" s="49">
        <v>273</v>
      </c>
      <c r="B313" s="129" t="s">
        <v>19</v>
      </c>
      <c r="C313" s="49" t="s">
        <v>1486</v>
      </c>
      <c r="D313" s="55">
        <v>46245</v>
      </c>
      <c r="E313" s="49">
        <v>6000052977</v>
      </c>
      <c r="F313" s="56">
        <v>516300040826661</v>
      </c>
      <c r="G313" s="49">
        <v>1</v>
      </c>
      <c r="H313" s="49">
        <v>0</v>
      </c>
      <c r="I313" s="49">
        <v>1</v>
      </c>
      <c r="J313" s="512" t="s">
        <v>1355</v>
      </c>
      <c r="K313" s="49"/>
      <c r="L313" s="34"/>
      <c r="M313" s="39" t="s">
        <v>23</v>
      </c>
      <c r="N313" s="34"/>
      <c r="O313" s="34"/>
      <c r="P313" s="39" t="s">
        <v>23</v>
      </c>
      <c r="Q313" s="34"/>
      <c r="R313" s="34"/>
      <c r="S313" s="149" t="s">
        <v>32</v>
      </c>
      <c r="T313" s="56" t="s">
        <v>1288</v>
      </c>
      <c r="U313" s="50"/>
      <c r="V313" s="58"/>
      <c r="W313" s="58"/>
      <c r="X313" s="58"/>
      <c r="Y313" s="58"/>
      <c r="Z313" s="58"/>
      <c r="AA313" s="58"/>
      <c r="AB313" s="58"/>
      <c r="AC313" s="58"/>
    </row>
    <row r="314" ht="14.5" customHeight="1" spans="1:29">
      <c r="A314" s="49">
        <v>274</v>
      </c>
      <c r="B314" s="129" t="s">
        <v>19</v>
      </c>
      <c r="C314" s="49" t="s">
        <v>1486</v>
      </c>
      <c r="D314" s="55">
        <v>46245</v>
      </c>
      <c r="E314" s="49">
        <v>6000052977</v>
      </c>
      <c r="F314" s="56">
        <v>516300040826662</v>
      </c>
      <c r="G314" s="49">
        <v>1</v>
      </c>
      <c r="H314" s="49">
        <v>1</v>
      </c>
      <c r="I314" s="49">
        <v>0</v>
      </c>
      <c r="J314" s="56" t="s">
        <v>22</v>
      </c>
      <c r="K314" s="49"/>
      <c r="L314" s="34"/>
      <c r="M314" s="39" t="s">
        <v>23</v>
      </c>
      <c r="N314" s="34"/>
      <c r="O314" s="34"/>
      <c r="P314" s="39" t="s">
        <v>23</v>
      </c>
      <c r="Q314" s="34"/>
      <c r="R314" s="34"/>
      <c r="S314" s="34" t="s">
        <v>22</v>
      </c>
      <c r="T314" s="34" t="s">
        <v>22</v>
      </c>
      <c r="U314" s="50"/>
      <c r="V314" s="58"/>
      <c r="W314" s="58"/>
      <c r="X314" s="58"/>
      <c r="Y314" s="58"/>
      <c r="Z314" s="58"/>
      <c r="AA314" s="58"/>
      <c r="AB314" s="58"/>
      <c r="AC314" s="58"/>
    </row>
    <row r="315" ht="14.5" customHeight="1" spans="1:29">
      <c r="A315" s="49">
        <v>275</v>
      </c>
      <c r="B315" s="22" t="s">
        <v>19</v>
      </c>
      <c r="C315" s="133" t="s">
        <v>1486</v>
      </c>
      <c r="D315" s="71">
        <v>46246</v>
      </c>
      <c r="E315" s="133">
        <v>6000052976</v>
      </c>
      <c r="F315" s="149">
        <v>516300030826663</v>
      </c>
      <c r="G315" s="49">
        <v>1</v>
      </c>
      <c r="H315" s="49">
        <v>0</v>
      </c>
      <c r="I315" s="49">
        <v>1</v>
      </c>
      <c r="J315" s="149" t="s">
        <v>1500</v>
      </c>
      <c r="K315" s="133"/>
      <c r="L315" s="39"/>
      <c r="M315" s="39" t="s">
        <v>23</v>
      </c>
      <c r="N315" s="39"/>
      <c r="O315" s="39"/>
      <c r="P315" s="39" t="s">
        <v>23</v>
      </c>
      <c r="Q315" s="39"/>
      <c r="R315" s="39"/>
      <c r="S315" s="39" t="s">
        <v>945</v>
      </c>
      <c r="T315" s="39" t="s">
        <v>453</v>
      </c>
      <c r="U315" s="50"/>
      <c r="V315" s="406"/>
      <c r="W315" s="406"/>
      <c r="X315" s="406"/>
      <c r="Y315" s="406"/>
      <c r="Z315" s="406"/>
      <c r="AA315" s="406"/>
      <c r="AB315" s="406"/>
      <c r="AC315" s="406"/>
    </row>
    <row r="316" ht="14.5" customHeight="1" spans="1:29">
      <c r="A316" s="49">
        <v>276</v>
      </c>
      <c r="B316" s="22" t="s">
        <v>19</v>
      </c>
      <c r="C316" s="133" t="s">
        <v>1486</v>
      </c>
      <c r="D316" s="71">
        <v>46246</v>
      </c>
      <c r="E316" s="133">
        <v>6000052976</v>
      </c>
      <c r="F316" s="149">
        <v>516300030826663</v>
      </c>
      <c r="G316" s="49">
        <v>1</v>
      </c>
      <c r="H316" s="49">
        <v>0</v>
      </c>
      <c r="I316" s="49">
        <v>1</v>
      </c>
      <c r="J316" s="149" t="s">
        <v>1353</v>
      </c>
      <c r="K316" s="133"/>
      <c r="L316" s="39"/>
      <c r="M316" s="39" t="s">
        <v>23</v>
      </c>
      <c r="N316" s="39"/>
      <c r="O316" s="39"/>
      <c r="P316" s="39" t="s">
        <v>23</v>
      </c>
      <c r="Q316" s="39"/>
      <c r="R316" s="39"/>
      <c r="S316" s="149" t="s">
        <v>43</v>
      </c>
      <c r="T316" s="56" t="s">
        <v>453</v>
      </c>
      <c r="U316" s="50"/>
      <c r="V316" s="406"/>
      <c r="W316" s="406"/>
      <c r="X316" s="406"/>
      <c r="Y316" s="406"/>
      <c r="Z316" s="406"/>
      <c r="AA316" s="406"/>
      <c r="AB316" s="406"/>
      <c r="AC316" s="406"/>
    </row>
    <row r="317" ht="14.5" customHeight="1" spans="1:29">
      <c r="A317" s="49">
        <v>277</v>
      </c>
      <c r="B317" s="22" t="s">
        <v>19</v>
      </c>
      <c r="C317" s="133" t="s">
        <v>1486</v>
      </c>
      <c r="D317" s="71">
        <v>46246</v>
      </c>
      <c r="E317" s="133">
        <v>6000052976</v>
      </c>
      <c r="F317" s="149">
        <v>516300030826664</v>
      </c>
      <c r="G317" s="133">
        <v>1</v>
      </c>
      <c r="H317" s="133">
        <v>1</v>
      </c>
      <c r="I317" s="49">
        <v>0</v>
      </c>
      <c r="J317" s="56" t="s">
        <v>22</v>
      </c>
      <c r="K317" s="133"/>
      <c r="L317" s="39"/>
      <c r="M317" s="39" t="s">
        <v>23</v>
      </c>
      <c r="N317" s="39"/>
      <c r="O317" s="39"/>
      <c r="P317" s="39" t="s">
        <v>23</v>
      </c>
      <c r="Q317" s="39"/>
      <c r="R317" s="39"/>
      <c r="S317" s="34" t="s">
        <v>22</v>
      </c>
      <c r="T317" s="34" t="s">
        <v>22</v>
      </c>
      <c r="U317" s="50"/>
      <c r="V317" s="406"/>
      <c r="W317" s="406"/>
      <c r="X317" s="406"/>
      <c r="Y317" s="406"/>
      <c r="Z317" s="406"/>
      <c r="AA317" s="406"/>
      <c r="AB317" s="406"/>
      <c r="AC317" s="406"/>
    </row>
    <row r="318" ht="14.5" customHeight="1" spans="1:29">
      <c r="A318" s="49">
        <v>278</v>
      </c>
      <c r="B318" s="22" t="s">
        <v>19</v>
      </c>
      <c r="C318" s="133" t="s">
        <v>1486</v>
      </c>
      <c r="D318" s="71">
        <v>46246</v>
      </c>
      <c r="E318" s="133">
        <v>6000052976</v>
      </c>
      <c r="F318" s="149">
        <v>516300030826665</v>
      </c>
      <c r="G318" s="133">
        <v>1</v>
      </c>
      <c r="H318" s="133">
        <v>1</v>
      </c>
      <c r="I318" s="49">
        <v>0</v>
      </c>
      <c r="J318" s="56" t="s">
        <v>22</v>
      </c>
      <c r="K318" s="133"/>
      <c r="L318" s="39"/>
      <c r="M318" s="39" t="s">
        <v>23</v>
      </c>
      <c r="N318" s="39"/>
      <c r="O318" s="39"/>
      <c r="P318" s="39" t="s">
        <v>23</v>
      </c>
      <c r="Q318" s="39"/>
      <c r="R318" s="39"/>
      <c r="S318" s="34" t="s">
        <v>22</v>
      </c>
      <c r="T318" s="34" t="s">
        <v>22</v>
      </c>
      <c r="U318" s="50"/>
      <c r="V318" s="406"/>
      <c r="W318" s="406"/>
      <c r="X318" s="406"/>
      <c r="Y318" s="406"/>
      <c r="Z318" s="406"/>
      <c r="AA318" s="406"/>
      <c r="AB318" s="406"/>
      <c r="AC318" s="406"/>
    </row>
    <row r="319" ht="14.5" customHeight="1" spans="1:29">
      <c r="A319" s="49">
        <v>279</v>
      </c>
      <c r="B319" s="22" t="s">
        <v>19</v>
      </c>
      <c r="C319" s="133" t="s">
        <v>1486</v>
      </c>
      <c r="D319" s="71">
        <v>46246</v>
      </c>
      <c r="E319" s="133">
        <v>6000052976</v>
      </c>
      <c r="F319" s="149">
        <v>516300030826665</v>
      </c>
      <c r="G319" s="49">
        <v>1</v>
      </c>
      <c r="H319" s="49">
        <v>0</v>
      </c>
      <c r="I319" s="49">
        <v>1</v>
      </c>
      <c r="J319" s="166" t="s">
        <v>1293</v>
      </c>
      <c r="K319" s="133"/>
      <c r="L319" s="39"/>
      <c r="M319" s="39" t="s">
        <v>23</v>
      </c>
      <c r="N319" s="39"/>
      <c r="O319" s="39"/>
      <c r="P319" s="39" t="s">
        <v>23</v>
      </c>
      <c r="Q319" s="39"/>
      <c r="R319" s="34" t="s">
        <v>24</v>
      </c>
      <c r="S319" s="149" t="s">
        <v>32</v>
      </c>
      <c r="T319" s="34" t="s">
        <v>1288</v>
      </c>
      <c r="U319" s="50"/>
      <c r="V319" s="406"/>
      <c r="W319" s="406"/>
      <c r="X319" s="406"/>
      <c r="Y319" s="406"/>
      <c r="Z319" s="406"/>
      <c r="AA319" s="406"/>
      <c r="AB319" s="406"/>
      <c r="AC319" s="406"/>
    </row>
    <row r="320" ht="14.5" customHeight="1" spans="1:29">
      <c r="A320" s="49">
        <v>280</v>
      </c>
      <c r="B320" s="22" t="s">
        <v>19</v>
      </c>
      <c r="C320" s="133" t="s">
        <v>1486</v>
      </c>
      <c r="D320" s="71">
        <v>46246</v>
      </c>
      <c r="E320" s="133">
        <v>6000052976</v>
      </c>
      <c r="F320" s="149">
        <v>516300030826666</v>
      </c>
      <c r="G320" s="49">
        <v>1</v>
      </c>
      <c r="H320" s="49">
        <v>0</v>
      </c>
      <c r="I320" s="49">
        <v>1</v>
      </c>
      <c r="J320" s="166" t="s">
        <v>1293</v>
      </c>
      <c r="K320" s="133"/>
      <c r="L320" s="39"/>
      <c r="M320" s="39" t="s">
        <v>23</v>
      </c>
      <c r="N320" s="39"/>
      <c r="O320" s="39"/>
      <c r="P320" s="39" t="s">
        <v>23</v>
      </c>
      <c r="Q320" s="39"/>
      <c r="R320" s="34" t="s">
        <v>24</v>
      </c>
      <c r="S320" s="149" t="s">
        <v>32</v>
      </c>
      <c r="T320" s="34" t="s">
        <v>1288</v>
      </c>
      <c r="U320" s="50"/>
      <c r="V320" s="406"/>
      <c r="W320" s="406"/>
      <c r="X320" s="406"/>
      <c r="Y320" s="406"/>
      <c r="Z320" s="406"/>
      <c r="AA320" s="406"/>
      <c r="AB320" s="406"/>
      <c r="AC320" s="406"/>
    </row>
    <row r="321" ht="14.5" customHeight="1" spans="1:29">
      <c r="A321" s="49">
        <v>281</v>
      </c>
      <c r="B321" s="22" t="s">
        <v>19</v>
      </c>
      <c r="C321" s="133" t="s">
        <v>1486</v>
      </c>
      <c r="D321" s="71">
        <v>46246</v>
      </c>
      <c r="E321" s="133">
        <v>6000052976</v>
      </c>
      <c r="F321" s="149">
        <v>516300030826667</v>
      </c>
      <c r="G321" s="49">
        <v>1</v>
      </c>
      <c r="H321" s="49">
        <v>0</v>
      </c>
      <c r="I321" s="49">
        <v>1</v>
      </c>
      <c r="J321" s="166" t="s">
        <v>1293</v>
      </c>
      <c r="K321" s="133"/>
      <c r="L321" s="39"/>
      <c r="M321" s="39" t="s">
        <v>23</v>
      </c>
      <c r="N321" s="39"/>
      <c r="O321" s="39"/>
      <c r="P321" s="39" t="s">
        <v>23</v>
      </c>
      <c r="Q321" s="39"/>
      <c r="R321" s="34" t="s">
        <v>24</v>
      </c>
      <c r="S321" s="149" t="s">
        <v>32</v>
      </c>
      <c r="T321" s="34" t="s">
        <v>1288</v>
      </c>
      <c r="U321" s="50"/>
      <c r="V321" s="406"/>
      <c r="W321" s="406"/>
      <c r="X321" s="406"/>
      <c r="Y321" s="406"/>
      <c r="Z321" s="406"/>
      <c r="AA321" s="406"/>
      <c r="AB321" s="406"/>
      <c r="AC321" s="406"/>
    </row>
    <row r="322" ht="14.5" customHeight="1" spans="1:29">
      <c r="A322" s="49">
        <v>282</v>
      </c>
      <c r="B322" s="22" t="s">
        <v>19</v>
      </c>
      <c r="C322" s="133" t="s">
        <v>1486</v>
      </c>
      <c r="D322" s="71">
        <v>46246</v>
      </c>
      <c r="E322" s="133">
        <v>6000052976</v>
      </c>
      <c r="F322" s="149">
        <v>516300030826678</v>
      </c>
      <c r="G322" s="49">
        <v>1</v>
      </c>
      <c r="H322" s="49">
        <v>0</v>
      </c>
      <c r="I322" s="49">
        <v>1</v>
      </c>
      <c r="J322" s="166" t="s">
        <v>1293</v>
      </c>
      <c r="K322" s="133"/>
      <c r="L322" s="39"/>
      <c r="M322" s="39" t="s">
        <v>23</v>
      </c>
      <c r="N322" s="39"/>
      <c r="O322" s="39"/>
      <c r="P322" s="39" t="s">
        <v>23</v>
      </c>
      <c r="Q322" s="39"/>
      <c r="R322" s="34" t="s">
        <v>24</v>
      </c>
      <c r="S322" s="149" t="s">
        <v>32</v>
      </c>
      <c r="T322" s="34" t="s">
        <v>1288</v>
      </c>
      <c r="U322" s="50"/>
      <c r="V322" s="406"/>
      <c r="W322" s="406"/>
      <c r="X322" s="406"/>
      <c r="Y322" s="406"/>
      <c r="Z322" s="406"/>
      <c r="AA322" s="406"/>
      <c r="AB322" s="406"/>
      <c r="AC322" s="406"/>
    </row>
    <row r="323" ht="14.5" customHeight="1" spans="1:29">
      <c r="A323" s="49">
        <v>283</v>
      </c>
      <c r="B323" s="129" t="s">
        <v>19</v>
      </c>
      <c r="C323" s="49" t="s">
        <v>1486</v>
      </c>
      <c r="D323" s="55">
        <v>46246</v>
      </c>
      <c r="E323" s="49">
        <v>6000052976</v>
      </c>
      <c r="F323" s="56">
        <v>516300030826663</v>
      </c>
      <c r="G323" s="49">
        <v>1</v>
      </c>
      <c r="H323" s="49">
        <v>0</v>
      </c>
      <c r="I323" s="49">
        <v>1</v>
      </c>
      <c r="J323" s="149" t="s">
        <v>1500</v>
      </c>
      <c r="K323" s="49"/>
      <c r="L323" s="34"/>
      <c r="M323" s="39" t="s">
        <v>23</v>
      </c>
      <c r="N323" s="34"/>
      <c r="O323" s="34"/>
      <c r="P323" s="39" t="s">
        <v>23</v>
      </c>
      <c r="Q323" s="34"/>
      <c r="R323" s="34"/>
      <c r="S323" s="34" t="s">
        <v>945</v>
      </c>
      <c r="T323" s="34" t="s">
        <v>453</v>
      </c>
      <c r="U323" s="50"/>
      <c r="V323" s="58"/>
      <c r="W323" s="58"/>
      <c r="X323" s="58"/>
      <c r="Y323" s="58"/>
      <c r="Z323" s="58"/>
      <c r="AA323" s="58"/>
      <c r="AB323" s="58"/>
      <c r="AC323" s="58"/>
    </row>
    <row r="324" ht="14.5" customHeight="1" spans="1:29">
      <c r="A324" s="49">
        <v>284</v>
      </c>
      <c r="B324" s="129" t="s">
        <v>19</v>
      </c>
      <c r="C324" s="49" t="s">
        <v>1486</v>
      </c>
      <c r="D324" s="55">
        <v>46246</v>
      </c>
      <c r="E324" s="49">
        <v>6000052976</v>
      </c>
      <c r="F324" s="56">
        <v>516300030826663</v>
      </c>
      <c r="G324" s="49">
        <v>1</v>
      </c>
      <c r="H324" s="49">
        <v>0</v>
      </c>
      <c r="I324" s="49">
        <v>1</v>
      </c>
      <c r="J324" s="149" t="s">
        <v>1353</v>
      </c>
      <c r="K324" s="49"/>
      <c r="L324" s="129"/>
      <c r="M324" s="39" t="s">
        <v>23</v>
      </c>
      <c r="N324" s="55"/>
      <c r="O324" s="49"/>
      <c r="P324" s="39" t="s">
        <v>23</v>
      </c>
      <c r="Q324" s="56"/>
      <c r="R324" s="49"/>
      <c r="S324" s="149" t="s">
        <v>43</v>
      </c>
      <c r="T324" s="56" t="s">
        <v>453</v>
      </c>
      <c r="U324" s="50"/>
      <c r="V324" s="525"/>
      <c r="W324" s="525"/>
      <c r="X324" s="525"/>
      <c r="Y324" s="525"/>
      <c r="Z324" s="525"/>
      <c r="AA324" s="525"/>
      <c r="AB324" s="525"/>
      <c r="AC324" s="525"/>
    </row>
    <row r="325" ht="14.5" customHeight="1" spans="1:29">
      <c r="A325" s="49">
        <v>285</v>
      </c>
      <c r="B325" s="129" t="s">
        <v>19</v>
      </c>
      <c r="C325" s="49" t="s">
        <v>1486</v>
      </c>
      <c r="D325" s="55">
        <v>46246</v>
      </c>
      <c r="E325" s="49">
        <v>6000052976</v>
      </c>
      <c r="F325" s="56">
        <v>516300030826664</v>
      </c>
      <c r="G325" s="49">
        <v>1</v>
      </c>
      <c r="H325" s="49">
        <v>1</v>
      </c>
      <c r="I325" s="49">
        <v>0</v>
      </c>
      <c r="J325" s="56" t="s">
        <v>22</v>
      </c>
      <c r="K325" s="49"/>
      <c r="L325" s="129"/>
      <c r="M325" s="39" t="s">
        <v>23</v>
      </c>
      <c r="N325" s="55"/>
      <c r="O325" s="49"/>
      <c r="P325" s="39" t="s">
        <v>23</v>
      </c>
      <c r="Q325" s="56"/>
      <c r="R325" s="49"/>
      <c r="S325" s="34" t="s">
        <v>22</v>
      </c>
      <c r="T325" s="34" t="s">
        <v>22</v>
      </c>
      <c r="U325" s="50"/>
      <c r="V325" s="525"/>
      <c r="W325" s="525"/>
      <c r="X325" s="525"/>
      <c r="Y325" s="525"/>
      <c r="Z325" s="525"/>
      <c r="AA325" s="525"/>
      <c r="AB325" s="525"/>
      <c r="AC325" s="525"/>
    </row>
    <row r="326" ht="14.5" customHeight="1" spans="1:29">
      <c r="A326" s="49">
        <v>286</v>
      </c>
      <c r="B326" s="129" t="s">
        <v>19</v>
      </c>
      <c r="C326" s="49" t="s">
        <v>1486</v>
      </c>
      <c r="D326" s="55">
        <v>46246</v>
      </c>
      <c r="E326" s="49">
        <v>6000052976</v>
      </c>
      <c r="F326" s="56">
        <v>516300030826665</v>
      </c>
      <c r="G326" s="49">
        <v>1</v>
      </c>
      <c r="H326" s="49">
        <v>0</v>
      </c>
      <c r="I326" s="49">
        <v>1</v>
      </c>
      <c r="J326" s="166" t="s">
        <v>1293</v>
      </c>
      <c r="K326" s="49"/>
      <c r="L326" s="129"/>
      <c r="M326" s="39" t="s">
        <v>23</v>
      </c>
      <c r="N326" s="55"/>
      <c r="O326" s="49"/>
      <c r="P326" s="39" t="s">
        <v>23</v>
      </c>
      <c r="Q326" s="56"/>
      <c r="R326" s="34" t="s">
        <v>24</v>
      </c>
      <c r="S326" s="149" t="s">
        <v>32</v>
      </c>
      <c r="T326" s="34" t="s">
        <v>1288</v>
      </c>
      <c r="U326" s="50"/>
      <c r="V326" s="525"/>
      <c r="W326" s="525"/>
      <c r="X326" s="525"/>
      <c r="Y326" s="525"/>
      <c r="Z326" s="525"/>
      <c r="AA326" s="525"/>
      <c r="AB326" s="525"/>
      <c r="AC326" s="525"/>
    </row>
    <row r="327" ht="14.5" customHeight="1" spans="1:29">
      <c r="A327" s="49">
        <v>287</v>
      </c>
      <c r="B327" s="129" t="s">
        <v>19</v>
      </c>
      <c r="C327" s="49" t="s">
        <v>1486</v>
      </c>
      <c r="D327" s="55">
        <v>46246</v>
      </c>
      <c r="E327" s="49">
        <v>6000052976</v>
      </c>
      <c r="F327" s="56">
        <v>516300030826666</v>
      </c>
      <c r="G327" s="49">
        <v>1</v>
      </c>
      <c r="H327" s="49">
        <v>1</v>
      </c>
      <c r="I327" s="49">
        <v>0</v>
      </c>
      <c r="J327" s="56" t="s">
        <v>22</v>
      </c>
      <c r="K327" s="49"/>
      <c r="L327" s="129"/>
      <c r="M327" s="39" t="s">
        <v>23</v>
      </c>
      <c r="N327" s="55"/>
      <c r="O327" s="49"/>
      <c r="P327" s="39" t="s">
        <v>23</v>
      </c>
      <c r="Q327" s="56"/>
      <c r="R327" s="49"/>
      <c r="S327" s="34" t="s">
        <v>22</v>
      </c>
      <c r="T327" s="34" t="s">
        <v>22</v>
      </c>
      <c r="U327" s="50"/>
      <c r="V327" s="525"/>
      <c r="W327" s="525"/>
      <c r="X327" s="525"/>
      <c r="Y327" s="525"/>
      <c r="Z327" s="525"/>
      <c r="AA327" s="525"/>
      <c r="AB327" s="525"/>
      <c r="AC327" s="525"/>
    </row>
    <row r="328" ht="14.5" customHeight="1" spans="1:29">
      <c r="A328" s="49">
        <v>288</v>
      </c>
      <c r="B328" s="129" t="s">
        <v>19</v>
      </c>
      <c r="C328" s="49" t="s">
        <v>1486</v>
      </c>
      <c r="D328" s="55">
        <v>46246</v>
      </c>
      <c r="E328" s="49">
        <v>6000052976</v>
      </c>
      <c r="F328" s="56">
        <v>516300030826667</v>
      </c>
      <c r="G328" s="49">
        <v>1</v>
      </c>
      <c r="H328" s="49">
        <v>0</v>
      </c>
      <c r="I328" s="49">
        <v>1</v>
      </c>
      <c r="J328" s="166" t="s">
        <v>1293</v>
      </c>
      <c r="K328" s="49"/>
      <c r="L328" s="129"/>
      <c r="M328" s="39" t="s">
        <v>23</v>
      </c>
      <c r="N328" s="55"/>
      <c r="O328" s="49"/>
      <c r="P328" s="39" t="s">
        <v>23</v>
      </c>
      <c r="Q328" s="56"/>
      <c r="R328" s="34" t="s">
        <v>24</v>
      </c>
      <c r="S328" s="149" t="s">
        <v>32</v>
      </c>
      <c r="T328" s="34" t="s">
        <v>1288</v>
      </c>
      <c r="U328" s="50"/>
      <c r="V328" s="525"/>
      <c r="W328" s="525"/>
      <c r="X328" s="525"/>
      <c r="Y328" s="525"/>
      <c r="Z328" s="525"/>
      <c r="AA328" s="525"/>
      <c r="AB328" s="525"/>
      <c r="AC328" s="525"/>
    </row>
    <row r="329" ht="14.5" customHeight="1" spans="1:29">
      <c r="A329" s="49">
        <v>289</v>
      </c>
      <c r="B329" s="129" t="s">
        <v>19</v>
      </c>
      <c r="C329" s="49" t="s">
        <v>1486</v>
      </c>
      <c r="D329" s="55">
        <v>46246</v>
      </c>
      <c r="E329" s="49">
        <v>6000052976</v>
      </c>
      <c r="F329" s="56">
        <v>516300030826668</v>
      </c>
      <c r="G329" s="49">
        <v>1</v>
      </c>
      <c r="H329" s="49">
        <v>0</v>
      </c>
      <c r="I329" s="49">
        <v>1</v>
      </c>
      <c r="J329" s="166" t="s">
        <v>1293</v>
      </c>
      <c r="K329" s="49"/>
      <c r="L329" s="129"/>
      <c r="M329" s="39" t="s">
        <v>23</v>
      </c>
      <c r="N329" s="55"/>
      <c r="O329" s="49"/>
      <c r="P329" s="39" t="s">
        <v>23</v>
      </c>
      <c r="Q329" s="56"/>
      <c r="R329" s="34" t="s">
        <v>24</v>
      </c>
      <c r="S329" s="149" t="s">
        <v>32</v>
      </c>
      <c r="T329" s="34" t="s">
        <v>1288</v>
      </c>
      <c r="U329" s="50"/>
      <c r="V329" s="525"/>
      <c r="W329" s="525"/>
      <c r="X329" s="525"/>
      <c r="Y329" s="525"/>
      <c r="Z329" s="525"/>
      <c r="AA329" s="525"/>
      <c r="AB329" s="525"/>
      <c r="AC329" s="525"/>
    </row>
    <row r="330" ht="14.5" customHeight="1" spans="1:29">
      <c r="A330" s="49">
        <v>290</v>
      </c>
      <c r="B330" s="129" t="s">
        <v>19</v>
      </c>
      <c r="C330" s="49" t="s">
        <v>1486</v>
      </c>
      <c r="D330" s="55">
        <v>46246</v>
      </c>
      <c r="E330" s="49">
        <v>6000052976</v>
      </c>
      <c r="F330" s="56" t="s">
        <v>1504</v>
      </c>
      <c r="G330" s="49">
        <v>10</v>
      </c>
      <c r="H330" s="49">
        <v>10</v>
      </c>
      <c r="I330" s="49">
        <v>0</v>
      </c>
      <c r="J330" s="56" t="s">
        <v>22</v>
      </c>
      <c r="K330" s="49"/>
      <c r="L330" s="129"/>
      <c r="M330" s="39" t="s">
        <v>23</v>
      </c>
      <c r="N330" s="55"/>
      <c r="O330" s="49"/>
      <c r="P330" s="39" t="s">
        <v>23</v>
      </c>
      <c r="Q330" s="56"/>
      <c r="R330" s="49"/>
      <c r="S330" s="34" t="s">
        <v>22</v>
      </c>
      <c r="T330" s="34" t="s">
        <v>22</v>
      </c>
      <c r="U330" s="50"/>
      <c r="V330" s="525"/>
      <c r="W330" s="525"/>
      <c r="X330" s="525"/>
      <c r="Y330" s="525"/>
      <c r="Z330" s="525"/>
      <c r="AA330" s="525"/>
      <c r="AB330" s="525"/>
      <c r="AC330" s="525"/>
    </row>
    <row r="331" ht="14.5" customHeight="1" spans="1:29">
      <c r="A331" s="49">
        <v>291</v>
      </c>
      <c r="B331" s="129" t="s">
        <v>19</v>
      </c>
      <c r="C331" s="49" t="s">
        <v>1486</v>
      </c>
      <c r="D331" s="55">
        <v>46246</v>
      </c>
      <c r="E331" s="49">
        <v>6000052977</v>
      </c>
      <c r="F331" s="56" t="s">
        <v>1505</v>
      </c>
      <c r="G331" s="49">
        <v>2</v>
      </c>
      <c r="H331" s="49">
        <v>2</v>
      </c>
      <c r="I331" s="49">
        <v>0</v>
      </c>
      <c r="J331" s="56" t="s">
        <v>22</v>
      </c>
      <c r="K331" s="49"/>
      <c r="L331" s="34"/>
      <c r="M331" s="39" t="s">
        <v>23</v>
      </c>
      <c r="N331" s="34"/>
      <c r="O331" s="34"/>
      <c r="P331" s="39" t="s">
        <v>23</v>
      </c>
      <c r="Q331" s="34"/>
      <c r="R331" s="34"/>
      <c r="S331" s="34" t="s">
        <v>22</v>
      </c>
      <c r="T331" s="34" t="s">
        <v>22</v>
      </c>
      <c r="U331" s="50"/>
      <c r="V331" s="58"/>
      <c r="W331" s="58"/>
      <c r="X331" s="58"/>
      <c r="Y331" s="58"/>
      <c r="Z331" s="58"/>
      <c r="AA331" s="58"/>
      <c r="AB331" s="58"/>
      <c r="AC331" s="58"/>
    </row>
    <row r="332" ht="14.5" customHeight="1" spans="1:29">
      <c r="A332" s="49">
        <v>292</v>
      </c>
      <c r="B332" s="129" t="s">
        <v>19</v>
      </c>
      <c r="C332" s="49" t="s">
        <v>1486</v>
      </c>
      <c r="D332" s="55">
        <v>46246</v>
      </c>
      <c r="E332" s="49">
        <v>6000052977</v>
      </c>
      <c r="F332" s="56">
        <v>516300040826665</v>
      </c>
      <c r="G332" s="49">
        <v>1</v>
      </c>
      <c r="H332" s="49">
        <v>0</v>
      </c>
      <c r="I332" s="49">
        <v>1</v>
      </c>
      <c r="J332" s="512" t="s">
        <v>1355</v>
      </c>
      <c r="K332" s="49"/>
      <c r="L332" s="34"/>
      <c r="M332" s="39" t="s">
        <v>23</v>
      </c>
      <c r="N332" s="34"/>
      <c r="O332" s="34"/>
      <c r="P332" s="39" t="s">
        <v>23</v>
      </c>
      <c r="Q332" s="34"/>
      <c r="R332" s="34" t="s">
        <v>24</v>
      </c>
      <c r="S332" s="149" t="s">
        <v>32</v>
      </c>
      <c r="T332" s="56" t="s">
        <v>1288</v>
      </c>
      <c r="U332" s="50"/>
      <c r="V332" s="58"/>
      <c r="W332" s="58"/>
      <c r="X332" s="58"/>
      <c r="Y332" s="58"/>
      <c r="Z332" s="58"/>
      <c r="AA332" s="58"/>
      <c r="AB332" s="58"/>
      <c r="AC332" s="58"/>
    </row>
    <row r="333" ht="14.5" customHeight="1" spans="1:29">
      <c r="A333" s="49">
        <v>293</v>
      </c>
      <c r="B333" s="129" t="s">
        <v>19</v>
      </c>
      <c r="C333" s="49" t="s">
        <v>1486</v>
      </c>
      <c r="D333" s="55">
        <v>46246</v>
      </c>
      <c r="E333" s="49">
        <v>6000052977</v>
      </c>
      <c r="F333" s="56">
        <v>516300040826666</v>
      </c>
      <c r="G333" s="49">
        <v>1</v>
      </c>
      <c r="H333" s="49">
        <v>1</v>
      </c>
      <c r="I333" s="49">
        <v>0</v>
      </c>
      <c r="J333" s="56" t="s">
        <v>22</v>
      </c>
      <c r="K333" s="49"/>
      <c r="L333" s="34"/>
      <c r="M333" s="39" t="s">
        <v>23</v>
      </c>
      <c r="N333" s="34"/>
      <c r="O333" s="34"/>
      <c r="P333" s="39" t="s">
        <v>23</v>
      </c>
      <c r="Q333" s="34"/>
      <c r="R333" s="34"/>
      <c r="S333" s="34" t="s">
        <v>22</v>
      </c>
      <c r="T333" s="34" t="s">
        <v>22</v>
      </c>
      <c r="U333" s="50"/>
      <c r="V333" s="58"/>
      <c r="W333" s="58"/>
      <c r="X333" s="58"/>
      <c r="Y333" s="58"/>
      <c r="Z333" s="58"/>
      <c r="AA333" s="58"/>
      <c r="AB333" s="58"/>
      <c r="AC333" s="58"/>
    </row>
    <row r="334" ht="14.5" customHeight="1" spans="1:29">
      <c r="A334" s="49">
        <v>294</v>
      </c>
      <c r="B334" s="129" t="s">
        <v>19</v>
      </c>
      <c r="C334" s="49" t="s">
        <v>1486</v>
      </c>
      <c r="D334" s="55">
        <v>46246</v>
      </c>
      <c r="E334" s="49">
        <v>6000052977</v>
      </c>
      <c r="F334" s="56">
        <v>516300040826667</v>
      </c>
      <c r="G334" s="49">
        <v>1</v>
      </c>
      <c r="H334" s="49">
        <v>0</v>
      </c>
      <c r="I334" s="49">
        <v>1</v>
      </c>
      <c r="J334" s="512" t="s">
        <v>1355</v>
      </c>
      <c r="K334" s="49"/>
      <c r="L334" s="34"/>
      <c r="M334" s="39" t="s">
        <v>23</v>
      </c>
      <c r="N334" s="34"/>
      <c r="O334" s="34"/>
      <c r="P334" s="39" t="s">
        <v>23</v>
      </c>
      <c r="Q334" s="34"/>
      <c r="R334" s="34" t="s">
        <v>24</v>
      </c>
      <c r="S334" s="149" t="s">
        <v>32</v>
      </c>
      <c r="T334" s="56" t="s">
        <v>1288</v>
      </c>
      <c r="U334" s="50"/>
      <c r="V334" s="58"/>
      <c r="W334" s="58"/>
      <c r="X334" s="58"/>
      <c r="Y334" s="58"/>
      <c r="Z334" s="58"/>
      <c r="AA334" s="58"/>
      <c r="AB334" s="58"/>
      <c r="AC334" s="58"/>
    </row>
    <row r="335" ht="14.5" customHeight="1" spans="1:29">
      <c r="A335" s="49">
        <v>295</v>
      </c>
      <c r="B335" s="129" t="s">
        <v>19</v>
      </c>
      <c r="C335" s="49" t="s">
        <v>1486</v>
      </c>
      <c r="D335" s="55">
        <v>46246</v>
      </c>
      <c r="E335" s="49">
        <v>6000052977</v>
      </c>
      <c r="F335" s="56">
        <v>516300040826668</v>
      </c>
      <c r="G335" s="49">
        <v>1</v>
      </c>
      <c r="H335" s="49">
        <v>1</v>
      </c>
      <c r="I335" s="49">
        <v>0</v>
      </c>
      <c r="J335" s="56" t="s">
        <v>22</v>
      </c>
      <c r="K335" s="49"/>
      <c r="L335" s="34"/>
      <c r="M335" s="39" t="s">
        <v>23</v>
      </c>
      <c r="N335" s="34"/>
      <c r="O335" s="34"/>
      <c r="P335" s="39" t="s">
        <v>23</v>
      </c>
      <c r="Q335" s="34"/>
      <c r="R335" s="34"/>
      <c r="S335" s="34" t="s">
        <v>22</v>
      </c>
      <c r="T335" s="34" t="s">
        <v>22</v>
      </c>
      <c r="U335" s="50"/>
      <c r="V335" s="58"/>
      <c r="W335" s="58"/>
      <c r="X335" s="58"/>
      <c r="Y335" s="58"/>
      <c r="Z335" s="58"/>
      <c r="AA335" s="58"/>
      <c r="AB335" s="58"/>
      <c r="AC335" s="58"/>
    </row>
    <row r="336" ht="14.5" customHeight="1" spans="1:29">
      <c r="A336" s="49">
        <v>296</v>
      </c>
      <c r="B336" s="129" t="s">
        <v>19</v>
      </c>
      <c r="C336" s="49" t="s">
        <v>1486</v>
      </c>
      <c r="D336" s="55">
        <v>46246</v>
      </c>
      <c r="E336" s="49">
        <v>6000052977</v>
      </c>
      <c r="F336" s="56">
        <v>516300040826669</v>
      </c>
      <c r="G336" s="49">
        <v>1</v>
      </c>
      <c r="H336" s="49">
        <v>0</v>
      </c>
      <c r="I336" s="49">
        <v>1</v>
      </c>
      <c r="J336" s="512" t="s">
        <v>1355</v>
      </c>
      <c r="K336" s="49"/>
      <c r="L336" s="34"/>
      <c r="M336" s="39" t="s">
        <v>23</v>
      </c>
      <c r="N336" s="34"/>
      <c r="O336" s="34"/>
      <c r="P336" s="39" t="s">
        <v>23</v>
      </c>
      <c r="Q336" s="34"/>
      <c r="R336" s="34" t="s">
        <v>24</v>
      </c>
      <c r="S336" s="149" t="s">
        <v>32</v>
      </c>
      <c r="T336" s="56" t="s">
        <v>1288</v>
      </c>
      <c r="U336" s="50"/>
      <c r="V336" s="58"/>
      <c r="W336" s="58"/>
      <c r="X336" s="58"/>
      <c r="Y336" s="58"/>
      <c r="Z336" s="58"/>
      <c r="AA336" s="58"/>
      <c r="AB336" s="58"/>
      <c r="AC336" s="58"/>
    </row>
    <row r="337" ht="14.5" customHeight="1" spans="1:29">
      <c r="A337" s="49">
        <v>297</v>
      </c>
      <c r="B337" s="129" t="s">
        <v>19</v>
      </c>
      <c r="C337" s="49" t="s">
        <v>1486</v>
      </c>
      <c r="D337" s="55">
        <v>46246</v>
      </c>
      <c r="E337" s="49">
        <v>6000052977</v>
      </c>
      <c r="F337" s="56">
        <v>516300040826670</v>
      </c>
      <c r="G337" s="49">
        <v>1</v>
      </c>
      <c r="H337" s="49">
        <v>0</v>
      </c>
      <c r="I337" s="49">
        <v>1</v>
      </c>
      <c r="J337" s="512" t="s">
        <v>1355</v>
      </c>
      <c r="K337" s="49"/>
      <c r="L337" s="34"/>
      <c r="M337" s="39" t="s">
        <v>23</v>
      </c>
      <c r="N337" s="34"/>
      <c r="O337" s="34"/>
      <c r="P337" s="39" t="s">
        <v>23</v>
      </c>
      <c r="Q337" s="34"/>
      <c r="R337" s="34" t="s">
        <v>24</v>
      </c>
      <c r="S337" s="149" t="s">
        <v>32</v>
      </c>
      <c r="T337" s="56" t="s">
        <v>1288</v>
      </c>
      <c r="U337" s="50"/>
      <c r="V337" s="58"/>
      <c r="W337" s="58"/>
      <c r="X337" s="58"/>
      <c r="Y337" s="58"/>
      <c r="Z337" s="58"/>
      <c r="AA337" s="58"/>
      <c r="AB337" s="58"/>
      <c r="AC337" s="58"/>
    </row>
    <row r="338" ht="14.5" customHeight="1" spans="1:29">
      <c r="A338" s="49">
        <v>298</v>
      </c>
      <c r="B338" s="129" t="s">
        <v>19</v>
      </c>
      <c r="C338" s="49" t="s">
        <v>1486</v>
      </c>
      <c r="D338" s="55">
        <v>46246</v>
      </c>
      <c r="E338" s="49">
        <v>6000052977</v>
      </c>
      <c r="F338" s="56" t="s">
        <v>1506</v>
      </c>
      <c r="G338" s="49">
        <v>2</v>
      </c>
      <c r="H338" s="49">
        <v>2</v>
      </c>
      <c r="I338" s="49">
        <v>0</v>
      </c>
      <c r="J338" s="56" t="s">
        <v>22</v>
      </c>
      <c r="K338" s="49"/>
      <c r="L338" s="34"/>
      <c r="M338" s="39" t="s">
        <v>23</v>
      </c>
      <c r="N338" s="34"/>
      <c r="O338" s="34"/>
      <c r="P338" s="39" t="s">
        <v>23</v>
      </c>
      <c r="Q338" s="34"/>
      <c r="R338" s="34"/>
      <c r="S338" s="34" t="s">
        <v>22</v>
      </c>
      <c r="T338" s="34" t="s">
        <v>22</v>
      </c>
      <c r="U338" s="50"/>
      <c r="V338" s="58"/>
      <c r="W338" s="58"/>
      <c r="X338" s="58"/>
      <c r="Y338" s="58"/>
      <c r="Z338" s="58"/>
      <c r="AA338" s="58"/>
      <c r="AB338" s="58"/>
      <c r="AC338" s="58"/>
    </row>
    <row r="339" ht="15.5" customHeight="1" spans="1:29">
      <c r="A339" s="49">
        <v>299</v>
      </c>
      <c r="B339" s="129" t="s">
        <v>19</v>
      </c>
      <c r="C339" s="49" t="s">
        <v>1486</v>
      </c>
      <c r="D339" s="55">
        <v>46246</v>
      </c>
      <c r="E339" s="49">
        <v>6000052977</v>
      </c>
      <c r="F339" s="56">
        <v>516300040826673</v>
      </c>
      <c r="G339" s="49">
        <v>1</v>
      </c>
      <c r="H339" s="49">
        <v>0</v>
      </c>
      <c r="I339" s="49">
        <v>1</v>
      </c>
      <c r="J339" s="512" t="s">
        <v>1300</v>
      </c>
      <c r="K339" s="183" t="s">
        <v>3030</v>
      </c>
      <c r="L339" s="183" t="s">
        <v>2853</v>
      </c>
      <c r="M339" s="39" t="s">
        <v>23</v>
      </c>
      <c r="N339" s="34"/>
      <c r="O339" s="509" t="s">
        <v>2854</v>
      </c>
      <c r="P339" s="39" t="s">
        <v>23</v>
      </c>
      <c r="Q339" s="34"/>
      <c r="R339" s="34" t="s">
        <v>24</v>
      </c>
      <c r="S339" s="149" t="s">
        <v>32</v>
      </c>
      <c r="T339" s="56" t="s">
        <v>1288</v>
      </c>
      <c r="U339" s="50"/>
      <c r="V339" s="58"/>
      <c r="W339" s="58"/>
      <c r="X339" s="58"/>
      <c r="Y339" s="58"/>
      <c r="Z339" s="58"/>
      <c r="AA339" s="58"/>
      <c r="AB339" s="58"/>
      <c r="AC339" s="58"/>
    </row>
    <row r="340" ht="15.5" customHeight="1" spans="1:29">
      <c r="A340" s="49">
        <v>300</v>
      </c>
      <c r="B340" s="129" t="s">
        <v>19</v>
      </c>
      <c r="C340" s="49" t="s">
        <v>1486</v>
      </c>
      <c r="D340" s="55">
        <v>46246</v>
      </c>
      <c r="E340" s="49">
        <v>6000052977</v>
      </c>
      <c r="F340" s="56">
        <v>516300040826674</v>
      </c>
      <c r="G340" s="49">
        <v>1</v>
      </c>
      <c r="H340" s="49">
        <v>0</v>
      </c>
      <c r="I340" s="49">
        <v>1</v>
      </c>
      <c r="J340" s="512" t="s">
        <v>1300</v>
      </c>
      <c r="K340" s="183" t="s">
        <v>3030</v>
      </c>
      <c r="L340" s="183" t="s">
        <v>2853</v>
      </c>
      <c r="M340" s="39" t="s">
        <v>23</v>
      </c>
      <c r="N340" s="34"/>
      <c r="O340" s="509" t="s">
        <v>2854</v>
      </c>
      <c r="P340" s="39" t="s">
        <v>23</v>
      </c>
      <c r="Q340" s="34"/>
      <c r="R340" s="34" t="s">
        <v>24</v>
      </c>
      <c r="S340" s="149" t="s">
        <v>32</v>
      </c>
      <c r="T340" s="56" t="s">
        <v>1288</v>
      </c>
      <c r="U340" s="50"/>
      <c r="V340" s="58"/>
      <c r="W340" s="58"/>
      <c r="X340" s="58"/>
      <c r="Y340" s="58"/>
      <c r="Z340" s="58"/>
      <c r="AA340" s="58"/>
      <c r="AB340" s="58"/>
      <c r="AC340" s="58"/>
    </row>
    <row r="341" ht="14.5" customHeight="1" spans="1:29">
      <c r="A341" s="49">
        <v>301</v>
      </c>
      <c r="B341" s="129" t="s">
        <v>19</v>
      </c>
      <c r="C341" s="49" t="s">
        <v>1486</v>
      </c>
      <c r="D341" s="55">
        <v>46246</v>
      </c>
      <c r="E341" s="49">
        <v>6000052977</v>
      </c>
      <c r="F341" s="56" t="s">
        <v>1507</v>
      </c>
      <c r="G341" s="49">
        <v>2</v>
      </c>
      <c r="H341" s="49">
        <v>2</v>
      </c>
      <c r="I341" s="49">
        <v>0</v>
      </c>
      <c r="J341" s="56" t="s">
        <v>22</v>
      </c>
      <c r="K341" s="49"/>
      <c r="L341" s="34"/>
      <c r="M341" s="39" t="s">
        <v>23</v>
      </c>
      <c r="N341" s="34"/>
      <c r="O341" s="34"/>
      <c r="P341" s="39" t="s">
        <v>23</v>
      </c>
      <c r="Q341" s="34"/>
      <c r="R341" s="34"/>
      <c r="S341" s="34" t="s">
        <v>22</v>
      </c>
      <c r="T341" s="34" t="s">
        <v>22</v>
      </c>
      <c r="U341" s="50"/>
      <c r="V341" s="58"/>
      <c r="W341" s="58"/>
      <c r="X341" s="58"/>
      <c r="Y341" s="58"/>
      <c r="Z341" s="58"/>
      <c r="AA341" s="58"/>
      <c r="AB341" s="58"/>
      <c r="AC341" s="58"/>
    </row>
    <row r="342" ht="15.5" customHeight="1" spans="1:29">
      <c r="A342" s="49">
        <v>302</v>
      </c>
      <c r="B342" s="129" t="s">
        <v>19</v>
      </c>
      <c r="C342" s="49" t="s">
        <v>1486</v>
      </c>
      <c r="D342" s="55">
        <v>46246</v>
      </c>
      <c r="E342" s="49">
        <v>6000052977</v>
      </c>
      <c r="F342" s="56">
        <v>516300040826677</v>
      </c>
      <c r="G342" s="49">
        <v>1</v>
      </c>
      <c r="H342" s="49">
        <v>0</v>
      </c>
      <c r="I342" s="49">
        <v>1</v>
      </c>
      <c r="J342" s="512" t="s">
        <v>1300</v>
      </c>
      <c r="K342" s="183" t="s">
        <v>3030</v>
      </c>
      <c r="L342" s="183" t="s">
        <v>2853</v>
      </c>
      <c r="M342" s="39" t="s">
        <v>23</v>
      </c>
      <c r="N342" s="34"/>
      <c r="O342" s="509" t="s">
        <v>2854</v>
      </c>
      <c r="P342" s="39" t="s">
        <v>23</v>
      </c>
      <c r="Q342" s="34"/>
      <c r="R342" s="34" t="s">
        <v>24</v>
      </c>
      <c r="S342" s="149" t="s">
        <v>32</v>
      </c>
      <c r="T342" s="56" t="s">
        <v>1288</v>
      </c>
      <c r="U342" s="50"/>
      <c r="V342" s="58"/>
      <c r="W342" s="58"/>
      <c r="X342" s="58"/>
      <c r="Y342" s="58"/>
      <c r="Z342" s="58"/>
      <c r="AA342" s="58"/>
      <c r="AB342" s="58"/>
      <c r="AC342" s="58"/>
    </row>
    <row r="343" ht="14.5" customHeight="1" spans="1:29">
      <c r="A343" s="49">
        <v>303</v>
      </c>
      <c r="B343" s="129" t="s">
        <v>19</v>
      </c>
      <c r="C343" s="49" t="s">
        <v>1486</v>
      </c>
      <c r="D343" s="55">
        <v>46246</v>
      </c>
      <c r="E343" s="49">
        <v>6000052977</v>
      </c>
      <c r="F343" s="56">
        <v>516300040826678</v>
      </c>
      <c r="G343" s="49">
        <v>1</v>
      </c>
      <c r="H343" s="49">
        <v>1</v>
      </c>
      <c r="I343" s="49">
        <v>0</v>
      </c>
      <c r="J343" s="56" t="s">
        <v>22</v>
      </c>
      <c r="K343" s="49"/>
      <c r="L343" s="34"/>
      <c r="M343" s="39" t="s">
        <v>23</v>
      </c>
      <c r="N343" s="34"/>
      <c r="O343" s="34"/>
      <c r="P343" s="39" t="s">
        <v>23</v>
      </c>
      <c r="Q343" s="34"/>
      <c r="R343" s="34"/>
      <c r="S343" s="34" t="s">
        <v>22</v>
      </c>
      <c r="T343" s="34" t="s">
        <v>22</v>
      </c>
      <c r="U343" s="50"/>
      <c r="V343" s="58"/>
      <c r="W343" s="58"/>
      <c r="X343" s="58"/>
      <c r="Y343" s="58"/>
      <c r="Z343" s="58"/>
      <c r="AA343" s="58"/>
      <c r="AB343" s="58"/>
      <c r="AC343" s="58"/>
    </row>
    <row r="344" ht="14.5" customHeight="1" spans="1:29">
      <c r="A344" s="49">
        <v>304</v>
      </c>
      <c r="B344" s="129" t="s">
        <v>19</v>
      </c>
      <c r="C344" s="49" t="s">
        <v>1508</v>
      </c>
      <c r="D344" s="55">
        <v>46247</v>
      </c>
      <c r="E344" s="49">
        <v>6000052976</v>
      </c>
      <c r="F344" s="56" t="s">
        <v>1509</v>
      </c>
      <c r="G344" s="49">
        <v>5</v>
      </c>
      <c r="H344" s="49">
        <v>5</v>
      </c>
      <c r="I344" s="49">
        <v>0</v>
      </c>
      <c r="J344" s="56" t="s">
        <v>22</v>
      </c>
      <c r="K344" s="49"/>
      <c r="L344" s="34"/>
      <c r="M344" s="39" t="s">
        <v>23</v>
      </c>
      <c r="N344" s="34"/>
      <c r="O344" s="34"/>
      <c r="P344" s="39" t="s">
        <v>23</v>
      </c>
      <c r="Q344" s="34"/>
      <c r="R344" s="34"/>
      <c r="S344" s="34" t="s">
        <v>22</v>
      </c>
      <c r="T344" s="34" t="s">
        <v>22</v>
      </c>
      <c r="U344" s="50"/>
      <c r="V344" s="58"/>
      <c r="W344" s="58"/>
      <c r="X344" s="58"/>
      <c r="Y344" s="58"/>
      <c r="Z344" s="58"/>
      <c r="AA344" s="58"/>
      <c r="AB344" s="58"/>
      <c r="AC344" s="58"/>
    </row>
    <row r="345" ht="14.5" customHeight="1" spans="1:29">
      <c r="A345" s="49">
        <v>305</v>
      </c>
      <c r="B345" s="129" t="s">
        <v>19</v>
      </c>
      <c r="C345" s="49" t="s">
        <v>1508</v>
      </c>
      <c r="D345" s="55">
        <v>46247</v>
      </c>
      <c r="E345" s="49">
        <v>6000052976</v>
      </c>
      <c r="F345" s="56">
        <v>516300030826683</v>
      </c>
      <c r="G345" s="49">
        <v>1</v>
      </c>
      <c r="H345" s="49">
        <v>0</v>
      </c>
      <c r="I345" s="49">
        <v>1</v>
      </c>
      <c r="J345" s="166" t="s">
        <v>1293</v>
      </c>
      <c r="K345" s="49"/>
      <c r="L345" s="34"/>
      <c r="M345" s="39" t="s">
        <v>23</v>
      </c>
      <c r="N345" s="34"/>
      <c r="O345" s="34"/>
      <c r="P345" s="39" t="s">
        <v>23</v>
      </c>
      <c r="Q345" s="34"/>
      <c r="R345" s="34"/>
      <c r="S345" s="149" t="s">
        <v>32</v>
      </c>
      <c r="T345" s="34" t="s">
        <v>1288</v>
      </c>
      <c r="U345" s="50"/>
      <c r="V345" s="58"/>
      <c r="W345" s="58"/>
      <c r="X345" s="58"/>
      <c r="Y345" s="58"/>
      <c r="Z345" s="58"/>
      <c r="AA345" s="58"/>
      <c r="AB345" s="58"/>
      <c r="AC345" s="58"/>
    </row>
    <row r="346" ht="14.5" customHeight="1" spans="1:29">
      <c r="A346" s="49">
        <v>306</v>
      </c>
      <c r="B346" s="129" t="s">
        <v>19</v>
      </c>
      <c r="C346" s="49" t="s">
        <v>1508</v>
      </c>
      <c r="D346" s="55">
        <v>46247</v>
      </c>
      <c r="E346" s="49">
        <v>6000052976</v>
      </c>
      <c r="F346" s="56" t="s">
        <v>1510</v>
      </c>
      <c r="G346" s="49">
        <v>5</v>
      </c>
      <c r="H346" s="49">
        <v>5</v>
      </c>
      <c r="I346" s="49">
        <v>0</v>
      </c>
      <c r="J346" s="56" t="s">
        <v>22</v>
      </c>
      <c r="K346" s="49"/>
      <c r="L346" s="34"/>
      <c r="M346" s="39" t="s">
        <v>23</v>
      </c>
      <c r="N346" s="34"/>
      <c r="O346" s="34"/>
      <c r="P346" s="39" t="s">
        <v>23</v>
      </c>
      <c r="Q346" s="34"/>
      <c r="R346" s="34"/>
      <c r="S346" s="34" t="s">
        <v>22</v>
      </c>
      <c r="T346" s="34" t="s">
        <v>22</v>
      </c>
      <c r="U346" s="50"/>
      <c r="V346" s="58"/>
      <c r="W346" s="58"/>
      <c r="X346" s="58"/>
      <c r="Y346" s="58"/>
      <c r="Z346" s="58"/>
      <c r="AA346" s="58"/>
      <c r="AB346" s="58"/>
      <c r="AC346" s="58"/>
    </row>
    <row r="347" ht="14.5" customHeight="1" spans="1:29">
      <c r="A347" s="49">
        <v>307</v>
      </c>
      <c r="B347" s="129" t="s">
        <v>19</v>
      </c>
      <c r="C347" s="49" t="s">
        <v>1508</v>
      </c>
      <c r="D347" s="55">
        <v>46247</v>
      </c>
      <c r="E347" s="49">
        <v>6000052977</v>
      </c>
      <c r="F347" s="56" t="s">
        <v>1511</v>
      </c>
      <c r="G347" s="49">
        <v>7</v>
      </c>
      <c r="H347" s="49">
        <v>7</v>
      </c>
      <c r="I347" s="49">
        <v>0</v>
      </c>
      <c r="J347" s="56" t="s">
        <v>22</v>
      </c>
      <c r="K347" s="49"/>
      <c r="L347" s="34"/>
      <c r="M347" s="39" t="s">
        <v>23</v>
      </c>
      <c r="N347" s="34"/>
      <c r="O347" s="34"/>
      <c r="P347" s="39" t="s">
        <v>23</v>
      </c>
      <c r="Q347" s="34"/>
      <c r="R347" s="34"/>
      <c r="S347" s="34" t="s">
        <v>22</v>
      </c>
      <c r="T347" s="34" t="s">
        <v>22</v>
      </c>
      <c r="U347" s="50"/>
      <c r="V347" s="58"/>
      <c r="W347" s="58"/>
      <c r="X347" s="58"/>
      <c r="Y347" s="58"/>
      <c r="Z347" s="58"/>
      <c r="AA347" s="58"/>
      <c r="AB347" s="58"/>
      <c r="AC347" s="58"/>
    </row>
    <row r="348" ht="14.5" customHeight="1" spans="1:29">
      <c r="A348" s="49">
        <v>308</v>
      </c>
      <c r="B348" s="129" t="s">
        <v>19</v>
      </c>
      <c r="C348" s="49" t="s">
        <v>1508</v>
      </c>
      <c r="D348" s="55">
        <v>46247</v>
      </c>
      <c r="E348" s="49">
        <v>6000052977</v>
      </c>
      <c r="F348" s="56">
        <v>516300040826686</v>
      </c>
      <c r="G348" s="49">
        <v>1</v>
      </c>
      <c r="H348" s="49">
        <v>0</v>
      </c>
      <c r="I348" s="49">
        <v>1</v>
      </c>
      <c r="J348" s="166" t="s">
        <v>1293</v>
      </c>
      <c r="K348" s="49"/>
      <c r="L348" s="34"/>
      <c r="M348" s="39" t="s">
        <v>23</v>
      </c>
      <c r="N348" s="34"/>
      <c r="O348" s="34"/>
      <c r="P348" s="39" t="s">
        <v>23</v>
      </c>
      <c r="Q348" s="34"/>
      <c r="R348" s="34" t="s">
        <v>24</v>
      </c>
      <c r="S348" s="149" t="s">
        <v>32</v>
      </c>
      <c r="T348" s="34" t="s">
        <v>1288</v>
      </c>
      <c r="U348" s="50"/>
      <c r="V348" s="58"/>
      <c r="W348" s="58"/>
      <c r="X348" s="58"/>
      <c r="Y348" s="58"/>
      <c r="Z348" s="58"/>
      <c r="AA348" s="58"/>
      <c r="AB348" s="58"/>
      <c r="AC348" s="58"/>
    </row>
    <row r="349" ht="14.5" customHeight="1" spans="1:29">
      <c r="A349" s="49">
        <v>309</v>
      </c>
      <c r="B349" s="129" t="s">
        <v>19</v>
      </c>
      <c r="C349" s="49" t="s">
        <v>1508</v>
      </c>
      <c r="D349" s="55">
        <v>46247</v>
      </c>
      <c r="E349" s="49">
        <v>6000052977</v>
      </c>
      <c r="F349" s="56" t="s">
        <v>1512</v>
      </c>
      <c r="G349" s="49">
        <v>2</v>
      </c>
      <c r="H349" s="49">
        <v>2</v>
      </c>
      <c r="I349" s="49">
        <v>0</v>
      </c>
      <c r="J349" s="56" t="s">
        <v>22</v>
      </c>
      <c r="K349" s="49"/>
      <c r="L349" s="34"/>
      <c r="M349" s="39" t="s">
        <v>23</v>
      </c>
      <c r="N349" s="34"/>
      <c r="O349" s="34"/>
      <c r="P349" s="39" t="s">
        <v>23</v>
      </c>
      <c r="Q349" s="34"/>
      <c r="R349" s="34"/>
      <c r="S349" s="34" t="s">
        <v>22</v>
      </c>
      <c r="T349" s="34" t="s">
        <v>22</v>
      </c>
      <c r="U349" s="50"/>
      <c r="V349" s="58"/>
      <c r="W349" s="58"/>
      <c r="X349" s="58"/>
      <c r="Y349" s="58"/>
      <c r="Z349" s="58"/>
      <c r="AA349" s="58"/>
      <c r="AB349" s="58"/>
      <c r="AC349" s="58"/>
    </row>
    <row r="350" ht="14.5" customHeight="1" spans="1:29">
      <c r="A350" s="49">
        <v>310</v>
      </c>
      <c r="B350" s="129" t="s">
        <v>19</v>
      </c>
      <c r="C350" s="49" t="s">
        <v>1513</v>
      </c>
      <c r="D350" s="55">
        <v>46251</v>
      </c>
      <c r="E350" s="49">
        <v>6000052976</v>
      </c>
      <c r="F350" s="56">
        <v>516300030826689</v>
      </c>
      <c r="G350" s="49">
        <v>1</v>
      </c>
      <c r="H350" s="49">
        <v>0</v>
      </c>
      <c r="I350" s="49">
        <v>1</v>
      </c>
      <c r="J350" s="166" t="s">
        <v>1293</v>
      </c>
      <c r="K350" s="49"/>
      <c r="L350" s="34"/>
      <c r="M350" s="39" t="s">
        <v>23</v>
      </c>
      <c r="N350" s="34"/>
      <c r="O350" s="34"/>
      <c r="P350" s="39" t="s">
        <v>23</v>
      </c>
      <c r="Q350" s="34"/>
      <c r="R350" s="34"/>
      <c r="S350" s="149" t="s">
        <v>32</v>
      </c>
      <c r="T350" s="34" t="s">
        <v>1288</v>
      </c>
      <c r="U350" s="50"/>
      <c r="V350" s="58"/>
      <c r="W350" s="58"/>
      <c r="X350" s="58"/>
      <c r="Y350" s="58"/>
      <c r="Z350" s="58"/>
      <c r="AA350" s="58"/>
      <c r="AB350" s="58"/>
      <c r="AC350" s="58"/>
    </row>
    <row r="351" ht="14.5" customHeight="1" spans="1:29">
      <c r="A351" s="49">
        <v>311</v>
      </c>
      <c r="B351" s="129" t="s">
        <v>19</v>
      </c>
      <c r="C351" s="49" t="s">
        <v>1513</v>
      </c>
      <c r="D351" s="55">
        <v>46251</v>
      </c>
      <c r="E351" s="49">
        <v>6000052976</v>
      </c>
      <c r="F351" s="56">
        <v>516300030826690</v>
      </c>
      <c r="G351" s="49">
        <v>1</v>
      </c>
      <c r="H351" s="49">
        <v>1</v>
      </c>
      <c r="I351" s="49">
        <v>0</v>
      </c>
      <c r="J351" s="56" t="s">
        <v>22</v>
      </c>
      <c r="K351" s="49"/>
      <c r="L351" s="34"/>
      <c r="M351" s="39" t="s">
        <v>23</v>
      </c>
      <c r="N351" s="34"/>
      <c r="O351" s="34"/>
      <c r="P351" s="39" t="s">
        <v>23</v>
      </c>
      <c r="Q351" s="34"/>
      <c r="R351" s="34"/>
      <c r="S351" s="34" t="s">
        <v>22</v>
      </c>
      <c r="T351" s="34" t="s">
        <v>22</v>
      </c>
      <c r="U351" s="50"/>
      <c r="V351" s="58"/>
      <c r="W351" s="58"/>
      <c r="X351" s="58"/>
      <c r="Y351" s="58"/>
      <c r="Z351" s="58"/>
      <c r="AA351" s="58"/>
      <c r="AB351" s="58"/>
      <c r="AC351" s="58"/>
    </row>
    <row r="352" ht="14.5" customHeight="1" spans="1:29">
      <c r="A352" s="49">
        <v>312</v>
      </c>
      <c r="B352" s="129" t="s">
        <v>19</v>
      </c>
      <c r="C352" s="49" t="s">
        <v>1513</v>
      </c>
      <c r="D352" s="55">
        <v>46251</v>
      </c>
      <c r="E352" s="49">
        <v>6000052976</v>
      </c>
      <c r="F352" s="56" t="s">
        <v>1514</v>
      </c>
      <c r="G352" s="49">
        <v>8</v>
      </c>
      <c r="H352" s="49">
        <v>8</v>
      </c>
      <c r="I352" s="49">
        <v>0</v>
      </c>
      <c r="J352" s="56" t="s">
        <v>22</v>
      </c>
      <c r="K352" s="49"/>
      <c r="L352" s="34"/>
      <c r="M352" s="39" t="s">
        <v>23</v>
      </c>
      <c r="N352" s="34"/>
      <c r="O352" s="34"/>
      <c r="P352" s="39" t="s">
        <v>23</v>
      </c>
      <c r="Q352" s="34"/>
      <c r="R352" s="34"/>
      <c r="S352" s="34" t="s">
        <v>22</v>
      </c>
      <c r="T352" s="34" t="s">
        <v>22</v>
      </c>
      <c r="U352" s="50"/>
      <c r="V352" s="58"/>
      <c r="W352" s="58"/>
      <c r="X352" s="58"/>
      <c r="Y352" s="58"/>
      <c r="Z352" s="58"/>
      <c r="AA352" s="58"/>
      <c r="AB352" s="58"/>
      <c r="AC352" s="58"/>
    </row>
    <row r="353" ht="14.5" customHeight="1" spans="1:29">
      <c r="A353" s="49">
        <v>313</v>
      </c>
      <c r="B353" s="129" t="s">
        <v>19</v>
      </c>
      <c r="C353" s="49" t="s">
        <v>1513</v>
      </c>
      <c r="D353" s="55">
        <v>46251</v>
      </c>
      <c r="E353" s="49">
        <v>6000052977</v>
      </c>
      <c r="F353" s="56">
        <v>516300040826689</v>
      </c>
      <c r="G353" s="49">
        <v>1</v>
      </c>
      <c r="H353" s="49">
        <v>0</v>
      </c>
      <c r="I353" s="49">
        <v>1</v>
      </c>
      <c r="J353" s="512" t="s">
        <v>1355</v>
      </c>
      <c r="K353" s="49"/>
      <c r="L353" s="34"/>
      <c r="M353" s="39" t="s">
        <v>23</v>
      </c>
      <c r="N353" s="34"/>
      <c r="O353" s="34"/>
      <c r="P353" s="39" t="s">
        <v>23</v>
      </c>
      <c r="Q353" s="34"/>
      <c r="R353" s="34" t="s">
        <v>24</v>
      </c>
      <c r="S353" s="149" t="s">
        <v>32</v>
      </c>
      <c r="T353" s="56" t="s">
        <v>1288</v>
      </c>
      <c r="U353" s="50"/>
      <c r="V353" s="58"/>
      <c r="W353" s="58"/>
      <c r="X353" s="58"/>
      <c r="Y353" s="58"/>
      <c r="Z353" s="58"/>
      <c r="AA353" s="58"/>
      <c r="AB353" s="58"/>
      <c r="AC353" s="58"/>
    </row>
    <row r="354" ht="14.5" customHeight="1" spans="1:29">
      <c r="A354" s="49">
        <v>314</v>
      </c>
      <c r="B354" s="129" t="s">
        <v>19</v>
      </c>
      <c r="C354" s="49" t="s">
        <v>1513</v>
      </c>
      <c r="D354" s="55">
        <v>46251</v>
      </c>
      <c r="E354" s="49">
        <v>6000052977</v>
      </c>
      <c r="F354" s="56">
        <v>516300040826690</v>
      </c>
      <c r="G354" s="49">
        <v>1</v>
      </c>
      <c r="H354" s="49">
        <v>1</v>
      </c>
      <c r="I354" s="49">
        <v>0</v>
      </c>
      <c r="J354" s="56" t="s">
        <v>22</v>
      </c>
      <c r="K354" s="49"/>
      <c r="L354" s="34"/>
      <c r="M354" s="39" t="s">
        <v>23</v>
      </c>
      <c r="N354" s="34"/>
      <c r="O354" s="34"/>
      <c r="P354" s="39" t="s">
        <v>23</v>
      </c>
      <c r="Q354" s="34"/>
      <c r="R354" s="34"/>
      <c r="S354" s="34" t="s">
        <v>22</v>
      </c>
      <c r="T354" s="34" t="s">
        <v>22</v>
      </c>
      <c r="U354" s="50"/>
      <c r="V354" s="58"/>
      <c r="W354" s="58"/>
      <c r="X354" s="58"/>
      <c r="Y354" s="58"/>
      <c r="Z354" s="58"/>
      <c r="AA354" s="58"/>
      <c r="AB354" s="58"/>
      <c r="AC354" s="58"/>
    </row>
    <row r="355" ht="14.5" customHeight="1" spans="1:29">
      <c r="A355" s="49">
        <v>315</v>
      </c>
      <c r="B355" s="129" t="s">
        <v>19</v>
      </c>
      <c r="C355" s="49" t="s">
        <v>1513</v>
      </c>
      <c r="D355" s="55">
        <v>46251</v>
      </c>
      <c r="E355" s="49">
        <v>6000052977</v>
      </c>
      <c r="F355" s="56">
        <v>516300040826691</v>
      </c>
      <c r="G355" s="49">
        <v>1</v>
      </c>
      <c r="H355" s="49">
        <v>0</v>
      </c>
      <c r="I355" s="49">
        <v>1</v>
      </c>
      <c r="J355" s="512" t="s">
        <v>1355</v>
      </c>
      <c r="K355" s="49"/>
      <c r="L355" s="34"/>
      <c r="M355" s="39" t="s">
        <v>23</v>
      </c>
      <c r="N355" s="34"/>
      <c r="O355" s="34"/>
      <c r="P355" s="39" t="s">
        <v>23</v>
      </c>
      <c r="Q355" s="34"/>
      <c r="R355" s="34" t="s">
        <v>24</v>
      </c>
      <c r="S355" s="149" t="s">
        <v>32</v>
      </c>
      <c r="T355" s="56" t="s">
        <v>1288</v>
      </c>
      <c r="U355" s="50"/>
      <c r="V355" s="58"/>
      <c r="W355" s="58"/>
      <c r="X355" s="58"/>
      <c r="Y355" s="58"/>
      <c r="Z355" s="58"/>
      <c r="AA355" s="58"/>
      <c r="AB355" s="58"/>
      <c r="AC355" s="58"/>
    </row>
    <row r="356" ht="14.5" customHeight="1" spans="1:29">
      <c r="A356" s="49">
        <v>316</v>
      </c>
      <c r="B356" s="129" t="s">
        <v>19</v>
      </c>
      <c r="C356" s="49" t="s">
        <v>1513</v>
      </c>
      <c r="D356" s="55">
        <v>46251</v>
      </c>
      <c r="E356" s="49">
        <v>6000052977</v>
      </c>
      <c r="F356" s="56" t="s">
        <v>1515</v>
      </c>
      <c r="G356" s="49">
        <v>2</v>
      </c>
      <c r="H356" s="49">
        <v>2</v>
      </c>
      <c r="I356" s="49">
        <v>0</v>
      </c>
      <c r="J356" s="56" t="s">
        <v>22</v>
      </c>
      <c r="K356" s="49"/>
      <c r="L356" s="34"/>
      <c r="M356" s="39" t="s">
        <v>23</v>
      </c>
      <c r="N356" s="34"/>
      <c r="O356" s="34"/>
      <c r="P356" s="39" t="s">
        <v>23</v>
      </c>
      <c r="Q356" s="34"/>
      <c r="R356" s="34"/>
      <c r="S356" s="34" t="s">
        <v>22</v>
      </c>
      <c r="T356" s="34" t="s">
        <v>22</v>
      </c>
      <c r="U356" s="50"/>
      <c r="V356" s="58"/>
      <c r="W356" s="58"/>
      <c r="X356" s="58"/>
      <c r="Y356" s="58"/>
      <c r="Z356" s="58"/>
      <c r="AA356" s="58"/>
      <c r="AB356" s="58"/>
      <c r="AC356" s="58"/>
    </row>
    <row r="357" ht="14.5" customHeight="1" spans="1:29">
      <c r="A357" s="49">
        <v>317</v>
      </c>
      <c r="B357" s="129" t="s">
        <v>19</v>
      </c>
      <c r="C357" s="49" t="s">
        <v>1513</v>
      </c>
      <c r="D357" s="55">
        <v>46251</v>
      </c>
      <c r="E357" s="49">
        <v>6000052977</v>
      </c>
      <c r="F357" s="56">
        <v>516300040826694</v>
      </c>
      <c r="G357" s="49">
        <v>1</v>
      </c>
      <c r="H357" s="49">
        <v>0</v>
      </c>
      <c r="I357" s="49">
        <v>1</v>
      </c>
      <c r="J357" s="512" t="s">
        <v>1355</v>
      </c>
      <c r="K357" s="49"/>
      <c r="L357" s="34"/>
      <c r="M357" s="39" t="s">
        <v>23</v>
      </c>
      <c r="N357" s="34"/>
      <c r="O357" s="34"/>
      <c r="P357" s="39" t="s">
        <v>23</v>
      </c>
      <c r="Q357" s="34"/>
      <c r="R357" s="34" t="s">
        <v>24</v>
      </c>
      <c r="S357" s="149" t="s">
        <v>32</v>
      </c>
      <c r="T357" s="56" t="s">
        <v>1288</v>
      </c>
      <c r="U357" s="50"/>
      <c r="V357" s="58"/>
      <c r="W357" s="58"/>
      <c r="X357" s="58"/>
      <c r="Y357" s="58"/>
      <c r="Z357" s="58"/>
      <c r="AA357" s="58"/>
      <c r="AB357" s="58"/>
      <c r="AC357" s="58"/>
    </row>
    <row r="358" ht="14.5" customHeight="1" spans="1:29">
      <c r="A358" s="49">
        <v>318</v>
      </c>
      <c r="B358" s="129" t="s">
        <v>19</v>
      </c>
      <c r="C358" s="49" t="s">
        <v>1513</v>
      </c>
      <c r="D358" s="55">
        <v>46251</v>
      </c>
      <c r="E358" s="49">
        <v>6000052977</v>
      </c>
      <c r="F358" s="56">
        <v>516300040826695</v>
      </c>
      <c r="G358" s="49">
        <v>1</v>
      </c>
      <c r="H358" s="49">
        <v>1</v>
      </c>
      <c r="I358" s="49">
        <v>0</v>
      </c>
      <c r="J358" s="56" t="s">
        <v>22</v>
      </c>
      <c r="K358" s="49"/>
      <c r="L358" s="34"/>
      <c r="M358" s="39" t="s">
        <v>23</v>
      </c>
      <c r="N358" s="34"/>
      <c r="O358" s="34"/>
      <c r="P358" s="39" t="s">
        <v>23</v>
      </c>
      <c r="Q358" s="34"/>
      <c r="R358" s="34"/>
      <c r="S358" s="34" t="s">
        <v>22</v>
      </c>
      <c r="T358" s="34" t="s">
        <v>22</v>
      </c>
      <c r="U358" s="50"/>
      <c r="V358" s="58"/>
      <c r="W358" s="58"/>
      <c r="X358" s="58"/>
      <c r="Y358" s="58"/>
      <c r="Z358" s="58"/>
      <c r="AA358" s="58"/>
      <c r="AB358" s="58"/>
      <c r="AC358" s="58"/>
    </row>
    <row r="359" ht="14.5" customHeight="1" spans="1:29">
      <c r="A359" s="49">
        <v>319</v>
      </c>
      <c r="B359" s="129" t="s">
        <v>19</v>
      </c>
      <c r="C359" s="49" t="s">
        <v>1513</v>
      </c>
      <c r="D359" s="55">
        <v>46251</v>
      </c>
      <c r="E359" s="49">
        <v>6000052977</v>
      </c>
      <c r="F359" s="56">
        <v>516300040826696</v>
      </c>
      <c r="G359" s="49">
        <v>1</v>
      </c>
      <c r="H359" s="49">
        <v>0</v>
      </c>
      <c r="I359" s="49">
        <v>1</v>
      </c>
      <c r="J359" s="272" t="s">
        <v>1292</v>
      </c>
      <c r="K359" s="49"/>
      <c r="L359" s="34"/>
      <c r="M359" s="39" t="s">
        <v>23</v>
      </c>
      <c r="N359" s="34"/>
      <c r="O359" s="34"/>
      <c r="P359" s="39" t="s">
        <v>23</v>
      </c>
      <c r="Q359" s="34"/>
      <c r="R359" s="34"/>
      <c r="S359" s="34" t="s">
        <v>32</v>
      </c>
      <c r="T359" s="34" t="s">
        <v>1288</v>
      </c>
      <c r="U359" s="50"/>
      <c r="V359" s="58"/>
      <c r="W359" s="58"/>
      <c r="X359" s="58"/>
      <c r="Y359" s="58"/>
      <c r="Z359" s="58"/>
      <c r="AA359" s="58"/>
      <c r="AB359" s="58"/>
      <c r="AC359" s="58"/>
    </row>
    <row r="360" ht="14.5" customHeight="1" spans="1:29">
      <c r="A360" s="49">
        <v>320</v>
      </c>
      <c r="B360" s="129" t="s">
        <v>19</v>
      </c>
      <c r="C360" s="49" t="s">
        <v>1513</v>
      </c>
      <c r="D360" s="55">
        <v>46251</v>
      </c>
      <c r="E360" s="49">
        <v>6000052977</v>
      </c>
      <c r="F360" s="56" t="s">
        <v>1516</v>
      </c>
      <c r="G360" s="49">
        <v>2</v>
      </c>
      <c r="H360" s="49">
        <v>2</v>
      </c>
      <c r="I360" s="49">
        <v>0</v>
      </c>
      <c r="J360" s="56" t="s">
        <v>22</v>
      </c>
      <c r="K360" s="49"/>
      <c r="L360" s="34"/>
      <c r="M360" s="39" t="s">
        <v>23</v>
      </c>
      <c r="N360" s="34"/>
      <c r="O360" s="34"/>
      <c r="P360" s="39" t="s">
        <v>23</v>
      </c>
      <c r="Q360" s="34"/>
      <c r="R360" s="34"/>
      <c r="S360" s="34" t="s">
        <v>22</v>
      </c>
      <c r="T360" s="34" t="s">
        <v>22</v>
      </c>
      <c r="U360" s="50"/>
      <c r="V360" s="58"/>
      <c r="W360" s="58"/>
      <c r="X360" s="58"/>
      <c r="Y360" s="58"/>
      <c r="Z360" s="58"/>
      <c r="AA360" s="58"/>
      <c r="AB360" s="58"/>
      <c r="AC360" s="58"/>
    </row>
    <row r="361" ht="14.5" customHeight="1" spans="1:29">
      <c r="A361" s="49">
        <v>321</v>
      </c>
      <c r="B361" s="129" t="s">
        <v>19</v>
      </c>
      <c r="C361" s="49" t="s">
        <v>1513</v>
      </c>
      <c r="D361" s="55">
        <v>46254</v>
      </c>
      <c r="E361" s="49">
        <v>6000052976</v>
      </c>
      <c r="F361" s="56">
        <v>516300030826699</v>
      </c>
      <c r="G361" s="49">
        <v>1</v>
      </c>
      <c r="H361" s="49">
        <v>0</v>
      </c>
      <c r="I361" s="49">
        <v>1</v>
      </c>
      <c r="J361" s="166" t="s">
        <v>1293</v>
      </c>
      <c r="K361" s="49"/>
      <c r="L361" s="34"/>
      <c r="M361" s="39" t="s">
        <v>23</v>
      </c>
      <c r="N361" s="34"/>
      <c r="O361" s="34"/>
      <c r="P361" s="39" t="s">
        <v>23</v>
      </c>
      <c r="Q361" s="34"/>
      <c r="R361" s="34" t="s">
        <v>24</v>
      </c>
      <c r="S361" s="149" t="s">
        <v>32</v>
      </c>
      <c r="T361" s="34" t="s">
        <v>1288</v>
      </c>
      <c r="U361" s="50"/>
      <c r="V361" s="58"/>
      <c r="W361" s="58"/>
      <c r="X361" s="58"/>
      <c r="Y361" s="58"/>
      <c r="Z361" s="58"/>
      <c r="AA361" s="58"/>
      <c r="AB361" s="58"/>
      <c r="AC361" s="58"/>
    </row>
    <row r="362" ht="14.5" customHeight="1" spans="1:29">
      <c r="A362" s="49">
        <v>322</v>
      </c>
      <c r="B362" s="129" t="s">
        <v>19</v>
      </c>
      <c r="C362" s="49" t="s">
        <v>1513</v>
      </c>
      <c r="D362" s="55">
        <v>46254</v>
      </c>
      <c r="E362" s="49">
        <v>6000052976</v>
      </c>
      <c r="F362" s="56">
        <v>516300030826700</v>
      </c>
      <c r="G362" s="49">
        <v>1</v>
      </c>
      <c r="H362" s="49">
        <v>0</v>
      </c>
      <c r="I362" s="49">
        <v>1</v>
      </c>
      <c r="J362" s="166" t="s">
        <v>1293</v>
      </c>
      <c r="K362" s="49"/>
      <c r="L362" s="34"/>
      <c r="M362" s="39" t="s">
        <v>23</v>
      </c>
      <c r="N362" s="34"/>
      <c r="O362" s="34"/>
      <c r="P362" s="39" t="s">
        <v>23</v>
      </c>
      <c r="Q362" s="34"/>
      <c r="R362" s="34" t="s">
        <v>24</v>
      </c>
      <c r="S362" s="149" t="s">
        <v>32</v>
      </c>
      <c r="T362" s="34" t="s">
        <v>1288</v>
      </c>
      <c r="U362" s="50"/>
      <c r="V362" s="58"/>
      <c r="W362" s="58"/>
      <c r="X362" s="58"/>
      <c r="Y362" s="58"/>
      <c r="Z362" s="58"/>
      <c r="AA362" s="58"/>
      <c r="AB362" s="58"/>
      <c r="AC362" s="58"/>
    </row>
    <row r="363" ht="14.5" customHeight="1" spans="1:29">
      <c r="A363" s="49">
        <v>323</v>
      </c>
      <c r="B363" s="129" t="s">
        <v>19</v>
      </c>
      <c r="C363" s="49" t="s">
        <v>1513</v>
      </c>
      <c r="D363" s="55">
        <v>46254</v>
      </c>
      <c r="E363" s="49">
        <v>6000052976</v>
      </c>
      <c r="F363" s="56">
        <v>516300030826701</v>
      </c>
      <c r="G363" s="49">
        <v>1</v>
      </c>
      <c r="H363" s="49">
        <v>0</v>
      </c>
      <c r="I363" s="49">
        <v>1</v>
      </c>
      <c r="J363" s="166" t="s">
        <v>1293</v>
      </c>
      <c r="K363" s="49"/>
      <c r="L363" s="34"/>
      <c r="M363" s="39" t="s">
        <v>23</v>
      </c>
      <c r="N363" s="34"/>
      <c r="O363" s="34"/>
      <c r="P363" s="39" t="s">
        <v>23</v>
      </c>
      <c r="Q363" s="34"/>
      <c r="R363" s="34" t="s">
        <v>24</v>
      </c>
      <c r="S363" s="149" t="s">
        <v>32</v>
      </c>
      <c r="T363" s="34" t="s">
        <v>1288</v>
      </c>
      <c r="U363" s="50"/>
      <c r="V363" s="58"/>
      <c r="W363" s="58"/>
      <c r="X363" s="58"/>
      <c r="Y363" s="58"/>
      <c r="Z363" s="58"/>
      <c r="AA363" s="58"/>
      <c r="AB363" s="58"/>
      <c r="AC363" s="58"/>
    </row>
    <row r="364" ht="14.5" customHeight="1" spans="1:29">
      <c r="A364" s="49">
        <v>324</v>
      </c>
      <c r="B364" s="129" t="s">
        <v>19</v>
      </c>
      <c r="C364" s="49" t="s">
        <v>1513</v>
      </c>
      <c r="D364" s="55">
        <v>46254</v>
      </c>
      <c r="E364" s="49">
        <v>6000052976</v>
      </c>
      <c r="F364" s="56">
        <v>516300030826702</v>
      </c>
      <c r="G364" s="49">
        <v>1</v>
      </c>
      <c r="H364" s="49">
        <v>1</v>
      </c>
      <c r="I364" s="49">
        <v>0</v>
      </c>
      <c r="J364" s="56" t="s">
        <v>22</v>
      </c>
      <c r="K364" s="49"/>
      <c r="L364" s="34"/>
      <c r="M364" s="39" t="s">
        <v>23</v>
      </c>
      <c r="N364" s="34"/>
      <c r="O364" s="34"/>
      <c r="P364" s="39" t="s">
        <v>23</v>
      </c>
      <c r="Q364" s="34"/>
      <c r="R364" s="34"/>
      <c r="S364" s="34" t="s">
        <v>22</v>
      </c>
      <c r="T364" s="34" t="s">
        <v>22</v>
      </c>
      <c r="U364" s="50"/>
      <c r="V364" s="58"/>
      <c r="W364" s="58"/>
      <c r="X364" s="58"/>
      <c r="Y364" s="58"/>
      <c r="Z364" s="58"/>
      <c r="AA364" s="58"/>
      <c r="AB364" s="58"/>
      <c r="AC364" s="58"/>
    </row>
    <row r="365" ht="14.5" customHeight="1" spans="1:29">
      <c r="A365" s="49">
        <v>325</v>
      </c>
      <c r="B365" s="129" t="s">
        <v>19</v>
      </c>
      <c r="C365" s="49" t="s">
        <v>1513</v>
      </c>
      <c r="D365" s="55">
        <v>46254</v>
      </c>
      <c r="E365" s="49">
        <v>6000052976</v>
      </c>
      <c r="F365" s="56">
        <v>516300030826703</v>
      </c>
      <c r="G365" s="49">
        <v>1</v>
      </c>
      <c r="H365" s="49">
        <v>0</v>
      </c>
      <c r="I365" s="49">
        <v>1</v>
      </c>
      <c r="J365" s="166" t="s">
        <v>1293</v>
      </c>
      <c r="K365" s="49"/>
      <c r="L365" s="34"/>
      <c r="M365" s="39" t="s">
        <v>23</v>
      </c>
      <c r="N365" s="34"/>
      <c r="O365" s="34"/>
      <c r="P365" s="39" t="s">
        <v>23</v>
      </c>
      <c r="Q365" s="34"/>
      <c r="R365" s="34" t="s">
        <v>24</v>
      </c>
      <c r="S365" s="149" t="s">
        <v>32</v>
      </c>
      <c r="T365" s="34" t="s">
        <v>1288</v>
      </c>
      <c r="U365" s="50"/>
      <c r="V365" s="58"/>
      <c r="W365" s="58"/>
      <c r="X365" s="58"/>
      <c r="Y365" s="58"/>
      <c r="Z365" s="58"/>
      <c r="AA365" s="58"/>
      <c r="AB365" s="58"/>
      <c r="AC365" s="58"/>
    </row>
    <row r="366" ht="14.5" customHeight="1" spans="1:29">
      <c r="A366" s="49">
        <v>326</v>
      </c>
      <c r="B366" s="129" t="s">
        <v>19</v>
      </c>
      <c r="C366" s="49" t="s">
        <v>1513</v>
      </c>
      <c r="D366" s="55">
        <v>46254</v>
      </c>
      <c r="E366" s="49">
        <v>6000052976</v>
      </c>
      <c r="F366" s="56">
        <v>516300030826704</v>
      </c>
      <c r="G366" s="49">
        <v>1</v>
      </c>
      <c r="H366" s="49">
        <v>1</v>
      </c>
      <c r="I366" s="49">
        <v>0</v>
      </c>
      <c r="J366" s="56" t="s">
        <v>22</v>
      </c>
      <c r="K366" s="49"/>
      <c r="L366" s="34"/>
      <c r="M366" s="39" t="s">
        <v>23</v>
      </c>
      <c r="N366" s="34"/>
      <c r="O366" s="34"/>
      <c r="P366" s="39" t="s">
        <v>23</v>
      </c>
      <c r="Q366" s="34"/>
      <c r="R366" s="34"/>
      <c r="S366" s="34" t="s">
        <v>22</v>
      </c>
      <c r="T366" s="34" t="s">
        <v>22</v>
      </c>
      <c r="U366" s="50"/>
      <c r="V366" s="58"/>
      <c r="W366" s="58"/>
      <c r="X366" s="58"/>
      <c r="Y366" s="58"/>
      <c r="Z366" s="58"/>
      <c r="AA366" s="58"/>
      <c r="AB366" s="58"/>
      <c r="AC366" s="58"/>
    </row>
    <row r="367" ht="14.5" customHeight="1" spans="1:29">
      <c r="A367" s="49">
        <v>327</v>
      </c>
      <c r="B367" s="129" t="s">
        <v>19</v>
      </c>
      <c r="C367" s="49" t="s">
        <v>1513</v>
      </c>
      <c r="D367" s="55">
        <v>46254</v>
      </c>
      <c r="E367" s="49">
        <v>6000052976</v>
      </c>
      <c r="F367" s="56">
        <v>516300030826705</v>
      </c>
      <c r="G367" s="49">
        <v>1</v>
      </c>
      <c r="H367" s="49">
        <v>0</v>
      </c>
      <c r="I367" s="49">
        <v>1</v>
      </c>
      <c r="J367" s="159" t="s">
        <v>1330</v>
      </c>
      <c r="K367" s="38" t="s">
        <v>2224</v>
      </c>
      <c r="L367" s="515" t="s">
        <v>3034</v>
      </c>
      <c r="M367" s="39" t="s">
        <v>23</v>
      </c>
      <c r="N367" s="34"/>
      <c r="O367" s="324" t="s">
        <v>3036</v>
      </c>
      <c r="P367" s="39" t="s">
        <v>23</v>
      </c>
      <c r="Q367" s="34"/>
      <c r="R367" s="34" t="s">
        <v>24</v>
      </c>
      <c r="S367" s="149" t="s">
        <v>32</v>
      </c>
      <c r="T367" s="149" t="s">
        <v>28</v>
      </c>
      <c r="U367" s="50"/>
      <c r="V367" s="58"/>
      <c r="W367" s="58"/>
      <c r="X367" s="58"/>
      <c r="Y367" s="58"/>
      <c r="Z367" s="58"/>
      <c r="AA367" s="58"/>
      <c r="AB367" s="58"/>
      <c r="AC367" s="58"/>
    </row>
    <row r="368" ht="15.5" customHeight="1" spans="1:29">
      <c r="A368" s="49">
        <v>328</v>
      </c>
      <c r="B368" s="129" t="s">
        <v>19</v>
      </c>
      <c r="C368" s="49" t="s">
        <v>1513</v>
      </c>
      <c r="D368" s="55">
        <v>46254</v>
      </c>
      <c r="E368" s="49">
        <v>6000052976</v>
      </c>
      <c r="F368" s="56">
        <v>516300030826706</v>
      </c>
      <c r="G368" s="49">
        <v>1</v>
      </c>
      <c r="H368" s="49">
        <v>0</v>
      </c>
      <c r="I368" s="49">
        <v>1</v>
      </c>
      <c r="J368" s="512" t="s">
        <v>1300</v>
      </c>
      <c r="K368" s="183" t="s">
        <v>3030</v>
      </c>
      <c r="L368" s="183" t="s">
        <v>2853</v>
      </c>
      <c r="M368" s="39" t="s">
        <v>23</v>
      </c>
      <c r="N368" s="34"/>
      <c r="O368" s="509" t="s">
        <v>2854</v>
      </c>
      <c r="P368" s="39" t="s">
        <v>23</v>
      </c>
      <c r="Q368" s="34"/>
      <c r="R368" s="34" t="s">
        <v>24</v>
      </c>
      <c r="S368" s="149" t="s">
        <v>32</v>
      </c>
      <c r="T368" s="56" t="s">
        <v>1288</v>
      </c>
      <c r="U368" s="50"/>
      <c r="V368" s="58"/>
      <c r="W368" s="58"/>
      <c r="X368" s="58"/>
      <c r="Y368" s="58"/>
      <c r="Z368" s="58"/>
      <c r="AA368" s="58"/>
      <c r="AB368" s="58"/>
      <c r="AC368" s="58"/>
    </row>
    <row r="369" ht="14.5" customHeight="1" spans="1:29">
      <c r="A369" s="49">
        <v>329</v>
      </c>
      <c r="B369" s="129" t="s">
        <v>19</v>
      </c>
      <c r="C369" s="49" t="s">
        <v>1513</v>
      </c>
      <c r="D369" s="55">
        <v>46254</v>
      </c>
      <c r="E369" s="49">
        <v>6000052976</v>
      </c>
      <c r="F369" s="56" t="s">
        <v>1517</v>
      </c>
      <c r="G369" s="49">
        <v>11</v>
      </c>
      <c r="H369" s="49">
        <v>11</v>
      </c>
      <c r="I369" s="49">
        <v>0</v>
      </c>
      <c r="J369" s="56" t="s">
        <v>22</v>
      </c>
      <c r="K369" s="49"/>
      <c r="L369" s="34"/>
      <c r="M369" s="39" t="s">
        <v>23</v>
      </c>
      <c r="N369" s="34"/>
      <c r="O369" s="34"/>
      <c r="P369" s="39" t="s">
        <v>23</v>
      </c>
      <c r="Q369" s="34"/>
      <c r="R369" s="34"/>
      <c r="S369" s="34" t="s">
        <v>22</v>
      </c>
      <c r="T369" s="34" t="s">
        <v>22</v>
      </c>
      <c r="U369" s="50"/>
      <c r="V369" s="58"/>
      <c r="W369" s="58"/>
      <c r="X369" s="58"/>
      <c r="Y369" s="58"/>
      <c r="Z369" s="58"/>
      <c r="AA369" s="58"/>
      <c r="AB369" s="58"/>
      <c r="AC369" s="58"/>
    </row>
    <row r="370" ht="14.5" customHeight="1" spans="1:29">
      <c r="A370" s="49">
        <v>330</v>
      </c>
      <c r="B370" s="129" t="s">
        <v>19</v>
      </c>
      <c r="C370" s="49" t="s">
        <v>1513</v>
      </c>
      <c r="D370" s="55">
        <v>46254</v>
      </c>
      <c r="E370" s="49">
        <v>6000052976</v>
      </c>
      <c r="F370" s="56">
        <v>516300030826718</v>
      </c>
      <c r="G370" s="49">
        <v>1</v>
      </c>
      <c r="H370" s="49">
        <v>0</v>
      </c>
      <c r="I370" s="49">
        <v>1</v>
      </c>
      <c r="J370" s="166" t="s">
        <v>1293</v>
      </c>
      <c r="K370" s="49"/>
      <c r="L370" s="34"/>
      <c r="M370" s="39" t="s">
        <v>23</v>
      </c>
      <c r="N370" s="34"/>
      <c r="O370" s="34"/>
      <c r="P370" s="39" t="s">
        <v>23</v>
      </c>
      <c r="Q370" s="34"/>
      <c r="R370" s="34" t="s">
        <v>24</v>
      </c>
      <c r="S370" s="149" t="s">
        <v>32</v>
      </c>
      <c r="T370" s="34" t="s">
        <v>1288</v>
      </c>
      <c r="U370" s="50"/>
      <c r="V370" s="58"/>
      <c r="W370" s="58"/>
      <c r="X370" s="58"/>
      <c r="Y370" s="58"/>
      <c r="Z370" s="58"/>
      <c r="AA370" s="58"/>
      <c r="AB370" s="58"/>
      <c r="AC370" s="58"/>
    </row>
    <row r="371" ht="14.5" customHeight="1" spans="1:29">
      <c r="A371" s="49">
        <v>331</v>
      </c>
      <c r="B371" s="22" t="s">
        <v>19</v>
      </c>
      <c r="C371" s="133" t="s">
        <v>1513</v>
      </c>
      <c r="D371" s="71">
        <v>46254</v>
      </c>
      <c r="E371" s="133">
        <v>6000052976</v>
      </c>
      <c r="F371" s="149" t="s">
        <v>1518</v>
      </c>
      <c r="G371" s="133">
        <v>4</v>
      </c>
      <c r="H371" s="133">
        <v>4</v>
      </c>
      <c r="I371" s="49">
        <v>0</v>
      </c>
      <c r="J371" s="56" t="s">
        <v>22</v>
      </c>
      <c r="K371" s="133"/>
      <c r="L371" s="39"/>
      <c r="M371" s="39" t="s">
        <v>23</v>
      </c>
      <c r="N371" s="39"/>
      <c r="O371" s="39"/>
      <c r="P371" s="39" t="s">
        <v>23</v>
      </c>
      <c r="Q371" s="39"/>
      <c r="R371" s="39"/>
      <c r="S371" s="34" t="s">
        <v>22</v>
      </c>
      <c r="T371" s="34" t="s">
        <v>22</v>
      </c>
      <c r="U371" s="50"/>
      <c r="V371" s="406"/>
      <c r="W371" s="406"/>
      <c r="X371" s="406"/>
      <c r="Y371" s="406"/>
      <c r="Z371" s="406"/>
      <c r="AA371" s="406"/>
      <c r="AB371" s="406"/>
      <c r="AC371" s="406"/>
    </row>
    <row r="372" ht="14.5" customHeight="1" spans="1:29">
      <c r="A372" s="49">
        <v>332</v>
      </c>
      <c r="B372" s="129" t="s">
        <v>19</v>
      </c>
      <c r="C372" s="49" t="s">
        <v>1513</v>
      </c>
      <c r="D372" s="55">
        <v>46254</v>
      </c>
      <c r="E372" s="49">
        <v>6000052976</v>
      </c>
      <c r="F372" s="56" t="s">
        <v>1519</v>
      </c>
      <c r="G372" s="49">
        <v>4</v>
      </c>
      <c r="H372" s="49">
        <v>4</v>
      </c>
      <c r="I372" s="49">
        <v>0</v>
      </c>
      <c r="J372" s="56" t="s">
        <v>22</v>
      </c>
      <c r="K372" s="49"/>
      <c r="L372" s="34"/>
      <c r="M372" s="39" t="s">
        <v>23</v>
      </c>
      <c r="N372" s="34"/>
      <c r="O372" s="34"/>
      <c r="P372" s="39" t="s">
        <v>23</v>
      </c>
      <c r="Q372" s="34"/>
      <c r="R372" s="34"/>
      <c r="S372" s="34" t="s">
        <v>22</v>
      </c>
      <c r="T372" s="34" t="s">
        <v>22</v>
      </c>
      <c r="U372" s="50"/>
      <c r="V372" s="58"/>
      <c r="W372" s="58"/>
      <c r="X372" s="58"/>
      <c r="Y372" s="58"/>
      <c r="Z372" s="58"/>
      <c r="AA372" s="58"/>
      <c r="AB372" s="58"/>
      <c r="AC372" s="58"/>
    </row>
    <row r="373" ht="15.5" customHeight="1" spans="1:29">
      <c r="A373" s="49">
        <v>333</v>
      </c>
      <c r="B373" s="129" t="s">
        <v>19</v>
      </c>
      <c r="C373" s="49" t="s">
        <v>1513</v>
      </c>
      <c r="D373" s="55">
        <v>46254</v>
      </c>
      <c r="E373" s="49">
        <v>6000052976</v>
      </c>
      <c r="F373" s="56">
        <v>516300030826728</v>
      </c>
      <c r="G373" s="49">
        <v>1</v>
      </c>
      <c r="H373" s="49">
        <v>0</v>
      </c>
      <c r="I373" s="49">
        <v>1</v>
      </c>
      <c r="J373" s="512" t="s">
        <v>1300</v>
      </c>
      <c r="K373" s="183" t="s">
        <v>3030</v>
      </c>
      <c r="L373" s="183" t="s">
        <v>2853</v>
      </c>
      <c r="M373" s="39" t="s">
        <v>23</v>
      </c>
      <c r="N373" s="34"/>
      <c r="O373" s="509" t="s">
        <v>2854</v>
      </c>
      <c r="P373" s="39" t="s">
        <v>23</v>
      </c>
      <c r="Q373" s="34"/>
      <c r="R373" s="34" t="s">
        <v>24</v>
      </c>
      <c r="S373" s="149" t="s">
        <v>32</v>
      </c>
      <c r="T373" s="56" t="s">
        <v>1288</v>
      </c>
      <c r="U373" s="50"/>
      <c r="V373" s="58"/>
      <c r="W373" s="58"/>
      <c r="X373" s="58"/>
      <c r="Y373" s="58"/>
      <c r="Z373" s="58"/>
      <c r="AA373" s="58"/>
      <c r="AB373" s="58"/>
      <c r="AC373" s="58"/>
    </row>
    <row r="374" ht="15.5" customHeight="1" spans="1:29">
      <c r="A374" s="49">
        <v>334</v>
      </c>
      <c r="B374" s="129" t="s">
        <v>19</v>
      </c>
      <c r="C374" s="49" t="s">
        <v>1513</v>
      </c>
      <c r="D374" s="55">
        <v>46254</v>
      </c>
      <c r="E374" s="49">
        <v>6000052976</v>
      </c>
      <c r="F374" s="56">
        <v>516300030826729</v>
      </c>
      <c r="G374" s="49">
        <v>1</v>
      </c>
      <c r="H374" s="49">
        <v>0</v>
      </c>
      <c r="I374" s="49">
        <v>1</v>
      </c>
      <c r="J374" s="512" t="s">
        <v>1300</v>
      </c>
      <c r="K374" s="183" t="s">
        <v>3030</v>
      </c>
      <c r="L374" s="183" t="s">
        <v>2853</v>
      </c>
      <c r="M374" s="39" t="s">
        <v>23</v>
      </c>
      <c r="N374" s="34"/>
      <c r="O374" s="509" t="s">
        <v>2854</v>
      </c>
      <c r="P374" s="39" t="s">
        <v>23</v>
      </c>
      <c r="Q374" s="34"/>
      <c r="R374" s="34" t="s">
        <v>24</v>
      </c>
      <c r="S374" s="149" t="s">
        <v>32</v>
      </c>
      <c r="T374" s="56" t="s">
        <v>1288</v>
      </c>
      <c r="U374" s="50"/>
      <c r="V374" s="58"/>
      <c r="W374" s="58"/>
      <c r="X374" s="58"/>
      <c r="Y374" s="58"/>
      <c r="Z374" s="58"/>
      <c r="AA374" s="58"/>
      <c r="AB374" s="58"/>
      <c r="AC374" s="58"/>
    </row>
    <row r="375" ht="15.5" customHeight="1" spans="1:29">
      <c r="A375" s="49">
        <v>335</v>
      </c>
      <c r="B375" s="129" t="s">
        <v>19</v>
      </c>
      <c r="C375" s="49" t="s">
        <v>1513</v>
      </c>
      <c r="D375" s="55">
        <v>46254</v>
      </c>
      <c r="E375" s="49">
        <v>6000052976</v>
      </c>
      <c r="F375" s="56">
        <v>516300030826730</v>
      </c>
      <c r="G375" s="49">
        <v>1</v>
      </c>
      <c r="H375" s="49">
        <v>0</v>
      </c>
      <c r="I375" s="49">
        <v>1</v>
      </c>
      <c r="J375" s="512" t="s">
        <v>1300</v>
      </c>
      <c r="K375" s="183" t="s">
        <v>3030</v>
      </c>
      <c r="L375" s="183" t="s">
        <v>2853</v>
      </c>
      <c r="M375" s="39" t="s">
        <v>23</v>
      </c>
      <c r="N375" s="34"/>
      <c r="O375" s="509" t="s">
        <v>2854</v>
      </c>
      <c r="P375" s="39" t="s">
        <v>23</v>
      </c>
      <c r="Q375" s="34"/>
      <c r="R375" s="34" t="s">
        <v>24</v>
      </c>
      <c r="S375" s="149" t="s">
        <v>32</v>
      </c>
      <c r="T375" s="56" t="s">
        <v>1288</v>
      </c>
      <c r="U375" s="50"/>
      <c r="V375" s="58"/>
      <c r="W375" s="58"/>
      <c r="X375" s="58"/>
      <c r="Y375" s="58"/>
      <c r="Z375" s="58"/>
      <c r="AA375" s="58"/>
      <c r="AB375" s="58"/>
      <c r="AC375" s="58"/>
    </row>
    <row r="376" ht="14.5" customHeight="1" spans="1:29">
      <c r="A376" s="49">
        <v>336</v>
      </c>
      <c r="B376" s="129" t="s">
        <v>19</v>
      </c>
      <c r="C376" s="49" t="s">
        <v>1513</v>
      </c>
      <c r="D376" s="55">
        <v>46254</v>
      </c>
      <c r="E376" s="49">
        <v>6000052976</v>
      </c>
      <c r="F376" s="56">
        <v>516300030826731</v>
      </c>
      <c r="G376" s="49">
        <v>1</v>
      </c>
      <c r="H376" s="49">
        <v>0</v>
      </c>
      <c r="I376" s="49">
        <v>1</v>
      </c>
      <c r="J376" s="166" t="s">
        <v>1293</v>
      </c>
      <c r="K376" s="49"/>
      <c r="L376" s="34"/>
      <c r="M376" s="39" t="s">
        <v>23</v>
      </c>
      <c r="N376" s="34"/>
      <c r="O376" s="34"/>
      <c r="P376" s="39" t="s">
        <v>23</v>
      </c>
      <c r="Q376" s="34"/>
      <c r="R376" s="34" t="s">
        <v>24</v>
      </c>
      <c r="S376" s="149" t="s">
        <v>32</v>
      </c>
      <c r="T376" s="34" t="s">
        <v>1288</v>
      </c>
      <c r="U376" s="50"/>
      <c r="V376" s="58"/>
      <c r="W376" s="58"/>
      <c r="X376" s="58"/>
      <c r="Y376" s="58"/>
      <c r="Z376" s="58"/>
      <c r="AA376" s="58"/>
      <c r="AB376" s="58"/>
      <c r="AC376" s="58"/>
    </row>
    <row r="377" ht="14.5" customHeight="1" spans="1:29">
      <c r="A377" s="49">
        <v>337</v>
      </c>
      <c r="B377" s="129" t="s">
        <v>19</v>
      </c>
      <c r="C377" s="49" t="s">
        <v>1513</v>
      </c>
      <c r="D377" s="55">
        <v>46254</v>
      </c>
      <c r="E377" s="49">
        <v>6000052976</v>
      </c>
      <c r="F377" s="56" t="s">
        <v>1520</v>
      </c>
      <c r="G377" s="49">
        <v>5</v>
      </c>
      <c r="H377" s="49">
        <v>5</v>
      </c>
      <c r="I377" s="49">
        <v>0</v>
      </c>
      <c r="J377" s="56" t="s">
        <v>22</v>
      </c>
      <c r="K377" s="49"/>
      <c r="L377" s="34"/>
      <c r="M377" s="39" t="s">
        <v>23</v>
      </c>
      <c r="N377" s="34"/>
      <c r="O377" s="34"/>
      <c r="P377" s="39" t="s">
        <v>23</v>
      </c>
      <c r="Q377" s="34"/>
      <c r="R377" s="34"/>
      <c r="S377" s="34" t="s">
        <v>22</v>
      </c>
      <c r="T377" s="34" t="s">
        <v>22</v>
      </c>
      <c r="U377" s="50"/>
      <c r="V377" s="58"/>
      <c r="W377" s="58"/>
      <c r="X377" s="58"/>
      <c r="Y377" s="58"/>
      <c r="Z377" s="58"/>
      <c r="AA377" s="58"/>
      <c r="AB377" s="58"/>
      <c r="AC377" s="58"/>
    </row>
    <row r="378" ht="14.5" customHeight="1" spans="1:29">
      <c r="A378" s="49">
        <v>338</v>
      </c>
      <c r="B378" s="129" t="s">
        <v>19</v>
      </c>
      <c r="C378" s="49" t="s">
        <v>1513</v>
      </c>
      <c r="D378" s="55">
        <v>46254</v>
      </c>
      <c r="E378" s="49">
        <v>6000052977</v>
      </c>
      <c r="F378" s="56" t="s">
        <v>1521</v>
      </c>
      <c r="G378" s="49">
        <v>3</v>
      </c>
      <c r="H378" s="49">
        <v>3</v>
      </c>
      <c r="I378" s="49">
        <v>0</v>
      </c>
      <c r="J378" s="56" t="s">
        <v>22</v>
      </c>
      <c r="K378" s="49"/>
      <c r="L378" s="34"/>
      <c r="M378" s="39" t="s">
        <v>23</v>
      </c>
      <c r="N378" s="34"/>
      <c r="O378" s="34"/>
      <c r="P378" s="39" t="s">
        <v>23</v>
      </c>
      <c r="Q378" s="34"/>
      <c r="R378" s="34"/>
      <c r="S378" s="34" t="s">
        <v>22</v>
      </c>
      <c r="T378" s="34" t="s">
        <v>22</v>
      </c>
      <c r="U378" s="50"/>
      <c r="V378" s="58"/>
      <c r="W378" s="58"/>
      <c r="X378" s="58"/>
      <c r="Y378" s="58"/>
      <c r="Z378" s="58"/>
      <c r="AA378" s="58"/>
      <c r="AB378" s="58"/>
      <c r="AC378" s="58"/>
    </row>
    <row r="379" ht="14.5" customHeight="1" spans="1:29">
      <c r="A379" s="49">
        <v>339</v>
      </c>
      <c r="B379" s="129" t="s">
        <v>19</v>
      </c>
      <c r="C379" s="49" t="s">
        <v>1513</v>
      </c>
      <c r="D379" s="55">
        <v>46254</v>
      </c>
      <c r="E379" s="49">
        <v>6000052977</v>
      </c>
      <c r="F379" s="56">
        <v>516300040826702</v>
      </c>
      <c r="G379" s="49">
        <v>1</v>
      </c>
      <c r="H379" s="49">
        <v>0</v>
      </c>
      <c r="I379" s="49">
        <v>1</v>
      </c>
      <c r="J379" s="166" t="s">
        <v>1293</v>
      </c>
      <c r="K379" s="49"/>
      <c r="L379" s="34"/>
      <c r="M379" s="39" t="s">
        <v>23</v>
      </c>
      <c r="N379" s="34"/>
      <c r="O379" s="34"/>
      <c r="P379" s="39" t="s">
        <v>23</v>
      </c>
      <c r="Q379" s="34"/>
      <c r="R379" s="34" t="s">
        <v>24</v>
      </c>
      <c r="S379" s="149" t="s">
        <v>32</v>
      </c>
      <c r="T379" s="34" t="s">
        <v>1288</v>
      </c>
      <c r="U379" s="50"/>
      <c r="V379" s="58"/>
      <c r="W379" s="58"/>
      <c r="X379" s="58"/>
      <c r="Y379" s="58"/>
      <c r="Z379" s="58"/>
      <c r="AA379" s="58"/>
      <c r="AB379" s="58"/>
      <c r="AC379" s="58"/>
    </row>
    <row r="380" ht="14.5" customHeight="1" spans="1:29">
      <c r="A380" s="49">
        <v>340</v>
      </c>
      <c r="B380" s="129" t="s">
        <v>19</v>
      </c>
      <c r="C380" s="49" t="s">
        <v>1513</v>
      </c>
      <c r="D380" s="55">
        <v>46254</v>
      </c>
      <c r="E380" s="49">
        <v>6000052977</v>
      </c>
      <c r="F380" s="56" t="s">
        <v>1522</v>
      </c>
      <c r="G380" s="49">
        <v>3</v>
      </c>
      <c r="H380" s="49">
        <v>3</v>
      </c>
      <c r="I380" s="49">
        <v>0</v>
      </c>
      <c r="J380" s="56" t="s">
        <v>22</v>
      </c>
      <c r="K380" s="49"/>
      <c r="L380" s="34"/>
      <c r="M380" s="39" t="s">
        <v>23</v>
      </c>
      <c r="N380" s="34"/>
      <c r="O380" s="34"/>
      <c r="P380" s="39" t="s">
        <v>23</v>
      </c>
      <c r="Q380" s="34"/>
      <c r="R380" s="34"/>
      <c r="S380" s="34" t="s">
        <v>22</v>
      </c>
      <c r="T380" s="34" t="s">
        <v>22</v>
      </c>
      <c r="U380" s="50"/>
      <c r="V380" s="58"/>
      <c r="W380" s="58"/>
      <c r="X380" s="58"/>
      <c r="Y380" s="58"/>
      <c r="Z380" s="58"/>
      <c r="AA380" s="58"/>
      <c r="AB380" s="58"/>
      <c r="AC380" s="58"/>
    </row>
    <row r="381" ht="14.5" customHeight="1" spans="1:29">
      <c r="A381" s="49">
        <v>341</v>
      </c>
      <c r="B381" s="129" t="s">
        <v>19</v>
      </c>
      <c r="C381" s="49" t="s">
        <v>1513</v>
      </c>
      <c r="D381" s="55">
        <v>46254</v>
      </c>
      <c r="E381" s="49">
        <v>6000052977</v>
      </c>
      <c r="F381" s="56">
        <v>516300040826706</v>
      </c>
      <c r="G381" s="49">
        <v>1</v>
      </c>
      <c r="H381" s="49">
        <v>0</v>
      </c>
      <c r="I381" s="49">
        <v>1</v>
      </c>
      <c r="J381" s="166" t="s">
        <v>1293</v>
      </c>
      <c r="K381" s="49"/>
      <c r="L381" s="34"/>
      <c r="M381" s="39" t="s">
        <v>23</v>
      </c>
      <c r="N381" s="34"/>
      <c r="O381" s="34"/>
      <c r="P381" s="39" t="s">
        <v>23</v>
      </c>
      <c r="Q381" s="34"/>
      <c r="R381" s="34" t="s">
        <v>24</v>
      </c>
      <c r="S381" s="149" t="s">
        <v>32</v>
      </c>
      <c r="T381" s="34" t="s">
        <v>1288</v>
      </c>
      <c r="U381" s="50"/>
      <c r="V381" s="58"/>
      <c r="W381" s="58"/>
      <c r="X381" s="58"/>
      <c r="Y381" s="58"/>
      <c r="Z381" s="58"/>
      <c r="AA381" s="58"/>
      <c r="AB381" s="58"/>
      <c r="AC381" s="58"/>
    </row>
    <row r="382" ht="14.5" customHeight="1" spans="1:29">
      <c r="A382" s="49">
        <v>342</v>
      </c>
      <c r="B382" s="129" t="s">
        <v>19</v>
      </c>
      <c r="C382" s="49" t="s">
        <v>1513</v>
      </c>
      <c r="D382" s="55">
        <v>46254</v>
      </c>
      <c r="E382" s="49">
        <v>6000052977</v>
      </c>
      <c r="F382" s="56" t="s">
        <v>1523</v>
      </c>
      <c r="G382" s="49">
        <v>2</v>
      </c>
      <c r="H382" s="49">
        <v>2</v>
      </c>
      <c r="I382" s="49">
        <v>0</v>
      </c>
      <c r="J382" s="56" t="s">
        <v>22</v>
      </c>
      <c r="K382" s="49"/>
      <c r="L382" s="34"/>
      <c r="M382" s="39" t="s">
        <v>23</v>
      </c>
      <c r="N382" s="34"/>
      <c r="O382" s="34"/>
      <c r="P382" s="39" t="s">
        <v>23</v>
      </c>
      <c r="Q382" s="34"/>
      <c r="R382" s="34"/>
      <c r="S382" s="34" t="s">
        <v>22</v>
      </c>
      <c r="T382" s="34" t="s">
        <v>22</v>
      </c>
      <c r="U382" s="50"/>
      <c r="V382" s="58"/>
      <c r="W382" s="58"/>
      <c r="X382" s="58"/>
      <c r="Y382" s="58"/>
      <c r="Z382" s="58"/>
      <c r="AA382" s="58"/>
      <c r="AB382" s="58"/>
      <c r="AC382" s="58"/>
    </row>
    <row r="383" ht="14.5" customHeight="1" spans="1:29">
      <c r="A383" s="49">
        <v>343</v>
      </c>
      <c r="B383" s="129" t="s">
        <v>19</v>
      </c>
      <c r="C383" s="49" t="s">
        <v>1513</v>
      </c>
      <c r="D383" s="55">
        <v>46254</v>
      </c>
      <c r="E383" s="49">
        <v>6000052977</v>
      </c>
      <c r="F383" s="56">
        <v>516300040826709</v>
      </c>
      <c r="G383" s="49">
        <v>1</v>
      </c>
      <c r="H383" s="49">
        <v>0</v>
      </c>
      <c r="I383" s="49">
        <v>1</v>
      </c>
      <c r="J383" s="166" t="s">
        <v>1293</v>
      </c>
      <c r="K383" s="49"/>
      <c r="L383" s="34"/>
      <c r="M383" s="39" t="s">
        <v>23</v>
      </c>
      <c r="N383" s="34"/>
      <c r="O383" s="34"/>
      <c r="P383" s="39" t="s">
        <v>23</v>
      </c>
      <c r="Q383" s="34"/>
      <c r="R383" s="34" t="s">
        <v>24</v>
      </c>
      <c r="S383" s="149" t="s">
        <v>32</v>
      </c>
      <c r="T383" s="34" t="s">
        <v>1288</v>
      </c>
      <c r="U383" s="50"/>
      <c r="V383" s="58"/>
      <c r="W383" s="58"/>
      <c r="X383" s="58"/>
      <c r="Y383" s="58"/>
      <c r="Z383" s="58"/>
      <c r="AA383" s="58"/>
      <c r="AB383" s="58"/>
      <c r="AC383" s="58"/>
    </row>
    <row r="384" ht="14.5" customHeight="1" spans="1:29">
      <c r="A384" s="49">
        <v>344</v>
      </c>
      <c r="B384" s="129" t="s">
        <v>19</v>
      </c>
      <c r="C384" s="49" t="s">
        <v>1513</v>
      </c>
      <c r="D384" s="55">
        <v>46254</v>
      </c>
      <c r="E384" s="49">
        <v>6000052977</v>
      </c>
      <c r="F384" s="56" t="s">
        <v>1524</v>
      </c>
      <c r="G384" s="49">
        <v>15</v>
      </c>
      <c r="H384" s="49">
        <v>15</v>
      </c>
      <c r="I384" s="49">
        <v>0</v>
      </c>
      <c r="J384" s="56" t="s">
        <v>22</v>
      </c>
      <c r="K384" s="49"/>
      <c r="L384" s="34"/>
      <c r="M384" s="39" t="s">
        <v>23</v>
      </c>
      <c r="N384" s="34"/>
      <c r="O384" s="34"/>
      <c r="P384" s="39" t="s">
        <v>23</v>
      </c>
      <c r="Q384" s="34"/>
      <c r="R384" s="34"/>
      <c r="S384" s="34" t="s">
        <v>22</v>
      </c>
      <c r="T384" s="34" t="s">
        <v>22</v>
      </c>
      <c r="U384" s="50"/>
      <c r="V384" s="58"/>
      <c r="W384" s="58"/>
      <c r="X384" s="58"/>
      <c r="Y384" s="58"/>
      <c r="Z384" s="58"/>
      <c r="AA384" s="58"/>
      <c r="AB384" s="58"/>
      <c r="AC384" s="58"/>
    </row>
    <row r="385" ht="14.5" customHeight="1" spans="1:29">
      <c r="A385" s="49">
        <v>345</v>
      </c>
      <c r="B385" s="129" t="s">
        <v>19</v>
      </c>
      <c r="C385" s="49" t="s">
        <v>1513</v>
      </c>
      <c r="D385" s="55">
        <v>46254</v>
      </c>
      <c r="E385" s="49">
        <v>6000052977</v>
      </c>
      <c r="F385" s="56">
        <v>516300040826725</v>
      </c>
      <c r="G385" s="49">
        <v>1</v>
      </c>
      <c r="H385" s="49">
        <v>0</v>
      </c>
      <c r="I385" s="49">
        <v>1</v>
      </c>
      <c r="J385" s="166" t="s">
        <v>1293</v>
      </c>
      <c r="K385" s="49"/>
      <c r="L385" s="34"/>
      <c r="M385" s="39" t="s">
        <v>23</v>
      </c>
      <c r="N385" s="34"/>
      <c r="O385" s="34"/>
      <c r="P385" s="39" t="s">
        <v>23</v>
      </c>
      <c r="Q385" s="34"/>
      <c r="R385" s="34" t="s">
        <v>24</v>
      </c>
      <c r="S385" s="149" t="s">
        <v>32</v>
      </c>
      <c r="T385" s="34" t="s">
        <v>1288</v>
      </c>
      <c r="U385" s="50"/>
      <c r="V385" s="58"/>
      <c r="W385" s="58"/>
      <c r="X385" s="58"/>
      <c r="Y385" s="58"/>
      <c r="Z385" s="58"/>
      <c r="AA385" s="58"/>
      <c r="AB385" s="58"/>
      <c r="AC385" s="58"/>
    </row>
    <row r="386" ht="14.5" customHeight="1" spans="1:29">
      <c r="A386" s="49">
        <v>346</v>
      </c>
      <c r="B386" s="129" t="s">
        <v>19</v>
      </c>
      <c r="C386" s="49" t="s">
        <v>1513</v>
      </c>
      <c r="D386" s="55">
        <v>46254</v>
      </c>
      <c r="E386" s="49">
        <v>6000052977</v>
      </c>
      <c r="F386" s="56" t="s">
        <v>1525</v>
      </c>
      <c r="G386" s="49">
        <v>4</v>
      </c>
      <c r="H386" s="49">
        <v>4</v>
      </c>
      <c r="I386" s="49">
        <v>0</v>
      </c>
      <c r="J386" s="56" t="s">
        <v>22</v>
      </c>
      <c r="K386" s="49"/>
      <c r="L386" s="34"/>
      <c r="M386" s="39" t="s">
        <v>23</v>
      </c>
      <c r="N386" s="34"/>
      <c r="O386" s="34"/>
      <c r="P386" s="39" t="s">
        <v>23</v>
      </c>
      <c r="Q386" s="34"/>
      <c r="R386" s="34"/>
      <c r="S386" s="34" t="s">
        <v>22</v>
      </c>
      <c r="T386" s="34" t="s">
        <v>22</v>
      </c>
      <c r="U386" s="50"/>
      <c r="V386" s="58"/>
      <c r="W386" s="58"/>
      <c r="X386" s="58"/>
      <c r="Y386" s="58"/>
      <c r="Z386" s="58"/>
      <c r="AA386" s="58"/>
      <c r="AB386" s="58"/>
      <c r="AC386" s="58"/>
    </row>
    <row r="387" ht="15.5" customHeight="1" spans="1:29">
      <c r="A387" s="49">
        <v>347</v>
      </c>
      <c r="B387" s="129" t="s">
        <v>19</v>
      </c>
      <c r="C387" s="49" t="s">
        <v>1513</v>
      </c>
      <c r="D387" s="55">
        <v>46254</v>
      </c>
      <c r="E387" s="49">
        <v>6000052977</v>
      </c>
      <c r="F387" s="56">
        <v>516300040826730</v>
      </c>
      <c r="G387" s="49">
        <v>1</v>
      </c>
      <c r="H387" s="49">
        <v>0</v>
      </c>
      <c r="I387" s="49">
        <v>1</v>
      </c>
      <c r="J387" s="512" t="s">
        <v>1300</v>
      </c>
      <c r="K387" s="183" t="s">
        <v>3030</v>
      </c>
      <c r="L387" s="183" t="s">
        <v>2853</v>
      </c>
      <c r="M387" s="39" t="s">
        <v>23</v>
      </c>
      <c r="N387" s="34"/>
      <c r="O387" s="509" t="s">
        <v>2854</v>
      </c>
      <c r="P387" s="39" t="s">
        <v>23</v>
      </c>
      <c r="Q387" s="34"/>
      <c r="R387" s="34" t="s">
        <v>24</v>
      </c>
      <c r="S387" s="149" t="s">
        <v>32</v>
      </c>
      <c r="T387" s="56" t="s">
        <v>1288</v>
      </c>
      <c r="U387" s="50"/>
      <c r="V387" s="58"/>
      <c r="W387" s="58"/>
      <c r="X387" s="58"/>
      <c r="Y387" s="58"/>
      <c r="Z387" s="58"/>
      <c r="AA387" s="58"/>
      <c r="AB387" s="58"/>
      <c r="AC387" s="58"/>
    </row>
    <row r="388" ht="14.5" customHeight="1" spans="1:29">
      <c r="A388" s="49">
        <v>348</v>
      </c>
      <c r="B388" s="129" t="s">
        <v>19</v>
      </c>
      <c r="C388" s="49" t="s">
        <v>1513</v>
      </c>
      <c r="D388" s="55">
        <v>46254</v>
      </c>
      <c r="E388" s="49">
        <v>6000052977</v>
      </c>
      <c r="F388" s="56">
        <v>516300040826731</v>
      </c>
      <c r="G388" s="49">
        <v>1</v>
      </c>
      <c r="H388" s="49">
        <v>1</v>
      </c>
      <c r="I388" s="49">
        <v>0</v>
      </c>
      <c r="J388" s="56" t="s">
        <v>22</v>
      </c>
      <c r="K388" s="49"/>
      <c r="L388" s="34"/>
      <c r="M388" s="39" t="s">
        <v>23</v>
      </c>
      <c r="N388" s="34"/>
      <c r="O388" s="34"/>
      <c r="P388" s="39" t="s">
        <v>23</v>
      </c>
      <c r="Q388" s="34"/>
      <c r="R388" s="34"/>
      <c r="S388" s="34" t="s">
        <v>22</v>
      </c>
      <c r="T388" s="34" t="s">
        <v>22</v>
      </c>
      <c r="U388" s="50"/>
      <c r="V388" s="58"/>
      <c r="W388" s="58"/>
      <c r="X388" s="58"/>
      <c r="Y388" s="58"/>
      <c r="Z388" s="58"/>
      <c r="AA388" s="58"/>
      <c r="AB388" s="58"/>
      <c r="AC388" s="58"/>
    </row>
    <row r="389" ht="14.5" customHeight="1" spans="1:29">
      <c r="A389" s="49">
        <v>349</v>
      </c>
      <c r="B389" s="129" t="s">
        <v>19</v>
      </c>
      <c r="C389" s="49" t="s">
        <v>1513</v>
      </c>
      <c r="D389" s="55">
        <v>46254</v>
      </c>
      <c r="E389" s="49">
        <v>6000052977</v>
      </c>
      <c r="F389" s="56">
        <v>516300040826732</v>
      </c>
      <c r="G389" s="49">
        <v>1</v>
      </c>
      <c r="H389" s="49">
        <v>0</v>
      </c>
      <c r="I389" s="49">
        <v>1</v>
      </c>
      <c r="J389" s="166" t="s">
        <v>1293</v>
      </c>
      <c r="K389" s="49"/>
      <c r="L389" s="34"/>
      <c r="M389" s="39" t="s">
        <v>23</v>
      </c>
      <c r="N389" s="34"/>
      <c r="O389" s="34"/>
      <c r="P389" s="39" t="s">
        <v>23</v>
      </c>
      <c r="Q389" s="34"/>
      <c r="R389" s="34" t="s">
        <v>24</v>
      </c>
      <c r="S389" s="149" t="s">
        <v>32</v>
      </c>
      <c r="T389" s="34" t="s">
        <v>1288</v>
      </c>
      <c r="U389" s="50"/>
      <c r="V389" s="58"/>
      <c r="W389" s="58"/>
      <c r="X389" s="58"/>
      <c r="Y389" s="58"/>
      <c r="Z389" s="58"/>
      <c r="AA389" s="58"/>
      <c r="AB389" s="58"/>
      <c r="AC389" s="58"/>
    </row>
    <row r="390" ht="14.5" customHeight="1" spans="1:29">
      <c r="A390" s="49">
        <v>350</v>
      </c>
      <c r="B390" s="129" t="s">
        <v>19</v>
      </c>
      <c r="C390" s="49" t="s">
        <v>1513</v>
      </c>
      <c r="D390" s="55">
        <v>46254</v>
      </c>
      <c r="E390" s="49">
        <v>6000052977</v>
      </c>
      <c r="F390" s="56" t="s">
        <v>1526</v>
      </c>
      <c r="G390" s="49">
        <v>4</v>
      </c>
      <c r="H390" s="49">
        <v>4</v>
      </c>
      <c r="I390" s="49">
        <v>0</v>
      </c>
      <c r="J390" s="56" t="s">
        <v>22</v>
      </c>
      <c r="K390" s="49"/>
      <c r="L390" s="34"/>
      <c r="M390" s="39" t="s">
        <v>23</v>
      </c>
      <c r="N390" s="34"/>
      <c r="O390" s="34"/>
      <c r="P390" s="39" t="s">
        <v>23</v>
      </c>
      <c r="Q390" s="34"/>
      <c r="R390" s="34"/>
      <c r="S390" s="34" t="s">
        <v>22</v>
      </c>
      <c r="T390" s="34" t="s">
        <v>22</v>
      </c>
      <c r="U390" s="50"/>
      <c r="V390" s="58"/>
      <c r="W390" s="58"/>
      <c r="X390" s="58"/>
      <c r="Y390" s="58"/>
      <c r="Z390" s="58"/>
      <c r="AA390" s="58"/>
      <c r="AB390" s="58"/>
      <c r="AC390" s="58"/>
    </row>
    <row r="391" ht="15.5" customHeight="1" spans="1:29">
      <c r="A391" s="49">
        <v>351</v>
      </c>
      <c r="B391" s="129" t="s">
        <v>19</v>
      </c>
      <c r="C391" s="49" t="s">
        <v>1486</v>
      </c>
      <c r="D391" s="55">
        <v>46255</v>
      </c>
      <c r="E391" s="49">
        <v>6000052976</v>
      </c>
      <c r="F391" s="56">
        <v>516300040826737</v>
      </c>
      <c r="G391" s="49">
        <v>1</v>
      </c>
      <c r="H391" s="49">
        <v>0</v>
      </c>
      <c r="I391" s="49">
        <v>1</v>
      </c>
      <c r="J391" s="512" t="s">
        <v>1300</v>
      </c>
      <c r="K391" s="183" t="s">
        <v>3030</v>
      </c>
      <c r="L391" s="183" t="s">
        <v>2853</v>
      </c>
      <c r="M391" s="39" t="s">
        <v>23</v>
      </c>
      <c r="N391" s="34"/>
      <c r="O391" s="509" t="s">
        <v>2854</v>
      </c>
      <c r="P391" s="39" t="s">
        <v>23</v>
      </c>
      <c r="Q391" s="34"/>
      <c r="R391" s="34" t="s">
        <v>24</v>
      </c>
      <c r="S391" s="149" t="s">
        <v>32</v>
      </c>
      <c r="T391" s="56" t="s">
        <v>1288</v>
      </c>
      <c r="U391" s="50"/>
      <c r="V391" s="58"/>
      <c r="W391" s="58"/>
      <c r="X391" s="58"/>
      <c r="Y391" s="58"/>
      <c r="Z391" s="58"/>
      <c r="AA391" s="58"/>
      <c r="AB391" s="58"/>
      <c r="AC391" s="58"/>
    </row>
    <row r="392" ht="14.5" customHeight="1" spans="1:29">
      <c r="A392" s="49">
        <v>352</v>
      </c>
      <c r="B392" s="129" t="s">
        <v>19</v>
      </c>
      <c r="C392" s="49" t="s">
        <v>1486</v>
      </c>
      <c r="D392" s="55">
        <v>46255</v>
      </c>
      <c r="E392" s="49">
        <v>6000052976</v>
      </c>
      <c r="F392" s="56">
        <v>516300040826738</v>
      </c>
      <c r="G392" s="49">
        <v>1</v>
      </c>
      <c r="H392" s="49">
        <v>0</v>
      </c>
      <c r="I392" s="49">
        <v>1</v>
      </c>
      <c r="J392" s="166" t="s">
        <v>1293</v>
      </c>
      <c r="K392" s="49"/>
      <c r="L392" s="34"/>
      <c r="M392" s="39" t="s">
        <v>23</v>
      </c>
      <c r="N392" s="34"/>
      <c r="O392" s="34"/>
      <c r="P392" s="39" t="s">
        <v>23</v>
      </c>
      <c r="Q392" s="34"/>
      <c r="R392" s="34" t="s">
        <v>24</v>
      </c>
      <c r="S392" s="149" t="s">
        <v>32</v>
      </c>
      <c r="T392" s="34" t="s">
        <v>1288</v>
      </c>
      <c r="U392" s="50"/>
      <c r="V392" s="58"/>
      <c r="W392" s="58"/>
      <c r="X392" s="58"/>
      <c r="Y392" s="58"/>
      <c r="Z392" s="58"/>
      <c r="AA392" s="58"/>
      <c r="AB392" s="58"/>
      <c r="AC392" s="58"/>
    </row>
    <row r="393" ht="14.5" customHeight="1" spans="1:29">
      <c r="A393" s="49">
        <v>353</v>
      </c>
      <c r="B393" s="129" t="s">
        <v>19</v>
      </c>
      <c r="C393" s="49" t="s">
        <v>1486</v>
      </c>
      <c r="D393" s="55">
        <v>46255</v>
      </c>
      <c r="E393" s="49">
        <v>6000052976</v>
      </c>
      <c r="F393" s="56" t="s">
        <v>1527</v>
      </c>
      <c r="G393" s="49">
        <v>3</v>
      </c>
      <c r="H393" s="49">
        <v>3</v>
      </c>
      <c r="I393" s="49">
        <v>0</v>
      </c>
      <c r="J393" s="56" t="s">
        <v>22</v>
      </c>
      <c r="K393" s="49"/>
      <c r="L393" s="34"/>
      <c r="M393" s="39" t="s">
        <v>23</v>
      </c>
      <c r="N393" s="34"/>
      <c r="O393" s="34"/>
      <c r="P393" s="39" t="s">
        <v>23</v>
      </c>
      <c r="Q393" s="34"/>
      <c r="R393" s="34"/>
      <c r="S393" s="34" t="s">
        <v>22</v>
      </c>
      <c r="T393" s="34" t="s">
        <v>22</v>
      </c>
      <c r="U393" s="50"/>
      <c r="V393" s="58"/>
      <c r="W393" s="58"/>
      <c r="X393" s="58"/>
      <c r="Y393" s="58"/>
      <c r="Z393" s="58"/>
      <c r="AA393" s="58"/>
      <c r="AB393" s="58"/>
      <c r="AC393" s="58"/>
    </row>
    <row r="394" ht="14.5" customHeight="1" spans="1:29">
      <c r="A394" s="49">
        <v>354</v>
      </c>
      <c r="B394" s="129" t="s">
        <v>19</v>
      </c>
      <c r="C394" s="49" t="s">
        <v>1486</v>
      </c>
      <c r="D394" s="55">
        <v>46255</v>
      </c>
      <c r="E394" s="49">
        <v>6000052977</v>
      </c>
      <c r="F394" s="56">
        <v>516300040826737</v>
      </c>
      <c r="G394" s="49">
        <v>1</v>
      </c>
      <c r="H394" s="49">
        <v>1</v>
      </c>
      <c r="I394" s="49">
        <v>0</v>
      </c>
      <c r="J394" s="56" t="s">
        <v>22</v>
      </c>
      <c r="K394" s="49"/>
      <c r="L394" s="34"/>
      <c r="M394" s="39" t="s">
        <v>23</v>
      </c>
      <c r="N394" s="34"/>
      <c r="O394" s="34"/>
      <c r="P394" s="39" t="s">
        <v>23</v>
      </c>
      <c r="Q394" s="34"/>
      <c r="R394" s="34"/>
      <c r="S394" s="34" t="s">
        <v>22</v>
      </c>
      <c r="T394" s="34" t="s">
        <v>22</v>
      </c>
      <c r="U394" s="50"/>
      <c r="V394" s="58"/>
      <c r="W394" s="58"/>
      <c r="X394" s="58"/>
      <c r="Y394" s="58"/>
      <c r="Z394" s="58"/>
      <c r="AA394" s="58"/>
      <c r="AB394" s="58"/>
      <c r="AC394" s="58"/>
    </row>
    <row r="395" ht="14.5" customHeight="1" spans="1:29">
      <c r="A395" s="49">
        <v>355</v>
      </c>
      <c r="B395" s="129" t="s">
        <v>19</v>
      </c>
      <c r="C395" s="49" t="s">
        <v>1486</v>
      </c>
      <c r="D395" s="55">
        <v>46255</v>
      </c>
      <c r="E395" s="49">
        <v>6000052977</v>
      </c>
      <c r="F395" s="56">
        <v>516300040826738</v>
      </c>
      <c r="G395" s="49">
        <v>1</v>
      </c>
      <c r="H395" s="49">
        <v>0</v>
      </c>
      <c r="I395" s="49">
        <v>1</v>
      </c>
      <c r="J395" s="512" t="s">
        <v>1355</v>
      </c>
      <c r="K395" s="49"/>
      <c r="L395" s="34"/>
      <c r="M395" s="39" t="s">
        <v>23</v>
      </c>
      <c r="N395" s="34"/>
      <c r="O395" s="34"/>
      <c r="P395" s="39" t="s">
        <v>23</v>
      </c>
      <c r="Q395" s="34"/>
      <c r="R395" s="34" t="s">
        <v>24</v>
      </c>
      <c r="S395" s="149" t="s">
        <v>32</v>
      </c>
      <c r="T395" s="56" t="s">
        <v>1288</v>
      </c>
      <c r="U395" s="50"/>
      <c r="V395" s="58"/>
      <c r="W395" s="58"/>
      <c r="X395" s="58"/>
      <c r="Y395" s="58"/>
      <c r="Z395" s="58"/>
      <c r="AA395" s="58"/>
      <c r="AB395" s="58"/>
      <c r="AC395" s="58"/>
    </row>
    <row r="396" ht="14.5" customHeight="1" spans="1:29">
      <c r="A396" s="49">
        <v>356</v>
      </c>
      <c r="B396" s="129" t="s">
        <v>19</v>
      </c>
      <c r="C396" s="49" t="s">
        <v>1486</v>
      </c>
      <c r="D396" s="55">
        <v>46255</v>
      </c>
      <c r="E396" s="49">
        <v>6000052977</v>
      </c>
      <c r="F396" s="56">
        <v>516300040826739</v>
      </c>
      <c r="G396" s="49">
        <v>1</v>
      </c>
      <c r="H396" s="49">
        <v>1</v>
      </c>
      <c r="I396" s="49">
        <v>0</v>
      </c>
      <c r="J396" s="56" t="s">
        <v>22</v>
      </c>
      <c r="K396" s="49"/>
      <c r="L396" s="34"/>
      <c r="M396" s="39" t="s">
        <v>23</v>
      </c>
      <c r="N396" s="34"/>
      <c r="O396" s="34"/>
      <c r="P396" s="39" t="s">
        <v>23</v>
      </c>
      <c r="Q396" s="34"/>
      <c r="R396" s="34"/>
      <c r="S396" s="34" t="s">
        <v>22</v>
      </c>
      <c r="T396" s="34" t="s">
        <v>22</v>
      </c>
      <c r="U396" s="50"/>
      <c r="V396" s="58"/>
      <c r="W396" s="58"/>
      <c r="X396" s="58"/>
      <c r="Y396" s="58"/>
      <c r="Z396" s="58"/>
      <c r="AA396" s="58"/>
      <c r="AB396" s="58"/>
      <c r="AC396" s="58"/>
    </row>
    <row r="397" ht="15.5" customHeight="1" spans="1:29">
      <c r="A397" s="49">
        <v>357</v>
      </c>
      <c r="B397" s="129" t="s">
        <v>19</v>
      </c>
      <c r="C397" s="49" t="s">
        <v>1486</v>
      </c>
      <c r="D397" s="55">
        <v>46255</v>
      </c>
      <c r="E397" s="49">
        <v>6000052977</v>
      </c>
      <c r="F397" s="56">
        <v>516300040826740</v>
      </c>
      <c r="G397" s="49">
        <v>1</v>
      </c>
      <c r="H397" s="49">
        <v>0</v>
      </c>
      <c r="I397" s="49">
        <v>1</v>
      </c>
      <c r="J397" s="512" t="s">
        <v>1300</v>
      </c>
      <c r="K397" s="183" t="s">
        <v>3030</v>
      </c>
      <c r="L397" s="183" t="s">
        <v>2853</v>
      </c>
      <c r="M397" s="39" t="s">
        <v>23</v>
      </c>
      <c r="N397" s="34"/>
      <c r="O397" s="509" t="s">
        <v>2854</v>
      </c>
      <c r="P397" s="39" t="s">
        <v>23</v>
      </c>
      <c r="Q397" s="34"/>
      <c r="R397" s="34" t="s">
        <v>24</v>
      </c>
      <c r="S397" s="149" t="s">
        <v>32</v>
      </c>
      <c r="T397" s="56" t="s">
        <v>1288</v>
      </c>
      <c r="U397" s="50"/>
      <c r="V397" s="58"/>
      <c r="W397" s="58"/>
      <c r="X397" s="58"/>
      <c r="Y397" s="58"/>
      <c r="Z397" s="58"/>
      <c r="AA397" s="58"/>
      <c r="AB397" s="58"/>
      <c r="AC397" s="58"/>
    </row>
    <row r="398" ht="14.5" customHeight="1" spans="1:29">
      <c r="A398" s="49">
        <v>358</v>
      </c>
      <c r="B398" s="129" t="s">
        <v>19</v>
      </c>
      <c r="C398" s="49" t="s">
        <v>1486</v>
      </c>
      <c r="D398" s="55">
        <v>46255</v>
      </c>
      <c r="E398" s="49">
        <v>6000052977</v>
      </c>
      <c r="F398" s="56">
        <v>516300040826741</v>
      </c>
      <c r="G398" s="49">
        <v>1</v>
      </c>
      <c r="H398" s="49">
        <v>1</v>
      </c>
      <c r="I398" s="49">
        <v>0</v>
      </c>
      <c r="J398" s="56" t="s">
        <v>22</v>
      </c>
      <c r="K398" s="49"/>
      <c r="L398" s="34"/>
      <c r="M398" s="39" t="s">
        <v>23</v>
      </c>
      <c r="N398" s="34"/>
      <c r="O398" s="34"/>
      <c r="P398" s="39" t="s">
        <v>23</v>
      </c>
      <c r="Q398" s="34"/>
      <c r="R398" s="34"/>
      <c r="S398" s="34" t="s">
        <v>22</v>
      </c>
      <c r="T398" s="34" t="s">
        <v>22</v>
      </c>
      <c r="U398" s="50"/>
      <c r="V398" s="58"/>
      <c r="W398" s="58"/>
      <c r="X398" s="58"/>
      <c r="Y398" s="58"/>
      <c r="Z398" s="58"/>
      <c r="AA398" s="58"/>
      <c r="AB398" s="58"/>
      <c r="AC398" s="58"/>
    </row>
    <row r="399" ht="14.5" customHeight="1" spans="1:29">
      <c r="A399" s="49">
        <v>359</v>
      </c>
      <c r="B399" s="129" t="s">
        <v>19</v>
      </c>
      <c r="C399" s="49" t="s">
        <v>1486</v>
      </c>
      <c r="D399" s="55">
        <v>46256</v>
      </c>
      <c r="E399" s="49">
        <v>6000052976</v>
      </c>
      <c r="F399" s="56" t="s">
        <v>1528</v>
      </c>
      <c r="G399" s="49">
        <v>11</v>
      </c>
      <c r="H399" s="49">
        <v>11</v>
      </c>
      <c r="I399" s="49">
        <v>0</v>
      </c>
      <c r="J399" s="56" t="s">
        <v>22</v>
      </c>
      <c r="K399" s="49"/>
      <c r="L399" s="34"/>
      <c r="M399" s="39" t="s">
        <v>23</v>
      </c>
      <c r="N399" s="34"/>
      <c r="O399" s="34"/>
      <c r="P399" s="39" t="s">
        <v>23</v>
      </c>
      <c r="Q399" s="34"/>
      <c r="R399" s="34"/>
      <c r="S399" s="34" t="s">
        <v>22</v>
      </c>
      <c r="T399" s="34" t="s">
        <v>22</v>
      </c>
      <c r="U399" s="50"/>
      <c r="V399" s="58"/>
      <c r="W399" s="58"/>
      <c r="X399" s="58"/>
      <c r="Y399" s="58"/>
      <c r="Z399" s="58"/>
      <c r="AA399" s="58"/>
      <c r="AB399" s="58"/>
      <c r="AC399" s="58"/>
    </row>
    <row r="400" ht="14.5" customHeight="1" spans="1:29">
      <c r="A400" s="49">
        <v>360</v>
      </c>
      <c r="B400" s="129" t="s">
        <v>19</v>
      </c>
      <c r="C400" s="49" t="s">
        <v>1486</v>
      </c>
      <c r="D400" s="55">
        <v>46256</v>
      </c>
      <c r="E400" s="49">
        <v>6000052977</v>
      </c>
      <c r="F400" s="56" t="s">
        <v>1529</v>
      </c>
      <c r="G400" s="49">
        <v>2</v>
      </c>
      <c r="H400" s="49">
        <v>2</v>
      </c>
      <c r="I400" s="49">
        <v>0</v>
      </c>
      <c r="J400" s="56" t="s">
        <v>22</v>
      </c>
      <c r="K400" s="49"/>
      <c r="L400" s="34"/>
      <c r="M400" s="39" t="s">
        <v>23</v>
      </c>
      <c r="N400" s="34"/>
      <c r="O400" s="34"/>
      <c r="P400" s="39" t="s">
        <v>23</v>
      </c>
      <c r="Q400" s="34"/>
      <c r="R400" s="34"/>
      <c r="S400" s="34" t="s">
        <v>22</v>
      </c>
      <c r="T400" s="34" t="s">
        <v>22</v>
      </c>
      <c r="U400" s="50"/>
      <c r="V400" s="58"/>
      <c r="W400" s="58"/>
      <c r="X400" s="58"/>
      <c r="Y400" s="58"/>
      <c r="Z400" s="58"/>
      <c r="AA400" s="58"/>
      <c r="AB400" s="58"/>
      <c r="AC400" s="58"/>
    </row>
    <row r="401" ht="14.5" customHeight="1" spans="1:29">
      <c r="A401" s="49">
        <v>361</v>
      </c>
      <c r="B401" s="129" t="s">
        <v>19</v>
      </c>
      <c r="C401" s="49" t="s">
        <v>1486</v>
      </c>
      <c r="D401" s="55">
        <v>46256</v>
      </c>
      <c r="E401" s="49">
        <v>6000052977</v>
      </c>
      <c r="F401" s="56">
        <v>516300040826744</v>
      </c>
      <c r="G401" s="49">
        <v>1</v>
      </c>
      <c r="H401" s="49">
        <v>0</v>
      </c>
      <c r="I401" s="49">
        <v>1</v>
      </c>
      <c r="J401" s="159" t="s">
        <v>1330</v>
      </c>
      <c r="K401" s="38" t="s">
        <v>2224</v>
      </c>
      <c r="L401" s="515" t="s">
        <v>3034</v>
      </c>
      <c r="M401" s="39" t="s">
        <v>23</v>
      </c>
      <c r="N401" s="34"/>
      <c r="O401" s="324" t="s">
        <v>3036</v>
      </c>
      <c r="P401" s="39" t="s">
        <v>23</v>
      </c>
      <c r="Q401" s="34"/>
      <c r="R401" s="34" t="s">
        <v>24</v>
      </c>
      <c r="S401" s="149" t="s">
        <v>32</v>
      </c>
      <c r="T401" s="149" t="s">
        <v>28</v>
      </c>
      <c r="U401" s="50"/>
      <c r="V401" s="58"/>
      <c r="W401" s="58"/>
      <c r="X401" s="58"/>
      <c r="Y401" s="58"/>
      <c r="Z401" s="58"/>
      <c r="AA401" s="58"/>
      <c r="AB401" s="58"/>
      <c r="AC401" s="58"/>
    </row>
    <row r="402" ht="14.5" customHeight="1" spans="1:29">
      <c r="A402" s="49">
        <v>362</v>
      </c>
      <c r="B402" s="129" t="s">
        <v>19</v>
      </c>
      <c r="C402" s="49" t="s">
        <v>1486</v>
      </c>
      <c r="D402" s="55">
        <v>46256</v>
      </c>
      <c r="E402" s="49">
        <v>6000052977</v>
      </c>
      <c r="F402" s="56">
        <v>516300040826745</v>
      </c>
      <c r="G402" s="49">
        <v>1</v>
      </c>
      <c r="H402" s="49">
        <v>1</v>
      </c>
      <c r="I402" s="49">
        <v>0</v>
      </c>
      <c r="J402" s="56" t="s">
        <v>22</v>
      </c>
      <c r="K402" s="49"/>
      <c r="L402" s="34"/>
      <c r="M402" s="39" t="s">
        <v>23</v>
      </c>
      <c r="N402" s="34"/>
      <c r="O402" s="34"/>
      <c r="P402" s="39" t="s">
        <v>23</v>
      </c>
      <c r="Q402" s="34"/>
      <c r="R402" s="34"/>
      <c r="S402" s="34" t="s">
        <v>22</v>
      </c>
      <c r="T402" s="34" t="s">
        <v>22</v>
      </c>
      <c r="U402" s="50"/>
      <c r="V402" s="58"/>
      <c r="W402" s="58"/>
      <c r="X402" s="58"/>
      <c r="Y402" s="58"/>
      <c r="Z402" s="58"/>
      <c r="AA402" s="58"/>
      <c r="AB402" s="58"/>
      <c r="AC402" s="58"/>
    </row>
    <row r="403" ht="14.5" customHeight="1" spans="1:29">
      <c r="A403" s="49">
        <v>363</v>
      </c>
      <c r="B403" s="129" t="s">
        <v>19</v>
      </c>
      <c r="C403" s="49" t="s">
        <v>1486</v>
      </c>
      <c r="D403" s="55">
        <v>46256</v>
      </c>
      <c r="E403" s="49">
        <v>6000052977</v>
      </c>
      <c r="F403" s="56">
        <v>516300040826746</v>
      </c>
      <c r="G403" s="49">
        <v>1</v>
      </c>
      <c r="H403" s="49">
        <v>0</v>
      </c>
      <c r="I403" s="49">
        <v>1</v>
      </c>
      <c r="J403" s="159" t="s">
        <v>1330</v>
      </c>
      <c r="K403" s="38" t="s">
        <v>2224</v>
      </c>
      <c r="L403" s="515" t="s">
        <v>3034</v>
      </c>
      <c r="M403" s="39" t="s">
        <v>23</v>
      </c>
      <c r="N403" s="34"/>
      <c r="O403" s="324" t="s">
        <v>3036</v>
      </c>
      <c r="P403" s="39" t="s">
        <v>23</v>
      </c>
      <c r="Q403" s="34"/>
      <c r="R403" s="34" t="s">
        <v>24</v>
      </c>
      <c r="S403" s="149" t="s">
        <v>32</v>
      </c>
      <c r="T403" s="149" t="s">
        <v>28</v>
      </c>
      <c r="U403" s="50"/>
      <c r="V403" s="58"/>
      <c r="W403" s="58"/>
      <c r="X403" s="58"/>
      <c r="Y403" s="58"/>
      <c r="Z403" s="58"/>
      <c r="AA403" s="58"/>
      <c r="AB403" s="58"/>
      <c r="AC403" s="58"/>
    </row>
    <row r="404" ht="14.5" customHeight="1" spans="1:29">
      <c r="A404" s="49">
        <v>364</v>
      </c>
      <c r="B404" s="129" t="s">
        <v>19</v>
      </c>
      <c r="C404" s="49" t="s">
        <v>1486</v>
      </c>
      <c r="D404" s="55">
        <v>46256</v>
      </c>
      <c r="E404" s="49">
        <v>6000052977</v>
      </c>
      <c r="F404" s="56">
        <v>516300040826747</v>
      </c>
      <c r="G404" s="49">
        <v>1</v>
      </c>
      <c r="H404" s="49">
        <v>1</v>
      </c>
      <c r="I404" s="49">
        <v>0</v>
      </c>
      <c r="J404" s="56" t="s">
        <v>22</v>
      </c>
      <c r="K404" s="49"/>
      <c r="L404" s="34"/>
      <c r="M404" s="39" t="s">
        <v>23</v>
      </c>
      <c r="N404" s="34"/>
      <c r="O404" s="34"/>
      <c r="P404" s="39" t="s">
        <v>23</v>
      </c>
      <c r="Q404" s="34"/>
      <c r="R404" s="34"/>
      <c r="S404" s="34" t="s">
        <v>22</v>
      </c>
      <c r="T404" s="34" t="s">
        <v>22</v>
      </c>
      <c r="U404" s="50"/>
      <c r="V404" s="58"/>
      <c r="W404" s="58"/>
      <c r="X404" s="58"/>
      <c r="Y404" s="58"/>
      <c r="Z404" s="58"/>
      <c r="AA404" s="58"/>
      <c r="AB404" s="58"/>
      <c r="AC404" s="58"/>
    </row>
    <row r="405" ht="15.5" customHeight="1" spans="1:29">
      <c r="A405" s="49">
        <v>365</v>
      </c>
      <c r="B405" s="129" t="s">
        <v>19</v>
      </c>
      <c r="C405" s="49" t="s">
        <v>1486</v>
      </c>
      <c r="D405" s="55">
        <v>46256</v>
      </c>
      <c r="E405" s="49">
        <v>6000052977</v>
      </c>
      <c r="F405" s="56">
        <v>516300040826748</v>
      </c>
      <c r="G405" s="49">
        <v>1</v>
      </c>
      <c r="H405" s="49">
        <v>0</v>
      </c>
      <c r="I405" s="49">
        <v>1</v>
      </c>
      <c r="J405" s="512" t="s">
        <v>1300</v>
      </c>
      <c r="K405" s="183" t="s">
        <v>3030</v>
      </c>
      <c r="L405" s="183" t="s">
        <v>2853</v>
      </c>
      <c r="M405" s="39" t="s">
        <v>23</v>
      </c>
      <c r="N405" s="34"/>
      <c r="O405" s="509" t="s">
        <v>2854</v>
      </c>
      <c r="P405" s="39" t="s">
        <v>23</v>
      </c>
      <c r="Q405" s="34"/>
      <c r="R405" s="34" t="s">
        <v>24</v>
      </c>
      <c r="S405" s="149" t="s">
        <v>32</v>
      </c>
      <c r="T405" s="56" t="s">
        <v>1288</v>
      </c>
      <c r="U405" s="50"/>
      <c r="V405" s="58"/>
      <c r="W405" s="58"/>
      <c r="X405" s="58"/>
      <c r="Y405" s="58"/>
      <c r="Z405" s="58"/>
      <c r="AA405" s="58"/>
      <c r="AB405" s="58"/>
      <c r="AC405" s="58"/>
    </row>
    <row r="406" ht="14.5" customHeight="1" spans="1:29">
      <c r="A406" s="49">
        <v>366</v>
      </c>
      <c r="B406" s="129" t="s">
        <v>19</v>
      </c>
      <c r="C406" s="49" t="s">
        <v>1486</v>
      </c>
      <c r="D406" s="55">
        <v>46256</v>
      </c>
      <c r="E406" s="49">
        <v>6000052977</v>
      </c>
      <c r="F406" s="56" t="s">
        <v>1530</v>
      </c>
      <c r="G406" s="49">
        <v>4</v>
      </c>
      <c r="H406" s="49">
        <v>4</v>
      </c>
      <c r="I406" s="49">
        <v>0</v>
      </c>
      <c r="J406" s="56" t="s">
        <v>22</v>
      </c>
      <c r="K406" s="49"/>
      <c r="L406" s="34"/>
      <c r="M406" s="39" t="s">
        <v>23</v>
      </c>
      <c r="N406" s="34"/>
      <c r="O406" s="34"/>
      <c r="P406" s="39" t="s">
        <v>23</v>
      </c>
      <c r="Q406" s="34"/>
      <c r="R406" s="34"/>
      <c r="S406" s="34" t="s">
        <v>22</v>
      </c>
      <c r="T406" s="34" t="s">
        <v>22</v>
      </c>
      <c r="U406" s="50"/>
      <c r="V406" s="58"/>
      <c r="W406" s="58"/>
      <c r="X406" s="58"/>
      <c r="Y406" s="58"/>
      <c r="Z406" s="58"/>
      <c r="AA406" s="58"/>
      <c r="AB406" s="58"/>
      <c r="AC406" s="58"/>
    </row>
    <row r="407" ht="14.5" customHeight="1" spans="1:29">
      <c r="A407" s="49">
        <v>367</v>
      </c>
      <c r="B407" s="129" t="s">
        <v>19</v>
      </c>
      <c r="C407" s="49" t="s">
        <v>1486</v>
      </c>
      <c r="D407" s="55">
        <v>46257</v>
      </c>
      <c r="E407" s="49">
        <v>6000052976</v>
      </c>
      <c r="F407" s="56" t="s">
        <v>1531</v>
      </c>
      <c r="G407" s="49">
        <v>2</v>
      </c>
      <c r="H407" s="49">
        <v>2</v>
      </c>
      <c r="I407" s="49">
        <v>0</v>
      </c>
      <c r="J407" s="56" t="s">
        <v>22</v>
      </c>
      <c r="K407" s="49"/>
      <c r="L407" s="34"/>
      <c r="M407" s="39" t="s">
        <v>23</v>
      </c>
      <c r="N407" s="34"/>
      <c r="O407" s="34"/>
      <c r="P407" s="39" t="s">
        <v>23</v>
      </c>
      <c r="Q407" s="34"/>
      <c r="R407" s="34"/>
      <c r="S407" s="34" t="s">
        <v>22</v>
      </c>
      <c r="T407" s="34" t="s">
        <v>22</v>
      </c>
      <c r="U407" s="50"/>
      <c r="V407" s="58"/>
      <c r="W407" s="58"/>
      <c r="X407" s="58"/>
      <c r="Y407" s="58"/>
      <c r="Z407" s="58"/>
      <c r="AA407" s="58"/>
      <c r="AB407" s="58"/>
      <c r="AC407" s="58"/>
    </row>
    <row r="408" ht="14.5" customHeight="1" spans="1:29">
      <c r="A408" s="49">
        <v>368</v>
      </c>
      <c r="B408" s="129" t="s">
        <v>19</v>
      </c>
      <c r="C408" s="49" t="s">
        <v>1486</v>
      </c>
      <c r="D408" s="55">
        <v>46257</v>
      </c>
      <c r="E408" s="49">
        <v>6000052976</v>
      </c>
      <c r="F408" s="56">
        <v>516300030826755</v>
      </c>
      <c r="G408" s="49">
        <v>1</v>
      </c>
      <c r="H408" s="49">
        <v>0</v>
      </c>
      <c r="I408" s="49">
        <v>1</v>
      </c>
      <c r="J408" s="56" t="s">
        <v>1287</v>
      </c>
      <c r="K408" s="49"/>
      <c r="L408" s="34"/>
      <c r="M408" s="39" t="s">
        <v>23</v>
      </c>
      <c r="N408" s="34"/>
      <c r="O408" s="34"/>
      <c r="P408" s="39" t="s">
        <v>23</v>
      </c>
      <c r="Q408" s="34"/>
      <c r="R408" s="34" t="s">
        <v>24</v>
      </c>
      <c r="S408" s="149" t="s">
        <v>32</v>
      </c>
      <c r="T408" s="149" t="s">
        <v>28</v>
      </c>
      <c r="U408" s="50"/>
      <c r="V408" s="58"/>
      <c r="W408" s="58"/>
      <c r="X408" s="58"/>
      <c r="Y408" s="58"/>
      <c r="Z408" s="58"/>
      <c r="AA408" s="58"/>
      <c r="AB408" s="58"/>
      <c r="AC408" s="58"/>
    </row>
    <row r="409" ht="14.5" customHeight="1" spans="1:29">
      <c r="A409" s="49">
        <v>369</v>
      </c>
      <c r="B409" s="129" t="s">
        <v>19</v>
      </c>
      <c r="C409" s="49" t="s">
        <v>1486</v>
      </c>
      <c r="D409" s="55">
        <v>46257</v>
      </c>
      <c r="E409" s="49">
        <v>6000052976</v>
      </c>
      <c r="F409" s="56" t="s">
        <v>1532</v>
      </c>
      <c r="G409" s="49">
        <v>3</v>
      </c>
      <c r="H409" s="49">
        <v>3</v>
      </c>
      <c r="I409" s="49">
        <v>0</v>
      </c>
      <c r="J409" s="56" t="s">
        <v>22</v>
      </c>
      <c r="K409" s="49"/>
      <c r="L409" s="34"/>
      <c r="M409" s="39" t="s">
        <v>23</v>
      </c>
      <c r="N409" s="34"/>
      <c r="O409" s="34"/>
      <c r="P409" s="39" t="s">
        <v>23</v>
      </c>
      <c r="Q409" s="34"/>
      <c r="R409" s="34"/>
      <c r="S409" s="34" t="s">
        <v>22</v>
      </c>
      <c r="T409" s="34" t="s">
        <v>22</v>
      </c>
      <c r="U409" s="50"/>
      <c r="V409" s="58"/>
      <c r="W409" s="58"/>
      <c r="X409" s="58"/>
      <c r="Y409" s="58"/>
      <c r="Z409" s="58"/>
      <c r="AA409" s="58"/>
      <c r="AB409" s="58"/>
      <c r="AC409" s="58"/>
    </row>
    <row r="410" ht="14.5" customHeight="1" spans="1:29">
      <c r="A410" s="49">
        <v>370</v>
      </c>
      <c r="B410" s="129" t="s">
        <v>19</v>
      </c>
      <c r="C410" s="49" t="s">
        <v>1486</v>
      </c>
      <c r="D410" s="55">
        <v>46257</v>
      </c>
      <c r="E410" s="49">
        <v>6000052977</v>
      </c>
      <c r="F410" s="56">
        <v>516300040826753</v>
      </c>
      <c r="G410" s="49">
        <v>1</v>
      </c>
      <c r="H410" s="49">
        <v>0</v>
      </c>
      <c r="I410" s="49">
        <v>1</v>
      </c>
      <c r="J410" s="512" t="s">
        <v>1355</v>
      </c>
      <c r="K410" s="49"/>
      <c r="L410" s="34"/>
      <c r="M410" s="39" t="s">
        <v>23</v>
      </c>
      <c r="N410" s="34"/>
      <c r="O410" s="34"/>
      <c r="P410" s="39" t="s">
        <v>23</v>
      </c>
      <c r="Q410" s="34"/>
      <c r="R410" s="34" t="s">
        <v>24</v>
      </c>
      <c r="S410" s="149" t="s">
        <v>32</v>
      </c>
      <c r="T410" s="56" t="s">
        <v>1288</v>
      </c>
      <c r="U410" s="50"/>
      <c r="V410" s="58"/>
      <c r="W410" s="58"/>
      <c r="X410" s="58"/>
      <c r="Y410" s="58"/>
      <c r="Z410" s="58"/>
      <c r="AA410" s="58"/>
      <c r="AB410" s="58"/>
      <c r="AC410" s="58"/>
    </row>
    <row r="411" ht="14.5" customHeight="1" spans="1:29">
      <c r="A411" s="49">
        <v>371</v>
      </c>
      <c r="B411" s="129" t="s">
        <v>19</v>
      </c>
      <c r="C411" s="49" t="s">
        <v>1486</v>
      </c>
      <c r="D411" s="55">
        <v>46257</v>
      </c>
      <c r="E411" s="49">
        <v>6000052977</v>
      </c>
      <c r="F411" s="56">
        <v>516300040826754</v>
      </c>
      <c r="G411" s="49">
        <v>1</v>
      </c>
      <c r="H411" s="49">
        <v>0</v>
      </c>
      <c r="I411" s="49">
        <v>1</v>
      </c>
      <c r="J411" s="512" t="s">
        <v>1355</v>
      </c>
      <c r="K411" s="49"/>
      <c r="L411" s="34"/>
      <c r="M411" s="39" t="s">
        <v>23</v>
      </c>
      <c r="N411" s="34"/>
      <c r="O411" s="34"/>
      <c r="P411" s="39" t="s">
        <v>23</v>
      </c>
      <c r="Q411" s="34"/>
      <c r="R411" s="34" t="s">
        <v>24</v>
      </c>
      <c r="S411" s="149" t="s">
        <v>32</v>
      </c>
      <c r="T411" s="56" t="s">
        <v>1288</v>
      </c>
      <c r="U411" s="50"/>
      <c r="V411" s="58"/>
      <c r="W411" s="58"/>
      <c r="X411" s="58"/>
      <c r="Y411" s="58"/>
      <c r="Z411" s="58"/>
      <c r="AA411" s="58"/>
      <c r="AB411" s="58"/>
      <c r="AC411" s="58"/>
    </row>
    <row r="412" ht="14.5" customHeight="1" spans="1:29">
      <c r="A412" s="49">
        <v>372</v>
      </c>
      <c r="B412" s="129" t="s">
        <v>19</v>
      </c>
      <c r="C412" s="49" t="s">
        <v>1486</v>
      </c>
      <c r="D412" s="55">
        <v>46257</v>
      </c>
      <c r="E412" s="49">
        <v>6000052977</v>
      </c>
      <c r="F412" s="56">
        <v>516300040826755</v>
      </c>
      <c r="G412" s="49">
        <v>1</v>
      </c>
      <c r="H412" s="49">
        <v>0</v>
      </c>
      <c r="I412" s="49">
        <v>1</v>
      </c>
      <c r="J412" s="166" t="s">
        <v>1293</v>
      </c>
      <c r="K412" s="49"/>
      <c r="L412" s="34"/>
      <c r="M412" s="39" t="s">
        <v>23</v>
      </c>
      <c r="N412" s="34"/>
      <c r="O412" s="34"/>
      <c r="P412" s="39" t="s">
        <v>23</v>
      </c>
      <c r="Q412" s="34"/>
      <c r="R412" s="34" t="s">
        <v>24</v>
      </c>
      <c r="S412" s="149" t="s">
        <v>32</v>
      </c>
      <c r="T412" s="34" t="s">
        <v>1288</v>
      </c>
      <c r="U412" s="50"/>
      <c r="V412" s="58"/>
      <c r="W412" s="58"/>
      <c r="X412" s="58"/>
      <c r="Y412" s="58"/>
      <c r="Z412" s="58"/>
      <c r="AA412" s="58"/>
      <c r="AB412" s="58"/>
      <c r="AC412" s="58"/>
    </row>
    <row r="413" ht="14.5" customHeight="1" spans="1:29">
      <c r="A413" s="49">
        <v>373</v>
      </c>
      <c r="B413" s="129" t="s">
        <v>19</v>
      </c>
      <c r="C413" s="49" t="s">
        <v>1486</v>
      </c>
      <c r="D413" s="55">
        <v>46257</v>
      </c>
      <c r="E413" s="49">
        <v>6000052977</v>
      </c>
      <c r="F413" s="56">
        <v>516300040826756</v>
      </c>
      <c r="G413" s="49">
        <v>1</v>
      </c>
      <c r="H413" s="49">
        <v>0</v>
      </c>
      <c r="I413" s="49">
        <v>1</v>
      </c>
      <c r="J413" s="166" t="s">
        <v>1293</v>
      </c>
      <c r="K413" s="49"/>
      <c r="L413" s="34"/>
      <c r="M413" s="39" t="s">
        <v>23</v>
      </c>
      <c r="N413" s="34"/>
      <c r="O413" s="34"/>
      <c r="P413" s="39" t="s">
        <v>23</v>
      </c>
      <c r="Q413" s="34"/>
      <c r="R413" s="34" t="s">
        <v>24</v>
      </c>
      <c r="S413" s="149" t="s">
        <v>32</v>
      </c>
      <c r="T413" s="34" t="s">
        <v>1288</v>
      </c>
      <c r="U413" s="50"/>
      <c r="V413" s="58"/>
      <c r="W413" s="58"/>
      <c r="X413" s="58"/>
      <c r="Y413" s="58"/>
      <c r="Z413" s="58"/>
      <c r="AA413" s="58"/>
      <c r="AB413" s="58"/>
      <c r="AC413" s="58"/>
    </row>
    <row r="414" ht="14.5" customHeight="1" spans="1:29">
      <c r="A414" s="49">
        <v>374</v>
      </c>
      <c r="B414" s="129" t="s">
        <v>19</v>
      </c>
      <c r="C414" s="49" t="s">
        <v>1486</v>
      </c>
      <c r="D414" s="55">
        <v>46257</v>
      </c>
      <c r="E414" s="49">
        <v>6000052977</v>
      </c>
      <c r="F414" s="56">
        <v>516300040826757</v>
      </c>
      <c r="G414" s="49">
        <v>1</v>
      </c>
      <c r="H414" s="49">
        <v>0</v>
      </c>
      <c r="I414" s="49">
        <v>1</v>
      </c>
      <c r="J414" s="166" t="s">
        <v>1293</v>
      </c>
      <c r="K414" s="49"/>
      <c r="L414" s="34"/>
      <c r="M414" s="39" t="s">
        <v>23</v>
      </c>
      <c r="N414" s="34"/>
      <c r="O414" s="34"/>
      <c r="P414" s="39" t="s">
        <v>23</v>
      </c>
      <c r="Q414" s="34"/>
      <c r="R414" s="34" t="s">
        <v>24</v>
      </c>
      <c r="S414" s="149" t="s">
        <v>32</v>
      </c>
      <c r="T414" s="34" t="s">
        <v>1288</v>
      </c>
      <c r="U414" s="50"/>
      <c r="V414" s="58"/>
      <c r="W414" s="58"/>
      <c r="X414" s="58"/>
      <c r="Y414" s="58"/>
      <c r="Z414" s="58"/>
      <c r="AA414" s="58"/>
      <c r="AB414" s="58"/>
      <c r="AC414" s="58"/>
    </row>
    <row r="415" ht="14.5" customHeight="1" spans="1:29">
      <c r="A415" s="49">
        <v>375</v>
      </c>
      <c r="B415" s="129" t="s">
        <v>19</v>
      </c>
      <c r="C415" s="49" t="s">
        <v>1486</v>
      </c>
      <c r="D415" s="55">
        <v>46257</v>
      </c>
      <c r="E415" s="49">
        <v>6000052977</v>
      </c>
      <c r="F415" s="56">
        <v>516300040826758</v>
      </c>
      <c r="G415" s="49">
        <v>1</v>
      </c>
      <c r="H415" s="49">
        <v>1</v>
      </c>
      <c r="I415" s="49">
        <v>0</v>
      </c>
      <c r="J415" s="56" t="s">
        <v>22</v>
      </c>
      <c r="K415" s="49"/>
      <c r="L415" s="34"/>
      <c r="M415" s="39" t="s">
        <v>23</v>
      </c>
      <c r="N415" s="34"/>
      <c r="O415" s="34"/>
      <c r="P415" s="39" t="s">
        <v>23</v>
      </c>
      <c r="Q415" s="34"/>
      <c r="R415" s="34"/>
      <c r="S415" s="34" t="s">
        <v>22</v>
      </c>
      <c r="T415" s="34" t="s">
        <v>22</v>
      </c>
      <c r="U415" s="50"/>
      <c r="V415" s="58"/>
      <c r="W415" s="58"/>
      <c r="X415" s="58"/>
      <c r="Y415" s="58"/>
      <c r="Z415" s="58"/>
      <c r="AA415" s="58"/>
      <c r="AB415" s="58"/>
      <c r="AC415" s="58"/>
    </row>
    <row r="416" ht="15.5" customHeight="1" spans="1:29">
      <c r="A416" s="49">
        <v>376</v>
      </c>
      <c r="B416" s="129" t="s">
        <v>19</v>
      </c>
      <c r="C416" s="49" t="s">
        <v>1508</v>
      </c>
      <c r="D416" s="55">
        <v>46258</v>
      </c>
      <c r="E416" s="49">
        <v>6000052976</v>
      </c>
      <c r="F416" s="56">
        <v>516300030826759</v>
      </c>
      <c r="G416" s="49">
        <v>1</v>
      </c>
      <c r="H416" s="49">
        <v>0</v>
      </c>
      <c r="I416" s="49">
        <v>1</v>
      </c>
      <c r="J416" s="512" t="s">
        <v>1300</v>
      </c>
      <c r="K416" s="183" t="s">
        <v>3030</v>
      </c>
      <c r="L416" s="183" t="s">
        <v>2853</v>
      </c>
      <c r="M416" s="39" t="s">
        <v>23</v>
      </c>
      <c r="N416" s="34"/>
      <c r="O416" s="509" t="s">
        <v>2854</v>
      </c>
      <c r="P416" s="39" t="s">
        <v>23</v>
      </c>
      <c r="Q416" s="34"/>
      <c r="R416" s="34" t="s">
        <v>24</v>
      </c>
      <c r="S416" s="149" t="s">
        <v>32</v>
      </c>
      <c r="T416" s="56" t="s">
        <v>1288</v>
      </c>
      <c r="U416" s="50"/>
      <c r="V416" s="58"/>
      <c r="W416" s="58"/>
      <c r="X416" s="58"/>
      <c r="Y416" s="58"/>
      <c r="Z416" s="58"/>
      <c r="AA416" s="58"/>
      <c r="AB416" s="58"/>
      <c r="AC416" s="58"/>
    </row>
    <row r="417" ht="14.5" customHeight="1" spans="1:29">
      <c r="A417" s="49">
        <v>377</v>
      </c>
      <c r="B417" s="129" t="s">
        <v>19</v>
      </c>
      <c r="C417" s="49" t="s">
        <v>1508</v>
      </c>
      <c r="D417" s="55">
        <v>46258</v>
      </c>
      <c r="E417" s="49">
        <v>6000052976</v>
      </c>
      <c r="F417" s="56" t="s">
        <v>1533</v>
      </c>
      <c r="G417" s="49">
        <v>4</v>
      </c>
      <c r="H417" s="49">
        <v>4</v>
      </c>
      <c r="I417" s="49">
        <v>0</v>
      </c>
      <c r="J417" s="56" t="s">
        <v>22</v>
      </c>
      <c r="K417" s="49"/>
      <c r="L417" s="34"/>
      <c r="M417" s="39" t="s">
        <v>23</v>
      </c>
      <c r="N417" s="34"/>
      <c r="O417" s="34"/>
      <c r="P417" s="39" t="s">
        <v>23</v>
      </c>
      <c r="Q417" s="34"/>
      <c r="R417" s="34"/>
      <c r="S417" s="34" t="s">
        <v>22</v>
      </c>
      <c r="T417" s="34" t="s">
        <v>22</v>
      </c>
      <c r="U417" s="50"/>
      <c r="V417" s="58"/>
      <c r="W417" s="58"/>
      <c r="X417" s="58"/>
      <c r="Y417" s="58"/>
      <c r="Z417" s="58"/>
      <c r="AA417" s="58"/>
      <c r="AB417" s="58"/>
      <c r="AC417" s="58"/>
    </row>
    <row r="418" ht="14.5" customHeight="1" spans="1:29">
      <c r="A418" s="49">
        <v>378</v>
      </c>
      <c r="B418" s="129" t="s">
        <v>19</v>
      </c>
      <c r="C418" s="49" t="s">
        <v>1508</v>
      </c>
      <c r="D418" s="55">
        <v>46258</v>
      </c>
      <c r="E418" s="49">
        <v>6000052976</v>
      </c>
      <c r="F418" s="56">
        <v>516300030826764</v>
      </c>
      <c r="G418" s="49">
        <v>1</v>
      </c>
      <c r="H418" s="49">
        <v>0</v>
      </c>
      <c r="I418" s="49">
        <v>1</v>
      </c>
      <c r="J418" s="56" t="s">
        <v>1287</v>
      </c>
      <c r="K418" s="49"/>
      <c r="L418" s="34"/>
      <c r="M418" s="39" t="s">
        <v>23</v>
      </c>
      <c r="N418" s="34"/>
      <c r="O418" s="34"/>
      <c r="P418" s="39" t="s">
        <v>23</v>
      </c>
      <c r="Q418" s="34"/>
      <c r="R418" s="34" t="s">
        <v>24</v>
      </c>
      <c r="S418" s="149" t="s">
        <v>32</v>
      </c>
      <c r="T418" s="149" t="s">
        <v>1288</v>
      </c>
      <c r="U418" s="50"/>
      <c r="V418" s="58"/>
      <c r="W418" s="58"/>
      <c r="X418" s="58"/>
      <c r="Y418" s="58"/>
      <c r="Z418" s="58"/>
      <c r="AA418" s="58"/>
      <c r="AB418" s="58"/>
      <c r="AC418" s="58"/>
    </row>
    <row r="419" ht="14.5" customHeight="1" spans="1:29">
      <c r="A419" s="49">
        <v>379</v>
      </c>
      <c r="B419" s="129" t="s">
        <v>19</v>
      </c>
      <c r="C419" s="49" t="s">
        <v>1508</v>
      </c>
      <c r="D419" s="55">
        <v>46258</v>
      </c>
      <c r="E419" s="49">
        <v>6000052976</v>
      </c>
      <c r="F419" s="56" t="s">
        <v>1534</v>
      </c>
      <c r="G419" s="49">
        <v>21</v>
      </c>
      <c r="H419" s="49">
        <v>21</v>
      </c>
      <c r="I419" s="49">
        <v>0</v>
      </c>
      <c r="J419" s="56" t="s">
        <v>22</v>
      </c>
      <c r="K419" s="49"/>
      <c r="L419" s="34"/>
      <c r="M419" s="39" t="s">
        <v>23</v>
      </c>
      <c r="N419" s="34"/>
      <c r="O419" s="34"/>
      <c r="P419" s="39" t="s">
        <v>23</v>
      </c>
      <c r="Q419" s="34"/>
      <c r="R419" s="34"/>
      <c r="S419" s="34" t="s">
        <v>22</v>
      </c>
      <c r="T419" s="34" t="s">
        <v>22</v>
      </c>
      <c r="U419" s="50"/>
      <c r="V419" s="58"/>
      <c r="W419" s="58"/>
      <c r="X419" s="58"/>
      <c r="Y419" s="58"/>
      <c r="Z419" s="58"/>
      <c r="AA419" s="58"/>
      <c r="AB419" s="58"/>
      <c r="AC419" s="58"/>
    </row>
    <row r="420" ht="14.5" customHeight="1" spans="1:29">
      <c r="A420" s="49">
        <v>380</v>
      </c>
      <c r="B420" s="129" t="s">
        <v>19</v>
      </c>
      <c r="C420" s="49" t="s">
        <v>1508</v>
      </c>
      <c r="D420" s="55">
        <v>46258</v>
      </c>
      <c r="E420" s="49">
        <v>6000052976</v>
      </c>
      <c r="F420" s="56">
        <v>516300030826786</v>
      </c>
      <c r="G420" s="49">
        <v>1</v>
      </c>
      <c r="H420" s="49">
        <v>0</v>
      </c>
      <c r="I420" s="49">
        <v>1</v>
      </c>
      <c r="J420" s="166" t="s">
        <v>1293</v>
      </c>
      <c r="K420" s="49"/>
      <c r="L420" s="34"/>
      <c r="M420" s="39" t="s">
        <v>23</v>
      </c>
      <c r="N420" s="34"/>
      <c r="O420" s="34"/>
      <c r="P420" s="39" t="s">
        <v>23</v>
      </c>
      <c r="Q420" s="34"/>
      <c r="R420" s="34" t="s">
        <v>24</v>
      </c>
      <c r="S420" s="149" t="s">
        <v>32</v>
      </c>
      <c r="T420" s="34" t="s">
        <v>1288</v>
      </c>
      <c r="U420" s="50"/>
      <c r="V420" s="58"/>
      <c r="W420" s="58"/>
      <c r="X420" s="58"/>
      <c r="Y420" s="58"/>
      <c r="Z420" s="58"/>
      <c r="AA420" s="58"/>
      <c r="AB420" s="58"/>
      <c r="AC420" s="58"/>
    </row>
    <row r="421" ht="14.5" customHeight="1" spans="1:29">
      <c r="A421" s="49">
        <v>381</v>
      </c>
      <c r="B421" s="129" t="s">
        <v>19</v>
      </c>
      <c r="C421" s="49" t="s">
        <v>1508</v>
      </c>
      <c r="D421" s="55">
        <v>46258</v>
      </c>
      <c r="E421" s="49">
        <v>6000052976</v>
      </c>
      <c r="F421" s="56">
        <v>516300030826787</v>
      </c>
      <c r="G421" s="49">
        <v>1</v>
      </c>
      <c r="H421" s="49">
        <v>1</v>
      </c>
      <c r="I421" s="49">
        <v>0</v>
      </c>
      <c r="J421" s="56" t="s">
        <v>22</v>
      </c>
      <c r="K421" s="49"/>
      <c r="L421" s="34"/>
      <c r="M421" s="39" t="s">
        <v>23</v>
      </c>
      <c r="N421" s="34"/>
      <c r="O421" s="34"/>
      <c r="P421" s="39" t="s">
        <v>23</v>
      </c>
      <c r="Q421" s="34"/>
      <c r="R421" s="34"/>
      <c r="S421" s="34" t="s">
        <v>22</v>
      </c>
      <c r="T421" s="34" t="s">
        <v>22</v>
      </c>
      <c r="U421" s="50"/>
      <c r="V421" s="58"/>
      <c r="W421" s="58"/>
      <c r="X421" s="58"/>
      <c r="Y421" s="58"/>
      <c r="Z421" s="58"/>
      <c r="AA421" s="58"/>
      <c r="AB421" s="58"/>
      <c r="AC421" s="58"/>
    </row>
    <row r="422" ht="14.5" customHeight="1" spans="1:29">
      <c r="A422" s="49">
        <v>382</v>
      </c>
      <c r="B422" s="129" t="s">
        <v>19</v>
      </c>
      <c r="C422" s="49" t="s">
        <v>1508</v>
      </c>
      <c r="D422" s="55">
        <v>46258</v>
      </c>
      <c r="E422" s="49">
        <v>6000052976</v>
      </c>
      <c r="F422" s="56">
        <v>516300030826788</v>
      </c>
      <c r="G422" s="49">
        <v>1</v>
      </c>
      <c r="H422" s="49">
        <v>0</v>
      </c>
      <c r="I422" s="49">
        <v>1</v>
      </c>
      <c r="J422" s="56" t="s">
        <v>1287</v>
      </c>
      <c r="K422" s="49"/>
      <c r="L422" s="34"/>
      <c r="M422" s="39" t="s">
        <v>23</v>
      </c>
      <c r="N422" s="34"/>
      <c r="O422" s="34"/>
      <c r="P422" s="39" t="s">
        <v>23</v>
      </c>
      <c r="Q422" s="34"/>
      <c r="R422" s="34" t="s">
        <v>24</v>
      </c>
      <c r="S422" s="149" t="s">
        <v>32</v>
      </c>
      <c r="T422" s="149" t="s">
        <v>1288</v>
      </c>
      <c r="U422" s="50"/>
      <c r="V422" s="58"/>
      <c r="W422" s="58"/>
      <c r="X422" s="58"/>
      <c r="Y422" s="58"/>
      <c r="Z422" s="58"/>
      <c r="AA422" s="58"/>
      <c r="AB422" s="58"/>
      <c r="AC422" s="58"/>
    </row>
    <row r="423" ht="14.5" customHeight="1" spans="1:29">
      <c r="A423" s="49">
        <v>383</v>
      </c>
      <c r="B423" s="129" t="s">
        <v>19</v>
      </c>
      <c r="C423" s="49" t="s">
        <v>1508</v>
      </c>
      <c r="D423" s="55">
        <v>46258</v>
      </c>
      <c r="E423" s="49">
        <v>6000052976</v>
      </c>
      <c r="F423" s="56">
        <v>516300030826789</v>
      </c>
      <c r="G423" s="49">
        <v>1</v>
      </c>
      <c r="H423" s="49">
        <v>0</v>
      </c>
      <c r="I423" s="49">
        <v>1</v>
      </c>
      <c r="J423" s="166" t="s">
        <v>1293</v>
      </c>
      <c r="K423" s="49"/>
      <c r="L423" s="34"/>
      <c r="M423" s="39" t="s">
        <v>23</v>
      </c>
      <c r="N423" s="34"/>
      <c r="O423" s="34"/>
      <c r="P423" s="39" t="s">
        <v>23</v>
      </c>
      <c r="Q423" s="34"/>
      <c r="R423" s="34" t="s">
        <v>24</v>
      </c>
      <c r="S423" s="149" t="s">
        <v>32</v>
      </c>
      <c r="T423" s="34" t="s">
        <v>1288</v>
      </c>
      <c r="U423" s="50"/>
      <c r="V423" s="58"/>
      <c r="W423" s="58"/>
      <c r="X423" s="58"/>
      <c r="Y423" s="58"/>
      <c r="Z423" s="58"/>
      <c r="AA423" s="58"/>
      <c r="AB423" s="58"/>
      <c r="AC423" s="58"/>
    </row>
    <row r="424" ht="14.5" customHeight="1" spans="1:29">
      <c r="A424" s="49">
        <v>384</v>
      </c>
      <c r="B424" s="129" t="s">
        <v>19</v>
      </c>
      <c r="C424" s="49" t="s">
        <v>1508</v>
      </c>
      <c r="D424" s="55">
        <v>46258</v>
      </c>
      <c r="E424" s="49">
        <v>6000052976</v>
      </c>
      <c r="F424" s="56">
        <v>516300030826790</v>
      </c>
      <c r="G424" s="49">
        <v>1</v>
      </c>
      <c r="H424" s="49">
        <v>1</v>
      </c>
      <c r="I424" s="49">
        <v>0</v>
      </c>
      <c r="J424" s="56" t="s">
        <v>22</v>
      </c>
      <c r="K424" s="49"/>
      <c r="L424" s="34"/>
      <c r="M424" s="39" t="s">
        <v>23</v>
      </c>
      <c r="N424" s="34"/>
      <c r="O424" s="34"/>
      <c r="P424" s="39" t="s">
        <v>23</v>
      </c>
      <c r="Q424" s="34"/>
      <c r="R424" s="34"/>
      <c r="S424" s="34" t="s">
        <v>22</v>
      </c>
      <c r="T424" s="34" t="s">
        <v>22</v>
      </c>
      <c r="U424" s="50"/>
      <c r="V424" s="58"/>
      <c r="W424" s="58"/>
      <c r="X424" s="58"/>
      <c r="Y424" s="58"/>
      <c r="Z424" s="58"/>
      <c r="AA424" s="58"/>
      <c r="AB424" s="58"/>
      <c r="AC424" s="58"/>
    </row>
    <row r="425" ht="14.5" customHeight="1" spans="1:29">
      <c r="A425" s="49">
        <v>385</v>
      </c>
      <c r="B425" s="129" t="s">
        <v>19</v>
      </c>
      <c r="C425" s="49" t="s">
        <v>1508</v>
      </c>
      <c r="D425" s="55">
        <v>46258</v>
      </c>
      <c r="E425" s="49">
        <v>6000052976</v>
      </c>
      <c r="F425" s="56">
        <v>516300030826791</v>
      </c>
      <c r="G425" s="49">
        <v>1</v>
      </c>
      <c r="H425" s="49">
        <v>0</v>
      </c>
      <c r="I425" s="49">
        <v>1</v>
      </c>
      <c r="J425" s="166" t="s">
        <v>1293</v>
      </c>
      <c r="K425" s="49"/>
      <c r="L425" s="34"/>
      <c r="M425" s="39" t="s">
        <v>23</v>
      </c>
      <c r="N425" s="34"/>
      <c r="O425" s="34"/>
      <c r="P425" s="39" t="s">
        <v>23</v>
      </c>
      <c r="Q425" s="34"/>
      <c r="R425" s="34" t="s">
        <v>24</v>
      </c>
      <c r="S425" s="149" t="s">
        <v>32</v>
      </c>
      <c r="T425" s="34" t="s">
        <v>1288</v>
      </c>
      <c r="U425" s="50"/>
      <c r="V425" s="58"/>
      <c r="W425" s="58"/>
      <c r="X425" s="58"/>
      <c r="Y425" s="58"/>
      <c r="Z425" s="58"/>
      <c r="AA425" s="58"/>
      <c r="AB425" s="58"/>
      <c r="AC425" s="58"/>
    </row>
    <row r="426" ht="14.5" customHeight="1" spans="1:29">
      <c r="A426" s="49">
        <v>386</v>
      </c>
      <c r="B426" s="129" t="s">
        <v>19</v>
      </c>
      <c r="C426" s="49" t="s">
        <v>1508</v>
      </c>
      <c r="D426" s="55">
        <v>46258</v>
      </c>
      <c r="E426" s="49">
        <v>6000052977</v>
      </c>
      <c r="F426" s="56">
        <v>516300040826759</v>
      </c>
      <c r="G426" s="49">
        <v>1</v>
      </c>
      <c r="H426" s="49">
        <v>0</v>
      </c>
      <c r="I426" s="49">
        <v>1</v>
      </c>
      <c r="J426" s="166" t="s">
        <v>1293</v>
      </c>
      <c r="K426" s="49"/>
      <c r="L426" s="34"/>
      <c r="M426" s="39" t="s">
        <v>23</v>
      </c>
      <c r="N426" s="34"/>
      <c r="O426" s="34"/>
      <c r="P426" s="39" t="s">
        <v>23</v>
      </c>
      <c r="Q426" s="34"/>
      <c r="R426" s="34" t="s">
        <v>24</v>
      </c>
      <c r="S426" s="149" t="s">
        <v>32</v>
      </c>
      <c r="T426" s="34" t="s">
        <v>1288</v>
      </c>
      <c r="U426" s="50"/>
      <c r="V426" s="58"/>
      <c r="W426" s="58"/>
      <c r="X426" s="58"/>
      <c r="Y426" s="58"/>
      <c r="Z426" s="58"/>
      <c r="AA426" s="58"/>
      <c r="AB426" s="58"/>
      <c r="AC426" s="58"/>
    </row>
    <row r="427" ht="14.5" customHeight="1" spans="1:29">
      <c r="A427" s="49">
        <v>387</v>
      </c>
      <c r="B427" s="129" t="s">
        <v>19</v>
      </c>
      <c r="C427" s="49" t="s">
        <v>1508</v>
      </c>
      <c r="D427" s="55">
        <v>46258</v>
      </c>
      <c r="E427" s="49">
        <v>6000052977</v>
      </c>
      <c r="F427" s="56">
        <v>516300040826760</v>
      </c>
      <c r="G427" s="49">
        <v>1</v>
      </c>
      <c r="H427" s="49">
        <v>1</v>
      </c>
      <c r="I427" s="49">
        <v>0</v>
      </c>
      <c r="J427" s="56" t="s">
        <v>22</v>
      </c>
      <c r="K427" s="49"/>
      <c r="L427" s="34"/>
      <c r="M427" s="39" t="s">
        <v>23</v>
      </c>
      <c r="N427" s="34"/>
      <c r="O427" s="34"/>
      <c r="P427" s="39" t="s">
        <v>23</v>
      </c>
      <c r="Q427" s="34"/>
      <c r="R427" s="34"/>
      <c r="S427" s="34" t="s">
        <v>22</v>
      </c>
      <c r="T427" s="34" t="s">
        <v>22</v>
      </c>
      <c r="U427" s="50"/>
      <c r="V427" s="58"/>
      <c r="W427" s="58"/>
      <c r="X427" s="58"/>
      <c r="Y427" s="58"/>
      <c r="Z427" s="58"/>
      <c r="AA427" s="58"/>
      <c r="AB427" s="58"/>
      <c r="AC427" s="58"/>
    </row>
    <row r="428" ht="14.5" customHeight="1" spans="1:29">
      <c r="A428" s="49">
        <v>388</v>
      </c>
      <c r="B428" s="129" t="s">
        <v>19</v>
      </c>
      <c r="C428" s="49" t="s">
        <v>1508</v>
      </c>
      <c r="D428" s="55">
        <v>46258</v>
      </c>
      <c r="E428" s="49">
        <v>6000052977</v>
      </c>
      <c r="F428" s="56">
        <v>516300040826761</v>
      </c>
      <c r="G428" s="49">
        <v>1</v>
      </c>
      <c r="H428" s="49">
        <v>0</v>
      </c>
      <c r="I428" s="49">
        <v>1</v>
      </c>
      <c r="J428" s="166" t="s">
        <v>1293</v>
      </c>
      <c r="K428" s="49"/>
      <c r="L428" s="34"/>
      <c r="M428" s="39" t="s">
        <v>23</v>
      </c>
      <c r="N428" s="34"/>
      <c r="O428" s="34"/>
      <c r="P428" s="39" t="s">
        <v>23</v>
      </c>
      <c r="Q428" s="34"/>
      <c r="R428" s="34" t="s">
        <v>24</v>
      </c>
      <c r="S428" s="149" t="s">
        <v>32</v>
      </c>
      <c r="T428" s="34" t="s">
        <v>1288</v>
      </c>
      <c r="U428" s="50"/>
      <c r="V428" s="58"/>
      <c r="W428" s="58"/>
      <c r="X428" s="58"/>
      <c r="Y428" s="58"/>
      <c r="Z428" s="58"/>
      <c r="AA428" s="58"/>
      <c r="AB428" s="58"/>
      <c r="AC428" s="58"/>
    </row>
    <row r="429" ht="14.5" customHeight="1" spans="1:29">
      <c r="A429" s="49">
        <v>389</v>
      </c>
      <c r="B429" s="129" t="s">
        <v>19</v>
      </c>
      <c r="C429" s="49" t="s">
        <v>1508</v>
      </c>
      <c r="D429" s="55">
        <v>46258</v>
      </c>
      <c r="E429" s="49">
        <v>6000052977</v>
      </c>
      <c r="F429" s="56" t="s">
        <v>1535</v>
      </c>
      <c r="G429" s="49">
        <v>2</v>
      </c>
      <c r="H429" s="49">
        <v>2</v>
      </c>
      <c r="I429" s="49">
        <v>0</v>
      </c>
      <c r="J429" s="56" t="s">
        <v>22</v>
      </c>
      <c r="K429" s="49"/>
      <c r="L429" s="34"/>
      <c r="M429" s="39" t="s">
        <v>23</v>
      </c>
      <c r="N429" s="34"/>
      <c r="O429" s="34"/>
      <c r="P429" s="39" t="s">
        <v>23</v>
      </c>
      <c r="Q429" s="34"/>
      <c r="R429" s="34"/>
      <c r="S429" s="34" t="s">
        <v>22</v>
      </c>
      <c r="T429" s="34" t="s">
        <v>22</v>
      </c>
      <c r="U429" s="50"/>
      <c r="V429" s="58"/>
      <c r="W429" s="58"/>
      <c r="X429" s="58"/>
      <c r="Y429" s="58"/>
      <c r="Z429" s="58"/>
      <c r="AA429" s="58"/>
      <c r="AB429" s="58"/>
      <c r="AC429" s="58"/>
    </row>
    <row r="430" ht="14.5" customHeight="1" spans="1:29">
      <c r="A430" s="49">
        <v>390</v>
      </c>
      <c r="B430" s="129" t="s">
        <v>19</v>
      </c>
      <c r="C430" s="49" t="s">
        <v>1508</v>
      </c>
      <c r="D430" s="55">
        <v>46258</v>
      </c>
      <c r="E430" s="49">
        <v>6000052977</v>
      </c>
      <c r="F430" s="56">
        <v>516300040826764</v>
      </c>
      <c r="G430" s="49">
        <v>1</v>
      </c>
      <c r="H430" s="49">
        <v>0</v>
      </c>
      <c r="I430" s="49">
        <v>1</v>
      </c>
      <c r="J430" s="166" t="s">
        <v>1293</v>
      </c>
      <c r="K430" s="49"/>
      <c r="L430" s="34"/>
      <c r="M430" s="39" t="s">
        <v>23</v>
      </c>
      <c r="N430" s="34"/>
      <c r="O430" s="34"/>
      <c r="P430" s="39" t="s">
        <v>23</v>
      </c>
      <c r="Q430" s="34"/>
      <c r="R430" s="34" t="s">
        <v>24</v>
      </c>
      <c r="S430" s="149" t="s">
        <v>32</v>
      </c>
      <c r="T430" s="34" t="s">
        <v>1288</v>
      </c>
      <c r="U430" s="50"/>
      <c r="V430" s="58"/>
      <c r="W430" s="58"/>
      <c r="X430" s="58"/>
      <c r="Y430" s="58"/>
      <c r="Z430" s="58"/>
      <c r="AA430" s="58"/>
      <c r="AB430" s="58"/>
      <c r="AC430" s="58"/>
    </row>
    <row r="431" ht="14.5" customHeight="1" spans="1:29">
      <c r="A431" s="49">
        <v>391</v>
      </c>
      <c r="B431" s="129" t="s">
        <v>19</v>
      </c>
      <c r="C431" s="49" t="s">
        <v>1508</v>
      </c>
      <c r="D431" s="55">
        <v>46258</v>
      </c>
      <c r="E431" s="49">
        <v>6000052977</v>
      </c>
      <c r="F431" s="56">
        <v>516300040826765</v>
      </c>
      <c r="G431" s="49">
        <v>1</v>
      </c>
      <c r="H431" s="49">
        <v>0</v>
      </c>
      <c r="I431" s="49">
        <v>1</v>
      </c>
      <c r="J431" s="166" t="s">
        <v>1293</v>
      </c>
      <c r="K431" s="49"/>
      <c r="L431" s="34"/>
      <c r="M431" s="39" t="s">
        <v>23</v>
      </c>
      <c r="N431" s="34"/>
      <c r="O431" s="34"/>
      <c r="P431" s="39" t="s">
        <v>23</v>
      </c>
      <c r="Q431" s="34"/>
      <c r="R431" s="34" t="s">
        <v>24</v>
      </c>
      <c r="S431" s="149" t="s">
        <v>32</v>
      </c>
      <c r="T431" s="34" t="s">
        <v>1288</v>
      </c>
      <c r="U431" s="50"/>
      <c r="V431" s="58"/>
      <c r="W431" s="58"/>
      <c r="X431" s="58"/>
      <c r="Y431" s="58"/>
      <c r="Z431" s="58"/>
      <c r="AA431" s="58"/>
      <c r="AB431" s="58"/>
      <c r="AC431" s="58"/>
    </row>
    <row r="432" ht="14.5" customHeight="1" spans="1:29">
      <c r="A432" s="49">
        <v>392</v>
      </c>
      <c r="B432" s="129" t="s">
        <v>19</v>
      </c>
      <c r="C432" s="49" t="s">
        <v>1508</v>
      </c>
      <c r="D432" s="55">
        <v>46258</v>
      </c>
      <c r="E432" s="49">
        <v>6000052977</v>
      </c>
      <c r="F432" s="56">
        <v>516300040826766</v>
      </c>
      <c r="G432" s="49">
        <v>1</v>
      </c>
      <c r="H432" s="49">
        <v>0</v>
      </c>
      <c r="I432" s="49">
        <v>1</v>
      </c>
      <c r="J432" s="166" t="s">
        <v>1293</v>
      </c>
      <c r="K432" s="49"/>
      <c r="L432" s="34"/>
      <c r="M432" s="39" t="s">
        <v>23</v>
      </c>
      <c r="N432" s="34"/>
      <c r="O432" s="34"/>
      <c r="P432" s="39" t="s">
        <v>23</v>
      </c>
      <c r="Q432" s="34"/>
      <c r="R432" s="34" t="s">
        <v>24</v>
      </c>
      <c r="S432" s="149" t="s">
        <v>32</v>
      </c>
      <c r="T432" s="34" t="s">
        <v>1288</v>
      </c>
      <c r="U432" s="50"/>
      <c r="V432" s="58"/>
      <c r="W432" s="58"/>
      <c r="X432" s="58"/>
      <c r="Y432" s="58"/>
      <c r="Z432" s="58"/>
      <c r="AA432" s="58"/>
      <c r="AB432" s="58"/>
      <c r="AC432" s="58"/>
    </row>
    <row r="433" ht="14.5" customHeight="1" spans="1:29">
      <c r="A433" s="49">
        <v>393</v>
      </c>
      <c r="B433" s="129" t="s">
        <v>19</v>
      </c>
      <c r="C433" s="49" t="s">
        <v>1508</v>
      </c>
      <c r="D433" s="55">
        <v>46258</v>
      </c>
      <c r="E433" s="49">
        <v>6000052977</v>
      </c>
      <c r="F433" s="56" t="s">
        <v>1536</v>
      </c>
      <c r="G433" s="49">
        <v>5</v>
      </c>
      <c r="H433" s="49">
        <v>5</v>
      </c>
      <c r="I433" s="49">
        <v>0</v>
      </c>
      <c r="J433" s="56" t="s">
        <v>22</v>
      </c>
      <c r="K433" s="49"/>
      <c r="L433" s="34"/>
      <c r="M433" s="39" t="s">
        <v>23</v>
      </c>
      <c r="N433" s="34"/>
      <c r="O433" s="34"/>
      <c r="P433" s="39" t="s">
        <v>23</v>
      </c>
      <c r="Q433" s="34"/>
      <c r="R433" s="34"/>
      <c r="S433" s="34" t="s">
        <v>22</v>
      </c>
      <c r="T433" s="34" t="s">
        <v>22</v>
      </c>
      <c r="U433" s="50"/>
      <c r="V433" s="58"/>
      <c r="W433" s="58"/>
      <c r="X433" s="58"/>
      <c r="Y433" s="58"/>
      <c r="Z433" s="58"/>
      <c r="AA433" s="58"/>
      <c r="AB433" s="58"/>
      <c r="AC433" s="58"/>
    </row>
    <row r="434" ht="14.5" customHeight="1" spans="1:29">
      <c r="A434" s="49">
        <v>394</v>
      </c>
      <c r="B434" s="129" t="s">
        <v>19</v>
      </c>
      <c r="C434" s="49" t="s">
        <v>1508</v>
      </c>
      <c r="D434" s="55">
        <v>46258</v>
      </c>
      <c r="E434" s="49">
        <v>6000052977</v>
      </c>
      <c r="F434" s="56">
        <v>516300040826772</v>
      </c>
      <c r="G434" s="49">
        <v>1</v>
      </c>
      <c r="H434" s="49">
        <v>0</v>
      </c>
      <c r="I434" s="49">
        <v>1</v>
      </c>
      <c r="J434" s="166" t="s">
        <v>1293</v>
      </c>
      <c r="K434" s="49"/>
      <c r="L434" s="34"/>
      <c r="M434" s="39" t="s">
        <v>23</v>
      </c>
      <c r="N434" s="34"/>
      <c r="O434" s="34"/>
      <c r="P434" s="39" t="s">
        <v>23</v>
      </c>
      <c r="Q434" s="34"/>
      <c r="R434" s="34" t="s">
        <v>24</v>
      </c>
      <c r="S434" s="149" t="s">
        <v>32</v>
      </c>
      <c r="T434" s="34" t="s">
        <v>1288</v>
      </c>
      <c r="U434" s="50"/>
      <c r="V434" s="58"/>
      <c r="W434" s="58"/>
      <c r="X434" s="58"/>
      <c r="Y434" s="58"/>
      <c r="Z434" s="58"/>
      <c r="AA434" s="58"/>
      <c r="AB434" s="58"/>
      <c r="AC434" s="58"/>
    </row>
    <row r="435" ht="15.5" customHeight="1" spans="1:29">
      <c r="A435" s="49">
        <v>395</v>
      </c>
      <c r="B435" s="129" t="s">
        <v>19</v>
      </c>
      <c r="C435" s="49" t="s">
        <v>1508</v>
      </c>
      <c r="D435" s="55">
        <v>46258</v>
      </c>
      <c r="E435" s="49">
        <v>6000052977</v>
      </c>
      <c r="F435" s="56">
        <v>516300040826773</v>
      </c>
      <c r="G435" s="49">
        <v>1</v>
      </c>
      <c r="H435" s="49">
        <v>0</v>
      </c>
      <c r="I435" s="49">
        <v>1</v>
      </c>
      <c r="J435" s="512" t="s">
        <v>1300</v>
      </c>
      <c r="K435" s="183" t="s">
        <v>3030</v>
      </c>
      <c r="L435" s="183" t="s">
        <v>2853</v>
      </c>
      <c r="M435" s="39" t="s">
        <v>23</v>
      </c>
      <c r="N435" s="34"/>
      <c r="O435" s="509" t="s">
        <v>2854</v>
      </c>
      <c r="P435" s="39" t="s">
        <v>23</v>
      </c>
      <c r="Q435" s="34"/>
      <c r="R435" s="34" t="s">
        <v>24</v>
      </c>
      <c r="S435" s="149" t="s">
        <v>32</v>
      </c>
      <c r="T435" s="56" t="s">
        <v>1288</v>
      </c>
      <c r="U435" s="50"/>
      <c r="V435" s="58"/>
      <c r="W435" s="58"/>
      <c r="X435" s="58"/>
      <c r="Y435" s="58"/>
      <c r="Z435" s="58"/>
      <c r="AA435" s="58"/>
      <c r="AB435" s="58"/>
      <c r="AC435" s="58"/>
    </row>
    <row r="436" ht="14.5" customHeight="1" spans="1:29">
      <c r="A436" s="49">
        <v>396</v>
      </c>
      <c r="B436" s="129" t="s">
        <v>19</v>
      </c>
      <c r="C436" s="49" t="s">
        <v>1508</v>
      </c>
      <c r="D436" s="55">
        <v>46258</v>
      </c>
      <c r="E436" s="49">
        <v>6000052977</v>
      </c>
      <c r="F436" s="56" t="s">
        <v>1537</v>
      </c>
      <c r="G436" s="49">
        <v>10</v>
      </c>
      <c r="H436" s="49">
        <v>10</v>
      </c>
      <c r="I436" s="49">
        <v>0</v>
      </c>
      <c r="J436" s="56" t="s">
        <v>22</v>
      </c>
      <c r="K436" s="49"/>
      <c r="L436" s="34"/>
      <c r="M436" s="39" t="s">
        <v>23</v>
      </c>
      <c r="N436" s="34"/>
      <c r="O436" s="34"/>
      <c r="P436" s="39" t="s">
        <v>23</v>
      </c>
      <c r="Q436" s="34"/>
      <c r="R436" s="34"/>
      <c r="S436" s="34" t="s">
        <v>22</v>
      </c>
      <c r="T436" s="34" t="s">
        <v>22</v>
      </c>
      <c r="U436" s="50"/>
      <c r="V436" s="58"/>
      <c r="W436" s="58"/>
      <c r="X436" s="58"/>
      <c r="Y436" s="58"/>
      <c r="Z436" s="58"/>
      <c r="AA436" s="58"/>
      <c r="AB436" s="58"/>
      <c r="AC436" s="58"/>
    </row>
    <row r="437" ht="14.5" customHeight="1" spans="1:29">
      <c r="A437" s="49">
        <v>397</v>
      </c>
      <c r="B437" s="129" t="s">
        <v>19</v>
      </c>
      <c r="C437" s="49" t="s">
        <v>1508</v>
      </c>
      <c r="D437" s="55">
        <v>46258</v>
      </c>
      <c r="E437" s="49">
        <v>6000052977</v>
      </c>
      <c r="F437" s="56">
        <v>516300040826784</v>
      </c>
      <c r="G437" s="49">
        <v>1</v>
      </c>
      <c r="H437" s="49">
        <v>0</v>
      </c>
      <c r="I437" s="49">
        <v>1</v>
      </c>
      <c r="J437" s="512" t="s">
        <v>1538</v>
      </c>
      <c r="K437" s="49"/>
      <c r="L437" s="34"/>
      <c r="M437" s="39" t="s">
        <v>23</v>
      </c>
      <c r="N437" s="34"/>
      <c r="O437" s="34"/>
      <c r="P437" s="39" t="s">
        <v>23</v>
      </c>
      <c r="Q437" s="34"/>
      <c r="R437" s="34"/>
      <c r="S437" s="149" t="s">
        <v>1539</v>
      </c>
      <c r="T437" s="56" t="s">
        <v>28</v>
      </c>
      <c r="U437" s="50"/>
      <c r="V437" s="58"/>
      <c r="W437" s="58"/>
      <c r="X437" s="58"/>
      <c r="Y437" s="58"/>
      <c r="Z437" s="58"/>
      <c r="AA437" s="58"/>
      <c r="AB437" s="58"/>
      <c r="AC437" s="58"/>
    </row>
    <row r="438" ht="14.5" customHeight="1" spans="1:29">
      <c r="A438" s="49">
        <v>398</v>
      </c>
      <c r="B438" s="129" t="s">
        <v>19</v>
      </c>
      <c r="C438" s="49" t="s">
        <v>1508</v>
      </c>
      <c r="D438" s="55">
        <v>46258</v>
      </c>
      <c r="E438" s="49">
        <v>6000052977</v>
      </c>
      <c r="F438" s="56">
        <v>516300040826785</v>
      </c>
      <c r="G438" s="49">
        <v>1</v>
      </c>
      <c r="H438" s="49">
        <v>1</v>
      </c>
      <c r="I438" s="49">
        <v>0</v>
      </c>
      <c r="J438" s="56" t="s">
        <v>22</v>
      </c>
      <c r="K438" s="49"/>
      <c r="L438" s="34"/>
      <c r="M438" s="39" t="s">
        <v>23</v>
      </c>
      <c r="N438" s="34"/>
      <c r="O438" s="34"/>
      <c r="P438" s="39" t="s">
        <v>23</v>
      </c>
      <c r="Q438" s="34"/>
      <c r="R438" s="34"/>
      <c r="S438" s="34" t="s">
        <v>22</v>
      </c>
      <c r="T438" s="34" t="s">
        <v>22</v>
      </c>
      <c r="U438" s="50"/>
      <c r="V438" s="58"/>
      <c r="W438" s="58"/>
      <c r="X438" s="58"/>
      <c r="Y438" s="58"/>
      <c r="Z438" s="58"/>
      <c r="AA438" s="58"/>
      <c r="AB438" s="58"/>
      <c r="AC438" s="58"/>
    </row>
    <row r="439" ht="14.5" customHeight="1" spans="1:29">
      <c r="A439" s="49">
        <v>399</v>
      </c>
      <c r="B439" s="129" t="s">
        <v>19</v>
      </c>
      <c r="C439" s="49" t="s">
        <v>1508</v>
      </c>
      <c r="D439" s="55">
        <v>46258</v>
      </c>
      <c r="E439" s="49">
        <v>6000052977</v>
      </c>
      <c r="F439" s="56">
        <v>516300040826786</v>
      </c>
      <c r="G439" s="49">
        <v>1</v>
      </c>
      <c r="H439" s="49">
        <v>0</v>
      </c>
      <c r="I439" s="49">
        <v>1</v>
      </c>
      <c r="J439" s="512" t="s">
        <v>1540</v>
      </c>
      <c r="K439" s="38" t="s">
        <v>2224</v>
      </c>
      <c r="L439" s="515" t="s">
        <v>3034</v>
      </c>
      <c r="M439" s="39" t="s">
        <v>23</v>
      </c>
      <c r="N439" s="34"/>
      <c r="O439" s="324" t="s">
        <v>3036</v>
      </c>
      <c r="P439" s="39" t="s">
        <v>23</v>
      </c>
      <c r="Q439" s="34"/>
      <c r="R439" s="34" t="s">
        <v>24</v>
      </c>
      <c r="S439" s="149" t="s">
        <v>32</v>
      </c>
      <c r="T439" s="56" t="s">
        <v>28</v>
      </c>
      <c r="U439" s="50"/>
      <c r="V439" s="58"/>
      <c r="W439" s="58"/>
      <c r="X439" s="58"/>
      <c r="Y439" s="58"/>
      <c r="Z439" s="58"/>
      <c r="AA439" s="58"/>
      <c r="AB439" s="58"/>
      <c r="AC439" s="58"/>
    </row>
    <row r="440" ht="14.5" customHeight="1" spans="1:29">
      <c r="A440" s="49">
        <v>400</v>
      </c>
      <c r="B440" s="129" t="s">
        <v>19</v>
      </c>
      <c r="C440" s="49" t="s">
        <v>1508</v>
      </c>
      <c r="D440" s="55">
        <v>46258</v>
      </c>
      <c r="E440" s="49">
        <v>6000052977</v>
      </c>
      <c r="F440" s="56" t="s">
        <v>1541</v>
      </c>
      <c r="G440" s="49">
        <v>6</v>
      </c>
      <c r="H440" s="49">
        <v>6</v>
      </c>
      <c r="I440" s="49">
        <v>0</v>
      </c>
      <c r="J440" s="56" t="s">
        <v>22</v>
      </c>
      <c r="K440" s="49"/>
      <c r="L440" s="34"/>
      <c r="M440" s="39" t="s">
        <v>23</v>
      </c>
      <c r="N440" s="34"/>
      <c r="O440" s="34"/>
      <c r="P440" s="39" t="s">
        <v>23</v>
      </c>
      <c r="Q440" s="34"/>
      <c r="R440" s="34"/>
      <c r="S440" s="34" t="s">
        <v>22</v>
      </c>
      <c r="T440" s="34" t="s">
        <v>22</v>
      </c>
      <c r="U440" s="50"/>
      <c r="V440" s="58"/>
      <c r="W440" s="58"/>
      <c r="X440" s="58"/>
      <c r="Y440" s="58"/>
      <c r="Z440" s="58"/>
      <c r="AA440" s="58"/>
      <c r="AB440" s="58"/>
      <c r="AC440" s="58"/>
    </row>
    <row r="441" ht="14.5" customHeight="1" spans="1:29">
      <c r="A441" s="49">
        <v>401</v>
      </c>
      <c r="B441" s="129" t="s">
        <v>19</v>
      </c>
      <c r="C441" s="49" t="s">
        <v>1508</v>
      </c>
      <c r="D441" s="55">
        <v>46259</v>
      </c>
      <c r="E441" s="49">
        <v>6000052976</v>
      </c>
      <c r="F441" s="56">
        <v>516300030826793</v>
      </c>
      <c r="G441" s="49">
        <v>1</v>
      </c>
      <c r="H441" s="49">
        <v>0</v>
      </c>
      <c r="I441" s="49">
        <v>1</v>
      </c>
      <c r="J441" s="166" t="s">
        <v>1293</v>
      </c>
      <c r="K441" s="49"/>
      <c r="L441" s="34"/>
      <c r="M441" s="39" t="s">
        <v>23</v>
      </c>
      <c r="N441" s="34"/>
      <c r="O441" s="34"/>
      <c r="P441" s="39" t="s">
        <v>23</v>
      </c>
      <c r="Q441" s="34"/>
      <c r="R441" s="34" t="s">
        <v>24</v>
      </c>
      <c r="S441" s="149" t="s">
        <v>32</v>
      </c>
      <c r="T441" s="34" t="s">
        <v>1288</v>
      </c>
      <c r="U441" s="50"/>
      <c r="V441" s="58"/>
      <c r="W441" s="58"/>
      <c r="X441" s="58"/>
      <c r="Y441" s="58"/>
      <c r="Z441" s="58"/>
      <c r="AA441" s="58"/>
      <c r="AB441" s="58"/>
      <c r="AC441" s="58"/>
    </row>
    <row r="442" ht="14.5" customHeight="1" spans="1:29">
      <c r="A442" s="49">
        <v>402</v>
      </c>
      <c r="B442" s="129" t="s">
        <v>19</v>
      </c>
      <c r="C442" s="49" t="s">
        <v>1508</v>
      </c>
      <c r="D442" s="55">
        <v>46259</v>
      </c>
      <c r="E442" s="49">
        <v>6000052976</v>
      </c>
      <c r="F442" s="56" t="s">
        <v>1542</v>
      </c>
      <c r="G442" s="49">
        <v>4</v>
      </c>
      <c r="H442" s="49">
        <v>4</v>
      </c>
      <c r="I442" s="49">
        <v>0</v>
      </c>
      <c r="J442" s="56" t="s">
        <v>22</v>
      </c>
      <c r="K442" s="49"/>
      <c r="L442" s="34"/>
      <c r="M442" s="39" t="s">
        <v>23</v>
      </c>
      <c r="N442" s="34"/>
      <c r="O442" s="34"/>
      <c r="P442" s="39" t="s">
        <v>23</v>
      </c>
      <c r="Q442" s="34"/>
      <c r="R442" s="34"/>
      <c r="S442" s="34" t="s">
        <v>22</v>
      </c>
      <c r="T442" s="34" t="s">
        <v>22</v>
      </c>
      <c r="U442" s="50"/>
      <c r="V442" s="58"/>
      <c r="W442" s="58"/>
      <c r="X442" s="58"/>
      <c r="Y442" s="58"/>
      <c r="Z442" s="58"/>
      <c r="AA442" s="58"/>
      <c r="AB442" s="58"/>
      <c r="AC442" s="58"/>
    </row>
    <row r="443" ht="14.5" customHeight="1" spans="1:29">
      <c r="A443" s="49">
        <v>403</v>
      </c>
      <c r="B443" s="129" t="s">
        <v>19</v>
      </c>
      <c r="C443" s="49" t="s">
        <v>1508</v>
      </c>
      <c r="D443" s="55">
        <v>46259</v>
      </c>
      <c r="E443" s="49">
        <v>6000052976</v>
      </c>
      <c r="F443" s="56">
        <v>516300030826798</v>
      </c>
      <c r="G443" s="49">
        <v>1</v>
      </c>
      <c r="H443" s="49">
        <v>0</v>
      </c>
      <c r="I443" s="49">
        <v>1</v>
      </c>
      <c r="J443" s="166" t="s">
        <v>1293</v>
      </c>
      <c r="K443" s="49"/>
      <c r="L443" s="34"/>
      <c r="M443" s="39" t="s">
        <v>23</v>
      </c>
      <c r="N443" s="34"/>
      <c r="O443" s="34"/>
      <c r="P443" s="39" t="s">
        <v>23</v>
      </c>
      <c r="Q443" s="34"/>
      <c r="R443" s="34" t="s">
        <v>24</v>
      </c>
      <c r="S443" s="149" t="s">
        <v>32</v>
      </c>
      <c r="T443" s="34" t="s">
        <v>1288</v>
      </c>
      <c r="U443" s="50"/>
      <c r="V443" s="58"/>
      <c r="W443" s="58"/>
      <c r="X443" s="58"/>
      <c r="Y443" s="58"/>
      <c r="Z443" s="58"/>
      <c r="AA443" s="58"/>
      <c r="AB443" s="58"/>
      <c r="AC443" s="58"/>
    </row>
    <row r="444" ht="14.5" customHeight="1" spans="1:29">
      <c r="A444" s="49">
        <v>404</v>
      </c>
      <c r="B444" s="129" t="s">
        <v>19</v>
      </c>
      <c r="C444" s="49" t="s">
        <v>1508</v>
      </c>
      <c r="D444" s="55">
        <v>46259</v>
      </c>
      <c r="E444" s="49">
        <v>6000052976</v>
      </c>
      <c r="F444" s="56" t="s">
        <v>1543</v>
      </c>
      <c r="G444" s="49">
        <v>2</v>
      </c>
      <c r="H444" s="49">
        <v>2</v>
      </c>
      <c r="I444" s="49">
        <v>0</v>
      </c>
      <c r="J444" s="56" t="s">
        <v>22</v>
      </c>
      <c r="K444" s="49"/>
      <c r="L444" s="34"/>
      <c r="M444" s="39" t="s">
        <v>23</v>
      </c>
      <c r="N444" s="34"/>
      <c r="O444" s="34"/>
      <c r="P444" s="39" t="s">
        <v>23</v>
      </c>
      <c r="Q444" s="34"/>
      <c r="R444" s="34"/>
      <c r="S444" s="34" t="s">
        <v>22</v>
      </c>
      <c r="T444" s="34" t="s">
        <v>22</v>
      </c>
      <c r="U444" s="50"/>
      <c r="V444" s="58"/>
      <c r="W444" s="58"/>
      <c r="X444" s="58"/>
      <c r="Y444" s="58"/>
      <c r="Z444" s="58"/>
      <c r="AA444" s="58"/>
      <c r="AB444" s="58"/>
      <c r="AC444" s="58"/>
    </row>
    <row r="445" ht="14.5" customHeight="1" spans="1:29">
      <c r="A445" s="49">
        <v>405</v>
      </c>
      <c r="B445" s="129" t="s">
        <v>19</v>
      </c>
      <c r="C445" s="49" t="s">
        <v>1508</v>
      </c>
      <c r="D445" s="55">
        <v>46259</v>
      </c>
      <c r="E445" s="49">
        <v>6000052977</v>
      </c>
      <c r="F445" s="56" t="s">
        <v>1544</v>
      </c>
      <c r="G445" s="49">
        <v>2</v>
      </c>
      <c r="H445" s="49">
        <v>2</v>
      </c>
      <c r="I445" s="49">
        <v>0</v>
      </c>
      <c r="J445" s="56" t="s">
        <v>22</v>
      </c>
      <c r="K445" s="49"/>
      <c r="L445" s="34"/>
      <c r="M445" s="39" t="s">
        <v>23</v>
      </c>
      <c r="N445" s="34"/>
      <c r="O445" s="34"/>
      <c r="P445" s="39" t="s">
        <v>23</v>
      </c>
      <c r="Q445" s="34"/>
      <c r="R445" s="34"/>
      <c r="S445" s="34" t="s">
        <v>22</v>
      </c>
      <c r="T445" s="34" t="s">
        <v>22</v>
      </c>
      <c r="U445" s="50"/>
      <c r="V445" s="58"/>
      <c r="W445" s="58"/>
      <c r="X445" s="58"/>
      <c r="Y445" s="58"/>
      <c r="Z445" s="58"/>
      <c r="AA445" s="58"/>
      <c r="AB445" s="58"/>
      <c r="AC445" s="58"/>
    </row>
    <row r="446" ht="15.5" customHeight="1" spans="1:29">
      <c r="A446" s="49">
        <v>406</v>
      </c>
      <c r="B446" s="129" t="s">
        <v>19</v>
      </c>
      <c r="C446" s="49" t="s">
        <v>1508</v>
      </c>
      <c r="D446" s="55">
        <v>46259</v>
      </c>
      <c r="E446" s="49">
        <v>6000052977</v>
      </c>
      <c r="F446" s="56">
        <v>516300040826795</v>
      </c>
      <c r="G446" s="49">
        <v>1</v>
      </c>
      <c r="H446" s="49">
        <v>0</v>
      </c>
      <c r="I446" s="49">
        <v>1</v>
      </c>
      <c r="J446" s="512" t="s">
        <v>1300</v>
      </c>
      <c r="K446" s="183" t="s">
        <v>3030</v>
      </c>
      <c r="L446" s="183" t="s">
        <v>2853</v>
      </c>
      <c r="M446" s="39" t="s">
        <v>23</v>
      </c>
      <c r="N446" s="34"/>
      <c r="O446" s="509" t="s">
        <v>2854</v>
      </c>
      <c r="P446" s="39" t="s">
        <v>23</v>
      </c>
      <c r="Q446" s="34"/>
      <c r="R446" s="34" t="s">
        <v>24</v>
      </c>
      <c r="S446" s="149" t="s">
        <v>32</v>
      </c>
      <c r="T446" s="56" t="s">
        <v>1288</v>
      </c>
      <c r="U446" s="50"/>
      <c r="V446" s="58"/>
      <c r="W446" s="58"/>
      <c r="X446" s="58"/>
      <c r="Y446" s="58"/>
      <c r="Z446" s="58"/>
      <c r="AA446" s="58"/>
      <c r="AB446" s="58"/>
      <c r="AC446" s="58"/>
    </row>
    <row r="447" ht="14.5" customHeight="1" spans="1:29">
      <c r="A447" s="49">
        <v>407</v>
      </c>
      <c r="B447" s="129" t="s">
        <v>19</v>
      </c>
      <c r="C447" s="49" t="s">
        <v>1508</v>
      </c>
      <c r="D447" s="55">
        <v>46259</v>
      </c>
      <c r="E447" s="49">
        <v>6000052977</v>
      </c>
      <c r="F447" s="56" t="s">
        <v>1545</v>
      </c>
      <c r="G447" s="49">
        <v>3</v>
      </c>
      <c r="H447" s="49">
        <v>3</v>
      </c>
      <c r="I447" s="49">
        <v>0</v>
      </c>
      <c r="J447" s="56" t="s">
        <v>22</v>
      </c>
      <c r="K447" s="49"/>
      <c r="L447" s="34"/>
      <c r="M447" s="39" t="s">
        <v>23</v>
      </c>
      <c r="N447" s="34"/>
      <c r="O447" s="34"/>
      <c r="P447" s="39" t="s">
        <v>23</v>
      </c>
      <c r="Q447" s="34"/>
      <c r="R447" s="34"/>
      <c r="S447" s="34" t="s">
        <v>22</v>
      </c>
      <c r="T447" s="34" t="s">
        <v>22</v>
      </c>
      <c r="U447" s="50"/>
      <c r="V447" s="58"/>
      <c r="W447" s="58"/>
      <c r="X447" s="58"/>
      <c r="Y447" s="58"/>
      <c r="Z447" s="58"/>
      <c r="AA447" s="58"/>
      <c r="AB447" s="58"/>
      <c r="AC447" s="58"/>
    </row>
    <row r="448" ht="15.5" customHeight="1" spans="1:29">
      <c r="A448" s="49">
        <v>408</v>
      </c>
      <c r="B448" s="129" t="s">
        <v>19</v>
      </c>
      <c r="C448" s="49" t="s">
        <v>1508</v>
      </c>
      <c r="D448" s="55">
        <v>46259</v>
      </c>
      <c r="E448" s="49">
        <v>6000052977</v>
      </c>
      <c r="F448" s="56">
        <v>516300040826799</v>
      </c>
      <c r="G448" s="49">
        <v>1</v>
      </c>
      <c r="H448" s="49">
        <v>0</v>
      </c>
      <c r="I448" s="49">
        <v>1</v>
      </c>
      <c r="J448" s="512" t="s">
        <v>1300</v>
      </c>
      <c r="K448" s="183" t="s">
        <v>3030</v>
      </c>
      <c r="L448" s="183" t="s">
        <v>2853</v>
      </c>
      <c r="M448" s="39" t="s">
        <v>23</v>
      </c>
      <c r="N448" s="34"/>
      <c r="O448" s="509" t="s">
        <v>2854</v>
      </c>
      <c r="P448" s="39" t="s">
        <v>23</v>
      </c>
      <c r="Q448" s="34"/>
      <c r="R448" s="34" t="s">
        <v>24</v>
      </c>
      <c r="S448" s="149" t="s">
        <v>32</v>
      </c>
      <c r="T448" s="56" t="s">
        <v>1288</v>
      </c>
      <c r="U448" s="50"/>
      <c r="V448" s="58"/>
      <c r="W448" s="58"/>
      <c r="X448" s="58"/>
      <c r="Y448" s="58"/>
      <c r="Z448" s="58"/>
      <c r="AA448" s="58"/>
      <c r="AB448" s="58"/>
      <c r="AC448" s="58"/>
    </row>
    <row r="449" ht="14.5" customHeight="1" spans="1:29">
      <c r="A449" s="49">
        <v>409</v>
      </c>
      <c r="B449" s="129" t="s">
        <v>19</v>
      </c>
      <c r="C449" s="49" t="s">
        <v>1508</v>
      </c>
      <c r="D449" s="55">
        <v>46259</v>
      </c>
      <c r="E449" s="49">
        <v>6000052977</v>
      </c>
      <c r="F449" s="56">
        <v>516300040826800</v>
      </c>
      <c r="G449" s="49">
        <v>1</v>
      </c>
      <c r="H449" s="49">
        <v>1</v>
      </c>
      <c r="I449" s="49">
        <v>0</v>
      </c>
      <c r="J449" s="56" t="s">
        <v>22</v>
      </c>
      <c r="K449" s="49"/>
      <c r="L449" s="34"/>
      <c r="M449" s="39" t="s">
        <v>23</v>
      </c>
      <c r="N449" s="34"/>
      <c r="O449" s="34"/>
      <c r="P449" s="39" t="s">
        <v>23</v>
      </c>
      <c r="Q449" s="34"/>
      <c r="R449" s="34"/>
      <c r="S449" s="34" t="s">
        <v>22</v>
      </c>
      <c r="T449" s="34" t="s">
        <v>22</v>
      </c>
      <c r="U449" s="50"/>
      <c r="V449" s="58"/>
      <c r="W449" s="58"/>
      <c r="X449" s="58"/>
      <c r="Y449" s="58"/>
      <c r="Z449" s="58"/>
      <c r="AA449" s="58"/>
      <c r="AB449" s="58"/>
      <c r="AC449" s="58"/>
    </row>
    <row r="450" ht="14.5" customHeight="1" spans="1:29">
      <c r="A450" s="49">
        <v>410</v>
      </c>
      <c r="B450" s="129" t="s">
        <v>19</v>
      </c>
      <c r="C450" s="49" t="s">
        <v>1546</v>
      </c>
      <c r="D450" s="55">
        <v>46260</v>
      </c>
      <c r="E450" s="49">
        <v>6000052976</v>
      </c>
      <c r="F450" s="56" t="s">
        <v>1547</v>
      </c>
      <c r="G450" s="49">
        <v>10</v>
      </c>
      <c r="H450" s="49">
        <v>10</v>
      </c>
      <c r="I450" s="49">
        <v>0</v>
      </c>
      <c r="J450" s="56" t="s">
        <v>22</v>
      </c>
      <c r="K450" s="49"/>
      <c r="L450" s="34"/>
      <c r="M450" s="39" t="s">
        <v>23</v>
      </c>
      <c r="N450" s="34"/>
      <c r="O450" s="34"/>
      <c r="P450" s="39" t="s">
        <v>23</v>
      </c>
      <c r="Q450" s="34"/>
      <c r="R450" s="34"/>
      <c r="S450" s="34" t="s">
        <v>22</v>
      </c>
      <c r="T450" s="34" t="s">
        <v>22</v>
      </c>
      <c r="U450" s="50"/>
      <c r="V450" s="58"/>
      <c r="W450" s="58"/>
      <c r="X450" s="58"/>
      <c r="Y450" s="58"/>
      <c r="Z450" s="58"/>
      <c r="AA450" s="58"/>
      <c r="AB450" s="58"/>
      <c r="AC450" s="58"/>
    </row>
    <row r="451" ht="14.5" customHeight="1" spans="1:29">
      <c r="A451" s="49">
        <v>411</v>
      </c>
      <c r="B451" s="129" t="s">
        <v>19</v>
      </c>
      <c r="C451" s="49" t="s">
        <v>1546</v>
      </c>
      <c r="D451" s="55">
        <v>46260</v>
      </c>
      <c r="E451" s="49">
        <v>6000052977</v>
      </c>
      <c r="F451" s="56" t="s">
        <v>1548</v>
      </c>
      <c r="G451" s="49">
        <v>10</v>
      </c>
      <c r="H451" s="49">
        <v>10</v>
      </c>
      <c r="I451" s="49">
        <v>0</v>
      </c>
      <c r="J451" s="56" t="s">
        <v>22</v>
      </c>
      <c r="K451" s="49"/>
      <c r="L451" s="34"/>
      <c r="M451" s="39" t="s">
        <v>23</v>
      </c>
      <c r="N451" s="34"/>
      <c r="O451" s="34"/>
      <c r="P451" s="39" t="s">
        <v>23</v>
      </c>
      <c r="Q451" s="34"/>
      <c r="R451" s="34"/>
      <c r="S451" s="34" t="s">
        <v>22</v>
      </c>
      <c r="T451" s="34" t="s">
        <v>22</v>
      </c>
      <c r="U451" s="50"/>
      <c r="V451" s="58"/>
      <c r="W451" s="58"/>
      <c r="X451" s="58"/>
      <c r="Y451" s="58"/>
      <c r="Z451" s="58"/>
      <c r="AA451" s="58"/>
      <c r="AB451" s="58"/>
      <c r="AC451" s="58"/>
    </row>
    <row r="452" ht="14.5" customHeight="1" spans="1:29">
      <c r="A452" s="49">
        <v>412</v>
      </c>
      <c r="B452" s="129" t="s">
        <v>19</v>
      </c>
      <c r="C452" s="49" t="s">
        <v>1546</v>
      </c>
      <c r="D452" s="55">
        <v>46260</v>
      </c>
      <c r="E452" s="49">
        <v>6000052976</v>
      </c>
      <c r="F452" s="56">
        <v>516300030826811</v>
      </c>
      <c r="G452" s="49">
        <v>1</v>
      </c>
      <c r="H452" s="49">
        <v>0</v>
      </c>
      <c r="I452" s="49">
        <v>1</v>
      </c>
      <c r="J452" s="166" t="s">
        <v>1293</v>
      </c>
      <c r="K452" s="49"/>
      <c r="L452" s="34"/>
      <c r="M452" s="39" t="s">
        <v>23</v>
      </c>
      <c r="N452" s="34"/>
      <c r="O452" s="34"/>
      <c r="P452" s="39" t="s">
        <v>23</v>
      </c>
      <c r="Q452" s="34"/>
      <c r="R452" s="34" t="s">
        <v>24</v>
      </c>
      <c r="S452" s="149" t="s">
        <v>32</v>
      </c>
      <c r="T452" s="34" t="s">
        <v>1288</v>
      </c>
      <c r="U452" s="50"/>
      <c r="V452" s="58"/>
      <c r="W452" s="58"/>
      <c r="X452" s="58"/>
      <c r="Y452" s="58"/>
      <c r="Z452" s="58"/>
      <c r="AA452" s="58"/>
      <c r="AB452" s="58"/>
      <c r="AC452" s="58"/>
    </row>
    <row r="453" ht="14.5" customHeight="1" spans="1:29">
      <c r="A453" s="49">
        <v>413</v>
      </c>
      <c r="B453" s="129" t="s">
        <v>19</v>
      </c>
      <c r="C453" s="49" t="s">
        <v>1549</v>
      </c>
      <c r="D453" s="55">
        <v>46260</v>
      </c>
      <c r="E453" s="49">
        <v>6000052976</v>
      </c>
      <c r="F453" s="56">
        <v>516300030826812</v>
      </c>
      <c r="G453" s="49">
        <v>1</v>
      </c>
      <c r="H453" s="49">
        <v>0</v>
      </c>
      <c r="I453" s="49">
        <v>1</v>
      </c>
      <c r="J453" s="166" t="s">
        <v>1293</v>
      </c>
      <c r="K453" s="49"/>
      <c r="L453" s="34"/>
      <c r="M453" s="39" t="s">
        <v>23</v>
      </c>
      <c r="N453" s="34"/>
      <c r="O453" s="34"/>
      <c r="P453" s="39" t="s">
        <v>23</v>
      </c>
      <c r="Q453" s="34"/>
      <c r="R453" s="34" t="s">
        <v>24</v>
      </c>
      <c r="S453" s="149" t="s">
        <v>32</v>
      </c>
      <c r="T453" s="34" t="s">
        <v>1288</v>
      </c>
      <c r="U453" s="50"/>
      <c r="V453" s="58"/>
      <c r="W453" s="58"/>
      <c r="X453" s="58"/>
      <c r="Y453" s="58"/>
      <c r="Z453" s="58"/>
      <c r="AA453" s="58"/>
      <c r="AB453" s="58"/>
      <c r="AC453" s="58"/>
    </row>
    <row r="454" ht="14.5" customHeight="1" spans="1:29">
      <c r="A454" s="49">
        <v>414</v>
      </c>
      <c r="B454" s="129" t="s">
        <v>19</v>
      </c>
      <c r="C454" s="49" t="s">
        <v>1549</v>
      </c>
      <c r="D454" s="55">
        <v>46260</v>
      </c>
      <c r="E454" s="49">
        <v>6000052976</v>
      </c>
      <c r="F454" s="56">
        <v>516300030826813</v>
      </c>
      <c r="G454" s="49">
        <v>1</v>
      </c>
      <c r="H454" s="49">
        <v>0</v>
      </c>
      <c r="I454" s="49">
        <v>1</v>
      </c>
      <c r="J454" s="166" t="s">
        <v>1293</v>
      </c>
      <c r="K454" s="49"/>
      <c r="L454" s="34"/>
      <c r="M454" s="39" t="s">
        <v>23</v>
      </c>
      <c r="N454" s="34"/>
      <c r="O454" s="34"/>
      <c r="P454" s="39" t="s">
        <v>23</v>
      </c>
      <c r="Q454" s="34"/>
      <c r="R454" s="34" t="s">
        <v>24</v>
      </c>
      <c r="S454" s="149" t="s">
        <v>32</v>
      </c>
      <c r="T454" s="34" t="s">
        <v>1288</v>
      </c>
      <c r="U454" s="50"/>
      <c r="V454" s="58"/>
      <c r="W454" s="58"/>
      <c r="X454" s="58"/>
      <c r="Y454" s="58"/>
      <c r="Z454" s="58"/>
      <c r="AA454" s="58"/>
      <c r="AB454" s="58"/>
      <c r="AC454" s="58"/>
    </row>
    <row r="455" ht="14.5" customHeight="1" spans="1:29">
      <c r="A455" s="49">
        <v>415</v>
      </c>
      <c r="B455" s="129" t="s">
        <v>19</v>
      </c>
      <c r="C455" s="49" t="s">
        <v>1549</v>
      </c>
      <c r="D455" s="55">
        <v>46260</v>
      </c>
      <c r="E455" s="49">
        <v>6000052976</v>
      </c>
      <c r="F455" s="56" t="s">
        <v>1550</v>
      </c>
      <c r="G455" s="49">
        <v>7</v>
      </c>
      <c r="H455" s="49">
        <v>7</v>
      </c>
      <c r="I455" s="49">
        <v>0</v>
      </c>
      <c r="J455" s="56" t="s">
        <v>22</v>
      </c>
      <c r="K455" s="49"/>
      <c r="L455" s="34"/>
      <c r="M455" s="39" t="s">
        <v>23</v>
      </c>
      <c r="N455" s="34"/>
      <c r="O455" s="34"/>
      <c r="P455" s="39" t="s">
        <v>23</v>
      </c>
      <c r="Q455" s="34"/>
      <c r="R455" s="34"/>
      <c r="S455" s="34" t="s">
        <v>22</v>
      </c>
      <c r="T455" s="34" t="s">
        <v>22</v>
      </c>
      <c r="U455" s="50"/>
      <c r="V455" s="58"/>
      <c r="W455" s="58"/>
      <c r="X455" s="58"/>
      <c r="Y455" s="58"/>
      <c r="Z455" s="58"/>
      <c r="AA455" s="58"/>
      <c r="AB455" s="58"/>
      <c r="AC455" s="58"/>
    </row>
    <row r="456" ht="14.5" customHeight="1" spans="1:29">
      <c r="A456" s="49">
        <v>416</v>
      </c>
      <c r="B456" s="129" t="s">
        <v>19</v>
      </c>
      <c r="C456" s="49" t="s">
        <v>1549</v>
      </c>
      <c r="D456" s="55">
        <v>46260</v>
      </c>
      <c r="E456" s="49">
        <v>6000052977</v>
      </c>
      <c r="F456" s="56">
        <v>516300040826811</v>
      </c>
      <c r="G456" s="49">
        <v>1</v>
      </c>
      <c r="H456" s="49">
        <v>1</v>
      </c>
      <c r="I456" s="49">
        <v>0</v>
      </c>
      <c r="J456" s="56" t="s">
        <v>22</v>
      </c>
      <c r="K456" s="49"/>
      <c r="L456" s="34"/>
      <c r="M456" s="39" t="s">
        <v>23</v>
      </c>
      <c r="N456" s="34"/>
      <c r="O456" s="34"/>
      <c r="P456" s="39" t="s">
        <v>23</v>
      </c>
      <c r="Q456" s="34"/>
      <c r="R456" s="34"/>
      <c r="S456" s="34" t="s">
        <v>22</v>
      </c>
      <c r="T456" s="34" t="s">
        <v>22</v>
      </c>
      <c r="U456" s="50"/>
      <c r="V456" s="58"/>
      <c r="W456" s="58"/>
      <c r="X456" s="58"/>
      <c r="Y456" s="58"/>
      <c r="Z456" s="58"/>
      <c r="AA456" s="58"/>
      <c r="AB456" s="58"/>
      <c r="AC456" s="58"/>
    </row>
    <row r="457" ht="14.5" customHeight="1" spans="1:29">
      <c r="A457" s="49">
        <v>417</v>
      </c>
      <c r="B457" s="129" t="s">
        <v>19</v>
      </c>
      <c r="C457" s="49" t="s">
        <v>1549</v>
      </c>
      <c r="D457" s="55">
        <v>46260</v>
      </c>
      <c r="E457" s="49">
        <v>6000052977</v>
      </c>
      <c r="F457" s="56">
        <v>516300040826812</v>
      </c>
      <c r="G457" s="49">
        <v>1</v>
      </c>
      <c r="H457" s="49">
        <v>0</v>
      </c>
      <c r="I457" s="49">
        <v>1</v>
      </c>
      <c r="J457" s="166" t="s">
        <v>1293</v>
      </c>
      <c r="K457" s="49"/>
      <c r="L457" s="34"/>
      <c r="M457" s="39" t="s">
        <v>23</v>
      </c>
      <c r="N457" s="34"/>
      <c r="O457" s="34"/>
      <c r="P457" s="39" t="s">
        <v>23</v>
      </c>
      <c r="Q457" s="34"/>
      <c r="R457" s="34" t="s">
        <v>24</v>
      </c>
      <c r="S457" s="149" t="s">
        <v>32</v>
      </c>
      <c r="T457" s="34" t="s">
        <v>1288</v>
      </c>
      <c r="U457" s="50"/>
      <c r="V457" s="58"/>
      <c r="W457" s="58"/>
      <c r="X457" s="58"/>
      <c r="Y457" s="58"/>
      <c r="Z457" s="58"/>
      <c r="AA457" s="58"/>
      <c r="AB457" s="58"/>
      <c r="AC457" s="58"/>
    </row>
    <row r="458" ht="14.5" customHeight="1" spans="1:29">
      <c r="A458" s="49">
        <v>418</v>
      </c>
      <c r="B458" s="129" t="s">
        <v>19</v>
      </c>
      <c r="C458" s="49" t="s">
        <v>1549</v>
      </c>
      <c r="D458" s="55">
        <v>46260</v>
      </c>
      <c r="E458" s="49">
        <v>6000052977</v>
      </c>
      <c r="F458" s="56">
        <v>516300040826813</v>
      </c>
      <c r="G458" s="49">
        <v>1</v>
      </c>
      <c r="H458" s="49">
        <v>1</v>
      </c>
      <c r="I458" s="49">
        <v>0</v>
      </c>
      <c r="J458" s="56" t="s">
        <v>22</v>
      </c>
      <c r="K458" s="49"/>
      <c r="L458" s="34"/>
      <c r="M458" s="39" t="s">
        <v>23</v>
      </c>
      <c r="N458" s="34"/>
      <c r="O458" s="34"/>
      <c r="P458" s="39" t="s">
        <v>23</v>
      </c>
      <c r="Q458" s="34"/>
      <c r="R458" s="34"/>
      <c r="S458" s="34" t="s">
        <v>22</v>
      </c>
      <c r="T458" s="34" t="s">
        <v>22</v>
      </c>
      <c r="U458" s="50"/>
      <c r="V458" s="58"/>
      <c r="W458" s="58"/>
      <c r="X458" s="58"/>
      <c r="Y458" s="58"/>
      <c r="Z458" s="58"/>
      <c r="AA458" s="58"/>
      <c r="AB458" s="58"/>
      <c r="AC458" s="58"/>
    </row>
    <row r="459" ht="14.5" customHeight="1" spans="1:29">
      <c r="A459" s="49">
        <v>419</v>
      </c>
      <c r="B459" s="129" t="s">
        <v>19</v>
      </c>
      <c r="C459" s="49" t="s">
        <v>1549</v>
      </c>
      <c r="D459" s="55">
        <v>46260</v>
      </c>
      <c r="E459" s="49">
        <v>6000052977</v>
      </c>
      <c r="F459" s="56">
        <v>516300040826814</v>
      </c>
      <c r="G459" s="49">
        <v>1</v>
      </c>
      <c r="H459" s="49">
        <v>0</v>
      </c>
      <c r="I459" s="49">
        <v>1</v>
      </c>
      <c r="J459" s="166" t="s">
        <v>1293</v>
      </c>
      <c r="K459" s="49"/>
      <c r="L459" s="34"/>
      <c r="M459" s="39" t="s">
        <v>23</v>
      </c>
      <c r="N459" s="34"/>
      <c r="O459" s="34"/>
      <c r="P459" s="39" t="s">
        <v>23</v>
      </c>
      <c r="Q459" s="34"/>
      <c r="R459" s="34" t="s">
        <v>24</v>
      </c>
      <c r="S459" s="149" t="s">
        <v>32</v>
      </c>
      <c r="T459" s="34" t="s">
        <v>1288</v>
      </c>
      <c r="U459" s="50"/>
      <c r="V459" s="58"/>
      <c r="W459" s="58"/>
      <c r="X459" s="58"/>
      <c r="Y459" s="58"/>
      <c r="Z459" s="58"/>
      <c r="AA459" s="58"/>
      <c r="AB459" s="58"/>
      <c r="AC459" s="58"/>
    </row>
    <row r="460" ht="14.5" customHeight="1" spans="1:29">
      <c r="A460" s="49">
        <v>420</v>
      </c>
      <c r="B460" s="129" t="s">
        <v>19</v>
      </c>
      <c r="C460" s="49" t="s">
        <v>1549</v>
      </c>
      <c r="D460" s="55">
        <v>46260</v>
      </c>
      <c r="E460" s="49">
        <v>6000052977</v>
      </c>
      <c r="F460" s="56">
        <v>516300040826815</v>
      </c>
      <c r="G460" s="49">
        <v>1</v>
      </c>
      <c r="H460" s="49">
        <v>0</v>
      </c>
      <c r="I460" s="49">
        <v>1</v>
      </c>
      <c r="J460" s="166" t="s">
        <v>1293</v>
      </c>
      <c r="K460" s="49"/>
      <c r="L460" s="34"/>
      <c r="M460" s="39" t="s">
        <v>23</v>
      </c>
      <c r="N460" s="34"/>
      <c r="O460" s="34"/>
      <c r="P460" s="39" t="s">
        <v>23</v>
      </c>
      <c r="Q460" s="34"/>
      <c r="R460" s="34" t="s">
        <v>24</v>
      </c>
      <c r="S460" s="149" t="s">
        <v>32</v>
      </c>
      <c r="T460" s="34" t="s">
        <v>1288</v>
      </c>
      <c r="U460" s="50"/>
      <c r="V460" s="58"/>
      <c r="W460" s="58"/>
      <c r="X460" s="58"/>
      <c r="Y460" s="58"/>
      <c r="Z460" s="58"/>
      <c r="AA460" s="58"/>
      <c r="AB460" s="58"/>
      <c r="AC460" s="58"/>
    </row>
    <row r="461" ht="14.5" customHeight="1" spans="1:29">
      <c r="A461" s="49">
        <v>421</v>
      </c>
      <c r="B461" s="129" t="s">
        <v>19</v>
      </c>
      <c r="C461" s="49" t="s">
        <v>1549</v>
      </c>
      <c r="D461" s="55">
        <v>46260</v>
      </c>
      <c r="E461" s="49">
        <v>6000052977</v>
      </c>
      <c r="F461" s="56" t="s">
        <v>1551</v>
      </c>
      <c r="G461" s="49">
        <v>5</v>
      </c>
      <c r="H461" s="49">
        <v>5</v>
      </c>
      <c r="I461" s="49">
        <v>0</v>
      </c>
      <c r="J461" s="56" t="s">
        <v>22</v>
      </c>
      <c r="K461" s="49"/>
      <c r="L461" s="34"/>
      <c r="M461" s="39" t="s">
        <v>23</v>
      </c>
      <c r="N461" s="34"/>
      <c r="O461" s="34"/>
      <c r="P461" s="39" t="s">
        <v>23</v>
      </c>
      <c r="Q461" s="34"/>
      <c r="R461" s="34"/>
      <c r="S461" s="34" t="s">
        <v>22</v>
      </c>
      <c r="T461" s="34" t="s">
        <v>22</v>
      </c>
      <c r="U461" s="50"/>
      <c r="V461" s="58"/>
      <c r="W461" s="58"/>
      <c r="X461" s="58"/>
      <c r="Y461" s="58"/>
      <c r="Z461" s="58"/>
      <c r="AA461" s="58"/>
      <c r="AB461" s="58"/>
      <c r="AC461" s="58"/>
    </row>
    <row r="462" ht="14.5" customHeight="1" spans="1:29">
      <c r="A462" s="49">
        <v>422</v>
      </c>
      <c r="B462" s="129" t="s">
        <v>19</v>
      </c>
      <c r="C462" s="49" t="s">
        <v>1549</v>
      </c>
      <c r="D462" s="55">
        <v>46261</v>
      </c>
      <c r="E462" s="49">
        <v>6000052976</v>
      </c>
      <c r="F462" s="56">
        <v>516300030826821</v>
      </c>
      <c r="G462" s="49">
        <v>1</v>
      </c>
      <c r="H462" s="49">
        <v>0</v>
      </c>
      <c r="I462" s="49">
        <v>1</v>
      </c>
      <c r="J462" s="166" t="s">
        <v>1293</v>
      </c>
      <c r="K462" s="49"/>
      <c r="L462" s="34"/>
      <c r="M462" s="39" t="s">
        <v>23</v>
      </c>
      <c r="N462" s="34"/>
      <c r="O462" s="34"/>
      <c r="P462" s="39" t="s">
        <v>23</v>
      </c>
      <c r="Q462" s="34"/>
      <c r="R462" s="34" t="s">
        <v>24</v>
      </c>
      <c r="S462" s="149" t="s">
        <v>32</v>
      </c>
      <c r="T462" s="34" t="s">
        <v>1288</v>
      </c>
      <c r="U462" s="50"/>
      <c r="V462" s="58"/>
      <c r="W462" s="58"/>
      <c r="X462" s="58"/>
      <c r="Y462" s="58"/>
      <c r="Z462" s="58"/>
      <c r="AA462" s="58"/>
      <c r="AB462" s="58"/>
      <c r="AC462" s="58"/>
    </row>
    <row r="463" ht="14.5" customHeight="1" spans="1:29">
      <c r="A463" s="49">
        <v>423</v>
      </c>
      <c r="B463" s="129" t="s">
        <v>19</v>
      </c>
      <c r="C463" s="49" t="s">
        <v>1549</v>
      </c>
      <c r="D463" s="55">
        <v>46261</v>
      </c>
      <c r="E463" s="49">
        <v>6000052976</v>
      </c>
      <c r="F463" s="56">
        <v>516300030826822</v>
      </c>
      <c r="G463" s="49">
        <v>1</v>
      </c>
      <c r="H463" s="49">
        <v>1</v>
      </c>
      <c r="I463" s="49">
        <v>0</v>
      </c>
      <c r="J463" s="56" t="s">
        <v>22</v>
      </c>
      <c r="K463" s="49"/>
      <c r="L463" s="34"/>
      <c r="M463" s="39" t="s">
        <v>23</v>
      </c>
      <c r="N463" s="34"/>
      <c r="O463" s="34"/>
      <c r="P463" s="39" t="s">
        <v>23</v>
      </c>
      <c r="Q463" s="34"/>
      <c r="R463" s="34"/>
      <c r="S463" s="34" t="s">
        <v>22</v>
      </c>
      <c r="T463" s="34" t="s">
        <v>22</v>
      </c>
      <c r="U463" s="50"/>
      <c r="V463" s="58"/>
      <c r="W463" s="58"/>
      <c r="X463" s="58"/>
      <c r="Y463" s="58"/>
      <c r="Z463" s="58"/>
      <c r="AA463" s="58"/>
      <c r="AB463" s="58"/>
      <c r="AC463" s="58"/>
    </row>
    <row r="464" ht="14.5" customHeight="1" spans="1:29">
      <c r="A464" s="49">
        <v>424</v>
      </c>
      <c r="B464" s="129" t="s">
        <v>19</v>
      </c>
      <c r="C464" s="49" t="s">
        <v>1549</v>
      </c>
      <c r="D464" s="55">
        <v>46261</v>
      </c>
      <c r="E464" s="49">
        <v>6000052976</v>
      </c>
      <c r="F464" s="56">
        <v>516300030826823</v>
      </c>
      <c r="G464" s="49">
        <v>1</v>
      </c>
      <c r="H464" s="49">
        <v>0</v>
      </c>
      <c r="I464" s="49">
        <v>1</v>
      </c>
      <c r="J464" s="166" t="s">
        <v>1293</v>
      </c>
      <c r="K464" s="49"/>
      <c r="L464" s="34"/>
      <c r="M464" s="39" t="s">
        <v>23</v>
      </c>
      <c r="N464" s="34"/>
      <c r="O464" s="34"/>
      <c r="P464" s="39" t="s">
        <v>23</v>
      </c>
      <c r="Q464" s="34"/>
      <c r="R464" s="34" t="s">
        <v>24</v>
      </c>
      <c r="S464" s="149" t="s">
        <v>32</v>
      </c>
      <c r="T464" s="34" t="s">
        <v>1288</v>
      </c>
      <c r="U464" s="50"/>
      <c r="V464" s="58"/>
      <c r="W464" s="58"/>
      <c r="X464" s="58"/>
      <c r="Y464" s="58"/>
      <c r="Z464" s="58"/>
      <c r="AA464" s="58"/>
      <c r="AB464" s="58"/>
      <c r="AC464" s="58"/>
    </row>
    <row r="465" ht="14.5" customHeight="1" spans="1:29">
      <c r="A465" s="49">
        <v>425</v>
      </c>
      <c r="B465" s="129" t="s">
        <v>19</v>
      </c>
      <c r="C465" s="49" t="s">
        <v>1549</v>
      </c>
      <c r="D465" s="55">
        <v>46261</v>
      </c>
      <c r="E465" s="49">
        <v>6000052976</v>
      </c>
      <c r="F465" s="56">
        <v>516300030826824</v>
      </c>
      <c r="G465" s="49">
        <v>1</v>
      </c>
      <c r="H465" s="49">
        <v>0</v>
      </c>
      <c r="I465" s="49">
        <v>1</v>
      </c>
      <c r="J465" s="166" t="s">
        <v>1293</v>
      </c>
      <c r="K465" s="49"/>
      <c r="L465" s="34"/>
      <c r="M465" s="39" t="s">
        <v>23</v>
      </c>
      <c r="N465" s="34"/>
      <c r="O465" s="34"/>
      <c r="P465" s="39" t="s">
        <v>23</v>
      </c>
      <c r="Q465" s="34"/>
      <c r="R465" s="34" t="s">
        <v>24</v>
      </c>
      <c r="S465" s="149" t="s">
        <v>32</v>
      </c>
      <c r="T465" s="34" t="s">
        <v>1288</v>
      </c>
      <c r="U465" s="50"/>
      <c r="V465" s="58"/>
      <c r="W465" s="58"/>
      <c r="X465" s="58"/>
      <c r="Y465" s="58"/>
      <c r="Z465" s="58"/>
      <c r="AA465" s="58"/>
      <c r="AB465" s="58"/>
      <c r="AC465" s="58"/>
    </row>
    <row r="466" ht="14.5" customHeight="1" spans="1:29">
      <c r="A466" s="49">
        <v>426</v>
      </c>
      <c r="B466" s="129" t="s">
        <v>19</v>
      </c>
      <c r="C466" s="49" t="s">
        <v>1549</v>
      </c>
      <c r="D466" s="55">
        <v>46261</v>
      </c>
      <c r="E466" s="49">
        <v>6000052976</v>
      </c>
      <c r="F466" s="56">
        <v>516300030826825</v>
      </c>
      <c r="G466" s="49">
        <v>1</v>
      </c>
      <c r="H466" s="49">
        <v>0</v>
      </c>
      <c r="I466" s="49">
        <v>1</v>
      </c>
      <c r="J466" s="166" t="s">
        <v>1293</v>
      </c>
      <c r="K466" s="49"/>
      <c r="L466" s="34"/>
      <c r="M466" s="39" t="s">
        <v>23</v>
      </c>
      <c r="N466" s="34"/>
      <c r="O466" s="34"/>
      <c r="P466" s="39" t="s">
        <v>23</v>
      </c>
      <c r="Q466" s="34"/>
      <c r="R466" s="34" t="s">
        <v>24</v>
      </c>
      <c r="S466" s="149" t="s">
        <v>32</v>
      </c>
      <c r="T466" s="34" t="s">
        <v>1288</v>
      </c>
      <c r="U466" s="50"/>
      <c r="V466" s="58"/>
      <c r="W466" s="58"/>
      <c r="X466" s="58"/>
      <c r="Y466" s="58"/>
      <c r="Z466" s="58"/>
      <c r="AA466" s="58"/>
      <c r="AB466" s="58"/>
      <c r="AC466" s="58"/>
    </row>
    <row r="467" ht="14.5" customHeight="1" spans="1:29">
      <c r="A467" s="49">
        <v>427</v>
      </c>
      <c r="B467" s="129" t="s">
        <v>19</v>
      </c>
      <c r="C467" s="49" t="s">
        <v>1549</v>
      </c>
      <c r="D467" s="55">
        <v>46261</v>
      </c>
      <c r="E467" s="49">
        <v>6000052976</v>
      </c>
      <c r="F467" s="56" t="s">
        <v>1552</v>
      </c>
      <c r="G467" s="49">
        <v>3</v>
      </c>
      <c r="H467" s="49">
        <v>3</v>
      </c>
      <c r="I467" s="49">
        <v>0</v>
      </c>
      <c r="J467" s="56" t="s">
        <v>22</v>
      </c>
      <c r="K467" s="49"/>
      <c r="L467" s="34"/>
      <c r="M467" s="39" t="s">
        <v>23</v>
      </c>
      <c r="N467" s="34"/>
      <c r="O467" s="34"/>
      <c r="P467" s="39" t="s">
        <v>23</v>
      </c>
      <c r="Q467" s="34"/>
      <c r="R467" s="34"/>
      <c r="S467" s="34" t="s">
        <v>22</v>
      </c>
      <c r="T467" s="34" t="s">
        <v>22</v>
      </c>
      <c r="U467" s="50"/>
      <c r="V467" s="58"/>
      <c r="W467" s="58"/>
      <c r="X467" s="58"/>
      <c r="Y467" s="58"/>
      <c r="Z467" s="58"/>
      <c r="AA467" s="58"/>
      <c r="AB467" s="58"/>
      <c r="AC467" s="58"/>
    </row>
    <row r="468" ht="14.5" customHeight="1" spans="1:29">
      <c r="A468" s="49">
        <v>428</v>
      </c>
      <c r="B468" s="129" t="s">
        <v>19</v>
      </c>
      <c r="C468" s="49" t="s">
        <v>1549</v>
      </c>
      <c r="D468" s="55">
        <v>46261</v>
      </c>
      <c r="E468" s="49">
        <v>6000052976</v>
      </c>
      <c r="F468" s="56">
        <v>516300030826829</v>
      </c>
      <c r="G468" s="49">
        <v>1</v>
      </c>
      <c r="H468" s="49">
        <v>0</v>
      </c>
      <c r="I468" s="49">
        <v>1</v>
      </c>
      <c r="J468" s="166" t="s">
        <v>1293</v>
      </c>
      <c r="K468" s="49"/>
      <c r="L468" s="34"/>
      <c r="M468" s="39" t="s">
        <v>23</v>
      </c>
      <c r="N468" s="34"/>
      <c r="O468" s="34"/>
      <c r="P468" s="39" t="s">
        <v>23</v>
      </c>
      <c r="Q468" s="34"/>
      <c r="R468" s="34" t="s">
        <v>24</v>
      </c>
      <c r="S468" s="149" t="s">
        <v>32</v>
      </c>
      <c r="T468" s="34" t="s">
        <v>1288</v>
      </c>
      <c r="U468" s="50"/>
      <c r="V468" s="58"/>
      <c r="W468" s="58"/>
      <c r="X468" s="58"/>
      <c r="Y468" s="58"/>
      <c r="Z468" s="58"/>
      <c r="AA468" s="58"/>
      <c r="AB468" s="58"/>
      <c r="AC468" s="58"/>
    </row>
    <row r="469" ht="14.5" customHeight="1" spans="1:29">
      <c r="A469" s="49">
        <v>429</v>
      </c>
      <c r="B469" s="129" t="s">
        <v>19</v>
      </c>
      <c r="C469" s="49" t="s">
        <v>1549</v>
      </c>
      <c r="D469" s="55">
        <v>46261</v>
      </c>
      <c r="E469" s="49">
        <v>6000052976</v>
      </c>
      <c r="F469" s="56">
        <v>516300030826830</v>
      </c>
      <c r="G469" s="49">
        <v>1</v>
      </c>
      <c r="H469" s="49">
        <v>0</v>
      </c>
      <c r="I469" s="49">
        <v>1</v>
      </c>
      <c r="J469" s="166" t="s">
        <v>1293</v>
      </c>
      <c r="K469" s="49"/>
      <c r="L469" s="34"/>
      <c r="M469" s="39" t="s">
        <v>23</v>
      </c>
      <c r="N469" s="34"/>
      <c r="O469" s="34"/>
      <c r="P469" s="39" t="s">
        <v>23</v>
      </c>
      <c r="Q469" s="34"/>
      <c r="R469" s="34" t="s">
        <v>24</v>
      </c>
      <c r="S469" s="149" t="s">
        <v>32</v>
      </c>
      <c r="T469" s="34" t="s">
        <v>1288</v>
      </c>
      <c r="U469" s="50"/>
      <c r="V469" s="58"/>
      <c r="W469" s="58"/>
      <c r="X469" s="58"/>
      <c r="Y469" s="58"/>
      <c r="Z469" s="58"/>
      <c r="AA469" s="58"/>
      <c r="AB469" s="58"/>
      <c r="AC469" s="58"/>
    </row>
    <row r="470" ht="14.5" customHeight="1" spans="1:29">
      <c r="A470" s="49">
        <v>430</v>
      </c>
      <c r="B470" s="129" t="s">
        <v>19</v>
      </c>
      <c r="C470" s="49" t="s">
        <v>1549</v>
      </c>
      <c r="D470" s="55">
        <v>46261</v>
      </c>
      <c r="E470" s="49">
        <v>6000052977</v>
      </c>
      <c r="F470" s="56">
        <v>516300040826821</v>
      </c>
      <c r="G470" s="49">
        <v>1</v>
      </c>
      <c r="H470" s="49">
        <v>1</v>
      </c>
      <c r="I470" s="49">
        <v>0</v>
      </c>
      <c r="J470" s="56" t="s">
        <v>22</v>
      </c>
      <c r="K470" s="49"/>
      <c r="L470" s="34"/>
      <c r="M470" s="39" t="s">
        <v>23</v>
      </c>
      <c r="N470" s="34"/>
      <c r="O470" s="34"/>
      <c r="P470" s="39" t="s">
        <v>23</v>
      </c>
      <c r="Q470" s="34"/>
      <c r="R470" s="34"/>
      <c r="S470" s="34" t="s">
        <v>22</v>
      </c>
      <c r="T470" s="34" t="s">
        <v>22</v>
      </c>
      <c r="U470" s="50"/>
      <c r="V470" s="58"/>
      <c r="W470" s="58"/>
      <c r="X470" s="58"/>
      <c r="Y470" s="58"/>
      <c r="Z470" s="58"/>
      <c r="AA470" s="58"/>
      <c r="AB470" s="58"/>
      <c r="AC470" s="58"/>
    </row>
    <row r="471" ht="14.5" customHeight="1" spans="1:29">
      <c r="A471" s="49">
        <v>431</v>
      </c>
      <c r="B471" s="129" t="s">
        <v>19</v>
      </c>
      <c r="C471" s="49" t="s">
        <v>1549</v>
      </c>
      <c r="D471" s="55">
        <v>46261</v>
      </c>
      <c r="E471" s="49">
        <v>6000052977</v>
      </c>
      <c r="F471" s="56">
        <v>516300040826822</v>
      </c>
      <c r="G471" s="49">
        <v>1</v>
      </c>
      <c r="H471" s="49">
        <v>0</v>
      </c>
      <c r="I471" s="49">
        <v>1</v>
      </c>
      <c r="J471" s="166" t="s">
        <v>1293</v>
      </c>
      <c r="K471" s="49"/>
      <c r="L471" s="34"/>
      <c r="M471" s="39" t="s">
        <v>23</v>
      </c>
      <c r="N471" s="34"/>
      <c r="O471" s="34"/>
      <c r="P471" s="39" t="s">
        <v>23</v>
      </c>
      <c r="Q471" s="34"/>
      <c r="R471" s="34" t="s">
        <v>24</v>
      </c>
      <c r="S471" s="149" t="s">
        <v>32</v>
      </c>
      <c r="T471" s="34" t="s">
        <v>1288</v>
      </c>
      <c r="U471" s="50"/>
      <c r="V471" s="58"/>
      <c r="W471" s="58"/>
      <c r="X471" s="58"/>
      <c r="Y471" s="58"/>
      <c r="Z471" s="58"/>
      <c r="AA471" s="58"/>
      <c r="AB471" s="58"/>
      <c r="AC471" s="58"/>
    </row>
    <row r="472" ht="14.5" customHeight="1" spans="1:29">
      <c r="A472" s="49">
        <v>432</v>
      </c>
      <c r="B472" s="129" t="s">
        <v>19</v>
      </c>
      <c r="C472" s="49" t="s">
        <v>1549</v>
      </c>
      <c r="D472" s="55">
        <v>46261</v>
      </c>
      <c r="E472" s="49">
        <v>6000052977</v>
      </c>
      <c r="F472" s="56">
        <v>516300040826823</v>
      </c>
      <c r="G472" s="49">
        <v>1</v>
      </c>
      <c r="H472" s="49">
        <v>1</v>
      </c>
      <c r="I472" s="49">
        <v>0</v>
      </c>
      <c r="J472" s="56" t="s">
        <v>22</v>
      </c>
      <c r="K472" s="49"/>
      <c r="L472" s="34"/>
      <c r="M472" s="39" t="s">
        <v>23</v>
      </c>
      <c r="N472" s="34"/>
      <c r="O472" s="34"/>
      <c r="P472" s="39" t="s">
        <v>23</v>
      </c>
      <c r="Q472" s="34"/>
      <c r="R472" s="34"/>
      <c r="S472" s="34" t="s">
        <v>22</v>
      </c>
      <c r="T472" s="34" t="s">
        <v>22</v>
      </c>
      <c r="U472" s="50"/>
      <c r="V472" s="58"/>
      <c r="W472" s="58"/>
      <c r="X472" s="58"/>
      <c r="Y472" s="58"/>
      <c r="Z472" s="58"/>
      <c r="AA472" s="58"/>
      <c r="AB472" s="58"/>
      <c r="AC472" s="58"/>
    </row>
    <row r="473" ht="14.5" customHeight="1" spans="1:29">
      <c r="A473" s="49">
        <v>433</v>
      </c>
      <c r="B473" s="129" t="s">
        <v>19</v>
      </c>
      <c r="C473" s="49" t="s">
        <v>1549</v>
      </c>
      <c r="D473" s="55">
        <v>46261</v>
      </c>
      <c r="E473" s="49">
        <v>6000052977</v>
      </c>
      <c r="F473" s="56">
        <v>516300040826824</v>
      </c>
      <c r="G473" s="49">
        <v>1</v>
      </c>
      <c r="H473" s="49">
        <v>0</v>
      </c>
      <c r="I473" s="49">
        <v>1</v>
      </c>
      <c r="J473" s="166" t="s">
        <v>1293</v>
      </c>
      <c r="K473" s="49"/>
      <c r="L473" s="34"/>
      <c r="M473" s="39" t="s">
        <v>23</v>
      </c>
      <c r="N473" s="34"/>
      <c r="O473" s="34"/>
      <c r="P473" s="39" t="s">
        <v>23</v>
      </c>
      <c r="Q473" s="34"/>
      <c r="R473" s="34" t="s">
        <v>24</v>
      </c>
      <c r="S473" s="149" t="s">
        <v>32</v>
      </c>
      <c r="T473" s="34" t="s">
        <v>1288</v>
      </c>
      <c r="U473" s="50"/>
      <c r="V473" s="58"/>
      <c r="W473" s="58"/>
      <c r="X473" s="58"/>
      <c r="Y473" s="58"/>
      <c r="Z473" s="58"/>
      <c r="AA473" s="58"/>
      <c r="AB473" s="58"/>
      <c r="AC473" s="58"/>
    </row>
    <row r="474" ht="14.5" customHeight="1" spans="1:29">
      <c r="A474" s="49">
        <v>434</v>
      </c>
      <c r="B474" s="129" t="s">
        <v>19</v>
      </c>
      <c r="C474" s="49" t="s">
        <v>1549</v>
      </c>
      <c r="D474" s="55">
        <v>46261</v>
      </c>
      <c r="E474" s="49">
        <v>6000052977</v>
      </c>
      <c r="F474" s="56">
        <v>516300040826825</v>
      </c>
      <c r="G474" s="49">
        <v>1</v>
      </c>
      <c r="H474" s="49">
        <v>0</v>
      </c>
      <c r="I474" s="49">
        <v>1</v>
      </c>
      <c r="J474" s="166" t="s">
        <v>1293</v>
      </c>
      <c r="K474" s="49"/>
      <c r="L474" s="34"/>
      <c r="M474" s="39" t="s">
        <v>23</v>
      </c>
      <c r="N474" s="34"/>
      <c r="O474" s="34"/>
      <c r="P474" s="39" t="s">
        <v>23</v>
      </c>
      <c r="Q474" s="34"/>
      <c r="R474" s="34" t="s">
        <v>24</v>
      </c>
      <c r="S474" s="149" t="s">
        <v>32</v>
      </c>
      <c r="T474" s="34" t="s">
        <v>1288</v>
      </c>
      <c r="U474" s="50"/>
      <c r="V474" s="58"/>
      <c r="W474" s="58"/>
      <c r="X474" s="58"/>
      <c r="Y474" s="58"/>
      <c r="Z474" s="58"/>
      <c r="AA474" s="58"/>
      <c r="AB474" s="58"/>
      <c r="AC474" s="58"/>
    </row>
    <row r="475" ht="14.5" customHeight="1" spans="1:29">
      <c r="A475" s="49">
        <v>435</v>
      </c>
      <c r="B475" s="129" t="s">
        <v>19</v>
      </c>
      <c r="C475" s="49" t="s">
        <v>1549</v>
      </c>
      <c r="D475" s="55">
        <v>46261</v>
      </c>
      <c r="E475" s="49">
        <v>6000052977</v>
      </c>
      <c r="F475" s="56" t="s">
        <v>1553</v>
      </c>
      <c r="G475" s="49">
        <v>3</v>
      </c>
      <c r="H475" s="49">
        <v>3</v>
      </c>
      <c r="I475" s="49">
        <v>0</v>
      </c>
      <c r="J475" s="56" t="s">
        <v>22</v>
      </c>
      <c r="K475" s="49"/>
      <c r="L475" s="34"/>
      <c r="M475" s="39" t="s">
        <v>23</v>
      </c>
      <c r="N475" s="34"/>
      <c r="O475" s="34"/>
      <c r="P475" s="39" t="s">
        <v>23</v>
      </c>
      <c r="Q475" s="34"/>
      <c r="R475" s="34"/>
      <c r="S475" s="34" t="s">
        <v>22</v>
      </c>
      <c r="T475" s="34" t="s">
        <v>22</v>
      </c>
      <c r="U475" s="50"/>
      <c r="V475" s="58"/>
      <c r="W475" s="58"/>
      <c r="X475" s="58"/>
      <c r="Y475" s="58"/>
      <c r="Z475" s="58"/>
      <c r="AA475" s="58"/>
      <c r="AB475" s="58"/>
      <c r="AC475" s="58"/>
    </row>
    <row r="476" ht="14.5" customHeight="1" spans="1:29">
      <c r="A476" s="49">
        <v>436</v>
      </c>
      <c r="B476" s="129" t="s">
        <v>19</v>
      </c>
      <c r="C476" s="49" t="s">
        <v>1549</v>
      </c>
      <c r="D476" s="55">
        <v>46261</v>
      </c>
      <c r="E476" s="49">
        <v>6000052977</v>
      </c>
      <c r="F476" s="56">
        <v>516300040826829</v>
      </c>
      <c r="G476" s="49">
        <v>1</v>
      </c>
      <c r="H476" s="49">
        <v>0</v>
      </c>
      <c r="I476" s="49">
        <v>1</v>
      </c>
      <c r="J476" s="166" t="s">
        <v>1293</v>
      </c>
      <c r="K476" s="49"/>
      <c r="L476" s="34"/>
      <c r="M476" s="39" t="s">
        <v>23</v>
      </c>
      <c r="N476" s="34"/>
      <c r="O476" s="34"/>
      <c r="P476" s="39" t="s">
        <v>23</v>
      </c>
      <c r="Q476" s="34"/>
      <c r="R476" s="34" t="s">
        <v>24</v>
      </c>
      <c r="S476" s="149" t="s">
        <v>32</v>
      </c>
      <c r="T476" s="34" t="s">
        <v>1288</v>
      </c>
      <c r="U476" s="50"/>
      <c r="V476" s="58"/>
      <c r="W476" s="58"/>
      <c r="X476" s="58"/>
      <c r="Y476" s="58"/>
      <c r="Z476" s="58"/>
      <c r="AA476" s="58"/>
      <c r="AB476" s="58"/>
      <c r="AC476" s="58"/>
    </row>
    <row r="477" ht="14.5" customHeight="1" spans="1:29">
      <c r="A477" s="49">
        <v>437</v>
      </c>
      <c r="B477" s="129" t="s">
        <v>19</v>
      </c>
      <c r="C477" s="49" t="s">
        <v>1549</v>
      </c>
      <c r="D477" s="55">
        <v>46261</v>
      </c>
      <c r="E477" s="49">
        <v>6000052977</v>
      </c>
      <c r="F477" s="56">
        <v>516300040826830</v>
      </c>
      <c r="G477" s="49">
        <v>1</v>
      </c>
      <c r="H477" s="49">
        <v>0</v>
      </c>
      <c r="I477" s="49">
        <v>1</v>
      </c>
      <c r="J477" s="166" t="s">
        <v>1293</v>
      </c>
      <c r="K477" s="49"/>
      <c r="L477" s="34"/>
      <c r="M477" s="39" t="s">
        <v>23</v>
      </c>
      <c r="N477" s="34"/>
      <c r="O477" s="34"/>
      <c r="P477" s="39" t="s">
        <v>23</v>
      </c>
      <c r="Q477" s="34"/>
      <c r="R477" s="34" t="s">
        <v>24</v>
      </c>
      <c r="S477" s="149" t="s">
        <v>32</v>
      </c>
      <c r="T477" s="34" t="s">
        <v>1288</v>
      </c>
      <c r="U477" s="50"/>
      <c r="V477" s="58"/>
      <c r="W477" s="58"/>
      <c r="X477" s="58"/>
      <c r="Y477" s="58"/>
      <c r="Z477" s="58"/>
      <c r="AA477" s="58"/>
      <c r="AB477" s="58"/>
      <c r="AC477" s="58"/>
    </row>
    <row r="478" ht="14.5" customHeight="1" spans="1:29">
      <c r="A478" s="49">
        <v>438</v>
      </c>
      <c r="B478" s="129" t="s">
        <v>19</v>
      </c>
      <c r="C478" s="49" t="s">
        <v>1549</v>
      </c>
      <c r="D478" s="55">
        <v>46262</v>
      </c>
      <c r="E478" s="49">
        <v>6000052976</v>
      </c>
      <c r="F478" s="56">
        <v>516300030826831</v>
      </c>
      <c r="G478" s="49">
        <v>1</v>
      </c>
      <c r="H478" s="49">
        <v>1</v>
      </c>
      <c r="I478" s="49">
        <v>0</v>
      </c>
      <c r="J478" s="56" t="s">
        <v>22</v>
      </c>
      <c r="K478" s="49"/>
      <c r="L478" s="34"/>
      <c r="M478" s="39" t="s">
        <v>23</v>
      </c>
      <c r="N478" s="34"/>
      <c r="O478" s="34"/>
      <c r="P478" s="39" t="s">
        <v>23</v>
      </c>
      <c r="Q478" s="34"/>
      <c r="R478" s="34"/>
      <c r="S478" s="34" t="s">
        <v>22</v>
      </c>
      <c r="T478" s="34" t="s">
        <v>22</v>
      </c>
      <c r="U478" s="50"/>
      <c r="V478" s="58"/>
      <c r="W478" s="58"/>
      <c r="X478" s="58"/>
      <c r="Y478" s="58"/>
      <c r="Z478" s="58"/>
      <c r="AA478" s="58"/>
      <c r="AB478" s="58"/>
      <c r="AC478" s="58"/>
    </row>
    <row r="479" ht="14.5" customHeight="1" spans="1:29">
      <c r="A479" s="49">
        <v>439</v>
      </c>
      <c r="B479" s="129" t="s">
        <v>19</v>
      </c>
      <c r="C479" s="49" t="s">
        <v>1295</v>
      </c>
      <c r="D479" s="55">
        <v>46262</v>
      </c>
      <c r="E479" s="49">
        <v>6000052976</v>
      </c>
      <c r="F479" s="56">
        <v>516300030826832</v>
      </c>
      <c r="G479" s="49">
        <v>1</v>
      </c>
      <c r="H479" s="49">
        <v>1</v>
      </c>
      <c r="I479" s="49">
        <v>0</v>
      </c>
      <c r="J479" s="56" t="s">
        <v>22</v>
      </c>
      <c r="K479" s="49"/>
      <c r="L479" s="34"/>
      <c r="M479" s="39" t="s">
        <v>23</v>
      </c>
      <c r="N479" s="34"/>
      <c r="O479" s="34"/>
      <c r="P479" s="39" t="s">
        <v>23</v>
      </c>
      <c r="Q479" s="34"/>
      <c r="R479" s="34"/>
      <c r="S479" s="34" t="s">
        <v>22</v>
      </c>
      <c r="T479" s="34" t="s">
        <v>22</v>
      </c>
      <c r="U479" s="50"/>
      <c r="V479" s="58"/>
      <c r="W479" s="58"/>
      <c r="X479" s="58"/>
      <c r="Y479" s="58"/>
      <c r="Z479" s="58"/>
      <c r="AA479" s="58"/>
      <c r="AB479" s="58"/>
      <c r="AC479" s="58"/>
    </row>
    <row r="480" ht="14.5" customHeight="1" spans="1:29">
      <c r="A480" s="49">
        <v>440</v>
      </c>
      <c r="B480" s="129" t="s">
        <v>19</v>
      </c>
      <c r="C480" s="49" t="s">
        <v>1295</v>
      </c>
      <c r="D480" s="55">
        <v>46262</v>
      </c>
      <c r="E480" s="49">
        <v>6000052976</v>
      </c>
      <c r="F480" s="56">
        <v>516300030826833</v>
      </c>
      <c r="G480" s="49">
        <v>1</v>
      </c>
      <c r="H480" s="49">
        <v>1</v>
      </c>
      <c r="I480" s="49">
        <v>0</v>
      </c>
      <c r="J480" s="56" t="s">
        <v>22</v>
      </c>
      <c r="K480" s="49"/>
      <c r="L480" s="34"/>
      <c r="M480" s="39" t="s">
        <v>23</v>
      </c>
      <c r="N480" s="34"/>
      <c r="O480" s="34"/>
      <c r="P480" s="39" t="s">
        <v>23</v>
      </c>
      <c r="Q480" s="34"/>
      <c r="R480" s="34"/>
      <c r="S480" s="34" t="s">
        <v>22</v>
      </c>
      <c r="T480" s="34" t="s">
        <v>22</v>
      </c>
      <c r="U480" s="50"/>
      <c r="V480" s="58"/>
      <c r="W480" s="58"/>
      <c r="X480" s="58"/>
      <c r="Y480" s="58"/>
      <c r="Z480" s="58"/>
      <c r="AA480" s="58"/>
      <c r="AB480" s="58"/>
      <c r="AC480" s="58"/>
    </row>
    <row r="481" ht="14.5" customHeight="1" spans="1:29">
      <c r="A481" s="49">
        <v>441</v>
      </c>
      <c r="B481" s="129" t="s">
        <v>19</v>
      </c>
      <c r="C481" s="49" t="s">
        <v>1295</v>
      </c>
      <c r="D481" s="55">
        <v>46262</v>
      </c>
      <c r="E481" s="49">
        <v>6000052976</v>
      </c>
      <c r="F481" s="56">
        <v>516300030826834</v>
      </c>
      <c r="G481" s="49">
        <v>1</v>
      </c>
      <c r="H481" s="49">
        <v>1</v>
      </c>
      <c r="I481" s="49">
        <v>0</v>
      </c>
      <c r="J481" s="56" t="s">
        <v>22</v>
      </c>
      <c r="K481" s="49"/>
      <c r="L481" s="34"/>
      <c r="M481" s="39" t="s">
        <v>23</v>
      </c>
      <c r="N481" s="34"/>
      <c r="O481" s="34"/>
      <c r="P481" s="39" t="s">
        <v>23</v>
      </c>
      <c r="Q481" s="34"/>
      <c r="R481" s="34"/>
      <c r="S481" s="34" t="s">
        <v>22</v>
      </c>
      <c r="T481" s="34" t="s">
        <v>22</v>
      </c>
      <c r="U481" s="50"/>
      <c r="V481" s="58"/>
      <c r="W481" s="58"/>
      <c r="X481" s="58"/>
      <c r="Y481" s="58"/>
      <c r="Z481" s="58"/>
      <c r="AA481" s="58"/>
      <c r="AB481" s="58"/>
      <c r="AC481" s="58"/>
    </row>
    <row r="482" ht="14.5" customHeight="1" spans="1:29">
      <c r="A482" s="49">
        <v>442</v>
      </c>
      <c r="B482" s="129" t="s">
        <v>19</v>
      </c>
      <c r="C482" s="49" t="s">
        <v>1549</v>
      </c>
      <c r="D482" s="55">
        <v>46262</v>
      </c>
      <c r="E482" s="49">
        <v>6000052976</v>
      </c>
      <c r="F482" s="56" t="s">
        <v>1554</v>
      </c>
      <c r="G482" s="49">
        <v>3</v>
      </c>
      <c r="H482" s="49">
        <v>3</v>
      </c>
      <c r="I482" s="49">
        <v>0</v>
      </c>
      <c r="J482" s="56" t="s">
        <v>22</v>
      </c>
      <c r="K482" s="49"/>
      <c r="L482" s="34"/>
      <c r="M482" s="39" t="s">
        <v>23</v>
      </c>
      <c r="N482" s="34"/>
      <c r="O482" s="34"/>
      <c r="P482" s="39" t="s">
        <v>23</v>
      </c>
      <c r="Q482" s="34"/>
      <c r="R482" s="34"/>
      <c r="S482" s="34" t="s">
        <v>22</v>
      </c>
      <c r="T482" s="34" t="s">
        <v>22</v>
      </c>
      <c r="U482" s="50"/>
      <c r="V482" s="58"/>
      <c r="W482" s="58"/>
      <c r="X482" s="58"/>
      <c r="Y482" s="58"/>
      <c r="Z482" s="58"/>
      <c r="AA482" s="58"/>
      <c r="AB482" s="58"/>
      <c r="AC482" s="58"/>
    </row>
    <row r="483" ht="14.5" customHeight="1" spans="1:29">
      <c r="A483" s="49">
        <v>443</v>
      </c>
      <c r="B483" s="129" t="s">
        <v>19</v>
      </c>
      <c r="C483" s="49" t="s">
        <v>1549</v>
      </c>
      <c r="D483" s="55">
        <v>46262</v>
      </c>
      <c r="E483" s="49">
        <v>6000052976</v>
      </c>
      <c r="F483" s="56">
        <v>516300030826838</v>
      </c>
      <c r="G483" s="49">
        <v>1</v>
      </c>
      <c r="H483" s="49">
        <v>0</v>
      </c>
      <c r="I483" s="49">
        <v>1</v>
      </c>
      <c r="J483" s="166" t="s">
        <v>1293</v>
      </c>
      <c r="K483" s="49"/>
      <c r="L483" s="34"/>
      <c r="M483" s="39" t="s">
        <v>23</v>
      </c>
      <c r="N483" s="34"/>
      <c r="O483" s="34"/>
      <c r="P483" s="39" t="s">
        <v>23</v>
      </c>
      <c r="Q483" s="34"/>
      <c r="R483" s="34" t="s">
        <v>24</v>
      </c>
      <c r="S483" s="149" t="s">
        <v>32</v>
      </c>
      <c r="T483" s="34" t="s">
        <v>1288</v>
      </c>
      <c r="U483" s="50"/>
      <c r="V483" s="58"/>
      <c r="W483" s="58"/>
      <c r="X483" s="58"/>
      <c r="Y483" s="58"/>
      <c r="Z483" s="58"/>
      <c r="AA483" s="58"/>
      <c r="AB483" s="58"/>
      <c r="AC483" s="58"/>
    </row>
    <row r="484" ht="14.5" customHeight="1" spans="1:29">
      <c r="A484" s="49">
        <v>444</v>
      </c>
      <c r="B484" s="129" t="s">
        <v>19</v>
      </c>
      <c r="C484" s="49" t="s">
        <v>1549</v>
      </c>
      <c r="D484" s="55">
        <v>46262</v>
      </c>
      <c r="E484" s="49">
        <v>6000052976</v>
      </c>
      <c r="F484" s="56">
        <v>516300030826839</v>
      </c>
      <c r="G484" s="49">
        <v>1</v>
      </c>
      <c r="H484" s="49">
        <v>1</v>
      </c>
      <c r="I484" s="49">
        <v>0</v>
      </c>
      <c r="J484" s="56" t="s">
        <v>22</v>
      </c>
      <c r="K484" s="49"/>
      <c r="L484" s="34"/>
      <c r="M484" s="39" t="s">
        <v>23</v>
      </c>
      <c r="N484" s="34"/>
      <c r="O484" s="34"/>
      <c r="P484" s="39" t="s">
        <v>23</v>
      </c>
      <c r="Q484" s="34"/>
      <c r="R484" s="34"/>
      <c r="S484" s="34" t="s">
        <v>22</v>
      </c>
      <c r="T484" s="34" t="s">
        <v>22</v>
      </c>
      <c r="U484" s="50"/>
      <c r="V484" s="58"/>
      <c r="W484" s="58"/>
      <c r="X484" s="58"/>
      <c r="Y484" s="58"/>
      <c r="Z484" s="58"/>
      <c r="AA484" s="58"/>
      <c r="AB484" s="58"/>
      <c r="AC484" s="58"/>
    </row>
    <row r="485" ht="14.5" customHeight="1" spans="1:29">
      <c r="A485" s="49">
        <v>445</v>
      </c>
      <c r="B485" s="129" t="s">
        <v>19</v>
      </c>
      <c r="C485" s="49" t="s">
        <v>1549</v>
      </c>
      <c r="D485" s="55">
        <v>46262</v>
      </c>
      <c r="E485" s="49">
        <v>6000052976</v>
      </c>
      <c r="F485" s="56">
        <v>516300030826840</v>
      </c>
      <c r="G485" s="49">
        <v>1</v>
      </c>
      <c r="H485" s="49">
        <v>0</v>
      </c>
      <c r="I485" s="49">
        <v>1</v>
      </c>
      <c r="J485" s="166" t="s">
        <v>1293</v>
      </c>
      <c r="K485" s="49"/>
      <c r="L485" s="34"/>
      <c r="M485" s="39" t="s">
        <v>23</v>
      </c>
      <c r="N485" s="34"/>
      <c r="O485" s="34"/>
      <c r="P485" s="39" t="s">
        <v>23</v>
      </c>
      <c r="Q485" s="34"/>
      <c r="R485" s="34" t="s">
        <v>24</v>
      </c>
      <c r="S485" s="149" t="s">
        <v>32</v>
      </c>
      <c r="T485" s="34" t="s">
        <v>1288</v>
      </c>
      <c r="U485" s="50"/>
      <c r="V485" s="58"/>
      <c r="W485" s="58"/>
      <c r="X485" s="58"/>
      <c r="Y485" s="58"/>
      <c r="Z485" s="58"/>
      <c r="AA485" s="58"/>
      <c r="AB485" s="58"/>
      <c r="AC485" s="58"/>
    </row>
    <row r="486" ht="14.5" customHeight="1" spans="1:29">
      <c r="A486" s="49">
        <v>446</v>
      </c>
      <c r="B486" s="129" t="s">
        <v>19</v>
      </c>
      <c r="C486" s="49" t="s">
        <v>1549</v>
      </c>
      <c r="D486" s="55">
        <v>46262</v>
      </c>
      <c r="E486" s="49">
        <v>6000052977</v>
      </c>
      <c r="F486" s="56">
        <v>516300040826831</v>
      </c>
      <c r="G486" s="49">
        <v>1</v>
      </c>
      <c r="H486" s="49">
        <v>0</v>
      </c>
      <c r="I486" s="49">
        <v>1</v>
      </c>
      <c r="J486" s="166" t="s">
        <v>1293</v>
      </c>
      <c r="K486" s="49"/>
      <c r="L486" s="34"/>
      <c r="M486" s="39" t="s">
        <v>23</v>
      </c>
      <c r="N486" s="34"/>
      <c r="O486" s="34"/>
      <c r="P486" s="39" t="s">
        <v>23</v>
      </c>
      <c r="Q486" s="34"/>
      <c r="R486" s="34" t="s">
        <v>24</v>
      </c>
      <c r="S486" s="149" t="s">
        <v>32</v>
      </c>
      <c r="T486" s="34" t="s">
        <v>1288</v>
      </c>
      <c r="U486" s="50"/>
      <c r="V486" s="58"/>
      <c r="W486" s="58"/>
      <c r="X486" s="58"/>
      <c r="Y486" s="58"/>
      <c r="Z486" s="58"/>
      <c r="AA486" s="58"/>
      <c r="AB486" s="58"/>
      <c r="AC486" s="58"/>
    </row>
    <row r="487" ht="14.5" customHeight="1" spans="1:29">
      <c r="A487" s="49">
        <v>447</v>
      </c>
      <c r="B487" s="129" t="s">
        <v>19</v>
      </c>
      <c r="C487" s="49" t="s">
        <v>1295</v>
      </c>
      <c r="D487" s="55">
        <v>46262</v>
      </c>
      <c r="E487" s="49">
        <v>6000052977</v>
      </c>
      <c r="F487" s="56">
        <v>516300040826832</v>
      </c>
      <c r="G487" s="49">
        <v>1</v>
      </c>
      <c r="H487" s="49">
        <v>1</v>
      </c>
      <c r="I487" s="49">
        <v>0</v>
      </c>
      <c r="J487" s="56" t="s">
        <v>22</v>
      </c>
      <c r="K487" s="49"/>
      <c r="L487" s="34"/>
      <c r="M487" s="39" t="s">
        <v>23</v>
      </c>
      <c r="N487" s="34"/>
      <c r="O487" s="34"/>
      <c r="P487" s="39" t="s">
        <v>23</v>
      </c>
      <c r="Q487" s="34"/>
      <c r="R487" s="34"/>
      <c r="S487" s="34" t="s">
        <v>22</v>
      </c>
      <c r="T487" s="34" t="s">
        <v>22</v>
      </c>
      <c r="U487" s="50"/>
      <c r="V487" s="58"/>
      <c r="W487" s="58"/>
      <c r="X487" s="58"/>
      <c r="Y487" s="58"/>
      <c r="Z487" s="58"/>
      <c r="AA487" s="58"/>
      <c r="AB487" s="58"/>
      <c r="AC487" s="58"/>
    </row>
    <row r="488" ht="14.5" customHeight="1" spans="1:29">
      <c r="A488" s="49">
        <v>448</v>
      </c>
      <c r="B488" s="129" t="s">
        <v>19</v>
      </c>
      <c r="C488" s="49" t="s">
        <v>1295</v>
      </c>
      <c r="D488" s="55">
        <v>46262</v>
      </c>
      <c r="E488" s="49">
        <v>6000052977</v>
      </c>
      <c r="F488" s="56">
        <v>516300040826833</v>
      </c>
      <c r="G488" s="49">
        <v>1</v>
      </c>
      <c r="H488" s="49">
        <v>1</v>
      </c>
      <c r="I488" s="49">
        <v>0</v>
      </c>
      <c r="J488" s="56" t="s">
        <v>22</v>
      </c>
      <c r="K488" s="49"/>
      <c r="L488" s="34"/>
      <c r="M488" s="39" t="s">
        <v>23</v>
      </c>
      <c r="N488" s="34"/>
      <c r="O488" s="34"/>
      <c r="P488" s="39" t="s">
        <v>23</v>
      </c>
      <c r="Q488" s="34"/>
      <c r="R488" s="34"/>
      <c r="S488" s="34" t="s">
        <v>22</v>
      </c>
      <c r="T488" s="34" t="s">
        <v>22</v>
      </c>
      <c r="U488" s="50"/>
      <c r="V488" s="58"/>
      <c r="W488" s="58"/>
      <c r="X488" s="58"/>
      <c r="Y488" s="58"/>
      <c r="Z488" s="58"/>
      <c r="AA488" s="58"/>
      <c r="AB488" s="58"/>
      <c r="AC488" s="58"/>
    </row>
    <row r="489" ht="14.5" customHeight="1" spans="1:29">
      <c r="A489" s="49">
        <v>449</v>
      </c>
      <c r="B489" s="129" t="s">
        <v>19</v>
      </c>
      <c r="C489" s="49" t="s">
        <v>1295</v>
      </c>
      <c r="D489" s="55">
        <v>46262</v>
      </c>
      <c r="E489" s="49">
        <v>6000052977</v>
      </c>
      <c r="F489" s="56">
        <v>516300040826834</v>
      </c>
      <c r="G489" s="49">
        <v>1</v>
      </c>
      <c r="H489" s="49">
        <v>1</v>
      </c>
      <c r="I489" s="49">
        <v>0</v>
      </c>
      <c r="J489" s="56" t="s">
        <v>22</v>
      </c>
      <c r="K489" s="49"/>
      <c r="L489" s="34"/>
      <c r="M489" s="39" t="s">
        <v>23</v>
      </c>
      <c r="N489" s="34"/>
      <c r="O489" s="34"/>
      <c r="P489" s="39" t="s">
        <v>23</v>
      </c>
      <c r="Q489" s="34"/>
      <c r="R489" s="34"/>
      <c r="S489" s="34" t="s">
        <v>22</v>
      </c>
      <c r="T489" s="34" t="s">
        <v>22</v>
      </c>
      <c r="U489" s="50"/>
      <c r="V489" s="58"/>
      <c r="W489" s="58"/>
      <c r="X489" s="58"/>
      <c r="Y489" s="58"/>
      <c r="Z489" s="58"/>
      <c r="AA489" s="58"/>
      <c r="AB489" s="58"/>
      <c r="AC489" s="58"/>
    </row>
    <row r="490" ht="14.5" customHeight="1" spans="1:29">
      <c r="A490" s="49">
        <v>450</v>
      </c>
      <c r="B490" s="129" t="s">
        <v>19</v>
      </c>
      <c r="C490" s="49" t="s">
        <v>1555</v>
      </c>
      <c r="D490" s="55">
        <v>46262</v>
      </c>
      <c r="E490" s="49">
        <v>6000052977</v>
      </c>
      <c r="F490" s="56" t="s">
        <v>1556</v>
      </c>
      <c r="G490" s="49">
        <v>6</v>
      </c>
      <c r="H490" s="49">
        <v>6</v>
      </c>
      <c r="I490" s="49">
        <v>0</v>
      </c>
      <c r="J490" s="56" t="s">
        <v>22</v>
      </c>
      <c r="K490" s="49"/>
      <c r="L490" s="34"/>
      <c r="M490" s="39" t="s">
        <v>23</v>
      </c>
      <c r="N490" s="34"/>
      <c r="O490" s="34"/>
      <c r="P490" s="39" t="s">
        <v>23</v>
      </c>
      <c r="Q490" s="34"/>
      <c r="R490" s="34"/>
      <c r="S490" s="34" t="s">
        <v>22</v>
      </c>
      <c r="T490" s="34" t="s">
        <v>22</v>
      </c>
      <c r="U490" s="50"/>
      <c r="V490" s="58"/>
      <c r="W490" s="58"/>
      <c r="X490" s="58"/>
      <c r="Y490" s="58"/>
      <c r="Z490" s="58"/>
      <c r="AA490" s="58"/>
      <c r="AB490" s="58"/>
      <c r="AC490" s="58"/>
    </row>
    <row r="491" ht="14.5" customHeight="1" spans="1:29">
      <c r="A491" s="49">
        <v>451</v>
      </c>
      <c r="B491" s="129" t="s">
        <v>19</v>
      </c>
      <c r="C491" s="49" t="s">
        <v>1549</v>
      </c>
      <c r="D491" s="55">
        <v>46263</v>
      </c>
      <c r="E491" s="49">
        <v>6000052976</v>
      </c>
      <c r="F491" s="56">
        <v>516300030826841</v>
      </c>
      <c r="G491" s="49">
        <v>1</v>
      </c>
      <c r="H491" s="49">
        <v>1</v>
      </c>
      <c r="I491" s="49">
        <v>0</v>
      </c>
      <c r="J491" s="56" t="s">
        <v>22</v>
      </c>
      <c r="K491" s="49"/>
      <c r="L491" s="34"/>
      <c r="M491" s="39" t="s">
        <v>23</v>
      </c>
      <c r="N491" s="34"/>
      <c r="O491" s="34"/>
      <c r="P491" s="39" t="s">
        <v>23</v>
      </c>
      <c r="Q491" s="34"/>
      <c r="R491" s="34"/>
      <c r="S491" s="34" t="s">
        <v>22</v>
      </c>
      <c r="T491" s="34" t="s">
        <v>22</v>
      </c>
      <c r="U491" s="50"/>
      <c r="V491" s="58"/>
      <c r="W491" s="58"/>
      <c r="X491" s="58"/>
      <c r="Y491" s="58"/>
      <c r="Z491" s="58"/>
      <c r="AA491" s="58"/>
      <c r="AB491" s="58"/>
      <c r="AC491" s="58"/>
    </row>
    <row r="492" ht="14.5" customHeight="1" spans="1:29">
      <c r="A492" s="49">
        <v>452</v>
      </c>
      <c r="B492" s="129" t="s">
        <v>19</v>
      </c>
      <c r="C492" s="49" t="s">
        <v>1549</v>
      </c>
      <c r="D492" s="55">
        <v>46263</v>
      </c>
      <c r="E492" s="49">
        <v>6000052976</v>
      </c>
      <c r="F492" s="56">
        <v>516300030826842</v>
      </c>
      <c r="G492" s="49">
        <v>1</v>
      </c>
      <c r="H492" s="49">
        <v>0</v>
      </c>
      <c r="I492" s="49">
        <v>1</v>
      </c>
      <c r="J492" s="166" t="s">
        <v>1293</v>
      </c>
      <c r="K492" s="49"/>
      <c r="L492" s="34"/>
      <c r="M492" s="39" t="s">
        <v>23</v>
      </c>
      <c r="N492" s="34"/>
      <c r="O492" s="34"/>
      <c r="P492" s="39" t="s">
        <v>23</v>
      </c>
      <c r="Q492" s="34"/>
      <c r="R492" s="34" t="s">
        <v>24</v>
      </c>
      <c r="S492" s="149" t="s">
        <v>32</v>
      </c>
      <c r="T492" s="34" t="s">
        <v>1288</v>
      </c>
      <c r="U492" s="50"/>
      <c r="V492" s="58"/>
      <c r="W492" s="58"/>
      <c r="X492" s="58"/>
      <c r="Y492" s="58"/>
      <c r="Z492" s="58"/>
      <c r="AA492" s="58"/>
      <c r="AB492" s="58"/>
      <c r="AC492" s="58"/>
    </row>
    <row r="493" ht="14.5" customHeight="1" spans="1:29">
      <c r="A493" s="49">
        <v>453</v>
      </c>
      <c r="B493" s="129" t="s">
        <v>19</v>
      </c>
      <c r="C493" s="49" t="s">
        <v>1549</v>
      </c>
      <c r="D493" s="55">
        <v>46263</v>
      </c>
      <c r="E493" s="49">
        <v>6000052976</v>
      </c>
      <c r="F493" s="56">
        <v>516300030826843</v>
      </c>
      <c r="G493" s="49">
        <v>1</v>
      </c>
      <c r="H493" s="49">
        <v>0</v>
      </c>
      <c r="I493" s="49">
        <v>1</v>
      </c>
      <c r="J493" s="166" t="s">
        <v>1293</v>
      </c>
      <c r="K493" s="49"/>
      <c r="L493" s="34"/>
      <c r="M493" s="39" t="s">
        <v>23</v>
      </c>
      <c r="N493" s="34"/>
      <c r="O493" s="34"/>
      <c r="P493" s="39" t="s">
        <v>23</v>
      </c>
      <c r="Q493" s="34"/>
      <c r="R493" s="34" t="s">
        <v>24</v>
      </c>
      <c r="S493" s="149" t="s">
        <v>32</v>
      </c>
      <c r="T493" s="34" t="s">
        <v>1288</v>
      </c>
      <c r="U493" s="50"/>
      <c r="V493" s="58"/>
      <c r="W493" s="58"/>
      <c r="X493" s="58"/>
      <c r="Y493" s="58"/>
      <c r="Z493" s="58"/>
      <c r="AA493" s="58"/>
      <c r="AB493" s="58"/>
      <c r="AC493" s="58"/>
    </row>
    <row r="494" ht="14.5" customHeight="1" spans="1:29">
      <c r="A494" s="49">
        <v>454</v>
      </c>
      <c r="B494" s="129" t="s">
        <v>19</v>
      </c>
      <c r="C494" s="49" t="s">
        <v>1549</v>
      </c>
      <c r="D494" s="55">
        <v>46263</v>
      </c>
      <c r="E494" s="49">
        <v>6000052976</v>
      </c>
      <c r="F494" s="56">
        <v>516300030826844</v>
      </c>
      <c r="G494" s="49">
        <v>1</v>
      </c>
      <c r="H494" s="49">
        <v>1</v>
      </c>
      <c r="I494" s="49">
        <v>0</v>
      </c>
      <c r="J494" s="56" t="s">
        <v>22</v>
      </c>
      <c r="K494" s="49"/>
      <c r="L494" s="34"/>
      <c r="M494" s="39" t="s">
        <v>23</v>
      </c>
      <c r="N494" s="34"/>
      <c r="O494" s="34"/>
      <c r="P494" s="39" t="s">
        <v>23</v>
      </c>
      <c r="Q494" s="34"/>
      <c r="R494" s="34"/>
      <c r="S494" s="34" t="s">
        <v>22</v>
      </c>
      <c r="T494" s="34" t="s">
        <v>22</v>
      </c>
      <c r="U494" s="50"/>
      <c r="V494" s="58"/>
      <c r="W494" s="58"/>
      <c r="X494" s="58"/>
      <c r="Y494" s="58"/>
      <c r="Z494" s="58"/>
      <c r="AA494" s="58"/>
      <c r="AB494" s="58"/>
      <c r="AC494" s="58"/>
    </row>
    <row r="495" ht="14.5" customHeight="1" spans="1:29">
      <c r="A495" s="49">
        <v>455</v>
      </c>
      <c r="B495" s="129" t="s">
        <v>19</v>
      </c>
      <c r="C495" s="49" t="s">
        <v>1549</v>
      </c>
      <c r="D495" s="55">
        <v>46263</v>
      </c>
      <c r="E495" s="49">
        <v>6000052976</v>
      </c>
      <c r="F495" s="56">
        <v>516300030826845</v>
      </c>
      <c r="G495" s="49">
        <v>1</v>
      </c>
      <c r="H495" s="49">
        <v>0</v>
      </c>
      <c r="I495" s="49">
        <v>1</v>
      </c>
      <c r="J495" s="166" t="s">
        <v>1293</v>
      </c>
      <c r="K495" s="49"/>
      <c r="L495" s="34"/>
      <c r="M495" s="39" t="s">
        <v>23</v>
      </c>
      <c r="N495" s="34"/>
      <c r="O495" s="34"/>
      <c r="P495" s="39" t="s">
        <v>23</v>
      </c>
      <c r="Q495" s="34"/>
      <c r="R495" s="34" t="s">
        <v>24</v>
      </c>
      <c r="S495" s="149" t="s">
        <v>32</v>
      </c>
      <c r="T495" s="34" t="s">
        <v>1288</v>
      </c>
      <c r="U495" s="50"/>
      <c r="V495" s="58"/>
      <c r="W495" s="58"/>
      <c r="X495" s="58"/>
      <c r="Y495" s="58"/>
      <c r="Z495" s="58"/>
      <c r="AA495" s="58"/>
      <c r="AB495" s="58"/>
      <c r="AC495" s="58"/>
    </row>
    <row r="496" ht="14.5" customHeight="1" spans="1:29">
      <c r="A496" s="49">
        <v>456</v>
      </c>
      <c r="B496" s="129" t="s">
        <v>19</v>
      </c>
      <c r="C496" s="49" t="s">
        <v>1549</v>
      </c>
      <c r="D496" s="55">
        <v>46263</v>
      </c>
      <c r="E496" s="49">
        <v>6000052976</v>
      </c>
      <c r="F496" s="56">
        <v>516300030826846</v>
      </c>
      <c r="G496" s="49">
        <v>1</v>
      </c>
      <c r="H496" s="49">
        <v>0</v>
      </c>
      <c r="I496" s="49">
        <v>1</v>
      </c>
      <c r="J496" s="166" t="s">
        <v>1293</v>
      </c>
      <c r="K496" s="49"/>
      <c r="L496" s="34"/>
      <c r="M496" s="39" t="s">
        <v>23</v>
      </c>
      <c r="N496" s="34"/>
      <c r="O496" s="34"/>
      <c r="P496" s="39" t="s">
        <v>23</v>
      </c>
      <c r="Q496" s="34"/>
      <c r="R496" s="34" t="s">
        <v>24</v>
      </c>
      <c r="S496" s="149" t="s">
        <v>32</v>
      </c>
      <c r="T496" s="34" t="s">
        <v>1288</v>
      </c>
      <c r="U496" s="50"/>
      <c r="V496" s="58"/>
      <c r="W496" s="58"/>
      <c r="X496" s="58"/>
      <c r="Y496" s="58"/>
      <c r="Z496" s="58"/>
      <c r="AA496" s="58"/>
      <c r="AB496" s="58"/>
      <c r="AC496" s="58"/>
    </row>
    <row r="497" ht="14.5" customHeight="1" spans="1:29">
      <c r="A497" s="49">
        <v>457</v>
      </c>
      <c r="B497" s="129" t="s">
        <v>19</v>
      </c>
      <c r="C497" s="49" t="s">
        <v>1549</v>
      </c>
      <c r="D497" s="55">
        <v>46263</v>
      </c>
      <c r="E497" s="49">
        <v>6000052976</v>
      </c>
      <c r="F497" s="56" t="s">
        <v>1557</v>
      </c>
      <c r="G497" s="49">
        <v>1</v>
      </c>
      <c r="H497" s="49">
        <v>1</v>
      </c>
      <c r="I497" s="49">
        <v>0</v>
      </c>
      <c r="J497" s="56" t="s">
        <v>22</v>
      </c>
      <c r="K497" s="49"/>
      <c r="L497" s="34"/>
      <c r="M497" s="39" t="s">
        <v>23</v>
      </c>
      <c r="N497" s="34"/>
      <c r="O497" s="34"/>
      <c r="P497" s="39" t="s">
        <v>23</v>
      </c>
      <c r="Q497" s="34"/>
      <c r="R497" s="34"/>
      <c r="S497" s="34" t="s">
        <v>22</v>
      </c>
      <c r="T497" s="34" t="s">
        <v>22</v>
      </c>
      <c r="U497" s="50"/>
      <c r="V497" s="58"/>
      <c r="W497" s="58"/>
      <c r="X497" s="58"/>
      <c r="Y497" s="58"/>
      <c r="Z497" s="58"/>
      <c r="AA497" s="58"/>
      <c r="AB497" s="58"/>
      <c r="AC497" s="58"/>
    </row>
    <row r="498" ht="14.5" customHeight="1" spans="1:29">
      <c r="A498" s="49">
        <v>458</v>
      </c>
      <c r="B498" s="129" t="s">
        <v>19</v>
      </c>
      <c r="C498" s="49" t="s">
        <v>1549</v>
      </c>
      <c r="D498" s="55">
        <v>46263</v>
      </c>
      <c r="E498" s="49">
        <v>6000052977</v>
      </c>
      <c r="F498" s="56">
        <v>516300040826841</v>
      </c>
      <c r="G498" s="49">
        <v>1</v>
      </c>
      <c r="H498" s="49">
        <v>1</v>
      </c>
      <c r="I498" s="49">
        <v>0</v>
      </c>
      <c r="J498" s="56" t="s">
        <v>22</v>
      </c>
      <c r="K498" s="49"/>
      <c r="L498" s="34"/>
      <c r="M498" s="39" t="s">
        <v>23</v>
      </c>
      <c r="N498" s="34"/>
      <c r="O498" s="34"/>
      <c r="P498" s="39" t="s">
        <v>23</v>
      </c>
      <c r="Q498" s="34"/>
      <c r="R498" s="34"/>
      <c r="S498" s="34" t="s">
        <v>22</v>
      </c>
      <c r="T498" s="34" t="s">
        <v>22</v>
      </c>
      <c r="U498" s="50"/>
      <c r="V498" s="58"/>
      <c r="W498" s="58"/>
      <c r="X498" s="58"/>
      <c r="Y498" s="58"/>
      <c r="Z498" s="58"/>
      <c r="AA498" s="58"/>
      <c r="AB498" s="58"/>
      <c r="AC498" s="58"/>
    </row>
    <row r="499" ht="14.5" customHeight="1" spans="1:29">
      <c r="A499" s="49">
        <v>459</v>
      </c>
      <c r="B499" s="129" t="s">
        <v>19</v>
      </c>
      <c r="C499" s="49" t="s">
        <v>1549</v>
      </c>
      <c r="D499" s="55">
        <v>46263</v>
      </c>
      <c r="E499" s="49">
        <v>6000052977</v>
      </c>
      <c r="F499" s="56">
        <v>516300040826842</v>
      </c>
      <c r="G499" s="49">
        <v>1</v>
      </c>
      <c r="H499" s="49">
        <v>0</v>
      </c>
      <c r="I499" s="49">
        <v>1</v>
      </c>
      <c r="J499" s="166" t="s">
        <v>1293</v>
      </c>
      <c r="K499" s="49"/>
      <c r="L499" s="34"/>
      <c r="M499" s="39" t="s">
        <v>23</v>
      </c>
      <c r="N499" s="34"/>
      <c r="O499" s="34"/>
      <c r="P499" s="39" t="s">
        <v>23</v>
      </c>
      <c r="Q499" s="34"/>
      <c r="R499" s="34" t="s">
        <v>24</v>
      </c>
      <c r="S499" s="149" t="s">
        <v>32</v>
      </c>
      <c r="T499" s="34" t="s">
        <v>1288</v>
      </c>
      <c r="U499" s="50"/>
      <c r="V499" s="58"/>
      <c r="W499" s="58"/>
      <c r="X499" s="58"/>
      <c r="Y499" s="58"/>
      <c r="Z499" s="58"/>
      <c r="AA499" s="58"/>
      <c r="AB499" s="58"/>
      <c r="AC499" s="58"/>
    </row>
    <row r="500" ht="14.5" customHeight="1" spans="1:29">
      <c r="A500" s="49">
        <v>460</v>
      </c>
      <c r="B500" s="129" t="s">
        <v>19</v>
      </c>
      <c r="C500" s="49" t="s">
        <v>1549</v>
      </c>
      <c r="D500" s="55">
        <v>46263</v>
      </c>
      <c r="E500" s="49">
        <v>6000052977</v>
      </c>
      <c r="F500" s="56" t="s">
        <v>1558</v>
      </c>
      <c r="G500" s="49">
        <v>5</v>
      </c>
      <c r="H500" s="49">
        <v>5</v>
      </c>
      <c r="I500" s="49">
        <v>0</v>
      </c>
      <c r="J500" s="56" t="s">
        <v>22</v>
      </c>
      <c r="K500" s="49"/>
      <c r="L500" s="34"/>
      <c r="M500" s="39" t="s">
        <v>23</v>
      </c>
      <c r="N500" s="34"/>
      <c r="O500" s="34"/>
      <c r="P500" s="39" t="s">
        <v>23</v>
      </c>
      <c r="Q500" s="34"/>
      <c r="R500" s="34"/>
      <c r="S500" s="34" t="s">
        <v>22</v>
      </c>
      <c r="T500" s="34" t="s">
        <v>22</v>
      </c>
      <c r="U500" s="50"/>
      <c r="V500" s="58"/>
      <c r="W500" s="58"/>
      <c r="X500" s="58"/>
      <c r="Y500" s="58"/>
      <c r="Z500" s="58"/>
      <c r="AA500" s="58"/>
      <c r="AB500" s="58"/>
      <c r="AC500" s="58"/>
    </row>
    <row r="501" ht="14.5" customHeight="1" spans="1:29">
      <c r="A501" s="49">
        <v>461</v>
      </c>
      <c r="B501" s="129" t="s">
        <v>19</v>
      </c>
      <c r="C501" s="49" t="s">
        <v>1549</v>
      </c>
      <c r="D501" s="55">
        <v>46263</v>
      </c>
      <c r="E501" s="49">
        <v>6000052977</v>
      </c>
      <c r="F501" s="56">
        <v>516300040826848</v>
      </c>
      <c r="G501" s="49">
        <v>1</v>
      </c>
      <c r="H501" s="49">
        <v>0</v>
      </c>
      <c r="I501" s="49">
        <v>1</v>
      </c>
      <c r="J501" s="166" t="s">
        <v>1293</v>
      </c>
      <c r="K501" s="49"/>
      <c r="L501" s="34"/>
      <c r="M501" s="39" t="s">
        <v>23</v>
      </c>
      <c r="N501" s="34"/>
      <c r="O501" s="34"/>
      <c r="P501" s="39" t="s">
        <v>23</v>
      </c>
      <c r="Q501" s="34"/>
      <c r="R501" s="34" t="s">
        <v>24</v>
      </c>
      <c r="S501" s="149" t="s">
        <v>32</v>
      </c>
      <c r="T501" s="34" t="s">
        <v>1288</v>
      </c>
      <c r="U501" s="50"/>
      <c r="V501" s="58"/>
      <c r="W501" s="58"/>
      <c r="X501" s="58"/>
      <c r="Y501" s="58"/>
      <c r="Z501" s="58"/>
      <c r="AA501" s="58"/>
      <c r="AB501" s="58"/>
      <c r="AC501" s="58"/>
    </row>
    <row r="502" ht="14.5" customHeight="1" spans="1:29">
      <c r="A502" s="49">
        <v>462</v>
      </c>
      <c r="B502" s="129" t="s">
        <v>19</v>
      </c>
      <c r="C502" s="49" t="s">
        <v>1549</v>
      </c>
      <c r="D502" s="55">
        <v>46264</v>
      </c>
      <c r="E502" s="49">
        <v>6000052976</v>
      </c>
      <c r="F502" s="56">
        <v>516300030826849</v>
      </c>
      <c r="G502" s="49">
        <v>1</v>
      </c>
      <c r="H502" s="49">
        <v>0</v>
      </c>
      <c r="I502" s="49">
        <v>1</v>
      </c>
      <c r="J502" s="166" t="s">
        <v>1293</v>
      </c>
      <c r="K502" s="49"/>
      <c r="L502" s="34"/>
      <c r="M502" s="39" t="s">
        <v>23</v>
      </c>
      <c r="N502" s="34"/>
      <c r="O502" s="34"/>
      <c r="P502" s="39" t="s">
        <v>23</v>
      </c>
      <c r="Q502" s="34"/>
      <c r="R502" s="34" t="s">
        <v>24</v>
      </c>
      <c r="S502" s="149" t="s">
        <v>32</v>
      </c>
      <c r="T502" s="34" t="s">
        <v>1288</v>
      </c>
      <c r="U502" s="50"/>
      <c r="V502" s="58"/>
      <c r="W502" s="58"/>
      <c r="X502" s="58"/>
      <c r="Y502" s="58"/>
      <c r="Z502" s="58"/>
      <c r="AA502" s="58"/>
      <c r="AB502" s="58"/>
      <c r="AC502" s="58"/>
    </row>
    <row r="503" ht="14.5" customHeight="1" spans="1:29">
      <c r="A503" s="49">
        <v>463</v>
      </c>
      <c r="B503" s="129" t="s">
        <v>19</v>
      </c>
      <c r="C503" s="49" t="s">
        <v>1549</v>
      </c>
      <c r="D503" s="55">
        <v>46264</v>
      </c>
      <c r="E503" s="49">
        <v>6000052976</v>
      </c>
      <c r="F503" s="56">
        <v>516300030826850</v>
      </c>
      <c r="G503" s="49">
        <v>1</v>
      </c>
      <c r="H503" s="49">
        <v>1</v>
      </c>
      <c r="I503" s="49">
        <v>0</v>
      </c>
      <c r="J503" s="56" t="s">
        <v>22</v>
      </c>
      <c r="K503" s="49"/>
      <c r="L503" s="34"/>
      <c r="M503" s="39" t="s">
        <v>23</v>
      </c>
      <c r="N503" s="34"/>
      <c r="O503" s="34"/>
      <c r="P503" s="39" t="s">
        <v>23</v>
      </c>
      <c r="Q503" s="34"/>
      <c r="R503" s="34"/>
      <c r="S503" s="34" t="s">
        <v>22</v>
      </c>
      <c r="T503" s="34" t="s">
        <v>22</v>
      </c>
      <c r="U503" s="50"/>
      <c r="V503" s="58"/>
      <c r="W503" s="58"/>
      <c r="X503" s="58"/>
      <c r="Y503" s="58"/>
      <c r="Z503" s="58"/>
      <c r="AA503" s="58"/>
      <c r="AB503" s="58"/>
      <c r="AC503" s="58"/>
    </row>
    <row r="504" ht="14.5" customHeight="1" spans="1:29">
      <c r="A504" s="49">
        <v>464</v>
      </c>
      <c r="B504" s="129" t="s">
        <v>19</v>
      </c>
      <c r="C504" s="49" t="s">
        <v>1549</v>
      </c>
      <c r="D504" s="55">
        <v>46264</v>
      </c>
      <c r="E504" s="49">
        <v>6000052976</v>
      </c>
      <c r="F504" s="56">
        <v>516300030826851</v>
      </c>
      <c r="G504" s="49">
        <v>1</v>
      </c>
      <c r="H504" s="49">
        <v>0</v>
      </c>
      <c r="I504" s="49">
        <v>1</v>
      </c>
      <c r="J504" s="166" t="s">
        <v>1293</v>
      </c>
      <c r="K504" s="49"/>
      <c r="L504" s="34"/>
      <c r="M504" s="39" t="s">
        <v>23</v>
      </c>
      <c r="N504" s="34"/>
      <c r="O504" s="34"/>
      <c r="P504" s="39" t="s">
        <v>23</v>
      </c>
      <c r="Q504" s="34"/>
      <c r="R504" s="34" t="s">
        <v>24</v>
      </c>
      <c r="S504" s="149" t="s">
        <v>32</v>
      </c>
      <c r="T504" s="34" t="s">
        <v>1288</v>
      </c>
      <c r="U504" s="50"/>
      <c r="V504" s="58"/>
      <c r="W504" s="58"/>
      <c r="X504" s="58"/>
      <c r="Y504" s="58"/>
      <c r="Z504" s="58"/>
      <c r="AA504" s="58"/>
      <c r="AB504" s="58"/>
      <c r="AC504" s="58"/>
    </row>
    <row r="505" ht="14.5" customHeight="1" spans="1:29">
      <c r="A505" s="49">
        <v>465</v>
      </c>
      <c r="B505" s="129" t="s">
        <v>19</v>
      </c>
      <c r="C505" s="49" t="s">
        <v>1549</v>
      </c>
      <c r="D505" s="55">
        <v>46264</v>
      </c>
      <c r="E505" s="49">
        <v>6000052976</v>
      </c>
      <c r="F505" s="56" t="s">
        <v>1559</v>
      </c>
      <c r="G505" s="49">
        <v>2</v>
      </c>
      <c r="H505" s="49">
        <v>2</v>
      </c>
      <c r="I505" s="49">
        <v>0</v>
      </c>
      <c r="J505" s="56" t="s">
        <v>22</v>
      </c>
      <c r="K505" s="49"/>
      <c r="L505" s="34"/>
      <c r="M505" s="39" t="s">
        <v>23</v>
      </c>
      <c r="N505" s="34"/>
      <c r="O505" s="34"/>
      <c r="P505" s="39" t="s">
        <v>23</v>
      </c>
      <c r="Q505" s="34"/>
      <c r="R505" s="34"/>
      <c r="S505" s="34" t="s">
        <v>22</v>
      </c>
      <c r="T505" s="34" t="s">
        <v>22</v>
      </c>
      <c r="U505" s="50"/>
      <c r="V505" s="58"/>
      <c r="W505" s="58"/>
      <c r="X505" s="58"/>
      <c r="Y505" s="58"/>
      <c r="Z505" s="58"/>
      <c r="AA505" s="58"/>
      <c r="AB505" s="58"/>
      <c r="AC505" s="58"/>
    </row>
    <row r="506" ht="14.5" customHeight="1" spans="1:29">
      <c r="A506" s="49">
        <v>466</v>
      </c>
      <c r="B506" s="129" t="s">
        <v>19</v>
      </c>
      <c r="C506" s="49" t="s">
        <v>1549</v>
      </c>
      <c r="D506" s="55">
        <v>46264</v>
      </c>
      <c r="E506" s="49">
        <v>6000052976</v>
      </c>
      <c r="F506" s="56">
        <v>516300030826854</v>
      </c>
      <c r="G506" s="49">
        <v>1</v>
      </c>
      <c r="H506" s="49">
        <v>0</v>
      </c>
      <c r="I506" s="49">
        <v>1</v>
      </c>
      <c r="J506" s="166" t="s">
        <v>1293</v>
      </c>
      <c r="K506" s="49"/>
      <c r="L506" s="34"/>
      <c r="M506" s="39" t="s">
        <v>23</v>
      </c>
      <c r="N506" s="34"/>
      <c r="O506" s="34"/>
      <c r="P506" s="39" t="s">
        <v>23</v>
      </c>
      <c r="Q506" s="34"/>
      <c r="R506" s="34" t="s">
        <v>24</v>
      </c>
      <c r="S506" s="149" t="s">
        <v>32</v>
      </c>
      <c r="T506" s="34" t="s">
        <v>1288</v>
      </c>
      <c r="U506" s="50"/>
      <c r="V506" s="58"/>
      <c r="W506" s="58"/>
      <c r="X506" s="58"/>
      <c r="Y506" s="58"/>
      <c r="Z506" s="58"/>
      <c r="AA506" s="58"/>
      <c r="AB506" s="58"/>
      <c r="AC506" s="58"/>
    </row>
    <row r="507" ht="14.5" customHeight="1" spans="1:29">
      <c r="A507" s="49">
        <v>467</v>
      </c>
      <c r="B507" s="129" t="s">
        <v>19</v>
      </c>
      <c r="C507" s="49" t="s">
        <v>1549</v>
      </c>
      <c r="D507" s="55">
        <v>46264</v>
      </c>
      <c r="E507" s="49">
        <v>6000052976</v>
      </c>
      <c r="F507" s="56" t="s">
        <v>1560</v>
      </c>
      <c r="G507" s="49">
        <v>2</v>
      </c>
      <c r="H507" s="49">
        <v>2</v>
      </c>
      <c r="I507" s="49">
        <v>0</v>
      </c>
      <c r="J507" s="56" t="s">
        <v>22</v>
      </c>
      <c r="K507" s="49"/>
      <c r="L507" s="34"/>
      <c r="M507" s="39" t="s">
        <v>23</v>
      </c>
      <c r="N507" s="34"/>
      <c r="O507" s="34"/>
      <c r="P507" s="39" t="s">
        <v>23</v>
      </c>
      <c r="Q507" s="34"/>
      <c r="R507" s="34"/>
      <c r="S507" s="34" t="s">
        <v>22</v>
      </c>
      <c r="T507" s="34" t="s">
        <v>22</v>
      </c>
      <c r="U507" s="50"/>
      <c r="V507" s="58"/>
      <c r="W507" s="58"/>
      <c r="X507" s="58"/>
      <c r="Y507" s="58"/>
      <c r="Z507" s="58"/>
      <c r="AA507" s="58"/>
      <c r="AB507" s="58"/>
      <c r="AC507" s="58"/>
    </row>
    <row r="508" ht="14.5" customHeight="1" spans="1:29">
      <c r="A508" s="49">
        <v>468</v>
      </c>
      <c r="B508" s="129" t="s">
        <v>19</v>
      </c>
      <c r="C508" s="49" t="s">
        <v>1549</v>
      </c>
      <c r="D508" s="55">
        <v>46264</v>
      </c>
      <c r="E508" s="49">
        <v>6000052977</v>
      </c>
      <c r="F508" s="56" t="s">
        <v>1561</v>
      </c>
      <c r="G508" s="49">
        <v>2</v>
      </c>
      <c r="H508" s="49">
        <v>2</v>
      </c>
      <c r="I508" s="49">
        <v>0</v>
      </c>
      <c r="J508" s="56" t="s">
        <v>22</v>
      </c>
      <c r="K508" s="49"/>
      <c r="L508" s="34"/>
      <c r="M508" s="39" t="s">
        <v>23</v>
      </c>
      <c r="N508" s="34"/>
      <c r="O508" s="34"/>
      <c r="P508" s="39" t="s">
        <v>23</v>
      </c>
      <c r="Q508" s="34"/>
      <c r="R508" s="34"/>
      <c r="S508" s="34" t="s">
        <v>22</v>
      </c>
      <c r="T508" s="34" t="s">
        <v>22</v>
      </c>
      <c r="U508" s="50"/>
      <c r="V508" s="58"/>
      <c r="W508" s="58"/>
      <c r="X508" s="58"/>
      <c r="Y508" s="58"/>
      <c r="Z508" s="58"/>
      <c r="AA508" s="58"/>
      <c r="AB508" s="58"/>
      <c r="AC508" s="58"/>
    </row>
    <row r="509" ht="14.5" customHeight="1" spans="1:29">
      <c r="A509" s="49">
        <v>469</v>
      </c>
      <c r="B509" s="129" t="s">
        <v>19</v>
      </c>
      <c r="C509" s="49" t="s">
        <v>1549</v>
      </c>
      <c r="D509" s="55">
        <v>46264</v>
      </c>
      <c r="E509" s="49">
        <v>6000052977</v>
      </c>
      <c r="F509" s="56">
        <v>516300040826851</v>
      </c>
      <c r="G509" s="49">
        <v>1</v>
      </c>
      <c r="H509" s="49">
        <v>0</v>
      </c>
      <c r="I509" s="49">
        <v>1</v>
      </c>
      <c r="J509" s="166" t="s">
        <v>1293</v>
      </c>
      <c r="K509" s="49"/>
      <c r="L509" s="34"/>
      <c r="M509" s="39" t="s">
        <v>23</v>
      </c>
      <c r="N509" s="34"/>
      <c r="O509" s="34"/>
      <c r="P509" s="39" t="s">
        <v>23</v>
      </c>
      <c r="Q509" s="34"/>
      <c r="R509" s="34" t="s">
        <v>24</v>
      </c>
      <c r="S509" s="149" t="s">
        <v>32</v>
      </c>
      <c r="T509" s="34" t="s">
        <v>1288</v>
      </c>
      <c r="U509" s="50"/>
      <c r="V509" s="58"/>
      <c r="W509" s="58"/>
      <c r="X509" s="58"/>
      <c r="Y509" s="58"/>
      <c r="Z509" s="58"/>
      <c r="AA509" s="58"/>
      <c r="AB509" s="58"/>
      <c r="AC509" s="58"/>
    </row>
    <row r="510" ht="14.5" customHeight="1" spans="1:29">
      <c r="A510" s="49">
        <v>470</v>
      </c>
      <c r="B510" s="129" t="s">
        <v>19</v>
      </c>
      <c r="C510" s="49" t="s">
        <v>1549</v>
      </c>
      <c r="D510" s="55">
        <v>46264</v>
      </c>
      <c r="E510" s="49">
        <v>6000052977</v>
      </c>
      <c r="F510" s="56">
        <v>516300040826852</v>
      </c>
      <c r="G510" s="49">
        <v>1</v>
      </c>
      <c r="H510" s="49">
        <v>0</v>
      </c>
      <c r="I510" s="49">
        <v>1</v>
      </c>
      <c r="J510" s="166" t="s">
        <v>1293</v>
      </c>
      <c r="K510" s="49"/>
      <c r="L510" s="34"/>
      <c r="M510" s="39" t="s">
        <v>23</v>
      </c>
      <c r="N510" s="34"/>
      <c r="O510" s="34"/>
      <c r="P510" s="39" t="s">
        <v>23</v>
      </c>
      <c r="Q510" s="34"/>
      <c r="R510" s="34" t="s">
        <v>24</v>
      </c>
      <c r="S510" s="149" t="s">
        <v>32</v>
      </c>
      <c r="T510" s="34" t="s">
        <v>1288</v>
      </c>
      <c r="U510" s="50"/>
      <c r="V510" s="58"/>
      <c r="W510" s="58"/>
      <c r="X510" s="58"/>
      <c r="Y510" s="58"/>
      <c r="Z510" s="58"/>
      <c r="AA510" s="58"/>
      <c r="AB510" s="58"/>
      <c r="AC510" s="58"/>
    </row>
    <row r="511" ht="14.5" customHeight="1" spans="1:29">
      <c r="A511" s="49">
        <v>471</v>
      </c>
      <c r="B511" s="129" t="s">
        <v>19</v>
      </c>
      <c r="C511" s="49" t="s">
        <v>1549</v>
      </c>
      <c r="D511" s="55">
        <v>46264</v>
      </c>
      <c r="E511" s="49">
        <v>6000052977</v>
      </c>
      <c r="F511" s="56">
        <v>516300040826853</v>
      </c>
      <c r="G511" s="49">
        <v>1</v>
      </c>
      <c r="H511" s="49">
        <v>0</v>
      </c>
      <c r="I511" s="49">
        <v>1</v>
      </c>
      <c r="J511" s="166" t="s">
        <v>1293</v>
      </c>
      <c r="K511" s="49"/>
      <c r="L511" s="34"/>
      <c r="M511" s="39" t="s">
        <v>23</v>
      </c>
      <c r="N511" s="34"/>
      <c r="O511" s="34"/>
      <c r="P511" s="39" t="s">
        <v>23</v>
      </c>
      <c r="Q511" s="34"/>
      <c r="R511" s="34" t="s">
        <v>24</v>
      </c>
      <c r="S511" s="149" t="s">
        <v>32</v>
      </c>
      <c r="T511" s="34" t="s">
        <v>1288</v>
      </c>
      <c r="U511" s="50"/>
      <c r="V511" s="58"/>
      <c r="W511" s="58"/>
      <c r="X511" s="58"/>
      <c r="Y511" s="58"/>
      <c r="Z511" s="58"/>
      <c r="AA511" s="58"/>
      <c r="AB511" s="58"/>
      <c r="AC511" s="58"/>
    </row>
    <row r="512" ht="14.5" customHeight="1" spans="1:29">
      <c r="A512" s="49">
        <v>472</v>
      </c>
      <c r="B512" s="129" t="s">
        <v>19</v>
      </c>
      <c r="C512" s="49" t="s">
        <v>1549</v>
      </c>
      <c r="D512" s="55">
        <v>46264</v>
      </c>
      <c r="E512" s="49">
        <v>6000052977</v>
      </c>
      <c r="F512" s="56">
        <v>516300040826854</v>
      </c>
      <c r="G512" s="49">
        <v>1</v>
      </c>
      <c r="H512" s="49">
        <v>0</v>
      </c>
      <c r="I512" s="49">
        <v>1</v>
      </c>
      <c r="J512" s="166" t="s">
        <v>1293</v>
      </c>
      <c r="K512" s="49"/>
      <c r="L512" s="34"/>
      <c r="M512" s="39" t="s">
        <v>23</v>
      </c>
      <c r="N512" s="34"/>
      <c r="O512" s="34"/>
      <c r="P512" s="39" t="s">
        <v>23</v>
      </c>
      <c r="Q512" s="34"/>
      <c r="R512" s="34" t="s">
        <v>24</v>
      </c>
      <c r="S512" s="149" t="s">
        <v>32</v>
      </c>
      <c r="T512" s="34" t="s">
        <v>1288</v>
      </c>
      <c r="U512" s="50"/>
      <c r="V512" s="58"/>
      <c r="W512" s="58"/>
      <c r="X512" s="58"/>
      <c r="Y512" s="58"/>
      <c r="Z512" s="58"/>
      <c r="AA512" s="58"/>
      <c r="AB512" s="58"/>
      <c r="AC512" s="58"/>
    </row>
    <row r="513" ht="14.5" customHeight="1" spans="1:29">
      <c r="A513" s="49">
        <v>473</v>
      </c>
      <c r="B513" s="129" t="s">
        <v>19</v>
      </c>
      <c r="C513" s="49" t="s">
        <v>1549</v>
      </c>
      <c r="D513" s="55">
        <v>46264</v>
      </c>
      <c r="E513" s="49">
        <v>6000052977</v>
      </c>
      <c r="F513" s="56" t="s">
        <v>1562</v>
      </c>
      <c r="G513" s="49">
        <v>2</v>
      </c>
      <c r="H513" s="49">
        <v>2</v>
      </c>
      <c r="I513" s="49">
        <v>0</v>
      </c>
      <c r="J513" s="56" t="s">
        <v>22</v>
      </c>
      <c r="K513" s="49"/>
      <c r="L513" s="34"/>
      <c r="M513" s="39" t="s">
        <v>23</v>
      </c>
      <c r="N513" s="34"/>
      <c r="O513" s="34"/>
      <c r="P513" s="39" t="s">
        <v>23</v>
      </c>
      <c r="Q513" s="34"/>
      <c r="R513" s="34"/>
      <c r="S513" s="34" t="s">
        <v>22</v>
      </c>
      <c r="T513" s="34" t="s">
        <v>22</v>
      </c>
      <c r="U513" s="50"/>
      <c r="V513" s="58"/>
      <c r="W513" s="58"/>
      <c r="X513" s="58"/>
      <c r="Y513" s="58"/>
      <c r="Z513" s="58"/>
      <c r="AA513" s="58"/>
      <c r="AB513" s="58"/>
      <c r="AC513" s="58"/>
    </row>
    <row r="514" ht="14.5" customHeight="1" spans="1:29">
      <c r="A514" s="49">
        <v>474</v>
      </c>
      <c r="B514" s="129" t="s">
        <v>19</v>
      </c>
      <c r="C514" s="49" t="s">
        <v>1486</v>
      </c>
      <c r="D514" s="55">
        <v>46266</v>
      </c>
      <c r="E514" s="49">
        <v>6000052976</v>
      </c>
      <c r="F514" s="56">
        <v>51300030826857</v>
      </c>
      <c r="G514" s="49">
        <v>1</v>
      </c>
      <c r="H514" s="49">
        <v>1</v>
      </c>
      <c r="I514" s="49">
        <v>0</v>
      </c>
      <c r="J514" s="56" t="s">
        <v>22</v>
      </c>
      <c r="K514" s="49"/>
      <c r="L514" s="34"/>
      <c r="M514" s="39" t="s">
        <v>23</v>
      </c>
      <c r="N514" s="34"/>
      <c r="O514" s="34"/>
      <c r="P514" s="39" t="s">
        <v>23</v>
      </c>
      <c r="Q514" s="34"/>
      <c r="R514" s="34"/>
      <c r="S514" s="34" t="s">
        <v>22</v>
      </c>
      <c r="T514" s="34" t="s">
        <v>22</v>
      </c>
      <c r="U514" s="50"/>
      <c r="V514" s="58"/>
      <c r="W514" s="58"/>
      <c r="X514" s="58"/>
      <c r="Y514" s="58"/>
      <c r="Z514" s="58"/>
      <c r="AA514" s="58"/>
      <c r="AB514" s="58"/>
      <c r="AC514" s="58"/>
    </row>
    <row r="515" ht="14.5" customHeight="1" spans="1:29">
      <c r="A515" s="49">
        <v>475</v>
      </c>
      <c r="B515" s="129" t="s">
        <v>19</v>
      </c>
      <c r="C515" s="133" t="s">
        <v>1486</v>
      </c>
      <c r="D515" s="55">
        <v>46266</v>
      </c>
      <c r="E515" s="49">
        <v>6000052976</v>
      </c>
      <c r="F515" s="56">
        <v>51300030826858</v>
      </c>
      <c r="G515" s="49">
        <v>1</v>
      </c>
      <c r="H515" s="49">
        <v>0</v>
      </c>
      <c r="I515" s="49">
        <v>1</v>
      </c>
      <c r="J515" s="166" t="s">
        <v>1293</v>
      </c>
      <c r="K515" s="49"/>
      <c r="L515" s="34"/>
      <c r="M515" s="39" t="s">
        <v>23</v>
      </c>
      <c r="N515" s="34"/>
      <c r="O515" s="34"/>
      <c r="P515" s="39" t="s">
        <v>23</v>
      </c>
      <c r="Q515" s="34"/>
      <c r="R515" s="34"/>
      <c r="S515" s="149" t="s">
        <v>32</v>
      </c>
      <c r="T515" s="34" t="s">
        <v>1288</v>
      </c>
      <c r="U515" s="50"/>
      <c r="V515" s="58"/>
      <c r="W515" s="58"/>
      <c r="X515" s="58"/>
      <c r="Y515" s="58"/>
      <c r="Z515" s="58"/>
      <c r="AA515" s="58"/>
      <c r="AB515" s="58"/>
      <c r="AC515" s="58"/>
    </row>
    <row r="516" ht="14.5" customHeight="1" spans="1:29">
      <c r="A516" s="49"/>
      <c r="B516" s="129" t="s">
        <v>19</v>
      </c>
      <c r="C516" s="133" t="s">
        <v>1486</v>
      </c>
      <c r="D516" s="55">
        <v>46266</v>
      </c>
      <c r="E516" s="49">
        <v>6000052976</v>
      </c>
      <c r="F516" s="56">
        <v>51300030826859</v>
      </c>
      <c r="G516" s="49">
        <v>1</v>
      </c>
      <c r="H516" s="49">
        <v>0</v>
      </c>
      <c r="I516" s="49">
        <v>1</v>
      </c>
      <c r="J516" s="166" t="s">
        <v>1293</v>
      </c>
      <c r="K516" s="49"/>
      <c r="L516" s="34"/>
      <c r="M516" s="39" t="s">
        <v>23</v>
      </c>
      <c r="N516" s="34"/>
      <c r="O516" s="34"/>
      <c r="P516" s="39" t="s">
        <v>23</v>
      </c>
      <c r="Q516" s="34"/>
      <c r="R516" s="34"/>
      <c r="S516" s="149" t="s">
        <v>32</v>
      </c>
      <c r="T516" s="34" t="s">
        <v>1288</v>
      </c>
      <c r="U516" s="50"/>
      <c r="V516" s="58"/>
      <c r="W516" s="58"/>
      <c r="X516" s="58"/>
      <c r="Y516" s="58"/>
      <c r="Z516" s="58"/>
      <c r="AA516" s="58"/>
      <c r="AB516" s="58"/>
      <c r="AC516" s="58"/>
    </row>
    <row r="517" ht="14.5" customHeight="1" spans="1:29">
      <c r="A517" s="49">
        <v>476</v>
      </c>
      <c r="B517" s="129" t="s">
        <v>19</v>
      </c>
      <c r="C517" s="133" t="s">
        <v>1486</v>
      </c>
      <c r="D517" s="55">
        <v>46266</v>
      </c>
      <c r="E517" s="49">
        <v>6000052976</v>
      </c>
      <c r="F517" s="56" t="s">
        <v>1563</v>
      </c>
      <c r="G517" s="49">
        <v>5</v>
      </c>
      <c r="H517" s="49">
        <v>5</v>
      </c>
      <c r="I517" s="49">
        <v>0</v>
      </c>
      <c r="J517" s="56" t="s">
        <v>22</v>
      </c>
      <c r="K517" s="49"/>
      <c r="L517" s="34"/>
      <c r="M517" s="39" t="s">
        <v>23</v>
      </c>
      <c r="N517" s="34"/>
      <c r="O517" s="34"/>
      <c r="P517" s="39" t="s">
        <v>23</v>
      </c>
      <c r="Q517" s="34"/>
      <c r="R517" s="34"/>
      <c r="S517" s="34" t="s">
        <v>22</v>
      </c>
      <c r="T517" s="34" t="s">
        <v>22</v>
      </c>
      <c r="U517" s="50"/>
      <c r="V517" s="58"/>
      <c r="W517" s="58"/>
      <c r="X517" s="58"/>
      <c r="Y517" s="58"/>
      <c r="Z517" s="58"/>
      <c r="AA517" s="58"/>
      <c r="AB517" s="58"/>
      <c r="AC517" s="58"/>
    </row>
    <row r="518" ht="14.5" customHeight="1" spans="1:29">
      <c r="A518" s="49">
        <v>477</v>
      </c>
      <c r="B518" s="129" t="s">
        <v>19</v>
      </c>
      <c r="C518" s="133" t="s">
        <v>1486</v>
      </c>
      <c r="D518" s="55">
        <v>46266</v>
      </c>
      <c r="E518" s="49">
        <v>6000052976</v>
      </c>
      <c r="F518" s="56">
        <v>51300030826865</v>
      </c>
      <c r="G518" s="49">
        <v>1</v>
      </c>
      <c r="H518" s="49">
        <v>0</v>
      </c>
      <c r="I518" s="49">
        <v>1</v>
      </c>
      <c r="J518" s="166" t="s">
        <v>1293</v>
      </c>
      <c r="K518" s="49"/>
      <c r="L518" s="34"/>
      <c r="M518" s="39" t="s">
        <v>23</v>
      </c>
      <c r="N518" s="34"/>
      <c r="O518" s="34"/>
      <c r="P518" s="39" t="s">
        <v>23</v>
      </c>
      <c r="Q518" s="34"/>
      <c r="R518" s="34"/>
      <c r="S518" s="149" t="s">
        <v>32</v>
      </c>
      <c r="T518" s="34" t="s">
        <v>1288</v>
      </c>
      <c r="U518" s="50"/>
      <c r="V518" s="58"/>
      <c r="W518" s="58"/>
      <c r="X518" s="58"/>
      <c r="Y518" s="58"/>
      <c r="Z518" s="58"/>
      <c r="AA518" s="58"/>
      <c r="AB518" s="58"/>
      <c r="AC518" s="58"/>
    </row>
    <row r="519" ht="14.5" customHeight="1" spans="1:29">
      <c r="A519" s="49"/>
      <c r="B519" s="129" t="s">
        <v>19</v>
      </c>
      <c r="C519" s="133" t="s">
        <v>1486</v>
      </c>
      <c r="D519" s="55">
        <v>46266</v>
      </c>
      <c r="E519" s="49">
        <v>6000052976</v>
      </c>
      <c r="F519" s="56">
        <v>51300030826866</v>
      </c>
      <c r="G519" s="49">
        <v>1</v>
      </c>
      <c r="H519" s="49">
        <v>0</v>
      </c>
      <c r="I519" s="49">
        <v>1</v>
      </c>
      <c r="J519" s="166" t="s">
        <v>1293</v>
      </c>
      <c r="K519" s="49"/>
      <c r="L519" s="34"/>
      <c r="M519" s="39" t="s">
        <v>23</v>
      </c>
      <c r="N519" s="34"/>
      <c r="O519" s="34"/>
      <c r="P519" s="39" t="s">
        <v>23</v>
      </c>
      <c r="Q519" s="34"/>
      <c r="R519" s="34"/>
      <c r="S519" s="149" t="s">
        <v>32</v>
      </c>
      <c r="T519" s="34" t="s">
        <v>1288</v>
      </c>
      <c r="U519" s="50"/>
      <c r="V519" s="58"/>
      <c r="W519" s="58"/>
      <c r="X519" s="58"/>
      <c r="Y519" s="58"/>
      <c r="Z519" s="58"/>
      <c r="AA519" s="58"/>
      <c r="AB519" s="58"/>
      <c r="AC519" s="58"/>
    </row>
    <row r="520" ht="14.5" customHeight="1" spans="1:29">
      <c r="A520" s="49">
        <v>478</v>
      </c>
      <c r="B520" s="129" t="s">
        <v>19</v>
      </c>
      <c r="C520" s="133" t="s">
        <v>1486</v>
      </c>
      <c r="D520" s="55">
        <v>46266</v>
      </c>
      <c r="E520" s="49">
        <v>6000052976</v>
      </c>
      <c r="F520" s="56">
        <v>51300030826867</v>
      </c>
      <c r="G520" s="49">
        <v>1</v>
      </c>
      <c r="H520" s="49">
        <v>0</v>
      </c>
      <c r="I520" s="49">
        <v>1</v>
      </c>
      <c r="J520" s="56" t="s">
        <v>1287</v>
      </c>
      <c r="K520" s="49"/>
      <c r="L520" s="34"/>
      <c r="M520" s="39"/>
      <c r="N520" s="34"/>
      <c r="O520" s="34"/>
      <c r="P520" s="39"/>
      <c r="Q520" s="34"/>
      <c r="R520" s="34"/>
      <c r="S520" s="149" t="s">
        <v>32</v>
      </c>
      <c r="T520" s="149" t="s">
        <v>28</v>
      </c>
      <c r="U520" s="50"/>
      <c r="V520" s="58"/>
      <c r="W520" s="58"/>
      <c r="X520" s="58"/>
      <c r="Y520" s="58"/>
      <c r="Z520" s="58"/>
      <c r="AA520" s="58"/>
      <c r="AB520" s="58"/>
      <c r="AC520" s="58"/>
    </row>
    <row r="521" ht="14.5" customHeight="1" spans="1:29">
      <c r="A521" s="49">
        <v>479</v>
      </c>
      <c r="B521" s="129" t="s">
        <v>19</v>
      </c>
      <c r="C521" s="133" t="s">
        <v>1486</v>
      </c>
      <c r="D521" s="55">
        <v>46266</v>
      </c>
      <c r="E521" s="49">
        <v>6000052976</v>
      </c>
      <c r="F521" s="56" t="s">
        <v>1564</v>
      </c>
      <c r="G521" s="49">
        <v>4</v>
      </c>
      <c r="H521" s="49">
        <v>4</v>
      </c>
      <c r="I521" s="49">
        <v>0</v>
      </c>
      <c r="J521" s="56" t="s">
        <v>22</v>
      </c>
      <c r="K521" s="49"/>
      <c r="L521" s="34"/>
      <c r="M521" s="39" t="s">
        <v>23</v>
      </c>
      <c r="N521" s="34"/>
      <c r="O521" s="34"/>
      <c r="P521" s="39" t="s">
        <v>23</v>
      </c>
      <c r="Q521" s="34"/>
      <c r="R521" s="34"/>
      <c r="S521" s="34" t="s">
        <v>22</v>
      </c>
      <c r="T521" s="34" t="s">
        <v>22</v>
      </c>
      <c r="U521" s="50"/>
      <c r="V521" s="58"/>
      <c r="W521" s="58"/>
      <c r="X521" s="58"/>
      <c r="Y521" s="58"/>
      <c r="Z521" s="58"/>
      <c r="AA521" s="58"/>
      <c r="AB521" s="58"/>
      <c r="AC521" s="58"/>
    </row>
    <row r="522" ht="14.5" customHeight="1" spans="1:29">
      <c r="A522" s="49">
        <v>480</v>
      </c>
      <c r="B522" s="129" t="s">
        <v>19</v>
      </c>
      <c r="C522" s="133" t="s">
        <v>1486</v>
      </c>
      <c r="D522" s="55">
        <v>46266</v>
      </c>
      <c r="E522" s="49">
        <v>6000052976</v>
      </c>
      <c r="F522" s="56">
        <v>51300030826872</v>
      </c>
      <c r="G522" s="49">
        <v>1</v>
      </c>
      <c r="H522" s="49">
        <v>0</v>
      </c>
      <c r="I522" s="49">
        <v>1</v>
      </c>
      <c r="J522" s="166" t="s">
        <v>1293</v>
      </c>
      <c r="K522" s="49"/>
      <c r="L522" s="34"/>
      <c r="M522" s="39" t="s">
        <v>23</v>
      </c>
      <c r="N522" s="34"/>
      <c r="O522" s="34"/>
      <c r="P522" s="39" t="s">
        <v>23</v>
      </c>
      <c r="Q522" s="34"/>
      <c r="R522" s="34"/>
      <c r="S522" s="149" t="s">
        <v>32</v>
      </c>
      <c r="T522" s="34" t="s">
        <v>1288</v>
      </c>
      <c r="U522" s="34"/>
      <c r="V522" s="58"/>
      <c r="W522" s="58"/>
      <c r="X522" s="58"/>
      <c r="Y522" s="58"/>
      <c r="Z522" s="58"/>
      <c r="AA522" s="58"/>
      <c r="AB522" s="58"/>
      <c r="AC522" s="58"/>
    </row>
    <row r="523" ht="14.5" customHeight="1" spans="1:29">
      <c r="A523" s="49"/>
      <c r="B523" s="129" t="s">
        <v>19</v>
      </c>
      <c r="C523" s="133" t="s">
        <v>1486</v>
      </c>
      <c r="D523" s="55">
        <v>46266</v>
      </c>
      <c r="E523" s="49">
        <v>6000052976</v>
      </c>
      <c r="F523" s="56">
        <v>51300030826873</v>
      </c>
      <c r="G523" s="49">
        <v>1</v>
      </c>
      <c r="H523" s="49">
        <v>0</v>
      </c>
      <c r="I523" s="49">
        <v>1</v>
      </c>
      <c r="J523" s="166" t="s">
        <v>1293</v>
      </c>
      <c r="K523" s="49"/>
      <c r="L523" s="34"/>
      <c r="M523" s="39" t="s">
        <v>23</v>
      </c>
      <c r="N523" s="34"/>
      <c r="O523" s="34"/>
      <c r="P523" s="39" t="s">
        <v>23</v>
      </c>
      <c r="Q523" s="34"/>
      <c r="R523" s="34"/>
      <c r="S523" s="149" t="s">
        <v>32</v>
      </c>
      <c r="T523" s="34" t="s">
        <v>1288</v>
      </c>
      <c r="U523" s="34"/>
      <c r="V523" s="58"/>
      <c r="W523" s="58"/>
      <c r="X523" s="58"/>
      <c r="Y523" s="58"/>
      <c r="Z523" s="58"/>
      <c r="AA523" s="58"/>
      <c r="AB523" s="58"/>
      <c r="AC523" s="58"/>
    </row>
    <row r="524" ht="14.5" customHeight="1" spans="1:29">
      <c r="A524" s="49">
        <v>481</v>
      </c>
      <c r="B524" s="129" t="s">
        <v>19</v>
      </c>
      <c r="C524" s="133" t="s">
        <v>1486</v>
      </c>
      <c r="D524" s="55">
        <v>46266</v>
      </c>
      <c r="E524" s="49">
        <v>6000052976</v>
      </c>
      <c r="F524" s="56">
        <v>51300030826874</v>
      </c>
      <c r="G524" s="49">
        <v>1</v>
      </c>
      <c r="H524" s="49">
        <v>1</v>
      </c>
      <c r="I524" s="49">
        <v>0</v>
      </c>
      <c r="J524" s="56" t="s">
        <v>22</v>
      </c>
      <c r="K524" s="49"/>
      <c r="L524" s="34"/>
      <c r="M524" s="39" t="s">
        <v>23</v>
      </c>
      <c r="N524" s="34"/>
      <c r="O524" s="34"/>
      <c r="P524" s="39" t="s">
        <v>23</v>
      </c>
      <c r="Q524" s="34"/>
      <c r="R524" s="34"/>
      <c r="S524" s="34" t="s">
        <v>22</v>
      </c>
      <c r="T524" s="34" t="s">
        <v>22</v>
      </c>
      <c r="U524" s="34"/>
      <c r="V524" s="58"/>
      <c r="W524" s="58"/>
      <c r="X524" s="58"/>
      <c r="Y524" s="58"/>
      <c r="Z524" s="58"/>
      <c r="AA524" s="58"/>
      <c r="AB524" s="58"/>
      <c r="AC524" s="58"/>
    </row>
    <row r="525" ht="14.5" customHeight="1" spans="1:29">
      <c r="A525" s="49">
        <v>482</v>
      </c>
      <c r="B525" s="129" t="s">
        <v>19</v>
      </c>
      <c r="C525" s="133" t="s">
        <v>1486</v>
      </c>
      <c r="D525" s="55">
        <v>46266</v>
      </c>
      <c r="E525" s="49">
        <v>6000052977</v>
      </c>
      <c r="F525" s="56" t="s">
        <v>1565</v>
      </c>
      <c r="G525" s="49">
        <v>5</v>
      </c>
      <c r="H525" s="49">
        <v>5</v>
      </c>
      <c r="I525" s="49">
        <v>0</v>
      </c>
      <c r="J525" s="56" t="s">
        <v>22</v>
      </c>
      <c r="K525" s="49"/>
      <c r="L525" s="34"/>
      <c r="M525" s="39" t="s">
        <v>23</v>
      </c>
      <c r="N525" s="34"/>
      <c r="O525" s="34"/>
      <c r="P525" s="39" t="s">
        <v>23</v>
      </c>
      <c r="Q525" s="34"/>
      <c r="R525" s="34"/>
      <c r="S525" s="34" t="s">
        <v>22</v>
      </c>
      <c r="T525" s="34" t="s">
        <v>22</v>
      </c>
      <c r="U525" s="34"/>
      <c r="V525" s="58"/>
      <c r="W525" s="58"/>
      <c r="X525" s="58"/>
      <c r="Y525" s="58"/>
      <c r="Z525" s="58"/>
      <c r="AA525" s="58"/>
      <c r="AB525" s="58"/>
      <c r="AC525" s="58"/>
    </row>
    <row r="526" ht="14.5" customHeight="1" spans="1:29">
      <c r="A526" s="49">
        <v>483</v>
      </c>
      <c r="B526" s="129" t="s">
        <v>19</v>
      </c>
      <c r="C526" s="49" t="s">
        <v>1486</v>
      </c>
      <c r="D526" s="55">
        <v>46266</v>
      </c>
      <c r="E526" s="49">
        <v>6000052977</v>
      </c>
      <c r="F526" s="56">
        <v>51300040826862</v>
      </c>
      <c r="G526" s="49">
        <v>1</v>
      </c>
      <c r="H526" s="49">
        <v>0</v>
      </c>
      <c r="I526" s="49">
        <v>1</v>
      </c>
      <c r="J526" s="166" t="s">
        <v>1293</v>
      </c>
      <c r="K526" s="56"/>
      <c r="L526" s="34"/>
      <c r="M526" s="34"/>
      <c r="N526" s="34"/>
      <c r="O526" s="34"/>
      <c r="P526" s="34"/>
      <c r="Q526" s="34"/>
      <c r="R526" s="34"/>
      <c r="S526" s="149" t="s">
        <v>32</v>
      </c>
      <c r="T526" s="34" t="s">
        <v>1288</v>
      </c>
      <c r="U526" s="34"/>
      <c r="V526" s="58"/>
      <c r="W526" s="58"/>
      <c r="X526" s="58"/>
      <c r="Y526" s="58"/>
      <c r="Z526" s="58"/>
      <c r="AA526" s="58"/>
      <c r="AB526" s="58"/>
      <c r="AC526" s="58"/>
    </row>
    <row r="527" ht="14.5" customHeight="1" spans="1:29">
      <c r="A527" s="49">
        <v>484</v>
      </c>
      <c r="B527" s="129" t="s">
        <v>19</v>
      </c>
      <c r="C527" s="49" t="s">
        <v>1486</v>
      </c>
      <c r="D527" s="55">
        <v>46266</v>
      </c>
      <c r="E527" s="49">
        <v>6000052977</v>
      </c>
      <c r="F527" s="56" t="s">
        <v>1566</v>
      </c>
      <c r="G527" s="49">
        <v>4</v>
      </c>
      <c r="H527" s="49">
        <v>4</v>
      </c>
      <c r="I527" s="49">
        <v>0</v>
      </c>
      <c r="J527" s="56" t="s">
        <v>22</v>
      </c>
      <c r="K527" s="56"/>
      <c r="L527" s="34"/>
      <c r="M527" s="34"/>
      <c r="N527" s="34"/>
      <c r="O527" s="34"/>
      <c r="P527" s="34"/>
      <c r="Q527" s="34"/>
      <c r="R527" s="34"/>
      <c r="S527" s="34" t="s">
        <v>22</v>
      </c>
      <c r="T527" s="34" t="s">
        <v>22</v>
      </c>
      <c r="U527" s="34"/>
      <c r="V527" s="58"/>
      <c r="W527" s="58"/>
      <c r="X527" s="58"/>
      <c r="Y527" s="58"/>
      <c r="Z527" s="58"/>
      <c r="AA527" s="58"/>
      <c r="AB527" s="58"/>
      <c r="AC527" s="58"/>
    </row>
    <row r="528" ht="14.5" customHeight="1" spans="1:29">
      <c r="A528" s="49">
        <v>485</v>
      </c>
      <c r="B528" s="129" t="s">
        <v>19</v>
      </c>
      <c r="C528" s="49" t="s">
        <v>1486</v>
      </c>
      <c r="D528" s="55">
        <v>46266</v>
      </c>
      <c r="E528" s="49">
        <v>6000052977</v>
      </c>
      <c r="F528" s="56">
        <v>51300040826867</v>
      </c>
      <c r="G528" s="49">
        <v>1</v>
      </c>
      <c r="H528" s="49">
        <v>0</v>
      </c>
      <c r="I528" s="49">
        <v>1</v>
      </c>
      <c r="J528" s="166" t="s">
        <v>1293</v>
      </c>
      <c r="K528" s="56"/>
      <c r="L528" s="34"/>
      <c r="M528" s="34"/>
      <c r="N528" s="34"/>
      <c r="O528" s="34"/>
      <c r="P528" s="34"/>
      <c r="Q528" s="34"/>
      <c r="R528" s="34"/>
      <c r="S528" s="149" t="s">
        <v>32</v>
      </c>
      <c r="T528" s="34" t="s">
        <v>1288</v>
      </c>
      <c r="U528" s="34"/>
      <c r="V528" s="58"/>
      <c r="W528" s="58"/>
      <c r="X528" s="58"/>
      <c r="Y528" s="58"/>
      <c r="Z528" s="58"/>
      <c r="AA528" s="58"/>
      <c r="AB528" s="58"/>
      <c r="AC528" s="58"/>
    </row>
    <row r="529" ht="14.5" customHeight="1" spans="1:29">
      <c r="A529" s="49">
        <v>486</v>
      </c>
      <c r="B529" s="129" t="s">
        <v>19</v>
      </c>
      <c r="C529" s="49" t="s">
        <v>1486</v>
      </c>
      <c r="D529" s="55">
        <v>46266</v>
      </c>
      <c r="E529" s="49">
        <v>6000052977</v>
      </c>
      <c r="F529" s="56">
        <v>51300040826868</v>
      </c>
      <c r="G529" s="49">
        <v>1</v>
      </c>
      <c r="H529" s="49">
        <v>1</v>
      </c>
      <c r="I529" s="49">
        <v>0</v>
      </c>
      <c r="J529" s="56" t="s">
        <v>22</v>
      </c>
      <c r="K529" s="56"/>
      <c r="L529" s="34"/>
      <c r="M529" s="34"/>
      <c r="N529" s="34"/>
      <c r="O529" s="34"/>
      <c r="P529" s="34"/>
      <c r="Q529" s="34"/>
      <c r="R529" s="34"/>
      <c r="S529" s="34" t="s">
        <v>22</v>
      </c>
      <c r="T529" s="34" t="s">
        <v>22</v>
      </c>
      <c r="U529" s="34"/>
      <c r="V529" s="58"/>
      <c r="W529" s="58"/>
      <c r="X529" s="58"/>
      <c r="Y529" s="58"/>
      <c r="Z529" s="58"/>
      <c r="AA529" s="58"/>
      <c r="AB529" s="58"/>
      <c r="AC529" s="58"/>
    </row>
    <row r="530" ht="14.5" customHeight="1" spans="1:29">
      <c r="A530" s="49">
        <v>487</v>
      </c>
      <c r="B530" s="129" t="s">
        <v>19</v>
      </c>
      <c r="C530" s="49" t="s">
        <v>1486</v>
      </c>
      <c r="D530" s="55">
        <v>46266</v>
      </c>
      <c r="E530" s="49">
        <v>6000052977</v>
      </c>
      <c r="F530" s="56">
        <v>51300040826869</v>
      </c>
      <c r="G530" s="49">
        <v>1</v>
      </c>
      <c r="H530" s="49">
        <v>0</v>
      </c>
      <c r="I530" s="49">
        <v>1</v>
      </c>
      <c r="J530" s="166" t="s">
        <v>1293</v>
      </c>
      <c r="K530" s="56"/>
      <c r="L530" s="34"/>
      <c r="M530" s="34"/>
      <c r="N530" s="34"/>
      <c r="O530" s="34"/>
      <c r="P530" s="34"/>
      <c r="Q530" s="34"/>
      <c r="R530" s="34"/>
      <c r="S530" s="149" t="s">
        <v>32</v>
      </c>
      <c r="T530" s="34" t="s">
        <v>1288</v>
      </c>
      <c r="U530" s="34"/>
      <c r="V530" s="58"/>
      <c r="W530" s="58"/>
      <c r="X530" s="58"/>
      <c r="Y530" s="58"/>
      <c r="Z530" s="58"/>
      <c r="AA530" s="58"/>
      <c r="AB530" s="58"/>
      <c r="AC530" s="58"/>
    </row>
    <row r="531" ht="14.5" customHeight="1" spans="1:29">
      <c r="A531" s="49">
        <v>488</v>
      </c>
      <c r="B531" s="129" t="s">
        <v>19</v>
      </c>
      <c r="C531" s="49" t="s">
        <v>1486</v>
      </c>
      <c r="D531" s="55">
        <v>46267</v>
      </c>
      <c r="E531" s="49">
        <v>6000052976</v>
      </c>
      <c r="F531" s="56">
        <v>516300030826875</v>
      </c>
      <c r="G531" s="49">
        <v>1</v>
      </c>
      <c r="H531" s="49">
        <v>1</v>
      </c>
      <c r="I531" s="49">
        <v>0</v>
      </c>
      <c r="J531" s="56" t="s">
        <v>22</v>
      </c>
      <c r="K531" s="56"/>
      <c r="L531" s="34"/>
      <c r="M531" s="34"/>
      <c r="N531" s="34"/>
      <c r="O531" s="34"/>
      <c r="P531" s="34"/>
      <c r="Q531" s="34"/>
      <c r="R531" s="34"/>
      <c r="S531" s="34" t="s">
        <v>22</v>
      </c>
      <c r="T531" s="34" t="s">
        <v>22</v>
      </c>
      <c r="U531" s="34"/>
      <c r="V531" s="58"/>
      <c r="W531" s="58"/>
      <c r="X531" s="58"/>
      <c r="Y531" s="58"/>
      <c r="Z531" s="58"/>
      <c r="AA531" s="58"/>
      <c r="AB531" s="58"/>
      <c r="AC531" s="58"/>
    </row>
    <row r="532" ht="14.5" customHeight="1" spans="1:29">
      <c r="A532" s="49">
        <v>489</v>
      </c>
      <c r="B532" s="129" t="s">
        <v>19</v>
      </c>
      <c r="C532" s="49" t="s">
        <v>1486</v>
      </c>
      <c r="D532" s="55">
        <v>46267</v>
      </c>
      <c r="E532" s="49">
        <v>6000052976</v>
      </c>
      <c r="F532" s="56">
        <v>516300030826876</v>
      </c>
      <c r="G532" s="49">
        <v>1</v>
      </c>
      <c r="H532" s="49">
        <v>0</v>
      </c>
      <c r="I532" s="49">
        <v>1</v>
      </c>
      <c r="J532" s="166" t="s">
        <v>1293</v>
      </c>
      <c r="K532" s="56"/>
      <c r="L532" s="34"/>
      <c r="M532" s="34"/>
      <c r="N532" s="34"/>
      <c r="O532" s="34"/>
      <c r="P532" s="34"/>
      <c r="Q532" s="34"/>
      <c r="R532" s="34"/>
      <c r="S532" s="149" t="s">
        <v>32</v>
      </c>
      <c r="T532" s="34" t="s">
        <v>1288</v>
      </c>
      <c r="U532" s="34"/>
      <c r="V532" s="58"/>
      <c r="W532" s="58"/>
      <c r="X532" s="58"/>
      <c r="Y532" s="58"/>
      <c r="Z532" s="58"/>
      <c r="AA532" s="58"/>
      <c r="AB532" s="58"/>
      <c r="AC532" s="58"/>
    </row>
    <row r="533" ht="14.5" customHeight="1" spans="1:29">
      <c r="A533" s="49">
        <v>490</v>
      </c>
      <c r="B533" s="129" t="s">
        <v>19</v>
      </c>
      <c r="C533" s="49" t="s">
        <v>1486</v>
      </c>
      <c r="D533" s="55">
        <v>46267</v>
      </c>
      <c r="E533" s="49">
        <v>6000052976</v>
      </c>
      <c r="F533" s="56">
        <v>516300030826877</v>
      </c>
      <c r="G533" s="49">
        <v>1</v>
      </c>
      <c r="H533" s="49">
        <v>1</v>
      </c>
      <c r="I533" s="49">
        <v>0</v>
      </c>
      <c r="J533" s="56" t="s">
        <v>22</v>
      </c>
      <c r="K533" s="56"/>
      <c r="L533" s="34"/>
      <c r="M533" s="34"/>
      <c r="N533" s="34"/>
      <c r="O533" s="34"/>
      <c r="P533" s="34"/>
      <c r="Q533" s="34"/>
      <c r="R533" s="34"/>
      <c r="S533" s="34" t="s">
        <v>22</v>
      </c>
      <c r="T533" s="34" t="s">
        <v>22</v>
      </c>
      <c r="U533" s="34"/>
      <c r="V533" s="58"/>
      <c r="W533" s="58"/>
      <c r="X533" s="58"/>
      <c r="Y533" s="58"/>
      <c r="Z533" s="58"/>
      <c r="AA533" s="58"/>
      <c r="AB533" s="58"/>
      <c r="AC533" s="58"/>
    </row>
    <row r="534" ht="14.5" customHeight="1" spans="1:29">
      <c r="A534" s="49">
        <v>491</v>
      </c>
      <c r="B534" s="129" t="s">
        <v>19</v>
      </c>
      <c r="C534" s="49" t="s">
        <v>1486</v>
      </c>
      <c r="D534" s="55">
        <v>46267</v>
      </c>
      <c r="E534" s="49">
        <v>6000052976</v>
      </c>
      <c r="F534" s="56">
        <v>516300030826878</v>
      </c>
      <c r="G534" s="49">
        <v>1</v>
      </c>
      <c r="H534" s="49">
        <v>0</v>
      </c>
      <c r="I534" s="49">
        <v>1</v>
      </c>
      <c r="J534" s="166" t="s">
        <v>1293</v>
      </c>
      <c r="K534" s="49"/>
      <c r="L534" s="34"/>
      <c r="M534" s="39" t="s">
        <v>23</v>
      </c>
      <c r="N534" s="34"/>
      <c r="O534" s="34"/>
      <c r="P534" s="39" t="s">
        <v>23</v>
      </c>
      <c r="Q534" s="34"/>
      <c r="R534" s="34"/>
      <c r="S534" s="149" t="s">
        <v>32</v>
      </c>
      <c r="T534" s="34" t="s">
        <v>1288</v>
      </c>
      <c r="U534" s="34"/>
      <c r="V534" s="58"/>
      <c r="W534" s="58"/>
      <c r="X534" s="58"/>
      <c r="Y534" s="58"/>
      <c r="Z534" s="58"/>
      <c r="AA534" s="58"/>
      <c r="AB534" s="58"/>
      <c r="AC534" s="58"/>
    </row>
    <row r="535" ht="14.5" customHeight="1" spans="1:29">
      <c r="A535" s="49"/>
      <c r="B535" s="129" t="s">
        <v>19</v>
      </c>
      <c r="C535" s="49" t="s">
        <v>1486</v>
      </c>
      <c r="D535" s="55">
        <v>46267</v>
      </c>
      <c r="E535" s="49">
        <v>6000052976</v>
      </c>
      <c r="F535" s="56">
        <v>516300030826879</v>
      </c>
      <c r="G535" s="49">
        <v>1</v>
      </c>
      <c r="H535" s="49">
        <v>0</v>
      </c>
      <c r="I535" s="49">
        <v>1</v>
      </c>
      <c r="J535" s="166" t="s">
        <v>1293</v>
      </c>
      <c r="K535" s="49"/>
      <c r="L535" s="34"/>
      <c r="M535" s="39" t="s">
        <v>23</v>
      </c>
      <c r="N535" s="34"/>
      <c r="O535" s="34"/>
      <c r="P535" s="39" t="s">
        <v>23</v>
      </c>
      <c r="Q535" s="34"/>
      <c r="R535" s="34"/>
      <c r="S535" s="149" t="s">
        <v>32</v>
      </c>
      <c r="T535" s="34" t="s">
        <v>1288</v>
      </c>
      <c r="U535" s="34"/>
      <c r="V535" s="58"/>
      <c r="W535" s="58"/>
      <c r="X535" s="58"/>
      <c r="Y535" s="58"/>
      <c r="Z535" s="58"/>
      <c r="AA535" s="58"/>
      <c r="AB535" s="58"/>
      <c r="AC535" s="58"/>
    </row>
    <row r="536" ht="14.5" customHeight="1" spans="1:29">
      <c r="A536" s="49">
        <v>492</v>
      </c>
      <c r="B536" s="129" t="s">
        <v>19</v>
      </c>
      <c r="C536" s="49" t="s">
        <v>1486</v>
      </c>
      <c r="D536" s="55">
        <v>46267</v>
      </c>
      <c r="E536" s="49">
        <v>6000052977</v>
      </c>
      <c r="F536" s="56" t="s">
        <v>1567</v>
      </c>
      <c r="G536" s="49">
        <v>2</v>
      </c>
      <c r="H536" s="49">
        <v>2</v>
      </c>
      <c r="I536" s="49">
        <v>0</v>
      </c>
      <c r="J536" s="56" t="s">
        <v>22</v>
      </c>
      <c r="K536" s="56"/>
      <c r="L536" s="34"/>
      <c r="M536" s="34"/>
      <c r="N536" s="34"/>
      <c r="O536" s="34"/>
      <c r="P536" s="34"/>
      <c r="Q536" s="34"/>
      <c r="R536" s="34"/>
      <c r="S536" s="34" t="s">
        <v>22</v>
      </c>
      <c r="T536" s="34" t="s">
        <v>22</v>
      </c>
      <c r="U536" s="34"/>
      <c r="V536" s="58"/>
      <c r="W536" s="58"/>
      <c r="X536" s="58"/>
      <c r="Y536" s="58"/>
      <c r="Z536" s="58"/>
      <c r="AA536" s="58"/>
      <c r="AB536" s="58"/>
      <c r="AC536" s="58"/>
    </row>
    <row r="537" ht="14.5" customHeight="1" spans="1:29">
      <c r="A537" s="49">
        <v>493</v>
      </c>
      <c r="B537" s="129" t="s">
        <v>19</v>
      </c>
      <c r="C537" s="49" t="s">
        <v>1486</v>
      </c>
      <c r="D537" s="55">
        <v>46267</v>
      </c>
      <c r="E537" s="49">
        <v>6000052977</v>
      </c>
      <c r="F537" s="56">
        <v>516300040826872</v>
      </c>
      <c r="G537" s="49">
        <v>1</v>
      </c>
      <c r="H537" s="49">
        <v>0</v>
      </c>
      <c r="I537" s="49">
        <v>1</v>
      </c>
      <c r="J537" s="166" t="s">
        <v>1293</v>
      </c>
      <c r="K537" s="49"/>
      <c r="L537" s="34"/>
      <c r="M537" s="39" t="s">
        <v>23</v>
      </c>
      <c r="N537" s="34"/>
      <c r="O537" s="34"/>
      <c r="P537" s="39" t="s">
        <v>23</v>
      </c>
      <c r="Q537" s="34"/>
      <c r="R537" s="34"/>
      <c r="S537" s="149" t="s">
        <v>32</v>
      </c>
      <c r="T537" s="34" t="s">
        <v>1288</v>
      </c>
      <c r="U537" s="34"/>
      <c r="V537" s="58"/>
      <c r="W537" s="58"/>
      <c r="X537" s="58"/>
      <c r="Y537" s="58"/>
      <c r="Z537" s="58"/>
      <c r="AA537" s="58"/>
      <c r="AB537" s="58"/>
      <c r="AC537" s="58"/>
    </row>
    <row r="538" ht="14.5" customHeight="1" spans="1:29">
      <c r="A538" s="49"/>
      <c r="B538" s="129" t="s">
        <v>19</v>
      </c>
      <c r="C538" s="49" t="s">
        <v>1486</v>
      </c>
      <c r="D538" s="55">
        <v>46267</v>
      </c>
      <c r="E538" s="49">
        <v>6000052977</v>
      </c>
      <c r="F538" s="56">
        <v>516300040826873</v>
      </c>
      <c r="G538" s="49">
        <v>1</v>
      </c>
      <c r="H538" s="49">
        <v>0</v>
      </c>
      <c r="I538" s="49">
        <v>1</v>
      </c>
      <c r="J538" s="166" t="s">
        <v>1293</v>
      </c>
      <c r="K538" s="49"/>
      <c r="L538" s="34"/>
      <c r="M538" s="39" t="s">
        <v>23</v>
      </c>
      <c r="N538" s="34"/>
      <c r="O538" s="34"/>
      <c r="P538" s="39" t="s">
        <v>23</v>
      </c>
      <c r="Q538" s="34"/>
      <c r="R538" s="34"/>
      <c r="S538" s="149" t="s">
        <v>32</v>
      </c>
      <c r="T538" s="34" t="s">
        <v>1288</v>
      </c>
      <c r="U538" s="34"/>
      <c r="V538" s="58"/>
      <c r="W538" s="58"/>
      <c r="X538" s="58"/>
      <c r="Y538" s="58"/>
      <c r="Z538" s="58"/>
      <c r="AA538" s="58"/>
      <c r="AB538" s="58"/>
      <c r="AC538" s="58"/>
    </row>
    <row r="539" ht="14.5" customHeight="1" spans="1:29">
      <c r="A539" s="49"/>
      <c r="B539" s="129" t="s">
        <v>19</v>
      </c>
      <c r="C539" s="49" t="s">
        <v>1486</v>
      </c>
      <c r="D539" s="55">
        <v>46267</v>
      </c>
      <c r="E539" s="49">
        <v>6000052977</v>
      </c>
      <c r="F539" s="56">
        <v>516300040826874</v>
      </c>
      <c r="G539" s="49">
        <v>1</v>
      </c>
      <c r="H539" s="49">
        <v>0</v>
      </c>
      <c r="I539" s="49">
        <v>1</v>
      </c>
      <c r="J539" s="166" t="s">
        <v>1293</v>
      </c>
      <c r="K539" s="49"/>
      <c r="L539" s="34"/>
      <c r="M539" s="39" t="s">
        <v>23</v>
      </c>
      <c r="N539" s="34"/>
      <c r="O539" s="34"/>
      <c r="P539" s="39" t="s">
        <v>23</v>
      </c>
      <c r="Q539" s="34"/>
      <c r="R539" s="34"/>
      <c r="S539" s="149" t="s">
        <v>32</v>
      </c>
      <c r="T539" s="34" t="s">
        <v>1288</v>
      </c>
      <c r="U539" s="34"/>
      <c r="V539" s="58"/>
      <c r="W539" s="58"/>
      <c r="X539" s="58"/>
      <c r="Y539" s="58"/>
      <c r="Z539" s="58"/>
      <c r="AA539" s="58"/>
      <c r="AB539" s="58"/>
      <c r="AC539" s="58"/>
    </row>
    <row r="540" ht="14.5" customHeight="1" spans="1:29">
      <c r="A540" s="49">
        <v>494</v>
      </c>
      <c r="B540" s="129" t="s">
        <v>19</v>
      </c>
      <c r="C540" s="49" t="s">
        <v>1486</v>
      </c>
      <c r="D540" s="55">
        <v>46267</v>
      </c>
      <c r="E540" s="49">
        <v>6000052977</v>
      </c>
      <c r="F540" s="56" t="s">
        <v>1568</v>
      </c>
      <c r="G540" s="49">
        <v>1</v>
      </c>
      <c r="H540" s="49">
        <v>1</v>
      </c>
      <c r="I540" s="49">
        <v>0</v>
      </c>
      <c r="J540" s="56" t="s">
        <v>22</v>
      </c>
      <c r="K540" s="56"/>
      <c r="L540" s="34"/>
      <c r="M540" s="34"/>
      <c r="N540" s="34"/>
      <c r="O540" s="34"/>
      <c r="P540" s="34"/>
      <c r="Q540" s="34"/>
      <c r="R540" s="34"/>
      <c r="S540" s="34" t="s">
        <v>22</v>
      </c>
      <c r="T540" s="34" t="s">
        <v>22</v>
      </c>
      <c r="U540" s="34"/>
      <c r="V540" s="58"/>
      <c r="W540" s="58"/>
      <c r="X540" s="58"/>
      <c r="Y540" s="58"/>
      <c r="Z540" s="58"/>
      <c r="AA540" s="58"/>
      <c r="AB540" s="58"/>
      <c r="AC540" s="58"/>
    </row>
    <row r="541" ht="14.5" customHeight="1" spans="1:29">
      <c r="A541" s="49">
        <v>495</v>
      </c>
      <c r="B541" s="129" t="s">
        <v>19</v>
      </c>
      <c r="C541" s="49" t="s">
        <v>1486</v>
      </c>
      <c r="D541" s="55">
        <v>46267</v>
      </c>
      <c r="E541" s="49">
        <v>6000052977</v>
      </c>
      <c r="F541" s="56">
        <v>516300030826877</v>
      </c>
      <c r="G541" s="49">
        <v>1</v>
      </c>
      <c r="H541" s="49">
        <v>0</v>
      </c>
      <c r="I541" s="49">
        <v>1</v>
      </c>
      <c r="J541" s="166" t="s">
        <v>1293</v>
      </c>
      <c r="K541" s="49"/>
      <c r="L541" s="34"/>
      <c r="M541" s="39" t="s">
        <v>23</v>
      </c>
      <c r="N541" s="34"/>
      <c r="O541" s="34"/>
      <c r="P541" s="39" t="s">
        <v>23</v>
      </c>
      <c r="Q541" s="34"/>
      <c r="R541" s="34"/>
      <c r="S541" s="149" t="s">
        <v>32</v>
      </c>
      <c r="T541" s="34" t="s">
        <v>1288</v>
      </c>
      <c r="U541" s="34"/>
      <c r="V541" s="58"/>
      <c r="W541" s="58"/>
      <c r="X541" s="58"/>
      <c r="Y541" s="58"/>
      <c r="Z541" s="58"/>
      <c r="AA541" s="58"/>
      <c r="AB541" s="58"/>
      <c r="AC541" s="58"/>
    </row>
    <row r="542" ht="14.5" customHeight="1" spans="1:29">
      <c r="A542" s="49"/>
      <c r="B542" s="129" t="s">
        <v>19</v>
      </c>
      <c r="C542" s="49" t="s">
        <v>1486</v>
      </c>
      <c r="D542" s="55">
        <v>46267</v>
      </c>
      <c r="E542" s="49">
        <v>6000052977</v>
      </c>
      <c r="F542" s="56">
        <v>516300030826878</v>
      </c>
      <c r="G542" s="49">
        <v>1</v>
      </c>
      <c r="H542" s="49">
        <v>0</v>
      </c>
      <c r="I542" s="49">
        <v>1</v>
      </c>
      <c r="J542" s="166" t="s">
        <v>1293</v>
      </c>
      <c r="K542" s="49"/>
      <c r="L542" s="34"/>
      <c r="M542" s="39" t="s">
        <v>23</v>
      </c>
      <c r="N542" s="34"/>
      <c r="O542" s="34"/>
      <c r="P542" s="39" t="s">
        <v>23</v>
      </c>
      <c r="Q542" s="34"/>
      <c r="R542" s="34"/>
      <c r="S542" s="149" t="s">
        <v>32</v>
      </c>
      <c r="T542" s="34" t="s">
        <v>1288</v>
      </c>
      <c r="U542" s="34"/>
      <c r="V542" s="58"/>
      <c r="W542" s="58"/>
      <c r="X542" s="58"/>
      <c r="Y542" s="58"/>
      <c r="Z542" s="58"/>
      <c r="AA542" s="58"/>
      <c r="AB542" s="58"/>
      <c r="AC542" s="58"/>
    </row>
    <row r="543" ht="14.5" customHeight="1" spans="1:29">
      <c r="A543" s="49"/>
      <c r="B543" s="129" t="s">
        <v>19</v>
      </c>
      <c r="C543" s="49" t="s">
        <v>1486</v>
      </c>
      <c r="D543" s="55">
        <v>46267</v>
      </c>
      <c r="E543" s="49">
        <v>6000052977</v>
      </c>
      <c r="F543" s="56">
        <v>516300030826879</v>
      </c>
      <c r="G543" s="49">
        <v>1</v>
      </c>
      <c r="H543" s="49">
        <v>0</v>
      </c>
      <c r="I543" s="49">
        <v>1</v>
      </c>
      <c r="J543" s="166" t="s">
        <v>1293</v>
      </c>
      <c r="K543" s="49"/>
      <c r="L543" s="34"/>
      <c r="M543" s="39" t="s">
        <v>23</v>
      </c>
      <c r="N543" s="34"/>
      <c r="O543" s="34"/>
      <c r="P543" s="39" t="s">
        <v>23</v>
      </c>
      <c r="Q543" s="34"/>
      <c r="R543" s="34"/>
      <c r="S543" s="149" t="s">
        <v>32</v>
      </c>
      <c r="T543" s="34" t="s">
        <v>1288</v>
      </c>
      <c r="U543" s="34"/>
      <c r="V543" s="58"/>
      <c r="W543" s="58"/>
      <c r="X543" s="58"/>
      <c r="Y543" s="58"/>
      <c r="Z543" s="58"/>
      <c r="AA543" s="58"/>
      <c r="AB543" s="58"/>
      <c r="AC543" s="58"/>
    </row>
    <row r="544" ht="14.5" customHeight="1" spans="1:29">
      <c r="A544" s="49">
        <v>496</v>
      </c>
      <c r="B544" s="129" t="s">
        <v>19</v>
      </c>
      <c r="C544" s="49" t="s">
        <v>1486</v>
      </c>
      <c r="D544" s="55">
        <v>46270</v>
      </c>
      <c r="E544" s="49">
        <v>6000052976</v>
      </c>
      <c r="F544" s="56">
        <v>516300030826880</v>
      </c>
      <c r="G544" s="49">
        <v>1</v>
      </c>
      <c r="H544" s="49">
        <v>1</v>
      </c>
      <c r="I544" s="49">
        <v>0</v>
      </c>
      <c r="J544" s="56" t="s">
        <v>22</v>
      </c>
      <c r="K544" s="56"/>
      <c r="L544" s="34"/>
      <c r="M544" s="34"/>
      <c r="N544" s="34"/>
      <c r="O544" s="34"/>
      <c r="P544" s="34"/>
      <c r="Q544" s="34"/>
      <c r="R544" s="34"/>
      <c r="S544" s="34" t="s">
        <v>22</v>
      </c>
      <c r="T544" s="34" t="s">
        <v>22</v>
      </c>
      <c r="U544" s="34"/>
      <c r="V544" s="58"/>
      <c r="W544" s="58"/>
      <c r="X544" s="58"/>
      <c r="Y544" s="58"/>
      <c r="Z544" s="58"/>
      <c r="AA544" s="58"/>
      <c r="AB544" s="58"/>
      <c r="AC544" s="58"/>
    </row>
    <row r="545" ht="14.5" customHeight="1" spans="1:29">
      <c r="A545" s="49">
        <v>497</v>
      </c>
      <c r="B545" s="129" t="s">
        <v>19</v>
      </c>
      <c r="C545" s="49" t="s">
        <v>1486</v>
      </c>
      <c r="D545" s="55">
        <v>46270</v>
      </c>
      <c r="E545" s="49">
        <v>6000052976</v>
      </c>
      <c r="F545" s="56">
        <v>516300030826881</v>
      </c>
      <c r="G545" s="49">
        <v>1</v>
      </c>
      <c r="H545" s="49">
        <v>0</v>
      </c>
      <c r="I545" s="49">
        <v>1</v>
      </c>
      <c r="J545" s="149" t="s">
        <v>1315</v>
      </c>
      <c r="K545" s="56"/>
      <c r="L545" s="34"/>
      <c r="M545" s="34"/>
      <c r="N545" s="34"/>
      <c r="O545" s="34"/>
      <c r="P545" s="34"/>
      <c r="Q545" s="34"/>
      <c r="R545" s="34"/>
      <c r="S545" s="34" t="s">
        <v>475</v>
      </c>
      <c r="T545" s="34" t="s">
        <v>453</v>
      </c>
      <c r="U545" s="34"/>
      <c r="V545" s="58"/>
      <c r="W545" s="58"/>
      <c r="X545" s="58"/>
      <c r="Y545" s="58"/>
      <c r="Z545" s="58"/>
      <c r="AA545" s="58"/>
      <c r="AB545" s="58"/>
      <c r="AC545" s="58"/>
    </row>
    <row r="546" ht="14.5" customHeight="1" spans="1:29">
      <c r="A546" s="49">
        <v>498</v>
      </c>
      <c r="B546" s="129" t="s">
        <v>19</v>
      </c>
      <c r="C546" s="49" t="s">
        <v>1486</v>
      </c>
      <c r="D546" s="55">
        <v>46270</v>
      </c>
      <c r="E546" s="49">
        <v>6000052976</v>
      </c>
      <c r="F546" s="56">
        <v>516300030826882</v>
      </c>
      <c r="G546" s="49">
        <v>1</v>
      </c>
      <c r="H546" s="49">
        <v>0</v>
      </c>
      <c r="I546" s="49">
        <v>1</v>
      </c>
      <c r="J546" s="166" t="s">
        <v>1293</v>
      </c>
      <c r="K546" s="56"/>
      <c r="L546" s="34"/>
      <c r="M546" s="34"/>
      <c r="N546" s="34"/>
      <c r="O546" s="34"/>
      <c r="P546" s="34"/>
      <c r="Q546" s="34"/>
      <c r="R546" s="34"/>
      <c r="S546" s="149" t="s">
        <v>32</v>
      </c>
      <c r="T546" s="34" t="s">
        <v>1288</v>
      </c>
      <c r="U546" s="34"/>
      <c r="V546" s="58"/>
      <c r="W546" s="58"/>
      <c r="X546" s="58"/>
      <c r="Y546" s="58"/>
      <c r="Z546" s="58"/>
      <c r="AA546" s="58"/>
      <c r="AB546" s="58"/>
      <c r="AC546" s="58"/>
    </row>
    <row r="547" ht="14.5" customHeight="1" spans="1:29">
      <c r="A547" s="49"/>
      <c r="B547" s="129" t="s">
        <v>19</v>
      </c>
      <c r="C547" s="49" t="s">
        <v>1486</v>
      </c>
      <c r="D547" s="55">
        <v>46270</v>
      </c>
      <c r="E547" s="49">
        <v>6000052976</v>
      </c>
      <c r="F547" s="56">
        <v>516300030826883</v>
      </c>
      <c r="G547" s="49">
        <v>1</v>
      </c>
      <c r="H547" s="49">
        <v>0</v>
      </c>
      <c r="I547" s="49">
        <v>1</v>
      </c>
      <c r="J547" s="166" t="s">
        <v>1293</v>
      </c>
      <c r="K547" s="56"/>
      <c r="L547" s="34"/>
      <c r="M547" s="34"/>
      <c r="N547" s="34"/>
      <c r="O547" s="34"/>
      <c r="P547" s="34"/>
      <c r="Q547" s="34"/>
      <c r="R547" s="34"/>
      <c r="S547" s="149" t="s">
        <v>32</v>
      </c>
      <c r="T547" s="34" t="s">
        <v>1288</v>
      </c>
      <c r="U547" s="34"/>
      <c r="V547" s="58"/>
      <c r="W547" s="58"/>
      <c r="X547" s="58"/>
      <c r="Y547" s="58"/>
      <c r="Z547" s="58"/>
      <c r="AA547" s="58"/>
      <c r="AB547" s="58"/>
      <c r="AC547" s="58"/>
    </row>
    <row r="548" ht="14.5" customHeight="1" spans="1:29">
      <c r="A548" s="49"/>
      <c r="B548" s="129" t="s">
        <v>19</v>
      </c>
      <c r="C548" s="49" t="s">
        <v>1486</v>
      </c>
      <c r="D548" s="55">
        <v>46270</v>
      </c>
      <c r="E548" s="49">
        <v>6000052976</v>
      </c>
      <c r="F548" s="56">
        <v>516300030826884</v>
      </c>
      <c r="G548" s="49">
        <v>1</v>
      </c>
      <c r="H548" s="49">
        <v>0</v>
      </c>
      <c r="I548" s="49">
        <v>1</v>
      </c>
      <c r="J548" s="166" t="s">
        <v>1293</v>
      </c>
      <c r="K548" s="56"/>
      <c r="L548" s="34"/>
      <c r="M548" s="34"/>
      <c r="N548" s="34"/>
      <c r="O548" s="34"/>
      <c r="P548" s="34"/>
      <c r="Q548" s="34"/>
      <c r="R548" s="34"/>
      <c r="S548" s="149" t="s">
        <v>32</v>
      </c>
      <c r="T548" s="34" t="s">
        <v>1288</v>
      </c>
      <c r="U548" s="34"/>
      <c r="V548" s="58"/>
      <c r="W548" s="58"/>
      <c r="X548" s="58"/>
      <c r="Y548" s="58"/>
      <c r="Z548" s="58"/>
      <c r="AA548" s="58"/>
      <c r="AB548" s="58"/>
      <c r="AC548" s="58"/>
    </row>
    <row r="549" ht="14.5" customHeight="1" spans="1:29">
      <c r="A549" s="49"/>
      <c r="B549" s="129" t="s">
        <v>19</v>
      </c>
      <c r="C549" s="49" t="s">
        <v>1486</v>
      </c>
      <c r="D549" s="55">
        <v>46270</v>
      </c>
      <c r="E549" s="49">
        <v>6000052976</v>
      </c>
      <c r="F549" s="56">
        <v>516300030826885</v>
      </c>
      <c r="G549" s="49">
        <v>1</v>
      </c>
      <c r="H549" s="49">
        <v>0</v>
      </c>
      <c r="I549" s="49">
        <v>1</v>
      </c>
      <c r="J549" s="166" t="s">
        <v>1293</v>
      </c>
      <c r="K549" s="56"/>
      <c r="L549" s="34"/>
      <c r="M549" s="34"/>
      <c r="N549" s="34"/>
      <c r="O549" s="34"/>
      <c r="P549" s="34"/>
      <c r="Q549" s="34"/>
      <c r="R549" s="34"/>
      <c r="S549" s="149" t="s">
        <v>32</v>
      </c>
      <c r="T549" s="34" t="s">
        <v>1288</v>
      </c>
      <c r="U549" s="34"/>
      <c r="V549" s="58"/>
      <c r="W549" s="58"/>
      <c r="X549" s="58"/>
      <c r="Y549" s="58"/>
      <c r="Z549" s="58"/>
      <c r="AA549" s="58"/>
      <c r="AB549" s="58"/>
      <c r="AC549" s="58"/>
    </row>
    <row r="550" ht="14.5" customHeight="1" spans="1:29">
      <c r="A550" s="49">
        <v>499</v>
      </c>
      <c r="B550" s="129" t="s">
        <v>19</v>
      </c>
      <c r="C550" s="49" t="s">
        <v>1486</v>
      </c>
      <c r="D550" s="55">
        <v>46270</v>
      </c>
      <c r="E550" s="49">
        <v>6000052976</v>
      </c>
      <c r="F550" s="56" t="s">
        <v>1569</v>
      </c>
      <c r="G550" s="49">
        <v>2</v>
      </c>
      <c r="H550" s="49">
        <v>2</v>
      </c>
      <c r="I550" s="49">
        <v>0</v>
      </c>
      <c r="J550" s="56" t="s">
        <v>22</v>
      </c>
      <c r="K550" s="56"/>
      <c r="L550" s="34"/>
      <c r="M550" s="34"/>
      <c r="N550" s="34"/>
      <c r="O550" s="34"/>
      <c r="P550" s="34"/>
      <c r="Q550" s="34"/>
      <c r="R550" s="34"/>
      <c r="S550" s="34" t="s">
        <v>22</v>
      </c>
      <c r="T550" s="34" t="s">
        <v>22</v>
      </c>
      <c r="U550" s="34"/>
      <c r="V550" s="58"/>
      <c r="W550" s="58"/>
      <c r="X550" s="58"/>
      <c r="Y550" s="58"/>
      <c r="Z550" s="58"/>
      <c r="AA550" s="58"/>
      <c r="AB550" s="58"/>
      <c r="AC550" s="58"/>
    </row>
    <row r="551" ht="14.5" customHeight="1" spans="1:29">
      <c r="A551" s="49">
        <v>500</v>
      </c>
      <c r="B551" s="129" t="s">
        <v>19</v>
      </c>
      <c r="C551" s="49" t="s">
        <v>1486</v>
      </c>
      <c r="D551" s="55">
        <v>46270</v>
      </c>
      <c r="E551" s="49">
        <v>6000052976</v>
      </c>
      <c r="F551" s="56">
        <v>516300030826888</v>
      </c>
      <c r="G551" s="49">
        <v>1</v>
      </c>
      <c r="H551" s="49">
        <v>0</v>
      </c>
      <c r="I551" s="49">
        <v>1</v>
      </c>
      <c r="J551" s="166" t="s">
        <v>1293</v>
      </c>
      <c r="K551" s="56"/>
      <c r="L551" s="34"/>
      <c r="M551" s="34"/>
      <c r="N551" s="34"/>
      <c r="O551" s="34"/>
      <c r="P551" s="34"/>
      <c r="Q551" s="34"/>
      <c r="R551" s="34"/>
      <c r="S551" s="149" t="s">
        <v>32</v>
      </c>
      <c r="T551" s="34" t="s">
        <v>1288</v>
      </c>
      <c r="U551" s="34"/>
      <c r="V551" s="58"/>
      <c r="W551" s="58"/>
      <c r="X551" s="58"/>
      <c r="Y551" s="58"/>
      <c r="Z551" s="58"/>
      <c r="AA551" s="58"/>
      <c r="AB551" s="58"/>
      <c r="AC551" s="58"/>
    </row>
    <row r="552" ht="14.5" customHeight="1" spans="1:29">
      <c r="A552" s="49"/>
      <c r="B552" s="129" t="s">
        <v>19</v>
      </c>
      <c r="C552" s="49" t="s">
        <v>1486</v>
      </c>
      <c r="D552" s="55">
        <v>46270</v>
      </c>
      <c r="E552" s="49">
        <v>6000052976</v>
      </c>
      <c r="F552" s="56">
        <v>516300030826889</v>
      </c>
      <c r="G552" s="49">
        <v>1</v>
      </c>
      <c r="H552" s="49">
        <v>0</v>
      </c>
      <c r="I552" s="49">
        <v>1</v>
      </c>
      <c r="J552" s="166" t="s">
        <v>1293</v>
      </c>
      <c r="K552" s="56"/>
      <c r="L552" s="34"/>
      <c r="M552" s="34"/>
      <c r="N552" s="34"/>
      <c r="O552" s="34"/>
      <c r="P552" s="34"/>
      <c r="Q552" s="34"/>
      <c r="R552" s="34"/>
      <c r="S552" s="149" t="s">
        <v>32</v>
      </c>
      <c r="T552" s="34" t="s">
        <v>1288</v>
      </c>
      <c r="U552" s="34"/>
      <c r="V552" s="58"/>
      <c r="W552" s="58"/>
      <c r="X552" s="58"/>
      <c r="Y552" s="58"/>
      <c r="Z552" s="58"/>
      <c r="AA552" s="58"/>
      <c r="AB552" s="58"/>
      <c r="AC552" s="58"/>
    </row>
    <row r="553" ht="14.5" customHeight="1" spans="1:29">
      <c r="A553" s="49"/>
      <c r="B553" s="129" t="s">
        <v>19</v>
      </c>
      <c r="C553" s="49" t="s">
        <v>1486</v>
      </c>
      <c r="D553" s="55">
        <v>46270</v>
      </c>
      <c r="E553" s="49">
        <v>6000052976</v>
      </c>
      <c r="F553" s="56">
        <v>516300030826890</v>
      </c>
      <c r="G553" s="49">
        <v>1</v>
      </c>
      <c r="H553" s="49">
        <v>0</v>
      </c>
      <c r="I553" s="49">
        <v>1</v>
      </c>
      <c r="J553" s="166" t="s">
        <v>1293</v>
      </c>
      <c r="K553" s="56"/>
      <c r="L553" s="34"/>
      <c r="M553" s="34"/>
      <c r="N553" s="34"/>
      <c r="O553" s="34"/>
      <c r="P553" s="34"/>
      <c r="Q553" s="34"/>
      <c r="R553" s="34"/>
      <c r="S553" s="149" t="s">
        <v>32</v>
      </c>
      <c r="T553" s="34" t="s">
        <v>1288</v>
      </c>
      <c r="U553" s="34"/>
      <c r="V553" s="58"/>
      <c r="W553" s="58"/>
      <c r="X553" s="58"/>
      <c r="Y553" s="58"/>
      <c r="Z553" s="58"/>
      <c r="AA553" s="58"/>
      <c r="AB553" s="58"/>
      <c r="AC553" s="58"/>
    </row>
    <row r="554" ht="14.5" customHeight="1" spans="1:29">
      <c r="A554" s="49"/>
      <c r="B554" s="129" t="s">
        <v>19</v>
      </c>
      <c r="C554" s="49" t="s">
        <v>1486</v>
      </c>
      <c r="D554" s="55">
        <v>46270</v>
      </c>
      <c r="E554" s="49">
        <v>6000052976</v>
      </c>
      <c r="F554" s="56">
        <v>516300030826891</v>
      </c>
      <c r="G554" s="49">
        <v>1</v>
      </c>
      <c r="H554" s="49">
        <v>0</v>
      </c>
      <c r="I554" s="49">
        <v>1</v>
      </c>
      <c r="J554" s="166" t="s">
        <v>1293</v>
      </c>
      <c r="K554" s="56"/>
      <c r="L554" s="34"/>
      <c r="M554" s="34"/>
      <c r="N554" s="34"/>
      <c r="O554" s="34"/>
      <c r="P554" s="34"/>
      <c r="Q554" s="34"/>
      <c r="R554" s="34"/>
      <c r="S554" s="149" t="s">
        <v>32</v>
      </c>
      <c r="T554" s="34" t="s">
        <v>1288</v>
      </c>
      <c r="U554" s="34"/>
      <c r="V554" s="58"/>
      <c r="W554" s="58"/>
      <c r="X554" s="58"/>
      <c r="Y554" s="58"/>
      <c r="Z554" s="58"/>
      <c r="AA554" s="58"/>
      <c r="AB554" s="58"/>
      <c r="AC554" s="58"/>
    </row>
    <row r="555" ht="14.5" customHeight="1" spans="1:29">
      <c r="A555" s="49"/>
      <c r="B555" s="129" t="s">
        <v>19</v>
      </c>
      <c r="C555" s="49" t="s">
        <v>1486</v>
      </c>
      <c r="D555" s="55">
        <v>46270</v>
      </c>
      <c r="E555" s="49">
        <v>6000052976</v>
      </c>
      <c r="F555" s="56">
        <v>516300030826892</v>
      </c>
      <c r="G555" s="49">
        <v>1</v>
      </c>
      <c r="H555" s="49">
        <v>0</v>
      </c>
      <c r="I555" s="49">
        <v>1</v>
      </c>
      <c r="J555" s="166" t="s">
        <v>1293</v>
      </c>
      <c r="K555" s="56"/>
      <c r="L555" s="34"/>
      <c r="M555" s="34"/>
      <c r="N555" s="34"/>
      <c r="O555" s="34"/>
      <c r="P555" s="34"/>
      <c r="Q555" s="34"/>
      <c r="R555" s="34"/>
      <c r="S555" s="149" t="s">
        <v>32</v>
      </c>
      <c r="T555" s="34" t="s">
        <v>1288</v>
      </c>
      <c r="U555" s="34"/>
      <c r="V555" s="58"/>
      <c r="W555" s="58"/>
      <c r="X555" s="58"/>
      <c r="Y555" s="58"/>
      <c r="Z555" s="58"/>
      <c r="AA555" s="58"/>
      <c r="AB555" s="58"/>
      <c r="AC555" s="58"/>
    </row>
    <row r="556" ht="14.5" customHeight="1" spans="1:29">
      <c r="A556" s="49">
        <v>501</v>
      </c>
      <c r="B556" s="129" t="s">
        <v>19</v>
      </c>
      <c r="C556" s="49" t="s">
        <v>1486</v>
      </c>
      <c r="D556" s="55">
        <v>46270</v>
      </c>
      <c r="E556" s="49">
        <v>6000052976</v>
      </c>
      <c r="F556" s="56" t="s">
        <v>1570</v>
      </c>
      <c r="G556" s="49">
        <v>2</v>
      </c>
      <c r="H556" s="49">
        <v>2</v>
      </c>
      <c r="I556" s="49">
        <v>0</v>
      </c>
      <c r="J556" s="56" t="s">
        <v>22</v>
      </c>
      <c r="K556" s="56"/>
      <c r="L556" s="34"/>
      <c r="M556" s="34"/>
      <c r="N556" s="34"/>
      <c r="O556" s="34"/>
      <c r="P556" s="34"/>
      <c r="Q556" s="34"/>
      <c r="R556" s="34"/>
      <c r="S556" s="34" t="s">
        <v>22</v>
      </c>
      <c r="T556" s="34" t="s">
        <v>22</v>
      </c>
      <c r="U556" s="34"/>
      <c r="V556" s="58"/>
      <c r="W556" s="58"/>
      <c r="X556" s="58"/>
      <c r="Y556" s="58"/>
      <c r="Z556" s="58"/>
      <c r="AA556" s="58"/>
      <c r="AB556" s="58"/>
      <c r="AC556" s="58"/>
    </row>
    <row r="557" ht="14.5" customHeight="1" spans="1:29">
      <c r="A557" s="49">
        <v>502</v>
      </c>
      <c r="B557" s="129" t="s">
        <v>19</v>
      </c>
      <c r="C557" s="49" t="s">
        <v>1486</v>
      </c>
      <c r="D557" s="55">
        <v>46270</v>
      </c>
      <c r="E557" s="49">
        <v>6000052976</v>
      </c>
      <c r="F557" s="56">
        <v>516300030926895</v>
      </c>
      <c r="G557" s="49">
        <v>1</v>
      </c>
      <c r="H557" s="49">
        <v>0</v>
      </c>
      <c r="I557" s="49">
        <v>1</v>
      </c>
      <c r="J557" s="56" t="s">
        <v>1287</v>
      </c>
      <c r="K557" s="56"/>
      <c r="L557" s="34"/>
      <c r="M557" s="34"/>
      <c r="N557" s="34"/>
      <c r="O557" s="34"/>
      <c r="P557" s="34"/>
      <c r="Q557" s="34"/>
      <c r="R557" s="34"/>
      <c r="S557" s="149" t="s">
        <v>32</v>
      </c>
      <c r="T557" s="149" t="s">
        <v>1288</v>
      </c>
      <c r="U557" s="34"/>
      <c r="V557" s="58"/>
      <c r="W557" s="58"/>
      <c r="X557" s="58"/>
      <c r="Y557" s="58"/>
      <c r="Z557" s="58"/>
      <c r="AA557" s="58"/>
      <c r="AB557" s="58"/>
      <c r="AC557" s="58"/>
    </row>
    <row r="558" ht="14.5" customHeight="1" spans="1:29">
      <c r="A558" s="49">
        <v>503</v>
      </c>
      <c r="B558" s="129" t="s">
        <v>19</v>
      </c>
      <c r="C558" s="49" t="s">
        <v>1486</v>
      </c>
      <c r="D558" s="55">
        <v>46270</v>
      </c>
      <c r="E558" s="49">
        <v>6000052976</v>
      </c>
      <c r="F558" s="56">
        <v>516300030926896</v>
      </c>
      <c r="G558" s="49">
        <v>1</v>
      </c>
      <c r="H558" s="49">
        <v>0</v>
      </c>
      <c r="I558" s="49">
        <v>1</v>
      </c>
      <c r="J558" s="56" t="s">
        <v>1287</v>
      </c>
      <c r="K558" s="56"/>
      <c r="L558" s="34"/>
      <c r="M558" s="34"/>
      <c r="N558" s="34"/>
      <c r="O558" s="34"/>
      <c r="P558" s="34"/>
      <c r="Q558" s="34"/>
      <c r="R558" s="34"/>
      <c r="S558" s="149" t="s">
        <v>32</v>
      </c>
      <c r="T558" s="149" t="s">
        <v>1288</v>
      </c>
      <c r="U558" s="34"/>
      <c r="V558" s="58"/>
      <c r="W558" s="58"/>
      <c r="X558" s="58"/>
      <c r="Y558" s="58"/>
      <c r="Z558" s="58"/>
      <c r="AA558" s="58"/>
      <c r="AB558" s="58"/>
      <c r="AC558" s="58"/>
    </row>
    <row r="559" ht="14.5" customHeight="1" spans="1:29">
      <c r="A559" s="49">
        <v>504</v>
      </c>
      <c r="B559" s="129" t="s">
        <v>19</v>
      </c>
      <c r="C559" s="49" t="s">
        <v>1486</v>
      </c>
      <c r="D559" s="55">
        <v>46270</v>
      </c>
      <c r="E559" s="49">
        <v>6000052976</v>
      </c>
      <c r="F559" s="56">
        <v>516300030926897</v>
      </c>
      <c r="G559" s="49">
        <v>1</v>
      </c>
      <c r="H559" s="49">
        <v>0</v>
      </c>
      <c r="I559" s="49">
        <v>1</v>
      </c>
      <c r="J559" s="166" t="s">
        <v>1293</v>
      </c>
      <c r="K559" s="56"/>
      <c r="L559" s="34"/>
      <c r="M559" s="34"/>
      <c r="N559" s="34"/>
      <c r="O559" s="34"/>
      <c r="P559" s="34"/>
      <c r="Q559" s="34"/>
      <c r="R559" s="34"/>
      <c r="S559" s="149" t="s">
        <v>32</v>
      </c>
      <c r="T559" s="34" t="s">
        <v>1288</v>
      </c>
      <c r="U559" s="34"/>
      <c r="V559" s="58"/>
      <c r="W559" s="58"/>
      <c r="X559" s="58"/>
      <c r="Y559" s="58"/>
      <c r="Z559" s="58"/>
      <c r="AA559" s="58"/>
      <c r="AB559" s="58"/>
      <c r="AC559" s="58"/>
    </row>
    <row r="560" ht="14.5" customHeight="1" spans="1:29">
      <c r="A560" s="49">
        <v>505</v>
      </c>
      <c r="B560" s="129" t="s">
        <v>19</v>
      </c>
      <c r="C560" s="49" t="s">
        <v>1486</v>
      </c>
      <c r="D560" s="55">
        <v>46270</v>
      </c>
      <c r="E560" s="49">
        <v>6000052976</v>
      </c>
      <c r="F560" s="56" t="s">
        <v>1571</v>
      </c>
      <c r="G560" s="49">
        <v>2</v>
      </c>
      <c r="H560" s="49">
        <v>2</v>
      </c>
      <c r="I560" s="49">
        <v>0</v>
      </c>
      <c r="J560" s="56" t="s">
        <v>22</v>
      </c>
      <c r="K560" s="56"/>
      <c r="L560" s="34"/>
      <c r="M560" s="34"/>
      <c r="N560" s="34"/>
      <c r="O560" s="34"/>
      <c r="P560" s="34"/>
      <c r="Q560" s="34"/>
      <c r="R560" s="34"/>
      <c r="S560" s="34" t="s">
        <v>22</v>
      </c>
      <c r="T560" s="34" t="s">
        <v>22</v>
      </c>
      <c r="U560" s="34"/>
      <c r="V560" s="58"/>
      <c r="W560" s="58"/>
      <c r="X560" s="58"/>
      <c r="Y560" s="58"/>
      <c r="Z560" s="58"/>
      <c r="AA560" s="58"/>
      <c r="AB560" s="58"/>
      <c r="AC560" s="58"/>
    </row>
    <row r="561" ht="14.5" customHeight="1" spans="1:29">
      <c r="A561" s="49">
        <v>506</v>
      </c>
      <c r="B561" s="129" t="s">
        <v>19</v>
      </c>
      <c r="C561" s="49" t="s">
        <v>1486</v>
      </c>
      <c r="D561" s="55">
        <v>46270</v>
      </c>
      <c r="E561" s="49">
        <v>6000052977</v>
      </c>
      <c r="F561" s="56">
        <v>516300040926880</v>
      </c>
      <c r="G561" s="49">
        <v>1</v>
      </c>
      <c r="H561" s="49">
        <v>0</v>
      </c>
      <c r="I561" s="49">
        <v>1</v>
      </c>
      <c r="J561" s="166" t="s">
        <v>1293</v>
      </c>
      <c r="K561" s="49"/>
      <c r="L561" s="34"/>
      <c r="M561" s="39" t="s">
        <v>23</v>
      </c>
      <c r="N561" s="34"/>
      <c r="O561" s="34"/>
      <c r="P561" s="39" t="s">
        <v>23</v>
      </c>
      <c r="Q561" s="34"/>
      <c r="R561" s="34"/>
      <c r="S561" s="149" t="s">
        <v>32</v>
      </c>
      <c r="T561" s="34" t="s">
        <v>1288</v>
      </c>
      <c r="U561" s="34"/>
      <c r="V561" s="58"/>
      <c r="W561" s="58"/>
      <c r="X561" s="58"/>
      <c r="Y561" s="58"/>
      <c r="Z561" s="58"/>
      <c r="AA561" s="58"/>
      <c r="AB561" s="58"/>
      <c r="AC561" s="58"/>
    </row>
    <row r="562" ht="14.5" customHeight="1" spans="1:29">
      <c r="A562" s="49"/>
      <c r="B562" s="129" t="s">
        <v>19</v>
      </c>
      <c r="C562" s="49" t="s">
        <v>1486</v>
      </c>
      <c r="D562" s="55">
        <v>46270</v>
      </c>
      <c r="E562" s="49">
        <v>6000052977</v>
      </c>
      <c r="F562" s="56">
        <v>516300040926881</v>
      </c>
      <c r="G562" s="49">
        <v>1</v>
      </c>
      <c r="H562" s="49">
        <v>0</v>
      </c>
      <c r="I562" s="49">
        <v>1</v>
      </c>
      <c r="J562" s="166" t="s">
        <v>1293</v>
      </c>
      <c r="K562" s="49"/>
      <c r="L562" s="34"/>
      <c r="M562" s="39" t="s">
        <v>23</v>
      </c>
      <c r="N562" s="34"/>
      <c r="O562" s="34"/>
      <c r="P562" s="39" t="s">
        <v>23</v>
      </c>
      <c r="Q562" s="34"/>
      <c r="R562" s="34"/>
      <c r="S562" s="149" t="s">
        <v>32</v>
      </c>
      <c r="T562" s="34" t="s">
        <v>1288</v>
      </c>
      <c r="U562" s="34"/>
      <c r="V562" s="58"/>
      <c r="W562" s="58"/>
      <c r="X562" s="58"/>
      <c r="Y562" s="58"/>
      <c r="Z562" s="58"/>
      <c r="AA562" s="58"/>
      <c r="AB562" s="58"/>
      <c r="AC562" s="58"/>
    </row>
    <row r="563" ht="14.5" customHeight="1" spans="1:29">
      <c r="A563" s="49"/>
      <c r="B563" s="129" t="s">
        <v>19</v>
      </c>
      <c r="C563" s="49" t="s">
        <v>1486</v>
      </c>
      <c r="D563" s="55">
        <v>46270</v>
      </c>
      <c r="E563" s="49">
        <v>6000052977</v>
      </c>
      <c r="F563" s="56">
        <v>516300040926882</v>
      </c>
      <c r="G563" s="49">
        <v>1</v>
      </c>
      <c r="H563" s="49">
        <v>0</v>
      </c>
      <c r="I563" s="49">
        <v>1</v>
      </c>
      <c r="J563" s="166" t="s">
        <v>1293</v>
      </c>
      <c r="K563" s="49"/>
      <c r="L563" s="34"/>
      <c r="M563" s="39" t="s">
        <v>23</v>
      </c>
      <c r="N563" s="34"/>
      <c r="O563" s="34"/>
      <c r="P563" s="39" t="s">
        <v>23</v>
      </c>
      <c r="Q563" s="34"/>
      <c r="R563" s="34"/>
      <c r="S563" s="149" t="s">
        <v>32</v>
      </c>
      <c r="T563" s="34" t="s">
        <v>1288</v>
      </c>
      <c r="U563" s="34"/>
      <c r="V563" s="58"/>
      <c r="W563" s="58"/>
      <c r="X563" s="58"/>
      <c r="Y563" s="58"/>
      <c r="Z563" s="58"/>
      <c r="AA563" s="58"/>
      <c r="AB563" s="58"/>
      <c r="AC563" s="58"/>
    </row>
    <row r="564" ht="14.5" customHeight="1" spans="1:29">
      <c r="A564" s="49">
        <v>507</v>
      </c>
      <c r="B564" s="129" t="s">
        <v>19</v>
      </c>
      <c r="C564" s="49" t="s">
        <v>1486</v>
      </c>
      <c r="D564" s="55">
        <v>46270</v>
      </c>
      <c r="E564" s="49">
        <v>6000052977</v>
      </c>
      <c r="F564" s="56">
        <v>516300040926883</v>
      </c>
      <c r="G564" s="49">
        <v>1</v>
      </c>
      <c r="H564" s="49">
        <v>0</v>
      </c>
      <c r="I564" s="49">
        <v>1</v>
      </c>
      <c r="J564" s="512" t="s">
        <v>1355</v>
      </c>
      <c r="K564" s="56"/>
      <c r="L564" s="34"/>
      <c r="M564" s="34"/>
      <c r="N564" s="34"/>
      <c r="O564" s="34"/>
      <c r="P564" s="34"/>
      <c r="Q564" s="34"/>
      <c r="R564" s="34"/>
      <c r="S564" s="149" t="s">
        <v>32</v>
      </c>
      <c r="T564" s="56" t="s">
        <v>1288</v>
      </c>
      <c r="U564" s="34"/>
      <c r="V564" s="58"/>
      <c r="W564" s="58"/>
      <c r="X564" s="58"/>
      <c r="Y564" s="58"/>
      <c r="Z564" s="58"/>
      <c r="AA564" s="58"/>
      <c r="AB564" s="58"/>
      <c r="AC564" s="58"/>
    </row>
    <row r="565" ht="14.5" customHeight="1" spans="1:29">
      <c r="A565" s="49">
        <v>508</v>
      </c>
      <c r="B565" s="129" t="s">
        <v>19</v>
      </c>
      <c r="C565" s="49" t="s">
        <v>1486</v>
      </c>
      <c r="D565" s="55">
        <v>46270</v>
      </c>
      <c r="E565" s="49">
        <v>6000052977</v>
      </c>
      <c r="F565" s="56">
        <v>516300040926884</v>
      </c>
      <c r="G565" s="49">
        <v>1</v>
      </c>
      <c r="H565" s="49">
        <v>1</v>
      </c>
      <c r="I565" s="49">
        <v>0</v>
      </c>
      <c r="J565" s="56" t="s">
        <v>22</v>
      </c>
      <c r="K565" s="56"/>
      <c r="L565" s="34"/>
      <c r="M565" s="34"/>
      <c r="N565" s="34"/>
      <c r="O565" s="34"/>
      <c r="P565" s="34"/>
      <c r="Q565" s="34"/>
      <c r="R565" s="34"/>
      <c r="S565" s="34" t="s">
        <v>22</v>
      </c>
      <c r="T565" s="34" t="s">
        <v>22</v>
      </c>
      <c r="U565" s="34"/>
      <c r="V565" s="58"/>
      <c r="W565" s="58"/>
      <c r="X565" s="58"/>
      <c r="Y565" s="58"/>
      <c r="Z565" s="58"/>
      <c r="AA565" s="58"/>
      <c r="AB565" s="58"/>
      <c r="AC565" s="58"/>
    </row>
    <row r="566" ht="14.5" customHeight="1" spans="1:29">
      <c r="A566" s="49">
        <v>509</v>
      </c>
      <c r="B566" s="129" t="s">
        <v>19</v>
      </c>
      <c r="C566" s="49" t="s">
        <v>1486</v>
      </c>
      <c r="D566" s="55">
        <v>46270</v>
      </c>
      <c r="E566" s="49">
        <v>6000052977</v>
      </c>
      <c r="F566" s="56">
        <v>516300040926885</v>
      </c>
      <c r="G566" s="49">
        <v>1</v>
      </c>
      <c r="H566" s="49">
        <v>0</v>
      </c>
      <c r="I566" s="49">
        <v>1</v>
      </c>
      <c r="J566" s="166" t="s">
        <v>1572</v>
      </c>
      <c r="K566" s="56"/>
      <c r="L566" s="34"/>
      <c r="M566" s="34"/>
      <c r="N566" s="34"/>
      <c r="O566" s="34"/>
      <c r="P566" s="34"/>
      <c r="Q566" s="34"/>
      <c r="R566" s="34"/>
      <c r="S566" s="517" t="s">
        <v>1573</v>
      </c>
      <c r="T566" s="34" t="s">
        <v>453</v>
      </c>
      <c r="U566" s="34"/>
      <c r="V566" s="58"/>
      <c r="W566" s="58"/>
      <c r="X566" s="58"/>
      <c r="Y566" s="58"/>
      <c r="Z566" s="58"/>
      <c r="AA566" s="58"/>
      <c r="AB566" s="58"/>
      <c r="AC566" s="58"/>
    </row>
    <row r="567" ht="14.5" customHeight="1" spans="1:29">
      <c r="A567" s="49">
        <v>510</v>
      </c>
      <c r="B567" s="129" t="s">
        <v>19</v>
      </c>
      <c r="C567" s="49" t="s">
        <v>1486</v>
      </c>
      <c r="D567" s="55">
        <v>46270</v>
      </c>
      <c r="E567" s="49">
        <v>6000052977</v>
      </c>
      <c r="F567" s="56">
        <v>516300040926886</v>
      </c>
      <c r="G567" s="49">
        <v>1</v>
      </c>
      <c r="H567" s="49">
        <v>1</v>
      </c>
      <c r="I567" s="49">
        <v>0</v>
      </c>
      <c r="J567" s="56" t="s">
        <v>22</v>
      </c>
      <c r="K567" s="56"/>
      <c r="L567" s="34"/>
      <c r="M567" s="34"/>
      <c r="N567" s="34"/>
      <c r="O567" s="34"/>
      <c r="P567" s="34"/>
      <c r="Q567" s="34"/>
      <c r="R567" s="34"/>
      <c r="S567" s="34" t="s">
        <v>22</v>
      </c>
      <c r="T567" s="34" t="s">
        <v>22</v>
      </c>
      <c r="U567" s="34"/>
      <c r="V567" s="58"/>
      <c r="W567" s="58"/>
      <c r="X567" s="58"/>
      <c r="Y567" s="58"/>
      <c r="Z567" s="58"/>
      <c r="AA567" s="58"/>
      <c r="AB567" s="58"/>
      <c r="AC567" s="58"/>
    </row>
    <row r="568" ht="14.5" customHeight="1" spans="1:29">
      <c r="A568" s="49">
        <v>511</v>
      </c>
      <c r="B568" s="129" t="s">
        <v>19</v>
      </c>
      <c r="C568" s="49" t="s">
        <v>1486</v>
      </c>
      <c r="D568" s="55">
        <v>46270</v>
      </c>
      <c r="E568" s="49">
        <v>6000052977</v>
      </c>
      <c r="F568" s="56">
        <v>516300040926887</v>
      </c>
      <c r="G568" s="49">
        <v>1</v>
      </c>
      <c r="H568" s="49">
        <v>0</v>
      </c>
      <c r="I568" s="49">
        <v>1</v>
      </c>
      <c r="J568" s="166" t="s">
        <v>1293</v>
      </c>
      <c r="K568" s="56"/>
      <c r="L568" s="34"/>
      <c r="M568" s="34"/>
      <c r="N568" s="34"/>
      <c r="O568" s="34"/>
      <c r="P568" s="34"/>
      <c r="Q568" s="34"/>
      <c r="R568" s="34"/>
      <c r="S568" s="149" t="s">
        <v>32</v>
      </c>
      <c r="T568" s="56" t="s">
        <v>1288</v>
      </c>
      <c r="U568" s="34"/>
      <c r="V568" s="58"/>
      <c r="W568" s="58"/>
      <c r="X568" s="58"/>
      <c r="Y568" s="58"/>
      <c r="Z568" s="58"/>
      <c r="AA568" s="58"/>
      <c r="AB568" s="58"/>
      <c r="AC568" s="58"/>
    </row>
    <row r="569" ht="15.5" customHeight="1" spans="1:29">
      <c r="A569" s="49">
        <v>512</v>
      </c>
      <c r="B569" s="129" t="s">
        <v>19</v>
      </c>
      <c r="C569" s="49" t="s">
        <v>1486</v>
      </c>
      <c r="D569" s="55">
        <v>46270</v>
      </c>
      <c r="E569" s="49">
        <v>6000052977</v>
      </c>
      <c r="F569" s="56">
        <v>516300040926888</v>
      </c>
      <c r="G569" s="49">
        <v>1</v>
      </c>
      <c r="H569" s="49">
        <v>0</v>
      </c>
      <c r="I569" s="49">
        <v>1</v>
      </c>
      <c r="J569" s="512" t="s">
        <v>1300</v>
      </c>
      <c r="K569" s="183" t="s">
        <v>3030</v>
      </c>
      <c r="L569" s="183" t="s">
        <v>2853</v>
      </c>
      <c r="M569" s="39" t="s">
        <v>23</v>
      </c>
      <c r="N569" s="34"/>
      <c r="O569" s="509" t="s">
        <v>2854</v>
      </c>
      <c r="P569" s="39" t="s">
        <v>23</v>
      </c>
      <c r="Q569" s="34"/>
      <c r="R569" s="34" t="s">
        <v>24</v>
      </c>
      <c r="S569" s="149" t="s">
        <v>32</v>
      </c>
      <c r="T569" s="56" t="s">
        <v>1288</v>
      </c>
      <c r="U569" s="34"/>
      <c r="V569" s="58"/>
      <c r="W569" s="58"/>
      <c r="X569" s="58"/>
      <c r="Y569" s="58"/>
      <c r="Z569" s="58"/>
      <c r="AA569" s="58"/>
      <c r="AB569" s="58"/>
      <c r="AC569" s="58"/>
    </row>
    <row r="570" ht="14.5" customHeight="1" spans="1:29">
      <c r="A570" s="49">
        <v>513</v>
      </c>
      <c r="B570" s="129" t="s">
        <v>19</v>
      </c>
      <c r="C570" s="49" t="s">
        <v>1486</v>
      </c>
      <c r="D570" s="55">
        <v>46270</v>
      </c>
      <c r="E570" s="49">
        <v>6000052977</v>
      </c>
      <c r="F570" s="56">
        <v>516300040926889</v>
      </c>
      <c r="G570" s="49">
        <v>1</v>
      </c>
      <c r="H570" s="49">
        <v>1</v>
      </c>
      <c r="I570" s="49">
        <v>0</v>
      </c>
      <c r="J570" s="56" t="s">
        <v>22</v>
      </c>
      <c r="K570" s="56"/>
      <c r="L570" s="34"/>
      <c r="M570" s="34"/>
      <c r="N570" s="34"/>
      <c r="O570" s="34"/>
      <c r="P570" s="34"/>
      <c r="Q570" s="34"/>
      <c r="R570" s="34"/>
      <c r="S570" s="34" t="s">
        <v>22</v>
      </c>
      <c r="T570" s="34" t="s">
        <v>22</v>
      </c>
      <c r="U570" s="34"/>
      <c r="V570" s="58"/>
      <c r="W570" s="58"/>
      <c r="X570" s="58"/>
      <c r="Y570" s="58"/>
      <c r="Z570" s="58"/>
      <c r="AA570" s="58"/>
      <c r="AB570" s="58"/>
      <c r="AC570" s="58"/>
    </row>
    <row r="571" ht="14.5" customHeight="1" spans="1:29">
      <c r="A571" s="49">
        <v>514</v>
      </c>
      <c r="B571" s="129" t="s">
        <v>19</v>
      </c>
      <c r="C571" s="49" t="s">
        <v>1486</v>
      </c>
      <c r="D571" s="55">
        <v>46270</v>
      </c>
      <c r="E571" s="49">
        <v>6000052977</v>
      </c>
      <c r="F571" s="56">
        <v>516300040926890</v>
      </c>
      <c r="G571" s="49">
        <v>1</v>
      </c>
      <c r="H571" s="49">
        <v>0</v>
      </c>
      <c r="I571" s="49">
        <v>1</v>
      </c>
      <c r="J571" s="166" t="s">
        <v>1293</v>
      </c>
      <c r="K571" s="56"/>
      <c r="L571" s="34"/>
      <c r="M571" s="34"/>
      <c r="N571" s="34"/>
      <c r="O571" s="34"/>
      <c r="P571" s="34"/>
      <c r="Q571" s="34"/>
      <c r="R571" s="34"/>
      <c r="S571" s="149" t="s">
        <v>32</v>
      </c>
      <c r="T571" s="56" t="s">
        <v>1288</v>
      </c>
      <c r="U571" s="34"/>
      <c r="V571" s="58"/>
      <c r="W571" s="58"/>
      <c r="X571" s="58"/>
      <c r="Y571" s="58"/>
      <c r="Z571" s="58"/>
      <c r="AA571" s="58"/>
      <c r="AB571" s="58"/>
      <c r="AC571" s="58"/>
    </row>
    <row r="572" ht="14.5" customHeight="1" spans="1:29">
      <c r="A572" s="49">
        <v>515</v>
      </c>
      <c r="B572" s="129" t="s">
        <v>19</v>
      </c>
      <c r="C572" s="49" t="s">
        <v>1486</v>
      </c>
      <c r="D572" s="55">
        <v>46270</v>
      </c>
      <c r="E572" s="49">
        <v>6000052977</v>
      </c>
      <c r="F572" s="56">
        <v>516300040926891</v>
      </c>
      <c r="G572" s="49">
        <v>1</v>
      </c>
      <c r="H572" s="49">
        <v>1</v>
      </c>
      <c r="I572" s="49">
        <v>0</v>
      </c>
      <c r="J572" s="56" t="s">
        <v>22</v>
      </c>
      <c r="K572" s="56"/>
      <c r="L572" s="34"/>
      <c r="M572" s="34"/>
      <c r="N572" s="34"/>
      <c r="O572" s="34"/>
      <c r="P572" s="34"/>
      <c r="Q572" s="34"/>
      <c r="R572" s="34"/>
      <c r="S572" s="34" t="s">
        <v>22</v>
      </c>
      <c r="T572" s="34" t="s">
        <v>22</v>
      </c>
      <c r="U572" s="34"/>
      <c r="V572" s="58"/>
      <c r="W572" s="58"/>
      <c r="X572" s="58"/>
      <c r="Y572" s="58"/>
      <c r="Z572" s="58"/>
      <c r="AA572" s="58"/>
      <c r="AB572" s="58"/>
      <c r="AC572" s="58"/>
    </row>
    <row r="573" ht="14.5" customHeight="1" spans="1:29">
      <c r="A573" s="49">
        <v>516</v>
      </c>
      <c r="B573" s="129" t="s">
        <v>19</v>
      </c>
      <c r="C573" s="49" t="s">
        <v>1486</v>
      </c>
      <c r="D573" s="55">
        <v>46270</v>
      </c>
      <c r="E573" s="49">
        <v>6000052977</v>
      </c>
      <c r="F573" s="56">
        <v>516300040926892</v>
      </c>
      <c r="G573" s="49">
        <v>1</v>
      </c>
      <c r="H573" s="49">
        <v>0</v>
      </c>
      <c r="I573" s="49">
        <v>1</v>
      </c>
      <c r="J573" s="166" t="s">
        <v>1293</v>
      </c>
      <c r="K573" s="56"/>
      <c r="L573" s="34"/>
      <c r="M573" s="34"/>
      <c r="N573" s="34"/>
      <c r="O573" s="34"/>
      <c r="P573" s="34"/>
      <c r="Q573" s="34"/>
      <c r="R573" s="34"/>
      <c r="S573" s="149" t="s">
        <v>32</v>
      </c>
      <c r="T573" s="56" t="s">
        <v>1288</v>
      </c>
      <c r="U573" s="34"/>
      <c r="V573" s="58"/>
      <c r="W573" s="58"/>
      <c r="X573" s="58"/>
      <c r="Y573" s="58"/>
      <c r="Z573" s="58"/>
      <c r="AA573" s="58"/>
      <c r="AB573" s="58"/>
      <c r="AC573" s="58"/>
    </row>
    <row r="574" ht="14.5" customHeight="1" spans="1:29">
      <c r="A574" s="49"/>
      <c r="B574" s="129" t="s">
        <v>19</v>
      </c>
      <c r="C574" s="49" t="s">
        <v>1486</v>
      </c>
      <c r="D574" s="55">
        <v>46270</v>
      </c>
      <c r="E574" s="49">
        <v>6000052977</v>
      </c>
      <c r="F574" s="56">
        <v>516300040926893</v>
      </c>
      <c r="G574" s="49">
        <v>1</v>
      </c>
      <c r="H574" s="49">
        <v>0</v>
      </c>
      <c r="I574" s="49">
        <v>1</v>
      </c>
      <c r="J574" s="166" t="s">
        <v>1293</v>
      </c>
      <c r="K574" s="56"/>
      <c r="L574" s="34"/>
      <c r="M574" s="34"/>
      <c r="N574" s="34"/>
      <c r="O574" s="34"/>
      <c r="P574" s="34"/>
      <c r="Q574" s="34"/>
      <c r="R574" s="34"/>
      <c r="S574" s="149" t="s">
        <v>32</v>
      </c>
      <c r="T574" s="56" t="s">
        <v>1288</v>
      </c>
      <c r="U574" s="34"/>
      <c r="V574" s="58"/>
      <c r="W574" s="58"/>
      <c r="X574" s="58"/>
      <c r="Y574" s="58"/>
      <c r="Z574" s="58"/>
      <c r="AA574" s="58"/>
      <c r="AB574" s="58"/>
      <c r="AC574" s="58"/>
    </row>
    <row r="575" ht="14.5" customHeight="1" spans="1:29">
      <c r="A575" s="49"/>
      <c r="B575" s="129" t="s">
        <v>19</v>
      </c>
      <c r="C575" s="49" t="s">
        <v>1486</v>
      </c>
      <c r="D575" s="55">
        <v>46270</v>
      </c>
      <c r="E575" s="49">
        <v>6000052977</v>
      </c>
      <c r="F575" s="56">
        <v>516300040926894</v>
      </c>
      <c r="G575" s="49">
        <v>1</v>
      </c>
      <c r="H575" s="49">
        <v>0</v>
      </c>
      <c r="I575" s="49">
        <v>1</v>
      </c>
      <c r="J575" s="166" t="s">
        <v>1293</v>
      </c>
      <c r="K575" s="56"/>
      <c r="L575" s="34"/>
      <c r="M575" s="34"/>
      <c r="N575" s="34"/>
      <c r="O575" s="34"/>
      <c r="P575" s="34"/>
      <c r="Q575" s="34"/>
      <c r="R575" s="34"/>
      <c r="S575" s="149" t="s">
        <v>32</v>
      </c>
      <c r="T575" s="56" t="s">
        <v>1288</v>
      </c>
      <c r="U575" s="34"/>
      <c r="V575" s="58"/>
      <c r="W575" s="58"/>
      <c r="X575" s="58"/>
      <c r="Y575" s="58"/>
      <c r="Z575" s="58"/>
      <c r="AA575" s="58"/>
      <c r="AB575" s="58"/>
      <c r="AC575" s="58"/>
    </row>
    <row r="576" ht="14.5" customHeight="1" spans="1:29">
      <c r="A576" s="49"/>
      <c r="B576" s="129" t="s">
        <v>19</v>
      </c>
      <c r="C576" s="49" t="s">
        <v>1486</v>
      </c>
      <c r="D576" s="55">
        <v>46270</v>
      </c>
      <c r="E576" s="49">
        <v>6000052977</v>
      </c>
      <c r="F576" s="56">
        <v>516300040926895</v>
      </c>
      <c r="G576" s="49">
        <v>1</v>
      </c>
      <c r="H576" s="49">
        <v>0</v>
      </c>
      <c r="I576" s="49">
        <v>1</v>
      </c>
      <c r="J576" s="166" t="s">
        <v>1293</v>
      </c>
      <c r="K576" s="56"/>
      <c r="L576" s="34"/>
      <c r="M576" s="34"/>
      <c r="N576" s="34"/>
      <c r="O576" s="34"/>
      <c r="P576" s="34"/>
      <c r="Q576" s="34"/>
      <c r="R576" s="34"/>
      <c r="S576" s="149" t="s">
        <v>32</v>
      </c>
      <c r="T576" s="56" t="s">
        <v>1288</v>
      </c>
      <c r="U576" s="34"/>
      <c r="V576" s="58"/>
      <c r="W576" s="58"/>
      <c r="X576" s="58"/>
      <c r="Y576" s="58"/>
      <c r="Z576" s="58"/>
      <c r="AA576" s="58"/>
      <c r="AB576" s="58"/>
      <c r="AC576" s="58"/>
    </row>
    <row r="577" ht="14.5" customHeight="1" spans="1:29">
      <c r="A577" s="49"/>
      <c r="B577" s="129" t="s">
        <v>19</v>
      </c>
      <c r="C577" s="49" t="s">
        <v>1486</v>
      </c>
      <c r="D577" s="55">
        <v>46270</v>
      </c>
      <c r="E577" s="49">
        <v>6000052977</v>
      </c>
      <c r="F577" s="56">
        <v>516300040926896</v>
      </c>
      <c r="G577" s="49">
        <v>1</v>
      </c>
      <c r="H577" s="49">
        <v>0</v>
      </c>
      <c r="I577" s="49">
        <v>1</v>
      </c>
      <c r="J577" s="166" t="s">
        <v>1293</v>
      </c>
      <c r="K577" s="56"/>
      <c r="L577" s="34"/>
      <c r="M577" s="34"/>
      <c r="N577" s="34"/>
      <c r="O577" s="34"/>
      <c r="P577" s="34"/>
      <c r="Q577" s="34"/>
      <c r="R577" s="34"/>
      <c r="S577" s="149" t="s">
        <v>32</v>
      </c>
      <c r="T577" s="56" t="s">
        <v>1288</v>
      </c>
      <c r="U577" s="34"/>
      <c r="V577" s="58"/>
      <c r="W577" s="58"/>
      <c r="X577" s="58"/>
      <c r="Y577" s="58"/>
      <c r="Z577" s="58"/>
      <c r="AA577" s="58"/>
      <c r="AB577" s="58"/>
      <c r="AC577" s="58"/>
    </row>
    <row r="578" ht="14.5" customHeight="1" spans="1:29">
      <c r="A578" s="49">
        <v>517</v>
      </c>
      <c r="B578" s="129" t="s">
        <v>19</v>
      </c>
      <c r="C578" s="49" t="s">
        <v>1486</v>
      </c>
      <c r="D578" s="55">
        <v>46270</v>
      </c>
      <c r="E578" s="49">
        <v>6000052977</v>
      </c>
      <c r="F578" s="56">
        <v>516300040926897</v>
      </c>
      <c r="G578" s="49">
        <v>1</v>
      </c>
      <c r="H578" s="49">
        <v>1</v>
      </c>
      <c r="I578" s="49">
        <v>0</v>
      </c>
      <c r="J578" s="56" t="s">
        <v>22</v>
      </c>
      <c r="K578" s="56"/>
      <c r="L578" s="34"/>
      <c r="M578" s="34"/>
      <c r="N578" s="34"/>
      <c r="O578" s="34"/>
      <c r="P578" s="34"/>
      <c r="Q578" s="34"/>
      <c r="R578" s="34"/>
      <c r="S578" s="34" t="s">
        <v>22</v>
      </c>
      <c r="T578" s="34" t="s">
        <v>22</v>
      </c>
      <c r="U578" s="34"/>
      <c r="V578" s="58"/>
      <c r="W578" s="58"/>
      <c r="X578" s="58"/>
      <c r="Y578" s="58"/>
      <c r="Z578" s="58"/>
      <c r="AA578" s="58"/>
      <c r="AB578" s="58"/>
      <c r="AC578" s="58"/>
    </row>
    <row r="579" ht="14.5" customHeight="1" spans="1:29">
      <c r="A579" s="49">
        <v>518</v>
      </c>
      <c r="B579" s="129" t="s">
        <v>19</v>
      </c>
      <c r="C579" s="49" t="s">
        <v>1486</v>
      </c>
      <c r="D579" s="55">
        <v>46270</v>
      </c>
      <c r="E579" s="49">
        <v>6000052977</v>
      </c>
      <c r="F579" s="56">
        <v>516300040926898</v>
      </c>
      <c r="G579" s="49">
        <v>1</v>
      </c>
      <c r="H579" s="49">
        <v>0</v>
      </c>
      <c r="I579" s="49">
        <v>1</v>
      </c>
      <c r="J579" s="166" t="s">
        <v>1293</v>
      </c>
      <c r="K579" s="56"/>
      <c r="L579" s="34"/>
      <c r="M579" s="34"/>
      <c r="N579" s="34"/>
      <c r="O579" s="34"/>
      <c r="P579" s="34"/>
      <c r="Q579" s="34"/>
      <c r="R579" s="34"/>
      <c r="S579" s="149" t="s">
        <v>32</v>
      </c>
      <c r="T579" s="56" t="s">
        <v>1288</v>
      </c>
      <c r="U579" s="34"/>
      <c r="V579" s="58"/>
      <c r="W579" s="58"/>
      <c r="X579" s="58"/>
      <c r="Y579" s="58"/>
      <c r="Z579" s="58"/>
      <c r="AA579" s="58"/>
      <c r="AB579" s="58"/>
      <c r="AC579" s="58"/>
    </row>
    <row r="580" ht="14.5" customHeight="1" spans="1:29">
      <c r="A580" s="49">
        <v>519</v>
      </c>
      <c r="B580" s="129" t="s">
        <v>19</v>
      </c>
      <c r="C580" s="49" t="s">
        <v>1486</v>
      </c>
      <c r="D580" s="55">
        <v>46270</v>
      </c>
      <c r="E580" s="49">
        <v>6000052977</v>
      </c>
      <c r="F580" s="56">
        <v>516300040926899</v>
      </c>
      <c r="G580" s="49">
        <v>1</v>
      </c>
      <c r="H580" s="49">
        <v>1</v>
      </c>
      <c r="I580" s="49">
        <v>0</v>
      </c>
      <c r="J580" s="56" t="s">
        <v>22</v>
      </c>
      <c r="K580" s="56"/>
      <c r="L580" s="34"/>
      <c r="M580" s="34"/>
      <c r="N580" s="34"/>
      <c r="O580" s="34"/>
      <c r="P580" s="34"/>
      <c r="Q580" s="34"/>
      <c r="R580" s="34"/>
      <c r="S580" s="34" t="s">
        <v>22</v>
      </c>
      <c r="T580" s="34" t="s">
        <v>22</v>
      </c>
      <c r="U580" s="34"/>
      <c r="V580" s="58"/>
      <c r="W580" s="58"/>
      <c r="X580" s="58"/>
      <c r="Y580" s="58"/>
      <c r="Z580" s="58"/>
      <c r="AA580" s="58"/>
      <c r="AB580" s="58"/>
      <c r="AC580" s="58"/>
    </row>
    <row r="581" ht="14.5" customHeight="1" spans="1:29">
      <c r="A581" s="49">
        <v>520</v>
      </c>
      <c r="B581" s="129" t="s">
        <v>19</v>
      </c>
      <c r="C581" s="49" t="s">
        <v>1486</v>
      </c>
      <c r="D581" s="55">
        <v>46272</v>
      </c>
      <c r="E581" s="49">
        <v>6000052976</v>
      </c>
      <c r="F581" s="56">
        <v>516300030926900</v>
      </c>
      <c r="G581" s="49">
        <v>1</v>
      </c>
      <c r="H581" s="49">
        <v>0</v>
      </c>
      <c r="I581" s="49">
        <v>1</v>
      </c>
      <c r="J581" s="166" t="s">
        <v>1293</v>
      </c>
      <c r="K581" s="56"/>
      <c r="L581" s="34"/>
      <c r="M581" s="34"/>
      <c r="N581" s="34"/>
      <c r="O581" s="34"/>
      <c r="P581" s="34"/>
      <c r="Q581" s="34"/>
      <c r="R581" s="34"/>
      <c r="S581" s="149" t="s">
        <v>32</v>
      </c>
      <c r="T581" s="34" t="s">
        <v>1288</v>
      </c>
      <c r="U581" s="34"/>
      <c r="V581" s="58"/>
      <c r="W581" s="58"/>
      <c r="X581" s="58"/>
      <c r="Y581" s="58"/>
      <c r="Z581" s="58"/>
      <c r="AA581" s="58"/>
      <c r="AB581" s="58"/>
      <c r="AC581" s="58"/>
    </row>
    <row r="582" ht="14.5" customHeight="1" spans="1:29">
      <c r="A582" s="49">
        <v>521</v>
      </c>
      <c r="B582" s="129" t="s">
        <v>19</v>
      </c>
      <c r="C582" s="49" t="s">
        <v>1486</v>
      </c>
      <c r="D582" s="55">
        <v>46272</v>
      </c>
      <c r="E582" s="49">
        <v>6000052976</v>
      </c>
      <c r="F582" s="56">
        <v>516300030926901</v>
      </c>
      <c r="G582" s="49">
        <v>1</v>
      </c>
      <c r="H582" s="49">
        <v>1</v>
      </c>
      <c r="I582" s="49">
        <v>0</v>
      </c>
      <c r="J582" s="56" t="s">
        <v>22</v>
      </c>
      <c r="K582" s="56"/>
      <c r="L582" s="34"/>
      <c r="M582" s="34"/>
      <c r="N582" s="34"/>
      <c r="O582" s="34"/>
      <c r="P582" s="34"/>
      <c r="Q582" s="34"/>
      <c r="R582" s="34"/>
      <c r="S582" s="34" t="s">
        <v>22</v>
      </c>
      <c r="T582" s="34" t="s">
        <v>22</v>
      </c>
      <c r="U582" s="34"/>
      <c r="V582" s="58"/>
      <c r="W582" s="58"/>
      <c r="X582" s="58"/>
      <c r="Y582" s="58"/>
      <c r="Z582" s="58"/>
      <c r="AA582" s="58"/>
      <c r="AB582" s="58"/>
      <c r="AC582" s="58"/>
    </row>
    <row r="583" ht="14.5" customHeight="1" spans="1:29">
      <c r="A583" s="49">
        <v>522</v>
      </c>
      <c r="B583" s="129" t="s">
        <v>19</v>
      </c>
      <c r="C583" s="49" t="s">
        <v>1486</v>
      </c>
      <c r="D583" s="55">
        <v>46272</v>
      </c>
      <c r="E583" s="49">
        <v>6000052976</v>
      </c>
      <c r="F583" s="56">
        <v>516300030926902</v>
      </c>
      <c r="G583" s="49">
        <v>1</v>
      </c>
      <c r="H583" s="49">
        <v>0</v>
      </c>
      <c r="I583" s="49">
        <v>1</v>
      </c>
      <c r="J583" s="166" t="s">
        <v>1293</v>
      </c>
      <c r="K583" s="56"/>
      <c r="L583" s="34"/>
      <c r="M583" s="34"/>
      <c r="N583" s="34"/>
      <c r="O583" s="34"/>
      <c r="P583" s="34"/>
      <c r="Q583" s="34"/>
      <c r="R583" s="34"/>
      <c r="S583" s="149" t="s">
        <v>32</v>
      </c>
      <c r="T583" s="34" t="s">
        <v>1288</v>
      </c>
      <c r="U583" s="34"/>
      <c r="V583" s="58"/>
      <c r="W583" s="58"/>
      <c r="X583" s="58"/>
      <c r="Y583" s="58"/>
      <c r="Z583" s="58"/>
      <c r="AA583" s="58"/>
      <c r="AB583" s="58"/>
      <c r="AC583" s="58"/>
    </row>
    <row r="584" ht="14.5" customHeight="1" spans="1:29">
      <c r="A584" s="49">
        <v>523</v>
      </c>
      <c r="B584" s="129" t="s">
        <v>19</v>
      </c>
      <c r="C584" s="49" t="s">
        <v>1486</v>
      </c>
      <c r="D584" s="55">
        <v>46272</v>
      </c>
      <c r="E584" s="49">
        <v>6000052976</v>
      </c>
      <c r="F584" s="56">
        <v>516300030926903</v>
      </c>
      <c r="G584" s="49">
        <v>1</v>
      </c>
      <c r="H584" s="49">
        <v>1</v>
      </c>
      <c r="I584" s="49">
        <v>0</v>
      </c>
      <c r="J584" s="56" t="s">
        <v>22</v>
      </c>
      <c r="K584" s="56"/>
      <c r="L584" s="34"/>
      <c r="M584" s="34"/>
      <c r="N584" s="34"/>
      <c r="O584" s="34"/>
      <c r="P584" s="34"/>
      <c r="Q584" s="34"/>
      <c r="R584" s="34"/>
      <c r="S584" s="34" t="s">
        <v>22</v>
      </c>
      <c r="T584" s="34" t="s">
        <v>22</v>
      </c>
      <c r="U584" s="34"/>
      <c r="V584" s="58"/>
      <c r="W584" s="58"/>
      <c r="X584" s="58"/>
      <c r="Y584" s="58"/>
      <c r="Z584" s="58"/>
      <c r="AA584" s="58"/>
      <c r="AB584" s="58"/>
      <c r="AC584" s="58"/>
    </row>
    <row r="585" ht="14.5" customHeight="1" spans="1:29">
      <c r="A585" s="49">
        <v>524</v>
      </c>
      <c r="B585" s="129" t="s">
        <v>19</v>
      </c>
      <c r="C585" s="49" t="s">
        <v>1486</v>
      </c>
      <c r="D585" s="55">
        <v>46272</v>
      </c>
      <c r="E585" s="49">
        <v>6000052976</v>
      </c>
      <c r="F585" s="56">
        <v>516300030926904</v>
      </c>
      <c r="G585" s="49">
        <v>1</v>
      </c>
      <c r="H585" s="49">
        <v>0</v>
      </c>
      <c r="I585" s="49">
        <v>1</v>
      </c>
      <c r="J585" s="166" t="s">
        <v>1293</v>
      </c>
      <c r="K585" s="49"/>
      <c r="L585" s="34"/>
      <c r="M585" s="39" t="s">
        <v>23</v>
      </c>
      <c r="N585" s="34"/>
      <c r="O585" s="34"/>
      <c r="P585" s="39" t="s">
        <v>23</v>
      </c>
      <c r="Q585" s="34"/>
      <c r="R585" s="34"/>
      <c r="S585" s="149" t="s">
        <v>32</v>
      </c>
      <c r="T585" s="34" t="s">
        <v>1288</v>
      </c>
      <c r="U585" s="34"/>
      <c r="V585" s="58"/>
      <c r="W585" s="58"/>
      <c r="X585" s="58"/>
      <c r="Y585" s="58"/>
      <c r="Z585" s="58"/>
      <c r="AA585" s="58"/>
      <c r="AB585" s="58"/>
      <c r="AC585" s="58"/>
    </row>
    <row r="586" ht="14.5" customHeight="1" spans="1:29">
      <c r="A586" s="49"/>
      <c r="B586" s="129" t="s">
        <v>19</v>
      </c>
      <c r="C586" s="49" t="s">
        <v>1486</v>
      </c>
      <c r="D586" s="55">
        <v>46272</v>
      </c>
      <c r="E586" s="49">
        <v>6000052976</v>
      </c>
      <c r="F586" s="56">
        <v>516300030926905</v>
      </c>
      <c r="G586" s="49">
        <v>1</v>
      </c>
      <c r="H586" s="49">
        <v>0</v>
      </c>
      <c r="I586" s="49">
        <v>1</v>
      </c>
      <c r="J586" s="166" t="s">
        <v>1293</v>
      </c>
      <c r="K586" s="49"/>
      <c r="L586" s="34"/>
      <c r="M586" s="39" t="s">
        <v>23</v>
      </c>
      <c r="N586" s="34"/>
      <c r="O586" s="34"/>
      <c r="P586" s="39" t="s">
        <v>23</v>
      </c>
      <c r="Q586" s="34"/>
      <c r="R586" s="34"/>
      <c r="S586" s="149" t="s">
        <v>32</v>
      </c>
      <c r="T586" s="34" t="s">
        <v>1288</v>
      </c>
      <c r="U586" s="34"/>
      <c r="V586" s="58"/>
      <c r="W586" s="58"/>
      <c r="X586" s="58"/>
      <c r="Y586" s="58"/>
      <c r="Z586" s="58"/>
      <c r="AA586" s="58"/>
      <c r="AB586" s="58"/>
      <c r="AC586" s="58"/>
    </row>
    <row r="587" ht="14.5" customHeight="1" spans="1:29">
      <c r="A587" s="49"/>
      <c r="B587" s="129" t="s">
        <v>19</v>
      </c>
      <c r="C587" s="49" t="s">
        <v>1486</v>
      </c>
      <c r="D587" s="55">
        <v>46272</v>
      </c>
      <c r="E587" s="49">
        <v>6000052976</v>
      </c>
      <c r="F587" s="56">
        <v>516300030926906</v>
      </c>
      <c r="G587" s="49">
        <v>1</v>
      </c>
      <c r="H587" s="49">
        <v>0</v>
      </c>
      <c r="I587" s="49">
        <v>1</v>
      </c>
      <c r="J587" s="166" t="s">
        <v>1293</v>
      </c>
      <c r="K587" s="49"/>
      <c r="L587" s="34"/>
      <c r="M587" s="39" t="s">
        <v>23</v>
      </c>
      <c r="N587" s="34"/>
      <c r="O587" s="34"/>
      <c r="P587" s="39" t="s">
        <v>23</v>
      </c>
      <c r="Q587" s="34"/>
      <c r="R587" s="34"/>
      <c r="S587" s="149" t="s">
        <v>32</v>
      </c>
      <c r="T587" s="34" t="s">
        <v>1288</v>
      </c>
      <c r="U587" s="34"/>
      <c r="V587" s="58"/>
      <c r="W587" s="58"/>
      <c r="X587" s="58"/>
      <c r="Y587" s="58"/>
      <c r="Z587" s="58"/>
      <c r="AA587" s="58"/>
      <c r="AB587" s="58"/>
      <c r="AC587" s="58"/>
    </row>
    <row r="588" ht="14.5" customHeight="1" spans="1:29">
      <c r="A588" s="49">
        <v>525</v>
      </c>
      <c r="B588" s="129" t="s">
        <v>19</v>
      </c>
      <c r="C588" s="49" t="s">
        <v>1486</v>
      </c>
      <c r="D588" s="55">
        <v>46272</v>
      </c>
      <c r="E588" s="49">
        <v>6000052976</v>
      </c>
      <c r="F588" s="56" t="s">
        <v>1574</v>
      </c>
      <c r="G588" s="49">
        <v>2</v>
      </c>
      <c r="H588" s="49">
        <v>2</v>
      </c>
      <c r="I588" s="49">
        <v>0</v>
      </c>
      <c r="J588" s="56" t="s">
        <v>22</v>
      </c>
      <c r="K588" s="56"/>
      <c r="L588" s="34"/>
      <c r="M588" s="34"/>
      <c r="N588" s="34"/>
      <c r="O588" s="34"/>
      <c r="P588" s="34"/>
      <c r="Q588" s="34"/>
      <c r="R588" s="34"/>
      <c r="S588" s="34" t="s">
        <v>22</v>
      </c>
      <c r="T588" s="34" t="s">
        <v>22</v>
      </c>
      <c r="U588" s="34"/>
      <c r="V588" s="58"/>
      <c r="W588" s="58"/>
      <c r="X588" s="58"/>
      <c r="Y588" s="58"/>
      <c r="Z588" s="58"/>
      <c r="AA588" s="58"/>
      <c r="AB588" s="58"/>
      <c r="AC588" s="58"/>
    </row>
    <row r="589" ht="14.5" customHeight="1" spans="1:29">
      <c r="A589" s="49">
        <v>526</v>
      </c>
      <c r="B589" s="129" t="s">
        <v>19</v>
      </c>
      <c r="C589" s="49" t="s">
        <v>1486</v>
      </c>
      <c r="D589" s="55">
        <v>46272</v>
      </c>
      <c r="E589" s="49">
        <v>6000052976</v>
      </c>
      <c r="F589" s="56">
        <v>516300030926909</v>
      </c>
      <c r="G589" s="49">
        <v>1</v>
      </c>
      <c r="H589" s="49">
        <v>0</v>
      </c>
      <c r="I589" s="49">
        <v>1</v>
      </c>
      <c r="J589" s="166" t="s">
        <v>1293</v>
      </c>
      <c r="K589" s="49"/>
      <c r="L589" s="34"/>
      <c r="M589" s="39" t="s">
        <v>23</v>
      </c>
      <c r="N589" s="34"/>
      <c r="O589" s="34"/>
      <c r="P589" s="39" t="s">
        <v>23</v>
      </c>
      <c r="Q589" s="34"/>
      <c r="R589" s="34"/>
      <c r="S589" s="149" t="s">
        <v>32</v>
      </c>
      <c r="T589" s="34" t="s">
        <v>1288</v>
      </c>
      <c r="U589" s="34"/>
      <c r="V589" s="58"/>
      <c r="W589" s="58"/>
      <c r="X589" s="58"/>
      <c r="Y589" s="58"/>
      <c r="Z589" s="58"/>
      <c r="AA589" s="58"/>
      <c r="AB589" s="58"/>
      <c r="AC589" s="58"/>
    </row>
    <row r="590" ht="14.5" customHeight="1" spans="1:29">
      <c r="A590" s="49"/>
      <c r="B590" s="129" t="s">
        <v>19</v>
      </c>
      <c r="C590" s="49" t="s">
        <v>1486</v>
      </c>
      <c r="D590" s="55">
        <v>46272</v>
      </c>
      <c r="E590" s="49">
        <v>6000052976</v>
      </c>
      <c r="F590" s="56">
        <v>516300030926910</v>
      </c>
      <c r="G590" s="49">
        <v>1</v>
      </c>
      <c r="H590" s="49">
        <v>0</v>
      </c>
      <c r="I590" s="49">
        <v>1</v>
      </c>
      <c r="J590" s="166" t="s">
        <v>1293</v>
      </c>
      <c r="K590" s="49"/>
      <c r="L590" s="34"/>
      <c r="M590" s="39" t="s">
        <v>23</v>
      </c>
      <c r="N590" s="34"/>
      <c r="O590" s="34"/>
      <c r="P590" s="39" t="s">
        <v>23</v>
      </c>
      <c r="Q590" s="34"/>
      <c r="R590" s="34"/>
      <c r="S590" s="149" t="s">
        <v>32</v>
      </c>
      <c r="T590" s="34" t="s">
        <v>1288</v>
      </c>
      <c r="U590" s="34"/>
      <c r="V590" s="58"/>
      <c r="W590" s="58"/>
      <c r="X590" s="58"/>
      <c r="Y590" s="58"/>
      <c r="Z590" s="58"/>
      <c r="AA590" s="58"/>
      <c r="AB590" s="58"/>
      <c r="AC590" s="58"/>
    </row>
    <row r="591" ht="14.5" customHeight="1" spans="1:29">
      <c r="A591" s="49">
        <v>527</v>
      </c>
      <c r="B591" s="129" t="s">
        <v>19</v>
      </c>
      <c r="C591" s="49" t="s">
        <v>1486</v>
      </c>
      <c r="D591" s="55">
        <v>46272</v>
      </c>
      <c r="E591" s="49">
        <v>6000052976</v>
      </c>
      <c r="F591" s="56">
        <v>516300030926911</v>
      </c>
      <c r="G591" s="49">
        <v>1</v>
      </c>
      <c r="H591" s="49">
        <v>1</v>
      </c>
      <c r="I591" s="49">
        <v>0</v>
      </c>
      <c r="J591" s="56" t="s">
        <v>22</v>
      </c>
      <c r="K591" s="56"/>
      <c r="L591" s="34"/>
      <c r="M591" s="34"/>
      <c r="N591" s="34"/>
      <c r="O591" s="34"/>
      <c r="P591" s="34"/>
      <c r="Q591" s="34"/>
      <c r="R591" s="34"/>
      <c r="S591" s="34" t="s">
        <v>22</v>
      </c>
      <c r="T591" s="34" t="s">
        <v>22</v>
      </c>
      <c r="U591" s="34"/>
      <c r="V591" s="58"/>
      <c r="W591" s="58"/>
      <c r="X591" s="58"/>
      <c r="Y591" s="58"/>
      <c r="Z591" s="58"/>
      <c r="AA591" s="58"/>
      <c r="AB591" s="58"/>
      <c r="AC591" s="58"/>
    </row>
    <row r="592" ht="14.5" customHeight="1" spans="1:29">
      <c r="A592" s="49">
        <v>528</v>
      </c>
      <c r="B592" s="129" t="s">
        <v>19</v>
      </c>
      <c r="C592" s="49" t="s">
        <v>1486</v>
      </c>
      <c r="D592" s="55">
        <v>46272</v>
      </c>
      <c r="E592" s="49">
        <v>6000052976</v>
      </c>
      <c r="F592" s="56">
        <v>516300030926912</v>
      </c>
      <c r="G592" s="49">
        <v>1</v>
      </c>
      <c r="H592" s="49">
        <v>0</v>
      </c>
      <c r="I592" s="49">
        <v>1</v>
      </c>
      <c r="J592" s="166" t="s">
        <v>1293</v>
      </c>
      <c r="K592" s="56"/>
      <c r="L592" s="34"/>
      <c r="M592" s="34"/>
      <c r="N592" s="34"/>
      <c r="O592" s="34"/>
      <c r="P592" s="34"/>
      <c r="Q592" s="34"/>
      <c r="R592" s="34"/>
      <c r="S592" s="149" t="s">
        <v>32</v>
      </c>
      <c r="T592" s="34" t="s">
        <v>1288</v>
      </c>
      <c r="U592" s="34"/>
      <c r="V592" s="58"/>
      <c r="W592" s="58"/>
      <c r="X592" s="58"/>
      <c r="Y592" s="58"/>
      <c r="Z592" s="58"/>
      <c r="AA592" s="58"/>
      <c r="AB592" s="58"/>
      <c r="AC592" s="58"/>
    </row>
    <row r="593" ht="14.5" customHeight="1" spans="1:29">
      <c r="A593" s="49">
        <v>529</v>
      </c>
      <c r="B593" s="129" t="s">
        <v>19</v>
      </c>
      <c r="C593" s="49" t="s">
        <v>1486</v>
      </c>
      <c r="D593" s="55">
        <v>46272</v>
      </c>
      <c r="E593" s="49">
        <v>6000052976</v>
      </c>
      <c r="F593" s="56">
        <v>516300030926913</v>
      </c>
      <c r="G593" s="49">
        <v>1</v>
      </c>
      <c r="H593" s="49">
        <v>1</v>
      </c>
      <c r="I593" s="49">
        <v>0</v>
      </c>
      <c r="J593" s="56" t="s">
        <v>22</v>
      </c>
      <c r="K593" s="56"/>
      <c r="L593" s="34"/>
      <c r="M593" s="34"/>
      <c r="N593" s="34"/>
      <c r="O593" s="34"/>
      <c r="P593" s="34"/>
      <c r="Q593" s="34"/>
      <c r="R593" s="34"/>
      <c r="S593" s="34" t="s">
        <v>22</v>
      </c>
      <c r="T593" s="34" t="s">
        <v>22</v>
      </c>
      <c r="U593" s="34"/>
      <c r="V593" s="58"/>
      <c r="W593" s="58"/>
      <c r="X593" s="58"/>
      <c r="Y593" s="58"/>
      <c r="Z593" s="58"/>
      <c r="AA593" s="58"/>
      <c r="AB593" s="58"/>
      <c r="AC593" s="58"/>
    </row>
    <row r="594" ht="14.5" customHeight="1" spans="1:29">
      <c r="A594" s="49">
        <v>530</v>
      </c>
      <c r="B594" s="129" t="s">
        <v>19</v>
      </c>
      <c r="C594" s="49" t="s">
        <v>1486</v>
      </c>
      <c r="D594" s="55">
        <v>46272</v>
      </c>
      <c r="E594" s="49">
        <v>6000052976</v>
      </c>
      <c r="F594" s="56">
        <v>516300030926914</v>
      </c>
      <c r="G594" s="49">
        <v>1</v>
      </c>
      <c r="H594" s="49">
        <v>0</v>
      </c>
      <c r="I594" s="49">
        <v>1</v>
      </c>
      <c r="J594" s="166" t="s">
        <v>1293</v>
      </c>
      <c r="K594" s="56"/>
      <c r="L594" s="34"/>
      <c r="M594" s="34"/>
      <c r="N594" s="34"/>
      <c r="O594" s="34"/>
      <c r="P594" s="34"/>
      <c r="Q594" s="34"/>
      <c r="R594" s="34"/>
      <c r="S594" s="149" t="s">
        <v>32</v>
      </c>
      <c r="T594" s="34" t="s">
        <v>1288</v>
      </c>
      <c r="U594" s="34"/>
      <c r="V594" s="58"/>
      <c r="W594" s="58"/>
      <c r="X594" s="58"/>
      <c r="Y594" s="58"/>
      <c r="Z594" s="58"/>
      <c r="AA594" s="58"/>
      <c r="AB594" s="58"/>
      <c r="AC594" s="58"/>
    </row>
    <row r="595" ht="14.5" customHeight="1" spans="1:29">
      <c r="A595" s="49"/>
      <c r="B595" s="129" t="s">
        <v>19</v>
      </c>
      <c r="C595" s="49" t="s">
        <v>1486</v>
      </c>
      <c r="D595" s="55">
        <v>46272</v>
      </c>
      <c r="E595" s="49">
        <v>6000052976</v>
      </c>
      <c r="F595" s="56">
        <v>516300030926915</v>
      </c>
      <c r="G595" s="49">
        <v>1</v>
      </c>
      <c r="H595" s="49">
        <v>0</v>
      </c>
      <c r="I595" s="49">
        <v>1</v>
      </c>
      <c r="J595" s="166" t="s">
        <v>1293</v>
      </c>
      <c r="K595" s="56"/>
      <c r="L595" s="34"/>
      <c r="M595" s="34"/>
      <c r="N595" s="34"/>
      <c r="O595" s="34"/>
      <c r="P595" s="34"/>
      <c r="Q595" s="34"/>
      <c r="R595" s="34"/>
      <c r="S595" s="149" t="s">
        <v>32</v>
      </c>
      <c r="T595" s="34" t="s">
        <v>1288</v>
      </c>
      <c r="U595" s="34"/>
      <c r="V595" s="58"/>
      <c r="W595" s="58"/>
      <c r="X595" s="58"/>
      <c r="Y595" s="58"/>
      <c r="Z595" s="58"/>
      <c r="AA595" s="58"/>
      <c r="AB595" s="58"/>
      <c r="AC595" s="58"/>
    </row>
    <row r="596" ht="14.5" customHeight="1" spans="1:29">
      <c r="A596" s="49">
        <v>531</v>
      </c>
      <c r="B596" s="129" t="s">
        <v>19</v>
      </c>
      <c r="C596" s="49" t="s">
        <v>1486</v>
      </c>
      <c r="D596" s="55">
        <v>46272</v>
      </c>
      <c r="E596" s="49">
        <v>6000052977</v>
      </c>
      <c r="F596" s="56">
        <v>516300040926900</v>
      </c>
      <c r="G596" s="49">
        <v>1</v>
      </c>
      <c r="H596" s="49">
        <v>0</v>
      </c>
      <c r="I596" s="49">
        <v>1</v>
      </c>
      <c r="J596" s="512" t="s">
        <v>1355</v>
      </c>
      <c r="K596" s="56"/>
      <c r="L596" s="34"/>
      <c r="M596" s="34"/>
      <c r="N596" s="34"/>
      <c r="O596" s="34"/>
      <c r="P596" s="34"/>
      <c r="Q596" s="34"/>
      <c r="R596" s="34"/>
      <c r="S596" s="149" t="s">
        <v>32</v>
      </c>
      <c r="T596" s="56" t="s">
        <v>1288</v>
      </c>
      <c r="U596" s="34"/>
      <c r="V596" s="58"/>
      <c r="W596" s="58"/>
      <c r="X596" s="58"/>
      <c r="Y596" s="58"/>
      <c r="Z596" s="58"/>
      <c r="AA596" s="58"/>
      <c r="AB596" s="58"/>
      <c r="AC596" s="58"/>
    </row>
    <row r="597" ht="14.5" customHeight="1" spans="1:29">
      <c r="A597" s="49">
        <v>532</v>
      </c>
      <c r="B597" s="129" t="s">
        <v>19</v>
      </c>
      <c r="C597" s="49" t="s">
        <v>1486</v>
      </c>
      <c r="D597" s="55">
        <v>46272</v>
      </c>
      <c r="E597" s="49">
        <v>6000052977</v>
      </c>
      <c r="F597" s="56">
        <v>516300040926901</v>
      </c>
      <c r="G597" s="49">
        <v>1</v>
      </c>
      <c r="H597" s="49">
        <v>0</v>
      </c>
      <c r="I597" s="49">
        <v>1</v>
      </c>
      <c r="J597" s="166" t="s">
        <v>1293</v>
      </c>
      <c r="K597" s="56"/>
      <c r="L597" s="34"/>
      <c r="M597" s="34"/>
      <c r="N597" s="34"/>
      <c r="O597" s="34"/>
      <c r="P597" s="34"/>
      <c r="Q597" s="34"/>
      <c r="R597" s="34"/>
      <c r="S597" s="149" t="s">
        <v>32</v>
      </c>
      <c r="T597" s="34" t="s">
        <v>1288</v>
      </c>
      <c r="U597" s="34"/>
      <c r="V597" s="58"/>
      <c r="W597" s="58"/>
      <c r="X597" s="58"/>
      <c r="Y597" s="58"/>
      <c r="Z597" s="58"/>
      <c r="AA597" s="58"/>
      <c r="AB597" s="58"/>
      <c r="AC597" s="58"/>
    </row>
    <row r="598" ht="14.5" customHeight="1" spans="1:29">
      <c r="A598" s="49"/>
      <c r="B598" s="129" t="s">
        <v>19</v>
      </c>
      <c r="C598" s="49" t="s">
        <v>1486</v>
      </c>
      <c r="D598" s="55">
        <v>46272</v>
      </c>
      <c r="E598" s="49">
        <v>6000052977</v>
      </c>
      <c r="F598" s="56">
        <v>516300040926902</v>
      </c>
      <c r="G598" s="49">
        <v>1</v>
      </c>
      <c r="H598" s="49">
        <v>0</v>
      </c>
      <c r="I598" s="49">
        <v>1</v>
      </c>
      <c r="J598" s="166" t="s">
        <v>1293</v>
      </c>
      <c r="K598" s="56"/>
      <c r="L598" s="34"/>
      <c r="M598" s="34"/>
      <c r="N598" s="34"/>
      <c r="O598" s="34"/>
      <c r="P598" s="34"/>
      <c r="Q598" s="34"/>
      <c r="R598" s="34"/>
      <c r="S598" s="149" t="s">
        <v>32</v>
      </c>
      <c r="T598" s="34" t="s">
        <v>1288</v>
      </c>
      <c r="U598" s="34"/>
      <c r="V598" s="58"/>
      <c r="W598" s="58"/>
      <c r="X598" s="58"/>
      <c r="Y598" s="58"/>
      <c r="Z598" s="58"/>
      <c r="AA598" s="58"/>
      <c r="AB598" s="58"/>
      <c r="AC598" s="58"/>
    </row>
    <row r="599" ht="14.5" customHeight="1" spans="1:29">
      <c r="A599" s="49"/>
      <c r="B599" s="129" t="s">
        <v>19</v>
      </c>
      <c r="C599" s="49" t="s">
        <v>1486</v>
      </c>
      <c r="D599" s="55">
        <v>46272</v>
      </c>
      <c r="E599" s="49">
        <v>6000052977</v>
      </c>
      <c r="F599" s="56">
        <v>516300040926903</v>
      </c>
      <c r="G599" s="49">
        <v>1</v>
      </c>
      <c r="H599" s="49">
        <v>0</v>
      </c>
      <c r="I599" s="49">
        <v>1</v>
      </c>
      <c r="J599" s="166" t="s">
        <v>1293</v>
      </c>
      <c r="K599" s="56"/>
      <c r="L599" s="34"/>
      <c r="M599" s="34"/>
      <c r="N599" s="34"/>
      <c r="O599" s="34"/>
      <c r="P599" s="34"/>
      <c r="Q599" s="34"/>
      <c r="R599" s="34"/>
      <c r="S599" s="149" t="s">
        <v>32</v>
      </c>
      <c r="T599" s="34" t="s">
        <v>1288</v>
      </c>
      <c r="U599" s="34"/>
      <c r="V599" s="58"/>
      <c r="W599" s="58"/>
      <c r="X599" s="58"/>
      <c r="Y599" s="58"/>
      <c r="Z599" s="58"/>
      <c r="AA599" s="58"/>
      <c r="AB599" s="58"/>
      <c r="AC599" s="58"/>
    </row>
    <row r="600" ht="14.5" customHeight="1" spans="1:29">
      <c r="A600" s="49">
        <v>533</v>
      </c>
      <c r="B600" s="129" t="s">
        <v>19</v>
      </c>
      <c r="C600" s="49" t="s">
        <v>1486</v>
      </c>
      <c r="D600" s="55">
        <v>46272</v>
      </c>
      <c r="E600" s="49">
        <v>6000052977</v>
      </c>
      <c r="F600" s="56" t="s">
        <v>1575</v>
      </c>
      <c r="G600" s="49">
        <v>2</v>
      </c>
      <c r="H600" s="49">
        <v>2</v>
      </c>
      <c r="I600" s="49">
        <v>0</v>
      </c>
      <c r="J600" s="56" t="s">
        <v>22</v>
      </c>
      <c r="K600" s="56"/>
      <c r="L600" s="34"/>
      <c r="M600" s="34"/>
      <c r="N600" s="34"/>
      <c r="O600" s="34"/>
      <c r="P600" s="34"/>
      <c r="Q600" s="34"/>
      <c r="R600" s="34"/>
      <c r="S600" s="34" t="s">
        <v>22</v>
      </c>
      <c r="T600" s="34" t="s">
        <v>22</v>
      </c>
      <c r="U600" s="34"/>
      <c r="V600" s="58"/>
      <c r="W600" s="58"/>
      <c r="X600" s="58"/>
      <c r="Y600" s="58"/>
      <c r="Z600" s="58"/>
      <c r="AA600" s="58"/>
      <c r="AB600" s="58"/>
      <c r="AC600" s="58"/>
    </row>
    <row r="601" ht="14.5" customHeight="1" spans="1:29">
      <c r="A601" s="49">
        <v>534</v>
      </c>
      <c r="B601" s="129" t="s">
        <v>19</v>
      </c>
      <c r="C601" s="49" t="s">
        <v>1486</v>
      </c>
      <c r="D601" s="55">
        <v>46272</v>
      </c>
      <c r="E601" s="49">
        <v>6000052977</v>
      </c>
      <c r="F601" s="56">
        <v>516300040926906</v>
      </c>
      <c r="G601" s="49">
        <v>1</v>
      </c>
      <c r="H601" s="49">
        <v>0</v>
      </c>
      <c r="I601" s="49">
        <v>1</v>
      </c>
      <c r="J601" s="166" t="s">
        <v>1293</v>
      </c>
      <c r="K601" s="56"/>
      <c r="L601" s="34"/>
      <c r="M601" s="34"/>
      <c r="N601" s="34"/>
      <c r="O601" s="34"/>
      <c r="P601" s="34"/>
      <c r="Q601" s="34"/>
      <c r="R601" s="34"/>
      <c r="S601" s="149" t="s">
        <v>32</v>
      </c>
      <c r="T601" s="34" t="s">
        <v>1288</v>
      </c>
      <c r="U601" s="34"/>
      <c r="V601" s="58"/>
      <c r="W601" s="58"/>
      <c r="X601" s="58"/>
      <c r="Y601" s="58"/>
      <c r="Z601" s="58"/>
      <c r="AA601" s="58"/>
      <c r="AB601" s="58"/>
      <c r="AC601" s="58"/>
    </row>
    <row r="602" ht="14.5" customHeight="1" spans="1:29">
      <c r="A602" s="49"/>
      <c r="B602" s="129" t="s">
        <v>19</v>
      </c>
      <c r="C602" s="49" t="s">
        <v>1486</v>
      </c>
      <c r="D602" s="55">
        <v>46272</v>
      </c>
      <c r="E602" s="49">
        <v>6000052977</v>
      </c>
      <c r="F602" s="56">
        <v>516300040926907</v>
      </c>
      <c r="G602" s="49">
        <v>1</v>
      </c>
      <c r="H602" s="49">
        <v>0</v>
      </c>
      <c r="I602" s="49">
        <v>1</v>
      </c>
      <c r="J602" s="166" t="s">
        <v>1293</v>
      </c>
      <c r="K602" s="56"/>
      <c r="L602" s="34"/>
      <c r="M602" s="34"/>
      <c r="N602" s="34"/>
      <c r="O602" s="34"/>
      <c r="P602" s="34"/>
      <c r="Q602" s="34"/>
      <c r="R602" s="34"/>
      <c r="S602" s="149" t="s">
        <v>32</v>
      </c>
      <c r="T602" s="34" t="s">
        <v>1288</v>
      </c>
      <c r="U602" s="34"/>
      <c r="V602" s="58"/>
      <c r="W602" s="58"/>
      <c r="X602" s="58"/>
      <c r="Y602" s="58"/>
      <c r="Z602" s="58"/>
      <c r="AA602" s="58"/>
      <c r="AB602" s="58"/>
      <c r="AC602" s="58"/>
    </row>
    <row r="603" ht="14.5" customHeight="1" spans="1:29">
      <c r="A603" s="49"/>
      <c r="B603" s="129" t="s">
        <v>19</v>
      </c>
      <c r="C603" s="49" t="s">
        <v>1486</v>
      </c>
      <c r="D603" s="55">
        <v>46272</v>
      </c>
      <c r="E603" s="49">
        <v>6000052977</v>
      </c>
      <c r="F603" s="56">
        <v>516300040926908</v>
      </c>
      <c r="G603" s="49">
        <v>1</v>
      </c>
      <c r="H603" s="49">
        <v>0</v>
      </c>
      <c r="I603" s="49">
        <v>1</v>
      </c>
      <c r="J603" s="166" t="s">
        <v>1293</v>
      </c>
      <c r="K603" s="56"/>
      <c r="L603" s="34"/>
      <c r="M603" s="34"/>
      <c r="N603" s="34"/>
      <c r="O603" s="34"/>
      <c r="P603" s="34"/>
      <c r="Q603" s="34"/>
      <c r="R603" s="34"/>
      <c r="S603" s="149" t="s">
        <v>32</v>
      </c>
      <c r="T603" s="34" t="s">
        <v>1288</v>
      </c>
      <c r="U603" s="34"/>
      <c r="V603" s="58"/>
      <c r="W603" s="58"/>
      <c r="X603" s="58"/>
      <c r="Y603" s="58"/>
      <c r="Z603" s="58"/>
      <c r="AA603" s="58"/>
      <c r="AB603" s="58"/>
      <c r="AC603" s="58"/>
    </row>
    <row r="604" ht="14.5" customHeight="1" spans="1:29">
      <c r="A604" s="49">
        <v>535</v>
      </c>
      <c r="B604" s="129" t="s">
        <v>19</v>
      </c>
      <c r="C604" s="49" t="s">
        <v>1486</v>
      </c>
      <c r="D604" s="55">
        <v>46272</v>
      </c>
      <c r="E604" s="49">
        <v>6000052977</v>
      </c>
      <c r="F604" s="56">
        <v>516300040926909</v>
      </c>
      <c r="G604" s="49">
        <v>1</v>
      </c>
      <c r="H604" s="49">
        <v>1</v>
      </c>
      <c r="I604" s="49">
        <v>0</v>
      </c>
      <c r="J604" s="56" t="s">
        <v>22</v>
      </c>
      <c r="K604" s="56"/>
      <c r="L604" s="34"/>
      <c r="M604" s="34"/>
      <c r="N604" s="34"/>
      <c r="O604" s="34"/>
      <c r="P604" s="34"/>
      <c r="Q604" s="34"/>
      <c r="R604" s="34"/>
      <c r="S604" s="34" t="s">
        <v>22</v>
      </c>
      <c r="T604" s="34" t="s">
        <v>22</v>
      </c>
      <c r="U604" s="34"/>
      <c r="V604" s="58"/>
      <c r="W604" s="58"/>
      <c r="X604" s="58"/>
      <c r="Y604" s="58"/>
      <c r="Z604" s="58"/>
      <c r="AA604" s="58"/>
      <c r="AB604" s="58"/>
      <c r="AC604" s="58"/>
    </row>
    <row r="605" ht="14.5" customHeight="1" spans="1:29">
      <c r="A605" s="49">
        <v>536</v>
      </c>
      <c r="B605" s="129" t="s">
        <v>19</v>
      </c>
      <c r="C605" s="49" t="s">
        <v>1486</v>
      </c>
      <c r="D605" s="55">
        <v>46272</v>
      </c>
      <c r="E605" s="49">
        <v>6000052977</v>
      </c>
      <c r="F605" s="56">
        <v>516300040926910</v>
      </c>
      <c r="G605" s="49">
        <v>1</v>
      </c>
      <c r="H605" s="49">
        <v>0</v>
      </c>
      <c r="I605" s="49">
        <v>1</v>
      </c>
      <c r="J605" s="166" t="s">
        <v>1293</v>
      </c>
      <c r="K605" s="56"/>
      <c r="L605" s="34"/>
      <c r="M605" s="34"/>
      <c r="N605" s="34"/>
      <c r="O605" s="34"/>
      <c r="P605" s="34"/>
      <c r="Q605" s="34"/>
      <c r="R605" s="34"/>
      <c r="S605" s="149" t="s">
        <v>32</v>
      </c>
      <c r="T605" s="34" t="s">
        <v>1288</v>
      </c>
      <c r="U605" s="34"/>
      <c r="V605" s="58"/>
      <c r="W605" s="58"/>
      <c r="X605" s="58"/>
      <c r="Y605" s="58"/>
      <c r="Z605" s="58"/>
      <c r="AA605" s="58"/>
      <c r="AB605" s="58"/>
      <c r="AC605" s="58"/>
    </row>
    <row r="606" ht="14.5" customHeight="1" spans="1:29">
      <c r="A606" s="49">
        <v>537</v>
      </c>
      <c r="B606" s="129" t="s">
        <v>19</v>
      </c>
      <c r="C606" s="49" t="s">
        <v>1486</v>
      </c>
      <c r="D606" s="55">
        <v>46272</v>
      </c>
      <c r="E606" s="49">
        <v>6000052977</v>
      </c>
      <c r="F606" s="56">
        <v>516300040926911</v>
      </c>
      <c r="G606" s="49">
        <v>1</v>
      </c>
      <c r="H606" s="49">
        <v>0</v>
      </c>
      <c r="I606" s="49">
        <v>1</v>
      </c>
      <c r="J606" s="166" t="s">
        <v>1293</v>
      </c>
      <c r="K606" s="56"/>
      <c r="L606" s="34"/>
      <c r="M606" s="34"/>
      <c r="N606" s="34"/>
      <c r="O606" s="34"/>
      <c r="P606" s="34"/>
      <c r="Q606" s="34"/>
      <c r="R606" s="34"/>
      <c r="S606" s="149" t="s">
        <v>32</v>
      </c>
      <c r="T606" s="34" t="s">
        <v>1288</v>
      </c>
      <c r="U606" s="34"/>
      <c r="V606" s="58"/>
      <c r="W606" s="58"/>
      <c r="X606" s="58"/>
      <c r="Y606" s="58"/>
      <c r="Z606" s="58"/>
      <c r="AA606" s="58"/>
      <c r="AB606" s="58"/>
      <c r="AC606" s="58"/>
    </row>
    <row r="607" ht="14.5" customHeight="1" spans="1:29">
      <c r="A607" s="49"/>
      <c r="B607" s="129" t="s">
        <v>19</v>
      </c>
      <c r="C607" s="49" t="s">
        <v>1486</v>
      </c>
      <c r="D607" s="55">
        <v>46272</v>
      </c>
      <c r="E607" s="49">
        <v>6000052977</v>
      </c>
      <c r="F607" s="56">
        <v>516300040926912</v>
      </c>
      <c r="G607" s="49">
        <v>1</v>
      </c>
      <c r="H607" s="49">
        <v>0</v>
      </c>
      <c r="I607" s="49">
        <v>1</v>
      </c>
      <c r="J607" s="166" t="s">
        <v>1293</v>
      </c>
      <c r="K607" s="56"/>
      <c r="L607" s="34"/>
      <c r="M607" s="34"/>
      <c r="N607" s="34"/>
      <c r="O607" s="34"/>
      <c r="P607" s="34"/>
      <c r="Q607" s="34"/>
      <c r="R607" s="34"/>
      <c r="S607" s="149" t="s">
        <v>32</v>
      </c>
      <c r="T607" s="34" t="s">
        <v>1288</v>
      </c>
      <c r="U607" s="34"/>
      <c r="V607" s="58"/>
      <c r="W607" s="58"/>
      <c r="X607" s="58"/>
      <c r="Y607" s="58"/>
      <c r="Z607" s="58"/>
      <c r="AA607" s="58"/>
      <c r="AB607" s="58"/>
      <c r="AC607" s="58"/>
    </row>
    <row r="608" ht="14.5" customHeight="1" spans="1:29">
      <c r="A608" s="49"/>
      <c r="B608" s="129" t="s">
        <v>19</v>
      </c>
      <c r="C608" s="49" t="s">
        <v>1486</v>
      </c>
      <c r="D608" s="55">
        <v>46272</v>
      </c>
      <c r="E608" s="49">
        <v>6000052977</v>
      </c>
      <c r="F608" s="56">
        <v>516300040926913</v>
      </c>
      <c r="G608" s="49">
        <v>1</v>
      </c>
      <c r="H608" s="49">
        <v>0</v>
      </c>
      <c r="I608" s="49">
        <v>1</v>
      </c>
      <c r="J608" s="166" t="s">
        <v>1293</v>
      </c>
      <c r="K608" s="56"/>
      <c r="L608" s="34"/>
      <c r="M608" s="34"/>
      <c r="N608" s="34"/>
      <c r="O608" s="34"/>
      <c r="P608" s="34"/>
      <c r="Q608" s="34"/>
      <c r="R608" s="34"/>
      <c r="S608" s="149" t="s">
        <v>32</v>
      </c>
      <c r="T608" s="34" t="s">
        <v>1288</v>
      </c>
      <c r="U608" s="34"/>
      <c r="V608" s="58"/>
      <c r="W608" s="58"/>
      <c r="X608" s="58"/>
      <c r="Y608" s="58"/>
      <c r="Z608" s="58"/>
      <c r="AA608" s="58"/>
      <c r="AB608" s="58"/>
      <c r="AC608" s="58"/>
    </row>
    <row r="609" ht="14.5" customHeight="1" spans="1:29">
      <c r="A609" s="49"/>
      <c r="B609" s="129" t="s">
        <v>19</v>
      </c>
      <c r="C609" s="49" t="s">
        <v>1486</v>
      </c>
      <c r="D609" s="55">
        <v>46272</v>
      </c>
      <c r="E609" s="49">
        <v>6000052977</v>
      </c>
      <c r="F609" s="56">
        <v>516300040926914</v>
      </c>
      <c r="G609" s="49">
        <v>1</v>
      </c>
      <c r="H609" s="49">
        <v>0</v>
      </c>
      <c r="I609" s="49">
        <v>1</v>
      </c>
      <c r="J609" s="166" t="s">
        <v>1293</v>
      </c>
      <c r="K609" s="56"/>
      <c r="L609" s="34"/>
      <c r="M609" s="34"/>
      <c r="N609" s="34"/>
      <c r="O609" s="34"/>
      <c r="P609" s="34"/>
      <c r="Q609" s="34"/>
      <c r="R609" s="34"/>
      <c r="S609" s="149" t="s">
        <v>32</v>
      </c>
      <c r="T609" s="34" t="s">
        <v>1288</v>
      </c>
      <c r="U609" s="34"/>
      <c r="V609" s="58"/>
      <c r="W609" s="58"/>
      <c r="X609" s="58"/>
      <c r="Y609" s="58"/>
      <c r="Z609" s="58"/>
      <c r="AA609" s="58"/>
      <c r="AB609" s="58"/>
      <c r="AC609" s="58"/>
    </row>
    <row r="610" ht="14.5" customHeight="1" spans="1:29">
      <c r="A610" s="49"/>
      <c r="B610" s="129" t="s">
        <v>19</v>
      </c>
      <c r="C610" s="49" t="s">
        <v>1486</v>
      </c>
      <c r="D610" s="55">
        <v>46272</v>
      </c>
      <c r="E610" s="49">
        <v>6000052977</v>
      </c>
      <c r="F610" s="56">
        <v>516300040926915</v>
      </c>
      <c r="G610" s="49">
        <v>1</v>
      </c>
      <c r="H610" s="49">
        <v>0</v>
      </c>
      <c r="I610" s="49">
        <v>1</v>
      </c>
      <c r="J610" s="166" t="s">
        <v>1293</v>
      </c>
      <c r="K610" s="56"/>
      <c r="L610" s="34"/>
      <c r="M610" s="34"/>
      <c r="N610" s="34"/>
      <c r="O610" s="34"/>
      <c r="P610" s="34"/>
      <c r="Q610" s="34"/>
      <c r="R610" s="34"/>
      <c r="S610" s="149" t="s">
        <v>32</v>
      </c>
      <c r="T610" s="34" t="s">
        <v>1288</v>
      </c>
      <c r="U610" s="34"/>
      <c r="V610" s="58"/>
      <c r="W610" s="58"/>
      <c r="X610" s="58"/>
      <c r="Y610" s="58"/>
      <c r="Z610" s="58"/>
      <c r="AA610" s="58"/>
      <c r="AB610" s="58"/>
      <c r="AC610" s="58"/>
    </row>
    <row r="611" ht="14.5" customHeight="1" spans="1:29">
      <c r="A611" s="49">
        <v>538</v>
      </c>
      <c r="B611" s="129" t="s">
        <v>19</v>
      </c>
      <c r="C611" s="49" t="s">
        <v>1486</v>
      </c>
      <c r="D611" s="55">
        <v>46274</v>
      </c>
      <c r="E611" s="49">
        <v>6000052976</v>
      </c>
      <c r="F611" s="56" t="s">
        <v>1576</v>
      </c>
      <c r="G611" s="49">
        <v>4</v>
      </c>
      <c r="H611" s="49">
        <v>4</v>
      </c>
      <c r="I611" s="49">
        <v>0</v>
      </c>
      <c r="J611" s="56" t="s">
        <v>22</v>
      </c>
      <c r="K611" s="56"/>
      <c r="L611" s="34"/>
      <c r="M611" s="34"/>
      <c r="N611" s="34"/>
      <c r="O611" s="34"/>
      <c r="P611" s="34"/>
      <c r="Q611" s="34"/>
      <c r="R611" s="34"/>
      <c r="S611" s="34" t="s">
        <v>22</v>
      </c>
      <c r="T611" s="34" t="s">
        <v>22</v>
      </c>
      <c r="U611" s="34"/>
      <c r="V611" s="58"/>
      <c r="W611" s="58"/>
      <c r="X611" s="58"/>
      <c r="Y611" s="58"/>
      <c r="Z611" s="58"/>
      <c r="AA611" s="58"/>
      <c r="AB611" s="58"/>
      <c r="AC611" s="58"/>
    </row>
    <row r="612" ht="14.5" customHeight="1" spans="1:29">
      <c r="A612" s="49">
        <v>539</v>
      </c>
      <c r="B612" s="129" t="s">
        <v>19</v>
      </c>
      <c r="C612" s="49" t="s">
        <v>1486</v>
      </c>
      <c r="D612" s="55">
        <v>46274</v>
      </c>
      <c r="E612" s="49">
        <v>6000052976</v>
      </c>
      <c r="F612" s="56">
        <v>516300030926920</v>
      </c>
      <c r="G612" s="49">
        <v>1</v>
      </c>
      <c r="H612" s="49">
        <v>0</v>
      </c>
      <c r="I612" s="49">
        <v>1</v>
      </c>
      <c r="J612" s="166" t="s">
        <v>1293</v>
      </c>
      <c r="K612" s="56"/>
      <c r="L612" s="34"/>
      <c r="M612" s="34"/>
      <c r="N612" s="34"/>
      <c r="O612" s="34"/>
      <c r="P612" s="34"/>
      <c r="Q612" s="34"/>
      <c r="R612" s="34"/>
      <c r="S612" s="149" t="s">
        <v>32</v>
      </c>
      <c r="T612" s="34" t="s">
        <v>1288</v>
      </c>
      <c r="U612" s="34"/>
      <c r="V612" s="58"/>
      <c r="W612" s="58"/>
      <c r="X612" s="58"/>
      <c r="Y612" s="58"/>
      <c r="Z612" s="58"/>
      <c r="AA612" s="58"/>
      <c r="AB612" s="58"/>
      <c r="AC612" s="58"/>
    </row>
    <row r="613" ht="14.5" customHeight="1" spans="1:29">
      <c r="A613" s="49"/>
      <c r="B613" s="129" t="s">
        <v>19</v>
      </c>
      <c r="C613" s="49" t="s">
        <v>1486</v>
      </c>
      <c r="D613" s="55">
        <v>46274</v>
      </c>
      <c r="E613" s="49">
        <v>6000052976</v>
      </c>
      <c r="F613" s="56">
        <v>516300030926921</v>
      </c>
      <c r="G613" s="49">
        <v>1</v>
      </c>
      <c r="H613" s="49">
        <v>0</v>
      </c>
      <c r="I613" s="49">
        <v>1</v>
      </c>
      <c r="J613" s="166" t="s">
        <v>1293</v>
      </c>
      <c r="K613" s="56"/>
      <c r="L613" s="34"/>
      <c r="M613" s="34"/>
      <c r="N613" s="34"/>
      <c r="O613" s="34"/>
      <c r="P613" s="34"/>
      <c r="Q613" s="34"/>
      <c r="R613" s="34"/>
      <c r="S613" s="149" t="s">
        <v>32</v>
      </c>
      <c r="T613" s="56" t="s">
        <v>28</v>
      </c>
      <c r="U613" s="34"/>
      <c r="V613" s="58"/>
      <c r="W613" s="58"/>
      <c r="X613" s="58"/>
      <c r="Y613" s="58"/>
      <c r="Z613" s="58"/>
      <c r="AA613" s="58"/>
      <c r="AB613" s="58"/>
      <c r="AC613" s="58"/>
    </row>
    <row r="614" ht="14.5" customHeight="1" spans="1:29">
      <c r="A614" s="49">
        <v>540</v>
      </c>
      <c r="B614" s="129" t="s">
        <v>19</v>
      </c>
      <c r="C614" s="49" t="s">
        <v>1486</v>
      </c>
      <c r="D614" s="55">
        <v>46274</v>
      </c>
      <c r="E614" s="49">
        <v>6000052976</v>
      </c>
      <c r="F614" s="56">
        <v>516300030926922</v>
      </c>
      <c r="G614" s="49">
        <v>1</v>
      </c>
      <c r="H614" s="49">
        <v>1</v>
      </c>
      <c r="I614" s="49">
        <v>0</v>
      </c>
      <c r="J614" s="56" t="s">
        <v>22</v>
      </c>
      <c r="K614" s="56"/>
      <c r="L614" s="34"/>
      <c r="M614" s="34"/>
      <c r="N614" s="34"/>
      <c r="O614" s="34"/>
      <c r="P614" s="34"/>
      <c r="Q614" s="34"/>
      <c r="R614" s="34"/>
      <c r="S614" s="34" t="s">
        <v>22</v>
      </c>
      <c r="T614" s="34" t="s">
        <v>22</v>
      </c>
      <c r="U614" s="34"/>
      <c r="V614" s="58"/>
      <c r="W614" s="58"/>
      <c r="X614" s="58"/>
      <c r="Y614" s="58"/>
      <c r="Z614" s="58"/>
      <c r="AA614" s="58"/>
      <c r="AB614" s="58"/>
      <c r="AC614" s="58"/>
    </row>
    <row r="615" ht="14.5" customHeight="1" spans="1:29">
      <c r="A615" s="49">
        <v>541</v>
      </c>
      <c r="B615" s="129" t="s">
        <v>19</v>
      </c>
      <c r="C615" s="49" t="s">
        <v>1486</v>
      </c>
      <c r="D615" s="55">
        <v>46274</v>
      </c>
      <c r="E615" s="49">
        <v>6000052976</v>
      </c>
      <c r="F615" s="56">
        <v>516300030926923</v>
      </c>
      <c r="G615" s="49">
        <v>1</v>
      </c>
      <c r="H615" s="49">
        <v>0</v>
      </c>
      <c r="I615" s="49">
        <v>1</v>
      </c>
      <c r="J615" s="166" t="s">
        <v>1293</v>
      </c>
      <c r="K615" s="56"/>
      <c r="L615" s="34"/>
      <c r="M615" s="34"/>
      <c r="N615" s="34"/>
      <c r="O615" s="34"/>
      <c r="P615" s="34"/>
      <c r="Q615" s="34"/>
      <c r="R615" s="34"/>
      <c r="S615" s="149" t="s">
        <v>32</v>
      </c>
      <c r="T615" s="34" t="s">
        <v>1288</v>
      </c>
      <c r="U615" s="34"/>
      <c r="V615" s="58"/>
      <c r="W615" s="58"/>
      <c r="X615" s="58"/>
      <c r="Y615" s="58"/>
      <c r="Z615" s="58"/>
      <c r="AA615" s="58"/>
      <c r="AB615" s="58"/>
      <c r="AC615" s="58"/>
    </row>
    <row r="616" ht="14.5" customHeight="1" spans="1:29">
      <c r="A616" s="49">
        <v>542</v>
      </c>
      <c r="B616" s="129" t="s">
        <v>19</v>
      </c>
      <c r="C616" s="49" t="s">
        <v>1486</v>
      </c>
      <c r="D616" s="55">
        <v>46274</v>
      </c>
      <c r="E616" s="49">
        <v>6000052976</v>
      </c>
      <c r="F616" s="56" t="s">
        <v>1577</v>
      </c>
      <c r="G616" s="49">
        <v>24</v>
      </c>
      <c r="H616" s="49">
        <v>24</v>
      </c>
      <c r="I616" s="49">
        <v>0</v>
      </c>
      <c r="J616" s="56" t="s">
        <v>22</v>
      </c>
      <c r="K616" s="56"/>
      <c r="L616" s="34"/>
      <c r="M616" s="34"/>
      <c r="N616" s="34"/>
      <c r="O616" s="34"/>
      <c r="P616" s="34"/>
      <c r="Q616" s="34"/>
      <c r="R616" s="34"/>
      <c r="S616" s="34" t="s">
        <v>22</v>
      </c>
      <c r="T616" s="34" t="s">
        <v>22</v>
      </c>
      <c r="U616" s="34"/>
      <c r="V616" s="58"/>
      <c r="W616" s="58"/>
      <c r="X616" s="58"/>
      <c r="Y616" s="58"/>
      <c r="Z616" s="58"/>
      <c r="AA616" s="58"/>
      <c r="AB616" s="58"/>
      <c r="AC616" s="58"/>
    </row>
    <row r="617" ht="14.5" customHeight="1" spans="1:29">
      <c r="A617" s="49">
        <v>543</v>
      </c>
      <c r="B617" s="129" t="s">
        <v>19</v>
      </c>
      <c r="C617" s="49" t="s">
        <v>1486</v>
      </c>
      <c r="D617" s="55">
        <v>46274</v>
      </c>
      <c r="E617" s="49">
        <v>6000052976</v>
      </c>
      <c r="F617" s="56">
        <v>516300030926948</v>
      </c>
      <c r="G617" s="49">
        <v>1</v>
      </c>
      <c r="H617" s="49">
        <v>0</v>
      </c>
      <c r="I617" s="49">
        <v>1</v>
      </c>
      <c r="J617" s="166" t="s">
        <v>1293</v>
      </c>
      <c r="K617" s="56"/>
      <c r="L617" s="34"/>
      <c r="M617" s="34"/>
      <c r="N617" s="34"/>
      <c r="O617" s="34"/>
      <c r="P617" s="34"/>
      <c r="Q617" s="34"/>
      <c r="R617" s="34"/>
      <c r="S617" s="149" t="s">
        <v>32</v>
      </c>
      <c r="T617" s="34" t="s">
        <v>1288</v>
      </c>
      <c r="U617" s="34"/>
      <c r="V617" s="58"/>
      <c r="W617" s="58"/>
      <c r="X617" s="58"/>
      <c r="Y617" s="58"/>
      <c r="Z617" s="58"/>
      <c r="AA617" s="58"/>
      <c r="AB617" s="58"/>
      <c r="AC617" s="58"/>
    </row>
    <row r="618" ht="14.5" customHeight="1" spans="1:29">
      <c r="A618" s="49">
        <v>544</v>
      </c>
      <c r="B618" s="129" t="s">
        <v>19</v>
      </c>
      <c r="C618" s="49" t="s">
        <v>1486</v>
      </c>
      <c r="D618" s="55">
        <v>46274</v>
      </c>
      <c r="E618" s="49">
        <v>6000052976</v>
      </c>
      <c r="F618" s="56" t="s">
        <v>1578</v>
      </c>
      <c r="G618" s="49">
        <v>6</v>
      </c>
      <c r="H618" s="49">
        <v>6</v>
      </c>
      <c r="I618" s="49">
        <v>0</v>
      </c>
      <c r="J618" s="56" t="s">
        <v>22</v>
      </c>
      <c r="K618" s="56"/>
      <c r="L618" s="34"/>
      <c r="M618" s="34"/>
      <c r="N618" s="34"/>
      <c r="O618" s="34"/>
      <c r="P618" s="34"/>
      <c r="Q618" s="34"/>
      <c r="R618" s="34"/>
      <c r="S618" s="34" t="s">
        <v>22</v>
      </c>
      <c r="T618" s="34" t="s">
        <v>22</v>
      </c>
      <c r="U618" s="34"/>
      <c r="V618" s="58"/>
      <c r="W618" s="58"/>
      <c r="X618" s="58"/>
      <c r="Y618" s="58"/>
      <c r="Z618" s="58"/>
      <c r="AA618" s="58"/>
      <c r="AB618" s="58"/>
      <c r="AC618" s="58"/>
    </row>
    <row r="619" ht="14.5" customHeight="1" spans="1:29">
      <c r="A619" s="49">
        <v>545</v>
      </c>
      <c r="B619" s="129" t="s">
        <v>19</v>
      </c>
      <c r="C619" s="49" t="s">
        <v>1486</v>
      </c>
      <c r="D619" s="55">
        <v>46274</v>
      </c>
      <c r="E619" s="49">
        <v>6000052976</v>
      </c>
      <c r="F619" s="56">
        <v>516300030926955</v>
      </c>
      <c r="G619" s="49">
        <v>1</v>
      </c>
      <c r="H619" s="49">
        <v>0</v>
      </c>
      <c r="I619" s="49">
        <v>1</v>
      </c>
      <c r="J619" s="56" t="s">
        <v>1287</v>
      </c>
      <c r="K619" s="56"/>
      <c r="L619" s="34"/>
      <c r="M619" s="34"/>
      <c r="N619" s="34"/>
      <c r="O619" s="34"/>
      <c r="P619" s="34"/>
      <c r="Q619" s="34"/>
      <c r="R619" s="34"/>
      <c r="S619" s="149" t="s">
        <v>32</v>
      </c>
      <c r="T619" s="149" t="s">
        <v>1288</v>
      </c>
      <c r="U619" s="34"/>
      <c r="V619" s="58"/>
      <c r="W619" s="58"/>
      <c r="X619" s="58"/>
      <c r="Y619" s="58"/>
      <c r="Z619" s="58"/>
      <c r="AA619" s="58"/>
      <c r="AB619" s="58"/>
      <c r="AC619" s="58"/>
    </row>
    <row r="620" ht="14.5" customHeight="1" spans="1:29">
      <c r="A620" s="49">
        <v>546</v>
      </c>
      <c r="B620" s="129" t="s">
        <v>19</v>
      </c>
      <c r="C620" s="49" t="s">
        <v>1486</v>
      </c>
      <c r="D620" s="55">
        <v>46274</v>
      </c>
      <c r="E620" s="49">
        <v>6000052977</v>
      </c>
      <c r="F620" s="56">
        <v>516300040926916</v>
      </c>
      <c r="G620" s="49">
        <v>1</v>
      </c>
      <c r="H620" s="49">
        <v>0</v>
      </c>
      <c r="I620" s="49">
        <v>1</v>
      </c>
      <c r="J620" s="166" t="s">
        <v>1293</v>
      </c>
      <c r="K620" s="56"/>
      <c r="L620" s="34"/>
      <c r="M620" s="34"/>
      <c r="N620" s="34"/>
      <c r="O620" s="34"/>
      <c r="P620" s="34"/>
      <c r="Q620" s="34"/>
      <c r="R620" s="34"/>
      <c r="S620" s="149" t="s">
        <v>32</v>
      </c>
      <c r="T620" s="34" t="s">
        <v>1288</v>
      </c>
      <c r="U620" s="34"/>
      <c r="V620" s="58"/>
      <c r="W620" s="58"/>
      <c r="X620" s="58"/>
      <c r="Y620" s="58"/>
      <c r="Z620" s="58"/>
      <c r="AA620" s="58"/>
      <c r="AB620" s="58"/>
      <c r="AC620" s="58"/>
    </row>
    <row r="621" ht="14.5" customHeight="1" spans="1:29">
      <c r="A621" s="49"/>
      <c r="B621" s="129" t="s">
        <v>19</v>
      </c>
      <c r="C621" s="49" t="s">
        <v>1486</v>
      </c>
      <c r="D621" s="55">
        <v>46274</v>
      </c>
      <c r="E621" s="49">
        <v>6000052977</v>
      </c>
      <c r="F621" s="56">
        <v>516300040926917</v>
      </c>
      <c r="G621" s="49">
        <v>1</v>
      </c>
      <c r="H621" s="49">
        <v>0</v>
      </c>
      <c r="I621" s="49">
        <v>1</v>
      </c>
      <c r="J621" s="166" t="s">
        <v>1293</v>
      </c>
      <c r="K621" s="56"/>
      <c r="L621" s="34"/>
      <c r="M621" s="34"/>
      <c r="N621" s="34"/>
      <c r="O621" s="34"/>
      <c r="P621" s="34"/>
      <c r="Q621" s="34"/>
      <c r="R621" s="34"/>
      <c r="S621" s="149" t="s">
        <v>32</v>
      </c>
      <c r="T621" s="56" t="s">
        <v>28</v>
      </c>
      <c r="U621" s="34"/>
      <c r="V621" s="58"/>
      <c r="W621" s="58"/>
      <c r="X621" s="58"/>
      <c r="Y621" s="58"/>
      <c r="Z621" s="58"/>
      <c r="AA621" s="58"/>
      <c r="AB621" s="58"/>
      <c r="AC621" s="58"/>
    </row>
    <row r="622" ht="14.5" customHeight="1" spans="1:29">
      <c r="A622" s="49">
        <v>547</v>
      </c>
      <c r="B622" s="129" t="s">
        <v>19</v>
      </c>
      <c r="C622" s="49" t="s">
        <v>1486</v>
      </c>
      <c r="D622" s="55">
        <v>46274</v>
      </c>
      <c r="E622" s="49">
        <v>6000052977</v>
      </c>
      <c r="F622" s="56">
        <v>516300040926918</v>
      </c>
      <c r="G622" s="49">
        <v>1</v>
      </c>
      <c r="H622" s="49">
        <v>1</v>
      </c>
      <c r="I622" s="49">
        <v>0</v>
      </c>
      <c r="J622" s="56" t="s">
        <v>22</v>
      </c>
      <c r="K622" s="56"/>
      <c r="L622" s="34"/>
      <c r="M622" s="34"/>
      <c r="N622" s="34"/>
      <c r="O622" s="34"/>
      <c r="P622" s="34"/>
      <c r="Q622" s="34"/>
      <c r="R622" s="34"/>
      <c r="S622" s="34" t="s">
        <v>22</v>
      </c>
      <c r="T622" s="34" t="s">
        <v>22</v>
      </c>
      <c r="U622" s="34"/>
      <c r="V622" s="58"/>
      <c r="W622" s="58"/>
      <c r="X622" s="58"/>
      <c r="Y622" s="58"/>
      <c r="Z622" s="58"/>
      <c r="AA622" s="58"/>
      <c r="AB622" s="58"/>
      <c r="AC622" s="58"/>
    </row>
    <row r="623" ht="14.5" customHeight="1" spans="1:29">
      <c r="A623" s="49">
        <v>548</v>
      </c>
      <c r="B623" s="129" t="s">
        <v>19</v>
      </c>
      <c r="C623" s="49" t="s">
        <v>1486</v>
      </c>
      <c r="D623" s="55">
        <v>46274</v>
      </c>
      <c r="E623" s="49">
        <v>6000052977</v>
      </c>
      <c r="F623" s="56">
        <v>516300040926919</v>
      </c>
      <c r="G623" s="49">
        <v>1</v>
      </c>
      <c r="H623" s="49">
        <v>0</v>
      </c>
      <c r="I623" s="49">
        <v>1</v>
      </c>
      <c r="J623" s="166" t="s">
        <v>1293</v>
      </c>
      <c r="K623" s="56"/>
      <c r="L623" s="34"/>
      <c r="M623" s="34"/>
      <c r="N623" s="34"/>
      <c r="O623" s="34"/>
      <c r="P623" s="34"/>
      <c r="Q623" s="34"/>
      <c r="R623" s="34"/>
      <c r="S623" s="149" t="s">
        <v>32</v>
      </c>
      <c r="T623" s="34" t="s">
        <v>1288</v>
      </c>
      <c r="U623" s="34"/>
      <c r="V623" s="58"/>
      <c r="W623" s="58"/>
      <c r="X623" s="58"/>
      <c r="Y623" s="58"/>
      <c r="Z623" s="58"/>
      <c r="AA623" s="58"/>
      <c r="AB623" s="58"/>
      <c r="AC623" s="58"/>
    </row>
    <row r="624" ht="14.5" customHeight="1" spans="1:29">
      <c r="A624" s="49"/>
      <c r="B624" s="129" t="s">
        <v>19</v>
      </c>
      <c r="C624" s="49" t="s">
        <v>1486</v>
      </c>
      <c r="D624" s="55">
        <v>46274</v>
      </c>
      <c r="E624" s="49">
        <v>6000052977</v>
      </c>
      <c r="F624" s="56">
        <v>516300040926920</v>
      </c>
      <c r="G624" s="49">
        <v>1</v>
      </c>
      <c r="H624" s="49">
        <v>0</v>
      </c>
      <c r="I624" s="49">
        <v>1</v>
      </c>
      <c r="J624" s="166" t="s">
        <v>1293</v>
      </c>
      <c r="K624" s="56"/>
      <c r="L624" s="34"/>
      <c r="M624" s="34"/>
      <c r="N624" s="34"/>
      <c r="O624" s="34"/>
      <c r="P624" s="34"/>
      <c r="Q624" s="34"/>
      <c r="R624" s="34"/>
      <c r="S624" s="149" t="s">
        <v>32</v>
      </c>
      <c r="T624" s="34" t="s">
        <v>1288</v>
      </c>
      <c r="U624" s="34"/>
      <c r="V624" s="58"/>
      <c r="W624" s="58"/>
      <c r="X624" s="58"/>
      <c r="Y624" s="58"/>
      <c r="Z624" s="58"/>
      <c r="AA624" s="58"/>
      <c r="AB624" s="58"/>
      <c r="AC624" s="58"/>
    </row>
    <row r="625" ht="14.5" customHeight="1" spans="1:29">
      <c r="A625" s="49"/>
      <c r="B625" s="129" t="s">
        <v>19</v>
      </c>
      <c r="C625" s="49" t="s">
        <v>1486</v>
      </c>
      <c r="D625" s="55">
        <v>46274</v>
      </c>
      <c r="E625" s="49">
        <v>6000052977</v>
      </c>
      <c r="F625" s="56">
        <v>516300040926921</v>
      </c>
      <c r="G625" s="49">
        <v>1</v>
      </c>
      <c r="H625" s="49">
        <v>0</v>
      </c>
      <c r="I625" s="49">
        <v>1</v>
      </c>
      <c r="J625" s="166" t="s">
        <v>1293</v>
      </c>
      <c r="K625" s="56"/>
      <c r="L625" s="34"/>
      <c r="M625" s="34"/>
      <c r="N625" s="34"/>
      <c r="O625" s="34"/>
      <c r="P625" s="34"/>
      <c r="Q625" s="34"/>
      <c r="R625" s="34"/>
      <c r="S625" s="149" t="s">
        <v>32</v>
      </c>
      <c r="T625" s="34" t="s">
        <v>1288</v>
      </c>
      <c r="U625" s="34"/>
      <c r="V625" s="58"/>
      <c r="W625" s="58"/>
      <c r="X625" s="58"/>
      <c r="Y625" s="58"/>
      <c r="Z625" s="58"/>
      <c r="AA625" s="58"/>
      <c r="AB625" s="58"/>
      <c r="AC625" s="58"/>
    </row>
    <row r="626" ht="14.5" customHeight="1" spans="1:29">
      <c r="A626" s="49"/>
      <c r="B626" s="129" t="s">
        <v>19</v>
      </c>
      <c r="C626" s="49" t="s">
        <v>1486</v>
      </c>
      <c r="D626" s="55">
        <v>46274</v>
      </c>
      <c r="E626" s="49">
        <v>6000052977</v>
      </c>
      <c r="F626" s="56">
        <v>516300040926922</v>
      </c>
      <c r="G626" s="49">
        <v>1</v>
      </c>
      <c r="H626" s="49">
        <v>0</v>
      </c>
      <c r="I626" s="49">
        <v>1</v>
      </c>
      <c r="J626" s="166" t="s">
        <v>1293</v>
      </c>
      <c r="K626" s="56"/>
      <c r="L626" s="34"/>
      <c r="M626" s="34"/>
      <c r="N626" s="34"/>
      <c r="O626" s="34"/>
      <c r="P626" s="34"/>
      <c r="Q626" s="34"/>
      <c r="R626" s="34"/>
      <c r="S626" s="149" t="s">
        <v>32</v>
      </c>
      <c r="T626" s="34" t="s">
        <v>1288</v>
      </c>
      <c r="U626" s="34"/>
      <c r="V626" s="58"/>
      <c r="W626" s="58"/>
      <c r="X626" s="58"/>
      <c r="Y626" s="58"/>
      <c r="Z626" s="58"/>
      <c r="AA626" s="58"/>
      <c r="AB626" s="58"/>
      <c r="AC626" s="58"/>
    </row>
    <row r="627" ht="14.5" customHeight="1" spans="1:29">
      <c r="A627" s="49">
        <v>549</v>
      </c>
      <c r="B627" s="129" t="s">
        <v>19</v>
      </c>
      <c r="C627" s="49" t="s">
        <v>1486</v>
      </c>
      <c r="D627" s="55">
        <v>46274</v>
      </c>
      <c r="E627" s="49">
        <v>6000052977</v>
      </c>
      <c r="F627" s="56">
        <v>516300040926923</v>
      </c>
      <c r="G627" s="49">
        <v>1</v>
      </c>
      <c r="H627" s="49">
        <v>1</v>
      </c>
      <c r="I627" s="49">
        <v>0</v>
      </c>
      <c r="J627" s="56" t="s">
        <v>22</v>
      </c>
      <c r="K627" s="56"/>
      <c r="L627" s="34"/>
      <c r="M627" s="34"/>
      <c r="N627" s="34"/>
      <c r="O627" s="34"/>
      <c r="P627" s="34"/>
      <c r="Q627" s="34"/>
      <c r="R627" s="34"/>
      <c r="S627" s="34" t="s">
        <v>22</v>
      </c>
      <c r="T627" s="34" t="s">
        <v>22</v>
      </c>
      <c r="U627" s="34"/>
      <c r="V627" s="58"/>
      <c r="W627" s="58"/>
      <c r="X627" s="58"/>
      <c r="Y627" s="58"/>
      <c r="Z627" s="58"/>
      <c r="AA627" s="58"/>
      <c r="AB627" s="58"/>
      <c r="AC627" s="58"/>
    </row>
    <row r="628" ht="14.5" customHeight="1" spans="1:29">
      <c r="A628" s="49">
        <v>550</v>
      </c>
      <c r="B628" s="129" t="s">
        <v>19</v>
      </c>
      <c r="C628" s="49" t="s">
        <v>1486</v>
      </c>
      <c r="D628" s="55">
        <v>46274</v>
      </c>
      <c r="E628" s="49">
        <v>6000052977</v>
      </c>
      <c r="F628" s="56">
        <v>516300040926924</v>
      </c>
      <c r="G628" s="49">
        <v>1</v>
      </c>
      <c r="H628" s="49">
        <v>0</v>
      </c>
      <c r="I628" s="49">
        <v>1</v>
      </c>
      <c r="J628" s="166" t="s">
        <v>1293</v>
      </c>
      <c r="K628" s="56"/>
      <c r="L628" s="34"/>
      <c r="M628" s="34"/>
      <c r="N628" s="34"/>
      <c r="O628" s="34"/>
      <c r="P628" s="34"/>
      <c r="Q628" s="34"/>
      <c r="R628" s="34"/>
      <c r="S628" s="149" t="s">
        <v>32</v>
      </c>
      <c r="T628" s="34" t="s">
        <v>1288</v>
      </c>
      <c r="U628" s="34"/>
      <c r="V628" s="58"/>
      <c r="W628" s="58"/>
      <c r="X628" s="58"/>
      <c r="Y628" s="58"/>
      <c r="Z628" s="58"/>
      <c r="AA628" s="58"/>
      <c r="AB628" s="58"/>
      <c r="AC628" s="58"/>
    </row>
    <row r="629" ht="14.5" customHeight="1" spans="1:29">
      <c r="A629" s="49">
        <v>551</v>
      </c>
      <c r="B629" s="129" t="s">
        <v>19</v>
      </c>
      <c r="C629" s="49" t="s">
        <v>1486</v>
      </c>
      <c r="D629" s="55">
        <v>46274</v>
      </c>
      <c r="E629" s="49">
        <v>6000052977</v>
      </c>
      <c r="F629" s="56">
        <v>516300040926925</v>
      </c>
      <c r="G629" s="49">
        <v>1</v>
      </c>
      <c r="H629" s="49">
        <v>1</v>
      </c>
      <c r="I629" s="49">
        <v>0</v>
      </c>
      <c r="J629" s="56" t="s">
        <v>22</v>
      </c>
      <c r="K629" s="56"/>
      <c r="L629" s="34"/>
      <c r="M629" s="34"/>
      <c r="N629" s="34"/>
      <c r="O629" s="34"/>
      <c r="P629" s="34"/>
      <c r="Q629" s="34"/>
      <c r="R629" s="34"/>
      <c r="S629" s="34" t="s">
        <v>22</v>
      </c>
      <c r="T629" s="34" t="s">
        <v>22</v>
      </c>
      <c r="U629" s="34"/>
      <c r="V629" s="58"/>
      <c r="W629" s="58"/>
      <c r="X629" s="58"/>
      <c r="Y629" s="58"/>
      <c r="Z629" s="58"/>
      <c r="AA629" s="58"/>
      <c r="AB629" s="58"/>
      <c r="AC629" s="58"/>
    </row>
    <row r="630" ht="14.5" customHeight="1" spans="1:29">
      <c r="A630" s="49">
        <v>552</v>
      </c>
      <c r="B630" s="129" t="s">
        <v>19</v>
      </c>
      <c r="C630" s="49" t="s">
        <v>1486</v>
      </c>
      <c r="D630" s="55">
        <v>46274</v>
      </c>
      <c r="E630" s="49">
        <v>6000052977</v>
      </c>
      <c r="F630" s="56">
        <v>516300040926926</v>
      </c>
      <c r="G630" s="49">
        <v>1</v>
      </c>
      <c r="H630" s="49">
        <v>0</v>
      </c>
      <c r="I630" s="49">
        <v>1</v>
      </c>
      <c r="J630" s="166" t="s">
        <v>1293</v>
      </c>
      <c r="K630" s="56"/>
      <c r="L630" s="34"/>
      <c r="M630" s="34"/>
      <c r="N630" s="34"/>
      <c r="O630" s="34"/>
      <c r="P630" s="34"/>
      <c r="Q630" s="34"/>
      <c r="R630" s="34"/>
      <c r="S630" s="149" t="s">
        <v>32</v>
      </c>
      <c r="T630" s="34" t="s">
        <v>1288</v>
      </c>
      <c r="U630" s="34"/>
      <c r="V630" s="58"/>
      <c r="W630" s="58"/>
      <c r="X630" s="58"/>
      <c r="Y630" s="58"/>
      <c r="Z630" s="58"/>
      <c r="AA630" s="58"/>
      <c r="AB630" s="58"/>
      <c r="AC630" s="58"/>
    </row>
    <row r="631" ht="14.5" customHeight="1" spans="1:29">
      <c r="A631" s="49">
        <v>553</v>
      </c>
      <c r="B631" s="129" t="s">
        <v>19</v>
      </c>
      <c r="C631" s="49" t="s">
        <v>1486</v>
      </c>
      <c r="D631" s="55">
        <v>46274</v>
      </c>
      <c r="E631" s="49">
        <v>6000052977</v>
      </c>
      <c r="F631" s="56">
        <v>516300040926927</v>
      </c>
      <c r="G631" s="49">
        <v>1</v>
      </c>
      <c r="H631" s="49">
        <v>0</v>
      </c>
      <c r="I631" s="49">
        <v>1</v>
      </c>
      <c r="J631" s="512" t="s">
        <v>1355</v>
      </c>
      <c r="K631" s="56"/>
      <c r="L631" s="34"/>
      <c r="M631" s="34"/>
      <c r="N631" s="34"/>
      <c r="O631" s="34"/>
      <c r="P631" s="34"/>
      <c r="Q631" s="34"/>
      <c r="R631" s="34"/>
      <c r="S631" s="149" t="s">
        <v>32</v>
      </c>
      <c r="T631" s="56" t="s">
        <v>1288</v>
      </c>
      <c r="U631" s="34"/>
      <c r="V631" s="58"/>
      <c r="W631" s="58"/>
      <c r="X631" s="58"/>
      <c r="Y631" s="58"/>
      <c r="Z631" s="58"/>
      <c r="AA631" s="58"/>
      <c r="AB631" s="58"/>
      <c r="AC631" s="58"/>
    </row>
    <row r="632" ht="14.5" customHeight="1" spans="1:29">
      <c r="A632" s="49">
        <v>554</v>
      </c>
      <c r="B632" s="129" t="s">
        <v>19</v>
      </c>
      <c r="C632" s="49" t="s">
        <v>1486</v>
      </c>
      <c r="D632" s="55">
        <v>46274</v>
      </c>
      <c r="E632" s="49">
        <v>6000052977</v>
      </c>
      <c r="F632" s="56" t="s">
        <v>1579</v>
      </c>
      <c r="G632" s="49">
        <v>4</v>
      </c>
      <c r="H632" s="49">
        <v>4</v>
      </c>
      <c r="I632" s="49">
        <v>0</v>
      </c>
      <c r="J632" s="56" t="s">
        <v>22</v>
      </c>
      <c r="K632" s="56"/>
      <c r="L632" s="34"/>
      <c r="M632" s="34"/>
      <c r="N632" s="34"/>
      <c r="O632" s="34"/>
      <c r="P632" s="34"/>
      <c r="Q632" s="34"/>
      <c r="R632" s="34"/>
      <c r="S632" s="34" t="s">
        <v>22</v>
      </c>
      <c r="T632" s="34" t="s">
        <v>22</v>
      </c>
      <c r="U632" s="34"/>
      <c r="V632" s="58"/>
      <c r="W632" s="58"/>
      <c r="X632" s="58"/>
      <c r="Y632" s="58"/>
      <c r="Z632" s="58"/>
      <c r="AA632" s="58"/>
      <c r="AB632" s="58"/>
      <c r="AC632" s="58"/>
    </row>
    <row r="633" ht="15.5" customHeight="1" spans="1:29">
      <c r="A633" s="49">
        <v>555</v>
      </c>
      <c r="B633" s="129" t="s">
        <v>19</v>
      </c>
      <c r="C633" s="49" t="s">
        <v>1486</v>
      </c>
      <c r="D633" s="55">
        <v>46274</v>
      </c>
      <c r="E633" s="49">
        <v>6000052977</v>
      </c>
      <c r="F633" s="56">
        <v>516300040926932</v>
      </c>
      <c r="G633" s="49">
        <v>1</v>
      </c>
      <c r="H633" s="49">
        <v>0</v>
      </c>
      <c r="I633" s="49">
        <v>1</v>
      </c>
      <c r="J633" s="512" t="s">
        <v>1300</v>
      </c>
      <c r="K633" s="183" t="s">
        <v>3030</v>
      </c>
      <c r="L633" s="183" t="s">
        <v>2853</v>
      </c>
      <c r="M633" s="39" t="s">
        <v>23</v>
      </c>
      <c r="N633" s="34"/>
      <c r="O633" s="509" t="s">
        <v>2854</v>
      </c>
      <c r="P633" s="39" t="s">
        <v>23</v>
      </c>
      <c r="Q633" s="34"/>
      <c r="R633" s="34" t="s">
        <v>24</v>
      </c>
      <c r="S633" s="149" t="s">
        <v>32</v>
      </c>
      <c r="T633" s="56" t="s">
        <v>1288</v>
      </c>
      <c r="U633" s="34"/>
      <c r="V633" s="58"/>
      <c r="W633" s="58"/>
      <c r="X633" s="58"/>
      <c r="Y633" s="58"/>
      <c r="Z633" s="58"/>
      <c r="AA633" s="58"/>
      <c r="AB633" s="58"/>
      <c r="AC633" s="58"/>
    </row>
    <row r="634" ht="14.5" customHeight="1" spans="1:29">
      <c r="A634" s="49">
        <v>556</v>
      </c>
      <c r="B634" s="129" t="s">
        <v>19</v>
      </c>
      <c r="C634" s="49" t="s">
        <v>1486</v>
      </c>
      <c r="D634" s="55">
        <v>46274</v>
      </c>
      <c r="E634" s="49">
        <v>6000052977</v>
      </c>
      <c r="F634" s="56" t="s">
        <v>1580</v>
      </c>
      <c r="G634" s="49">
        <v>2</v>
      </c>
      <c r="H634" s="49">
        <v>2</v>
      </c>
      <c r="I634" s="49">
        <v>0</v>
      </c>
      <c r="J634" s="56" t="s">
        <v>22</v>
      </c>
      <c r="K634" s="56"/>
      <c r="L634" s="34"/>
      <c r="M634" s="34"/>
      <c r="N634" s="34"/>
      <c r="O634" s="34"/>
      <c r="P634" s="34"/>
      <c r="Q634" s="34"/>
      <c r="R634" s="34"/>
      <c r="S634" s="34" t="s">
        <v>22</v>
      </c>
      <c r="T634" s="34" t="s">
        <v>22</v>
      </c>
      <c r="U634" s="34"/>
      <c r="V634" s="58"/>
      <c r="W634" s="58"/>
      <c r="X634" s="58"/>
      <c r="Y634" s="58"/>
      <c r="Z634" s="58"/>
      <c r="AA634" s="58"/>
      <c r="AB634" s="58"/>
      <c r="AC634" s="58"/>
    </row>
    <row r="635" ht="14.5" customHeight="1" spans="1:29">
      <c r="A635" s="49">
        <v>557</v>
      </c>
      <c r="B635" s="129" t="s">
        <v>19</v>
      </c>
      <c r="C635" s="49" t="s">
        <v>1486</v>
      </c>
      <c r="D635" s="55">
        <v>46274</v>
      </c>
      <c r="E635" s="49">
        <v>6000052977</v>
      </c>
      <c r="F635" s="56">
        <v>516300040926935</v>
      </c>
      <c r="G635" s="49">
        <v>1</v>
      </c>
      <c r="H635" s="49">
        <v>0</v>
      </c>
      <c r="I635" s="49">
        <v>1</v>
      </c>
      <c r="J635" s="166" t="s">
        <v>1293</v>
      </c>
      <c r="K635" s="56"/>
      <c r="L635" s="34"/>
      <c r="M635" s="34"/>
      <c r="N635" s="34"/>
      <c r="O635" s="34"/>
      <c r="P635" s="34"/>
      <c r="Q635" s="34"/>
      <c r="R635" s="34"/>
      <c r="S635" s="149" t="s">
        <v>32</v>
      </c>
      <c r="T635" s="34" t="s">
        <v>1288</v>
      </c>
      <c r="U635" s="34"/>
      <c r="V635" s="58"/>
      <c r="W635" s="58"/>
      <c r="X635" s="58"/>
      <c r="Y635" s="58"/>
      <c r="Z635" s="58"/>
      <c r="AA635" s="58"/>
      <c r="AB635" s="58"/>
      <c r="AC635" s="58"/>
    </row>
    <row r="636" ht="14.5" customHeight="1" spans="1:29">
      <c r="A636" s="49">
        <v>558</v>
      </c>
      <c r="B636" s="129" t="s">
        <v>19</v>
      </c>
      <c r="C636" s="49" t="s">
        <v>1486</v>
      </c>
      <c r="D636" s="55">
        <v>46274</v>
      </c>
      <c r="E636" s="49">
        <v>6000052977</v>
      </c>
      <c r="F636" s="56">
        <v>516300040926936</v>
      </c>
      <c r="G636" s="49">
        <v>1</v>
      </c>
      <c r="H636" s="49">
        <v>1</v>
      </c>
      <c r="I636" s="49">
        <v>0</v>
      </c>
      <c r="J636" s="56" t="s">
        <v>22</v>
      </c>
      <c r="K636" s="56"/>
      <c r="L636" s="34"/>
      <c r="M636" s="34"/>
      <c r="N636" s="34"/>
      <c r="O636" s="34"/>
      <c r="P636" s="34"/>
      <c r="Q636" s="34"/>
      <c r="R636" s="34"/>
      <c r="S636" s="34" t="s">
        <v>22</v>
      </c>
      <c r="T636" s="34" t="s">
        <v>22</v>
      </c>
      <c r="U636" s="34"/>
      <c r="V636" s="58"/>
      <c r="W636" s="58"/>
      <c r="X636" s="58"/>
      <c r="Y636" s="58"/>
      <c r="Z636" s="58"/>
      <c r="AA636" s="58"/>
      <c r="AB636" s="58"/>
      <c r="AC636" s="58"/>
    </row>
    <row r="637" ht="14.5" customHeight="1" spans="1:29">
      <c r="A637" s="49">
        <v>559</v>
      </c>
      <c r="B637" s="129" t="s">
        <v>19</v>
      </c>
      <c r="C637" s="49" t="s">
        <v>1486</v>
      </c>
      <c r="D637" s="55">
        <v>46274</v>
      </c>
      <c r="E637" s="49">
        <v>6000052977</v>
      </c>
      <c r="F637" s="56">
        <v>516300040926937</v>
      </c>
      <c r="G637" s="49">
        <v>1</v>
      </c>
      <c r="H637" s="49">
        <v>0</v>
      </c>
      <c r="I637" s="49">
        <v>1</v>
      </c>
      <c r="J637" s="512" t="s">
        <v>1355</v>
      </c>
      <c r="K637" s="56"/>
      <c r="L637" s="34"/>
      <c r="M637" s="34"/>
      <c r="N637" s="34"/>
      <c r="O637" s="34"/>
      <c r="P637" s="34"/>
      <c r="Q637" s="34"/>
      <c r="R637" s="34"/>
      <c r="S637" s="149" t="s">
        <v>32</v>
      </c>
      <c r="T637" s="56" t="s">
        <v>1288</v>
      </c>
      <c r="U637" s="34"/>
      <c r="V637" s="58"/>
      <c r="W637" s="58"/>
      <c r="X637" s="58"/>
      <c r="Y637" s="58"/>
      <c r="Z637" s="58"/>
      <c r="AA637" s="58"/>
      <c r="AB637" s="58"/>
      <c r="AC637" s="58"/>
    </row>
    <row r="638" ht="14.5" customHeight="1" spans="1:29">
      <c r="A638" s="49">
        <v>560</v>
      </c>
      <c r="B638" s="129" t="s">
        <v>19</v>
      </c>
      <c r="C638" s="49" t="s">
        <v>1486</v>
      </c>
      <c r="D638" s="55">
        <v>46274</v>
      </c>
      <c r="E638" s="49">
        <v>6000052977</v>
      </c>
      <c r="F638" s="56" t="s">
        <v>1581</v>
      </c>
      <c r="G638" s="49">
        <v>10</v>
      </c>
      <c r="H638" s="49">
        <v>10</v>
      </c>
      <c r="I638" s="49">
        <v>0</v>
      </c>
      <c r="J638" s="56" t="s">
        <v>22</v>
      </c>
      <c r="K638" s="56"/>
      <c r="L638" s="34"/>
      <c r="M638" s="34"/>
      <c r="N638" s="34"/>
      <c r="O638" s="34"/>
      <c r="P638" s="34"/>
      <c r="Q638" s="34"/>
      <c r="R638" s="34"/>
      <c r="S638" s="34" t="s">
        <v>22</v>
      </c>
      <c r="T638" s="34" t="s">
        <v>22</v>
      </c>
      <c r="U638" s="34"/>
      <c r="V638" s="58"/>
      <c r="W638" s="58"/>
      <c r="X638" s="58"/>
      <c r="Y638" s="58"/>
      <c r="Z638" s="58"/>
      <c r="AA638" s="58"/>
      <c r="AB638" s="58"/>
      <c r="AC638" s="58"/>
    </row>
    <row r="639" ht="14.5" customHeight="1" spans="1:29">
      <c r="A639" s="49">
        <v>561</v>
      </c>
      <c r="B639" s="129" t="s">
        <v>19</v>
      </c>
      <c r="C639" s="49" t="s">
        <v>1486</v>
      </c>
      <c r="D639" s="55">
        <v>46274</v>
      </c>
      <c r="E639" s="49">
        <v>6000052977</v>
      </c>
      <c r="F639" s="56">
        <v>516300040926948</v>
      </c>
      <c r="G639" s="49">
        <v>1</v>
      </c>
      <c r="H639" s="49">
        <v>0</v>
      </c>
      <c r="I639" s="49">
        <v>1</v>
      </c>
      <c r="J639" s="512" t="s">
        <v>1355</v>
      </c>
      <c r="K639" s="56"/>
      <c r="L639" s="34"/>
      <c r="M639" s="34"/>
      <c r="N639" s="34"/>
      <c r="O639" s="34"/>
      <c r="P639" s="34"/>
      <c r="Q639" s="34"/>
      <c r="R639" s="34"/>
      <c r="S639" s="149" t="s">
        <v>32</v>
      </c>
      <c r="T639" s="56" t="s">
        <v>1288</v>
      </c>
      <c r="U639" s="34"/>
      <c r="V639" s="58"/>
      <c r="W639" s="58"/>
      <c r="X639" s="58"/>
      <c r="Y639" s="58"/>
      <c r="Z639" s="58"/>
      <c r="AA639" s="58"/>
      <c r="AB639" s="58"/>
      <c r="AC639" s="58"/>
    </row>
    <row r="640" ht="14.5" customHeight="1" spans="1:29">
      <c r="A640" s="49">
        <v>562</v>
      </c>
      <c r="B640" s="129" t="s">
        <v>19</v>
      </c>
      <c r="C640" s="49" t="s">
        <v>1486</v>
      </c>
      <c r="D640" s="55">
        <v>46274</v>
      </c>
      <c r="E640" s="49">
        <v>6000052977</v>
      </c>
      <c r="F640" s="56" t="s">
        <v>1582</v>
      </c>
      <c r="G640" s="49">
        <v>6</v>
      </c>
      <c r="H640" s="49">
        <v>6</v>
      </c>
      <c r="I640" s="49">
        <v>0</v>
      </c>
      <c r="J640" s="56" t="s">
        <v>22</v>
      </c>
      <c r="K640" s="56"/>
      <c r="L640" s="34"/>
      <c r="M640" s="34"/>
      <c r="N640" s="34"/>
      <c r="O640" s="34"/>
      <c r="P640" s="34"/>
      <c r="Q640" s="34"/>
      <c r="R640" s="34"/>
      <c r="S640" s="34" t="s">
        <v>22</v>
      </c>
      <c r="T640" s="34" t="s">
        <v>22</v>
      </c>
      <c r="U640" s="34"/>
      <c r="V640" s="58"/>
      <c r="W640" s="58"/>
      <c r="X640" s="58"/>
      <c r="Y640" s="58"/>
      <c r="Z640" s="58"/>
      <c r="AA640" s="58"/>
      <c r="AB640" s="58"/>
      <c r="AC640" s="58"/>
    </row>
    <row r="641" ht="14.5" customHeight="1" spans="1:29">
      <c r="A641" s="49">
        <v>563</v>
      </c>
      <c r="B641" s="129" t="s">
        <v>19</v>
      </c>
      <c r="C641" s="49" t="s">
        <v>1486</v>
      </c>
      <c r="D641" s="55">
        <v>46274</v>
      </c>
      <c r="E641" s="49">
        <v>6000052977</v>
      </c>
      <c r="F641" s="56">
        <v>516300040926955</v>
      </c>
      <c r="G641" s="49">
        <v>1</v>
      </c>
      <c r="H641" s="49">
        <v>0</v>
      </c>
      <c r="I641" s="49">
        <v>1</v>
      </c>
      <c r="J641" s="166" t="s">
        <v>1293</v>
      </c>
      <c r="K641" s="56"/>
      <c r="L641" s="34"/>
      <c r="M641" s="34"/>
      <c r="N641" s="34"/>
      <c r="O641" s="34"/>
      <c r="P641" s="34"/>
      <c r="Q641" s="34"/>
      <c r="R641" s="34"/>
      <c r="S641" s="149" t="s">
        <v>32</v>
      </c>
      <c r="T641" s="34" t="s">
        <v>1288</v>
      </c>
      <c r="U641" s="34"/>
      <c r="V641" s="58"/>
      <c r="W641" s="58"/>
      <c r="X641" s="58"/>
      <c r="Y641" s="58"/>
      <c r="Z641" s="58"/>
      <c r="AA641" s="58"/>
      <c r="AB641" s="58"/>
      <c r="AC641" s="58"/>
    </row>
    <row r="642" ht="14.5" customHeight="1" spans="1:29">
      <c r="A642" s="49">
        <v>564</v>
      </c>
      <c r="B642" s="129" t="s">
        <v>19</v>
      </c>
      <c r="C642" s="49" t="s">
        <v>1486</v>
      </c>
      <c r="D642" s="55">
        <v>46275</v>
      </c>
      <c r="E642" s="49">
        <v>6000052976</v>
      </c>
      <c r="F642" s="56">
        <v>516300030926956</v>
      </c>
      <c r="G642" s="49">
        <v>1</v>
      </c>
      <c r="H642" s="49">
        <v>0</v>
      </c>
      <c r="I642" s="49">
        <v>1</v>
      </c>
      <c r="J642" s="166" t="s">
        <v>1293</v>
      </c>
      <c r="K642" s="56"/>
      <c r="L642" s="34"/>
      <c r="M642" s="34"/>
      <c r="N642" s="34"/>
      <c r="O642" s="34"/>
      <c r="P642" s="34"/>
      <c r="Q642" s="34"/>
      <c r="R642" s="34"/>
      <c r="S642" s="149" t="s">
        <v>32</v>
      </c>
      <c r="T642" s="34" t="s">
        <v>1288</v>
      </c>
      <c r="U642" s="34"/>
      <c r="V642" s="58"/>
      <c r="W642" s="58"/>
      <c r="X642" s="58"/>
      <c r="Y642" s="58"/>
      <c r="Z642" s="58"/>
      <c r="AA642" s="58"/>
      <c r="AB642" s="58"/>
      <c r="AC642" s="58"/>
    </row>
    <row r="643" ht="14.5" customHeight="1" spans="1:29">
      <c r="A643" s="49">
        <v>565</v>
      </c>
      <c r="B643" s="129" t="s">
        <v>19</v>
      </c>
      <c r="C643" s="49" t="s">
        <v>1486</v>
      </c>
      <c r="D643" s="55">
        <v>46275</v>
      </c>
      <c r="E643" s="49">
        <v>6000052976</v>
      </c>
      <c r="F643" s="56" t="s">
        <v>1583</v>
      </c>
      <c r="G643" s="49">
        <v>5</v>
      </c>
      <c r="H643" s="49">
        <v>5</v>
      </c>
      <c r="I643" s="49">
        <v>0</v>
      </c>
      <c r="J643" s="56" t="s">
        <v>22</v>
      </c>
      <c r="K643" s="56"/>
      <c r="L643" s="34"/>
      <c r="M643" s="34"/>
      <c r="N643" s="34"/>
      <c r="O643" s="34"/>
      <c r="P643" s="34"/>
      <c r="Q643" s="34"/>
      <c r="R643" s="34"/>
      <c r="S643" s="34" t="s">
        <v>22</v>
      </c>
      <c r="T643" s="34" t="s">
        <v>22</v>
      </c>
      <c r="U643" s="34"/>
      <c r="V643" s="58"/>
      <c r="W643" s="58"/>
      <c r="X643" s="58"/>
      <c r="Y643" s="58"/>
      <c r="Z643" s="58"/>
      <c r="AA643" s="58"/>
      <c r="AB643" s="58"/>
      <c r="AC643" s="58"/>
    </row>
    <row r="644" ht="14.5" customHeight="1" spans="1:29">
      <c r="A644" s="49">
        <v>566</v>
      </c>
      <c r="B644" s="129" t="s">
        <v>19</v>
      </c>
      <c r="C644" s="49" t="s">
        <v>1486</v>
      </c>
      <c r="D644" s="55">
        <v>46275</v>
      </c>
      <c r="E644" s="49">
        <v>6000052976</v>
      </c>
      <c r="F644" s="56">
        <v>516300030926962</v>
      </c>
      <c r="G644" s="49">
        <v>1</v>
      </c>
      <c r="H644" s="49">
        <v>0</v>
      </c>
      <c r="I644" s="49">
        <v>1</v>
      </c>
      <c r="J644" s="56" t="s">
        <v>1287</v>
      </c>
      <c r="K644" s="56"/>
      <c r="L644" s="34"/>
      <c r="M644" s="34"/>
      <c r="N644" s="34"/>
      <c r="O644" s="34"/>
      <c r="P644" s="34"/>
      <c r="Q644" s="34"/>
      <c r="R644" s="34"/>
      <c r="S644" s="149" t="s">
        <v>32</v>
      </c>
      <c r="T644" s="149" t="s">
        <v>1288</v>
      </c>
      <c r="U644" s="34"/>
      <c r="V644" s="58"/>
      <c r="W644" s="58"/>
      <c r="X644" s="58"/>
      <c r="Y644" s="58"/>
      <c r="Z644" s="58"/>
      <c r="AA644" s="58"/>
      <c r="AB644" s="58"/>
      <c r="AC644" s="58"/>
    </row>
    <row r="645" ht="14.5" customHeight="1" spans="1:29">
      <c r="A645" s="49">
        <v>567</v>
      </c>
      <c r="B645" s="129" t="s">
        <v>19</v>
      </c>
      <c r="C645" s="49" t="s">
        <v>1486</v>
      </c>
      <c r="D645" s="55">
        <v>46275</v>
      </c>
      <c r="E645" s="49">
        <v>6000052976</v>
      </c>
      <c r="F645" s="56" t="s">
        <v>1584</v>
      </c>
      <c r="G645" s="49">
        <v>2</v>
      </c>
      <c r="H645" s="49">
        <v>2</v>
      </c>
      <c r="I645" s="49">
        <v>0</v>
      </c>
      <c r="J645" s="56" t="s">
        <v>22</v>
      </c>
      <c r="K645" s="56"/>
      <c r="L645" s="34"/>
      <c r="M645" s="34"/>
      <c r="N645" s="34"/>
      <c r="O645" s="34"/>
      <c r="P645" s="34"/>
      <c r="Q645" s="34"/>
      <c r="R645" s="34"/>
      <c r="S645" s="34" t="s">
        <v>22</v>
      </c>
      <c r="T645" s="34" t="s">
        <v>22</v>
      </c>
      <c r="U645" s="34"/>
      <c r="V645" s="58"/>
      <c r="W645" s="58"/>
      <c r="X645" s="58"/>
      <c r="Y645" s="58"/>
      <c r="Z645" s="58"/>
      <c r="AA645" s="58"/>
      <c r="AB645" s="58"/>
      <c r="AC645" s="58"/>
    </row>
    <row r="646" ht="14.5" customHeight="1" spans="1:29">
      <c r="A646" s="49">
        <v>568</v>
      </c>
      <c r="B646" s="129" t="s">
        <v>19</v>
      </c>
      <c r="C646" s="49" t="s">
        <v>1486</v>
      </c>
      <c r="D646" s="55">
        <v>46275</v>
      </c>
      <c r="E646" s="49">
        <v>6000052976</v>
      </c>
      <c r="F646" s="56">
        <v>516300030926965</v>
      </c>
      <c r="G646" s="49">
        <v>1</v>
      </c>
      <c r="H646" s="49">
        <v>0</v>
      </c>
      <c r="I646" s="49">
        <v>1</v>
      </c>
      <c r="J646" s="159" t="s">
        <v>1330</v>
      </c>
      <c r="K646" s="56"/>
      <c r="L646" s="34"/>
      <c r="M646" s="34"/>
      <c r="N646" s="34"/>
      <c r="O646" s="34"/>
      <c r="P646" s="34"/>
      <c r="Q646" s="34"/>
      <c r="R646" s="34"/>
      <c r="S646" s="149" t="s">
        <v>32</v>
      </c>
      <c r="T646" s="149" t="s">
        <v>28</v>
      </c>
      <c r="U646" s="34"/>
      <c r="V646" s="58"/>
      <c r="W646" s="58"/>
      <c r="X646" s="58"/>
      <c r="Y646" s="58"/>
      <c r="Z646" s="58"/>
      <c r="AA646" s="58"/>
      <c r="AB646" s="58"/>
      <c r="AC646" s="58"/>
    </row>
    <row r="647" ht="14.5" customHeight="1" spans="1:29">
      <c r="A647" s="49">
        <v>569</v>
      </c>
      <c r="B647" s="129" t="s">
        <v>19</v>
      </c>
      <c r="C647" s="49" t="s">
        <v>1486</v>
      </c>
      <c r="D647" s="55">
        <v>46275</v>
      </c>
      <c r="E647" s="49">
        <v>6000052977</v>
      </c>
      <c r="F647" s="56" t="s">
        <v>1585</v>
      </c>
      <c r="G647" s="49">
        <v>2</v>
      </c>
      <c r="H647" s="49">
        <v>2</v>
      </c>
      <c r="I647" s="49">
        <v>0</v>
      </c>
      <c r="J647" s="56" t="s">
        <v>22</v>
      </c>
      <c r="K647" s="56"/>
      <c r="L647" s="34"/>
      <c r="M647" s="34"/>
      <c r="N647" s="34"/>
      <c r="O647" s="34"/>
      <c r="P647" s="34"/>
      <c r="Q647" s="34"/>
      <c r="R647" s="34"/>
      <c r="S647" s="34" t="s">
        <v>22</v>
      </c>
      <c r="T647" s="34" t="s">
        <v>22</v>
      </c>
      <c r="U647" s="34"/>
      <c r="V647" s="58"/>
      <c r="W647" s="58"/>
      <c r="X647" s="58"/>
      <c r="Y647" s="58"/>
      <c r="Z647" s="58"/>
      <c r="AA647" s="58"/>
      <c r="AB647" s="58"/>
      <c r="AC647" s="58"/>
    </row>
    <row r="648" ht="14.5" customHeight="1" spans="1:29">
      <c r="A648" s="49">
        <v>570</v>
      </c>
      <c r="B648" s="129" t="s">
        <v>19</v>
      </c>
      <c r="C648" s="49" t="s">
        <v>1486</v>
      </c>
      <c r="D648" s="55">
        <v>46275</v>
      </c>
      <c r="E648" s="49">
        <v>6000052977</v>
      </c>
      <c r="F648" s="56">
        <v>516300040926958</v>
      </c>
      <c r="G648" s="49">
        <v>1</v>
      </c>
      <c r="H648" s="49">
        <v>0</v>
      </c>
      <c r="I648" s="49">
        <v>1</v>
      </c>
      <c r="J648" s="512" t="s">
        <v>1355</v>
      </c>
      <c r="K648" s="56"/>
      <c r="L648" s="34"/>
      <c r="M648" s="34"/>
      <c r="N648" s="34"/>
      <c r="O648" s="34"/>
      <c r="P648" s="34"/>
      <c r="Q648" s="34"/>
      <c r="R648" s="34"/>
      <c r="S648" s="149" t="s">
        <v>32</v>
      </c>
      <c r="T648" s="56" t="s">
        <v>1288</v>
      </c>
      <c r="U648" s="34"/>
      <c r="V648" s="58"/>
      <c r="W648" s="58"/>
      <c r="X648" s="58"/>
      <c r="Y648" s="58"/>
      <c r="Z648" s="58"/>
      <c r="AA648" s="58"/>
      <c r="AB648" s="58"/>
      <c r="AC648" s="58"/>
    </row>
    <row r="649" ht="14.5" customHeight="1" spans="1:29">
      <c r="A649" s="49"/>
      <c r="B649" s="129" t="s">
        <v>19</v>
      </c>
      <c r="C649" s="49" t="s">
        <v>1486</v>
      </c>
      <c r="D649" s="55">
        <v>46275</v>
      </c>
      <c r="E649" s="49">
        <v>6000052977</v>
      </c>
      <c r="F649" s="56">
        <v>516300040926959</v>
      </c>
      <c r="G649" s="49">
        <v>1</v>
      </c>
      <c r="H649" s="49">
        <v>0</v>
      </c>
      <c r="I649" s="49">
        <v>1</v>
      </c>
      <c r="J649" s="512" t="s">
        <v>1355</v>
      </c>
      <c r="K649" s="56"/>
      <c r="L649" s="34"/>
      <c r="M649" s="34"/>
      <c r="N649" s="34"/>
      <c r="O649" s="34"/>
      <c r="P649" s="34"/>
      <c r="Q649" s="34"/>
      <c r="R649" s="34"/>
      <c r="S649" s="149" t="s">
        <v>32</v>
      </c>
      <c r="T649" s="56" t="s">
        <v>1288</v>
      </c>
      <c r="U649" s="34"/>
      <c r="V649" s="58"/>
      <c r="W649" s="58"/>
      <c r="X649" s="58"/>
      <c r="Y649" s="58"/>
      <c r="Z649" s="58"/>
      <c r="AA649" s="58"/>
      <c r="AB649" s="58"/>
      <c r="AC649" s="58"/>
    </row>
    <row r="650" ht="14.5" customHeight="1" spans="1:29">
      <c r="A650" s="49">
        <v>571</v>
      </c>
      <c r="B650" s="129" t="s">
        <v>19</v>
      </c>
      <c r="C650" s="49" t="s">
        <v>1486</v>
      </c>
      <c r="D650" s="55">
        <v>46275</v>
      </c>
      <c r="E650" s="49">
        <v>6000052977</v>
      </c>
      <c r="F650" s="56" t="s">
        <v>1586</v>
      </c>
      <c r="G650" s="49">
        <v>3</v>
      </c>
      <c r="H650" s="49">
        <v>3</v>
      </c>
      <c r="I650" s="49">
        <v>0</v>
      </c>
      <c r="J650" s="56" t="s">
        <v>22</v>
      </c>
      <c r="K650" s="56"/>
      <c r="L650" s="34"/>
      <c r="M650" s="34"/>
      <c r="N650" s="34"/>
      <c r="O650" s="34"/>
      <c r="P650" s="34"/>
      <c r="Q650" s="34"/>
      <c r="R650" s="34"/>
      <c r="S650" s="34" t="s">
        <v>22</v>
      </c>
      <c r="T650" s="34" t="s">
        <v>22</v>
      </c>
      <c r="U650" s="34"/>
      <c r="V650" s="58"/>
      <c r="W650" s="58"/>
      <c r="X650" s="58"/>
      <c r="Y650" s="58"/>
      <c r="Z650" s="58"/>
      <c r="AA650" s="58"/>
      <c r="AB650" s="58"/>
      <c r="AC650" s="58"/>
    </row>
    <row r="651" ht="15.5" customHeight="1" spans="1:29">
      <c r="A651" s="49">
        <v>572</v>
      </c>
      <c r="B651" s="129" t="s">
        <v>19</v>
      </c>
      <c r="C651" s="49" t="s">
        <v>1486</v>
      </c>
      <c r="D651" s="55">
        <v>46275</v>
      </c>
      <c r="E651" s="49">
        <v>6000052977</v>
      </c>
      <c r="F651" s="56">
        <v>516300040926963</v>
      </c>
      <c r="G651" s="49">
        <v>1</v>
      </c>
      <c r="H651" s="49">
        <v>0</v>
      </c>
      <c r="I651" s="49">
        <v>1</v>
      </c>
      <c r="J651" s="512" t="s">
        <v>1300</v>
      </c>
      <c r="K651" s="183" t="s">
        <v>3030</v>
      </c>
      <c r="L651" s="183" t="s">
        <v>2853</v>
      </c>
      <c r="M651" s="39" t="s">
        <v>23</v>
      </c>
      <c r="N651" s="34"/>
      <c r="O651" s="509" t="s">
        <v>2854</v>
      </c>
      <c r="P651" s="39" t="s">
        <v>23</v>
      </c>
      <c r="Q651" s="34"/>
      <c r="R651" s="34" t="s">
        <v>24</v>
      </c>
      <c r="S651" s="149" t="s">
        <v>32</v>
      </c>
      <c r="T651" s="56" t="s">
        <v>1288</v>
      </c>
      <c r="U651" s="34"/>
      <c r="V651" s="58"/>
      <c r="W651" s="58"/>
      <c r="X651" s="58"/>
      <c r="Y651" s="58"/>
      <c r="Z651" s="58"/>
      <c r="AA651" s="58"/>
      <c r="AB651" s="58"/>
      <c r="AC651" s="58"/>
    </row>
    <row r="652" ht="14.5" customHeight="1" spans="1:29">
      <c r="A652" s="49">
        <v>573</v>
      </c>
      <c r="B652" s="129" t="s">
        <v>19</v>
      </c>
      <c r="C652" s="49" t="s">
        <v>1486</v>
      </c>
      <c r="D652" s="55">
        <v>46275</v>
      </c>
      <c r="E652" s="49">
        <v>6000052977</v>
      </c>
      <c r="F652" s="56" t="s">
        <v>1587</v>
      </c>
      <c r="G652" s="49">
        <v>2</v>
      </c>
      <c r="H652" s="49">
        <v>2</v>
      </c>
      <c r="I652" s="49">
        <v>0</v>
      </c>
      <c r="J652" s="56" t="s">
        <v>22</v>
      </c>
      <c r="K652" s="56"/>
      <c r="L652" s="34"/>
      <c r="M652" s="34"/>
      <c r="N652" s="34"/>
      <c r="O652" s="34"/>
      <c r="P652" s="34"/>
      <c r="Q652" s="34"/>
      <c r="R652" s="34"/>
      <c r="S652" s="34" t="s">
        <v>22</v>
      </c>
      <c r="T652" s="34" t="s">
        <v>22</v>
      </c>
      <c r="U652" s="34"/>
      <c r="V652" s="58"/>
      <c r="W652" s="58"/>
      <c r="X652" s="58"/>
      <c r="Y652" s="58"/>
      <c r="Z652" s="58"/>
      <c r="AA652" s="58"/>
      <c r="AB652" s="58"/>
      <c r="AC652" s="58"/>
    </row>
    <row r="653" ht="14.5" customHeight="1" spans="1:29">
      <c r="A653" s="49">
        <v>574</v>
      </c>
      <c r="B653" s="129" t="s">
        <v>19</v>
      </c>
      <c r="C653" s="49" t="s">
        <v>1486</v>
      </c>
      <c r="D653" s="55">
        <v>46276</v>
      </c>
      <c r="E653" s="49">
        <v>6000052976</v>
      </c>
      <c r="F653" s="56">
        <v>516300030926966</v>
      </c>
      <c r="G653" s="49">
        <v>1</v>
      </c>
      <c r="H653" s="49">
        <v>1</v>
      </c>
      <c r="I653" s="49">
        <v>0</v>
      </c>
      <c r="J653" s="56" t="s">
        <v>22</v>
      </c>
      <c r="K653" s="56"/>
      <c r="L653" s="34"/>
      <c r="M653" s="34"/>
      <c r="N653" s="34"/>
      <c r="O653" s="34"/>
      <c r="P653" s="34"/>
      <c r="Q653" s="34"/>
      <c r="R653" s="34"/>
      <c r="S653" s="34" t="s">
        <v>22</v>
      </c>
      <c r="T653" s="34" t="s">
        <v>22</v>
      </c>
      <c r="U653" s="34"/>
      <c r="V653" s="58"/>
      <c r="W653" s="58"/>
      <c r="X653" s="58"/>
      <c r="Y653" s="58"/>
      <c r="Z653" s="58"/>
      <c r="AA653" s="58"/>
      <c r="AB653" s="58"/>
      <c r="AC653" s="58"/>
    </row>
    <row r="654" ht="14.5" customHeight="1" spans="1:29">
      <c r="A654" s="49">
        <v>575</v>
      </c>
      <c r="B654" s="129" t="s">
        <v>19</v>
      </c>
      <c r="C654" s="49" t="s">
        <v>1486</v>
      </c>
      <c r="D654" s="55">
        <v>46276</v>
      </c>
      <c r="E654" s="49">
        <v>6000052976</v>
      </c>
      <c r="F654" s="56">
        <v>516300030926967</v>
      </c>
      <c r="G654" s="49">
        <v>1</v>
      </c>
      <c r="H654" s="49">
        <v>0</v>
      </c>
      <c r="I654" s="49">
        <v>1</v>
      </c>
      <c r="J654" s="166" t="s">
        <v>1293</v>
      </c>
      <c r="K654" s="56"/>
      <c r="L654" s="34"/>
      <c r="M654" s="34"/>
      <c r="N654" s="34"/>
      <c r="O654" s="34"/>
      <c r="P654" s="34"/>
      <c r="Q654" s="34"/>
      <c r="R654" s="34"/>
      <c r="S654" s="149" t="s">
        <v>32</v>
      </c>
      <c r="T654" s="34" t="s">
        <v>1288</v>
      </c>
      <c r="U654" s="34"/>
      <c r="V654" s="58"/>
      <c r="W654" s="58"/>
      <c r="X654" s="58"/>
      <c r="Y654" s="58"/>
      <c r="Z654" s="58"/>
      <c r="AA654" s="58"/>
      <c r="AB654" s="58"/>
      <c r="AC654" s="58"/>
    </row>
    <row r="655" ht="14.5" customHeight="1" spans="1:29">
      <c r="A655" s="49">
        <v>576</v>
      </c>
      <c r="B655" s="129" t="s">
        <v>19</v>
      </c>
      <c r="C655" s="49" t="s">
        <v>1486</v>
      </c>
      <c r="D655" s="55">
        <v>46276</v>
      </c>
      <c r="E655" s="49">
        <v>6000052976</v>
      </c>
      <c r="F655" s="56" t="s">
        <v>1588</v>
      </c>
      <c r="G655" s="49">
        <v>2</v>
      </c>
      <c r="H655" s="49">
        <v>2</v>
      </c>
      <c r="I655" s="49">
        <v>0</v>
      </c>
      <c r="J655" s="56" t="s">
        <v>22</v>
      </c>
      <c r="K655" s="56"/>
      <c r="L655" s="34"/>
      <c r="M655" s="34"/>
      <c r="N655" s="34"/>
      <c r="O655" s="34"/>
      <c r="P655" s="34"/>
      <c r="Q655" s="34"/>
      <c r="R655" s="34"/>
      <c r="S655" s="34" t="s">
        <v>22</v>
      </c>
      <c r="T655" s="34" t="s">
        <v>22</v>
      </c>
      <c r="U655" s="34"/>
      <c r="V655" s="34"/>
      <c r="W655" s="34"/>
      <c r="X655" s="34"/>
      <c r="Y655" s="34"/>
      <c r="Z655" s="34"/>
      <c r="AA655" s="34"/>
      <c r="AB655" s="34"/>
      <c r="AC655" s="34"/>
    </row>
    <row r="656" ht="14.5" customHeight="1" spans="1:29">
      <c r="A656" s="49">
        <v>577</v>
      </c>
      <c r="B656" s="129" t="s">
        <v>19</v>
      </c>
      <c r="C656" s="49" t="s">
        <v>1486</v>
      </c>
      <c r="D656" s="55">
        <v>46276</v>
      </c>
      <c r="E656" s="49">
        <v>6000052976</v>
      </c>
      <c r="F656" s="56">
        <v>516300030926970</v>
      </c>
      <c r="G656" s="49">
        <v>1</v>
      </c>
      <c r="H656" s="49">
        <v>0</v>
      </c>
      <c r="I656" s="49">
        <v>1</v>
      </c>
      <c r="J656" s="166" t="s">
        <v>1293</v>
      </c>
      <c r="K656" s="56"/>
      <c r="L656" s="34"/>
      <c r="M656" s="34"/>
      <c r="N656" s="34"/>
      <c r="O656" s="34"/>
      <c r="P656" s="34"/>
      <c r="Q656" s="34"/>
      <c r="R656" s="34"/>
      <c r="S656" s="149" t="s">
        <v>32</v>
      </c>
      <c r="T656" s="34" t="s">
        <v>1288</v>
      </c>
      <c r="U656" s="34"/>
      <c r="V656" s="34"/>
      <c r="W656" s="34"/>
      <c r="X656" s="34"/>
      <c r="Y656" s="34"/>
      <c r="Z656" s="34"/>
      <c r="AA656" s="34"/>
      <c r="AB656" s="34"/>
      <c r="AC656" s="34"/>
    </row>
    <row r="657" ht="14.5" customHeight="1" spans="1:29">
      <c r="A657" s="49">
        <v>578</v>
      </c>
      <c r="B657" s="129" t="s">
        <v>19</v>
      </c>
      <c r="C657" s="49" t="s">
        <v>1486</v>
      </c>
      <c r="D657" s="55">
        <v>46276</v>
      </c>
      <c r="E657" s="49">
        <v>6000052976</v>
      </c>
      <c r="F657" s="56" t="s">
        <v>1589</v>
      </c>
      <c r="G657" s="49">
        <v>8</v>
      </c>
      <c r="H657" s="49">
        <v>8</v>
      </c>
      <c r="I657" s="49">
        <v>0</v>
      </c>
      <c r="J657" s="56" t="s">
        <v>22</v>
      </c>
      <c r="K657" s="56"/>
      <c r="L657" s="34"/>
      <c r="M657" s="34"/>
      <c r="N657" s="34"/>
      <c r="O657" s="34"/>
      <c r="P657" s="34"/>
      <c r="Q657" s="34"/>
      <c r="R657" s="34"/>
      <c r="S657" s="34" t="s">
        <v>22</v>
      </c>
      <c r="T657" s="34" t="s">
        <v>22</v>
      </c>
      <c r="U657" s="34"/>
      <c r="V657" s="34"/>
      <c r="W657" s="34"/>
      <c r="X657" s="34"/>
      <c r="Y657" s="34"/>
      <c r="Z657" s="34"/>
      <c r="AA657" s="34"/>
      <c r="AB657" s="34"/>
      <c r="AC657" s="34"/>
    </row>
    <row r="658" ht="15.5" customHeight="1" spans="1:29">
      <c r="A658" s="49">
        <v>579</v>
      </c>
      <c r="B658" s="129" t="s">
        <v>19</v>
      </c>
      <c r="C658" s="49" t="s">
        <v>1486</v>
      </c>
      <c r="D658" s="55">
        <v>46276</v>
      </c>
      <c r="E658" s="49">
        <v>6000052976</v>
      </c>
      <c r="F658" s="56">
        <v>516300030926979</v>
      </c>
      <c r="G658" s="49">
        <v>1</v>
      </c>
      <c r="H658" s="49">
        <v>0</v>
      </c>
      <c r="I658" s="49">
        <v>1</v>
      </c>
      <c r="J658" s="512" t="s">
        <v>1300</v>
      </c>
      <c r="K658" s="183" t="s">
        <v>3030</v>
      </c>
      <c r="L658" s="183" t="s">
        <v>2853</v>
      </c>
      <c r="M658" s="39" t="s">
        <v>23</v>
      </c>
      <c r="N658" s="34"/>
      <c r="O658" s="509" t="s">
        <v>2854</v>
      </c>
      <c r="P658" s="39" t="s">
        <v>23</v>
      </c>
      <c r="Q658" s="34"/>
      <c r="R658" s="34" t="s">
        <v>24</v>
      </c>
      <c r="S658" s="149" t="s">
        <v>32</v>
      </c>
      <c r="T658" s="56" t="s">
        <v>1288</v>
      </c>
      <c r="U658" s="34"/>
      <c r="V658" s="34"/>
      <c r="W658" s="34"/>
      <c r="X658" s="34"/>
      <c r="Y658" s="34"/>
      <c r="Z658" s="34"/>
      <c r="AA658" s="34"/>
      <c r="AB658" s="34"/>
      <c r="AC658" s="34"/>
    </row>
    <row r="659" ht="14.5" customHeight="1" spans="1:29">
      <c r="A659" s="49">
        <v>580</v>
      </c>
      <c r="B659" s="129" t="s">
        <v>19</v>
      </c>
      <c r="C659" s="49" t="s">
        <v>1486</v>
      </c>
      <c r="D659" s="55">
        <v>46276</v>
      </c>
      <c r="E659" s="49">
        <v>6000052976</v>
      </c>
      <c r="F659" s="56" t="s">
        <v>1590</v>
      </c>
      <c r="G659" s="49">
        <v>9</v>
      </c>
      <c r="H659" s="49">
        <v>9</v>
      </c>
      <c r="I659" s="49">
        <v>0</v>
      </c>
      <c r="J659" s="56" t="s">
        <v>22</v>
      </c>
      <c r="K659" s="56"/>
      <c r="L659" s="34"/>
      <c r="M659" s="34"/>
      <c r="N659" s="34"/>
      <c r="O659" s="34"/>
      <c r="P659" s="34"/>
      <c r="Q659" s="34"/>
      <c r="R659" s="34"/>
      <c r="S659" s="34" t="s">
        <v>22</v>
      </c>
      <c r="T659" s="34" t="s">
        <v>22</v>
      </c>
      <c r="U659" s="34"/>
      <c r="V659" s="34"/>
      <c r="W659" s="34"/>
      <c r="X659" s="34"/>
      <c r="Y659" s="34"/>
      <c r="Z659" s="34"/>
      <c r="AA659" s="34"/>
      <c r="AB659" s="34"/>
      <c r="AC659" s="34"/>
    </row>
    <row r="660" ht="14.5" customHeight="1" spans="1:29">
      <c r="A660" s="49">
        <v>581</v>
      </c>
      <c r="B660" s="129" t="s">
        <v>19</v>
      </c>
      <c r="C660" s="49" t="s">
        <v>1486</v>
      </c>
      <c r="D660" s="55">
        <v>46276</v>
      </c>
      <c r="E660" s="49">
        <v>6000052976</v>
      </c>
      <c r="F660" s="56">
        <v>516300030926989</v>
      </c>
      <c r="G660" s="49">
        <v>1</v>
      </c>
      <c r="H660" s="49">
        <v>0</v>
      </c>
      <c r="I660" s="49">
        <v>1</v>
      </c>
      <c r="J660" s="166" t="s">
        <v>1293</v>
      </c>
      <c r="K660" s="56"/>
      <c r="L660" s="34"/>
      <c r="M660" s="34"/>
      <c r="N660" s="34"/>
      <c r="O660" s="34"/>
      <c r="P660" s="34"/>
      <c r="Q660" s="34"/>
      <c r="R660" s="34"/>
      <c r="S660" s="149" t="s">
        <v>32</v>
      </c>
      <c r="T660" s="34" t="s">
        <v>1288</v>
      </c>
      <c r="U660" s="34"/>
      <c r="V660" s="34"/>
      <c r="W660" s="34"/>
      <c r="X660" s="34"/>
      <c r="Y660" s="34"/>
      <c r="Z660" s="34"/>
      <c r="AA660" s="34"/>
      <c r="AB660" s="34"/>
      <c r="AC660" s="34"/>
    </row>
    <row r="661" ht="14.5" customHeight="1" spans="1:29">
      <c r="A661" s="49"/>
      <c r="B661" s="129" t="s">
        <v>19</v>
      </c>
      <c r="C661" s="49" t="s">
        <v>1486</v>
      </c>
      <c r="D661" s="55">
        <v>46276</v>
      </c>
      <c r="E661" s="49">
        <v>6000052976</v>
      </c>
      <c r="F661" s="56">
        <v>516300030926989</v>
      </c>
      <c r="G661" s="49">
        <v>1</v>
      </c>
      <c r="H661" s="49">
        <v>0</v>
      </c>
      <c r="I661" s="49">
        <v>1</v>
      </c>
      <c r="J661" s="166" t="s">
        <v>1293</v>
      </c>
      <c r="K661" s="56"/>
      <c r="L661" s="34"/>
      <c r="M661" s="34"/>
      <c r="N661" s="34"/>
      <c r="O661" s="34"/>
      <c r="P661" s="34"/>
      <c r="Q661" s="34"/>
      <c r="R661" s="34"/>
      <c r="S661" s="149" t="s">
        <v>32</v>
      </c>
      <c r="T661" s="34" t="s">
        <v>1288</v>
      </c>
      <c r="U661" s="34"/>
      <c r="V661" s="34"/>
      <c r="W661" s="34"/>
      <c r="X661" s="34"/>
      <c r="Y661" s="34"/>
      <c r="Z661" s="34"/>
      <c r="AA661" s="34"/>
      <c r="AB661" s="34"/>
      <c r="AC661" s="34"/>
    </row>
    <row r="662" ht="14.5" customHeight="1" spans="1:29">
      <c r="A662" s="197">
        <v>582</v>
      </c>
      <c r="B662" s="526" t="s">
        <v>19</v>
      </c>
      <c r="C662" s="197" t="s">
        <v>1486</v>
      </c>
      <c r="D662" s="527">
        <v>46276</v>
      </c>
      <c r="E662" s="197">
        <v>6000052976</v>
      </c>
      <c r="F662" s="528">
        <v>516300030926991</v>
      </c>
      <c r="G662" s="197">
        <v>1</v>
      </c>
      <c r="H662" s="197">
        <v>1</v>
      </c>
      <c r="I662" s="197">
        <v>0</v>
      </c>
      <c r="J662" s="528" t="s">
        <v>22</v>
      </c>
      <c r="K662" s="528"/>
      <c r="L662" s="529"/>
      <c r="M662" s="529"/>
      <c r="N662" s="529"/>
      <c r="O662" s="529"/>
      <c r="P662" s="529"/>
      <c r="Q662" s="529"/>
      <c r="R662" s="529"/>
      <c r="S662" s="529" t="s">
        <v>22</v>
      </c>
      <c r="T662" s="529" t="s">
        <v>22</v>
      </c>
      <c r="U662" s="529"/>
      <c r="V662" s="529"/>
      <c r="W662" s="529"/>
      <c r="X662" s="529"/>
      <c r="Y662" s="529"/>
      <c r="Z662" s="529"/>
      <c r="AA662" s="529"/>
      <c r="AB662" s="529"/>
      <c r="AC662" s="529"/>
    </row>
    <row r="663" ht="14.5" customHeight="1" spans="1:29">
      <c r="A663" s="49">
        <v>583</v>
      </c>
      <c r="B663" s="129" t="s">
        <v>19</v>
      </c>
      <c r="C663" s="49" t="s">
        <v>1486</v>
      </c>
      <c r="D663" s="55">
        <v>46276</v>
      </c>
      <c r="E663" s="49">
        <v>6000052976</v>
      </c>
      <c r="F663" s="56">
        <v>516300030926992</v>
      </c>
      <c r="G663" s="49">
        <v>1</v>
      </c>
      <c r="H663" s="49">
        <v>0</v>
      </c>
      <c r="I663" s="49">
        <v>1</v>
      </c>
      <c r="J663" s="159" t="s">
        <v>1287</v>
      </c>
      <c r="K663" s="56"/>
      <c r="L663" s="34"/>
      <c r="M663" s="34"/>
      <c r="N663" s="34"/>
      <c r="O663" s="34"/>
      <c r="P663" s="34"/>
      <c r="Q663" s="34"/>
      <c r="R663" s="34"/>
      <c r="S663" s="149" t="s">
        <v>32</v>
      </c>
      <c r="T663" s="149" t="s">
        <v>28</v>
      </c>
      <c r="U663" s="34"/>
      <c r="V663" s="58"/>
      <c r="W663" s="58"/>
      <c r="X663" s="58"/>
      <c r="Y663" s="58"/>
      <c r="Z663" s="58"/>
      <c r="AA663" s="58"/>
      <c r="AB663" s="58"/>
      <c r="AC663" s="58"/>
    </row>
    <row r="664" ht="14.5" customHeight="1" spans="1:29">
      <c r="A664" s="381">
        <v>584</v>
      </c>
      <c r="B664" s="402" t="s">
        <v>19</v>
      </c>
      <c r="C664" s="381" t="s">
        <v>1486</v>
      </c>
      <c r="D664" s="530">
        <v>46276</v>
      </c>
      <c r="E664" s="381">
        <v>6000052976</v>
      </c>
      <c r="F664" s="525">
        <v>516300030926993</v>
      </c>
      <c r="G664" s="381">
        <v>1</v>
      </c>
      <c r="H664" s="381">
        <v>1</v>
      </c>
      <c r="I664" s="381">
        <v>0</v>
      </c>
      <c r="J664" s="525" t="s">
        <v>22</v>
      </c>
      <c r="K664" s="525"/>
      <c r="L664" s="58"/>
      <c r="M664" s="58"/>
      <c r="N664" s="58"/>
      <c r="O664" s="58"/>
      <c r="P664" s="58"/>
      <c r="Q664" s="58"/>
      <c r="R664" s="58"/>
      <c r="S664" s="58" t="s">
        <v>22</v>
      </c>
      <c r="T664" s="58" t="s">
        <v>22</v>
      </c>
      <c r="U664" s="58"/>
      <c r="V664" s="58"/>
      <c r="W664" s="58"/>
      <c r="X664" s="58"/>
      <c r="Y664" s="58"/>
      <c r="Z664" s="58"/>
      <c r="AA664" s="58"/>
      <c r="AB664" s="58"/>
      <c r="AC664" s="58"/>
    </row>
    <row r="665" ht="14.5" customHeight="1" spans="1:29">
      <c r="A665" s="49">
        <v>585</v>
      </c>
      <c r="B665" s="129" t="s">
        <v>19</v>
      </c>
      <c r="C665" s="49" t="s">
        <v>1486</v>
      </c>
      <c r="D665" s="55">
        <v>46276</v>
      </c>
      <c r="E665" s="49">
        <v>6000052976</v>
      </c>
      <c r="F665" s="56">
        <v>516300030926994</v>
      </c>
      <c r="G665" s="49">
        <v>1</v>
      </c>
      <c r="H665" s="49">
        <v>0</v>
      </c>
      <c r="I665" s="49">
        <v>1</v>
      </c>
      <c r="J665" s="512" t="s">
        <v>1287</v>
      </c>
      <c r="K665" s="56"/>
      <c r="L665" s="34"/>
      <c r="M665" s="34"/>
      <c r="N665" s="34"/>
      <c r="O665" s="34"/>
      <c r="P665" s="34"/>
      <c r="Q665" s="34"/>
      <c r="R665" s="34"/>
      <c r="S665" s="149" t="s">
        <v>32</v>
      </c>
      <c r="T665" s="56" t="s">
        <v>28</v>
      </c>
      <c r="U665" s="34"/>
      <c r="V665" s="58"/>
      <c r="W665" s="58"/>
      <c r="X665" s="58"/>
      <c r="Y665" s="58"/>
      <c r="Z665" s="58"/>
      <c r="AA665" s="58"/>
      <c r="AB665" s="58"/>
      <c r="AC665" s="58"/>
    </row>
    <row r="666" ht="14.5" customHeight="1" spans="1:29">
      <c r="A666" s="531">
        <v>586</v>
      </c>
      <c r="B666" s="532" t="s">
        <v>19</v>
      </c>
      <c r="C666" s="531" t="s">
        <v>1486</v>
      </c>
      <c r="D666" s="533">
        <v>46276</v>
      </c>
      <c r="E666" s="531">
        <v>6000052976</v>
      </c>
      <c r="F666" s="534">
        <v>516300030926995</v>
      </c>
      <c r="G666" s="531">
        <v>1</v>
      </c>
      <c r="H666" s="531">
        <v>0</v>
      </c>
      <c r="I666" s="531">
        <v>1</v>
      </c>
      <c r="J666" s="535" t="s">
        <v>1293</v>
      </c>
      <c r="K666" s="534"/>
      <c r="L666" s="536"/>
      <c r="M666" s="536"/>
      <c r="N666" s="536"/>
      <c r="O666" s="536"/>
      <c r="P666" s="536"/>
      <c r="Q666" s="536"/>
      <c r="R666" s="536"/>
      <c r="S666" s="537" t="s">
        <v>32</v>
      </c>
      <c r="T666" s="536" t="s">
        <v>1288</v>
      </c>
      <c r="U666" s="536"/>
      <c r="V666" s="536"/>
      <c r="W666" s="536"/>
      <c r="X666" s="536"/>
      <c r="Y666" s="536"/>
      <c r="Z666" s="536"/>
      <c r="AA666" s="536"/>
      <c r="AB666" s="536"/>
      <c r="AC666" s="536"/>
    </row>
    <row r="667" ht="14.5" customHeight="1" spans="1:29">
      <c r="A667" s="49">
        <v>587</v>
      </c>
      <c r="B667" s="129" t="s">
        <v>19</v>
      </c>
      <c r="C667" s="49" t="s">
        <v>1486</v>
      </c>
      <c r="D667" s="55">
        <v>46276</v>
      </c>
      <c r="E667" s="49">
        <v>6000052976</v>
      </c>
      <c r="F667" s="56" t="s">
        <v>1591</v>
      </c>
      <c r="G667" s="49">
        <v>2</v>
      </c>
      <c r="H667" s="49">
        <v>2</v>
      </c>
      <c r="I667" s="49">
        <v>0</v>
      </c>
      <c r="J667" s="56" t="s">
        <v>22</v>
      </c>
      <c r="K667" s="56"/>
      <c r="L667" s="34"/>
      <c r="M667" s="34"/>
      <c r="N667" s="34"/>
      <c r="O667" s="34"/>
      <c r="P667" s="34"/>
      <c r="Q667" s="34"/>
      <c r="R667" s="34"/>
      <c r="S667" s="34" t="s">
        <v>22</v>
      </c>
      <c r="T667" s="34" t="s">
        <v>22</v>
      </c>
      <c r="U667" s="34"/>
      <c r="V667" s="34"/>
      <c r="W667" s="34"/>
      <c r="X667" s="34"/>
      <c r="Y667" s="34"/>
      <c r="Z667" s="34"/>
      <c r="AA667" s="34"/>
      <c r="AB667" s="34"/>
      <c r="AC667" s="34"/>
    </row>
    <row r="668" ht="14.5" customHeight="1" spans="1:29">
      <c r="A668" s="49">
        <v>588</v>
      </c>
      <c r="B668" s="129" t="s">
        <v>19</v>
      </c>
      <c r="C668" s="49" t="s">
        <v>1486</v>
      </c>
      <c r="D668" s="55">
        <v>46276</v>
      </c>
      <c r="E668" s="49">
        <v>6000052977</v>
      </c>
      <c r="F668" s="56" t="s">
        <v>1592</v>
      </c>
      <c r="G668" s="49">
        <v>4</v>
      </c>
      <c r="H668" s="49">
        <v>4</v>
      </c>
      <c r="I668" s="49">
        <v>0</v>
      </c>
      <c r="J668" s="56" t="s">
        <v>22</v>
      </c>
      <c r="K668" s="56"/>
      <c r="L668" s="34"/>
      <c r="M668" s="34"/>
      <c r="N668" s="34"/>
      <c r="O668" s="34"/>
      <c r="P668" s="34"/>
      <c r="Q668" s="34"/>
      <c r="R668" s="34"/>
      <c r="S668" s="34" t="s">
        <v>22</v>
      </c>
      <c r="T668" s="34" t="s">
        <v>22</v>
      </c>
      <c r="U668" s="34"/>
      <c r="V668" s="34"/>
      <c r="W668" s="34"/>
      <c r="X668" s="34"/>
      <c r="Y668" s="34"/>
      <c r="Z668" s="34"/>
      <c r="AA668" s="34"/>
      <c r="AB668" s="34"/>
      <c r="AC668" s="34"/>
    </row>
    <row r="669" ht="14.5" customHeight="1" spans="1:29">
      <c r="A669" s="49">
        <v>589</v>
      </c>
      <c r="B669" s="129" t="s">
        <v>19</v>
      </c>
      <c r="C669" s="49" t="s">
        <v>1486</v>
      </c>
      <c r="D669" s="55">
        <v>46276</v>
      </c>
      <c r="E669" s="49">
        <v>6000052977</v>
      </c>
      <c r="F669" s="56">
        <v>516300040926970</v>
      </c>
      <c r="G669" s="49">
        <v>1</v>
      </c>
      <c r="H669" s="49">
        <v>0</v>
      </c>
      <c r="I669" s="49">
        <v>1</v>
      </c>
      <c r="J669" s="166" t="s">
        <v>1293</v>
      </c>
      <c r="K669" s="56"/>
      <c r="L669" s="34"/>
      <c r="M669" s="34"/>
      <c r="N669" s="34"/>
      <c r="O669" s="34"/>
      <c r="P669" s="34"/>
      <c r="Q669" s="34"/>
      <c r="R669" s="34"/>
      <c r="S669" s="149" t="s">
        <v>32</v>
      </c>
      <c r="T669" s="34" t="s">
        <v>1288</v>
      </c>
      <c r="U669" s="34"/>
      <c r="V669" s="34"/>
      <c r="W669" s="34"/>
      <c r="X669" s="34"/>
      <c r="Y669" s="34"/>
      <c r="Z669" s="34"/>
      <c r="AA669" s="34"/>
      <c r="AB669" s="34"/>
      <c r="AC669" s="34"/>
    </row>
    <row r="670" ht="14.5" customHeight="1" spans="1:29">
      <c r="A670" s="49"/>
      <c r="B670" s="129" t="s">
        <v>19</v>
      </c>
      <c r="C670" s="49" t="s">
        <v>1486</v>
      </c>
      <c r="D670" s="55">
        <v>46276</v>
      </c>
      <c r="E670" s="49">
        <v>6000052977</v>
      </c>
      <c r="F670" s="56">
        <v>516300040926971</v>
      </c>
      <c r="G670" s="49">
        <v>1</v>
      </c>
      <c r="H670" s="49">
        <v>0</v>
      </c>
      <c r="I670" s="49">
        <v>1</v>
      </c>
      <c r="J670" s="166" t="s">
        <v>1293</v>
      </c>
      <c r="K670" s="56"/>
      <c r="L670" s="34"/>
      <c r="M670" s="34"/>
      <c r="N670" s="34"/>
      <c r="O670" s="34"/>
      <c r="P670" s="34"/>
      <c r="Q670" s="34"/>
      <c r="R670" s="34"/>
      <c r="S670" s="149" t="s">
        <v>32</v>
      </c>
      <c r="T670" s="34" t="s">
        <v>1288</v>
      </c>
      <c r="U670" s="34"/>
      <c r="V670" s="34"/>
      <c r="W670" s="34"/>
      <c r="X670" s="34"/>
      <c r="Y670" s="34"/>
      <c r="Z670" s="34"/>
      <c r="AA670" s="34"/>
      <c r="AB670" s="34"/>
      <c r="AC670" s="34"/>
    </row>
    <row r="671" ht="14.5" customHeight="1" spans="1:29">
      <c r="A671" s="49">
        <v>590</v>
      </c>
      <c r="B671" s="129" t="s">
        <v>19</v>
      </c>
      <c r="C671" s="49" t="s">
        <v>1486</v>
      </c>
      <c r="D671" s="55">
        <v>46276</v>
      </c>
      <c r="E671" s="49">
        <v>6000052977</v>
      </c>
      <c r="F671" s="56" t="s">
        <v>1593</v>
      </c>
      <c r="G671" s="49">
        <v>4</v>
      </c>
      <c r="H671" s="49">
        <v>4</v>
      </c>
      <c r="I671" s="49">
        <v>0</v>
      </c>
      <c r="J671" s="56" t="s">
        <v>22</v>
      </c>
      <c r="K671" s="56"/>
      <c r="L671" s="34"/>
      <c r="M671" s="34"/>
      <c r="N671" s="34"/>
      <c r="O671" s="34"/>
      <c r="P671" s="34"/>
      <c r="Q671" s="34"/>
      <c r="R671" s="34"/>
      <c r="S671" s="34" t="s">
        <v>22</v>
      </c>
      <c r="T671" s="34" t="s">
        <v>22</v>
      </c>
      <c r="U671" s="34"/>
      <c r="V671" s="34"/>
      <c r="W671" s="34"/>
      <c r="X671" s="34"/>
      <c r="Y671" s="34"/>
      <c r="Z671" s="34"/>
      <c r="AA671" s="34"/>
      <c r="AB671" s="34"/>
      <c r="AC671" s="34"/>
    </row>
    <row r="672" ht="14.5" customHeight="1" spans="1:29">
      <c r="A672" s="49">
        <v>591</v>
      </c>
      <c r="B672" s="129" t="s">
        <v>19</v>
      </c>
      <c r="C672" s="49" t="s">
        <v>1486</v>
      </c>
      <c r="D672" s="55">
        <v>46276</v>
      </c>
      <c r="E672" s="49">
        <v>6000052977</v>
      </c>
      <c r="F672" s="56">
        <v>516300040926976</v>
      </c>
      <c r="G672" s="49">
        <v>1</v>
      </c>
      <c r="H672" s="49">
        <v>0</v>
      </c>
      <c r="I672" s="49">
        <v>1</v>
      </c>
      <c r="J672" s="166" t="s">
        <v>1293</v>
      </c>
      <c r="K672" s="56"/>
      <c r="L672" s="34"/>
      <c r="M672" s="34"/>
      <c r="N672" s="34"/>
      <c r="O672" s="34"/>
      <c r="P672" s="34"/>
      <c r="Q672" s="34"/>
      <c r="R672" s="34"/>
      <c r="S672" s="149" t="s">
        <v>32</v>
      </c>
      <c r="T672" s="34" t="s">
        <v>1288</v>
      </c>
      <c r="U672" s="34"/>
      <c r="V672" s="34"/>
      <c r="W672" s="34"/>
      <c r="X672" s="34"/>
      <c r="Y672" s="34"/>
      <c r="Z672" s="34"/>
      <c r="AA672" s="34"/>
      <c r="AB672" s="34"/>
      <c r="AC672" s="34"/>
    </row>
    <row r="673" ht="14.5" customHeight="1" spans="1:29">
      <c r="A673" s="49"/>
      <c r="B673" s="129" t="s">
        <v>19</v>
      </c>
      <c r="C673" s="49" t="s">
        <v>1486</v>
      </c>
      <c r="D673" s="55">
        <v>46276</v>
      </c>
      <c r="E673" s="49">
        <v>6000052977</v>
      </c>
      <c r="F673" s="56">
        <v>516300040926976</v>
      </c>
      <c r="G673" s="49">
        <v>1</v>
      </c>
      <c r="H673" s="49">
        <v>0</v>
      </c>
      <c r="I673" s="49">
        <v>1</v>
      </c>
      <c r="J673" s="166" t="s">
        <v>1293</v>
      </c>
      <c r="K673" s="56"/>
      <c r="L673" s="34"/>
      <c r="M673" s="34"/>
      <c r="N673" s="34"/>
      <c r="O673" s="34"/>
      <c r="P673" s="34"/>
      <c r="Q673" s="34"/>
      <c r="R673" s="34"/>
      <c r="S673" s="149" t="s">
        <v>32</v>
      </c>
      <c r="T673" s="34" t="s">
        <v>1288</v>
      </c>
      <c r="U673" s="34"/>
      <c r="V673" s="34"/>
      <c r="W673" s="34"/>
      <c r="X673" s="34"/>
      <c r="Y673" s="34"/>
      <c r="Z673" s="34"/>
      <c r="AA673" s="34"/>
      <c r="AB673" s="34"/>
      <c r="AC673" s="34"/>
    </row>
    <row r="674" ht="14.5" customHeight="1" spans="1:29">
      <c r="A674" s="49">
        <v>592</v>
      </c>
      <c r="B674" s="129" t="s">
        <v>19</v>
      </c>
      <c r="C674" s="49" t="s">
        <v>1486</v>
      </c>
      <c r="D674" s="55">
        <v>46276</v>
      </c>
      <c r="E674" s="49">
        <v>6000052977</v>
      </c>
      <c r="F674" s="56">
        <v>516300040926978</v>
      </c>
      <c r="G674" s="49">
        <v>1</v>
      </c>
      <c r="H674" s="49">
        <v>1</v>
      </c>
      <c r="I674" s="49">
        <v>0</v>
      </c>
      <c r="J674" s="56" t="s">
        <v>22</v>
      </c>
      <c r="K674" s="56"/>
      <c r="L674" s="34"/>
      <c r="M674" s="34"/>
      <c r="N674" s="34"/>
      <c r="O674" s="34"/>
      <c r="P674" s="34"/>
      <c r="Q674" s="34"/>
      <c r="R674" s="34"/>
      <c r="S674" s="34" t="s">
        <v>22</v>
      </c>
      <c r="T674" s="34" t="s">
        <v>22</v>
      </c>
      <c r="U674" s="34"/>
      <c r="V674" s="34"/>
      <c r="W674" s="34"/>
      <c r="X674" s="34"/>
      <c r="Y674" s="34"/>
      <c r="Z674" s="34"/>
      <c r="AA674" s="34"/>
      <c r="AB674" s="34"/>
      <c r="AC674" s="34"/>
    </row>
    <row r="675" ht="14.5" customHeight="1" spans="1:29">
      <c r="A675" s="49">
        <v>593</v>
      </c>
      <c r="B675" s="129" t="s">
        <v>19</v>
      </c>
      <c r="C675" s="49" t="s">
        <v>1486</v>
      </c>
      <c r="D675" s="55">
        <v>46276</v>
      </c>
      <c r="E675" s="49">
        <v>6000052977</v>
      </c>
      <c r="F675" s="56">
        <v>516300040926979</v>
      </c>
      <c r="G675" s="49">
        <v>1</v>
      </c>
      <c r="H675" s="49">
        <v>0</v>
      </c>
      <c r="I675" s="49">
        <v>1</v>
      </c>
      <c r="J675" s="166" t="s">
        <v>1293</v>
      </c>
      <c r="K675" s="56"/>
      <c r="L675" s="34"/>
      <c r="M675" s="34"/>
      <c r="N675" s="34"/>
      <c r="O675" s="34"/>
      <c r="P675" s="34"/>
      <c r="Q675" s="34"/>
      <c r="R675" s="34"/>
      <c r="S675" s="149" t="s">
        <v>32</v>
      </c>
      <c r="T675" s="34" t="s">
        <v>1288</v>
      </c>
      <c r="U675" s="34"/>
      <c r="V675" s="34"/>
      <c r="W675" s="34"/>
      <c r="X675" s="34"/>
      <c r="Y675" s="34"/>
      <c r="Z675" s="34"/>
      <c r="AA675" s="34"/>
      <c r="AB675" s="34"/>
      <c r="AC675" s="34"/>
    </row>
    <row r="676" ht="14.5" customHeight="1" spans="1:29">
      <c r="A676" s="49">
        <v>594</v>
      </c>
      <c r="B676" s="129" t="s">
        <v>19</v>
      </c>
      <c r="C676" s="49" t="s">
        <v>1486</v>
      </c>
      <c r="D676" s="55">
        <v>46276</v>
      </c>
      <c r="E676" s="49">
        <v>6000052977</v>
      </c>
      <c r="F676" s="56">
        <v>516300040926980</v>
      </c>
      <c r="G676" s="49">
        <v>1</v>
      </c>
      <c r="H676" s="49">
        <v>1</v>
      </c>
      <c r="I676" s="49">
        <v>0</v>
      </c>
      <c r="J676" s="56" t="s">
        <v>22</v>
      </c>
      <c r="K676" s="56"/>
      <c r="L676" s="34"/>
      <c r="M676" s="34"/>
      <c r="N676" s="34"/>
      <c r="O676" s="34"/>
      <c r="P676" s="34"/>
      <c r="Q676" s="34"/>
      <c r="R676" s="34"/>
      <c r="S676" s="34" t="s">
        <v>22</v>
      </c>
      <c r="T676" s="34" t="s">
        <v>22</v>
      </c>
      <c r="U676" s="34"/>
      <c r="V676" s="34"/>
      <c r="W676" s="34"/>
      <c r="X676" s="34"/>
      <c r="Y676" s="34"/>
      <c r="Z676" s="34"/>
      <c r="AA676" s="34"/>
      <c r="AB676" s="34"/>
      <c r="AC676" s="34"/>
    </row>
    <row r="677" ht="14.5" customHeight="1" spans="1:29">
      <c r="A677" s="49">
        <v>595</v>
      </c>
      <c r="B677" s="129" t="s">
        <v>19</v>
      </c>
      <c r="C677" s="49" t="s">
        <v>1486</v>
      </c>
      <c r="D677" s="55">
        <v>46276</v>
      </c>
      <c r="E677" s="49">
        <v>6000052977</v>
      </c>
      <c r="F677" s="56">
        <v>516300040926981</v>
      </c>
      <c r="G677" s="49">
        <v>1</v>
      </c>
      <c r="H677" s="49">
        <v>0</v>
      </c>
      <c r="I677" s="49">
        <v>1</v>
      </c>
      <c r="J677" s="166" t="s">
        <v>1293</v>
      </c>
      <c r="K677" s="56"/>
      <c r="L677" s="34"/>
      <c r="M677" s="34"/>
      <c r="N677" s="34"/>
      <c r="O677" s="34"/>
      <c r="P677" s="34"/>
      <c r="Q677" s="34"/>
      <c r="R677" s="34"/>
      <c r="S677" s="149" t="s">
        <v>32</v>
      </c>
      <c r="T677" s="34" t="s">
        <v>1288</v>
      </c>
      <c r="U677" s="34"/>
      <c r="V677" s="34"/>
      <c r="W677" s="34"/>
      <c r="X677" s="34"/>
      <c r="Y677" s="34"/>
      <c r="Z677" s="34"/>
      <c r="AA677" s="34"/>
      <c r="AB677" s="34"/>
      <c r="AC677" s="34"/>
    </row>
    <row r="678" ht="14.5" customHeight="1" spans="1:29">
      <c r="A678" s="49">
        <v>596</v>
      </c>
      <c r="B678" s="129" t="s">
        <v>19</v>
      </c>
      <c r="C678" s="49" t="s">
        <v>1486</v>
      </c>
      <c r="D678" s="55">
        <v>46276</v>
      </c>
      <c r="E678" s="49">
        <v>6000052977</v>
      </c>
      <c r="F678" s="56" t="s">
        <v>1594</v>
      </c>
      <c r="G678" s="49">
        <v>15</v>
      </c>
      <c r="H678" s="49">
        <v>15</v>
      </c>
      <c r="I678" s="49">
        <v>0</v>
      </c>
      <c r="J678" s="56" t="s">
        <v>22</v>
      </c>
      <c r="K678" s="56"/>
      <c r="L678" s="34"/>
      <c r="M678" s="34"/>
      <c r="N678" s="34"/>
      <c r="O678" s="34"/>
      <c r="P678" s="34"/>
      <c r="Q678" s="34"/>
      <c r="R678" s="34"/>
      <c r="S678" s="34" t="s">
        <v>22</v>
      </c>
      <c r="T678" s="34" t="s">
        <v>22</v>
      </c>
      <c r="U678" s="34"/>
      <c r="V678" s="34"/>
      <c r="W678" s="34"/>
      <c r="X678" s="34"/>
      <c r="Y678" s="34"/>
      <c r="Z678" s="34"/>
      <c r="AA678" s="34"/>
      <c r="AB678" s="34"/>
      <c r="AC678" s="34"/>
    </row>
    <row r="679" ht="14.5" customHeight="1" spans="1:29">
      <c r="A679" s="49">
        <v>597</v>
      </c>
      <c r="B679" s="129" t="s">
        <v>19</v>
      </c>
      <c r="C679" s="49" t="s">
        <v>1486</v>
      </c>
      <c r="D679" s="55">
        <v>46276</v>
      </c>
      <c r="E679" s="49">
        <v>6000052977</v>
      </c>
      <c r="F679" s="56">
        <v>516300040926997</v>
      </c>
      <c r="G679" s="49">
        <v>1</v>
      </c>
      <c r="H679" s="49">
        <v>0</v>
      </c>
      <c r="I679" s="49">
        <v>1</v>
      </c>
      <c r="J679" s="166" t="s">
        <v>1293</v>
      </c>
      <c r="K679" s="56"/>
      <c r="L679" s="34"/>
      <c r="M679" s="34"/>
      <c r="N679" s="34"/>
      <c r="O679" s="34"/>
      <c r="P679" s="34"/>
      <c r="Q679" s="34"/>
      <c r="R679" s="34"/>
      <c r="S679" s="149" t="s">
        <v>32</v>
      </c>
      <c r="T679" s="34" t="s">
        <v>1288</v>
      </c>
      <c r="U679" s="34"/>
      <c r="V679" s="34"/>
      <c r="W679" s="34"/>
      <c r="X679" s="34"/>
      <c r="Y679" s="34"/>
      <c r="Z679" s="34"/>
      <c r="AA679" s="34"/>
      <c r="AB679" s="34"/>
      <c r="AC679" s="34"/>
    </row>
    <row r="680" ht="14.5" customHeight="1" spans="1:29">
      <c r="A680" s="49">
        <v>598</v>
      </c>
      <c r="B680" s="129" t="s">
        <v>19</v>
      </c>
      <c r="C680" s="49" t="s">
        <v>1486</v>
      </c>
      <c r="D680" s="55">
        <v>46280</v>
      </c>
      <c r="E680" s="49">
        <v>6000052976</v>
      </c>
      <c r="F680" s="56" t="s">
        <v>1595</v>
      </c>
      <c r="G680" s="49">
        <v>2</v>
      </c>
      <c r="H680" s="49">
        <v>2</v>
      </c>
      <c r="I680" s="49">
        <v>0</v>
      </c>
      <c r="J680" s="56" t="s">
        <v>22</v>
      </c>
      <c r="K680" s="56"/>
      <c r="L680" s="34"/>
      <c r="M680" s="34"/>
      <c r="N680" s="34"/>
      <c r="O680" s="34"/>
      <c r="P680" s="34"/>
      <c r="Q680" s="34"/>
      <c r="R680" s="34"/>
      <c r="S680" s="34" t="s">
        <v>22</v>
      </c>
      <c r="T680" s="34" t="s">
        <v>22</v>
      </c>
      <c r="U680" s="34"/>
      <c r="V680" s="34"/>
      <c r="W680" s="34"/>
      <c r="X680" s="34"/>
      <c r="Y680" s="34"/>
      <c r="Z680" s="34"/>
      <c r="AA680" s="34"/>
      <c r="AB680" s="34"/>
      <c r="AC680" s="34"/>
    </row>
    <row r="681" ht="14.5" customHeight="1" spans="1:29">
      <c r="A681" s="49">
        <v>599</v>
      </c>
      <c r="B681" s="129" t="s">
        <v>19</v>
      </c>
      <c r="C681" s="49" t="s">
        <v>1508</v>
      </c>
      <c r="D681" s="55">
        <v>46280</v>
      </c>
      <c r="E681" s="49">
        <v>6000052976</v>
      </c>
      <c r="F681" s="56">
        <v>516300030961000</v>
      </c>
      <c r="G681" s="49">
        <v>1</v>
      </c>
      <c r="H681" s="49">
        <v>1</v>
      </c>
      <c r="I681" s="49">
        <v>0</v>
      </c>
      <c r="J681" s="56" t="s">
        <v>22</v>
      </c>
      <c r="K681" s="56"/>
      <c r="L681" s="34"/>
      <c r="M681" s="34"/>
      <c r="N681" s="34"/>
      <c r="O681" s="34"/>
      <c r="P681" s="34"/>
      <c r="Q681" s="34"/>
      <c r="R681" s="34"/>
      <c r="S681" s="34" t="s">
        <v>22</v>
      </c>
      <c r="T681" s="34" t="s">
        <v>22</v>
      </c>
      <c r="U681" s="34"/>
      <c r="V681" s="34"/>
      <c r="W681" s="34"/>
      <c r="X681" s="34"/>
      <c r="Y681" s="34"/>
      <c r="Z681" s="34"/>
      <c r="AA681" s="34"/>
      <c r="AB681" s="34"/>
      <c r="AC681" s="34"/>
    </row>
    <row r="682" ht="14.5" customHeight="1" spans="1:29">
      <c r="A682" s="49">
        <v>600</v>
      </c>
      <c r="B682" s="129" t="s">
        <v>19</v>
      </c>
      <c r="C682" s="49" t="s">
        <v>1508</v>
      </c>
      <c r="D682" s="55">
        <v>46280</v>
      </c>
      <c r="E682" s="49">
        <v>6000052976</v>
      </c>
      <c r="F682" s="56">
        <v>516300030961001</v>
      </c>
      <c r="G682" s="49">
        <v>1</v>
      </c>
      <c r="H682" s="49">
        <v>0</v>
      </c>
      <c r="I682" s="49">
        <v>1</v>
      </c>
      <c r="J682" s="166" t="s">
        <v>1293</v>
      </c>
      <c r="K682" s="56"/>
      <c r="L682" s="34"/>
      <c r="M682" s="34"/>
      <c r="N682" s="34"/>
      <c r="O682" s="34"/>
      <c r="P682" s="34"/>
      <c r="Q682" s="34"/>
      <c r="R682" s="34"/>
      <c r="S682" s="149" t="s">
        <v>32</v>
      </c>
      <c r="T682" s="34" t="s">
        <v>1288</v>
      </c>
      <c r="U682" s="34"/>
      <c r="V682" s="34"/>
      <c r="W682" s="34"/>
      <c r="X682" s="34"/>
      <c r="Y682" s="34"/>
      <c r="Z682" s="34"/>
      <c r="AA682" s="34"/>
      <c r="AB682" s="34"/>
      <c r="AC682" s="34"/>
    </row>
    <row r="683" ht="14.5" customHeight="1" spans="1:29">
      <c r="A683" s="49">
        <v>601</v>
      </c>
      <c r="B683" s="129" t="s">
        <v>19</v>
      </c>
      <c r="C683" s="49" t="s">
        <v>1508</v>
      </c>
      <c r="D683" s="55">
        <v>46280</v>
      </c>
      <c r="E683" s="49">
        <v>6000052976</v>
      </c>
      <c r="F683" s="56">
        <v>516300030961002</v>
      </c>
      <c r="G683" s="49">
        <v>1</v>
      </c>
      <c r="H683" s="49">
        <v>1</v>
      </c>
      <c r="I683" s="49">
        <v>0</v>
      </c>
      <c r="J683" s="56" t="s">
        <v>22</v>
      </c>
      <c r="K683" s="56"/>
      <c r="L683" s="34"/>
      <c r="M683" s="34"/>
      <c r="N683" s="34"/>
      <c r="O683" s="34"/>
      <c r="P683" s="34"/>
      <c r="Q683" s="34"/>
      <c r="R683" s="34"/>
      <c r="S683" s="34" t="s">
        <v>22</v>
      </c>
      <c r="T683" s="34" t="s">
        <v>22</v>
      </c>
      <c r="U683" s="34"/>
      <c r="V683" s="34"/>
      <c r="W683" s="34"/>
      <c r="X683" s="34"/>
      <c r="Y683" s="34"/>
      <c r="Z683" s="34"/>
      <c r="AA683" s="34"/>
      <c r="AB683" s="34"/>
      <c r="AC683" s="34"/>
    </row>
    <row r="684" ht="14.5" customHeight="1" spans="1:29">
      <c r="A684" s="49">
        <v>602</v>
      </c>
      <c r="B684" s="129" t="s">
        <v>19</v>
      </c>
      <c r="C684" s="49" t="s">
        <v>1508</v>
      </c>
      <c r="D684" s="55">
        <v>46280</v>
      </c>
      <c r="E684" s="49">
        <v>6000052976</v>
      </c>
      <c r="F684" s="56">
        <v>516300030961003</v>
      </c>
      <c r="G684" s="49">
        <v>1</v>
      </c>
      <c r="H684" s="49">
        <v>0</v>
      </c>
      <c r="I684" s="49">
        <v>1</v>
      </c>
      <c r="J684" s="166" t="s">
        <v>1293</v>
      </c>
      <c r="K684" s="56"/>
      <c r="L684" s="34"/>
      <c r="M684" s="34"/>
      <c r="N684" s="34"/>
      <c r="O684" s="34"/>
      <c r="P684" s="34"/>
      <c r="Q684" s="34"/>
      <c r="R684" s="34"/>
      <c r="S684" s="149" t="s">
        <v>32</v>
      </c>
      <c r="T684" s="34" t="s">
        <v>1288</v>
      </c>
      <c r="U684" s="34"/>
      <c r="V684" s="34"/>
      <c r="W684" s="34"/>
      <c r="X684" s="34"/>
      <c r="Y684" s="34"/>
      <c r="Z684" s="34"/>
      <c r="AA684" s="58"/>
      <c r="AB684" s="58"/>
      <c r="AC684" s="58"/>
    </row>
    <row r="685" ht="14.5" customHeight="1" spans="1:29">
      <c r="A685" s="49">
        <v>603</v>
      </c>
      <c r="B685" s="129" t="s">
        <v>19</v>
      </c>
      <c r="C685" s="49" t="s">
        <v>1508</v>
      </c>
      <c r="D685" s="55">
        <v>46280</v>
      </c>
      <c r="E685" s="49">
        <v>6000052976</v>
      </c>
      <c r="F685" s="56">
        <v>516300030961004</v>
      </c>
      <c r="G685" s="49">
        <v>1</v>
      </c>
      <c r="H685" s="49">
        <v>1</v>
      </c>
      <c r="I685" s="49">
        <v>0</v>
      </c>
      <c r="J685" s="56" t="s">
        <v>22</v>
      </c>
      <c r="K685" s="56"/>
      <c r="L685" s="34"/>
      <c r="M685" s="34"/>
      <c r="N685" s="34"/>
      <c r="O685" s="34"/>
      <c r="P685" s="34"/>
      <c r="Q685" s="34"/>
      <c r="R685" s="34"/>
      <c r="S685" s="34" t="s">
        <v>22</v>
      </c>
      <c r="T685" s="34" t="s">
        <v>22</v>
      </c>
      <c r="U685" s="34"/>
      <c r="V685" s="34"/>
      <c r="W685" s="34"/>
      <c r="X685" s="34"/>
      <c r="Y685" s="34"/>
      <c r="Z685" s="34"/>
      <c r="AA685" s="58"/>
      <c r="AB685" s="58"/>
      <c r="AC685" s="58"/>
    </row>
    <row r="686" ht="14.5" customHeight="1" spans="1:29">
      <c r="A686" s="49">
        <v>604</v>
      </c>
      <c r="B686" s="129" t="s">
        <v>19</v>
      </c>
      <c r="C686" s="49" t="s">
        <v>1508</v>
      </c>
      <c r="D686" s="55">
        <v>46280</v>
      </c>
      <c r="E686" s="49">
        <v>6000052976</v>
      </c>
      <c r="F686" s="56">
        <v>516300030961005</v>
      </c>
      <c r="G686" s="49">
        <v>1</v>
      </c>
      <c r="H686" s="49">
        <v>0</v>
      </c>
      <c r="I686" s="49">
        <v>1</v>
      </c>
      <c r="J686" s="166" t="s">
        <v>1293</v>
      </c>
      <c r="K686" s="56"/>
      <c r="L686" s="34"/>
      <c r="M686" s="34"/>
      <c r="N686" s="34"/>
      <c r="O686" s="34"/>
      <c r="P686" s="34"/>
      <c r="Q686" s="34"/>
      <c r="R686" s="34"/>
      <c r="S686" s="149" t="s">
        <v>32</v>
      </c>
      <c r="T686" s="34" t="s">
        <v>1288</v>
      </c>
      <c r="U686" s="34"/>
      <c r="V686" s="34"/>
      <c r="W686" s="34"/>
      <c r="X686" s="34"/>
      <c r="Y686" s="34"/>
      <c r="Z686" s="34"/>
      <c r="AA686" s="58"/>
      <c r="AB686" s="58"/>
      <c r="AC686" s="58"/>
    </row>
    <row r="687" ht="14.5" customHeight="1" spans="1:29">
      <c r="A687" s="49">
        <v>605</v>
      </c>
      <c r="B687" s="129" t="s">
        <v>19</v>
      </c>
      <c r="C687" s="49" t="s">
        <v>1508</v>
      </c>
      <c r="D687" s="55">
        <v>46280</v>
      </c>
      <c r="E687" s="49">
        <v>6000052976</v>
      </c>
      <c r="F687" s="56" t="s">
        <v>1596</v>
      </c>
      <c r="G687" s="49">
        <v>4</v>
      </c>
      <c r="H687" s="49">
        <v>4</v>
      </c>
      <c r="I687" s="49">
        <v>0</v>
      </c>
      <c r="J687" s="56" t="s">
        <v>22</v>
      </c>
      <c r="K687" s="56"/>
      <c r="L687" s="34"/>
      <c r="M687" s="34"/>
      <c r="N687" s="34"/>
      <c r="O687" s="34"/>
      <c r="P687" s="34"/>
      <c r="Q687" s="34"/>
      <c r="R687" s="34"/>
      <c r="S687" s="34" t="s">
        <v>22</v>
      </c>
      <c r="T687" s="34" t="s">
        <v>22</v>
      </c>
      <c r="U687" s="34"/>
      <c r="V687" s="34"/>
      <c r="W687" s="34"/>
      <c r="X687" s="34"/>
      <c r="Y687" s="34"/>
      <c r="Z687" s="34"/>
      <c r="AA687" s="58"/>
      <c r="AB687" s="58"/>
      <c r="AC687" s="58"/>
    </row>
    <row r="688" ht="14.5" customHeight="1" spans="1:29">
      <c r="A688" s="49">
        <v>606</v>
      </c>
      <c r="B688" s="129" t="s">
        <v>19</v>
      </c>
      <c r="C688" s="49" t="s">
        <v>1508</v>
      </c>
      <c r="D688" s="55">
        <v>46280</v>
      </c>
      <c r="E688" s="49">
        <v>6000052976</v>
      </c>
      <c r="F688" s="56">
        <v>516300030961010</v>
      </c>
      <c r="G688" s="49">
        <v>1</v>
      </c>
      <c r="H688" s="49">
        <v>0</v>
      </c>
      <c r="I688" s="49">
        <v>1</v>
      </c>
      <c r="J688" s="166" t="s">
        <v>1293</v>
      </c>
      <c r="K688" s="56"/>
      <c r="L688" s="34"/>
      <c r="M688" s="34"/>
      <c r="N688" s="34"/>
      <c r="O688" s="34"/>
      <c r="P688" s="34"/>
      <c r="Q688" s="34"/>
      <c r="R688" s="34"/>
      <c r="S688" s="149" t="s">
        <v>32</v>
      </c>
      <c r="T688" s="34" t="s">
        <v>1288</v>
      </c>
      <c r="U688" s="34"/>
      <c r="V688" s="34"/>
      <c r="W688" s="34"/>
      <c r="X688" s="34"/>
      <c r="Y688" s="34"/>
      <c r="Z688" s="34"/>
      <c r="AA688" s="58"/>
      <c r="AB688" s="58"/>
      <c r="AC688" s="58"/>
    </row>
    <row r="689" ht="14.5" customHeight="1" spans="1:29">
      <c r="A689" s="49">
        <v>607</v>
      </c>
      <c r="B689" s="129" t="s">
        <v>19</v>
      </c>
      <c r="C689" s="49" t="s">
        <v>1508</v>
      </c>
      <c r="D689" s="55">
        <v>46280</v>
      </c>
      <c r="E689" s="49">
        <v>6000052976</v>
      </c>
      <c r="F689" s="56">
        <v>516300030961011</v>
      </c>
      <c r="G689" s="49">
        <v>1</v>
      </c>
      <c r="H689" s="49">
        <v>1</v>
      </c>
      <c r="I689" s="49">
        <v>0</v>
      </c>
      <c r="J689" s="56" t="s">
        <v>22</v>
      </c>
      <c r="K689" s="56"/>
      <c r="L689" s="34"/>
      <c r="M689" s="34"/>
      <c r="N689" s="34"/>
      <c r="O689" s="34"/>
      <c r="P689" s="34"/>
      <c r="Q689" s="34"/>
      <c r="R689" s="34"/>
      <c r="S689" s="34" t="s">
        <v>22</v>
      </c>
      <c r="T689" s="34" t="s">
        <v>22</v>
      </c>
      <c r="U689" s="34"/>
      <c r="V689" s="34"/>
      <c r="W689" s="34"/>
      <c r="X689" s="34"/>
      <c r="Y689" s="34"/>
      <c r="Z689" s="34"/>
      <c r="AA689" s="58"/>
      <c r="AB689" s="58"/>
      <c r="AC689" s="58"/>
    </row>
    <row r="690" ht="14.5" customHeight="1" spans="1:29">
      <c r="A690" s="49">
        <v>608</v>
      </c>
      <c r="B690" s="129" t="s">
        <v>19</v>
      </c>
      <c r="C690" s="49" t="s">
        <v>1508</v>
      </c>
      <c r="D690" s="55">
        <v>46280</v>
      </c>
      <c r="E690" s="49">
        <v>6000052977</v>
      </c>
      <c r="F690" s="56" t="s">
        <v>1597</v>
      </c>
      <c r="G690" s="49">
        <v>2</v>
      </c>
      <c r="H690" s="49">
        <v>2</v>
      </c>
      <c r="I690" s="49">
        <v>0</v>
      </c>
      <c r="J690" s="56" t="s">
        <v>22</v>
      </c>
      <c r="K690" s="56"/>
      <c r="L690" s="34"/>
      <c r="M690" s="34"/>
      <c r="N690" s="34"/>
      <c r="O690" s="34"/>
      <c r="P690" s="34"/>
      <c r="Q690" s="34"/>
      <c r="R690" s="34"/>
      <c r="S690" s="34" t="s">
        <v>22</v>
      </c>
      <c r="T690" s="34" t="s">
        <v>22</v>
      </c>
      <c r="U690" s="34"/>
      <c r="V690" s="34"/>
      <c r="W690" s="34"/>
      <c r="X690" s="34"/>
      <c r="Y690" s="34"/>
      <c r="Z690" s="34"/>
      <c r="AA690" s="58"/>
      <c r="AB690" s="58"/>
      <c r="AC690" s="58"/>
    </row>
    <row r="691" ht="14.5" customHeight="1" spans="1:29">
      <c r="A691" s="49">
        <v>609</v>
      </c>
      <c r="B691" s="129" t="s">
        <v>19</v>
      </c>
      <c r="C691" s="49" t="s">
        <v>1508</v>
      </c>
      <c r="D691" s="55">
        <v>46280</v>
      </c>
      <c r="E691" s="49">
        <v>6000052977</v>
      </c>
      <c r="F691" s="56">
        <v>516300040961000</v>
      </c>
      <c r="G691" s="49">
        <v>1</v>
      </c>
      <c r="H691" s="49">
        <v>0</v>
      </c>
      <c r="I691" s="49">
        <v>1</v>
      </c>
      <c r="J691" s="512" t="s">
        <v>1355</v>
      </c>
      <c r="K691" s="56"/>
      <c r="L691" s="34"/>
      <c r="M691" s="34"/>
      <c r="N691" s="34"/>
      <c r="O691" s="34"/>
      <c r="P691" s="34"/>
      <c r="Q691" s="34"/>
      <c r="R691" s="34"/>
      <c r="S691" s="149" t="s">
        <v>32</v>
      </c>
      <c r="T691" s="56" t="s">
        <v>1288</v>
      </c>
      <c r="U691" s="34"/>
      <c r="V691" s="34"/>
      <c r="W691" s="34"/>
      <c r="X691" s="34"/>
      <c r="Y691" s="34"/>
      <c r="Z691" s="34"/>
      <c r="AA691" s="58"/>
      <c r="AB691" s="58"/>
      <c r="AC691" s="58"/>
    </row>
    <row r="692" ht="14.5" customHeight="1" spans="1:29">
      <c r="A692" s="49">
        <v>610</v>
      </c>
      <c r="B692" s="129" t="s">
        <v>19</v>
      </c>
      <c r="C692" s="49" t="s">
        <v>1508</v>
      </c>
      <c r="D692" s="55">
        <v>46280</v>
      </c>
      <c r="E692" s="49">
        <v>6000052977</v>
      </c>
      <c r="F692" s="56" t="s">
        <v>1598</v>
      </c>
      <c r="G692" s="49">
        <v>7</v>
      </c>
      <c r="H692" s="49">
        <v>7</v>
      </c>
      <c r="I692" s="49">
        <v>0</v>
      </c>
      <c r="J692" s="56" t="s">
        <v>22</v>
      </c>
      <c r="K692" s="56"/>
      <c r="L692" s="34"/>
      <c r="M692" s="34"/>
      <c r="N692" s="34"/>
      <c r="O692" s="34"/>
      <c r="P692" s="34"/>
      <c r="Q692" s="34"/>
      <c r="R692" s="34"/>
      <c r="S692" s="34" t="s">
        <v>22</v>
      </c>
      <c r="T692" s="34" t="s">
        <v>22</v>
      </c>
      <c r="U692" s="34"/>
      <c r="V692" s="34"/>
      <c r="W692" s="34"/>
      <c r="X692" s="34"/>
      <c r="Y692" s="34"/>
      <c r="Z692" s="34"/>
      <c r="AA692" s="58"/>
      <c r="AB692" s="58"/>
      <c r="AC692" s="58"/>
    </row>
    <row r="693" ht="14.5" customHeight="1" spans="1:29">
      <c r="A693" s="49">
        <v>611</v>
      </c>
      <c r="B693" s="129" t="s">
        <v>19</v>
      </c>
      <c r="C693" s="49" t="s">
        <v>1508</v>
      </c>
      <c r="D693" s="55">
        <v>46280</v>
      </c>
      <c r="E693" s="49">
        <v>6000052977</v>
      </c>
      <c r="F693" s="56">
        <v>516300040961008</v>
      </c>
      <c r="G693" s="49">
        <v>1</v>
      </c>
      <c r="H693" s="49">
        <v>0</v>
      </c>
      <c r="I693" s="49">
        <v>1</v>
      </c>
      <c r="J693" s="512" t="s">
        <v>1355</v>
      </c>
      <c r="K693" s="56"/>
      <c r="L693" s="34"/>
      <c r="M693" s="34"/>
      <c r="N693" s="34"/>
      <c r="O693" s="34"/>
      <c r="P693" s="34"/>
      <c r="Q693" s="34"/>
      <c r="R693" s="34"/>
      <c r="S693" s="149" t="s">
        <v>32</v>
      </c>
      <c r="T693" s="56" t="s">
        <v>1288</v>
      </c>
      <c r="U693" s="34"/>
      <c r="V693" s="34"/>
      <c r="W693" s="34"/>
      <c r="X693" s="34"/>
      <c r="Y693" s="34"/>
      <c r="Z693" s="34"/>
      <c r="AA693" s="58"/>
      <c r="AB693" s="58"/>
      <c r="AC693" s="58"/>
    </row>
    <row r="694" ht="14.5" customHeight="1" spans="1:29">
      <c r="A694" s="49">
        <v>612</v>
      </c>
      <c r="B694" s="129" t="s">
        <v>19</v>
      </c>
      <c r="C694" s="49" t="s">
        <v>1508</v>
      </c>
      <c r="D694" s="55">
        <v>46280</v>
      </c>
      <c r="E694" s="49">
        <v>6000052977</v>
      </c>
      <c r="F694" s="56" t="s">
        <v>1599</v>
      </c>
      <c r="G694" s="49">
        <v>3</v>
      </c>
      <c r="H694" s="49">
        <v>3</v>
      </c>
      <c r="I694" s="49">
        <v>0</v>
      </c>
      <c r="J694" s="56" t="s">
        <v>22</v>
      </c>
      <c r="K694" s="56"/>
      <c r="L694" s="34"/>
      <c r="M694" s="34"/>
      <c r="N694" s="34"/>
      <c r="O694" s="34"/>
      <c r="P694" s="34"/>
      <c r="Q694" s="34"/>
      <c r="R694" s="34"/>
      <c r="S694" s="34" t="s">
        <v>22</v>
      </c>
      <c r="T694" s="34" t="s">
        <v>22</v>
      </c>
      <c r="U694" s="34"/>
      <c r="V694" s="34"/>
      <c r="W694" s="34"/>
      <c r="X694" s="34"/>
      <c r="Y694" s="34"/>
      <c r="Z694" s="34"/>
      <c r="AA694" s="58"/>
      <c r="AB694" s="58"/>
      <c r="AC694" s="58"/>
    </row>
    <row r="695" ht="14.5" customHeight="1" spans="1:29">
      <c r="A695" s="49">
        <v>613</v>
      </c>
      <c r="B695" s="129" t="s">
        <v>19</v>
      </c>
      <c r="C695" s="49" t="s">
        <v>1508</v>
      </c>
      <c r="D695" s="55">
        <v>46219</v>
      </c>
      <c r="E695" s="49">
        <v>6000052976</v>
      </c>
      <c r="F695" s="56" t="s">
        <v>1600</v>
      </c>
      <c r="G695" s="49">
        <v>6</v>
      </c>
      <c r="H695" s="49">
        <v>6</v>
      </c>
      <c r="I695" s="49">
        <v>0</v>
      </c>
      <c r="J695" s="56" t="s">
        <v>22</v>
      </c>
      <c r="K695" s="56"/>
      <c r="L695" s="34"/>
      <c r="M695" s="34"/>
      <c r="N695" s="34"/>
      <c r="O695" s="34"/>
      <c r="P695" s="34"/>
      <c r="Q695" s="34"/>
      <c r="R695" s="34"/>
      <c r="S695" s="34" t="s">
        <v>22</v>
      </c>
      <c r="T695" s="34" t="s">
        <v>22</v>
      </c>
      <c r="U695" s="34"/>
      <c r="V695" s="34"/>
      <c r="W695" s="34"/>
      <c r="X695" s="34"/>
      <c r="Y695" s="34"/>
      <c r="Z695" s="34"/>
      <c r="AA695" s="58"/>
      <c r="AB695" s="58"/>
      <c r="AC695" s="58"/>
    </row>
    <row r="696" ht="14.5" customHeight="1" spans="1:29">
      <c r="A696" s="56">
        <v>614</v>
      </c>
      <c r="B696" s="129" t="s">
        <v>19</v>
      </c>
      <c r="C696" s="49" t="s">
        <v>1508</v>
      </c>
      <c r="D696" s="55">
        <v>46219</v>
      </c>
      <c r="E696" s="49">
        <v>6000052977</v>
      </c>
      <c r="F696" s="56" t="s">
        <v>1601</v>
      </c>
      <c r="G696" s="49">
        <v>6</v>
      </c>
      <c r="H696" s="49">
        <v>6</v>
      </c>
      <c r="I696" s="49">
        <v>0</v>
      </c>
      <c r="J696" s="56" t="s">
        <v>22</v>
      </c>
      <c r="K696" s="56"/>
      <c r="L696" s="34"/>
      <c r="M696" s="34"/>
      <c r="N696" s="34"/>
      <c r="O696" s="34"/>
      <c r="P696" s="34"/>
      <c r="Q696" s="34"/>
      <c r="R696" s="34"/>
      <c r="S696" s="34" t="s">
        <v>22</v>
      </c>
      <c r="T696" s="34" t="s">
        <v>22</v>
      </c>
      <c r="U696" s="34"/>
      <c r="V696" s="34"/>
      <c r="W696" s="34"/>
      <c r="X696" s="34"/>
      <c r="Y696" s="34"/>
      <c r="Z696" s="34"/>
      <c r="AA696" s="58"/>
      <c r="AB696" s="58"/>
      <c r="AC696" s="58"/>
    </row>
    <row r="697" ht="14.5" customHeight="1" spans="1:29">
      <c r="A697" s="56">
        <v>615</v>
      </c>
      <c r="B697" s="129" t="s">
        <v>19</v>
      </c>
      <c r="C697" s="49" t="s">
        <v>1508</v>
      </c>
      <c r="D697" s="55">
        <v>46282</v>
      </c>
      <c r="E697" s="49">
        <v>6000052976</v>
      </c>
      <c r="F697" s="56" t="s">
        <v>1602</v>
      </c>
      <c r="G697" s="49">
        <v>3</v>
      </c>
      <c r="H697" s="49">
        <v>3</v>
      </c>
      <c r="I697" s="49">
        <v>0</v>
      </c>
      <c r="J697" s="56" t="s">
        <v>22</v>
      </c>
      <c r="K697" s="56"/>
      <c r="L697" s="34"/>
      <c r="M697" s="34"/>
      <c r="N697" s="34"/>
      <c r="O697" s="34"/>
      <c r="P697" s="34"/>
      <c r="Q697" s="34"/>
      <c r="R697" s="34"/>
      <c r="S697" s="34" t="s">
        <v>22</v>
      </c>
      <c r="T697" s="34" t="s">
        <v>22</v>
      </c>
      <c r="U697" s="34"/>
      <c r="V697" s="34"/>
      <c r="W697" s="34"/>
      <c r="X697" s="34"/>
      <c r="Y697" s="34"/>
      <c r="Z697" s="34"/>
      <c r="AA697" s="58"/>
      <c r="AB697" s="58"/>
      <c r="AC697" s="58"/>
    </row>
    <row r="698" ht="15.5" customHeight="1" spans="1:29">
      <c r="A698" s="56">
        <v>616</v>
      </c>
      <c r="B698" s="129" t="s">
        <v>19</v>
      </c>
      <c r="C698" s="49" t="s">
        <v>1508</v>
      </c>
      <c r="D698" s="55">
        <v>46282</v>
      </c>
      <c r="E698" s="49">
        <v>6000052976</v>
      </c>
      <c r="F698" s="56">
        <v>516300030961021</v>
      </c>
      <c r="G698" s="49">
        <v>1</v>
      </c>
      <c r="H698" s="49">
        <v>0</v>
      </c>
      <c r="I698" s="49">
        <v>1</v>
      </c>
      <c r="J698" s="512" t="s">
        <v>1300</v>
      </c>
      <c r="K698" s="183" t="s">
        <v>3030</v>
      </c>
      <c r="L698" s="183" t="s">
        <v>2853</v>
      </c>
      <c r="M698" s="39" t="s">
        <v>23</v>
      </c>
      <c r="N698" s="34"/>
      <c r="O698" s="509" t="s">
        <v>2854</v>
      </c>
      <c r="P698" s="39" t="s">
        <v>23</v>
      </c>
      <c r="Q698" s="34"/>
      <c r="R698" s="34" t="s">
        <v>24</v>
      </c>
      <c r="S698" s="149" t="s">
        <v>32</v>
      </c>
      <c r="T698" s="56" t="s">
        <v>1288</v>
      </c>
      <c r="U698" s="34"/>
      <c r="V698" s="34"/>
      <c r="W698" s="34"/>
      <c r="X698" s="34"/>
      <c r="Y698" s="34"/>
      <c r="Z698" s="34"/>
      <c r="AA698" s="58"/>
      <c r="AB698" s="58"/>
      <c r="AC698" s="58"/>
    </row>
    <row r="699" ht="14.5" customHeight="1" spans="1:29">
      <c r="A699" s="56">
        <v>617</v>
      </c>
      <c r="B699" s="129" t="s">
        <v>19</v>
      </c>
      <c r="C699" s="49" t="s">
        <v>1508</v>
      </c>
      <c r="D699" s="55">
        <v>46282</v>
      </c>
      <c r="E699" s="49">
        <v>6000052976</v>
      </c>
      <c r="F699" s="56" t="s">
        <v>1603</v>
      </c>
      <c r="G699" s="49">
        <v>4</v>
      </c>
      <c r="H699" s="49">
        <v>4</v>
      </c>
      <c r="I699" s="49">
        <v>0</v>
      </c>
      <c r="J699" s="56" t="s">
        <v>22</v>
      </c>
      <c r="K699" s="525"/>
      <c r="L699" s="58"/>
      <c r="M699" s="58"/>
      <c r="N699" s="58"/>
      <c r="O699" s="58"/>
      <c r="P699" s="58"/>
      <c r="Q699" s="58"/>
      <c r="R699" s="58"/>
      <c r="S699" s="34" t="s">
        <v>22</v>
      </c>
      <c r="T699" s="34" t="s">
        <v>22</v>
      </c>
      <c r="U699" s="34"/>
      <c r="V699" s="34"/>
      <c r="W699" s="34"/>
      <c r="X699" s="34"/>
      <c r="Y699" s="34"/>
      <c r="Z699" s="34"/>
      <c r="AA699" s="58"/>
      <c r="AB699" s="58"/>
      <c r="AC699" s="58"/>
    </row>
    <row r="700" ht="15.5" customHeight="1" spans="1:29">
      <c r="A700" s="49">
        <v>618</v>
      </c>
      <c r="B700" s="129" t="s">
        <v>19</v>
      </c>
      <c r="C700" s="49" t="s">
        <v>1508</v>
      </c>
      <c r="D700" s="55">
        <v>46282</v>
      </c>
      <c r="E700" s="49">
        <v>6000052976</v>
      </c>
      <c r="F700" s="56">
        <v>516300030961026</v>
      </c>
      <c r="G700" s="49">
        <v>1</v>
      </c>
      <c r="H700" s="49">
        <v>0</v>
      </c>
      <c r="I700" s="49">
        <v>1</v>
      </c>
      <c r="J700" s="512" t="s">
        <v>1300</v>
      </c>
      <c r="K700" s="183" t="s">
        <v>3030</v>
      </c>
      <c r="L700" s="183" t="s">
        <v>2853</v>
      </c>
      <c r="M700" s="39" t="s">
        <v>23</v>
      </c>
      <c r="N700" s="34"/>
      <c r="O700" s="509" t="s">
        <v>2854</v>
      </c>
      <c r="P700" s="39" t="s">
        <v>23</v>
      </c>
      <c r="Q700" s="34"/>
      <c r="R700" s="34" t="s">
        <v>24</v>
      </c>
      <c r="S700" s="149" t="s">
        <v>32</v>
      </c>
      <c r="T700" s="56" t="s">
        <v>1288</v>
      </c>
      <c r="U700" s="34"/>
      <c r="V700" s="34"/>
      <c r="W700" s="34"/>
      <c r="X700" s="34"/>
      <c r="Y700" s="34"/>
      <c r="Z700" s="34"/>
      <c r="AA700" s="58"/>
      <c r="AB700" s="58"/>
      <c r="AC700" s="58"/>
    </row>
    <row r="701" ht="14.5" customHeight="1" spans="1:29">
      <c r="A701" s="49">
        <v>619</v>
      </c>
      <c r="B701" s="129" t="s">
        <v>19</v>
      </c>
      <c r="C701" s="49" t="s">
        <v>1508</v>
      </c>
      <c r="D701" s="55">
        <v>46282</v>
      </c>
      <c r="E701" s="49">
        <v>6000052976</v>
      </c>
      <c r="F701" s="56" t="s">
        <v>1604</v>
      </c>
      <c r="G701" s="49">
        <v>3</v>
      </c>
      <c r="H701" s="49">
        <v>3</v>
      </c>
      <c r="I701" s="49">
        <v>0</v>
      </c>
      <c r="J701" s="56" t="s">
        <v>22</v>
      </c>
      <c r="K701" s="525"/>
      <c r="L701" s="58"/>
      <c r="M701" s="58"/>
      <c r="N701" s="58"/>
      <c r="O701" s="58"/>
      <c r="P701" s="58"/>
      <c r="Q701" s="58"/>
      <c r="R701" s="58"/>
      <c r="S701" s="34" t="s">
        <v>22</v>
      </c>
      <c r="T701" s="34" t="s">
        <v>22</v>
      </c>
      <c r="U701" s="34"/>
      <c r="V701" s="34"/>
      <c r="W701" s="34"/>
      <c r="X701" s="34"/>
      <c r="Y701" s="34"/>
      <c r="Z701" s="34"/>
      <c r="AA701" s="58"/>
      <c r="AB701" s="58"/>
      <c r="AC701" s="58"/>
    </row>
    <row r="702" ht="14.5" customHeight="1" spans="1:29">
      <c r="A702" s="56">
        <v>620</v>
      </c>
      <c r="B702" s="129" t="s">
        <v>19</v>
      </c>
      <c r="C702" s="49" t="s">
        <v>1508</v>
      </c>
      <c r="D702" s="55">
        <v>46282</v>
      </c>
      <c r="E702" s="49">
        <v>6000052976</v>
      </c>
      <c r="F702" s="56">
        <v>516300030961030</v>
      </c>
      <c r="G702" s="49">
        <v>1</v>
      </c>
      <c r="H702" s="49">
        <v>0</v>
      </c>
      <c r="I702" s="49">
        <v>1</v>
      </c>
      <c r="J702" s="512" t="s">
        <v>1605</v>
      </c>
      <c r="K702" s="525"/>
      <c r="L702" s="58"/>
      <c r="M702" s="58"/>
      <c r="N702" s="58"/>
      <c r="O702" s="58"/>
      <c r="P702" s="58"/>
      <c r="Q702" s="58"/>
      <c r="R702" s="58"/>
      <c r="S702" s="149" t="s">
        <v>32</v>
      </c>
      <c r="T702" s="56" t="s">
        <v>1288</v>
      </c>
      <c r="U702" s="34"/>
      <c r="V702" s="34"/>
      <c r="W702" s="34"/>
      <c r="X702" s="34"/>
      <c r="Y702" s="34"/>
      <c r="Z702" s="34"/>
      <c r="AA702" s="58"/>
      <c r="AB702" s="58"/>
      <c r="AC702" s="58"/>
    </row>
    <row r="703" ht="15.5" customHeight="1" spans="1:29">
      <c r="A703" s="49">
        <v>621</v>
      </c>
      <c r="B703" s="129" t="s">
        <v>19</v>
      </c>
      <c r="C703" s="49" t="s">
        <v>1508</v>
      </c>
      <c r="D703" s="55">
        <v>46282</v>
      </c>
      <c r="E703" s="49">
        <v>6000052976</v>
      </c>
      <c r="F703" s="56">
        <v>516300030961031</v>
      </c>
      <c r="G703" s="49">
        <v>1</v>
      </c>
      <c r="H703" s="49">
        <v>0</v>
      </c>
      <c r="I703" s="49">
        <v>1</v>
      </c>
      <c r="J703" s="512" t="s">
        <v>1300</v>
      </c>
      <c r="K703" s="183" t="s">
        <v>3030</v>
      </c>
      <c r="L703" s="183" t="s">
        <v>2853</v>
      </c>
      <c r="M703" s="39" t="s">
        <v>23</v>
      </c>
      <c r="N703" s="34"/>
      <c r="O703" s="509" t="s">
        <v>2854</v>
      </c>
      <c r="P703" s="39" t="s">
        <v>23</v>
      </c>
      <c r="Q703" s="34"/>
      <c r="R703" s="34" t="s">
        <v>24</v>
      </c>
      <c r="S703" s="149" t="s">
        <v>32</v>
      </c>
      <c r="T703" s="56" t="s">
        <v>1288</v>
      </c>
      <c r="U703" s="34"/>
      <c r="V703" s="34"/>
      <c r="W703" s="34"/>
      <c r="X703" s="34"/>
      <c r="Y703" s="34"/>
      <c r="Z703" s="34"/>
      <c r="AA703" s="58"/>
      <c r="AB703" s="58"/>
      <c r="AC703" s="58"/>
    </row>
    <row r="704" ht="14.5" customHeight="1" spans="1:29">
      <c r="A704" s="49">
        <v>622</v>
      </c>
      <c r="B704" s="129" t="s">
        <v>19</v>
      </c>
      <c r="C704" s="49" t="s">
        <v>1508</v>
      </c>
      <c r="D704" s="55">
        <v>46282</v>
      </c>
      <c r="E704" s="49">
        <v>6000052976</v>
      </c>
      <c r="F704" s="56">
        <v>516300030961032</v>
      </c>
      <c r="G704" s="49">
        <v>1</v>
      </c>
      <c r="H704" s="49">
        <v>1</v>
      </c>
      <c r="I704" s="49">
        <v>0</v>
      </c>
      <c r="J704" s="56" t="s">
        <v>22</v>
      </c>
      <c r="K704" s="56"/>
      <c r="L704" s="34"/>
      <c r="M704" s="34"/>
      <c r="N704" s="34"/>
      <c r="O704" s="34"/>
      <c r="P704" s="34"/>
      <c r="Q704" s="34"/>
      <c r="R704" s="34"/>
      <c r="S704" s="34" t="s">
        <v>22</v>
      </c>
      <c r="T704" s="34" t="s">
        <v>22</v>
      </c>
      <c r="U704" s="34"/>
      <c r="V704" s="34"/>
      <c r="W704" s="34"/>
      <c r="X704" s="34"/>
      <c r="Y704" s="34"/>
      <c r="Z704" s="34"/>
      <c r="AA704" s="58"/>
      <c r="AB704" s="58"/>
      <c r="AC704" s="58"/>
    </row>
    <row r="705" ht="14.5" customHeight="1" spans="1:29">
      <c r="A705" s="49">
        <v>623</v>
      </c>
      <c r="B705" s="129" t="s">
        <v>19</v>
      </c>
      <c r="C705" s="49" t="s">
        <v>1508</v>
      </c>
      <c r="D705" s="55">
        <v>46282</v>
      </c>
      <c r="E705" s="49">
        <v>6000052976</v>
      </c>
      <c r="F705" s="56">
        <v>516300030961033</v>
      </c>
      <c r="G705" s="49">
        <v>1</v>
      </c>
      <c r="H705" s="49">
        <v>0</v>
      </c>
      <c r="I705" s="49">
        <v>1</v>
      </c>
      <c r="J705" s="512" t="s">
        <v>1605</v>
      </c>
      <c r="K705" s="56"/>
      <c r="L705" s="34"/>
      <c r="M705" s="34"/>
      <c r="N705" s="34"/>
      <c r="O705" s="34"/>
      <c r="P705" s="34"/>
      <c r="Q705" s="34"/>
      <c r="R705" s="34"/>
      <c r="S705" s="149" t="s">
        <v>32</v>
      </c>
      <c r="T705" s="56" t="s">
        <v>1288</v>
      </c>
      <c r="U705" s="34"/>
      <c r="V705" s="34"/>
      <c r="W705" s="34"/>
      <c r="X705" s="34"/>
      <c r="Y705" s="34"/>
      <c r="Z705" s="34"/>
      <c r="AA705" s="58"/>
      <c r="AB705" s="58"/>
      <c r="AC705" s="58"/>
    </row>
    <row r="706" ht="14.5" customHeight="1" spans="1:29">
      <c r="A706" s="49">
        <v>624</v>
      </c>
      <c r="B706" s="129" t="s">
        <v>19</v>
      </c>
      <c r="C706" s="49" t="s">
        <v>1508</v>
      </c>
      <c r="D706" s="55">
        <v>46282</v>
      </c>
      <c r="E706" s="49">
        <v>6000052976</v>
      </c>
      <c r="F706" s="56" t="s">
        <v>1606</v>
      </c>
      <c r="G706" s="49">
        <v>4</v>
      </c>
      <c r="H706" s="49">
        <v>4</v>
      </c>
      <c r="I706" s="49">
        <v>0</v>
      </c>
      <c r="J706" s="56" t="s">
        <v>22</v>
      </c>
      <c r="K706" s="56"/>
      <c r="L706" s="34"/>
      <c r="M706" s="34"/>
      <c r="N706" s="34"/>
      <c r="O706" s="34"/>
      <c r="P706" s="34"/>
      <c r="Q706" s="34"/>
      <c r="R706" s="34"/>
      <c r="S706" s="34" t="s">
        <v>22</v>
      </c>
      <c r="T706" s="34" t="s">
        <v>22</v>
      </c>
      <c r="U706" s="34"/>
      <c r="V706" s="34"/>
      <c r="W706" s="34"/>
      <c r="X706" s="34"/>
      <c r="Y706" s="34"/>
      <c r="Z706" s="34"/>
      <c r="AA706" s="58"/>
      <c r="AB706" s="58"/>
      <c r="AC706" s="58"/>
    </row>
    <row r="707" ht="14.5" customHeight="1" spans="1:29">
      <c r="A707" s="49">
        <v>625</v>
      </c>
      <c r="B707" s="129" t="s">
        <v>19</v>
      </c>
      <c r="C707" s="49" t="s">
        <v>1508</v>
      </c>
      <c r="D707" s="55">
        <v>46282</v>
      </c>
      <c r="E707" s="49">
        <v>6000052977</v>
      </c>
      <c r="F707" s="56" t="s">
        <v>1607</v>
      </c>
      <c r="G707" s="49">
        <v>7</v>
      </c>
      <c r="H707" s="49">
        <v>7</v>
      </c>
      <c r="I707" s="49">
        <v>0</v>
      </c>
      <c r="J707" s="56" t="s">
        <v>22</v>
      </c>
      <c r="K707" s="56"/>
      <c r="L707" s="34"/>
      <c r="M707" s="34"/>
      <c r="N707" s="34"/>
      <c r="O707" s="34"/>
      <c r="P707" s="34"/>
      <c r="Q707" s="34"/>
      <c r="R707" s="34"/>
      <c r="S707" s="34" t="s">
        <v>22</v>
      </c>
      <c r="T707" s="34" t="s">
        <v>22</v>
      </c>
      <c r="U707" s="34"/>
      <c r="V707" s="34"/>
      <c r="W707" s="34"/>
      <c r="X707" s="34"/>
      <c r="Y707" s="34"/>
      <c r="Z707" s="34"/>
      <c r="AA707" s="58"/>
      <c r="AB707" s="58"/>
      <c r="AC707" s="58"/>
    </row>
    <row r="708" ht="15.5" customHeight="1" spans="1:29">
      <c r="A708" s="49">
        <v>626</v>
      </c>
      <c r="B708" s="129" t="s">
        <v>19</v>
      </c>
      <c r="C708" s="49" t="s">
        <v>1508</v>
      </c>
      <c r="D708" s="55">
        <v>46282</v>
      </c>
      <c r="E708" s="49">
        <v>6000052977</v>
      </c>
      <c r="F708" s="56">
        <v>516300040961025</v>
      </c>
      <c r="G708" s="49">
        <v>1</v>
      </c>
      <c r="H708" s="49">
        <v>0</v>
      </c>
      <c r="I708" s="49">
        <v>1</v>
      </c>
      <c r="J708" s="512" t="s">
        <v>1300</v>
      </c>
      <c r="K708" s="183" t="s">
        <v>3030</v>
      </c>
      <c r="L708" s="183" t="s">
        <v>2853</v>
      </c>
      <c r="M708" s="39" t="s">
        <v>23</v>
      </c>
      <c r="N708" s="34"/>
      <c r="O708" s="509" t="s">
        <v>2854</v>
      </c>
      <c r="P708" s="39" t="s">
        <v>23</v>
      </c>
      <c r="Q708" s="34"/>
      <c r="R708" s="34" t="s">
        <v>24</v>
      </c>
      <c r="S708" s="149" t="s">
        <v>32</v>
      </c>
      <c r="T708" s="56" t="s">
        <v>1288</v>
      </c>
      <c r="U708" s="34"/>
      <c r="V708" s="34"/>
      <c r="W708" s="34"/>
      <c r="X708" s="34"/>
      <c r="Y708" s="34"/>
      <c r="Z708" s="34"/>
      <c r="AA708" s="58"/>
      <c r="AB708" s="58"/>
      <c r="AC708" s="58"/>
    </row>
    <row r="709" ht="15.5" customHeight="1" spans="1:29">
      <c r="A709" s="49"/>
      <c r="B709" s="129" t="s">
        <v>19</v>
      </c>
      <c r="C709" s="49" t="s">
        <v>1508</v>
      </c>
      <c r="D709" s="55">
        <v>46282</v>
      </c>
      <c r="E709" s="49">
        <v>6000052977</v>
      </c>
      <c r="F709" s="56">
        <v>516300040961026</v>
      </c>
      <c r="G709" s="49">
        <v>1</v>
      </c>
      <c r="H709" s="49">
        <v>0</v>
      </c>
      <c r="I709" s="49">
        <v>1</v>
      </c>
      <c r="J709" s="512" t="s">
        <v>1300</v>
      </c>
      <c r="K709" s="183"/>
      <c r="L709" s="183"/>
      <c r="M709" s="39"/>
      <c r="N709" s="34"/>
      <c r="O709" s="509"/>
      <c r="P709" s="406"/>
      <c r="Q709" s="58"/>
      <c r="R709" s="58"/>
      <c r="S709" s="149" t="s">
        <v>32</v>
      </c>
      <c r="T709" s="56" t="s">
        <v>1288</v>
      </c>
      <c r="U709" s="34"/>
      <c r="V709" s="34"/>
      <c r="W709" s="34"/>
      <c r="X709" s="34"/>
      <c r="Y709" s="34"/>
      <c r="Z709" s="34"/>
      <c r="AA709" s="58"/>
      <c r="AB709" s="58"/>
      <c r="AC709" s="58"/>
    </row>
    <row r="710" ht="14.5" customHeight="1" spans="1:29">
      <c r="A710" s="49">
        <v>627</v>
      </c>
      <c r="B710" s="129" t="s">
        <v>19</v>
      </c>
      <c r="C710" s="49" t="s">
        <v>1508</v>
      </c>
      <c r="D710" s="55">
        <v>46282</v>
      </c>
      <c r="E710" s="49">
        <v>6000052977</v>
      </c>
      <c r="F710" s="56" t="s">
        <v>1608</v>
      </c>
      <c r="G710" s="49">
        <v>11</v>
      </c>
      <c r="H710" s="49">
        <v>11</v>
      </c>
      <c r="I710" s="49">
        <v>0</v>
      </c>
      <c r="J710" s="56" t="s">
        <v>22</v>
      </c>
      <c r="K710" s="56"/>
      <c r="L710" s="34"/>
      <c r="M710" s="34"/>
      <c r="N710" s="34"/>
      <c r="O710" s="34"/>
      <c r="P710" s="58"/>
      <c r="Q710" s="58"/>
      <c r="R710" s="58"/>
      <c r="S710" s="34" t="s">
        <v>22</v>
      </c>
      <c r="T710" s="34" t="s">
        <v>22</v>
      </c>
      <c r="U710" s="34"/>
      <c r="V710" s="34"/>
      <c r="W710" s="34"/>
      <c r="X710" s="34"/>
      <c r="Y710" s="34"/>
      <c r="Z710" s="34"/>
      <c r="AA710" s="58"/>
      <c r="AB710" s="58"/>
      <c r="AC710" s="58"/>
    </row>
    <row r="711" ht="14.5" customHeight="1" spans="1:29">
      <c r="A711" s="49">
        <v>628</v>
      </c>
      <c r="B711" s="129" t="s">
        <v>19</v>
      </c>
      <c r="C711" s="49" t="s">
        <v>1508</v>
      </c>
      <c r="D711" s="55">
        <v>46283</v>
      </c>
      <c r="E711" s="49">
        <v>6000052976</v>
      </c>
      <c r="F711" s="56" t="s">
        <v>1609</v>
      </c>
      <c r="G711" s="49">
        <v>2</v>
      </c>
      <c r="H711" s="49">
        <v>2</v>
      </c>
      <c r="I711" s="49">
        <v>0</v>
      </c>
      <c r="J711" s="56" t="s">
        <v>22</v>
      </c>
      <c r="K711" s="56"/>
      <c r="L711" s="34"/>
      <c r="M711" s="34"/>
      <c r="N711" s="34"/>
      <c r="O711" s="34"/>
      <c r="P711" s="58"/>
      <c r="Q711" s="58"/>
      <c r="R711" s="58"/>
      <c r="S711" s="34" t="s">
        <v>22</v>
      </c>
      <c r="T711" s="34" t="s">
        <v>22</v>
      </c>
      <c r="U711" s="34"/>
      <c r="V711" s="34"/>
      <c r="W711" s="34"/>
      <c r="X711" s="34"/>
      <c r="Y711" s="34"/>
      <c r="Z711" s="34"/>
      <c r="AA711" s="58"/>
      <c r="AB711" s="58"/>
      <c r="AC711" s="58"/>
    </row>
    <row r="712" ht="14.5" customHeight="1" spans="1:29">
      <c r="A712" s="49">
        <v>629</v>
      </c>
      <c r="B712" s="129" t="s">
        <v>19</v>
      </c>
      <c r="C712" s="49" t="s">
        <v>1508</v>
      </c>
      <c r="D712" s="55">
        <v>46283</v>
      </c>
      <c r="E712" s="49">
        <v>6000052976</v>
      </c>
      <c r="F712" s="56">
        <v>516300030961040</v>
      </c>
      <c r="G712" s="49">
        <v>1</v>
      </c>
      <c r="H712" s="49">
        <v>0</v>
      </c>
      <c r="I712" s="49">
        <v>1</v>
      </c>
      <c r="J712" s="166" t="s">
        <v>1293</v>
      </c>
      <c r="K712" s="56"/>
      <c r="L712" s="34"/>
      <c r="M712" s="34"/>
      <c r="N712" s="34"/>
      <c r="O712" s="34"/>
      <c r="P712" s="58"/>
      <c r="Q712" s="58"/>
      <c r="R712" s="58"/>
      <c r="S712" s="149" t="s">
        <v>32</v>
      </c>
      <c r="T712" s="56" t="s">
        <v>1288</v>
      </c>
      <c r="U712" s="34"/>
      <c r="V712" s="34"/>
      <c r="W712" s="34"/>
      <c r="X712" s="34"/>
      <c r="Y712" s="34"/>
      <c r="Z712" s="34"/>
      <c r="AA712" s="58"/>
      <c r="AB712" s="58"/>
      <c r="AC712" s="58"/>
    </row>
    <row r="713" ht="14.5" customHeight="1" spans="1:29">
      <c r="A713" s="49">
        <v>630</v>
      </c>
      <c r="B713" s="129" t="s">
        <v>19</v>
      </c>
      <c r="C713" s="49" t="s">
        <v>1508</v>
      </c>
      <c r="D713" s="55">
        <v>46283</v>
      </c>
      <c r="E713" s="49">
        <v>6000052976</v>
      </c>
      <c r="F713" s="56" t="s">
        <v>1610</v>
      </c>
      <c r="G713" s="49">
        <v>3</v>
      </c>
      <c r="H713" s="49">
        <v>3</v>
      </c>
      <c r="I713" s="49">
        <v>0</v>
      </c>
      <c r="J713" s="56" t="s">
        <v>22</v>
      </c>
      <c r="K713" s="56"/>
      <c r="L713" s="34"/>
      <c r="M713" s="34"/>
      <c r="N713" s="34"/>
      <c r="O713" s="34"/>
      <c r="P713" s="58"/>
      <c r="Q713" s="58"/>
      <c r="R713" s="58"/>
      <c r="S713" s="34" t="s">
        <v>22</v>
      </c>
      <c r="T713" s="34" t="s">
        <v>22</v>
      </c>
      <c r="U713" s="34"/>
      <c r="V713" s="34"/>
      <c r="W713" s="34"/>
      <c r="X713" s="34"/>
      <c r="Y713" s="34"/>
      <c r="Z713" s="34"/>
      <c r="AA713" s="58"/>
      <c r="AB713" s="58"/>
      <c r="AC713" s="58"/>
    </row>
    <row r="714" ht="14.5" customHeight="1" spans="1:29">
      <c r="A714" s="49">
        <v>631</v>
      </c>
      <c r="B714" s="129" t="s">
        <v>19</v>
      </c>
      <c r="C714" s="49" t="s">
        <v>1508</v>
      </c>
      <c r="D714" s="55">
        <v>46283</v>
      </c>
      <c r="E714" s="49">
        <v>6000052976</v>
      </c>
      <c r="F714" s="56">
        <v>516300030961044</v>
      </c>
      <c r="G714" s="49">
        <v>1</v>
      </c>
      <c r="H714" s="49">
        <v>0</v>
      </c>
      <c r="I714" s="49">
        <v>1</v>
      </c>
      <c r="J714" s="166" t="s">
        <v>1293</v>
      </c>
      <c r="K714" s="56"/>
      <c r="L714" s="34"/>
      <c r="M714" s="34"/>
      <c r="N714" s="34"/>
      <c r="O714" s="34"/>
      <c r="P714" s="58"/>
      <c r="Q714" s="58"/>
      <c r="R714" s="58"/>
      <c r="S714" s="149" t="s">
        <v>32</v>
      </c>
      <c r="T714" s="56" t="s">
        <v>1288</v>
      </c>
      <c r="U714" s="34"/>
      <c r="V714" s="34"/>
      <c r="W714" s="34"/>
      <c r="X714" s="34"/>
      <c r="Y714" s="34"/>
      <c r="Z714" s="34"/>
      <c r="AA714" s="58"/>
      <c r="AB714" s="58"/>
      <c r="AC714" s="58"/>
    </row>
    <row r="715" ht="14.5" customHeight="1" spans="1:29">
      <c r="A715" s="49">
        <v>632</v>
      </c>
      <c r="B715" s="129" t="s">
        <v>19</v>
      </c>
      <c r="C715" s="49" t="s">
        <v>1508</v>
      </c>
      <c r="D715" s="55">
        <v>46283</v>
      </c>
      <c r="E715" s="49">
        <v>6000052976</v>
      </c>
      <c r="F715" s="56">
        <v>516300030961045</v>
      </c>
      <c r="G715" s="49">
        <v>1</v>
      </c>
      <c r="H715" s="49">
        <v>1</v>
      </c>
      <c r="I715" s="49">
        <v>0</v>
      </c>
      <c r="J715" s="56" t="s">
        <v>22</v>
      </c>
      <c r="K715" s="56"/>
      <c r="L715" s="34"/>
      <c r="M715" s="34"/>
      <c r="N715" s="34"/>
      <c r="O715" s="34"/>
      <c r="P715" s="58"/>
      <c r="Q715" s="58"/>
      <c r="R715" s="58"/>
      <c r="S715" s="34" t="s">
        <v>22</v>
      </c>
      <c r="T715" s="34" t="s">
        <v>22</v>
      </c>
      <c r="U715" s="34"/>
      <c r="V715" s="34"/>
      <c r="W715" s="34"/>
      <c r="X715" s="34"/>
      <c r="Y715" s="34"/>
      <c r="Z715" s="34"/>
      <c r="AA715" s="58"/>
      <c r="AB715" s="58"/>
      <c r="AC715" s="58"/>
    </row>
    <row r="716" ht="14.5" customHeight="1" spans="1:29">
      <c r="A716" s="49">
        <v>633</v>
      </c>
      <c r="B716" s="129" t="s">
        <v>19</v>
      </c>
      <c r="C716" s="49" t="s">
        <v>1508</v>
      </c>
      <c r="D716" s="55">
        <v>46283</v>
      </c>
      <c r="E716" s="49">
        <v>6000052976</v>
      </c>
      <c r="F716" s="56">
        <v>516300030961046</v>
      </c>
      <c r="G716" s="49">
        <v>1</v>
      </c>
      <c r="H716" s="49">
        <v>0</v>
      </c>
      <c r="I716" s="49">
        <v>1</v>
      </c>
      <c r="J716" s="166" t="s">
        <v>1293</v>
      </c>
      <c r="K716" s="56"/>
      <c r="L716" s="34"/>
      <c r="M716" s="34"/>
      <c r="N716" s="34"/>
      <c r="O716" s="34"/>
      <c r="P716" s="58"/>
      <c r="Q716" s="58"/>
      <c r="R716" s="58"/>
      <c r="S716" s="149" t="s">
        <v>32</v>
      </c>
      <c r="T716" s="56" t="s">
        <v>1288</v>
      </c>
      <c r="U716" s="34"/>
      <c r="V716" s="34"/>
      <c r="W716" s="34"/>
      <c r="X716" s="34"/>
      <c r="Y716" s="34"/>
      <c r="Z716" s="34"/>
      <c r="AA716" s="58"/>
      <c r="AB716" s="58"/>
      <c r="AC716" s="58"/>
    </row>
    <row r="717" ht="14.5" customHeight="1" spans="1:29">
      <c r="A717" s="49">
        <v>634</v>
      </c>
      <c r="B717" s="129" t="s">
        <v>19</v>
      </c>
      <c r="C717" s="49" t="s">
        <v>1508</v>
      </c>
      <c r="D717" s="55">
        <v>46283</v>
      </c>
      <c r="E717" s="49">
        <v>6000052976</v>
      </c>
      <c r="F717" s="56" t="s">
        <v>1611</v>
      </c>
      <c r="G717" s="49">
        <v>7</v>
      </c>
      <c r="H717" s="49">
        <v>7</v>
      </c>
      <c r="I717" s="49">
        <v>0</v>
      </c>
      <c r="J717" s="56" t="s">
        <v>22</v>
      </c>
      <c r="K717" s="56"/>
      <c r="L717" s="34"/>
      <c r="M717" s="34"/>
      <c r="N717" s="34"/>
      <c r="O717" s="34"/>
      <c r="P717" s="58"/>
      <c r="Q717" s="58"/>
      <c r="R717" s="58"/>
      <c r="S717" s="34" t="s">
        <v>22</v>
      </c>
      <c r="T717" s="34" t="s">
        <v>22</v>
      </c>
      <c r="U717" s="34"/>
      <c r="V717" s="34"/>
      <c r="W717" s="34"/>
      <c r="X717" s="34"/>
      <c r="Y717" s="34"/>
      <c r="Z717" s="34"/>
      <c r="AA717" s="58"/>
      <c r="AB717" s="58"/>
      <c r="AC717" s="58"/>
    </row>
    <row r="718" ht="15.5" customHeight="1" spans="1:29">
      <c r="A718" s="49">
        <v>635</v>
      </c>
      <c r="B718" s="129" t="s">
        <v>19</v>
      </c>
      <c r="C718" s="49" t="s">
        <v>1508</v>
      </c>
      <c r="D718" s="55">
        <v>46283</v>
      </c>
      <c r="E718" s="49">
        <v>6000052976</v>
      </c>
      <c r="F718" s="56">
        <v>516300030961054</v>
      </c>
      <c r="G718" s="49">
        <v>1</v>
      </c>
      <c r="H718" s="49">
        <v>0</v>
      </c>
      <c r="I718" s="49">
        <v>1</v>
      </c>
      <c r="J718" s="512" t="s">
        <v>1300</v>
      </c>
      <c r="K718" s="183" t="s">
        <v>3030</v>
      </c>
      <c r="L718" s="183" t="s">
        <v>2853</v>
      </c>
      <c r="M718" s="39" t="s">
        <v>23</v>
      </c>
      <c r="N718" s="34"/>
      <c r="O718" s="509" t="s">
        <v>2854</v>
      </c>
      <c r="P718" s="39" t="s">
        <v>23</v>
      </c>
      <c r="Q718" s="34"/>
      <c r="R718" s="34" t="s">
        <v>24</v>
      </c>
      <c r="S718" s="149" t="s">
        <v>32</v>
      </c>
      <c r="T718" s="56" t="s">
        <v>1288</v>
      </c>
      <c r="U718" s="34"/>
      <c r="V718" s="34"/>
      <c r="W718" s="34"/>
      <c r="X718" s="34"/>
      <c r="Y718" s="34"/>
      <c r="Z718" s="34"/>
      <c r="AA718" s="58"/>
      <c r="AB718" s="58"/>
      <c r="AC718" s="58"/>
    </row>
    <row r="719" ht="14.5" customHeight="1" spans="1:29">
      <c r="A719" s="49">
        <v>636</v>
      </c>
      <c r="B719" s="129" t="s">
        <v>19</v>
      </c>
      <c r="C719" s="49" t="s">
        <v>1508</v>
      </c>
      <c r="D719" s="55">
        <v>46283</v>
      </c>
      <c r="E719" s="49">
        <v>6000052976</v>
      </c>
      <c r="F719" s="56">
        <v>516300030961055</v>
      </c>
      <c r="G719" s="49">
        <v>1</v>
      </c>
      <c r="H719" s="49">
        <v>1</v>
      </c>
      <c r="I719" s="49">
        <v>0</v>
      </c>
      <c r="J719" s="56" t="s">
        <v>22</v>
      </c>
      <c r="K719" s="56"/>
      <c r="L719" s="34"/>
      <c r="M719" s="34"/>
      <c r="N719" s="34"/>
      <c r="O719" s="34"/>
      <c r="P719" s="34"/>
      <c r="Q719" s="34"/>
      <c r="R719" s="34"/>
      <c r="S719" s="34" t="s">
        <v>22</v>
      </c>
      <c r="T719" s="34" t="s">
        <v>22</v>
      </c>
      <c r="U719" s="34"/>
      <c r="V719" s="34"/>
      <c r="W719" s="34"/>
      <c r="X719" s="34"/>
      <c r="Y719" s="34"/>
      <c r="Z719" s="34"/>
      <c r="AA719" s="58"/>
      <c r="AB719" s="58"/>
      <c r="AC719" s="58"/>
    </row>
    <row r="720" ht="14.5" customHeight="1" spans="1:29">
      <c r="A720" s="49">
        <v>637</v>
      </c>
      <c r="B720" s="129" t="s">
        <v>19</v>
      </c>
      <c r="C720" s="49" t="s">
        <v>1508</v>
      </c>
      <c r="D720" s="55">
        <v>46283</v>
      </c>
      <c r="E720" s="49">
        <v>6000052976</v>
      </c>
      <c r="F720" s="56">
        <v>516300030961056</v>
      </c>
      <c r="G720" s="49">
        <v>1</v>
      </c>
      <c r="H720" s="49">
        <v>0</v>
      </c>
      <c r="I720" s="49">
        <v>1</v>
      </c>
      <c r="J720" s="166" t="s">
        <v>1293</v>
      </c>
      <c r="K720" s="56"/>
      <c r="L720" s="34"/>
      <c r="M720" s="34"/>
      <c r="N720" s="34"/>
      <c r="O720" s="34"/>
      <c r="P720" s="34"/>
      <c r="Q720" s="34"/>
      <c r="R720" s="34"/>
      <c r="S720" s="149" t="s">
        <v>32</v>
      </c>
      <c r="T720" s="56" t="s">
        <v>1288</v>
      </c>
      <c r="U720" s="34"/>
      <c r="V720" s="34"/>
      <c r="W720" s="34"/>
      <c r="X720" s="34"/>
      <c r="Y720" s="34"/>
      <c r="Z720" s="34"/>
      <c r="AA720" s="58"/>
      <c r="AB720" s="58"/>
      <c r="AC720" s="58"/>
    </row>
    <row r="721" ht="14.5" customHeight="1" spans="1:29">
      <c r="A721" s="49"/>
      <c r="B721" s="129" t="s">
        <v>19</v>
      </c>
      <c r="C721" s="49" t="s">
        <v>1508</v>
      </c>
      <c r="D721" s="55">
        <v>46283</v>
      </c>
      <c r="E721" s="49">
        <v>6000052976</v>
      </c>
      <c r="F721" s="56">
        <v>516300030961057</v>
      </c>
      <c r="G721" s="49">
        <v>1</v>
      </c>
      <c r="H721" s="49">
        <v>0</v>
      </c>
      <c r="I721" s="49">
        <v>1</v>
      </c>
      <c r="J721" s="166" t="s">
        <v>1293</v>
      </c>
      <c r="K721" s="56"/>
      <c r="L721" s="34"/>
      <c r="M721" s="34"/>
      <c r="N721" s="34"/>
      <c r="O721" s="34"/>
      <c r="P721" s="34"/>
      <c r="Q721" s="34"/>
      <c r="R721" s="34"/>
      <c r="S721" s="149" t="s">
        <v>32</v>
      </c>
      <c r="T721" s="56" t="s">
        <v>1288</v>
      </c>
      <c r="U721" s="34"/>
      <c r="V721" s="34"/>
      <c r="W721" s="34"/>
      <c r="X721" s="34"/>
      <c r="Y721" s="34"/>
      <c r="Z721" s="34"/>
      <c r="AA721" s="58"/>
      <c r="AB721" s="58"/>
      <c r="AC721" s="58"/>
    </row>
    <row r="722" ht="14.5" customHeight="1" spans="1:29">
      <c r="A722" s="49">
        <v>638</v>
      </c>
      <c r="B722" s="129" t="s">
        <v>19</v>
      </c>
      <c r="C722" s="49" t="s">
        <v>1508</v>
      </c>
      <c r="D722" s="55">
        <v>46283</v>
      </c>
      <c r="E722" s="49">
        <v>6000052976</v>
      </c>
      <c r="F722" s="56" t="s">
        <v>1612</v>
      </c>
      <c r="G722" s="49">
        <v>5</v>
      </c>
      <c r="H722" s="49">
        <v>5</v>
      </c>
      <c r="I722" s="49">
        <v>0</v>
      </c>
      <c r="J722" s="56" t="s">
        <v>22</v>
      </c>
      <c r="K722" s="56"/>
      <c r="L722" s="34"/>
      <c r="M722" s="34"/>
      <c r="N722" s="34"/>
      <c r="O722" s="34"/>
      <c r="P722" s="34"/>
      <c r="Q722" s="34"/>
      <c r="R722" s="34"/>
      <c r="S722" s="34" t="s">
        <v>22</v>
      </c>
      <c r="T722" s="34" t="s">
        <v>22</v>
      </c>
      <c r="U722" s="34"/>
      <c r="V722" s="34"/>
      <c r="W722" s="34"/>
      <c r="X722" s="34"/>
      <c r="Y722" s="34"/>
      <c r="Z722" s="34"/>
      <c r="AA722" s="58"/>
      <c r="AB722" s="58"/>
      <c r="AC722" s="58"/>
    </row>
    <row r="723" ht="14.5" customHeight="1" spans="1:29">
      <c r="A723" s="49">
        <v>639</v>
      </c>
      <c r="B723" s="129" t="s">
        <v>19</v>
      </c>
      <c r="C723" s="49" t="s">
        <v>1508</v>
      </c>
      <c r="D723" s="49" t="s">
        <v>1613</v>
      </c>
      <c r="E723" s="49">
        <v>6000052976</v>
      </c>
      <c r="F723" s="56">
        <v>516300030961064</v>
      </c>
      <c r="G723" s="49">
        <v>1</v>
      </c>
      <c r="H723" s="49">
        <v>0</v>
      </c>
      <c r="I723" s="49">
        <v>1</v>
      </c>
      <c r="J723" s="512" t="s">
        <v>1605</v>
      </c>
      <c r="K723" s="56"/>
      <c r="L723" s="34"/>
      <c r="M723" s="34"/>
      <c r="N723" s="34"/>
      <c r="O723" s="34"/>
      <c r="P723" s="34"/>
      <c r="Q723" s="34"/>
      <c r="R723" s="34"/>
      <c r="S723" s="149" t="s">
        <v>32</v>
      </c>
      <c r="T723" s="56" t="s">
        <v>1288</v>
      </c>
      <c r="U723" s="34"/>
      <c r="V723" s="34"/>
      <c r="W723" s="34"/>
      <c r="X723" s="34"/>
      <c r="Y723" s="34"/>
      <c r="Z723" s="34"/>
      <c r="AA723" s="58"/>
      <c r="AB723" s="58"/>
      <c r="AC723" s="58"/>
    </row>
    <row r="724" ht="14.5" customHeight="1" spans="1:29">
      <c r="A724" s="49">
        <v>640</v>
      </c>
      <c r="B724" s="129" t="s">
        <v>19</v>
      </c>
      <c r="C724" s="49" t="s">
        <v>1508</v>
      </c>
      <c r="D724" s="55">
        <v>46283</v>
      </c>
      <c r="E724" s="49">
        <v>6000052976</v>
      </c>
      <c r="F724" s="56">
        <v>516300030961065</v>
      </c>
      <c r="G724" s="49">
        <v>1</v>
      </c>
      <c r="H724" s="49">
        <v>0</v>
      </c>
      <c r="I724" s="49">
        <v>1</v>
      </c>
      <c r="J724" s="512" t="s">
        <v>1292</v>
      </c>
      <c r="K724" s="56"/>
      <c r="L724" s="34"/>
      <c r="M724" s="34"/>
      <c r="N724" s="34"/>
      <c r="O724" s="34"/>
      <c r="P724" s="34"/>
      <c r="Q724" s="34"/>
      <c r="R724" s="34"/>
      <c r="S724" s="149" t="s">
        <v>32</v>
      </c>
      <c r="T724" s="56" t="s">
        <v>1288</v>
      </c>
      <c r="U724" s="34"/>
      <c r="V724" s="34"/>
      <c r="W724" s="34"/>
      <c r="X724" s="34"/>
      <c r="Y724" s="34"/>
      <c r="Z724" s="34"/>
      <c r="AA724" s="58"/>
      <c r="AB724" s="58"/>
      <c r="AC724" s="58"/>
    </row>
    <row r="725" ht="15.5" customHeight="1" spans="1:29">
      <c r="A725" s="49">
        <v>641</v>
      </c>
      <c r="B725" s="129" t="s">
        <v>19</v>
      </c>
      <c r="C725" s="49" t="s">
        <v>1508</v>
      </c>
      <c r="D725" s="55">
        <v>46283</v>
      </c>
      <c r="E725" s="49">
        <v>6000052976</v>
      </c>
      <c r="F725" s="56">
        <v>516300030961066</v>
      </c>
      <c r="G725" s="49">
        <v>1</v>
      </c>
      <c r="H725" s="49">
        <v>0</v>
      </c>
      <c r="I725" s="49">
        <v>1</v>
      </c>
      <c r="J725" s="512" t="s">
        <v>1300</v>
      </c>
      <c r="K725" s="183" t="s">
        <v>3030</v>
      </c>
      <c r="L725" s="183" t="s">
        <v>2853</v>
      </c>
      <c r="M725" s="39" t="s">
        <v>23</v>
      </c>
      <c r="N725" s="34"/>
      <c r="O725" s="509" t="s">
        <v>2854</v>
      </c>
      <c r="P725" s="39" t="s">
        <v>23</v>
      </c>
      <c r="Q725" s="34"/>
      <c r="R725" s="34" t="s">
        <v>24</v>
      </c>
      <c r="S725" s="149" t="s">
        <v>32</v>
      </c>
      <c r="T725" s="56" t="s">
        <v>1288</v>
      </c>
      <c r="U725" s="34"/>
      <c r="V725" s="34"/>
      <c r="W725" s="34"/>
      <c r="X725" s="34"/>
      <c r="Y725" s="34"/>
      <c r="Z725" s="34"/>
      <c r="AA725" s="58"/>
      <c r="AB725" s="58"/>
      <c r="AC725" s="58"/>
    </row>
    <row r="726" ht="14.5" customHeight="1" spans="1:29">
      <c r="A726" s="49">
        <v>642</v>
      </c>
      <c r="B726" s="129" t="s">
        <v>19</v>
      </c>
      <c r="C726" s="49" t="s">
        <v>1508</v>
      </c>
      <c r="D726" s="55">
        <v>46283</v>
      </c>
      <c r="E726" s="49">
        <v>6000052976</v>
      </c>
      <c r="F726" s="56">
        <v>516300030961067</v>
      </c>
      <c r="G726" s="49">
        <v>1</v>
      </c>
      <c r="H726" s="49">
        <v>0</v>
      </c>
      <c r="I726" s="49">
        <v>1</v>
      </c>
      <c r="J726" s="512" t="s">
        <v>1292</v>
      </c>
      <c r="K726" s="56"/>
      <c r="L726" s="34"/>
      <c r="M726" s="34"/>
      <c r="N726" s="34"/>
      <c r="O726" s="34"/>
      <c r="P726" s="34"/>
      <c r="Q726" s="34"/>
      <c r="R726" s="34"/>
      <c r="S726" s="149" t="s">
        <v>32</v>
      </c>
      <c r="T726" s="56" t="s">
        <v>1288</v>
      </c>
      <c r="U726" s="34"/>
      <c r="V726" s="34"/>
      <c r="W726" s="34"/>
      <c r="X726" s="34"/>
      <c r="Y726" s="34"/>
      <c r="Z726" s="34"/>
      <c r="AA726" s="58"/>
      <c r="AB726" s="58"/>
      <c r="AC726" s="58"/>
    </row>
    <row r="727" ht="14.5" customHeight="1" spans="1:29">
      <c r="A727" s="49">
        <v>643</v>
      </c>
      <c r="B727" s="129" t="s">
        <v>19</v>
      </c>
      <c r="C727" s="49" t="s">
        <v>1508</v>
      </c>
      <c r="D727" s="55">
        <v>46283</v>
      </c>
      <c r="E727" s="49">
        <v>6000052976</v>
      </c>
      <c r="F727" s="56" t="s">
        <v>1614</v>
      </c>
      <c r="G727" s="49">
        <v>4</v>
      </c>
      <c r="H727" s="49">
        <v>4</v>
      </c>
      <c r="I727" s="49">
        <v>0</v>
      </c>
      <c r="J727" s="56" t="s">
        <v>22</v>
      </c>
      <c r="K727" s="56"/>
      <c r="L727" s="34"/>
      <c r="M727" s="34"/>
      <c r="N727" s="34"/>
      <c r="O727" s="34"/>
      <c r="P727" s="34"/>
      <c r="Q727" s="34"/>
      <c r="R727" s="34"/>
      <c r="S727" s="34" t="s">
        <v>22</v>
      </c>
      <c r="T727" s="34" t="s">
        <v>22</v>
      </c>
      <c r="U727" s="34"/>
      <c r="V727" s="34"/>
      <c r="W727" s="34"/>
      <c r="X727" s="34"/>
      <c r="Y727" s="34"/>
      <c r="Z727" s="34"/>
      <c r="AA727" s="58"/>
      <c r="AB727" s="58"/>
      <c r="AC727" s="58"/>
    </row>
    <row r="728" ht="14.5" customHeight="1" spans="1:29">
      <c r="A728" s="49">
        <v>644</v>
      </c>
      <c r="B728" s="129" t="s">
        <v>19</v>
      </c>
      <c r="C728" s="49" t="s">
        <v>1508</v>
      </c>
      <c r="D728" s="55">
        <v>46283</v>
      </c>
      <c r="E728" s="49">
        <v>6000052977</v>
      </c>
      <c r="F728" s="56" t="s">
        <v>1615</v>
      </c>
      <c r="G728" s="49">
        <v>4</v>
      </c>
      <c r="H728" s="49">
        <v>4</v>
      </c>
      <c r="I728" s="49">
        <v>0</v>
      </c>
      <c r="J728" s="56" t="s">
        <v>22</v>
      </c>
      <c r="K728" s="56"/>
      <c r="L728" s="34"/>
      <c r="M728" s="34"/>
      <c r="N728" s="34"/>
      <c r="O728" s="34"/>
      <c r="P728" s="34"/>
      <c r="Q728" s="34"/>
      <c r="R728" s="34"/>
      <c r="S728" s="34" t="s">
        <v>22</v>
      </c>
      <c r="T728" s="34" t="s">
        <v>22</v>
      </c>
      <c r="U728" s="34"/>
      <c r="V728" s="34"/>
      <c r="W728" s="34"/>
      <c r="X728" s="34"/>
      <c r="Y728" s="34"/>
      <c r="Z728" s="34"/>
      <c r="AA728" s="58"/>
      <c r="AB728" s="58"/>
      <c r="AC728" s="58"/>
    </row>
    <row r="729" ht="15.5" customHeight="1" spans="1:29">
      <c r="A729" s="49">
        <v>645</v>
      </c>
      <c r="B729" s="129" t="s">
        <v>19</v>
      </c>
      <c r="C729" s="49" t="s">
        <v>1508</v>
      </c>
      <c r="D729" s="55">
        <v>46283</v>
      </c>
      <c r="E729" s="49">
        <v>6000052977</v>
      </c>
      <c r="F729" s="56">
        <v>516300040961042</v>
      </c>
      <c r="G729" s="49">
        <v>1</v>
      </c>
      <c r="H729" s="49">
        <v>0</v>
      </c>
      <c r="I729" s="49">
        <v>1</v>
      </c>
      <c r="J729" s="512" t="s">
        <v>1300</v>
      </c>
      <c r="K729" s="183" t="s">
        <v>3030</v>
      </c>
      <c r="L729" s="183" t="s">
        <v>2853</v>
      </c>
      <c r="M729" s="39" t="s">
        <v>23</v>
      </c>
      <c r="N729" s="34"/>
      <c r="O729" s="509" t="s">
        <v>2854</v>
      </c>
      <c r="P729" s="39" t="s">
        <v>23</v>
      </c>
      <c r="Q729" s="34"/>
      <c r="R729" s="34" t="s">
        <v>24</v>
      </c>
      <c r="S729" s="149" t="s">
        <v>32</v>
      </c>
      <c r="T729" s="56" t="s">
        <v>1288</v>
      </c>
      <c r="U729" s="34"/>
      <c r="V729" s="34"/>
      <c r="W729" s="34"/>
      <c r="X729" s="34"/>
      <c r="Y729" s="34"/>
      <c r="Z729" s="34"/>
      <c r="AA729" s="58"/>
      <c r="AB729" s="58"/>
      <c r="AC729" s="58"/>
    </row>
    <row r="730" ht="14.5" customHeight="1" spans="1:29">
      <c r="A730" s="49">
        <v>646</v>
      </c>
      <c r="B730" s="129" t="s">
        <v>19</v>
      </c>
      <c r="C730" s="49" t="s">
        <v>1508</v>
      </c>
      <c r="D730" s="55">
        <v>46283</v>
      </c>
      <c r="E730" s="49">
        <v>6000052977</v>
      </c>
      <c r="F730" s="56" t="s">
        <v>1616</v>
      </c>
      <c r="G730" s="49">
        <v>2</v>
      </c>
      <c r="H730" s="49">
        <v>2</v>
      </c>
      <c r="I730" s="49">
        <v>0</v>
      </c>
      <c r="J730" s="56" t="s">
        <v>22</v>
      </c>
      <c r="K730" s="56"/>
      <c r="L730" s="34"/>
      <c r="M730" s="34"/>
      <c r="N730" s="34"/>
      <c r="O730" s="34"/>
      <c r="P730" s="34"/>
      <c r="Q730" s="34"/>
      <c r="R730" s="34"/>
      <c r="S730" s="34" t="s">
        <v>22</v>
      </c>
      <c r="T730" s="34" t="s">
        <v>22</v>
      </c>
      <c r="U730" s="34"/>
      <c r="V730" s="34"/>
      <c r="W730" s="34"/>
      <c r="X730" s="34"/>
      <c r="Y730" s="34"/>
      <c r="Z730" s="34"/>
      <c r="AA730" s="58"/>
      <c r="AB730" s="58"/>
      <c r="AC730" s="58"/>
    </row>
    <row r="731" ht="14.5" customHeight="1" spans="1:29">
      <c r="A731" s="49">
        <v>647</v>
      </c>
      <c r="B731" s="129" t="s">
        <v>19</v>
      </c>
      <c r="C731" s="49" t="s">
        <v>1508</v>
      </c>
      <c r="D731" s="55">
        <v>46283</v>
      </c>
      <c r="E731" s="49">
        <v>6000052977</v>
      </c>
      <c r="F731" s="56">
        <v>516300040961045</v>
      </c>
      <c r="G731" s="49">
        <v>1</v>
      </c>
      <c r="H731" s="49">
        <v>0</v>
      </c>
      <c r="I731" s="49">
        <v>1</v>
      </c>
      <c r="J731" s="166" t="s">
        <v>1293</v>
      </c>
      <c r="K731" s="56"/>
      <c r="L731" s="34"/>
      <c r="M731" s="34"/>
      <c r="N731" s="34"/>
      <c r="O731" s="34"/>
      <c r="P731" s="34"/>
      <c r="Q731" s="34"/>
      <c r="R731" s="34"/>
      <c r="S731" s="149" t="s">
        <v>32</v>
      </c>
      <c r="T731" s="56" t="s">
        <v>1288</v>
      </c>
      <c r="U731" s="34"/>
      <c r="V731" s="34"/>
      <c r="W731" s="34"/>
      <c r="X731" s="34"/>
      <c r="Y731" s="34"/>
      <c r="Z731" s="34"/>
      <c r="AA731" s="58"/>
      <c r="AB731" s="58"/>
      <c r="AC731" s="58"/>
    </row>
    <row r="732" ht="14.5" customHeight="1" spans="1:29">
      <c r="A732" s="49">
        <v>648</v>
      </c>
      <c r="B732" s="129" t="s">
        <v>19</v>
      </c>
      <c r="C732" s="49" t="s">
        <v>1508</v>
      </c>
      <c r="D732" s="55">
        <v>46283</v>
      </c>
      <c r="E732" s="49">
        <v>6000052977</v>
      </c>
      <c r="F732" s="56" t="s">
        <v>1617</v>
      </c>
      <c r="G732" s="49">
        <v>4</v>
      </c>
      <c r="H732" s="49">
        <v>4</v>
      </c>
      <c r="I732" s="49">
        <v>0</v>
      </c>
      <c r="J732" s="56" t="s">
        <v>22</v>
      </c>
      <c r="K732" s="56"/>
      <c r="L732" s="34"/>
      <c r="M732" s="34"/>
      <c r="N732" s="34"/>
      <c r="O732" s="34"/>
      <c r="P732" s="34"/>
      <c r="Q732" s="34"/>
      <c r="R732" s="34"/>
      <c r="S732" s="34" t="s">
        <v>22</v>
      </c>
      <c r="T732" s="34" t="s">
        <v>22</v>
      </c>
      <c r="U732" s="34"/>
      <c r="V732" s="34"/>
      <c r="W732" s="34"/>
      <c r="X732" s="34"/>
      <c r="Y732" s="34"/>
      <c r="Z732" s="34"/>
      <c r="AA732" s="58"/>
      <c r="AB732" s="58"/>
      <c r="AC732" s="58"/>
    </row>
    <row r="733" ht="14.5" customHeight="1" spans="1:29">
      <c r="A733" s="49">
        <v>649</v>
      </c>
      <c r="B733" s="129" t="s">
        <v>19</v>
      </c>
      <c r="C733" s="49" t="s">
        <v>1508</v>
      </c>
      <c r="D733" s="55">
        <v>46283</v>
      </c>
      <c r="E733" s="49">
        <v>6000052977</v>
      </c>
      <c r="F733" s="56">
        <v>516300040961050</v>
      </c>
      <c r="G733" s="49">
        <v>1</v>
      </c>
      <c r="H733" s="49">
        <v>0</v>
      </c>
      <c r="I733" s="49">
        <v>1</v>
      </c>
      <c r="J733" s="512" t="s">
        <v>1355</v>
      </c>
      <c r="K733" s="56"/>
      <c r="L733" s="34"/>
      <c r="M733" s="34"/>
      <c r="N733" s="34"/>
      <c r="O733" s="34"/>
      <c r="P733" s="34"/>
      <c r="Q733" s="34"/>
      <c r="R733" s="34"/>
      <c r="S733" s="149" t="s">
        <v>32</v>
      </c>
      <c r="T733" s="56" t="s">
        <v>1288</v>
      </c>
      <c r="U733" s="34"/>
      <c r="V733" s="34"/>
      <c r="W733" s="34"/>
      <c r="X733" s="34"/>
      <c r="Y733" s="34"/>
      <c r="Z733" s="34"/>
      <c r="AA733" s="58"/>
      <c r="AB733" s="58"/>
      <c r="AC733" s="58"/>
    </row>
    <row r="734" ht="14.5" customHeight="1" spans="1:29">
      <c r="A734" s="49">
        <v>650</v>
      </c>
      <c r="B734" s="129" t="s">
        <v>19</v>
      </c>
      <c r="C734" s="49" t="s">
        <v>1508</v>
      </c>
      <c r="D734" s="55">
        <v>46283</v>
      </c>
      <c r="E734" s="49">
        <v>6000052977</v>
      </c>
      <c r="F734" s="56" t="s">
        <v>1618</v>
      </c>
      <c r="G734" s="49">
        <v>2</v>
      </c>
      <c r="H734" s="49">
        <v>2</v>
      </c>
      <c r="I734" s="49">
        <v>0</v>
      </c>
      <c r="J734" s="56" t="s">
        <v>22</v>
      </c>
      <c r="K734" s="56"/>
      <c r="L734" s="34"/>
      <c r="M734" s="34"/>
      <c r="N734" s="34"/>
      <c r="O734" s="34"/>
      <c r="P734" s="34"/>
      <c r="Q734" s="34"/>
      <c r="R734" s="34"/>
      <c r="S734" s="34" t="s">
        <v>22</v>
      </c>
      <c r="T734" s="34" t="s">
        <v>22</v>
      </c>
      <c r="U734" s="34"/>
      <c r="V734" s="34"/>
      <c r="W734" s="34"/>
      <c r="X734" s="34"/>
      <c r="Y734" s="34"/>
      <c r="Z734" s="34"/>
      <c r="AA734" s="58"/>
      <c r="AB734" s="58"/>
      <c r="AC734" s="58"/>
    </row>
    <row r="735" ht="14.5" customHeight="1" spans="1:29">
      <c r="A735" s="49">
        <v>651</v>
      </c>
      <c r="B735" s="129" t="s">
        <v>19</v>
      </c>
      <c r="C735" s="49" t="s">
        <v>1508</v>
      </c>
      <c r="D735" s="55" t="s">
        <v>1619</v>
      </c>
      <c r="E735" s="49">
        <v>6000052977</v>
      </c>
      <c r="F735" s="56">
        <v>516300040961053</v>
      </c>
      <c r="G735" s="49">
        <v>1</v>
      </c>
      <c r="H735" s="49">
        <v>0</v>
      </c>
      <c r="I735" s="49">
        <v>1</v>
      </c>
      <c r="J735" s="512" t="s">
        <v>1355</v>
      </c>
      <c r="K735" s="56"/>
      <c r="L735" s="34"/>
      <c r="M735" s="34"/>
      <c r="N735" s="34"/>
      <c r="O735" s="34"/>
      <c r="P735" s="34"/>
      <c r="Q735" s="34"/>
      <c r="R735" s="34"/>
      <c r="S735" s="149" t="s">
        <v>32</v>
      </c>
      <c r="T735" s="56" t="s">
        <v>1288</v>
      </c>
      <c r="U735" s="34"/>
      <c r="V735" s="34"/>
      <c r="W735" s="34"/>
      <c r="X735" s="34"/>
      <c r="Y735" s="34"/>
      <c r="Z735" s="34"/>
      <c r="AA735" s="58"/>
      <c r="AB735" s="58"/>
      <c r="AC735" s="58"/>
    </row>
    <row r="736" ht="14.5" customHeight="1" spans="1:29">
      <c r="A736" s="49">
        <v>652</v>
      </c>
      <c r="B736" s="129" t="s">
        <v>19</v>
      </c>
      <c r="C736" s="49" t="s">
        <v>1508</v>
      </c>
      <c r="D736" s="55">
        <v>46283</v>
      </c>
      <c r="E736" s="49">
        <v>6000052977</v>
      </c>
      <c r="F736" s="56" t="s">
        <v>1620</v>
      </c>
      <c r="G736" s="49">
        <v>11</v>
      </c>
      <c r="H736" s="49">
        <v>11</v>
      </c>
      <c r="I736" s="49">
        <v>0</v>
      </c>
      <c r="J736" s="56" t="s">
        <v>22</v>
      </c>
      <c r="K736" s="56"/>
      <c r="L736" s="34"/>
      <c r="M736" s="34"/>
      <c r="N736" s="34"/>
      <c r="O736" s="34"/>
      <c r="P736" s="34"/>
      <c r="Q736" s="34"/>
      <c r="R736" s="34"/>
      <c r="S736" s="34" t="s">
        <v>22</v>
      </c>
      <c r="T736" s="34" t="s">
        <v>22</v>
      </c>
      <c r="U736" s="34"/>
      <c r="V736" s="34"/>
      <c r="W736" s="34"/>
      <c r="X736" s="34"/>
      <c r="Y736" s="34"/>
      <c r="Z736" s="34"/>
      <c r="AA736" s="58"/>
      <c r="AB736" s="58"/>
      <c r="AC736" s="58"/>
    </row>
    <row r="737" ht="14.5" customHeight="1" spans="1:29">
      <c r="A737" s="49">
        <v>653</v>
      </c>
      <c r="B737" s="129" t="s">
        <v>19</v>
      </c>
      <c r="C737" s="49" t="s">
        <v>1508</v>
      </c>
      <c r="D737" s="55">
        <v>46283</v>
      </c>
      <c r="E737" s="49">
        <v>6000052977</v>
      </c>
      <c r="F737" s="56">
        <v>516300040961065</v>
      </c>
      <c r="G737" s="49">
        <v>1</v>
      </c>
      <c r="H737" s="49">
        <v>0</v>
      </c>
      <c r="I737" s="49">
        <v>1</v>
      </c>
      <c r="J737" s="166" t="s">
        <v>1293</v>
      </c>
      <c r="K737" s="56"/>
      <c r="L737" s="34"/>
      <c r="M737" s="34"/>
      <c r="N737" s="34"/>
      <c r="O737" s="34"/>
      <c r="P737" s="34"/>
      <c r="Q737" s="34"/>
      <c r="R737" s="34"/>
      <c r="S737" s="149" t="s">
        <v>32</v>
      </c>
      <c r="T737" s="56" t="s">
        <v>1288</v>
      </c>
      <c r="U737" s="34"/>
      <c r="V737" s="34"/>
      <c r="W737" s="34"/>
      <c r="X737" s="34"/>
      <c r="Y737" s="34"/>
      <c r="Z737" s="34"/>
      <c r="AA737" s="58"/>
      <c r="AB737" s="58"/>
      <c r="AC737" s="58"/>
    </row>
    <row r="738" ht="14.5" customHeight="1" spans="1:29">
      <c r="A738" s="49"/>
      <c r="B738" s="129" t="s">
        <v>19</v>
      </c>
      <c r="C738" s="49" t="s">
        <v>1508</v>
      </c>
      <c r="D738" s="55">
        <v>46283</v>
      </c>
      <c r="E738" s="49">
        <v>6000052977</v>
      </c>
      <c r="F738" s="56">
        <v>516300040961065</v>
      </c>
      <c r="G738" s="49">
        <v>1</v>
      </c>
      <c r="H738" s="49">
        <v>0</v>
      </c>
      <c r="I738" s="49">
        <v>1</v>
      </c>
      <c r="J738" s="166" t="s">
        <v>1293</v>
      </c>
      <c r="K738" s="56"/>
      <c r="L738" s="34"/>
      <c r="M738" s="34"/>
      <c r="N738" s="34"/>
      <c r="O738" s="34"/>
      <c r="P738" s="34"/>
      <c r="Q738" s="34"/>
      <c r="R738" s="34"/>
      <c r="S738" s="149" t="s">
        <v>32</v>
      </c>
      <c r="T738" s="56" t="s">
        <v>1288</v>
      </c>
      <c r="U738" s="34"/>
      <c r="V738" s="34"/>
      <c r="W738" s="34"/>
      <c r="X738" s="34"/>
      <c r="Y738" s="34"/>
      <c r="Z738" s="34"/>
      <c r="AA738" s="58"/>
      <c r="AB738" s="58"/>
      <c r="AC738" s="58"/>
    </row>
    <row r="739" ht="14.5" customHeight="1" spans="1:29">
      <c r="A739" s="49">
        <v>654</v>
      </c>
      <c r="B739" s="129" t="s">
        <v>19</v>
      </c>
      <c r="C739" s="49" t="s">
        <v>1508</v>
      </c>
      <c r="D739" s="55">
        <v>46283</v>
      </c>
      <c r="E739" s="49">
        <v>6000052977</v>
      </c>
      <c r="F739" s="56" t="s">
        <v>1621</v>
      </c>
      <c r="G739" s="49">
        <v>3</v>
      </c>
      <c r="H739" s="49">
        <v>3</v>
      </c>
      <c r="I739" s="49">
        <v>0</v>
      </c>
      <c r="J739" s="56" t="s">
        <v>22</v>
      </c>
      <c r="K739" s="56"/>
      <c r="L739" s="34"/>
      <c r="M739" s="34"/>
      <c r="N739" s="34"/>
      <c r="O739" s="34"/>
      <c r="P739" s="34"/>
      <c r="Q739" s="34"/>
      <c r="R739" s="34"/>
      <c r="S739" s="34" t="s">
        <v>22</v>
      </c>
      <c r="T739" s="34" t="s">
        <v>22</v>
      </c>
      <c r="U739" s="34"/>
      <c r="V739" s="34"/>
      <c r="W739" s="34"/>
      <c r="X739" s="34"/>
      <c r="Y739" s="34"/>
      <c r="Z739" s="34"/>
      <c r="AA739" s="58"/>
      <c r="AB739" s="58"/>
      <c r="AC739" s="58"/>
    </row>
    <row r="740" ht="14.5" customHeight="1" spans="1:29">
      <c r="A740" s="49">
        <v>655</v>
      </c>
      <c r="B740" s="129" t="s">
        <v>19</v>
      </c>
      <c r="C740" s="49" t="s">
        <v>1508</v>
      </c>
      <c r="D740" s="55">
        <v>46283</v>
      </c>
      <c r="E740" s="49">
        <v>6000052977</v>
      </c>
      <c r="F740" s="56">
        <v>516300040961070</v>
      </c>
      <c r="G740" s="49">
        <v>1</v>
      </c>
      <c r="H740" s="49">
        <v>0</v>
      </c>
      <c r="I740" s="49">
        <v>1</v>
      </c>
      <c r="J740" s="512" t="s">
        <v>1355</v>
      </c>
      <c r="K740" s="56"/>
      <c r="L740" s="34"/>
      <c r="M740" s="34"/>
      <c r="N740" s="34"/>
      <c r="O740" s="34"/>
      <c r="P740" s="34"/>
      <c r="Q740" s="34"/>
      <c r="R740" s="34"/>
      <c r="S740" s="149" t="s">
        <v>32</v>
      </c>
      <c r="T740" s="56" t="s">
        <v>1288</v>
      </c>
      <c r="U740" s="34"/>
      <c r="V740" s="34"/>
      <c r="W740" s="34"/>
      <c r="X740" s="34"/>
      <c r="Y740" s="34"/>
      <c r="Z740" s="34"/>
      <c r="AA740" s="58"/>
      <c r="AB740" s="58"/>
      <c r="AC740" s="58"/>
    </row>
    <row r="741" ht="14.5" customHeight="1" spans="1:29">
      <c r="A741" s="49">
        <v>656</v>
      </c>
      <c r="B741" s="129" t="s">
        <v>19</v>
      </c>
      <c r="C741" s="49" t="s">
        <v>1508</v>
      </c>
      <c r="D741" s="55">
        <v>46283</v>
      </c>
      <c r="E741" s="49">
        <v>6000052977</v>
      </c>
      <c r="F741" s="56">
        <v>516300040961071</v>
      </c>
      <c r="G741" s="49">
        <v>1</v>
      </c>
      <c r="H741" s="49">
        <v>1</v>
      </c>
      <c r="I741" s="49">
        <v>0</v>
      </c>
      <c r="J741" s="56" t="s">
        <v>22</v>
      </c>
      <c r="K741" s="56"/>
      <c r="L741" s="34"/>
      <c r="M741" s="34"/>
      <c r="N741" s="34"/>
      <c r="O741" s="34"/>
      <c r="P741" s="34"/>
      <c r="Q741" s="34"/>
      <c r="R741" s="34"/>
      <c r="S741" s="34" t="s">
        <v>22</v>
      </c>
      <c r="T741" s="34" t="s">
        <v>22</v>
      </c>
      <c r="U741" s="34"/>
      <c r="V741" s="34"/>
      <c r="W741" s="34"/>
      <c r="X741" s="34"/>
      <c r="Y741" s="34"/>
      <c r="Z741" s="34"/>
      <c r="AA741" s="58"/>
      <c r="AB741" s="58"/>
      <c r="AC741" s="58"/>
    </row>
    <row r="742" ht="14.5" customHeight="1" spans="1:29">
      <c r="A742" s="49">
        <v>657</v>
      </c>
      <c r="B742" s="129" t="s">
        <v>19</v>
      </c>
      <c r="C742" s="49" t="s">
        <v>1486</v>
      </c>
      <c r="D742" s="55">
        <v>46284</v>
      </c>
      <c r="E742" s="49">
        <v>6000052976</v>
      </c>
      <c r="F742" s="56" t="s">
        <v>1622</v>
      </c>
      <c r="G742" s="49">
        <v>2</v>
      </c>
      <c r="H742" s="49">
        <v>2</v>
      </c>
      <c r="I742" s="49">
        <v>0</v>
      </c>
      <c r="J742" s="56" t="s">
        <v>22</v>
      </c>
      <c r="K742" s="56"/>
      <c r="L742" s="34"/>
      <c r="M742" s="34"/>
      <c r="N742" s="34"/>
      <c r="O742" s="34"/>
      <c r="P742" s="34"/>
      <c r="Q742" s="34"/>
      <c r="R742" s="34"/>
      <c r="S742" s="34" t="s">
        <v>22</v>
      </c>
      <c r="T742" s="34" t="s">
        <v>22</v>
      </c>
      <c r="U742" s="34"/>
      <c r="V742" s="34"/>
      <c r="W742" s="34"/>
      <c r="X742" s="34"/>
      <c r="Y742" s="34"/>
      <c r="Z742" s="34"/>
      <c r="AA742" s="58"/>
      <c r="AB742" s="58"/>
      <c r="AC742" s="58"/>
    </row>
    <row r="743" ht="14.5" customHeight="1" spans="1:29">
      <c r="A743" s="49">
        <v>658</v>
      </c>
      <c r="B743" s="129" t="s">
        <v>19</v>
      </c>
      <c r="C743" s="49" t="s">
        <v>1486</v>
      </c>
      <c r="D743" s="55">
        <v>46284</v>
      </c>
      <c r="E743" s="49">
        <v>6000052976</v>
      </c>
      <c r="F743" s="56">
        <v>516300030961074</v>
      </c>
      <c r="G743" s="49">
        <v>1</v>
      </c>
      <c r="H743" s="49">
        <v>0</v>
      </c>
      <c r="I743" s="49">
        <v>1</v>
      </c>
      <c r="J743" s="512" t="s">
        <v>1292</v>
      </c>
      <c r="K743" s="56"/>
      <c r="L743" s="34"/>
      <c r="M743" s="34"/>
      <c r="N743" s="34"/>
      <c r="O743" s="34"/>
      <c r="P743" s="34"/>
      <c r="Q743" s="34"/>
      <c r="R743" s="34"/>
      <c r="S743" s="149" t="s">
        <v>32</v>
      </c>
      <c r="T743" s="56" t="s">
        <v>1288</v>
      </c>
      <c r="U743" s="34"/>
      <c r="V743" s="34"/>
      <c r="W743" s="34"/>
      <c r="X743" s="34"/>
      <c r="Y743" s="34"/>
      <c r="Z743" s="34"/>
      <c r="AA743" s="58"/>
      <c r="AB743" s="58"/>
      <c r="AC743" s="58"/>
    </row>
    <row r="744" ht="14.5" customHeight="1" spans="1:29">
      <c r="A744" s="49"/>
      <c r="B744" s="129" t="s">
        <v>19</v>
      </c>
      <c r="C744" s="49" t="s">
        <v>1486</v>
      </c>
      <c r="D744" s="55">
        <v>46284</v>
      </c>
      <c r="E744" s="49">
        <v>6000052976</v>
      </c>
      <c r="F744" s="56">
        <v>516300030961075</v>
      </c>
      <c r="G744" s="49">
        <v>1</v>
      </c>
      <c r="H744" s="49">
        <v>0</v>
      </c>
      <c r="I744" s="49">
        <v>1</v>
      </c>
      <c r="J744" s="512" t="s">
        <v>1292</v>
      </c>
      <c r="K744" s="56"/>
      <c r="L744" s="34"/>
      <c r="M744" s="34"/>
      <c r="N744" s="34"/>
      <c r="O744" s="34"/>
      <c r="P744" s="34"/>
      <c r="Q744" s="34"/>
      <c r="R744" s="34"/>
      <c r="S744" s="149" t="s">
        <v>32</v>
      </c>
      <c r="T744" s="56" t="s">
        <v>1288</v>
      </c>
      <c r="U744" s="34"/>
      <c r="V744" s="34"/>
      <c r="W744" s="34"/>
      <c r="X744" s="34"/>
      <c r="Y744" s="34"/>
      <c r="Z744" s="34"/>
      <c r="AA744" s="58"/>
      <c r="AB744" s="58"/>
      <c r="AC744" s="58"/>
    </row>
    <row r="745" ht="14.5" customHeight="1" spans="1:29">
      <c r="A745" s="49">
        <v>659</v>
      </c>
      <c r="B745" s="129" t="s">
        <v>19</v>
      </c>
      <c r="C745" s="49" t="s">
        <v>1486</v>
      </c>
      <c r="D745" s="55">
        <v>46284</v>
      </c>
      <c r="E745" s="49">
        <v>6000052976</v>
      </c>
      <c r="F745" s="56">
        <v>516300030961076</v>
      </c>
      <c r="G745" s="49">
        <v>1</v>
      </c>
      <c r="H745" s="49">
        <v>0</v>
      </c>
      <c r="I745" s="49">
        <v>1</v>
      </c>
      <c r="J745" s="512" t="s">
        <v>1292</v>
      </c>
      <c r="K745" s="56"/>
      <c r="L745" s="34"/>
      <c r="M745" s="34"/>
      <c r="N745" s="34"/>
      <c r="O745" s="34"/>
      <c r="P745" s="34"/>
      <c r="Q745" s="34"/>
      <c r="R745" s="34"/>
      <c r="S745" s="149" t="s">
        <v>32</v>
      </c>
      <c r="T745" s="56" t="s">
        <v>1288</v>
      </c>
      <c r="U745" s="34"/>
      <c r="V745" s="34"/>
      <c r="W745" s="34"/>
      <c r="X745" s="34"/>
      <c r="Y745" s="34"/>
      <c r="Z745" s="34"/>
      <c r="AA745" s="58"/>
      <c r="AB745" s="58"/>
      <c r="AC745" s="58"/>
    </row>
    <row r="746" ht="14.5" customHeight="1" spans="1:29">
      <c r="A746" s="49"/>
      <c r="B746" s="129" t="s">
        <v>19</v>
      </c>
      <c r="C746" s="49" t="s">
        <v>1486</v>
      </c>
      <c r="D746" s="55">
        <v>46284</v>
      </c>
      <c r="E746" s="49">
        <v>6000052976</v>
      </c>
      <c r="F746" s="56">
        <v>516300030961077</v>
      </c>
      <c r="G746" s="49">
        <v>1</v>
      </c>
      <c r="H746" s="49">
        <v>0</v>
      </c>
      <c r="I746" s="49">
        <v>1</v>
      </c>
      <c r="J746" s="512" t="s">
        <v>1292</v>
      </c>
      <c r="K746" s="56"/>
      <c r="L746" s="34"/>
      <c r="M746" s="34"/>
      <c r="N746" s="34"/>
      <c r="O746" s="34"/>
      <c r="P746" s="34"/>
      <c r="Q746" s="34"/>
      <c r="R746" s="34"/>
      <c r="S746" s="149" t="s">
        <v>32</v>
      </c>
      <c r="T746" s="56" t="s">
        <v>1288</v>
      </c>
      <c r="U746" s="34"/>
      <c r="V746" s="34"/>
      <c r="W746" s="34"/>
      <c r="X746" s="34"/>
      <c r="Y746" s="34"/>
      <c r="Z746" s="34"/>
      <c r="AA746" s="58"/>
      <c r="AB746" s="58"/>
      <c r="AC746" s="58"/>
    </row>
    <row r="747" ht="14.5" customHeight="1" spans="1:29">
      <c r="A747" s="49"/>
      <c r="B747" s="129" t="s">
        <v>19</v>
      </c>
      <c r="C747" s="49" t="s">
        <v>1486</v>
      </c>
      <c r="D747" s="55">
        <v>46284</v>
      </c>
      <c r="E747" s="49">
        <v>6000052976</v>
      </c>
      <c r="F747" s="56">
        <v>516300030961078</v>
      </c>
      <c r="G747" s="49">
        <v>1</v>
      </c>
      <c r="H747" s="49">
        <v>0</v>
      </c>
      <c r="I747" s="49">
        <v>1</v>
      </c>
      <c r="J747" s="512" t="s">
        <v>1292</v>
      </c>
      <c r="K747" s="56"/>
      <c r="L747" s="34"/>
      <c r="M747" s="34"/>
      <c r="N747" s="34"/>
      <c r="O747" s="34"/>
      <c r="P747" s="34"/>
      <c r="Q747" s="34"/>
      <c r="R747" s="34"/>
      <c r="S747" s="149" t="s">
        <v>32</v>
      </c>
      <c r="T747" s="56" t="s">
        <v>1288</v>
      </c>
      <c r="U747" s="34"/>
      <c r="V747" s="34"/>
      <c r="W747" s="34"/>
      <c r="X747" s="34"/>
      <c r="Y747" s="34"/>
      <c r="Z747" s="34"/>
      <c r="AA747" s="58"/>
      <c r="AB747" s="58"/>
      <c r="AC747" s="58"/>
    </row>
    <row r="748" ht="14.5" customHeight="1" spans="1:29">
      <c r="A748" s="49">
        <v>660</v>
      </c>
      <c r="B748" s="129" t="s">
        <v>19</v>
      </c>
      <c r="C748" s="49" t="s">
        <v>1486</v>
      </c>
      <c r="D748" s="55">
        <v>46284</v>
      </c>
      <c r="E748" s="49">
        <v>6000052976</v>
      </c>
      <c r="F748" s="56">
        <v>516300030961079</v>
      </c>
      <c r="G748" s="49">
        <v>1</v>
      </c>
      <c r="H748" s="49">
        <v>0</v>
      </c>
      <c r="I748" s="49">
        <v>1</v>
      </c>
      <c r="J748" s="166" t="s">
        <v>1293</v>
      </c>
      <c r="K748" s="56"/>
      <c r="L748" s="34"/>
      <c r="M748" s="34"/>
      <c r="N748" s="34"/>
      <c r="O748" s="34"/>
      <c r="P748" s="34"/>
      <c r="Q748" s="34"/>
      <c r="R748" s="34"/>
      <c r="S748" s="149" t="s">
        <v>32</v>
      </c>
      <c r="T748" s="56" t="s">
        <v>1288</v>
      </c>
      <c r="U748" s="34"/>
      <c r="V748" s="34"/>
      <c r="W748" s="34"/>
      <c r="X748" s="34"/>
      <c r="Y748" s="34"/>
      <c r="Z748" s="34"/>
      <c r="AA748" s="58"/>
      <c r="AB748" s="58"/>
      <c r="AC748" s="58"/>
    </row>
    <row r="749" ht="14.5" customHeight="1" spans="1:29">
      <c r="A749" s="49">
        <v>661</v>
      </c>
      <c r="B749" s="129" t="s">
        <v>19</v>
      </c>
      <c r="C749" s="49" t="s">
        <v>1486</v>
      </c>
      <c r="D749" s="55">
        <v>46284</v>
      </c>
      <c r="E749" s="49">
        <v>6000052976</v>
      </c>
      <c r="F749" s="56" t="s">
        <v>1623</v>
      </c>
      <c r="G749" s="49">
        <v>6</v>
      </c>
      <c r="H749" s="49">
        <v>6</v>
      </c>
      <c r="I749" s="49">
        <v>0</v>
      </c>
      <c r="J749" s="56" t="s">
        <v>22</v>
      </c>
      <c r="K749" s="56"/>
      <c r="L749" s="34"/>
      <c r="M749" s="34"/>
      <c r="N749" s="34"/>
      <c r="O749" s="34"/>
      <c r="P749" s="34"/>
      <c r="Q749" s="34"/>
      <c r="R749" s="34"/>
      <c r="S749" s="34" t="s">
        <v>22</v>
      </c>
      <c r="T749" s="34" t="s">
        <v>22</v>
      </c>
      <c r="U749" s="34"/>
      <c r="V749" s="34"/>
      <c r="W749" s="34"/>
      <c r="X749" s="34"/>
      <c r="Y749" s="34"/>
      <c r="Z749" s="34"/>
      <c r="AA749" s="58"/>
      <c r="AB749" s="58"/>
      <c r="AC749" s="58"/>
    </row>
    <row r="750" ht="14.5" customHeight="1" spans="1:29">
      <c r="A750" s="49">
        <v>662</v>
      </c>
      <c r="B750" s="129" t="s">
        <v>19</v>
      </c>
      <c r="C750" s="49" t="s">
        <v>1486</v>
      </c>
      <c r="D750" s="55">
        <v>46284</v>
      </c>
      <c r="E750" s="49">
        <v>6000052976</v>
      </c>
      <c r="F750" s="56">
        <v>51630030961086</v>
      </c>
      <c r="G750" s="49">
        <v>1</v>
      </c>
      <c r="H750" s="49">
        <v>0</v>
      </c>
      <c r="I750" s="49">
        <v>1</v>
      </c>
      <c r="J750" s="166" t="s">
        <v>1293</v>
      </c>
      <c r="K750" s="56"/>
      <c r="L750" s="34"/>
      <c r="M750" s="34"/>
      <c r="N750" s="34"/>
      <c r="O750" s="34"/>
      <c r="P750" s="34"/>
      <c r="Q750" s="34"/>
      <c r="R750" s="34"/>
      <c r="S750" s="149" t="s">
        <v>32</v>
      </c>
      <c r="T750" s="56" t="s">
        <v>1288</v>
      </c>
      <c r="U750" s="34"/>
      <c r="V750" s="34"/>
      <c r="W750" s="34"/>
      <c r="X750" s="34"/>
      <c r="Y750" s="34"/>
      <c r="Z750" s="34"/>
      <c r="AA750" s="58"/>
      <c r="AB750" s="58"/>
      <c r="AC750" s="58"/>
    </row>
    <row r="751" ht="14.5" customHeight="1" spans="1:29">
      <c r="A751" s="49">
        <v>663</v>
      </c>
      <c r="B751" s="129" t="s">
        <v>19</v>
      </c>
      <c r="C751" s="49" t="s">
        <v>1486</v>
      </c>
      <c r="D751" s="55">
        <v>46284</v>
      </c>
      <c r="E751" s="49">
        <v>6000052976</v>
      </c>
      <c r="F751" s="56">
        <v>516300030961087</v>
      </c>
      <c r="G751" s="49">
        <v>1</v>
      </c>
      <c r="H751" s="49">
        <v>1</v>
      </c>
      <c r="I751" s="49">
        <v>0</v>
      </c>
      <c r="J751" s="56" t="s">
        <v>22</v>
      </c>
      <c r="K751" s="56"/>
      <c r="L751" s="34"/>
      <c r="M751" s="34"/>
      <c r="N751" s="34"/>
      <c r="O751" s="34"/>
      <c r="P751" s="34"/>
      <c r="Q751" s="34"/>
      <c r="R751" s="34"/>
      <c r="S751" s="34" t="s">
        <v>22</v>
      </c>
      <c r="T751" s="34" t="s">
        <v>22</v>
      </c>
      <c r="U751" s="34"/>
      <c r="V751" s="34"/>
      <c r="W751" s="34"/>
      <c r="X751" s="34"/>
      <c r="Y751" s="34"/>
      <c r="Z751" s="34"/>
      <c r="AA751" s="58"/>
      <c r="AB751" s="58"/>
      <c r="AC751" s="58"/>
    </row>
    <row r="752" ht="14.5" customHeight="1" spans="1:29">
      <c r="A752" s="49">
        <v>664</v>
      </c>
      <c r="B752" s="129" t="s">
        <v>19</v>
      </c>
      <c r="C752" s="49" t="s">
        <v>1486</v>
      </c>
      <c r="D752" s="55">
        <v>46284</v>
      </c>
      <c r="E752" s="49">
        <v>6000052976</v>
      </c>
      <c r="F752" s="56">
        <v>516300030961088</v>
      </c>
      <c r="G752" s="49">
        <v>1</v>
      </c>
      <c r="H752" s="49">
        <v>0</v>
      </c>
      <c r="I752" s="49">
        <v>1</v>
      </c>
      <c r="J752" s="166" t="s">
        <v>1293</v>
      </c>
      <c r="K752" s="56"/>
      <c r="L752" s="34"/>
      <c r="M752" s="34"/>
      <c r="N752" s="34"/>
      <c r="O752" s="34"/>
      <c r="P752" s="34"/>
      <c r="Q752" s="34"/>
      <c r="R752" s="34"/>
      <c r="S752" s="149" t="s">
        <v>32</v>
      </c>
      <c r="T752" s="56" t="s">
        <v>1288</v>
      </c>
      <c r="U752" s="34"/>
      <c r="V752" s="34"/>
      <c r="W752" s="34"/>
      <c r="X752" s="34"/>
      <c r="Y752" s="34"/>
      <c r="Z752" s="34"/>
      <c r="AA752" s="58"/>
      <c r="AB752" s="58"/>
      <c r="AC752" s="58"/>
    </row>
    <row r="753" ht="14.5" customHeight="1" spans="1:29">
      <c r="A753" s="49">
        <v>665</v>
      </c>
      <c r="B753" s="129" t="s">
        <v>19</v>
      </c>
      <c r="C753" s="49" t="s">
        <v>1486</v>
      </c>
      <c r="D753" s="55">
        <v>46284</v>
      </c>
      <c r="E753" s="49">
        <v>6000052976</v>
      </c>
      <c r="F753" s="56">
        <v>516300030961089</v>
      </c>
      <c r="G753" s="49">
        <v>1</v>
      </c>
      <c r="H753" s="49">
        <v>0</v>
      </c>
      <c r="I753" s="49">
        <v>1</v>
      </c>
      <c r="J753" s="512" t="s">
        <v>1605</v>
      </c>
      <c r="K753" s="56"/>
      <c r="L753" s="34"/>
      <c r="M753" s="34"/>
      <c r="N753" s="34"/>
      <c r="O753" s="34"/>
      <c r="P753" s="34"/>
      <c r="Q753" s="34"/>
      <c r="R753" s="34"/>
      <c r="S753" s="149" t="s">
        <v>32</v>
      </c>
      <c r="T753" s="56" t="s">
        <v>1288</v>
      </c>
      <c r="U753" s="34"/>
      <c r="V753" s="34"/>
      <c r="W753" s="34"/>
      <c r="X753" s="34"/>
      <c r="Y753" s="34"/>
      <c r="Z753" s="34"/>
      <c r="AA753" s="58"/>
      <c r="AB753" s="58"/>
      <c r="AC753" s="58"/>
    </row>
    <row r="754" ht="14.5" customHeight="1" spans="1:29">
      <c r="A754" s="49">
        <v>666</v>
      </c>
      <c r="B754" s="129" t="s">
        <v>19</v>
      </c>
      <c r="C754" s="49" t="s">
        <v>1486</v>
      </c>
      <c r="D754" s="55">
        <v>46284</v>
      </c>
      <c r="E754" s="49">
        <v>6000052976</v>
      </c>
      <c r="F754" s="56">
        <v>516300030961090</v>
      </c>
      <c r="G754" s="49">
        <v>1</v>
      </c>
      <c r="H754" s="49">
        <v>0</v>
      </c>
      <c r="I754" s="49">
        <v>1</v>
      </c>
      <c r="J754" s="166" t="s">
        <v>1293</v>
      </c>
      <c r="K754" s="56"/>
      <c r="L754" s="34"/>
      <c r="M754" s="34"/>
      <c r="N754" s="34"/>
      <c r="O754" s="34"/>
      <c r="P754" s="34"/>
      <c r="Q754" s="34"/>
      <c r="R754" s="34"/>
      <c r="S754" s="149" t="s">
        <v>32</v>
      </c>
      <c r="T754" s="34" t="s">
        <v>1288</v>
      </c>
      <c r="U754" s="34"/>
      <c r="V754" s="58"/>
      <c r="W754" s="34"/>
      <c r="X754" s="34"/>
      <c r="Y754" s="34"/>
      <c r="Z754" s="34"/>
      <c r="AA754" s="58"/>
      <c r="AB754" s="58"/>
      <c r="AC754" s="58"/>
    </row>
    <row r="755" ht="14.5" customHeight="1" spans="1:29">
      <c r="A755" s="49"/>
      <c r="B755" s="129" t="s">
        <v>19</v>
      </c>
      <c r="C755" s="49" t="s">
        <v>1486</v>
      </c>
      <c r="D755" s="55">
        <v>46284</v>
      </c>
      <c r="E755" s="49">
        <v>6000052976</v>
      </c>
      <c r="F755" s="56">
        <v>516300030961091</v>
      </c>
      <c r="G755" s="49">
        <v>1</v>
      </c>
      <c r="H755" s="49">
        <v>0</v>
      </c>
      <c r="I755" s="49">
        <v>1</v>
      </c>
      <c r="J755" s="166" t="s">
        <v>1293</v>
      </c>
      <c r="K755" s="56"/>
      <c r="L755" s="34"/>
      <c r="M755" s="34"/>
      <c r="N755" s="34"/>
      <c r="O755" s="34"/>
      <c r="P755" s="34"/>
      <c r="Q755" s="34"/>
      <c r="R755" s="34"/>
      <c r="S755" s="149" t="s">
        <v>32</v>
      </c>
      <c r="T755" s="34" t="s">
        <v>1288</v>
      </c>
      <c r="U755" s="34"/>
      <c r="V755" s="58"/>
      <c r="W755" s="34"/>
      <c r="X755" s="34"/>
      <c r="Y755" s="34"/>
      <c r="Z755" s="34"/>
      <c r="AA755" s="58"/>
      <c r="AB755" s="58"/>
      <c r="AC755" s="58"/>
    </row>
    <row r="756" ht="14.5" customHeight="1" spans="1:29">
      <c r="A756" s="49"/>
      <c r="B756" s="129" t="s">
        <v>19</v>
      </c>
      <c r="C756" s="49" t="s">
        <v>1486</v>
      </c>
      <c r="D756" s="55">
        <v>46284</v>
      </c>
      <c r="E756" s="49">
        <v>6000052976</v>
      </c>
      <c r="F756" s="56">
        <v>516300030961092</v>
      </c>
      <c r="G756" s="49">
        <v>1</v>
      </c>
      <c r="H756" s="49">
        <v>0</v>
      </c>
      <c r="I756" s="49">
        <v>1</v>
      </c>
      <c r="J756" s="166" t="s">
        <v>1293</v>
      </c>
      <c r="K756" s="56"/>
      <c r="L756" s="34"/>
      <c r="M756" s="34"/>
      <c r="N756" s="34"/>
      <c r="O756" s="34"/>
      <c r="P756" s="34"/>
      <c r="Q756" s="34"/>
      <c r="R756" s="34"/>
      <c r="S756" s="149" t="s">
        <v>32</v>
      </c>
      <c r="T756" s="34" t="s">
        <v>1288</v>
      </c>
      <c r="U756" s="34"/>
      <c r="V756" s="58"/>
      <c r="W756" s="34"/>
      <c r="X756" s="34"/>
      <c r="Y756" s="34"/>
      <c r="Z756" s="34"/>
      <c r="AA756" s="58"/>
      <c r="AB756" s="58"/>
      <c r="AC756" s="58"/>
    </row>
    <row r="757" ht="14.5" customHeight="1" spans="1:29">
      <c r="A757" s="49"/>
      <c r="B757" s="129" t="s">
        <v>19</v>
      </c>
      <c r="C757" s="49" t="s">
        <v>1486</v>
      </c>
      <c r="D757" s="55">
        <v>46284</v>
      </c>
      <c r="E757" s="49">
        <v>6000052976</v>
      </c>
      <c r="F757" s="56">
        <v>516300030961093</v>
      </c>
      <c r="G757" s="49">
        <v>1</v>
      </c>
      <c r="H757" s="49">
        <v>0</v>
      </c>
      <c r="I757" s="49">
        <v>1</v>
      </c>
      <c r="J757" s="166" t="s">
        <v>1293</v>
      </c>
      <c r="K757" s="56"/>
      <c r="L757" s="34"/>
      <c r="M757" s="34"/>
      <c r="N757" s="34"/>
      <c r="O757" s="34"/>
      <c r="P757" s="34"/>
      <c r="Q757" s="34"/>
      <c r="R757" s="34"/>
      <c r="S757" s="149" t="s">
        <v>32</v>
      </c>
      <c r="T757" s="34" t="s">
        <v>1288</v>
      </c>
      <c r="U757" s="34"/>
      <c r="V757" s="58"/>
      <c r="W757" s="34"/>
      <c r="X757" s="34"/>
      <c r="Y757" s="34"/>
      <c r="Z757" s="34"/>
      <c r="AA757" s="58"/>
      <c r="AB757" s="58"/>
      <c r="AC757" s="58"/>
    </row>
    <row r="758" ht="15.5" customHeight="1" spans="1:29">
      <c r="A758" s="49">
        <v>667</v>
      </c>
      <c r="B758" s="129" t="s">
        <v>19</v>
      </c>
      <c r="C758" s="49" t="s">
        <v>1486</v>
      </c>
      <c r="D758" s="55">
        <v>46284</v>
      </c>
      <c r="E758" s="49">
        <v>6000052976</v>
      </c>
      <c r="F758" s="56">
        <v>516300030961094</v>
      </c>
      <c r="G758" s="49">
        <v>1</v>
      </c>
      <c r="H758" s="49">
        <v>0</v>
      </c>
      <c r="I758" s="49">
        <v>1</v>
      </c>
      <c r="J758" s="512" t="s">
        <v>1300</v>
      </c>
      <c r="K758" s="183" t="s">
        <v>3030</v>
      </c>
      <c r="L758" s="183" t="s">
        <v>2853</v>
      </c>
      <c r="M758" s="39" t="s">
        <v>23</v>
      </c>
      <c r="N758" s="34"/>
      <c r="O758" s="509" t="s">
        <v>2854</v>
      </c>
      <c r="P758" s="39" t="s">
        <v>23</v>
      </c>
      <c r="Q758" s="34"/>
      <c r="R758" s="34" t="s">
        <v>24</v>
      </c>
      <c r="S758" s="149" t="s">
        <v>32</v>
      </c>
      <c r="T758" s="56" t="s">
        <v>1288</v>
      </c>
      <c r="U758" s="34"/>
      <c r="V758" s="34"/>
      <c r="W758" s="34"/>
      <c r="X758" s="34"/>
      <c r="Y758" s="34"/>
      <c r="Z758" s="34"/>
      <c r="AA758" s="58"/>
      <c r="AB758" s="58"/>
      <c r="AC758" s="58"/>
    </row>
    <row r="759" ht="14.5" customHeight="1" spans="1:29">
      <c r="A759" s="49">
        <v>668</v>
      </c>
      <c r="B759" s="129" t="s">
        <v>19</v>
      </c>
      <c r="C759" s="49" t="s">
        <v>1486</v>
      </c>
      <c r="D759" s="55">
        <v>46284</v>
      </c>
      <c r="E759" s="49">
        <v>6000052976</v>
      </c>
      <c r="F759" s="56" t="s">
        <v>1624</v>
      </c>
      <c r="G759" s="49">
        <v>7</v>
      </c>
      <c r="H759" s="49">
        <v>7</v>
      </c>
      <c r="I759" s="49">
        <v>0</v>
      </c>
      <c r="J759" s="56" t="s">
        <v>22</v>
      </c>
      <c r="K759" s="56"/>
      <c r="L759" s="34"/>
      <c r="M759" s="34"/>
      <c r="N759" s="34"/>
      <c r="O759" s="34"/>
      <c r="P759" s="34"/>
      <c r="Q759" s="34"/>
      <c r="R759" s="34"/>
      <c r="S759" s="34" t="s">
        <v>22</v>
      </c>
      <c r="T759" s="34" t="s">
        <v>22</v>
      </c>
      <c r="U759" s="34"/>
      <c r="V759" s="34"/>
      <c r="W759" s="34"/>
      <c r="X759" s="34"/>
      <c r="Y759" s="34"/>
      <c r="Z759" s="34"/>
      <c r="AA759" s="58"/>
      <c r="AB759" s="58"/>
      <c r="AC759" s="58"/>
    </row>
    <row r="760" ht="14.5" customHeight="1" spans="1:29">
      <c r="A760" s="49">
        <v>669</v>
      </c>
      <c r="B760" s="129" t="s">
        <v>19</v>
      </c>
      <c r="C760" s="49" t="s">
        <v>1486</v>
      </c>
      <c r="D760" s="55">
        <v>46284</v>
      </c>
      <c r="E760" s="49">
        <v>6000052977</v>
      </c>
      <c r="F760" s="56" t="s">
        <v>1625</v>
      </c>
      <c r="G760" s="49">
        <v>7</v>
      </c>
      <c r="H760" s="49">
        <v>7</v>
      </c>
      <c r="I760" s="49">
        <v>0</v>
      </c>
      <c r="J760" s="56" t="s">
        <v>22</v>
      </c>
      <c r="K760" s="56"/>
      <c r="L760" s="34"/>
      <c r="M760" s="34"/>
      <c r="N760" s="34"/>
      <c r="O760" s="34"/>
      <c r="P760" s="34"/>
      <c r="Q760" s="34"/>
      <c r="R760" s="34"/>
      <c r="S760" s="34" t="s">
        <v>22</v>
      </c>
      <c r="T760" s="34" t="s">
        <v>22</v>
      </c>
      <c r="U760" s="34"/>
      <c r="V760" s="34"/>
      <c r="W760" s="34"/>
      <c r="X760" s="34"/>
      <c r="Y760" s="34"/>
      <c r="Z760" s="34"/>
      <c r="AA760" s="58"/>
      <c r="AB760" s="58"/>
      <c r="AC760" s="58"/>
    </row>
    <row r="761" ht="14.5" customHeight="1" spans="1:29">
      <c r="A761" s="49">
        <v>670</v>
      </c>
      <c r="B761" s="129" t="s">
        <v>19</v>
      </c>
      <c r="C761" s="49" t="s">
        <v>1486</v>
      </c>
      <c r="D761" s="55">
        <v>46284</v>
      </c>
      <c r="E761" s="49">
        <v>6000052977</v>
      </c>
      <c r="F761" s="56">
        <v>516300040961079</v>
      </c>
      <c r="G761" s="49">
        <v>1</v>
      </c>
      <c r="H761" s="49">
        <v>0</v>
      </c>
      <c r="I761" s="49">
        <v>1</v>
      </c>
      <c r="J761" s="512" t="s">
        <v>1355</v>
      </c>
      <c r="K761" s="56"/>
      <c r="L761" s="34"/>
      <c r="M761" s="34"/>
      <c r="N761" s="34"/>
      <c r="O761" s="34"/>
      <c r="P761" s="34"/>
      <c r="Q761" s="34"/>
      <c r="R761" s="34"/>
      <c r="S761" s="149" t="s">
        <v>32</v>
      </c>
      <c r="T761" s="56" t="s">
        <v>1288</v>
      </c>
      <c r="U761" s="34"/>
      <c r="V761" s="34"/>
      <c r="W761" s="34"/>
      <c r="X761" s="34"/>
      <c r="Y761" s="34"/>
      <c r="Z761" s="34"/>
      <c r="AA761" s="58"/>
      <c r="AB761" s="58"/>
      <c r="AC761" s="58"/>
    </row>
    <row r="762" ht="14.5" customHeight="1" spans="1:29">
      <c r="A762" s="49">
        <v>671</v>
      </c>
      <c r="B762" s="129" t="s">
        <v>19</v>
      </c>
      <c r="C762" s="49" t="s">
        <v>1486</v>
      </c>
      <c r="D762" s="55">
        <v>46284</v>
      </c>
      <c r="E762" s="49">
        <v>6000052977</v>
      </c>
      <c r="F762" s="56">
        <v>516300040961080</v>
      </c>
      <c r="G762" s="49">
        <v>1</v>
      </c>
      <c r="H762" s="49">
        <v>1</v>
      </c>
      <c r="I762" s="49">
        <v>0</v>
      </c>
      <c r="J762" s="512" t="s">
        <v>22</v>
      </c>
      <c r="K762" s="56"/>
      <c r="L762" s="34"/>
      <c r="M762" s="34"/>
      <c r="N762" s="34"/>
      <c r="O762" s="34"/>
      <c r="P762" s="34"/>
      <c r="Q762" s="34"/>
      <c r="R762" s="34"/>
      <c r="S762" s="34" t="s">
        <v>22</v>
      </c>
      <c r="T762" s="34" t="s">
        <v>22</v>
      </c>
      <c r="U762" s="34"/>
      <c r="V762" s="34"/>
      <c r="W762" s="34"/>
      <c r="X762" s="34"/>
      <c r="Y762" s="34"/>
      <c r="Z762" s="34"/>
      <c r="AA762" s="58"/>
      <c r="AB762" s="58"/>
      <c r="AC762" s="58"/>
    </row>
    <row r="763" ht="14.5" customHeight="1" spans="1:29">
      <c r="A763" s="49">
        <v>672</v>
      </c>
      <c r="B763" s="129" t="s">
        <v>19</v>
      </c>
      <c r="C763" s="49" t="s">
        <v>1486</v>
      </c>
      <c r="D763" s="55">
        <v>46284</v>
      </c>
      <c r="E763" s="49">
        <v>6000052977</v>
      </c>
      <c r="F763" s="56">
        <v>516300040961081</v>
      </c>
      <c r="G763" s="49">
        <v>1</v>
      </c>
      <c r="H763" s="49">
        <v>0</v>
      </c>
      <c r="I763" s="49">
        <v>1</v>
      </c>
      <c r="J763" s="512" t="s">
        <v>1355</v>
      </c>
      <c r="K763" s="56"/>
      <c r="L763" s="34"/>
      <c r="M763" s="34"/>
      <c r="N763" s="34"/>
      <c r="O763" s="34"/>
      <c r="P763" s="34"/>
      <c r="Q763" s="34"/>
      <c r="R763" s="34"/>
      <c r="S763" s="149" t="s">
        <v>32</v>
      </c>
      <c r="T763" s="56" t="s">
        <v>1288</v>
      </c>
      <c r="U763" s="34"/>
      <c r="V763" s="34"/>
      <c r="W763" s="34"/>
      <c r="X763" s="34"/>
      <c r="Y763" s="34"/>
      <c r="Z763" s="34"/>
      <c r="AA763" s="58"/>
      <c r="AB763" s="58"/>
      <c r="AC763" s="58"/>
    </row>
    <row r="764" ht="14.5" customHeight="1" spans="1:29">
      <c r="A764" s="49">
        <v>673</v>
      </c>
      <c r="B764" s="129" t="s">
        <v>19</v>
      </c>
      <c r="C764" s="49" t="s">
        <v>1486</v>
      </c>
      <c r="D764" s="55">
        <v>46284</v>
      </c>
      <c r="E764" s="49">
        <v>6000052977</v>
      </c>
      <c r="F764" s="56" t="s">
        <v>1626</v>
      </c>
      <c r="G764" s="49">
        <v>3</v>
      </c>
      <c r="H764" s="49">
        <v>3</v>
      </c>
      <c r="I764" s="49">
        <v>0</v>
      </c>
      <c r="J764" s="512" t="s">
        <v>22</v>
      </c>
      <c r="K764" s="56"/>
      <c r="L764" s="34"/>
      <c r="M764" s="34"/>
      <c r="N764" s="34"/>
      <c r="O764" s="34"/>
      <c r="P764" s="34"/>
      <c r="Q764" s="34"/>
      <c r="R764" s="34"/>
      <c r="S764" s="34" t="s">
        <v>22</v>
      </c>
      <c r="T764" s="34" t="s">
        <v>22</v>
      </c>
      <c r="U764" s="34"/>
      <c r="V764" s="34"/>
      <c r="W764" s="34"/>
      <c r="X764" s="34"/>
      <c r="Y764" s="34"/>
      <c r="Z764" s="34"/>
      <c r="AA764" s="58"/>
      <c r="AB764" s="58"/>
      <c r="AC764" s="58"/>
    </row>
    <row r="765" ht="14.5" customHeight="1" spans="1:29">
      <c r="A765" s="49">
        <v>674</v>
      </c>
      <c r="B765" s="129" t="s">
        <v>19</v>
      </c>
      <c r="C765" s="49" t="s">
        <v>1486</v>
      </c>
      <c r="D765" s="55">
        <v>46284</v>
      </c>
      <c r="E765" s="49">
        <v>6000052977</v>
      </c>
      <c r="F765" s="56">
        <v>516300040961085</v>
      </c>
      <c r="G765" s="49">
        <v>1</v>
      </c>
      <c r="H765" s="49">
        <v>0</v>
      </c>
      <c r="I765" s="49">
        <v>1</v>
      </c>
      <c r="J765" s="512" t="s">
        <v>1355</v>
      </c>
      <c r="K765" s="56"/>
      <c r="L765" s="34"/>
      <c r="M765" s="34"/>
      <c r="N765" s="34"/>
      <c r="O765" s="34"/>
      <c r="P765" s="34"/>
      <c r="Q765" s="34"/>
      <c r="R765" s="34"/>
      <c r="S765" s="149" t="s">
        <v>32</v>
      </c>
      <c r="T765" s="56" t="s">
        <v>1288</v>
      </c>
      <c r="U765" s="34"/>
      <c r="V765" s="34"/>
      <c r="W765" s="34"/>
      <c r="X765" s="34"/>
      <c r="Y765" s="34"/>
      <c r="Z765" s="34"/>
      <c r="AA765" s="58"/>
      <c r="AB765" s="58"/>
      <c r="AC765" s="58"/>
    </row>
    <row r="766" ht="14.5" customHeight="1" spans="1:29">
      <c r="A766" s="49">
        <v>675</v>
      </c>
      <c r="B766" s="129" t="s">
        <v>19</v>
      </c>
      <c r="C766" s="49" t="s">
        <v>1486</v>
      </c>
      <c r="D766" s="55">
        <v>46284</v>
      </c>
      <c r="E766" s="49">
        <v>6000052977</v>
      </c>
      <c r="F766" s="56" t="s">
        <v>1627</v>
      </c>
      <c r="G766" s="49">
        <v>5</v>
      </c>
      <c r="H766" s="49">
        <v>5</v>
      </c>
      <c r="I766" s="49">
        <v>0</v>
      </c>
      <c r="J766" s="512" t="s">
        <v>22</v>
      </c>
      <c r="K766" s="56"/>
      <c r="L766" s="34"/>
      <c r="M766" s="34"/>
      <c r="N766" s="34"/>
      <c r="O766" s="34"/>
      <c r="P766" s="34"/>
      <c r="Q766" s="34"/>
      <c r="R766" s="34"/>
      <c r="S766" s="34" t="s">
        <v>22</v>
      </c>
      <c r="T766" s="34" t="s">
        <v>22</v>
      </c>
      <c r="U766" s="34"/>
      <c r="V766" s="34"/>
      <c r="W766" s="34"/>
      <c r="X766" s="34"/>
      <c r="Y766" s="34"/>
      <c r="Z766" s="34"/>
      <c r="AA766" s="58"/>
      <c r="AB766" s="58"/>
      <c r="AC766" s="58"/>
    </row>
    <row r="767" ht="14.5" customHeight="1" spans="1:29">
      <c r="A767" s="49">
        <v>676</v>
      </c>
      <c r="B767" s="129" t="s">
        <v>19</v>
      </c>
      <c r="C767" s="49" t="s">
        <v>1486</v>
      </c>
      <c r="D767" s="55">
        <v>46284</v>
      </c>
      <c r="E767" s="49">
        <v>6000052977</v>
      </c>
      <c r="F767" s="56">
        <v>516300040961091</v>
      </c>
      <c r="G767" s="49">
        <v>1</v>
      </c>
      <c r="H767" s="49">
        <v>0</v>
      </c>
      <c r="I767" s="49">
        <v>1</v>
      </c>
      <c r="J767" s="512" t="s">
        <v>1355</v>
      </c>
      <c r="K767" s="56"/>
      <c r="L767" s="34"/>
      <c r="M767" s="34"/>
      <c r="N767" s="34"/>
      <c r="O767" s="34"/>
      <c r="P767" s="34"/>
      <c r="Q767" s="34"/>
      <c r="R767" s="34"/>
      <c r="S767" s="149" t="s">
        <v>32</v>
      </c>
      <c r="T767" s="56" t="s">
        <v>1288</v>
      </c>
      <c r="U767" s="34"/>
      <c r="V767" s="34"/>
      <c r="W767" s="34"/>
      <c r="X767" s="34"/>
      <c r="Y767" s="34"/>
      <c r="Z767" s="34"/>
      <c r="AA767" s="58"/>
      <c r="AB767" s="58"/>
      <c r="AC767" s="58"/>
    </row>
    <row r="768" ht="14.5" customHeight="1" spans="1:29">
      <c r="A768" s="49">
        <v>677</v>
      </c>
      <c r="B768" s="129" t="s">
        <v>19</v>
      </c>
      <c r="C768" s="49" t="s">
        <v>1486</v>
      </c>
      <c r="D768" s="55">
        <v>46284</v>
      </c>
      <c r="E768" s="49">
        <v>6000052977</v>
      </c>
      <c r="F768" s="56">
        <v>516300040961092</v>
      </c>
      <c r="G768" s="49">
        <v>1</v>
      </c>
      <c r="H768" s="49">
        <v>0</v>
      </c>
      <c r="I768" s="49">
        <v>1</v>
      </c>
      <c r="J768" s="166" t="s">
        <v>1293</v>
      </c>
      <c r="K768" s="56"/>
      <c r="L768" s="34"/>
      <c r="M768" s="34"/>
      <c r="N768" s="34"/>
      <c r="O768" s="34"/>
      <c r="P768" s="34"/>
      <c r="Q768" s="34"/>
      <c r="R768" s="34"/>
      <c r="S768" s="149" t="s">
        <v>32</v>
      </c>
      <c r="T768" s="56" t="s">
        <v>1288</v>
      </c>
      <c r="U768" s="34"/>
      <c r="V768" s="34"/>
      <c r="W768" s="34"/>
      <c r="X768" s="34"/>
      <c r="Y768" s="34"/>
      <c r="Z768" s="34"/>
      <c r="AA768" s="58"/>
      <c r="AB768" s="58"/>
      <c r="AC768" s="58"/>
    </row>
    <row r="769" ht="16.5" customHeight="1" spans="1:29">
      <c r="A769" s="472">
        <v>678</v>
      </c>
      <c r="B769" s="518" t="s">
        <v>19</v>
      </c>
      <c r="C769" s="49" t="s">
        <v>1486</v>
      </c>
      <c r="D769" s="55">
        <v>46284</v>
      </c>
      <c r="E769" s="49">
        <v>6000052977</v>
      </c>
      <c r="F769" s="519">
        <v>516300040961093</v>
      </c>
      <c r="G769" s="49">
        <v>1</v>
      </c>
      <c r="H769" s="49">
        <v>0</v>
      </c>
      <c r="I769" s="49">
        <v>1</v>
      </c>
      <c r="J769" s="512" t="s">
        <v>1355</v>
      </c>
      <c r="K769" s="519"/>
      <c r="L769" s="521"/>
      <c r="M769" s="521"/>
      <c r="N769" s="521"/>
      <c r="O769" s="521"/>
      <c r="P769" s="521"/>
      <c r="Q769" s="521"/>
      <c r="R769" s="521"/>
      <c r="S769" s="149" t="s">
        <v>32</v>
      </c>
      <c r="T769" s="56" t="s">
        <v>1288</v>
      </c>
      <c r="U769" s="521"/>
      <c r="V769" s="521"/>
      <c r="W769" s="521"/>
      <c r="X769" s="521"/>
      <c r="Y769" s="521"/>
      <c r="Z769" s="521"/>
      <c r="AA769" s="523"/>
      <c r="AB769" s="523"/>
      <c r="AC769" s="523"/>
    </row>
    <row r="770" ht="16.5" customHeight="1" spans="1:29">
      <c r="A770" s="472">
        <v>679</v>
      </c>
      <c r="B770" s="518" t="s">
        <v>19</v>
      </c>
      <c r="C770" s="49" t="s">
        <v>1486</v>
      </c>
      <c r="D770" s="55">
        <v>46284</v>
      </c>
      <c r="E770" s="49">
        <v>6000052977</v>
      </c>
      <c r="F770" s="519" t="s">
        <v>1628</v>
      </c>
      <c r="G770" s="472">
        <v>2</v>
      </c>
      <c r="H770" s="472">
        <v>2</v>
      </c>
      <c r="I770" s="472">
        <v>0</v>
      </c>
      <c r="J770" s="519" t="s">
        <v>22</v>
      </c>
      <c r="K770" s="519"/>
      <c r="L770" s="521"/>
      <c r="M770" s="521"/>
      <c r="N770" s="521"/>
      <c r="O770" s="521"/>
      <c r="P770" s="521"/>
      <c r="Q770" s="521"/>
      <c r="R770" s="521"/>
      <c r="S770" s="519" t="s">
        <v>22</v>
      </c>
      <c r="T770" s="519" t="s">
        <v>22</v>
      </c>
      <c r="U770" s="521"/>
      <c r="V770" s="521"/>
      <c r="W770" s="521"/>
      <c r="X770" s="521"/>
      <c r="Y770" s="521"/>
      <c r="Z770" s="521"/>
      <c r="AA770" s="523"/>
      <c r="AB770" s="523"/>
      <c r="AC770" s="523"/>
    </row>
    <row r="771" ht="16.5" customHeight="1" spans="1:29">
      <c r="A771" s="472">
        <v>680</v>
      </c>
      <c r="B771" s="129" t="s">
        <v>19</v>
      </c>
      <c r="C771" s="49" t="s">
        <v>1486</v>
      </c>
      <c r="D771" s="55">
        <v>46284</v>
      </c>
      <c r="E771" s="49">
        <v>6000052977</v>
      </c>
      <c r="F771" s="519">
        <v>516300040961096</v>
      </c>
      <c r="G771" s="49">
        <v>1</v>
      </c>
      <c r="H771" s="49">
        <v>0</v>
      </c>
      <c r="I771" s="49">
        <v>1</v>
      </c>
      <c r="J771" s="166" t="s">
        <v>1293</v>
      </c>
      <c r="K771" s="519"/>
      <c r="L771" s="521"/>
      <c r="M771" s="521"/>
      <c r="N771" s="521"/>
      <c r="O771" s="521"/>
      <c r="P771" s="521"/>
      <c r="Q771" s="521"/>
      <c r="R771" s="521"/>
      <c r="S771" s="149" t="s">
        <v>32</v>
      </c>
      <c r="T771" s="56" t="s">
        <v>1288</v>
      </c>
      <c r="U771" s="521"/>
      <c r="V771" s="521"/>
      <c r="W771" s="521"/>
      <c r="X771" s="521"/>
      <c r="Y771" s="521"/>
      <c r="Z771" s="521"/>
      <c r="AA771" s="523"/>
      <c r="AB771" s="523"/>
      <c r="AC771" s="523"/>
    </row>
    <row r="772" ht="16.5" customHeight="1" spans="1:29">
      <c r="A772" s="472"/>
      <c r="B772" s="129" t="s">
        <v>19</v>
      </c>
      <c r="C772" s="49" t="s">
        <v>1486</v>
      </c>
      <c r="D772" s="55">
        <v>46284</v>
      </c>
      <c r="E772" s="49">
        <v>6000052977</v>
      </c>
      <c r="F772" s="519">
        <v>516300040961097</v>
      </c>
      <c r="G772" s="49">
        <v>1</v>
      </c>
      <c r="H772" s="49">
        <v>0</v>
      </c>
      <c r="I772" s="49">
        <v>1</v>
      </c>
      <c r="J772" s="166" t="s">
        <v>1293</v>
      </c>
      <c r="K772" s="519"/>
      <c r="L772" s="521"/>
      <c r="M772" s="521"/>
      <c r="N772" s="521"/>
      <c r="O772" s="521"/>
      <c r="P772" s="521"/>
      <c r="Q772" s="521"/>
      <c r="R772" s="521"/>
      <c r="S772" s="149" t="s">
        <v>32</v>
      </c>
      <c r="T772" s="56" t="s">
        <v>1288</v>
      </c>
      <c r="U772" s="521"/>
      <c r="V772" s="521"/>
      <c r="W772" s="521"/>
      <c r="X772" s="521"/>
      <c r="Y772" s="521"/>
      <c r="Z772" s="521"/>
      <c r="AA772" s="523"/>
      <c r="AB772" s="523"/>
      <c r="AC772" s="523"/>
    </row>
    <row r="773" ht="16.5" customHeight="1" spans="1:29">
      <c r="A773" s="472">
        <v>681</v>
      </c>
      <c r="B773" s="518" t="s">
        <v>19</v>
      </c>
      <c r="C773" s="49" t="s">
        <v>1486</v>
      </c>
      <c r="D773" s="55">
        <v>46284</v>
      </c>
      <c r="E773" s="49">
        <v>6000052977</v>
      </c>
      <c r="F773" s="519">
        <v>516300040961098</v>
      </c>
      <c r="G773" s="472">
        <v>1</v>
      </c>
      <c r="H773" s="472">
        <v>1</v>
      </c>
      <c r="I773" s="472">
        <v>0</v>
      </c>
      <c r="J773" s="519" t="s">
        <v>22</v>
      </c>
      <c r="K773" s="519"/>
      <c r="L773" s="521"/>
      <c r="M773" s="521"/>
      <c r="N773" s="521"/>
      <c r="O773" s="521"/>
      <c r="P773" s="521"/>
      <c r="Q773" s="521"/>
      <c r="R773" s="521"/>
      <c r="S773" s="519" t="s">
        <v>22</v>
      </c>
      <c r="T773" s="519" t="s">
        <v>22</v>
      </c>
      <c r="U773" s="521"/>
      <c r="V773" s="521"/>
      <c r="W773" s="521"/>
      <c r="X773" s="521"/>
      <c r="Y773" s="521"/>
      <c r="Z773" s="521"/>
      <c r="AA773" s="523"/>
      <c r="AB773" s="523"/>
      <c r="AC773" s="523"/>
    </row>
    <row r="774" ht="16.5" customHeight="1" spans="1:29">
      <c r="A774" s="472">
        <v>682</v>
      </c>
      <c r="B774" s="518" t="s">
        <v>19</v>
      </c>
      <c r="C774" s="49" t="s">
        <v>1508</v>
      </c>
      <c r="D774" s="55">
        <v>46286</v>
      </c>
      <c r="E774" s="49">
        <v>6000052977</v>
      </c>
      <c r="F774" s="519" t="s">
        <v>1629</v>
      </c>
      <c r="G774" s="472">
        <v>3</v>
      </c>
      <c r="H774" s="472">
        <v>3</v>
      </c>
      <c r="I774" s="472">
        <v>0</v>
      </c>
      <c r="J774" s="519" t="s">
        <v>22</v>
      </c>
      <c r="K774" s="519"/>
      <c r="L774" s="521"/>
      <c r="M774" s="521"/>
      <c r="N774" s="521"/>
      <c r="O774" s="521"/>
      <c r="P774" s="521"/>
      <c r="Q774" s="521"/>
      <c r="R774" s="521"/>
      <c r="S774" s="519" t="s">
        <v>22</v>
      </c>
      <c r="T774" s="519" t="s">
        <v>22</v>
      </c>
      <c r="U774" s="521"/>
      <c r="V774" s="521"/>
      <c r="W774" s="521"/>
      <c r="X774" s="521"/>
      <c r="Y774" s="521"/>
      <c r="Z774" s="521"/>
      <c r="AA774" s="523"/>
      <c r="AB774" s="523"/>
      <c r="AC774" s="523"/>
    </row>
    <row r="775" ht="16.5" customHeight="1" spans="1:29">
      <c r="A775" s="472">
        <v>683</v>
      </c>
      <c r="B775" s="518" t="s">
        <v>19</v>
      </c>
      <c r="C775" s="49" t="s">
        <v>1508</v>
      </c>
      <c r="D775" s="473">
        <v>46287</v>
      </c>
      <c r="E775" s="49">
        <v>6000052976</v>
      </c>
      <c r="F775" s="519">
        <v>516300030961102</v>
      </c>
      <c r="G775" s="472">
        <v>1</v>
      </c>
      <c r="H775" s="472">
        <v>1</v>
      </c>
      <c r="I775" s="472">
        <v>0</v>
      </c>
      <c r="J775" s="519" t="s">
        <v>22</v>
      </c>
      <c r="K775" s="519"/>
      <c r="L775" s="521"/>
      <c r="M775" s="521"/>
      <c r="N775" s="521"/>
      <c r="O775" s="521"/>
      <c r="P775" s="521"/>
      <c r="Q775" s="521"/>
      <c r="R775" s="521"/>
      <c r="S775" s="519" t="s">
        <v>22</v>
      </c>
      <c r="T775" s="519" t="s">
        <v>22</v>
      </c>
      <c r="U775" s="521"/>
      <c r="V775" s="521"/>
      <c r="W775" s="521"/>
      <c r="X775" s="521"/>
      <c r="Y775" s="521"/>
      <c r="Z775" s="521"/>
      <c r="AA775" s="523"/>
      <c r="AB775" s="523"/>
      <c r="AC775" s="523"/>
    </row>
    <row r="776" ht="16.5" customHeight="1" spans="1:29">
      <c r="A776" s="472">
        <v>684</v>
      </c>
      <c r="B776" s="518" t="s">
        <v>19</v>
      </c>
      <c r="C776" s="49" t="s">
        <v>1508</v>
      </c>
      <c r="D776" s="473">
        <v>46287</v>
      </c>
      <c r="E776" s="49">
        <v>6000052976</v>
      </c>
      <c r="F776" s="519">
        <v>516300030961103</v>
      </c>
      <c r="G776" s="49">
        <v>1</v>
      </c>
      <c r="H776" s="49">
        <v>0</v>
      </c>
      <c r="I776" s="49">
        <v>1</v>
      </c>
      <c r="J776" s="166" t="s">
        <v>1293</v>
      </c>
      <c r="K776" s="519"/>
      <c r="L776" s="521"/>
      <c r="M776" s="521"/>
      <c r="N776" s="521"/>
      <c r="O776" s="521"/>
      <c r="P776" s="521"/>
      <c r="Q776" s="521"/>
      <c r="R776" s="521"/>
      <c r="S776" s="149" t="s">
        <v>32</v>
      </c>
      <c r="T776" s="56" t="s">
        <v>1288</v>
      </c>
      <c r="U776" s="521"/>
      <c r="V776" s="521"/>
      <c r="W776" s="521"/>
      <c r="X776" s="521"/>
      <c r="Y776" s="521"/>
      <c r="Z776" s="521"/>
      <c r="AA776" s="523"/>
      <c r="AB776" s="523"/>
      <c r="AC776" s="523"/>
    </row>
    <row r="777" ht="16.5" customHeight="1" spans="1:29">
      <c r="A777" s="472">
        <v>685</v>
      </c>
      <c r="B777" s="518" t="s">
        <v>19</v>
      </c>
      <c r="C777" s="49" t="s">
        <v>1508</v>
      </c>
      <c r="D777" s="473">
        <v>46287</v>
      </c>
      <c r="E777" s="49">
        <v>6000052976</v>
      </c>
      <c r="F777" s="519">
        <v>516300030961104</v>
      </c>
      <c r="G777" s="472">
        <v>1</v>
      </c>
      <c r="H777" s="472">
        <v>1</v>
      </c>
      <c r="I777" s="472">
        <v>0</v>
      </c>
      <c r="J777" s="519" t="s">
        <v>22</v>
      </c>
      <c r="K777" s="519"/>
      <c r="L777" s="521"/>
      <c r="M777" s="521"/>
      <c r="N777" s="521"/>
      <c r="O777" s="521"/>
      <c r="P777" s="521"/>
      <c r="Q777" s="521"/>
      <c r="R777" s="521"/>
      <c r="S777" s="519" t="s">
        <v>22</v>
      </c>
      <c r="T777" s="519" t="s">
        <v>22</v>
      </c>
      <c r="U777" s="521"/>
      <c r="V777" s="521"/>
      <c r="W777" s="521"/>
      <c r="X777" s="521"/>
      <c r="Y777" s="521"/>
      <c r="Z777" s="521"/>
      <c r="AA777" s="523"/>
      <c r="AB777" s="523"/>
      <c r="AC777" s="523"/>
    </row>
    <row r="778" ht="16.5" customHeight="1" spans="1:29">
      <c r="A778" s="472">
        <v>686</v>
      </c>
      <c r="B778" s="518" t="s">
        <v>19</v>
      </c>
      <c r="C778" s="49" t="s">
        <v>1508</v>
      </c>
      <c r="D778" s="473">
        <v>46287</v>
      </c>
      <c r="E778" s="49">
        <v>6000052976</v>
      </c>
      <c r="F778" s="519">
        <v>516300030961105</v>
      </c>
      <c r="G778" s="49">
        <v>1</v>
      </c>
      <c r="H778" s="49">
        <v>0</v>
      </c>
      <c r="I778" s="49">
        <v>1</v>
      </c>
      <c r="J778" s="512" t="s">
        <v>1605</v>
      </c>
      <c r="K778" s="519"/>
      <c r="L778" s="521"/>
      <c r="M778" s="521"/>
      <c r="N778" s="521"/>
      <c r="O778" s="521"/>
      <c r="P778" s="521"/>
      <c r="Q778" s="521"/>
      <c r="R778" s="521"/>
      <c r="S778" s="149" t="s">
        <v>32</v>
      </c>
      <c r="T778" s="56" t="s">
        <v>1288</v>
      </c>
      <c r="U778" s="521"/>
      <c r="V778" s="521"/>
      <c r="W778" s="521"/>
      <c r="X778" s="521"/>
      <c r="Y778" s="521"/>
      <c r="Z778" s="521"/>
      <c r="AA778" s="523"/>
      <c r="AB778" s="523"/>
      <c r="AC778" s="523"/>
    </row>
    <row r="779" ht="16.5" customHeight="1" spans="1:29">
      <c r="A779" s="472">
        <v>687</v>
      </c>
      <c r="B779" s="518" t="s">
        <v>19</v>
      </c>
      <c r="C779" s="49" t="s">
        <v>1508</v>
      </c>
      <c r="D779" s="473">
        <v>46287</v>
      </c>
      <c r="E779" s="49">
        <v>6000052976</v>
      </c>
      <c r="F779" s="519">
        <v>516300030961106</v>
      </c>
      <c r="G779" s="472">
        <v>1</v>
      </c>
      <c r="H779" s="472">
        <v>1</v>
      </c>
      <c r="I779" s="472">
        <v>0</v>
      </c>
      <c r="J779" s="519" t="s">
        <v>22</v>
      </c>
      <c r="K779" s="519"/>
      <c r="L779" s="521"/>
      <c r="M779" s="521"/>
      <c r="N779" s="521"/>
      <c r="O779" s="521"/>
      <c r="P779" s="521"/>
      <c r="Q779" s="521"/>
      <c r="R779" s="521"/>
      <c r="S779" s="521" t="s">
        <v>22</v>
      </c>
      <c r="T779" s="521" t="s">
        <v>22</v>
      </c>
      <c r="U779" s="521"/>
      <c r="V779" s="521"/>
      <c r="W779" s="521"/>
      <c r="X779" s="521"/>
      <c r="Y779" s="521"/>
      <c r="Z779" s="521"/>
      <c r="AA779" s="523"/>
      <c r="AB779" s="523"/>
      <c r="AC779" s="523"/>
    </row>
    <row r="780" ht="16.5" customHeight="1" spans="1:29">
      <c r="A780" s="472">
        <v>688</v>
      </c>
      <c r="B780" s="518" t="s">
        <v>19</v>
      </c>
      <c r="C780" s="49" t="s">
        <v>1508</v>
      </c>
      <c r="D780" s="473">
        <v>46287</v>
      </c>
      <c r="E780" s="49">
        <v>6000052976</v>
      </c>
      <c r="F780" s="519">
        <v>516300030961107</v>
      </c>
      <c r="G780" s="49">
        <v>1</v>
      </c>
      <c r="H780" s="49">
        <v>0</v>
      </c>
      <c r="I780" s="49">
        <v>1</v>
      </c>
      <c r="J780" s="512" t="s">
        <v>1300</v>
      </c>
      <c r="K780" s="183" t="s">
        <v>3030</v>
      </c>
      <c r="L780" s="183" t="s">
        <v>2853</v>
      </c>
      <c r="M780" s="39" t="s">
        <v>23</v>
      </c>
      <c r="N780" s="34"/>
      <c r="O780" s="509" t="s">
        <v>2854</v>
      </c>
      <c r="P780" s="39" t="s">
        <v>23</v>
      </c>
      <c r="Q780" s="34"/>
      <c r="R780" s="34" t="s">
        <v>24</v>
      </c>
      <c r="S780" s="149" t="s">
        <v>32</v>
      </c>
      <c r="T780" s="56" t="s">
        <v>1288</v>
      </c>
      <c r="U780" s="521"/>
      <c r="V780" s="521"/>
      <c r="W780" s="521"/>
      <c r="X780" s="521"/>
      <c r="Y780" s="521"/>
      <c r="Z780" s="521"/>
      <c r="AA780" s="523"/>
      <c r="AB780" s="523"/>
      <c r="AC780" s="523"/>
    </row>
    <row r="781" ht="16.5" customHeight="1" spans="1:29">
      <c r="A781" s="472">
        <v>689</v>
      </c>
      <c r="B781" s="518" t="s">
        <v>19</v>
      </c>
      <c r="C781" s="49" t="s">
        <v>1508</v>
      </c>
      <c r="D781" s="473">
        <v>46287</v>
      </c>
      <c r="E781" s="49">
        <v>6000052976</v>
      </c>
      <c r="F781" s="519">
        <v>516300030961108</v>
      </c>
      <c r="G781" s="472">
        <v>1</v>
      </c>
      <c r="H781" s="472">
        <v>1</v>
      </c>
      <c r="I781" s="472">
        <v>0</v>
      </c>
      <c r="J781" s="519" t="s">
        <v>22</v>
      </c>
      <c r="K781" s="519"/>
      <c r="L781" s="521"/>
      <c r="M781" s="521"/>
      <c r="N781" s="521"/>
      <c r="O781" s="521"/>
      <c r="P781" s="521"/>
      <c r="Q781" s="521"/>
      <c r="R781" s="521"/>
      <c r="S781" s="519" t="s">
        <v>22</v>
      </c>
      <c r="T781" s="521" t="s">
        <v>22</v>
      </c>
      <c r="U781" s="521"/>
      <c r="V781" s="521"/>
      <c r="W781" s="521"/>
      <c r="X781" s="521"/>
      <c r="Y781" s="521"/>
      <c r="Z781" s="521"/>
      <c r="AA781" s="523"/>
      <c r="AB781" s="523"/>
      <c r="AC781" s="523"/>
    </row>
    <row r="782" ht="16.5" customHeight="1" spans="1:29">
      <c r="A782" s="472">
        <v>690</v>
      </c>
      <c r="B782" s="518" t="s">
        <v>19</v>
      </c>
      <c r="C782" s="49" t="s">
        <v>1508</v>
      </c>
      <c r="D782" s="473">
        <v>46287</v>
      </c>
      <c r="E782" s="49">
        <v>6000052976</v>
      </c>
      <c r="F782" s="519">
        <v>516300030961109</v>
      </c>
      <c r="G782" s="49">
        <v>1</v>
      </c>
      <c r="H782" s="49">
        <v>0</v>
      </c>
      <c r="I782" s="49">
        <v>1</v>
      </c>
      <c r="J782" s="512" t="s">
        <v>1292</v>
      </c>
      <c r="K782" s="519"/>
      <c r="L782" s="521"/>
      <c r="M782" s="521"/>
      <c r="N782" s="521"/>
      <c r="O782" s="521"/>
      <c r="P782" s="521"/>
      <c r="Q782" s="521"/>
      <c r="R782" s="521"/>
      <c r="S782" s="149" t="s">
        <v>32</v>
      </c>
      <c r="T782" s="56" t="s">
        <v>1288</v>
      </c>
      <c r="U782" s="521"/>
      <c r="V782" s="521"/>
      <c r="W782" s="521"/>
      <c r="X782" s="521"/>
      <c r="Y782" s="521"/>
      <c r="Z782" s="521"/>
      <c r="AA782" s="523"/>
      <c r="AB782" s="523"/>
      <c r="AC782" s="523"/>
    </row>
    <row r="783" ht="16.5" customHeight="1" spans="1:29">
      <c r="A783" s="472">
        <v>691</v>
      </c>
      <c r="B783" s="518" t="s">
        <v>19</v>
      </c>
      <c r="C783" s="49" t="s">
        <v>1508</v>
      </c>
      <c r="D783" s="473">
        <v>46287</v>
      </c>
      <c r="E783" s="49">
        <v>6000052976</v>
      </c>
      <c r="F783" s="519" t="s">
        <v>1630</v>
      </c>
      <c r="G783" s="472">
        <v>8</v>
      </c>
      <c r="H783" s="472">
        <v>8</v>
      </c>
      <c r="I783" s="472">
        <v>0</v>
      </c>
      <c r="J783" s="519" t="s">
        <v>22</v>
      </c>
      <c r="K783" s="519"/>
      <c r="L783" s="521"/>
      <c r="M783" s="521"/>
      <c r="N783" s="521"/>
      <c r="O783" s="521"/>
      <c r="P783" s="521"/>
      <c r="Q783" s="521"/>
      <c r="R783" s="521"/>
      <c r="S783" s="521" t="s">
        <v>22</v>
      </c>
      <c r="T783" s="521" t="s">
        <v>22</v>
      </c>
      <c r="U783" s="521"/>
      <c r="V783" s="521"/>
      <c r="W783" s="521"/>
      <c r="X783" s="521"/>
      <c r="Y783" s="521"/>
      <c r="Z783" s="521"/>
      <c r="AA783" s="523"/>
      <c r="AB783" s="523"/>
      <c r="AC783" s="523"/>
    </row>
    <row r="784" ht="16.5" customHeight="1" spans="1:29">
      <c r="A784" s="472">
        <v>692</v>
      </c>
      <c r="B784" s="518" t="s">
        <v>19</v>
      </c>
      <c r="C784" s="49" t="s">
        <v>1508</v>
      </c>
      <c r="D784" s="55">
        <v>46287</v>
      </c>
      <c r="E784" s="49">
        <v>6000052977</v>
      </c>
      <c r="F784" s="519">
        <v>516300040961102</v>
      </c>
      <c r="G784" s="49">
        <v>1</v>
      </c>
      <c r="H784" s="49">
        <v>0</v>
      </c>
      <c r="I784" s="49">
        <v>1</v>
      </c>
      <c r="J784" s="512" t="s">
        <v>1292</v>
      </c>
      <c r="K784" s="519"/>
      <c r="L784" s="521"/>
      <c r="M784" s="521"/>
      <c r="N784" s="521"/>
      <c r="O784" s="521"/>
      <c r="P784" s="521"/>
      <c r="Q784" s="521"/>
      <c r="R784" s="521"/>
      <c r="S784" s="149" t="s">
        <v>32</v>
      </c>
      <c r="T784" s="56" t="s">
        <v>1288</v>
      </c>
      <c r="U784" s="521"/>
      <c r="V784" s="521"/>
      <c r="W784" s="521"/>
      <c r="X784" s="521"/>
      <c r="Y784" s="521"/>
      <c r="Z784" s="521"/>
      <c r="AA784" s="523"/>
      <c r="AB784" s="523"/>
      <c r="AC784" s="523"/>
    </row>
    <row r="785" ht="16.5" customHeight="1" spans="1:29">
      <c r="A785" s="472">
        <v>693</v>
      </c>
      <c r="B785" s="518" t="s">
        <v>19</v>
      </c>
      <c r="C785" s="49" t="s">
        <v>1508</v>
      </c>
      <c r="D785" s="55">
        <v>46287</v>
      </c>
      <c r="E785" s="49">
        <v>6000052977</v>
      </c>
      <c r="F785" s="519" t="s">
        <v>1631</v>
      </c>
      <c r="G785" s="472">
        <v>2</v>
      </c>
      <c r="H785" s="472">
        <v>2</v>
      </c>
      <c r="I785" s="472">
        <v>0</v>
      </c>
      <c r="J785" s="519" t="s">
        <v>22</v>
      </c>
      <c r="K785" s="519"/>
      <c r="L785" s="521"/>
      <c r="M785" s="521"/>
      <c r="N785" s="521"/>
      <c r="O785" s="521"/>
      <c r="P785" s="521"/>
      <c r="Q785" s="521"/>
      <c r="R785" s="521"/>
      <c r="S785" s="521" t="s">
        <v>22</v>
      </c>
      <c r="T785" s="521" t="s">
        <v>22</v>
      </c>
      <c r="U785" s="521"/>
      <c r="V785" s="521"/>
      <c r="W785" s="521"/>
      <c r="X785" s="521"/>
      <c r="Y785" s="521"/>
      <c r="Z785" s="521"/>
      <c r="AA785" s="523"/>
      <c r="AB785" s="523"/>
      <c r="AC785" s="523"/>
    </row>
    <row r="786" ht="16.5" customHeight="1" spans="1:29">
      <c r="A786" s="472">
        <v>694</v>
      </c>
      <c r="B786" s="518" t="s">
        <v>19</v>
      </c>
      <c r="C786" s="49" t="s">
        <v>1508</v>
      </c>
      <c r="D786" s="55">
        <v>46287</v>
      </c>
      <c r="E786" s="49">
        <v>6000052977</v>
      </c>
      <c r="F786" s="519">
        <v>516300040961105</v>
      </c>
      <c r="G786" s="49">
        <v>1</v>
      </c>
      <c r="H786" s="49">
        <v>0</v>
      </c>
      <c r="I786" s="49">
        <v>1</v>
      </c>
      <c r="J786" s="166" t="s">
        <v>1293</v>
      </c>
      <c r="K786" s="519"/>
      <c r="L786" s="521"/>
      <c r="M786" s="521"/>
      <c r="N786" s="521"/>
      <c r="O786" s="521"/>
      <c r="P786" s="521"/>
      <c r="Q786" s="521"/>
      <c r="R786" s="521"/>
      <c r="S786" s="149" t="s">
        <v>32</v>
      </c>
      <c r="T786" s="56" t="s">
        <v>1288</v>
      </c>
      <c r="U786" s="521"/>
      <c r="V786" s="521"/>
      <c r="W786" s="521"/>
      <c r="X786" s="521"/>
      <c r="Y786" s="521"/>
      <c r="Z786" s="521"/>
      <c r="AA786" s="523"/>
      <c r="AB786" s="523"/>
      <c r="AC786" s="523"/>
    </row>
    <row r="787" ht="16.5" customHeight="1" spans="1:29">
      <c r="A787" s="472">
        <v>695</v>
      </c>
      <c r="B787" s="518" t="s">
        <v>19</v>
      </c>
      <c r="C787" s="49" t="s">
        <v>1508</v>
      </c>
      <c r="D787" s="55">
        <v>46287</v>
      </c>
      <c r="E787" s="49">
        <v>6000052977</v>
      </c>
      <c r="F787" s="519">
        <v>516300040961106</v>
      </c>
      <c r="G787" s="472">
        <v>1</v>
      </c>
      <c r="H787" s="472">
        <v>1</v>
      </c>
      <c r="I787" s="472">
        <v>0</v>
      </c>
      <c r="J787" s="519" t="s">
        <v>22</v>
      </c>
      <c r="K787" s="519"/>
      <c r="L787" s="521"/>
      <c r="M787" s="521"/>
      <c r="N787" s="521"/>
      <c r="O787" s="521"/>
      <c r="P787" s="521"/>
      <c r="Q787" s="521"/>
      <c r="R787" s="521"/>
      <c r="S787" s="521" t="s">
        <v>22</v>
      </c>
      <c r="T787" s="521" t="s">
        <v>22</v>
      </c>
      <c r="U787" s="521"/>
      <c r="V787" s="521"/>
      <c r="W787" s="521"/>
      <c r="X787" s="521"/>
      <c r="Y787" s="521"/>
      <c r="Z787" s="521"/>
      <c r="AA787" s="523"/>
      <c r="AB787" s="523"/>
      <c r="AC787" s="523"/>
    </row>
    <row r="788" ht="16.5" customHeight="1" spans="1:29">
      <c r="A788" s="472">
        <v>696</v>
      </c>
      <c r="B788" s="518" t="s">
        <v>19</v>
      </c>
      <c r="C788" s="49" t="s">
        <v>1508</v>
      </c>
      <c r="D788" s="55">
        <v>46287</v>
      </c>
      <c r="E788" s="49">
        <v>6000052977</v>
      </c>
      <c r="F788" s="519">
        <v>516300040961107</v>
      </c>
      <c r="G788" s="49">
        <v>1</v>
      </c>
      <c r="H788" s="49">
        <v>0</v>
      </c>
      <c r="I788" s="49">
        <v>1</v>
      </c>
      <c r="J788" s="166" t="s">
        <v>1293</v>
      </c>
      <c r="K788" s="519"/>
      <c r="L788" s="521"/>
      <c r="M788" s="521"/>
      <c r="N788" s="521"/>
      <c r="O788" s="521"/>
      <c r="P788" s="521"/>
      <c r="Q788" s="521"/>
      <c r="R788" s="521"/>
      <c r="S788" s="149" t="s">
        <v>32</v>
      </c>
      <c r="T788" s="56" t="s">
        <v>1288</v>
      </c>
      <c r="U788" s="521"/>
      <c r="V788" s="521"/>
      <c r="W788" s="521"/>
      <c r="X788" s="521"/>
      <c r="Y788" s="521"/>
      <c r="Z788" s="521"/>
      <c r="AA788" s="523"/>
      <c r="AB788" s="523"/>
      <c r="AC788" s="523"/>
    </row>
    <row r="789" ht="16.5" customHeight="1" spans="1:29">
      <c r="A789" s="472">
        <v>697</v>
      </c>
      <c r="B789" s="518" t="s">
        <v>19</v>
      </c>
      <c r="C789" s="49" t="s">
        <v>1508</v>
      </c>
      <c r="D789" s="55">
        <v>46287</v>
      </c>
      <c r="E789" s="49">
        <v>6000052977</v>
      </c>
      <c r="F789" s="519" t="s">
        <v>1632</v>
      </c>
      <c r="G789" s="472">
        <v>2</v>
      </c>
      <c r="H789" s="472">
        <v>2</v>
      </c>
      <c r="I789" s="472">
        <v>0</v>
      </c>
      <c r="J789" s="519" t="s">
        <v>22</v>
      </c>
      <c r="K789" s="519"/>
      <c r="L789" s="521"/>
      <c r="M789" s="521"/>
      <c r="N789" s="521"/>
      <c r="O789" s="521"/>
      <c r="P789" s="521"/>
      <c r="Q789" s="521"/>
      <c r="R789" s="521"/>
      <c r="S789" s="521" t="s">
        <v>22</v>
      </c>
      <c r="T789" s="521" t="s">
        <v>22</v>
      </c>
      <c r="U789" s="521"/>
      <c r="V789" s="521"/>
      <c r="W789" s="521"/>
      <c r="X789" s="521"/>
      <c r="Y789" s="521"/>
      <c r="Z789" s="521"/>
      <c r="AA789" s="523"/>
      <c r="AB789" s="523"/>
      <c r="AC789" s="523"/>
    </row>
    <row r="790" ht="16.5" customHeight="1" spans="1:29">
      <c r="A790" s="472">
        <v>698</v>
      </c>
      <c r="B790" s="518" t="s">
        <v>19</v>
      </c>
      <c r="C790" s="49" t="s">
        <v>1508</v>
      </c>
      <c r="D790" s="55">
        <v>46287</v>
      </c>
      <c r="E790" s="49">
        <v>6000052977</v>
      </c>
      <c r="F790" s="519">
        <v>516300040961110</v>
      </c>
      <c r="G790" s="49">
        <v>1</v>
      </c>
      <c r="H790" s="49">
        <v>0</v>
      </c>
      <c r="I790" s="49">
        <v>1</v>
      </c>
      <c r="J790" s="166" t="s">
        <v>1293</v>
      </c>
      <c r="K790" s="519"/>
      <c r="L790" s="521"/>
      <c r="M790" s="521"/>
      <c r="N790" s="521"/>
      <c r="O790" s="521"/>
      <c r="P790" s="521"/>
      <c r="Q790" s="521"/>
      <c r="R790" s="521"/>
      <c r="S790" s="149" t="s">
        <v>32</v>
      </c>
      <c r="T790" s="56" t="s">
        <v>1288</v>
      </c>
      <c r="U790" s="521"/>
      <c r="V790" s="521"/>
      <c r="W790" s="521"/>
      <c r="X790" s="521"/>
      <c r="Y790" s="521"/>
      <c r="Z790" s="521"/>
      <c r="AA790" s="523"/>
      <c r="AB790" s="523"/>
      <c r="AC790" s="523"/>
    </row>
    <row r="791" ht="16.5" customHeight="1" spans="1:29">
      <c r="A791" s="472">
        <v>699</v>
      </c>
      <c r="B791" s="518" t="s">
        <v>19</v>
      </c>
      <c r="C791" s="49" t="s">
        <v>1508</v>
      </c>
      <c r="D791" s="55">
        <v>46287</v>
      </c>
      <c r="E791" s="49">
        <v>6000052977</v>
      </c>
      <c r="F791" s="519" t="s">
        <v>1633</v>
      </c>
      <c r="G791" s="472">
        <v>7</v>
      </c>
      <c r="H791" s="472">
        <v>7</v>
      </c>
      <c r="I791" s="472">
        <v>0</v>
      </c>
      <c r="J791" s="519" t="s">
        <v>22</v>
      </c>
      <c r="K791" s="519"/>
      <c r="L791" s="521"/>
      <c r="M791" s="521"/>
      <c r="N791" s="521"/>
      <c r="O791" s="521"/>
      <c r="P791" s="521"/>
      <c r="Q791" s="521"/>
      <c r="R791" s="521"/>
      <c r="S791" s="521" t="s">
        <v>22</v>
      </c>
      <c r="T791" s="521" t="s">
        <v>22</v>
      </c>
      <c r="U791" s="521"/>
      <c r="V791" s="521"/>
      <c r="W791" s="521"/>
      <c r="X791" s="521"/>
      <c r="Y791" s="521"/>
      <c r="Z791" s="521"/>
      <c r="AA791" s="523"/>
      <c r="AB791" s="523"/>
      <c r="AC791" s="523"/>
    </row>
    <row r="792" ht="16.5" customHeight="1" spans="1:29">
      <c r="A792" s="472">
        <v>700</v>
      </c>
      <c r="B792" s="518" t="s">
        <v>19</v>
      </c>
      <c r="C792" s="49" t="s">
        <v>1486</v>
      </c>
      <c r="D792" s="473">
        <v>46288</v>
      </c>
      <c r="E792" s="49">
        <v>6000052976</v>
      </c>
      <c r="F792" s="519">
        <v>516300030961118</v>
      </c>
      <c r="G792" s="49">
        <v>1</v>
      </c>
      <c r="H792" s="49">
        <v>0</v>
      </c>
      <c r="I792" s="49">
        <v>1</v>
      </c>
      <c r="J792" s="512" t="s">
        <v>1300</v>
      </c>
      <c r="K792" s="183" t="s">
        <v>3030</v>
      </c>
      <c r="L792" s="183" t="s">
        <v>2853</v>
      </c>
      <c r="M792" s="39" t="s">
        <v>23</v>
      </c>
      <c r="N792" s="34"/>
      <c r="O792" s="509" t="s">
        <v>2854</v>
      </c>
      <c r="P792" s="39" t="s">
        <v>23</v>
      </c>
      <c r="Q792" s="34"/>
      <c r="R792" s="34" t="s">
        <v>24</v>
      </c>
      <c r="S792" s="149" t="s">
        <v>32</v>
      </c>
      <c r="T792" s="56" t="s">
        <v>1288</v>
      </c>
      <c r="U792" s="521"/>
      <c r="V792" s="521"/>
      <c r="W792" s="521"/>
      <c r="X792" s="521"/>
      <c r="Y792" s="521"/>
      <c r="Z792" s="521"/>
      <c r="AA792" s="523"/>
      <c r="AB792" s="523"/>
      <c r="AC792" s="523"/>
    </row>
    <row r="793" ht="16.5" customHeight="1" spans="1:29">
      <c r="A793" s="472">
        <v>701</v>
      </c>
      <c r="B793" s="518" t="s">
        <v>19</v>
      </c>
      <c r="C793" s="49" t="s">
        <v>1486</v>
      </c>
      <c r="D793" s="473">
        <v>46288</v>
      </c>
      <c r="E793" s="49">
        <v>6000052976</v>
      </c>
      <c r="F793" s="519">
        <v>516300030961119</v>
      </c>
      <c r="G793" s="49">
        <v>1</v>
      </c>
      <c r="H793" s="49">
        <v>0</v>
      </c>
      <c r="I793" s="49">
        <v>1</v>
      </c>
      <c r="J793" s="512" t="s">
        <v>1300</v>
      </c>
      <c r="K793" s="183" t="s">
        <v>3030</v>
      </c>
      <c r="L793" s="183" t="s">
        <v>2853</v>
      </c>
      <c r="M793" s="39" t="s">
        <v>23</v>
      </c>
      <c r="N793" s="34"/>
      <c r="O793" s="509" t="s">
        <v>2854</v>
      </c>
      <c r="P793" s="39" t="s">
        <v>23</v>
      </c>
      <c r="Q793" s="34"/>
      <c r="R793" s="34" t="s">
        <v>24</v>
      </c>
      <c r="S793" s="149" t="s">
        <v>32</v>
      </c>
      <c r="T793" s="56" t="s">
        <v>1288</v>
      </c>
      <c r="U793" s="521"/>
      <c r="V793" s="521"/>
      <c r="W793" s="521"/>
      <c r="X793" s="521"/>
      <c r="Y793" s="521"/>
      <c r="Z793" s="521"/>
      <c r="AA793" s="523"/>
      <c r="AB793" s="523"/>
      <c r="AC793" s="523"/>
    </row>
    <row r="794" ht="16.5" customHeight="1" spans="1:29">
      <c r="A794" s="472">
        <v>702</v>
      </c>
      <c r="B794" s="518" t="s">
        <v>19</v>
      </c>
      <c r="C794" s="49" t="s">
        <v>1486</v>
      </c>
      <c r="D794" s="473">
        <v>46288</v>
      </c>
      <c r="E794" s="49">
        <v>6000052976</v>
      </c>
      <c r="F794" s="519" t="s">
        <v>1634</v>
      </c>
      <c r="G794" s="472">
        <v>3</v>
      </c>
      <c r="H794" s="472">
        <v>3</v>
      </c>
      <c r="I794" s="472">
        <v>0</v>
      </c>
      <c r="J794" s="519" t="s">
        <v>22</v>
      </c>
      <c r="K794" s="519"/>
      <c r="L794" s="521"/>
      <c r="M794" s="521"/>
      <c r="N794" s="521"/>
      <c r="O794" s="521"/>
      <c r="P794" s="521"/>
      <c r="Q794" s="521"/>
      <c r="R794" s="521"/>
      <c r="S794" s="521" t="s">
        <v>22</v>
      </c>
      <c r="T794" s="521" t="s">
        <v>22</v>
      </c>
      <c r="U794" s="521"/>
      <c r="V794" s="521"/>
      <c r="W794" s="521"/>
      <c r="X794" s="521"/>
      <c r="Y794" s="521"/>
      <c r="Z794" s="521"/>
      <c r="AA794" s="523"/>
      <c r="AB794" s="523"/>
      <c r="AC794" s="523"/>
    </row>
    <row r="795" ht="16.5" customHeight="1" spans="1:29">
      <c r="A795" s="472">
        <v>703</v>
      </c>
      <c r="B795" s="518" t="s">
        <v>19</v>
      </c>
      <c r="C795" s="49" t="s">
        <v>1486</v>
      </c>
      <c r="D795" s="473">
        <v>46288</v>
      </c>
      <c r="E795" s="49">
        <v>6000052976</v>
      </c>
      <c r="F795" s="519">
        <v>516300030961123</v>
      </c>
      <c r="G795" s="49">
        <v>1</v>
      </c>
      <c r="H795" s="49">
        <v>0</v>
      </c>
      <c r="I795" s="49">
        <v>1</v>
      </c>
      <c r="J795" s="512" t="s">
        <v>1605</v>
      </c>
      <c r="K795" s="519"/>
      <c r="L795" s="521"/>
      <c r="M795" s="521"/>
      <c r="N795" s="521"/>
      <c r="O795" s="521"/>
      <c r="P795" s="521"/>
      <c r="Q795" s="521"/>
      <c r="R795" s="521"/>
      <c r="S795" s="149" t="s">
        <v>32</v>
      </c>
      <c r="T795" s="56" t="s">
        <v>1288</v>
      </c>
      <c r="U795" s="521"/>
      <c r="V795" s="521"/>
      <c r="W795" s="521"/>
      <c r="X795" s="521"/>
      <c r="Y795" s="521"/>
      <c r="Z795" s="521"/>
      <c r="AA795" s="523"/>
      <c r="AB795" s="523"/>
      <c r="AC795" s="523"/>
    </row>
    <row r="796" ht="16.5" customHeight="1" spans="1:29">
      <c r="A796" s="472">
        <v>704</v>
      </c>
      <c r="B796" s="518" t="s">
        <v>19</v>
      </c>
      <c r="C796" s="49" t="s">
        <v>1486</v>
      </c>
      <c r="D796" s="473">
        <v>46288</v>
      </c>
      <c r="E796" s="49">
        <v>6000052976</v>
      </c>
      <c r="F796" s="519">
        <v>516300030961124</v>
      </c>
      <c r="G796" s="49">
        <v>1</v>
      </c>
      <c r="H796" s="49">
        <v>0</v>
      </c>
      <c r="I796" s="49">
        <v>1</v>
      </c>
      <c r="J796" s="512" t="s">
        <v>1605</v>
      </c>
      <c r="K796" s="519"/>
      <c r="L796" s="521"/>
      <c r="M796" s="521"/>
      <c r="N796" s="521"/>
      <c r="O796" s="521"/>
      <c r="P796" s="521"/>
      <c r="Q796" s="521"/>
      <c r="R796" s="521"/>
      <c r="S796" s="149" t="s">
        <v>32</v>
      </c>
      <c r="T796" s="56" t="s">
        <v>1288</v>
      </c>
      <c r="U796" s="521"/>
      <c r="V796" s="521"/>
      <c r="W796" s="521"/>
      <c r="X796" s="521"/>
      <c r="Y796" s="521"/>
      <c r="Z796" s="521"/>
      <c r="AA796" s="523"/>
      <c r="AB796" s="523"/>
      <c r="AC796" s="523"/>
    </row>
    <row r="797" ht="16.5" customHeight="1" spans="1:29">
      <c r="A797" s="472">
        <v>705</v>
      </c>
      <c r="B797" s="518" t="s">
        <v>19</v>
      </c>
      <c r="C797" s="49" t="s">
        <v>1486</v>
      </c>
      <c r="D797" s="473">
        <v>46288</v>
      </c>
      <c r="E797" s="49">
        <v>6000052976</v>
      </c>
      <c r="F797" s="519" t="s">
        <v>1635</v>
      </c>
      <c r="G797" s="472">
        <v>2</v>
      </c>
      <c r="H797" s="472">
        <v>2</v>
      </c>
      <c r="I797" s="472">
        <v>0</v>
      </c>
      <c r="J797" s="519" t="s">
        <v>22</v>
      </c>
      <c r="K797" s="519"/>
      <c r="L797" s="521"/>
      <c r="M797" s="521"/>
      <c r="N797" s="521"/>
      <c r="O797" s="521"/>
      <c r="P797" s="521"/>
      <c r="Q797" s="521"/>
      <c r="R797" s="521"/>
      <c r="S797" s="521" t="s">
        <v>22</v>
      </c>
      <c r="T797" s="521" t="s">
        <v>22</v>
      </c>
      <c r="U797" s="521"/>
      <c r="V797" s="521"/>
      <c r="W797" s="521"/>
      <c r="X797" s="521"/>
      <c r="Y797" s="521"/>
      <c r="Z797" s="521"/>
      <c r="AA797" s="523"/>
      <c r="AB797" s="523"/>
      <c r="AC797" s="523"/>
    </row>
    <row r="798" ht="16.5" customHeight="1" spans="1:29">
      <c r="A798" s="472">
        <v>706</v>
      </c>
      <c r="B798" s="518" t="s">
        <v>19</v>
      </c>
      <c r="C798" s="49" t="s">
        <v>1486</v>
      </c>
      <c r="D798" s="55">
        <v>46288</v>
      </c>
      <c r="E798" s="49">
        <v>6000052977</v>
      </c>
      <c r="F798" s="519" t="s">
        <v>1636</v>
      </c>
      <c r="G798" s="472">
        <v>2</v>
      </c>
      <c r="H798" s="472">
        <v>2</v>
      </c>
      <c r="I798" s="472">
        <v>0</v>
      </c>
      <c r="J798" s="519" t="s">
        <v>22</v>
      </c>
      <c r="K798" s="519"/>
      <c r="L798" s="521"/>
      <c r="M798" s="521"/>
      <c r="N798" s="521"/>
      <c r="O798" s="521"/>
      <c r="P798" s="521"/>
      <c r="Q798" s="521"/>
      <c r="R798" s="521"/>
      <c r="S798" s="521" t="s">
        <v>22</v>
      </c>
      <c r="T798" s="521" t="s">
        <v>22</v>
      </c>
      <c r="U798" s="521"/>
      <c r="V798" s="521"/>
      <c r="W798" s="521"/>
      <c r="X798" s="521"/>
      <c r="Y798" s="521"/>
      <c r="Z798" s="521"/>
      <c r="AA798" s="523"/>
      <c r="AB798" s="523"/>
      <c r="AC798" s="523"/>
    </row>
    <row r="799" ht="16.5" customHeight="1" spans="1:29">
      <c r="A799" s="472">
        <v>707</v>
      </c>
      <c r="B799" s="518" t="s">
        <v>19</v>
      </c>
      <c r="C799" s="49" t="s">
        <v>1486</v>
      </c>
      <c r="D799" s="55">
        <v>46288</v>
      </c>
      <c r="E799" s="49">
        <v>6000052977</v>
      </c>
      <c r="F799" s="519">
        <v>516300040961120</v>
      </c>
      <c r="G799" s="49">
        <v>1</v>
      </c>
      <c r="H799" s="49">
        <v>0</v>
      </c>
      <c r="I799" s="49">
        <v>1</v>
      </c>
      <c r="J799" s="512" t="s">
        <v>1300</v>
      </c>
      <c r="K799" s="183" t="s">
        <v>3030</v>
      </c>
      <c r="L799" s="183" t="s">
        <v>2853</v>
      </c>
      <c r="M799" s="39" t="s">
        <v>23</v>
      </c>
      <c r="N799" s="34"/>
      <c r="O799" s="509" t="s">
        <v>2854</v>
      </c>
      <c r="P799" s="39" t="s">
        <v>23</v>
      </c>
      <c r="Q799" s="34"/>
      <c r="R799" s="34" t="s">
        <v>24</v>
      </c>
      <c r="S799" s="149" t="s">
        <v>32</v>
      </c>
      <c r="T799" s="56" t="s">
        <v>1288</v>
      </c>
      <c r="U799" s="521"/>
      <c r="V799" s="521"/>
      <c r="W799" s="521"/>
      <c r="X799" s="521"/>
      <c r="Y799" s="521"/>
      <c r="Z799" s="521"/>
      <c r="AA799" s="523"/>
      <c r="AB799" s="523"/>
      <c r="AC799" s="523"/>
    </row>
    <row r="800" ht="16.5" customHeight="1" spans="1:29">
      <c r="A800" s="472">
        <v>708</v>
      </c>
      <c r="B800" s="518" t="s">
        <v>19</v>
      </c>
      <c r="C800" s="49" t="s">
        <v>1486</v>
      </c>
      <c r="D800" s="55">
        <v>46288</v>
      </c>
      <c r="E800" s="49">
        <v>6000052977</v>
      </c>
      <c r="F800" s="519" t="s">
        <v>1637</v>
      </c>
      <c r="G800" s="472">
        <v>7</v>
      </c>
      <c r="H800" s="472">
        <v>7</v>
      </c>
      <c r="I800" s="472">
        <v>0</v>
      </c>
      <c r="J800" s="519" t="s">
        <v>22</v>
      </c>
      <c r="K800" s="519"/>
      <c r="L800" s="521"/>
      <c r="M800" s="521"/>
      <c r="N800" s="521"/>
      <c r="O800" s="521"/>
      <c r="P800" s="521"/>
      <c r="Q800" s="521"/>
      <c r="R800" s="521"/>
      <c r="S800" s="521" t="s">
        <v>22</v>
      </c>
      <c r="T800" s="521" t="s">
        <v>22</v>
      </c>
      <c r="U800" s="521"/>
      <c r="V800" s="521"/>
      <c r="W800" s="521"/>
      <c r="X800" s="521"/>
      <c r="Y800" s="521"/>
      <c r="Z800" s="521"/>
      <c r="AA800" s="521"/>
      <c r="AB800" s="521"/>
      <c r="AC800" s="521"/>
    </row>
    <row r="801" ht="16.5" customHeight="1" spans="1:29">
      <c r="A801" s="472">
        <v>709</v>
      </c>
      <c r="B801" s="518" t="s">
        <v>19</v>
      </c>
      <c r="C801" s="49" t="s">
        <v>1638</v>
      </c>
      <c r="D801" s="55">
        <v>46298</v>
      </c>
      <c r="E801" s="49">
        <v>6000052976</v>
      </c>
      <c r="F801" s="519" t="s">
        <v>1639</v>
      </c>
      <c r="G801" s="472">
        <v>6</v>
      </c>
      <c r="H801" s="472">
        <v>6</v>
      </c>
      <c r="I801" s="472">
        <v>0</v>
      </c>
      <c r="J801" s="519" t="s">
        <v>22</v>
      </c>
      <c r="K801" s="519"/>
      <c r="L801" s="521"/>
      <c r="M801" s="521"/>
      <c r="N801" s="521"/>
      <c r="O801" s="521"/>
      <c r="P801" s="521"/>
      <c r="Q801" s="521"/>
      <c r="R801" s="521"/>
      <c r="S801" s="521" t="s">
        <v>22</v>
      </c>
      <c r="T801" s="521" t="s">
        <v>22</v>
      </c>
      <c r="U801" s="521"/>
      <c r="V801" s="521"/>
      <c r="W801" s="521"/>
      <c r="X801" s="521"/>
      <c r="Y801" s="521"/>
      <c r="Z801" s="521"/>
      <c r="AA801" s="521"/>
      <c r="AB801" s="521"/>
      <c r="AC801" s="521"/>
    </row>
    <row r="802" ht="16.5" customHeight="1" spans="1:29">
      <c r="A802" s="472">
        <v>710</v>
      </c>
      <c r="B802" s="518" t="s">
        <v>19</v>
      </c>
      <c r="C802" s="49" t="s">
        <v>1638</v>
      </c>
      <c r="D802" s="55">
        <v>46298</v>
      </c>
      <c r="E802" s="49">
        <v>6000052977</v>
      </c>
      <c r="F802" s="519" t="s">
        <v>1640</v>
      </c>
      <c r="G802" s="49">
        <v>3</v>
      </c>
      <c r="H802" s="49">
        <v>3</v>
      </c>
      <c r="I802" s="49">
        <v>0</v>
      </c>
      <c r="J802" s="519" t="s">
        <v>22</v>
      </c>
      <c r="K802" s="519"/>
      <c r="L802" s="521"/>
      <c r="M802" s="521"/>
      <c r="N802" s="521"/>
      <c r="O802" s="521"/>
      <c r="P802" s="521"/>
      <c r="Q802" s="521"/>
      <c r="R802" s="521"/>
      <c r="S802" s="521" t="s">
        <v>22</v>
      </c>
      <c r="T802" s="521" t="s">
        <v>22</v>
      </c>
      <c r="U802" s="521"/>
      <c r="V802" s="521"/>
      <c r="W802" s="521"/>
      <c r="X802" s="521"/>
      <c r="Y802" s="521"/>
      <c r="Z802" s="521"/>
      <c r="AA802" s="521"/>
      <c r="AB802" s="521"/>
      <c r="AC802" s="521"/>
    </row>
    <row r="803" ht="16.5" customHeight="1" spans="1:29">
      <c r="A803" s="472">
        <v>711</v>
      </c>
      <c r="B803" s="518" t="s">
        <v>19</v>
      </c>
      <c r="C803" s="49" t="s">
        <v>1638</v>
      </c>
      <c r="D803" s="55">
        <v>46298</v>
      </c>
      <c r="E803" s="49">
        <v>6000052977</v>
      </c>
      <c r="F803" s="519">
        <v>516300040961131</v>
      </c>
      <c r="G803" s="31">
        <v>1</v>
      </c>
      <c r="H803" s="49">
        <v>0</v>
      </c>
      <c r="I803" s="49">
        <v>1</v>
      </c>
      <c r="J803" s="519" t="s">
        <v>1300</v>
      </c>
      <c r="K803" s="519"/>
      <c r="L803" s="521"/>
      <c r="M803" s="521"/>
      <c r="N803" s="521"/>
      <c r="O803" s="521"/>
      <c r="P803" s="521"/>
      <c r="Q803" s="521"/>
      <c r="R803" s="521"/>
      <c r="S803" s="149" t="s">
        <v>32</v>
      </c>
      <c r="T803" s="56" t="s">
        <v>1288</v>
      </c>
      <c r="U803" s="521"/>
      <c r="V803" s="521"/>
      <c r="W803" s="521"/>
      <c r="X803" s="521"/>
      <c r="Y803" s="521"/>
      <c r="Z803" s="521"/>
      <c r="AA803" s="521"/>
      <c r="AB803" s="521"/>
      <c r="AC803" s="521"/>
    </row>
    <row r="804" ht="16.5" customHeight="1" spans="1:29">
      <c r="A804" s="472">
        <v>712</v>
      </c>
      <c r="B804" s="518" t="s">
        <v>19</v>
      </c>
      <c r="C804" s="49" t="s">
        <v>1638</v>
      </c>
      <c r="D804" s="55">
        <v>46298</v>
      </c>
      <c r="E804" s="49">
        <v>6000052977</v>
      </c>
      <c r="F804" s="519">
        <v>516300040961132</v>
      </c>
      <c r="G804" s="31">
        <v>1</v>
      </c>
      <c r="H804" s="49">
        <v>0</v>
      </c>
      <c r="I804" s="49">
        <v>1</v>
      </c>
      <c r="J804" s="519" t="s">
        <v>1292</v>
      </c>
      <c r="K804" s="519"/>
      <c r="L804" s="521"/>
      <c r="M804" s="521"/>
      <c r="N804" s="521"/>
      <c r="O804" s="521"/>
      <c r="P804" s="521"/>
      <c r="Q804" s="521"/>
      <c r="R804" s="521"/>
      <c r="S804" s="149" t="s">
        <v>32</v>
      </c>
      <c r="T804" s="56" t="s">
        <v>1288</v>
      </c>
      <c r="U804" s="521"/>
      <c r="V804" s="521"/>
      <c r="W804" s="521"/>
      <c r="X804" s="521"/>
      <c r="Y804" s="521"/>
      <c r="Z804" s="521"/>
      <c r="AA804" s="521"/>
      <c r="AB804" s="521"/>
      <c r="AC804" s="521"/>
    </row>
    <row r="805" ht="16.5" customHeight="1" spans="1:29">
      <c r="A805" s="472">
        <v>713</v>
      </c>
      <c r="B805" s="518" t="s">
        <v>19</v>
      </c>
      <c r="C805" s="49" t="s">
        <v>1638</v>
      </c>
      <c r="D805" s="55">
        <v>46298</v>
      </c>
      <c r="E805" s="49">
        <v>6000052977</v>
      </c>
      <c r="F805" s="519">
        <v>516300040961133</v>
      </c>
      <c r="G805" s="31">
        <v>1</v>
      </c>
      <c r="H805" s="49">
        <v>0</v>
      </c>
      <c r="I805" s="49">
        <v>1</v>
      </c>
      <c r="J805" s="519" t="s">
        <v>1300</v>
      </c>
      <c r="K805" s="519"/>
      <c r="L805" s="521"/>
      <c r="M805" s="521"/>
      <c r="N805" s="521"/>
      <c r="O805" s="521"/>
      <c r="P805" s="521"/>
      <c r="Q805" s="521"/>
      <c r="R805" s="521"/>
      <c r="S805" s="149" t="s">
        <v>32</v>
      </c>
      <c r="T805" s="56" t="s">
        <v>1288</v>
      </c>
      <c r="U805" s="521"/>
      <c r="V805" s="521"/>
      <c r="W805" s="521"/>
      <c r="X805" s="521"/>
      <c r="Y805" s="521"/>
      <c r="Z805" s="521"/>
      <c r="AA805" s="521"/>
      <c r="AB805" s="521"/>
      <c r="AC805" s="521"/>
    </row>
    <row r="806" ht="16.5" customHeight="1" spans="1:29">
      <c r="A806" s="472">
        <v>714</v>
      </c>
      <c r="B806" s="518" t="s">
        <v>19</v>
      </c>
      <c r="C806" s="538"/>
      <c r="D806" s="34"/>
      <c r="E806" s="49">
        <v>6000052976</v>
      </c>
      <c r="F806" s="34"/>
      <c r="G806" s="34"/>
      <c r="H806" s="34"/>
      <c r="I806" s="34"/>
      <c r="J806" s="34"/>
      <c r="K806" s="519"/>
      <c r="L806" s="521"/>
      <c r="M806" s="521"/>
      <c r="N806" s="521"/>
      <c r="O806" s="521"/>
      <c r="P806" s="521"/>
      <c r="Q806" s="521"/>
      <c r="R806" s="521"/>
      <c r="S806" s="519"/>
      <c r="T806" s="519"/>
      <c r="U806" s="521"/>
      <c r="V806" s="521"/>
      <c r="W806" s="521"/>
      <c r="X806" s="521"/>
      <c r="Y806" s="521"/>
      <c r="Z806" s="521"/>
      <c r="AA806" s="521"/>
      <c r="AB806" s="521"/>
      <c r="AC806" s="521"/>
    </row>
    <row r="807" ht="16.5" customHeight="1" spans="1:29">
      <c r="A807" s="472"/>
      <c r="B807" s="518" t="s">
        <v>19</v>
      </c>
      <c r="C807" s="34"/>
      <c r="D807" s="34"/>
      <c r="E807" s="49">
        <v>6000052976</v>
      </c>
      <c r="F807" s="34"/>
      <c r="G807" s="34"/>
      <c r="H807" s="34"/>
      <c r="I807" s="34"/>
      <c r="J807" s="34"/>
      <c r="K807" s="519"/>
      <c r="L807" s="521"/>
      <c r="M807" s="521"/>
      <c r="N807" s="521"/>
      <c r="O807" s="521"/>
      <c r="P807" s="521"/>
      <c r="Q807" s="521"/>
      <c r="R807" s="521"/>
      <c r="S807" s="519"/>
      <c r="T807" s="519"/>
      <c r="U807" s="523"/>
      <c r="V807" s="523"/>
      <c r="W807" s="523"/>
      <c r="X807" s="523"/>
      <c r="Y807" s="523"/>
      <c r="Z807" s="523"/>
      <c r="AA807" s="523"/>
      <c r="AB807" s="523"/>
      <c r="AC807" s="523"/>
    </row>
    <row r="808" ht="16.5" customHeight="1" spans="1:29">
      <c r="A808" s="472"/>
      <c r="B808" s="518" t="s">
        <v>19</v>
      </c>
      <c r="C808" s="34"/>
      <c r="D808" s="538"/>
      <c r="E808" s="49">
        <v>6000052976</v>
      </c>
      <c r="F808" s="538"/>
      <c r="G808" s="538"/>
      <c r="H808" s="538"/>
      <c r="I808" s="538"/>
      <c r="J808" s="34"/>
      <c r="K808" s="519"/>
      <c r="L808" s="521"/>
      <c r="M808" s="521"/>
      <c r="N808" s="521"/>
      <c r="O808" s="521"/>
      <c r="P808" s="521"/>
      <c r="Q808" s="521"/>
      <c r="R808" s="521"/>
      <c r="S808" s="519"/>
      <c r="T808" s="519"/>
      <c r="U808" s="523"/>
      <c r="V808" s="523"/>
      <c r="W808" s="523"/>
      <c r="X808" s="523"/>
      <c r="Y808" s="523"/>
      <c r="Z808" s="523"/>
      <c r="AA808" s="523"/>
      <c r="AB808" s="523"/>
      <c r="AC808" s="523"/>
    </row>
    <row r="809" ht="16.5" customHeight="1" spans="1:29">
      <c r="A809" s="472"/>
      <c r="B809" s="518" t="s">
        <v>19</v>
      </c>
      <c r="C809" s="34"/>
      <c r="D809" s="538"/>
      <c r="E809" s="49">
        <v>6000052976</v>
      </c>
      <c r="F809" s="538"/>
      <c r="G809" s="538"/>
      <c r="H809" s="538"/>
      <c r="I809" s="34"/>
      <c r="J809" s="538"/>
      <c r="K809" s="519"/>
      <c r="L809" s="521"/>
      <c r="M809" s="521"/>
      <c r="N809" s="521"/>
      <c r="O809" s="521"/>
      <c r="P809" s="521"/>
      <c r="Q809" s="521"/>
      <c r="R809" s="521"/>
      <c r="S809" s="519"/>
      <c r="T809" s="519"/>
      <c r="U809" s="523"/>
      <c r="V809" s="523"/>
      <c r="W809" s="523"/>
      <c r="X809" s="523"/>
      <c r="Y809" s="523"/>
      <c r="Z809" s="523"/>
      <c r="AA809" s="523"/>
      <c r="AB809" s="523"/>
      <c r="AC809" s="523"/>
    </row>
    <row r="810" ht="16.5" customHeight="1" spans="1:29">
      <c r="A810" s="472"/>
      <c r="B810" s="518" t="s">
        <v>19</v>
      </c>
      <c r="C810" s="34"/>
      <c r="D810" s="150"/>
      <c r="E810" s="49">
        <v>6000052976</v>
      </c>
      <c r="F810" s="34"/>
      <c r="G810" s="34"/>
      <c r="H810" s="539"/>
      <c r="I810" s="34"/>
      <c r="J810" s="34"/>
      <c r="K810" s="519"/>
      <c r="L810" s="521"/>
      <c r="M810" s="521"/>
      <c r="N810" s="521"/>
      <c r="O810" s="521"/>
      <c r="P810" s="521"/>
      <c r="Q810" s="521"/>
      <c r="R810" s="521"/>
      <c r="S810" s="519"/>
      <c r="T810" s="519"/>
      <c r="U810" s="523"/>
      <c r="V810" s="523"/>
      <c r="W810" s="523"/>
      <c r="X810" s="523"/>
      <c r="Y810" s="523"/>
      <c r="Z810" s="523"/>
      <c r="AA810" s="523"/>
      <c r="AB810" s="523"/>
      <c r="AC810" s="523"/>
    </row>
    <row r="811" ht="16.5" customHeight="1" spans="1:29">
      <c r="A811" s="472"/>
      <c r="B811" s="518" t="s">
        <v>19</v>
      </c>
      <c r="C811" s="34"/>
      <c r="D811" s="150"/>
      <c r="E811" s="49">
        <v>6000052976</v>
      </c>
      <c r="F811" s="34"/>
      <c r="G811" s="34"/>
      <c r="H811" s="539"/>
      <c r="I811" s="34"/>
      <c r="J811" s="34"/>
      <c r="K811" s="519"/>
      <c r="L811" s="521"/>
      <c r="M811" s="521"/>
      <c r="N811" s="521"/>
      <c r="O811" s="521"/>
      <c r="P811" s="521"/>
      <c r="Q811" s="521"/>
      <c r="R811" s="521"/>
      <c r="S811" s="519"/>
      <c r="T811" s="519"/>
      <c r="U811" s="523"/>
      <c r="V811" s="523"/>
      <c r="W811" s="523"/>
      <c r="X811" s="523"/>
      <c r="Y811" s="523"/>
      <c r="Z811" s="523"/>
      <c r="AA811" s="523"/>
      <c r="AB811" s="523"/>
      <c r="AC811" s="523"/>
    </row>
    <row r="812" ht="16.5" customHeight="1" spans="1:29">
      <c r="A812" s="472"/>
      <c r="B812" s="518" t="s">
        <v>19</v>
      </c>
      <c r="C812" s="538"/>
      <c r="D812" s="150"/>
      <c r="E812" s="49">
        <v>6000052976</v>
      </c>
      <c r="F812" s="34"/>
      <c r="G812" s="34"/>
      <c r="H812" s="539"/>
      <c r="I812" s="34"/>
      <c r="J812" s="34"/>
      <c r="K812" s="519"/>
      <c r="L812" s="521"/>
      <c r="M812" s="521"/>
      <c r="N812" s="521"/>
      <c r="O812" s="521"/>
      <c r="P812" s="521"/>
      <c r="Q812" s="521"/>
      <c r="R812" s="521"/>
      <c r="S812" s="519"/>
      <c r="T812" s="519"/>
      <c r="U812" s="523"/>
      <c r="V812" s="523"/>
      <c r="W812" s="523"/>
      <c r="X812" s="523"/>
      <c r="Y812" s="523"/>
      <c r="Z812" s="523"/>
      <c r="AA812" s="523"/>
      <c r="AB812" s="523"/>
      <c r="AC812" s="523"/>
    </row>
    <row r="813" ht="16.5" customHeight="1" spans="1:29">
      <c r="A813" s="472"/>
      <c r="B813" s="518" t="s">
        <v>19</v>
      </c>
      <c r="C813" s="34"/>
      <c r="D813" s="150"/>
      <c r="E813" s="49">
        <v>6000052976</v>
      </c>
      <c r="F813" s="34"/>
      <c r="G813" s="34"/>
      <c r="H813" s="539"/>
      <c r="I813" s="34"/>
      <c r="J813" s="34"/>
      <c r="K813" s="519"/>
      <c r="L813" s="521"/>
      <c r="M813" s="521"/>
      <c r="N813" s="521"/>
      <c r="O813" s="521"/>
      <c r="P813" s="521"/>
      <c r="Q813" s="521"/>
      <c r="R813" s="521"/>
      <c r="S813" s="519"/>
      <c r="T813" s="519"/>
      <c r="U813" s="523"/>
      <c r="V813" s="523"/>
      <c r="W813" s="523"/>
      <c r="X813" s="523"/>
      <c r="Y813" s="523"/>
      <c r="Z813" s="523"/>
      <c r="AA813" s="523"/>
      <c r="AB813" s="523"/>
      <c r="AC813" s="523"/>
    </row>
    <row r="814" ht="16.5" customHeight="1" spans="1:29">
      <c r="A814" s="472"/>
      <c r="B814" s="518" t="s">
        <v>19</v>
      </c>
      <c r="C814" s="34"/>
      <c r="D814" s="150"/>
      <c r="E814" s="49">
        <v>6000052976</v>
      </c>
      <c r="F814" s="34"/>
      <c r="G814" s="34"/>
      <c r="H814" s="539"/>
      <c r="I814" s="34"/>
      <c r="J814" s="34"/>
      <c r="K814" s="519"/>
      <c r="L814" s="521"/>
      <c r="M814" s="521"/>
      <c r="N814" s="521"/>
      <c r="O814" s="521"/>
      <c r="P814" s="521"/>
      <c r="Q814" s="521"/>
      <c r="R814" s="521"/>
      <c r="S814" s="519"/>
      <c r="T814" s="519"/>
      <c r="U814" s="523"/>
      <c r="V814" s="523"/>
      <c r="W814" s="523"/>
      <c r="X814" s="523"/>
      <c r="Y814" s="523"/>
      <c r="Z814" s="523"/>
      <c r="AA814" s="523"/>
      <c r="AB814" s="523"/>
      <c r="AC814" s="523"/>
    </row>
    <row r="815" ht="16.5" customHeight="1" spans="1:29">
      <c r="A815" s="472"/>
      <c r="B815" s="518" t="s">
        <v>19</v>
      </c>
      <c r="C815" s="34"/>
      <c r="D815" s="150"/>
      <c r="E815" s="49">
        <v>6000052976</v>
      </c>
      <c r="F815" s="34"/>
      <c r="G815" s="34"/>
      <c r="H815" s="539"/>
      <c r="I815" s="34"/>
      <c r="J815" s="34"/>
      <c r="K815" s="519"/>
      <c r="L815" s="521"/>
      <c r="M815" s="521"/>
      <c r="N815" s="521"/>
      <c r="O815" s="521"/>
      <c r="P815" s="521"/>
      <c r="Q815" s="521"/>
      <c r="R815" s="521"/>
      <c r="S815" s="519"/>
      <c r="T815" s="519"/>
      <c r="U815" s="523"/>
      <c r="V815" s="523"/>
      <c r="W815" s="523"/>
      <c r="X815" s="523"/>
      <c r="Y815" s="523"/>
      <c r="Z815" s="523"/>
      <c r="AA815" s="523"/>
      <c r="AB815" s="523"/>
      <c r="AC815" s="523"/>
    </row>
    <row r="816" ht="16.5" customHeight="1" spans="1:29">
      <c r="A816" s="472"/>
      <c r="B816" s="518" t="s">
        <v>19</v>
      </c>
      <c r="C816" s="34"/>
      <c r="D816" s="150"/>
      <c r="E816" s="49">
        <v>6000052976</v>
      </c>
      <c r="F816" s="34"/>
      <c r="G816" s="34"/>
      <c r="H816" s="539"/>
      <c r="I816" s="34"/>
      <c r="J816" s="34"/>
      <c r="K816" s="519"/>
      <c r="L816" s="521"/>
      <c r="M816" s="521"/>
      <c r="N816" s="521"/>
      <c r="O816" s="521"/>
      <c r="P816" s="521"/>
      <c r="Q816" s="521"/>
      <c r="R816" s="521"/>
      <c r="S816" s="519"/>
      <c r="T816" s="519"/>
      <c r="U816" s="523"/>
      <c r="V816" s="523"/>
      <c r="W816" s="523"/>
      <c r="X816" s="523"/>
      <c r="Y816" s="523"/>
      <c r="Z816" s="523"/>
      <c r="AA816" s="523"/>
      <c r="AB816" s="523"/>
      <c r="AC816" s="523"/>
    </row>
    <row r="817" ht="16.5" customHeight="1" spans="1:29">
      <c r="A817" s="472"/>
      <c r="B817" s="518" t="s">
        <v>19</v>
      </c>
      <c r="C817" s="34"/>
      <c r="D817" s="150"/>
      <c r="E817" s="49">
        <v>6000052976</v>
      </c>
      <c r="F817" s="34"/>
      <c r="G817" s="34"/>
      <c r="H817" s="539"/>
      <c r="I817" s="34"/>
      <c r="J817" s="34"/>
      <c r="K817" s="519"/>
      <c r="L817" s="521"/>
      <c r="M817" s="521"/>
      <c r="N817" s="521"/>
      <c r="O817" s="521"/>
      <c r="P817" s="521"/>
      <c r="Q817" s="521"/>
      <c r="R817" s="521"/>
      <c r="S817" s="519"/>
      <c r="T817" s="519"/>
      <c r="U817" s="523"/>
      <c r="V817" s="523"/>
      <c r="W817" s="523"/>
      <c r="X817" s="523"/>
      <c r="Y817" s="523"/>
      <c r="Z817" s="523"/>
      <c r="AA817" s="523"/>
      <c r="AB817" s="523"/>
      <c r="AC817" s="523"/>
    </row>
    <row r="818" ht="16.5" customHeight="1" spans="1:29">
      <c r="A818" s="472"/>
      <c r="B818" s="518" t="s">
        <v>19</v>
      </c>
      <c r="C818" s="538"/>
      <c r="D818" s="150"/>
      <c r="E818" s="49">
        <v>6000052976</v>
      </c>
      <c r="F818" s="34"/>
      <c r="G818" s="34"/>
      <c r="H818" s="539"/>
      <c r="I818" s="34"/>
      <c r="J818" s="34"/>
      <c r="K818" s="519"/>
      <c r="L818" s="521"/>
      <c r="M818" s="521"/>
      <c r="N818" s="521"/>
      <c r="O818" s="521"/>
      <c r="P818" s="521"/>
      <c r="Q818" s="521"/>
      <c r="R818" s="521"/>
      <c r="S818" s="519"/>
      <c r="T818" s="519"/>
      <c r="U818" s="523"/>
      <c r="V818" s="523"/>
      <c r="W818" s="523"/>
      <c r="X818" s="523"/>
      <c r="Y818" s="523"/>
      <c r="Z818" s="523"/>
      <c r="AA818" s="523"/>
      <c r="AB818" s="523"/>
      <c r="AC818" s="523"/>
    </row>
    <row r="819" ht="16.5" customHeight="1" spans="1:29">
      <c r="A819" s="472"/>
      <c r="B819" s="518" t="s">
        <v>19</v>
      </c>
      <c r="C819" s="34"/>
      <c r="D819" s="150"/>
      <c r="E819" s="49">
        <v>6000052976</v>
      </c>
      <c r="F819" s="34"/>
      <c r="G819" s="34"/>
      <c r="H819" s="539"/>
      <c r="I819" s="34"/>
      <c r="J819" s="34"/>
      <c r="K819" s="519"/>
      <c r="L819" s="521"/>
      <c r="M819" s="521"/>
      <c r="N819" s="521"/>
      <c r="O819" s="521"/>
      <c r="P819" s="521"/>
      <c r="Q819" s="521"/>
      <c r="R819" s="521"/>
      <c r="S819" s="519"/>
      <c r="T819" s="519"/>
      <c r="U819" s="523"/>
      <c r="V819" s="523"/>
      <c r="W819" s="523"/>
      <c r="X819" s="523"/>
      <c r="Y819" s="523"/>
      <c r="Z819" s="523"/>
      <c r="AA819" s="523"/>
      <c r="AB819" s="523"/>
      <c r="AC819" s="523"/>
    </row>
    <row r="820" ht="16.5" customHeight="1" spans="1:29">
      <c r="A820" s="472"/>
      <c r="B820" s="518" t="s">
        <v>19</v>
      </c>
      <c r="C820" s="34"/>
      <c r="D820" s="150"/>
      <c r="E820" s="49">
        <v>6000052976</v>
      </c>
      <c r="F820" s="34"/>
      <c r="G820" s="34"/>
      <c r="H820" s="539"/>
      <c r="I820" s="34"/>
      <c r="J820" s="34"/>
      <c r="K820" s="519"/>
      <c r="L820" s="521"/>
      <c r="M820" s="521"/>
      <c r="N820" s="521"/>
      <c r="O820" s="521"/>
      <c r="P820" s="521"/>
      <c r="Q820" s="521"/>
      <c r="R820" s="521"/>
      <c r="S820" s="519"/>
      <c r="T820" s="519"/>
      <c r="U820" s="523"/>
      <c r="V820" s="523"/>
      <c r="W820" s="523"/>
      <c r="X820" s="523"/>
      <c r="Y820" s="523"/>
      <c r="Z820" s="523"/>
      <c r="AA820" s="523"/>
      <c r="AB820" s="523"/>
      <c r="AC820" s="523"/>
    </row>
    <row r="821" ht="16.5" customHeight="1" spans="1:29">
      <c r="A821" s="472"/>
      <c r="B821" s="518" t="s">
        <v>19</v>
      </c>
      <c r="C821" s="34"/>
      <c r="D821" s="34"/>
      <c r="E821" s="49">
        <v>6000052976</v>
      </c>
      <c r="F821" s="34"/>
      <c r="G821" s="34"/>
      <c r="H821" s="34"/>
      <c r="I821" s="34"/>
      <c r="J821" s="34"/>
      <c r="K821" s="519"/>
      <c r="L821" s="521"/>
      <c r="M821" s="521"/>
      <c r="N821" s="521"/>
      <c r="O821" s="521"/>
      <c r="P821" s="521"/>
      <c r="Q821" s="521"/>
      <c r="R821" s="521"/>
      <c r="S821" s="519"/>
      <c r="T821" s="519"/>
      <c r="U821" s="523"/>
      <c r="V821" s="523"/>
      <c r="W821" s="523"/>
      <c r="X821" s="523"/>
      <c r="Y821" s="523"/>
      <c r="Z821" s="523"/>
      <c r="AA821" s="523"/>
      <c r="AB821" s="523"/>
      <c r="AC821" s="523"/>
    </row>
    <row r="822" ht="16.5" customHeight="1" spans="1:29">
      <c r="A822" s="472"/>
      <c r="B822" s="518" t="s">
        <v>19</v>
      </c>
      <c r="C822" s="34"/>
      <c r="D822" s="34"/>
      <c r="E822" s="49">
        <v>6000052976</v>
      </c>
      <c r="F822" s="34"/>
      <c r="G822" s="34"/>
      <c r="H822" s="34"/>
      <c r="I822" s="34"/>
      <c r="J822" s="34"/>
      <c r="K822" s="519"/>
      <c r="L822" s="521"/>
      <c r="M822" s="521"/>
      <c r="N822" s="521"/>
      <c r="O822" s="521"/>
      <c r="P822" s="521"/>
      <c r="Q822" s="521"/>
      <c r="R822" s="521"/>
      <c r="S822" s="519"/>
      <c r="T822" s="519"/>
      <c r="U822" s="523"/>
      <c r="V822" s="523"/>
      <c r="W822" s="523"/>
      <c r="X822" s="523"/>
      <c r="Y822" s="523"/>
      <c r="Z822" s="523"/>
      <c r="AA822" s="523"/>
      <c r="AB822" s="523"/>
      <c r="AC822" s="523"/>
    </row>
    <row r="823" ht="16.5" customHeight="1" spans="1:29">
      <c r="A823" s="472"/>
      <c r="B823" s="518" t="s">
        <v>19</v>
      </c>
      <c r="C823" s="34"/>
      <c r="D823" s="538"/>
      <c r="E823" s="49">
        <v>6000052976</v>
      </c>
      <c r="F823" s="538"/>
      <c r="G823" s="538"/>
      <c r="H823" s="540"/>
      <c r="I823" s="34"/>
      <c r="J823" s="34"/>
      <c r="K823" s="519"/>
      <c r="L823" s="521"/>
      <c r="M823" s="521"/>
      <c r="N823" s="521"/>
      <c r="O823" s="521"/>
      <c r="P823" s="521"/>
      <c r="Q823" s="521"/>
      <c r="R823" s="521"/>
      <c r="S823" s="519"/>
      <c r="T823" s="519"/>
      <c r="U823" s="523"/>
      <c r="V823" s="523"/>
      <c r="W823" s="523"/>
      <c r="X823" s="523"/>
      <c r="Y823" s="523"/>
      <c r="Z823" s="523"/>
      <c r="AA823" s="523"/>
      <c r="AB823" s="523"/>
      <c r="AC823" s="523"/>
    </row>
    <row r="824" ht="16.5" customHeight="1" spans="1:29">
      <c r="A824" s="472"/>
      <c r="B824" s="518" t="s">
        <v>19</v>
      </c>
      <c r="C824" s="34"/>
      <c r="D824" s="56"/>
      <c r="E824" s="49">
        <v>6000052976</v>
      </c>
      <c r="F824" s="541"/>
      <c r="G824" s="221"/>
      <c r="H824" s="221"/>
      <c r="I824" s="34"/>
      <c r="J824" s="34"/>
      <c r="K824" s="519"/>
      <c r="L824" s="521"/>
      <c r="M824" s="521"/>
      <c r="N824" s="521"/>
      <c r="O824" s="521"/>
      <c r="P824" s="521"/>
      <c r="Q824" s="521"/>
      <c r="R824" s="521"/>
      <c r="S824" s="519"/>
      <c r="T824" s="519"/>
      <c r="U824" s="523"/>
      <c r="V824" s="523"/>
      <c r="W824" s="523"/>
      <c r="X824" s="523"/>
      <c r="Y824" s="523"/>
      <c r="Z824" s="523"/>
      <c r="AA824" s="523"/>
      <c r="AB824" s="523"/>
      <c r="AC824" s="523"/>
    </row>
    <row r="825" ht="16.5" customHeight="1" spans="1:29">
      <c r="A825" s="472"/>
      <c r="B825" s="518" t="s">
        <v>19</v>
      </c>
      <c r="C825" s="34"/>
      <c r="D825" s="56"/>
      <c r="E825" s="49">
        <v>6000052976</v>
      </c>
      <c r="F825" s="541"/>
      <c r="G825" s="221"/>
      <c r="H825" s="221"/>
      <c r="I825" s="34"/>
      <c r="J825" s="34"/>
      <c r="K825" s="519"/>
      <c r="L825" s="521"/>
      <c r="M825" s="521"/>
      <c r="N825" s="521"/>
      <c r="O825" s="521"/>
      <c r="P825" s="521"/>
      <c r="Q825" s="521"/>
      <c r="R825" s="521"/>
      <c r="S825" s="519"/>
      <c r="T825" s="519"/>
      <c r="U825" s="523"/>
      <c r="V825" s="523"/>
      <c r="W825" s="523"/>
      <c r="X825" s="523"/>
      <c r="Y825" s="523"/>
      <c r="Z825" s="523"/>
      <c r="AA825" s="523"/>
      <c r="AB825" s="523"/>
      <c r="AC825" s="523"/>
    </row>
    <row r="826" ht="16.5" customHeight="1" spans="1:29">
      <c r="A826" s="472"/>
      <c r="B826" s="518" t="s">
        <v>19</v>
      </c>
      <c r="C826" s="34"/>
      <c r="D826" s="56"/>
      <c r="E826" s="49">
        <v>6000052976</v>
      </c>
      <c r="F826" s="541"/>
      <c r="G826" s="221"/>
      <c r="H826" s="221"/>
      <c r="I826" s="34"/>
      <c r="J826" s="34"/>
      <c r="K826" s="519"/>
      <c r="L826" s="521"/>
      <c r="M826" s="521"/>
      <c r="N826" s="521"/>
      <c r="O826" s="521"/>
      <c r="P826" s="521"/>
      <c r="Q826" s="521"/>
      <c r="R826" s="521"/>
      <c r="S826" s="519"/>
      <c r="T826" s="519"/>
      <c r="U826" s="523"/>
      <c r="V826" s="523"/>
      <c r="W826" s="523"/>
      <c r="X826" s="523"/>
      <c r="Y826" s="523"/>
      <c r="Z826" s="523"/>
      <c r="AA826" s="523"/>
      <c r="AB826" s="523"/>
      <c r="AC826" s="523"/>
    </row>
    <row r="827" ht="16.5" customHeight="1" spans="1:29">
      <c r="A827" s="472"/>
      <c r="B827" s="518" t="s">
        <v>19</v>
      </c>
      <c r="C827" s="34"/>
      <c r="D827" s="56"/>
      <c r="E827" s="541"/>
      <c r="F827" s="541"/>
      <c r="G827" s="221"/>
      <c r="H827" s="221"/>
      <c r="I827" s="34"/>
      <c r="J827" s="34"/>
      <c r="K827" s="519"/>
      <c r="L827" s="521"/>
      <c r="M827" s="521"/>
      <c r="N827" s="521"/>
      <c r="O827" s="521"/>
      <c r="P827" s="521"/>
      <c r="Q827" s="521"/>
      <c r="R827" s="521"/>
      <c r="S827" s="519"/>
      <c r="T827" s="519"/>
      <c r="U827" s="523"/>
      <c r="V827" s="523"/>
      <c r="W827" s="523"/>
      <c r="X827" s="523"/>
      <c r="Y827" s="523"/>
      <c r="Z827" s="523"/>
      <c r="AA827" s="523"/>
      <c r="AB827" s="523"/>
      <c r="AC827" s="523"/>
    </row>
    <row r="828" ht="16.5" customHeight="1" spans="1:29">
      <c r="A828" s="472"/>
      <c r="B828" s="518" t="s">
        <v>19</v>
      </c>
      <c r="C828" s="34"/>
      <c r="D828" s="34"/>
      <c r="E828" s="34"/>
      <c r="F828" s="34"/>
      <c r="G828" s="34"/>
      <c r="H828" s="34"/>
      <c r="I828" s="34"/>
      <c r="J828" s="34"/>
      <c r="K828" s="519"/>
      <c r="L828" s="521"/>
      <c r="M828" s="521"/>
      <c r="N828" s="521"/>
      <c r="O828" s="521"/>
      <c r="P828" s="521"/>
      <c r="Q828" s="521"/>
      <c r="R828" s="521"/>
      <c r="S828" s="519"/>
      <c r="T828" s="519"/>
      <c r="U828" s="523"/>
      <c r="V828" s="523"/>
      <c r="W828" s="523"/>
      <c r="X828" s="523"/>
      <c r="Y828" s="523"/>
      <c r="Z828" s="523"/>
      <c r="AA828" s="523"/>
      <c r="AB828" s="523"/>
      <c r="AC828" s="523"/>
    </row>
    <row r="829" ht="16.5" customHeight="1" spans="1:29">
      <c r="A829" s="472"/>
      <c r="B829" s="34"/>
      <c r="C829" s="34"/>
      <c r="D829" s="34"/>
      <c r="E829" s="34"/>
      <c r="F829" s="34"/>
      <c r="G829" s="34"/>
      <c r="H829" s="34"/>
      <c r="I829" s="34"/>
      <c r="J829" s="34"/>
      <c r="K829" s="519"/>
      <c r="L829" s="521"/>
      <c r="M829" s="521"/>
      <c r="N829" s="521"/>
      <c r="O829" s="521"/>
      <c r="P829" s="521"/>
      <c r="Q829" s="521"/>
      <c r="R829" s="521"/>
      <c r="S829" s="519"/>
      <c r="T829" s="519"/>
      <c r="U829" s="523"/>
      <c r="V829" s="523"/>
      <c r="W829" s="523"/>
      <c r="X829" s="523"/>
      <c r="Y829" s="523"/>
      <c r="Z829" s="523"/>
      <c r="AA829" s="523"/>
      <c r="AB829" s="523"/>
      <c r="AC829" s="523"/>
    </row>
    <row r="830" ht="16.5" customHeight="1" spans="1:29">
      <c r="A830" s="472"/>
      <c r="B830" s="34"/>
      <c r="C830" s="34"/>
      <c r="D830" s="34"/>
      <c r="E830" s="34"/>
      <c r="F830" s="34"/>
      <c r="G830" s="34"/>
      <c r="H830" s="34"/>
      <c r="I830" s="34"/>
      <c r="J830" s="34"/>
      <c r="K830" s="519"/>
      <c r="L830" s="521"/>
      <c r="M830" s="521"/>
      <c r="N830" s="521"/>
      <c r="O830" s="521"/>
      <c r="P830" s="521"/>
      <c r="Q830" s="521"/>
      <c r="R830" s="521"/>
      <c r="S830" s="519"/>
      <c r="T830" s="519"/>
      <c r="U830" s="523"/>
      <c r="V830" s="523"/>
      <c r="W830" s="523"/>
      <c r="X830" s="523"/>
      <c r="Y830" s="523"/>
      <c r="Z830" s="523"/>
      <c r="AA830" s="523"/>
      <c r="AB830" s="523"/>
      <c r="AC830" s="523"/>
    </row>
    <row r="831" ht="16.5" customHeight="1" spans="1:29">
      <c r="A831" s="472"/>
      <c r="B831" s="34"/>
      <c r="C831" s="34"/>
      <c r="D831" s="34"/>
      <c r="E831" s="34"/>
      <c r="F831" s="34"/>
      <c r="G831" s="34"/>
      <c r="H831" s="34"/>
      <c r="I831" s="34"/>
      <c r="J831" s="34"/>
      <c r="K831" s="519"/>
      <c r="L831" s="521"/>
      <c r="M831" s="521"/>
      <c r="N831" s="521"/>
      <c r="O831" s="521"/>
      <c r="P831" s="521"/>
      <c r="Q831" s="521"/>
      <c r="R831" s="521"/>
      <c r="S831" s="519"/>
      <c r="T831" s="519"/>
      <c r="U831" s="523"/>
      <c r="V831" s="523"/>
      <c r="W831" s="523"/>
      <c r="X831" s="523"/>
      <c r="Y831" s="523"/>
      <c r="Z831" s="523"/>
      <c r="AA831" s="523"/>
      <c r="AB831" s="523"/>
      <c r="AC831" s="523"/>
    </row>
    <row r="832" ht="16.5" customHeight="1" spans="1:29">
      <c r="A832" s="472"/>
      <c r="B832" s="34"/>
      <c r="C832" s="34"/>
      <c r="D832" s="34"/>
      <c r="E832" s="34"/>
      <c r="F832" s="34"/>
      <c r="G832" s="34"/>
      <c r="H832" s="34"/>
      <c r="I832" s="34"/>
      <c r="J832" s="34"/>
      <c r="K832" s="519"/>
      <c r="L832" s="521"/>
      <c r="M832" s="521"/>
      <c r="N832" s="521"/>
      <c r="O832" s="521"/>
      <c r="P832" s="521"/>
      <c r="Q832" s="521"/>
      <c r="R832" s="521"/>
      <c r="S832" s="519"/>
      <c r="T832" s="519"/>
      <c r="U832" s="523"/>
      <c r="V832" s="523"/>
      <c r="W832" s="523"/>
      <c r="X832" s="523"/>
      <c r="Y832" s="523"/>
      <c r="Z832" s="523"/>
      <c r="AA832" s="523"/>
      <c r="AB832" s="523"/>
      <c r="AC832" s="523"/>
    </row>
    <row r="833" ht="16.5" customHeight="1" spans="1:29">
      <c r="A833" s="472"/>
      <c r="B833" s="34"/>
      <c r="C833" s="34"/>
      <c r="D833" s="34"/>
      <c r="E833" s="34"/>
      <c r="F833" s="34"/>
      <c r="G833" s="34"/>
      <c r="H833" s="34"/>
      <c r="I833" s="34"/>
      <c r="J833" s="34"/>
      <c r="K833" s="519"/>
      <c r="L833" s="521"/>
      <c r="M833" s="521"/>
      <c r="N833" s="521"/>
      <c r="O833" s="521"/>
      <c r="P833" s="521"/>
      <c r="Q833" s="521"/>
      <c r="R833" s="521"/>
      <c r="S833" s="519"/>
      <c r="T833" s="519"/>
      <c r="U833" s="523"/>
      <c r="V833" s="523"/>
      <c r="W833" s="523"/>
      <c r="X833" s="523"/>
      <c r="Y833" s="523"/>
      <c r="Z833" s="523"/>
      <c r="AA833" s="523"/>
      <c r="AB833" s="523"/>
      <c r="AC833" s="523"/>
    </row>
    <row r="834" ht="16.5" customHeight="1" spans="1:29">
      <c r="A834" s="472"/>
      <c r="B834" s="518"/>
      <c r="C834" s="472"/>
      <c r="D834" s="34"/>
      <c r="E834" s="34"/>
      <c r="F834" s="34"/>
      <c r="G834" s="34"/>
      <c r="H834" s="34"/>
      <c r="I834" s="34"/>
      <c r="J834" s="34"/>
      <c r="K834" s="519"/>
      <c r="L834" s="521"/>
      <c r="M834" s="521"/>
      <c r="N834" s="521"/>
      <c r="O834" s="521"/>
      <c r="P834" s="521"/>
      <c r="Q834" s="521"/>
      <c r="R834" s="521"/>
      <c r="S834" s="519"/>
      <c r="T834" s="519"/>
      <c r="U834" s="523"/>
      <c r="V834" s="523"/>
      <c r="W834" s="523"/>
      <c r="X834" s="523"/>
      <c r="Y834" s="523"/>
      <c r="Z834" s="523"/>
      <c r="AA834" s="523"/>
      <c r="AB834" s="523"/>
      <c r="AC834" s="523"/>
    </row>
    <row r="835" ht="16.5" customHeight="1" spans="1:29">
      <c r="A835" s="472"/>
      <c r="B835" s="518"/>
      <c r="C835" s="472"/>
      <c r="D835" s="34"/>
      <c r="E835" s="34"/>
      <c r="F835" s="34"/>
      <c r="G835" s="34"/>
      <c r="H835" s="34"/>
      <c r="I835" s="34"/>
      <c r="J835" s="34"/>
      <c r="K835" s="519"/>
      <c r="L835" s="521"/>
      <c r="M835" s="521"/>
      <c r="N835" s="521"/>
      <c r="O835" s="521"/>
      <c r="P835" s="521"/>
      <c r="Q835" s="521"/>
      <c r="R835" s="521"/>
      <c r="S835" s="519"/>
      <c r="T835" s="519"/>
      <c r="U835" s="523"/>
      <c r="V835" s="523"/>
      <c r="W835" s="523"/>
      <c r="X835" s="523"/>
      <c r="Y835" s="523"/>
      <c r="Z835" s="523"/>
      <c r="AA835" s="523"/>
      <c r="AB835" s="523"/>
      <c r="AC835" s="523"/>
    </row>
    <row r="836" ht="16.5" customHeight="1" spans="1:29">
      <c r="A836" s="472"/>
      <c r="B836" s="518"/>
      <c r="C836" s="472"/>
      <c r="D836" s="34"/>
      <c r="E836" s="34"/>
      <c r="F836" s="34"/>
      <c r="G836" s="34"/>
      <c r="H836" s="34"/>
      <c r="I836" s="34"/>
      <c r="J836" s="34"/>
      <c r="K836" s="519"/>
      <c r="L836" s="521"/>
      <c r="M836" s="521"/>
      <c r="N836" s="521"/>
      <c r="O836" s="521"/>
      <c r="P836" s="521"/>
      <c r="Q836" s="521"/>
      <c r="R836" s="521"/>
      <c r="S836" s="519"/>
      <c r="T836" s="519"/>
      <c r="U836" s="523"/>
      <c r="V836" s="523"/>
      <c r="W836" s="523"/>
      <c r="X836" s="523"/>
      <c r="Y836" s="523"/>
      <c r="Z836" s="523"/>
      <c r="AA836" s="523"/>
      <c r="AB836" s="523"/>
      <c r="AC836" s="523"/>
    </row>
    <row r="837" ht="16.5" customHeight="1" spans="1:29">
      <c r="A837" s="472"/>
      <c r="B837" s="518"/>
      <c r="C837" s="472"/>
      <c r="D837" s="34"/>
      <c r="E837" s="34"/>
      <c r="F837" s="34"/>
      <c r="G837" s="34"/>
      <c r="H837" s="34"/>
      <c r="I837" s="34"/>
      <c r="J837" s="34"/>
      <c r="K837" s="519"/>
      <c r="L837" s="521"/>
      <c r="M837" s="521"/>
      <c r="N837" s="521"/>
      <c r="O837" s="521"/>
      <c r="P837" s="521"/>
      <c r="Q837" s="521"/>
      <c r="R837" s="521"/>
      <c r="S837" s="519"/>
      <c r="T837" s="519"/>
      <c r="U837" s="523"/>
      <c r="V837" s="523"/>
      <c r="W837" s="523"/>
      <c r="X837" s="523"/>
      <c r="Y837" s="523"/>
      <c r="Z837" s="523"/>
      <c r="AA837" s="523"/>
      <c r="AB837" s="523"/>
      <c r="AC837" s="523"/>
    </row>
    <row r="838" ht="16.5" customHeight="1" spans="1:29">
      <c r="A838" s="472"/>
      <c r="B838" s="518"/>
      <c r="C838" s="472"/>
      <c r="D838" s="34"/>
      <c r="E838" s="34"/>
      <c r="F838" s="34"/>
      <c r="G838" s="34"/>
      <c r="H838" s="34"/>
      <c r="I838" s="34"/>
      <c r="J838" s="34"/>
      <c r="K838" s="519"/>
      <c r="L838" s="521"/>
      <c r="M838" s="521"/>
      <c r="N838" s="521"/>
      <c r="O838" s="521"/>
      <c r="P838" s="521"/>
      <c r="Q838" s="521"/>
      <c r="R838" s="521"/>
      <c r="S838" s="519"/>
      <c r="T838" s="519"/>
      <c r="U838" s="523"/>
      <c r="V838" s="523"/>
      <c r="W838" s="523"/>
      <c r="X838" s="523"/>
      <c r="Y838" s="523"/>
      <c r="Z838" s="523"/>
      <c r="AA838" s="523"/>
      <c r="AB838" s="523"/>
      <c r="AC838" s="523"/>
    </row>
    <row r="839" ht="16.5" customHeight="1" spans="1:29">
      <c r="A839" s="472"/>
      <c r="B839" s="518"/>
      <c r="C839" s="472"/>
      <c r="D839" s="34"/>
      <c r="E839" s="34"/>
      <c r="F839" s="34"/>
      <c r="G839" s="34"/>
      <c r="H839" s="34"/>
      <c r="I839" s="34"/>
      <c r="J839" s="34"/>
      <c r="K839" s="519"/>
      <c r="L839" s="521"/>
      <c r="M839" s="521"/>
      <c r="N839" s="521"/>
      <c r="O839" s="521"/>
      <c r="P839" s="521"/>
      <c r="Q839" s="521"/>
      <c r="R839" s="521"/>
      <c r="S839" s="519"/>
      <c r="T839" s="519"/>
      <c r="U839" s="523"/>
      <c r="V839" s="523"/>
      <c r="W839" s="523"/>
      <c r="X839" s="523"/>
      <c r="Y839" s="523"/>
      <c r="Z839" s="523"/>
      <c r="AA839" s="523"/>
      <c r="AB839" s="523"/>
      <c r="AC839" s="523"/>
    </row>
    <row r="840" ht="16.5" customHeight="1" spans="1:29">
      <c r="A840" s="472"/>
      <c r="B840" s="518"/>
      <c r="C840" s="472"/>
      <c r="D840" s="34"/>
      <c r="E840" s="34"/>
      <c r="F840" s="34"/>
      <c r="G840" s="34"/>
      <c r="H840" s="34"/>
      <c r="I840" s="34"/>
      <c r="J840" s="34"/>
      <c r="K840" s="519"/>
      <c r="L840" s="521"/>
      <c r="M840" s="521"/>
      <c r="N840" s="521"/>
      <c r="O840" s="521"/>
      <c r="P840" s="521"/>
      <c r="Q840" s="521"/>
      <c r="R840" s="521"/>
      <c r="S840" s="519"/>
      <c r="T840" s="519"/>
      <c r="U840" s="523"/>
      <c r="V840" s="523"/>
      <c r="W840" s="523"/>
      <c r="X840" s="523"/>
      <c r="Y840" s="523"/>
      <c r="Z840" s="523"/>
      <c r="AA840" s="523"/>
      <c r="AB840" s="523"/>
      <c r="AC840" s="523"/>
    </row>
    <row r="841" ht="16.5" customHeight="1" spans="1:29">
      <c r="A841" s="472"/>
      <c r="B841" s="518"/>
      <c r="C841" s="472"/>
      <c r="D841" s="34"/>
      <c r="E841" s="34"/>
      <c r="F841" s="34"/>
      <c r="G841" s="34"/>
      <c r="H841" s="34"/>
      <c r="I841" s="34"/>
      <c r="J841" s="34"/>
      <c r="K841" s="519"/>
      <c r="L841" s="521"/>
      <c r="M841" s="521"/>
      <c r="N841" s="521"/>
      <c r="O841" s="521"/>
      <c r="P841" s="521"/>
      <c r="Q841" s="521"/>
      <c r="R841" s="521"/>
      <c r="S841" s="519"/>
      <c r="T841" s="519"/>
      <c r="U841" s="523"/>
      <c r="V841" s="523"/>
      <c r="W841" s="523"/>
      <c r="X841" s="523"/>
      <c r="Y841" s="523"/>
      <c r="Z841" s="523"/>
      <c r="AA841" s="523"/>
      <c r="AB841" s="523"/>
      <c r="AC841" s="523"/>
    </row>
    <row r="842" ht="16.5" customHeight="1" spans="1:29">
      <c r="A842" s="472"/>
      <c r="B842" s="518"/>
      <c r="C842" s="472"/>
      <c r="D842" s="34"/>
      <c r="E842" s="34"/>
      <c r="F842" s="34"/>
      <c r="G842" s="34"/>
      <c r="H842" s="34"/>
      <c r="I842" s="34"/>
      <c r="J842" s="34"/>
      <c r="K842" s="519"/>
      <c r="L842" s="521"/>
      <c r="M842" s="521"/>
      <c r="N842" s="521"/>
      <c r="O842" s="521"/>
      <c r="P842" s="521"/>
      <c r="Q842" s="521"/>
      <c r="R842" s="521"/>
      <c r="S842" s="519"/>
      <c r="T842" s="519"/>
      <c r="U842" s="523"/>
      <c r="V842" s="523"/>
      <c r="W842" s="523"/>
      <c r="X842" s="523"/>
      <c r="Y842" s="523"/>
      <c r="Z842" s="523"/>
      <c r="AA842" s="523"/>
      <c r="AB842" s="523"/>
      <c r="AC842" s="523"/>
    </row>
    <row r="843" ht="16.5" customHeight="1" spans="1:29">
      <c r="A843" s="472"/>
      <c r="B843" s="518"/>
      <c r="C843" s="472"/>
      <c r="D843" s="34"/>
      <c r="E843" s="34"/>
      <c r="F843" s="34"/>
      <c r="G843" s="34"/>
      <c r="H843" s="34"/>
      <c r="I843" s="34"/>
      <c r="J843" s="34"/>
      <c r="K843" s="519"/>
      <c r="L843" s="521"/>
      <c r="M843" s="521"/>
      <c r="N843" s="521"/>
      <c r="O843" s="521"/>
      <c r="P843" s="521"/>
      <c r="Q843" s="521"/>
      <c r="R843" s="521"/>
      <c r="S843" s="519"/>
      <c r="T843" s="519"/>
      <c r="U843" s="523"/>
      <c r="V843" s="523"/>
      <c r="W843" s="523"/>
      <c r="X843" s="523"/>
      <c r="Y843" s="523"/>
      <c r="Z843" s="523"/>
      <c r="AA843" s="523"/>
      <c r="AB843" s="523"/>
      <c r="AC843" s="523"/>
    </row>
    <row r="844" ht="16.5" customHeight="1" spans="1:29">
      <c r="A844" s="472"/>
      <c r="B844" s="518"/>
      <c r="C844" s="472"/>
      <c r="D844" s="34"/>
      <c r="E844" s="34"/>
      <c r="F844" s="34"/>
      <c r="G844" s="34"/>
      <c r="H844" s="34"/>
      <c r="I844" s="34"/>
      <c r="J844" s="34"/>
      <c r="K844" s="519"/>
      <c r="L844" s="521"/>
      <c r="M844" s="521"/>
      <c r="N844" s="521"/>
      <c r="O844" s="521"/>
      <c r="P844" s="521"/>
      <c r="Q844" s="521"/>
      <c r="R844" s="521"/>
      <c r="S844" s="519"/>
      <c r="T844" s="519"/>
      <c r="U844" s="523"/>
      <c r="V844" s="523"/>
      <c r="W844" s="523"/>
      <c r="X844" s="523"/>
      <c r="Y844" s="523"/>
      <c r="Z844" s="523"/>
      <c r="AA844" s="523"/>
      <c r="AB844" s="523"/>
      <c r="AC844" s="523"/>
    </row>
    <row r="845" ht="16.5" customHeight="1" spans="1:29">
      <c r="A845" s="472"/>
      <c r="B845" s="518"/>
      <c r="C845" s="472"/>
      <c r="D845" s="34"/>
      <c r="E845" s="34"/>
      <c r="F845" s="34"/>
      <c r="G845" s="34"/>
      <c r="H845" s="34"/>
      <c r="I845" s="34"/>
      <c r="J845" s="34"/>
      <c r="K845" s="519"/>
      <c r="L845" s="521"/>
      <c r="M845" s="521"/>
      <c r="N845" s="521"/>
      <c r="O845" s="521"/>
      <c r="P845" s="521"/>
      <c r="Q845" s="521"/>
      <c r="R845" s="521"/>
      <c r="S845" s="519"/>
      <c r="T845" s="519"/>
      <c r="U845" s="523"/>
      <c r="V845" s="523"/>
      <c r="W845" s="523"/>
      <c r="X845" s="523"/>
      <c r="Y845" s="523"/>
      <c r="Z845" s="523"/>
      <c r="AA845" s="523"/>
      <c r="AB845" s="523"/>
      <c r="AC845" s="523"/>
    </row>
    <row r="846" ht="16.5" customHeight="1" spans="1:29">
      <c r="A846" s="472"/>
      <c r="B846" s="518"/>
      <c r="C846" s="472"/>
      <c r="D846" s="34"/>
      <c r="E846" s="34"/>
      <c r="F846" s="34"/>
      <c r="G846" s="34"/>
      <c r="H846" s="34"/>
      <c r="I846" s="34"/>
      <c r="J846" s="34"/>
      <c r="K846" s="519"/>
      <c r="L846" s="521"/>
      <c r="M846" s="521"/>
      <c r="N846" s="521"/>
      <c r="O846" s="521"/>
      <c r="P846" s="521"/>
      <c r="Q846" s="521"/>
      <c r="R846" s="521"/>
      <c r="S846" s="519"/>
      <c r="T846" s="519"/>
      <c r="U846" s="523"/>
      <c r="V846" s="523"/>
      <c r="W846" s="523"/>
      <c r="X846" s="523"/>
      <c r="Y846" s="523"/>
      <c r="Z846" s="523"/>
      <c r="AA846" s="523"/>
      <c r="AB846" s="523"/>
      <c r="AC846" s="523"/>
    </row>
    <row r="847" ht="16.5" customHeight="1" spans="1:29">
      <c r="A847" s="472"/>
      <c r="B847" s="518"/>
      <c r="C847" s="472"/>
      <c r="D847" s="34"/>
      <c r="E847" s="34"/>
      <c r="F847" s="34"/>
      <c r="G847" s="34"/>
      <c r="H847" s="34"/>
      <c r="I847" s="34"/>
      <c r="J847" s="34"/>
      <c r="K847" s="519"/>
      <c r="L847" s="521"/>
      <c r="M847" s="521"/>
      <c r="N847" s="521"/>
      <c r="O847" s="521"/>
      <c r="P847" s="521"/>
      <c r="Q847" s="521"/>
      <c r="R847" s="521"/>
      <c r="S847" s="519"/>
      <c r="T847" s="519"/>
      <c r="U847" s="523"/>
      <c r="V847" s="523"/>
      <c r="W847" s="523"/>
      <c r="X847" s="523"/>
      <c r="Y847" s="523"/>
      <c r="Z847" s="523"/>
      <c r="AA847" s="523"/>
      <c r="AB847" s="523"/>
      <c r="AC847" s="523"/>
    </row>
    <row r="848" ht="16.5" customHeight="1" spans="1:29">
      <c r="A848" s="472"/>
      <c r="B848" s="518"/>
      <c r="C848" s="472"/>
      <c r="D848" s="34"/>
      <c r="E848" s="34"/>
      <c r="F848" s="34"/>
      <c r="G848" s="34"/>
      <c r="H848" s="34"/>
      <c r="I848" s="34"/>
      <c r="J848" s="34"/>
      <c r="K848" s="519"/>
      <c r="L848" s="521"/>
      <c r="M848" s="521"/>
      <c r="N848" s="521"/>
      <c r="O848" s="521"/>
      <c r="P848" s="521"/>
      <c r="Q848" s="521"/>
      <c r="R848" s="521"/>
      <c r="S848" s="519"/>
      <c r="T848" s="519"/>
      <c r="U848" s="523"/>
      <c r="V848" s="523"/>
      <c r="W848" s="523"/>
      <c r="X848" s="523"/>
      <c r="Y848" s="523"/>
      <c r="Z848" s="523"/>
      <c r="AA848" s="523"/>
      <c r="AB848" s="523"/>
      <c r="AC848" s="523"/>
    </row>
    <row r="849" ht="16.5" customHeight="1" spans="1:29">
      <c r="A849" s="472"/>
      <c r="B849" s="518"/>
      <c r="C849" s="472"/>
      <c r="D849" s="34"/>
      <c r="E849" s="34"/>
      <c r="F849" s="34"/>
      <c r="G849" s="34"/>
      <c r="H849" s="34"/>
      <c r="I849" s="34"/>
      <c r="J849" s="34"/>
      <c r="K849" s="519"/>
      <c r="L849" s="521"/>
      <c r="M849" s="521"/>
      <c r="N849" s="521"/>
      <c r="O849" s="521"/>
      <c r="P849" s="521"/>
      <c r="Q849" s="521"/>
      <c r="R849" s="521"/>
      <c r="S849" s="519"/>
      <c r="T849" s="519"/>
      <c r="U849" s="523"/>
      <c r="V849" s="523"/>
      <c r="W849" s="523"/>
      <c r="X849" s="523"/>
      <c r="Y849" s="523"/>
      <c r="Z849" s="523"/>
      <c r="AA849" s="523"/>
      <c r="AB849" s="523"/>
      <c r="AC849" s="523"/>
    </row>
    <row r="850" ht="16.5" customHeight="1" spans="1:29">
      <c r="A850" s="472"/>
      <c r="B850" s="518"/>
      <c r="C850" s="472"/>
      <c r="D850" s="34"/>
      <c r="E850" s="34"/>
      <c r="F850" s="34"/>
      <c r="G850" s="34"/>
      <c r="H850" s="34"/>
      <c r="I850" s="34"/>
      <c r="J850" s="34"/>
      <c r="K850" s="519"/>
      <c r="L850" s="521"/>
      <c r="M850" s="521"/>
      <c r="N850" s="521"/>
      <c r="O850" s="521"/>
      <c r="P850" s="521"/>
      <c r="Q850" s="521"/>
      <c r="R850" s="521"/>
      <c r="S850" s="519"/>
      <c r="T850" s="519"/>
      <c r="U850" s="523"/>
      <c r="V850" s="523"/>
      <c r="W850" s="523"/>
      <c r="X850" s="523"/>
      <c r="Y850" s="523"/>
      <c r="Z850" s="523"/>
      <c r="AA850" s="523"/>
      <c r="AB850" s="523"/>
      <c r="AC850" s="523"/>
    </row>
    <row r="851" ht="16.5" customHeight="1" spans="1:29">
      <c r="A851" s="472"/>
      <c r="B851" s="518"/>
      <c r="C851" s="472"/>
      <c r="D851" s="34"/>
      <c r="E851" s="34"/>
      <c r="F851" s="34"/>
      <c r="G851" s="34"/>
      <c r="H851" s="34"/>
      <c r="I851" s="34"/>
      <c r="J851" s="34"/>
      <c r="K851" s="519"/>
      <c r="L851" s="521"/>
      <c r="M851" s="521"/>
      <c r="N851" s="521"/>
      <c r="O851" s="521"/>
      <c r="P851" s="521"/>
      <c r="Q851" s="521"/>
      <c r="R851" s="521"/>
      <c r="S851" s="519"/>
      <c r="T851" s="519"/>
      <c r="U851" s="523"/>
      <c r="V851" s="523"/>
      <c r="W851" s="523"/>
      <c r="X851" s="523"/>
      <c r="Y851" s="523"/>
      <c r="Z851" s="523"/>
      <c r="AA851" s="523"/>
      <c r="AB851" s="523"/>
      <c r="AC851" s="523"/>
    </row>
    <row r="852" ht="16.5" customHeight="1" spans="1:29">
      <c r="A852" s="472"/>
      <c r="B852" s="518"/>
      <c r="C852" s="472"/>
      <c r="D852" s="34"/>
      <c r="E852" s="34"/>
      <c r="F852" s="34"/>
      <c r="G852" s="34"/>
      <c r="H852" s="34"/>
      <c r="I852" s="34"/>
      <c r="J852" s="34"/>
      <c r="K852" s="519"/>
      <c r="L852" s="521"/>
      <c r="M852" s="521"/>
      <c r="N852" s="521"/>
      <c r="O852" s="521"/>
      <c r="P852" s="521"/>
      <c r="Q852" s="521"/>
      <c r="R852" s="521"/>
      <c r="S852" s="519"/>
      <c r="T852" s="519"/>
      <c r="U852" s="523"/>
      <c r="V852" s="523"/>
      <c r="W852" s="523"/>
      <c r="X852" s="523"/>
      <c r="Y852" s="523"/>
      <c r="Z852" s="523"/>
      <c r="AA852" s="523"/>
      <c r="AB852" s="523"/>
      <c r="AC852" s="523"/>
    </row>
    <row r="853" ht="16.5" customHeight="1" spans="1:29">
      <c r="A853" s="472"/>
      <c r="B853" s="518"/>
      <c r="C853" s="472"/>
      <c r="D853" s="34"/>
      <c r="E853" s="34"/>
      <c r="F853" s="34"/>
      <c r="G853" s="34"/>
      <c r="H853" s="34"/>
      <c r="I853" s="34"/>
      <c r="J853" s="34"/>
      <c r="K853" s="519"/>
      <c r="L853" s="521"/>
      <c r="M853" s="521"/>
      <c r="N853" s="521"/>
      <c r="O853" s="521"/>
      <c r="P853" s="521"/>
      <c r="Q853" s="521"/>
      <c r="R853" s="521"/>
      <c r="S853" s="519"/>
      <c r="T853" s="519"/>
      <c r="U853" s="523"/>
      <c r="V853" s="523"/>
      <c r="W853" s="523"/>
      <c r="X853" s="523"/>
      <c r="Y853" s="523"/>
      <c r="Z853" s="523"/>
      <c r="AA853" s="523"/>
      <c r="AB853" s="523"/>
      <c r="AC853" s="523"/>
    </row>
    <row r="854" ht="16.5" customHeight="1" spans="1:29">
      <c r="A854" s="472"/>
      <c r="B854" s="518"/>
      <c r="C854" s="472"/>
      <c r="D854" s="34"/>
      <c r="E854" s="34"/>
      <c r="F854" s="34"/>
      <c r="G854" s="34"/>
      <c r="H854" s="34"/>
      <c r="I854" s="34"/>
      <c r="J854" s="34"/>
      <c r="K854" s="519"/>
      <c r="L854" s="521"/>
      <c r="M854" s="521"/>
      <c r="N854" s="521"/>
      <c r="O854" s="521"/>
      <c r="P854" s="521"/>
      <c r="Q854" s="521"/>
      <c r="R854" s="521"/>
      <c r="S854" s="519"/>
      <c r="T854" s="519"/>
      <c r="U854" s="523"/>
      <c r="V854" s="523"/>
      <c r="W854" s="523"/>
      <c r="X854" s="523"/>
      <c r="Y854" s="523"/>
      <c r="Z854" s="523"/>
      <c r="AA854" s="523"/>
      <c r="AB854" s="523"/>
      <c r="AC854" s="523"/>
    </row>
    <row r="855" ht="16.5" customHeight="1" spans="1:29">
      <c r="A855" s="472"/>
      <c r="B855" s="518"/>
      <c r="C855" s="472"/>
      <c r="D855" s="34"/>
      <c r="E855" s="34"/>
      <c r="F855" s="34"/>
      <c r="G855" s="34"/>
      <c r="H855" s="34"/>
      <c r="I855" s="34"/>
      <c r="J855" s="34"/>
      <c r="K855" s="519"/>
      <c r="L855" s="521"/>
      <c r="M855" s="521"/>
      <c r="N855" s="521"/>
      <c r="O855" s="521"/>
      <c r="P855" s="521"/>
      <c r="Q855" s="521"/>
      <c r="R855" s="521"/>
      <c r="S855" s="519"/>
      <c r="T855" s="519"/>
      <c r="U855" s="523"/>
      <c r="V855" s="523"/>
      <c r="W855" s="523"/>
      <c r="X855" s="523"/>
      <c r="Y855" s="523"/>
      <c r="Z855" s="523"/>
      <c r="AA855" s="523"/>
      <c r="AB855" s="523"/>
      <c r="AC855" s="523"/>
    </row>
    <row r="856" ht="16.5" customHeight="1" spans="1:29">
      <c r="A856" s="472"/>
      <c r="B856" s="518"/>
      <c r="C856" s="472"/>
      <c r="D856" s="34"/>
      <c r="E856" s="34"/>
      <c r="F856" s="34"/>
      <c r="G856" s="34"/>
      <c r="H856" s="34"/>
      <c r="I856" s="34"/>
      <c r="J856" s="34"/>
      <c r="K856" s="519"/>
      <c r="L856" s="521"/>
      <c r="M856" s="521"/>
      <c r="N856" s="521"/>
      <c r="O856" s="521"/>
      <c r="P856" s="521"/>
      <c r="Q856" s="521"/>
      <c r="R856" s="521"/>
      <c r="S856" s="519"/>
      <c r="T856" s="519"/>
      <c r="U856" s="523"/>
      <c r="V856" s="523"/>
      <c r="W856" s="523"/>
      <c r="X856" s="523"/>
      <c r="Y856" s="523"/>
      <c r="Z856" s="523"/>
      <c r="AA856" s="523"/>
      <c r="AB856" s="523"/>
      <c r="AC856" s="523"/>
    </row>
    <row r="857" ht="16.5" customHeight="1" spans="1:29">
      <c r="A857" s="472"/>
      <c r="B857" s="518"/>
      <c r="C857" s="472"/>
      <c r="D857" s="34"/>
      <c r="E857" s="34"/>
      <c r="F857" s="34"/>
      <c r="G857" s="34"/>
      <c r="H857" s="49"/>
      <c r="I857" s="34"/>
      <c r="J857" s="34"/>
      <c r="K857" s="519"/>
      <c r="L857" s="521"/>
      <c r="M857" s="521"/>
      <c r="N857" s="521"/>
      <c r="O857" s="521"/>
      <c r="P857" s="521"/>
      <c r="Q857" s="521"/>
      <c r="R857" s="521"/>
      <c r="S857" s="519"/>
      <c r="T857" s="519"/>
      <c r="U857" s="523"/>
      <c r="V857" s="523"/>
      <c r="W857" s="523"/>
      <c r="X857" s="523"/>
      <c r="Y857" s="523"/>
      <c r="Z857" s="523"/>
      <c r="AA857" s="523"/>
      <c r="AB857" s="523"/>
      <c r="AC857" s="523"/>
    </row>
    <row r="858" ht="16.5" customHeight="1" spans="1:29">
      <c r="A858" s="472"/>
      <c r="B858" s="518"/>
      <c r="C858" s="472"/>
      <c r="D858" s="34"/>
      <c r="E858" s="34"/>
      <c r="F858" s="34"/>
      <c r="G858" s="34"/>
      <c r="H858" s="49"/>
      <c r="I858" s="34"/>
      <c r="J858" s="34"/>
      <c r="K858" s="519"/>
      <c r="L858" s="521"/>
      <c r="M858" s="521"/>
      <c r="N858" s="521"/>
      <c r="O858" s="521"/>
      <c r="P858" s="521"/>
      <c r="Q858" s="521"/>
      <c r="R858" s="521"/>
      <c r="S858" s="519"/>
      <c r="T858" s="519"/>
      <c r="U858" s="523"/>
      <c r="V858" s="523"/>
      <c r="W858" s="523"/>
      <c r="X858" s="523"/>
      <c r="Y858" s="523"/>
      <c r="Z858" s="523"/>
      <c r="AA858" s="523"/>
      <c r="AB858" s="523"/>
      <c r="AC858" s="523"/>
    </row>
    <row r="859" ht="16.5" customHeight="1" spans="1:29">
      <c r="A859" s="472"/>
      <c r="B859" s="518"/>
      <c r="C859" s="472"/>
      <c r="D859" s="34"/>
      <c r="E859" s="34"/>
      <c r="F859" s="34"/>
      <c r="G859" s="34"/>
      <c r="H859" s="49"/>
      <c r="I859" s="34"/>
      <c r="J859" s="34"/>
      <c r="K859" s="519"/>
      <c r="L859" s="521"/>
      <c r="M859" s="521"/>
      <c r="N859" s="521"/>
      <c r="O859" s="521"/>
      <c r="P859" s="521"/>
      <c r="Q859" s="521"/>
      <c r="R859" s="521"/>
      <c r="S859" s="519"/>
      <c r="T859" s="519"/>
      <c r="U859" s="523"/>
      <c r="V859" s="523"/>
      <c r="W859" s="523"/>
      <c r="X859" s="523"/>
      <c r="Y859" s="523"/>
      <c r="Z859" s="523"/>
      <c r="AA859" s="523"/>
      <c r="AB859" s="523"/>
      <c r="AC859" s="523"/>
    </row>
    <row r="860" ht="16.5" customHeight="1" spans="1:29">
      <c r="A860" s="472"/>
      <c r="B860" s="518"/>
      <c r="C860" s="472"/>
      <c r="D860" s="473"/>
      <c r="E860" s="472"/>
      <c r="F860" s="519"/>
      <c r="G860" s="472"/>
      <c r="H860" s="472"/>
      <c r="I860" s="472"/>
      <c r="J860" s="519"/>
      <c r="K860" s="519"/>
      <c r="L860" s="521"/>
      <c r="M860" s="521"/>
      <c r="N860" s="521"/>
      <c r="O860" s="521"/>
      <c r="P860" s="521"/>
      <c r="Q860" s="521"/>
      <c r="R860" s="521"/>
      <c r="S860" s="519"/>
      <c r="T860" s="519"/>
      <c r="U860" s="523"/>
      <c r="V860" s="523"/>
      <c r="W860" s="523"/>
      <c r="X860" s="523"/>
      <c r="Y860" s="523"/>
      <c r="Z860" s="523"/>
      <c r="AA860" s="523"/>
      <c r="AB860" s="523"/>
      <c r="AC860" s="523"/>
    </row>
    <row r="861" ht="16.5" customHeight="1" spans="1:29">
      <c r="A861" s="472"/>
      <c r="B861" s="518"/>
      <c r="C861" s="472"/>
      <c r="D861" s="473"/>
      <c r="E861" s="472"/>
      <c r="F861" s="519"/>
      <c r="G861" s="472"/>
      <c r="H861" s="472"/>
      <c r="I861" s="472"/>
      <c r="J861" s="519"/>
      <c r="K861" s="519"/>
      <c r="L861" s="521"/>
      <c r="M861" s="521"/>
      <c r="N861" s="521"/>
      <c r="O861" s="521"/>
      <c r="P861" s="521"/>
      <c r="Q861" s="521"/>
      <c r="R861" s="521"/>
      <c r="S861" s="519"/>
      <c r="T861" s="519"/>
      <c r="U861" s="523"/>
      <c r="V861" s="523"/>
      <c r="W861" s="523"/>
      <c r="X861" s="523"/>
      <c r="Y861" s="523"/>
      <c r="Z861" s="523"/>
      <c r="AA861" s="523"/>
      <c r="AB861" s="523"/>
      <c r="AC861" s="523"/>
    </row>
    <row r="862" ht="16.5" customHeight="1" spans="1:29">
      <c r="A862" s="472"/>
      <c r="B862" s="518"/>
      <c r="C862" s="472"/>
      <c r="D862" s="473"/>
      <c r="E862" s="472"/>
      <c r="F862" s="519"/>
      <c r="G862" s="472"/>
      <c r="H862" s="472"/>
      <c r="I862" s="472"/>
      <c r="J862" s="519"/>
      <c r="K862" s="519"/>
      <c r="L862" s="521"/>
      <c r="M862" s="521"/>
      <c r="N862" s="521"/>
      <c r="O862" s="521"/>
      <c r="P862" s="521"/>
      <c r="Q862" s="521"/>
      <c r="R862" s="521"/>
      <c r="S862" s="519"/>
      <c r="T862" s="519"/>
      <c r="U862" s="523"/>
      <c r="V862" s="523"/>
      <c r="W862" s="523"/>
      <c r="X862" s="523"/>
      <c r="Y862" s="523"/>
      <c r="Z862" s="523"/>
      <c r="AA862" s="523"/>
      <c r="AB862" s="523"/>
      <c r="AC862" s="523"/>
    </row>
    <row r="863" ht="16.5" customHeight="1" spans="1:29">
      <c r="A863" s="472"/>
      <c r="B863" s="518"/>
      <c r="C863" s="472"/>
      <c r="D863" s="473"/>
      <c r="E863" s="472"/>
      <c r="F863" s="519"/>
      <c r="G863" s="472"/>
      <c r="H863" s="472"/>
      <c r="I863" s="472"/>
      <c r="J863" s="519"/>
      <c r="K863" s="519"/>
      <c r="L863" s="521"/>
      <c r="M863" s="521"/>
      <c r="N863" s="521"/>
      <c r="O863" s="521"/>
      <c r="P863" s="521"/>
      <c r="Q863" s="521"/>
      <c r="R863" s="521"/>
      <c r="S863" s="519"/>
      <c r="T863" s="519"/>
      <c r="U863" s="523"/>
      <c r="V863" s="523"/>
      <c r="W863" s="523"/>
      <c r="X863" s="523"/>
      <c r="Y863" s="523"/>
      <c r="Z863" s="523"/>
      <c r="AA863" s="523"/>
      <c r="AB863" s="523"/>
      <c r="AC863" s="523"/>
    </row>
    <row r="864" ht="16.5" customHeight="1" spans="1:29">
      <c r="A864" s="472"/>
      <c r="B864" s="518"/>
      <c r="C864" s="472"/>
      <c r="D864" s="473"/>
      <c r="E864" s="472"/>
      <c r="F864" s="519"/>
      <c r="G864" s="472"/>
      <c r="H864" s="472"/>
      <c r="I864" s="472"/>
      <c r="J864" s="519"/>
      <c r="K864" s="519"/>
      <c r="L864" s="521"/>
      <c r="M864" s="521"/>
      <c r="N864" s="521"/>
      <c r="O864" s="521"/>
      <c r="P864" s="521"/>
      <c r="Q864" s="521"/>
      <c r="R864" s="521"/>
      <c r="S864" s="519"/>
      <c r="T864" s="519"/>
      <c r="U864" s="523"/>
      <c r="V864" s="523"/>
      <c r="W864" s="523"/>
      <c r="X864" s="523"/>
      <c r="Y864" s="523"/>
      <c r="Z864" s="523"/>
      <c r="AA864" s="523"/>
      <c r="AB864" s="523"/>
      <c r="AC864" s="523"/>
    </row>
    <row r="865" ht="16.5" customHeight="1" spans="1:29">
      <c r="A865" s="472"/>
      <c r="B865" s="518"/>
      <c r="C865" s="472"/>
      <c r="D865" s="473"/>
      <c r="E865" s="472"/>
      <c r="F865" s="519"/>
      <c r="G865" s="472"/>
      <c r="H865" s="472"/>
      <c r="I865" s="472"/>
      <c r="J865" s="519"/>
      <c r="K865" s="519"/>
      <c r="L865" s="521"/>
      <c r="M865" s="521"/>
      <c r="N865" s="521"/>
      <c r="O865" s="521"/>
      <c r="P865" s="521"/>
      <c r="Q865" s="521"/>
      <c r="R865" s="521"/>
      <c r="S865" s="519"/>
      <c r="T865" s="519"/>
      <c r="U865" s="523"/>
      <c r="V865" s="523"/>
      <c r="W865" s="523"/>
      <c r="X865" s="523"/>
      <c r="Y865" s="523"/>
      <c r="Z865" s="523"/>
      <c r="AA865" s="523"/>
      <c r="AB865" s="523"/>
      <c r="AC865" s="523"/>
    </row>
    <row r="866" ht="16.5" customHeight="1" spans="1:29">
      <c r="A866" s="472"/>
      <c r="B866" s="518"/>
      <c r="C866" s="472"/>
      <c r="D866" s="473"/>
      <c r="E866" s="472"/>
      <c r="F866" s="519"/>
      <c r="G866" s="472"/>
      <c r="H866" s="472"/>
      <c r="I866" s="472"/>
      <c r="J866" s="519"/>
      <c r="K866" s="519"/>
      <c r="L866" s="521"/>
      <c r="M866" s="521"/>
      <c r="N866" s="521"/>
      <c r="O866" s="521"/>
      <c r="P866" s="521"/>
      <c r="Q866" s="521"/>
      <c r="R866" s="521"/>
      <c r="S866" s="519"/>
      <c r="T866" s="519"/>
      <c r="U866" s="523"/>
      <c r="V866" s="523"/>
      <c r="W866" s="523"/>
      <c r="X866" s="523"/>
      <c r="Y866" s="523"/>
      <c r="Z866" s="523"/>
      <c r="AA866" s="523"/>
      <c r="AB866" s="523"/>
      <c r="AC866" s="523"/>
    </row>
    <row r="867" ht="16.5" customHeight="1" spans="1:29">
      <c r="A867" s="472"/>
      <c r="B867" s="518"/>
      <c r="C867" s="472"/>
      <c r="D867" s="473"/>
      <c r="E867" s="472"/>
      <c r="F867" s="519"/>
      <c r="G867" s="472"/>
      <c r="H867" s="472"/>
      <c r="I867" s="472"/>
      <c r="J867" s="519"/>
      <c r="K867" s="519"/>
      <c r="L867" s="521"/>
      <c r="M867" s="521"/>
      <c r="N867" s="521"/>
      <c r="O867" s="521"/>
      <c r="P867" s="521"/>
      <c r="Q867" s="521"/>
      <c r="R867" s="521"/>
      <c r="S867" s="519"/>
      <c r="T867" s="519"/>
      <c r="U867" s="523"/>
      <c r="V867" s="523"/>
      <c r="W867" s="523"/>
      <c r="X867" s="523"/>
      <c r="Y867" s="523"/>
      <c r="Z867" s="523"/>
      <c r="AA867" s="523"/>
      <c r="AB867" s="523"/>
      <c r="AC867" s="523"/>
    </row>
    <row r="868" ht="16.5" customHeight="1" spans="1:29">
      <c r="A868" s="472"/>
      <c r="B868" s="518"/>
      <c r="C868" s="472"/>
      <c r="D868" s="473"/>
      <c r="E868" s="472"/>
      <c r="F868" s="519"/>
      <c r="G868" s="472"/>
      <c r="H868" s="472"/>
      <c r="I868" s="472"/>
      <c r="J868" s="519"/>
      <c r="K868" s="519"/>
      <c r="L868" s="521"/>
      <c r="M868" s="521"/>
      <c r="N868" s="521"/>
      <c r="O868" s="521"/>
      <c r="P868" s="521"/>
      <c r="Q868" s="521"/>
      <c r="R868" s="521"/>
      <c r="S868" s="519"/>
      <c r="T868" s="519"/>
      <c r="U868" s="523"/>
      <c r="V868" s="523"/>
      <c r="W868" s="523"/>
      <c r="X868" s="523"/>
      <c r="Y868" s="523"/>
      <c r="Z868" s="523"/>
      <c r="AA868" s="523"/>
      <c r="AB868" s="523"/>
      <c r="AC868" s="523"/>
    </row>
    <row r="869" ht="16.5" customHeight="1" spans="1:29">
      <c r="A869" s="472"/>
      <c r="B869" s="518"/>
      <c r="C869" s="472"/>
      <c r="D869" s="473"/>
      <c r="E869" s="472"/>
      <c r="F869" s="519"/>
      <c r="G869" s="472"/>
      <c r="H869" s="472"/>
      <c r="I869" s="472"/>
      <c r="J869" s="519"/>
      <c r="K869" s="519"/>
      <c r="L869" s="521"/>
      <c r="M869" s="521"/>
      <c r="N869" s="521"/>
      <c r="O869" s="521"/>
      <c r="P869" s="521"/>
      <c r="Q869" s="521"/>
      <c r="R869" s="521"/>
      <c r="S869" s="519"/>
      <c r="T869" s="519"/>
      <c r="U869" s="523"/>
      <c r="V869" s="523"/>
      <c r="W869" s="523"/>
      <c r="X869" s="523"/>
      <c r="Y869" s="523"/>
      <c r="Z869" s="523"/>
      <c r="AA869" s="523"/>
      <c r="AB869" s="523"/>
      <c r="AC869" s="523"/>
    </row>
    <row r="870" ht="16.5" customHeight="1" spans="1:29">
      <c r="A870" s="472"/>
      <c r="B870" s="518"/>
      <c r="C870" s="472"/>
      <c r="D870" s="473"/>
      <c r="E870" s="472"/>
      <c r="F870" s="519"/>
      <c r="G870" s="472"/>
      <c r="H870" s="472"/>
      <c r="I870" s="472"/>
      <c r="J870" s="519"/>
      <c r="K870" s="519"/>
      <c r="L870" s="521"/>
      <c r="M870" s="521"/>
      <c r="N870" s="521"/>
      <c r="O870" s="521"/>
      <c r="P870" s="521"/>
      <c r="Q870" s="521"/>
      <c r="R870" s="521"/>
      <c r="S870" s="519"/>
      <c r="T870" s="519"/>
      <c r="U870" s="523"/>
      <c r="V870" s="523"/>
      <c r="W870" s="523"/>
      <c r="X870" s="523"/>
      <c r="Y870" s="523"/>
      <c r="Z870" s="523"/>
      <c r="AA870" s="523"/>
      <c r="AB870" s="523"/>
      <c r="AC870" s="523"/>
    </row>
    <row r="871" ht="16.5" customHeight="1" spans="1:29">
      <c r="A871" s="472"/>
      <c r="B871" s="518"/>
      <c r="C871" s="472"/>
      <c r="D871" s="473"/>
      <c r="E871" s="472"/>
      <c r="F871" s="519"/>
      <c r="G871" s="472"/>
      <c r="H871" s="472"/>
      <c r="I871" s="472"/>
      <c r="J871" s="519"/>
      <c r="K871" s="519"/>
      <c r="L871" s="521"/>
      <c r="M871" s="521"/>
      <c r="N871" s="521"/>
      <c r="O871" s="521"/>
      <c r="P871" s="521"/>
      <c r="Q871" s="521"/>
      <c r="R871" s="521"/>
      <c r="S871" s="519"/>
      <c r="T871" s="519"/>
      <c r="U871" s="523"/>
      <c r="V871" s="523"/>
      <c r="W871" s="523"/>
      <c r="X871" s="523"/>
      <c r="Y871" s="523"/>
      <c r="Z871" s="523"/>
      <c r="AA871" s="523"/>
      <c r="AB871" s="523"/>
      <c r="AC871" s="523"/>
    </row>
    <row r="872" ht="16.5" customHeight="1" spans="1:29">
      <c r="A872" s="472"/>
      <c r="B872" s="518"/>
      <c r="C872" s="472"/>
      <c r="D872" s="473"/>
      <c r="E872" s="472"/>
      <c r="F872" s="519"/>
      <c r="G872" s="472"/>
      <c r="H872" s="472"/>
      <c r="I872" s="472"/>
      <c r="J872" s="519"/>
      <c r="K872" s="519"/>
      <c r="L872" s="521"/>
      <c r="M872" s="521"/>
      <c r="N872" s="521"/>
      <c r="O872" s="521"/>
      <c r="P872" s="521"/>
      <c r="Q872" s="521"/>
      <c r="R872" s="521"/>
      <c r="S872" s="519"/>
      <c r="T872" s="519"/>
      <c r="U872" s="523"/>
      <c r="V872" s="523"/>
      <c r="W872" s="523"/>
      <c r="X872" s="523"/>
      <c r="Y872" s="523"/>
      <c r="Z872" s="523"/>
      <c r="AA872" s="523"/>
      <c r="AB872" s="523"/>
      <c r="AC872" s="523"/>
    </row>
    <row r="873" ht="16.5" customHeight="1" spans="1:29">
      <c r="A873" s="472"/>
      <c r="B873" s="518"/>
      <c r="C873" s="472"/>
      <c r="D873" s="473"/>
      <c r="E873" s="472"/>
      <c r="F873" s="519"/>
      <c r="G873" s="472"/>
      <c r="H873" s="472"/>
      <c r="I873" s="472"/>
      <c r="J873" s="519"/>
      <c r="K873" s="519"/>
      <c r="L873" s="521"/>
      <c r="M873" s="521"/>
      <c r="N873" s="521"/>
      <c r="O873" s="521"/>
      <c r="P873" s="521"/>
      <c r="Q873" s="521"/>
      <c r="R873" s="521"/>
      <c r="S873" s="519"/>
      <c r="T873" s="519"/>
      <c r="U873" s="523"/>
      <c r="V873" s="523"/>
      <c r="W873" s="523"/>
      <c r="X873" s="523"/>
      <c r="Y873" s="523"/>
      <c r="Z873" s="523"/>
      <c r="AA873" s="523"/>
      <c r="AB873" s="523"/>
      <c r="AC873" s="523"/>
    </row>
    <row r="874" ht="16.5" customHeight="1" spans="1:29">
      <c r="A874" s="472"/>
      <c r="B874" s="518"/>
      <c r="C874" s="472"/>
      <c r="D874" s="473"/>
      <c r="E874" s="472"/>
      <c r="F874" s="519"/>
      <c r="G874" s="472"/>
      <c r="H874" s="472"/>
      <c r="I874" s="472"/>
      <c r="J874" s="519"/>
      <c r="K874" s="519"/>
      <c r="L874" s="521"/>
      <c r="M874" s="521"/>
      <c r="N874" s="521"/>
      <c r="O874" s="521"/>
      <c r="P874" s="521"/>
      <c r="Q874" s="521"/>
      <c r="R874" s="521"/>
      <c r="S874" s="519"/>
      <c r="T874" s="519"/>
      <c r="U874" s="523"/>
      <c r="V874" s="523"/>
      <c r="W874" s="523"/>
      <c r="X874" s="523"/>
      <c r="Y874" s="523"/>
      <c r="Z874" s="523"/>
      <c r="AA874" s="523"/>
      <c r="AB874" s="523"/>
      <c r="AC874" s="523"/>
    </row>
    <row r="875" ht="16.5" customHeight="1" spans="1:29">
      <c r="A875" s="472"/>
      <c r="B875" s="518"/>
      <c r="C875" s="472"/>
      <c r="D875" s="473"/>
      <c r="E875" s="472"/>
      <c r="F875" s="519"/>
      <c r="G875" s="472"/>
      <c r="H875" s="472"/>
      <c r="I875" s="472"/>
      <c r="J875" s="519"/>
      <c r="K875" s="519"/>
      <c r="L875" s="521"/>
      <c r="M875" s="521"/>
      <c r="N875" s="521"/>
      <c r="O875" s="521"/>
      <c r="P875" s="521"/>
      <c r="Q875" s="521"/>
      <c r="R875" s="521"/>
      <c r="S875" s="519"/>
      <c r="T875" s="519"/>
      <c r="U875" s="523"/>
      <c r="V875" s="523"/>
      <c r="W875" s="523"/>
      <c r="X875" s="523"/>
      <c r="Y875" s="523"/>
      <c r="Z875" s="523"/>
      <c r="AA875" s="523"/>
      <c r="AB875" s="523"/>
      <c r="AC875" s="523"/>
    </row>
    <row r="876" ht="16.5" customHeight="1" spans="1:29">
      <c r="A876" s="472"/>
      <c r="B876" s="518"/>
      <c r="C876" s="472"/>
      <c r="D876" s="473"/>
      <c r="E876" s="472"/>
      <c r="F876" s="519"/>
      <c r="G876" s="472"/>
      <c r="H876" s="472"/>
      <c r="I876" s="472"/>
      <c r="J876" s="519"/>
      <c r="K876" s="519"/>
      <c r="L876" s="521"/>
      <c r="M876" s="521"/>
      <c r="N876" s="521"/>
      <c r="O876" s="521"/>
      <c r="P876" s="521"/>
      <c r="Q876" s="521"/>
      <c r="R876" s="521"/>
      <c r="S876" s="519"/>
      <c r="T876" s="519"/>
      <c r="U876" s="523"/>
      <c r="V876" s="523"/>
      <c r="W876" s="523"/>
      <c r="X876" s="523"/>
      <c r="Y876" s="523"/>
      <c r="Z876" s="523"/>
      <c r="AA876" s="523"/>
      <c r="AB876" s="523"/>
      <c r="AC876" s="523"/>
    </row>
    <row r="877" ht="16.5" customHeight="1" spans="1:29">
      <c r="A877" s="472"/>
      <c r="B877" s="518"/>
      <c r="C877" s="472"/>
      <c r="D877" s="473"/>
      <c r="E877" s="472"/>
      <c r="F877" s="519"/>
      <c r="G877" s="472"/>
      <c r="H877" s="472"/>
      <c r="I877" s="472"/>
      <c r="J877" s="519"/>
      <c r="K877" s="519"/>
      <c r="L877" s="521"/>
      <c r="M877" s="521"/>
      <c r="N877" s="521"/>
      <c r="O877" s="521"/>
      <c r="P877" s="521"/>
      <c r="Q877" s="521"/>
      <c r="R877" s="521"/>
      <c r="S877" s="519"/>
      <c r="T877" s="519"/>
      <c r="U877" s="523"/>
      <c r="V877" s="523"/>
      <c r="W877" s="523"/>
      <c r="X877" s="523"/>
      <c r="Y877" s="523"/>
      <c r="Z877" s="523"/>
      <c r="AA877" s="523"/>
      <c r="AB877" s="523"/>
      <c r="AC877" s="523"/>
    </row>
    <row r="878" ht="16.5" customHeight="1" spans="1:29">
      <c r="A878" s="472"/>
      <c r="B878" s="518"/>
      <c r="C878" s="472"/>
      <c r="D878" s="473"/>
      <c r="E878" s="472"/>
      <c r="F878" s="519"/>
      <c r="G878" s="472"/>
      <c r="H878" s="472"/>
      <c r="I878" s="472"/>
      <c r="J878" s="519"/>
      <c r="K878" s="519"/>
      <c r="L878" s="521"/>
      <c r="M878" s="521"/>
      <c r="N878" s="521"/>
      <c r="O878" s="521"/>
      <c r="P878" s="521"/>
      <c r="Q878" s="521"/>
      <c r="R878" s="521"/>
      <c r="S878" s="519"/>
      <c r="T878" s="519"/>
      <c r="U878" s="523"/>
      <c r="V878" s="523"/>
      <c r="W878" s="523"/>
      <c r="X878" s="523"/>
      <c r="Y878" s="523"/>
      <c r="Z878" s="523"/>
      <c r="AA878" s="523"/>
      <c r="AB878" s="523"/>
      <c r="AC878" s="523"/>
    </row>
    <row r="879" ht="16.5" customHeight="1" spans="1:29">
      <c r="A879" s="472"/>
      <c r="B879" s="518"/>
      <c r="C879" s="472"/>
      <c r="D879" s="473"/>
      <c r="E879" s="472"/>
      <c r="F879" s="519"/>
      <c r="G879" s="472"/>
      <c r="H879" s="472"/>
      <c r="I879" s="472"/>
      <c r="J879" s="519"/>
      <c r="K879" s="519"/>
      <c r="L879" s="521"/>
      <c r="M879" s="521"/>
      <c r="N879" s="521"/>
      <c r="O879" s="521"/>
      <c r="P879" s="521"/>
      <c r="Q879" s="521"/>
      <c r="R879" s="521"/>
      <c r="S879" s="519"/>
      <c r="T879" s="519"/>
      <c r="U879" s="523"/>
      <c r="V879" s="523"/>
      <c r="W879" s="523"/>
      <c r="X879" s="523"/>
      <c r="Y879" s="523"/>
      <c r="Z879" s="523"/>
      <c r="AA879" s="523"/>
      <c r="AB879" s="523"/>
      <c r="AC879" s="523"/>
    </row>
    <row r="880" ht="16.5" customHeight="1" spans="1:29">
      <c r="A880" s="472"/>
      <c r="B880" s="518"/>
      <c r="C880" s="472"/>
      <c r="D880" s="473"/>
      <c r="E880" s="472"/>
      <c r="F880" s="519"/>
      <c r="G880" s="472"/>
      <c r="H880" s="472"/>
      <c r="I880" s="472"/>
      <c r="J880" s="519"/>
      <c r="K880" s="519"/>
      <c r="L880" s="521"/>
      <c r="M880" s="521"/>
      <c r="N880" s="521"/>
      <c r="O880" s="521"/>
      <c r="P880" s="521"/>
      <c r="Q880" s="521"/>
      <c r="R880" s="521"/>
      <c r="S880" s="519"/>
      <c r="T880" s="519"/>
      <c r="U880" s="523"/>
      <c r="V880" s="523"/>
      <c r="W880" s="523"/>
      <c r="X880" s="523"/>
      <c r="Y880" s="523"/>
      <c r="Z880" s="523"/>
      <c r="AA880" s="523"/>
      <c r="AB880" s="523"/>
      <c r="AC880" s="523"/>
    </row>
    <row r="881" ht="16.5" customHeight="1" spans="1:29">
      <c r="A881" s="472"/>
      <c r="B881" s="518"/>
      <c r="C881" s="472"/>
      <c r="D881" s="473"/>
      <c r="E881" s="472"/>
      <c r="F881" s="519"/>
      <c r="G881" s="472"/>
      <c r="H881" s="472"/>
      <c r="I881" s="472"/>
      <c r="J881" s="519"/>
      <c r="K881" s="519"/>
      <c r="L881" s="521"/>
      <c r="M881" s="521"/>
      <c r="N881" s="521"/>
      <c r="O881" s="521"/>
      <c r="P881" s="521"/>
      <c r="Q881" s="521"/>
      <c r="R881" s="521"/>
      <c r="S881" s="519"/>
      <c r="T881" s="519"/>
      <c r="U881" s="523"/>
      <c r="V881" s="523"/>
      <c r="W881" s="523"/>
      <c r="X881" s="523"/>
      <c r="Y881" s="523"/>
      <c r="Z881" s="523"/>
      <c r="AA881" s="523"/>
      <c r="AB881" s="523"/>
      <c r="AC881" s="523"/>
    </row>
    <row r="882" ht="16.5" customHeight="1" spans="1:29">
      <c r="A882" s="472"/>
      <c r="B882" s="518"/>
      <c r="C882" s="472"/>
      <c r="D882" s="473"/>
      <c r="E882" s="472"/>
      <c r="F882" s="519"/>
      <c r="G882" s="472"/>
      <c r="H882" s="472"/>
      <c r="I882" s="472"/>
      <c r="J882" s="519"/>
      <c r="K882" s="519"/>
      <c r="L882" s="521"/>
      <c r="M882" s="521"/>
      <c r="N882" s="521"/>
      <c r="O882" s="521"/>
      <c r="P882" s="521"/>
      <c r="Q882" s="521"/>
      <c r="R882" s="521"/>
      <c r="S882" s="519"/>
      <c r="T882" s="519"/>
      <c r="U882" s="523"/>
      <c r="V882" s="523"/>
      <c r="W882" s="523"/>
      <c r="X882" s="523"/>
      <c r="Y882" s="523"/>
      <c r="Z882" s="523"/>
      <c r="AA882" s="523"/>
      <c r="AB882" s="523"/>
      <c r="AC882" s="523"/>
    </row>
    <row r="883" ht="16.5" customHeight="1" spans="1:29">
      <c r="A883" s="472"/>
      <c r="B883" s="518"/>
      <c r="C883" s="472"/>
      <c r="D883" s="473"/>
      <c r="E883" s="472"/>
      <c r="F883" s="519"/>
      <c r="G883" s="472"/>
      <c r="H883" s="472"/>
      <c r="I883" s="472"/>
      <c r="J883" s="519"/>
      <c r="K883" s="519"/>
      <c r="L883" s="521"/>
      <c r="M883" s="521"/>
      <c r="N883" s="521"/>
      <c r="O883" s="521"/>
      <c r="P883" s="521"/>
      <c r="Q883" s="521"/>
      <c r="R883" s="521"/>
      <c r="S883" s="519"/>
      <c r="T883" s="519"/>
      <c r="U883" s="523"/>
      <c r="V883" s="523"/>
      <c r="W883" s="523"/>
      <c r="X883" s="523"/>
      <c r="Y883" s="523"/>
      <c r="Z883" s="523"/>
      <c r="AA883" s="523"/>
      <c r="AB883" s="523"/>
      <c r="AC883" s="523"/>
    </row>
    <row r="884" ht="16.5" customHeight="1" spans="1:29">
      <c r="A884" s="472"/>
      <c r="B884" s="518"/>
      <c r="C884" s="472"/>
      <c r="D884" s="473"/>
      <c r="E884" s="472"/>
      <c r="F884" s="519"/>
      <c r="G884" s="472"/>
      <c r="H884" s="472"/>
      <c r="I884" s="472"/>
      <c r="J884" s="519"/>
      <c r="K884" s="519"/>
      <c r="L884" s="521"/>
      <c r="M884" s="521"/>
      <c r="N884" s="521"/>
      <c r="O884" s="521"/>
      <c r="P884" s="521"/>
      <c r="Q884" s="521"/>
      <c r="R884" s="521"/>
      <c r="S884" s="519"/>
      <c r="T884" s="519"/>
      <c r="U884" s="523"/>
      <c r="V884" s="523"/>
      <c r="W884" s="523"/>
      <c r="X884" s="523"/>
      <c r="Y884" s="523"/>
      <c r="Z884" s="523"/>
      <c r="AA884" s="523"/>
      <c r="AB884" s="523"/>
      <c r="AC884" s="523"/>
    </row>
    <row r="885" ht="16.5" customHeight="1" spans="1:29">
      <c r="A885" s="472"/>
      <c r="B885" s="518"/>
      <c r="C885" s="472"/>
      <c r="D885" s="473"/>
      <c r="E885" s="472"/>
      <c r="F885" s="519"/>
      <c r="G885" s="472"/>
      <c r="H885" s="472"/>
      <c r="I885" s="472"/>
      <c r="J885" s="519"/>
      <c r="K885" s="519"/>
      <c r="L885" s="521"/>
      <c r="M885" s="521"/>
      <c r="N885" s="521"/>
      <c r="O885" s="521"/>
      <c r="P885" s="521"/>
      <c r="Q885" s="521"/>
      <c r="R885" s="521"/>
      <c r="S885" s="519"/>
      <c r="T885" s="519"/>
      <c r="U885" s="523"/>
      <c r="V885" s="523"/>
      <c r="W885" s="523"/>
      <c r="X885" s="523"/>
      <c r="Y885" s="523"/>
      <c r="Z885" s="523"/>
      <c r="AA885" s="523"/>
      <c r="AB885" s="523"/>
      <c r="AC885" s="523"/>
    </row>
    <row r="886" ht="16.5" customHeight="1" spans="1:29">
      <c r="A886" s="472"/>
      <c r="B886" s="518"/>
      <c r="C886" s="472"/>
      <c r="D886" s="473"/>
      <c r="E886" s="472"/>
      <c r="F886" s="519"/>
      <c r="G886" s="472"/>
      <c r="H886" s="472"/>
      <c r="I886" s="472"/>
      <c r="J886" s="519"/>
      <c r="K886" s="519"/>
      <c r="L886" s="521"/>
      <c r="M886" s="521"/>
      <c r="N886" s="521"/>
      <c r="O886" s="521"/>
      <c r="P886" s="521"/>
      <c r="Q886" s="521"/>
      <c r="R886" s="521"/>
      <c r="S886" s="519"/>
      <c r="T886" s="519"/>
      <c r="U886" s="523"/>
      <c r="V886" s="523"/>
      <c r="W886" s="523"/>
      <c r="X886" s="523"/>
      <c r="Y886" s="523"/>
      <c r="Z886" s="523"/>
      <c r="AA886" s="523"/>
      <c r="AB886" s="523"/>
      <c r="AC886" s="523"/>
    </row>
    <row r="887" ht="16.5" customHeight="1" spans="1:29">
      <c r="A887" s="472"/>
      <c r="B887" s="518"/>
      <c r="C887" s="472"/>
      <c r="D887" s="473"/>
      <c r="E887" s="472"/>
      <c r="F887" s="519"/>
      <c r="G887" s="472"/>
      <c r="H887" s="472"/>
      <c r="I887" s="472"/>
      <c r="J887" s="519"/>
      <c r="K887" s="519"/>
      <c r="L887" s="521"/>
      <c r="M887" s="521"/>
      <c r="N887" s="521"/>
      <c r="O887" s="521"/>
      <c r="P887" s="521"/>
      <c r="Q887" s="521"/>
      <c r="R887" s="521"/>
      <c r="S887" s="519"/>
      <c r="T887" s="519"/>
      <c r="U887" s="523"/>
      <c r="V887" s="523"/>
      <c r="W887" s="523"/>
      <c r="X887" s="523"/>
      <c r="Y887" s="523"/>
      <c r="Z887" s="523"/>
      <c r="AA887" s="523"/>
      <c r="AB887" s="523"/>
      <c r="AC887" s="523"/>
    </row>
    <row r="888" ht="16.5" customHeight="1" spans="1:29">
      <c r="A888" s="472"/>
      <c r="B888" s="518"/>
      <c r="C888" s="472"/>
      <c r="D888" s="473"/>
      <c r="E888" s="472"/>
      <c r="F888" s="519"/>
      <c r="G888" s="472"/>
      <c r="H888" s="472"/>
      <c r="I888" s="472"/>
      <c r="J888" s="519"/>
      <c r="K888" s="519"/>
      <c r="L888" s="521"/>
      <c r="M888" s="521"/>
      <c r="N888" s="521"/>
      <c r="O888" s="521"/>
      <c r="P888" s="521"/>
      <c r="Q888" s="521"/>
      <c r="R888" s="521"/>
      <c r="S888" s="519"/>
      <c r="T888" s="519"/>
      <c r="U888" s="523"/>
      <c r="V888" s="523"/>
      <c r="W888" s="523"/>
      <c r="X888" s="523"/>
      <c r="Y888" s="523"/>
      <c r="Z888" s="523"/>
      <c r="AA888" s="523"/>
      <c r="AB888" s="523"/>
      <c r="AC888" s="523"/>
    </row>
    <row r="889" ht="16.5" customHeight="1" spans="1:29">
      <c r="A889" s="472"/>
      <c r="B889" s="518"/>
      <c r="C889" s="472"/>
      <c r="D889" s="473"/>
      <c r="E889" s="472"/>
      <c r="F889" s="519"/>
      <c r="G889" s="472"/>
      <c r="H889" s="472"/>
      <c r="I889" s="472"/>
      <c r="J889" s="519"/>
      <c r="K889" s="519"/>
      <c r="L889" s="521"/>
      <c r="M889" s="521"/>
      <c r="N889" s="521"/>
      <c r="O889" s="521"/>
      <c r="P889" s="521"/>
      <c r="Q889" s="521"/>
      <c r="R889" s="521"/>
      <c r="S889" s="519"/>
      <c r="T889" s="519"/>
      <c r="U889" s="523"/>
      <c r="V889" s="523"/>
      <c r="W889" s="523"/>
      <c r="X889" s="523"/>
      <c r="Y889" s="523"/>
      <c r="Z889" s="523"/>
      <c r="AA889" s="523"/>
      <c r="AB889" s="523"/>
      <c r="AC889" s="523"/>
    </row>
    <row r="890" ht="16.5" customHeight="1" spans="1:29">
      <c r="A890" s="472"/>
      <c r="B890" s="518"/>
      <c r="C890" s="472"/>
      <c r="D890" s="473"/>
      <c r="E890" s="472"/>
      <c r="F890" s="519"/>
      <c r="G890" s="472"/>
      <c r="H890" s="472"/>
      <c r="I890" s="472"/>
      <c r="J890" s="519"/>
      <c r="K890" s="519"/>
      <c r="L890" s="521"/>
      <c r="M890" s="521"/>
      <c r="N890" s="521"/>
      <c r="O890" s="521"/>
      <c r="P890" s="521"/>
      <c r="Q890" s="521"/>
      <c r="R890" s="521"/>
      <c r="S890" s="519"/>
      <c r="T890" s="519"/>
      <c r="U890" s="523"/>
      <c r="V890" s="523"/>
      <c r="W890" s="523"/>
      <c r="X890" s="523"/>
      <c r="Y890" s="523"/>
      <c r="Z890" s="523"/>
      <c r="AA890" s="523"/>
      <c r="AB890" s="523"/>
      <c r="AC890" s="523"/>
    </row>
    <row r="891" ht="16.5" customHeight="1" spans="1:29">
      <c r="A891" s="472"/>
      <c r="B891" s="518"/>
      <c r="C891" s="472"/>
      <c r="D891" s="473"/>
      <c r="E891" s="472"/>
      <c r="F891" s="519"/>
      <c r="G891" s="472"/>
      <c r="H891" s="472"/>
      <c r="I891" s="472"/>
      <c r="J891" s="519"/>
      <c r="K891" s="519"/>
      <c r="L891" s="521"/>
      <c r="M891" s="521"/>
      <c r="N891" s="521"/>
      <c r="O891" s="521"/>
      <c r="P891" s="521"/>
      <c r="Q891" s="521"/>
      <c r="R891" s="521"/>
      <c r="S891" s="519"/>
      <c r="T891" s="519"/>
      <c r="U891" s="523"/>
      <c r="V891" s="523"/>
      <c r="W891" s="523"/>
      <c r="X891" s="523"/>
      <c r="Y891" s="523"/>
      <c r="Z891" s="523"/>
      <c r="AA891" s="523"/>
      <c r="AB891" s="523"/>
      <c r="AC891" s="523"/>
    </row>
    <row r="892" ht="16.5" customHeight="1" spans="1:29">
      <c r="A892" s="472"/>
      <c r="B892" s="518"/>
      <c r="C892" s="472"/>
      <c r="D892" s="473"/>
      <c r="E892" s="472"/>
      <c r="F892" s="519"/>
      <c r="G892" s="472"/>
      <c r="H892" s="472"/>
      <c r="I892" s="472"/>
      <c r="J892" s="519"/>
      <c r="K892" s="519"/>
      <c r="L892" s="521"/>
      <c r="M892" s="521"/>
      <c r="N892" s="521"/>
      <c r="O892" s="521"/>
      <c r="P892" s="521"/>
      <c r="Q892" s="521"/>
      <c r="R892" s="521"/>
      <c r="S892" s="519"/>
      <c r="T892" s="519"/>
      <c r="U892" s="523"/>
      <c r="V892" s="523"/>
      <c r="W892" s="523"/>
      <c r="X892" s="523"/>
      <c r="Y892" s="523"/>
      <c r="Z892" s="523"/>
      <c r="AA892" s="523"/>
      <c r="AB892" s="523"/>
      <c r="AC892" s="523"/>
    </row>
    <row r="893" ht="16.5" customHeight="1" spans="1:29">
      <c r="A893" s="472"/>
      <c r="B893" s="518"/>
      <c r="C893" s="472"/>
      <c r="D893" s="473"/>
      <c r="E893" s="472"/>
      <c r="F893" s="519"/>
      <c r="G893" s="472"/>
      <c r="H893" s="472"/>
      <c r="I893" s="472"/>
      <c r="J893" s="519"/>
      <c r="K893" s="519"/>
      <c r="L893" s="521"/>
      <c r="M893" s="521"/>
      <c r="N893" s="521"/>
      <c r="O893" s="521"/>
      <c r="P893" s="521"/>
      <c r="Q893" s="521"/>
      <c r="R893" s="521"/>
      <c r="S893" s="519"/>
      <c r="T893" s="519"/>
      <c r="U893" s="523"/>
      <c r="V893" s="523"/>
      <c r="W893" s="523"/>
      <c r="X893" s="523"/>
      <c r="Y893" s="523"/>
      <c r="Z893" s="523"/>
      <c r="AA893" s="523"/>
      <c r="AB893" s="523"/>
      <c r="AC893" s="523"/>
    </row>
    <row r="894" ht="16.5" customHeight="1" spans="1:29">
      <c r="A894" s="472"/>
      <c r="B894" s="518"/>
      <c r="C894" s="472"/>
      <c r="D894" s="473"/>
      <c r="E894" s="472"/>
      <c r="F894" s="519"/>
      <c r="G894" s="472"/>
      <c r="H894" s="472"/>
      <c r="I894" s="472"/>
      <c r="J894" s="519"/>
      <c r="K894" s="519"/>
      <c r="L894" s="521"/>
      <c r="M894" s="521"/>
      <c r="N894" s="521"/>
      <c r="O894" s="521"/>
      <c r="P894" s="521"/>
      <c r="Q894" s="521"/>
      <c r="R894" s="521"/>
      <c r="S894" s="519"/>
      <c r="T894" s="519"/>
      <c r="U894" s="523"/>
      <c r="V894" s="523"/>
      <c r="W894" s="523"/>
      <c r="X894" s="523"/>
      <c r="Y894" s="523"/>
      <c r="Z894" s="523"/>
      <c r="AA894" s="523"/>
      <c r="AB894" s="523"/>
      <c r="AC894" s="523"/>
    </row>
    <row r="895" ht="16.5" customHeight="1" spans="1:29">
      <c r="A895" s="472"/>
      <c r="B895" s="518"/>
      <c r="C895" s="472"/>
      <c r="D895" s="473"/>
      <c r="E895" s="472"/>
      <c r="F895" s="519"/>
      <c r="G895" s="472"/>
      <c r="H895" s="472"/>
      <c r="I895" s="472"/>
      <c r="J895" s="519"/>
      <c r="K895" s="519"/>
      <c r="L895" s="521"/>
      <c r="M895" s="521"/>
      <c r="N895" s="521"/>
      <c r="O895" s="521"/>
      <c r="P895" s="521"/>
      <c r="Q895" s="521"/>
      <c r="R895" s="521"/>
      <c r="S895" s="519"/>
      <c r="T895" s="519"/>
      <c r="U895" s="523"/>
      <c r="V895" s="523"/>
      <c r="W895" s="523"/>
      <c r="X895" s="523"/>
      <c r="Y895" s="523"/>
      <c r="Z895" s="523"/>
      <c r="AA895" s="523"/>
      <c r="AB895" s="523"/>
      <c r="AC895" s="523"/>
    </row>
    <row r="896" ht="16.5" customHeight="1" spans="1:29">
      <c r="A896" s="472"/>
      <c r="B896" s="518"/>
      <c r="C896" s="472"/>
      <c r="D896" s="473"/>
      <c r="E896" s="472"/>
      <c r="F896" s="519"/>
      <c r="G896" s="472"/>
      <c r="H896" s="472"/>
      <c r="I896" s="472"/>
      <c r="J896" s="519"/>
      <c r="K896" s="519"/>
      <c r="L896" s="521"/>
      <c r="M896" s="521"/>
      <c r="N896" s="521"/>
      <c r="O896" s="521"/>
      <c r="P896" s="521"/>
      <c r="Q896" s="521"/>
      <c r="R896" s="521"/>
      <c r="S896" s="519"/>
      <c r="T896" s="519"/>
      <c r="U896" s="523"/>
      <c r="V896" s="523"/>
      <c r="W896" s="523"/>
      <c r="X896" s="523"/>
      <c r="Y896" s="523"/>
      <c r="Z896" s="523"/>
      <c r="AA896" s="523"/>
      <c r="AB896" s="523"/>
      <c r="AC896" s="523"/>
    </row>
    <row r="897" ht="16.5" customHeight="1" spans="1:29">
      <c r="A897" s="472"/>
      <c r="B897" s="518"/>
      <c r="C897" s="472"/>
      <c r="D897" s="473"/>
      <c r="E897" s="472"/>
      <c r="F897" s="519"/>
      <c r="G897" s="472"/>
      <c r="H897" s="472"/>
      <c r="I897" s="472"/>
      <c r="J897" s="519"/>
      <c r="K897" s="519"/>
      <c r="L897" s="521"/>
      <c r="M897" s="521"/>
      <c r="N897" s="521"/>
      <c r="O897" s="521"/>
      <c r="P897" s="521"/>
      <c r="Q897" s="521"/>
      <c r="R897" s="521"/>
      <c r="S897" s="519"/>
      <c r="T897" s="519"/>
      <c r="U897" s="523"/>
      <c r="V897" s="523"/>
      <c r="W897" s="523"/>
      <c r="X897" s="523"/>
      <c r="Y897" s="523"/>
      <c r="Z897" s="523"/>
      <c r="AA897" s="523"/>
      <c r="AB897" s="523"/>
      <c r="AC897" s="523"/>
    </row>
    <row r="898" ht="16.5" customHeight="1" spans="1:29">
      <c r="A898" s="472"/>
      <c r="B898" s="518"/>
      <c r="C898" s="472"/>
      <c r="D898" s="473"/>
      <c r="E898" s="472"/>
      <c r="F898" s="519"/>
      <c r="G898" s="472"/>
      <c r="H898" s="472"/>
      <c r="I898" s="472"/>
      <c r="J898" s="519"/>
      <c r="K898" s="519"/>
      <c r="L898" s="521"/>
      <c r="M898" s="521"/>
      <c r="N898" s="521"/>
      <c r="O898" s="521"/>
      <c r="P898" s="521"/>
      <c r="Q898" s="521"/>
      <c r="R898" s="521"/>
      <c r="S898" s="519"/>
      <c r="T898" s="519"/>
      <c r="U898" s="523"/>
      <c r="V898" s="523"/>
      <c r="W898" s="523"/>
      <c r="X898" s="523"/>
      <c r="Y898" s="523"/>
      <c r="Z898" s="523"/>
      <c r="AA898" s="523"/>
      <c r="AB898" s="523"/>
      <c r="AC898" s="523"/>
    </row>
    <row r="899" ht="16.5" customHeight="1" spans="1:29">
      <c r="A899" s="472"/>
      <c r="B899" s="518"/>
      <c r="C899" s="472"/>
      <c r="D899" s="473"/>
      <c r="E899" s="472"/>
      <c r="F899" s="519"/>
      <c r="G899" s="472"/>
      <c r="H899" s="472"/>
      <c r="I899" s="472"/>
      <c r="J899" s="519"/>
      <c r="K899" s="519"/>
      <c r="L899" s="521"/>
      <c r="M899" s="521"/>
      <c r="N899" s="521"/>
      <c r="O899" s="521"/>
      <c r="P899" s="521"/>
      <c r="Q899" s="521"/>
      <c r="R899" s="521"/>
      <c r="S899" s="519"/>
      <c r="T899" s="519"/>
      <c r="U899" s="523"/>
      <c r="V899" s="523"/>
      <c r="W899" s="523"/>
      <c r="X899" s="523"/>
      <c r="Y899" s="523"/>
      <c r="Z899" s="523"/>
      <c r="AA899" s="523"/>
      <c r="AB899" s="523"/>
      <c r="AC899" s="523"/>
    </row>
    <row r="900" ht="16.5" customHeight="1" spans="1:29">
      <c r="A900" s="472"/>
      <c r="B900" s="518"/>
      <c r="C900" s="472"/>
      <c r="D900" s="473"/>
      <c r="E900" s="472"/>
      <c r="F900" s="519"/>
      <c r="G900" s="472"/>
      <c r="H900" s="472"/>
      <c r="I900" s="472"/>
      <c r="J900" s="519"/>
      <c r="K900" s="519"/>
      <c r="L900" s="521"/>
      <c r="M900" s="521"/>
      <c r="N900" s="521"/>
      <c r="O900" s="521"/>
      <c r="P900" s="521"/>
      <c r="Q900" s="521"/>
      <c r="R900" s="521"/>
      <c r="S900" s="519"/>
      <c r="T900" s="519"/>
      <c r="U900" s="523"/>
      <c r="V900" s="523"/>
      <c r="W900" s="523"/>
      <c r="X900" s="523"/>
      <c r="Y900" s="523"/>
      <c r="Z900" s="523"/>
      <c r="AA900" s="523"/>
      <c r="AB900" s="523"/>
      <c r="AC900" s="523"/>
    </row>
    <row r="901" ht="16.5" customHeight="1" spans="1:29">
      <c r="A901" s="472"/>
      <c r="B901" s="518"/>
      <c r="C901" s="472"/>
      <c r="D901" s="473"/>
      <c r="E901" s="472"/>
      <c r="F901" s="519"/>
      <c r="G901" s="472"/>
      <c r="H901" s="472"/>
      <c r="I901" s="472"/>
      <c r="J901" s="519"/>
      <c r="K901" s="519"/>
      <c r="L901" s="521"/>
      <c r="M901" s="521"/>
      <c r="N901" s="521"/>
      <c r="O901" s="521"/>
      <c r="P901" s="521"/>
      <c r="Q901" s="521"/>
      <c r="R901" s="521"/>
      <c r="S901" s="519"/>
      <c r="T901" s="519"/>
      <c r="U901" s="523"/>
      <c r="V901" s="523"/>
      <c r="W901" s="523"/>
      <c r="X901" s="523"/>
      <c r="Y901" s="523"/>
      <c r="Z901" s="523"/>
      <c r="AA901" s="523"/>
      <c r="AB901" s="523"/>
      <c r="AC901" s="523"/>
    </row>
    <row r="902" ht="16.5" customHeight="1" spans="1:29">
      <c r="A902" s="472"/>
      <c r="B902" s="518"/>
      <c r="C902" s="472"/>
      <c r="D902" s="473"/>
      <c r="E902" s="472"/>
      <c r="F902" s="519"/>
      <c r="G902" s="472"/>
      <c r="H902" s="472"/>
      <c r="I902" s="472"/>
      <c r="J902" s="519"/>
      <c r="K902" s="519"/>
      <c r="L902" s="521"/>
      <c r="M902" s="521"/>
      <c r="N902" s="521"/>
      <c r="O902" s="521"/>
      <c r="P902" s="521"/>
      <c r="Q902" s="521"/>
      <c r="R902" s="521"/>
      <c r="S902" s="519"/>
      <c r="T902" s="519"/>
      <c r="U902" s="523"/>
      <c r="V902" s="523"/>
      <c r="W902" s="523"/>
      <c r="X902" s="523"/>
      <c r="Y902" s="523"/>
      <c r="Z902" s="523"/>
      <c r="AA902" s="523"/>
      <c r="AB902" s="523"/>
      <c r="AC902" s="523"/>
    </row>
    <row r="903" ht="16.5" customHeight="1" spans="1:29">
      <c r="A903" s="472"/>
      <c r="B903" s="518"/>
      <c r="C903" s="472"/>
      <c r="D903" s="473"/>
      <c r="E903" s="472"/>
      <c r="F903" s="519"/>
      <c r="G903" s="472"/>
      <c r="H903" s="472"/>
      <c r="I903" s="472"/>
      <c r="J903" s="519"/>
      <c r="K903" s="519"/>
      <c r="L903" s="521"/>
      <c r="M903" s="521"/>
      <c r="N903" s="521"/>
      <c r="O903" s="521"/>
      <c r="P903" s="521"/>
      <c r="Q903" s="521"/>
      <c r="R903" s="521"/>
      <c r="S903" s="519"/>
      <c r="T903" s="519"/>
      <c r="U903" s="523"/>
      <c r="V903" s="523"/>
      <c r="W903" s="523"/>
      <c r="X903" s="523"/>
      <c r="Y903" s="523"/>
      <c r="Z903" s="523"/>
      <c r="AA903" s="523"/>
      <c r="AB903" s="523"/>
      <c r="AC903" s="523"/>
    </row>
    <row r="904" ht="16.5" customHeight="1" spans="1:29">
      <c r="A904" s="472"/>
      <c r="B904" s="518"/>
      <c r="C904" s="472"/>
      <c r="D904" s="473"/>
      <c r="E904" s="472"/>
      <c r="F904" s="519"/>
      <c r="G904" s="472"/>
      <c r="H904" s="472"/>
      <c r="I904" s="472"/>
      <c r="J904" s="519"/>
      <c r="K904" s="519"/>
      <c r="L904" s="521"/>
      <c r="M904" s="521"/>
      <c r="N904" s="521"/>
      <c r="O904" s="521"/>
      <c r="P904" s="521"/>
      <c r="Q904" s="521"/>
      <c r="R904" s="521"/>
      <c r="S904" s="519"/>
      <c r="T904" s="519"/>
      <c r="U904" s="523"/>
      <c r="V904" s="523"/>
      <c r="W904" s="523"/>
      <c r="X904" s="523"/>
      <c r="Y904" s="523"/>
      <c r="Z904" s="523"/>
      <c r="AA904" s="523"/>
      <c r="AB904" s="523"/>
      <c r="AC904" s="523"/>
    </row>
    <row r="905" ht="16.5" customHeight="1" spans="1:29">
      <c r="A905" s="472"/>
      <c r="B905" s="518"/>
      <c r="C905" s="472"/>
      <c r="D905" s="473"/>
      <c r="E905" s="472"/>
      <c r="F905" s="519"/>
      <c r="G905" s="472"/>
      <c r="H905" s="472"/>
      <c r="I905" s="472"/>
      <c r="J905" s="519"/>
      <c r="K905" s="519"/>
      <c r="L905" s="521"/>
      <c r="M905" s="521"/>
      <c r="N905" s="521"/>
      <c r="O905" s="521"/>
      <c r="P905" s="521"/>
      <c r="Q905" s="521"/>
      <c r="R905" s="521"/>
      <c r="S905" s="519"/>
      <c r="T905" s="519"/>
      <c r="U905" s="523"/>
      <c r="V905" s="523"/>
      <c r="W905" s="523"/>
      <c r="X905" s="523"/>
      <c r="Y905" s="523"/>
      <c r="Z905" s="523"/>
      <c r="AA905" s="523"/>
      <c r="AB905" s="523"/>
      <c r="AC905" s="523"/>
    </row>
    <row r="906" ht="16.5" customHeight="1" spans="1:29">
      <c r="A906" s="472"/>
      <c r="B906" s="518"/>
      <c r="C906" s="472"/>
      <c r="D906" s="473"/>
      <c r="E906" s="472"/>
      <c r="F906" s="519"/>
      <c r="G906" s="472"/>
      <c r="H906" s="472"/>
      <c r="I906" s="472"/>
      <c r="J906" s="519"/>
      <c r="K906" s="519"/>
      <c r="L906" s="521"/>
      <c r="M906" s="521"/>
      <c r="N906" s="521"/>
      <c r="O906" s="521"/>
      <c r="P906" s="521"/>
      <c r="Q906" s="521"/>
      <c r="R906" s="521"/>
      <c r="S906" s="519"/>
      <c r="T906" s="519"/>
      <c r="U906" s="523"/>
      <c r="V906" s="523"/>
      <c r="W906" s="523"/>
      <c r="X906" s="523"/>
      <c r="Y906" s="523"/>
      <c r="Z906" s="523"/>
      <c r="AA906" s="523"/>
      <c r="AB906" s="523"/>
      <c r="AC906" s="523"/>
    </row>
    <row r="907" ht="16.5" customHeight="1" spans="1:29">
      <c r="A907" s="472"/>
      <c r="B907" s="518"/>
      <c r="C907" s="472"/>
      <c r="D907" s="473"/>
      <c r="E907" s="472"/>
      <c r="F907" s="519"/>
      <c r="G907" s="472"/>
      <c r="H907" s="472"/>
      <c r="I907" s="472"/>
      <c r="J907" s="519"/>
      <c r="K907" s="519"/>
      <c r="L907" s="521"/>
      <c r="M907" s="521"/>
      <c r="N907" s="521"/>
      <c r="O907" s="521"/>
      <c r="P907" s="521"/>
      <c r="Q907" s="521"/>
      <c r="R907" s="521"/>
      <c r="S907" s="519"/>
      <c r="T907" s="519"/>
      <c r="U907" s="523"/>
      <c r="V907" s="523"/>
      <c r="W907" s="523"/>
      <c r="X907" s="523"/>
      <c r="Y907" s="523"/>
      <c r="Z907" s="523"/>
      <c r="AA907" s="523"/>
      <c r="AB907" s="523"/>
      <c r="AC907" s="523"/>
    </row>
    <row r="908" ht="16.5" customHeight="1" spans="1:29">
      <c r="A908" s="472"/>
      <c r="B908" s="518"/>
      <c r="C908" s="472"/>
      <c r="D908" s="473"/>
      <c r="E908" s="472"/>
      <c r="F908" s="519"/>
      <c r="G908" s="472"/>
      <c r="H908" s="472"/>
      <c r="I908" s="472"/>
      <c r="J908" s="519"/>
      <c r="K908" s="519"/>
      <c r="L908" s="521"/>
      <c r="M908" s="521"/>
      <c r="N908" s="521"/>
      <c r="O908" s="521"/>
      <c r="P908" s="521"/>
      <c r="Q908" s="521"/>
      <c r="R908" s="521"/>
      <c r="S908" s="519"/>
      <c r="T908" s="519"/>
      <c r="U908" s="523"/>
      <c r="V908" s="523"/>
      <c r="W908" s="523"/>
      <c r="X908" s="523"/>
      <c r="Y908" s="523"/>
      <c r="Z908" s="523"/>
      <c r="AA908" s="523"/>
      <c r="AB908" s="523"/>
      <c r="AC908" s="523"/>
    </row>
    <row r="909" ht="16.5" customHeight="1" spans="1:29">
      <c r="A909" s="472"/>
      <c r="B909" s="518"/>
      <c r="C909" s="472"/>
      <c r="D909" s="473"/>
      <c r="E909" s="472"/>
      <c r="F909" s="519"/>
      <c r="G909" s="472"/>
      <c r="H909" s="472"/>
      <c r="I909" s="472"/>
      <c r="J909" s="519"/>
      <c r="K909" s="519"/>
      <c r="L909" s="521"/>
      <c r="M909" s="521"/>
      <c r="N909" s="521"/>
      <c r="O909" s="521"/>
      <c r="P909" s="521"/>
      <c r="Q909" s="521"/>
      <c r="R909" s="521"/>
      <c r="S909" s="519"/>
      <c r="T909" s="519"/>
      <c r="U909" s="523"/>
      <c r="V909" s="523"/>
      <c r="W909" s="523"/>
      <c r="X909" s="523"/>
      <c r="Y909" s="523"/>
      <c r="Z909" s="523"/>
      <c r="AA909" s="523"/>
      <c r="AB909" s="523"/>
      <c r="AC909" s="523"/>
    </row>
    <row r="910" ht="16.5" customHeight="1" spans="1:29">
      <c r="A910" s="472"/>
      <c r="B910" s="518"/>
      <c r="C910" s="472"/>
      <c r="D910" s="473"/>
      <c r="E910" s="472"/>
      <c r="F910" s="519"/>
      <c r="G910" s="472"/>
      <c r="H910" s="472"/>
      <c r="I910" s="472"/>
      <c r="J910" s="519"/>
      <c r="K910" s="519"/>
      <c r="L910" s="521"/>
      <c r="M910" s="521"/>
      <c r="N910" s="521"/>
      <c r="O910" s="521"/>
      <c r="P910" s="521"/>
      <c r="Q910" s="521"/>
      <c r="R910" s="521"/>
      <c r="S910" s="519"/>
      <c r="T910" s="519"/>
      <c r="U910" s="523"/>
      <c r="V910" s="523"/>
      <c r="W910" s="523"/>
      <c r="X910" s="523"/>
      <c r="Y910" s="523"/>
      <c r="Z910" s="523"/>
      <c r="AA910" s="523"/>
      <c r="AB910" s="523"/>
      <c r="AC910" s="523"/>
    </row>
    <row r="911" ht="16.5" customHeight="1" spans="1:29">
      <c r="A911" s="472"/>
      <c r="B911" s="518"/>
      <c r="C911" s="472"/>
      <c r="D911" s="473"/>
      <c r="E911" s="472"/>
      <c r="F911" s="519"/>
      <c r="G911" s="472"/>
      <c r="H911" s="472"/>
      <c r="I911" s="472"/>
      <c r="J911" s="519"/>
      <c r="K911" s="519"/>
      <c r="L911" s="521"/>
      <c r="M911" s="521"/>
      <c r="N911" s="521"/>
      <c r="O911" s="521"/>
      <c r="P911" s="521"/>
      <c r="Q911" s="521"/>
      <c r="R911" s="521"/>
      <c r="S911" s="519"/>
      <c r="T911" s="519"/>
      <c r="U911" s="523"/>
      <c r="V911" s="523"/>
      <c r="W911" s="523"/>
      <c r="X911" s="523"/>
      <c r="Y911" s="523"/>
      <c r="Z911" s="523"/>
      <c r="AA911" s="523"/>
      <c r="AB911" s="523"/>
      <c r="AC911" s="523"/>
    </row>
    <row r="912" ht="16.5" customHeight="1" spans="1:29">
      <c r="A912" s="472"/>
      <c r="B912" s="518"/>
      <c r="C912" s="472"/>
      <c r="D912" s="473"/>
      <c r="E912" s="472"/>
      <c r="F912" s="519"/>
      <c r="G912" s="472"/>
      <c r="H912" s="472"/>
      <c r="I912" s="472"/>
      <c r="J912" s="519"/>
      <c r="K912" s="519"/>
      <c r="L912" s="521"/>
      <c r="M912" s="521"/>
      <c r="N912" s="521"/>
      <c r="O912" s="521"/>
      <c r="P912" s="521"/>
      <c r="Q912" s="521"/>
      <c r="R912" s="521"/>
      <c r="S912" s="519"/>
      <c r="T912" s="519"/>
      <c r="U912" s="523"/>
      <c r="V912" s="523"/>
      <c r="W912" s="523"/>
      <c r="X912" s="523"/>
      <c r="Y912" s="523"/>
      <c r="Z912" s="523"/>
      <c r="AA912" s="523"/>
      <c r="AB912" s="523"/>
      <c r="AC912" s="523"/>
    </row>
    <row r="913" ht="16.5" customHeight="1" spans="1:29">
      <c r="A913" s="472"/>
      <c r="B913" s="518"/>
      <c r="C913" s="472"/>
      <c r="D913" s="473"/>
      <c r="E913" s="472"/>
      <c r="F913" s="519"/>
      <c r="G913" s="472"/>
      <c r="H913" s="472"/>
      <c r="I913" s="472"/>
      <c r="J913" s="519"/>
      <c r="K913" s="519"/>
      <c r="L913" s="521"/>
      <c r="M913" s="521"/>
      <c r="N913" s="521"/>
      <c r="O913" s="521"/>
      <c r="P913" s="521"/>
      <c r="Q913" s="521"/>
      <c r="R913" s="521"/>
      <c r="S913" s="519"/>
      <c r="T913" s="519"/>
      <c r="U913" s="523"/>
      <c r="V913" s="523"/>
      <c r="W913" s="523"/>
      <c r="X913" s="523"/>
      <c r="Y913" s="523"/>
      <c r="Z913" s="523"/>
      <c r="AA913" s="523"/>
      <c r="AB913" s="523"/>
      <c r="AC913" s="523"/>
    </row>
    <row r="914" ht="16.5" customHeight="1" spans="1:29">
      <c r="A914" s="542"/>
      <c r="B914" s="543"/>
      <c r="C914" s="542"/>
      <c r="D914" s="544"/>
      <c r="E914" s="542"/>
      <c r="F914" s="545"/>
      <c r="G914" s="542"/>
      <c r="H914" s="542"/>
      <c r="I914" s="542"/>
      <c r="J914" s="545"/>
      <c r="K914" s="545"/>
      <c r="L914" s="523"/>
      <c r="M914" s="523"/>
      <c r="N914" s="523"/>
      <c r="O914" s="523"/>
      <c r="P914" s="523"/>
      <c r="Q914" s="523"/>
      <c r="R914" s="523"/>
      <c r="S914" s="545"/>
      <c r="T914" s="545"/>
      <c r="U914" s="523"/>
      <c r="V914" s="523"/>
      <c r="W914" s="523"/>
      <c r="X914" s="523"/>
      <c r="Y914" s="523"/>
      <c r="Z914" s="523"/>
      <c r="AA914" s="523"/>
      <c r="AB914" s="523"/>
      <c r="AC914" s="523"/>
    </row>
    <row r="915" ht="16.5" customHeight="1" spans="1:29">
      <c r="A915" s="542"/>
      <c r="B915" s="543"/>
      <c r="C915" s="542"/>
      <c r="D915" s="544"/>
      <c r="E915" s="542"/>
      <c r="F915" s="545"/>
      <c r="G915" s="542"/>
      <c r="H915" s="542"/>
      <c r="I915" s="542"/>
      <c r="J915" s="545"/>
      <c r="K915" s="545"/>
      <c r="L915" s="523"/>
      <c r="M915" s="523"/>
      <c r="N915" s="523"/>
      <c r="O915" s="523"/>
      <c r="P915" s="523"/>
      <c r="Q915" s="523"/>
      <c r="R915" s="523"/>
      <c r="S915" s="545"/>
      <c r="T915" s="545"/>
      <c r="U915" s="523"/>
      <c r="V915" s="523"/>
      <c r="W915" s="523"/>
      <c r="X915" s="523"/>
      <c r="Y915" s="523"/>
      <c r="Z915" s="523"/>
      <c r="AA915" s="523"/>
      <c r="AB915" s="523"/>
      <c r="AC915" s="523"/>
    </row>
    <row r="916" ht="16.5" customHeight="1" spans="1:29">
      <c r="A916" s="542"/>
      <c r="B916" s="543"/>
      <c r="C916" s="542"/>
      <c r="D916" s="544"/>
      <c r="E916" s="542"/>
      <c r="F916" s="545"/>
      <c r="G916" s="542"/>
      <c r="H916" s="542"/>
      <c r="I916" s="542"/>
      <c r="J916" s="545"/>
      <c r="K916" s="545"/>
      <c r="L916" s="523"/>
      <c r="M916" s="523"/>
      <c r="N916" s="523"/>
      <c r="O916" s="523"/>
      <c r="P916" s="523"/>
      <c r="Q916" s="523"/>
      <c r="R916" s="523"/>
      <c r="S916" s="545"/>
      <c r="T916" s="545"/>
      <c r="U916" s="523"/>
      <c r="V916" s="523"/>
      <c r="W916" s="523"/>
      <c r="X916" s="523"/>
      <c r="Y916" s="523"/>
      <c r="Z916" s="523"/>
      <c r="AA916" s="523"/>
      <c r="AB916" s="523"/>
      <c r="AC916" s="523"/>
    </row>
    <row r="917" ht="16.5" customHeight="1" spans="1:29">
      <c r="A917" s="542"/>
      <c r="B917" s="543"/>
      <c r="C917" s="542"/>
      <c r="D917" s="544"/>
      <c r="E917" s="542"/>
      <c r="F917" s="545"/>
      <c r="G917" s="542"/>
      <c r="H917" s="542"/>
      <c r="I917" s="542"/>
      <c r="J917" s="545"/>
      <c r="K917" s="545"/>
      <c r="L917" s="523"/>
      <c r="M917" s="523"/>
      <c r="N917" s="523"/>
      <c r="O917" s="523"/>
      <c r="P917" s="523"/>
      <c r="Q917" s="523"/>
      <c r="R917" s="523"/>
      <c r="S917" s="545"/>
      <c r="T917" s="545"/>
      <c r="U917" s="523"/>
      <c r="V917" s="523"/>
      <c r="W917" s="523"/>
      <c r="X917" s="523"/>
      <c r="Y917" s="523"/>
      <c r="Z917" s="523"/>
      <c r="AA917" s="523"/>
      <c r="AB917" s="523"/>
      <c r="AC917" s="523"/>
    </row>
    <row r="918" ht="16.5" customHeight="1" spans="1:29">
      <c r="A918" s="542"/>
      <c r="B918" s="543"/>
      <c r="C918" s="542"/>
      <c r="D918" s="544"/>
      <c r="E918" s="542"/>
      <c r="F918" s="545"/>
      <c r="G918" s="542"/>
      <c r="H918" s="542"/>
      <c r="I918" s="542"/>
      <c r="J918" s="545"/>
      <c r="K918" s="545"/>
      <c r="L918" s="523"/>
      <c r="M918" s="523"/>
      <c r="N918" s="523"/>
      <c r="O918" s="523"/>
      <c r="P918" s="523"/>
      <c r="Q918" s="523"/>
      <c r="R918" s="523"/>
      <c r="S918" s="545"/>
      <c r="T918" s="545"/>
      <c r="U918" s="523"/>
      <c r="V918" s="523"/>
      <c r="W918" s="523"/>
      <c r="X918" s="523"/>
      <c r="Y918" s="523"/>
      <c r="Z918" s="523"/>
      <c r="AA918" s="523"/>
      <c r="AB918" s="523"/>
      <c r="AC918" s="523"/>
    </row>
    <row r="919" ht="16.5" customHeight="1" spans="1:29">
      <c r="A919" s="542"/>
      <c r="B919" s="543"/>
      <c r="C919" s="542"/>
      <c r="D919" s="544"/>
      <c r="E919" s="542"/>
      <c r="F919" s="545"/>
      <c r="G919" s="542"/>
      <c r="H919" s="542"/>
      <c r="I919" s="542"/>
      <c r="J919" s="545"/>
      <c r="K919" s="545"/>
      <c r="L919" s="523"/>
      <c r="M919" s="523"/>
      <c r="N919" s="523"/>
      <c r="O919" s="523"/>
      <c r="P919" s="523"/>
      <c r="Q919" s="523"/>
      <c r="R919" s="523"/>
      <c r="S919" s="545"/>
      <c r="T919" s="545"/>
      <c r="U919" s="523"/>
      <c r="V919" s="523"/>
      <c r="W919" s="523"/>
      <c r="X919" s="523"/>
      <c r="Y919" s="523"/>
      <c r="Z919" s="523"/>
      <c r="AA919" s="523"/>
      <c r="AB919" s="523"/>
      <c r="AC919" s="523"/>
    </row>
    <row r="920" ht="16.5" customHeight="1" spans="1:29">
      <c r="A920" s="542"/>
      <c r="B920" s="543"/>
      <c r="C920" s="542"/>
      <c r="D920" s="544"/>
      <c r="E920" s="542"/>
      <c r="F920" s="545"/>
      <c r="G920" s="542"/>
      <c r="H920" s="542"/>
      <c r="I920" s="542"/>
      <c r="J920" s="545"/>
      <c r="K920" s="545"/>
      <c r="L920" s="523"/>
      <c r="M920" s="523"/>
      <c r="N920" s="523"/>
      <c r="O920" s="523"/>
      <c r="P920" s="523"/>
      <c r="Q920" s="523"/>
      <c r="R920" s="523"/>
      <c r="S920" s="545"/>
      <c r="T920" s="545"/>
      <c r="U920" s="523"/>
      <c r="V920" s="523"/>
      <c r="W920" s="523"/>
      <c r="X920" s="523"/>
      <c r="Y920" s="523"/>
      <c r="Z920" s="523"/>
      <c r="AA920" s="523"/>
      <c r="AB920" s="523"/>
      <c r="AC920" s="523"/>
    </row>
    <row r="921" ht="16.5" customHeight="1" spans="1:29">
      <c r="A921" s="542"/>
      <c r="B921" s="543"/>
      <c r="C921" s="542"/>
      <c r="D921" s="544"/>
      <c r="E921" s="542"/>
      <c r="F921" s="545"/>
      <c r="G921" s="542"/>
      <c r="H921" s="542"/>
      <c r="I921" s="542"/>
      <c r="J921" s="545"/>
      <c r="K921" s="545"/>
      <c r="L921" s="523"/>
      <c r="M921" s="523"/>
      <c r="N921" s="523"/>
      <c r="O921" s="523"/>
      <c r="P921" s="523"/>
      <c r="Q921" s="523"/>
      <c r="R921" s="523"/>
      <c r="S921" s="545"/>
      <c r="T921" s="545"/>
      <c r="U921" s="523"/>
      <c r="V921" s="523"/>
      <c r="W921" s="523"/>
      <c r="X921" s="523"/>
      <c r="Y921" s="523"/>
      <c r="Z921" s="523"/>
      <c r="AA921" s="523"/>
      <c r="AB921" s="523"/>
      <c r="AC921" s="523"/>
    </row>
    <row r="922" ht="16.5" customHeight="1" spans="1:29">
      <c r="A922" s="542"/>
      <c r="B922" s="543"/>
      <c r="C922" s="542"/>
      <c r="D922" s="544"/>
      <c r="E922" s="542"/>
      <c r="F922" s="545"/>
      <c r="G922" s="542"/>
      <c r="H922" s="542"/>
      <c r="I922" s="542"/>
      <c r="J922" s="545"/>
      <c r="K922" s="545"/>
      <c r="L922" s="523"/>
      <c r="M922" s="523"/>
      <c r="N922" s="523"/>
      <c r="O922" s="523"/>
      <c r="P922" s="523"/>
      <c r="Q922" s="523"/>
      <c r="R922" s="523"/>
      <c r="S922" s="545"/>
      <c r="T922" s="545"/>
      <c r="U922" s="523"/>
      <c r="V922" s="523"/>
      <c r="W922" s="523"/>
      <c r="X922" s="523"/>
      <c r="Y922" s="523"/>
      <c r="Z922" s="523"/>
      <c r="AA922" s="523"/>
      <c r="AB922" s="523"/>
      <c r="AC922" s="523"/>
    </row>
    <row r="923" ht="16.5" customHeight="1" spans="1:29">
      <c r="A923" s="542"/>
      <c r="B923" s="543"/>
      <c r="C923" s="542"/>
      <c r="D923" s="544"/>
      <c r="E923" s="542"/>
      <c r="F923" s="545"/>
      <c r="G923" s="542"/>
      <c r="H923" s="542"/>
      <c r="I923" s="542"/>
      <c r="J923" s="545"/>
      <c r="K923" s="545"/>
      <c r="L923" s="523"/>
      <c r="M923" s="523"/>
      <c r="N923" s="523"/>
      <c r="O923" s="523"/>
      <c r="P923" s="523"/>
      <c r="Q923" s="523"/>
      <c r="R923" s="523"/>
      <c r="S923" s="545"/>
      <c r="T923" s="545"/>
      <c r="U923" s="523"/>
      <c r="V923" s="523"/>
      <c r="W923" s="523"/>
      <c r="X923" s="523"/>
      <c r="Y923" s="523"/>
      <c r="Z923" s="523"/>
      <c r="AA923" s="523"/>
      <c r="AB923" s="523"/>
      <c r="AC923" s="523"/>
    </row>
    <row r="924" ht="16.5" customHeight="1" spans="1:29">
      <c r="A924" s="542"/>
      <c r="B924" s="543"/>
      <c r="C924" s="542"/>
      <c r="D924" s="544"/>
      <c r="E924" s="542"/>
      <c r="F924" s="545"/>
      <c r="G924" s="542"/>
      <c r="H924" s="542"/>
      <c r="I924" s="542"/>
      <c r="J924" s="545"/>
      <c r="K924" s="545"/>
      <c r="L924" s="523"/>
      <c r="M924" s="523"/>
      <c r="N924" s="523"/>
      <c r="O924" s="523"/>
      <c r="P924" s="523"/>
      <c r="Q924" s="523"/>
      <c r="R924" s="523"/>
      <c r="S924" s="545"/>
      <c r="T924" s="545"/>
      <c r="U924" s="523"/>
      <c r="V924" s="523"/>
      <c r="W924" s="523"/>
      <c r="X924" s="523"/>
      <c r="Y924" s="523"/>
      <c r="Z924" s="523"/>
      <c r="AA924" s="523"/>
      <c r="AB924" s="523"/>
      <c r="AC924" s="523"/>
    </row>
    <row r="925" ht="16.5" customHeight="1" spans="1:29">
      <c r="A925" s="542"/>
      <c r="B925" s="543"/>
      <c r="C925" s="542"/>
      <c r="D925" s="544"/>
      <c r="E925" s="542"/>
      <c r="F925" s="545"/>
      <c r="G925" s="542"/>
      <c r="H925" s="542"/>
      <c r="I925" s="542"/>
      <c r="J925" s="545"/>
      <c r="K925" s="545"/>
      <c r="L925" s="523"/>
      <c r="M925" s="523"/>
      <c r="N925" s="523"/>
      <c r="O925" s="523"/>
      <c r="P925" s="523"/>
      <c r="Q925" s="523"/>
      <c r="R925" s="523"/>
      <c r="S925" s="545"/>
      <c r="T925" s="545"/>
      <c r="U925" s="523"/>
      <c r="V925" s="523"/>
      <c r="W925" s="523"/>
      <c r="X925" s="523"/>
      <c r="Y925" s="523"/>
      <c r="Z925" s="523"/>
      <c r="AA925" s="523"/>
      <c r="AB925" s="523"/>
      <c r="AC925" s="523"/>
    </row>
    <row r="926" ht="16.5" customHeight="1" spans="1:29">
      <c r="A926" s="542"/>
      <c r="B926" s="543"/>
      <c r="C926" s="542"/>
      <c r="D926" s="544"/>
      <c r="E926" s="542"/>
      <c r="F926" s="545"/>
      <c r="G926" s="542"/>
      <c r="H926" s="542"/>
      <c r="I926" s="542"/>
      <c r="J926" s="545"/>
      <c r="K926" s="545"/>
      <c r="L926" s="523"/>
      <c r="M926" s="523"/>
      <c r="N926" s="523"/>
      <c r="O926" s="523"/>
      <c r="P926" s="523"/>
      <c r="Q926" s="523"/>
      <c r="R926" s="523"/>
      <c r="S926" s="545"/>
      <c r="T926" s="545"/>
      <c r="U926" s="523"/>
      <c r="V926" s="523"/>
      <c r="W926" s="523"/>
      <c r="X926" s="523"/>
      <c r="Y926" s="523"/>
      <c r="Z926" s="523"/>
      <c r="AA926" s="523"/>
      <c r="AB926" s="523"/>
      <c r="AC926" s="523"/>
    </row>
    <row r="927" ht="16.5" customHeight="1" spans="1:29">
      <c r="A927" s="542"/>
      <c r="B927" s="543"/>
      <c r="C927" s="542"/>
      <c r="D927" s="544"/>
      <c r="E927" s="542"/>
      <c r="F927" s="545"/>
      <c r="G927" s="542"/>
      <c r="H927" s="542"/>
      <c r="I927" s="542"/>
      <c r="J927" s="545"/>
      <c r="K927" s="545"/>
      <c r="L927" s="523"/>
      <c r="M927" s="523"/>
      <c r="N927" s="523"/>
      <c r="O927" s="523"/>
      <c r="P927" s="523"/>
      <c r="Q927" s="523"/>
      <c r="R927" s="523"/>
      <c r="S927" s="545"/>
      <c r="T927" s="545"/>
      <c r="U927" s="523"/>
      <c r="V927" s="523"/>
      <c r="W927" s="523"/>
      <c r="X927" s="523"/>
      <c r="Y927" s="523"/>
      <c r="Z927" s="523"/>
      <c r="AA927" s="523"/>
      <c r="AB927" s="523"/>
      <c r="AC927" s="523"/>
    </row>
    <row r="928" ht="16.5" customHeight="1" spans="1:29">
      <c r="A928" s="542"/>
      <c r="B928" s="543"/>
      <c r="C928" s="542"/>
      <c r="D928" s="544"/>
      <c r="E928" s="542"/>
      <c r="F928" s="545"/>
      <c r="G928" s="542"/>
      <c r="H928" s="542"/>
      <c r="I928" s="542"/>
      <c r="J928" s="545"/>
      <c r="K928" s="545"/>
      <c r="L928" s="523"/>
      <c r="M928" s="523"/>
      <c r="N928" s="523"/>
      <c r="O928" s="523"/>
      <c r="P928" s="523"/>
      <c r="Q928" s="523"/>
      <c r="R928" s="523"/>
      <c r="S928" s="545"/>
      <c r="T928" s="545"/>
      <c r="U928" s="523"/>
      <c r="V928" s="523"/>
      <c r="W928" s="523"/>
      <c r="X928" s="523"/>
      <c r="Y928" s="523"/>
      <c r="Z928" s="523"/>
      <c r="AA928" s="523"/>
      <c r="AB928" s="523"/>
      <c r="AC928" s="523"/>
    </row>
    <row r="929" ht="16.5" customHeight="1" spans="1:29">
      <c r="A929" s="542"/>
      <c r="B929" s="543"/>
      <c r="C929" s="542"/>
      <c r="D929" s="544"/>
      <c r="E929" s="542"/>
      <c r="F929" s="545"/>
      <c r="G929" s="542"/>
      <c r="H929" s="542"/>
      <c r="I929" s="542"/>
      <c r="J929" s="545"/>
      <c r="K929" s="545"/>
      <c r="L929" s="523"/>
      <c r="M929" s="523"/>
      <c r="N929" s="523"/>
      <c r="O929" s="523"/>
      <c r="P929" s="523"/>
      <c r="Q929" s="523"/>
      <c r="R929" s="523"/>
      <c r="S929" s="545"/>
      <c r="T929" s="545"/>
      <c r="U929" s="523"/>
      <c r="V929" s="523"/>
      <c r="W929" s="523"/>
      <c r="X929" s="523"/>
      <c r="Y929" s="523"/>
      <c r="Z929" s="523"/>
      <c r="AA929" s="523"/>
      <c r="AB929" s="523"/>
      <c r="AC929" s="523"/>
    </row>
    <row r="930" ht="16.5" customHeight="1" spans="1:29">
      <c r="A930" s="542"/>
      <c r="B930" s="543"/>
      <c r="C930" s="542"/>
      <c r="D930" s="544"/>
      <c r="E930" s="542"/>
      <c r="F930" s="545"/>
      <c r="G930" s="542"/>
      <c r="H930" s="542"/>
      <c r="I930" s="542"/>
      <c r="J930" s="545"/>
      <c r="K930" s="545"/>
      <c r="L930" s="523"/>
      <c r="M930" s="523"/>
      <c r="N930" s="523"/>
      <c r="O930" s="523"/>
      <c r="P930" s="523"/>
      <c r="Q930" s="523"/>
      <c r="R930" s="523"/>
      <c r="S930" s="545"/>
      <c r="T930" s="545"/>
      <c r="U930" s="523"/>
      <c r="V930" s="523"/>
      <c r="W930" s="523"/>
      <c r="X930" s="523"/>
      <c r="Y930" s="523"/>
      <c r="Z930" s="523"/>
      <c r="AA930" s="523"/>
      <c r="AB930" s="523"/>
      <c r="AC930" s="523"/>
    </row>
    <row r="931" ht="16.5" customHeight="1" spans="1:29">
      <c r="A931" s="542"/>
      <c r="B931" s="543"/>
      <c r="C931" s="542"/>
      <c r="D931" s="544"/>
      <c r="E931" s="542"/>
      <c r="F931" s="545"/>
      <c r="G931" s="542"/>
      <c r="H931" s="542"/>
      <c r="I931" s="542"/>
      <c r="J931" s="545"/>
      <c r="K931" s="545"/>
      <c r="L931" s="523"/>
      <c r="M931" s="523"/>
      <c r="N931" s="523"/>
      <c r="O931" s="523"/>
      <c r="P931" s="523"/>
      <c r="Q931" s="523"/>
      <c r="R931" s="523"/>
      <c r="S931" s="545"/>
      <c r="T931" s="545"/>
      <c r="U931" s="523"/>
      <c r="V931" s="523"/>
      <c r="W931" s="523"/>
      <c r="X931" s="523"/>
      <c r="Y931" s="523"/>
      <c r="Z931" s="523"/>
      <c r="AA931" s="523"/>
      <c r="AB931" s="523"/>
      <c r="AC931" s="523"/>
    </row>
    <row r="932" ht="16.5" customHeight="1" spans="1:29">
      <c r="A932" s="542"/>
      <c r="B932" s="543"/>
      <c r="C932" s="542"/>
      <c r="D932" s="544"/>
      <c r="E932" s="542"/>
      <c r="F932" s="545"/>
      <c r="G932" s="542"/>
      <c r="H932" s="542"/>
      <c r="I932" s="542"/>
      <c r="J932" s="545"/>
      <c r="K932" s="545"/>
      <c r="L932" s="523"/>
      <c r="M932" s="523"/>
      <c r="N932" s="523"/>
      <c r="O932" s="523"/>
      <c r="P932" s="523"/>
      <c r="Q932" s="523"/>
      <c r="R932" s="523"/>
      <c r="S932" s="545"/>
      <c r="T932" s="545"/>
      <c r="U932" s="523"/>
      <c r="V932" s="523"/>
      <c r="W932" s="523"/>
      <c r="X932" s="523"/>
      <c r="Y932" s="523"/>
      <c r="Z932" s="523"/>
      <c r="AA932" s="523"/>
      <c r="AB932" s="523"/>
      <c r="AC932" s="523"/>
    </row>
    <row r="933" ht="16.5" customHeight="1" spans="1:29">
      <c r="A933" s="542"/>
      <c r="B933" s="543"/>
      <c r="C933" s="542"/>
      <c r="D933" s="544"/>
      <c r="E933" s="542"/>
      <c r="F933" s="545"/>
      <c r="G933" s="542"/>
      <c r="H933" s="542"/>
      <c r="I933" s="542"/>
      <c r="J933" s="545"/>
      <c r="K933" s="545"/>
      <c r="L933" s="523"/>
      <c r="M933" s="523"/>
      <c r="N933" s="523"/>
      <c r="O933" s="523"/>
      <c r="P933" s="523"/>
      <c r="Q933" s="523"/>
      <c r="R933" s="523"/>
      <c r="S933" s="545"/>
      <c r="T933" s="545"/>
      <c r="U933" s="523"/>
      <c r="V933" s="523"/>
      <c r="W933" s="523"/>
      <c r="X933" s="523"/>
      <c r="Y933" s="523"/>
      <c r="Z933" s="523"/>
      <c r="AA933" s="523"/>
      <c r="AB933" s="523"/>
      <c r="AC933" s="523"/>
    </row>
    <row r="934" ht="16.5" customHeight="1" spans="1:29">
      <c r="A934" s="542"/>
      <c r="B934" s="543"/>
      <c r="C934" s="542"/>
      <c r="D934" s="544"/>
      <c r="E934" s="542"/>
      <c r="F934" s="545"/>
      <c r="G934" s="542"/>
      <c r="H934" s="542"/>
      <c r="I934" s="542"/>
      <c r="J934" s="545"/>
      <c r="K934" s="545"/>
      <c r="L934" s="523"/>
      <c r="M934" s="523"/>
      <c r="N934" s="523"/>
      <c r="O934" s="523"/>
      <c r="P934" s="523"/>
      <c r="Q934" s="523"/>
      <c r="R934" s="523"/>
      <c r="S934" s="545"/>
      <c r="T934" s="545"/>
      <c r="U934" s="523"/>
      <c r="V934" s="523"/>
      <c r="W934" s="523"/>
      <c r="X934" s="523"/>
      <c r="Y934" s="523"/>
      <c r="Z934" s="523"/>
      <c r="AA934" s="523"/>
      <c r="AB934" s="523"/>
      <c r="AC934" s="523"/>
    </row>
    <row r="935" ht="16.5" customHeight="1" spans="1:29">
      <c r="A935" s="542"/>
      <c r="B935" s="543"/>
      <c r="C935" s="542"/>
      <c r="D935" s="544"/>
      <c r="E935" s="542"/>
      <c r="F935" s="545"/>
      <c r="G935" s="542"/>
      <c r="H935" s="542"/>
      <c r="I935" s="542"/>
      <c r="J935" s="545"/>
      <c r="K935" s="545"/>
      <c r="L935" s="523"/>
      <c r="M935" s="523"/>
      <c r="N935" s="523"/>
      <c r="O935" s="523"/>
      <c r="P935" s="523"/>
      <c r="Q935" s="523"/>
      <c r="R935" s="523"/>
      <c r="S935" s="545"/>
      <c r="T935" s="545"/>
      <c r="U935" s="523"/>
      <c r="V935" s="523"/>
      <c r="W935" s="523"/>
      <c r="X935" s="523"/>
      <c r="Y935" s="523"/>
      <c r="Z935" s="523"/>
      <c r="AA935" s="523"/>
      <c r="AB935" s="523"/>
      <c r="AC935" s="523"/>
    </row>
    <row r="936" ht="16.5" customHeight="1" spans="1:29">
      <c r="A936" s="542"/>
      <c r="B936" s="543"/>
      <c r="C936" s="542"/>
      <c r="D936" s="544"/>
      <c r="E936" s="542"/>
      <c r="F936" s="545"/>
      <c r="G936" s="542"/>
      <c r="H936" s="542"/>
      <c r="I936" s="542"/>
      <c r="J936" s="545"/>
      <c r="K936" s="545"/>
      <c r="L936" s="523"/>
      <c r="M936" s="523"/>
      <c r="N936" s="523"/>
      <c r="O936" s="523"/>
      <c r="P936" s="523"/>
      <c r="Q936" s="523"/>
      <c r="R936" s="523"/>
      <c r="S936" s="545"/>
      <c r="T936" s="545"/>
      <c r="U936" s="523"/>
      <c r="V936" s="523"/>
      <c r="W936" s="523"/>
      <c r="X936" s="523"/>
      <c r="Y936" s="523"/>
      <c r="Z936" s="523"/>
      <c r="AA936" s="523"/>
      <c r="AB936" s="523"/>
      <c r="AC936" s="523"/>
    </row>
    <row r="937" ht="16.5" customHeight="1" spans="1:29">
      <c r="A937" s="542"/>
      <c r="B937" s="543"/>
      <c r="C937" s="542"/>
      <c r="D937" s="544"/>
      <c r="E937" s="542"/>
      <c r="F937" s="545"/>
      <c r="G937" s="542"/>
      <c r="H937" s="542"/>
      <c r="I937" s="542"/>
      <c r="J937" s="545"/>
      <c r="K937" s="545"/>
      <c r="L937" s="523"/>
      <c r="M937" s="523"/>
      <c r="N937" s="523"/>
      <c r="O937" s="523"/>
      <c r="P937" s="523"/>
      <c r="Q937" s="523"/>
      <c r="R937" s="523"/>
      <c r="S937" s="545"/>
      <c r="T937" s="545"/>
      <c r="U937" s="523"/>
      <c r="V937" s="523"/>
      <c r="W937" s="523"/>
      <c r="X937" s="523"/>
      <c r="Y937" s="523"/>
      <c r="Z937" s="523"/>
      <c r="AA937" s="523"/>
      <c r="AB937" s="523"/>
      <c r="AC937" s="523"/>
    </row>
    <row r="938" ht="16.5" customHeight="1" spans="1:29">
      <c r="A938" s="542"/>
      <c r="B938" s="543"/>
      <c r="C938" s="542"/>
      <c r="D938" s="544"/>
      <c r="E938" s="542"/>
      <c r="F938" s="545"/>
      <c r="G938" s="542"/>
      <c r="H938" s="542"/>
      <c r="I938" s="542"/>
      <c r="J938" s="545"/>
      <c r="K938" s="545"/>
      <c r="L938" s="523"/>
      <c r="M938" s="523"/>
      <c r="N938" s="523"/>
      <c r="O938" s="523"/>
      <c r="P938" s="523"/>
      <c r="Q938" s="523"/>
      <c r="R938" s="523"/>
      <c r="S938" s="545"/>
      <c r="T938" s="545"/>
      <c r="U938" s="523"/>
      <c r="V938" s="523"/>
      <c r="W938" s="523"/>
      <c r="X938" s="523"/>
      <c r="Y938" s="523"/>
      <c r="Z938" s="523"/>
      <c r="AA938" s="523"/>
      <c r="AB938" s="523"/>
      <c r="AC938" s="523"/>
    </row>
    <row r="939" ht="16.5" customHeight="1" spans="1:29">
      <c r="A939" s="542"/>
      <c r="B939" s="543"/>
      <c r="C939" s="542"/>
      <c r="D939" s="544"/>
      <c r="E939" s="542"/>
      <c r="F939" s="545"/>
      <c r="G939" s="542"/>
      <c r="H939" s="542"/>
      <c r="I939" s="542"/>
      <c r="J939" s="545"/>
      <c r="K939" s="545"/>
      <c r="L939" s="523"/>
      <c r="M939" s="523"/>
      <c r="N939" s="523"/>
      <c r="O939" s="523"/>
      <c r="P939" s="523"/>
      <c r="Q939" s="523"/>
      <c r="R939" s="523"/>
      <c r="S939" s="545"/>
      <c r="T939" s="545"/>
      <c r="U939" s="523"/>
      <c r="V939" s="523"/>
      <c r="W939" s="523"/>
      <c r="X939" s="523"/>
      <c r="Y939" s="523"/>
      <c r="Z939" s="523"/>
      <c r="AA939" s="523"/>
      <c r="AB939" s="523"/>
      <c r="AC939" s="523"/>
    </row>
    <row r="940" ht="16.5" customHeight="1" spans="1:29">
      <c r="A940" s="542"/>
      <c r="B940" s="543"/>
      <c r="C940" s="542"/>
      <c r="D940" s="544"/>
      <c r="E940" s="542"/>
      <c r="F940" s="545"/>
      <c r="G940" s="542"/>
      <c r="H940" s="542"/>
      <c r="I940" s="542"/>
      <c r="J940" s="545"/>
      <c r="K940" s="545"/>
      <c r="L940" s="523"/>
      <c r="M940" s="523"/>
      <c r="N940" s="523"/>
      <c r="O940" s="523"/>
      <c r="P940" s="523"/>
      <c r="Q940" s="523"/>
      <c r="R940" s="523"/>
      <c r="S940" s="545"/>
      <c r="T940" s="545"/>
      <c r="U940" s="523"/>
      <c r="V940" s="523"/>
      <c r="W940" s="523"/>
      <c r="X940" s="523"/>
      <c r="Y940" s="523"/>
      <c r="Z940" s="523"/>
      <c r="AA940" s="523"/>
      <c r="AB940" s="523"/>
      <c r="AC940" s="523"/>
    </row>
    <row r="941" ht="16.5" customHeight="1" spans="1:29">
      <c r="A941" s="542"/>
      <c r="B941" s="543"/>
      <c r="C941" s="542"/>
      <c r="D941" s="544"/>
      <c r="E941" s="542"/>
      <c r="F941" s="545"/>
      <c r="G941" s="542"/>
      <c r="H941" s="542"/>
      <c r="I941" s="542"/>
      <c r="J941" s="545"/>
      <c r="K941" s="545"/>
      <c r="L941" s="523"/>
      <c r="M941" s="523"/>
      <c r="N941" s="523"/>
      <c r="O941" s="523"/>
      <c r="P941" s="523"/>
      <c r="Q941" s="523"/>
      <c r="R941" s="523"/>
      <c r="S941" s="545"/>
      <c r="T941" s="545"/>
      <c r="U941" s="523"/>
      <c r="V941" s="523"/>
      <c r="W941" s="523"/>
      <c r="X941" s="523"/>
      <c r="Y941" s="523"/>
      <c r="Z941" s="523"/>
      <c r="AA941" s="523"/>
      <c r="AB941" s="523"/>
      <c r="AC941" s="523"/>
    </row>
    <row r="942" ht="16.5" customHeight="1" spans="1:29">
      <c r="A942" s="542"/>
      <c r="B942" s="543"/>
      <c r="C942" s="542"/>
      <c r="D942" s="544"/>
      <c r="E942" s="542"/>
      <c r="F942" s="545"/>
      <c r="G942" s="542"/>
      <c r="H942" s="542"/>
      <c r="I942" s="542"/>
      <c r="J942" s="545"/>
      <c r="K942" s="545"/>
      <c r="L942" s="523"/>
      <c r="M942" s="523"/>
      <c r="N942" s="523"/>
      <c r="O942" s="523"/>
      <c r="P942" s="523"/>
      <c r="Q942" s="523"/>
      <c r="R942" s="523"/>
      <c r="S942" s="545"/>
      <c r="T942" s="545"/>
      <c r="U942" s="523"/>
      <c r="V942" s="523"/>
      <c r="W942" s="523"/>
      <c r="X942" s="523"/>
      <c r="Y942" s="523"/>
      <c r="Z942" s="523"/>
      <c r="AA942" s="523"/>
      <c r="AB942" s="523"/>
      <c r="AC942" s="523"/>
    </row>
    <row r="943" ht="16.5" customHeight="1" spans="1:29">
      <c r="A943" s="542"/>
      <c r="B943" s="543"/>
      <c r="C943" s="542"/>
      <c r="D943" s="544"/>
      <c r="E943" s="542"/>
      <c r="F943" s="545"/>
      <c r="G943" s="542"/>
      <c r="H943" s="542"/>
      <c r="I943" s="542"/>
      <c r="J943" s="545"/>
      <c r="K943" s="545"/>
      <c r="L943" s="523"/>
      <c r="M943" s="523"/>
      <c r="N943" s="523"/>
      <c r="O943" s="523"/>
      <c r="P943" s="523"/>
      <c r="Q943" s="523"/>
      <c r="R943" s="523"/>
      <c r="S943" s="545"/>
      <c r="T943" s="545"/>
      <c r="U943" s="523"/>
      <c r="V943" s="523"/>
      <c r="W943" s="523"/>
      <c r="X943" s="523"/>
      <c r="Y943" s="523"/>
      <c r="Z943" s="523"/>
      <c r="AA943" s="523"/>
      <c r="AB943" s="523"/>
      <c r="AC943" s="523"/>
    </row>
    <row r="944" ht="16.5" customHeight="1" spans="1:29">
      <c r="A944" s="542"/>
      <c r="B944" s="543"/>
      <c r="C944" s="542"/>
      <c r="D944" s="544"/>
      <c r="E944" s="542"/>
      <c r="F944" s="545"/>
      <c r="G944" s="542"/>
      <c r="H944" s="542"/>
      <c r="I944" s="542"/>
      <c r="J944" s="545"/>
      <c r="K944" s="545"/>
      <c r="L944" s="523"/>
      <c r="M944" s="523"/>
      <c r="N944" s="523"/>
      <c r="O944" s="523"/>
      <c r="P944" s="523"/>
      <c r="Q944" s="523"/>
      <c r="R944" s="523"/>
      <c r="S944" s="545"/>
      <c r="T944" s="545"/>
      <c r="U944" s="523"/>
      <c r="V944" s="523"/>
      <c r="W944" s="523"/>
      <c r="X944" s="523"/>
      <c r="Y944" s="523"/>
      <c r="Z944" s="523"/>
      <c r="AA944" s="523"/>
      <c r="AB944" s="523"/>
      <c r="AC944" s="523"/>
    </row>
    <row r="945" ht="16.5" customHeight="1" spans="1:29">
      <c r="A945" s="542"/>
      <c r="B945" s="543"/>
      <c r="C945" s="542"/>
      <c r="D945" s="544"/>
      <c r="E945" s="542"/>
      <c r="F945" s="545"/>
      <c r="G945" s="542"/>
      <c r="H945" s="542"/>
      <c r="I945" s="542"/>
      <c r="J945" s="545"/>
      <c r="K945" s="545"/>
      <c r="L945" s="523"/>
      <c r="M945" s="523"/>
      <c r="N945" s="523"/>
      <c r="O945" s="523"/>
      <c r="P945" s="523"/>
      <c r="Q945" s="523"/>
      <c r="R945" s="523"/>
      <c r="S945" s="545"/>
      <c r="T945" s="545"/>
      <c r="U945" s="523"/>
      <c r="V945" s="523"/>
      <c r="W945" s="523"/>
      <c r="X945" s="523"/>
      <c r="Y945" s="523"/>
      <c r="Z945" s="523"/>
      <c r="AA945" s="523"/>
      <c r="AB945" s="523"/>
      <c r="AC945" s="523"/>
    </row>
    <row r="946" ht="16.5" customHeight="1" spans="1:29">
      <c r="A946" s="542"/>
      <c r="B946" s="543"/>
      <c r="C946" s="542"/>
      <c r="D946" s="544"/>
      <c r="E946" s="542"/>
      <c r="F946" s="545"/>
      <c r="G946" s="542"/>
      <c r="H946" s="542"/>
      <c r="I946" s="542"/>
      <c r="J946" s="545"/>
      <c r="K946" s="545"/>
      <c r="L946" s="523"/>
      <c r="M946" s="523"/>
      <c r="N946" s="523"/>
      <c r="O946" s="523"/>
      <c r="P946" s="523"/>
      <c r="Q946" s="523"/>
      <c r="R946" s="523"/>
      <c r="S946" s="545"/>
      <c r="T946" s="545"/>
      <c r="U946" s="523"/>
      <c r="V946" s="523"/>
      <c r="W946" s="523"/>
      <c r="X946" s="523"/>
      <c r="Y946" s="523"/>
      <c r="Z946" s="523"/>
      <c r="AA946" s="523"/>
      <c r="AB946" s="523"/>
      <c r="AC946" s="523"/>
    </row>
    <row r="947" ht="16.5" customHeight="1" spans="1:29">
      <c r="A947" s="542"/>
      <c r="B947" s="543"/>
      <c r="C947" s="542"/>
      <c r="D947" s="544"/>
      <c r="E947" s="542"/>
      <c r="F947" s="545"/>
      <c r="G947" s="542"/>
      <c r="H947" s="542"/>
      <c r="I947" s="542"/>
      <c r="J947" s="545"/>
      <c r="K947" s="545"/>
      <c r="L947" s="523"/>
      <c r="M947" s="523"/>
      <c r="N947" s="523"/>
      <c r="O947" s="523"/>
      <c r="P947" s="523"/>
      <c r="Q947" s="523"/>
      <c r="R947" s="523"/>
      <c r="S947" s="545"/>
      <c r="T947" s="545"/>
      <c r="U947" s="523"/>
      <c r="V947" s="523"/>
      <c r="W947" s="523"/>
      <c r="X947" s="523"/>
      <c r="Y947" s="523"/>
      <c r="Z947" s="523"/>
      <c r="AA947" s="523"/>
      <c r="AB947" s="523"/>
      <c r="AC947" s="523"/>
    </row>
    <row r="948" ht="16.5" customHeight="1" spans="1:29">
      <c r="A948" s="542"/>
      <c r="B948" s="543"/>
      <c r="C948" s="542"/>
      <c r="D948" s="544"/>
      <c r="E948" s="542"/>
      <c r="F948" s="545"/>
      <c r="G948" s="542"/>
      <c r="H948" s="542"/>
      <c r="I948" s="542"/>
      <c r="J948" s="545"/>
      <c r="K948" s="545"/>
      <c r="L948" s="523"/>
      <c r="M948" s="523"/>
      <c r="N948" s="523"/>
      <c r="O948" s="523"/>
      <c r="P948" s="523"/>
      <c r="Q948" s="523"/>
      <c r="R948" s="523"/>
      <c r="S948" s="545"/>
      <c r="T948" s="545"/>
      <c r="U948" s="523"/>
      <c r="V948" s="523"/>
      <c r="W948" s="523"/>
      <c r="X948" s="523"/>
      <c r="Y948" s="523"/>
      <c r="Z948" s="523"/>
      <c r="AA948" s="523"/>
      <c r="AB948" s="523"/>
      <c r="AC948" s="523"/>
    </row>
    <row r="949" ht="16.5" customHeight="1" spans="1:29">
      <c r="A949" s="542"/>
      <c r="B949" s="543"/>
      <c r="C949" s="542"/>
      <c r="D949" s="544"/>
      <c r="E949" s="542"/>
      <c r="F949" s="545"/>
      <c r="G949" s="542"/>
      <c r="H949" s="542"/>
      <c r="I949" s="542"/>
      <c r="J949" s="545"/>
      <c r="K949" s="545"/>
      <c r="L949" s="523"/>
      <c r="M949" s="523"/>
      <c r="N949" s="523"/>
      <c r="O949" s="523"/>
      <c r="P949" s="523"/>
      <c r="Q949" s="523"/>
      <c r="R949" s="523"/>
      <c r="S949" s="545"/>
      <c r="T949" s="545"/>
      <c r="U949" s="523"/>
      <c r="V949" s="523"/>
      <c r="W949" s="523"/>
      <c r="X949" s="523"/>
      <c r="Y949" s="523"/>
      <c r="Z949" s="523"/>
      <c r="AA949" s="523"/>
      <c r="AB949" s="523"/>
      <c r="AC949" s="523"/>
    </row>
    <row r="950" ht="16.5" customHeight="1" spans="1:29">
      <c r="A950" s="542"/>
      <c r="B950" s="543"/>
      <c r="C950" s="542"/>
      <c r="D950" s="544"/>
      <c r="E950" s="542"/>
      <c r="F950" s="545"/>
      <c r="G950" s="542"/>
      <c r="H950" s="542"/>
      <c r="I950" s="542"/>
      <c r="J950" s="545"/>
      <c r="K950" s="545"/>
      <c r="L950" s="523"/>
      <c r="M950" s="523"/>
      <c r="N950" s="523"/>
      <c r="O950" s="523"/>
      <c r="P950" s="523"/>
      <c r="Q950" s="523"/>
      <c r="R950" s="523"/>
      <c r="S950" s="545"/>
      <c r="T950" s="545"/>
      <c r="U950" s="523"/>
      <c r="V950" s="523"/>
      <c r="W950" s="523"/>
      <c r="X950" s="523"/>
      <c r="Y950" s="523"/>
      <c r="Z950" s="523"/>
      <c r="AA950" s="523"/>
      <c r="AB950" s="523"/>
      <c r="AC950" s="523"/>
    </row>
    <row r="951" ht="16.5" customHeight="1" spans="1:29">
      <c r="A951" s="542"/>
      <c r="B951" s="543"/>
      <c r="C951" s="542"/>
      <c r="D951" s="544"/>
      <c r="E951" s="542"/>
      <c r="F951" s="545"/>
      <c r="G951" s="542"/>
      <c r="H951" s="542"/>
      <c r="I951" s="542"/>
      <c r="J951" s="545"/>
      <c r="K951" s="545"/>
      <c r="L951" s="523"/>
      <c r="M951" s="523"/>
      <c r="N951" s="523"/>
      <c r="O951" s="523"/>
      <c r="P951" s="523"/>
      <c r="Q951" s="523"/>
      <c r="R951" s="523"/>
      <c r="S951" s="545"/>
      <c r="T951" s="545"/>
      <c r="U951" s="523"/>
      <c r="V951" s="523"/>
      <c r="W951" s="523"/>
      <c r="X951" s="523"/>
      <c r="Y951" s="523"/>
      <c r="Z951" s="523"/>
      <c r="AA951" s="523"/>
      <c r="AB951" s="523"/>
      <c r="AC951" s="523"/>
    </row>
    <row r="952" ht="16.5" customHeight="1" spans="1:29">
      <c r="A952" s="542"/>
      <c r="B952" s="543"/>
      <c r="C952" s="542"/>
      <c r="D952" s="544"/>
      <c r="E952" s="542"/>
      <c r="F952" s="545"/>
      <c r="G952" s="542"/>
      <c r="H952" s="542"/>
      <c r="I952" s="542"/>
      <c r="J952" s="545"/>
      <c r="K952" s="545"/>
      <c r="L952" s="523"/>
      <c r="M952" s="523"/>
      <c r="N952" s="523"/>
      <c r="O952" s="523"/>
      <c r="P952" s="523"/>
      <c r="Q952" s="523"/>
      <c r="R952" s="523"/>
      <c r="S952" s="545"/>
      <c r="T952" s="545"/>
      <c r="U952" s="523"/>
      <c r="V952" s="523"/>
      <c r="W952" s="523"/>
      <c r="X952" s="523"/>
      <c r="Y952" s="523"/>
      <c r="Z952" s="523"/>
      <c r="AA952" s="523"/>
      <c r="AB952" s="523"/>
      <c r="AC952" s="523"/>
    </row>
    <row r="953" ht="16.5" customHeight="1" spans="1:29">
      <c r="A953" s="542"/>
      <c r="B953" s="543"/>
      <c r="C953" s="542"/>
      <c r="D953" s="544"/>
      <c r="E953" s="542"/>
      <c r="F953" s="545"/>
      <c r="G953" s="542"/>
      <c r="H953" s="542"/>
      <c r="I953" s="542"/>
      <c r="J953" s="545"/>
      <c r="K953" s="545"/>
      <c r="L953" s="523"/>
      <c r="M953" s="523"/>
      <c r="N953" s="523"/>
      <c r="O953" s="523"/>
      <c r="P953" s="523"/>
      <c r="Q953" s="523"/>
      <c r="R953" s="523"/>
      <c r="S953" s="545"/>
      <c r="T953" s="545"/>
      <c r="U953" s="523"/>
      <c r="V953" s="523"/>
      <c r="W953" s="523"/>
      <c r="X953" s="523"/>
      <c r="Y953" s="523"/>
      <c r="Z953" s="523"/>
      <c r="AA953" s="523"/>
      <c r="AB953" s="523"/>
      <c r="AC953" s="523"/>
    </row>
    <row r="954" ht="16.5" customHeight="1" spans="1:29">
      <c r="A954" s="542"/>
      <c r="B954" s="543"/>
      <c r="C954" s="542"/>
      <c r="D954" s="544"/>
      <c r="E954" s="542"/>
      <c r="F954" s="545"/>
      <c r="G954" s="542"/>
      <c r="H954" s="542"/>
      <c r="I954" s="542"/>
      <c r="J954" s="545"/>
      <c r="K954" s="545"/>
      <c r="L954" s="523"/>
      <c r="M954" s="523"/>
      <c r="N954" s="523"/>
      <c r="O954" s="523"/>
      <c r="P954" s="523"/>
      <c r="Q954" s="523"/>
      <c r="R954" s="523"/>
      <c r="S954" s="545"/>
      <c r="T954" s="545"/>
      <c r="U954" s="523"/>
      <c r="V954" s="523"/>
      <c r="W954" s="523"/>
      <c r="X954" s="523"/>
      <c r="Y954" s="523"/>
      <c r="Z954" s="523"/>
      <c r="AA954" s="523"/>
      <c r="AB954" s="523"/>
      <c r="AC954" s="523"/>
    </row>
    <row r="955" ht="16.5" customHeight="1" spans="1:29">
      <c r="A955" s="542"/>
      <c r="B955" s="543"/>
      <c r="C955" s="542"/>
      <c r="D955" s="544"/>
      <c r="E955" s="542"/>
      <c r="F955" s="545"/>
      <c r="G955" s="542"/>
      <c r="H955" s="542"/>
      <c r="I955" s="542"/>
      <c r="J955" s="545"/>
      <c r="K955" s="545"/>
      <c r="L955" s="523"/>
      <c r="M955" s="523"/>
      <c r="N955" s="523"/>
      <c r="O955" s="523"/>
      <c r="P955" s="523"/>
      <c r="Q955" s="523"/>
      <c r="R955" s="523"/>
      <c r="S955" s="545"/>
      <c r="T955" s="545"/>
      <c r="U955" s="523"/>
      <c r="V955" s="523"/>
      <c r="W955" s="523"/>
      <c r="X955" s="523"/>
      <c r="Y955" s="523"/>
      <c r="Z955" s="523"/>
      <c r="AA955" s="523"/>
      <c r="AB955" s="523"/>
      <c r="AC955" s="523"/>
    </row>
    <row r="956" ht="16.5" customHeight="1" spans="1:29">
      <c r="A956" s="542"/>
      <c r="B956" s="543"/>
      <c r="C956" s="542"/>
      <c r="D956" s="544"/>
      <c r="E956" s="542"/>
      <c r="F956" s="545"/>
      <c r="G956" s="542"/>
      <c r="H956" s="542"/>
      <c r="I956" s="542"/>
      <c r="J956" s="545"/>
      <c r="K956" s="545"/>
      <c r="L956" s="523"/>
      <c r="M956" s="523"/>
      <c r="N956" s="523"/>
      <c r="O956" s="523"/>
      <c r="P956" s="523"/>
      <c r="Q956" s="523"/>
      <c r="R956" s="523"/>
      <c r="S956" s="545"/>
      <c r="T956" s="545"/>
      <c r="U956" s="523"/>
      <c r="V956" s="523"/>
      <c r="W956" s="523"/>
      <c r="X956" s="523"/>
      <c r="Y956" s="523"/>
      <c r="Z956" s="523"/>
      <c r="AA956" s="523"/>
      <c r="AB956" s="523"/>
      <c r="AC956" s="523"/>
    </row>
    <row r="957" ht="16.5" customHeight="1" spans="1:29">
      <c r="A957" s="542"/>
      <c r="B957" s="543"/>
      <c r="C957" s="542"/>
      <c r="D957" s="544"/>
      <c r="E957" s="542"/>
      <c r="F957" s="545"/>
      <c r="G957" s="542"/>
      <c r="H957" s="542"/>
      <c r="I957" s="542"/>
      <c r="J957" s="545"/>
      <c r="K957" s="545"/>
      <c r="L957" s="523"/>
      <c r="M957" s="523"/>
      <c r="N957" s="523"/>
      <c r="O957" s="523"/>
      <c r="P957" s="523"/>
      <c r="Q957" s="523"/>
      <c r="R957" s="523"/>
      <c r="S957" s="545"/>
      <c r="T957" s="545"/>
      <c r="U957" s="523"/>
      <c r="V957" s="523"/>
      <c r="W957" s="523"/>
      <c r="X957" s="523"/>
      <c r="Y957" s="523"/>
      <c r="Z957" s="523"/>
      <c r="AA957" s="523"/>
      <c r="AB957" s="523"/>
      <c r="AC957" s="523"/>
    </row>
    <row r="958" ht="16.5" customHeight="1" spans="1:29">
      <c r="A958" s="542"/>
      <c r="B958" s="543"/>
      <c r="C958" s="542"/>
      <c r="D958" s="544"/>
      <c r="E958" s="542"/>
      <c r="F958" s="545"/>
      <c r="G958" s="542"/>
      <c r="H958" s="542"/>
      <c r="I958" s="542"/>
      <c r="J958" s="545"/>
      <c r="K958" s="545"/>
      <c r="L958" s="523"/>
      <c r="M958" s="523"/>
      <c r="N958" s="523"/>
      <c r="O958" s="523"/>
      <c r="P958" s="523"/>
      <c r="Q958" s="523"/>
      <c r="R958" s="523"/>
      <c r="S958" s="545"/>
      <c r="T958" s="545"/>
      <c r="U958" s="523"/>
      <c r="V958" s="523"/>
      <c r="W958" s="523"/>
      <c r="X958" s="523"/>
      <c r="Y958" s="523"/>
      <c r="Z958" s="523"/>
      <c r="AA958" s="523"/>
      <c r="AB958" s="523"/>
      <c r="AC958" s="523"/>
    </row>
    <row r="959" ht="16.5" customHeight="1" spans="1:29">
      <c r="A959" s="542"/>
      <c r="B959" s="543"/>
      <c r="C959" s="542"/>
      <c r="D959" s="544"/>
      <c r="E959" s="542"/>
      <c r="F959" s="545"/>
      <c r="G959" s="542"/>
      <c r="H959" s="542"/>
      <c r="I959" s="542"/>
      <c r="J959" s="545"/>
      <c r="K959" s="545"/>
      <c r="L959" s="523"/>
      <c r="M959" s="523"/>
      <c r="N959" s="523"/>
      <c r="O959" s="523"/>
      <c r="P959" s="523"/>
      <c r="Q959" s="523"/>
      <c r="R959" s="523"/>
      <c r="S959" s="545"/>
      <c r="T959" s="545"/>
      <c r="U959" s="523"/>
      <c r="V959" s="523"/>
      <c r="W959" s="523"/>
      <c r="X959" s="523"/>
      <c r="Y959" s="523"/>
      <c r="Z959" s="523"/>
      <c r="AA959" s="523"/>
      <c r="AB959" s="523"/>
      <c r="AC959" s="523"/>
    </row>
    <row r="960" ht="16.5" customHeight="1" spans="1:29">
      <c r="A960" s="542"/>
      <c r="B960" s="543"/>
      <c r="C960" s="542"/>
      <c r="D960" s="544"/>
      <c r="E960" s="542"/>
      <c r="F960" s="545"/>
      <c r="G960" s="542"/>
      <c r="H960" s="542"/>
      <c r="I960" s="542"/>
      <c r="J960" s="545"/>
      <c r="K960" s="545"/>
      <c r="L960" s="523"/>
      <c r="M960" s="523"/>
      <c r="N960" s="523"/>
      <c r="O960" s="523"/>
      <c r="P960" s="523"/>
      <c r="Q960" s="523"/>
      <c r="R960" s="523"/>
      <c r="S960" s="545"/>
      <c r="T960" s="545"/>
      <c r="U960" s="523"/>
      <c r="V960" s="523"/>
      <c r="W960" s="523"/>
      <c r="X960" s="523"/>
      <c r="Y960" s="523"/>
      <c r="Z960" s="523"/>
      <c r="AA960" s="523"/>
      <c r="AB960" s="523"/>
      <c r="AC960" s="523"/>
    </row>
    <row r="961" ht="16.5" customHeight="1" spans="1:29">
      <c r="A961" s="542"/>
      <c r="B961" s="543"/>
      <c r="C961" s="542"/>
      <c r="D961" s="544"/>
      <c r="E961" s="542"/>
      <c r="F961" s="545"/>
      <c r="G961" s="542"/>
      <c r="H961" s="542"/>
      <c r="I961" s="542"/>
      <c r="J961" s="545"/>
      <c r="K961" s="545"/>
      <c r="L961" s="523"/>
      <c r="M961" s="523"/>
      <c r="N961" s="523"/>
      <c r="O961" s="523"/>
      <c r="P961" s="523"/>
      <c r="Q961" s="523"/>
      <c r="R961" s="523"/>
      <c r="S961" s="545"/>
      <c r="T961" s="545"/>
      <c r="U961" s="523"/>
      <c r="V961" s="523"/>
      <c r="W961" s="523"/>
      <c r="X961" s="523"/>
      <c r="Y961" s="523"/>
      <c r="Z961" s="523"/>
      <c r="AA961" s="523"/>
      <c r="AB961" s="523"/>
      <c r="AC961" s="523"/>
    </row>
    <row r="962" ht="16.5" customHeight="1" spans="1:29">
      <c r="A962" s="542"/>
      <c r="B962" s="543"/>
      <c r="C962" s="542"/>
      <c r="D962" s="544"/>
      <c r="E962" s="542"/>
      <c r="F962" s="545"/>
      <c r="G962" s="542"/>
      <c r="H962" s="542"/>
      <c r="I962" s="542"/>
      <c r="J962" s="545"/>
      <c r="K962" s="545"/>
      <c r="L962" s="523"/>
      <c r="M962" s="523"/>
      <c r="N962" s="523"/>
      <c r="O962" s="523"/>
      <c r="P962" s="523"/>
      <c r="Q962" s="523"/>
      <c r="R962" s="523"/>
      <c r="S962" s="545"/>
      <c r="T962" s="545"/>
      <c r="U962" s="523"/>
      <c r="V962" s="523"/>
      <c r="W962" s="523"/>
      <c r="X962" s="523"/>
      <c r="Y962" s="523"/>
      <c r="Z962" s="523"/>
      <c r="AA962" s="523"/>
      <c r="AB962" s="523"/>
      <c r="AC962" s="523"/>
    </row>
    <row r="963" ht="16.5" customHeight="1" spans="1:29">
      <c r="A963" s="542"/>
      <c r="B963" s="543"/>
      <c r="C963" s="542"/>
      <c r="D963" s="544"/>
      <c r="E963" s="542"/>
      <c r="F963" s="545"/>
      <c r="G963" s="542"/>
      <c r="H963" s="542"/>
      <c r="I963" s="542"/>
      <c r="J963" s="545"/>
      <c r="K963" s="545"/>
      <c r="L963" s="523"/>
      <c r="M963" s="523"/>
      <c r="N963" s="523"/>
      <c r="O963" s="523"/>
      <c r="P963" s="523"/>
      <c r="Q963" s="523"/>
      <c r="R963" s="523"/>
      <c r="S963" s="545"/>
      <c r="T963" s="545"/>
      <c r="U963" s="523"/>
      <c r="V963" s="523"/>
      <c r="W963" s="523"/>
      <c r="X963" s="523"/>
      <c r="Y963" s="523"/>
      <c r="Z963" s="523"/>
      <c r="AA963" s="523"/>
      <c r="AB963" s="523"/>
      <c r="AC963" s="523"/>
    </row>
    <row r="964" ht="16.5" customHeight="1" spans="1:29">
      <c r="A964" s="542"/>
      <c r="B964" s="543"/>
      <c r="C964" s="542"/>
      <c r="D964" s="544"/>
      <c r="E964" s="542"/>
      <c r="F964" s="545"/>
      <c r="G964" s="542"/>
      <c r="H964" s="542"/>
      <c r="I964" s="542"/>
      <c r="J964" s="545"/>
      <c r="K964" s="545"/>
      <c r="L964" s="523"/>
      <c r="M964" s="523"/>
      <c r="N964" s="523"/>
      <c r="O964" s="523"/>
      <c r="P964" s="523"/>
      <c r="Q964" s="523"/>
      <c r="R964" s="523"/>
      <c r="S964" s="545"/>
      <c r="T964" s="545"/>
      <c r="U964" s="523"/>
      <c r="V964" s="523"/>
      <c r="W964" s="523"/>
      <c r="X964" s="523"/>
      <c r="Y964" s="523"/>
      <c r="Z964" s="523"/>
      <c r="AA964" s="523"/>
      <c r="AB964" s="523"/>
      <c r="AC964" s="523"/>
    </row>
    <row r="965" ht="16.5" customHeight="1" spans="1:29">
      <c r="A965" s="542"/>
      <c r="B965" s="543"/>
      <c r="C965" s="542"/>
      <c r="D965" s="544"/>
      <c r="E965" s="542"/>
      <c r="F965" s="545"/>
      <c r="G965" s="542"/>
      <c r="H965" s="542"/>
      <c r="I965" s="542"/>
      <c r="J965" s="545"/>
      <c r="K965" s="545"/>
      <c r="L965" s="523"/>
      <c r="M965" s="523"/>
      <c r="N965" s="523"/>
      <c r="O965" s="523"/>
      <c r="P965" s="523"/>
      <c r="Q965" s="523"/>
      <c r="R965" s="523"/>
      <c r="S965" s="545"/>
      <c r="T965" s="545"/>
      <c r="U965" s="523"/>
      <c r="V965" s="523"/>
      <c r="W965" s="523"/>
      <c r="X965" s="523"/>
      <c r="Y965" s="523"/>
      <c r="Z965" s="523"/>
      <c r="AA965" s="523"/>
      <c r="AB965" s="523"/>
      <c r="AC965" s="523"/>
    </row>
    <row r="966" ht="16.5" customHeight="1" spans="1:29">
      <c r="A966" s="542"/>
      <c r="B966" s="543"/>
      <c r="C966" s="542"/>
      <c r="D966" s="544"/>
      <c r="E966" s="542"/>
      <c r="F966" s="545"/>
      <c r="G966" s="542"/>
      <c r="H966" s="542"/>
      <c r="I966" s="542"/>
      <c r="J966" s="545"/>
      <c r="K966" s="545"/>
      <c r="L966" s="523"/>
      <c r="M966" s="523"/>
      <c r="N966" s="523"/>
      <c r="O966" s="523"/>
      <c r="P966" s="523"/>
      <c r="Q966" s="523"/>
      <c r="R966" s="523"/>
      <c r="S966" s="545"/>
      <c r="T966" s="545"/>
      <c r="U966" s="523"/>
      <c r="V966" s="523"/>
      <c r="W966" s="523"/>
      <c r="X966" s="523"/>
      <c r="Y966" s="523"/>
      <c r="Z966" s="523"/>
      <c r="AA966" s="523"/>
      <c r="AB966" s="523"/>
      <c r="AC966" s="523"/>
    </row>
    <row r="967" ht="16.5" customHeight="1" spans="1:29">
      <c r="A967" s="542"/>
      <c r="B967" s="543"/>
      <c r="C967" s="542"/>
      <c r="D967" s="544"/>
      <c r="E967" s="542"/>
      <c r="F967" s="545"/>
      <c r="G967" s="542"/>
      <c r="H967" s="542"/>
      <c r="I967" s="542"/>
      <c r="J967" s="545"/>
      <c r="K967" s="545"/>
      <c r="L967" s="523"/>
      <c r="M967" s="523"/>
      <c r="N967" s="523"/>
      <c r="O967" s="523"/>
      <c r="P967" s="523"/>
      <c r="Q967" s="523"/>
      <c r="R967" s="523"/>
      <c r="S967" s="545"/>
      <c r="T967" s="545"/>
      <c r="U967" s="523"/>
      <c r="V967" s="523"/>
      <c r="W967" s="523"/>
      <c r="X967" s="523"/>
      <c r="Y967" s="523"/>
      <c r="Z967" s="523"/>
      <c r="AA967" s="523"/>
      <c r="AB967" s="523"/>
      <c r="AC967" s="523"/>
    </row>
    <row r="968" ht="16.5" customHeight="1" spans="1:29">
      <c r="A968" s="542"/>
      <c r="B968" s="543"/>
      <c r="C968" s="542"/>
      <c r="D968" s="544"/>
      <c r="E968" s="542"/>
      <c r="F968" s="545"/>
      <c r="G968" s="542"/>
      <c r="H968" s="542"/>
      <c r="I968" s="542"/>
      <c r="J968" s="545"/>
      <c r="K968" s="545"/>
      <c r="L968" s="523"/>
      <c r="M968" s="523"/>
      <c r="N968" s="523"/>
      <c r="O968" s="523"/>
      <c r="P968" s="523"/>
      <c r="Q968" s="523"/>
      <c r="R968" s="523"/>
      <c r="S968" s="545"/>
      <c r="T968" s="545"/>
      <c r="U968" s="523"/>
      <c r="V968" s="523"/>
      <c r="W968" s="523"/>
      <c r="X968" s="523"/>
      <c r="Y968" s="523"/>
      <c r="Z968" s="523"/>
      <c r="AA968" s="523"/>
      <c r="AB968" s="523"/>
      <c r="AC968" s="523"/>
    </row>
    <row r="969" ht="16.5" customHeight="1" spans="1:29">
      <c r="A969" s="542"/>
      <c r="B969" s="543"/>
      <c r="C969" s="542"/>
      <c r="D969" s="544"/>
      <c r="E969" s="542"/>
      <c r="F969" s="545"/>
      <c r="G969" s="542"/>
      <c r="H969" s="542"/>
      <c r="I969" s="542"/>
      <c r="J969" s="545"/>
      <c r="K969" s="545"/>
      <c r="L969" s="523"/>
      <c r="M969" s="523"/>
      <c r="N969" s="523"/>
      <c r="O969" s="523"/>
      <c r="P969" s="523"/>
      <c r="Q969" s="523"/>
      <c r="R969" s="523"/>
      <c r="S969" s="545"/>
      <c r="T969" s="545"/>
      <c r="U969" s="523"/>
      <c r="V969" s="523"/>
      <c r="W969" s="523"/>
      <c r="X969" s="523"/>
      <c r="Y969" s="523"/>
      <c r="Z969" s="523"/>
      <c r="AA969" s="523"/>
      <c r="AB969" s="523"/>
      <c r="AC969" s="523"/>
    </row>
    <row r="970" ht="16.5" customHeight="1" spans="1:29">
      <c r="A970" s="542"/>
      <c r="B970" s="543"/>
      <c r="C970" s="542"/>
      <c r="D970" s="544"/>
      <c r="E970" s="542"/>
      <c r="F970" s="545"/>
      <c r="G970" s="542"/>
      <c r="H970" s="542"/>
      <c r="I970" s="542"/>
      <c r="J970" s="545"/>
      <c r="K970" s="545"/>
      <c r="L970" s="523"/>
      <c r="M970" s="523"/>
      <c r="N970" s="523"/>
      <c r="O970" s="523"/>
      <c r="P970" s="523"/>
      <c r="Q970" s="523"/>
      <c r="R970" s="523"/>
      <c r="S970" s="545"/>
      <c r="T970" s="545"/>
      <c r="U970" s="523"/>
      <c r="V970" s="523"/>
      <c r="W970" s="523"/>
      <c r="X970" s="523"/>
      <c r="Y970" s="523"/>
      <c r="Z970" s="523"/>
      <c r="AA970" s="523"/>
      <c r="AB970" s="523"/>
      <c r="AC970" s="523"/>
    </row>
    <row r="971" ht="16.5" customHeight="1" spans="1:29">
      <c r="A971" s="542"/>
      <c r="B971" s="543"/>
      <c r="C971" s="542"/>
      <c r="D971" s="544"/>
      <c r="E971" s="542"/>
      <c r="F971" s="545"/>
      <c r="G971" s="542"/>
      <c r="H971" s="542"/>
      <c r="I971" s="542"/>
      <c r="J971" s="545"/>
      <c r="K971" s="545"/>
      <c r="L971" s="523"/>
      <c r="M971" s="523"/>
      <c r="N971" s="523"/>
      <c r="O971" s="523"/>
      <c r="P971" s="523"/>
      <c r="Q971" s="523"/>
      <c r="R971" s="523"/>
      <c r="S971" s="545"/>
      <c r="T971" s="545"/>
      <c r="U971" s="523"/>
      <c r="V971" s="523"/>
      <c r="W971" s="523"/>
      <c r="X971" s="523"/>
      <c r="Y971" s="523"/>
      <c r="Z971" s="523"/>
      <c r="AA971" s="523"/>
      <c r="AB971" s="523"/>
      <c r="AC971" s="523"/>
    </row>
    <row r="972" ht="16.5" customHeight="1" spans="1:29">
      <c r="A972" s="542"/>
      <c r="B972" s="543"/>
      <c r="C972" s="542"/>
      <c r="D972" s="544"/>
      <c r="E972" s="542"/>
      <c r="F972" s="545"/>
      <c r="G972" s="542"/>
      <c r="H972" s="542"/>
      <c r="I972" s="542"/>
      <c r="J972" s="545"/>
      <c r="K972" s="545"/>
      <c r="L972" s="523"/>
      <c r="M972" s="523"/>
      <c r="N972" s="523"/>
      <c r="O972" s="523"/>
      <c r="P972" s="523"/>
      <c r="Q972" s="523"/>
      <c r="R972" s="523"/>
      <c r="S972" s="545"/>
      <c r="T972" s="545"/>
      <c r="U972" s="523"/>
      <c r="V972" s="523"/>
      <c r="W972" s="523"/>
      <c r="X972" s="523"/>
      <c r="Y972" s="523"/>
      <c r="Z972" s="523"/>
      <c r="AA972" s="523"/>
      <c r="AB972" s="523"/>
      <c r="AC972" s="523"/>
    </row>
    <row r="973" ht="16.5" customHeight="1" spans="1:29">
      <c r="A973" s="542"/>
      <c r="B973" s="543"/>
      <c r="C973" s="542"/>
      <c r="D973" s="544"/>
      <c r="E973" s="542"/>
      <c r="F973" s="545"/>
      <c r="G973" s="542"/>
      <c r="H973" s="542"/>
      <c r="I973" s="542"/>
      <c r="J973" s="545"/>
      <c r="K973" s="545"/>
      <c r="L973" s="523"/>
      <c r="M973" s="523"/>
      <c r="N973" s="523"/>
      <c r="O973" s="523"/>
      <c r="P973" s="523"/>
      <c r="Q973" s="523"/>
      <c r="R973" s="523"/>
      <c r="S973" s="545"/>
      <c r="T973" s="545"/>
      <c r="U973" s="523"/>
      <c r="V973" s="523"/>
      <c r="W973" s="523"/>
      <c r="X973" s="523"/>
      <c r="Y973" s="523"/>
      <c r="Z973" s="523"/>
      <c r="AA973" s="523"/>
      <c r="AB973" s="523"/>
      <c r="AC973" s="523"/>
    </row>
    <row r="974" ht="16.5" customHeight="1" spans="1:29">
      <c r="A974" s="542"/>
      <c r="B974" s="543"/>
      <c r="C974" s="542"/>
      <c r="D974" s="544"/>
      <c r="E974" s="542"/>
      <c r="F974" s="545"/>
      <c r="G974" s="542"/>
      <c r="H974" s="542"/>
      <c r="I974" s="542"/>
      <c r="J974" s="545"/>
      <c r="K974" s="545"/>
      <c r="L974" s="523"/>
      <c r="M974" s="523"/>
      <c r="N974" s="523"/>
      <c r="O974" s="523"/>
      <c r="P974" s="523"/>
      <c r="Q974" s="523"/>
      <c r="R974" s="523"/>
      <c r="S974" s="545"/>
      <c r="T974" s="545"/>
      <c r="U974" s="523"/>
      <c r="V974" s="523"/>
      <c r="W974" s="523"/>
      <c r="X974" s="523"/>
      <c r="Y974" s="523"/>
      <c r="Z974" s="523"/>
      <c r="AA974" s="523"/>
      <c r="AB974" s="523"/>
      <c r="AC974" s="523"/>
    </row>
    <row r="975" ht="16.5" customHeight="1" spans="1:29">
      <c r="A975" s="542"/>
      <c r="B975" s="543"/>
      <c r="C975" s="542"/>
      <c r="D975" s="544"/>
      <c r="E975" s="542"/>
      <c r="F975" s="545"/>
      <c r="G975" s="542"/>
      <c r="H975" s="542"/>
      <c r="I975" s="542"/>
      <c r="J975" s="545"/>
      <c r="K975" s="545"/>
      <c r="L975" s="523"/>
      <c r="M975" s="523"/>
      <c r="N975" s="523"/>
      <c r="O975" s="523"/>
      <c r="P975" s="523"/>
      <c r="Q975" s="523"/>
      <c r="R975" s="523"/>
      <c r="S975" s="545"/>
      <c r="T975" s="545"/>
      <c r="U975" s="523"/>
      <c r="V975" s="523"/>
      <c r="W975" s="523"/>
      <c r="X975" s="523"/>
      <c r="Y975" s="523"/>
      <c r="Z975" s="523"/>
      <c r="AA975" s="523"/>
      <c r="AB975" s="523"/>
      <c r="AC975" s="523"/>
    </row>
    <row r="976" ht="16.5" customHeight="1" spans="1:29">
      <c r="A976" s="542"/>
      <c r="B976" s="543"/>
      <c r="C976" s="542"/>
      <c r="D976" s="544"/>
      <c r="E976" s="542"/>
      <c r="F976" s="545"/>
      <c r="G976" s="542"/>
      <c r="H976" s="542"/>
      <c r="I976" s="542"/>
      <c r="J976" s="545"/>
      <c r="K976" s="545"/>
      <c r="L976" s="523"/>
      <c r="M976" s="523"/>
      <c r="N976" s="523"/>
      <c r="O976" s="523"/>
      <c r="P976" s="523"/>
      <c r="Q976" s="523"/>
      <c r="R976" s="523"/>
      <c r="S976" s="545"/>
      <c r="T976" s="545"/>
      <c r="U976" s="523"/>
      <c r="V976" s="523"/>
      <c r="W976" s="523"/>
      <c r="X976" s="523"/>
      <c r="Y976" s="523"/>
      <c r="Z976" s="523"/>
      <c r="AA976" s="523"/>
      <c r="AB976" s="523"/>
      <c r="AC976" s="523"/>
    </row>
    <row r="977" ht="16.5" customHeight="1" spans="1:29">
      <c r="A977" s="542"/>
      <c r="B977" s="543"/>
      <c r="C977" s="542"/>
      <c r="D977" s="544"/>
      <c r="E977" s="542"/>
      <c r="F977" s="545"/>
      <c r="G977" s="542"/>
      <c r="H977" s="542"/>
      <c r="I977" s="542"/>
      <c r="J977" s="545"/>
      <c r="K977" s="545"/>
      <c r="L977" s="523"/>
      <c r="M977" s="523"/>
      <c r="N977" s="523"/>
      <c r="O977" s="523"/>
      <c r="P977" s="523"/>
      <c r="Q977" s="523"/>
      <c r="R977" s="523"/>
      <c r="S977" s="545"/>
      <c r="T977" s="545"/>
      <c r="U977" s="523"/>
      <c r="V977" s="523"/>
      <c r="W977" s="523"/>
      <c r="X977" s="523"/>
      <c r="Y977" s="523"/>
      <c r="Z977" s="523"/>
      <c r="AA977" s="523"/>
      <c r="AB977" s="523"/>
      <c r="AC977" s="523"/>
    </row>
    <row r="978" ht="16.5" customHeight="1" spans="1:29">
      <c r="A978" s="542"/>
      <c r="B978" s="543"/>
      <c r="C978" s="542"/>
      <c r="D978" s="544"/>
      <c r="E978" s="542"/>
      <c r="F978" s="545"/>
      <c r="G978" s="542"/>
      <c r="H978" s="542"/>
      <c r="I978" s="542"/>
      <c r="J978" s="545"/>
      <c r="K978" s="545"/>
      <c r="L978" s="523"/>
      <c r="M978" s="523"/>
      <c r="N978" s="523"/>
      <c r="O978" s="523"/>
      <c r="P978" s="523"/>
      <c r="Q978" s="523"/>
      <c r="R978" s="523"/>
      <c r="S978" s="545"/>
      <c r="T978" s="545"/>
      <c r="U978" s="523"/>
      <c r="V978" s="523"/>
      <c r="W978" s="523"/>
      <c r="X978" s="523"/>
      <c r="Y978" s="523"/>
      <c r="Z978" s="523"/>
      <c r="AA978" s="523"/>
      <c r="AB978" s="523"/>
      <c r="AC978" s="523"/>
    </row>
    <row r="979" ht="16.5" customHeight="1" spans="1:29">
      <c r="A979" s="542"/>
      <c r="B979" s="543"/>
      <c r="C979" s="542"/>
      <c r="D979" s="544"/>
      <c r="E979" s="542"/>
      <c r="F979" s="545"/>
      <c r="G979" s="542"/>
      <c r="H979" s="542"/>
      <c r="I979" s="542"/>
      <c r="J979" s="545"/>
      <c r="K979" s="545"/>
      <c r="L979" s="523"/>
      <c r="M979" s="523"/>
      <c r="N979" s="523"/>
      <c r="O979" s="523"/>
      <c r="P979" s="523"/>
      <c r="Q979" s="523"/>
      <c r="R979" s="523"/>
      <c r="S979" s="545"/>
      <c r="T979" s="545"/>
      <c r="U979" s="523"/>
      <c r="V979" s="523"/>
      <c r="W979" s="523"/>
      <c r="X979" s="523"/>
      <c r="Y979" s="523"/>
      <c r="Z979" s="523"/>
      <c r="AA979" s="523"/>
      <c r="AB979" s="523"/>
      <c r="AC979" s="523"/>
    </row>
    <row r="980" ht="16.5" customHeight="1" spans="1:29">
      <c r="A980" s="542"/>
      <c r="B980" s="543"/>
      <c r="C980" s="542"/>
      <c r="D980" s="544"/>
      <c r="E980" s="542"/>
      <c r="F980" s="545"/>
      <c r="G980" s="542"/>
      <c r="H980" s="542"/>
      <c r="I980" s="542"/>
      <c r="J980" s="545"/>
      <c r="K980" s="545"/>
      <c r="L980" s="523"/>
      <c r="M980" s="523"/>
      <c r="N980" s="523"/>
      <c r="O980" s="523"/>
      <c r="P980" s="523"/>
      <c r="Q980" s="523"/>
      <c r="R980" s="523"/>
      <c r="S980" s="545"/>
      <c r="T980" s="545"/>
      <c r="U980" s="523"/>
      <c r="V980" s="523"/>
      <c r="W980" s="523"/>
      <c r="X980" s="523"/>
      <c r="Y980" s="523"/>
      <c r="Z980" s="523"/>
      <c r="AA980" s="523"/>
      <c r="AB980" s="523"/>
      <c r="AC980" s="523"/>
    </row>
    <row r="981" ht="16.5" customHeight="1" spans="1:29">
      <c r="A981" s="542"/>
      <c r="B981" s="543"/>
      <c r="C981" s="542"/>
      <c r="D981" s="544"/>
      <c r="E981" s="542"/>
      <c r="F981" s="545"/>
      <c r="G981" s="542"/>
      <c r="H981" s="542"/>
      <c r="I981" s="542"/>
      <c r="J981" s="545"/>
      <c r="K981" s="545"/>
      <c r="L981" s="523"/>
      <c r="M981" s="523"/>
      <c r="N981" s="523"/>
      <c r="O981" s="523"/>
      <c r="P981" s="523"/>
      <c r="Q981" s="523"/>
      <c r="R981" s="523"/>
      <c r="S981" s="545"/>
      <c r="T981" s="545"/>
      <c r="U981" s="523"/>
      <c r="V981" s="523"/>
      <c r="W981" s="523"/>
      <c r="X981" s="523"/>
      <c r="Y981" s="523"/>
      <c r="Z981" s="523"/>
      <c r="AA981" s="523"/>
      <c r="AB981" s="523"/>
      <c r="AC981" s="523"/>
    </row>
    <row r="982" ht="16.5" customHeight="1" spans="1:29">
      <c r="A982" s="542"/>
      <c r="B982" s="543"/>
      <c r="C982" s="542"/>
      <c r="D982" s="544"/>
      <c r="E982" s="542"/>
      <c r="F982" s="545"/>
      <c r="G982" s="542"/>
      <c r="H982" s="542"/>
      <c r="I982" s="542"/>
      <c r="J982" s="545"/>
      <c r="K982" s="545"/>
      <c r="L982" s="523"/>
      <c r="M982" s="523"/>
      <c r="N982" s="523"/>
      <c r="O982" s="523"/>
      <c r="P982" s="523"/>
      <c r="Q982" s="523"/>
      <c r="R982" s="523"/>
      <c r="S982" s="545"/>
      <c r="T982" s="545"/>
      <c r="U982" s="523"/>
      <c r="V982" s="523"/>
      <c r="W982" s="523"/>
      <c r="X982" s="523"/>
      <c r="Y982" s="523"/>
      <c r="Z982" s="523"/>
      <c r="AA982" s="523"/>
      <c r="AB982" s="523"/>
      <c r="AC982" s="523"/>
    </row>
    <row r="983" ht="16.5" customHeight="1" spans="1:29">
      <c r="A983" s="542"/>
      <c r="B983" s="543"/>
      <c r="C983" s="542"/>
      <c r="D983" s="544"/>
      <c r="E983" s="542"/>
      <c r="F983" s="545"/>
      <c r="G983" s="542"/>
      <c r="H983" s="542"/>
      <c r="I983" s="542"/>
      <c r="J983" s="545"/>
      <c r="K983" s="545"/>
      <c r="L983" s="523"/>
      <c r="M983" s="523"/>
      <c r="N983" s="523"/>
      <c r="O983" s="523"/>
      <c r="P983" s="523"/>
      <c r="Q983" s="523"/>
      <c r="R983" s="523"/>
      <c r="S983" s="545"/>
      <c r="T983" s="545"/>
      <c r="U983" s="523"/>
      <c r="V983" s="523"/>
      <c r="W983" s="523"/>
      <c r="X983" s="523"/>
      <c r="Y983" s="523"/>
      <c r="Z983" s="523"/>
      <c r="AA983" s="523"/>
      <c r="AB983" s="523"/>
      <c r="AC983" s="523"/>
    </row>
    <row r="984" ht="16.5" customHeight="1" spans="1:29">
      <c r="A984" s="542"/>
      <c r="B984" s="543"/>
      <c r="C984" s="542"/>
      <c r="D984" s="544"/>
      <c r="E984" s="542"/>
      <c r="F984" s="545"/>
      <c r="G984" s="542"/>
      <c r="H984" s="542"/>
      <c r="I984" s="542"/>
      <c r="J984" s="545"/>
      <c r="K984" s="545"/>
      <c r="L984" s="523"/>
      <c r="M984" s="523"/>
      <c r="N984" s="523"/>
      <c r="O984" s="523"/>
      <c r="P984" s="523"/>
      <c r="Q984" s="523"/>
      <c r="R984" s="523"/>
      <c r="S984" s="545"/>
      <c r="T984" s="545"/>
      <c r="U984" s="523"/>
      <c r="V984" s="523"/>
      <c r="W984" s="523"/>
      <c r="X984" s="523"/>
      <c r="Y984" s="523"/>
      <c r="Z984" s="523"/>
      <c r="AA984" s="523"/>
      <c r="AB984" s="523"/>
      <c r="AC984" s="523"/>
    </row>
    <row r="985" ht="16.5" customHeight="1" spans="1:29">
      <c r="A985" s="542"/>
      <c r="B985" s="543"/>
      <c r="C985" s="542"/>
      <c r="D985" s="544"/>
      <c r="E985" s="542"/>
      <c r="F985" s="545"/>
      <c r="G985" s="542"/>
      <c r="H985" s="542"/>
      <c r="I985" s="542"/>
      <c r="J985" s="545"/>
      <c r="K985" s="545"/>
      <c r="L985" s="523"/>
      <c r="M985" s="523"/>
      <c r="N985" s="523"/>
      <c r="O985" s="523"/>
      <c r="P985" s="523"/>
      <c r="Q985" s="523"/>
      <c r="R985" s="523"/>
      <c r="S985" s="545"/>
      <c r="T985" s="545"/>
      <c r="U985" s="523"/>
      <c r="V985" s="523"/>
      <c r="W985" s="523"/>
      <c r="X985" s="523"/>
      <c r="Y985" s="523"/>
      <c r="Z985" s="523"/>
      <c r="AA985" s="523"/>
      <c r="AB985" s="523"/>
      <c r="AC985" s="523"/>
    </row>
    <row r="986" ht="16.5" customHeight="1" spans="1:29">
      <c r="A986" s="542"/>
      <c r="B986" s="543"/>
      <c r="C986" s="542"/>
      <c r="D986" s="544"/>
      <c r="E986" s="542"/>
      <c r="F986" s="545"/>
      <c r="G986" s="542"/>
      <c r="H986" s="542"/>
      <c r="I986" s="542"/>
      <c r="J986" s="545"/>
      <c r="K986" s="545"/>
      <c r="L986" s="523"/>
      <c r="M986" s="523"/>
      <c r="N986" s="523"/>
      <c r="O986" s="523"/>
      <c r="P986" s="523"/>
      <c r="Q986" s="523"/>
      <c r="R986" s="523"/>
      <c r="S986" s="545"/>
      <c r="T986" s="545"/>
      <c r="U986" s="523"/>
      <c r="V986" s="523"/>
      <c r="W986" s="523"/>
      <c r="X986" s="523"/>
      <c r="Y986" s="523"/>
      <c r="Z986" s="523"/>
      <c r="AA986" s="523"/>
      <c r="AB986" s="523"/>
      <c r="AC986" s="523"/>
    </row>
    <row r="987" ht="16.5" customHeight="1" spans="1:29">
      <c r="A987" s="542"/>
      <c r="B987" s="543"/>
      <c r="C987" s="542"/>
      <c r="D987" s="544"/>
      <c r="E987" s="542"/>
      <c r="F987" s="545"/>
      <c r="G987" s="542"/>
      <c r="H987" s="542"/>
      <c r="I987" s="542"/>
      <c r="J987" s="545"/>
      <c r="K987" s="545"/>
      <c r="L987" s="523"/>
      <c r="M987" s="523"/>
      <c r="N987" s="523"/>
      <c r="O987" s="523"/>
      <c r="P987" s="523"/>
      <c r="Q987" s="523"/>
      <c r="R987" s="523"/>
      <c r="S987" s="545"/>
      <c r="T987" s="545"/>
      <c r="U987" s="523"/>
      <c r="V987" s="523"/>
      <c r="W987" s="523"/>
      <c r="X987" s="523"/>
      <c r="Y987" s="523"/>
      <c r="Z987" s="523"/>
      <c r="AA987" s="523"/>
      <c r="AB987" s="523"/>
      <c r="AC987" s="523"/>
    </row>
    <row r="988" ht="16.5" customHeight="1" spans="1:29">
      <c r="A988" s="542"/>
      <c r="B988" s="543"/>
      <c r="C988" s="542"/>
      <c r="D988" s="544"/>
      <c r="E988" s="542"/>
      <c r="F988" s="545"/>
      <c r="G988" s="542"/>
      <c r="H988" s="542"/>
      <c r="I988" s="542"/>
      <c r="J988" s="545"/>
      <c r="K988" s="545"/>
      <c r="L988" s="523"/>
      <c r="M988" s="523"/>
      <c r="N988" s="523"/>
      <c r="O988" s="523"/>
      <c r="P988" s="523"/>
      <c r="Q988" s="523"/>
      <c r="R988" s="523"/>
      <c r="S988" s="545"/>
      <c r="T988" s="545"/>
      <c r="U988" s="523"/>
      <c r="V988" s="523"/>
      <c r="W988" s="523"/>
      <c r="X988" s="523"/>
      <c r="Y988" s="523"/>
      <c r="Z988" s="523"/>
      <c r="AA988" s="523"/>
      <c r="AB988" s="523"/>
      <c r="AC988" s="523"/>
    </row>
    <row r="989" ht="16.5" customHeight="1" spans="1:29">
      <c r="A989" s="542"/>
      <c r="B989" s="543"/>
      <c r="C989" s="542"/>
      <c r="D989" s="544"/>
      <c r="E989" s="542"/>
      <c r="F989" s="545"/>
      <c r="G989" s="542"/>
      <c r="H989" s="542"/>
      <c r="I989" s="542"/>
      <c r="J989" s="545"/>
      <c r="K989" s="545"/>
      <c r="L989" s="523"/>
      <c r="M989" s="523"/>
      <c r="N989" s="523"/>
      <c r="O989" s="523"/>
      <c r="P989" s="523"/>
      <c r="Q989" s="523"/>
      <c r="R989" s="523"/>
      <c r="S989" s="545"/>
      <c r="T989" s="545"/>
      <c r="U989" s="523"/>
      <c r="V989" s="523"/>
      <c r="W989" s="523"/>
      <c r="X989" s="523"/>
      <c r="Y989" s="523"/>
      <c r="Z989" s="523"/>
      <c r="AA989" s="523"/>
      <c r="AB989" s="523"/>
      <c r="AC989" s="523"/>
    </row>
    <row r="990" ht="16.5" customHeight="1" spans="1:29">
      <c r="A990" s="542"/>
      <c r="B990" s="543"/>
      <c r="C990" s="542"/>
      <c r="D990" s="544"/>
      <c r="E990" s="542"/>
      <c r="F990" s="545"/>
      <c r="G990" s="542"/>
      <c r="H990" s="542"/>
      <c r="I990" s="542"/>
      <c r="J990" s="545"/>
      <c r="K990" s="545"/>
      <c r="L990" s="523"/>
      <c r="M990" s="523"/>
      <c r="N990" s="523"/>
      <c r="O990" s="523"/>
      <c r="P990" s="523"/>
      <c r="Q990" s="523"/>
      <c r="R990" s="523"/>
      <c r="S990" s="545"/>
      <c r="T990" s="545"/>
      <c r="U990" s="523"/>
      <c r="V990" s="523"/>
      <c r="W990" s="523"/>
      <c r="X990" s="523"/>
      <c r="Y990" s="523"/>
      <c r="Z990" s="523"/>
      <c r="AA990" s="523"/>
      <c r="AB990" s="523"/>
      <c r="AC990" s="523"/>
    </row>
    <row r="991" ht="16.5" customHeight="1" spans="1:29">
      <c r="A991" s="542"/>
      <c r="B991" s="543"/>
      <c r="C991" s="542"/>
      <c r="D991" s="544"/>
      <c r="E991" s="542"/>
      <c r="F991" s="545"/>
      <c r="G991" s="542"/>
      <c r="H991" s="542"/>
      <c r="I991" s="542"/>
      <c r="J991" s="545"/>
      <c r="K991" s="545"/>
      <c r="L991" s="523"/>
      <c r="M991" s="523"/>
      <c r="N991" s="523"/>
      <c r="O991" s="523"/>
      <c r="P991" s="523"/>
      <c r="Q991" s="523"/>
      <c r="R991" s="523"/>
      <c r="S991" s="545"/>
      <c r="T991" s="545"/>
      <c r="U991" s="523"/>
      <c r="V991" s="523"/>
      <c r="W991" s="523"/>
      <c r="X991" s="523"/>
      <c r="Y991" s="523"/>
      <c r="Z991" s="523"/>
      <c r="AA991" s="523"/>
      <c r="AB991" s="523"/>
      <c r="AC991" s="523"/>
    </row>
    <row r="992" ht="16.5" customHeight="1" spans="1:29">
      <c r="A992" s="542"/>
      <c r="B992" s="543"/>
      <c r="C992" s="542"/>
      <c r="D992" s="544"/>
      <c r="E992" s="542"/>
      <c r="F992" s="545"/>
      <c r="G992" s="542"/>
      <c r="H992" s="542"/>
      <c r="I992" s="542"/>
      <c r="J992" s="545"/>
      <c r="K992" s="545"/>
      <c r="L992" s="523"/>
      <c r="M992" s="523"/>
      <c r="N992" s="523"/>
      <c r="O992" s="523"/>
      <c r="P992" s="523"/>
      <c r="Q992" s="523"/>
      <c r="R992" s="523"/>
      <c r="S992" s="545"/>
      <c r="T992" s="545"/>
      <c r="U992" s="523"/>
      <c r="V992" s="523"/>
      <c r="W992" s="523"/>
      <c r="X992" s="523"/>
      <c r="Y992" s="523"/>
      <c r="Z992" s="523"/>
      <c r="AA992" s="523"/>
      <c r="AB992" s="523"/>
      <c r="AC992" s="523"/>
    </row>
    <row r="993" ht="16.5" customHeight="1" spans="1:29">
      <c r="A993" s="542"/>
      <c r="B993" s="543"/>
      <c r="C993" s="542"/>
      <c r="D993" s="544"/>
      <c r="E993" s="542"/>
      <c r="F993" s="545"/>
      <c r="G993" s="542"/>
      <c r="H993" s="542"/>
      <c r="I993" s="542"/>
      <c r="J993" s="545"/>
      <c r="K993" s="545"/>
      <c r="L993" s="523"/>
      <c r="M993" s="523"/>
      <c r="N993" s="523"/>
      <c r="O993" s="523"/>
      <c r="P993" s="523"/>
      <c r="Q993" s="523"/>
      <c r="R993" s="523"/>
      <c r="S993" s="545"/>
      <c r="T993" s="545"/>
      <c r="U993" s="523"/>
      <c r="V993" s="523"/>
      <c r="W993" s="523"/>
      <c r="X993" s="523"/>
      <c r="Y993" s="523"/>
      <c r="Z993" s="523"/>
      <c r="AA993" s="523"/>
      <c r="AB993" s="523"/>
      <c r="AC993" s="523"/>
    </row>
    <row r="994" ht="16.5" customHeight="1" spans="1:29">
      <c r="A994" s="542"/>
      <c r="B994" s="543"/>
      <c r="C994" s="542"/>
      <c r="D994" s="544"/>
      <c r="E994" s="542"/>
      <c r="F994" s="545"/>
      <c r="G994" s="542"/>
      <c r="H994" s="542"/>
      <c r="I994" s="542"/>
      <c r="J994" s="545"/>
      <c r="K994" s="545"/>
      <c r="L994" s="523"/>
      <c r="M994" s="523"/>
      <c r="N994" s="523"/>
      <c r="O994" s="523"/>
      <c r="P994" s="523"/>
      <c r="Q994" s="523"/>
      <c r="R994" s="523"/>
      <c r="S994" s="545"/>
      <c r="T994" s="545"/>
      <c r="U994" s="523"/>
      <c r="V994" s="523"/>
      <c r="W994" s="523"/>
      <c r="X994" s="523"/>
      <c r="Y994" s="523"/>
      <c r="Z994" s="523"/>
      <c r="AA994" s="523"/>
      <c r="AB994" s="523"/>
      <c r="AC994" s="523"/>
    </row>
    <row r="995" ht="16.5" customHeight="1" spans="1:29">
      <c r="A995" s="542"/>
      <c r="B995" s="543"/>
      <c r="C995" s="542"/>
      <c r="D995" s="544"/>
      <c r="E995" s="542"/>
      <c r="F995" s="545"/>
      <c r="G995" s="542"/>
      <c r="H995" s="542"/>
      <c r="I995" s="542"/>
      <c r="J995" s="545"/>
      <c r="K995" s="545"/>
      <c r="L995" s="523"/>
      <c r="M995" s="523"/>
      <c r="N995" s="523"/>
      <c r="O995" s="523"/>
      <c r="P995" s="523"/>
      <c r="Q995" s="523"/>
      <c r="R995" s="523"/>
      <c r="S995" s="545"/>
      <c r="T995" s="545"/>
      <c r="U995" s="523"/>
      <c r="V995" s="523"/>
      <c r="W995" s="523"/>
      <c r="X995" s="523"/>
      <c r="Y995" s="523"/>
      <c r="Z995" s="523"/>
      <c r="AA995" s="523"/>
      <c r="AB995" s="523"/>
      <c r="AC995" s="523"/>
    </row>
    <row r="996" ht="16.5" customHeight="1" spans="1:29">
      <c r="A996" s="542"/>
      <c r="B996" s="543"/>
      <c r="C996" s="542"/>
      <c r="D996" s="544"/>
      <c r="E996" s="542"/>
      <c r="F996" s="545"/>
      <c r="G996" s="542"/>
      <c r="H996" s="542"/>
      <c r="I996" s="542"/>
      <c r="J996" s="545"/>
      <c r="K996" s="545"/>
      <c r="L996" s="523"/>
      <c r="M996" s="523"/>
      <c r="N996" s="523"/>
      <c r="O996" s="523"/>
      <c r="P996" s="523"/>
      <c r="Q996" s="523"/>
      <c r="R996" s="523"/>
      <c r="S996" s="545"/>
      <c r="T996" s="545"/>
      <c r="U996" s="523"/>
      <c r="V996" s="523"/>
      <c r="W996" s="523"/>
      <c r="X996" s="523"/>
      <c r="Y996" s="523"/>
      <c r="Z996" s="523"/>
      <c r="AA996" s="523"/>
      <c r="AB996" s="523"/>
      <c r="AC996" s="523"/>
    </row>
    <row r="997" ht="16.5" customHeight="1" spans="1:29">
      <c r="A997" s="542"/>
      <c r="B997" s="543"/>
      <c r="C997" s="542"/>
      <c r="D997" s="544"/>
      <c r="E997" s="542"/>
      <c r="F997" s="545"/>
      <c r="G997" s="542"/>
      <c r="H997" s="542"/>
      <c r="I997" s="542"/>
      <c r="J997" s="545"/>
      <c r="K997" s="545"/>
      <c r="L997" s="523"/>
      <c r="M997" s="523"/>
      <c r="N997" s="523"/>
      <c r="O997" s="523"/>
      <c r="P997" s="523"/>
      <c r="Q997" s="523"/>
      <c r="R997" s="523"/>
      <c r="S997" s="545"/>
      <c r="T997" s="545"/>
      <c r="U997" s="523"/>
      <c r="V997" s="523"/>
      <c r="W997" s="523"/>
      <c r="X997" s="523"/>
      <c r="Y997" s="523"/>
      <c r="Z997" s="523"/>
      <c r="AA997" s="523"/>
      <c r="AB997" s="523"/>
      <c r="AC997" s="523"/>
    </row>
    <row r="998" ht="16.5" customHeight="1" spans="1:29">
      <c r="A998" s="542"/>
      <c r="B998" s="543"/>
      <c r="C998" s="542"/>
      <c r="D998" s="544"/>
      <c r="E998" s="542"/>
      <c r="F998" s="545"/>
      <c r="G998" s="542"/>
      <c r="H998" s="542"/>
      <c r="I998" s="542"/>
      <c r="J998" s="545"/>
      <c r="K998" s="545"/>
      <c r="L998" s="523"/>
      <c r="M998" s="523"/>
      <c r="N998" s="523"/>
      <c r="O998" s="523"/>
      <c r="P998" s="523"/>
      <c r="Q998" s="523"/>
      <c r="R998" s="523"/>
      <c r="S998" s="545"/>
      <c r="T998" s="545"/>
      <c r="U998" s="523"/>
      <c r="V998" s="523"/>
      <c r="W998" s="523"/>
      <c r="X998" s="523"/>
      <c r="Y998" s="523"/>
      <c r="Z998" s="523"/>
      <c r="AA998" s="523"/>
      <c r="AB998" s="523"/>
      <c r="AC998" s="523"/>
    </row>
    <row r="999" ht="16.5" customHeight="1" spans="1:29">
      <c r="A999" s="542"/>
      <c r="B999" s="543"/>
      <c r="C999" s="542"/>
      <c r="D999" s="544"/>
      <c r="E999" s="542"/>
      <c r="F999" s="545"/>
      <c r="G999" s="542"/>
      <c r="H999" s="542"/>
      <c r="I999" s="542"/>
      <c r="J999" s="545"/>
      <c r="K999" s="545"/>
      <c r="L999" s="523"/>
      <c r="M999" s="523"/>
      <c r="N999" s="523"/>
      <c r="O999" s="523"/>
      <c r="P999" s="523"/>
      <c r="Q999" s="523"/>
      <c r="R999" s="523"/>
      <c r="S999" s="545"/>
      <c r="T999" s="545"/>
      <c r="U999" s="523"/>
      <c r="V999" s="523"/>
      <c r="W999" s="523"/>
      <c r="X999" s="523"/>
      <c r="Y999" s="523"/>
      <c r="Z999" s="523"/>
      <c r="AA999" s="523"/>
      <c r="AB999" s="523"/>
      <c r="AC999" s="523"/>
    </row>
    <row r="1000" ht="16.5" customHeight="1" spans="1:29">
      <c r="A1000" s="542"/>
      <c r="B1000" s="543"/>
      <c r="C1000" s="542"/>
      <c r="D1000" s="544"/>
      <c r="E1000" s="542"/>
      <c r="F1000" s="545"/>
      <c r="G1000" s="542"/>
      <c r="H1000" s="542"/>
      <c r="I1000" s="542"/>
      <c r="J1000" s="545"/>
      <c r="K1000" s="545"/>
      <c r="L1000" s="523"/>
      <c r="M1000" s="523"/>
      <c r="N1000" s="523"/>
      <c r="O1000" s="523"/>
      <c r="P1000" s="523"/>
      <c r="Q1000" s="523"/>
      <c r="R1000" s="523"/>
      <c r="S1000" s="545"/>
      <c r="T1000" s="545"/>
      <c r="U1000" s="523"/>
      <c r="V1000" s="523"/>
      <c r="W1000" s="523"/>
      <c r="X1000" s="523"/>
      <c r="Y1000" s="523"/>
      <c r="Z1000" s="523"/>
      <c r="AA1000" s="523"/>
      <c r="AB1000" s="523"/>
      <c r="AC1000" s="523"/>
    </row>
    <row r="1001" ht="16.5" customHeight="1" spans="1:29">
      <c r="A1001" s="542"/>
      <c r="B1001" s="543"/>
      <c r="C1001" s="542"/>
      <c r="D1001" s="544"/>
      <c r="E1001" s="542"/>
      <c r="F1001" s="545"/>
      <c r="G1001" s="542"/>
      <c r="H1001" s="542"/>
      <c r="I1001" s="542"/>
      <c r="J1001" s="545"/>
      <c r="K1001" s="545"/>
      <c r="L1001" s="523"/>
      <c r="M1001" s="523"/>
      <c r="N1001" s="523"/>
      <c r="O1001" s="523"/>
      <c r="P1001" s="523"/>
      <c r="Q1001" s="523"/>
      <c r="R1001" s="523"/>
      <c r="S1001" s="545"/>
      <c r="T1001" s="545"/>
      <c r="U1001" s="523"/>
      <c r="V1001" s="523"/>
      <c r="W1001" s="523"/>
      <c r="X1001" s="523"/>
      <c r="Y1001" s="523"/>
      <c r="Z1001" s="523"/>
      <c r="AA1001" s="523"/>
      <c r="AB1001" s="523"/>
      <c r="AC1001" s="523"/>
    </row>
    <row r="1002" ht="16.5" customHeight="1" spans="1:29">
      <c r="A1002" s="542"/>
      <c r="B1002" s="543"/>
      <c r="C1002" s="542"/>
      <c r="D1002" s="544"/>
      <c r="E1002" s="542"/>
      <c r="F1002" s="545"/>
      <c r="G1002" s="542"/>
      <c r="H1002" s="542"/>
      <c r="I1002" s="542"/>
      <c r="J1002" s="545"/>
      <c r="K1002" s="545"/>
      <c r="L1002" s="523"/>
      <c r="M1002" s="523"/>
      <c r="N1002" s="523"/>
      <c r="O1002" s="523"/>
      <c r="P1002" s="523"/>
      <c r="Q1002" s="523"/>
      <c r="R1002" s="523"/>
      <c r="S1002" s="545"/>
      <c r="T1002" s="545"/>
      <c r="U1002" s="523"/>
      <c r="V1002" s="523"/>
      <c r="W1002" s="523"/>
      <c r="X1002" s="523"/>
      <c r="Y1002" s="523"/>
      <c r="Z1002" s="523"/>
      <c r="AA1002" s="523"/>
      <c r="AB1002" s="523"/>
      <c r="AC1002" s="523"/>
    </row>
    <row r="1003" ht="16.5" customHeight="1" spans="1:29">
      <c r="A1003" s="542"/>
      <c r="B1003" s="543"/>
      <c r="C1003" s="542"/>
      <c r="D1003" s="544"/>
      <c r="E1003" s="542"/>
      <c r="F1003" s="545"/>
      <c r="G1003" s="542"/>
      <c r="H1003" s="542"/>
      <c r="I1003" s="542"/>
      <c r="J1003" s="545"/>
      <c r="K1003" s="545"/>
      <c r="L1003" s="523"/>
      <c r="M1003" s="523"/>
      <c r="N1003" s="523"/>
      <c r="O1003" s="523"/>
      <c r="P1003" s="523"/>
      <c r="Q1003" s="523"/>
      <c r="R1003" s="523"/>
      <c r="S1003" s="545"/>
      <c r="T1003" s="545"/>
      <c r="U1003" s="523"/>
      <c r="V1003" s="523"/>
      <c r="W1003" s="523"/>
      <c r="X1003" s="523"/>
      <c r="Y1003" s="523"/>
      <c r="Z1003" s="523"/>
      <c r="AA1003" s="523"/>
      <c r="AB1003" s="523"/>
      <c r="AC1003" s="523"/>
    </row>
    <row r="1004" ht="16.5" customHeight="1" spans="1:29">
      <c r="A1004" s="542"/>
      <c r="B1004" s="543"/>
      <c r="C1004" s="542"/>
      <c r="D1004" s="544"/>
      <c r="E1004" s="542"/>
      <c r="F1004" s="545"/>
      <c r="G1004" s="542"/>
      <c r="H1004" s="542"/>
      <c r="I1004" s="542"/>
      <c r="J1004" s="545"/>
      <c r="K1004" s="545"/>
      <c r="L1004" s="523"/>
      <c r="M1004" s="523"/>
      <c r="N1004" s="523"/>
      <c r="O1004" s="523"/>
      <c r="P1004" s="523"/>
      <c r="Q1004" s="523"/>
      <c r="R1004" s="523"/>
      <c r="S1004" s="545"/>
      <c r="T1004" s="545"/>
      <c r="U1004" s="523"/>
      <c r="V1004" s="523"/>
      <c r="W1004" s="523"/>
      <c r="X1004" s="523"/>
      <c r="Y1004" s="523"/>
      <c r="Z1004" s="523"/>
      <c r="AA1004" s="523"/>
      <c r="AB1004" s="523"/>
      <c r="AC1004" s="523"/>
    </row>
    <row r="1005" ht="16.5" customHeight="1" spans="1:29">
      <c r="A1005" s="542"/>
      <c r="B1005" s="543"/>
      <c r="C1005" s="542"/>
      <c r="D1005" s="544"/>
      <c r="E1005" s="542"/>
      <c r="F1005" s="545"/>
      <c r="G1005" s="542"/>
      <c r="H1005" s="542"/>
      <c r="I1005" s="542"/>
      <c r="J1005" s="545"/>
      <c r="K1005" s="545"/>
      <c r="L1005" s="523"/>
      <c r="M1005" s="523"/>
      <c r="N1005" s="523"/>
      <c r="O1005" s="523"/>
      <c r="P1005" s="523"/>
      <c r="Q1005" s="523"/>
      <c r="R1005" s="523"/>
      <c r="S1005" s="545"/>
      <c r="T1005" s="545"/>
      <c r="U1005" s="523"/>
      <c r="V1005" s="523"/>
      <c r="W1005" s="523"/>
      <c r="X1005" s="523"/>
      <c r="Y1005" s="523"/>
      <c r="Z1005" s="523"/>
      <c r="AA1005" s="523"/>
      <c r="AB1005" s="523"/>
      <c r="AC1005" s="523"/>
    </row>
    <row r="1006" ht="16.5" customHeight="1" spans="1:29">
      <c r="A1006" s="542"/>
      <c r="B1006" s="543"/>
      <c r="C1006" s="542"/>
      <c r="D1006" s="544"/>
      <c r="E1006" s="542"/>
      <c r="F1006" s="545"/>
      <c r="G1006" s="542"/>
      <c r="H1006" s="542"/>
      <c r="I1006" s="542"/>
      <c r="J1006" s="545"/>
      <c r="K1006" s="545"/>
      <c r="L1006" s="523"/>
      <c r="M1006" s="523"/>
      <c r="N1006" s="523"/>
      <c r="O1006" s="523"/>
      <c r="P1006" s="523"/>
      <c r="Q1006" s="523"/>
      <c r="R1006" s="523"/>
      <c r="S1006" s="545"/>
      <c r="T1006" s="545"/>
      <c r="U1006" s="523"/>
      <c r="V1006" s="523"/>
      <c r="W1006" s="523"/>
      <c r="X1006" s="523"/>
      <c r="Y1006" s="523"/>
      <c r="Z1006" s="523"/>
      <c r="AA1006" s="523"/>
      <c r="AB1006" s="523"/>
      <c r="AC1006" s="523"/>
    </row>
    <row r="1007" ht="16.5" customHeight="1" spans="1:29">
      <c r="A1007" s="542"/>
      <c r="B1007" s="543"/>
      <c r="C1007" s="542"/>
      <c r="D1007" s="544"/>
      <c r="E1007" s="542"/>
      <c r="F1007" s="545"/>
      <c r="G1007" s="542"/>
      <c r="H1007" s="542"/>
      <c r="I1007" s="542"/>
      <c r="J1007" s="545"/>
      <c r="K1007" s="545"/>
      <c r="L1007" s="523"/>
      <c r="M1007" s="523"/>
      <c r="N1007" s="523"/>
      <c r="O1007" s="523"/>
      <c r="P1007" s="523"/>
      <c r="Q1007" s="523"/>
      <c r="R1007" s="523"/>
      <c r="S1007" s="545"/>
      <c r="T1007" s="545"/>
      <c r="U1007" s="523"/>
      <c r="V1007" s="523"/>
      <c r="W1007" s="523"/>
      <c r="X1007" s="523"/>
      <c r="Y1007" s="523"/>
      <c r="Z1007" s="523"/>
      <c r="AA1007" s="523"/>
      <c r="AB1007" s="523"/>
      <c r="AC1007" s="523"/>
    </row>
    <row r="1008" ht="16.5" customHeight="1" spans="1:29">
      <c r="A1008" s="542"/>
      <c r="B1008" s="543"/>
      <c r="C1008" s="542"/>
      <c r="D1008" s="544"/>
      <c r="E1008" s="542"/>
      <c r="F1008" s="545"/>
      <c r="G1008" s="542"/>
      <c r="H1008" s="542"/>
      <c r="I1008" s="542"/>
      <c r="J1008" s="545"/>
      <c r="K1008" s="545"/>
      <c r="L1008" s="523"/>
      <c r="M1008" s="523"/>
      <c r="N1008" s="523"/>
      <c r="O1008" s="523"/>
      <c r="P1008" s="523"/>
      <c r="Q1008" s="523"/>
      <c r="R1008" s="523"/>
      <c r="S1008" s="545"/>
      <c r="T1008" s="545"/>
      <c r="U1008" s="523"/>
      <c r="V1008" s="523"/>
      <c r="W1008" s="523"/>
      <c r="X1008" s="523"/>
      <c r="Y1008" s="523"/>
      <c r="Z1008" s="523"/>
      <c r="AA1008" s="523"/>
      <c r="AB1008" s="523"/>
      <c r="AC1008" s="523"/>
    </row>
    <row r="1009" ht="16.5" customHeight="1" spans="1:29">
      <c r="A1009" s="542"/>
      <c r="B1009" s="543"/>
      <c r="C1009" s="542"/>
      <c r="D1009" s="544"/>
      <c r="E1009" s="542"/>
      <c r="F1009" s="545"/>
      <c r="G1009" s="542"/>
      <c r="H1009" s="542"/>
      <c r="I1009" s="542"/>
      <c r="J1009" s="545"/>
      <c r="K1009" s="545"/>
      <c r="L1009" s="523"/>
      <c r="M1009" s="523"/>
      <c r="N1009" s="523"/>
      <c r="O1009" s="523"/>
      <c r="P1009" s="523"/>
      <c r="Q1009" s="523"/>
      <c r="R1009" s="523"/>
      <c r="S1009" s="545"/>
      <c r="T1009" s="545"/>
      <c r="U1009" s="523"/>
      <c r="V1009" s="523"/>
      <c r="W1009" s="523"/>
      <c r="X1009" s="523"/>
      <c r="Y1009" s="523"/>
      <c r="Z1009" s="523"/>
      <c r="AA1009" s="523"/>
      <c r="AB1009" s="523"/>
      <c r="AC1009" s="523"/>
    </row>
    <row r="1010" ht="16.5" customHeight="1" spans="1:29">
      <c r="A1010" s="542"/>
      <c r="B1010" s="543"/>
      <c r="C1010" s="542"/>
      <c r="D1010" s="544"/>
      <c r="E1010" s="542"/>
      <c r="F1010" s="545"/>
      <c r="G1010" s="542"/>
      <c r="H1010" s="542"/>
      <c r="I1010" s="542"/>
      <c r="J1010" s="545"/>
      <c r="K1010" s="545"/>
      <c r="L1010" s="523"/>
      <c r="M1010" s="523"/>
      <c r="N1010" s="523"/>
      <c r="O1010" s="523"/>
      <c r="P1010" s="523"/>
      <c r="Q1010" s="523"/>
      <c r="R1010" s="523"/>
      <c r="S1010" s="545"/>
      <c r="T1010" s="545"/>
      <c r="U1010" s="523"/>
      <c r="V1010" s="523"/>
      <c r="W1010" s="523"/>
      <c r="X1010" s="523"/>
      <c r="Y1010" s="523"/>
      <c r="Z1010" s="523"/>
      <c r="AA1010" s="523"/>
      <c r="AB1010" s="523"/>
      <c r="AC1010" s="523"/>
    </row>
    <row r="1011" ht="16.5" customHeight="1" spans="1:29">
      <c r="A1011" s="542"/>
      <c r="B1011" s="543"/>
      <c r="C1011" s="542"/>
      <c r="D1011" s="544"/>
      <c r="E1011" s="542"/>
      <c r="F1011" s="545"/>
      <c r="G1011" s="542"/>
      <c r="H1011" s="542"/>
      <c r="I1011" s="542"/>
      <c r="J1011" s="545"/>
      <c r="K1011" s="545"/>
      <c r="L1011" s="523"/>
      <c r="M1011" s="523"/>
      <c r="N1011" s="523"/>
      <c r="O1011" s="523"/>
      <c r="P1011" s="523"/>
      <c r="Q1011" s="523"/>
      <c r="R1011" s="523"/>
      <c r="S1011" s="545"/>
      <c r="T1011" s="545"/>
      <c r="U1011" s="523"/>
      <c r="V1011" s="523"/>
      <c r="W1011" s="523"/>
      <c r="X1011" s="523"/>
      <c r="Y1011" s="523"/>
      <c r="Z1011" s="523"/>
      <c r="AA1011" s="523"/>
      <c r="AB1011" s="523"/>
      <c r="AC1011" s="523"/>
    </row>
    <row r="1012" ht="16.5" customHeight="1" spans="1:29">
      <c r="A1012" s="542"/>
      <c r="B1012" s="543"/>
      <c r="C1012" s="542"/>
      <c r="D1012" s="544"/>
      <c r="E1012" s="542"/>
      <c r="F1012" s="545"/>
      <c r="G1012" s="542"/>
      <c r="H1012" s="542"/>
      <c r="I1012" s="542"/>
      <c r="J1012" s="545"/>
      <c r="K1012" s="545"/>
      <c r="L1012" s="523"/>
      <c r="M1012" s="523"/>
      <c r="N1012" s="523"/>
      <c r="O1012" s="523"/>
      <c r="P1012" s="523"/>
      <c r="Q1012" s="523"/>
      <c r="R1012" s="523"/>
      <c r="S1012" s="545"/>
      <c r="T1012" s="545"/>
      <c r="U1012" s="523"/>
      <c r="V1012" s="523"/>
      <c r="W1012" s="523"/>
      <c r="X1012" s="523"/>
      <c r="Y1012" s="523"/>
      <c r="Z1012" s="523"/>
      <c r="AA1012" s="523"/>
      <c r="AB1012" s="523"/>
      <c r="AC1012" s="523"/>
    </row>
    <row r="1013" ht="16.5" customHeight="1" spans="1:29">
      <c r="A1013" s="542"/>
      <c r="B1013" s="543"/>
      <c r="C1013" s="542"/>
      <c r="D1013" s="544"/>
      <c r="E1013" s="542"/>
      <c r="F1013" s="545"/>
      <c r="G1013" s="542"/>
      <c r="H1013" s="542"/>
      <c r="I1013" s="542"/>
      <c r="J1013" s="545"/>
      <c r="K1013" s="545"/>
      <c r="L1013" s="523"/>
      <c r="M1013" s="523"/>
      <c r="N1013" s="523"/>
      <c r="O1013" s="523"/>
      <c r="P1013" s="523"/>
      <c r="Q1013" s="523"/>
      <c r="R1013" s="523"/>
      <c r="S1013" s="545"/>
      <c r="T1013" s="545"/>
      <c r="U1013" s="523"/>
      <c r="V1013" s="523"/>
      <c r="W1013" s="523"/>
      <c r="X1013" s="523"/>
      <c r="Y1013" s="523"/>
      <c r="Z1013" s="523"/>
      <c r="AA1013" s="523"/>
      <c r="AB1013" s="523"/>
      <c r="AC1013" s="523"/>
    </row>
    <row r="1014" ht="16.5" customHeight="1" spans="1:29">
      <c r="A1014" s="542"/>
      <c r="B1014" s="543"/>
      <c r="C1014" s="542"/>
      <c r="D1014" s="544"/>
      <c r="E1014" s="542"/>
      <c r="F1014" s="545"/>
      <c r="G1014" s="542"/>
      <c r="H1014" s="542"/>
      <c r="I1014" s="542"/>
      <c r="J1014" s="545"/>
      <c r="K1014" s="545"/>
      <c r="L1014" s="523"/>
      <c r="M1014" s="523"/>
      <c r="N1014" s="523"/>
      <c r="O1014" s="523"/>
      <c r="P1014" s="523"/>
      <c r="Q1014" s="523"/>
      <c r="R1014" s="523"/>
      <c r="S1014" s="545"/>
      <c r="T1014" s="545"/>
      <c r="U1014" s="523"/>
      <c r="V1014" s="523"/>
      <c r="W1014" s="523"/>
      <c r="X1014" s="523"/>
      <c r="Y1014" s="523"/>
      <c r="Z1014" s="523"/>
      <c r="AA1014" s="523"/>
      <c r="AB1014" s="523"/>
      <c r="AC1014" s="523"/>
    </row>
    <row r="1015" ht="16.5" customHeight="1" spans="1:29">
      <c r="A1015" s="542"/>
      <c r="B1015" s="543"/>
      <c r="C1015" s="542"/>
      <c r="D1015" s="544"/>
      <c r="E1015" s="542"/>
      <c r="F1015" s="545"/>
      <c r="G1015" s="542"/>
      <c r="H1015" s="542"/>
      <c r="I1015" s="542"/>
      <c r="J1015" s="545"/>
      <c r="K1015" s="545"/>
      <c r="L1015" s="523"/>
      <c r="M1015" s="523"/>
      <c r="N1015" s="523"/>
      <c r="O1015" s="523"/>
      <c r="P1015" s="523"/>
      <c r="Q1015" s="523"/>
      <c r="R1015" s="523"/>
      <c r="S1015" s="545"/>
      <c r="T1015" s="545"/>
      <c r="U1015" s="523"/>
      <c r="V1015" s="523"/>
      <c r="W1015" s="523"/>
      <c r="X1015" s="523"/>
      <c r="Y1015" s="523"/>
      <c r="Z1015" s="523"/>
      <c r="AA1015" s="523"/>
      <c r="AB1015" s="523"/>
      <c r="AC1015" s="523"/>
    </row>
    <row r="1016" ht="16.5" customHeight="1" spans="1:29">
      <c r="A1016" s="542"/>
      <c r="B1016" s="543"/>
      <c r="C1016" s="542"/>
      <c r="D1016" s="544"/>
      <c r="E1016" s="542"/>
      <c r="F1016" s="545"/>
      <c r="G1016" s="542"/>
      <c r="H1016" s="542"/>
      <c r="I1016" s="542"/>
      <c r="J1016" s="545"/>
      <c r="K1016" s="545"/>
      <c r="L1016" s="523"/>
      <c r="M1016" s="523"/>
      <c r="N1016" s="523"/>
      <c r="O1016" s="523"/>
      <c r="P1016" s="523"/>
      <c r="Q1016" s="523"/>
      <c r="R1016" s="523"/>
      <c r="S1016" s="545"/>
      <c r="T1016" s="545"/>
      <c r="U1016" s="523"/>
      <c r="V1016" s="523"/>
      <c r="W1016" s="523"/>
      <c r="X1016" s="523"/>
      <c r="Y1016" s="523"/>
      <c r="Z1016" s="523"/>
      <c r="AA1016" s="523"/>
      <c r="AB1016" s="523"/>
      <c r="AC1016" s="523"/>
    </row>
    <row r="1017" ht="16.5" customHeight="1" spans="1:29">
      <c r="A1017" s="542"/>
      <c r="B1017" s="543"/>
      <c r="C1017" s="542"/>
      <c r="D1017" s="544"/>
      <c r="E1017" s="542"/>
      <c r="F1017" s="545"/>
      <c r="G1017" s="542"/>
      <c r="H1017" s="542"/>
      <c r="I1017" s="542"/>
      <c r="J1017" s="545"/>
      <c r="K1017" s="545"/>
      <c r="L1017" s="523"/>
      <c r="M1017" s="523"/>
      <c r="N1017" s="523"/>
      <c r="O1017" s="523"/>
      <c r="P1017" s="523"/>
      <c r="Q1017" s="523"/>
      <c r="R1017" s="523"/>
      <c r="S1017" s="545"/>
      <c r="T1017" s="545"/>
      <c r="U1017" s="523"/>
      <c r="V1017" s="523"/>
      <c r="W1017" s="523"/>
      <c r="X1017" s="523"/>
      <c r="Y1017" s="523"/>
      <c r="Z1017" s="523"/>
      <c r="AA1017" s="523"/>
      <c r="AB1017" s="523"/>
      <c r="AC1017" s="523"/>
    </row>
    <row r="1018" ht="16.5" customHeight="1" spans="1:29">
      <c r="A1018" s="542"/>
      <c r="B1018" s="543"/>
      <c r="C1018" s="542"/>
      <c r="D1018" s="544"/>
      <c r="E1018" s="542"/>
      <c r="F1018" s="545"/>
      <c r="G1018" s="542"/>
      <c r="H1018" s="542"/>
      <c r="I1018" s="542"/>
      <c r="J1018" s="545"/>
      <c r="K1018" s="545"/>
      <c r="L1018" s="523"/>
      <c r="M1018" s="523"/>
      <c r="N1018" s="523"/>
      <c r="O1018" s="523"/>
      <c r="P1018" s="523"/>
      <c r="Q1018" s="523"/>
      <c r="R1018" s="523"/>
      <c r="S1018" s="545"/>
      <c r="T1018" s="545"/>
      <c r="U1018" s="523"/>
      <c r="V1018" s="523"/>
      <c r="W1018" s="523"/>
      <c r="X1018" s="523"/>
      <c r="Y1018" s="523"/>
      <c r="Z1018" s="523"/>
      <c r="AA1018" s="523"/>
      <c r="AB1018" s="523"/>
      <c r="AC1018" s="523"/>
    </row>
    <row r="1019" ht="16.5" customHeight="1" spans="1:29">
      <c r="A1019" s="542"/>
      <c r="B1019" s="543"/>
      <c r="C1019" s="542"/>
      <c r="D1019" s="544"/>
      <c r="E1019" s="542"/>
      <c r="F1019" s="545"/>
      <c r="G1019" s="542"/>
      <c r="H1019" s="542"/>
      <c r="I1019" s="542"/>
      <c r="J1019" s="545"/>
      <c r="K1019" s="545"/>
      <c r="L1019" s="523"/>
      <c r="M1019" s="523"/>
      <c r="N1019" s="523"/>
      <c r="O1019" s="523"/>
      <c r="P1019" s="523"/>
      <c r="Q1019" s="523"/>
      <c r="R1019" s="523"/>
      <c r="S1019" s="545"/>
      <c r="T1019" s="545"/>
      <c r="U1019" s="523"/>
      <c r="V1019" s="523"/>
      <c r="W1019" s="523"/>
      <c r="X1019" s="523"/>
      <c r="Y1019" s="523"/>
      <c r="Z1019" s="523"/>
      <c r="AA1019" s="523"/>
      <c r="AB1019" s="523"/>
      <c r="AC1019" s="523"/>
    </row>
    <row r="1020" ht="16.5" customHeight="1" spans="1:29">
      <c r="A1020" s="542"/>
      <c r="B1020" s="543"/>
      <c r="C1020" s="542"/>
      <c r="D1020" s="544"/>
      <c r="E1020" s="542"/>
      <c r="F1020" s="545"/>
      <c r="G1020" s="542"/>
      <c r="H1020" s="542"/>
      <c r="I1020" s="542"/>
      <c r="J1020" s="545"/>
      <c r="K1020" s="545"/>
      <c r="L1020" s="523"/>
      <c r="M1020" s="523"/>
      <c r="N1020" s="523"/>
      <c r="O1020" s="523"/>
      <c r="P1020" s="523"/>
      <c r="Q1020" s="523"/>
      <c r="R1020" s="523"/>
      <c r="S1020" s="545"/>
      <c r="T1020" s="545"/>
      <c r="U1020" s="523"/>
      <c r="V1020" s="523"/>
      <c r="W1020" s="523"/>
      <c r="X1020" s="523"/>
      <c r="Y1020" s="523"/>
      <c r="Z1020" s="523"/>
      <c r="AA1020" s="523"/>
      <c r="AB1020" s="523"/>
      <c r="AC1020" s="523"/>
    </row>
    <row r="1021" ht="16.5" customHeight="1" spans="1:29">
      <c r="A1021" s="542"/>
      <c r="B1021" s="543"/>
      <c r="C1021" s="542"/>
      <c r="D1021" s="544"/>
      <c r="E1021" s="542"/>
      <c r="F1021" s="545"/>
      <c r="G1021" s="542"/>
      <c r="H1021" s="542"/>
      <c r="I1021" s="542"/>
      <c r="J1021" s="545"/>
      <c r="K1021" s="545"/>
      <c r="L1021" s="523"/>
      <c r="M1021" s="523"/>
      <c r="N1021" s="523"/>
      <c r="O1021" s="523"/>
      <c r="P1021" s="523"/>
      <c r="Q1021" s="523"/>
      <c r="R1021" s="523"/>
      <c r="S1021" s="545"/>
      <c r="T1021" s="545"/>
      <c r="U1021" s="523"/>
      <c r="V1021" s="523"/>
      <c r="W1021" s="523"/>
      <c r="X1021" s="523"/>
      <c r="Y1021" s="523"/>
      <c r="Z1021" s="523"/>
      <c r="AA1021" s="523"/>
      <c r="AB1021" s="523"/>
      <c r="AC1021" s="523"/>
    </row>
    <row r="1022" ht="16.5" customHeight="1" spans="1:29">
      <c r="A1022" s="542"/>
      <c r="B1022" s="543"/>
      <c r="C1022" s="542"/>
      <c r="D1022" s="544"/>
      <c r="E1022" s="542"/>
      <c r="F1022" s="545"/>
      <c r="G1022" s="542"/>
      <c r="H1022" s="542"/>
      <c r="I1022" s="542"/>
      <c r="J1022" s="545"/>
      <c r="K1022" s="545"/>
      <c r="L1022" s="523"/>
      <c r="M1022" s="523"/>
      <c r="N1022" s="523"/>
      <c r="O1022" s="523"/>
      <c r="P1022" s="523"/>
      <c r="Q1022" s="523"/>
      <c r="R1022" s="523"/>
      <c r="S1022" s="545"/>
      <c r="T1022" s="545"/>
      <c r="U1022" s="523"/>
      <c r="V1022" s="523"/>
      <c r="W1022" s="523"/>
      <c r="X1022" s="523"/>
      <c r="Y1022" s="523"/>
      <c r="Z1022" s="523"/>
      <c r="AA1022" s="523"/>
      <c r="AB1022" s="523"/>
      <c r="AC1022" s="523"/>
    </row>
    <row r="1023" ht="16.5" customHeight="1" spans="1:29">
      <c r="A1023" s="542"/>
      <c r="B1023" s="543"/>
      <c r="C1023" s="542"/>
      <c r="D1023" s="544"/>
      <c r="E1023" s="542"/>
      <c r="F1023" s="545"/>
      <c r="G1023" s="542"/>
      <c r="H1023" s="542"/>
      <c r="I1023" s="542"/>
      <c r="J1023" s="545"/>
      <c r="K1023" s="545"/>
      <c r="L1023" s="523"/>
      <c r="M1023" s="523"/>
      <c r="N1023" s="523"/>
      <c r="O1023" s="523"/>
      <c r="P1023" s="523"/>
      <c r="Q1023" s="523"/>
      <c r="R1023" s="523"/>
      <c r="S1023" s="545"/>
      <c r="T1023" s="545"/>
      <c r="U1023" s="523"/>
      <c r="V1023" s="523"/>
      <c r="W1023" s="523"/>
      <c r="X1023" s="523"/>
      <c r="Y1023" s="523"/>
      <c r="Z1023" s="523"/>
      <c r="AA1023" s="523"/>
      <c r="AB1023" s="523"/>
      <c r="AC1023" s="523"/>
    </row>
    <row r="1024" ht="16.5" customHeight="1" spans="1:29">
      <c r="A1024" s="542"/>
      <c r="B1024" s="543"/>
      <c r="C1024" s="542"/>
      <c r="D1024" s="544"/>
      <c r="E1024" s="542"/>
      <c r="F1024" s="545"/>
      <c r="G1024" s="542"/>
      <c r="H1024" s="542"/>
      <c r="I1024" s="542"/>
      <c r="J1024" s="545"/>
      <c r="K1024" s="545"/>
      <c r="L1024" s="523"/>
      <c r="M1024" s="523"/>
      <c r="N1024" s="523"/>
      <c r="O1024" s="523"/>
      <c r="P1024" s="523"/>
      <c r="Q1024" s="523"/>
      <c r="R1024" s="523"/>
      <c r="S1024" s="545"/>
      <c r="T1024" s="545"/>
      <c r="U1024" s="523"/>
      <c r="V1024" s="523"/>
      <c r="W1024" s="523"/>
      <c r="X1024" s="523"/>
      <c r="Y1024" s="523"/>
      <c r="Z1024" s="523"/>
      <c r="AA1024" s="523"/>
      <c r="AB1024" s="523"/>
      <c r="AC1024" s="523"/>
    </row>
    <row r="1025" ht="16.5" customHeight="1" spans="1:29">
      <c r="A1025" s="542"/>
      <c r="B1025" s="543"/>
      <c r="C1025" s="542"/>
      <c r="D1025" s="544"/>
      <c r="E1025" s="542"/>
      <c r="F1025" s="545"/>
      <c r="G1025" s="542"/>
      <c r="H1025" s="542"/>
      <c r="I1025" s="542"/>
      <c r="J1025" s="545"/>
      <c r="K1025" s="545"/>
      <c r="L1025" s="523"/>
      <c r="M1025" s="523"/>
      <c r="N1025" s="523"/>
      <c r="O1025" s="523"/>
      <c r="P1025" s="523"/>
      <c r="Q1025" s="523"/>
      <c r="R1025" s="523"/>
      <c r="S1025" s="545"/>
      <c r="T1025" s="545"/>
      <c r="U1025" s="523"/>
      <c r="V1025" s="523"/>
      <c r="W1025" s="523"/>
      <c r="X1025" s="523"/>
      <c r="Y1025" s="523"/>
      <c r="Z1025" s="523"/>
      <c r="AA1025" s="523"/>
      <c r="AB1025" s="523"/>
      <c r="AC1025" s="523"/>
    </row>
    <row r="1026" ht="16.5" customHeight="1" spans="1:29">
      <c r="A1026" s="542"/>
      <c r="B1026" s="543"/>
      <c r="C1026" s="542"/>
      <c r="D1026" s="544"/>
      <c r="E1026" s="542"/>
      <c r="F1026" s="545"/>
      <c r="G1026" s="542"/>
      <c r="H1026" s="542"/>
      <c r="I1026" s="542"/>
      <c r="J1026" s="545"/>
      <c r="K1026" s="545"/>
      <c r="L1026" s="523"/>
      <c r="M1026" s="523"/>
      <c r="N1026" s="523"/>
      <c r="O1026" s="523"/>
      <c r="P1026" s="523"/>
      <c r="Q1026" s="523"/>
      <c r="R1026" s="523"/>
      <c r="S1026" s="545"/>
      <c r="T1026" s="545"/>
      <c r="U1026" s="523"/>
      <c r="V1026" s="523"/>
      <c r="W1026" s="523"/>
      <c r="X1026" s="523"/>
      <c r="Y1026" s="523"/>
      <c r="Z1026" s="523"/>
      <c r="AA1026" s="523"/>
      <c r="AB1026" s="523"/>
      <c r="AC1026" s="523"/>
    </row>
    <row r="1027" ht="16.5" customHeight="1" spans="1:29">
      <c r="A1027" s="542"/>
      <c r="B1027" s="543"/>
      <c r="C1027" s="542"/>
      <c r="D1027" s="544"/>
      <c r="E1027" s="542"/>
      <c r="F1027" s="545"/>
      <c r="G1027" s="542"/>
      <c r="H1027" s="542"/>
      <c r="I1027" s="542"/>
      <c r="J1027" s="545"/>
      <c r="K1027" s="545"/>
      <c r="L1027" s="523"/>
      <c r="M1027" s="523"/>
      <c r="N1027" s="523"/>
      <c r="O1027" s="523"/>
      <c r="P1027" s="523"/>
      <c r="Q1027" s="523"/>
      <c r="R1027" s="523"/>
      <c r="S1027" s="545"/>
      <c r="T1027" s="545"/>
      <c r="U1027" s="523"/>
      <c r="V1027" s="523"/>
      <c r="W1027" s="523"/>
      <c r="X1027" s="523"/>
      <c r="Y1027" s="523"/>
      <c r="Z1027" s="523"/>
      <c r="AA1027" s="523"/>
      <c r="AB1027" s="523"/>
      <c r="AC1027" s="523"/>
    </row>
    <row r="1028" ht="16.5" customHeight="1" spans="1:29">
      <c r="A1028" s="542"/>
      <c r="B1028" s="543"/>
      <c r="C1028" s="542"/>
      <c r="D1028" s="544"/>
      <c r="E1028" s="542"/>
      <c r="F1028" s="545"/>
      <c r="G1028" s="542"/>
      <c r="H1028" s="542"/>
      <c r="I1028" s="542"/>
      <c r="J1028" s="545"/>
      <c r="K1028" s="545"/>
      <c r="L1028" s="523"/>
      <c r="M1028" s="523"/>
      <c r="N1028" s="523"/>
      <c r="O1028" s="523"/>
      <c r="P1028" s="523"/>
      <c r="Q1028" s="523"/>
      <c r="R1028" s="523"/>
      <c r="S1028" s="545"/>
      <c r="T1028" s="545"/>
      <c r="U1028" s="523"/>
      <c r="V1028" s="523"/>
      <c r="W1028" s="523"/>
      <c r="X1028" s="523"/>
      <c r="Y1028" s="523"/>
      <c r="Z1028" s="523"/>
      <c r="AA1028" s="523"/>
      <c r="AB1028" s="523"/>
      <c r="AC1028" s="523"/>
    </row>
    <row r="1029" ht="16.5" customHeight="1" spans="1:29">
      <c r="A1029" s="542"/>
      <c r="B1029" s="543"/>
      <c r="C1029" s="542"/>
      <c r="D1029" s="544"/>
      <c r="E1029" s="542"/>
      <c r="F1029" s="545"/>
      <c r="G1029" s="542"/>
      <c r="H1029" s="542"/>
      <c r="I1029" s="542"/>
      <c r="J1029" s="545"/>
      <c r="K1029" s="545"/>
      <c r="L1029" s="523"/>
      <c r="M1029" s="523"/>
      <c r="N1029" s="523"/>
      <c r="O1029" s="523"/>
      <c r="P1029" s="523"/>
      <c r="Q1029" s="523"/>
      <c r="R1029" s="523"/>
      <c r="S1029" s="545"/>
      <c r="T1029" s="545"/>
      <c r="U1029" s="523"/>
      <c r="V1029" s="523"/>
      <c r="W1029" s="523"/>
      <c r="X1029" s="523"/>
      <c r="Y1029" s="523"/>
      <c r="Z1029" s="523"/>
      <c r="AA1029" s="523"/>
      <c r="AB1029" s="523"/>
      <c r="AC1029" s="523"/>
    </row>
    <row r="1030" ht="16.5" customHeight="1" spans="1:29">
      <c r="A1030" s="542"/>
      <c r="B1030" s="543"/>
      <c r="C1030" s="542"/>
      <c r="D1030" s="544"/>
      <c r="E1030" s="542"/>
      <c r="F1030" s="545"/>
      <c r="G1030" s="542"/>
      <c r="H1030" s="542"/>
      <c r="I1030" s="542"/>
      <c r="J1030" s="545"/>
      <c r="K1030" s="545"/>
      <c r="L1030" s="523"/>
      <c r="M1030" s="523"/>
      <c r="N1030" s="523"/>
      <c r="O1030" s="523"/>
      <c r="P1030" s="523"/>
      <c r="Q1030" s="523"/>
      <c r="R1030" s="523"/>
      <c r="S1030" s="545"/>
      <c r="T1030" s="545"/>
      <c r="U1030" s="523"/>
      <c r="V1030" s="523"/>
      <c r="W1030" s="523"/>
      <c r="X1030" s="523"/>
      <c r="Y1030" s="523"/>
      <c r="Z1030" s="523"/>
      <c r="AA1030" s="523"/>
      <c r="AB1030" s="523"/>
      <c r="AC1030" s="523"/>
    </row>
    <row r="1031" ht="16.5" customHeight="1" spans="1:29">
      <c r="A1031" s="542"/>
      <c r="B1031" s="543"/>
      <c r="C1031" s="542"/>
      <c r="D1031" s="544"/>
      <c r="E1031" s="542"/>
      <c r="F1031" s="545"/>
      <c r="G1031" s="542"/>
      <c r="H1031" s="542"/>
      <c r="I1031" s="542"/>
      <c r="J1031" s="545"/>
      <c r="K1031" s="545"/>
      <c r="L1031" s="523"/>
      <c r="M1031" s="523"/>
      <c r="N1031" s="523"/>
      <c r="O1031" s="523"/>
      <c r="P1031" s="523"/>
      <c r="Q1031" s="523"/>
      <c r="R1031" s="523"/>
      <c r="S1031" s="545"/>
      <c r="T1031" s="545"/>
      <c r="U1031" s="523"/>
      <c r="V1031" s="523"/>
      <c r="W1031" s="523"/>
      <c r="X1031" s="523"/>
      <c r="Y1031" s="523"/>
      <c r="Z1031" s="523"/>
      <c r="AA1031" s="523"/>
      <c r="AB1031" s="523"/>
      <c r="AC1031" s="523"/>
    </row>
    <row r="1032" ht="16.5" customHeight="1" spans="1:29">
      <c r="A1032" s="542"/>
      <c r="B1032" s="543"/>
      <c r="C1032" s="542"/>
      <c r="D1032" s="544"/>
      <c r="E1032" s="542"/>
      <c r="F1032" s="545"/>
      <c r="G1032" s="542"/>
      <c r="H1032" s="542"/>
      <c r="I1032" s="542"/>
      <c r="J1032" s="545"/>
      <c r="K1032" s="545"/>
      <c r="L1032" s="523"/>
      <c r="M1032" s="523"/>
      <c r="N1032" s="523"/>
      <c r="O1032" s="523"/>
      <c r="P1032" s="523"/>
      <c r="Q1032" s="523"/>
      <c r="R1032" s="523"/>
      <c r="S1032" s="545"/>
      <c r="T1032" s="545"/>
      <c r="U1032" s="523"/>
      <c r="V1032" s="523"/>
      <c r="W1032" s="523"/>
      <c r="X1032" s="523"/>
      <c r="Y1032" s="523"/>
      <c r="Z1032" s="523"/>
      <c r="AA1032" s="523"/>
      <c r="AB1032" s="523"/>
      <c r="AC1032" s="523"/>
    </row>
    <row r="1033" ht="16.5" customHeight="1" spans="1:29">
      <c r="A1033" s="542"/>
      <c r="B1033" s="543"/>
      <c r="C1033" s="542"/>
      <c r="D1033" s="544"/>
      <c r="E1033" s="542"/>
      <c r="F1033" s="545"/>
      <c r="G1033" s="542"/>
      <c r="H1033" s="542"/>
      <c r="I1033" s="542"/>
      <c r="J1033" s="545"/>
      <c r="K1033" s="545"/>
      <c r="L1033" s="523"/>
      <c r="M1033" s="523"/>
      <c r="N1033" s="523"/>
      <c r="O1033" s="523"/>
      <c r="P1033" s="523"/>
      <c r="Q1033" s="523"/>
      <c r="R1033" s="523"/>
      <c r="S1033" s="545"/>
      <c r="T1033" s="545"/>
      <c r="U1033" s="523"/>
      <c r="V1033" s="523"/>
      <c r="W1033" s="523"/>
      <c r="X1033" s="523"/>
      <c r="Y1033" s="523"/>
      <c r="Z1033" s="523"/>
      <c r="AA1033" s="523"/>
      <c r="AB1033" s="523"/>
      <c r="AC1033" s="523"/>
    </row>
    <row r="1034" ht="16.5" customHeight="1" spans="1:29">
      <c r="A1034" s="542"/>
      <c r="B1034" s="543"/>
      <c r="C1034" s="542"/>
      <c r="D1034" s="544"/>
      <c r="E1034" s="542"/>
      <c r="F1034" s="545"/>
      <c r="G1034" s="542"/>
      <c r="H1034" s="542"/>
      <c r="I1034" s="542"/>
      <c r="J1034" s="545"/>
      <c r="K1034" s="545"/>
      <c r="L1034" s="523"/>
      <c r="M1034" s="523"/>
      <c r="N1034" s="523"/>
      <c r="O1034" s="523"/>
      <c r="P1034" s="523"/>
      <c r="Q1034" s="523"/>
      <c r="R1034" s="523"/>
      <c r="S1034" s="545"/>
      <c r="T1034" s="545"/>
      <c r="U1034" s="523"/>
      <c r="V1034" s="523"/>
      <c r="W1034" s="523"/>
      <c r="X1034" s="523"/>
      <c r="Y1034" s="523"/>
      <c r="Z1034" s="523"/>
      <c r="AA1034" s="523"/>
      <c r="AB1034" s="523"/>
      <c r="AC1034" s="523"/>
    </row>
    <row r="1035" ht="16.5" customHeight="1" spans="1:29">
      <c r="A1035" s="542"/>
      <c r="B1035" s="543"/>
      <c r="C1035" s="542"/>
      <c r="D1035" s="544"/>
      <c r="E1035" s="542"/>
      <c r="F1035" s="545"/>
      <c r="G1035" s="542"/>
      <c r="H1035" s="542"/>
      <c r="I1035" s="542"/>
      <c r="J1035" s="545"/>
      <c r="K1035" s="545"/>
      <c r="L1035" s="523"/>
      <c r="M1035" s="523"/>
      <c r="N1035" s="523"/>
      <c r="O1035" s="523"/>
      <c r="P1035" s="523"/>
      <c r="Q1035" s="523"/>
      <c r="R1035" s="523"/>
      <c r="S1035" s="545"/>
      <c r="T1035" s="545"/>
      <c r="U1035" s="523"/>
      <c r="V1035" s="523"/>
      <c r="W1035" s="523"/>
      <c r="X1035" s="523"/>
      <c r="Y1035" s="523"/>
      <c r="Z1035" s="523"/>
      <c r="AA1035" s="523"/>
      <c r="AB1035" s="523"/>
      <c r="AC1035" s="523"/>
    </row>
    <row r="1036" ht="16.5" customHeight="1" spans="1:29">
      <c r="A1036" s="542"/>
      <c r="B1036" s="543"/>
      <c r="C1036" s="542"/>
      <c r="D1036" s="544"/>
      <c r="E1036" s="542"/>
      <c r="F1036" s="545"/>
      <c r="G1036" s="542"/>
      <c r="H1036" s="542"/>
      <c r="I1036" s="542"/>
      <c r="J1036" s="545"/>
      <c r="K1036" s="545"/>
      <c r="L1036" s="523"/>
      <c r="M1036" s="523"/>
      <c r="N1036" s="523"/>
      <c r="O1036" s="523"/>
      <c r="P1036" s="523"/>
      <c r="Q1036" s="523"/>
      <c r="R1036" s="523"/>
      <c r="S1036" s="545"/>
      <c r="T1036" s="545"/>
      <c r="U1036" s="523"/>
      <c r="V1036" s="523"/>
      <c r="W1036" s="523"/>
      <c r="X1036" s="523"/>
      <c r="Y1036" s="523"/>
      <c r="Z1036" s="523"/>
      <c r="AA1036" s="523"/>
      <c r="AB1036" s="523"/>
      <c r="AC1036" s="523"/>
    </row>
    <row r="1037" ht="16.5" customHeight="1" spans="1:29">
      <c r="A1037" s="542"/>
      <c r="B1037" s="543"/>
      <c r="C1037" s="542"/>
      <c r="D1037" s="544"/>
      <c r="E1037" s="542"/>
      <c r="F1037" s="545"/>
      <c r="G1037" s="542"/>
      <c r="H1037" s="542"/>
      <c r="I1037" s="542"/>
      <c r="J1037" s="545"/>
      <c r="K1037" s="545"/>
      <c r="L1037" s="523"/>
      <c r="M1037" s="523"/>
      <c r="N1037" s="523"/>
      <c r="O1037" s="523"/>
      <c r="P1037" s="523"/>
      <c r="Q1037" s="523"/>
      <c r="R1037" s="523"/>
      <c r="S1037" s="545"/>
      <c r="T1037" s="545"/>
      <c r="U1037" s="523"/>
      <c r="V1037" s="523"/>
      <c r="W1037" s="523"/>
      <c r="X1037" s="523"/>
      <c r="Y1037" s="523"/>
      <c r="Z1037" s="523"/>
      <c r="AA1037" s="523"/>
      <c r="AB1037" s="523"/>
      <c r="AC1037" s="523"/>
    </row>
    <row r="1038" ht="16.5" customHeight="1" spans="1:29">
      <c r="A1038" s="542"/>
      <c r="B1038" s="543"/>
      <c r="C1038" s="542"/>
      <c r="D1038" s="544"/>
      <c r="E1038" s="542"/>
      <c r="F1038" s="545"/>
      <c r="G1038" s="542"/>
      <c r="H1038" s="542"/>
      <c r="I1038" s="542"/>
      <c r="J1038" s="545"/>
      <c r="K1038" s="545"/>
      <c r="L1038" s="523"/>
      <c r="M1038" s="523"/>
      <c r="N1038" s="523"/>
      <c r="O1038" s="523"/>
      <c r="P1038" s="523"/>
      <c r="Q1038" s="523"/>
      <c r="R1038" s="523"/>
      <c r="S1038" s="545"/>
      <c r="T1038" s="545"/>
      <c r="U1038" s="523"/>
      <c r="V1038" s="523"/>
      <c r="W1038" s="523"/>
      <c r="X1038" s="523"/>
      <c r="Y1038" s="523"/>
      <c r="Z1038" s="523"/>
      <c r="AA1038" s="523"/>
      <c r="AB1038" s="523"/>
      <c r="AC1038" s="523"/>
    </row>
    <row r="1039" ht="16.5" customHeight="1" spans="1:29">
      <c r="A1039" s="542"/>
      <c r="B1039" s="543"/>
      <c r="C1039" s="542"/>
      <c r="D1039" s="544"/>
      <c r="E1039" s="542"/>
      <c r="F1039" s="545"/>
      <c r="G1039" s="542"/>
      <c r="H1039" s="542"/>
      <c r="I1039" s="542"/>
      <c r="J1039" s="545"/>
      <c r="K1039" s="545"/>
      <c r="L1039" s="523"/>
      <c r="M1039" s="523"/>
      <c r="N1039" s="523"/>
      <c r="O1039" s="523"/>
      <c r="P1039" s="523"/>
      <c r="Q1039" s="523"/>
      <c r="R1039" s="523"/>
      <c r="S1039" s="545"/>
      <c r="T1039" s="545"/>
      <c r="U1039" s="523"/>
      <c r="V1039" s="523"/>
      <c r="W1039" s="523"/>
      <c r="X1039" s="523"/>
      <c r="Y1039" s="523"/>
      <c r="Z1039" s="523"/>
      <c r="AA1039" s="523"/>
      <c r="AB1039" s="523"/>
      <c r="AC1039" s="523"/>
    </row>
    <row r="1040" ht="16.5" customHeight="1" spans="1:29">
      <c r="A1040" s="542"/>
      <c r="B1040" s="543"/>
      <c r="C1040" s="542"/>
      <c r="D1040" s="544"/>
      <c r="E1040" s="542"/>
      <c r="F1040" s="545"/>
      <c r="G1040" s="542"/>
      <c r="H1040" s="542"/>
      <c r="I1040" s="542"/>
      <c r="J1040" s="545"/>
      <c r="K1040" s="545"/>
      <c r="L1040" s="523"/>
      <c r="M1040" s="523"/>
      <c r="N1040" s="523"/>
      <c r="O1040" s="523"/>
      <c r="P1040" s="523"/>
      <c r="Q1040" s="523"/>
      <c r="R1040" s="523"/>
      <c r="S1040" s="545"/>
      <c r="T1040" s="545"/>
      <c r="U1040" s="523"/>
      <c r="V1040" s="523"/>
      <c r="W1040" s="523"/>
      <c r="X1040" s="523"/>
      <c r="Y1040" s="523"/>
      <c r="Z1040" s="523"/>
      <c r="AA1040" s="523"/>
      <c r="AB1040" s="523"/>
      <c r="AC1040" s="523"/>
    </row>
    <row r="1041" ht="16.5" customHeight="1" spans="1:29">
      <c r="A1041" s="542"/>
      <c r="B1041" s="543"/>
      <c r="C1041" s="542"/>
      <c r="D1041" s="544"/>
      <c r="E1041" s="542"/>
      <c r="F1041" s="545"/>
      <c r="G1041" s="542"/>
      <c r="H1041" s="542"/>
      <c r="I1041" s="542"/>
      <c r="J1041" s="545"/>
      <c r="K1041" s="545"/>
      <c r="L1041" s="523"/>
      <c r="M1041" s="523"/>
      <c r="N1041" s="523"/>
      <c r="O1041" s="523"/>
      <c r="P1041" s="523"/>
      <c r="Q1041" s="523"/>
      <c r="R1041" s="523"/>
      <c r="S1041" s="545"/>
      <c r="T1041" s="545"/>
      <c r="U1041" s="523"/>
      <c r="V1041" s="523"/>
      <c r="W1041" s="523"/>
      <c r="X1041" s="523"/>
      <c r="Y1041" s="523"/>
      <c r="Z1041" s="523"/>
      <c r="AA1041" s="523"/>
      <c r="AB1041" s="523"/>
      <c r="AC1041" s="523"/>
    </row>
    <row r="1042" ht="16.5" customHeight="1" spans="1:29">
      <c r="A1042" s="542"/>
      <c r="B1042" s="543"/>
      <c r="C1042" s="542"/>
      <c r="D1042" s="544"/>
      <c r="E1042" s="542"/>
      <c r="F1042" s="545"/>
      <c r="G1042" s="542"/>
      <c r="H1042" s="542"/>
      <c r="I1042" s="542"/>
      <c r="J1042" s="545"/>
      <c r="K1042" s="545"/>
      <c r="L1042" s="523"/>
      <c r="M1042" s="523"/>
      <c r="N1042" s="523"/>
      <c r="O1042" s="523"/>
      <c r="P1042" s="523"/>
      <c r="Q1042" s="523"/>
      <c r="R1042" s="523"/>
      <c r="S1042" s="545"/>
      <c r="T1042" s="545"/>
      <c r="U1042" s="523"/>
      <c r="V1042" s="523"/>
      <c r="W1042" s="523"/>
      <c r="X1042" s="523"/>
      <c r="Y1042" s="523"/>
      <c r="Z1042" s="523"/>
      <c r="AA1042" s="523"/>
      <c r="AB1042" s="523"/>
      <c r="AC1042" s="523"/>
    </row>
    <row r="1043" ht="16.5" customHeight="1" spans="1:29">
      <c r="A1043" s="542"/>
      <c r="B1043" s="543"/>
      <c r="C1043" s="542"/>
      <c r="D1043" s="544"/>
      <c r="E1043" s="542"/>
      <c r="F1043" s="545"/>
      <c r="G1043" s="542"/>
      <c r="H1043" s="542"/>
      <c r="I1043" s="542"/>
      <c r="J1043" s="545"/>
      <c r="K1043" s="545"/>
      <c r="L1043" s="523"/>
      <c r="M1043" s="523"/>
      <c r="N1043" s="523"/>
      <c r="O1043" s="523"/>
      <c r="P1043" s="523"/>
      <c r="Q1043" s="523"/>
      <c r="R1043" s="523"/>
      <c r="S1043" s="545"/>
      <c r="T1043" s="545"/>
      <c r="U1043" s="523"/>
      <c r="V1043" s="523"/>
      <c r="W1043" s="523"/>
      <c r="X1043" s="523"/>
      <c r="Y1043" s="523"/>
      <c r="Z1043" s="523"/>
      <c r="AA1043" s="523"/>
      <c r="AB1043" s="523"/>
      <c r="AC1043" s="523"/>
    </row>
    <row r="1044" ht="16.5" customHeight="1" spans="1:29">
      <c r="A1044" s="542"/>
      <c r="B1044" s="543"/>
      <c r="C1044" s="542"/>
      <c r="D1044" s="544"/>
      <c r="E1044" s="542"/>
      <c r="F1044" s="545"/>
      <c r="G1044" s="542"/>
      <c r="H1044" s="542"/>
      <c r="I1044" s="542"/>
      <c r="J1044" s="545"/>
      <c r="K1044" s="545"/>
      <c r="L1044" s="523"/>
      <c r="M1044" s="523"/>
      <c r="N1044" s="523"/>
      <c r="O1044" s="523"/>
      <c r="P1044" s="523"/>
      <c r="Q1044" s="523"/>
      <c r="R1044" s="523"/>
      <c r="S1044" s="545"/>
      <c r="T1044" s="545"/>
      <c r="U1044" s="523"/>
      <c r="V1044" s="523"/>
      <c r="W1044" s="523"/>
      <c r="X1044" s="523"/>
      <c r="Y1044" s="523"/>
      <c r="Z1044" s="523"/>
      <c r="AA1044" s="523"/>
      <c r="AB1044" s="523"/>
      <c r="AC1044" s="523"/>
    </row>
    <row r="1045" ht="16.5" customHeight="1" spans="1:29">
      <c r="A1045" s="542"/>
      <c r="B1045" s="543"/>
      <c r="C1045" s="542"/>
      <c r="D1045" s="544"/>
      <c r="E1045" s="542"/>
      <c r="F1045" s="545"/>
      <c r="G1045" s="542"/>
      <c r="H1045" s="542"/>
      <c r="I1045" s="542"/>
      <c r="J1045" s="545"/>
      <c r="K1045" s="545"/>
      <c r="L1045" s="523"/>
      <c r="M1045" s="523"/>
      <c r="N1045" s="523"/>
      <c r="O1045" s="523"/>
      <c r="P1045" s="523"/>
      <c r="Q1045" s="523"/>
      <c r="R1045" s="523"/>
      <c r="S1045" s="545"/>
      <c r="T1045" s="545"/>
      <c r="U1045" s="523"/>
      <c r="V1045" s="523"/>
      <c r="W1045" s="523"/>
      <c r="X1045" s="523"/>
      <c r="Y1045" s="523"/>
      <c r="Z1045" s="523"/>
      <c r="AA1045" s="523"/>
      <c r="AB1045" s="523"/>
      <c r="AC1045" s="523"/>
    </row>
    <row r="1046" ht="16.5" customHeight="1" spans="1:29">
      <c r="A1046" s="542"/>
      <c r="B1046" s="543"/>
      <c r="C1046" s="542"/>
      <c r="D1046" s="544"/>
      <c r="E1046" s="542"/>
      <c r="F1046" s="545"/>
      <c r="G1046" s="542"/>
      <c r="H1046" s="542"/>
      <c r="I1046" s="542"/>
      <c r="J1046" s="545"/>
      <c r="K1046" s="545"/>
      <c r="L1046" s="523"/>
      <c r="M1046" s="523"/>
      <c r="N1046" s="523"/>
      <c r="O1046" s="523"/>
      <c r="P1046" s="523"/>
      <c r="Q1046" s="523"/>
      <c r="R1046" s="523"/>
      <c r="S1046" s="545"/>
      <c r="T1046" s="545"/>
      <c r="U1046" s="523"/>
      <c r="V1046" s="523"/>
      <c r="W1046" s="523"/>
      <c r="X1046" s="523"/>
      <c r="Y1046" s="523"/>
      <c r="Z1046" s="523"/>
      <c r="AA1046" s="523"/>
      <c r="AB1046" s="523"/>
      <c r="AC1046" s="523"/>
    </row>
    <row r="1047" ht="16.5" customHeight="1" spans="1:29">
      <c r="A1047" s="542"/>
      <c r="B1047" s="543"/>
      <c r="C1047" s="542"/>
      <c r="D1047" s="544"/>
      <c r="E1047" s="542"/>
      <c r="F1047" s="545"/>
      <c r="G1047" s="542"/>
      <c r="H1047" s="542"/>
      <c r="I1047" s="542"/>
      <c r="J1047" s="545"/>
      <c r="K1047" s="545"/>
      <c r="L1047" s="523"/>
      <c r="M1047" s="523"/>
      <c r="N1047" s="523"/>
      <c r="O1047" s="523"/>
      <c r="P1047" s="523"/>
      <c r="Q1047" s="523"/>
      <c r="R1047" s="523"/>
      <c r="S1047" s="545"/>
      <c r="T1047" s="545"/>
      <c r="U1047" s="523"/>
      <c r="V1047" s="523"/>
      <c r="W1047" s="523"/>
      <c r="X1047" s="523"/>
      <c r="Y1047" s="523"/>
      <c r="Z1047" s="523"/>
      <c r="AA1047" s="523"/>
      <c r="AB1047" s="523"/>
      <c r="AC1047" s="523"/>
    </row>
    <row r="1048" ht="16.5" customHeight="1" spans="1:29">
      <c r="A1048" s="542"/>
      <c r="B1048" s="543"/>
      <c r="C1048" s="542"/>
      <c r="D1048" s="544"/>
      <c r="E1048" s="542"/>
      <c r="F1048" s="545"/>
      <c r="G1048" s="542"/>
      <c r="H1048" s="542"/>
      <c r="I1048" s="542"/>
      <c r="J1048" s="545"/>
      <c r="K1048" s="545"/>
      <c r="L1048" s="523"/>
      <c r="M1048" s="523"/>
      <c r="N1048" s="523"/>
      <c r="O1048" s="523"/>
      <c r="P1048" s="523"/>
      <c r="Q1048" s="523"/>
      <c r="R1048" s="523"/>
      <c r="S1048" s="545"/>
      <c r="T1048" s="545"/>
      <c r="U1048" s="523"/>
      <c r="V1048" s="523"/>
      <c r="W1048" s="523"/>
      <c r="X1048" s="523"/>
      <c r="Y1048" s="523"/>
      <c r="Z1048" s="523"/>
      <c r="AA1048" s="523"/>
      <c r="AB1048" s="523"/>
      <c r="AC1048" s="523"/>
    </row>
    <row r="1049" ht="16.5" customHeight="1" spans="1:29">
      <c r="A1049" s="542"/>
      <c r="B1049" s="543"/>
      <c r="C1049" s="542"/>
      <c r="D1049" s="544"/>
      <c r="E1049" s="542"/>
      <c r="F1049" s="545"/>
      <c r="G1049" s="542"/>
      <c r="H1049" s="542"/>
      <c r="I1049" s="542"/>
      <c r="J1049" s="545"/>
      <c r="K1049" s="545"/>
      <c r="L1049" s="523"/>
      <c r="M1049" s="523"/>
      <c r="N1049" s="523"/>
      <c r="O1049" s="523"/>
      <c r="P1049" s="523"/>
      <c r="Q1049" s="523"/>
      <c r="R1049" s="523"/>
      <c r="S1049" s="545"/>
      <c r="T1049" s="545"/>
      <c r="U1049" s="523"/>
      <c r="V1049" s="523"/>
      <c r="W1049" s="523"/>
      <c r="X1049" s="523"/>
      <c r="Y1049" s="523"/>
      <c r="Z1049" s="523"/>
      <c r="AA1049" s="523"/>
      <c r="AB1049" s="523"/>
      <c r="AC1049" s="523"/>
    </row>
    <row r="1050" ht="16.5" customHeight="1" spans="1:29">
      <c r="A1050" s="542"/>
      <c r="B1050" s="543"/>
      <c r="C1050" s="542"/>
      <c r="D1050" s="544"/>
      <c r="E1050" s="542"/>
      <c r="F1050" s="545"/>
      <c r="G1050" s="542"/>
      <c r="H1050" s="542"/>
      <c r="I1050" s="542"/>
      <c r="J1050" s="545"/>
      <c r="K1050" s="545"/>
      <c r="L1050" s="523"/>
      <c r="M1050" s="523"/>
      <c r="N1050" s="523"/>
      <c r="O1050" s="523"/>
      <c r="P1050" s="523"/>
      <c r="Q1050" s="523"/>
      <c r="R1050" s="523"/>
      <c r="S1050" s="545"/>
      <c r="T1050" s="545"/>
      <c r="U1050" s="523"/>
      <c r="V1050" s="523"/>
      <c r="W1050" s="523"/>
      <c r="X1050" s="523"/>
      <c r="Y1050" s="523"/>
      <c r="Z1050" s="523"/>
      <c r="AA1050" s="523"/>
      <c r="AB1050" s="523"/>
      <c r="AC1050" s="523"/>
    </row>
    <row r="1051" ht="16.5" customHeight="1" spans="1:29">
      <c r="A1051" s="542"/>
      <c r="B1051" s="543"/>
      <c r="C1051" s="542"/>
      <c r="D1051" s="544"/>
      <c r="E1051" s="542"/>
      <c r="F1051" s="545"/>
      <c r="G1051" s="542"/>
      <c r="H1051" s="542"/>
      <c r="I1051" s="542"/>
      <c r="J1051" s="545"/>
      <c r="K1051" s="545"/>
      <c r="L1051" s="523"/>
      <c r="M1051" s="523"/>
      <c r="N1051" s="523"/>
      <c r="O1051" s="523"/>
      <c r="P1051" s="523"/>
      <c r="Q1051" s="523"/>
      <c r="R1051" s="523"/>
      <c r="S1051" s="545"/>
      <c r="T1051" s="545"/>
      <c r="U1051" s="523"/>
      <c r="V1051" s="523"/>
      <c r="W1051" s="523"/>
      <c r="X1051" s="523"/>
      <c r="Y1051" s="523"/>
      <c r="Z1051" s="523"/>
      <c r="AA1051" s="523"/>
      <c r="AB1051" s="523"/>
      <c r="AC1051" s="523"/>
    </row>
    <row r="1052" ht="16.5" customHeight="1" spans="1:29">
      <c r="A1052" s="542"/>
      <c r="B1052" s="543"/>
      <c r="C1052" s="542"/>
      <c r="D1052" s="544"/>
      <c r="E1052" s="542"/>
      <c r="F1052" s="545"/>
      <c r="G1052" s="542"/>
      <c r="H1052" s="542"/>
      <c r="I1052" s="542"/>
      <c r="J1052" s="545"/>
      <c r="K1052" s="545"/>
      <c r="L1052" s="523"/>
      <c r="M1052" s="523"/>
      <c r="N1052" s="523"/>
      <c r="O1052" s="523"/>
      <c r="P1052" s="523"/>
      <c r="Q1052" s="523"/>
      <c r="R1052" s="523"/>
      <c r="S1052" s="545"/>
      <c r="T1052" s="545"/>
      <c r="U1052" s="523"/>
      <c r="V1052" s="523"/>
      <c r="W1052" s="523"/>
      <c r="X1052" s="523"/>
      <c r="Y1052" s="523"/>
      <c r="Z1052" s="523"/>
      <c r="AA1052" s="523"/>
      <c r="AB1052" s="523"/>
      <c r="AC1052" s="523"/>
    </row>
    <row r="1053" ht="16.5" customHeight="1" spans="1:29">
      <c r="A1053" s="542"/>
      <c r="B1053" s="543"/>
      <c r="C1053" s="542"/>
      <c r="D1053" s="544"/>
      <c r="E1053" s="542"/>
      <c r="F1053" s="545"/>
      <c r="G1053" s="542"/>
      <c r="H1053" s="542"/>
      <c r="I1053" s="542"/>
      <c r="J1053" s="545"/>
      <c r="K1053" s="545"/>
      <c r="L1053" s="523"/>
      <c r="M1053" s="523"/>
      <c r="N1053" s="523"/>
      <c r="O1053" s="523"/>
      <c r="P1053" s="523"/>
      <c r="Q1053" s="523"/>
      <c r="R1053" s="523"/>
      <c r="S1053" s="545"/>
      <c r="T1053" s="545"/>
      <c r="U1053" s="523"/>
      <c r="V1053" s="523"/>
      <c r="W1053" s="523"/>
      <c r="X1053" s="523"/>
      <c r="Y1053" s="523"/>
      <c r="Z1053" s="523"/>
      <c r="AA1053" s="523"/>
      <c r="AB1053" s="523"/>
      <c r="AC1053" s="523"/>
    </row>
    <row r="1054" ht="16.5" customHeight="1" spans="1:29">
      <c r="A1054" s="542"/>
      <c r="B1054" s="543"/>
      <c r="C1054" s="542"/>
      <c r="D1054" s="544"/>
      <c r="E1054" s="542"/>
      <c r="F1054" s="545"/>
      <c r="G1054" s="542"/>
      <c r="H1054" s="542"/>
      <c r="I1054" s="542"/>
      <c r="J1054" s="545"/>
      <c r="K1054" s="545"/>
      <c r="L1054" s="523"/>
      <c r="M1054" s="523"/>
      <c r="N1054" s="523"/>
      <c r="O1054" s="523"/>
      <c r="P1054" s="523"/>
      <c r="Q1054" s="523"/>
      <c r="R1054" s="523"/>
      <c r="S1054" s="545"/>
      <c r="T1054" s="545"/>
      <c r="U1054" s="523"/>
      <c r="V1054" s="523"/>
      <c r="W1054" s="523"/>
      <c r="X1054" s="523"/>
      <c r="Y1054" s="523"/>
      <c r="Z1054" s="523"/>
      <c r="AA1054" s="523"/>
      <c r="AB1054" s="523"/>
      <c r="AC1054" s="523"/>
    </row>
    <row r="1055" ht="16.5" customHeight="1" spans="1:29">
      <c r="A1055" s="542"/>
      <c r="B1055" s="543"/>
      <c r="C1055" s="542"/>
      <c r="D1055" s="544"/>
      <c r="E1055" s="542"/>
      <c r="F1055" s="545"/>
      <c r="G1055" s="542"/>
      <c r="H1055" s="542"/>
      <c r="I1055" s="542"/>
      <c r="J1055" s="545"/>
      <c r="K1055" s="545"/>
      <c r="L1055" s="523"/>
      <c r="M1055" s="523"/>
      <c r="N1055" s="523"/>
      <c r="O1055" s="523"/>
      <c r="P1055" s="523"/>
      <c r="Q1055" s="523"/>
      <c r="R1055" s="523"/>
      <c r="S1055" s="545"/>
      <c r="T1055" s="545"/>
      <c r="U1055" s="523"/>
      <c r="V1055" s="523"/>
      <c r="W1055" s="523"/>
      <c r="X1055" s="523"/>
      <c r="Y1055" s="523"/>
      <c r="Z1055" s="523"/>
      <c r="AA1055" s="523"/>
      <c r="AB1055" s="523"/>
      <c r="AC1055" s="523"/>
    </row>
    <row r="1056" ht="16.5" customHeight="1" spans="1:29">
      <c r="A1056" s="542"/>
      <c r="B1056" s="543"/>
      <c r="C1056" s="542"/>
      <c r="D1056" s="544"/>
      <c r="E1056" s="542"/>
      <c r="F1056" s="545"/>
      <c r="G1056" s="542"/>
      <c r="H1056" s="542"/>
      <c r="I1056" s="542"/>
      <c r="J1056" s="545"/>
      <c r="K1056" s="545"/>
      <c r="L1056" s="523"/>
      <c r="M1056" s="523"/>
      <c r="N1056" s="523"/>
      <c r="O1056" s="523"/>
      <c r="P1056" s="523"/>
      <c r="Q1056" s="523"/>
      <c r="R1056" s="523"/>
      <c r="S1056" s="545"/>
      <c r="T1056" s="545"/>
      <c r="U1056" s="523"/>
      <c r="V1056" s="523"/>
      <c r="W1056" s="523"/>
      <c r="X1056" s="523"/>
      <c r="Y1056" s="523"/>
      <c r="Z1056" s="523"/>
      <c r="AA1056" s="523"/>
      <c r="AB1056" s="523"/>
      <c r="AC1056" s="523"/>
    </row>
    <row r="1057" ht="16.5" customHeight="1" spans="1:29">
      <c r="A1057" s="542"/>
      <c r="B1057" s="543"/>
      <c r="C1057" s="542"/>
      <c r="D1057" s="544"/>
      <c r="E1057" s="542"/>
      <c r="F1057" s="545"/>
      <c r="G1057" s="542"/>
      <c r="H1057" s="542"/>
      <c r="I1057" s="542"/>
      <c r="J1057" s="545"/>
      <c r="K1057" s="545"/>
      <c r="L1057" s="523"/>
      <c r="M1057" s="523"/>
      <c r="N1057" s="523"/>
      <c r="O1057" s="523"/>
      <c r="P1057" s="523"/>
      <c r="Q1057" s="523"/>
      <c r="R1057" s="523"/>
      <c r="S1057" s="545"/>
      <c r="T1057" s="545"/>
      <c r="U1057" s="523"/>
      <c r="V1057" s="523"/>
      <c r="W1057" s="523"/>
      <c r="X1057" s="523"/>
      <c r="Y1057" s="523"/>
      <c r="Z1057" s="523"/>
      <c r="AA1057" s="523"/>
      <c r="AB1057" s="523"/>
      <c r="AC1057" s="523"/>
    </row>
    <row r="1058" ht="16.5" customHeight="1" spans="1:29">
      <c r="A1058" s="542"/>
      <c r="B1058" s="543"/>
      <c r="C1058" s="542"/>
      <c r="D1058" s="544"/>
      <c r="E1058" s="542"/>
      <c r="F1058" s="545"/>
      <c r="G1058" s="542"/>
      <c r="H1058" s="542"/>
      <c r="I1058" s="542"/>
      <c r="J1058" s="545"/>
      <c r="K1058" s="545"/>
      <c r="L1058" s="523"/>
      <c r="M1058" s="523"/>
      <c r="N1058" s="523"/>
      <c r="O1058" s="523"/>
      <c r="P1058" s="523"/>
      <c r="Q1058" s="523"/>
      <c r="R1058" s="523"/>
      <c r="S1058" s="545"/>
      <c r="T1058" s="545"/>
      <c r="U1058" s="523"/>
      <c r="V1058" s="523"/>
      <c r="W1058" s="523"/>
      <c r="X1058" s="523"/>
      <c r="Y1058" s="523"/>
      <c r="Z1058" s="523"/>
      <c r="AA1058" s="523"/>
      <c r="AB1058" s="523"/>
      <c r="AC1058" s="523"/>
    </row>
    <row r="1059" ht="16.5" customHeight="1" spans="1:29">
      <c r="A1059" s="542"/>
      <c r="B1059" s="543"/>
      <c r="C1059" s="542"/>
      <c r="D1059" s="544"/>
      <c r="E1059" s="542"/>
      <c r="F1059" s="545"/>
      <c r="G1059" s="542"/>
      <c r="H1059" s="542"/>
      <c r="I1059" s="542"/>
      <c r="J1059" s="545"/>
      <c r="K1059" s="545"/>
      <c r="L1059" s="523"/>
      <c r="M1059" s="523"/>
      <c r="N1059" s="523"/>
      <c r="O1059" s="523"/>
      <c r="P1059" s="523"/>
      <c r="Q1059" s="523"/>
      <c r="R1059" s="523"/>
      <c r="S1059" s="545"/>
      <c r="T1059" s="545"/>
      <c r="U1059" s="523"/>
      <c r="V1059" s="523"/>
      <c r="W1059" s="523"/>
      <c r="X1059" s="523"/>
      <c r="Y1059" s="523"/>
      <c r="Z1059" s="523"/>
      <c r="AA1059" s="523"/>
      <c r="AB1059" s="523"/>
      <c r="AC1059" s="523"/>
    </row>
    <row r="1060" ht="16.5" customHeight="1" spans="1:29">
      <c r="A1060" s="542"/>
      <c r="B1060" s="543"/>
      <c r="C1060" s="542"/>
      <c r="D1060" s="544"/>
      <c r="E1060" s="542"/>
      <c r="F1060" s="545"/>
      <c r="G1060" s="542"/>
      <c r="H1060" s="542"/>
      <c r="I1060" s="542"/>
      <c r="J1060" s="545"/>
      <c r="K1060" s="545"/>
      <c r="L1060" s="523"/>
      <c r="M1060" s="523"/>
      <c r="N1060" s="523"/>
      <c r="O1060" s="523"/>
      <c r="P1060" s="523"/>
      <c r="Q1060" s="523"/>
      <c r="R1060" s="523"/>
      <c r="S1060" s="545"/>
      <c r="T1060" s="545"/>
      <c r="U1060" s="523"/>
      <c r="V1060" s="523"/>
      <c r="W1060" s="523"/>
      <c r="X1060" s="523"/>
      <c r="Y1060" s="523"/>
      <c r="Z1060" s="523"/>
      <c r="AA1060" s="523"/>
      <c r="AB1060" s="523"/>
      <c r="AC1060" s="523"/>
    </row>
    <row r="1061" ht="16.5" customHeight="1" spans="1:29">
      <c r="A1061" s="542"/>
      <c r="B1061" s="543"/>
      <c r="C1061" s="542"/>
      <c r="D1061" s="544"/>
      <c r="E1061" s="542"/>
      <c r="F1061" s="545"/>
      <c r="G1061" s="542"/>
      <c r="H1061" s="542"/>
      <c r="I1061" s="542"/>
      <c r="J1061" s="545"/>
      <c r="K1061" s="545"/>
      <c r="L1061" s="523"/>
      <c r="M1061" s="523"/>
      <c r="N1061" s="523"/>
      <c r="O1061" s="523"/>
      <c r="P1061" s="523"/>
      <c r="Q1061" s="523"/>
      <c r="R1061" s="523"/>
      <c r="S1061" s="545"/>
      <c r="T1061" s="545"/>
      <c r="U1061" s="523"/>
      <c r="V1061" s="523"/>
      <c r="W1061" s="523"/>
      <c r="X1061" s="523"/>
      <c r="Y1061" s="523"/>
      <c r="Z1061" s="523"/>
      <c r="AA1061" s="523"/>
      <c r="AB1061" s="523"/>
      <c r="AC1061" s="523"/>
    </row>
    <row r="1062" ht="16.5" customHeight="1" spans="1:29">
      <c r="A1062" s="542"/>
      <c r="B1062" s="543"/>
      <c r="C1062" s="542"/>
      <c r="D1062" s="544"/>
      <c r="E1062" s="542"/>
      <c r="F1062" s="545"/>
      <c r="G1062" s="542"/>
      <c r="H1062" s="542"/>
      <c r="I1062" s="542"/>
      <c r="J1062" s="545"/>
      <c r="K1062" s="545"/>
      <c r="L1062" s="523"/>
      <c r="M1062" s="523"/>
      <c r="N1062" s="523"/>
      <c r="O1062" s="523"/>
      <c r="P1062" s="523"/>
      <c r="Q1062" s="523"/>
      <c r="R1062" s="523"/>
      <c r="S1062" s="545"/>
      <c r="T1062" s="545"/>
      <c r="U1062" s="523"/>
      <c r="V1062" s="523"/>
      <c r="W1062" s="523"/>
      <c r="X1062" s="523"/>
      <c r="Y1062" s="523"/>
      <c r="Z1062" s="523"/>
      <c r="AA1062" s="523"/>
      <c r="AB1062" s="523"/>
      <c r="AC1062" s="523"/>
    </row>
    <row r="1063" ht="16.5" customHeight="1" spans="1:29">
      <c r="A1063" s="542"/>
      <c r="B1063" s="543"/>
      <c r="C1063" s="542"/>
      <c r="D1063" s="544"/>
      <c r="E1063" s="542"/>
      <c r="F1063" s="545"/>
      <c r="G1063" s="542"/>
      <c r="H1063" s="542"/>
      <c r="I1063" s="542"/>
      <c r="J1063" s="545"/>
      <c r="K1063" s="545"/>
      <c r="L1063" s="523"/>
      <c r="M1063" s="523"/>
      <c r="N1063" s="523"/>
      <c r="O1063" s="523"/>
      <c r="P1063" s="523"/>
      <c r="Q1063" s="523"/>
      <c r="R1063" s="523"/>
      <c r="S1063" s="545"/>
      <c r="T1063" s="545"/>
      <c r="U1063" s="523"/>
      <c r="V1063" s="523"/>
      <c r="W1063" s="523"/>
      <c r="X1063" s="523"/>
      <c r="Y1063" s="523"/>
      <c r="Z1063" s="523"/>
      <c r="AA1063" s="523"/>
      <c r="AB1063" s="523"/>
      <c r="AC1063" s="523"/>
    </row>
    <row r="1064" ht="16.5" customHeight="1" spans="1:29">
      <c r="A1064" s="542"/>
      <c r="B1064" s="543"/>
      <c r="C1064" s="542"/>
      <c r="D1064" s="544"/>
      <c r="E1064" s="542"/>
      <c r="F1064" s="545"/>
      <c r="G1064" s="542"/>
      <c r="H1064" s="542"/>
      <c r="I1064" s="542"/>
      <c r="J1064" s="545"/>
      <c r="K1064" s="545"/>
      <c r="L1064" s="523"/>
      <c r="M1064" s="523"/>
      <c r="N1064" s="523"/>
      <c r="O1064" s="523"/>
      <c r="P1064" s="523"/>
      <c r="Q1064" s="523"/>
      <c r="R1064" s="523"/>
      <c r="S1064" s="545"/>
      <c r="T1064" s="545"/>
      <c r="U1064" s="523"/>
      <c r="V1064" s="523"/>
      <c r="W1064" s="523"/>
      <c r="X1064" s="523"/>
      <c r="Y1064" s="523"/>
      <c r="Z1064" s="523"/>
      <c r="AA1064" s="523"/>
      <c r="AB1064" s="523"/>
      <c r="AC1064" s="523"/>
    </row>
    <row r="1065" ht="16.5" customHeight="1" spans="1:29">
      <c r="A1065" s="542"/>
      <c r="B1065" s="543"/>
      <c r="C1065" s="542"/>
      <c r="D1065" s="544"/>
      <c r="E1065" s="542"/>
      <c r="F1065" s="545"/>
      <c r="G1065" s="542"/>
      <c r="H1065" s="542"/>
      <c r="I1065" s="542"/>
      <c r="J1065" s="545"/>
      <c r="K1065" s="545"/>
      <c r="L1065" s="523"/>
      <c r="M1065" s="523"/>
      <c r="N1065" s="523"/>
      <c r="O1065" s="523"/>
      <c r="P1065" s="523"/>
      <c r="Q1065" s="523"/>
      <c r="R1065" s="523"/>
      <c r="S1065" s="545"/>
      <c r="T1065" s="545"/>
      <c r="U1065" s="523"/>
      <c r="V1065" s="523"/>
      <c r="W1065" s="523"/>
      <c r="X1065" s="523"/>
      <c r="Y1065" s="523"/>
      <c r="Z1065" s="523"/>
      <c r="AA1065" s="523"/>
      <c r="AB1065" s="523"/>
      <c r="AC1065" s="523"/>
    </row>
    <row r="1066" ht="16.5" customHeight="1" spans="1:29">
      <c r="A1066" s="542"/>
      <c r="B1066" s="543"/>
      <c r="C1066" s="542"/>
      <c r="D1066" s="544"/>
      <c r="E1066" s="542"/>
      <c r="F1066" s="545"/>
      <c r="G1066" s="542"/>
      <c r="H1066" s="542"/>
      <c r="I1066" s="542"/>
      <c r="J1066" s="545"/>
      <c r="K1066" s="545"/>
      <c r="L1066" s="523"/>
      <c r="M1066" s="523"/>
      <c r="N1066" s="523"/>
      <c r="O1066" s="523"/>
      <c r="P1066" s="523"/>
      <c r="Q1066" s="523"/>
      <c r="R1066" s="523"/>
      <c r="S1066" s="545"/>
      <c r="T1066" s="545"/>
      <c r="U1066" s="523"/>
      <c r="V1066" s="523"/>
      <c r="W1066" s="523"/>
      <c r="X1066" s="523"/>
      <c r="Y1066" s="523"/>
      <c r="Z1066" s="523"/>
      <c r="AA1066" s="523"/>
      <c r="AB1066" s="523"/>
      <c r="AC1066" s="523"/>
    </row>
    <row r="1067" ht="16.5" customHeight="1" spans="1:29">
      <c r="A1067" s="542"/>
      <c r="B1067" s="543"/>
      <c r="C1067" s="542"/>
      <c r="D1067" s="544"/>
      <c r="E1067" s="542"/>
      <c r="F1067" s="545"/>
      <c r="G1067" s="542"/>
      <c r="H1067" s="542"/>
      <c r="I1067" s="542"/>
      <c r="J1067" s="545"/>
      <c r="K1067" s="545"/>
      <c r="L1067" s="523"/>
      <c r="M1067" s="523"/>
      <c r="N1067" s="523"/>
      <c r="O1067" s="523"/>
      <c r="P1067" s="523"/>
      <c r="Q1067" s="523"/>
      <c r="R1067" s="523"/>
      <c r="S1067" s="545"/>
      <c r="T1067" s="545"/>
      <c r="U1067" s="523"/>
      <c r="V1067" s="523"/>
      <c r="W1067" s="523"/>
      <c r="X1067" s="523"/>
      <c r="Y1067" s="523"/>
      <c r="Z1067" s="523"/>
      <c r="AA1067" s="523"/>
      <c r="AB1067" s="523"/>
      <c r="AC1067" s="523"/>
    </row>
    <row r="1068" ht="16.5" customHeight="1" spans="1:29">
      <c r="A1068" s="542"/>
      <c r="B1068" s="543"/>
      <c r="C1068" s="542"/>
      <c r="D1068" s="544"/>
      <c r="E1068" s="542"/>
      <c r="F1068" s="545"/>
      <c r="G1068" s="542"/>
      <c r="H1068" s="542"/>
      <c r="I1068" s="542"/>
      <c r="J1068" s="545"/>
      <c r="K1068" s="545"/>
      <c r="L1068" s="523"/>
      <c r="M1068" s="523"/>
      <c r="N1068" s="523"/>
      <c r="O1068" s="523"/>
      <c r="P1068" s="523"/>
      <c r="Q1068" s="523"/>
      <c r="R1068" s="523"/>
      <c r="S1068" s="545"/>
      <c r="T1068" s="545"/>
      <c r="U1068" s="523"/>
      <c r="V1068" s="523"/>
      <c r="W1068" s="523"/>
      <c r="X1068" s="523"/>
      <c r="Y1068" s="523"/>
      <c r="Z1068" s="523"/>
      <c r="AA1068" s="523"/>
      <c r="AB1068" s="523"/>
      <c r="AC1068" s="523"/>
    </row>
    <row r="1069" ht="16.5" customHeight="1" spans="1:29">
      <c r="A1069" s="542"/>
      <c r="B1069" s="543"/>
      <c r="C1069" s="542"/>
      <c r="D1069" s="544"/>
      <c r="E1069" s="542"/>
      <c r="F1069" s="545"/>
      <c r="G1069" s="542"/>
      <c r="H1069" s="542"/>
      <c r="I1069" s="542"/>
      <c r="J1069" s="545"/>
      <c r="K1069" s="545"/>
      <c r="L1069" s="523"/>
      <c r="M1069" s="523"/>
      <c r="N1069" s="523"/>
      <c r="O1069" s="523"/>
      <c r="P1069" s="523"/>
      <c r="Q1069" s="523"/>
      <c r="R1069" s="523"/>
      <c r="S1069" s="545"/>
      <c r="T1069" s="545"/>
      <c r="U1069" s="523"/>
      <c r="V1069" s="523"/>
      <c r="W1069" s="523"/>
      <c r="X1069" s="523"/>
      <c r="Y1069" s="523"/>
      <c r="Z1069" s="523"/>
      <c r="AA1069" s="523"/>
      <c r="AB1069" s="523"/>
      <c r="AC1069" s="523"/>
    </row>
    <row r="1070" ht="16.5" customHeight="1" spans="1:29">
      <c r="A1070" s="542"/>
      <c r="B1070" s="543"/>
      <c r="C1070" s="542"/>
      <c r="D1070" s="544"/>
      <c r="E1070" s="542"/>
      <c r="F1070" s="545"/>
      <c r="G1070" s="542"/>
      <c r="H1070" s="542"/>
      <c r="I1070" s="542"/>
      <c r="J1070" s="545"/>
      <c r="K1070" s="545"/>
      <c r="L1070" s="523"/>
      <c r="M1070" s="523"/>
      <c r="N1070" s="523"/>
      <c r="O1070" s="523"/>
      <c r="P1070" s="523"/>
      <c r="Q1070" s="523"/>
      <c r="R1070" s="523"/>
      <c r="S1070" s="545"/>
      <c r="T1070" s="545"/>
      <c r="U1070" s="523"/>
      <c r="V1070" s="523"/>
      <c r="W1070" s="523"/>
      <c r="X1070" s="523"/>
      <c r="Y1070" s="523"/>
      <c r="Z1070" s="523"/>
      <c r="AA1070" s="523"/>
      <c r="AB1070" s="523"/>
      <c r="AC1070" s="523"/>
    </row>
    <row r="1071" ht="16.5" customHeight="1" spans="1:29">
      <c r="A1071" s="542"/>
      <c r="B1071" s="543"/>
      <c r="C1071" s="542"/>
      <c r="D1071" s="544"/>
      <c r="E1071" s="542"/>
      <c r="F1071" s="545"/>
      <c r="G1071" s="542"/>
      <c r="H1071" s="542"/>
      <c r="I1071" s="542"/>
      <c r="J1071" s="545"/>
      <c r="K1071" s="545"/>
      <c r="L1071" s="523"/>
      <c r="M1071" s="523"/>
      <c r="N1071" s="523"/>
      <c r="O1071" s="523"/>
      <c r="P1071" s="523"/>
      <c r="Q1071" s="523"/>
      <c r="R1071" s="523"/>
      <c r="S1071" s="545"/>
      <c r="T1071" s="545"/>
      <c r="U1071" s="523"/>
      <c r="V1071" s="523"/>
      <c r="W1071" s="523"/>
      <c r="X1071" s="523"/>
      <c r="Y1071" s="523"/>
      <c r="Z1071" s="523"/>
      <c r="AA1071" s="523"/>
      <c r="AB1071" s="523"/>
      <c r="AC1071" s="523"/>
    </row>
    <row r="1072" ht="16.5" customHeight="1" spans="1:29">
      <c r="A1072" s="542"/>
      <c r="B1072" s="543"/>
      <c r="C1072" s="542"/>
      <c r="D1072" s="544"/>
      <c r="E1072" s="542"/>
      <c r="F1072" s="545"/>
      <c r="G1072" s="542"/>
      <c r="H1072" s="542"/>
      <c r="I1072" s="542"/>
      <c r="J1072" s="545"/>
      <c r="K1072" s="545"/>
      <c r="L1072" s="523"/>
      <c r="M1072" s="523"/>
      <c r="N1072" s="523"/>
      <c r="O1072" s="523"/>
      <c r="P1072" s="523"/>
      <c r="Q1072" s="523"/>
      <c r="R1072" s="523"/>
      <c r="S1072" s="545"/>
      <c r="T1072" s="545"/>
      <c r="U1072" s="523"/>
      <c r="V1072" s="523"/>
      <c r="W1072" s="523"/>
      <c r="X1072" s="523"/>
      <c r="Y1072" s="523"/>
      <c r="Z1072" s="523"/>
      <c r="AA1072" s="523"/>
      <c r="AB1072" s="523"/>
      <c r="AC1072" s="523"/>
    </row>
    <row r="1073" ht="16.5" customHeight="1" spans="1:29">
      <c r="A1073" s="542"/>
      <c r="B1073" s="543"/>
      <c r="C1073" s="542"/>
      <c r="D1073" s="544"/>
      <c r="E1073" s="542"/>
      <c r="F1073" s="545"/>
      <c r="G1073" s="542"/>
      <c r="H1073" s="542"/>
      <c r="I1073" s="542"/>
      <c r="J1073" s="545"/>
      <c r="K1073" s="545"/>
      <c r="L1073" s="523"/>
      <c r="M1073" s="523"/>
      <c r="N1073" s="523"/>
      <c r="O1073" s="523"/>
      <c r="P1073" s="523"/>
      <c r="Q1073" s="523"/>
      <c r="R1073" s="523"/>
      <c r="S1073" s="545"/>
      <c r="T1073" s="545"/>
      <c r="U1073" s="523"/>
      <c r="V1073" s="523"/>
      <c r="W1073" s="523"/>
      <c r="X1073" s="523"/>
      <c r="Y1073" s="523"/>
      <c r="Z1073" s="523"/>
      <c r="AA1073" s="523"/>
      <c r="AB1073" s="523"/>
      <c r="AC1073" s="523"/>
    </row>
    <row r="1074" ht="16.5" customHeight="1" spans="1:29">
      <c r="A1074" s="542"/>
      <c r="B1074" s="543"/>
      <c r="C1074" s="542"/>
      <c r="D1074" s="544"/>
      <c r="E1074" s="542"/>
      <c r="F1074" s="545"/>
      <c r="G1074" s="542"/>
      <c r="H1074" s="542"/>
      <c r="I1074" s="542"/>
      <c r="J1074" s="545"/>
      <c r="K1074" s="545"/>
      <c r="L1074" s="523"/>
      <c r="M1074" s="523"/>
      <c r="N1074" s="523"/>
      <c r="O1074" s="523"/>
      <c r="P1074" s="523"/>
      <c r="Q1074" s="523"/>
      <c r="R1074" s="523"/>
      <c r="S1074" s="545"/>
      <c r="T1074" s="545"/>
      <c r="U1074" s="523"/>
      <c r="V1074" s="523"/>
      <c r="W1074" s="523"/>
      <c r="X1074" s="523"/>
      <c r="Y1074" s="523"/>
      <c r="Z1074" s="523"/>
      <c r="AA1074" s="523"/>
      <c r="AB1074" s="523"/>
      <c r="AC1074" s="523"/>
    </row>
    <row r="1075" ht="16.5" customHeight="1" spans="1:29">
      <c r="A1075" s="542"/>
      <c r="B1075" s="543"/>
      <c r="C1075" s="542"/>
      <c r="D1075" s="544"/>
      <c r="E1075" s="542"/>
      <c r="F1075" s="545"/>
      <c r="G1075" s="542"/>
      <c r="H1075" s="542"/>
      <c r="I1075" s="542"/>
      <c r="J1075" s="545"/>
      <c r="K1075" s="545"/>
      <c r="L1075" s="523"/>
      <c r="M1075" s="523"/>
      <c r="N1075" s="523"/>
      <c r="O1075" s="523"/>
      <c r="P1075" s="523"/>
      <c r="Q1075" s="523"/>
      <c r="R1075" s="523"/>
      <c r="S1075" s="545"/>
      <c r="T1075" s="545"/>
      <c r="U1075" s="523"/>
      <c r="V1075" s="523"/>
      <c r="W1075" s="523"/>
      <c r="X1075" s="523"/>
      <c r="Y1075" s="523"/>
      <c r="Z1075" s="523"/>
      <c r="AA1075" s="523"/>
      <c r="AB1075" s="523"/>
      <c r="AC1075" s="523"/>
    </row>
    <row r="1076" ht="16.5" customHeight="1" spans="1:29">
      <c r="A1076" s="542"/>
      <c r="B1076" s="543"/>
      <c r="C1076" s="542"/>
      <c r="D1076" s="544"/>
      <c r="E1076" s="542"/>
      <c r="F1076" s="545"/>
      <c r="G1076" s="542"/>
      <c r="H1076" s="542"/>
      <c r="I1076" s="542"/>
      <c r="J1076" s="545"/>
      <c r="K1076" s="545"/>
      <c r="L1076" s="523"/>
      <c r="M1076" s="523"/>
      <c r="N1076" s="523"/>
      <c r="O1076" s="523"/>
      <c r="P1076" s="523"/>
      <c r="Q1076" s="523"/>
      <c r="R1076" s="523"/>
      <c r="S1076" s="545"/>
      <c r="T1076" s="545"/>
      <c r="U1076" s="523"/>
      <c r="V1076" s="523"/>
      <c r="W1076" s="523"/>
      <c r="X1076" s="523"/>
      <c r="Y1076" s="523"/>
      <c r="Z1076" s="523"/>
      <c r="AA1076" s="523"/>
      <c r="AB1076" s="523"/>
      <c r="AC1076" s="523"/>
    </row>
    <row r="1077" ht="16.5" customHeight="1" spans="1:29">
      <c r="A1077" s="542"/>
      <c r="B1077" s="543"/>
      <c r="C1077" s="542"/>
      <c r="D1077" s="544"/>
      <c r="E1077" s="542"/>
      <c r="F1077" s="545"/>
      <c r="G1077" s="542"/>
      <c r="H1077" s="542"/>
      <c r="I1077" s="542"/>
      <c r="J1077" s="545"/>
      <c r="K1077" s="545"/>
      <c r="L1077" s="523"/>
      <c r="M1077" s="523"/>
      <c r="N1077" s="523"/>
      <c r="O1077" s="523"/>
      <c r="P1077" s="523"/>
      <c r="Q1077" s="523"/>
      <c r="R1077" s="523"/>
      <c r="S1077" s="545"/>
      <c r="T1077" s="545"/>
      <c r="U1077" s="523"/>
      <c r="V1077" s="523"/>
      <c r="W1077" s="523"/>
      <c r="X1077" s="523"/>
      <c r="Y1077" s="523"/>
      <c r="Z1077" s="523"/>
      <c r="AA1077" s="523"/>
      <c r="AB1077" s="523"/>
      <c r="AC1077" s="523"/>
    </row>
    <row r="1078" ht="16.5" customHeight="1" spans="1:29">
      <c r="A1078" s="542"/>
      <c r="B1078" s="543"/>
      <c r="C1078" s="542"/>
      <c r="D1078" s="544"/>
      <c r="E1078" s="542"/>
      <c r="F1078" s="545"/>
      <c r="G1078" s="542"/>
      <c r="H1078" s="542"/>
      <c r="I1078" s="542"/>
      <c r="J1078" s="545"/>
      <c r="K1078" s="545"/>
      <c r="L1078" s="523"/>
      <c r="M1078" s="523"/>
      <c r="N1078" s="523"/>
      <c r="O1078" s="523"/>
      <c r="P1078" s="523"/>
      <c r="Q1078" s="523"/>
      <c r="R1078" s="523"/>
      <c r="S1078" s="545"/>
      <c r="T1078" s="545"/>
      <c r="U1078" s="523"/>
      <c r="V1078" s="523"/>
      <c r="W1078" s="523"/>
      <c r="X1078" s="523"/>
      <c r="Y1078" s="523"/>
      <c r="Z1078" s="523"/>
      <c r="AA1078" s="523"/>
      <c r="AB1078" s="523"/>
      <c r="AC1078" s="523"/>
    </row>
    <row r="1079" ht="16.5" customHeight="1" spans="1:29">
      <c r="A1079" s="542"/>
      <c r="B1079" s="543"/>
      <c r="C1079" s="542"/>
      <c r="D1079" s="544"/>
      <c r="E1079" s="542"/>
      <c r="F1079" s="545"/>
      <c r="G1079" s="542"/>
      <c r="H1079" s="542"/>
      <c r="I1079" s="542"/>
      <c r="J1079" s="545"/>
      <c r="K1079" s="545"/>
      <c r="L1079" s="523"/>
      <c r="M1079" s="523"/>
      <c r="N1079" s="523"/>
      <c r="O1079" s="523"/>
      <c r="P1079" s="523"/>
      <c r="Q1079" s="523"/>
      <c r="R1079" s="523"/>
      <c r="S1079" s="545"/>
      <c r="T1079" s="545"/>
      <c r="U1079" s="523"/>
      <c r="V1079" s="523"/>
      <c r="W1079" s="523"/>
      <c r="X1079" s="523"/>
      <c r="Y1079" s="523"/>
      <c r="Z1079" s="523"/>
      <c r="AA1079" s="523"/>
      <c r="AB1079" s="523"/>
      <c r="AC1079" s="523"/>
    </row>
    <row r="1080" ht="16.5" customHeight="1" spans="1:29">
      <c r="A1080" s="542"/>
      <c r="B1080" s="543"/>
      <c r="C1080" s="542"/>
      <c r="D1080" s="544"/>
      <c r="E1080" s="542"/>
      <c r="F1080" s="545"/>
      <c r="G1080" s="542"/>
      <c r="H1080" s="542"/>
      <c r="I1080" s="542"/>
      <c r="J1080" s="545"/>
      <c r="K1080" s="545"/>
      <c r="L1080" s="523"/>
      <c r="M1080" s="523"/>
      <c r="N1080" s="523"/>
      <c r="O1080" s="523"/>
      <c r="P1080" s="523"/>
      <c r="Q1080" s="523"/>
      <c r="R1080" s="523"/>
      <c r="S1080" s="545"/>
      <c r="T1080" s="545"/>
      <c r="U1080" s="523"/>
      <c r="V1080" s="523"/>
      <c r="W1080" s="523"/>
      <c r="X1080" s="523"/>
      <c r="Y1080" s="523"/>
      <c r="Z1080" s="523"/>
      <c r="AA1080" s="523"/>
      <c r="AB1080" s="523"/>
      <c r="AC1080" s="523"/>
    </row>
    <row r="1081" ht="16.5" customHeight="1" spans="1:29">
      <c r="A1081" s="542"/>
      <c r="B1081" s="543"/>
      <c r="C1081" s="542"/>
      <c r="D1081" s="544"/>
      <c r="E1081" s="542"/>
      <c r="F1081" s="545"/>
      <c r="G1081" s="542"/>
      <c r="H1081" s="542"/>
      <c r="I1081" s="542"/>
      <c r="J1081" s="545"/>
      <c r="K1081" s="545"/>
      <c r="L1081" s="523"/>
      <c r="M1081" s="523"/>
      <c r="N1081" s="523"/>
      <c r="O1081" s="523"/>
      <c r="P1081" s="523"/>
      <c r="Q1081" s="523"/>
      <c r="R1081" s="523"/>
      <c r="S1081" s="545"/>
      <c r="T1081" s="545"/>
      <c r="U1081" s="523"/>
      <c r="V1081" s="523"/>
      <c r="W1081" s="523"/>
      <c r="X1081" s="523"/>
      <c r="Y1081" s="523"/>
      <c r="Z1081" s="523"/>
      <c r="AA1081" s="523"/>
      <c r="AB1081" s="523"/>
      <c r="AC1081" s="523"/>
    </row>
    <row r="1082" ht="16.5" customHeight="1" spans="1:29">
      <c r="A1082" s="542"/>
      <c r="B1082" s="543"/>
      <c r="C1082" s="542"/>
      <c r="D1082" s="544"/>
      <c r="E1082" s="542"/>
      <c r="F1082" s="545"/>
      <c r="G1082" s="542"/>
      <c r="H1082" s="542"/>
      <c r="I1082" s="542"/>
      <c r="J1082" s="545"/>
      <c r="K1082" s="545"/>
      <c r="L1082" s="523"/>
      <c r="M1082" s="523"/>
      <c r="N1082" s="523"/>
      <c r="O1082" s="523"/>
      <c r="P1082" s="523"/>
      <c r="Q1082" s="523"/>
      <c r="R1082" s="523"/>
      <c r="S1082" s="545"/>
      <c r="T1082" s="545"/>
      <c r="U1082" s="523"/>
      <c r="V1082" s="523"/>
      <c r="W1082" s="523"/>
      <c r="X1082" s="523"/>
      <c r="Y1082" s="523"/>
      <c r="Z1082" s="523"/>
      <c r="AA1082" s="523"/>
      <c r="AB1082" s="523"/>
      <c r="AC1082" s="523"/>
    </row>
    <row r="1083" ht="16.5" customHeight="1" spans="1:29">
      <c r="A1083" s="542"/>
      <c r="B1083" s="543"/>
      <c r="C1083" s="542"/>
      <c r="D1083" s="544"/>
      <c r="E1083" s="542"/>
      <c r="F1083" s="545"/>
      <c r="G1083" s="542"/>
      <c r="H1083" s="542"/>
      <c r="I1083" s="542"/>
      <c r="J1083" s="545"/>
      <c r="K1083" s="545"/>
      <c r="L1083" s="523"/>
      <c r="M1083" s="523"/>
      <c r="N1083" s="523"/>
      <c r="O1083" s="523"/>
      <c r="P1083" s="523"/>
      <c r="Q1083" s="523"/>
      <c r="R1083" s="523"/>
      <c r="S1083" s="545"/>
      <c r="T1083" s="545"/>
      <c r="U1083" s="523"/>
      <c r="V1083" s="523"/>
      <c r="W1083" s="523"/>
      <c r="X1083" s="523"/>
      <c r="Y1083" s="523"/>
      <c r="Z1083" s="523"/>
      <c r="AA1083" s="523"/>
      <c r="AB1083" s="523"/>
      <c r="AC1083" s="523"/>
    </row>
    <row r="1084" ht="16.5" customHeight="1" spans="1:29">
      <c r="A1084" s="542"/>
      <c r="B1084" s="543"/>
      <c r="C1084" s="542"/>
      <c r="D1084" s="544"/>
      <c r="E1084" s="542"/>
      <c r="F1084" s="545"/>
      <c r="G1084" s="542"/>
      <c r="H1084" s="542"/>
      <c r="I1084" s="542"/>
      <c r="J1084" s="545"/>
      <c r="K1084" s="545"/>
      <c r="L1084" s="523"/>
      <c r="M1084" s="523"/>
      <c r="N1084" s="523"/>
      <c r="O1084" s="523"/>
      <c r="P1084" s="523"/>
      <c r="Q1084" s="523"/>
      <c r="R1084" s="523"/>
      <c r="S1084" s="545"/>
      <c r="T1084" s="545"/>
      <c r="U1084" s="523"/>
      <c r="V1084" s="523"/>
      <c r="W1084" s="523"/>
      <c r="X1084" s="523"/>
      <c r="Y1084" s="523"/>
      <c r="Z1084" s="523"/>
      <c r="AA1084" s="523"/>
      <c r="AB1084" s="523"/>
      <c r="AC1084" s="523"/>
    </row>
    <row r="1085" ht="16.5" customHeight="1" spans="1:29">
      <c r="A1085" s="542"/>
      <c r="B1085" s="543"/>
      <c r="C1085" s="542"/>
      <c r="D1085" s="544"/>
      <c r="E1085" s="542"/>
      <c r="F1085" s="545"/>
      <c r="G1085" s="542"/>
      <c r="H1085" s="542"/>
      <c r="I1085" s="542"/>
      <c r="J1085" s="545"/>
      <c r="K1085" s="545"/>
      <c r="L1085" s="523"/>
      <c r="M1085" s="523"/>
      <c r="N1085" s="523"/>
      <c r="O1085" s="523"/>
      <c r="P1085" s="523"/>
      <c r="Q1085" s="523"/>
      <c r="R1085" s="523"/>
      <c r="S1085" s="545"/>
      <c r="T1085" s="545"/>
      <c r="U1085" s="523"/>
      <c r="V1085" s="523"/>
      <c r="W1085" s="523"/>
      <c r="X1085" s="523"/>
      <c r="Y1085" s="523"/>
      <c r="Z1085" s="523"/>
      <c r="AA1085" s="523"/>
      <c r="AB1085" s="523"/>
      <c r="AC1085" s="523"/>
    </row>
    <row r="1086" ht="16.5" customHeight="1" spans="1:29">
      <c r="A1086" s="542"/>
      <c r="B1086" s="543"/>
      <c r="C1086" s="542"/>
      <c r="D1086" s="544"/>
      <c r="E1086" s="542"/>
      <c r="F1086" s="545"/>
      <c r="G1086" s="542"/>
      <c r="H1086" s="542"/>
      <c r="I1086" s="542"/>
      <c r="J1086" s="545"/>
      <c r="K1086" s="545"/>
      <c r="L1086" s="523"/>
      <c r="M1086" s="523"/>
      <c r="N1086" s="523"/>
      <c r="O1086" s="523"/>
      <c r="P1086" s="523"/>
      <c r="Q1086" s="523"/>
      <c r="R1086" s="523"/>
      <c r="S1086" s="545"/>
      <c r="T1086" s="545"/>
      <c r="U1086" s="523"/>
      <c r="V1086" s="523"/>
      <c r="W1086" s="523"/>
      <c r="X1086" s="523"/>
      <c r="Y1086" s="523"/>
      <c r="Z1086" s="523"/>
      <c r="AA1086" s="523"/>
      <c r="AB1086" s="523"/>
      <c r="AC1086" s="523"/>
    </row>
    <row r="1087" ht="16.5" customHeight="1" spans="1:29">
      <c r="A1087" s="542"/>
      <c r="B1087" s="543"/>
      <c r="C1087" s="542"/>
      <c r="D1087" s="544"/>
      <c r="E1087" s="542"/>
      <c r="F1087" s="545"/>
      <c r="G1087" s="542"/>
      <c r="H1087" s="542"/>
      <c r="I1087" s="542"/>
      <c r="J1087" s="545"/>
      <c r="K1087" s="545"/>
      <c r="L1087" s="523"/>
      <c r="M1087" s="523"/>
      <c r="N1087" s="523"/>
      <c r="O1087" s="523"/>
      <c r="P1087" s="523"/>
      <c r="Q1087" s="523"/>
      <c r="R1087" s="523"/>
      <c r="S1087" s="545"/>
      <c r="T1087" s="545"/>
      <c r="U1087" s="523"/>
      <c r="V1087" s="523"/>
      <c r="W1087" s="523"/>
      <c r="X1087" s="523"/>
      <c r="Y1087" s="523"/>
      <c r="Z1087" s="523"/>
      <c r="AA1087" s="523"/>
      <c r="AB1087" s="523"/>
      <c r="AC1087" s="523"/>
    </row>
    <row r="1088" ht="16.5" customHeight="1" spans="1:29">
      <c r="A1088" s="542"/>
      <c r="B1088" s="543"/>
      <c r="C1088" s="542"/>
      <c r="D1088" s="544"/>
      <c r="E1088" s="542"/>
      <c r="F1088" s="545"/>
      <c r="G1088" s="542"/>
      <c r="H1088" s="542"/>
      <c r="I1088" s="542"/>
      <c r="J1088" s="545"/>
      <c r="K1088" s="545"/>
      <c r="L1088" s="523"/>
      <c r="M1088" s="523"/>
      <c r="N1088" s="523"/>
      <c r="O1088" s="523"/>
      <c r="P1088" s="523"/>
      <c r="Q1088" s="523"/>
      <c r="R1088" s="523"/>
      <c r="S1088" s="545"/>
      <c r="T1088" s="545"/>
      <c r="U1088" s="523"/>
      <c r="V1088" s="523"/>
      <c r="W1088" s="523"/>
      <c r="X1088" s="523"/>
      <c r="Y1088" s="523"/>
      <c r="Z1088" s="523"/>
      <c r="AA1088" s="523"/>
      <c r="AB1088" s="523"/>
      <c r="AC1088" s="523"/>
    </row>
    <row r="1089" ht="16.5" customHeight="1" spans="1:29">
      <c r="A1089" s="542"/>
      <c r="B1089" s="543"/>
      <c r="C1089" s="542"/>
      <c r="D1089" s="544"/>
      <c r="E1089" s="542"/>
      <c r="F1089" s="545"/>
      <c r="G1089" s="542"/>
      <c r="H1089" s="542"/>
      <c r="I1089" s="542"/>
      <c r="J1089" s="545"/>
      <c r="K1089" s="545"/>
      <c r="L1089" s="523"/>
      <c r="M1089" s="523"/>
      <c r="N1089" s="523"/>
      <c r="O1089" s="523"/>
      <c r="P1089" s="523"/>
      <c r="Q1089" s="523"/>
      <c r="R1089" s="523"/>
      <c r="S1089" s="545"/>
      <c r="T1089" s="545"/>
      <c r="U1089" s="523"/>
      <c r="V1089" s="523"/>
      <c r="W1089" s="523"/>
      <c r="X1089" s="523"/>
      <c r="Y1089" s="523"/>
      <c r="Z1089" s="523"/>
      <c r="AA1089" s="523"/>
      <c r="AB1089" s="523"/>
      <c r="AC1089" s="523"/>
    </row>
    <row r="1090" ht="16.5" customHeight="1" spans="1:29">
      <c r="A1090" s="542"/>
      <c r="B1090" s="543"/>
      <c r="C1090" s="542"/>
      <c r="D1090" s="544"/>
      <c r="E1090" s="542"/>
      <c r="F1090" s="545"/>
      <c r="G1090" s="542"/>
      <c r="H1090" s="542"/>
      <c r="I1090" s="542"/>
      <c r="J1090" s="545"/>
      <c r="K1090" s="545"/>
      <c r="L1090" s="523"/>
      <c r="M1090" s="523"/>
      <c r="N1090" s="523"/>
      <c r="O1090" s="523"/>
      <c r="P1090" s="523"/>
      <c r="Q1090" s="523"/>
      <c r="R1090" s="523"/>
      <c r="S1090" s="545"/>
      <c r="T1090" s="545"/>
      <c r="U1090" s="523"/>
      <c r="V1090" s="523"/>
      <c r="W1090" s="523"/>
      <c r="X1090" s="523"/>
      <c r="Y1090" s="523"/>
      <c r="Z1090" s="523"/>
      <c r="AA1090" s="523"/>
      <c r="AB1090" s="523"/>
      <c r="AC1090" s="523"/>
    </row>
    <row r="1091" ht="16.5" customHeight="1" spans="1:29">
      <c r="A1091" s="542"/>
      <c r="B1091" s="543"/>
      <c r="C1091" s="542"/>
      <c r="D1091" s="544"/>
      <c r="E1091" s="542"/>
      <c r="F1091" s="545"/>
      <c r="G1091" s="542"/>
      <c r="H1091" s="542"/>
      <c r="I1091" s="542"/>
      <c r="J1091" s="545"/>
      <c r="K1091" s="545"/>
      <c r="L1091" s="523"/>
      <c r="M1091" s="523"/>
      <c r="N1091" s="523"/>
      <c r="O1091" s="523"/>
      <c r="P1091" s="523"/>
      <c r="Q1091" s="523"/>
      <c r="R1091" s="523"/>
      <c r="S1091" s="545"/>
      <c r="T1091" s="545"/>
      <c r="U1091" s="523"/>
      <c r="V1091" s="523"/>
      <c r="W1091" s="523"/>
      <c r="X1091" s="523"/>
      <c r="Y1091" s="523"/>
      <c r="Z1091" s="523"/>
      <c r="AA1091" s="523"/>
      <c r="AB1091" s="523"/>
      <c r="AC1091" s="523"/>
    </row>
    <row r="1092" ht="16.5" customHeight="1" spans="1:29">
      <c r="A1092" s="542"/>
      <c r="B1092" s="543"/>
      <c r="C1092" s="542"/>
      <c r="D1092" s="544"/>
      <c r="E1092" s="542"/>
      <c r="F1092" s="545"/>
      <c r="G1092" s="542"/>
      <c r="H1092" s="542"/>
      <c r="I1092" s="542"/>
      <c r="J1092" s="545"/>
      <c r="K1092" s="545"/>
      <c r="L1092" s="523"/>
      <c r="M1092" s="523"/>
      <c r="N1092" s="523"/>
      <c r="O1092" s="523"/>
      <c r="P1092" s="523"/>
      <c r="Q1092" s="523"/>
      <c r="R1092" s="523"/>
      <c r="S1092" s="545"/>
      <c r="T1092" s="545"/>
      <c r="U1092" s="523"/>
      <c r="V1092" s="523"/>
      <c r="W1092" s="523"/>
      <c r="X1092" s="523"/>
      <c r="Y1092" s="523"/>
      <c r="Z1092" s="523"/>
      <c r="AA1092" s="523"/>
      <c r="AB1092" s="523"/>
      <c r="AC1092" s="523"/>
    </row>
    <row r="1093" ht="16.5" customHeight="1" spans="1:29">
      <c r="A1093" s="542"/>
      <c r="B1093" s="543"/>
      <c r="C1093" s="542"/>
      <c r="D1093" s="544"/>
      <c r="E1093" s="542"/>
      <c r="F1093" s="545"/>
      <c r="G1093" s="542"/>
      <c r="H1093" s="542"/>
      <c r="I1093" s="542"/>
      <c r="J1093" s="545"/>
      <c r="K1093" s="545"/>
      <c r="L1093" s="523"/>
      <c r="M1093" s="523"/>
      <c r="N1093" s="523"/>
      <c r="O1093" s="523"/>
      <c r="P1093" s="523"/>
      <c r="Q1093" s="523"/>
      <c r="R1093" s="523"/>
      <c r="S1093" s="545"/>
      <c r="T1093" s="545"/>
      <c r="U1093" s="523"/>
      <c r="V1093" s="523"/>
      <c r="W1093" s="523"/>
      <c r="X1093" s="523"/>
      <c r="Y1093" s="523"/>
      <c r="Z1093" s="523"/>
      <c r="AA1093" s="523"/>
      <c r="AB1093" s="523"/>
      <c r="AC1093" s="523"/>
    </row>
    <row r="1094" ht="16.5" customHeight="1" spans="1:29">
      <c r="A1094" s="542"/>
      <c r="B1094" s="543"/>
      <c r="C1094" s="542"/>
      <c r="D1094" s="544"/>
      <c r="E1094" s="542"/>
      <c r="F1094" s="545"/>
      <c r="G1094" s="542"/>
      <c r="H1094" s="542"/>
      <c r="I1094" s="542"/>
      <c r="J1094" s="545"/>
      <c r="K1094" s="545"/>
      <c r="L1094" s="523"/>
      <c r="M1094" s="523"/>
      <c r="N1094" s="523"/>
      <c r="O1094" s="523"/>
      <c r="P1094" s="523"/>
      <c r="Q1094" s="523"/>
      <c r="R1094" s="523"/>
      <c r="S1094" s="545"/>
      <c r="T1094" s="545"/>
      <c r="U1094" s="523"/>
      <c r="V1094" s="523"/>
      <c r="W1094" s="523"/>
      <c r="X1094" s="523"/>
      <c r="Y1094" s="523"/>
      <c r="Z1094" s="523"/>
      <c r="AA1094" s="523"/>
      <c r="AB1094" s="523"/>
      <c r="AC1094" s="523"/>
    </row>
    <row r="1095" ht="16.5" customHeight="1" spans="1:29">
      <c r="A1095" s="542"/>
      <c r="B1095" s="543"/>
      <c r="C1095" s="542"/>
      <c r="D1095" s="544"/>
      <c r="E1095" s="542"/>
      <c r="F1095" s="545"/>
      <c r="G1095" s="542"/>
      <c r="H1095" s="542"/>
      <c r="I1095" s="542"/>
      <c r="J1095" s="545"/>
      <c r="K1095" s="545"/>
      <c r="L1095" s="523"/>
      <c r="M1095" s="523"/>
      <c r="N1095" s="523"/>
      <c r="O1095" s="523"/>
      <c r="P1095" s="523"/>
      <c r="Q1095" s="523"/>
      <c r="R1095" s="523"/>
      <c r="S1095" s="545"/>
      <c r="T1095" s="545"/>
      <c r="U1095" s="523"/>
      <c r="V1095" s="523"/>
      <c r="W1095" s="523"/>
      <c r="X1095" s="523"/>
      <c r="Y1095" s="523"/>
      <c r="Z1095" s="523"/>
      <c r="AA1095" s="523"/>
      <c r="AB1095" s="523"/>
      <c r="AC1095" s="523"/>
    </row>
    <row r="1096" ht="16.5" customHeight="1" spans="1:29">
      <c r="A1096" s="542"/>
      <c r="B1096" s="543"/>
      <c r="C1096" s="542"/>
      <c r="D1096" s="544"/>
      <c r="E1096" s="542"/>
      <c r="F1096" s="545"/>
      <c r="G1096" s="542"/>
      <c r="H1096" s="542"/>
      <c r="I1096" s="542"/>
      <c r="J1096" s="545"/>
      <c r="K1096" s="545"/>
      <c r="L1096" s="523"/>
      <c r="M1096" s="523"/>
      <c r="N1096" s="523"/>
      <c r="O1096" s="523"/>
      <c r="P1096" s="523"/>
      <c r="Q1096" s="523"/>
      <c r="R1096" s="523"/>
      <c r="S1096" s="545"/>
      <c r="T1096" s="545"/>
      <c r="U1096" s="523"/>
      <c r="V1096" s="523"/>
      <c r="W1096" s="523"/>
      <c r="X1096" s="523"/>
      <c r="Y1096" s="523"/>
      <c r="Z1096" s="523"/>
      <c r="AA1096" s="523"/>
      <c r="AB1096" s="523"/>
      <c r="AC1096" s="523"/>
    </row>
    <row r="1097" ht="16.5" customHeight="1" spans="1:29">
      <c r="A1097" s="542"/>
      <c r="B1097" s="543"/>
      <c r="C1097" s="542"/>
      <c r="D1097" s="544"/>
      <c r="E1097" s="542"/>
      <c r="F1097" s="545"/>
      <c r="G1097" s="542"/>
      <c r="H1097" s="542"/>
      <c r="I1097" s="542"/>
      <c r="J1097" s="545"/>
      <c r="K1097" s="545"/>
      <c r="L1097" s="523"/>
      <c r="M1097" s="523"/>
      <c r="N1097" s="523"/>
      <c r="O1097" s="523"/>
      <c r="P1097" s="523"/>
      <c r="Q1097" s="523"/>
      <c r="R1097" s="523"/>
      <c r="S1097" s="545"/>
      <c r="T1097" s="545"/>
      <c r="U1097" s="523"/>
      <c r="V1097" s="523"/>
      <c r="W1097" s="523"/>
      <c r="X1097" s="523"/>
      <c r="Y1097" s="523"/>
      <c r="Z1097" s="523"/>
      <c r="AA1097" s="523"/>
      <c r="AB1097" s="523"/>
      <c r="AC1097" s="523"/>
    </row>
    <row r="1098" ht="16.5" customHeight="1" spans="1:29">
      <c r="A1098" s="542"/>
      <c r="B1098" s="543"/>
      <c r="C1098" s="542"/>
      <c r="D1098" s="544"/>
      <c r="E1098" s="542"/>
      <c r="F1098" s="545"/>
      <c r="G1098" s="542"/>
      <c r="H1098" s="542"/>
      <c r="I1098" s="542"/>
      <c r="J1098" s="545"/>
      <c r="K1098" s="545"/>
      <c r="L1098" s="523"/>
      <c r="M1098" s="523"/>
      <c r="N1098" s="523"/>
      <c r="O1098" s="523"/>
      <c r="P1098" s="523"/>
      <c r="Q1098" s="523"/>
      <c r="R1098" s="523"/>
      <c r="S1098" s="545"/>
      <c r="T1098" s="545"/>
      <c r="U1098" s="523"/>
      <c r="V1098" s="523"/>
      <c r="W1098" s="523"/>
      <c r="X1098" s="523"/>
      <c r="Y1098" s="523"/>
      <c r="Z1098" s="523"/>
      <c r="AA1098" s="523"/>
      <c r="AB1098" s="523"/>
      <c r="AC1098" s="523"/>
    </row>
    <row r="1099" ht="16.5" customHeight="1" spans="1:29">
      <c r="A1099" s="542"/>
      <c r="B1099" s="543"/>
      <c r="C1099" s="542"/>
      <c r="D1099" s="544"/>
      <c r="E1099" s="542"/>
      <c r="F1099" s="545"/>
      <c r="G1099" s="542"/>
      <c r="H1099" s="542"/>
      <c r="I1099" s="542"/>
      <c r="J1099" s="545"/>
      <c r="K1099" s="545"/>
      <c r="L1099" s="523"/>
      <c r="M1099" s="523"/>
      <c r="N1099" s="523"/>
      <c r="O1099" s="523"/>
      <c r="P1099" s="523"/>
      <c r="Q1099" s="523"/>
      <c r="R1099" s="523"/>
      <c r="S1099" s="545"/>
      <c r="T1099" s="545"/>
      <c r="U1099" s="523"/>
      <c r="V1099" s="523"/>
      <c r="W1099" s="523"/>
      <c r="X1099" s="523"/>
      <c r="Y1099" s="523"/>
      <c r="Z1099" s="523"/>
      <c r="AA1099" s="523"/>
      <c r="AB1099" s="523"/>
      <c r="AC1099" s="523"/>
    </row>
    <row r="1100" ht="16.5" customHeight="1" spans="1:29">
      <c r="A1100" s="542"/>
      <c r="B1100" s="543"/>
      <c r="C1100" s="542"/>
      <c r="D1100" s="544"/>
      <c r="E1100" s="542"/>
      <c r="F1100" s="545"/>
      <c r="G1100" s="542"/>
      <c r="H1100" s="542"/>
      <c r="I1100" s="542"/>
      <c r="J1100" s="545"/>
      <c r="K1100" s="545"/>
      <c r="L1100" s="523"/>
      <c r="M1100" s="523"/>
      <c r="N1100" s="523"/>
      <c r="O1100" s="523"/>
      <c r="P1100" s="523"/>
      <c r="Q1100" s="523"/>
      <c r="R1100" s="523"/>
      <c r="S1100" s="545"/>
      <c r="T1100" s="545"/>
      <c r="U1100" s="523"/>
      <c r="V1100" s="523"/>
      <c r="W1100" s="523"/>
      <c r="X1100" s="523"/>
      <c r="Y1100" s="523"/>
      <c r="Z1100" s="523"/>
      <c r="AA1100" s="523"/>
      <c r="AB1100" s="523"/>
      <c r="AC1100" s="523"/>
    </row>
    <row r="1101" ht="16.5" customHeight="1" spans="1:29">
      <c r="A1101" s="542"/>
      <c r="B1101" s="543"/>
      <c r="C1101" s="542"/>
      <c r="D1101" s="544"/>
      <c r="E1101" s="542"/>
      <c r="F1101" s="545"/>
      <c r="G1101" s="542"/>
      <c r="H1101" s="542"/>
      <c r="I1101" s="542"/>
      <c r="J1101" s="545"/>
      <c r="K1101" s="545"/>
      <c r="L1101" s="523"/>
      <c r="M1101" s="523"/>
      <c r="N1101" s="523"/>
      <c r="O1101" s="523"/>
      <c r="P1101" s="523"/>
      <c r="Q1101" s="523"/>
      <c r="R1101" s="523"/>
      <c r="S1101" s="545"/>
      <c r="T1101" s="545"/>
      <c r="U1101" s="523"/>
      <c r="V1101" s="523"/>
      <c r="W1101" s="523"/>
      <c r="X1101" s="523"/>
      <c r="Y1101" s="523"/>
      <c r="Z1101" s="523"/>
      <c r="AA1101" s="523"/>
      <c r="AB1101" s="523"/>
      <c r="AC1101" s="523"/>
    </row>
    <row r="1102" ht="16.5" customHeight="1" spans="1:29">
      <c r="A1102" s="542"/>
      <c r="B1102" s="543"/>
      <c r="C1102" s="542"/>
      <c r="D1102" s="544"/>
      <c r="E1102" s="542"/>
      <c r="F1102" s="545"/>
      <c r="G1102" s="542"/>
      <c r="H1102" s="542"/>
      <c r="I1102" s="542"/>
      <c r="J1102" s="545"/>
      <c r="K1102" s="545"/>
      <c r="L1102" s="523"/>
      <c r="M1102" s="523"/>
      <c r="N1102" s="523"/>
      <c r="O1102" s="523"/>
      <c r="P1102" s="523"/>
      <c r="Q1102" s="523"/>
      <c r="R1102" s="523"/>
      <c r="S1102" s="545"/>
      <c r="T1102" s="545"/>
      <c r="U1102" s="523"/>
      <c r="V1102" s="523"/>
      <c r="W1102" s="523"/>
      <c r="X1102" s="523"/>
      <c r="Y1102" s="523"/>
      <c r="Z1102" s="523"/>
      <c r="AA1102" s="523"/>
      <c r="AB1102" s="523"/>
      <c r="AC1102" s="523"/>
    </row>
    <row r="1103" ht="16.5" customHeight="1" spans="1:29">
      <c r="A1103" s="542"/>
      <c r="B1103" s="543"/>
      <c r="C1103" s="542"/>
      <c r="D1103" s="544"/>
      <c r="E1103" s="542"/>
      <c r="F1103" s="545"/>
      <c r="G1103" s="542"/>
      <c r="H1103" s="542"/>
      <c r="I1103" s="542"/>
      <c r="J1103" s="545"/>
      <c r="K1103" s="545"/>
      <c r="L1103" s="523"/>
      <c r="M1103" s="523"/>
      <c r="N1103" s="523"/>
      <c r="O1103" s="523"/>
      <c r="P1103" s="523"/>
      <c r="Q1103" s="523"/>
      <c r="R1103" s="523"/>
      <c r="S1103" s="545"/>
      <c r="T1103" s="545"/>
      <c r="U1103" s="523"/>
      <c r="V1103" s="523"/>
      <c r="W1103" s="523"/>
      <c r="X1103" s="523"/>
      <c r="Y1103" s="523"/>
      <c r="Z1103" s="523"/>
      <c r="AA1103" s="523"/>
      <c r="AB1103" s="523"/>
      <c r="AC1103" s="523"/>
    </row>
    <row r="1104" ht="16.5" customHeight="1" spans="1:29">
      <c r="A1104" s="542"/>
      <c r="B1104" s="543"/>
      <c r="C1104" s="542"/>
      <c r="D1104" s="544"/>
      <c r="E1104" s="542"/>
      <c r="F1104" s="545"/>
      <c r="G1104" s="542"/>
      <c r="H1104" s="542"/>
      <c r="I1104" s="542"/>
      <c r="J1104" s="545"/>
      <c r="K1104" s="545"/>
      <c r="L1104" s="523"/>
      <c r="M1104" s="523"/>
      <c r="N1104" s="523"/>
      <c r="O1104" s="523"/>
      <c r="P1104" s="523"/>
      <c r="Q1104" s="523"/>
      <c r="R1104" s="523"/>
      <c r="S1104" s="545"/>
      <c r="T1104" s="545"/>
      <c r="U1104" s="523"/>
      <c r="V1104" s="523"/>
      <c r="W1104" s="523"/>
      <c r="X1104" s="523"/>
      <c r="Y1104" s="523"/>
      <c r="Z1104" s="523"/>
      <c r="AA1104" s="523"/>
      <c r="AB1104" s="523"/>
      <c r="AC1104" s="523"/>
    </row>
    <row r="1105" ht="16.5" customHeight="1" spans="1:29">
      <c r="A1105" s="542"/>
      <c r="B1105" s="543"/>
      <c r="C1105" s="542"/>
      <c r="D1105" s="544"/>
      <c r="E1105" s="542"/>
      <c r="F1105" s="545"/>
      <c r="G1105" s="542"/>
      <c r="H1105" s="542"/>
      <c r="I1105" s="542"/>
      <c r="J1105" s="545"/>
      <c r="K1105" s="545"/>
      <c r="L1105" s="523"/>
      <c r="M1105" s="523"/>
      <c r="N1105" s="523"/>
      <c r="O1105" s="523"/>
      <c r="P1105" s="523"/>
      <c r="Q1105" s="523"/>
      <c r="R1105" s="523"/>
      <c r="S1105" s="545"/>
      <c r="T1105" s="545"/>
      <c r="U1105" s="523"/>
      <c r="V1105" s="523"/>
      <c r="W1105" s="523"/>
      <c r="X1105" s="523"/>
      <c r="Y1105" s="523"/>
      <c r="Z1105" s="523"/>
      <c r="AA1105" s="523"/>
      <c r="AB1105" s="523"/>
      <c r="AC1105" s="523"/>
    </row>
    <row r="1106" ht="16.5" customHeight="1" spans="1:29">
      <c r="A1106" s="542"/>
      <c r="B1106" s="543"/>
      <c r="C1106" s="542"/>
      <c r="D1106" s="544"/>
      <c r="E1106" s="542"/>
      <c r="F1106" s="545"/>
      <c r="G1106" s="542"/>
      <c r="H1106" s="542"/>
      <c r="I1106" s="542"/>
      <c r="J1106" s="545"/>
      <c r="K1106" s="545"/>
      <c r="L1106" s="523"/>
      <c r="M1106" s="523"/>
      <c r="N1106" s="523"/>
      <c r="O1106" s="523"/>
      <c r="P1106" s="523"/>
      <c r="Q1106" s="523"/>
      <c r="R1106" s="523"/>
      <c r="S1106" s="545"/>
      <c r="T1106" s="545"/>
      <c r="U1106" s="523"/>
      <c r="V1106" s="523"/>
      <c r="W1106" s="523"/>
      <c r="X1106" s="523"/>
      <c r="Y1106" s="523"/>
      <c r="Z1106" s="523"/>
      <c r="AA1106" s="523"/>
      <c r="AB1106" s="523"/>
      <c r="AC1106" s="523"/>
    </row>
    <row r="1107" ht="16.5" customHeight="1" spans="1:29">
      <c r="A1107" s="542"/>
      <c r="B1107" s="543"/>
      <c r="C1107" s="542"/>
      <c r="D1107" s="544"/>
      <c r="E1107" s="542"/>
      <c r="F1107" s="545"/>
      <c r="G1107" s="542"/>
      <c r="H1107" s="542"/>
      <c r="I1107" s="542"/>
      <c r="J1107" s="545"/>
      <c r="K1107" s="545"/>
      <c r="L1107" s="523"/>
      <c r="M1107" s="523"/>
      <c r="N1107" s="523"/>
      <c r="O1107" s="523"/>
      <c r="P1107" s="523"/>
      <c r="Q1107" s="523"/>
      <c r="R1107" s="523"/>
      <c r="S1107" s="545"/>
      <c r="T1107" s="545"/>
      <c r="U1107" s="523"/>
      <c r="V1107" s="523"/>
      <c r="W1107" s="523"/>
      <c r="X1107" s="523"/>
      <c r="Y1107" s="523"/>
      <c r="Z1107" s="523"/>
      <c r="AA1107" s="523"/>
      <c r="AB1107" s="523"/>
      <c r="AC1107" s="523"/>
    </row>
    <row r="1108" ht="16.5" customHeight="1" spans="1:29">
      <c r="A1108" s="542"/>
      <c r="B1108" s="543"/>
      <c r="C1108" s="542"/>
      <c r="D1108" s="544"/>
      <c r="E1108" s="542"/>
      <c r="F1108" s="545"/>
      <c r="G1108" s="542"/>
      <c r="H1108" s="542"/>
      <c r="I1108" s="542"/>
      <c r="J1108" s="545"/>
      <c r="K1108" s="545"/>
      <c r="L1108" s="523"/>
      <c r="M1108" s="523"/>
      <c r="N1108" s="523"/>
      <c r="O1108" s="523"/>
      <c r="P1108" s="523"/>
      <c r="Q1108" s="523"/>
      <c r="R1108" s="523"/>
      <c r="S1108" s="545"/>
      <c r="T1108" s="545"/>
      <c r="U1108" s="523"/>
      <c r="V1108" s="523"/>
      <c r="W1108" s="523"/>
      <c r="X1108" s="523"/>
      <c r="Y1108" s="523"/>
      <c r="Z1108" s="523"/>
      <c r="AA1108" s="523"/>
      <c r="AB1108" s="523"/>
      <c r="AC1108" s="523"/>
    </row>
    <row r="1109" ht="16.5" customHeight="1" spans="1:29">
      <c r="A1109" s="542"/>
      <c r="B1109" s="543"/>
      <c r="C1109" s="542"/>
      <c r="D1109" s="544"/>
      <c r="E1109" s="542"/>
      <c r="F1109" s="545"/>
      <c r="G1109" s="542"/>
      <c r="H1109" s="542"/>
      <c r="I1109" s="542"/>
      <c r="J1109" s="545"/>
      <c r="K1109" s="545"/>
      <c r="L1109" s="523"/>
      <c r="M1109" s="523"/>
      <c r="N1109" s="523"/>
      <c r="O1109" s="523"/>
      <c r="P1109" s="523"/>
      <c r="Q1109" s="523"/>
      <c r="R1109" s="523"/>
      <c r="S1109" s="545"/>
      <c r="T1109" s="545"/>
      <c r="U1109" s="523"/>
      <c r="V1109" s="523"/>
      <c r="W1109" s="523"/>
      <c r="X1109" s="523"/>
      <c r="Y1109" s="523"/>
      <c r="Z1109" s="523"/>
      <c r="AA1109" s="523"/>
      <c r="AB1109" s="523"/>
      <c r="AC1109" s="523"/>
    </row>
    <row r="1110" ht="16.5" customHeight="1" spans="1:29">
      <c r="A1110" s="542"/>
      <c r="B1110" s="543"/>
      <c r="C1110" s="542"/>
      <c r="D1110" s="544"/>
      <c r="E1110" s="542"/>
      <c r="F1110" s="545"/>
      <c r="G1110" s="542"/>
      <c r="H1110" s="542"/>
      <c r="I1110" s="542"/>
      <c r="J1110" s="545"/>
      <c r="K1110" s="545"/>
      <c r="L1110" s="523"/>
      <c r="M1110" s="523"/>
      <c r="N1110" s="523"/>
      <c r="O1110" s="523"/>
      <c r="P1110" s="523"/>
      <c r="Q1110" s="523"/>
      <c r="R1110" s="523"/>
      <c r="S1110" s="545"/>
      <c r="T1110" s="545"/>
      <c r="U1110" s="523"/>
      <c r="V1110" s="523"/>
      <c r="W1110" s="523"/>
      <c r="X1110" s="523"/>
      <c r="Y1110" s="523"/>
      <c r="Z1110" s="523"/>
      <c r="AA1110" s="523"/>
      <c r="AB1110" s="523"/>
      <c r="AC1110" s="523"/>
    </row>
    <row r="1111" ht="16.5" customHeight="1" spans="1:29">
      <c r="A1111" s="542"/>
      <c r="B1111" s="543"/>
      <c r="C1111" s="542"/>
      <c r="D1111" s="544"/>
      <c r="E1111" s="542"/>
      <c r="F1111" s="545"/>
      <c r="G1111" s="542"/>
      <c r="H1111" s="542"/>
      <c r="I1111" s="542"/>
      <c r="J1111" s="545"/>
      <c r="K1111" s="545"/>
      <c r="L1111" s="523"/>
      <c r="M1111" s="523"/>
      <c r="N1111" s="523"/>
      <c r="O1111" s="523"/>
      <c r="P1111" s="523"/>
      <c r="Q1111" s="523"/>
      <c r="R1111" s="523"/>
      <c r="S1111" s="545"/>
      <c r="T1111" s="545"/>
      <c r="U1111" s="523"/>
      <c r="V1111" s="523"/>
      <c r="W1111" s="523"/>
      <c r="X1111" s="523"/>
      <c r="Y1111" s="523"/>
      <c r="Z1111" s="523"/>
      <c r="AA1111" s="523"/>
      <c r="AB1111" s="523"/>
      <c r="AC1111" s="523"/>
    </row>
    <row r="1112" ht="16.5" customHeight="1" spans="1:29">
      <c r="A1112" s="542"/>
      <c r="B1112" s="543"/>
      <c r="C1112" s="542"/>
      <c r="D1112" s="544"/>
      <c r="E1112" s="542"/>
      <c r="F1112" s="545"/>
      <c r="G1112" s="542"/>
      <c r="H1112" s="542"/>
      <c r="I1112" s="542"/>
      <c r="J1112" s="545"/>
      <c r="K1112" s="545"/>
      <c r="L1112" s="523"/>
      <c r="M1112" s="523"/>
      <c r="N1112" s="523"/>
      <c r="O1112" s="523"/>
      <c r="P1112" s="523"/>
      <c r="Q1112" s="523"/>
      <c r="R1112" s="523"/>
      <c r="S1112" s="545"/>
      <c r="T1112" s="545"/>
      <c r="U1112" s="523"/>
      <c r="V1112" s="523"/>
      <c r="W1112" s="523"/>
      <c r="X1112" s="523"/>
      <c r="Y1112" s="523"/>
      <c r="Z1112" s="523"/>
      <c r="AA1112" s="523"/>
      <c r="AB1112" s="523"/>
      <c r="AC1112" s="523"/>
    </row>
    <row r="1113" ht="16.5" customHeight="1" spans="1:29">
      <c r="A1113" s="542"/>
      <c r="B1113" s="543"/>
      <c r="C1113" s="542"/>
      <c r="D1113" s="544"/>
      <c r="E1113" s="542"/>
      <c r="F1113" s="545"/>
      <c r="G1113" s="542"/>
      <c r="H1113" s="542"/>
      <c r="I1113" s="542"/>
      <c r="J1113" s="545"/>
      <c r="K1113" s="545"/>
      <c r="L1113" s="523"/>
      <c r="M1113" s="523"/>
      <c r="N1113" s="523"/>
      <c r="O1113" s="523"/>
      <c r="P1113" s="523"/>
      <c r="Q1113" s="523"/>
      <c r="R1113" s="523"/>
      <c r="S1113" s="545"/>
      <c r="T1113" s="545"/>
      <c r="U1113" s="523"/>
      <c r="V1113" s="523"/>
      <c r="W1113" s="523"/>
      <c r="X1113" s="523"/>
      <c r="Y1113" s="523"/>
      <c r="Z1113" s="523"/>
      <c r="AA1113" s="523"/>
      <c r="AB1113" s="523"/>
      <c r="AC1113" s="523"/>
    </row>
    <row r="1114" ht="16.5" customHeight="1" spans="1:29">
      <c r="A1114" s="542"/>
      <c r="B1114" s="543"/>
      <c r="C1114" s="542"/>
      <c r="D1114" s="544"/>
      <c r="E1114" s="542"/>
      <c r="F1114" s="545"/>
      <c r="G1114" s="542"/>
      <c r="H1114" s="542"/>
      <c r="I1114" s="542"/>
      <c r="J1114" s="545"/>
      <c r="K1114" s="545"/>
      <c r="L1114" s="523"/>
      <c r="M1114" s="523"/>
      <c r="N1114" s="523"/>
      <c r="O1114" s="523"/>
      <c r="P1114" s="523"/>
      <c r="Q1114" s="523"/>
      <c r="R1114" s="523"/>
      <c r="S1114" s="545"/>
      <c r="T1114" s="545"/>
      <c r="U1114" s="523"/>
      <c r="V1114" s="523"/>
      <c r="W1114" s="523"/>
      <c r="X1114" s="523"/>
      <c r="Y1114" s="523"/>
      <c r="Z1114" s="523"/>
      <c r="AA1114" s="523"/>
      <c r="AB1114" s="523"/>
      <c r="AC1114" s="523"/>
    </row>
    <row r="1115" ht="16.5" customHeight="1" spans="1:29">
      <c r="A1115" s="542"/>
      <c r="B1115" s="543"/>
      <c r="C1115" s="542"/>
      <c r="D1115" s="544"/>
      <c r="E1115" s="542"/>
      <c r="F1115" s="545"/>
      <c r="G1115" s="542"/>
      <c r="H1115" s="542"/>
      <c r="I1115" s="542"/>
      <c r="J1115" s="545"/>
      <c r="K1115" s="545"/>
      <c r="L1115" s="523"/>
      <c r="M1115" s="523"/>
      <c r="N1115" s="523"/>
      <c r="O1115" s="523"/>
      <c r="P1115" s="523"/>
      <c r="Q1115" s="523"/>
      <c r="R1115" s="523"/>
      <c r="S1115" s="545"/>
      <c r="T1115" s="545"/>
      <c r="U1115" s="523"/>
      <c r="V1115" s="523"/>
      <c r="W1115" s="523"/>
      <c r="X1115" s="523"/>
      <c r="Y1115" s="523"/>
      <c r="Z1115" s="523"/>
      <c r="AA1115" s="523"/>
      <c r="AB1115" s="523"/>
      <c r="AC1115" s="523"/>
    </row>
    <row r="1116" ht="16.5" customHeight="1" spans="1:29">
      <c r="A1116" s="542"/>
      <c r="B1116" s="543"/>
      <c r="C1116" s="542"/>
      <c r="D1116" s="544"/>
      <c r="E1116" s="542"/>
      <c r="F1116" s="545"/>
      <c r="G1116" s="542"/>
      <c r="H1116" s="542"/>
      <c r="I1116" s="542"/>
      <c r="J1116" s="545"/>
      <c r="K1116" s="545"/>
      <c r="L1116" s="523"/>
      <c r="M1116" s="523"/>
      <c r="N1116" s="523"/>
      <c r="O1116" s="523"/>
      <c r="P1116" s="523"/>
      <c r="Q1116" s="523"/>
      <c r="R1116" s="523"/>
      <c r="S1116" s="545"/>
      <c r="T1116" s="545"/>
      <c r="U1116" s="523"/>
      <c r="V1116" s="523"/>
      <c r="W1116" s="523"/>
      <c r="X1116" s="523"/>
      <c r="Y1116" s="523"/>
      <c r="Z1116" s="523"/>
      <c r="AA1116" s="523"/>
      <c r="AB1116" s="523"/>
      <c r="AC1116" s="523"/>
    </row>
    <row r="1117" ht="16.5" customHeight="1" spans="1:29">
      <c r="A1117" s="542"/>
      <c r="B1117" s="543"/>
      <c r="C1117" s="542"/>
      <c r="D1117" s="544"/>
      <c r="E1117" s="542"/>
      <c r="F1117" s="545"/>
      <c r="G1117" s="542"/>
      <c r="H1117" s="542"/>
      <c r="I1117" s="542"/>
      <c r="J1117" s="545"/>
      <c r="K1117" s="545"/>
      <c r="L1117" s="523"/>
      <c r="M1117" s="523"/>
      <c r="N1117" s="523"/>
      <c r="O1117" s="523"/>
      <c r="P1117" s="523"/>
      <c r="Q1117" s="523"/>
      <c r="R1117" s="523"/>
      <c r="S1117" s="545"/>
      <c r="T1117" s="545"/>
      <c r="U1117" s="523"/>
      <c r="V1117" s="523"/>
      <c r="W1117" s="523"/>
      <c r="X1117" s="523"/>
      <c r="Y1117" s="523"/>
      <c r="Z1117" s="523"/>
      <c r="AA1117" s="523"/>
      <c r="AB1117" s="523"/>
      <c r="AC1117" s="523"/>
    </row>
    <row r="1118" ht="16.5" customHeight="1" spans="1:29">
      <c r="A1118" s="542"/>
      <c r="B1118" s="543"/>
      <c r="C1118" s="542"/>
      <c r="D1118" s="544"/>
      <c r="E1118" s="542"/>
      <c r="F1118" s="545"/>
      <c r="G1118" s="542"/>
      <c r="H1118" s="542"/>
      <c r="I1118" s="542"/>
      <c r="J1118" s="545"/>
      <c r="K1118" s="545"/>
      <c r="L1118" s="523"/>
      <c r="M1118" s="523"/>
      <c r="N1118" s="523"/>
      <c r="O1118" s="523"/>
      <c r="P1118" s="523"/>
      <c r="Q1118" s="523"/>
      <c r="R1118" s="523"/>
      <c r="S1118" s="545"/>
      <c r="T1118" s="545"/>
      <c r="U1118" s="523"/>
      <c r="V1118" s="523"/>
      <c r="W1118" s="523"/>
      <c r="X1118" s="523"/>
      <c r="Y1118" s="523"/>
      <c r="Z1118" s="523"/>
      <c r="AA1118" s="523"/>
      <c r="AB1118" s="523"/>
      <c r="AC1118" s="523"/>
    </row>
    <row r="1119" ht="16.5" customHeight="1" spans="1:29">
      <c r="A1119" s="542"/>
      <c r="B1119" s="543"/>
      <c r="C1119" s="542"/>
      <c r="D1119" s="544"/>
      <c r="E1119" s="542"/>
      <c r="F1119" s="545"/>
      <c r="G1119" s="542"/>
      <c r="H1119" s="542"/>
      <c r="I1119" s="542"/>
      <c r="J1119" s="545"/>
      <c r="K1119" s="545"/>
      <c r="L1119" s="523"/>
      <c r="M1119" s="523"/>
      <c r="N1119" s="523"/>
      <c r="O1119" s="523"/>
      <c r="P1119" s="523"/>
      <c r="Q1119" s="523"/>
      <c r="R1119" s="523"/>
      <c r="S1119" s="545"/>
      <c r="T1119" s="545"/>
      <c r="U1119" s="523"/>
      <c r="V1119" s="523"/>
      <c r="W1119" s="523"/>
      <c r="X1119" s="523"/>
      <c r="Y1119" s="523"/>
      <c r="Z1119" s="523"/>
      <c r="AA1119" s="523"/>
      <c r="AB1119" s="523"/>
      <c r="AC1119" s="523"/>
    </row>
    <row r="1120" ht="16.5" customHeight="1" spans="1:29">
      <c r="A1120" s="542"/>
      <c r="B1120" s="543"/>
      <c r="C1120" s="542"/>
      <c r="D1120" s="544"/>
      <c r="E1120" s="542"/>
      <c r="F1120" s="545"/>
      <c r="G1120" s="542"/>
      <c r="H1120" s="542"/>
      <c r="I1120" s="542"/>
      <c r="J1120" s="545"/>
      <c r="K1120" s="545"/>
      <c r="L1120" s="523"/>
      <c r="M1120" s="523"/>
      <c r="N1120" s="523"/>
      <c r="O1120" s="523"/>
      <c r="P1120" s="523"/>
      <c r="Q1120" s="523"/>
      <c r="R1120" s="523"/>
      <c r="S1120" s="545"/>
      <c r="T1120" s="545"/>
      <c r="U1120" s="523"/>
      <c r="V1120" s="523"/>
      <c r="W1120" s="523"/>
      <c r="X1120" s="523"/>
      <c r="Y1120" s="523"/>
      <c r="Z1120" s="523"/>
      <c r="AA1120" s="523"/>
      <c r="AB1120" s="523"/>
      <c r="AC1120" s="523"/>
    </row>
    <row r="1121" ht="16.5" customHeight="1" spans="1:29">
      <c r="A1121" s="542"/>
      <c r="B1121" s="543"/>
      <c r="C1121" s="542"/>
      <c r="D1121" s="544"/>
      <c r="E1121" s="542"/>
      <c r="F1121" s="545"/>
      <c r="G1121" s="542"/>
      <c r="H1121" s="542"/>
      <c r="I1121" s="542"/>
      <c r="J1121" s="545"/>
      <c r="K1121" s="545"/>
      <c r="L1121" s="523"/>
      <c r="M1121" s="523"/>
      <c r="N1121" s="523"/>
      <c r="O1121" s="523"/>
      <c r="P1121" s="523"/>
      <c r="Q1121" s="523"/>
      <c r="R1121" s="523"/>
      <c r="S1121" s="545"/>
      <c r="T1121" s="545"/>
      <c r="U1121" s="523"/>
      <c r="V1121" s="523"/>
      <c r="W1121" s="523"/>
      <c r="X1121" s="523"/>
      <c r="Y1121" s="523"/>
      <c r="Z1121" s="523"/>
      <c r="AA1121" s="523"/>
      <c r="AB1121" s="523"/>
      <c r="AC1121" s="523"/>
    </row>
    <row r="1122" ht="16.5" customHeight="1" spans="1:29">
      <c r="A1122" s="542"/>
      <c r="B1122" s="543"/>
      <c r="C1122" s="542"/>
      <c r="D1122" s="544"/>
      <c r="E1122" s="542"/>
      <c r="F1122" s="545"/>
      <c r="G1122" s="542"/>
      <c r="H1122" s="542"/>
      <c r="I1122" s="542"/>
      <c r="J1122" s="545"/>
      <c r="K1122" s="545"/>
      <c r="L1122" s="523"/>
      <c r="M1122" s="523"/>
      <c r="N1122" s="523"/>
      <c r="O1122" s="523"/>
      <c r="P1122" s="523"/>
      <c r="Q1122" s="523"/>
      <c r="R1122" s="523"/>
      <c r="S1122" s="545"/>
      <c r="T1122" s="545"/>
      <c r="U1122" s="523"/>
      <c r="V1122" s="523"/>
      <c r="W1122" s="523"/>
      <c r="X1122" s="523"/>
      <c r="Y1122" s="523"/>
      <c r="Z1122" s="523"/>
      <c r="AA1122" s="523"/>
      <c r="AB1122" s="523"/>
      <c r="AC1122" s="523"/>
    </row>
    <row r="1123" ht="16.5" customHeight="1" spans="1:29">
      <c r="A1123" s="542"/>
      <c r="B1123" s="543"/>
      <c r="C1123" s="542"/>
      <c r="D1123" s="544"/>
      <c r="E1123" s="542"/>
      <c r="F1123" s="545"/>
      <c r="G1123" s="542"/>
      <c r="H1123" s="542"/>
      <c r="I1123" s="542"/>
      <c r="J1123" s="545"/>
      <c r="K1123" s="545"/>
      <c r="L1123" s="523"/>
      <c r="M1123" s="523"/>
      <c r="N1123" s="523"/>
      <c r="O1123" s="523"/>
      <c r="P1123" s="523"/>
      <c r="Q1123" s="523"/>
      <c r="R1123" s="523"/>
      <c r="S1123" s="545"/>
      <c r="T1123" s="545"/>
      <c r="U1123" s="523"/>
      <c r="V1123" s="523"/>
      <c r="W1123" s="523"/>
      <c r="X1123" s="523"/>
      <c r="Y1123" s="523"/>
      <c r="Z1123" s="523"/>
      <c r="AA1123" s="523"/>
      <c r="AB1123" s="523"/>
      <c r="AC1123" s="523"/>
    </row>
    <row r="1124" ht="16.5" customHeight="1" spans="1:29">
      <c r="A1124" s="542"/>
      <c r="B1124" s="543"/>
      <c r="C1124" s="542"/>
      <c r="D1124" s="544"/>
      <c r="E1124" s="542"/>
      <c r="F1124" s="545"/>
      <c r="G1124" s="542"/>
      <c r="H1124" s="542"/>
      <c r="I1124" s="542"/>
      <c r="J1124" s="545"/>
      <c r="K1124" s="545"/>
      <c r="L1124" s="523"/>
      <c r="M1124" s="523"/>
      <c r="N1124" s="523"/>
      <c r="O1124" s="523"/>
      <c r="P1124" s="523"/>
      <c r="Q1124" s="523"/>
      <c r="R1124" s="523"/>
      <c r="S1124" s="545"/>
      <c r="T1124" s="545"/>
      <c r="U1124" s="523"/>
      <c r="V1124" s="523"/>
      <c r="W1124" s="523"/>
      <c r="X1124" s="523"/>
      <c r="Y1124" s="523"/>
      <c r="Z1124" s="523"/>
      <c r="AA1124" s="523"/>
      <c r="AB1124" s="523"/>
      <c r="AC1124" s="523"/>
    </row>
    <row r="1125" ht="16.5" customHeight="1" spans="1:29">
      <c r="A1125" s="542"/>
      <c r="B1125" s="543"/>
      <c r="C1125" s="542"/>
      <c r="D1125" s="544"/>
      <c r="E1125" s="542"/>
      <c r="F1125" s="545"/>
      <c r="G1125" s="542"/>
      <c r="H1125" s="542"/>
      <c r="I1125" s="542"/>
      <c r="J1125" s="545"/>
      <c r="K1125" s="545"/>
      <c r="L1125" s="523"/>
      <c r="M1125" s="523"/>
      <c r="N1125" s="523"/>
      <c r="O1125" s="523"/>
      <c r="P1125" s="523"/>
      <c r="Q1125" s="523"/>
      <c r="R1125" s="523"/>
      <c r="S1125" s="545"/>
      <c r="T1125" s="545"/>
      <c r="U1125" s="523"/>
      <c r="V1125" s="523"/>
      <c r="W1125" s="523"/>
      <c r="X1125" s="523"/>
      <c r="Y1125" s="523"/>
      <c r="Z1125" s="523"/>
      <c r="AA1125" s="523"/>
      <c r="AB1125" s="523"/>
      <c r="AC1125" s="523"/>
    </row>
    <row r="1126" ht="16.5" customHeight="1" spans="1:29">
      <c r="A1126" s="542"/>
      <c r="B1126" s="543"/>
      <c r="C1126" s="542"/>
      <c r="D1126" s="544"/>
      <c r="E1126" s="542"/>
      <c r="F1126" s="545"/>
      <c r="G1126" s="542"/>
      <c r="H1126" s="542"/>
      <c r="I1126" s="542"/>
      <c r="J1126" s="545"/>
      <c r="K1126" s="545"/>
      <c r="L1126" s="523"/>
      <c r="M1126" s="523"/>
      <c r="N1126" s="523"/>
      <c r="O1126" s="523"/>
      <c r="P1126" s="523"/>
      <c r="Q1126" s="523"/>
      <c r="R1126" s="523"/>
      <c r="S1126" s="545"/>
      <c r="T1126" s="545"/>
      <c r="U1126" s="523"/>
      <c r="V1126" s="523"/>
      <c r="W1126" s="523"/>
      <c r="X1126" s="523"/>
      <c r="Y1126" s="523"/>
      <c r="Z1126" s="523"/>
      <c r="AA1126" s="523"/>
      <c r="AB1126" s="523"/>
      <c r="AC1126" s="523"/>
    </row>
    <row r="1127" ht="16.5" customHeight="1" spans="1:29">
      <c r="A1127" s="542"/>
      <c r="B1127" s="543"/>
      <c r="C1127" s="542"/>
      <c r="D1127" s="544"/>
      <c r="E1127" s="542"/>
      <c r="F1127" s="545"/>
      <c r="G1127" s="542"/>
      <c r="H1127" s="542"/>
      <c r="I1127" s="542"/>
      <c r="J1127" s="545"/>
      <c r="K1127" s="545"/>
      <c r="L1127" s="523"/>
      <c r="M1127" s="523"/>
      <c r="N1127" s="523"/>
      <c r="O1127" s="523"/>
      <c r="P1127" s="523"/>
      <c r="Q1127" s="523"/>
      <c r="R1127" s="523"/>
      <c r="S1127" s="545"/>
      <c r="T1127" s="545"/>
      <c r="U1127" s="523"/>
      <c r="V1127" s="523"/>
      <c r="W1127" s="523"/>
      <c r="X1127" s="523"/>
      <c r="Y1127" s="523"/>
      <c r="Z1127" s="523"/>
      <c r="AA1127" s="523"/>
      <c r="AB1127" s="523"/>
      <c r="AC1127" s="523"/>
    </row>
    <row r="1128" ht="16.5" customHeight="1" spans="1:29">
      <c r="A1128" s="542"/>
      <c r="B1128" s="543"/>
      <c r="C1128" s="542"/>
      <c r="D1128" s="544"/>
      <c r="E1128" s="542"/>
      <c r="F1128" s="545"/>
      <c r="G1128" s="542"/>
      <c r="H1128" s="542"/>
      <c r="I1128" s="542"/>
      <c r="J1128" s="545"/>
      <c r="K1128" s="545"/>
      <c r="L1128" s="523"/>
      <c r="M1128" s="523"/>
      <c r="N1128" s="523"/>
      <c r="O1128" s="523"/>
      <c r="P1128" s="523"/>
      <c r="Q1128" s="523"/>
      <c r="R1128" s="523"/>
      <c r="S1128" s="545"/>
      <c r="T1128" s="545"/>
      <c r="U1128" s="523"/>
      <c r="V1128" s="523"/>
      <c r="W1128" s="523"/>
      <c r="X1128" s="523"/>
      <c r="Y1128" s="523"/>
      <c r="Z1128" s="523"/>
      <c r="AA1128" s="523"/>
      <c r="AB1128" s="523"/>
      <c r="AC1128" s="523"/>
    </row>
    <row r="1129" ht="16.5" customHeight="1" spans="1:29">
      <c r="A1129" s="542"/>
      <c r="B1129" s="543"/>
      <c r="C1129" s="542"/>
      <c r="D1129" s="544"/>
      <c r="E1129" s="542"/>
      <c r="F1129" s="545"/>
      <c r="G1129" s="542"/>
      <c r="H1129" s="542"/>
      <c r="I1129" s="542"/>
      <c r="J1129" s="545"/>
      <c r="K1129" s="545"/>
      <c r="L1129" s="523"/>
      <c r="M1129" s="523"/>
      <c r="N1129" s="523"/>
      <c r="O1129" s="523"/>
      <c r="P1129" s="523"/>
      <c r="Q1129" s="523"/>
      <c r="R1129" s="523"/>
      <c r="S1129" s="545"/>
      <c r="T1129" s="545"/>
      <c r="U1129" s="523"/>
      <c r="V1129" s="523"/>
      <c r="W1129" s="523"/>
      <c r="X1129" s="523"/>
      <c r="Y1129" s="523"/>
      <c r="Z1129" s="523"/>
      <c r="AA1129" s="523"/>
      <c r="AB1129" s="523"/>
      <c r="AC1129" s="523"/>
    </row>
    <row r="1130" ht="16.5" customHeight="1" spans="1:29">
      <c r="A1130" s="542"/>
      <c r="B1130" s="543"/>
      <c r="C1130" s="542"/>
      <c r="D1130" s="544"/>
      <c r="E1130" s="542"/>
      <c r="F1130" s="545"/>
      <c r="G1130" s="542"/>
      <c r="H1130" s="542"/>
      <c r="I1130" s="542"/>
      <c r="J1130" s="545"/>
      <c r="K1130" s="545"/>
      <c r="L1130" s="523"/>
      <c r="M1130" s="523"/>
      <c r="N1130" s="523"/>
      <c r="O1130" s="523"/>
      <c r="P1130" s="523"/>
      <c r="Q1130" s="523"/>
      <c r="R1130" s="523"/>
      <c r="S1130" s="545"/>
      <c r="T1130" s="545"/>
      <c r="U1130" s="523"/>
      <c r="V1130" s="523"/>
      <c r="W1130" s="523"/>
      <c r="X1130" s="523"/>
      <c r="Y1130" s="523"/>
      <c r="Z1130" s="523"/>
      <c r="AA1130" s="523"/>
      <c r="AB1130" s="523"/>
      <c r="AC1130" s="523"/>
    </row>
    <row r="1131" ht="16.5" customHeight="1" spans="1:29">
      <c r="A1131" s="542"/>
      <c r="B1131" s="543"/>
      <c r="C1131" s="542"/>
      <c r="D1131" s="544"/>
      <c r="E1131" s="542"/>
      <c r="F1131" s="545"/>
      <c r="G1131" s="542"/>
      <c r="H1131" s="542"/>
      <c r="I1131" s="542"/>
      <c r="J1131" s="545"/>
      <c r="K1131" s="545"/>
      <c r="L1131" s="523"/>
      <c r="M1131" s="523"/>
      <c r="N1131" s="523"/>
      <c r="O1131" s="523"/>
      <c r="P1131" s="523"/>
      <c r="Q1131" s="523"/>
      <c r="R1131" s="523"/>
      <c r="S1131" s="545"/>
      <c r="T1131" s="545"/>
      <c r="U1131" s="523"/>
      <c r="V1131" s="523"/>
      <c r="W1131" s="523"/>
      <c r="X1131" s="523"/>
      <c r="Y1131" s="523"/>
      <c r="Z1131" s="523"/>
      <c r="AA1131" s="523"/>
      <c r="AB1131" s="523"/>
      <c r="AC1131" s="523"/>
    </row>
    <row r="1132" ht="16.5" customHeight="1" spans="1:29">
      <c r="A1132" s="542"/>
      <c r="B1132" s="543"/>
      <c r="C1132" s="542"/>
      <c r="D1132" s="544"/>
      <c r="E1132" s="542"/>
      <c r="F1132" s="545"/>
      <c r="G1132" s="542"/>
      <c r="H1132" s="542"/>
      <c r="I1132" s="542"/>
      <c r="J1132" s="545"/>
      <c r="K1132" s="545"/>
      <c r="L1132" s="523"/>
      <c r="M1132" s="523"/>
      <c r="N1132" s="523"/>
      <c r="O1132" s="523"/>
      <c r="P1132" s="523"/>
      <c r="Q1132" s="523"/>
      <c r="R1132" s="523"/>
      <c r="S1132" s="545"/>
      <c r="T1132" s="545"/>
      <c r="U1132" s="523"/>
      <c r="V1132" s="523"/>
      <c r="W1132" s="523"/>
      <c r="X1132" s="523"/>
      <c r="Y1132" s="523"/>
      <c r="Z1132" s="523"/>
      <c r="AA1132" s="523"/>
      <c r="AB1132" s="523"/>
      <c r="AC1132" s="523"/>
    </row>
    <row r="1133" ht="16.5" customHeight="1" spans="1:29">
      <c r="A1133" s="542"/>
      <c r="B1133" s="543"/>
      <c r="C1133" s="542"/>
      <c r="D1133" s="544"/>
      <c r="E1133" s="542"/>
      <c r="F1133" s="545"/>
      <c r="G1133" s="542"/>
      <c r="H1133" s="542"/>
      <c r="I1133" s="542"/>
      <c r="J1133" s="545"/>
      <c r="K1133" s="545"/>
      <c r="L1133" s="523"/>
      <c r="M1133" s="523"/>
      <c r="N1133" s="523"/>
      <c r="O1133" s="523"/>
      <c r="P1133" s="523"/>
      <c r="Q1133" s="523"/>
      <c r="R1133" s="523"/>
      <c r="S1133" s="545"/>
      <c r="T1133" s="545"/>
      <c r="U1133" s="523"/>
      <c r="V1133" s="523"/>
      <c r="W1133" s="523"/>
      <c r="X1133" s="523"/>
      <c r="Y1133" s="523"/>
      <c r="Z1133" s="523"/>
      <c r="AA1133" s="523"/>
      <c r="AB1133" s="523"/>
      <c r="AC1133" s="523"/>
    </row>
    <row r="1134" ht="16.5" customHeight="1" spans="1:29">
      <c r="A1134" s="542"/>
      <c r="B1134" s="543"/>
      <c r="C1134" s="542"/>
      <c r="D1134" s="544"/>
      <c r="E1134" s="542"/>
      <c r="F1134" s="545"/>
      <c r="G1134" s="542"/>
      <c r="H1134" s="542"/>
      <c r="I1134" s="542"/>
      <c r="J1134" s="545"/>
      <c r="K1134" s="545"/>
      <c r="L1134" s="523"/>
      <c r="M1134" s="523"/>
      <c r="N1134" s="523"/>
      <c r="O1134" s="523"/>
      <c r="P1134" s="523"/>
      <c r="Q1134" s="523"/>
      <c r="R1134" s="523"/>
      <c r="S1134" s="545"/>
      <c r="T1134" s="545"/>
      <c r="U1134" s="523"/>
      <c r="V1134" s="523"/>
      <c r="W1134" s="523"/>
      <c r="X1134" s="523"/>
      <c r="Y1134" s="523"/>
      <c r="Z1134" s="523"/>
      <c r="AA1134" s="523"/>
      <c r="AB1134" s="523"/>
      <c r="AC1134" s="523"/>
    </row>
    <row r="1135" ht="16.5" customHeight="1" spans="1:29">
      <c r="A1135" s="542"/>
      <c r="B1135" s="543"/>
      <c r="C1135" s="542"/>
      <c r="D1135" s="544"/>
      <c r="E1135" s="542"/>
      <c r="F1135" s="545"/>
      <c r="G1135" s="542"/>
      <c r="H1135" s="542"/>
      <c r="I1135" s="542"/>
      <c r="J1135" s="545"/>
      <c r="K1135" s="545"/>
      <c r="L1135" s="523"/>
      <c r="M1135" s="523"/>
      <c r="N1135" s="523"/>
      <c r="O1135" s="523"/>
      <c r="P1135" s="523"/>
      <c r="Q1135" s="523"/>
      <c r="R1135" s="523"/>
      <c r="S1135" s="545"/>
      <c r="T1135" s="545"/>
      <c r="U1135" s="523"/>
      <c r="V1135" s="523"/>
      <c r="W1135" s="523"/>
      <c r="X1135" s="523"/>
      <c r="Y1135" s="523"/>
      <c r="Z1135" s="523"/>
      <c r="AA1135" s="523"/>
      <c r="AB1135" s="523"/>
      <c r="AC1135" s="523"/>
    </row>
    <row r="1136" ht="16.5" customHeight="1" spans="1:29">
      <c r="A1136" s="542"/>
      <c r="B1136" s="543"/>
      <c r="C1136" s="542"/>
      <c r="D1136" s="544"/>
      <c r="E1136" s="542"/>
      <c r="F1136" s="545"/>
      <c r="G1136" s="542"/>
      <c r="H1136" s="542"/>
      <c r="I1136" s="542"/>
      <c r="J1136" s="545"/>
      <c r="K1136" s="545"/>
      <c r="L1136" s="523"/>
      <c r="M1136" s="523"/>
      <c r="N1136" s="523"/>
      <c r="O1136" s="523"/>
      <c r="P1136" s="523"/>
      <c r="Q1136" s="523"/>
      <c r="R1136" s="523"/>
      <c r="S1136" s="545"/>
      <c r="T1136" s="545"/>
      <c r="U1136" s="523"/>
      <c r="V1136" s="523"/>
      <c r="W1136" s="523"/>
      <c r="X1136" s="523"/>
      <c r="Y1136" s="523"/>
      <c r="Z1136" s="523"/>
      <c r="AA1136" s="523"/>
      <c r="AB1136" s="523"/>
      <c r="AC1136" s="523"/>
    </row>
    <row r="1137" ht="16.5" customHeight="1" spans="1:29">
      <c r="A1137" s="542"/>
      <c r="B1137" s="543"/>
      <c r="C1137" s="542"/>
      <c r="D1137" s="544"/>
      <c r="E1137" s="542"/>
      <c r="F1137" s="545"/>
      <c r="G1137" s="542"/>
      <c r="H1137" s="542"/>
      <c r="I1137" s="542"/>
      <c r="J1137" s="545"/>
      <c r="K1137" s="545"/>
      <c r="L1137" s="523"/>
      <c r="M1137" s="523"/>
      <c r="N1137" s="523"/>
      <c r="O1137" s="523"/>
      <c r="P1137" s="523"/>
      <c r="Q1137" s="523"/>
      <c r="R1137" s="523"/>
      <c r="S1137" s="545"/>
      <c r="T1137" s="545"/>
      <c r="U1137" s="523"/>
      <c r="V1137" s="523"/>
      <c r="W1137" s="523"/>
      <c r="X1137" s="523"/>
      <c r="Y1137" s="523"/>
      <c r="Z1137" s="523"/>
      <c r="AA1137" s="523"/>
      <c r="AB1137" s="523"/>
      <c r="AC1137" s="523"/>
    </row>
    <row r="1138" ht="16.5" customHeight="1" spans="1:29">
      <c r="A1138" s="542"/>
      <c r="B1138" s="543"/>
      <c r="C1138" s="542"/>
      <c r="D1138" s="544"/>
      <c r="E1138" s="542"/>
      <c r="F1138" s="545"/>
      <c r="G1138" s="542"/>
      <c r="H1138" s="542"/>
      <c r="I1138" s="542"/>
      <c r="J1138" s="545"/>
      <c r="K1138" s="545"/>
      <c r="L1138" s="523"/>
      <c r="M1138" s="523"/>
      <c r="N1138" s="523"/>
      <c r="O1138" s="523"/>
      <c r="P1138" s="523"/>
      <c r="Q1138" s="523"/>
      <c r="R1138" s="523"/>
      <c r="S1138" s="545"/>
      <c r="T1138" s="545"/>
      <c r="U1138" s="523"/>
      <c r="V1138" s="523"/>
      <c r="W1138" s="523"/>
      <c r="X1138" s="523"/>
      <c r="Y1138" s="523"/>
      <c r="Z1138" s="523"/>
      <c r="AA1138" s="523"/>
      <c r="AB1138" s="523"/>
      <c r="AC1138" s="523"/>
    </row>
    <row r="1139" ht="16.5" customHeight="1" spans="1:29">
      <c r="A1139" s="542"/>
      <c r="B1139" s="543"/>
      <c r="C1139" s="542"/>
      <c r="D1139" s="544"/>
      <c r="E1139" s="542"/>
      <c r="F1139" s="545"/>
      <c r="G1139" s="542"/>
      <c r="H1139" s="542"/>
      <c r="I1139" s="542"/>
      <c r="J1139" s="545"/>
      <c r="K1139" s="545"/>
      <c r="L1139" s="523"/>
      <c r="M1139" s="523"/>
      <c r="N1139" s="523"/>
      <c r="O1139" s="523"/>
      <c r="P1139" s="523"/>
      <c r="Q1139" s="523"/>
      <c r="R1139" s="523"/>
      <c r="S1139" s="545"/>
      <c r="T1139" s="545"/>
      <c r="U1139" s="523"/>
      <c r="V1139" s="523"/>
      <c r="W1139" s="523"/>
      <c r="X1139" s="523"/>
      <c r="Y1139" s="523"/>
      <c r="Z1139" s="523"/>
      <c r="AA1139" s="523"/>
      <c r="AB1139" s="523"/>
      <c r="AC1139" s="523"/>
    </row>
    <row r="1140" ht="16.5" customHeight="1" spans="1:29">
      <c r="A1140" s="542"/>
      <c r="B1140" s="543"/>
      <c r="C1140" s="542"/>
      <c r="D1140" s="544"/>
      <c r="E1140" s="542"/>
      <c r="F1140" s="545"/>
      <c r="G1140" s="542"/>
      <c r="H1140" s="542"/>
      <c r="I1140" s="542"/>
      <c r="J1140" s="545"/>
      <c r="K1140" s="545"/>
      <c r="L1140" s="523"/>
      <c r="M1140" s="523"/>
      <c r="N1140" s="523"/>
      <c r="O1140" s="523"/>
      <c r="P1140" s="523"/>
      <c r="Q1140" s="523"/>
      <c r="R1140" s="523"/>
      <c r="S1140" s="545"/>
      <c r="T1140" s="545"/>
      <c r="U1140" s="523"/>
      <c r="V1140" s="523"/>
      <c r="W1140" s="523"/>
      <c r="X1140" s="523"/>
      <c r="Y1140" s="523"/>
      <c r="Z1140" s="523"/>
      <c r="AA1140" s="523"/>
      <c r="AB1140" s="523"/>
      <c r="AC1140" s="523"/>
    </row>
    <row r="1141" ht="16.5" customHeight="1" spans="1:29">
      <c r="A1141" s="542"/>
      <c r="B1141" s="543"/>
      <c r="C1141" s="542"/>
      <c r="D1141" s="544"/>
      <c r="E1141" s="542"/>
      <c r="F1141" s="545"/>
      <c r="G1141" s="542"/>
      <c r="H1141" s="542"/>
      <c r="I1141" s="542"/>
      <c r="J1141" s="545"/>
      <c r="K1141" s="545"/>
      <c r="L1141" s="523"/>
      <c r="M1141" s="523"/>
      <c r="N1141" s="523"/>
      <c r="O1141" s="523"/>
      <c r="P1141" s="523"/>
      <c r="Q1141" s="523"/>
      <c r="R1141" s="523"/>
      <c r="S1141" s="545"/>
      <c r="T1141" s="545"/>
      <c r="U1141" s="523"/>
      <c r="V1141" s="523"/>
      <c r="W1141" s="523"/>
      <c r="X1141" s="523"/>
      <c r="Y1141" s="523"/>
      <c r="Z1141" s="523"/>
      <c r="AA1141" s="523"/>
      <c r="AB1141" s="523"/>
      <c r="AC1141" s="523"/>
    </row>
    <row r="1142" ht="16.5" customHeight="1" spans="1:29">
      <c r="A1142" s="542"/>
      <c r="B1142" s="543"/>
      <c r="C1142" s="542"/>
      <c r="D1142" s="544"/>
      <c r="E1142" s="542"/>
      <c r="F1142" s="545"/>
      <c r="G1142" s="542"/>
      <c r="H1142" s="542"/>
      <c r="I1142" s="542"/>
      <c r="J1142" s="545"/>
      <c r="K1142" s="545"/>
      <c r="L1142" s="523"/>
      <c r="M1142" s="523"/>
      <c r="N1142" s="523"/>
      <c r="O1142" s="523"/>
      <c r="P1142" s="523"/>
      <c r="Q1142" s="523"/>
      <c r="R1142" s="523"/>
      <c r="S1142" s="545"/>
      <c r="T1142" s="545"/>
      <c r="U1142" s="523"/>
      <c r="V1142" s="523"/>
      <c r="W1142" s="523"/>
      <c r="X1142" s="523"/>
      <c r="Y1142" s="523"/>
      <c r="Z1142" s="523"/>
      <c r="AA1142" s="523"/>
      <c r="AB1142" s="523"/>
      <c r="AC1142" s="523"/>
    </row>
    <row r="1143" ht="16.5" customHeight="1" spans="1:29">
      <c r="A1143" s="542"/>
      <c r="B1143" s="543"/>
      <c r="C1143" s="542"/>
      <c r="D1143" s="544"/>
      <c r="E1143" s="542"/>
      <c r="F1143" s="545"/>
      <c r="G1143" s="542"/>
      <c r="H1143" s="542"/>
      <c r="I1143" s="542"/>
      <c r="J1143" s="545"/>
      <c r="K1143" s="545"/>
      <c r="L1143" s="523"/>
      <c r="M1143" s="523"/>
      <c r="N1143" s="523"/>
      <c r="O1143" s="523"/>
      <c r="P1143" s="523"/>
      <c r="Q1143" s="523"/>
      <c r="R1143" s="523"/>
      <c r="S1143" s="545"/>
      <c r="T1143" s="545"/>
      <c r="U1143" s="523"/>
      <c r="V1143" s="523"/>
      <c r="W1143" s="523"/>
      <c r="X1143" s="523"/>
      <c r="Y1143" s="523"/>
      <c r="Z1143" s="523"/>
      <c r="AA1143" s="523"/>
      <c r="AB1143" s="523"/>
      <c r="AC1143" s="523"/>
    </row>
    <row r="1144" ht="16.5" customHeight="1" spans="1:29">
      <c r="A1144" s="542"/>
      <c r="B1144" s="543"/>
      <c r="C1144" s="542"/>
      <c r="D1144" s="544"/>
      <c r="E1144" s="542"/>
      <c r="F1144" s="545"/>
      <c r="G1144" s="542"/>
      <c r="H1144" s="542"/>
      <c r="I1144" s="542"/>
      <c r="J1144" s="545"/>
      <c r="K1144" s="545"/>
      <c r="L1144" s="523"/>
      <c r="M1144" s="523"/>
      <c r="N1144" s="523"/>
      <c r="O1144" s="523"/>
      <c r="P1144" s="523"/>
      <c r="Q1144" s="523"/>
      <c r="R1144" s="523"/>
      <c r="S1144" s="545"/>
      <c r="T1144" s="545"/>
      <c r="U1144" s="523"/>
      <c r="V1144" s="523"/>
      <c r="W1144" s="523"/>
      <c r="X1144" s="523"/>
      <c r="Y1144" s="523"/>
      <c r="Z1144" s="523"/>
      <c r="AA1144" s="523"/>
      <c r="AB1144" s="523"/>
      <c r="AC1144" s="523"/>
    </row>
    <row r="1145" ht="16.5" customHeight="1" spans="1:29">
      <c r="A1145" s="542"/>
      <c r="B1145" s="543"/>
      <c r="C1145" s="542"/>
      <c r="D1145" s="544"/>
      <c r="E1145" s="542"/>
      <c r="F1145" s="545"/>
      <c r="G1145" s="542"/>
      <c r="H1145" s="542"/>
      <c r="I1145" s="542"/>
      <c r="J1145" s="545"/>
      <c r="K1145" s="545"/>
      <c r="L1145" s="523"/>
      <c r="M1145" s="523"/>
      <c r="N1145" s="523"/>
      <c r="O1145" s="523"/>
      <c r="P1145" s="523"/>
      <c r="Q1145" s="523"/>
      <c r="R1145" s="523"/>
      <c r="S1145" s="545"/>
      <c r="T1145" s="545"/>
      <c r="U1145" s="523"/>
      <c r="V1145" s="523"/>
      <c r="W1145" s="523"/>
      <c r="X1145" s="523"/>
      <c r="Y1145" s="523"/>
      <c r="Z1145" s="523"/>
      <c r="AA1145" s="523"/>
      <c r="AB1145" s="523"/>
      <c r="AC1145" s="523"/>
    </row>
    <row r="1146" ht="16.5" customHeight="1" spans="1:29">
      <c r="A1146" s="542"/>
      <c r="B1146" s="543"/>
      <c r="C1146" s="542"/>
      <c r="D1146" s="544"/>
      <c r="E1146" s="542"/>
      <c r="F1146" s="545"/>
      <c r="G1146" s="542"/>
      <c r="H1146" s="542"/>
      <c r="I1146" s="542"/>
      <c r="J1146" s="545"/>
      <c r="K1146" s="545"/>
      <c r="L1146" s="523"/>
      <c r="M1146" s="523"/>
      <c r="N1146" s="523"/>
      <c r="O1146" s="523"/>
      <c r="P1146" s="523"/>
      <c r="Q1146" s="523"/>
      <c r="R1146" s="523"/>
      <c r="S1146" s="545"/>
      <c r="T1146" s="545"/>
      <c r="U1146" s="523"/>
      <c r="V1146" s="523"/>
      <c r="W1146" s="523"/>
      <c r="X1146" s="523"/>
      <c r="Y1146" s="523"/>
      <c r="Z1146" s="523"/>
      <c r="AA1146" s="523"/>
      <c r="AB1146" s="523"/>
      <c r="AC1146" s="523"/>
    </row>
    <row r="1147" ht="16.5" customHeight="1" spans="1:29">
      <c r="A1147" s="542"/>
      <c r="B1147" s="543"/>
      <c r="C1147" s="542"/>
      <c r="D1147" s="544"/>
      <c r="E1147" s="542"/>
      <c r="F1147" s="545"/>
      <c r="G1147" s="542"/>
      <c r="H1147" s="542"/>
      <c r="I1147" s="542"/>
      <c r="J1147" s="545"/>
      <c r="K1147" s="545"/>
      <c r="L1147" s="523"/>
      <c r="M1147" s="523"/>
      <c r="N1147" s="523"/>
      <c r="O1147" s="523"/>
      <c r="P1147" s="523"/>
      <c r="Q1147" s="523"/>
      <c r="R1147" s="523"/>
      <c r="S1147" s="545"/>
      <c r="T1147" s="545"/>
      <c r="U1147" s="523"/>
      <c r="V1147" s="523"/>
      <c r="W1147" s="523"/>
      <c r="X1147" s="523"/>
      <c r="Y1147" s="523"/>
      <c r="Z1147" s="523"/>
      <c r="AA1147" s="523"/>
      <c r="AB1147" s="523"/>
      <c r="AC1147" s="523"/>
    </row>
    <row r="1148" ht="16.5" customHeight="1" spans="1:29">
      <c r="A1148" s="542"/>
      <c r="B1148" s="543"/>
      <c r="C1148" s="542"/>
      <c r="D1148" s="544"/>
      <c r="E1148" s="542"/>
      <c r="F1148" s="545"/>
      <c r="G1148" s="542"/>
      <c r="H1148" s="542"/>
      <c r="I1148" s="542"/>
      <c r="J1148" s="545"/>
      <c r="K1148" s="545"/>
      <c r="L1148" s="523"/>
      <c r="M1148" s="523"/>
      <c r="N1148" s="523"/>
      <c r="O1148" s="523"/>
      <c r="P1148" s="523"/>
      <c r="Q1148" s="523"/>
      <c r="R1148" s="523"/>
      <c r="S1148" s="545"/>
      <c r="T1148" s="545"/>
      <c r="U1148" s="523"/>
      <c r="V1148" s="523"/>
      <c r="W1148" s="523"/>
      <c r="X1148" s="523"/>
      <c r="Y1148" s="523"/>
      <c r="Z1148" s="523"/>
      <c r="AA1148" s="523"/>
      <c r="AB1148" s="523"/>
      <c r="AC1148" s="523"/>
    </row>
    <row r="1149" ht="16.5" customHeight="1" spans="1:29">
      <c r="A1149" s="542"/>
      <c r="B1149" s="543"/>
      <c r="C1149" s="542"/>
      <c r="D1149" s="544"/>
      <c r="E1149" s="542"/>
      <c r="F1149" s="545"/>
      <c r="G1149" s="542"/>
      <c r="H1149" s="542"/>
      <c r="I1149" s="542"/>
      <c r="J1149" s="545"/>
      <c r="K1149" s="545"/>
      <c r="L1149" s="523"/>
      <c r="M1149" s="523"/>
      <c r="N1149" s="523"/>
      <c r="O1149" s="523"/>
      <c r="P1149" s="523"/>
      <c r="Q1149" s="523"/>
      <c r="R1149" s="523"/>
      <c r="S1149" s="545"/>
      <c r="T1149" s="545"/>
      <c r="U1149" s="523"/>
      <c r="V1149" s="523"/>
      <c r="W1149" s="523"/>
      <c r="X1149" s="523"/>
      <c r="Y1149" s="523"/>
      <c r="Z1149" s="523"/>
      <c r="AA1149" s="523"/>
      <c r="AB1149" s="523"/>
      <c r="AC1149" s="523"/>
    </row>
    <row r="1150" ht="16.5" customHeight="1" spans="1:29">
      <c r="A1150" s="542"/>
      <c r="B1150" s="543"/>
      <c r="C1150" s="542"/>
      <c r="D1150" s="544"/>
      <c r="E1150" s="542"/>
      <c r="F1150" s="545"/>
      <c r="G1150" s="542"/>
      <c r="H1150" s="542"/>
      <c r="I1150" s="542"/>
      <c r="J1150" s="545"/>
      <c r="K1150" s="545"/>
      <c r="L1150" s="523"/>
      <c r="M1150" s="523"/>
      <c r="N1150" s="523"/>
      <c r="O1150" s="523"/>
      <c r="P1150" s="523"/>
      <c r="Q1150" s="523"/>
      <c r="R1150" s="523"/>
      <c r="S1150" s="545"/>
      <c r="T1150" s="545"/>
      <c r="U1150" s="523"/>
      <c r="V1150" s="523"/>
      <c r="W1150" s="523"/>
      <c r="X1150" s="523"/>
      <c r="Y1150" s="523"/>
      <c r="Z1150" s="523"/>
      <c r="AA1150" s="523"/>
      <c r="AB1150" s="523"/>
      <c r="AC1150" s="523"/>
    </row>
    <row r="1151" ht="16.5" customHeight="1" spans="1:29">
      <c r="A1151" s="542"/>
      <c r="B1151" s="543"/>
      <c r="C1151" s="542"/>
      <c r="D1151" s="544"/>
      <c r="E1151" s="542"/>
      <c r="F1151" s="545"/>
      <c r="G1151" s="542"/>
      <c r="H1151" s="542"/>
      <c r="I1151" s="542"/>
      <c r="J1151" s="545"/>
      <c r="K1151" s="545"/>
      <c r="L1151" s="523"/>
      <c r="M1151" s="523"/>
      <c r="N1151" s="523"/>
      <c r="O1151" s="523"/>
      <c r="P1151" s="523"/>
      <c r="Q1151" s="523"/>
      <c r="R1151" s="523"/>
      <c r="S1151" s="545"/>
      <c r="T1151" s="545"/>
      <c r="U1151" s="523"/>
      <c r="V1151" s="523"/>
      <c r="W1151" s="523"/>
      <c r="X1151" s="523"/>
      <c r="Y1151" s="523"/>
      <c r="Z1151" s="523"/>
      <c r="AA1151" s="523"/>
      <c r="AB1151" s="523"/>
      <c r="AC1151" s="523"/>
    </row>
    <row r="1152" ht="16.5" customHeight="1" spans="1:29">
      <c r="A1152" s="542"/>
      <c r="B1152" s="543"/>
      <c r="C1152" s="542"/>
      <c r="D1152" s="544"/>
      <c r="E1152" s="542"/>
      <c r="F1152" s="545"/>
      <c r="G1152" s="542"/>
      <c r="H1152" s="542"/>
      <c r="I1152" s="542"/>
      <c r="J1152" s="545"/>
      <c r="K1152" s="545"/>
      <c r="L1152" s="523"/>
      <c r="M1152" s="523"/>
      <c r="N1152" s="523"/>
      <c r="O1152" s="523"/>
      <c r="P1152" s="523"/>
      <c r="Q1152" s="523"/>
      <c r="R1152" s="523"/>
      <c r="S1152" s="545"/>
      <c r="T1152" s="545"/>
      <c r="U1152" s="523"/>
      <c r="V1152" s="523"/>
      <c r="W1152" s="523"/>
      <c r="X1152" s="523"/>
      <c r="Y1152" s="523"/>
      <c r="Z1152" s="523"/>
      <c r="AA1152" s="523"/>
      <c r="AB1152" s="523"/>
      <c r="AC1152" s="523"/>
    </row>
    <row r="1153" ht="16.5" customHeight="1" spans="1:29">
      <c r="A1153" s="542"/>
      <c r="B1153" s="543"/>
      <c r="C1153" s="542"/>
      <c r="D1153" s="544"/>
      <c r="E1153" s="542"/>
      <c r="F1153" s="545"/>
      <c r="G1153" s="542"/>
      <c r="H1153" s="542"/>
      <c r="I1153" s="542"/>
      <c r="J1153" s="545"/>
      <c r="K1153" s="545"/>
      <c r="L1153" s="523"/>
      <c r="M1153" s="523"/>
      <c r="N1153" s="523"/>
      <c r="O1153" s="523"/>
      <c r="P1153" s="523"/>
      <c r="Q1153" s="523"/>
      <c r="R1153" s="523"/>
      <c r="S1153" s="545"/>
      <c r="T1153" s="545"/>
      <c r="U1153" s="523"/>
      <c r="V1153" s="523"/>
      <c r="W1153" s="523"/>
      <c r="X1153" s="523"/>
      <c r="Y1153" s="523"/>
      <c r="Z1153" s="523"/>
      <c r="AA1153" s="523"/>
      <c r="AB1153" s="523"/>
      <c r="AC1153" s="523"/>
    </row>
    <row r="1154" ht="16.5" customHeight="1" spans="1:29">
      <c r="A1154" s="542"/>
      <c r="B1154" s="543"/>
      <c r="C1154" s="542"/>
      <c r="D1154" s="544"/>
      <c r="E1154" s="542"/>
      <c r="F1154" s="545"/>
      <c r="G1154" s="542"/>
      <c r="H1154" s="542"/>
      <c r="I1154" s="542"/>
      <c r="J1154" s="545"/>
      <c r="K1154" s="545"/>
      <c r="L1154" s="523"/>
      <c r="M1154" s="523"/>
      <c r="N1154" s="523"/>
      <c r="O1154" s="523"/>
      <c r="P1154" s="523"/>
      <c r="Q1154" s="523"/>
      <c r="R1154" s="523"/>
      <c r="S1154" s="545"/>
      <c r="T1154" s="545"/>
      <c r="U1154" s="523"/>
      <c r="V1154" s="523"/>
      <c r="W1154" s="523"/>
      <c r="X1154" s="523"/>
      <c r="Y1154" s="523"/>
      <c r="Z1154" s="523"/>
      <c r="AA1154" s="523"/>
      <c r="AB1154" s="523"/>
      <c r="AC1154" s="523"/>
    </row>
    <row r="1155" ht="16.5" customHeight="1" spans="1:29">
      <c r="A1155" s="542"/>
      <c r="B1155" s="543"/>
      <c r="C1155" s="542"/>
      <c r="D1155" s="544"/>
      <c r="E1155" s="542"/>
      <c r="F1155" s="545"/>
      <c r="G1155" s="542"/>
      <c r="H1155" s="542"/>
      <c r="I1155" s="542"/>
      <c r="J1155" s="545"/>
      <c r="K1155" s="545"/>
      <c r="L1155" s="523"/>
      <c r="M1155" s="523"/>
      <c r="N1155" s="523"/>
      <c r="O1155" s="523"/>
      <c r="P1155" s="523"/>
      <c r="Q1155" s="523"/>
      <c r="R1155" s="523"/>
      <c r="S1155" s="545"/>
      <c r="T1155" s="545"/>
      <c r="U1155" s="523"/>
      <c r="V1155" s="523"/>
      <c r="W1155" s="523"/>
      <c r="X1155" s="523"/>
      <c r="Y1155" s="523"/>
      <c r="Z1155" s="523"/>
      <c r="AA1155" s="523"/>
      <c r="AB1155" s="523"/>
      <c r="AC1155" s="523"/>
    </row>
    <row r="1156" ht="16.5" customHeight="1" spans="1:29">
      <c r="A1156" s="542"/>
      <c r="B1156" s="543"/>
      <c r="C1156" s="542"/>
      <c r="D1156" s="544"/>
      <c r="E1156" s="542"/>
      <c r="F1156" s="545"/>
      <c r="G1156" s="542"/>
      <c r="H1156" s="542"/>
      <c r="I1156" s="542"/>
      <c r="J1156" s="545"/>
      <c r="K1156" s="545"/>
      <c r="L1156" s="523"/>
      <c r="M1156" s="523"/>
      <c r="N1156" s="523"/>
      <c r="O1156" s="523"/>
      <c r="P1156" s="523"/>
      <c r="Q1156" s="523"/>
      <c r="R1156" s="523"/>
      <c r="S1156" s="545"/>
      <c r="T1156" s="545"/>
      <c r="U1156" s="523"/>
      <c r="V1156" s="523"/>
      <c r="W1156" s="523"/>
      <c r="X1156" s="523"/>
      <c r="Y1156" s="523"/>
      <c r="Z1156" s="523"/>
      <c r="AA1156" s="523"/>
      <c r="AB1156" s="523"/>
      <c r="AC1156" s="523"/>
    </row>
    <row r="1157" ht="16.5" customHeight="1" spans="1:29">
      <c r="A1157" s="542"/>
      <c r="B1157" s="543"/>
      <c r="C1157" s="542"/>
      <c r="D1157" s="544"/>
      <c r="E1157" s="542"/>
      <c r="F1157" s="545"/>
      <c r="G1157" s="542"/>
      <c r="H1157" s="542"/>
      <c r="I1157" s="542"/>
      <c r="J1157" s="545"/>
      <c r="K1157" s="545"/>
      <c r="L1157" s="523"/>
      <c r="M1157" s="523"/>
      <c r="N1157" s="523"/>
      <c r="O1157" s="523"/>
      <c r="P1157" s="523"/>
      <c r="Q1157" s="523"/>
      <c r="R1157" s="523"/>
      <c r="S1157" s="545"/>
      <c r="T1157" s="545"/>
      <c r="U1157" s="523"/>
      <c r="V1157" s="523"/>
      <c r="W1157" s="523"/>
      <c r="X1157" s="523"/>
      <c r="Y1157" s="523"/>
      <c r="Z1157" s="523"/>
      <c r="AA1157" s="523"/>
      <c r="AB1157" s="523"/>
      <c r="AC1157" s="523"/>
    </row>
    <row r="1158" ht="16.5" customHeight="1" spans="1:29">
      <c r="A1158" s="542"/>
      <c r="B1158" s="543"/>
      <c r="C1158" s="542"/>
      <c r="D1158" s="544"/>
      <c r="E1158" s="542"/>
      <c r="F1158" s="545"/>
      <c r="G1158" s="542"/>
      <c r="H1158" s="542"/>
      <c r="I1158" s="542"/>
      <c r="J1158" s="545"/>
      <c r="K1158" s="545"/>
      <c r="L1158" s="523"/>
      <c r="M1158" s="523"/>
      <c r="N1158" s="523"/>
      <c r="O1158" s="523"/>
      <c r="P1158" s="523"/>
      <c r="Q1158" s="523"/>
      <c r="R1158" s="523"/>
      <c r="S1158" s="545"/>
      <c r="T1158" s="545"/>
      <c r="U1158" s="523"/>
      <c r="V1158" s="523"/>
      <c r="W1158" s="523"/>
      <c r="X1158" s="523"/>
      <c r="Y1158" s="523"/>
      <c r="Z1158" s="523"/>
      <c r="AA1158" s="523"/>
      <c r="AB1158" s="523"/>
      <c r="AC1158" s="523"/>
    </row>
    <row r="1159" ht="16.5" customHeight="1" spans="1:29">
      <c r="A1159" s="542"/>
      <c r="B1159" s="543"/>
      <c r="C1159" s="542"/>
      <c r="D1159" s="544"/>
      <c r="E1159" s="542"/>
      <c r="F1159" s="545"/>
      <c r="G1159" s="542"/>
      <c r="H1159" s="542"/>
      <c r="I1159" s="542"/>
      <c r="J1159" s="545"/>
      <c r="K1159" s="545"/>
      <c r="L1159" s="523"/>
      <c r="M1159" s="523"/>
      <c r="N1159" s="523"/>
      <c r="O1159" s="523"/>
      <c r="P1159" s="523"/>
      <c r="Q1159" s="523"/>
      <c r="R1159" s="523"/>
      <c r="S1159" s="545"/>
      <c r="T1159" s="545"/>
      <c r="U1159" s="523"/>
      <c r="V1159" s="523"/>
      <c r="W1159" s="523"/>
      <c r="X1159" s="523"/>
      <c r="Y1159" s="523"/>
      <c r="Z1159" s="523"/>
      <c r="AA1159" s="523"/>
      <c r="AB1159" s="523"/>
      <c r="AC1159" s="523"/>
    </row>
    <row r="1160" ht="16.5" customHeight="1" spans="1:29">
      <c r="A1160" s="542"/>
      <c r="B1160" s="543"/>
      <c r="C1160" s="542"/>
      <c r="D1160" s="544"/>
      <c r="E1160" s="542"/>
      <c r="F1160" s="545"/>
      <c r="G1160" s="542"/>
      <c r="H1160" s="542"/>
      <c r="I1160" s="542"/>
      <c r="J1160" s="545"/>
      <c r="K1160" s="545"/>
      <c r="L1160" s="523"/>
      <c r="M1160" s="523"/>
      <c r="N1160" s="523"/>
      <c r="O1160" s="523"/>
      <c r="P1160" s="523"/>
      <c r="Q1160" s="523"/>
      <c r="R1160" s="523"/>
      <c r="S1160" s="545"/>
      <c r="T1160" s="545"/>
      <c r="U1160" s="523"/>
      <c r="V1160" s="523"/>
      <c r="W1160" s="523"/>
      <c r="X1160" s="523"/>
      <c r="Y1160" s="523"/>
      <c r="Z1160" s="523"/>
      <c r="AA1160" s="523"/>
      <c r="AB1160" s="523"/>
      <c r="AC1160" s="523"/>
    </row>
    <row r="1161" ht="16.5" customHeight="1" spans="1:29">
      <c r="A1161" s="542"/>
      <c r="B1161" s="543"/>
      <c r="C1161" s="542"/>
      <c r="D1161" s="544"/>
      <c r="E1161" s="542"/>
      <c r="F1161" s="545"/>
      <c r="G1161" s="542"/>
      <c r="H1161" s="542"/>
      <c r="I1161" s="542"/>
      <c r="J1161" s="545"/>
      <c r="K1161" s="545"/>
      <c r="L1161" s="523"/>
      <c r="M1161" s="523"/>
      <c r="N1161" s="523"/>
      <c r="O1161" s="523"/>
      <c r="P1161" s="523"/>
      <c r="Q1161" s="523"/>
      <c r="R1161" s="523"/>
      <c r="S1161" s="545"/>
      <c r="T1161" s="545"/>
      <c r="U1161" s="523"/>
      <c r="V1161" s="523"/>
      <c r="W1161" s="523"/>
      <c r="X1161" s="523"/>
      <c r="Y1161" s="523"/>
      <c r="Z1161" s="523"/>
      <c r="AA1161" s="523"/>
      <c r="AB1161" s="523"/>
      <c r="AC1161" s="523"/>
    </row>
    <row r="1162" ht="16.5" customHeight="1" spans="1:29">
      <c r="A1162" s="542"/>
      <c r="B1162" s="543"/>
      <c r="C1162" s="542"/>
      <c r="D1162" s="544"/>
      <c r="E1162" s="542"/>
      <c r="F1162" s="545"/>
      <c r="G1162" s="542"/>
      <c r="H1162" s="542"/>
      <c r="I1162" s="542"/>
      <c r="J1162" s="545"/>
      <c r="K1162" s="545"/>
      <c r="L1162" s="523"/>
      <c r="M1162" s="523"/>
      <c r="N1162" s="523"/>
      <c r="O1162" s="523"/>
      <c r="P1162" s="523"/>
      <c r="Q1162" s="523"/>
      <c r="R1162" s="523"/>
      <c r="S1162" s="545"/>
      <c r="T1162" s="545"/>
      <c r="U1162" s="523"/>
      <c r="V1162" s="523"/>
      <c r="W1162" s="523"/>
      <c r="X1162" s="523"/>
      <c r="Y1162" s="523"/>
      <c r="Z1162" s="523"/>
      <c r="AA1162" s="523"/>
      <c r="AB1162" s="523"/>
      <c r="AC1162" s="523"/>
    </row>
    <row r="1163" ht="16.5" customHeight="1" spans="1:29">
      <c r="A1163" s="542"/>
      <c r="B1163" s="543"/>
      <c r="C1163" s="542"/>
      <c r="D1163" s="544"/>
      <c r="E1163" s="542"/>
      <c r="F1163" s="545"/>
      <c r="G1163" s="542"/>
      <c r="H1163" s="542"/>
      <c r="I1163" s="542"/>
      <c r="J1163" s="545"/>
      <c r="K1163" s="545"/>
      <c r="L1163" s="523"/>
      <c r="M1163" s="523"/>
      <c r="N1163" s="523"/>
      <c r="O1163" s="523"/>
      <c r="P1163" s="523"/>
      <c r="Q1163" s="523"/>
      <c r="R1163" s="523"/>
      <c r="S1163" s="545"/>
      <c r="T1163" s="545"/>
      <c r="U1163" s="523"/>
      <c r="V1163" s="523"/>
      <c r="W1163" s="523"/>
      <c r="X1163" s="523"/>
      <c r="Y1163" s="523"/>
      <c r="Z1163" s="523"/>
      <c r="AA1163" s="523"/>
      <c r="AB1163" s="523"/>
      <c r="AC1163" s="523"/>
    </row>
    <row r="1164" ht="16.5" customHeight="1" spans="1:29">
      <c r="A1164" s="542"/>
      <c r="B1164" s="543"/>
      <c r="C1164" s="542"/>
      <c r="D1164" s="544"/>
      <c r="E1164" s="542"/>
      <c r="F1164" s="545"/>
      <c r="G1164" s="542"/>
      <c r="H1164" s="542"/>
      <c r="I1164" s="542"/>
      <c r="J1164" s="545"/>
      <c r="K1164" s="545"/>
      <c r="L1164" s="523"/>
      <c r="M1164" s="523"/>
      <c r="N1164" s="523"/>
      <c r="O1164" s="523"/>
      <c r="P1164" s="523"/>
      <c r="Q1164" s="523"/>
      <c r="R1164" s="523"/>
      <c r="S1164" s="545"/>
      <c r="T1164" s="545"/>
      <c r="U1164" s="523"/>
      <c r="V1164" s="523"/>
      <c r="W1164" s="523"/>
      <c r="X1164" s="523"/>
      <c r="Y1164" s="523"/>
      <c r="Z1164" s="523"/>
      <c r="AA1164" s="523"/>
      <c r="AB1164" s="523"/>
      <c r="AC1164" s="523"/>
    </row>
    <row r="1165" ht="16.5" customHeight="1" spans="1:29">
      <c r="A1165" s="542"/>
      <c r="B1165" s="543"/>
      <c r="C1165" s="542"/>
      <c r="D1165" s="544"/>
      <c r="E1165" s="542"/>
      <c r="F1165" s="545"/>
      <c r="G1165" s="542"/>
      <c r="H1165" s="542"/>
      <c r="I1165" s="542"/>
      <c r="J1165" s="545"/>
      <c r="K1165" s="545"/>
      <c r="L1165" s="523"/>
      <c r="M1165" s="523"/>
      <c r="N1165" s="523"/>
      <c r="O1165" s="523"/>
      <c r="P1165" s="523"/>
      <c r="Q1165" s="523"/>
      <c r="R1165" s="523"/>
      <c r="S1165" s="545"/>
      <c r="T1165" s="545"/>
      <c r="U1165" s="523"/>
      <c r="V1165" s="523"/>
      <c r="W1165" s="523"/>
      <c r="X1165" s="523"/>
      <c r="Y1165" s="523"/>
      <c r="Z1165" s="523"/>
      <c r="AA1165" s="523"/>
      <c r="AB1165" s="523"/>
      <c r="AC1165" s="523"/>
    </row>
    <row r="1166" ht="16.5" customHeight="1" spans="1:29">
      <c r="A1166" s="542"/>
      <c r="B1166" s="543"/>
      <c r="C1166" s="542"/>
      <c r="D1166" s="544"/>
      <c r="E1166" s="542"/>
      <c r="F1166" s="545"/>
      <c r="G1166" s="542"/>
      <c r="H1166" s="542"/>
      <c r="I1166" s="542"/>
      <c r="J1166" s="545"/>
      <c r="K1166" s="545"/>
      <c r="L1166" s="523"/>
      <c r="M1166" s="523"/>
      <c r="N1166" s="523"/>
      <c r="O1166" s="523"/>
      <c r="P1166" s="523"/>
      <c r="Q1166" s="523"/>
      <c r="R1166" s="523"/>
      <c r="S1166" s="545"/>
      <c r="T1166" s="545"/>
      <c r="U1166" s="523"/>
      <c r="V1166" s="523"/>
      <c r="W1166" s="523"/>
      <c r="X1166" s="523"/>
      <c r="Y1166" s="523"/>
      <c r="Z1166" s="523"/>
      <c r="AA1166" s="523"/>
      <c r="AB1166" s="523"/>
      <c r="AC1166" s="523"/>
    </row>
    <row r="1167" ht="16.5" customHeight="1" spans="1:29">
      <c r="A1167" s="542"/>
      <c r="B1167" s="543"/>
      <c r="C1167" s="542"/>
      <c r="D1167" s="544"/>
      <c r="E1167" s="542"/>
      <c r="F1167" s="545"/>
      <c r="G1167" s="542"/>
      <c r="H1167" s="542"/>
      <c r="I1167" s="542"/>
      <c r="J1167" s="545"/>
      <c r="K1167" s="545"/>
      <c r="L1167" s="523"/>
      <c r="M1167" s="523"/>
      <c r="N1167" s="523"/>
      <c r="O1167" s="523"/>
      <c r="P1167" s="523"/>
      <c r="Q1167" s="523"/>
      <c r="R1167" s="523"/>
      <c r="S1167" s="545"/>
      <c r="T1167" s="545"/>
      <c r="U1167" s="523"/>
      <c r="V1167" s="523"/>
      <c r="W1167" s="523"/>
      <c r="X1167" s="523"/>
      <c r="Y1167" s="523"/>
      <c r="Z1167" s="523"/>
      <c r="AA1167" s="523"/>
      <c r="AB1167" s="523"/>
      <c r="AC1167" s="523"/>
    </row>
    <row r="1168" ht="16.5" customHeight="1" spans="1:29">
      <c r="A1168" s="542"/>
      <c r="B1168" s="543"/>
      <c r="C1168" s="542"/>
      <c r="D1168" s="544"/>
      <c r="E1168" s="542"/>
      <c r="F1168" s="545"/>
      <c r="G1168" s="542"/>
      <c r="H1168" s="542"/>
      <c r="I1168" s="542"/>
      <c r="J1168" s="545"/>
      <c r="K1168" s="545"/>
      <c r="L1168" s="523"/>
      <c r="M1168" s="523"/>
      <c r="N1168" s="523"/>
      <c r="O1168" s="523"/>
      <c r="P1168" s="523"/>
      <c r="Q1168" s="523"/>
      <c r="R1168" s="523"/>
      <c r="S1168" s="545"/>
      <c r="T1168" s="545"/>
      <c r="U1168" s="523"/>
      <c r="V1168" s="523"/>
      <c r="W1168" s="523"/>
      <c r="X1168" s="523"/>
      <c r="Y1168" s="523"/>
      <c r="Z1168" s="523"/>
      <c r="AA1168" s="523"/>
      <c r="AB1168" s="523"/>
      <c r="AC1168" s="523"/>
    </row>
    <row r="1169" ht="16.5" customHeight="1" spans="1:29">
      <c r="A1169" s="542"/>
      <c r="B1169" s="543"/>
      <c r="C1169" s="542"/>
      <c r="D1169" s="544"/>
      <c r="E1169" s="542"/>
      <c r="F1169" s="545"/>
      <c r="G1169" s="542"/>
      <c r="H1169" s="542"/>
      <c r="I1169" s="542"/>
      <c r="J1169" s="545"/>
      <c r="K1169" s="545"/>
      <c r="L1169" s="523"/>
      <c r="M1169" s="523"/>
      <c r="N1169" s="523"/>
      <c r="O1169" s="523"/>
      <c r="P1169" s="523"/>
      <c r="Q1169" s="523"/>
      <c r="R1169" s="523"/>
      <c r="S1169" s="545"/>
      <c r="T1169" s="545"/>
      <c r="U1169" s="523"/>
      <c r="V1169" s="523"/>
      <c r="W1169" s="523"/>
      <c r="X1169" s="523"/>
      <c r="Y1169" s="523"/>
      <c r="Z1169" s="523"/>
      <c r="AA1169" s="523"/>
      <c r="AB1169" s="523"/>
      <c r="AC1169" s="523"/>
    </row>
    <row r="1170" ht="16.5" customHeight="1" spans="1:29">
      <c r="A1170" s="542"/>
      <c r="B1170" s="543"/>
      <c r="C1170" s="542"/>
      <c r="D1170" s="544"/>
      <c r="E1170" s="542"/>
      <c r="F1170" s="545"/>
      <c r="G1170" s="542"/>
      <c r="H1170" s="542"/>
      <c r="I1170" s="542"/>
      <c r="J1170" s="545"/>
      <c r="K1170" s="545"/>
      <c r="L1170" s="523"/>
      <c r="M1170" s="523"/>
      <c r="N1170" s="523"/>
      <c r="O1170" s="523"/>
      <c r="P1170" s="523"/>
      <c r="Q1170" s="523"/>
      <c r="R1170" s="523"/>
      <c r="S1170" s="545"/>
      <c r="T1170" s="545"/>
      <c r="U1170" s="523"/>
      <c r="V1170" s="523"/>
      <c r="W1170" s="523"/>
      <c r="X1170" s="523"/>
      <c r="Y1170" s="523"/>
      <c r="Z1170" s="523"/>
      <c r="AA1170" s="523"/>
      <c r="AB1170" s="523"/>
      <c r="AC1170" s="523"/>
    </row>
    <row r="1171" ht="16.5" customHeight="1" spans="1:29">
      <c r="A1171" s="542"/>
      <c r="B1171" s="543"/>
      <c r="C1171" s="542"/>
      <c r="D1171" s="544"/>
      <c r="E1171" s="542"/>
      <c r="F1171" s="545"/>
      <c r="G1171" s="542"/>
      <c r="H1171" s="542"/>
      <c r="I1171" s="542"/>
      <c r="J1171" s="545"/>
      <c r="K1171" s="545"/>
      <c r="L1171" s="523"/>
      <c r="M1171" s="523"/>
      <c r="N1171" s="523"/>
      <c r="O1171" s="523"/>
      <c r="P1171" s="523"/>
      <c r="Q1171" s="523"/>
      <c r="R1171" s="523"/>
      <c r="S1171" s="545"/>
      <c r="T1171" s="545"/>
      <c r="U1171" s="523"/>
      <c r="V1171" s="523"/>
      <c r="W1171" s="523"/>
      <c r="X1171" s="523"/>
      <c r="Y1171" s="523"/>
      <c r="Z1171" s="523"/>
      <c r="AA1171" s="523"/>
      <c r="AB1171" s="523"/>
      <c r="AC1171" s="523"/>
    </row>
    <row r="1172" ht="16.5" customHeight="1" spans="1:29">
      <c r="A1172" s="542"/>
      <c r="B1172" s="543"/>
      <c r="C1172" s="542"/>
      <c r="D1172" s="544"/>
      <c r="E1172" s="542"/>
      <c r="F1172" s="545"/>
      <c r="G1172" s="542"/>
      <c r="H1172" s="542"/>
      <c r="I1172" s="542"/>
      <c r="J1172" s="545"/>
      <c r="K1172" s="545"/>
      <c r="L1172" s="523"/>
      <c r="M1172" s="523"/>
      <c r="N1172" s="523"/>
      <c r="O1172" s="523"/>
      <c r="P1172" s="523"/>
      <c r="Q1172" s="523"/>
      <c r="R1172" s="523"/>
      <c r="S1172" s="545"/>
      <c r="T1172" s="545"/>
      <c r="U1172" s="523"/>
      <c r="V1172" s="523"/>
      <c r="W1172" s="523"/>
      <c r="X1172" s="523"/>
      <c r="Y1172" s="523"/>
      <c r="Z1172" s="523"/>
      <c r="AA1172" s="523"/>
      <c r="AB1172" s="523"/>
      <c r="AC1172" s="523"/>
    </row>
    <row r="1173" ht="16.5" customHeight="1" spans="1:29">
      <c r="A1173" s="542"/>
      <c r="B1173" s="543"/>
      <c r="C1173" s="542"/>
      <c r="D1173" s="544"/>
      <c r="E1173" s="542"/>
      <c r="F1173" s="545"/>
      <c r="G1173" s="542"/>
      <c r="H1173" s="542"/>
      <c r="I1173" s="542"/>
      <c r="J1173" s="545"/>
      <c r="K1173" s="545"/>
      <c r="L1173" s="523"/>
      <c r="M1173" s="523"/>
      <c r="N1173" s="523"/>
      <c r="O1173" s="523"/>
      <c r="P1173" s="523"/>
      <c r="Q1173" s="523"/>
      <c r="R1173" s="523"/>
      <c r="S1173" s="545"/>
      <c r="T1173" s="545"/>
      <c r="U1173" s="523"/>
      <c r="V1173" s="523"/>
      <c r="W1173" s="523"/>
      <c r="X1173" s="523"/>
      <c r="Y1173" s="523"/>
      <c r="Z1173" s="523"/>
      <c r="AA1173" s="523"/>
      <c r="AB1173" s="523"/>
      <c r="AC1173" s="523"/>
    </row>
    <row r="1174" ht="16.5" customHeight="1" spans="1:29">
      <c r="A1174" s="542"/>
      <c r="B1174" s="543"/>
      <c r="C1174" s="542"/>
      <c r="D1174" s="544"/>
      <c r="E1174" s="542"/>
      <c r="F1174" s="545"/>
      <c r="G1174" s="542"/>
      <c r="H1174" s="542"/>
      <c r="I1174" s="542"/>
      <c r="J1174" s="545"/>
      <c r="K1174" s="545"/>
      <c r="L1174" s="523"/>
      <c r="M1174" s="523"/>
      <c r="N1174" s="523"/>
      <c r="O1174" s="523"/>
      <c r="P1174" s="523"/>
      <c r="Q1174" s="523"/>
      <c r="R1174" s="523"/>
      <c r="S1174" s="545"/>
      <c r="T1174" s="545"/>
      <c r="U1174" s="523"/>
      <c r="V1174" s="523"/>
      <c r="W1174" s="523"/>
      <c r="X1174" s="523"/>
      <c r="Y1174" s="523"/>
      <c r="Z1174" s="523"/>
      <c r="AA1174" s="523"/>
      <c r="AB1174" s="523"/>
      <c r="AC1174" s="523"/>
    </row>
    <row r="1175" ht="16.5" customHeight="1" spans="1:29">
      <c r="A1175" s="542"/>
      <c r="B1175" s="543"/>
      <c r="C1175" s="542"/>
      <c r="D1175" s="544"/>
      <c r="E1175" s="542"/>
      <c r="F1175" s="545"/>
      <c r="G1175" s="542"/>
      <c r="H1175" s="542"/>
      <c r="I1175" s="542"/>
      <c r="J1175" s="545"/>
      <c r="K1175" s="545"/>
      <c r="L1175" s="523"/>
      <c r="M1175" s="523"/>
      <c r="N1175" s="523"/>
      <c r="O1175" s="523"/>
      <c r="P1175" s="523"/>
      <c r="Q1175" s="523"/>
      <c r="R1175" s="523"/>
      <c r="S1175" s="545"/>
      <c r="T1175" s="545"/>
      <c r="U1175" s="523"/>
      <c r="V1175" s="523"/>
      <c r="W1175" s="523"/>
      <c r="X1175" s="523"/>
      <c r="Y1175" s="523"/>
      <c r="Z1175" s="523"/>
      <c r="AA1175" s="523"/>
      <c r="AB1175" s="523"/>
      <c r="AC1175" s="523"/>
    </row>
    <row r="1176" ht="16.5" customHeight="1" spans="1:29">
      <c r="A1176" s="542"/>
      <c r="B1176" s="543"/>
      <c r="C1176" s="542"/>
      <c r="D1176" s="544"/>
      <c r="E1176" s="542"/>
      <c r="F1176" s="545"/>
      <c r="G1176" s="542"/>
      <c r="H1176" s="542"/>
      <c r="I1176" s="542"/>
      <c r="J1176" s="545"/>
      <c r="K1176" s="545"/>
      <c r="L1176" s="523"/>
      <c r="M1176" s="523"/>
      <c r="N1176" s="523"/>
      <c r="O1176" s="523"/>
      <c r="P1176" s="523"/>
      <c r="Q1176" s="523"/>
      <c r="R1176" s="523"/>
      <c r="S1176" s="545"/>
      <c r="T1176" s="545"/>
      <c r="U1176" s="523"/>
      <c r="V1176" s="523"/>
      <c r="W1176" s="523"/>
      <c r="X1176" s="523"/>
      <c r="Y1176" s="523"/>
      <c r="Z1176" s="523"/>
      <c r="AA1176" s="523"/>
      <c r="AB1176" s="523"/>
      <c r="AC1176" s="523"/>
    </row>
    <row r="1177" ht="16.5" customHeight="1" spans="1:29">
      <c r="A1177" s="542"/>
      <c r="B1177" s="543"/>
      <c r="C1177" s="542"/>
      <c r="D1177" s="544"/>
      <c r="E1177" s="542"/>
      <c r="F1177" s="545"/>
      <c r="G1177" s="542"/>
      <c r="H1177" s="542"/>
      <c r="I1177" s="542"/>
      <c r="J1177" s="545"/>
      <c r="K1177" s="545"/>
      <c r="L1177" s="523"/>
      <c r="M1177" s="523"/>
      <c r="N1177" s="523"/>
      <c r="O1177" s="523"/>
      <c r="P1177" s="523"/>
      <c r="Q1177" s="523"/>
      <c r="R1177" s="523"/>
      <c r="S1177" s="545"/>
      <c r="T1177" s="545"/>
      <c r="U1177" s="523"/>
      <c r="V1177" s="523"/>
      <c r="W1177" s="523"/>
      <c r="X1177" s="523"/>
      <c r="Y1177" s="523"/>
      <c r="Z1177" s="523"/>
      <c r="AA1177" s="523"/>
      <c r="AB1177" s="523"/>
      <c r="AC1177" s="523"/>
    </row>
    <row r="1178" ht="16.5" customHeight="1" spans="1:29">
      <c r="A1178" s="542"/>
      <c r="B1178" s="543"/>
      <c r="C1178" s="542"/>
      <c r="D1178" s="544"/>
      <c r="E1178" s="542"/>
      <c r="F1178" s="545"/>
      <c r="G1178" s="542"/>
      <c r="H1178" s="542"/>
      <c r="I1178" s="542"/>
      <c r="J1178" s="545"/>
      <c r="K1178" s="545"/>
      <c r="L1178" s="523"/>
      <c r="M1178" s="523"/>
      <c r="N1178" s="523"/>
      <c r="O1178" s="523"/>
      <c r="P1178" s="523"/>
      <c r="Q1178" s="523"/>
      <c r="R1178" s="523"/>
      <c r="S1178" s="545"/>
      <c r="T1178" s="545"/>
      <c r="U1178" s="523"/>
      <c r="V1178" s="523"/>
      <c r="W1178" s="523"/>
      <c r="X1178" s="523"/>
      <c r="Y1178" s="523"/>
      <c r="Z1178" s="523"/>
      <c r="AA1178" s="523"/>
      <c r="AB1178" s="523"/>
      <c r="AC1178" s="523"/>
    </row>
    <row r="1179" ht="16.5" customHeight="1" spans="1:29">
      <c r="A1179" s="542"/>
      <c r="B1179" s="543"/>
      <c r="C1179" s="542"/>
      <c r="D1179" s="544"/>
      <c r="E1179" s="542"/>
      <c r="F1179" s="545"/>
      <c r="G1179" s="542"/>
      <c r="H1179" s="542"/>
      <c r="I1179" s="542"/>
      <c r="J1179" s="545"/>
      <c r="K1179" s="545"/>
      <c r="L1179" s="523"/>
      <c r="M1179" s="523"/>
      <c r="N1179" s="523"/>
      <c r="O1179" s="523"/>
      <c r="P1179" s="523"/>
      <c r="Q1179" s="523"/>
      <c r="R1179" s="523"/>
      <c r="S1179" s="545"/>
      <c r="T1179" s="545"/>
      <c r="U1179" s="523"/>
      <c r="V1179" s="523"/>
      <c r="W1179" s="523"/>
      <c r="X1179" s="523"/>
      <c r="Y1179" s="523"/>
      <c r="Z1179" s="523"/>
      <c r="AA1179" s="523"/>
      <c r="AB1179" s="523"/>
      <c r="AC1179" s="523"/>
    </row>
    <row r="1180" ht="16.5" customHeight="1" spans="1:29">
      <c r="A1180" s="542"/>
      <c r="B1180" s="543"/>
      <c r="C1180" s="542"/>
      <c r="D1180" s="544"/>
      <c r="E1180" s="542"/>
      <c r="F1180" s="545"/>
      <c r="G1180" s="542"/>
      <c r="H1180" s="542"/>
      <c r="I1180" s="542"/>
      <c r="J1180" s="545"/>
      <c r="K1180" s="545"/>
      <c r="L1180" s="523"/>
      <c r="M1180" s="523"/>
      <c r="N1180" s="523"/>
      <c r="O1180" s="523"/>
      <c r="P1180" s="523"/>
      <c r="Q1180" s="523"/>
      <c r="R1180" s="523"/>
      <c r="S1180" s="545"/>
      <c r="T1180" s="545"/>
      <c r="U1180" s="523"/>
      <c r="V1180" s="523"/>
      <c r="W1180" s="523"/>
      <c r="X1180" s="523"/>
      <c r="Y1180" s="523"/>
      <c r="Z1180" s="523"/>
      <c r="AA1180" s="523"/>
      <c r="AB1180" s="523"/>
      <c r="AC1180" s="523"/>
    </row>
    <row r="1181" ht="16.5" customHeight="1" spans="1:29">
      <c r="A1181" s="542"/>
      <c r="B1181" s="543"/>
      <c r="C1181" s="542"/>
      <c r="D1181" s="544"/>
      <c r="E1181" s="542"/>
      <c r="F1181" s="545"/>
      <c r="G1181" s="542"/>
      <c r="H1181" s="542"/>
      <c r="I1181" s="542"/>
      <c r="J1181" s="545"/>
      <c r="K1181" s="545"/>
      <c r="L1181" s="523"/>
      <c r="M1181" s="523"/>
      <c r="N1181" s="523"/>
      <c r="O1181" s="523"/>
      <c r="P1181" s="523"/>
      <c r="Q1181" s="523"/>
      <c r="R1181" s="523"/>
      <c r="S1181" s="545"/>
      <c r="T1181" s="545"/>
      <c r="U1181" s="523"/>
      <c r="V1181" s="523"/>
      <c r="W1181" s="523"/>
      <c r="X1181" s="523"/>
      <c r="Y1181" s="523"/>
      <c r="Z1181" s="523"/>
      <c r="AA1181" s="523"/>
      <c r="AB1181" s="523"/>
      <c r="AC1181" s="523"/>
    </row>
    <row r="1182" ht="16.5" customHeight="1" spans="1:29">
      <c r="A1182" s="542"/>
      <c r="B1182" s="543"/>
      <c r="C1182" s="542"/>
      <c r="D1182" s="544"/>
      <c r="E1182" s="542"/>
      <c r="F1182" s="545"/>
      <c r="G1182" s="542"/>
      <c r="H1182" s="542"/>
      <c r="I1182" s="542"/>
      <c r="J1182" s="545"/>
      <c r="K1182" s="545"/>
      <c r="L1182" s="523"/>
      <c r="M1182" s="523"/>
      <c r="N1182" s="523"/>
      <c r="O1182" s="523"/>
      <c r="P1182" s="523"/>
      <c r="Q1182" s="523"/>
      <c r="R1182" s="523"/>
      <c r="S1182" s="545"/>
      <c r="T1182" s="545"/>
      <c r="U1182" s="523"/>
      <c r="V1182" s="523"/>
      <c r="W1182" s="523"/>
      <c r="X1182" s="523"/>
      <c r="Y1182" s="523"/>
      <c r="Z1182" s="523"/>
      <c r="AA1182" s="523"/>
      <c r="AB1182" s="523"/>
      <c r="AC1182" s="523"/>
    </row>
    <row r="1183" ht="16.5" customHeight="1" spans="1:29">
      <c r="A1183" s="542"/>
      <c r="B1183" s="543"/>
      <c r="C1183" s="542"/>
      <c r="D1183" s="544"/>
      <c r="E1183" s="542"/>
      <c r="F1183" s="545"/>
      <c r="G1183" s="542"/>
      <c r="H1183" s="542"/>
      <c r="I1183" s="542"/>
      <c r="J1183" s="545"/>
      <c r="K1183" s="545"/>
      <c r="L1183" s="523"/>
      <c r="M1183" s="523"/>
      <c r="N1183" s="523"/>
      <c r="O1183" s="523"/>
      <c r="P1183" s="523"/>
      <c r="Q1183" s="523"/>
      <c r="R1183" s="523"/>
      <c r="S1183" s="545"/>
      <c r="T1183" s="545"/>
      <c r="U1183" s="523"/>
      <c r="V1183" s="523"/>
      <c r="W1183" s="523"/>
      <c r="X1183" s="523"/>
      <c r="Y1183" s="523"/>
      <c r="Z1183" s="523"/>
      <c r="AA1183" s="523"/>
      <c r="AB1183" s="523"/>
      <c r="AC1183" s="523"/>
    </row>
    <row r="1184" ht="16.5" customHeight="1" spans="1:29">
      <c r="A1184" s="542"/>
      <c r="B1184" s="543"/>
      <c r="C1184" s="542"/>
      <c r="D1184" s="544"/>
      <c r="E1184" s="542"/>
      <c r="F1184" s="545"/>
      <c r="G1184" s="542"/>
      <c r="H1184" s="542"/>
      <c r="I1184" s="542"/>
      <c r="J1184" s="545"/>
      <c r="K1184" s="545"/>
      <c r="L1184" s="523"/>
      <c r="M1184" s="523"/>
      <c r="N1184" s="523"/>
      <c r="O1184" s="523"/>
      <c r="P1184" s="523"/>
      <c r="Q1184" s="523"/>
      <c r="R1184" s="523"/>
      <c r="S1184" s="545"/>
      <c r="T1184" s="545"/>
      <c r="U1184" s="523"/>
      <c r="V1184" s="523"/>
      <c r="W1184" s="523"/>
      <c r="X1184" s="523"/>
      <c r="Y1184" s="523"/>
      <c r="Z1184" s="523"/>
      <c r="AA1184" s="523"/>
      <c r="AB1184" s="523"/>
      <c r="AC1184" s="523"/>
    </row>
    <row r="1185" ht="16.5" customHeight="1" spans="1:29">
      <c r="A1185" s="542"/>
      <c r="B1185" s="543"/>
      <c r="C1185" s="542"/>
      <c r="D1185" s="544"/>
      <c r="E1185" s="542"/>
      <c r="F1185" s="545"/>
      <c r="G1185" s="542"/>
      <c r="H1185" s="542"/>
      <c r="I1185" s="542"/>
      <c r="J1185" s="545"/>
      <c r="K1185" s="545"/>
      <c r="L1185" s="523"/>
      <c r="M1185" s="523"/>
      <c r="N1185" s="523"/>
      <c r="O1185" s="523"/>
      <c r="P1185" s="523"/>
      <c r="Q1185" s="523"/>
      <c r="R1185" s="523"/>
      <c r="S1185" s="545"/>
      <c r="T1185" s="545"/>
      <c r="U1185" s="523"/>
      <c r="V1185" s="523"/>
      <c r="W1185" s="523"/>
      <c r="X1185" s="523"/>
      <c r="Y1185" s="523"/>
      <c r="Z1185" s="523"/>
      <c r="AA1185" s="523"/>
      <c r="AB1185" s="523"/>
      <c r="AC1185" s="523"/>
    </row>
    <row r="1186" ht="16.5" customHeight="1" spans="1:29">
      <c r="A1186" s="542"/>
      <c r="B1186" s="543"/>
      <c r="C1186" s="542"/>
      <c r="D1186" s="544"/>
      <c r="E1186" s="542"/>
      <c r="F1186" s="545"/>
      <c r="G1186" s="542"/>
      <c r="H1186" s="542"/>
      <c r="I1186" s="542"/>
      <c r="J1186" s="545"/>
      <c r="K1186" s="545"/>
      <c r="L1186" s="523"/>
      <c r="M1186" s="523"/>
      <c r="N1186" s="523"/>
      <c r="O1186" s="523"/>
      <c r="P1186" s="523"/>
      <c r="Q1186" s="523"/>
      <c r="R1186" s="523"/>
      <c r="S1186" s="545"/>
      <c r="T1186" s="545"/>
      <c r="U1186" s="523"/>
      <c r="V1186" s="523"/>
      <c r="W1186" s="523"/>
      <c r="X1186" s="523"/>
      <c r="Y1186" s="523"/>
      <c r="Z1186" s="523"/>
      <c r="AA1186" s="523"/>
      <c r="AB1186" s="523"/>
      <c r="AC1186" s="523"/>
    </row>
    <row r="1187" ht="16.5" customHeight="1" spans="1:29">
      <c r="A1187" s="542"/>
      <c r="B1187" s="543"/>
      <c r="C1187" s="542"/>
      <c r="D1187" s="544"/>
      <c r="E1187" s="542"/>
      <c r="F1187" s="545"/>
      <c r="G1187" s="542"/>
      <c r="H1187" s="542"/>
      <c r="I1187" s="542"/>
      <c r="J1187" s="545"/>
      <c r="K1187" s="545"/>
      <c r="L1187" s="523"/>
      <c r="M1187" s="523"/>
      <c r="N1187" s="523"/>
      <c r="O1187" s="523"/>
      <c r="P1187" s="523"/>
      <c r="Q1187" s="523"/>
      <c r="R1187" s="523"/>
      <c r="S1187" s="545"/>
      <c r="T1187" s="545"/>
      <c r="U1187" s="523"/>
      <c r="V1187" s="523"/>
      <c r="W1187" s="523"/>
      <c r="X1187" s="523"/>
      <c r="Y1187" s="523"/>
      <c r="Z1187" s="523"/>
      <c r="AA1187" s="523"/>
      <c r="AB1187" s="523"/>
      <c r="AC1187" s="523"/>
    </row>
    <row r="1188" ht="16.5" customHeight="1" spans="1:29">
      <c r="A1188" s="542"/>
      <c r="B1188" s="543"/>
      <c r="C1188" s="542"/>
      <c r="D1188" s="544"/>
      <c r="E1188" s="542"/>
      <c r="F1188" s="545"/>
      <c r="G1188" s="542"/>
      <c r="H1188" s="542"/>
      <c r="I1188" s="542"/>
      <c r="J1188" s="545"/>
      <c r="K1188" s="545"/>
      <c r="L1188" s="523"/>
      <c r="M1188" s="523"/>
      <c r="N1188" s="523"/>
      <c r="O1188" s="523"/>
      <c r="P1188" s="523"/>
      <c r="Q1188" s="523"/>
      <c r="R1188" s="523"/>
      <c r="S1188" s="545"/>
      <c r="T1188" s="545"/>
      <c r="U1188" s="523"/>
      <c r="V1188" s="523"/>
      <c r="W1188" s="523"/>
      <c r="X1188" s="523"/>
      <c r="Y1188" s="523"/>
      <c r="Z1188" s="523"/>
      <c r="AA1188" s="523"/>
      <c r="AB1188" s="523"/>
      <c r="AC1188" s="523"/>
    </row>
    <row r="1189" ht="16.5" customHeight="1" spans="1:29">
      <c r="A1189" s="542"/>
      <c r="B1189" s="543"/>
      <c r="C1189" s="542"/>
      <c r="D1189" s="544"/>
      <c r="E1189" s="542"/>
      <c r="F1189" s="545"/>
      <c r="G1189" s="542"/>
      <c r="H1189" s="542"/>
      <c r="I1189" s="542"/>
      <c r="J1189" s="545"/>
      <c r="K1189" s="545"/>
      <c r="L1189" s="523"/>
      <c r="M1189" s="523"/>
      <c r="N1189" s="523"/>
      <c r="O1189" s="523"/>
      <c r="P1189" s="523"/>
      <c r="Q1189" s="523"/>
      <c r="R1189" s="523"/>
      <c r="S1189" s="545"/>
      <c r="T1189" s="545"/>
      <c r="U1189" s="523"/>
      <c r="V1189" s="523"/>
      <c r="W1189" s="523"/>
      <c r="X1189" s="523"/>
      <c r="Y1189" s="523"/>
      <c r="Z1189" s="523"/>
      <c r="AA1189" s="523"/>
      <c r="AB1189" s="523"/>
      <c r="AC1189" s="523"/>
    </row>
    <row r="1190" ht="16.5" customHeight="1" spans="1:29">
      <c r="A1190" s="542"/>
      <c r="B1190" s="543"/>
      <c r="C1190" s="542"/>
      <c r="D1190" s="544"/>
      <c r="E1190" s="542"/>
      <c r="F1190" s="545"/>
      <c r="G1190" s="542"/>
      <c r="H1190" s="542"/>
      <c r="I1190" s="542"/>
      <c r="J1190" s="545"/>
      <c r="K1190" s="545"/>
      <c r="L1190" s="523"/>
      <c r="M1190" s="523"/>
      <c r="N1190" s="523"/>
      <c r="O1190" s="523"/>
      <c r="P1190" s="523"/>
      <c r="Q1190" s="523"/>
      <c r="R1190" s="523"/>
      <c r="S1190" s="545"/>
      <c r="T1190" s="545"/>
      <c r="U1190" s="523"/>
      <c r="V1190" s="523"/>
      <c r="W1190" s="523"/>
      <c r="X1190" s="523"/>
      <c r="Y1190" s="523"/>
      <c r="Z1190" s="523"/>
      <c r="AA1190" s="523"/>
      <c r="AB1190" s="523"/>
      <c r="AC1190" s="523"/>
    </row>
    <row r="1191" ht="16.5" customHeight="1" spans="1:29">
      <c r="A1191" s="542"/>
      <c r="B1191" s="543"/>
      <c r="C1191" s="542"/>
      <c r="D1191" s="544"/>
      <c r="E1191" s="542"/>
      <c r="F1191" s="545"/>
      <c r="G1191" s="542"/>
      <c r="H1191" s="542"/>
      <c r="I1191" s="542"/>
      <c r="J1191" s="545"/>
      <c r="K1191" s="545"/>
      <c r="L1191" s="523"/>
      <c r="M1191" s="523"/>
      <c r="N1191" s="523"/>
      <c r="O1191" s="523"/>
      <c r="P1191" s="523"/>
      <c r="Q1191" s="523"/>
      <c r="R1191" s="523"/>
      <c r="S1191" s="545"/>
      <c r="T1191" s="545"/>
      <c r="U1191" s="523"/>
      <c r="V1191" s="523"/>
      <c r="W1191" s="523"/>
      <c r="X1191" s="523"/>
      <c r="Y1191" s="523"/>
      <c r="Z1191" s="523"/>
      <c r="AA1191" s="523"/>
      <c r="AB1191" s="523"/>
      <c r="AC1191" s="523"/>
    </row>
    <row r="1192" ht="16.5" customHeight="1" spans="1:29">
      <c r="A1192" s="542"/>
      <c r="B1192" s="543"/>
      <c r="C1192" s="542"/>
      <c r="D1192" s="544"/>
      <c r="E1192" s="542"/>
      <c r="F1192" s="545"/>
      <c r="G1192" s="542"/>
      <c r="H1192" s="542"/>
      <c r="I1192" s="542"/>
      <c r="J1192" s="545"/>
      <c r="K1192" s="545"/>
      <c r="L1192" s="523"/>
      <c r="M1192" s="523"/>
      <c r="N1192" s="523"/>
      <c r="O1192" s="523"/>
      <c r="P1192" s="523"/>
      <c r="Q1192" s="523"/>
      <c r="R1192" s="523"/>
      <c r="S1192" s="545"/>
      <c r="T1192" s="545"/>
      <c r="U1192" s="523"/>
      <c r="V1192" s="523"/>
      <c r="W1192" s="523"/>
      <c r="X1192" s="523"/>
      <c r="Y1192" s="523"/>
      <c r="Z1192" s="523"/>
      <c r="AA1192" s="523"/>
      <c r="AB1192" s="523"/>
      <c r="AC1192" s="523"/>
    </row>
    <row r="1193" ht="16.5" customHeight="1" spans="1:29">
      <c r="A1193" s="542"/>
      <c r="B1193" s="543"/>
      <c r="C1193" s="542"/>
      <c r="D1193" s="544"/>
      <c r="E1193" s="542"/>
      <c r="F1193" s="545"/>
      <c r="G1193" s="542"/>
      <c r="H1193" s="542"/>
      <c r="I1193" s="542"/>
      <c r="J1193" s="545"/>
      <c r="K1193" s="545"/>
      <c r="L1193" s="523"/>
      <c r="M1193" s="523"/>
      <c r="N1193" s="523"/>
      <c r="O1193" s="523"/>
      <c r="P1193" s="523"/>
      <c r="Q1193" s="523"/>
      <c r="R1193" s="523"/>
      <c r="S1193" s="545"/>
      <c r="T1193" s="545"/>
      <c r="U1193" s="523"/>
      <c r="V1193" s="523"/>
      <c r="W1193" s="523"/>
      <c r="X1193" s="523"/>
      <c r="Y1193" s="523"/>
      <c r="Z1193" s="523"/>
      <c r="AA1193" s="523"/>
      <c r="AB1193" s="523"/>
      <c r="AC1193" s="523"/>
    </row>
    <row r="1194" ht="16.5" customHeight="1" spans="1:29">
      <c r="A1194" s="542"/>
      <c r="B1194" s="543"/>
      <c r="C1194" s="542"/>
      <c r="D1194" s="544"/>
      <c r="E1194" s="542"/>
      <c r="F1194" s="545"/>
      <c r="G1194" s="542"/>
      <c r="H1194" s="542"/>
      <c r="I1194" s="542"/>
      <c r="J1194" s="545"/>
      <c r="K1194" s="545"/>
      <c r="L1194" s="523"/>
      <c r="M1194" s="523"/>
      <c r="N1194" s="523"/>
      <c r="O1194" s="523"/>
      <c r="P1194" s="523"/>
      <c r="Q1194" s="523"/>
      <c r="R1194" s="523"/>
      <c r="S1194" s="545"/>
      <c r="T1194" s="545"/>
      <c r="U1194" s="523"/>
      <c r="V1194" s="523"/>
      <c r="W1194" s="523"/>
      <c r="X1194" s="523"/>
      <c r="Y1194" s="523"/>
      <c r="Z1194" s="523"/>
      <c r="AA1194" s="523"/>
      <c r="AB1194" s="523"/>
      <c r="AC1194" s="523"/>
    </row>
    <row r="1195" ht="16.5" customHeight="1" spans="1:29">
      <c r="A1195" s="542"/>
      <c r="B1195" s="543"/>
      <c r="C1195" s="542"/>
      <c r="D1195" s="544"/>
      <c r="E1195" s="542"/>
      <c r="F1195" s="545"/>
      <c r="G1195" s="542"/>
      <c r="H1195" s="542"/>
      <c r="I1195" s="542"/>
      <c r="J1195" s="545"/>
      <c r="K1195" s="545"/>
      <c r="L1195" s="523"/>
      <c r="M1195" s="523"/>
      <c r="N1195" s="523"/>
      <c r="O1195" s="523"/>
      <c r="P1195" s="523"/>
      <c r="Q1195" s="523"/>
      <c r="R1195" s="523"/>
      <c r="S1195" s="545"/>
      <c r="T1195" s="545"/>
      <c r="U1195" s="523"/>
      <c r="V1195" s="523"/>
      <c r="W1195" s="523"/>
      <c r="X1195" s="523"/>
      <c r="Y1195" s="523"/>
      <c r="Z1195" s="523"/>
      <c r="AA1195" s="523"/>
      <c r="AB1195" s="523"/>
      <c r="AC1195" s="523"/>
    </row>
    <row r="1196" ht="16.5" customHeight="1" spans="1:29">
      <c r="A1196" s="542"/>
      <c r="B1196" s="543"/>
      <c r="C1196" s="542"/>
      <c r="D1196" s="544"/>
      <c r="E1196" s="542"/>
      <c r="F1196" s="545"/>
      <c r="G1196" s="542"/>
      <c r="H1196" s="542"/>
      <c r="I1196" s="542"/>
      <c r="J1196" s="545"/>
      <c r="K1196" s="545"/>
      <c r="L1196" s="523"/>
      <c r="M1196" s="523"/>
      <c r="N1196" s="523"/>
      <c r="O1196" s="523"/>
      <c r="P1196" s="523"/>
      <c r="Q1196" s="523"/>
      <c r="R1196" s="523"/>
      <c r="S1196" s="545"/>
      <c r="T1196" s="545"/>
      <c r="U1196" s="523"/>
      <c r="V1196" s="523"/>
      <c r="W1196" s="523"/>
      <c r="X1196" s="523"/>
      <c r="Y1196" s="523"/>
      <c r="Z1196" s="523"/>
      <c r="AA1196" s="523"/>
      <c r="AB1196" s="523"/>
      <c r="AC1196" s="523"/>
    </row>
    <row r="1197" ht="16.5" customHeight="1" spans="1:29">
      <c r="A1197" s="542"/>
      <c r="B1197" s="543"/>
      <c r="C1197" s="542"/>
      <c r="D1197" s="544"/>
      <c r="E1197" s="542"/>
      <c r="F1197" s="545"/>
      <c r="G1197" s="542"/>
      <c r="H1197" s="542"/>
      <c r="I1197" s="542"/>
      <c r="J1197" s="545"/>
      <c r="K1197" s="545"/>
      <c r="L1197" s="523"/>
      <c r="M1197" s="523"/>
      <c r="N1197" s="523"/>
      <c r="O1197" s="523"/>
      <c r="P1197" s="523"/>
      <c r="Q1197" s="523"/>
      <c r="R1197" s="523"/>
      <c r="S1197" s="545"/>
      <c r="T1197" s="545"/>
      <c r="U1197" s="523"/>
      <c r="V1197" s="523"/>
      <c r="W1197" s="523"/>
      <c r="X1197" s="523"/>
      <c r="Y1197" s="523"/>
      <c r="Z1197" s="523"/>
      <c r="AA1197" s="523"/>
      <c r="AB1197" s="523"/>
      <c r="AC1197" s="523"/>
    </row>
    <row r="1198" ht="16.5" customHeight="1" spans="1:29">
      <c r="A1198" s="542"/>
      <c r="B1198" s="543"/>
      <c r="C1198" s="542"/>
      <c r="D1198" s="544"/>
      <c r="E1198" s="542"/>
      <c r="F1198" s="545"/>
      <c r="G1198" s="542"/>
      <c r="H1198" s="542"/>
      <c r="I1198" s="542"/>
      <c r="J1198" s="545"/>
      <c r="K1198" s="545"/>
      <c r="L1198" s="523"/>
      <c r="M1198" s="523"/>
      <c r="N1198" s="523"/>
      <c r="O1198" s="523"/>
      <c r="P1198" s="523"/>
      <c r="Q1198" s="523"/>
      <c r="R1198" s="523"/>
      <c r="S1198" s="545"/>
      <c r="T1198" s="545"/>
      <c r="U1198" s="523"/>
      <c r="V1198" s="523"/>
      <c r="W1198" s="523"/>
      <c r="X1198" s="523"/>
      <c r="Y1198" s="523"/>
      <c r="Z1198" s="523"/>
      <c r="AA1198" s="523"/>
      <c r="AB1198" s="523"/>
      <c r="AC1198" s="523"/>
    </row>
    <row r="1199" ht="16.5" customHeight="1" spans="1:29">
      <c r="A1199" s="542"/>
      <c r="B1199" s="543"/>
      <c r="C1199" s="542"/>
      <c r="D1199" s="544"/>
      <c r="E1199" s="542"/>
      <c r="F1199" s="545"/>
      <c r="G1199" s="542"/>
      <c r="H1199" s="542"/>
      <c r="I1199" s="542"/>
      <c r="J1199" s="545"/>
      <c r="K1199" s="545"/>
      <c r="L1199" s="523"/>
      <c r="M1199" s="523"/>
      <c r="N1199" s="523"/>
      <c r="O1199" s="523"/>
      <c r="P1199" s="523"/>
      <c r="Q1199" s="523"/>
      <c r="R1199" s="523"/>
      <c r="S1199" s="545"/>
      <c r="T1199" s="545"/>
      <c r="U1199" s="523"/>
      <c r="V1199" s="523"/>
      <c r="W1199" s="523"/>
      <c r="X1199" s="523"/>
      <c r="Y1199" s="523"/>
      <c r="Z1199" s="523"/>
      <c r="AA1199" s="523"/>
      <c r="AB1199" s="523"/>
      <c r="AC1199" s="523"/>
    </row>
    <row r="1200" ht="16.5" customHeight="1" spans="1:29">
      <c r="A1200" s="542"/>
      <c r="B1200" s="543"/>
      <c r="C1200" s="542"/>
      <c r="D1200" s="544"/>
      <c r="E1200" s="542"/>
      <c r="F1200" s="545"/>
      <c r="G1200" s="542"/>
      <c r="H1200" s="542"/>
      <c r="I1200" s="542"/>
      <c r="J1200" s="545"/>
      <c r="K1200" s="545"/>
      <c r="L1200" s="523"/>
      <c r="M1200" s="523"/>
      <c r="N1200" s="523"/>
      <c r="O1200" s="523"/>
      <c r="P1200" s="523"/>
      <c r="Q1200" s="523"/>
      <c r="R1200" s="523"/>
      <c r="S1200" s="545"/>
      <c r="T1200" s="545"/>
      <c r="U1200" s="523"/>
      <c r="V1200" s="523"/>
      <c r="W1200" s="523"/>
      <c r="X1200" s="523"/>
      <c r="Y1200" s="523"/>
      <c r="Z1200" s="523"/>
      <c r="AA1200" s="523"/>
      <c r="AB1200" s="523"/>
      <c r="AC1200" s="523"/>
    </row>
    <row r="1201" ht="16.5" customHeight="1" spans="1:29">
      <c r="A1201" s="542"/>
      <c r="B1201" s="543"/>
      <c r="C1201" s="542"/>
      <c r="D1201" s="544"/>
      <c r="E1201" s="542"/>
      <c r="F1201" s="545"/>
      <c r="G1201" s="542"/>
      <c r="H1201" s="542"/>
      <c r="I1201" s="542"/>
      <c r="J1201" s="545"/>
      <c r="K1201" s="545"/>
      <c r="L1201" s="523"/>
      <c r="M1201" s="523"/>
      <c r="N1201" s="523"/>
      <c r="O1201" s="523"/>
      <c r="P1201" s="523"/>
      <c r="Q1201" s="523"/>
      <c r="R1201" s="523"/>
      <c r="S1201" s="545"/>
      <c r="T1201" s="545"/>
      <c r="U1201" s="523"/>
      <c r="V1201" s="523"/>
      <c r="W1201" s="523"/>
      <c r="X1201" s="523"/>
      <c r="Y1201" s="523"/>
      <c r="Z1201" s="523"/>
      <c r="AA1201" s="523"/>
      <c r="AB1201" s="523"/>
      <c r="AC1201" s="523"/>
    </row>
    <row r="1202" ht="16.5" customHeight="1" spans="1:29">
      <c r="A1202" s="542"/>
      <c r="B1202" s="543"/>
      <c r="C1202" s="542"/>
      <c r="D1202" s="544"/>
      <c r="E1202" s="542"/>
      <c r="F1202" s="545"/>
      <c r="G1202" s="542"/>
      <c r="H1202" s="542"/>
      <c r="I1202" s="542"/>
      <c r="J1202" s="545"/>
      <c r="K1202" s="545"/>
      <c r="L1202" s="523"/>
      <c r="M1202" s="523"/>
      <c r="N1202" s="523"/>
      <c r="O1202" s="523"/>
      <c r="P1202" s="523"/>
      <c r="Q1202" s="523"/>
      <c r="R1202" s="523"/>
      <c r="S1202" s="545"/>
      <c r="T1202" s="545"/>
      <c r="U1202" s="523"/>
      <c r="V1202" s="523"/>
      <c r="W1202" s="523"/>
      <c r="X1202" s="523"/>
      <c r="Y1202" s="523"/>
      <c r="Z1202" s="523"/>
      <c r="AA1202" s="523"/>
      <c r="AB1202" s="523"/>
      <c r="AC1202" s="523"/>
    </row>
    <row r="1203" ht="16.5" customHeight="1" spans="1:29">
      <c r="A1203" s="542"/>
      <c r="B1203" s="543"/>
      <c r="C1203" s="542"/>
      <c r="D1203" s="544"/>
      <c r="E1203" s="542"/>
      <c r="F1203" s="545"/>
      <c r="G1203" s="542"/>
      <c r="H1203" s="542"/>
      <c r="I1203" s="542"/>
      <c r="J1203" s="545"/>
      <c r="K1203" s="545"/>
      <c r="L1203" s="523"/>
      <c r="M1203" s="523"/>
      <c r="N1203" s="523"/>
      <c r="O1203" s="523"/>
      <c r="P1203" s="523"/>
      <c r="Q1203" s="523"/>
      <c r="R1203" s="523"/>
      <c r="S1203" s="545"/>
      <c r="T1203" s="545"/>
      <c r="U1203" s="523"/>
      <c r="V1203" s="523"/>
      <c r="W1203" s="523"/>
      <c r="X1203" s="523"/>
      <c r="Y1203" s="523"/>
      <c r="Z1203" s="523"/>
      <c r="AA1203" s="523"/>
      <c r="AB1203" s="523"/>
      <c r="AC1203" s="523"/>
    </row>
    <row r="1204" ht="16.5" customHeight="1" spans="1:29">
      <c r="A1204" s="542"/>
      <c r="B1204" s="543"/>
      <c r="C1204" s="542"/>
      <c r="D1204" s="544"/>
      <c r="E1204" s="542"/>
      <c r="F1204" s="545"/>
      <c r="G1204" s="542"/>
      <c r="H1204" s="542"/>
      <c r="I1204" s="542"/>
      <c r="J1204" s="545"/>
      <c r="K1204" s="545"/>
      <c r="L1204" s="523"/>
      <c r="M1204" s="523"/>
      <c r="N1204" s="523"/>
      <c r="O1204" s="523"/>
      <c r="P1204" s="523"/>
      <c r="Q1204" s="523"/>
      <c r="R1204" s="523"/>
      <c r="S1204" s="545"/>
      <c r="T1204" s="545"/>
      <c r="U1204" s="523"/>
      <c r="V1204" s="523"/>
      <c r="W1204" s="523"/>
      <c r="X1204" s="523"/>
      <c r="Y1204" s="523"/>
      <c r="Z1204" s="523"/>
      <c r="AA1204" s="523"/>
      <c r="AB1204" s="523"/>
      <c r="AC1204" s="523"/>
    </row>
    <row r="1205" ht="16.5" customHeight="1" spans="1:29">
      <c r="A1205" s="542"/>
      <c r="B1205" s="543"/>
      <c r="C1205" s="542"/>
      <c r="D1205" s="544"/>
      <c r="E1205" s="542"/>
      <c r="F1205" s="545"/>
      <c r="G1205" s="542"/>
      <c r="H1205" s="542"/>
      <c r="I1205" s="542"/>
      <c r="J1205" s="545"/>
      <c r="K1205" s="545"/>
      <c r="L1205" s="523"/>
      <c r="M1205" s="523"/>
      <c r="N1205" s="523"/>
      <c r="O1205" s="523"/>
      <c r="P1205" s="523"/>
      <c r="Q1205" s="523"/>
      <c r="R1205" s="523"/>
      <c r="S1205" s="545"/>
      <c r="T1205" s="545"/>
      <c r="U1205" s="523"/>
      <c r="V1205" s="523"/>
      <c r="W1205" s="523"/>
      <c r="X1205" s="523"/>
      <c r="Y1205" s="523"/>
      <c r="Z1205" s="523"/>
      <c r="AA1205" s="523"/>
      <c r="AB1205" s="523"/>
      <c r="AC1205" s="523"/>
    </row>
    <row r="1206" ht="16.5" customHeight="1" spans="1:29">
      <c r="A1206" s="542"/>
      <c r="B1206" s="543"/>
      <c r="C1206" s="542"/>
      <c r="D1206" s="544"/>
      <c r="E1206" s="542"/>
      <c r="F1206" s="545"/>
      <c r="G1206" s="542"/>
      <c r="H1206" s="542"/>
      <c r="I1206" s="542"/>
      <c r="J1206" s="545"/>
      <c r="K1206" s="545"/>
      <c r="L1206" s="523"/>
      <c r="M1206" s="523"/>
      <c r="N1206" s="523"/>
      <c r="O1206" s="523"/>
      <c r="P1206" s="523"/>
      <c r="Q1206" s="523"/>
      <c r="R1206" s="523"/>
      <c r="S1206" s="545"/>
      <c r="T1206" s="545"/>
      <c r="U1206" s="523"/>
      <c r="V1206" s="523"/>
      <c r="W1206" s="523"/>
      <c r="X1206" s="523"/>
      <c r="Y1206" s="523"/>
      <c r="Z1206" s="523"/>
      <c r="AA1206" s="523"/>
      <c r="AB1206" s="523"/>
      <c r="AC1206" s="523"/>
    </row>
    <row r="1207" ht="16.5" customHeight="1" spans="1:29">
      <c r="A1207" s="542"/>
      <c r="B1207" s="543"/>
      <c r="C1207" s="542"/>
      <c r="D1207" s="544"/>
      <c r="E1207" s="542"/>
      <c r="F1207" s="545"/>
      <c r="G1207" s="542"/>
      <c r="H1207" s="542"/>
      <c r="I1207" s="542"/>
      <c r="J1207" s="545"/>
      <c r="K1207" s="545"/>
      <c r="L1207" s="523"/>
      <c r="M1207" s="523"/>
      <c r="N1207" s="523"/>
      <c r="O1207" s="523"/>
      <c r="P1207" s="523"/>
      <c r="Q1207" s="523"/>
      <c r="R1207" s="523"/>
      <c r="S1207" s="545"/>
      <c r="T1207" s="545"/>
      <c r="U1207" s="523"/>
      <c r="V1207" s="523"/>
      <c r="W1207" s="523"/>
      <c r="X1207" s="523"/>
      <c r="Y1207" s="523"/>
      <c r="Z1207" s="523"/>
      <c r="AA1207" s="523"/>
      <c r="AB1207" s="523"/>
      <c r="AC1207" s="523"/>
    </row>
    <row r="1208" ht="16.5" customHeight="1" spans="1:29">
      <c r="A1208" s="542"/>
      <c r="B1208" s="543"/>
      <c r="C1208" s="542"/>
      <c r="D1208" s="544"/>
      <c r="E1208" s="542"/>
      <c r="F1208" s="545"/>
      <c r="G1208" s="542"/>
      <c r="H1208" s="542"/>
      <c r="I1208" s="542"/>
      <c r="J1208" s="545"/>
      <c r="K1208" s="545"/>
      <c r="L1208" s="523"/>
      <c r="M1208" s="523"/>
      <c r="N1208" s="523"/>
      <c r="O1208" s="523"/>
      <c r="P1208" s="523"/>
      <c r="Q1208" s="523"/>
      <c r="R1208" s="523"/>
      <c r="S1208" s="545"/>
      <c r="T1208" s="545"/>
      <c r="U1208" s="523"/>
      <c r="V1208" s="523"/>
      <c r="W1208" s="523"/>
      <c r="X1208" s="523"/>
      <c r="Y1208" s="523"/>
      <c r="Z1208" s="523"/>
      <c r="AA1208" s="523"/>
      <c r="AB1208" s="523"/>
      <c r="AC1208" s="523"/>
    </row>
    <row r="1209" ht="16.5" customHeight="1" spans="1:29">
      <c r="A1209" s="542"/>
      <c r="B1209" s="543"/>
      <c r="C1209" s="542"/>
      <c r="D1209" s="544"/>
      <c r="E1209" s="542"/>
      <c r="F1209" s="545"/>
      <c r="G1209" s="542"/>
      <c r="H1209" s="542"/>
      <c r="I1209" s="542"/>
      <c r="J1209" s="545"/>
      <c r="K1209" s="545"/>
      <c r="L1209" s="523"/>
      <c r="M1209" s="523"/>
      <c r="N1209" s="523"/>
      <c r="O1209" s="523"/>
      <c r="P1209" s="523"/>
      <c r="Q1209" s="523"/>
      <c r="R1209" s="523"/>
      <c r="S1209" s="545"/>
      <c r="T1209" s="545"/>
      <c r="U1209" s="523"/>
      <c r="V1209" s="523"/>
      <c r="W1209" s="523"/>
      <c r="X1209" s="523"/>
      <c r="Y1209" s="523"/>
      <c r="Z1209" s="523"/>
      <c r="AA1209" s="523"/>
      <c r="AB1209" s="523"/>
      <c r="AC1209" s="523"/>
    </row>
    <row r="1210" ht="16.5" customHeight="1" spans="1:29">
      <c r="A1210" s="542"/>
      <c r="B1210" s="543"/>
      <c r="C1210" s="542"/>
      <c r="D1210" s="544"/>
      <c r="E1210" s="542"/>
      <c r="F1210" s="545"/>
      <c r="G1210" s="542"/>
      <c r="H1210" s="542"/>
      <c r="I1210" s="542"/>
      <c r="J1210" s="545"/>
      <c r="K1210" s="545"/>
      <c r="L1210" s="523"/>
      <c r="M1210" s="523"/>
      <c r="N1210" s="523"/>
      <c r="O1210" s="523"/>
      <c r="P1210" s="523"/>
      <c r="Q1210" s="523"/>
      <c r="R1210" s="523"/>
      <c r="S1210" s="545"/>
      <c r="T1210" s="545"/>
      <c r="U1210" s="523"/>
      <c r="V1210" s="523"/>
      <c r="W1210" s="523"/>
      <c r="X1210" s="523"/>
      <c r="Y1210" s="523"/>
      <c r="Z1210" s="523"/>
      <c r="AA1210" s="523"/>
      <c r="AB1210" s="523"/>
      <c r="AC1210" s="523"/>
    </row>
    <row r="1211" ht="16.5" customHeight="1" spans="1:29">
      <c r="A1211" s="542"/>
      <c r="B1211" s="543"/>
      <c r="C1211" s="542"/>
      <c r="D1211" s="544"/>
      <c r="E1211" s="542"/>
      <c r="F1211" s="545"/>
      <c r="G1211" s="542"/>
      <c r="H1211" s="542"/>
      <c r="I1211" s="542"/>
      <c r="J1211" s="545"/>
      <c r="K1211" s="545"/>
      <c r="L1211" s="523"/>
      <c r="M1211" s="523"/>
      <c r="N1211" s="523"/>
      <c r="O1211" s="523"/>
      <c r="P1211" s="523"/>
      <c r="Q1211" s="523"/>
      <c r="R1211" s="523"/>
      <c r="S1211" s="545"/>
      <c r="T1211" s="545"/>
      <c r="U1211" s="523"/>
      <c r="V1211" s="523"/>
      <c r="W1211" s="523"/>
      <c r="X1211" s="523"/>
      <c r="Y1211" s="523"/>
      <c r="Z1211" s="523"/>
      <c r="AA1211" s="523"/>
      <c r="AB1211" s="523"/>
      <c r="AC1211" s="523"/>
    </row>
    <row r="1212" ht="16.5" customHeight="1" spans="1:29">
      <c r="A1212" s="542"/>
      <c r="B1212" s="543"/>
      <c r="C1212" s="542"/>
      <c r="D1212" s="544"/>
      <c r="E1212" s="542"/>
      <c r="F1212" s="545"/>
      <c r="G1212" s="542"/>
      <c r="H1212" s="542"/>
      <c r="I1212" s="542"/>
      <c r="J1212" s="545"/>
      <c r="K1212" s="545"/>
      <c r="L1212" s="523"/>
      <c r="M1212" s="523"/>
      <c r="N1212" s="523"/>
      <c r="O1212" s="523"/>
      <c r="P1212" s="523"/>
      <c r="Q1212" s="523"/>
      <c r="R1212" s="523"/>
      <c r="S1212" s="545"/>
      <c r="T1212" s="545"/>
      <c r="U1212" s="523"/>
      <c r="V1212" s="523"/>
      <c r="W1212" s="523"/>
      <c r="X1212" s="523"/>
      <c r="Y1212" s="523"/>
      <c r="Z1212" s="523"/>
      <c r="AA1212" s="523"/>
      <c r="AB1212" s="523"/>
      <c r="AC1212" s="523"/>
    </row>
    <row r="1213" ht="16.5" customHeight="1" spans="1:29">
      <c r="A1213" s="542"/>
      <c r="B1213" s="543"/>
      <c r="C1213" s="542"/>
      <c r="D1213" s="544"/>
      <c r="E1213" s="542"/>
      <c r="F1213" s="545"/>
      <c r="G1213" s="542"/>
      <c r="H1213" s="542"/>
      <c r="I1213" s="542"/>
      <c r="J1213" s="545"/>
      <c r="K1213" s="545"/>
      <c r="L1213" s="523"/>
      <c r="M1213" s="523"/>
      <c r="N1213" s="523"/>
      <c r="O1213" s="523"/>
      <c r="P1213" s="523"/>
      <c r="Q1213" s="523"/>
      <c r="R1213" s="523"/>
      <c r="S1213" s="545"/>
      <c r="T1213" s="545"/>
      <c r="U1213" s="523"/>
      <c r="V1213" s="523"/>
      <c r="W1213" s="523"/>
      <c r="X1213" s="523"/>
      <c r="Y1213" s="523"/>
      <c r="Z1213" s="523"/>
      <c r="AA1213" s="523"/>
      <c r="AB1213" s="523"/>
      <c r="AC1213" s="523"/>
    </row>
    <row r="1214" ht="16.5" customHeight="1" spans="1:29">
      <c r="A1214" s="542"/>
      <c r="B1214" s="543"/>
      <c r="C1214" s="542"/>
      <c r="D1214" s="544"/>
      <c r="E1214" s="542"/>
      <c r="F1214" s="545"/>
      <c r="G1214" s="542"/>
      <c r="H1214" s="542"/>
      <c r="I1214" s="542"/>
      <c r="J1214" s="545"/>
      <c r="K1214" s="545"/>
      <c r="L1214" s="523"/>
      <c r="M1214" s="523"/>
      <c r="N1214" s="523"/>
      <c r="O1214" s="523"/>
      <c r="P1214" s="523"/>
      <c r="Q1214" s="523"/>
      <c r="R1214" s="523"/>
      <c r="S1214" s="545"/>
      <c r="T1214" s="545"/>
      <c r="U1214" s="523"/>
      <c r="V1214" s="523"/>
      <c r="W1214" s="523"/>
      <c r="X1214" s="523"/>
      <c r="Y1214" s="523"/>
      <c r="Z1214" s="523"/>
      <c r="AA1214" s="523"/>
      <c r="AB1214" s="523"/>
      <c r="AC1214" s="523"/>
    </row>
    <row r="1215" ht="16.5" customHeight="1" spans="1:29">
      <c r="A1215" s="542"/>
      <c r="B1215" s="543"/>
      <c r="C1215" s="542"/>
      <c r="D1215" s="544"/>
      <c r="E1215" s="542"/>
      <c r="F1215" s="545"/>
      <c r="G1215" s="542"/>
      <c r="H1215" s="542"/>
      <c r="I1215" s="542"/>
      <c r="J1215" s="545"/>
      <c r="K1215" s="545"/>
      <c r="L1215" s="523"/>
      <c r="M1215" s="523"/>
      <c r="N1215" s="523"/>
      <c r="O1215" s="523"/>
      <c r="P1215" s="523"/>
      <c r="Q1215" s="523"/>
      <c r="R1215" s="523"/>
      <c r="S1215" s="545"/>
      <c r="T1215" s="545"/>
      <c r="U1215" s="523"/>
      <c r="V1215" s="523"/>
      <c r="W1215" s="523"/>
      <c r="X1215" s="523"/>
      <c r="Y1215" s="523"/>
      <c r="Z1215" s="523"/>
      <c r="AA1215" s="523"/>
      <c r="AB1215" s="523"/>
      <c r="AC1215" s="523"/>
    </row>
    <row r="1216" ht="16.5" customHeight="1" spans="1:29">
      <c r="A1216" s="542"/>
      <c r="B1216" s="543"/>
      <c r="C1216" s="542"/>
      <c r="D1216" s="544"/>
      <c r="E1216" s="542"/>
      <c r="F1216" s="545"/>
      <c r="G1216" s="542"/>
      <c r="H1216" s="542"/>
      <c r="I1216" s="542"/>
      <c r="J1216" s="545"/>
      <c r="K1216" s="545"/>
      <c r="L1216" s="523"/>
      <c r="M1216" s="523"/>
      <c r="N1216" s="523"/>
      <c r="O1216" s="523"/>
      <c r="P1216" s="523"/>
      <c r="Q1216" s="523"/>
      <c r="R1216" s="523"/>
      <c r="S1216" s="545"/>
      <c r="T1216" s="545"/>
      <c r="U1216" s="523"/>
      <c r="V1216" s="523"/>
      <c r="W1216" s="523"/>
      <c r="X1216" s="523"/>
      <c r="Y1216" s="523"/>
      <c r="Z1216" s="523"/>
      <c r="AA1216" s="523"/>
      <c r="AB1216" s="523"/>
      <c r="AC1216" s="523"/>
    </row>
    <row r="1217" ht="16.5" customHeight="1" spans="1:29">
      <c r="A1217" s="542"/>
      <c r="B1217" s="543"/>
      <c r="C1217" s="542"/>
      <c r="D1217" s="544"/>
      <c r="E1217" s="542"/>
      <c r="F1217" s="545"/>
      <c r="G1217" s="542"/>
      <c r="H1217" s="542"/>
      <c r="I1217" s="542"/>
      <c r="J1217" s="545"/>
      <c r="K1217" s="545"/>
      <c r="L1217" s="523"/>
      <c r="M1217" s="523"/>
      <c r="N1217" s="523"/>
      <c r="O1217" s="523"/>
      <c r="P1217" s="523"/>
      <c r="Q1217" s="523"/>
      <c r="R1217" s="523"/>
      <c r="S1217" s="545"/>
      <c r="T1217" s="545"/>
      <c r="U1217" s="523"/>
      <c r="V1217" s="523"/>
      <c r="W1217" s="523"/>
      <c r="X1217" s="523"/>
      <c r="Y1217" s="523"/>
      <c r="Z1217" s="523"/>
      <c r="AA1217" s="523"/>
      <c r="AB1217" s="523"/>
      <c r="AC1217" s="523"/>
    </row>
    <row r="1218" ht="16.5" customHeight="1" spans="1:29">
      <c r="A1218" s="542"/>
      <c r="B1218" s="543"/>
      <c r="C1218" s="542"/>
      <c r="D1218" s="544"/>
      <c r="E1218" s="542"/>
      <c r="F1218" s="545"/>
      <c r="G1218" s="542"/>
      <c r="H1218" s="542"/>
      <c r="I1218" s="542"/>
      <c r="J1218" s="545"/>
      <c r="K1218" s="545"/>
      <c r="L1218" s="523"/>
      <c r="M1218" s="523"/>
      <c r="N1218" s="523"/>
      <c r="O1218" s="523"/>
      <c r="P1218" s="523"/>
      <c r="Q1218" s="523"/>
      <c r="R1218" s="523"/>
      <c r="S1218" s="545"/>
      <c r="T1218" s="545"/>
      <c r="U1218" s="523"/>
      <c r="V1218" s="523"/>
      <c r="W1218" s="523"/>
      <c r="X1218" s="523"/>
      <c r="Y1218" s="523"/>
      <c r="Z1218" s="523"/>
      <c r="AA1218" s="523"/>
      <c r="AB1218" s="523"/>
      <c r="AC1218" s="523"/>
    </row>
    <row r="1219" ht="16.5" customHeight="1" spans="1:29">
      <c r="A1219" s="542"/>
      <c r="B1219" s="543"/>
      <c r="C1219" s="542"/>
      <c r="D1219" s="544"/>
      <c r="E1219" s="542"/>
      <c r="F1219" s="545"/>
      <c r="G1219" s="542"/>
      <c r="H1219" s="542"/>
      <c r="I1219" s="542"/>
      <c r="J1219" s="545"/>
      <c r="K1219" s="545"/>
      <c r="L1219" s="523"/>
      <c r="M1219" s="523"/>
      <c r="N1219" s="523"/>
      <c r="O1219" s="523"/>
      <c r="P1219" s="523"/>
      <c r="Q1219" s="523"/>
      <c r="R1219" s="523"/>
      <c r="S1219" s="545"/>
      <c r="T1219" s="545"/>
      <c r="U1219" s="523"/>
      <c r="V1219" s="523"/>
      <c r="W1219" s="523"/>
      <c r="X1219" s="523"/>
      <c r="Y1219" s="523"/>
      <c r="Z1219" s="523"/>
      <c r="AA1219" s="523"/>
      <c r="AB1219" s="523"/>
      <c r="AC1219" s="523"/>
    </row>
    <row r="1220" ht="16.5" customHeight="1" spans="1:29">
      <c r="A1220" s="542"/>
      <c r="B1220" s="543"/>
      <c r="C1220" s="542"/>
      <c r="D1220" s="544"/>
      <c r="E1220" s="542"/>
      <c r="F1220" s="545"/>
      <c r="G1220" s="542"/>
      <c r="H1220" s="542"/>
      <c r="I1220" s="542"/>
      <c r="J1220" s="545"/>
      <c r="K1220" s="545"/>
      <c r="L1220" s="523"/>
      <c r="M1220" s="523"/>
      <c r="N1220" s="523"/>
      <c r="O1220" s="523"/>
      <c r="P1220" s="523"/>
      <c r="Q1220" s="523"/>
      <c r="R1220" s="523"/>
      <c r="S1220" s="545"/>
      <c r="T1220" s="545"/>
      <c r="U1220" s="523"/>
      <c r="V1220" s="523"/>
      <c r="W1220" s="523"/>
      <c r="X1220" s="523"/>
      <c r="Y1220" s="523"/>
      <c r="Z1220" s="523"/>
      <c r="AA1220" s="523"/>
      <c r="AB1220" s="523"/>
      <c r="AC1220" s="523"/>
    </row>
    <row r="1221" ht="16.5" customHeight="1" spans="1:29">
      <c r="A1221" s="542"/>
      <c r="B1221" s="543"/>
      <c r="C1221" s="542"/>
      <c r="D1221" s="544"/>
      <c r="E1221" s="542"/>
      <c r="F1221" s="545"/>
      <c r="G1221" s="542"/>
      <c r="H1221" s="542"/>
      <c r="I1221" s="542"/>
      <c r="J1221" s="545"/>
      <c r="K1221" s="545"/>
      <c r="L1221" s="523"/>
      <c r="M1221" s="523"/>
      <c r="N1221" s="523"/>
      <c r="O1221" s="523"/>
      <c r="P1221" s="523"/>
      <c r="Q1221" s="523"/>
      <c r="R1221" s="523"/>
      <c r="S1221" s="545"/>
      <c r="T1221" s="545"/>
      <c r="U1221" s="523"/>
      <c r="V1221" s="523"/>
      <c r="W1221" s="523"/>
      <c r="X1221" s="523"/>
      <c r="Y1221" s="523"/>
      <c r="Z1221" s="523"/>
      <c r="AA1221" s="523"/>
      <c r="AB1221" s="523"/>
      <c r="AC1221" s="523"/>
    </row>
    <row r="1222" ht="16.5" customHeight="1" spans="1:29">
      <c r="A1222" s="542"/>
      <c r="B1222" s="543"/>
      <c r="C1222" s="542"/>
      <c r="D1222" s="544"/>
      <c r="E1222" s="542"/>
      <c r="F1222" s="545"/>
      <c r="G1222" s="542"/>
      <c r="H1222" s="542"/>
      <c r="I1222" s="542"/>
      <c r="J1222" s="545"/>
      <c r="K1222" s="545"/>
      <c r="L1222" s="523"/>
      <c r="M1222" s="523"/>
      <c r="N1222" s="523"/>
      <c r="O1222" s="523"/>
      <c r="P1222" s="523"/>
      <c r="Q1222" s="523"/>
      <c r="R1222" s="523"/>
      <c r="S1222" s="545"/>
      <c r="T1222" s="545"/>
      <c r="U1222" s="523"/>
      <c r="V1222" s="523"/>
      <c r="W1222" s="523"/>
      <c r="X1222" s="523"/>
      <c r="Y1222" s="523"/>
      <c r="Z1222" s="523"/>
      <c r="AA1222" s="523"/>
      <c r="AB1222" s="523"/>
      <c r="AC1222" s="523"/>
    </row>
    <row r="1223" ht="16.5" customHeight="1" spans="1:29">
      <c r="A1223" s="542"/>
      <c r="B1223" s="543"/>
      <c r="C1223" s="542"/>
      <c r="D1223" s="544"/>
      <c r="E1223" s="542"/>
      <c r="F1223" s="545"/>
      <c r="G1223" s="542"/>
      <c r="H1223" s="542"/>
      <c r="I1223" s="542"/>
      <c r="J1223" s="545"/>
      <c r="K1223" s="545"/>
      <c r="L1223" s="523"/>
      <c r="M1223" s="523"/>
      <c r="N1223" s="523"/>
      <c r="O1223" s="523"/>
      <c r="P1223" s="523"/>
      <c r="Q1223" s="523"/>
      <c r="R1223" s="523"/>
      <c r="S1223" s="545"/>
      <c r="T1223" s="545"/>
      <c r="U1223" s="523"/>
      <c r="V1223" s="523"/>
      <c r="W1223" s="523"/>
      <c r="X1223" s="523"/>
      <c r="Y1223" s="523"/>
      <c r="Z1223" s="523"/>
      <c r="AA1223" s="523"/>
      <c r="AB1223" s="523"/>
      <c r="AC1223" s="523"/>
    </row>
    <row r="1224" ht="16.5" customHeight="1" spans="1:29">
      <c r="A1224" s="542"/>
      <c r="B1224" s="543"/>
      <c r="C1224" s="542"/>
      <c r="D1224" s="544"/>
      <c r="E1224" s="542"/>
      <c r="F1224" s="545"/>
      <c r="G1224" s="542"/>
      <c r="H1224" s="542"/>
      <c r="I1224" s="542"/>
      <c r="J1224" s="545"/>
      <c r="K1224" s="545"/>
      <c r="L1224" s="523"/>
      <c r="M1224" s="523"/>
      <c r="N1224" s="523"/>
      <c r="O1224" s="523"/>
      <c r="P1224" s="523"/>
      <c r="Q1224" s="523"/>
      <c r="R1224" s="523"/>
      <c r="S1224" s="545"/>
      <c r="T1224" s="545"/>
      <c r="U1224" s="523"/>
      <c r="V1224" s="523"/>
      <c r="W1224" s="523"/>
      <c r="X1224" s="523"/>
      <c r="Y1224" s="523"/>
      <c r="Z1224" s="523"/>
      <c r="AA1224" s="523"/>
      <c r="AB1224" s="523"/>
      <c r="AC1224" s="523"/>
    </row>
    <row r="1225" ht="16.5" customHeight="1" spans="1:29">
      <c r="A1225" s="542"/>
      <c r="B1225" s="543"/>
      <c r="C1225" s="542"/>
      <c r="D1225" s="544"/>
      <c r="E1225" s="542"/>
      <c r="F1225" s="545"/>
      <c r="G1225" s="542"/>
      <c r="H1225" s="542"/>
      <c r="I1225" s="542"/>
      <c r="J1225" s="545"/>
      <c r="K1225" s="545"/>
      <c r="L1225" s="523"/>
      <c r="M1225" s="523"/>
      <c r="N1225" s="523"/>
      <c r="O1225" s="523"/>
      <c r="P1225" s="523"/>
      <c r="Q1225" s="523"/>
      <c r="R1225" s="523"/>
      <c r="S1225" s="545"/>
      <c r="T1225" s="545"/>
      <c r="U1225" s="523"/>
      <c r="V1225" s="523"/>
      <c r="W1225" s="523"/>
      <c r="X1225" s="523"/>
      <c r="Y1225" s="523"/>
      <c r="Z1225" s="523"/>
      <c r="AA1225" s="523"/>
      <c r="AB1225" s="523"/>
      <c r="AC1225" s="523"/>
    </row>
    <row r="1226" ht="16.5" customHeight="1" spans="1:29">
      <c r="A1226" s="542"/>
      <c r="B1226" s="543"/>
      <c r="C1226" s="542"/>
      <c r="D1226" s="544"/>
      <c r="E1226" s="542"/>
      <c r="F1226" s="545"/>
      <c r="G1226" s="542"/>
      <c r="H1226" s="542"/>
      <c r="I1226" s="542"/>
      <c r="J1226" s="545"/>
      <c r="K1226" s="545"/>
      <c r="L1226" s="523"/>
      <c r="M1226" s="523"/>
      <c r="N1226" s="523"/>
      <c r="O1226" s="523"/>
      <c r="P1226" s="523"/>
      <c r="Q1226" s="523"/>
      <c r="R1226" s="523"/>
      <c r="S1226" s="545"/>
      <c r="T1226" s="545"/>
      <c r="U1226" s="523"/>
      <c r="V1226" s="523"/>
      <c r="W1226" s="523"/>
      <c r="X1226" s="523"/>
      <c r="Y1226" s="523"/>
      <c r="Z1226" s="523"/>
      <c r="AA1226" s="523"/>
      <c r="AB1226" s="523"/>
      <c r="AC1226" s="523"/>
    </row>
    <row r="1227" ht="16.5" customHeight="1" spans="1:29">
      <c r="A1227" s="542"/>
      <c r="B1227" s="543"/>
      <c r="C1227" s="542"/>
      <c r="D1227" s="544"/>
      <c r="E1227" s="542"/>
      <c r="F1227" s="545"/>
      <c r="G1227" s="542"/>
      <c r="H1227" s="542"/>
      <c r="I1227" s="542"/>
      <c r="J1227" s="545"/>
      <c r="K1227" s="545"/>
      <c r="L1227" s="523"/>
      <c r="M1227" s="523"/>
      <c r="N1227" s="523"/>
      <c r="O1227" s="523"/>
      <c r="P1227" s="523"/>
      <c r="Q1227" s="523"/>
      <c r="R1227" s="523"/>
      <c r="S1227" s="545"/>
      <c r="T1227" s="545"/>
      <c r="U1227" s="523"/>
      <c r="V1227" s="523"/>
      <c r="W1227" s="523"/>
      <c r="X1227" s="523"/>
      <c r="Y1227" s="523"/>
      <c r="Z1227" s="523"/>
      <c r="AA1227" s="523"/>
      <c r="AB1227" s="523"/>
      <c r="AC1227" s="523"/>
    </row>
    <row r="1228" ht="16.5" customHeight="1" spans="1:29">
      <c r="A1228" s="542"/>
      <c r="B1228" s="543"/>
      <c r="C1228" s="542"/>
      <c r="D1228" s="544"/>
      <c r="E1228" s="542"/>
      <c r="F1228" s="545"/>
      <c r="G1228" s="542"/>
      <c r="H1228" s="542"/>
      <c r="I1228" s="542"/>
      <c r="J1228" s="545"/>
      <c r="K1228" s="545"/>
      <c r="L1228" s="523"/>
      <c r="M1228" s="523"/>
      <c r="N1228" s="523"/>
      <c r="O1228" s="523"/>
      <c r="P1228" s="523"/>
      <c r="Q1228" s="523"/>
      <c r="R1228" s="523"/>
      <c r="S1228" s="545"/>
      <c r="T1228" s="545"/>
      <c r="U1228" s="523"/>
      <c r="V1228" s="523"/>
      <c r="W1228" s="523"/>
      <c r="X1228" s="523"/>
      <c r="Y1228" s="523"/>
      <c r="Z1228" s="523"/>
      <c r="AA1228" s="523"/>
      <c r="AB1228" s="523"/>
      <c r="AC1228" s="523"/>
    </row>
    <row r="1229" ht="16.5" customHeight="1" spans="1:29">
      <c r="A1229" s="542"/>
      <c r="B1229" s="543"/>
      <c r="C1229" s="542"/>
      <c r="D1229" s="544"/>
      <c r="E1229" s="542"/>
      <c r="F1229" s="545"/>
      <c r="G1229" s="542"/>
      <c r="H1229" s="542"/>
      <c r="I1229" s="542"/>
      <c r="J1229" s="545"/>
      <c r="K1229" s="545"/>
      <c r="L1229" s="523"/>
      <c r="M1229" s="523"/>
      <c r="N1229" s="523"/>
      <c r="O1229" s="523"/>
      <c r="P1229" s="523"/>
      <c r="Q1229" s="523"/>
      <c r="R1229" s="523"/>
      <c r="S1229" s="545"/>
      <c r="T1229" s="545"/>
      <c r="U1229" s="523"/>
      <c r="V1229" s="523"/>
      <c r="W1229" s="523"/>
      <c r="X1229" s="523"/>
      <c r="Y1229" s="523"/>
      <c r="Z1229" s="523"/>
      <c r="AA1229" s="523"/>
      <c r="AB1229" s="523"/>
      <c r="AC1229" s="523"/>
    </row>
    <row r="1230" ht="16.5" customHeight="1" spans="1:29">
      <c r="A1230" s="542"/>
      <c r="B1230" s="543"/>
      <c r="C1230" s="542"/>
      <c r="D1230" s="544"/>
      <c r="E1230" s="542"/>
      <c r="F1230" s="545"/>
      <c r="G1230" s="542"/>
      <c r="H1230" s="542"/>
      <c r="I1230" s="542"/>
      <c r="J1230" s="545"/>
      <c r="K1230" s="545"/>
      <c r="L1230" s="523"/>
      <c r="M1230" s="523"/>
      <c r="N1230" s="523"/>
      <c r="O1230" s="523"/>
      <c r="P1230" s="523"/>
      <c r="Q1230" s="523"/>
      <c r="R1230" s="523"/>
      <c r="S1230" s="545"/>
      <c r="T1230" s="545"/>
      <c r="U1230" s="523"/>
      <c r="V1230" s="523"/>
      <c r="W1230" s="523"/>
      <c r="X1230" s="523"/>
      <c r="Y1230" s="523"/>
      <c r="Z1230" s="523"/>
      <c r="AA1230" s="523"/>
      <c r="AB1230" s="523"/>
      <c r="AC1230" s="523"/>
    </row>
    <row r="1231" ht="16.5" customHeight="1" spans="1:29">
      <c r="A1231" s="542"/>
      <c r="B1231" s="543"/>
      <c r="C1231" s="542"/>
      <c r="D1231" s="544"/>
      <c r="E1231" s="542"/>
      <c r="F1231" s="545"/>
      <c r="G1231" s="542"/>
      <c r="H1231" s="542"/>
      <c r="I1231" s="542"/>
      <c r="J1231" s="545"/>
      <c r="K1231" s="545"/>
      <c r="L1231" s="523"/>
      <c r="M1231" s="523"/>
      <c r="N1231" s="523"/>
      <c r="O1231" s="523"/>
      <c r="P1231" s="523"/>
      <c r="Q1231" s="523"/>
      <c r="R1231" s="523"/>
      <c r="S1231" s="545"/>
      <c r="T1231" s="545"/>
      <c r="U1231" s="523"/>
      <c r="V1231" s="523"/>
      <c r="W1231" s="523"/>
      <c r="X1231" s="523"/>
      <c r="Y1231" s="523"/>
      <c r="Z1231" s="523"/>
      <c r="AA1231" s="523"/>
      <c r="AB1231" s="523"/>
      <c r="AC1231" s="523"/>
    </row>
    <row r="1232" ht="16.5" customHeight="1" spans="1:29">
      <c r="A1232" s="542"/>
      <c r="B1232" s="543"/>
      <c r="C1232" s="542"/>
      <c r="D1232" s="544"/>
      <c r="E1232" s="542"/>
      <c r="F1232" s="545"/>
      <c r="G1232" s="542"/>
      <c r="H1232" s="542"/>
      <c r="I1232" s="542"/>
      <c r="J1232" s="545"/>
      <c r="K1232" s="545"/>
      <c r="L1232" s="523"/>
      <c r="M1232" s="523"/>
      <c r="N1232" s="523"/>
      <c r="O1232" s="523"/>
      <c r="P1232" s="523"/>
      <c r="Q1232" s="523"/>
      <c r="R1232" s="523"/>
      <c r="S1232" s="545"/>
      <c r="T1232" s="545"/>
      <c r="U1232" s="523"/>
      <c r="V1232" s="523"/>
      <c r="W1232" s="523"/>
      <c r="X1232" s="523"/>
      <c r="Y1232" s="523"/>
      <c r="Z1232" s="523"/>
      <c r="AA1232" s="523"/>
      <c r="AB1232" s="523"/>
      <c r="AC1232" s="523"/>
    </row>
    <row r="1233" ht="16.5" customHeight="1" spans="1:29">
      <c r="A1233" s="542"/>
      <c r="B1233" s="543"/>
      <c r="C1233" s="542"/>
      <c r="D1233" s="544"/>
      <c r="E1233" s="542"/>
      <c r="F1233" s="545"/>
      <c r="G1233" s="542"/>
      <c r="H1233" s="542"/>
      <c r="I1233" s="542"/>
      <c r="J1233" s="545"/>
      <c r="K1233" s="545"/>
      <c r="L1233" s="523"/>
      <c r="M1233" s="523"/>
      <c r="N1233" s="523"/>
      <c r="O1233" s="523"/>
      <c r="P1233" s="523"/>
      <c r="Q1233" s="523"/>
      <c r="R1233" s="523"/>
      <c r="S1233" s="545"/>
      <c r="T1233" s="545"/>
      <c r="U1233" s="523"/>
      <c r="V1233" s="523"/>
      <c r="W1233" s="523"/>
      <c r="X1233" s="523"/>
      <c r="Y1233" s="523"/>
      <c r="Z1233" s="523"/>
      <c r="AA1233" s="523"/>
      <c r="AB1233" s="523"/>
      <c r="AC1233" s="523"/>
    </row>
    <row r="1234" ht="16.5" customHeight="1" spans="1:29">
      <c r="A1234" s="542"/>
      <c r="B1234" s="543"/>
      <c r="C1234" s="542"/>
      <c r="D1234" s="544"/>
      <c r="E1234" s="542"/>
      <c r="F1234" s="545"/>
      <c r="G1234" s="542"/>
      <c r="H1234" s="542"/>
      <c r="I1234" s="542"/>
      <c r="J1234" s="545"/>
      <c r="K1234" s="545"/>
      <c r="L1234" s="523"/>
      <c r="M1234" s="523"/>
      <c r="N1234" s="523"/>
      <c r="O1234" s="523"/>
      <c r="P1234" s="523"/>
      <c r="Q1234" s="523"/>
      <c r="R1234" s="523"/>
      <c r="S1234" s="545"/>
      <c r="T1234" s="545"/>
      <c r="U1234" s="523"/>
      <c r="V1234" s="523"/>
      <c r="W1234" s="523"/>
      <c r="X1234" s="523"/>
      <c r="Y1234" s="523"/>
      <c r="Z1234" s="523"/>
      <c r="AA1234" s="523"/>
      <c r="AB1234" s="523"/>
      <c r="AC1234" s="523"/>
    </row>
    <row r="1235" ht="16.5" customHeight="1" spans="1:29">
      <c r="A1235" s="542"/>
      <c r="B1235" s="543"/>
      <c r="C1235" s="542"/>
      <c r="D1235" s="544"/>
      <c r="E1235" s="542"/>
      <c r="F1235" s="545"/>
      <c r="G1235" s="542"/>
      <c r="H1235" s="542"/>
      <c r="I1235" s="542"/>
      <c r="J1235" s="545"/>
      <c r="K1235" s="545"/>
      <c r="L1235" s="523"/>
      <c r="M1235" s="523"/>
      <c r="N1235" s="523"/>
      <c r="O1235" s="523"/>
      <c r="P1235" s="523"/>
      <c r="Q1235" s="523"/>
      <c r="R1235" s="523"/>
      <c r="S1235" s="545"/>
      <c r="T1235" s="545"/>
      <c r="U1235" s="523"/>
      <c r="V1235" s="523"/>
      <c r="W1235" s="523"/>
      <c r="X1235" s="523"/>
      <c r="Y1235" s="523"/>
      <c r="Z1235" s="523"/>
      <c r="AA1235" s="523"/>
      <c r="AB1235" s="523"/>
      <c r="AC1235" s="523"/>
    </row>
    <row r="1236" ht="16.5" customHeight="1" spans="1:29">
      <c r="A1236" s="542"/>
      <c r="B1236" s="543"/>
      <c r="C1236" s="542"/>
      <c r="D1236" s="544"/>
      <c r="E1236" s="542"/>
      <c r="F1236" s="545"/>
      <c r="G1236" s="542"/>
      <c r="H1236" s="542"/>
      <c r="I1236" s="542"/>
      <c r="J1236" s="545"/>
      <c r="K1236" s="545"/>
      <c r="L1236" s="523"/>
      <c r="M1236" s="523"/>
      <c r="N1236" s="523"/>
      <c r="O1236" s="523"/>
      <c r="P1236" s="523"/>
      <c r="Q1236" s="523"/>
      <c r="R1236" s="523"/>
      <c r="S1236" s="545"/>
      <c r="T1236" s="545"/>
      <c r="U1236" s="523"/>
      <c r="V1236" s="523"/>
      <c r="W1236" s="523"/>
      <c r="X1236" s="523"/>
      <c r="Y1236" s="523"/>
      <c r="Z1236" s="523"/>
      <c r="AA1236" s="523"/>
      <c r="AB1236" s="523"/>
      <c r="AC1236" s="523"/>
    </row>
    <row r="1237" ht="16.5" customHeight="1" spans="1:29">
      <c r="A1237" s="542"/>
      <c r="B1237" s="543"/>
      <c r="C1237" s="542"/>
      <c r="D1237" s="544"/>
      <c r="E1237" s="542"/>
      <c r="F1237" s="545"/>
      <c r="G1237" s="542"/>
      <c r="H1237" s="542"/>
      <c r="I1237" s="542"/>
      <c r="J1237" s="545"/>
      <c r="K1237" s="545"/>
      <c r="L1237" s="523"/>
      <c r="M1237" s="523"/>
      <c r="N1237" s="523"/>
      <c r="O1237" s="523"/>
      <c r="P1237" s="523"/>
      <c r="Q1237" s="523"/>
      <c r="R1237" s="523"/>
      <c r="S1237" s="545"/>
      <c r="T1237" s="545"/>
      <c r="U1237" s="523"/>
      <c r="V1237" s="523"/>
      <c r="W1237" s="523"/>
      <c r="X1237" s="523"/>
      <c r="Y1237" s="523"/>
      <c r="Z1237" s="523"/>
      <c r="AA1237" s="523"/>
      <c r="AB1237" s="523"/>
      <c r="AC1237" s="523"/>
    </row>
    <row r="1238" ht="16.5" customHeight="1" spans="1:29">
      <c r="A1238" s="542"/>
      <c r="B1238" s="543"/>
      <c r="C1238" s="542"/>
      <c r="D1238" s="544"/>
      <c r="E1238" s="542"/>
      <c r="F1238" s="545"/>
      <c r="G1238" s="542"/>
      <c r="H1238" s="542"/>
      <c r="I1238" s="542"/>
      <c r="J1238" s="545"/>
      <c r="K1238" s="545"/>
      <c r="L1238" s="523"/>
      <c r="M1238" s="523"/>
      <c r="N1238" s="523"/>
      <c r="O1238" s="523"/>
      <c r="P1238" s="523"/>
      <c r="Q1238" s="523"/>
      <c r="R1238" s="523"/>
      <c r="S1238" s="545"/>
      <c r="T1238" s="545"/>
      <c r="U1238" s="523"/>
      <c r="V1238" s="523"/>
      <c r="W1238" s="523"/>
      <c r="X1238" s="523"/>
      <c r="Y1238" s="523"/>
      <c r="Z1238" s="523"/>
      <c r="AA1238" s="523"/>
      <c r="AB1238" s="523"/>
      <c r="AC1238" s="523"/>
    </row>
    <row r="1239" ht="16.5" customHeight="1" spans="1:29">
      <c r="A1239" s="542"/>
      <c r="B1239" s="543"/>
      <c r="C1239" s="542"/>
      <c r="D1239" s="544"/>
      <c r="E1239" s="542"/>
      <c r="F1239" s="545"/>
      <c r="G1239" s="542"/>
      <c r="H1239" s="542"/>
      <c r="I1239" s="542"/>
      <c r="J1239" s="545"/>
      <c r="K1239" s="545"/>
      <c r="L1239" s="523"/>
      <c r="M1239" s="523"/>
      <c r="N1239" s="523"/>
      <c r="O1239" s="523"/>
      <c r="P1239" s="523"/>
      <c r="Q1239" s="523"/>
      <c r="R1239" s="523"/>
      <c r="S1239" s="545"/>
      <c r="T1239" s="545"/>
      <c r="U1239" s="523"/>
      <c r="V1239" s="523"/>
      <c r="W1239" s="523"/>
      <c r="X1239" s="523"/>
      <c r="Y1239" s="523"/>
      <c r="Z1239" s="523"/>
      <c r="AA1239" s="523"/>
      <c r="AB1239" s="523"/>
      <c r="AC1239" s="523"/>
    </row>
    <row r="1240" ht="16.5" customHeight="1" spans="1:29">
      <c r="A1240" s="542"/>
      <c r="B1240" s="543"/>
      <c r="C1240" s="542"/>
      <c r="D1240" s="544"/>
      <c r="E1240" s="542"/>
      <c r="F1240" s="545"/>
      <c r="G1240" s="542"/>
      <c r="H1240" s="542"/>
      <c r="I1240" s="542"/>
      <c r="J1240" s="545"/>
      <c r="K1240" s="545"/>
      <c r="L1240" s="523"/>
      <c r="M1240" s="523"/>
      <c r="N1240" s="523"/>
      <c r="O1240" s="523"/>
      <c r="P1240" s="523"/>
      <c r="Q1240" s="523"/>
      <c r="R1240" s="523"/>
      <c r="S1240" s="545"/>
      <c r="T1240" s="545"/>
      <c r="U1240" s="523"/>
      <c r="V1240" s="523"/>
      <c r="W1240" s="523"/>
      <c r="X1240" s="523"/>
      <c r="Y1240" s="523"/>
      <c r="Z1240" s="523"/>
      <c r="AA1240" s="523"/>
      <c r="AB1240" s="523"/>
      <c r="AC1240" s="523"/>
    </row>
    <row r="1241" ht="16.5" customHeight="1" spans="1:29">
      <c r="A1241" s="542"/>
      <c r="B1241" s="543"/>
      <c r="C1241" s="542"/>
      <c r="D1241" s="544"/>
      <c r="E1241" s="542"/>
      <c r="F1241" s="545"/>
      <c r="G1241" s="542"/>
      <c r="H1241" s="542"/>
      <c r="I1241" s="542"/>
      <c r="J1241" s="545"/>
      <c r="K1241" s="545"/>
      <c r="L1241" s="523"/>
      <c r="M1241" s="523"/>
      <c r="N1241" s="523"/>
      <c r="O1241" s="523"/>
      <c r="P1241" s="523"/>
      <c r="Q1241" s="523"/>
      <c r="R1241" s="523"/>
      <c r="S1241" s="545"/>
      <c r="T1241" s="545"/>
      <c r="U1241" s="523"/>
      <c r="V1241" s="523"/>
      <c r="W1241" s="523"/>
      <c r="X1241" s="523"/>
      <c r="Y1241" s="523"/>
      <c r="Z1241" s="523"/>
      <c r="AA1241" s="523"/>
      <c r="AB1241" s="523"/>
      <c r="AC1241" s="523"/>
    </row>
    <row r="1242" ht="16.5" customHeight="1" spans="1:29">
      <c r="A1242" s="542"/>
      <c r="B1242" s="543"/>
      <c r="C1242" s="542"/>
      <c r="D1242" s="544"/>
      <c r="E1242" s="542"/>
      <c r="F1242" s="545"/>
      <c r="G1242" s="542"/>
      <c r="H1242" s="542"/>
      <c r="I1242" s="542"/>
      <c r="J1242" s="545"/>
      <c r="K1242" s="545"/>
      <c r="L1242" s="523"/>
      <c r="M1242" s="523"/>
      <c r="N1242" s="523"/>
      <c r="O1242" s="523"/>
      <c r="P1242" s="523"/>
      <c r="Q1242" s="523"/>
      <c r="R1242" s="523"/>
      <c r="S1242" s="545"/>
      <c r="T1242" s="545"/>
      <c r="U1242" s="523"/>
      <c r="V1242" s="523"/>
      <c r="W1242" s="523"/>
      <c r="X1242" s="523"/>
      <c r="Y1242" s="523"/>
      <c r="Z1242" s="523"/>
      <c r="AA1242" s="523"/>
      <c r="AB1242" s="523"/>
      <c r="AC1242" s="523"/>
    </row>
    <row r="1243" ht="16.5" customHeight="1" spans="1:29">
      <c r="A1243" s="542"/>
      <c r="B1243" s="543"/>
      <c r="C1243" s="542"/>
      <c r="D1243" s="544"/>
      <c r="E1243" s="542"/>
      <c r="F1243" s="545"/>
      <c r="G1243" s="542"/>
      <c r="H1243" s="542"/>
      <c r="I1243" s="542"/>
      <c r="J1243" s="545"/>
      <c r="K1243" s="545"/>
      <c r="L1243" s="523"/>
      <c r="M1243" s="523"/>
      <c r="N1243" s="523"/>
      <c r="O1243" s="523"/>
      <c r="P1243" s="523"/>
      <c r="Q1243" s="523"/>
      <c r="R1243" s="523"/>
      <c r="S1243" s="545"/>
      <c r="T1243" s="545"/>
      <c r="U1243" s="523"/>
      <c r="V1243" s="523"/>
      <c r="W1243" s="523"/>
      <c r="X1243" s="523"/>
      <c r="Y1243" s="523"/>
      <c r="Z1243" s="523"/>
      <c r="AA1243" s="523"/>
      <c r="AB1243" s="523"/>
      <c r="AC1243" s="523"/>
    </row>
    <row r="1244" ht="16.5" customHeight="1" spans="1:29">
      <c r="A1244" s="542"/>
      <c r="B1244" s="543"/>
      <c r="C1244" s="542"/>
      <c r="D1244" s="544"/>
      <c r="E1244" s="542"/>
      <c r="F1244" s="545"/>
      <c r="G1244" s="542"/>
      <c r="H1244" s="542"/>
      <c r="I1244" s="542"/>
      <c r="J1244" s="545"/>
      <c r="K1244" s="545"/>
      <c r="L1244" s="523"/>
      <c r="M1244" s="523"/>
      <c r="N1244" s="523"/>
      <c r="O1244" s="523"/>
      <c r="P1244" s="523"/>
      <c r="Q1244" s="523"/>
      <c r="R1244" s="523"/>
      <c r="S1244" s="545"/>
      <c r="T1244" s="545"/>
      <c r="U1244" s="523"/>
      <c r="V1244" s="523"/>
      <c r="W1244" s="523"/>
      <c r="X1244" s="523"/>
      <c r="Y1244" s="523"/>
      <c r="Z1244" s="523"/>
      <c r="AA1244" s="523"/>
      <c r="AB1244" s="523"/>
      <c r="AC1244" s="523"/>
    </row>
    <row r="1245" ht="16.5" customHeight="1" spans="1:29">
      <c r="A1245" s="542"/>
      <c r="B1245" s="543"/>
      <c r="C1245" s="542"/>
      <c r="D1245" s="544"/>
      <c r="E1245" s="542"/>
      <c r="F1245" s="545"/>
      <c r="G1245" s="542"/>
      <c r="H1245" s="542"/>
      <c r="I1245" s="542"/>
      <c r="J1245" s="545"/>
      <c r="K1245" s="545"/>
      <c r="L1245" s="523"/>
      <c r="M1245" s="523"/>
      <c r="N1245" s="523"/>
      <c r="O1245" s="523"/>
      <c r="P1245" s="523"/>
      <c r="Q1245" s="523"/>
      <c r="R1245" s="523"/>
      <c r="S1245" s="545"/>
      <c r="T1245" s="545"/>
      <c r="U1245" s="523"/>
      <c r="V1245" s="523"/>
      <c r="W1245" s="523"/>
      <c r="X1245" s="523"/>
      <c r="Y1245" s="523"/>
      <c r="Z1245" s="523"/>
      <c r="AA1245" s="523"/>
      <c r="AB1245" s="523"/>
      <c r="AC1245" s="523"/>
    </row>
    <row r="1246" ht="16.5" customHeight="1" spans="1:29">
      <c r="A1246" s="542"/>
      <c r="B1246" s="543"/>
      <c r="C1246" s="542"/>
      <c r="D1246" s="544"/>
      <c r="E1246" s="542"/>
      <c r="F1246" s="545"/>
      <c r="G1246" s="542"/>
      <c r="H1246" s="542"/>
      <c r="I1246" s="542"/>
      <c r="J1246" s="545"/>
      <c r="K1246" s="545"/>
      <c r="L1246" s="523"/>
      <c r="M1246" s="523"/>
      <c r="N1246" s="523"/>
      <c r="O1246" s="523"/>
      <c r="P1246" s="523"/>
      <c r="Q1246" s="523"/>
      <c r="R1246" s="523"/>
      <c r="S1246" s="545"/>
      <c r="T1246" s="545"/>
      <c r="U1246" s="523"/>
      <c r="V1246" s="523"/>
      <c r="W1246" s="523"/>
      <c r="X1246" s="523"/>
      <c r="Y1246" s="523"/>
      <c r="Z1246" s="523"/>
      <c r="AA1246" s="523"/>
      <c r="AB1246" s="523"/>
      <c r="AC1246" s="523"/>
    </row>
    <row r="1247" ht="16.5" customHeight="1" spans="1:29">
      <c r="A1247" s="542"/>
      <c r="B1247" s="543"/>
      <c r="C1247" s="542"/>
      <c r="D1247" s="544"/>
      <c r="E1247" s="542"/>
      <c r="F1247" s="545"/>
      <c r="G1247" s="542"/>
      <c r="H1247" s="542"/>
      <c r="I1247" s="542"/>
      <c r="J1247" s="545"/>
      <c r="K1247" s="545"/>
      <c r="L1247" s="523"/>
      <c r="M1247" s="523"/>
      <c r="N1247" s="523"/>
      <c r="O1247" s="523"/>
      <c r="P1247" s="523"/>
      <c r="Q1247" s="523"/>
      <c r="R1247" s="523"/>
      <c r="S1247" s="545"/>
      <c r="T1247" s="545"/>
      <c r="U1247" s="523"/>
      <c r="V1247" s="523"/>
      <c r="W1247" s="523"/>
      <c r="X1247" s="523"/>
      <c r="Y1247" s="523"/>
      <c r="Z1247" s="523"/>
      <c r="AA1247" s="523"/>
      <c r="AB1247" s="523"/>
      <c r="AC1247" s="523"/>
    </row>
    <row r="1248" ht="16.5" customHeight="1" spans="1:29">
      <c r="A1248" s="542"/>
      <c r="B1248" s="543"/>
      <c r="C1248" s="542"/>
      <c r="D1248" s="544"/>
      <c r="E1248" s="542"/>
      <c r="F1248" s="545"/>
      <c r="G1248" s="542"/>
      <c r="H1248" s="542"/>
      <c r="I1248" s="542"/>
      <c r="J1248" s="545"/>
      <c r="K1248" s="545"/>
      <c r="L1248" s="523"/>
      <c r="M1248" s="523"/>
      <c r="N1248" s="523"/>
      <c r="O1248" s="523"/>
      <c r="P1248" s="523"/>
      <c r="Q1248" s="523"/>
      <c r="R1248" s="523"/>
      <c r="S1248" s="545"/>
      <c r="T1248" s="545"/>
      <c r="U1248" s="523"/>
      <c r="V1248" s="523"/>
      <c r="W1248" s="523"/>
      <c r="X1248" s="523"/>
      <c r="Y1248" s="523"/>
      <c r="Z1248" s="523"/>
      <c r="AA1248" s="523"/>
      <c r="AB1248" s="523"/>
      <c r="AC1248" s="523"/>
    </row>
    <row r="1249" ht="16.5" customHeight="1" spans="1:29">
      <c r="A1249" s="542"/>
      <c r="B1249" s="543"/>
      <c r="C1249" s="542"/>
      <c r="D1249" s="544"/>
      <c r="E1249" s="542"/>
      <c r="F1249" s="545"/>
      <c r="G1249" s="542"/>
      <c r="H1249" s="542"/>
      <c r="I1249" s="542"/>
      <c r="J1249" s="545"/>
      <c r="K1249" s="545"/>
      <c r="L1249" s="523"/>
      <c r="M1249" s="523"/>
      <c r="N1249" s="523"/>
      <c r="O1249" s="523"/>
      <c r="P1249" s="523"/>
      <c r="Q1249" s="523"/>
      <c r="R1249" s="523"/>
      <c r="S1249" s="545"/>
      <c r="T1249" s="545"/>
      <c r="U1249" s="523"/>
      <c r="V1249" s="523"/>
      <c r="W1249" s="523"/>
      <c r="X1249" s="523"/>
      <c r="Y1249" s="523"/>
      <c r="Z1249" s="523"/>
      <c r="AA1249" s="523"/>
      <c r="AB1249" s="523"/>
      <c r="AC1249" s="523"/>
    </row>
    <row r="1250" ht="16.5" customHeight="1" spans="1:29">
      <c r="A1250" s="542"/>
      <c r="B1250" s="543"/>
      <c r="C1250" s="542"/>
      <c r="D1250" s="544"/>
      <c r="E1250" s="542"/>
      <c r="F1250" s="545"/>
      <c r="G1250" s="542"/>
      <c r="H1250" s="542"/>
      <c r="I1250" s="542"/>
      <c r="J1250" s="545"/>
      <c r="K1250" s="545"/>
      <c r="L1250" s="523"/>
      <c r="M1250" s="523"/>
      <c r="N1250" s="523"/>
      <c r="O1250" s="523"/>
      <c r="P1250" s="523"/>
      <c r="Q1250" s="523"/>
      <c r="R1250" s="523"/>
      <c r="S1250" s="545"/>
      <c r="T1250" s="545"/>
      <c r="U1250" s="523"/>
      <c r="V1250" s="523"/>
      <c r="W1250" s="523"/>
      <c r="X1250" s="523"/>
      <c r="Y1250" s="523"/>
      <c r="Z1250" s="523"/>
      <c r="AA1250" s="523"/>
      <c r="AB1250" s="523"/>
      <c r="AC1250" s="523"/>
    </row>
    <row r="1251" ht="16.5" customHeight="1" spans="1:29">
      <c r="A1251" s="542"/>
      <c r="B1251" s="543"/>
      <c r="C1251" s="542"/>
      <c r="D1251" s="544"/>
      <c r="E1251" s="542"/>
      <c r="F1251" s="545"/>
      <c r="G1251" s="542"/>
      <c r="H1251" s="542"/>
      <c r="I1251" s="542"/>
      <c r="J1251" s="545"/>
      <c r="K1251" s="545"/>
      <c r="L1251" s="523"/>
      <c r="M1251" s="523"/>
      <c r="N1251" s="523"/>
      <c r="O1251" s="523"/>
      <c r="P1251" s="523"/>
      <c r="Q1251" s="523"/>
      <c r="R1251" s="523"/>
      <c r="S1251" s="545"/>
      <c r="T1251" s="545"/>
      <c r="U1251" s="523"/>
      <c r="V1251" s="523"/>
      <c r="W1251" s="523"/>
      <c r="X1251" s="523"/>
      <c r="Y1251" s="523"/>
      <c r="Z1251" s="523"/>
      <c r="AA1251" s="523"/>
      <c r="AB1251" s="523"/>
      <c r="AC1251" s="523"/>
    </row>
    <row r="1252" ht="16.5" customHeight="1" spans="1:29">
      <c r="A1252" s="542"/>
      <c r="B1252" s="543"/>
      <c r="C1252" s="542"/>
      <c r="D1252" s="544"/>
      <c r="E1252" s="542"/>
      <c r="F1252" s="545"/>
      <c r="G1252" s="542"/>
      <c r="H1252" s="542"/>
      <c r="I1252" s="542"/>
      <c r="J1252" s="545"/>
      <c r="K1252" s="545"/>
      <c r="L1252" s="523"/>
      <c r="M1252" s="523"/>
      <c r="N1252" s="523"/>
      <c r="O1252" s="523"/>
      <c r="P1252" s="523"/>
      <c r="Q1252" s="523"/>
      <c r="R1252" s="523"/>
      <c r="S1252" s="545"/>
      <c r="T1252" s="545"/>
      <c r="U1252" s="523"/>
      <c r="V1252" s="523"/>
      <c r="W1252" s="523"/>
      <c r="X1252" s="523"/>
      <c r="Y1252" s="523"/>
      <c r="Z1252" s="523"/>
      <c r="AA1252" s="523"/>
      <c r="AB1252" s="523"/>
      <c r="AC1252" s="523"/>
    </row>
    <row r="1253" ht="16.5" customHeight="1" spans="1:29">
      <c r="A1253" s="542"/>
      <c r="B1253" s="543"/>
      <c r="C1253" s="542"/>
      <c r="D1253" s="544"/>
      <c r="E1253" s="542"/>
      <c r="F1253" s="545"/>
      <c r="G1253" s="542"/>
      <c r="H1253" s="542"/>
      <c r="I1253" s="542"/>
      <c r="J1253" s="545"/>
      <c r="K1253" s="545"/>
      <c r="L1253" s="523"/>
      <c r="M1253" s="523"/>
      <c r="N1253" s="523"/>
      <c r="O1253" s="523"/>
      <c r="P1253" s="523"/>
      <c r="Q1253" s="523"/>
      <c r="R1253" s="523"/>
      <c r="S1253" s="545"/>
      <c r="T1253" s="545"/>
      <c r="U1253" s="523"/>
      <c r="V1253" s="523"/>
      <c r="W1253" s="523"/>
      <c r="X1253" s="523"/>
      <c r="Y1253" s="523"/>
      <c r="Z1253" s="523"/>
      <c r="AA1253" s="523"/>
      <c r="AB1253" s="523"/>
      <c r="AC1253" s="523"/>
    </row>
    <row r="1254" ht="16.5" customHeight="1" spans="1:29">
      <c r="A1254" s="542"/>
      <c r="B1254" s="543"/>
      <c r="C1254" s="542"/>
      <c r="D1254" s="544"/>
      <c r="E1254" s="542"/>
      <c r="F1254" s="545"/>
      <c r="G1254" s="542"/>
      <c r="H1254" s="542"/>
      <c r="I1254" s="542"/>
      <c r="J1254" s="545"/>
      <c r="K1254" s="545"/>
      <c r="L1254" s="523"/>
      <c r="M1254" s="523"/>
      <c r="N1254" s="523"/>
      <c r="O1254" s="523"/>
      <c r="P1254" s="523"/>
      <c r="Q1254" s="523"/>
      <c r="R1254" s="523"/>
      <c r="S1254" s="545"/>
      <c r="T1254" s="545"/>
      <c r="U1254" s="523"/>
      <c r="V1254" s="523"/>
      <c r="W1254" s="523"/>
      <c r="X1254" s="523"/>
      <c r="Y1254" s="523"/>
      <c r="Z1254" s="523"/>
      <c r="AA1254" s="523"/>
      <c r="AB1254" s="523"/>
      <c r="AC1254" s="523"/>
    </row>
    <row r="1255" ht="16.5" customHeight="1" spans="1:29">
      <c r="A1255" s="542"/>
      <c r="B1255" s="543"/>
      <c r="C1255" s="542"/>
      <c r="D1255" s="544"/>
      <c r="E1255" s="542"/>
      <c r="F1255" s="545"/>
      <c r="G1255" s="542"/>
      <c r="H1255" s="542"/>
      <c r="I1255" s="542"/>
      <c r="J1255" s="545"/>
      <c r="K1255" s="545"/>
      <c r="L1255" s="523"/>
      <c r="M1255" s="523"/>
      <c r="N1255" s="523"/>
      <c r="O1255" s="523"/>
      <c r="P1255" s="523"/>
      <c r="Q1255" s="523"/>
      <c r="R1255" s="523"/>
      <c r="S1255" s="545"/>
      <c r="T1255" s="545"/>
      <c r="U1255" s="523"/>
      <c r="V1255" s="523"/>
      <c r="W1255" s="523"/>
      <c r="X1255" s="523"/>
      <c r="Y1255" s="523"/>
      <c r="Z1255" s="523"/>
      <c r="AA1255" s="523"/>
      <c r="AB1255" s="523"/>
      <c r="AC1255" s="523"/>
    </row>
    <row r="1256" ht="16.5" customHeight="1" spans="1:29">
      <c r="A1256" s="542"/>
      <c r="B1256" s="543"/>
      <c r="C1256" s="542"/>
      <c r="D1256" s="544"/>
      <c r="E1256" s="542"/>
      <c r="F1256" s="545"/>
      <c r="G1256" s="542"/>
      <c r="H1256" s="542"/>
      <c r="I1256" s="542"/>
      <c r="J1256" s="545"/>
      <c r="K1256" s="545"/>
      <c r="L1256" s="523"/>
      <c r="M1256" s="523"/>
      <c r="N1256" s="523"/>
      <c r="O1256" s="523"/>
      <c r="P1256" s="523"/>
      <c r="Q1256" s="523"/>
      <c r="R1256" s="523"/>
      <c r="S1256" s="545"/>
      <c r="T1256" s="545"/>
      <c r="U1256" s="523"/>
      <c r="V1256" s="523"/>
      <c r="W1256" s="523"/>
      <c r="X1256" s="523"/>
      <c r="Y1256" s="523"/>
      <c r="Z1256" s="523"/>
      <c r="AA1256" s="523"/>
      <c r="AB1256" s="523"/>
      <c r="AC1256" s="523"/>
    </row>
    <row r="1257" ht="16.5" customHeight="1" spans="1:29">
      <c r="A1257" s="542"/>
      <c r="B1257" s="543"/>
      <c r="C1257" s="542"/>
      <c r="D1257" s="544"/>
      <c r="E1257" s="542"/>
      <c r="F1257" s="545"/>
      <c r="G1257" s="542"/>
      <c r="H1257" s="542"/>
      <c r="I1257" s="542"/>
      <c r="J1257" s="545"/>
      <c r="K1257" s="545"/>
      <c r="L1257" s="523"/>
      <c r="M1257" s="523"/>
      <c r="N1257" s="523"/>
      <c r="O1257" s="523"/>
      <c r="P1257" s="523"/>
      <c r="Q1257" s="523"/>
      <c r="R1257" s="523"/>
      <c r="S1257" s="545"/>
      <c r="T1257" s="545"/>
      <c r="U1257" s="523"/>
      <c r="V1257" s="523"/>
      <c r="W1257" s="523"/>
      <c r="X1257" s="523"/>
      <c r="Y1257" s="523"/>
      <c r="Z1257" s="523"/>
      <c r="AA1257" s="523"/>
      <c r="AB1257" s="523"/>
      <c r="AC1257" s="523"/>
    </row>
    <row r="1258" ht="16.5" customHeight="1" spans="1:29">
      <c r="A1258" s="542"/>
      <c r="B1258" s="543"/>
      <c r="C1258" s="542"/>
      <c r="D1258" s="544"/>
      <c r="E1258" s="542"/>
      <c r="F1258" s="545"/>
      <c r="G1258" s="542"/>
      <c r="H1258" s="542"/>
      <c r="I1258" s="542"/>
      <c r="J1258" s="545"/>
      <c r="K1258" s="545"/>
      <c r="L1258" s="523"/>
      <c r="M1258" s="523"/>
      <c r="N1258" s="523"/>
      <c r="O1258" s="523"/>
      <c r="P1258" s="523"/>
      <c r="Q1258" s="523"/>
      <c r="R1258" s="523"/>
      <c r="S1258" s="545"/>
      <c r="T1258" s="545"/>
      <c r="U1258" s="523"/>
      <c r="V1258" s="523"/>
      <c r="W1258" s="523"/>
      <c r="X1258" s="523"/>
      <c r="Y1258" s="523"/>
      <c r="Z1258" s="523"/>
      <c r="AA1258" s="523"/>
      <c r="AB1258" s="523"/>
      <c r="AC1258" s="523"/>
    </row>
    <row r="1259" ht="16.5" customHeight="1" spans="1:29">
      <c r="A1259" s="542"/>
      <c r="B1259" s="543"/>
      <c r="C1259" s="542"/>
      <c r="D1259" s="544"/>
      <c r="E1259" s="542"/>
      <c r="F1259" s="545"/>
      <c r="G1259" s="542"/>
      <c r="H1259" s="542"/>
      <c r="I1259" s="542"/>
      <c r="J1259" s="545"/>
      <c r="K1259" s="545"/>
      <c r="L1259" s="523"/>
      <c r="M1259" s="523"/>
      <c r="N1259" s="523"/>
      <c r="O1259" s="523"/>
      <c r="P1259" s="523"/>
      <c r="Q1259" s="523"/>
      <c r="R1259" s="523"/>
      <c r="S1259" s="545"/>
      <c r="T1259" s="545"/>
      <c r="U1259" s="523"/>
      <c r="V1259" s="523"/>
      <c r="W1259" s="523"/>
      <c r="X1259" s="523"/>
      <c r="Y1259" s="523"/>
      <c r="Z1259" s="523"/>
      <c r="AA1259" s="523"/>
      <c r="AB1259" s="523"/>
      <c r="AC1259" s="523"/>
    </row>
    <row r="1260" ht="16.5" customHeight="1" spans="1:29">
      <c r="A1260" s="542"/>
      <c r="B1260" s="543"/>
      <c r="C1260" s="542"/>
      <c r="D1260" s="544"/>
      <c r="E1260" s="542"/>
      <c r="F1260" s="545"/>
      <c r="G1260" s="542"/>
      <c r="H1260" s="542"/>
      <c r="I1260" s="542"/>
      <c r="J1260" s="545"/>
      <c r="K1260" s="545"/>
      <c r="L1260" s="523"/>
      <c r="M1260" s="523"/>
      <c r="N1260" s="523"/>
      <c r="O1260" s="523"/>
      <c r="P1260" s="523"/>
      <c r="Q1260" s="523"/>
      <c r="R1260" s="523"/>
      <c r="S1260" s="545"/>
      <c r="T1260" s="545"/>
      <c r="U1260" s="523"/>
      <c r="V1260" s="523"/>
      <c r="W1260" s="523"/>
      <c r="X1260" s="523"/>
      <c r="Y1260" s="523"/>
      <c r="Z1260" s="523"/>
      <c r="AA1260" s="523"/>
      <c r="AB1260" s="523"/>
      <c r="AC1260" s="523"/>
    </row>
    <row r="1261" ht="16.5" customHeight="1" spans="1:29">
      <c r="A1261" s="542"/>
      <c r="B1261" s="543"/>
      <c r="C1261" s="542"/>
      <c r="D1261" s="544"/>
      <c r="E1261" s="542"/>
      <c r="F1261" s="545"/>
      <c r="G1261" s="542"/>
      <c r="H1261" s="542"/>
      <c r="I1261" s="542"/>
      <c r="J1261" s="545"/>
      <c r="K1261" s="545"/>
      <c r="L1261" s="523"/>
      <c r="M1261" s="523"/>
      <c r="N1261" s="523"/>
      <c r="O1261" s="523"/>
      <c r="P1261" s="523"/>
      <c r="Q1261" s="523"/>
      <c r="R1261" s="523"/>
      <c r="S1261" s="545"/>
      <c r="T1261" s="545"/>
      <c r="U1261" s="523"/>
      <c r="V1261" s="523"/>
      <c r="W1261" s="523"/>
      <c r="X1261" s="523"/>
      <c r="Y1261" s="523"/>
      <c r="Z1261" s="523"/>
      <c r="AA1261" s="523"/>
      <c r="AB1261" s="523"/>
      <c r="AC1261" s="523"/>
    </row>
    <row r="1262" ht="16.5" customHeight="1" spans="1:29">
      <c r="A1262" s="542"/>
      <c r="B1262" s="543"/>
      <c r="C1262" s="542"/>
      <c r="D1262" s="544"/>
      <c r="E1262" s="542"/>
      <c r="F1262" s="545"/>
      <c r="G1262" s="542"/>
      <c r="H1262" s="542"/>
      <c r="I1262" s="542"/>
      <c r="J1262" s="545"/>
      <c r="K1262" s="545"/>
      <c r="L1262" s="523"/>
      <c r="M1262" s="523"/>
      <c r="N1262" s="523"/>
      <c r="O1262" s="523"/>
      <c r="P1262" s="523"/>
      <c r="Q1262" s="523"/>
      <c r="R1262" s="523"/>
      <c r="S1262" s="545"/>
      <c r="T1262" s="545"/>
      <c r="U1262" s="523"/>
      <c r="V1262" s="523"/>
      <c r="W1262" s="523"/>
      <c r="X1262" s="523"/>
      <c r="Y1262" s="523"/>
      <c r="Z1262" s="523"/>
      <c r="AA1262" s="523"/>
      <c r="AB1262" s="523"/>
      <c r="AC1262" s="523"/>
    </row>
    <row r="1263" ht="16.5" customHeight="1" spans="1:29">
      <c r="A1263" s="542"/>
      <c r="B1263" s="543"/>
      <c r="C1263" s="542"/>
      <c r="D1263" s="544"/>
      <c r="E1263" s="542"/>
      <c r="F1263" s="545"/>
      <c r="G1263" s="542"/>
      <c r="H1263" s="542"/>
      <c r="I1263" s="542"/>
      <c r="J1263" s="545"/>
      <c r="K1263" s="545"/>
      <c r="L1263" s="523"/>
      <c r="M1263" s="523"/>
      <c r="N1263" s="523"/>
      <c r="O1263" s="523"/>
      <c r="P1263" s="523"/>
      <c r="Q1263" s="523"/>
      <c r="R1263" s="523"/>
      <c r="S1263" s="545"/>
      <c r="T1263" s="545"/>
      <c r="U1263" s="523"/>
      <c r="V1263" s="523"/>
      <c r="W1263" s="523"/>
      <c r="X1263" s="523"/>
      <c r="Y1263" s="523"/>
      <c r="Z1263" s="523"/>
      <c r="AA1263" s="523"/>
      <c r="AB1263" s="523"/>
      <c r="AC1263" s="523"/>
    </row>
    <row r="1264" ht="16.5" customHeight="1" spans="1:29">
      <c r="A1264" s="542"/>
      <c r="B1264" s="543"/>
      <c r="C1264" s="542"/>
      <c r="D1264" s="544"/>
      <c r="E1264" s="542"/>
      <c r="F1264" s="545"/>
      <c r="G1264" s="542"/>
      <c r="H1264" s="542"/>
      <c r="I1264" s="542"/>
      <c r="J1264" s="545"/>
      <c r="K1264" s="545"/>
      <c r="L1264" s="523"/>
      <c r="M1264" s="523"/>
      <c r="N1264" s="523"/>
      <c r="O1264" s="523"/>
      <c r="P1264" s="523"/>
      <c r="Q1264" s="523"/>
      <c r="R1264" s="523"/>
      <c r="S1264" s="545"/>
      <c r="T1264" s="545"/>
      <c r="U1264" s="523"/>
      <c r="V1264" s="523"/>
      <c r="W1264" s="523"/>
      <c r="X1264" s="523"/>
      <c r="Y1264" s="523"/>
      <c r="Z1264" s="523"/>
      <c r="AA1264" s="523"/>
      <c r="AB1264" s="523"/>
      <c r="AC1264" s="523"/>
    </row>
    <row r="1265" ht="16.5" customHeight="1" spans="1:29">
      <c r="A1265" s="542"/>
      <c r="B1265" s="543"/>
      <c r="C1265" s="542"/>
      <c r="D1265" s="544"/>
      <c r="E1265" s="542"/>
      <c r="F1265" s="545"/>
      <c r="G1265" s="542"/>
      <c r="H1265" s="542"/>
      <c r="I1265" s="542"/>
      <c r="J1265" s="545"/>
      <c r="K1265" s="545"/>
      <c r="L1265" s="523"/>
      <c r="M1265" s="523"/>
      <c r="N1265" s="523"/>
      <c r="O1265" s="523"/>
      <c r="P1265" s="523"/>
      <c r="Q1265" s="523"/>
      <c r="R1265" s="523"/>
      <c r="S1265" s="545"/>
      <c r="T1265" s="545"/>
      <c r="U1265" s="523"/>
      <c r="V1265" s="523"/>
      <c r="W1265" s="523"/>
      <c r="X1265" s="523"/>
      <c r="Y1265" s="523"/>
      <c r="Z1265" s="523"/>
      <c r="AA1265" s="523"/>
      <c r="AB1265" s="523"/>
      <c r="AC1265" s="523"/>
    </row>
    <row r="1266" ht="16.5" customHeight="1" spans="1:29">
      <c r="A1266" s="542"/>
      <c r="B1266" s="543"/>
      <c r="C1266" s="542"/>
      <c r="D1266" s="544"/>
      <c r="E1266" s="542"/>
      <c r="F1266" s="545"/>
      <c r="G1266" s="542"/>
      <c r="H1266" s="542"/>
      <c r="I1266" s="542"/>
      <c r="J1266" s="545"/>
      <c r="K1266" s="545"/>
      <c r="L1266" s="523"/>
      <c r="M1266" s="523"/>
      <c r="N1266" s="523"/>
      <c r="O1266" s="523"/>
      <c r="P1266" s="523"/>
      <c r="Q1266" s="523"/>
      <c r="R1266" s="523"/>
      <c r="S1266" s="545"/>
      <c r="T1266" s="545"/>
      <c r="U1266" s="523"/>
      <c r="V1266" s="523"/>
      <c r="W1266" s="523"/>
      <c r="X1266" s="523"/>
      <c r="Y1266" s="523"/>
      <c r="Z1266" s="523"/>
      <c r="AA1266" s="523"/>
      <c r="AB1266" s="523"/>
      <c r="AC1266" s="523"/>
    </row>
    <row r="1267" ht="16.5" customHeight="1" spans="1:29">
      <c r="A1267" s="542"/>
      <c r="B1267" s="543"/>
      <c r="C1267" s="542"/>
      <c r="D1267" s="544"/>
      <c r="E1267" s="542"/>
      <c r="F1267" s="545"/>
      <c r="G1267" s="542"/>
      <c r="H1267" s="542"/>
      <c r="I1267" s="542"/>
      <c r="J1267" s="545"/>
      <c r="K1267" s="545"/>
      <c r="L1267" s="523"/>
      <c r="M1267" s="523"/>
      <c r="N1267" s="523"/>
      <c r="O1267" s="523"/>
      <c r="P1267" s="523"/>
      <c r="Q1267" s="523"/>
      <c r="R1267" s="523"/>
      <c r="S1267" s="545"/>
      <c r="T1267" s="545"/>
      <c r="U1267" s="523"/>
      <c r="V1267" s="523"/>
      <c r="W1267" s="523"/>
      <c r="X1267" s="523"/>
      <c r="Y1267" s="523"/>
      <c r="Z1267" s="523"/>
      <c r="AA1267" s="523"/>
      <c r="AB1267" s="523"/>
      <c r="AC1267" s="523"/>
    </row>
    <row r="1268" ht="16.5" customHeight="1" spans="1:29">
      <c r="A1268" s="542"/>
      <c r="B1268" s="543"/>
      <c r="C1268" s="542"/>
      <c r="D1268" s="544"/>
      <c r="E1268" s="542"/>
      <c r="F1268" s="545"/>
      <c r="G1268" s="542"/>
      <c r="H1268" s="542"/>
      <c r="I1268" s="542"/>
      <c r="J1268" s="545"/>
      <c r="K1268" s="545"/>
      <c r="L1268" s="523"/>
      <c r="M1268" s="523"/>
      <c r="N1268" s="523"/>
      <c r="O1268" s="523"/>
      <c r="P1268" s="523"/>
      <c r="Q1268" s="523"/>
      <c r="R1268" s="523"/>
      <c r="S1268" s="545"/>
      <c r="T1268" s="545"/>
      <c r="U1268" s="523"/>
      <c r="V1268" s="523"/>
      <c r="W1268" s="523"/>
      <c r="X1268" s="523"/>
      <c r="Y1268" s="523"/>
      <c r="Z1268" s="523"/>
      <c r="AA1268" s="523"/>
      <c r="AB1268" s="523"/>
      <c r="AC1268" s="523"/>
    </row>
    <row r="1269" ht="16.5" customHeight="1" spans="1:29">
      <c r="A1269" s="542"/>
      <c r="B1269" s="543"/>
      <c r="C1269" s="542"/>
      <c r="D1269" s="544"/>
      <c r="E1269" s="542"/>
      <c r="F1269" s="545"/>
      <c r="G1269" s="542"/>
      <c r="H1269" s="542"/>
      <c r="I1269" s="542"/>
      <c r="J1269" s="545"/>
      <c r="K1269" s="545"/>
      <c r="L1269" s="523"/>
      <c r="M1269" s="523"/>
      <c r="N1269" s="523"/>
      <c r="O1269" s="523"/>
      <c r="P1269" s="523"/>
      <c r="Q1269" s="523"/>
      <c r="R1269" s="523"/>
      <c r="S1269" s="545"/>
      <c r="T1269" s="545"/>
      <c r="U1269" s="523"/>
      <c r="V1269" s="523"/>
      <c r="W1269" s="523"/>
      <c r="X1269" s="523"/>
      <c r="Y1269" s="523"/>
      <c r="Z1269" s="523"/>
      <c r="AA1269" s="523"/>
      <c r="AB1269" s="523"/>
      <c r="AC1269" s="523"/>
    </row>
    <row r="1270" ht="16.5" customHeight="1" spans="1:29">
      <c r="A1270" s="542"/>
      <c r="B1270" s="543"/>
      <c r="C1270" s="542"/>
      <c r="D1270" s="544"/>
      <c r="E1270" s="542"/>
      <c r="F1270" s="545"/>
      <c r="G1270" s="542"/>
      <c r="H1270" s="542"/>
      <c r="I1270" s="542"/>
      <c r="J1270" s="545"/>
      <c r="K1270" s="545"/>
      <c r="L1270" s="523"/>
      <c r="M1270" s="523"/>
      <c r="N1270" s="523"/>
      <c r="O1270" s="523"/>
      <c r="P1270" s="523"/>
      <c r="Q1270" s="523"/>
      <c r="R1270" s="523"/>
      <c r="S1270" s="545"/>
      <c r="T1270" s="545"/>
      <c r="U1270" s="523"/>
      <c r="V1270" s="523"/>
      <c r="W1270" s="523"/>
      <c r="X1270" s="523"/>
      <c r="Y1270" s="523"/>
      <c r="Z1270" s="523"/>
      <c r="AA1270" s="523"/>
      <c r="AB1270" s="523"/>
      <c r="AC1270" s="523"/>
    </row>
    <row r="1271" ht="16.5" customHeight="1" spans="1:29">
      <c r="A1271" s="542"/>
      <c r="B1271" s="543"/>
      <c r="C1271" s="542"/>
      <c r="D1271" s="544"/>
      <c r="E1271" s="542"/>
      <c r="F1271" s="545"/>
      <c r="G1271" s="542"/>
      <c r="H1271" s="542"/>
      <c r="I1271" s="542"/>
      <c r="J1271" s="545"/>
      <c r="K1271" s="545"/>
      <c r="L1271" s="523"/>
      <c r="M1271" s="523"/>
      <c r="N1271" s="523"/>
      <c r="O1271" s="523"/>
      <c r="P1271" s="523"/>
      <c r="Q1271" s="523"/>
      <c r="R1271" s="523"/>
      <c r="S1271" s="545"/>
      <c r="T1271" s="545"/>
      <c r="U1271" s="523"/>
      <c r="V1271" s="523"/>
      <c r="W1271" s="523"/>
      <c r="X1271" s="523"/>
      <c r="Y1271" s="523"/>
      <c r="Z1271" s="523"/>
      <c r="AA1271" s="523"/>
      <c r="AB1271" s="523"/>
      <c r="AC1271" s="523"/>
    </row>
    <row r="1272" ht="16.5" customHeight="1" spans="1:29">
      <c r="A1272" s="542"/>
      <c r="B1272" s="543"/>
      <c r="C1272" s="542"/>
      <c r="D1272" s="544"/>
      <c r="E1272" s="542"/>
      <c r="F1272" s="545"/>
      <c r="G1272" s="542"/>
      <c r="H1272" s="542"/>
      <c r="I1272" s="542"/>
      <c r="J1272" s="545"/>
      <c r="K1272" s="545"/>
      <c r="L1272" s="523"/>
      <c r="M1272" s="523"/>
      <c r="N1272" s="523"/>
      <c r="O1272" s="523"/>
      <c r="P1272" s="523"/>
      <c r="Q1272" s="523"/>
      <c r="R1272" s="523"/>
      <c r="S1272" s="545"/>
      <c r="T1272" s="545"/>
      <c r="U1272" s="523"/>
      <c r="V1272" s="523"/>
      <c r="W1272" s="523"/>
      <c r="X1272" s="523"/>
      <c r="Y1272" s="523"/>
      <c r="Z1272" s="523"/>
      <c r="AA1272" s="523"/>
      <c r="AB1272" s="523"/>
      <c r="AC1272" s="523"/>
    </row>
    <row r="1273" ht="16.5" customHeight="1" spans="1:29">
      <c r="A1273" s="542"/>
      <c r="B1273" s="543"/>
      <c r="C1273" s="542"/>
      <c r="D1273" s="544"/>
      <c r="E1273" s="542"/>
      <c r="F1273" s="545"/>
      <c r="G1273" s="542"/>
      <c r="H1273" s="542"/>
      <c r="I1273" s="542"/>
      <c r="J1273" s="545"/>
      <c r="K1273" s="545"/>
      <c r="L1273" s="523"/>
      <c r="M1273" s="523"/>
      <c r="N1273" s="523"/>
      <c r="O1273" s="523"/>
      <c r="P1273" s="523"/>
      <c r="Q1273" s="523"/>
      <c r="R1273" s="523"/>
      <c r="S1273" s="545"/>
      <c r="T1273" s="545"/>
      <c r="U1273" s="523"/>
      <c r="V1273" s="523"/>
      <c r="W1273" s="523"/>
      <c r="X1273" s="523"/>
      <c r="Y1273" s="523"/>
      <c r="Z1273" s="523"/>
      <c r="AA1273" s="523"/>
      <c r="AB1273" s="523"/>
      <c r="AC1273" s="523"/>
    </row>
    <row r="1274" ht="16.5" customHeight="1" spans="1:29">
      <c r="A1274" s="542"/>
      <c r="B1274" s="543"/>
      <c r="C1274" s="542"/>
      <c r="D1274" s="544"/>
      <c r="E1274" s="542"/>
      <c r="F1274" s="545"/>
      <c r="G1274" s="542"/>
      <c r="H1274" s="542"/>
      <c r="I1274" s="542"/>
      <c r="J1274" s="545"/>
      <c r="K1274" s="545"/>
      <c r="L1274" s="523"/>
      <c r="M1274" s="523"/>
      <c r="N1274" s="523"/>
      <c r="O1274" s="523"/>
      <c r="P1274" s="523"/>
      <c r="Q1274" s="523"/>
      <c r="R1274" s="523"/>
      <c r="S1274" s="545"/>
      <c r="T1274" s="545"/>
      <c r="U1274" s="523"/>
      <c r="V1274" s="523"/>
      <c r="W1274" s="523"/>
      <c r="X1274" s="523"/>
      <c r="Y1274" s="523"/>
      <c r="Z1274" s="523"/>
      <c r="AA1274" s="523"/>
      <c r="AB1274" s="523"/>
      <c r="AC1274" s="523"/>
    </row>
    <row r="1275" ht="16.5" customHeight="1" spans="1:29">
      <c r="A1275" s="542"/>
      <c r="B1275" s="543"/>
      <c r="C1275" s="542"/>
      <c r="D1275" s="544"/>
      <c r="E1275" s="542"/>
      <c r="F1275" s="545"/>
      <c r="G1275" s="542"/>
      <c r="H1275" s="542"/>
      <c r="I1275" s="542"/>
      <c r="J1275" s="545"/>
      <c r="K1275" s="545"/>
      <c r="L1275" s="523"/>
      <c r="M1275" s="523"/>
      <c r="N1275" s="523"/>
      <c r="O1275" s="523"/>
      <c r="P1275" s="523"/>
      <c r="Q1275" s="523"/>
      <c r="R1275" s="523"/>
      <c r="S1275" s="545"/>
      <c r="T1275" s="545"/>
      <c r="U1275" s="523"/>
      <c r="V1275" s="523"/>
      <c r="W1275" s="523"/>
      <c r="X1275" s="523"/>
      <c r="Y1275" s="523"/>
      <c r="Z1275" s="523"/>
      <c r="AA1275" s="523"/>
      <c r="AB1275" s="523"/>
      <c r="AC1275" s="523"/>
    </row>
    <row r="1276" ht="16.5" customHeight="1" spans="1:29">
      <c r="A1276" s="542"/>
      <c r="B1276" s="543"/>
      <c r="C1276" s="542"/>
      <c r="D1276" s="544"/>
      <c r="E1276" s="542"/>
      <c r="F1276" s="545"/>
      <c r="G1276" s="542"/>
      <c r="H1276" s="542"/>
      <c r="I1276" s="542"/>
      <c r="J1276" s="545"/>
      <c r="K1276" s="545"/>
      <c r="L1276" s="523"/>
      <c r="M1276" s="523"/>
      <c r="N1276" s="523"/>
      <c r="O1276" s="523"/>
      <c r="P1276" s="523"/>
      <c r="Q1276" s="523"/>
      <c r="R1276" s="523"/>
      <c r="S1276" s="545"/>
      <c r="T1276" s="545"/>
      <c r="U1276" s="523"/>
      <c r="V1276" s="523"/>
      <c r="W1276" s="523"/>
      <c r="X1276" s="523"/>
      <c r="Y1276" s="523"/>
      <c r="Z1276" s="523"/>
      <c r="AA1276" s="523"/>
      <c r="AB1276" s="523"/>
      <c r="AC1276" s="523"/>
    </row>
    <row r="1277" ht="16.5" customHeight="1" spans="1:29">
      <c r="A1277" s="542"/>
      <c r="B1277" s="543"/>
      <c r="C1277" s="542"/>
      <c r="D1277" s="544"/>
      <c r="E1277" s="542"/>
      <c r="F1277" s="545"/>
      <c r="G1277" s="542"/>
      <c r="H1277" s="542"/>
      <c r="I1277" s="542"/>
      <c r="J1277" s="545"/>
      <c r="K1277" s="545"/>
      <c r="L1277" s="523"/>
      <c r="M1277" s="523"/>
      <c r="N1277" s="523"/>
      <c r="O1277" s="523"/>
      <c r="P1277" s="523"/>
      <c r="Q1277" s="523"/>
      <c r="R1277" s="523"/>
      <c r="S1277" s="545"/>
      <c r="T1277" s="545"/>
      <c r="U1277" s="523"/>
      <c r="V1277" s="523"/>
      <c r="W1277" s="523"/>
      <c r="X1277" s="523"/>
      <c r="Y1277" s="523"/>
      <c r="Z1277" s="523"/>
      <c r="AA1277" s="523"/>
      <c r="AB1277" s="523"/>
      <c r="AC1277" s="523"/>
    </row>
    <row r="1278" ht="16.5" customHeight="1" spans="1:29">
      <c r="A1278" s="542"/>
      <c r="B1278" s="543"/>
      <c r="C1278" s="542"/>
      <c r="D1278" s="544"/>
      <c r="E1278" s="542"/>
      <c r="F1278" s="545"/>
      <c r="G1278" s="542"/>
      <c r="H1278" s="542"/>
      <c r="I1278" s="542"/>
      <c r="J1278" s="545"/>
      <c r="K1278" s="545"/>
      <c r="L1278" s="523"/>
      <c r="M1278" s="523"/>
      <c r="N1278" s="523"/>
      <c r="O1278" s="523"/>
      <c r="P1278" s="523"/>
      <c r="Q1278" s="523"/>
      <c r="R1278" s="523"/>
      <c r="S1278" s="545"/>
      <c r="T1278" s="545"/>
      <c r="U1278" s="523"/>
      <c r="V1278" s="523"/>
      <c r="W1278" s="523"/>
      <c r="X1278" s="523"/>
      <c r="Y1278" s="523"/>
      <c r="Z1278" s="523"/>
      <c r="AA1278" s="523"/>
      <c r="AB1278" s="523"/>
      <c r="AC1278" s="523"/>
    </row>
    <row r="1279" ht="16.5" customHeight="1" spans="1:29">
      <c r="A1279" s="542"/>
      <c r="B1279" s="543"/>
      <c r="C1279" s="542"/>
      <c r="D1279" s="544"/>
      <c r="E1279" s="542"/>
      <c r="F1279" s="545"/>
      <c r="G1279" s="542"/>
      <c r="H1279" s="542"/>
      <c r="I1279" s="542"/>
      <c r="J1279" s="545"/>
      <c r="K1279" s="545"/>
      <c r="L1279" s="523"/>
      <c r="M1279" s="523"/>
      <c r="N1279" s="523"/>
      <c r="O1279" s="523"/>
      <c r="P1279" s="523"/>
      <c r="Q1279" s="523"/>
      <c r="R1279" s="523"/>
      <c r="S1279" s="545"/>
      <c r="T1279" s="545"/>
      <c r="U1279" s="523"/>
      <c r="V1279" s="523"/>
      <c r="W1279" s="523"/>
      <c r="X1279" s="523"/>
      <c r="Y1279" s="523"/>
      <c r="Z1279" s="523"/>
      <c r="AA1279" s="523"/>
      <c r="AB1279" s="523"/>
      <c r="AC1279" s="523"/>
    </row>
    <row r="1280" ht="16.5" customHeight="1" spans="1:29">
      <c r="A1280" s="542"/>
      <c r="B1280" s="543"/>
      <c r="C1280" s="542"/>
      <c r="D1280" s="544"/>
      <c r="E1280" s="542"/>
      <c r="F1280" s="545"/>
      <c r="G1280" s="542"/>
      <c r="H1280" s="542"/>
      <c r="I1280" s="542"/>
      <c r="J1280" s="545"/>
      <c r="K1280" s="545"/>
      <c r="L1280" s="523"/>
      <c r="M1280" s="523"/>
      <c r="N1280" s="523"/>
      <c r="O1280" s="523"/>
      <c r="P1280" s="523"/>
      <c r="Q1280" s="523"/>
      <c r="R1280" s="523"/>
      <c r="S1280" s="545"/>
      <c r="T1280" s="545"/>
      <c r="U1280" s="523"/>
      <c r="V1280" s="523"/>
      <c r="W1280" s="523"/>
      <c r="X1280" s="523"/>
      <c r="Y1280" s="523"/>
      <c r="Z1280" s="523"/>
      <c r="AA1280" s="523"/>
      <c r="AB1280" s="523"/>
      <c r="AC1280" s="523"/>
    </row>
    <row r="1281" ht="16.5" customHeight="1" spans="1:29">
      <c r="A1281" s="542"/>
      <c r="B1281" s="543"/>
      <c r="C1281" s="542"/>
      <c r="D1281" s="544"/>
      <c r="E1281" s="542"/>
      <c r="F1281" s="545"/>
      <c r="G1281" s="542"/>
      <c r="H1281" s="542"/>
      <c r="I1281" s="542"/>
      <c r="J1281" s="545"/>
      <c r="K1281" s="545"/>
      <c r="L1281" s="523"/>
      <c r="M1281" s="523"/>
      <c r="N1281" s="523"/>
      <c r="O1281" s="523"/>
      <c r="P1281" s="523"/>
      <c r="Q1281" s="523"/>
      <c r="R1281" s="523"/>
      <c r="S1281" s="545"/>
      <c r="T1281" s="545"/>
      <c r="U1281" s="523"/>
      <c r="V1281" s="523"/>
      <c r="W1281" s="523"/>
      <c r="X1281" s="523"/>
      <c r="Y1281" s="523"/>
      <c r="Z1281" s="523"/>
      <c r="AA1281" s="523"/>
      <c r="AB1281" s="523"/>
      <c r="AC1281" s="523"/>
    </row>
    <row r="1282" ht="16.5" customHeight="1" spans="1:29">
      <c r="A1282" s="542"/>
      <c r="B1282" s="543"/>
      <c r="C1282" s="542"/>
      <c r="D1282" s="544"/>
      <c r="E1282" s="542"/>
      <c r="F1282" s="545"/>
      <c r="G1282" s="542"/>
      <c r="H1282" s="542"/>
      <c r="I1282" s="542"/>
      <c r="J1282" s="545"/>
      <c r="K1282" s="545"/>
      <c r="L1282" s="523"/>
      <c r="M1282" s="523"/>
      <c r="N1282" s="523"/>
      <c r="O1282" s="523"/>
      <c r="P1282" s="523"/>
      <c r="Q1282" s="523"/>
      <c r="R1282" s="523"/>
      <c r="S1282" s="545"/>
      <c r="T1282" s="545"/>
      <c r="U1282" s="523"/>
      <c r="V1282" s="523"/>
      <c r="W1282" s="523"/>
      <c r="X1282" s="523"/>
      <c r="Y1282" s="523"/>
      <c r="Z1282" s="523"/>
      <c r="AA1282" s="523"/>
      <c r="AB1282" s="523"/>
      <c r="AC1282" s="523"/>
    </row>
    <row r="1283" ht="16.5" customHeight="1" spans="1:29">
      <c r="A1283" s="542"/>
      <c r="B1283" s="543"/>
      <c r="C1283" s="542"/>
      <c r="D1283" s="544"/>
      <c r="E1283" s="542"/>
      <c r="F1283" s="545"/>
      <c r="G1283" s="542"/>
      <c r="H1283" s="542"/>
      <c r="I1283" s="542"/>
      <c r="J1283" s="545"/>
      <c r="K1283" s="545"/>
      <c r="L1283" s="523"/>
      <c r="M1283" s="523"/>
      <c r="N1283" s="523"/>
      <c r="O1283" s="523"/>
      <c r="P1283" s="523"/>
      <c r="Q1283" s="523"/>
      <c r="R1283" s="523"/>
      <c r="S1283" s="545"/>
      <c r="T1283" s="545"/>
      <c r="U1283" s="523"/>
      <c r="V1283" s="523"/>
      <c r="W1283" s="523"/>
      <c r="X1283" s="523"/>
      <c r="Y1283" s="523"/>
      <c r="Z1283" s="523"/>
      <c r="AA1283" s="523"/>
      <c r="AB1283" s="523"/>
      <c r="AC1283" s="523"/>
    </row>
    <row r="1284" ht="16.5" customHeight="1" spans="1:29">
      <c r="A1284" s="542"/>
      <c r="B1284" s="543"/>
      <c r="C1284" s="542"/>
      <c r="D1284" s="544"/>
      <c r="E1284" s="542"/>
      <c r="F1284" s="545"/>
      <c r="G1284" s="542"/>
      <c r="H1284" s="542"/>
      <c r="I1284" s="542"/>
      <c r="J1284" s="545"/>
      <c r="K1284" s="545"/>
      <c r="L1284" s="523"/>
      <c r="M1284" s="523"/>
      <c r="N1284" s="523"/>
      <c r="O1284" s="523"/>
      <c r="P1284" s="523"/>
      <c r="Q1284" s="523"/>
      <c r="R1284" s="523"/>
      <c r="S1284" s="545"/>
      <c r="T1284" s="545"/>
      <c r="U1284" s="523"/>
      <c r="V1284" s="523"/>
      <c r="W1284" s="523"/>
      <c r="X1284" s="523"/>
      <c r="Y1284" s="523"/>
      <c r="Z1284" s="523"/>
      <c r="AA1284" s="523"/>
      <c r="AB1284" s="523"/>
      <c r="AC1284" s="523"/>
    </row>
    <row r="1285" ht="16.5" customHeight="1" spans="1:29">
      <c r="A1285" s="542"/>
      <c r="B1285" s="543"/>
      <c r="C1285" s="542"/>
      <c r="D1285" s="544"/>
      <c r="E1285" s="542"/>
      <c r="F1285" s="545"/>
      <c r="G1285" s="542"/>
      <c r="H1285" s="542"/>
      <c r="I1285" s="542"/>
      <c r="J1285" s="545"/>
      <c r="K1285" s="545"/>
      <c r="L1285" s="523"/>
      <c r="M1285" s="523"/>
      <c r="N1285" s="523"/>
      <c r="O1285" s="523"/>
      <c r="P1285" s="523"/>
      <c r="Q1285" s="523"/>
      <c r="R1285" s="523"/>
      <c r="S1285" s="545"/>
      <c r="T1285" s="545"/>
      <c r="U1285" s="523"/>
      <c r="V1285" s="523"/>
      <c r="W1285" s="523"/>
      <c r="X1285" s="523"/>
      <c r="Y1285" s="523"/>
      <c r="Z1285" s="523"/>
      <c r="AA1285" s="523"/>
      <c r="AB1285" s="523"/>
      <c r="AC1285" s="523"/>
    </row>
    <row r="1286" ht="16.5" customHeight="1" spans="1:29">
      <c r="A1286" s="542"/>
      <c r="B1286" s="543"/>
      <c r="C1286" s="542"/>
      <c r="D1286" s="544"/>
      <c r="E1286" s="542"/>
      <c r="F1286" s="545"/>
      <c r="G1286" s="542"/>
      <c r="H1286" s="542"/>
      <c r="I1286" s="542"/>
      <c r="J1286" s="545"/>
      <c r="K1286" s="545"/>
      <c r="L1286" s="523"/>
      <c r="M1286" s="523"/>
      <c r="N1286" s="523"/>
      <c r="O1286" s="523"/>
      <c r="P1286" s="523"/>
      <c r="Q1286" s="523"/>
      <c r="R1286" s="523"/>
      <c r="S1286" s="545"/>
      <c r="T1286" s="545"/>
      <c r="U1286" s="523"/>
      <c r="V1286" s="523"/>
      <c r="W1286" s="523"/>
      <c r="X1286" s="523"/>
      <c r="Y1286" s="523"/>
      <c r="Z1286" s="523"/>
      <c r="AA1286" s="523"/>
      <c r="AB1286" s="523"/>
      <c r="AC1286" s="523"/>
    </row>
    <row r="1287" ht="16.5" customHeight="1" spans="1:29">
      <c r="A1287" s="542"/>
      <c r="B1287" s="543"/>
      <c r="C1287" s="542"/>
      <c r="D1287" s="544"/>
      <c r="E1287" s="542"/>
      <c r="F1287" s="545"/>
      <c r="G1287" s="542"/>
      <c r="H1287" s="542"/>
      <c r="I1287" s="542"/>
      <c r="J1287" s="545"/>
      <c r="K1287" s="545"/>
      <c r="L1287" s="523"/>
      <c r="M1287" s="523"/>
      <c r="N1287" s="523"/>
      <c r="O1287" s="523"/>
      <c r="P1287" s="523"/>
      <c r="Q1287" s="523"/>
      <c r="R1287" s="523"/>
      <c r="S1287" s="545"/>
      <c r="T1287" s="545"/>
      <c r="U1287" s="523"/>
      <c r="V1287" s="523"/>
      <c r="W1287" s="523"/>
      <c r="X1287" s="523"/>
      <c r="Y1287" s="523"/>
      <c r="Z1287" s="523"/>
      <c r="AA1287" s="523"/>
      <c r="AB1287" s="523"/>
      <c r="AC1287" s="523"/>
    </row>
    <row r="1288" ht="16.5" customHeight="1" spans="1:29">
      <c r="A1288" s="542"/>
      <c r="B1288" s="543"/>
      <c r="C1288" s="542"/>
      <c r="D1288" s="544"/>
      <c r="E1288" s="542"/>
      <c r="F1288" s="545"/>
      <c r="G1288" s="542"/>
      <c r="H1288" s="542"/>
      <c r="I1288" s="542"/>
      <c r="J1288" s="545"/>
      <c r="K1288" s="545"/>
      <c r="L1288" s="523"/>
      <c r="M1288" s="523"/>
      <c r="N1288" s="523"/>
      <c r="O1288" s="523"/>
      <c r="P1288" s="523"/>
      <c r="Q1288" s="523"/>
      <c r="R1288" s="523"/>
      <c r="S1288" s="545"/>
      <c r="T1288" s="545"/>
      <c r="U1288" s="523"/>
      <c r="V1288" s="523"/>
      <c r="W1288" s="523"/>
      <c r="X1288" s="523"/>
      <c r="Y1288" s="523"/>
      <c r="Z1288" s="523"/>
      <c r="AA1288" s="523"/>
      <c r="AB1288" s="523"/>
      <c r="AC1288" s="523"/>
    </row>
    <row r="1289" ht="16.5" customHeight="1" spans="1:29">
      <c r="A1289" s="542"/>
      <c r="B1289" s="543"/>
      <c r="C1289" s="542"/>
      <c r="D1289" s="544"/>
      <c r="E1289" s="542"/>
      <c r="F1289" s="545"/>
      <c r="G1289" s="542"/>
      <c r="H1289" s="542"/>
      <c r="I1289" s="542"/>
      <c r="J1289" s="545"/>
      <c r="K1289" s="545"/>
      <c r="L1289" s="523"/>
      <c r="M1289" s="523"/>
      <c r="N1289" s="523"/>
      <c r="O1289" s="523"/>
      <c r="P1289" s="523"/>
      <c r="Q1289" s="523"/>
      <c r="R1289" s="523"/>
      <c r="S1289" s="545"/>
      <c r="T1289" s="545"/>
      <c r="U1289" s="523"/>
      <c r="V1289" s="523"/>
      <c r="W1289" s="523"/>
      <c r="X1289" s="523"/>
      <c r="Y1289" s="523"/>
      <c r="Z1289" s="523"/>
      <c r="AA1289" s="523"/>
      <c r="AB1289" s="523"/>
      <c r="AC1289" s="523"/>
    </row>
    <row r="1290" ht="16.5" customHeight="1" spans="1:29">
      <c r="A1290" s="542"/>
      <c r="B1290" s="543"/>
      <c r="C1290" s="542"/>
      <c r="D1290" s="544"/>
      <c r="E1290" s="542"/>
      <c r="F1290" s="545"/>
      <c r="G1290" s="542"/>
      <c r="H1290" s="542"/>
      <c r="I1290" s="542"/>
      <c r="J1290" s="545"/>
      <c r="K1290" s="545"/>
      <c r="L1290" s="523"/>
      <c r="M1290" s="523"/>
      <c r="N1290" s="523"/>
      <c r="O1290" s="523"/>
      <c r="P1290" s="523"/>
      <c r="Q1290" s="523"/>
      <c r="R1290" s="523"/>
      <c r="S1290" s="545"/>
      <c r="T1290" s="545"/>
      <c r="U1290" s="523"/>
      <c r="V1290" s="523"/>
      <c r="W1290" s="523"/>
      <c r="X1290" s="523"/>
      <c r="Y1290" s="523"/>
      <c r="Z1290" s="523"/>
      <c r="AA1290" s="523"/>
      <c r="AB1290" s="523"/>
      <c r="AC1290" s="523"/>
    </row>
    <row r="1291" ht="16.5" customHeight="1" spans="1:29">
      <c r="A1291" s="542"/>
      <c r="B1291" s="543"/>
      <c r="C1291" s="542"/>
      <c r="D1291" s="544"/>
      <c r="E1291" s="542"/>
      <c r="F1291" s="545"/>
      <c r="G1291" s="542"/>
      <c r="H1291" s="542"/>
      <c r="I1291" s="542"/>
      <c r="J1291" s="545"/>
      <c r="K1291" s="545"/>
      <c r="L1291" s="523"/>
      <c r="M1291" s="523"/>
      <c r="N1291" s="523"/>
      <c r="O1291" s="523"/>
      <c r="P1291" s="523"/>
      <c r="Q1291" s="523"/>
      <c r="R1291" s="523"/>
      <c r="S1291" s="545"/>
      <c r="T1291" s="545"/>
      <c r="U1291" s="523"/>
      <c r="V1291" s="523"/>
      <c r="W1291" s="523"/>
      <c r="X1291" s="523"/>
      <c r="Y1291" s="523"/>
      <c r="Z1291" s="523"/>
      <c r="AA1291" s="523"/>
      <c r="AB1291" s="523"/>
      <c r="AC1291" s="523"/>
    </row>
    <row r="1292" ht="16.5" customHeight="1" spans="1:29">
      <c r="A1292" s="542"/>
      <c r="B1292" s="543"/>
      <c r="C1292" s="542"/>
      <c r="D1292" s="544"/>
      <c r="E1292" s="542"/>
      <c r="F1292" s="545"/>
      <c r="G1292" s="542"/>
      <c r="H1292" s="542"/>
      <c r="I1292" s="542"/>
      <c r="J1292" s="545"/>
      <c r="K1292" s="545"/>
      <c r="L1292" s="523"/>
      <c r="M1292" s="523"/>
      <c r="N1292" s="523"/>
      <c r="O1292" s="523"/>
      <c r="P1292" s="523"/>
      <c r="Q1292" s="523"/>
      <c r="R1292" s="523"/>
      <c r="S1292" s="545"/>
      <c r="T1292" s="545"/>
      <c r="U1292" s="523"/>
      <c r="V1292" s="523"/>
      <c r="W1292" s="523"/>
      <c r="X1292" s="523"/>
      <c r="Y1292" s="523"/>
      <c r="Z1292" s="523"/>
      <c r="AA1292" s="523"/>
      <c r="AB1292" s="523"/>
      <c r="AC1292" s="523"/>
    </row>
    <row r="1293" ht="16.5" customHeight="1" spans="1:29">
      <c r="A1293" s="542"/>
      <c r="B1293" s="543"/>
      <c r="C1293" s="542"/>
      <c r="D1293" s="544"/>
      <c r="E1293" s="542"/>
      <c r="F1293" s="545"/>
      <c r="G1293" s="542"/>
      <c r="H1293" s="542"/>
      <c r="I1293" s="542"/>
      <c r="J1293" s="545"/>
      <c r="K1293" s="545"/>
      <c r="L1293" s="523"/>
      <c r="M1293" s="523"/>
      <c r="N1293" s="523"/>
      <c r="O1293" s="523"/>
      <c r="P1293" s="523"/>
      <c r="Q1293" s="523"/>
      <c r="R1293" s="523"/>
      <c r="S1293" s="545"/>
      <c r="T1293" s="545"/>
      <c r="U1293" s="523"/>
      <c r="V1293" s="523"/>
      <c r="W1293" s="523"/>
      <c r="X1293" s="523"/>
      <c r="Y1293" s="523"/>
      <c r="Z1293" s="523"/>
      <c r="AA1293" s="523"/>
      <c r="AB1293" s="523"/>
      <c r="AC1293" s="523"/>
    </row>
    <row r="1294" ht="16.5" customHeight="1" spans="1:29">
      <c r="A1294" s="542"/>
      <c r="B1294" s="543"/>
      <c r="C1294" s="542"/>
      <c r="D1294" s="544"/>
      <c r="E1294" s="542"/>
      <c r="F1294" s="545"/>
      <c r="G1294" s="542"/>
      <c r="H1294" s="542"/>
      <c r="I1294" s="542"/>
      <c r="J1294" s="545"/>
      <c r="K1294" s="545"/>
      <c r="L1294" s="523"/>
      <c r="M1294" s="523"/>
      <c r="N1294" s="523"/>
      <c r="O1294" s="523"/>
      <c r="P1294" s="523"/>
      <c r="Q1294" s="523"/>
      <c r="R1294" s="523"/>
      <c r="S1294" s="545"/>
      <c r="T1294" s="545"/>
      <c r="U1294" s="523"/>
      <c r="V1294" s="523"/>
      <c r="W1294" s="523"/>
      <c r="X1294" s="523"/>
      <c r="Y1294" s="523"/>
      <c r="Z1294" s="523"/>
      <c r="AA1294" s="523"/>
      <c r="AB1294" s="523"/>
      <c r="AC1294" s="523"/>
    </row>
    <row r="1295" ht="16.5" customHeight="1" spans="1:29">
      <c r="A1295" s="542"/>
      <c r="B1295" s="543"/>
      <c r="C1295" s="542"/>
      <c r="D1295" s="544"/>
      <c r="E1295" s="542"/>
      <c r="F1295" s="545"/>
      <c r="G1295" s="542"/>
      <c r="H1295" s="542"/>
      <c r="I1295" s="542"/>
      <c r="J1295" s="545"/>
      <c r="K1295" s="545"/>
      <c r="L1295" s="523"/>
      <c r="M1295" s="523"/>
      <c r="N1295" s="523"/>
      <c r="O1295" s="523"/>
      <c r="P1295" s="523"/>
      <c r="Q1295" s="523"/>
      <c r="R1295" s="523"/>
      <c r="S1295" s="545"/>
      <c r="T1295" s="545"/>
      <c r="U1295" s="523"/>
      <c r="V1295" s="523"/>
      <c r="W1295" s="523"/>
      <c r="X1295" s="523"/>
      <c r="Y1295" s="523"/>
      <c r="Z1295" s="523"/>
      <c r="AA1295" s="523"/>
      <c r="AB1295" s="523"/>
      <c r="AC1295" s="523"/>
    </row>
    <row r="1296" ht="16.5" customHeight="1" spans="1:29">
      <c r="A1296" s="542"/>
      <c r="B1296" s="543"/>
      <c r="C1296" s="542"/>
      <c r="D1296" s="544"/>
      <c r="E1296" s="542"/>
      <c r="F1296" s="545"/>
      <c r="G1296" s="542"/>
      <c r="H1296" s="542"/>
      <c r="I1296" s="542"/>
      <c r="J1296" s="545"/>
      <c r="K1296" s="545"/>
      <c r="L1296" s="523"/>
      <c r="M1296" s="523"/>
      <c r="N1296" s="523"/>
      <c r="O1296" s="523"/>
      <c r="P1296" s="523"/>
      <c r="Q1296" s="523"/>
      <c r="R1296" s="523"/>
      <c r="S1296" s="545"/>
      <c r="T1296" s="545"/>
      <c r="U1296" s="523"/>
      <c r="V1296" s="523"/>
      <c r="W1296" s="523"/>
      <c r="X1296" s="523"/>
      <c r="Y1296" s="523"/>
      <c r="Z1296" s="523"/>
      <c r="AA1296" s="523"/>
      <c r="AB1296" s="523"/>
      <c r="AC1296" s="523"/>
    </row>
    <row r="1297" ht="16.5" customHeight="1" spans="1:29">
      <c r="A1297" s="542"/>
      <c r="B1297" s="543"/>
      <c r="C1297" s="542"/>
      <c r="D1297" s="544"/>
      <c r="E1297" s="542"/>
      <c r="F1297" s="545"/>
      <c r="G1297" s="542"/>
      <c r="H1297" s="542"/>
      <c r="I1297" s="542"/>
      <c r="J1297" s="545"/>
      <c r="K1297" s="545"/>
      <c r="L1297" s="523"/>
      <c r="M1297" s="523"/>
      <c r="N1297" s="523"/>
      <c r="O1297" s="523"/>
      <c r="P1297" s="523"/>
      <c r="Q1297" s="523"/>
      <c r="R1297" s="523"/>
      <c r="S1297" s="545"/>
      <c r="T1297" s="545"/>
      <c r="U1297" s="523"/>
      <c r="V1297" s="523"/>
      <c r="W1297" s="523"/>
      <c r="X1297" s="523"/>
      <c r="Y1297" s="523"/>
      <c r="Z1297" s="523"/>
      <c r="AA1297" s="523"/>
      <c r="AB1297" s="523"/>
      <c r="AC1297" s="523"/>
    </row>
    <row r="1298" ht="16.5" customHeight="1" spans="1:29">
      <c r="A1298" s="542"/>
      <c r="B1298" s="543"/>
      <c r="C1298" s="542"/>
      <c r="D1298" s="544"/>
      <c r="E1298" s="542"/>
      <c r="F1298" s="545"/>
      <c r="G1298" s="542"/>
      <c r="H1298" s="542"/>
      <c r="I1298" s="542"/>
      <c r="J1298" s="545"/>
      <c r="K1298" s="545"/>
      <c r="L1298" s="523"/>
      <c r="M1298" s="523"/>
      <c r="N1298" s="523"/>
      <c r="O1298" s="523"/>
      <c r="P1298" s="523"/>
      <c r="Q1298" s="523"/>
      <c r="R1298" s="523"/>
      <c r="S1298" s="545"/>
      <c r="T1298" s="545"/>
      <c r="U1298" s="523"/>
      <c r="V1298" s="523"/>
      <c r="W1298" s="523"/>
      <c r="X1298" s="523"/>
      <c r="Y1298" s="523"/>
      <c r="Z1298" s="523"/>
      <c r="AA1298" s="523"/>
      <c r="AB1298" s="523"/>
      <c r="AC1298" s="523"/>
    </row>
    <row r="1299" ht="16.5" customHeight="1" spans="1:29">
      <c r="A1299" s="542"/>
      <c r="B1299" s="543"/>
      <c r="C1299" s="542"/>
      <c r="D1299" s="544"/>
      <c r="E1299" s="542"/>
      <c r="F1299" s="545"/>
      <c r="G1299" s="542"/>
      <c r="H1299" s="542"/>
      <c r="I1299" s="542"/>
      <c r="J1299" s="545"/>
      <c r="K1299" s="545"/>
      <c r="L1299" s="523"/>
      <c r="M1299" s="523"/>
      <c r="N1299" s="523"/>
      <c r="O1299" s="523"/>
      <c r="P1299" s="523"/>
      <c r="Q1299" s="523"/>
      <c r="R1299" s="523"/>
      <c r="S1299" s="545"/>
      <c r="T1299" s="545"/>
      <c r="U1299" s="523"/>
      <c r="V1299" s="523"/>
      <c r="W1299" s="523"/>
      <c r="X1299" s="523"/>
      <c r="Y1299" s="523"/>
      <c r="Z1299" s="523"/>
      <c r="AA1299" s="523"/>
      <c r="AB1299" s="523"/>
      <c r="AC1299" s="523"/>
    </row>
    <row r="1300" ht="16.5" customHeight="1" spans="1:29">
      <c r="A1300" s="542"/>
      <c r="B1300" s="543"/>
      <c r="C1300" s="542"/>
      <c r="D1300" s="544"/>
      <c r="E1300" s="542"/>
      <c r="F1300" s="545"/>
      <c r="G1300" s="542"/>
      <c r="H1300" s="542"/>
      <c r="I1300" s="542"/>
      <c r="J1300" s="545"/>
      <c r="K1300" s="545"/>
      <c r="L1300" s="523"/>
      <c r="M1300" s="523"/>
      <c r="N1300" s="523"/>
      <c r="O1300" s="523"/>
      <c r="P1300" s="523"/>
      <c r="Q1300" s="523"/>
      <c r="R1300" s="523"/>
      <c r="S1300" s="545"/>
      <c r="T1300" s="545"/>
      <c r="U1300" s="523"/>
      <c r="V1300" s="523"/>
      <c r="W1300" s="523"/>
      <c r="X1300" s="523"/>
      <c r="Y1300" s="523"/>
      <c r="Z1300" s="523"/>
      <c r="AA1300" s="523"/>
      <c r="AB1300" s="523"/>
      <c r="AC1300" s="523"/>
    </row>
    <row r="1301" ht="16.5" customHeight="1" spans="1:29">
      <c r="A1301" s="542"/>
      <c r="B1301" s="543"/>
      <c r="C1301" s="542"/>
      <c r="D1301" s="544"/>
      <c r="E1301" s="542"/>
      <c r="F1301" s="545"/>
      <c r="G1301" s="542"/>
      <c r="H1301" s="542"/>
      <c r="I1301" s="542"/>
      <c r="J1301" s="545"/>
      <c r="K1301" s="545"/>
      <c r="L1301" s="523"/>
      <c r="M1301" s="523"/>
      <c r="N1301" s="523"/>
      <c r="O1301" s="523"/>
      <c r="P1301" s="523"/>
      <c r="Q1301" s="523"/>
      <c r="R1301" s="523"/>
      <c r="S1301" s="545"/>
      <c r="T1301" s="545"/>
      <c r="U1301" s="523"/>
      <c r="V1301" s="523"/>
      <c r="W1301" s="523"/>
      <c r="X1301" s="523"/>
      <c r="Y1301" s="523"/>
      <c r="Z1301" s="523"/>
      <c r="AA1301" s="523"/>
      <c r="AB1301" s="523"/>
      <c r="AC1301" s="523"/>
    </row>
    <row r="1302" ht="16.5" customHeight="1" spans="1:29">
      <c r="A1302" s="542"/>
      <c r="B1302" s="543"/>
      <c r="C1302" s="542"/>
      <c r="D1302" s="544"/>
      <c r="E1302" s="542"/>
      <c r="F1302" s="545"/>
      <c r="G1302" s="542"/>
      <c r="H1302" s="542"/>
      <c r="I1302" s="542"/>
      <c r="J1302" s="545"/>
      <c r="K1302" s="545"/>
      <c r="L1302" s="523"/>
      <c r="M1302" s="523"/>
      <c r="N1302" s="523"/>
      <c r="O1302" s="523"/>
      <c r="P1302" s="523"/>
      <c r="Q1302" s="523"/>
      <c r="R1302" s="523"/>
      <c r="S1302" s="545"/>
      <c r="T1302" s="545"/>
      <c r="U1302" s="523"/>
      <c r="V1302" s="523"/>
      <c r="W1302" s="523"/>
      <c r="X1302" s="523"/>
      <c r="Y1302" s="523"/>
      <c r="Z1302" s="523"/>
      <c r="AA1302" s="523"/>
      <c r="AB1302" s="523"/>
      <c r="AC1302" s="523"/>
    </row>
    <row r="1303" ht="16.5" customHeight="1" spans="1:29">
      <c r="A1303" s="542"/>
      <c r="B1303" s="543"/>
      <c r="C1303" s="542"/>
      <c r="D1303" s="544"/>
      <c r="E1303" s="542"/>
      <c r="F1303" s="545"/>
      <c r="G1303" s="542"/>
      <c r="H1303" s="542"/>
      <c r="I1303" s="542"/>
      <c r="J1303" s="545"/>
      <c r="K1303" s="545"/>
      <c r="L1303" s="523"/>
      <c r="M1303" s="523"/>
      <c r="N1303" s="523"/>
      <c r="O1303" s="523"/>
      <c r="P1303" s="523"/>
      <c r="Q1303" s="523"/>
      <c r="R1303" s="523"/>
      <c r="S1303" s="545"/>
      <c r="T1303" s="545"/>
      <c r="U1303" s="523"/>
      <c r="V1303" s="523"/>
      <c r="W1303" s="523"/>
      <c r="X1303" s="523"/>
      <c r="Y1303" s="523"/>
      <c r="Z1303" s="523"/>
      <c r="AA1303" s="523"/>
      <c r="AB1303" s="523"/>
      <c r="AC1303" s="523"/>
    </row>
    <row r="1304" ht="16.5" customHeight="1" spans="1:29">
      <c r="A1304" s="542"/>
      <c r="B1304" s="543"/>
      <c r="C1304" s="542"/>
      <c r="D1304" s="544"/>
      <c r="E1304" s="542"/>
      <c r="F1304" s="545"/>
      <c r="G1304" s="542"/>
      <c r="H1304" s="542"/>
      <c r="I1304" s="542"/>
      <c r="J1304" s="545"/>
      <c r="K1304" s="545"/>
      <c r="L1304" s="523"/>
      <c r="M1304" s="523"/>
      <c r="N1304" s="523"/>
      <c r="O1304" s="523"/>
      <c r="P1304" s="523"/>
      <c r="Q1304" s="523"/>
      <c r="R1304" s="523"/>
      <c r="S1304" s="545"/>
      <c r="T1304" s="545"/>
      <c r="U1304" s="523"/>
      <c r="V1304" s="523"/>
      <c r="W1304" s="523"/>
      <c r="X1304" s="523"/>
      <c r="Y1304" s="523"/>
      <c r="Z1304" s="523"/>
      <c r="AA1304" s="523"/>
      <c r="AB1304" s="523"/>
      <c r="AC1304" s="523"/>
    </row>
    <row r="1305" ht="16.5" customHeight="1" spans="1:29">
      <c r="A1305" s="542"/>
      <c r="B1305" s="543"/>
      <c r="C1305" s="542"/>
      <c r="D1305" s="544"/>
      <c r="E1305" s="542"/>
      <c r="F1305" s="545"/>
      <c r="G1305" s="542"/>
      <c r="H1305" s="542"/>
      <c r="I1305" s="542"/>
      <c r="J1305" s="545"/>
      <c r="K1305" s="545"/>
      <c r="L1305" s="523"/>
      <c r="M1305" s="523"/>
      <c r="N1305" s="523"/>
      <c r="O1305" s="523"/>
      <c r="P1305" s="523"/>
      <c r="Q1305" s="523"/>
      <c r="R1305" s="523"/>
      <c r="S1305" s="545"/>
      <c r="T1305" s="545"/>
      <c r="U1305" s="523"/>
      <c r="V1305" s="523"/>
      <c r="W1305" s="523"/>
      <c r="X1305" s="523"/>
      <c r="Y1305" s="523"/>
      <c r="Z1305" s="523"/>
      <c r="AA1305" s="523"/>
      <c r="AB1305" s="523"/>
      <c r="AC1305" s="523"/>
    </row>
    <row r="1306" ht="16.5" customHeight="1" spans="1:29">
      <c r="A1306" s="542"/>
      <c r="B1306" s="543"/>
      <c r="C1306" s="542"/>
      <c r="D1306" s="544"/>
      <c r="E1306" s="542"/>
      <c r="F1306" s="545"/>
      <c r="G1306" s="542"/>
      <c r="H1306" s="542"/>
      <c r="I1306" s="542"/>
      <c r="J1306" s="545"/>
      <c r="K1306" s="545"/>
      <c r="L1306" s="523"/>
      <c r="M1306" s="523"/>
      <c r="N1306" s="523"/>
      <c r="O1306" s="523"/>
      <c r="P1306" s="523"/>
      <c r="Q1306" s="523"/>
      <c r="R1306" s="523"/>
      <c r="S1306" s="545"/>
      <c r="T1306" s="545"/>
      <c r="U1306" s="523"/>
      <c r="V1306" s="523"/>
      <c r="W1306" s="523"/>
      <c r="X1306" s="523"/>
      <c r="Y1306" s="523"/>
      <c r="Z1306" s="523"/>
      <c r="AA1306" s="523"/>
      <c r="AB1306" s="523"/>
      <c r="AC1306" s="523"/>
    </row>
    <row r="1307" ht="16.5" customHeight="1" spans="1:29">
      <c r="A1307" s="542"/>
      <c r="B1307" s="543"/>
      <c r="C1307" s="542"/>
      <c r="D1307" s="544"/>
      <c r="E1307" s="542"/>
      <c r="F1307" s="545"/>
      <c r="G1307" s="542"/>
      <c r="H1307" s="542"/>
      <c r="I1307" s="542"/>
      <c r="J1307" s="545"/>
      <c r="K1307" s="545"/>
      <c r="L1307" s="523"/>
      <c r="M1307" s="523"/>
      <c r="N1307" s="523"/>
      <c r="O1307" s="523"/>
      <c r="P1307" s="523"/>
      <c r="Q1307" s="523"/>
      <c r="R1307" s="523"/>
      <c r="S1307" s="545"/>
      <c r="T1307" s="545"/>
      <c r="U1307" s="523"/>
      <c r="V1307" s="523"/>
      <c r="W1307" s="523"/>
      <c r="X1307" s="523"/>
      <c r="Y1307" s="523"/>
      <c r="Z1307" s="523"/>
      <c r="AA1307" s="523"/>
      <c r="AB1307" s="523"/>
      <c r="AC1307" s="523"/>
    </row>
    <row r="1308" ht="16.5" customHeight="1" spans="1:29">
      <c r="A1308" s="542"/>
      <c r="B1308" s="543"/>
      <c r="C1308" s="542"/>
      <c r="D1308" s="544"/>
      <c r="E1308" s="542"/>
      <c r="F1308" s="545"/>
      <c r="G1308" s="542"/>
      <c r="H1308" s="542"/>
      <c r="I1308" s="542"/>
      <c r="J1308" s="545"/>
      <c r="K1308" s="545"/>
      <c r="L1308" s="523"/>
      <c r="M1308" s="523"/>
      <c r="N1308" s="523"/>
      <c r="O1308" s="523"/>
      <c r="P1308" s="523"/>
      <c r="Q1308" s="523"/>
      <c r="R1308" s="523"/>
      <c r="S1308" s="545"/>
      <c r="T1308" s="545"/>
      <c r="U1308" s="523"/>
      <c r="V1308" s="523"/>
      <c r="W1308" s="523"/>
      <c r="X1308" s="523"/>
      <c r="Y1308" s="523"/>
      <c r="Z1308" s="523"/>
      <c r="AA1308" s="523"/>
      <c r="AB1308" s="523"/>
      <c r="AC1308" s="523"/>
    </row>
    <row r="1309" ht="16.5" customHeight="1" spans="1:29">
      <c r="A1309" s="542"/>
      <c r="B1309" s="543"/>
      <c r="C1309" s="542"/>
      <c r="D1309" s="544"/>
      <c r="E1309" s="542"/>
      <c r="F1309" s="545"/>
      <c r="G1309" s="542"/>
      <c r="H1309" s="542"/>
      <c r="I1309" s="542"/>
      <c r="J1309" s="545"/>
      <c r="K1309" s="545"/>
      <c r="L1309" s="523"/>
      <c r="M1309" s="523"/>
      <c r="N1309" s="523"/>
      <c r="O1309" s="523"/>
      <c r="P1309" s="523"/>
      <c r="Q1309" s="523"/>
      <c r="R1309" s="523"/>
      <c r="S1309" s="545"/>
      <c r="T1309" s="545"/>
      <c r="U1309" s="523"/>
      <c r="V1309" s="523"/>
      <c r="W1309" s="523"/>
      <c r="X1309" s="523"/>
      <c r="Y1309" s="523"/>
      <c r="Z1309" s="523"/>
      <c r="AA1309" s="523"/>
      <c r="AB1309" s="523"/>
      <c r="AC1309" s="523"/>
    </row>
    <row r="1310" ht="16.5" customHeight="1" spans="1:29">
      <c r="A1310" s="542"/>
      <c r="B1310" s="543"/>
      <c r="C1310" s="542"/>
      <c r="D1310" s="544"/>
      <c r="E1310" s="542"/>
      <c r="F1310" s="545"/>
      <c r="G1310" s="542"/>
      <c r="H1310" s="542"/>
      <c r="I1310" s="542"/>
      <c r="J1310" s="545"/>
      <c r="K1310" s="545"/>
      <c r="L1310" s="523"/>
      <c r="M1310" s="523"/>
      <c r="N1310" s="523"/>
      <c r="O1310" s="523"/>
      <c r="P1310" s="523"/>
      <c r="Q1310" s="523"/>
      <c r="R1310" s="523"/>
      <c r="S1310" s="545"/>
      <c r="T1310" s="545"/>
      <c r="U1310" s="523"/>
      <c r="V1310" s="523"/>
      <c r="W1310" s="523"/>
      <c r="X1310" s="523"/>
      <c r="Y1310" s="523"/>
      <c r="Z1310" s="523"/>
      <c r="AA1310" s="523"/>
      <c r="AB1310" s="523"/>
      <c r="AC1310" s="523"/>
    </row>
    <row r="1311" ht="16.5" customHeight="1" spans="1:29">
      <c r="A1311" s="542"/>
      <c r="B1311" s="543"/>
      <c r="C1311" s="542"/>
      <c r="D1311" s="544"/>
      <c r="E1311" s="542"/>
      <c r="F1311" s="545"/>
      <c r="G1311" s="542"/>
      <c r="H1311" s="542"/>
      <c r="I1311" s="542"/>
      <c r="J1311" s="545"/>
      <c r="K1311" s="545"/>
      <c r="L1311" s="523"/>
      <c r="M1311" s="523"/>
      <c r="N1311" s="523"/>
      <c r="O1311" s="523"/>
      <c r="P1311" s="523"/>
      <c r="Q1311" s="523"/>
      <c r="R1311" s="523"/>
      <c r="S1311" s="545"/>
      <c r="T1311" s="545"/>
      <c r="U1311" s="523"/>
      <c r="V1311" s="523"/>
      <c r="W1311" s="523"/>
      <c r="X1311" s="523"/>
      <c r="Y1311" s="523"/>
      <c r="Z1311" s="523"/>
      <c r="AA1311" s="523"/>
      <c r="AB1311" s="523"/>
      <c r="AC1311" s="523"/>
    </row>
    <row r="1312" ht="16.5" customHeight="1" spans="1:29">
      <c r="A1312" s="542"/>
      <c r="B1312" s="543"/>
      <c r="C1312" s="542"/>
      <c r="D1312" s="544"/>
      <c r="E1312" s="542"/>
      <c r="F1312" s="545"/>
      <c r="G1312" s="542"/>
      <c r="H1312" s="542"/>
      <c r="I1312" s="542"/>
      <c r="J1312" s="545"/>
      <c r="K1312" s="545"/>
      <c r="L1312" s="523"/>
      <c r="M1312" s="523"/>
      <c r="N1312" s="523"/>
      <c r="O1312" s="523"/>
      <c r="P1312" s="523"/>
      <c r="Q1312" s="523"/>
      <c r="R1312" s="523"/>
      <c r="S1312" s="545"/>
      <c r="T1312" s="545"/>
      <c r="U1312" s="523"/>
      <c r="V1312" s="523"/>
      <c r="W1312" s="523"/>
      <c r="X1312" s="523"/>
      <c r="Y1312" s="523"/>
      <c r="Z1312" s="523"/>
      <c r="AA1312" s="523"/>
      <c r="AB1312" s="523"/>
      <c r="AC1312" s="523"/>
    </row>
    <row r="1313" ht="16.5" customHeight="1" spans="1:29">
      <c r="A1313" s="542"/>
      <c r="B1313" s="543"/>
      <c r="C1313" s="542"/>
      <c r="D1313" s="544"/>
      <c r="E1313" s="542"/>
      <c r="F1313" s="545"/>
      <c r="G1313" s="542"/>
      <c r="H1313" s="542"/>
      <c r="I1313" s="542"/>
      <c r="J1313" s="545"/>
      <c r="K1313" s="545"/>
      <c r="L1313" s="523"/>
      <c r="M1313" s="523"/>
      <c r="N1313" s="523"/>
      <c r="O1313" s="523"/>
      <c r="P1313" s="523"/>
      <c r="Q1313" s="523"/>
      <c r="R1313" s="523"/>
      <c r="S1313" s="545"/>
      <c r="T1313" s="545"/>
      <c r="U1313" s="523"/>
      <c r="V1313" s="523"/>
      <c r="W1313" s="523"/>
      <c r="X1313" s="523"/>
      <c r="Y1313" s="523"/>
      <c r="Z1313" s="523"/>
      <c r="AA1313" s="523"/>
      <c r="AB1313" s="523"/>
      <c r="AC1313" s="523"/>
    </row>
    <row r="1314" ht="16.5" customHeight="1" spans="1:29">
      <c r="A1314" s="542"/>
      <c r="B1314" s="543"/>
      <c r="C1314" s="542"/>
      <c r="D1314" s="544"/>
      <c r="E1314" s="542"/>
      <c r="F1314" s="545"/>
      <c r="G1314" s="542"/>
      <c r="H1314" s="542"/>
      <c r="I1314" s="542"/>
      <c r="J1314" s="545"/>
      <c r="K1314" s="545"/>
      <c r="L1314" s="523"/>
      <c r="M1314" s="523"/>
      <c r="N1314" s="523"/>
      <c r="O1314" s="523"/>
      <c r="P1314" s="523"/>
      <c r="Q1314" s="523"/>
      <c r="R1314" s="523"/>
      <c r="S1314" s="545"/>
      <c r="T1314" s="545"/>
      <c r="U1314" s="523"/>
      <c r="V1314" s="523"/>
      <c r="W1314" s="523"/>
      <c r="X1314" s="523"/>
      <c r="Y1314" s="523"/>
      <c r="Z1314" s="523"/>
      <c r="AA1314" s="523"/>
      <c r="AB1314" s="523"/>
      <c r="AC1314" s="523"/>
    </row>
    <row r="1315" ht="16.5" customHeight="1" spans="1:29">
      <c r="A1315" s="542"/>
      <c r="B1315" s="543"/>
      <c r="C1315" s="542"/>
      <c r="D1315" s="544"/>
      <c r="E1315" s="542"/>
      <c r="F1315" s="545"/>
      <c r="G1315" s="542"/>
      <c r="H1315" s="542"/>
      <c r="I1315" s="542"/>
      <c r="J1315" s="545"/>
      <c r="K1315" s="545"/>
      <c r="L1315" s="523"/>
      <c r="M1315" s="523"/>
      <c r="N1315" s="523"/>
      <c r="O1315" s="523"/>
      <c r="P1315" s="523"/>
      <c r="Q1315" s="523"/>
      <c r="R1315" s="523"/>
      <c r="S1315" s="545"/>
      <c r="T1315" s="545"/>
      <c r="U1315" s="523"/>
      <c r="V1315" s="523"/>
      <c r="W1315" s="523"/>
      <c r="X1315" s="523"/>
      <c r="Y1315" s="523"/>
      <c r="Z1315" s="523"/>
      <c r="AA1315" s="523"/>
      <c r="AB1315" s="523"/>
      <c r="AC1315" s="523"/>
    </row>
    <row r="1316" ht="16.5" customHeight="1" spans="1:29">
      <c r="A1316" s="542"/>
      <c r="B1316" s="543"/>
      <c r="C1316" s="542"/>
      <c r="D1316" s="544"/>
      <c r="E1316" s="542"/>
      <c r="F1316" s="545"/>
      <c r="G1316" s="542"/>
      <c r="H1316" s="542"/>
      <c r="I1316" s="542"/>
      <c r="J1316" s="545"/>
      <c r="K1316" s="545"/>
      <c r="L1316" s="523"/>
      <c r="M1316" s="523"/>
      <c r="N1316" s="523"/>
      <c r="O1316" s="523"/>
      <c r="P1316" s="523"/>
      <c r="Q1316" s="523"/>
      <c r="R1316" s="523"/>
      <c r="S1316" s="545"/>
      <c r="T1316" s="545"/>
      <c r="U1316" s="523"/>
      <c r="V1316" s="523"/>
      <c r="W1316" s="523"/>
      <c r="X1316" s="523"/>
      <c r="Y1316" s="523"/>
      <c r="Z1316" s="523"/>
      <c r="AA1316" s="523"/>
      <c r="AB1316" s="523"/>
      <c r="AC1316" s="523"/>
    </row>
    <row r="1317" ht="16.5" customHeight="1" spans="1:29">
      <c r="A1317" s="542"/>
      <c r="B1317" s="543"/>
      <c r="C1317" s="542"/>
      <c r="D1317" s="544"/>
      <c r="E1317" s="542"/>
      <c r="F1317" s="545"/>
      <c r="G1317" s="542"/>
      <c r="H1317" s="542"/>
      <c r="I1317" s="542"/>
      <c r="J1317" s="545"/>
      <c r="K1317" s="545"/>
      <c r="L1317" s="523"/>
      <c r="M1317" s="523"/>
      <c r="N1317" s="523"/>
      <c r="O1317" s="523"/>
      <c r="P1317" s="523"/>
      <c r="Q1317" s="523"/>
      <c r="R1317" s="523"/>
      <c r="S1317" s="545"/>
      <c r="T1317" s="545"/>
      <c r="U1317" s="523"/>
      <c r="V1317" s="523"/>
      <c r="W1317" s="523"/>
      <c r="X1317" s="523"/>
      <c r="Y1317" s="523"/>
      <c r="Z1317" s="523"/>
      <c r="AA1317" s="523"/>
      <c r="AB1317" s="523"/>
      <c r="AC1317" s="523"/>
    </row>
    <row r="1318" ht="16.5" customHeight="1" spans="1:29">
      <c r="A1318" s="542"/>
      <c r="B1318" s="543"/>
      <c r="C1318" s="542"/>
      <c r="D1318" s="544"/>
      <c r="E1318" s="542"/>
      <c r="F1318" s="545"/>
      <c r="G1318" s="542"/>
      <c r="H1318" s="542"/>
      <c r="I1318" s="542"/>
      <c r="J1318" s="545"/>
      <c r="K1318" s="545"/>
      <c r="L1318" s="523"/>
      <c r="M1318" s="523"/>
      <c r="N1318" s="523"/>
      <c r="O1318" s="523"/>
      <c r="P1318" s="523"/>
      <c r="Q1318" s="523"/>
      <c r="R1318" s="523"/>
      <c r="S1318" s="545"/>
      <c r="T1318" s="545"/>
      <c r="U1318" s="523"/>
      <c r="V1318" s="523"/>
      <c r="W1318" s="523"/>
      <c r="X1318" s="523"/>
      <c r="Y1318" s="523"/>
      <c r="Z1318" s="523"/>
      <c r="AA1318" s="523"/>
      <c r="AB1318" s="523"/>
      <c r="AC1318" s="523"/>
    </row>
    <row r="1319" ht="16.5" customHeight="1" spans="1:29">
      <c r="A1319" s="542"/>
      <c r="B1319" s="543"/>
      <c r="C1319" s="542"/>
      <c r="D1319" s="544"/>
      <c r="E1319" s="542"/>
      <c r="F1319" s="545"/>
      <c r="G1319" s="542"/>
      <c r="H1319" s="542"/>
      <c r="I1319" s="542"/>
      <c r="J1319" s="545"/>
      <c r="K1319" s="545"/>
      <c r="L1319" s="523"/>
      <c r="M1319" s="523"/>
      <c r="N1319" s="523"/>
      <c r="O1319" s="523"/>
      <c r="P1319" s="523"/>
      <c r="Q1319" s="523"/>
      <c r="R1319" s="523"/>
      <c r="S1319" s="545"/>
      <c r="T1319" s="545"/>
      <c r="U1319" s="523"/>
      <c r="V1319" s="523"/>
      <c r="W1319" s="523"/>
      <c r="X1319" s="523"/>
      <c r="Y1319" s="523"/>
      <c r="Z1319" s="523"/>
      <c r="AA1319" s="523"/>
      <c r="AB1319" s="523"/>
      <c r="AC1319" s="523"/>
    </row>
    <row r="1320" ht="16.5" customHeight="1" spans="1:29">
      <c r="A1320" s="542"/>
      <c r="B1320" s="543"/>
      <c r="C1320" s="542"/>
      <c r="D1320" s="544"/>
      <c r="E1320" s="542"/>
      <c r="F1320" s="545"/>
      <c r="G1320" s="542"/>
      <c r="H1320" s="542"/>
      <c r="I1320" s="542"/>
      <c r="J1320" s="545"/>
      <c r="K1320" s="545"/>
      <c r="L1320" s="523"/>
      <c r="M1320" s="523"/>
      <c r="N1320" s="523"/>
      <c r="O1320" s="523"/>
      <c r="P1320" s="523"/>
      <c r="Q1320" s="523"/>
      <c r="R1320" s="523"/>
      <c r="S1320" s="545"/>
      <c r="T1320" s="545"/>
      <c r="U1320" s="523"/>
      <c r="V1320" s="523"/>
      <c r="W1320" s="523"/>
      <c r="X1320" s="523"/>
      <c r="Y1320" s="523"/>
      <c r="Z1320" s="523"/>
      <c r="AA1320" s="523"/>
      <c r="AB1320" s="523"/>
      <c r="AC1320" s="523"/>
    </row>
    <row r="1321" ht="16.5" customHeight="1" spans="1:29">
      <c r="A1321" s="542"/>
      <c r="B1321" s="543"/>
      <c r="C1321" s="542"/>
      <c r="D1321" s="544"/>
      <c r="E1321" s="542"/>
      <c r="F1321" s="545"/>
      <c r="G1321" s="542"/>
      <c r="H1321" s="542"/>
      <c r="I1321" s="542"/>
      <c r="J1321" s="545"/>
      <c r="K1321" s="545"/>
      <c r="L1321" s="523"/>
      <c r="M1321" s="523"/>
      <c r="N1321" s="523"/>
      <c r="O1321" s="523"/>
      <c r="P1321" s="523"/>
      <c r="Q1321" s="523"/>
      <c r="R1321" s="523"/>
      <c r="S1321" s="545"/>
      <c r="T1321" s="545"/>
      <c r="U1321" s="523"/>
      <c r="V1321" s="523"/>
      <c r="W1321" s="523"/>
      <c r="X1321" s="523"/>
      <c r="Y1321" s="523"/>
      <c r="Z1321" s="523"/>
      <c r="AA1321" s="523"/>
      <c r="AB1321" s="523"/>
      <c r="AC1321" s="523"/>
    </row>
    <row r="1322" ht="16.5" customHeight="1" spans="1:29">
      <c r="A1322" s="542"/>
      <c r="B1322" s="543"/>
      <c r="C1322" s="542"/>
      <c r="D1322" s="544"/>
      <c r="E1322" s="542"/>
      <c r="F1322" s="545"/>
      <c r="G1322" s="542"/>
      <c r="H1322" s="542"/>
      <c r="I1322" s="542"/>
      <c r="J1322" s="545"/>
      <c r="K1322" s="545"/>
      <c r="L1322" s="523"/>
      <c r="M1322" s="523"/>
      <c r="N1322" s="523"/>
      <c r="O1322" s="523"/>
      <c r="P1322" s="523"/>
      <c r="Q1322" s="523"/>
      <c r="R1322" s="523"/>
      <c r="S1322" s="545"/>
      <c r="T1322" s="545"/>
      <c r="U1322" s="523"/>
      <c r="V1322" s="523"/>
      <c r="W1322" s="523"/>
      <c r="X1322" s="523"/>
      <c r="Y1322" s="523"/>
      <c r="Z1322" s="523"/>
      <c r="AA1322" s="523"/>
      <c r="AB1322" s="523"/>
      <c r="AC1322" s="523"/>
    </row>
    <row r="1323" ht="16.5" customHeight="1" spans="1:29">
      <c r="A1323" s="542"/>
      <c r="B1323" s="543"/>
      <c r="C1323" s="542"/>
      <c r="D1323" s="544"/>
      <c r="E1323" s="542"/>
      <c r="F1323" s="545"/>
      <c r="G1323" s="542"/>
      <c r="H1323" s="542"/>
      <c r="I1323" s="542"/>
      <c r="J1323" s="545"/>
      <c r="K1323" s="545"/>
      <c r="L1323" s="523"/>
      <c r="M1323" s="523"/>
      <c r="N1323" s="523"/>
      <c r="O1323" s="523"/>
      <c r="P1323" s="523"/>
      <c r="Q1323" s="523"/>
      <c r="R1323" s="523"/>
      <c r="S1323" s="545"/>
      <c r="T1323" s="545"/>
      <c r="U1323" s="523"/>
      <c r="V1323" s="523"/>
      <c r="W1323" s="523"/>
      <c r="X1323" s="523"/>
      <c r="Y1323" s="523"/>
      <c r="Z1323" s="523"/>
      <c r="AA1323" s="523"/>
      <c r="AB1323" s="523"/>
      <c r="AC1323" s="523"/>
    </row>
    <row r="1324" ht="16.5" customHeight="1" spans="1:29">
      <c r="A1324" s="542"/>
      <c r="B1324" s="543"/>
      <c r="C1324" s="542"/>
      <c r="D1324" s="544"/>
      <c r="E1324" s="542"/>
      <c r="F1324" s="545"/>
      <c r="G1324" s="542"/>
      <c r="H1324" s="542"/>
      <c r="I1324" s="542"/>
      <c r="J1324" s="545"/>
      <c r="K1324" s="545"/>
      <c r="L1324" s="523"/>
      <c r="M1324" s="523"/>
      <c r="N1324" s="523"/>
      <c r="O1324" s="523"/>
      <c r="P1324" s="523"/>
      <c r="Q1324" s="523"/>
      <c r="R1324" s="523"/>
      <c r="S1324" s="545"/>
      <c r="T1324" s="545"/>
      <c r="U1324" s="523"/>
      <c r="V1324" s="523"/>
      <c r="W1324" s="523"/>
      <c r="X1324" s="523"/>
      <c r="Y1324" s="523"/>
      <c r="Z1324" s="523"/>
      <c r="AA1324" s="523"/>
      <c r="AB1324" s="523"/>
      <c r="AC1324" s="523"/>
    </row>
    <row r="1325" ht="16.5" customHeight="1" spans="1:29">
      <c r="A1325" s="542"/>
      <c r="B1325" s="543"/>
      <c r="C1325" s="542"/>
      <c r="D1325" s="544"/>
      <c r="E1325" s="542"/>
      <c r="F1325" s="545"/>
      <c r="G1325" s="542"/>
      <c r="H1325" s="542"/>
      <c r="I1325" s="542"/>
      <c r="J1325" s="545"/>
      <c r="K1325" s="545"/>
      <c r="L1325" s="523"/>
      <c r="M1325" s="523"/>
      <c r="N1325" s="523"/>
      <c r="O1325" s="523"/>
      <c r="P1325" s="523"/>
      <c r="Q1325" s="523"/>
      <c r="R1325" s="523"/>
      <c r="S1325" s="545"/>
      <c r="T1325" s="545"/>
      <c r="U1325" s="523"/>
      <c r="V1325" s="523"/>
      <c r="W1325" s="523"/>
      <c r="X1325" s="523"/>
      <c r="Y1325" s="523"/>
      <c r="Z1325" s="523"/>
      <c r="AA1325" s="523"/>
      <c r="AB1325" s="523"/>
      <c r="AC1325" s="523"/>
    </row>
    <row r="1326" ht="16.5" customHeight="1" spans="1:29">
      <c r="A1326" s="542"/>
      <c r="B1326" s="543"/>
      <c r="C1326" s="542"/>
      <c r="D1326" s="544"/>
      <c r="E1326" s="542"/>
      <c r="F1326" s="545"/>
      <c r="G1326" s="542"/>
      <c r="H1326" s="542"/>
      <c r="I1326" s="542"/>
      <c r="J1326" s="545"/>
      <c r="K1326" s="545"/>
      <c r="L1326" s="523"/>
      <c r="M1326" s="523"/>
      <c r="N1326" s="523"/>
      <c r="O1326" s="523"/>
      <c r="P1326" s="523"/>
      <c r="Q1326" s="523"/>
      <c r="R1326" s="523"/>
      <c r="S1326" s="545"/>
      <c r="T1326" s="545"/>
      <c r="U1326" s="523"/>
      <c r="V1326" s="523"/>
      <c r="W1326" s="523"/>
      <c r="X1326" s="523"/>
      <c r="Y1326" s="523"/>
      <c r="Z1326" s="523"/>
      <c r="AA1326" s="523"/>
      <c r="AB1326" s="523"/>
      <c r="AC1326" s="523"/>
    </row>
    <row r="1327" ht="16.5" customHeight="1" spans="1:29">
      <c r="A1327" s="542"/>
      <c r="B1327" s="543"/>
      <c r="C1327" s="542"/>
      <c r="D1327" s="544"/>
      <c r="E1327" s="542"/>
      <c r="F1327" s="545"/>
      <c r="G1327" s="542"/>
      <c r="H1327" s="542"/>
      <c r="I1327" s="542"/>
      <c r="J1327" s="545"/>
      <c r="K1327" s="545"/>
      <c r="L1327" s="523"/>
      <c r="M1327" s="523"/>
      <c r="N1327" s="523"/>
      <c r="O1327" s="523"/>
      <c r="P1327" s="523"/>
      <c r="Q1327" s="523"/>
      <c r="R1327" s="523"/>
      <c r="S1327" s="545"/>
      <c r="T1327" s="545"/>
      <c r="U1327" s="523"/>
      <c r="V1327" s="523"/>
      <c r="W1327" s="523"/>
      <c r="X1327" s="523"/>
      <c r="Y1327" s="523"/>
      <c r="Z1327" s="523"/>
      <c r="AA1327" s="523"/>
      <c r="AB1327" s="523"/>
      <c r="AC1327" s="523"/>
    </row>
    <row r="1328" ht="16.5" customHeight="1" spans="1:29">
      <c r="A1328" s="542"/>
      <c r="B1328" s="543"/>
      <c r="C1328" s="542"/>
      <c r="D1328" s="544"/>
      <c r="E1328" s="542"/>
      <c r="F1328" s="545"/>
      <c r="G1328" s="542"/>
      <c r="H1328" s="542"/>
      <c r="I1328" s="542"/>
      <c r="J1328" s="545"/>
      <c r="K1328" s="545"/>
      <c r="L1328" s="523"/>
      <c r="M1328" s="523"/>
      <c r="N1328" s="523"/>
      <c r="O1328" s="523"/>
      <c r="P1328" s="523"/>
      <c r="Q1328" s="523"/>
      <c r="R1328" s="523"/>
      <c r="S1328" s="545"/>
      <c r="T1328" s="545"/>
      <c r="U1328" s="523"/>
      <c r="V1328" s="523"/>
      <c r="W1328" s="523"/>
      <c r="X1328" s="523"/>
      <c r="Y1328" s="523"/>
      <c r="Z1328" s="523"/>
      <c r="AA1328" s="523"/>
      <c r="AB1328" s="523"/>
      <c r="AC1328" s="523"/>
    </row>
    <row r="1329" ht="16.5" customHeight="1" spans="1:29">
      <c r="A1329" s="542"/>
      <c r="B1329" s="543"/>
      <c r="C1329" s="542"/>
      <c r="D1329" s="544"/>
      <c r="E1329" s="542"/>
      <c r="F1329" s="545"/>
      <c r="G1329" s="542"/>
      <c r="H1329" s="542"/>
      <c r="I1329" s="542"/>
      <c r="J1329" s="545"/>
      <c r="K1329" s="545"/>
      <c r="L1329" s="523"/>
      <c r="M1329" s="523"/>
      <c r="N1329" s="523"/>
      <c r="O1329" s="523"/>
      <c r="P1329" s="523"/>
      <c r="Q1329" s="523"/>
      <c r="R1329" s="523"/>
      <c r="S1329" s="545"/>
      <c r="T1329" s="545"/>
      <c r="U1329" s="523"/>
      <c r="V1329" s="523"/>
      <c r="W1329" s="523"/>
      <c r="X1329" s="523"/>
      <c r="Y1329" s="523"/>
      <c r="Z1329" s="523"/>
      <c r="AA1329" s="523"/>
      <c r="AB1329" s="523"/>
      <c r="AC1329" s="523"/>
    </row>
    <row r="1330" ht="16.5" customHeight="1" spans="1:29">
      <c r="A1330" s="542"/>
      <c r="B1330" s="543"/>
      <c r="C1330" s="542"/>
      <c r="D1330" s="544"/>
      <c r="E1330" s="542"/>
      <c r="F1330" s="545"/>
      <c r="G1330" s="542"/>
      <c r="H1330" s="542"/>
      <c r="I1330" s="542"/>
      <c r="J1330" s="545"/>
      <c r="K1330" s="545"/>
      <c r="L1330" s="523"/>
      <c r="M1330" s="523"/>
      <c r="N1330" s="523"/>
      <c r="O1330" s="523"/>
      <c r="P1330" s="523"/>
      <c r="Q1330" s="523"/>
      <c r="R1330" s="523"/>
      <c r="S1330" s="545"/>
      <c r="T1330" s="545"/>
      <c r="U1330" s="523"/>
      <c r="V1330" s="523"/>
      <c r="W1330" s="523"/>
      <c r="X1330" s="523"/>
      <c r="Y1330" s="523"/>
      <c r="Z1330" s="523"/>
      <c r="AA1330" s="523"/>
      <c r="AB1330" s="523"/>
      <c r="AC1330" s="523"/>
    </row>
    <row r="1331" ht="16.5" customHeight="1" spans="1:29">
      <c r="A1331" s="542"/>
      <c r="B1331" s="543"/>
      <c r="C1331" s="542"/>
      <c r="D1331" s="544"/>
      <c r="E1331" s="542"/>
      <c r="F1331" s="545"/>
      <c r="G1331" s="542"/>
      <c r="H1331" s="542"/>
      <c r="I1331" s="542"/>
      <c r="J1331" s="545"/>
      <c r="K1331" s="545"/>
      <c r="L1331" s="523"/>
      <c r="M1331" s="523"/>
      <c r="N1331" s="523"/>
      <c r="O1331" s="523"/>
      <c r="P1331" s="523"/>
      <c r="Q1331" s="523"/>
      <c r="R1331" s="523"/>
      <c r="S1331" s="545"/>
      <c r="T1331" s="545"/>
      <c r="U1331" s="523"/>
      <c r="V1331" s="523"/>
      <c r="W1331" s="523"/>
      <c r="X1331" s="523"/>
      <c r="Y1331" s="523"/>
      <c r="Z1331" s="523"/>
      <c r="AA1331" s="523"/>
      <c r="AB1331" s="523"/>
      <c r="AC1331" s="523"/>
    </row>
    <row r="1332" ht="16.5" customHeight="1" spans="1:29">
      <c r="A1332" s="542"/>
      <c r="B1332" s="543"/>
      <c r="C1332" s="542"/>
      <c r="D1332" s="544"/>
      <c r="E1332" s="542"/>
      <c r="F1332" s="545"/>
      <c r="G1332" s="542"/>
      <c r="H1332" s="542"/>
      <c r="I1332" s="542"/>
      <c r="J1332" s="545"/>
      <c r="K1332" s="545"/>
      <c r="L1332" s="523"/>
      <c r="M1332" s="523"/>
      <c r="N1332" s="523"/>
      <c r="O1332" s="523"/>
      <c r="P1332" s="523"/>
      <c r="Q1332" s="523"/>
      <c r="R1332" s="523"/>
      <c r="S1332" s="545"/>
      <c r="T1332" s="545"/>
      <c r="U1332" s="523"/>
      <c r="V1332" s="523"/>
      <c r="W1332" s="523"/>
      <c r="X1332" s="523"/>
      <c r="Y1332" s="523"/>
      <c r="Z1332" s="523"/>
      <c r="AA1332" s="523"/>
      <c r="AB1332" s="523"/>
      <c r="AC1332" s="523"/>
    </row>
    <row r="1333" ht="16.5" customHeight="1" spans="1:29">
      <c r="A1333" s="542"/>
      <c r="B1333" s="543"/>
      <c r="C1333" s="542"/>
      <c r="D1333" s="544"/>
      <c r="E1333" s="542"/>
      <c r="F1333" s="545"/>
      <c r="G1333" s="542"/>
      <c r="H1333" s="542"/>
      <c r="I1333" s="542"/>
      <c r="J1333" s="545"/>
      <c r="K1333" s="545"/>
      <c r="L1333" s="523"/>
      <c r="M1333" s="523"/>
      <c r="N1333" s="523"/>
      <c r="O1333" s="523"/>
      <c r="P1333" s="523"/>
      <c r="Q1333" s="523"/>
      <c r="R1333" s="523"/>
      <c r="S1333" s="545"/>
      <c r="T1333" s="545"/>
      <c r="U1333" s="523"/>
      <c r="V1333" s="523"/>
      <c r="W1333" s="523"/>
      <c r="X1333" s="523"/>
      <c r="Y1333" s="523"/>
      <c r="Z1333" s="523"/>
      <c r="AA1333" s="523"/>
      <c r="AB1333" s="523"/>
      <c r="AC1333" s="523"/>
    </row>
    <row r="1334" ht="16.5" customHeight="1" spans="1:29">
      <c r="A1334" s="542"/>
      <c r="B1334" s="543"/>
      <c r="C1334" s="542"/>
      <c r="D1334" s="544"/>
      <c r="E1334" s="542"/>
      <c r="F1334" s="545"/>
      <c r="G1334" s="542"/>
      <c r="H1334" s="542"/>
      <c r="I1334" s="542"/>
      <c r="J1334" s="545"/>
      <c r="K1334" s="545"/>
      <c r="L1334" s="523"/>
      <c r="M1334" s="523"/>
      <c r="N1334" s="523"/>
      <c r="O1334" s="523"/>
      <c r="P1334" s="523"/>
      <c r="Q1334" s="523"/>
      <c r="R1334" s="523"/>
      <c r="S1334" s="545"/>
      <c r="T1334" s="545"/>
      <c r="U1334" s="523"/>
      <c r="V1334" s="523"/>
      <c r="W1334" s="523"/>
      <c r="X1334" s="523"/>
      <c r="Y1334" s="523"/>
      <c r="Z1334" s="523"/>
      <c r="AA1334" s="523"/>
      <c r="AB1334" s="523"/>
      <c r="AC1334" s="523"/>
    </row>
    <row r="1335" ht="16.5" customHeight="1" spans="1:29">
      <c r="A1335" s="542"/>
      <c r="B1335" s="543"/>
      <c r="C1335" s="542"/>
      <c r="D1335" s="544"/>
      <c r="E1335" s="542"/>
      <c r="F1335" s="545"/>
      <c r="G1335" s="542"/>
      <c r="H1335" s="542"/>
      <c r="I1335" s="542"/>
      <c r="J1335" s="545"/>
      <c r="K1335" s="545"/>
      <c r="L1335" s="523"/>
      <c r="M1335" s="523"/>
      <c r="N1335" s="523"/>
      <c r="O1335" s="523"/>
      <c r="P1335" s="523"/>
      <c r="Q1335" s="523"/>
      <c r="R1335" s="523"/>
      <c r="S1335" s="545"/>
      <c r="T1335" s="545"/>
      <c r="U1335" s="523"/>
      <c r="V1335" s="523"/>
      <c r="W1335" s="523"/>
      <c r="X1335" s="523"/>
      <c r="Y1335" s="523"/>
      <c r="Z1335" s="523"/>
      <c r="AA1335" s="523"/>
      <c r="AB1335" s="523"/>
      <c r="AC1335" s="523"/>
    </row>
    <row r="1336" ht="16.5" customHeight="1" spans="1:29">
      <c r="A1336" s="542"/>
      <c r="B1336" s="543"/>
      <c r="C1336" s="542"/>
      <c r="D1336" s="544"/>
      <c r="E1336" s="542"/>
      <c r="F1336" s="545"/>
      <c r="G1336" s="542"/>
      <c r="H1336" s="542"/>
      <c r="I1336" s="542"/>
      <c r="J1336" s="545"/>
      <c r="K1336" s="545"/>
      <c r="L1336" s="523"/>
      <c r="M1336" s="523"/>
      <c r="N1336" s="523"/>
      <c r="O1336" s="523"/>
      <c r="P1336" s="523"/>
      <c r="Q1336" s="523"/>
      <c r="R1336" s="523"/>
      <c r="S1336" s="545"/>
      <c r="T1336" s="545"/>
      <c r="U1336" s="523"/>
      <c r="V1336" s="523"/>
      <c r="W1336" s="523"/>
      <c r="X1336" s="523"/>
      <c r="Y1336" s="523"/>
      <c r="Z1336" s="523"/>
      <c r="AA1336" s="523"/>
      <c r="AB1336" s="523"/>
      <c r="AC1336" s="523"/>
    </row>
    <row r="1337" ht="16.5" customHeight="1" spans="1:29">
      <c r="A1337" s="542"/>
      <c r="B1337" s="543"/>
      <c r="C1337" s="542"/>
      <c r="D1337" s="544"/>
      <c r="E1337" s="542"/>
      <c r="F1337" s="545"/>
      <c r="G1337" s="542"/>
      <c r="H1337" s="542"/>
      <c r="I1337" s="542"/>
      <c r="J1337" s="545"/>
      <c r="K1337" s="545"/>
      <c r="L1337" s="523"/>
      <c r="M1337" s="523"/>
      <c r="N1337" s="523"/>
      <c r="O1337" s="523"/>
      <c r="P1337" s="523"/>
      <c r="Q1337" s="523"/>
      <c r="R1337" s="523"/>
      <c r="S1337" s="545"/>
      <c r="T1337" s="545"/>
      <c r="U1337" s="523"/>
      <c r="V1337" s="523"/>
      <c r="W1337" s="523"/>
      <c r="X1337" s="523"/>
      <c r="Y1337" s="523"/>
      <c r="Z1337" s="523"/>
      <c r="AA1337" s="523"/>
      <c r="AB1337" s="523"/>
      <c r="AC1337" s="523"/>
    </row>
    <row r="1338" ht="16.5" customHeight="1" spans="1:29">
      <c r="A1338" s="542"/>
      <c r="B1338" s="543"/>
      <c r="C1338" s="542"/>
      <c r="D1338" s="544"/>
      <c r="E1338" s="542"/>
      <c r="F1338" s="545"/>
      <c r="G1338" s="542"/>
      <c r="H1338" s="542"/>
      <c r="I1338" s="542"/>
      <c r="J1338" s="545"/>
      <c r="K1338" s="545"/>
      <c r="L1338" s="523"/>
      <c r="M1338" s="523"/>
      <c r="N1338" s="523"/>
      <c r="O1338" s="523"/>
      <c r="P1338" s="523"/>
      <c r="Q1338" s="523"/>
      <c r="R1338" s="523"/>
      <c r="S1338" s="545"/>
      <c r="T1338" s="545"/>
      <c r="U1338" s="523"/>
      <c r="V1338" s="523"/>
      <c r="W1338" s="523"/>
      <c r="X1338" s="523"/>
      <c r="Y1338" s="523"/>
      <c r="Z1338" s="523"/>
      <c r="AA1338" s="523"/>
      <c r="AB1338" s="523"/>
      <c r="AC1338" s="523"/>
    </row>
    <row r="1339" ht="16.5" customHeight="1" spans="1:29">
      <c r="A1339" s="542"/>
      <c r="B1339" s="543"/>
      <c r="C1339" s="542"/>
      <c r="D1339" s="544"/>
      <c r="E1339" s="542"/>
      <c r="F1339" s="545"/>
      <c r="G1339" s="542"/>
      <c r="H1339" s="542"/>
      <c r="I1339" s="542"/>
      <c r="J1339" s="545"/>
      <c r="K1339" s="545"/>
      <c r="L1339" s="523"/>
      <c r="M1339" s="523"/>
      <c r="N1339" s="523"/>
      <c r="O1339" s="523"/>
      <c r="P1339" s="523"/>
      <c r="Q1339" s="523"/>
      <c r="R1339" s="523"/>
      <c r="S1339" s="545"/>
      <c r="T1339" s="545"/>
      <c r="U1339" s="523"/>
      <c r="V1339" s="523"/>
      <c r="W1339" s="523"/>
      <c r="X1339" s="523"/>
      <c r="Y1339" s="523"/>
      <c r="Z1339" s="523"/>
      <c r="AA1339" s="523"/>
      <c r="AB1339" s="523"/>
      <c r="AC1339" s="523"/>
    </row>
    <row r="1340" ht="16.5" customHeight="1" spans="1:29">
      <c r="A1340" s="542"/>
      <c r="B1340" s="543"/>
      <c r="C1340" s="542"/>
      <c r="D1340" s="544"/>
      <c r="E1340" s="542"/>
      <c r="F1340" s="545"/>
      <c r="G1340" s="542"/>
      <c r="H1340" s="542"/>
      <c r="I1340" s="542"/>
      <c r="J1340" s="545"/>
      <c r="K1340" s="545"/>
      <c r="L1340" s="523"/>
      <c r="M1340" s="523"/>
      <c r="N1340" s="523"/>
      <c r="O1340" s="523"/>
      <c r="P1340" s="523"/>
      <c r="Q1340" s="523"/>
      <c r="R1340" s="523"/>
      <c r="S1340" s="545"/>
      <c r="T1340" s="545"/>
      <c r="U1340" s="523"/>
      <c r="V1340" s="523"/>
      <c r="W1340" s="523"/>
      <c r="X1340" s="523"/>
      <c r="Y1340" s="523"/>
      <c r="Z1340" s="523"/>
      <c r="AA1340" s="523"/>
      <c r="AB1340" s="523"/>
      <c r="AC1340" s="523"/>
    </row>
    <row r="1341" ht="16.5" customHeight="1" spans="1:29">
      <c r="A1341" s="542"/>
      <c r="B1341" s="543"/>
      <c r="C1341" s="542"/>
      <c r="D1341" s="544"/>
      <c r="E1341" s="542"/>
      <c r="F1341" s="545"/>
      <c r="G1341" s="542"/>
      <c r="H1341" s="542"/>
      <c r="I1341" s="542"/>
      <c r="J1341" s="545"/>
      <c r="K1341" s="545"/>
      <c r="L1341" s="523"/>
      <c r="M1341" s="523"/>
      <c r="N1341" s="523"/>
      <c r="O1341" s="523"/>
      <c r="P1341" s="523"/>
      <c r="Q1341" s="523"/>
      <c r="R1341" s="523"/>
      <c r="S1341" s="545"/>
      <c r="T1341" s="545"/>
      <c r="U1341" s="523"/>
      <c r="V1341" s="523"/>
      <c r="W1341" s="523"/>
      <c r="X1341" s="523"/>
      <c r="Y1341" s="523"/>
      <c r="Z1341" s="523"/>
      <c r="AA1341" s="523"/>
      <c r="AB1341" s="523"/>
      <c r="AC1341" s="523"/>
    </row>
    <row r="1342" ht="16.5" customHeight="1" spans="1:29">
      <c r="A1342" s="542"/>
      <c r="B1342" s="543"/>
      <c r="C1342" s="542"/>
      <c r="D1342" s="544"/>
      <c r="E1342" s="542"/>
      <c r="F1342" s="545"/>
      <c r="G1342" s="542"/>
      <c r="H1342" s="542"/>
      <c r="I1342" s="542"/>
      <c r="J1342" s="545"/>
      <c r="K1342" s="545"/>
      <c r="L1342" s="523"/>
      <c r="M1342" s="523"/>
      <c r="N1342" s="523"/>
      <c r="O1342" s="523"/>
      <c r="P1342" s="523"/>
      <c r="Q1342" s="523"/>
      <c r="R1342" s="523"/>
      <c r="S1342" s="545"/>
      <c r="T1342" s="545"/>
      <c r="U1342" s="523"/>
      <c r="V1342" s="523"/>
      <c r="W1342" s="523"/>
      <c r="X1342" s="523"/>
      <c r="Y1342" s="523"/>
      <c r="Z1342" s="523"/>
      <c r="AA1342" s="523"/>
      <c r="AB1342" s="523"/>
      <c r="AC1342" s="523"/>
    </row>
    <row r="1343" ht="16.5" customHeight="1" spans="1:29">
      <c r="A1343" s="542"/>
      <c r="B1343" s="543"/>
      <c r="C1343" s="542"/>
      <c r="D1343" s="544"/>
      <c r="E1343" s="542"/>
      <c r="F1343" s="545"/>
      <c r="G1343" s="542"/>
      <c r="H1343" s="542"/>
      <c r="I1343" s="542"/>
      <c r="J1343" s="545"/>
      <c r="K1343" s="545"/>
      <c r="L1343" s="523"/>
      <c r="M1343" s="523"/>
      <c r="N1343" s="523"/>
      <c r="O1343" s="523"/>
      <c r="P1343" s="523"/>
      <c r="Q1343" s="523"/>
      <c r="R1343" s="523"/>
      <c r="S1343" s="545"/>
      <c r="T1343" s="545"/>
      <c r="U1343" s="523"/>
      <c r="V1343" s="523"/>
      <c r="W1343" s="523"/>
      <c r="X1343" s="523"/>
      <c r="Y1343" s="523"/>
      <c r="Z1343" s="523"/>
      <c r="AA1343" s="523"/>
      <c r="AB1343" s="523"/>
      <c r="AC1343" s="523"/>
    </row>
    <row r="1344" ht="16.5" customHeight="1" spans="1:29">
      <c r="A1344" s="542"/>
      <c r="B1344" s="543"/>
      <c r="C1344" s="542"/>
      <c r="D1344" s="544"/>
      <c r="E1344" s="542"/>
      <c r="F1344" s="545"/>
      <c r="G1344" s="542"/>
      <c r="H1344" s="542"/>
      <c r="I1344" s="542"/>
      <c r="J1344" s="545"/>
      <c r="K1344" s="545"/>
      <c r="L1344" s="523"/>
      <c r="M1344" s="523"/>
      <c r="N1344" s="523"/>
      <c r="O1344" s="523"/>
      <c r="P1344" s="523"/>
      <c r="Q1344" s="523"/>
      <c r="R1344" s="523"/>
      <c r="S1344" s="545"/>
      <c r="T1344" s="545"/>
      <c r="U1344" s="523"/>
      <c r="V1344" s="523"/>
      <c r="W1344" s="523"/>
      <c r="X1344" s="523"/>
      <c r="Y1344" s="523"/>
      <c r="Z1344" s="523"/>
      <c r="AA1344" s="523"/>
      <c r="AB1344" s="523"/>
      <c r="AC1344" s="523"/>
    </row>
    <row r="1345" ht="16.5" customHeight="1" spans="1:29">
      <c r="A1345" s="542"/>
      <c r="B1345" s="543"/>
      <c r="C1345" s="542"/>
      <c r="D1345" s="544"/>
      <c r="E1345" s="542"/>
      <c r="F1345" s="545"/>
      <c r="G1345" s="542"/>
      <c r="H1345" s="542"/>
      <c r="I1345" s="542"/>
      <c r="J1345" s="545"/>
      <c r="K1345" s="545"/>
      <c r="L1345" s="523"/>
      <c r="M1345" s="523"/>
      <c r="N1345" s="523"/>
      <c r="O1345" s="523"/>
      <c r="P1345" s="523"/>
      <c r="Q1345" s="523"/>
      <c r="R1345" s="523"/>
      <c r="S1345" s="545"/>
      <c r="T1345" s="545"/>
      <c r="U1345" s="523"/>
      <c r="V1345" s="523"/>
      <c r="W1345" s="523"/>
      <c r="X1345" s="523"/>
      <c r="Y1345" s="523"/>
      <c r="Z1345" s="523"/>
      <c r="AA1345" s="523"/>
      <c r="AB1345" s="523"/>
      <c r="AC1345" s="523"/>
    </row>
    <row r="1346" ht="16.5" customHeight="1" spans="1:29">
      <c r="A1346" s="542"/>
      <c r="B1346" s="543"/>
      <c r="C1346" s="542"/>
      <c r="D1346" s="544"/>
      <c r="E1346" s="542"/>
      <c r="F1346" s="545"/>
      <c r="G1346" s="542"/>
      <c r="H1346" s="542"/>
      <c r="I1346" s="542"/>
      <c r="J1346" s="545"/>
      <c r="K1346" s="545"/>
      <c r="L1346" s="523"/>
      <c r="M1346" s="523"/>
      <c r="N1346" s="523"/>
      <c r="O1346" s="523"/>
      <c r="P1346" s="523"/>
      <c r="Q1346" s="523"/>
      <c r="R1346" s="523"/>
      <c r="S1346" s="545"/>
      <c r="T1346" s="545"/>
      <c r="U1346" s="523"/>
      <c r="V1346" s="523"/>
      <c r="W1346" s="523"/>
      <c r="X1346" s="523"/>
      <c r="Y1346" s="523"/>
      <c r="Z1346" s="523"/>
      <c r="AA1346" s="523"/>
      <c r="AB1346" s="523"/>
      <c r="AC1346" s="523"/>
    </row>
    <row r="1347" ht="16.5" customHeight="1" spans="1:29">
      <c r="A1347" s="542"/>
      <c r="B1347" s="543"/>
      <c r="C1347" s="542"/>
      <c r="D1347" s="544"/>
      <c r="E1347" s="542"/>
      <c r="F1347" s="545"/>
      <c r="G1347" s="542"/>
      <c r="H1347" s="542"/>
      <c r="I1347" s="542"/>
      <c r="J1347" s="545"/>
      <c r="K1347" s="545"/>
      <c r="L1347" s="523"/>
      <c r="M1347" s="523"/>
      <c r="N1347" s="523"/>
      <c r="O1347" s="523"/>
      <c r="P1347" s="523"/>
      <c r="Q1347" s="523"/>
      <c r="R1347" s="523"/>
      <c r="S1347" s="545"/>
      <c r="T1347" s="545"/>
      <c r="U1347" s="523"/>
      <c r="V1347" s="523"/>
      <c r="W1347" s="523"/>
      <c r="X1347" s="523"/>
      <c r="Y1347" s="523"/>
      <c r="Z1347" s="523"/>
      <c r="AA1347" s="523"/>
      <c r="AB1347" s="523"/>
      <c r="AC1347" s="523"/>
    </row>
    <row r="1348" ht="16.5" customHeight="1" spans="1:29">
      <c r="A1348" s="542"/>
      <c r="B1348" s="543"/>
      <c r="C1348" s="542"/>
      <c r="D1348" s="544"/>
      <c r="E1348" s="542"/>
      <c r="F1348" s="545"/>
      <c r="G1348" s="542"/>
      <c r="H1348" s="542"/>
      <c r="I1348" s="542"/>
      <c r="J1348" s="545"/>
      <c r="K1348" s="545"/>
      <c r="L1348" s="523"/>
      <c r="M1348" s="523"/>
      <c r="N1348" s="523"/>
      <c r="O1348" s="523"/>
      <c r="P1348" s="523"/>
      <c r="Q1348" s="523"/>
      <c r="R1348" s="523"/>
      <c r="S1348" s="545"/>
      <c r="T1348" s="545"/>
      <c r="U1348" s="523"/>
      <c r="V1348" s="523"/>
      <c r="W1348" s="523"/>
      <c r="X1348" s="523"/>
      <c r="Y1348" s="523"/>
      <c r="Z1348" s="523"/>
      <c r="AA1348" s="523"/>
      <c r="AB1348" s="523"/>
      <c r="AC1348" s="523"/>
    </row>
    <row r="1349" ht="16.5" customHeight="1" spans="1:29">
      <c r="A1349" s="542"/>
      <c r="B1349" s="543"/>
      <c r="C1349" s="542"/>
      <c r="D1349" s="544"/>
      <c r="E1349" s="542"/>
      <c r="F1349" s="545"/>
      <c r="G1349" s="542"/>
      <c r="H1349" s="542"/>
      <c r="I1349" s="542"/>
      <c r="J1349" s="545"/>
      <c r="K1349" s="545"/>
      <c r="L1349" s="523"/>
      <c r="M1349" s="523"/>
      <c r="N1349" s="523"/>
      <c r="O1349" s="523"/>
      <c r="P1349" s="523"/>
      <c r="Q1349" s="523"/>
      <c r="R1349" s="523"/>
      <c r="S1349" s="545"/>
      <c r="T1349" s="545"/>
      <c r="U1349" s="523"/>
      <c r="V1349" s="523"/>
      <c r="W1349" s="523"/>
      <c r="X1349" s="523"/>
      <c r="Y1349" s="523"/>
      <c r="Z1349" s="523"/>
      <c r="AA1349" s="523"/>
      <c r="AB1349" s="523"/>
      <c r="AC1349" s="523"/>
    </row>
    <row r="1350" ht="16.5" customHeight="1" spans="1:29">
      <c r="A1350" s="542"/>
      <c r="B1350" s="543"/>
      <c r="C1350" s="542"/>
      <c r="D1350" s="544"/>
      <c r="E1350" s="542"/>
      <c r="F1350" s="545"/>
      <c r="G1350" s="542"/>
      <c r="H1350" s="542"/>
      <c r="I1350" s="542"/>
      <c r="J1350" s="545"/>
      <c r="K1350" s="545"/>
      <c r="L1350" s="523"/>
      <c r="M1350" s="523"/>
      <c r="N1350" s="523"/>
      <c r="O1350" s="523"/>
      <c r="P1350" s="523"/>
      <c r="Q1350" s="523"/>
      <c r="R1350" s="523"/>
      <c r="S1350" s="545"/>
      <c r="T1350" s="545"/>
      <c r="U1350" s="523"/>
      <c r="V1350" s="523"/>
      <c r="W1350" s="523"/>
      <c r="X1350" s="523"/>
      <c r="Y1350" s="523"/>
      <c r="Z1350" s="523"/>
      <c r="AA1350" s="523"/>
      <c r="AB1350" s="523"/>
      <c r="AC1350" s="523"/>
    </row>
    <row r="1351" ht="16.5" customHeight="1" spans="1:29">
      <c r="A1351" s="542"/>
      <c r="B1351" s="543"/>
      <c r="C1351" s="542"/>
      <c r="D1351" s="544"/>
      <c r="E1351" s="542"/>
      <c r="F1351" s="545"/>
      <c r="G1351" s="542"/>
      <c r="H1351" s="542"/>
      <c r="I1351" s="542"/>
      <c r="J1351" s="545"/>
      <c r="K1351" s="545"/>
      <c r="L1351" s="523"/>
      <c r="M1351" s="523"/>
      <c r="N1351" s="523"/>
      <c r="O1351" s="523"/>
      <c r="P1351" s="523"/>
      <c r="Q1351" s="523"/>
      <c r="R1351" s="523"/>
      <c r="S1351" s="545"/>
      <c r="T1351" s="545"/>
      <c r="U1351" s="523"/>
      <c r="V1351" s="523"/>
      <c r="W1351" s="523"/>
      <c r="X1351" s="523"/>
      <c r="Y1351" s="523"/>
      <c r="Z1351" s="523"/>
      <c r="AA1351" s="523"/>
      <c r="AB1351" s="523"/>
      <c r="AC1351" s="523"/>
    </row>
    <row r="1352" ht="16.5" customHeight="1" spans="1:29">
      <c r="A1352" s="542"/>
      <c r="B1352" s="543"/>
      <c r="C1352" s="542"/>
      <c r="D1352" s="544"/>
      <c r="E1352" s="542"/>
      <c r="F1352" s="545"/>
      <c r="G1352" s="542"/>
      <c r="H1352" s="542"/>
      <c r="I1352" s="542"/>
      <c r="J1352" s="545"/>
      <c r="K1352" s="545"/>
      <c r="L1352" s="523"/>
      <c r="M1352" s="523"/>
      <c r="N1352" s="523"/>
      <c r="O1352" s="523"/>
      <c r="P1352" s="523"/>
      <c r="Q1352" s="523"/>
      <c r="R1352" s="523"/>
      <c r="S1352" s="545"/>
      <c r="T1352" s="545"/>
      <c r="U1352" s="523"/>
      <c r="V1352" s="523"/>
      <c r="W1352" s="523"/>
      <c r="X1352" s="523"/>
      <c r="Y1352" s="523"/>
      <c r="Z1352" s="523"/>
      <c r="AA1352" s="523"/>
      <c r="AB1352" s="523"/>
      <c r="AC1352" s="523"/>
    </row>
    <row r="1353" ht="16.5" customHeight="1" spans="1:29">
      <c r="A1353" s="542"/>
      <c r="B1353" s="543"/>
      <c r="C1353" s="542"/>
      <c r="D1353" s="544"/>
      <c r="E1353" s="542"/>
      <c r="F1353" s="545"/>
      <c r="G1353" s="542"/>
      <c r="H1353" s="542"/>
      <c r="I1353" s="542"/>
      <c r="J1353" s="545"/>
      <c r="K1353" s="545"/>
      <c r="L1353" s="523"/>
      <c r="M1353" s="523"/>
      <c r="N1353" s="523"/>
      <c r="O1353" s="523"/>
      <c r="P1353" s="523"/>
      <c r="Q1353" s="523"/>
      <c r="R1353" s="523"/>
      <c r="S1353" s="545"/>
      <c r="T1353" s="545"/>
      <c r="U1353" s="523"/>
      <c r="V1353" s="523"/>
      <c r="W1353" s="523"/>
      <c r="X1353" s="523"/>
      <c r="Y1353" s="523"/>
      <c r="Z1353" s="523"/>
      <c r="AA1353" s="523"/>
      <c r="AB1353" s="523"/>
      <c r="AC1353" s="523"/>
    </row>
    <row r="1354" ht="16.5" customHeight="1" spans="1:29">
      <c r="A1354" s="542"/>
      <c r="B1354" s="543"/>
      <c r="C1354" s="542"/>
      <c r="D1354" s="544"/>
      <c r="E1354" s="542"/>
      <c r="F1354" s="545"/>
      <c r="G1354" s="542"/>
      <c r="H1354" s="542"/>
      <c r="I1354" s="542"/>
      <c r="J1354" s="545"/>
      <c r="K1354" s="545"/>
      <c r="L1354" s="523"/>
      <c r="M1354" s="523"/>
      <c r="N1354" s="523"/>
      <c r="O1354" s="523"/>
      <c r="P1354" s="523"/>
      <c r="Q1354" s="523"/>
      <c r="R1354" s="523"/>
      <c r="S1354" s="545"/>
      <c r="T1354" s="545"/>
      <c r="U1354" s="523"/>
      <c r="V1354" s="523"/>
      <c r="W1354" s="523"/>
      <c r="X1354" s="523"/>
      <c r="Y1354" s="523"/>
      <c r="Z1354" s="523"/>
      <c r="AA1354" s="523"/>
      <c r="AB1354" s="523"/>
      <c r="AC1354" s="523"/>
    </row>
    <row r="1355" ht="16.5" customHeight="1" spans="1:29">
      <c r="A1355" s="542"/>
      <c r="B1355" s="543"/>
      <c r="C1355" s="542"/>
      <c r="D1355" s="544"/>
      <c r="E1355" s="542"/>
      <c r="F1355" s="545"/>
      <c r="G1355" s="542"/>
      <c r="H1355" s="542"/>
      <c r="I1355" s="542"/>
      <c r="J1355" s="545"/>
      <c r="K1355" s="545"/>
      <c r="L1355" s="523"/>
      <c r="M1355" s="523"/>
      <c r="N1355" s="523"/>
      <c r="O1355" s="523"/>
      <c r="P1355" s="523"/>
      <c r="Q1355" s="523"/>
      <c r="R1355" s="523"/>
      <c r="S1355" s="545"/>
      <c r="T1355" s="545"/>
      <c r="U1355" s="523"/>
      <c r="V1355" s="523"/>
      <c r="W1355" s="523"/>
      <c r="X1355" s="523"/>
      <c r="Y1355" s="523"/>
      <c r="Z1355" s="523"/>
      <c r="AA1355" s="523"/>
      <c r="AB1355" s="523"/>
      <c r="AC1355" s="523"/>
    </row>
    <row r="1356" ht="16.5" customHeight="1" spans="1:29">
      <c r="A1356" s="542"/>
      <c r="B1356" s="543"/>
      <c r="C1356" s="542"/>
      <c r="D1356" s="544"/>
      <c r="E1356" s="542"/>
      <c r="F1356" s="545"/>
      <c r="G1356" s="542"/>
      <c r="H1356" s="542"/>
      <c r="I1356" s="542"/>
      <c r="J1356" s="545"/>
      <c r="K1356" s="545"/>
      <c r="L1356" s="523"/>
      <c r="M1356" s="523"/>
      <c r="N1356" s="523"/>
      <c r="O1356" s="523"/>
      <c r="P1356" s="523"/>
      <c r="Q1356" s="523"/>
      <c r="R1356" s="523"/>
      <c r="S1356" s="545"/>
      <c r="T1356" s="545"/>
      <c r="U1356" s="523"/>
      <c r="V1356" s="523"/>
      <c r="W1356" s="523"/>
      <c r="X1356" s="523"/>
      <c r="Y1356" s="523"/>
      <c r="Z1356" s="523"/>
      <c r="AA1356" s="523"/>
      <c r="AB1356" s="523"/>
      <c r="AC1356" s="523"/>
    </row>
    <row r="1357" ht="16.5" customHeight="1" spans="1:29">
      <c r="A1357" s="542"/>
      <c r="B1357" s="543"/>
      <c r="C1357" s="542"/>
      <c r="D1357" s="544"/>
      <c r="E1357" s="542"/>
      <c r="F1357" s="545"/>
      <c r="G1357" s="542"/>
      <c r="H1357" s="542"/>
      <c r="I1357" s="542"/>
      <c r="J1357" s="545"/>
      <c r="K1357" s="545"/>
      <c r="L1357" s="523"/>
      <c r="M1357" s="523"/>
      <c r="N1357" s="523"/>
      <c r="O1357" s="523"/>
      <c r="P1357" s="523"/>
      <c r="Q1357" s="523"/>
      <c r="R1357" s="523"/>
      <c r="S1357" s="545"/>
      <c r="T1357" s="545"/>
      <c r="U1357" s="523"/>
      <c r="V1357" s="523"/>
      <c r="W1357" s="523"/>
      <c r="X1357" s="523"/>
      <c r="Y1357" s="523"/>
      <c r="Z1357" s="523"/>
      <c r="AA1357" s="523"/>
      <c r="AB1357" s="523"/>
      <c r="AC1357" s="523"/>
    </row>
    <row r="1358" ht="16.5" customHeight="1" spans="1:29">
      <c r="A1358" s="542"/>
      <c r="B1358" s="543"/>
      <c r="C1358" s="542"/>
      <c r="D1358" s="544"/>
      <c r="E1358" s="542"/>
      <c r="F1358" s="545"/>
      <c r="G1358" s="542"/>
      <c r="H1358" s="542"/>
      <c r="I1358" s="542"/>
      <c r="J1358" s="545"/>
      <c r="K1358" s="545"/>
      <c r="L1358" s="523"/>
      <c r="M1358" s="523"/>
      <c r="N1358" s="523"/>
      <c r="O1358" s="523"/>
      <c r="P1358" s="523"/>
      <c r="Q1358" s="523"/>
      <c r="R1358" s="523"/>
      <c r="S1358" s="545"/>
      <c r="T1358" s="545"/>
      <c r="U1358" s="523"/>
      <c r="V1358" s="523"/>
      <c r="W1358" s="523"/>
      <c r="X1358" s="523"/>
      <c r="Y1358" s="523"/>
      <c r="Z1358" s="523"/>
      <c r="AA1358" s="523"/>
      <c r="AB1358" s="523"/>
      <c r="AC1358" s="523"/>
    </row>
    <row r="1359" ht="16.5" customHeight="1" spans="1:29">
      <c r="A1359" s="542"/>
      <c r="B1359" s="543"/>
      <c r="C1359" s="542"/>
      <c r="D1359" s="544"/>
      <c r="E1359" s="542"/>
      <c r="F1359" s="545"/>
      <c r="G1359" s="542"/>
      <c r="H1359" s="542"/>
      <c r="I1359" s="542"/>
      <c r="J1359" s="545"/>
      <c r="K1359" s="545"/>
      <c r="L1359" s="523"/>
      <c r="M1359" s="523"/>
      <c r="N1359" s="523"/>
      <c r="O1359" s="523"/>
      <c r="P1359" s="523"/>
      <c r="Q1359" s="523"/>
      <c r="R1359" s="523"/>
      <c r="S1359" s="545"/>
      <c r="T1359" s="545"/>
      <c r="U1359" s="523"/>
      <c r="V1359" s="523"/>
      <c r="W1359" s="523"/>
      <c r="X1359" s="523"/>
      <c r="Y1359" s="523"/>
      <c r="Z1359" s="523"/>
      <c r="AA1359" s="523"/>
      <c r="AB1359" s="523"/>
      <c r="AC1359" s="523"/>
    </row>
    <row r="1360" ht="16.5" customHeight="1" spans="1:29">
      <c r="A1360" s="542"/>
      <c r="B1360" s="543"/>
      <c r="C1360" s="542"/>
      <c r="D1360" s="544"/>
      <c r="E1360" s="542"/>
      <c r="F1360" s="545"/>
      <c r="G1360" s="542"/>
      <c r="H1360" s="542"/>
      <c r="I1360" s="542"/>
      <c r="J1360" s="545"/>
      <c r="K1360" s="545"/>
      <c r="L1360" s="523"/>
      <c r="M1360" s="523"/>
      <c r="N1360" s="523"/>
      <c r="O1360" s="523"/>
      <c r="P1360" s="523"/>
      <c r="Q1360" s="523"/>
      <c r="R1360" s="523"/>
      <c r="S1360" s="545"/>
      <c r="T1360" s="545"/>
      <c r="U1360" s="523"/>
      <c r="V1360" s="523"/>
      <c r="W1360" s="523"/>
      <c r="X1360" s="523"/>
      <c r="Y1360" s="523"/>
      <c r="Z1360" s="523"/>
      <c r="AA1360" s="523"/>
      <c r="AB1360" s="523"/>
      <c r="AC1360" s="523"/>
    </row>
    <row r="1361" ht="16.5" customHeight="1" spans="1:29">
      <c r="A1361" s="542"/>
      <c r="B1361" s="543"/>
      <c r="C1361" s="542"/>
      <c r="D1361" s="544"/>
      <c r="E1361" s="542"/>
      <c r="F1361" s="545"/>
      <c r="G1361" s="542"/>
      <c r="H1361" s="542"/>
      <c r="I1361" s="542"/>
      <c r="J1361" s="545"/>
      <c r="K1361" s="545"/>
      <c r="L1361" s="523"/>
      <c r="M1361" s="523"/>
      <c r="N1361" s="523"/>
      <c r="O1361" s="523"/>
      <c r="P1361" s="523"/>
      <c r="Q1361" s="523"/>
      <c r="R1361" s="523"/>
      <c r="S1361" s="545"/>
      <c r="T1361" s="545"/>
      <c r="U1361" s="523"/>
      <c r="V1361" s="523"/>
      <c r="W1361" s="523"/>
      <c r="X1361" s="523"/>
      <c r="Y1361" s="523"/>
      <c r="Z1361" s="523"/>
      <c r="AA1361" s="523"/>
      <c r="AB1361" s="523"/>
      <c r="AC1361" s="523"/>
    </row>
    <row r="1362" ht="16.5" customHeight="1" spans="1:29">
      <c r="A1362" s="542"/>
      <c r="B1362" s="543"/>
      <c r="C1362" s="542"/>
      <c r="D1362" s="544"/>
      <c r="E1362" s="542"/>
      <c r="F1362" s="545"/>
      <c r="G1362" s="542"/>
      <c r="H1362" s="542"/>
      <c r="I1362" s="542"/>
      <c r="J1362" s="545"/>
      <c r="K1362" s="545"/>
      <c r="L1362" s="523"/>
      <c r="M1362" s="523"/>
      <c r="N1362" s="523"/>
      <c r="O1362" s="523"/>
      <c r="P1362" s="523"/>
      <c r="Q1362" s="523"/>
      <c r="R1362" s="523"/>
      <c r="S1362" s="545"/>
      <c r="T1362" s="545"/>
      <c r="U1362" s="523"/>
      <c r="V1362" s="523"/>
      <c r="W1362" s="523"/>
      <c r="X1362" s="523"/>
      <c r="Y1362" s="523"/>
      <c r="Z1362" s="523"/>
      <c r="AA1362" s="523"/>
      <c r="AB1362" s="523"/>
      <c r="AC1362" s="523"/>
    </row>
    <row r="1363" ht="16.5" customHeight="1" spans="1:29">
      <c r="A1363" s="542"/>
      <c r="B1363" s="543"/>
      <c r="C1363" s="542"/>
      <c r="D1363" s="544"/>
      <c r="E1363" s="542"/>
      <c r="F1363" s="545"/>
      <c r="G1363" s="542"/>
      <c r="H1363" s="542"/>
      <c r="I1363" s="542"/>
      <c r="J1363" s="545"/>
      <c r="K1363" s="545"/>
      <c r="L1363" s="523"/>
      <c r="M1363" s="523"/>
      <c r="N1363" s="523"/>
      <c r="O1363" s="523"/>
      <c r="P1363" s="523"/>
      <c r="Q1363" s="523"/>
      <c r="R1363" s="523"/>
      <c r="S1363" s="545"/>
      <c r="T1363" s="545"/>
      <c r="U1363" s="523"/>
      <c r="V1363" s="523"/>
      <c r="W1363" s="523"/>
      <c r="X1363" s="523"/>
      <c r="Y1363" s="523"/>
      <c r="Z1363" s="523"/>
      <c r="AA1363" s="523"/>
      <c r="AB1363" s="523"/>
      <c r="AC1363" s="523"/>
    </row>
    <row r="1364" ht="16.5" customHeight="1" spans="1:29">
      <c r="A1364" s="542"/>
      <c r="B1364" s="543"/>
      <c r="C1364" s="542"/>
      <c r="D1364" s="544"/>
      <c r="E1364" s="542"/>
      <c r="F1364" s="545"/>
      <c r="G1364" s="542"/>
      <c r="H1364" s="542"/>
      <c r="I1364" s="542"/>
      <c r="J1364" s="545"/>
      <c r="K1364" s="545"/>
      <c r="L1364" s="523"/>
      <c r="M1364" s="523"/>
      <c r="N1364" s="523"/>
      <c r="O1364" s="523"/>
      <c r="P1364" s="523"/>
      <c r="Q1364" s="523"/>
      <c r="R1364" s="523"/>
      <c r="S1364" s="545"/>
      <c r="T1364" s="545"/>
      <c r="U1364" s="523"/>
      <c r="V1364" s="523"/>
      <c r="W1364" s="523"/>
      <c r="X1364" s="523"/>
      <c r="Y1364" s="523"/>
      <c r="Z1364" s="523"/>
      <c r="AA1364" s="523"/>
      <c r="AB1364" s="523"/>
      <c r="AC1364" s="523"/>
    </row>
    <row r="1365" ht="16.5" customHeight="1" spans="1:29">
      <c r="A1365" s="542"/>
      <c r="B1365" s="543"/>
      <c r="C1365" s="542"/>
      <c r="D1365" s="544"/>
      <c r="E1365" s="542"/>
      <c r="F1365" s="545"/>
      <c r="G1365" s="542"/>
      <c r="H1365" s="542"/>
      <c r="I1365" s="542"/>
      <c r="J1365" s="545"/>
      <c r="K1365" s="545"/>
      <c r="L1365" s="523"/>
      <c r="M1365" s="523"/>
      <c r="N1365" s="523"/>
      <c r="O1365" s="523"/>
      <c r="P1365" s="523"/>
      <c r="Q1365" s="523"/>
      <c r="R1365" s="523"/>
      <c r="S1365" s="545"/>
      <c r="T1365" s="545"/>
      <c r="U1365" s="523"/>
      <c r="V1365" s="523"/>
      <c r="W1365" s="523"/>
      <c r="X1365" s="523"/>
      <c r="Y1365" s="523"/>
      <c r="Z1365" s="523"/>
      <c r="AA1365" s="523"/>
      <c r="AB1365" s="523"/>
      <c r="AC1365" s="523"/>
    </row>
    <row r="1366" ht="16.5" customHeight="1" spans="1:29">
      <c r="A1366" s="542"/>
      <c r="B1366" s="543"/>
      <c r="C1366" s="542"/>
      <c r="D1366" s="544"/>
      <c r="E1366" s="542"/>
      <c r="F1366" s="545"/>
      <c r="G1366" s="542"/>
      <c r="H1366" s="542"/>
      <c r="I1366" s="542"/>
      <c r="J1366" s="545"/>
      <c r="K1366" s="545"/>
      <c r="L1366" s="523"/>
      <c r="M1366" s="523"/>
      <c r="N1366" s="523"/>
      <c r="O1366" s="523"/>
      <c r="P1366" s="523"/>
      <c r="Q1366" s="523"/>
      <c r="R1366" s="523"/>
      <c r="S1366" s="545"/>
      <c r="T1366" s="545"/>
      <c r="U1366" s="523"/>
      <c r="V1366" s="523"/>
      <c r="W1366" s="523"/>
      <c r="X1366" s="523"/>
      <c r="Y1366" s="523"/>
      <c r="Z1366" s="523"/>
      <c r="AA1366" s="523"/>
      <c r="AB1366" s="523"/>
      <c r="AC1366" s="523"/>
    </row>
    <row r="1367" ht="16.5" customHeight="1" spans="1:29">
      <c r="A1367" s="542"/>
      <c r="B1367" s="543"/>
      <c r="C1367" s="542"/>
      <c r="D1367" s="544"/>
      <c r="E1367" s="542"/>
      <c r="F1367" s="545"/>
      <c r="G1367" s="542"/>
      <c r="H1367" s="542"/>
      <c r="I1367" s="542"/>
      <c r="J1367" s="545"/>
      <c r="K1367" s="545"/>
      <c r="L1367" s="523"/>
      <c r="M1367" s="523"/>
      <c r="N1367" s="523"/>
      <c r="O1367" s="523"/>
      <c r="P1367" s="523"/>
      <c r="Q1367" s="523"/>
      <c r="R1367" s="523"/>
      <c r="S1367" s="545"/>
      <c r="T1367" s="545"/>
      <c r="U1367" s="523"/>
      <c r="V1367" s="523"/>
      <c r="W1367" s="523"/>
      <c r="X1367" s="523"/>
      <c r="Y1367" s="523"/>
      <c r="Z1367" s="523"/>
      <c r="AA1367" s="523"/>
      <c r="AB1367" s="523"/>
      <c r="AC1367" s="523"/>
    </row>
    <row r="1368" ht="16.5" customHeight="1" spans="1:29">
      <c r="A1368" s="542"/>
      <c r="B1368" s="543"/>
      <c r="C1368" s="542"/>
      <c r="D1368" s="544"/>
      <c r="E1368" s="542"/>
      <c r="F1368" s="545"/>
      <c r="G1368" s="542"/>
      <c r="H1368" s="542"/>
      <c r="I1368" s="542"/>
      <c r="J1368" s="545"/>
      <c r="K1368" s="545"/>
      <c r="L1368" s="523"/>
      <c r="M1368" s="523"/>
      <c r="N1368" s="523"/>
      <c r="O1368" s="523"/>
      <c r="P1368" s="523"/>
      <c r="Q1368" s="523"/>
      <c r="R1368" s="523"/>
      <c r="S1368" s="545"/>
      <c r="T1368" s="545"/>
      <c r="U1368" s="523"/>
      <c r="V1368" s="523"/>
      <c r="W1368" s="523"/>
      <c r="X1368" s="523"/>
      <c r="Y1368" s="523"/>
      <c r="Z1368" s="523"/>
      <c r="AA1368" s="523"/>
      <c r="AB1368" s="523"/>
      <c r="AC1368" s="523"/>
    </row>
    <row r="1369" ht="16.5" customHeight="1" spans="1:29">
      <c r="A1369" s="542"/>
      <c r="B1369" s="543"/>
      <c r="C1369" s="542"/>
      <c r="D1369" s="544"/>
      <c r="E1369" s="542"/>
      <c r="F1369" s="545"/>
      <c r="G1369" s="542"/>
      <c r="H1369" s="542"/>
      <c r="I1369" s="542"/>
      <c r="J1369" s="545"/>
      <c r="K1369" s="545"/>
      <c r="L1369" s="523"/>
      <c r="M1369" s="523"/>
      <c r="N1369" s="523"/>
      <c r="O1369" s="523"/>
      <c r="P1369" s="523"/>
      <c r="Q1369" s="523"/>
      <c r="R1369" s="523"/>
      <c r="S1369" s="545"/>
      <c r="T1369" s="545"/>
      <c r="U1369" s="523"/>
      <c r="V1369" s="523"/>
      <c r="W1369" s="523"/>
      <c r="X1369" s="523"/>
      <c r="Y1369" s="523"/>
      <c r="Z1369" s="523"/>
      <c r="AA1369" s="523"/>
      <c r="AB1369" s="523"/>
      <c r="AC1369" s="523"/>
    </row>
    <row r="1370" ht="16.5" customHeight="1" spans="1:29">
      <c r="A1370" s="542"/>
      <c r="B1370" s="543"/>
      <c r="C1370" s="542"/>
      <c r="D1370" s="544"/>
      <c r="E1370" s="542"/>
      <c r="F1370" s="545"/>
      <c r="G1370" s="542"/>
      <c r="H1370" s="542"/>
      <c r="I1370" s="542"/>
      <c r="J1370" s="545"/>
      <c r="K1370" s="545"/>
      <c r="L1370" s="523"/>
      <c r="M1370" s="523"/>
      <c r="N1370" s="523"/>
      <c r="O1370" s="523"/>
      <c r="P1370" s="523"/>
      <c r="Q1370" s="523"/>
      <c r="R1370" s="523"/>
      <c r="S1370" s="545"/>
      <c r="T1370" s="545"/>
      <c r="U1370" s="523"/>
      <c r="V1370" s="523"/>
      <c r="W1370" s="523"/>
      <c r="X1370" s="523"/>
      <c r="Y1370" s="523"/>
      <c r="Z1370" s="523"/>
      <c r="AA1370" s="523"/>
      <c r="AB1370" s="523"/>
      <c r="AC1370" s="523"/>
    </row>
    <row r="1371" ht="16.5" customHeight="1" spans="1:29">
      <c r="A1371" s="542"/>
      <c r="B1371" s="543"/>
      <c r="C1371" s="542"/>
      <c r="D1371" s="544"/>
      <c r="E1371" s="542"/>
      <c r="F1371" s="545"/>
      <c r="G1371" s="542"/>
      <c r="H1371" s="542"/>
      <c r="I1371" s="542"/>
      <c r="J1371" s="545"/>
      <c r="K1371" s="545"/>
      <c r="L1371" s="523"/>
      <c r="M1371" s="523"/>
      <c r="N1371" s="523"/>
      <c r="O1371" s="523"/>
      <c r="P1371" s="523"/>
      <c r="Q1371" s="523"/>
      <c r="R1371" s="523"/>
      <c r="S1371" s="545"/>
      <c r="T1371" s="545"/>
      <c r="U1371" s="523"/>
      <c r="V1371" s="523"/>
      <c r="W1371" s="523"/>
      <c r="X1371" s="523"/>
      <c r="Y1371" s="523"/>
      <c r="Z1371" s="523"/>
      <c r="AA1371" s="523"/>
      <c r="AB1371" s="523"/>
      <c r="AC1371" s="523"/>
    </row>
    <row r="1372" ht="16.5" customHeight="1" spans="1:29">
      <c r="A1372" s="542"/>
      <c r="B1372" s="543"/>
      <c r="C1372" s="542"/>
      <c r="D1372" s="544"/>
      <c r="E1372" s="542"/>
      <c r="F1372" s="545"/>
      <c r="G1372" s="542"/>
      <c r="H1372" s="542"/>
      <c r="I1372" s="542"/>
      <c r="J1372" s="545"/>
      <c r="K1372" s="545"/>
      <c r="L1372" s="523"/>
      <c r="M1372" s="523"/>
      <c r="N1372" s="523"/>
      <c r="O1372" s="523"/>
      <c r="P1372" s="523"/>
      <c r="Q1372" s="523"/>
      <c r="R1372" s="523"/>
      <c r="S1372" s="545"/>
      <c r="T1372" s="545"/>
      <c r="U1372" s="523"/>
      <c r="V1372" s="523"/>
      <c r="W1372" s="523"/>
      <c r="X1372" s="523"/>
      <c r="Y1372" s="523"/>
      <c r="Z1372" s="523"/>
      <c r="AA1372" s="523"/>
      <c r="AB1372" s="523"/>
      <c r="AC1372" s="523"/>
    </row>
    <row r="1373" ht="16.5" customHeight="1" spans="1:29">
      <c r="A1373" s="542"/>
      <c r="B1373" s="543"/>
      <c r="C1373" s="542"/>
      <c r="D1373" s="544"/>
      <c r="E1373" s="542"/>
      <c r="F1373" s="545"/>
      <c r="G1373" s="542"/>
      <c r="H1373" s="542"/>
      <c r="I1373" s="542"/>
      <c r="J1373" s="545"/>
      <c r="K1373" s="545"/>
      <c r="L1373" s="523"/>
      <c r="M1373" s="523"/>
      <c r="N1373" s="523"/>
      <c r="O1373" s="523"/>
      <c r="P1373" s="523"/>
      <c r="Q1373" s="523"/>
      <c r="R1373" s="523"/>
      <c r="S1373" s="545"/>
      <c r="T1373" s="545"/>
      <c r="U1373" s="523"/>
      <c r="V1373" s="523"/>
      <c r="W1373" s="523"/>
      <c r="X1373" s="523"/>
      <c r="Y1373" s="523"/>
      <c r="Z1373" s="523"/>
      <c r="AA1373" s="523"/>
      <c r="AB1373" s="523"/>
      <c r="AC1373" s="523"/>
    </row>
    <row r="1374" ht="16.5" customHeight="1" spans="1:29">
      <c r="A1374" s="542"/>
      <c r="B1374" s="543"/>
      <c r="C1374" s="542"/>
      <c r="D1374" s="544"/>
      <c r="E1374" s="542"/>
      <c r="F1374" s="545"/>
      <c r="G1374" s="542"/>
      <c r="H1374" s="542"/>
      <c r="I1374" s="542"/>
      <c r="J1374" s="545"/>
      <c r="K1374" s="545"/>
      <c r="L1374" s="523"/>
      <c r="M1374" s="523"/>
      <c r="N1374" s="523"/>
      <c r="O1374" s="523"/>
      <c r="P1374" s="523"/>
      <c r="Q1374" s="523"/>
      <c r="R1374" s="523"/>
      <c r="S1374" s="545"/>
      <c r="T1374" s="545"/>
      <c r="U1374" s="523"/>
      <c r="V1374" s="523"/>
      <c r="W1374" s="523"/>
      <c r="X1374" s="523"/>
      <c r="Y1374" s="523"/>
      <c r="Z1374" s="523"/>
      <c r="AA1374" s="523"/>
      <c r="AB1374" s="523"/>
      <c r="AC1374" s="523"/>
    </row>
    <row r="1375" ht="16.5" customHeight="1" spans="1:29">
      <c r="A1375" s="542"/>
      <c r="B1375" s="543"/>
      <c r="C1375" s="542"/>
      <c r="D1375" s="544"/>
      <c r="E1375" s="542"/>
      <c r="F1375" s="545"/>
      <c r="G1375" s="542"/>
      <c r="H1375" s="542"/>
      <c r="I1375" s="542"/>
      <c r="J1375" s="545"/>
      <c r="K1375" s="545"/>
      <c r="L1375" s="523"/>
      <c r="M1375" s="523"/>
      <c r="N1375" s="523"/>
      <c r="O1375" s="523"/>
      <c r="P1375" s="523"/>
      <c r="Q1375" s="523"/>
      <c r="R1375" s="523"/>
      <c r="S1375" s="545"/>
      <c r="T1375" s="545"/>
      <c r="U1375" s="523"/>
      <c r="V1375" s="523"/>
      <c r="W1375" s="523"/>
      <c r="X1375" s="523"/>
      <c r="Y1375" s="523"/>
      <c r="Z1375" s="523"/>
      <c r="AA1375" s="523"/>
      <c r="AB1375" s="523"/>
      <c r="AC1375" s="523"/>
    </row>
    <row r="1376" ht="16.5" customHeight="1" spans="1:29">
      <c r="A1376" s="542"/>
      <c r="B1376" s="543"/>
      <c r="C1376" s="542"/>
      <c r="D1376" s="544"/>
      <c r="E1376" s="542"/>
      <c r="F1376" s="545"/>
      <c r="G1376" s="542"/>
      <c r="H1376" s="542"/>
      <c r="I1376" s="542"/>
      <c r="J1376" s="545"/>
      <c r="K1376" s="545"/>
      <c r="L1376" s="523"/>
      <c r="M1376" s="523"/>
      <c r="N1376" s="523"/>
      <c r="O1376" s="523"/>
      <c r="P1376" s="523"/>
      <c r="Q1376" s="523"/>
      <c r="R1376" s="523"/>
      <c r="S1376" s="545"/>
      <c r="T1376" s="545"/>
      <c r="U1376" s="523"/>
      <c r="V1376" s="523"/>
      <c r="W1376" s="523"/>
      <c r="X1376" s="523"/>
      <c r="Y1376" s="523"/>
      <c r="Z1376" s="523"/>
      <c r="AA1376" s="523"/>
      <c r="AB1376" s="523"/>
      <c r="AC1376" s="523"/>
    </row>
    <row r="1377" ht="16.5" customHeight="1" spans="1:29">
      <c r="A1377" s="542"/>
      <c r="B1377" s="543"/>
      <c r="C1377" s="542"/>
      <c r="D1377" s="544"/>
      <c r="E1377" s="542"/>
      <c r="F1377" s="545"/>
      <c r="G1377" s="542"/>
      <c r="H1377" s="542"/>
      <c r="I1377" s="542"/>
      <c r="J1377" s="545"/>
      <c r="K1377" s="545"/>
      <c r="L1377" s="523"/>
      <c r="M1377" s="523"/>
      <c r="N1377" s="523"/>
      <c r="O1377" s="523"/>
      <c r="P1377" s="523"/>
      <c r="Q1377" s="523"/>
      <c r="R1377" s="523"/>
      <c r="S1377" s="545"/>
      <c r="T1377" s="545"/>
      <c r="U1377" s="523"/>
      <c r="V1377" s="523"/>
      <c r="W1377" s="523"/>
      <c r="X1377" s="523"/>
      <c r="Y1377" s="523"/>
      <c r="Z1377" s="523"/>
      <c r="AA1377" s="523"/>
      <c r="AB1377" s="523"/>
      <c r="AC1377" s="523"/>
    </row>
    <row r="1378" ht="16.5" customHeight="1" spans="1:29">
      <c r="A1378" s="542"/>
      <c r="B1378" s="543"/>
      <c r="C1378" s="542"/>
      <c r="D1378" s="544"/>
      <c r="E1378" s="542"/>
      <c r="F1378" s="545"/>
      <c r="G1378" s="542"/>
      <c r="H1378" s="542"/>
      <c r="I1378" s="542"/>
      <c r="J1378" s="545"/>
      <c r="K1378" s="545"/>
      <c r="L1378" s="523"/>
      <c r="M1378" s="523"/>
      <c r="N1378" s="523"/>
      <c r="O1378" s="523"/>
      <c r="P1378" s="523"/>
      <c r="Q1378" s="523"/>
      <c r="R1378" s="523"/>
      <c r="S1378" s="545"/>
      <c r="T1378" s="545"/>
      <c r="U1378" s="523"/>
      <c r="V1378" s="523"/>
      <c r="W1378" s="523"/>
      <c r="X1378" s="523"/>
      <c r="Y1378" s="523"/>
      <c r="Z1378" s="523"/>
      <c r="AA1378" s="523"/>
      <c r="AB1378" s="523"/>
      <c r="AC1378" s="523"/>
    </row>
    <row r="1379" ht="16.5" customHeight="1" spans="1:29">
      <c r="A1379" s="542"/>
      <c r="B1379" s="543"/>
      <c r="C1379" s="542"/>
      <c r="D1379" s="544"/>
      <c r="E1379" s="542"/>
      <c r="F1379" s="545"/>
      <c r="G1379" s="542"/>
      <c r="H1379" s="542"/>
      <c r="I1379" s="542"/>
      <c r="J1379" s="545"/>
      <c r="K1379" s="545"/>
      <c r="L1379" s="523"/>
      <c r="M1379" s="523"/>
      <c r="N1379" s="523"/>
      <c r="O1379" s="523"/>
      <c r="P1379" s="523"/>
      <c r="Q1379" s="523"/>
      <c r="R1379" s="523"/>
      <c r="S1379" s="545"/>
      <c r="T1379" s="545"/>
      <c r="U1379" s="523"/>
      <c r="V1379" s="523"/>
      <c r="W1379" s="523"/>
      <c r="X1379" s="523"/>
      <c r="Y1379" s="523"/>
      <c r="Z1379" s="523"/>
      <c r="AA1379" s="523"/>
      <c r="AB1379" s="523"/>
      <c r="AC1379" s="523"/>
    </row>
    <row r="1380" ht="16.5" customHeight="1" spans="1:29">
      <c r="A1380" s="542"/>
      <c r="B1380" s="543"/>
      <c r="C1380" s="542"/>
      <c r="D1380" s="544"/>
      <c r="E1380" s="542"/>
      <c r="F1380" s="545"/>
      <c r="G1380" s="542"/>
      <c r="H1380" s="542"/>
      <c r="I1380" s="542"/>
      <c r="J1380" s="545"/>
      <c r="K1380" s="545"/>
      <c r="L1380" s="523"/>
      <c r="M1380" s="523"/>
      <c r="N1380" s="523"/>
      <c r="O1380" s="523"/>
      <c r="P1380" s="523"/>
      <c r="Q1380" s="523"/>
      <c r="R1380" s="523"/>
      <c r="S1380" s="545"/>
      <c r="T1380" s="545"/>
      <c r="U1380" s="523"/>
      <c r="V1380" s="523"/>
      <c r="W1380" s="523"/>
      <c r="X1380" s="523"/>
      <c r="Y1380" s="523"/>
      <c r="Z1380" s="523"/>
      <c r="AA1380" s="523"/>
      <c r="AB1380" s="523"/>
      <c r="AC1380" s="523"/>
    </row>
    <row r="1381" ht="16.5" customHeight="1" spans="1:29">
      <c r="A1381" s="542"/>
      <c r="B1381" s="543"/>
      <c r="C1381" s="542"/>
      <c r="D1381" s="544"/>
      <c r="E1381" s="542"/>
      <c r="F1381" s="545"/>
      <c r="G1381" s="542"/>
      <c r="H1381" s="542"/>
      <c r="I1381" s="542"/>
      <c r="J1381" s="545"/>
      <c r="K1381" s="545"/>
      <c r="L1381" s="523"/>
      <c r="M1381" s="523"/>
      <c r="N1381" s="523"/>
      <c r="O1381" s="523"/>
      <c r="P1381" s="523"/>
      <c r="Q1381" s="523"/>
      <c r="R1381" s="523"/>
      <c r="S1381" s="545"/>
      <c r="T1381" s="545"/>
      <c r="U1381" s="523"/>
      <c r="V1381" s="523"/>
      <c r="W1381" s="523"/>
      <c r="X1381" s="523"/>
      <c r="Y1381" s="523"/>
      <c r="Z1381" s="523"/>
      <c r="AA1381" s="523"/>
      <c r="AB1381" s="523"/>
      <c r="AC1381" s="523"/>
    </row>
    <row r="1382" ht="16.5" customHeight="1" spans="1:29">
      <c r="A1382" s="542"/>
      <c r="B1382" s="543"/>
      <c r="C1382" s="542"/>
      <c r="D1382" s="544"/>
      <c r="E1382" s="542"/>
      <c r="F1382" s="545"/>
      <c r="G1382" s="542"/>
      <c r="H1382" s="542"/>
      <c r="I1382" s="542"/>
      <c r="J1382" s="545"/>
      <c r="K1382" s="545"/>
      <c r="L1382" s="523"/>
      <c r="M1382" s="523"/>
      <c r="N1382" s="523"/>
      <c r="O1382" s="523"/>
      <c r="P1382" s="523"/>
      <c r="Q1382" s="523"/>
      <c r="R1382" s="523"/>
      <c r="S1382" s="545"/>
      <c r="T1382" s="545"/>
      <c r="U1382" s="523"/>
      <c r="V1382" s="523"/>
      <c r="W1382" s="523"/>
      <c r="X1382" s="523"/>
      <c r="Y1382" s="523"/>
      <c r="Z1382" s="523"/>
      <c r="AA1382" s="523"/>
      <c r="AB1382" s="523"/>
      <c r="AC1382" s="523"/>
    </row>
    <row r="1383" ht="16.5" customHeight="1" spans="1:29">
      <c r="A1383" s="542"/>
      <c r="B1383" s="543"/>
      <c r="C1383" s="542"/>
      <c r="D1383" s="544"/>
      <c r="E1383" s="542"/>
      <c r="F1383" s="545"/>
      <c r="G1383" s="542"/>
      <c r="H1383" s="542"/>
      <c r="I1383" s="542"/>
      <c r="J1383" s="545"/>
      <c r="K1383" s="545"/>
      <c r="L1383" s="523"/>
      <c r="M1383" s="523"/>
      <c r="N1383" s="523"/>
      <c r="O1383" s="523"/>
      <c r="P1383" s="523"/>
      <c r="Q1383" s="523"/>
      <c r="R1383" s="523"/>
      <c r="S1383" s="545"/>
      <c r="T1383" s="545"/>
      <c r="U1383" s="523"/>
      <c r="V1383" s="523"/>
      <c r="W1383" s="523"/>
      <c r="X1383" s="523"/>
      <c r="Y1383" s="523"/>
      <c r="Z1383" s="523"/>
      <c r="AA1383" s="523"/>
      <c r="AB1383" s="523"/>
      <c r="AC1383" s="523"/>
    </row>
    <row r="1384" ht="16.5" customHeight="1" spans="1:29">
      <c r="A1384" s="542"/>
      <c r="B1384" s="543"/>
      <c r="C1384" s="542"/>
      <c r="D1384" s="544"/>
      <c r="E1384" s="542"/>
      <c r="F1384" s="545"/>
      <c r="G1384" s="542"/>
      <c r="H1384" s="542"/>
      <c r="I1384" s="542"/>
      <c r="J1384" s="545"/>
      <c r="K1384" s="545"/>
      <c r="L1384" s="523"/>
      <c r="M1384" s="523"/>
      <c r="N1384" s="523"/>
      <c r="O1384" s="523"/>
      <c r="P1384" s="523"/>
      <c r="Q1384" s="523"/>
      <c r="R1384" s="523"/>
      <c r="S1384" s="545"/>
      <c r="T1384" s="545"/>
      <c r="U1384" s="523"/>
      <c r="V1384" s="523"/>
      <c r="W1384" s="523"/>
      <c r="X1384" s="523"/>
      <c r="Y1384" s="523"/>
      <c r="Z1384" s="523"/>
      <c r="AA1384" s="523"/>
      <c r="AB1384" s="523"/>
      <c r="AC1384" s="523"/>
    </row>
    <row r="1385" ht="16.5" customHeight="1" spans="1:29">
      <c r="A1385" s="542"/>
      <c r="B1385" s="543"/>
      <c r="C1385" s="542"/>
      <c r="D1385" s="544"/>
      <c r="E1385" s="542"/>
      <c r="F1385" s="545"/>
      <c r="G1385" s="542"/>
      <c r="H1385" s="542"/>
      <c r="I1385" s="542"/>
      <c r="J1385" s="545"/>
      <c r="K1385" s="545"/>
      <c r="L1385" s="523"/>
      <c r="M1385" s="523"/>
      <c r="N1385" s="523"/>
      <c r="O1385" s="523"/>
      <c r="P1385" s="523"/>
      <c r="Q1385" s="523"/>
      <c r="R1385" s="523"/>
      <c r="S1385" s="545"/>
      <c r="T1385" s="545"/>
      <c r="U1385" s="523"/>
      <c r="V1385" s="523"/>
      <c r="W1385" s="523"/>
      <c r="X1385" s="523"/>
      <c r="Y1385" s="523"/>
      <c r="Z1385" s="523"/>
      <c r="AA1385" s="523"/>
      <c r="AB1385" s="523"/>
      <c r="AC1385" s="523"/>
    </row>
    <row r="1386" ht="16.5" customHeight="1" spans="1:29">
      <c r="A1386" s="542"/>
      <c r="B1386" s="543"/>
      <c r="C1386" s="542"/>
      <c r="D1386" s="544"/>
      <c r="E1386" s="542"/>
      <c r="F1386" s="545"/>
      <c r="G1386" s="542"/>
      <c r="H1386" s="542"/>
      <c r="I1386" s="542"/>
      <c r="J1386" s="545"/>
      <c r="K1386" s="545"/>
      <c r="L1386" s="523"/>
      <c r="M1386" s="523"/>
      <c r="N1386" s="523"/>
      <c r="O1386" s="523"/>
      <c r="P1386" s="523"/>
      <c r="Q1386" s="523"/>
      <c r="R1386" s="523"/>
      <c r="S1386" s="545"/>
      <c r="T1386" s="545"/>
      <c r="U1386" s="523"/>
      <c r="V1386" s="523"/>
      <c r="W1386" s="523"/>
      <c r="X1386" s="523"/>
      <c r="Y1386" s="523"/>
      <c r="Z1386" s="523"/>
      <c r="AA1386" s="523"/>
      <c r="AB1386" s="523"/>
      <c r="AC1386" s="523"/>
    </row>
    <row r="1387" ht="16.5" customHeight="1" spans="1:29">
      <c r="A1387" s="542"/>
      <c r="B1387" s="543"/>
      <c r="C1387" s="542"/>
      <c r="D1387" s="544"/>
      <c r="E1387" s="542"/>
      <c r="F1387" s="545"/>
      <c r="G1387" s="542"/>
      <c r="H1387" s="542"/>
      <c r="I1387" s="542"/>
      <c r="J1387" s="545"/>
      <c r="K1387" s="545"/>
      <c r="L1387" s="523"/>
      <c r="M1387" s="523"/>
      <c r="N1387" s="523"/>
      <c r="O1387" s="523"/>
      <c r="P1387" s="523"/>
      <c r="Q1387" s="523"/>
      <c r="R1387" s="523"/>
      <c r="S1387" s="545"/>
      <c r="T1387" s="545"/>
      <c r="U1387" s="523"/>
      <c r="V1387" s="523"/>
      <c r="W1387" s="523"/>
      <c r="X1387" s="523"/>
      <c r="Y1387" s="523"/>
      <c r="Z1387" s="523"/>
      <c r="AA1387" s="523"/>
      <c r="AB1387" s="523"/>
      <c r="AC1387" s="523"/>
    </row>
    <row r="1388" ht="16.5" customHeight="1" spans="1:29">
      <c r="A1388" s="542"/>
      <c r="B1388" s="543"/>
      <c r="C1388" s="542"/>
      <c r="D1388" s="544"/>
      <c r="E1388" s="542"/>
      <c r="F1388" s="545"/>
      <c r="G1388" s="542"/>
      <c r="H1388" s="542"/>
      <c r="I1388" s="542"/>
      <c r="J1388" s="545"/>
      <c r="K1388" s="545"/>
      <c r="L1388" s="523"/>
      <c r="M1388" s="523"/>
      <c r="N1388" s="523"/>
      <c r="O1388" s="523"/>
      <c r="P1388" s="523"/>
      <c r="Q1388" s="523"/>
      <c r="R1388" s="523"/>
      <c r="S1388" s="545"/>
      <c r="T1388" s="545"/>
      <c r="U1388" s="523"/>
      <c r="V1388" s="523"/>
      <c r="W1388" s="523"/>
      <c r="X1388" s="523"/>
      <c r="Y1388" s="523"/>
      <c r="Z1388" s="523"/>
      <c r="AA1388" s="523"/>
      <c r="AB1388" s="523"/>
      <c r="AC1388" s="523"/>
    </row>
    <row r="1389" ht="16.5" customHeight="1" spans="1:29">
      <c r="A1389" s="542"/>
      <c r="B1389" s="543"/>
      <c r="C1389" s="542"/>
      <c r="D1389" s="544"/>
      <c r="E1389" s="542"/>
      <c r="F1389" s="545"/>
      <c r="G1389" s="542"/>
      <c r="H1389" s="542"/>
      <c r="I1389" s="542"/>
      <c r="J1389" s="545"/>
      <c r="K1389" s="545"/>
      <c r="L1389" s="523"/>
      <c r="M1389" s="523"/>
      <c r="N1389" s="523"/>
      <c r="O1389" s="523"/>
      <c r="P1389" s="523"/>
      <c r="Q1389" s="523"/>
      <c r="R1389" s="523"/>
      <c r="S1389" s="545"/>
      <c r="T1389" s="545"/>
      <c r="U1389" s="523"/>
      <c r="V1389" s="523"/>
      <c r="W1389" s="523"/>
      <c r="X1389" s="523"/>
      <c r="Y1389" s="523"/>
      <c r="Z1389" s="523"/>
      <c r="AA1389" s="523"/>
      <c r="AB1389" s="523"/>
      <c r="AC1389" s="523"/>
    </row>
    <row r="1390" ht="16.5" customHeight="1" spans="1:29">
      <c r="A1390" s="542"/>
      <c r="B1390" s="543"/>
      <c r="C1390" s="542"/>
      <c r="D1390" s="544"/>
      <c r="E1390" s="542"/>
      <c r="F1390" s="545"/>
      <c r="G1390" s="542"/>
      <c r="H1390" s="542"/>
      <c r="I1390" s="542"/>
      <c r="J1390" s="545"/>
      <c r="K1390" s="545"/>
      <c r="L1390" s="523"/>
      <c r="M1390" s="523"/>
      <c r="N1390" s="523"/>
      <c r="O1390" s="523"/>
      <c r="P1390" s="523"/>
      <c r="Q1390" s="523"/>
      <c r="R1390" s="523"/>
      <c r="S1390" s="545"/>
      <c r="T1390" s="545"/>
      <c r="U1390" s="523"/>
      <c r="V1390" s="523"/>
      <c r="W1390" s="523"/>
      <c r="X1390" s="523"/>
      <c r="Y1390" s="523"/>
      <c r="Z1390" s="523"/>
      <c r="AA1390" s="523"/>
      <c r="AB1390" s="523"/>
      <c r="AC1390" s="523"/>
    </row>
    <row r="1391" ht="16.5" customHeight="1" spans="1:29">
      <c r="A1391" s="542"/>
      <c r="B1391" s="543"/>
      <c r="C1391" s="542"/>
      <c r="D1391" s="544"/>
      <c r="E1391" s="542"/>
      <c r="F1391" s="545"/>
      <c r="G1391" s="542"/>
      <c r="H1391" s="542"/>
      <c r="I1391" s="542"/>
      <c r="J1391" s="545"/>
      <c r="K1391" s="545"/>
      <c r="L1391" s="523"/>
      <c r="M1391" s="523"/>
      <c r="N1391" s="523"/>
      <c r="O1391" s="523"/>
      <c r="P1391" s="523"/>
      <c r="Q1391" s="523"/>
      <c r="R1391" s="523"/>
      <c r="S1391" s="545"/>
      <c r="T1391" s="545"/>
      <c r="U1391" s="523"/>
      <c r="V1391" s="523"/>
      <c r="W1391" s="523"/>
      <c r="X1391" s="523"/>
      <c r="Y1391" s="523"/>
      <c r="Z1391" s="523"/>
      <c r="AA1391" s="523"/>
      <c r="AB1391" s="523"/>
      <c r="AC1391" s="523"/>
    </row>
    <row r="1392" ht="16.5" customHeight="1" spans="1:29">
      <c r="A1392" s="542"/>
      <c r="B1392" s="543"/>
      <c r="C1392" s="542"/>
      <c r="D1392" s="544"/>
      <c r="E1392" s="542"/>
      <c r="F1392" s="545"/>
      <c r="G1392" s="542"/>
      <c r="H1392" s="542"/>
      <c r="I1392" s="542"/>
      <c r="J1392" s="545"/>
      <c r="K1392" s="545"/>
      <c r="L1392" s="523"/>
      <c r="M1392" s="523"/>
      <c r="N1392" s="523"/>
      <c r="O1392" s="523"/>
      <c r="P1392" s="523"/>
      <c r="Q1392" s="523"/>
      <c r="R1392" s="523"/>
      <c r="S1392" s="545"/>
      <c r="T1392" s="545"/>
      <c r="U1392" s="523"/>
      <c r="V1392" s="523"/>
      <c r="W1392" s="523"/>
      <c r="X1392" s="523"/>
      <c r="Y1392" s="523"/>
      <c r="Z1392" s="523"/>
      <c r="AA1392" s="523"/>
      <c r="AB1392" s="523"/>
      <c r="AC1392" s="523"/>
    </row>
    <row r="1393" ht="16.5" customHeight="1" spans="1:29">
      <c r="A1393" s="542"/>
      <c r="B1393" s="543"/>
      <c r="C1393" s="542"/>
      <c r="D1393" s="544"/>
      <c r="E1393" s="542"/>
      <c r="F1393" s="545"/>
      <c r="G1393" s="542"/>
      <c r="H1393" s="542"/>
      <c r="I1393" s="542"/>
      <c r="J1393" s="545"/>
      <c r="K1393" s="545"/>
      <c r="L1393" s="523"/>
      <c r="M1393" s="523"/>
      <c r="N1393" s="523"/>
      <c r="O1393" s="523"/>
      <c r="P1393" s="523"/>
      <c r="Q1393" s="523"/>
      <c r="R1393" s="523"/>
      <c r="S1393" s="545"/>
      <c r="T1393" s="545"/>
      <c r="U1393" s="523"/>
      <c r="V1393" s="523"/>
      <c r="W1393" s="523"/>
      <c r="X1393" s="523"/>
      <c r="Y1393" s="523"/>
      <c r="Z1393" s="523"/>
      <c r="AA1393" s="523"/>
      <c r="AB1393" s="523"/>
      <c r="AC1393" s="523"/>
    </row>
    <row r="1394" ht="16.5" customHeight="1" spans="1:29">
      <c r="A1394" s="542"/>
      <c r="B1394" s="543"/>
      <c r="C1394" s="542"/>
      <c r="D1394" s="544"/>
      <c r="E1394" s="542"/>
      <c r="F1394" s="545"/>
      <c r="G1394" s="542"/>
      <c r="H1394" s="542"/>
      <c r="I1394" s="542"/>
      <c r="J1394" s="545"/>
      <c r="K1394" s="545"/>
      <c r="L1394" s="523"/>
      <c r="M1394" s="523"/>
      <c r="N1394" s="523"/>
      <c r="O1394" s="523"/>
      <c r="P1394" s="523"/>
      <c r="Q1394" s="523"/>
      <c r="R1394" s="523"/>
      <c r="S1394" s="545"/>
      <c r="T1394" s="545"/>
      <c r="U1394" s="523"/>
      <c r="V1394" s="523"/>
      <c r="W1394" s="523"/>
      <c r="X1394" s="523"/>
      <c r="Y1394" s="523"/>
      <c r="Z1394" s="523"/>
      <c r="AA1394" s="523"/>
      <c r="AB1394" s="523"/>
      <c r="AC1394" s="523"/>
    </row>
    <row r="1395" ht="16.5" customHeight="1" spans="1:29">
      <c r="A1395" s="542"/>
      <c r="B1395" s="543"/>
      <c r="C1395" s="542"/>
      <c r="D1395" s="544"/>
      <c r="E1395" s="542"/>
      <c r="F1395" s="545"/>
      <c r="G1395" s="542"/>
      <c r="H1395" s="542"/>
      <c r="I1395" s="542"/>
      <c r="J1395" s="545"/>
      <c r="K1395" s="545"/>
      <c r="L1395" s="523"/>
      <c r="M1395" s="523"/>
      <c r="N1395" s="523"/>
      <c r="O1395" s="523"/>
      <c r="P1395" s="523"/>
      <c r="Q1395" s="523"/>
      <c r="R1395" s="523"/>
      <c r="S1395" s="545"/>
      <c r="T1395" s="545"/>
      <c r="U1395" s="523"/>
      <c r="V1395" s="523"/>
      <c r="W1395" s="523"/>
      <c r="X1395" s="523"/>
      <c r="Y1395" s="523"/>
      <c r="Z1395" s="523"/>
      <c r="AA1395" s="523"/>
      <c r="AB1395" s="523"/>
      <c r="AC1395" s="523"/>
    </row>
    <row r="1396" ht="16.5" customHeight="1" spans="1:29">
      <c r="A1396" s="542"/>
      <c r="B1396" s="543"/>
      <c r="C1396" s="542"/>
      <c r="D1396" s="544"/>
      <c r="E1396" s="542"/>
      <c r="F1396" s="545"/>
      <c r="G1396" s="542"/>
      <c r="H1396" s="542"/>
      <c r="I1396" s="542"/>
      <c r="J1396" s="545"/>
      <c r="K1396" s="545"/>
      <c r="L1396" s="523"/>
      <c r="M1396" s="523"/>
      <c r="N1396" s="523"/>
      <c r="O1396" s="523"/>
      <c r="P1396" s="523"/>
      <c r="Q1396" s="523"/>
      <c r="R1396" s="523"/>
      <c r="S1396" s="545"/>
      <c r="T1396" s="545"/>
      <c r="U1396" s="523"/>
      <c r="V1396" s="523"/>
      <c r="W1396" s="523"/>
      <c r="X1396" s="523"/>
      <c r="Y1396" s="523"/>
      <c r="Z1396" s="523"/>
      <c r="AA1396" s="523"/>
      <c r="AB1396" s="523"/>
      <c r="AC1396" s="523"/>
    </row>
    <row r="1397" ht="16.5" customHeight="1" spans="1:29">
      <c r="A1397" s="542"/>
      <c r="B1397" s="543"/>
      <c r="C1397" s="542"/>
      <c r="D1397" s="544"/>
      <c r="E1397" s="542"/>
      <c r="F1397" s="545"/>
      <c r="G1397" s="542"/>
      <c r="H1397" s="542"/>
      <c r="I1397" s="542"/>
      <c r="J1397" s="545"/>
      <c r="K1397" s="545"/>
      <c r="L1397" s="523"/>
      <c r="M1397" s="523"/>
      <c r="N1397" s="523"/>
      <c r="O1397" s="523"/>
      <c r="P1397" s="523"/>
      <c r="Q1397" s="523"/>
      <c r="R1397" s="523"/>
      <c r="S1397" s="545"/>
      <c r="T1397" s="545"/>
      <c r="U1397" s="523"/>
      <c r="V1397" s="523"/>
      <c r="W1397" s="523"/>
      <c r="X1397" s="523"/>
      <c r="Y1397" s="523"/>
      <c r="Z1397" s="523"/>
      <c r="AA1397" s="523"/>
      <c r="AB1397" s="523"/>
      <c r="AC1397" s="523"/>
    </row>
    <row r="1398" ht="16.5" customHeight="1" spans="1:29">
      <c r="A1398" s="542"/>
      <c r="B1398" s="543"/>
      <c r="C1398" s="542"/>
      <c r="D1398" s="544"/>
      <c r="E1398" s="542"/>
      <c r="F1398" s="545"/>
      <c r="G1398" s="542"/>
      <c r="H1398" s="542"/>
      <c r="I1398" s="542"/>
      <c r="J1398" s="545"/>
      <c r="K1398" s="545"/>
      <c r="L1398" s="523"/>
      <c r="M1398" s="523"/>
      <c r="N1398" s="523"/>
      <c r="O1398" s="523"/>
      <c r="P1398" s="523"/>
      <c r="Q1398" s="523"/>
      <c r="R1398" s="523"/>
      <c r="S1398" s="545"/>
      <c r="T1398" s="545"/>
      <c r="U1398" s="523"/>
      <c r="V1398" s="523"/>
      <c r="W1398" s="523"/>
      <c r="X1398" s="523"/>
      <c r="Y1398" s="523"/>
      <c r="Z1398" s="523"/>
      <c r="AA1398" s="523"/>
      <c r="AB1398" s="523"/>
      <c r="AC1398" s="523"/>
    </row>
    <row r="1399" ht="16.5" customHeight="1" spans="1:29">
      <c r="A1399" s="542"/>
      <c r="B1399" s="543"/>
      <c r="C1399" s="542"/>
      <c r="D1399" s="544"/>
      <c r="E1399" s="542"/>
      <c r="F1399" s="545"/>
      <c r="G1399" s="542"/>
      <c r="H1399" s="542"/>
      <c r="I1399" s="542"/>
      <c r="J1399" s="545"/>
      <c r="K1399" s="545"/>
      <c r="L1399" s="523"/>
      <c r="M1399" s="523"/>
      <c r="N1399" s="523"/>
      <c r="O1399" s="523"/>
      <c r="P1399" s="523"/>
      <c r="Q1399" s="523"/>
      <c r="R1399" s="523"/>
      <c r="S1399" s="545"/>
      <c r="T1399" s="545"/>
      <c r="U1399" s="523"/>
      <c r="V1399" s="523"/>
      <c r="W1399" s="523"/>
      <c r="X1399" s="523"/>
      <c r="Y1399" s="523"/>
      <c r="Z1399" s="523"/>
      <c r="AA1399" s="523"/>
      <c r="AB1399" s="523"/>
      <c r="AC1399" s="523"/>
    </row>
    <row r="1400" ht="16.5" customHeight="1" spans="1:29">
      <c r="A1400" s="542"/>
      <c r="B1400" s="543"/>
      <c r="C1400" s="542"/>
      <c r="D1400" s="544"/>
      <c r="E1400" s="542"/>
      <c r="F1400" s="545"/>
      <c r="G1400" s="542"/>
      <c r="H1400" s="542"/>
      <c r="I1400" s="542"/>
      <c r="J1400" s="545"/>
      <c r="K1400" s="545"/>
      <c r="L1400" s="523"/>
      <c r="M1400" s="523"/>
      <c r="N1400" s="523"/>
      <c r="O1400" s="523"/>
      <c r="P1400" s="523"/>
      <c r="Q1400" s="523"/>
      <c r="R1400" s="523"/>
      <c r="S1400" s="545"/>
      <c r="T1400" s="545"/>
      <c r="U1400" s="523"/>
      <c r="V1400" s="523"/>
      <c r="W1400" s="523"/>
      <c r="X1400" s="523"/>
      <c r="Y1400" s="523"/>
      <c r="Z1400" s="523"/>
      <c r="AA1400" s="523"/>
      <c r="AB1400" s="523"/>
      <c r="AC1400" s="523"/>
    </row>
    <row r="1401" ht="16.5" customHeight="1" spans="1:29">
      <c r="A1401" s="542"/>
      <c r="B1401" s="543"/>
      <c r="C1401" s="542"/>
      <c r="D1401" s="544"/>
      <c r="E1401" s="542"/>
      <c r="F1401" s="545"/>
      <c r="G1401" s="542"/>
      <c r="H1401" s="542"/>
      <c r="I1401" s="542"/>
      <c r="J1401" s="545"/>
      <c r="K1401" s="545"/>
      <c r="L1401" s="523"/>
      <c r="M1401" s="523"/>
      <c r="N1401" s="523"/>
      <c r="O1401" s="523"/>
      <c r="P1401" s="523"/>
      <c r="Q1401" s="523"/>
      <c r="R1401" s="523"/>
      <c r="S1401" s="545"/>
      <c r="T1401" s="545"/>
      <c r="U1401" s="523"/>
      <c r="V1401" s="523"/>
      <c r="W1401" s="523"/>
      <c r="X1401" s="523"/>
      <c r="Y1401" s="523"/>
      <c r="Z1401" s="523"/>
      <c r="AA1401" s="523"/>
      <c r="AB1401" s="523"/>
      <c r="AC1401" s="523"/>
    </row>
    <row r="1402" ht="16.5" customHeight="1" spans="1:29">
      <c r="A1402" s="542"/>
      <c r="B1402" s="543"/>
      <c r="C1402" s="542"/>
      <c r="D1402" s="544"/>
      <c r="E1402" s="542"/>
      <c r="F1402" s="545"/>
      <c r="G1402" s="542"/>
      <c r="H1402" s="542"/>
      <c r="I1402" s="542"/>
      <c r="J1402" s="545"/>
      <c r="K1402" s="545"/>
      <c r="L1402" s="523"/>
      <c r="M1402" s="523"/>
      <c r="N1402" s="523"/>
      <c r="O1402" s="523"/>
      <c r="P1402" s="523"/>
      <c r="Q1402" s="523"/>
      <c r="R1402" s="523"/>
      <c r="S1402" s="545"/>
      <c r="T1402" s="545"/>
      <c r="U1402" s="523"/>
      <c r="V1402" s="523"/>
      <c r="W1402" s="523"/>
      <c r="X1402" s="523"/>
      <c r="Y1402" s="523"/>
      <c r="Z1402" s="523"/>
      <c r="AA1402" s="523"/>
      <c r="AB1402" s="523"/>
      <c r="AC1402" s="523"/>
    </row>
    <row r="1403" ht="16.5" customHeight="1" spans="1:29">
      <c r="A1403" s="542"/>
      <c r="B1403" s="543"/>
      <c r="C1403" s="542"/>
      <c r="D1403" s="544"/>
      <c r="E1403" s="542"/>
      <c r="F1403" s="545"/>
      <c r="G1403" s="542"/>
      <c r="H1403" s="542"/>
      <c r="I1403" s="542"/>
      <c r="J1403" s="545"/>
      <c r="K1403" s="545"/>
      <c r="L1403" s="523"/>
      <c r="M1403" s="523"/>
      <c r="N1403" s="523"/>
      <c r="O1403" s="523"/>
      <c r="P1403" s="523"/>
      <c r="Q1403" s="523"/>
      <c r="R1403" s="523"/>
      <c r="S1403" s="545"/>
      <c r="T1403" s="545"/>
      <c r="U1403" s="523"/>
      <c r="V1403" s="523"/>
      <c r="W1403" s="523"/>
      <c r="X1403" s="523"/>
      <c r="Y1403" s="523"/>
      <c r="Z1403" s="523"/>
      <c r="AA1403" s="523"/>
      <c r="AB1403" s="523"/>
      <c r="AC1403" s="523"/>
    </row>
    <row r="1404" ht="16.5" customHeight="1" spans="1:29">
      <c r="A1404" s="542"/>
      <c r="B1404" s="543"/>
      <c r="C1404" s="542"/>
      <c r="D1404" s="544"/>
      <c r="E1404" s="542"/>
      <c r="F1404" s="545"/>
      <c r="G1404" s="542"/>
      <c r="H1404" s="542"/>
      <c r="I1404" s="542"/>
      <c r="J1404" s="545"/>
      <c r="K1404" s="545"/>
      <c r="L1404" s="523"/>
      <c r="M1404" s="523"/>
      <c r="N1404" s="523"/>
      <c r="O1404" s="523"/>
      <c r="P1404" s="523"/>
      <c r="Q1404" s="523"/>
      <c r="R1404" s="523"/>
      <c r="S1404" s="545"/>
      <c r="T1404" s="545"/>
      <c r="U1404" s="523"/>
      <c r="V1404" s="523"/>
      <c r="W1404" s="523"/>
      <c r="X1404" s="523"/>
      <c r="Y1404" s="523"/>
      <c r="Z1404" s="523"/>
      <c r="AA1404" s="523"/>
      <c r="AB1404" s="523"/>
      <c r="AC1404" s="523"/>
    </row>
    <row r="1405" ht="16.5" customHeight="1" spans="1:29">
      <c r="A1405" s="542"/>
      <c r="B1405" s="543"/>
      <c r="C1405" s="542"/>
      <c r="D1405" s="544"/>
      <c r="E1405" s="542"/>
      <c r="F1405" s="545"/>
      <c r="G1405" s="542"/>
      <c r="H1405" s="542"/>
      <c r="I1405" s="542"/>
      <c r="J1405" s="545"/>
      <c r="K1405" s="545"/>
      <c r="L1405" s="523"/>
      <c r="M1405" s="523"/>
      <c r="N1405" s="523"/>
      <c r="O1405" s="523"/>
      <c r="P1405" s="523"/>
      <c r="Q1405" s="523"/>
      <c r="R1405" s="523"/>
      <c r="S1405" s="545"/>
      <c r="T1405" s="545"/>
      <c r="U1405" s="523"/>
      <c r="V1405" s="523"/>
      <c r="W1405" s="523"/>
      <c r="X1405" s="523"/>
      <c r="Y1405" s="523"/>
      <c r="Z1405" s="523"/>
      <c r="AA1405" s="523"/>
      <c r="AB1405" s="523"/>
      <c r="AC1405" s="523"/>
    </row>
    <row r="1406" ht="16.5" customHeight="1" spans="1:29">
      <c r="A1406" s="542"/>
      <c r="B1406" s="543"/>
      <c r="C1406" s="542"/>
      <c r="D1406" s="544"/>
      <c r="E1406" s="542"/>
      <c r="F1406" s="545"/>
      <c r="G1406" s="542"/>
      <c r="H1406" s="542"/>
      <c r="I1406" s="542"/>
      <c r="J1406" s="545"/>
      <c r="K1406" s="545"/>
      <c r="L1406" s="523"/>
      <c r="M1406" s="523"/>
      <c r="N1406" s="523"/>
      <c r="O1406" s="523"/>
      <c r="P1406" s="523"/>
      <c r="Q1406" s="523"/>
      <c r="R1406" s="523"/>
      <c r="S1406" s="545"/>
      <c r="T1406" s="545"/>
      <c r="U1406" s="523"/>
      <c r="V1406" s="523"/>
      <c r="W1406" s="523"/>
      <c r="X1406" s="523"/>
      <c r="Y1406" s="523"/>
      <c r="Z1406" s="523"/>
      <c r="AA1406" s="523"/>
      <c r="AB1406" s="523"/>
      <c r="AC1406" s="523"/>
    </row>
    <row r="1407" ht="16.5" customHeight="1" spans="1:29">
      <c r="A1407" s="542"/>
      <c r="B1407" s="543"/>
      <c r="C1407" s="542"/>
      <c r="D1407" s="544"/>
      <c r="E1407" s="542"/>
      <c r="F1407" s="545"/>
      <c r="G1407" s="542"/>
      <c r="H1407" s="542"/>
      <c r="I1407" s="542"/>
      <c r="J1407" s="545"/>
      <c r="K1407" s="545"/>
      <c r="L1407" s="523"/>
      <c r="M1407" s="523"/>
      <c r="N1407" s="523"/>
      <c r="O1407" s="523"/>
      <c r="P1407" s="523"/>
      <c r="Q1407" s="523"/>
      <c r="R1407" s="523"/>
      <c r="S1407" s="545"/>
      <c r="T1407" s="545"/>
      <c r="U1407" s="523"/>
      <c r="V1407" s="523"/>
      <c r="W1407" s="523"/>
      <c r="X1407" s="523"/>
      <c r="Y1407" s="523"/>
      <c r="Z1407" s="523"/>
      <c r="AA1407" s="523"/>
      <c r="AB1407" s="523"/>
      <c r="AC1407" s="523"/>
    </row>
    <row r="1408" ht="16.5" customHeight="1" spans="1:29">
      <c r="A1408" s="542"/>
      <c r="B1408" s="543"/>
      <c r="C1408" s="542"/>
      <c r="D1408" s="544"/>
      <c r="E1408" s="542"/>
      <c r="F1408" s="545"/>
      <c r="G1408" s="542"/>
      <c r="H1408" s="542"/>
      <c r="I1408" s="542"/>
      <c r="J1408" s="545"/>
      <c r="K1408" s="545"/>
      <c r="L1408" s="523"/>
      <c r="M1408" s="523"/>
      <c r="N1408" s="523"/>
      <c r="O1408" s="523"/>
      <c r="P1408" s="523"/>
      <c r="Q1408" s="523"/>
      <c r="R1408" s="523"/>
      <c r="S1408" s="545"/>
      <c r="T1408" s="545"/>
      <c r="U1408" s="523"/>
      <c r="V1408" s="523"/>
      <c r="W1408" s="523"/>
      <c r="X1408" s="523"/>
      <c r="Y1408" s="523"/>
      <c r="Z1408" s="523"/>
      <c r="AA1408" s="523"/>
      <c r="AB1408" s="523"/>
      <c r="AC1408" s="523"/>
    </row>
    <row r="1409" ht="16.5" customHeight="1" spans="1:29">
      <c r="A1409" s="542"/>
      <c r="B1409" s="543"/>
      <c r="C1409" s="542"/>
      <c r="D1409" s="544"/>
      <c r="E1409" s="542"/>
      <c r="F1409" s="545"/>
      <c r="G1409" s="542"/>
      <c r="H1409" s="542"/>
      <c r="I1409" s="542"/>
      <c r="J1409" s="545"/>
      <c r="K1409" s="545"/>
      <c r="L1409" s="523"/>
      <c r="M1409" s="523"/>
      <c r="N1409" s="523"/>
      <c r="O1409" s="523"/>
      <c r="P1409" s="523"/>
      <c r="Q1409" s="523"/>
      <c r="R1409" s="523"/>
      <c r="S1409" s="545"/>
      <c r="T1409" s="545"/>
      <c r="U1409" s="523"/>
      <c r="V1409" s="523"/>
      <c r="W1409" s="523"/>
      <c r="X1409" s="523"/>
      <c r="Y1409" s="523"/>
      <c r="Z1409" s="523"/>
      <c r="AA1409" s="523"/>
      <c r="AB1409" s="523"/>
      <c r="AC1409" s="523"/>
    </row>
    <row r="1410" ht="16.5" customHeight="1" spans="1:29">
      <c r="A1410" s="542"/>
      <c r="B1410" s="543"/>
      <c r="C1410" s="542"/>
      <c r="D1410" s="544"/>
      <c r="E1410" s="542"/>
      <c r="F1410" s="545"/>
      <c r="G1410" s="542"/>
      <c r="H1410" s="542"/>
      <c r="I1410" s="542"/>
      <c r="J1410" s="545"/>
      <c r="K1410" s="545"/>
      <c r="L1410" s="523"/>
      <c r="M1410" s="523"/>
      <c r="N1410" s="523"/>
      <c r="O1410" s="523"/>
      <c r="P1410" s="523"/>
      <c r="Q1410" s="523"/>
      <c r="R1410" s="523"/>
      <c r="S1410" s="545"/>
      <c r="T1410" s="545"/>
      <c r="U1410" s="523"/>
      <c r="V1410" s="523"/>
      <c r="W1410" s="523"/>
      <c r="X1410" s="523"/>
      <c r="Y1410" s="523"/>
      <c r="Z1410" s="523"/>
      <c r="AA1410" s="523"/>
      <c r="AB1410" s="523"/>
      <c r="AC1410" s="523"/>
    </row>
    <row r="1411" ht="16.5" customHeight="1" spans="1:29">
      <c r="A1411" s="542"/>
      <c r="B1411" s="543"/>
      <c r="C1411" s="542"/>
      <c r="D1411" s="544"/>
      <c r="E1411" s="542"/>
      <c r="F1411" s="545"/>
      <c r="G1411" s="542"/>
      <c r="H1411" s="542"/>
      <c r="I1411" s="542"/>
      <c r="J1411" s="545"/>
      <c r="K1411" s="545"/>
      <c r="L1411" s="523"/>
      <c r="M1411" s="523"/>
      <c r="N1411" s="523"/>
      <c r="O1411" s="523"/>
      <c r="P1411" s="523"/>
      <c r="Q1411" s="523"/>
      <c r="R1411" s="523"/>
      <c r="S1411" s="545"/>
      <c r="T1411" s="545"/>
      <c r="U1411" s="523"/>
      <c r="V1411" s="523"/>
      <c r="W1411" s="523"/>
      <c r="X1411" s="523"/>
      <c r="Y1411" s="523"/>
      <c r="Z1411" s="523"/>
      <c r="AA1411" s="523"/>
      <c r="AB1411" s="523"/>
      <c r="AC1411" s="523"/>
    </row>
    <row r="1412" ht="16.5" customHeight="1" spans="1:29">
      <c r="A1412" s="542"/>
      <c r="B1412" s="543"/>
      <c r="C1412" s="542"/>
      <c r="D1412" s="544"/>
      <c r="E1412" s="542"/>
      <c r="F1412" s="545"/>
      <c r="G1412" s="542"/>
      <c r="H1412" s="542"/>
      <c r="I1412" s="542"/>
      <c r="J1412" s="545"/>
      <c r="K1412" s="545"/>
      <c r="L1412" s="523"/>
      <c r="M1412" s="523"/>
      <c r="N1412" s="523"/>
      <c r="O1412" s="523"/>
      <c r="P1412" s="523"/>
      <c r="Q1412" s="523"/>
      <c r="R1412" s="523"/>
      <c r="S1412" s="545"/>
      <c r="T1412" s="545"/>
      <c r="U1412" s="523"/>
      <c r="V1412" s="523"/>
      <c r="W1412" s="523"/>
      <c r="X1412" s="523"/>
      <c r="Y1412" s="523"/>
      <c r="Z1412" s="523"/>
      <c r="AA1412" s="523"/>
      <c r="AB1412" s="523"/>
      <c r="AC1412" s="523"/>
    </row>
    <row r="1413" ht="16.5" customHeight="1" spans="1:29">
      <c r="A1413" s="542"/>
      <c r="B1413" s="543"/>
      <c r="C1413" s="542"/>
      <c r="D1413" s="544"/>
      <c r="E1413" s="542"/>
      <c r="F1413" s="545"/>
      <c r="G1413" s="542"/>
      <c r="H1413" s="542"/>
      <c r="I1413" s="542"/>
      <c r="J1413" s="545"/>
      <c r="K1413" s="545"/>
      <c r="L1413" s="523"/>
      <c r="M1413" s="523"/>
      <c r="N1413" s="523"/>
      <c r="O1413" s="523"/>
      <c r="P1413" s="523"/>
      <c r="Q1413" s="523"/>
      <c r="R1413" s="523"/>
      <c r="S1413" s="545"/>
      <c r="T1413" s="545"/>
      <c r="U1413" s="523"/>
      <c r="V1413" s="523"/>
      <c r="W1413" s="523"/>
      <c r="X1413" s="523"/>
      <c r="Y1413" s="523"/>
      <c r="Z1413" s="523"/>
      <c r="AA1413" s="523"/>
      <c r="AB1413" s="523"/>
      <c r="AC1413" s="523"/>
    </row>
    <row r="1414" ht="16.5" customHeight="1" spans="1:29">
      <c r="A1414" s="542"/>
      <c r="B1414" s="543"/>
      <c r="C1414" s="542"/>
      <c r="D1414" s="544"/>
      <c r="E1414" s="542"/>
      <c r="F1414" s="545"/>
      <c r="G1414" s="542"/>
      <c r="H1414" s="542"/>
      <c r="I1414" s="542"/>
      <c r="J1414" s="545"/>
      <c r="K1414" s="545"/>
      <c r="L1414" s="523"/>
      <c r="M1414" s="523"/>
      <c r="N1414" s="523"/>
      <c r="O1414" s="523"/>
      <c r="P1414" s="523"/>
      <c r="Q1414" s="523"/>
      <c r="R1414" s="523"/>
      <c r="S1414" s="545"/>
      <c r="T1414" s="545"/>
      <c r="U1414" s="523"/>
      <c r="V1414" s="523"/>
      <c r="W1414" s="523"/>
      <c r="X1414" s="523"/>
      <c r="Y1414" s="523"/>
      <c r="Z1414" s="523"/>
      <c r="AA1414" s="523"/>
      <c r="AB1414" s="523"/>
      <c r="AC1414" s="523"/>
    </row>
    <row r="1415" ht="16.5" customHeight="1" spans="1:29">
      <c r="A1415" s="542"/>
      <c r="B1415" s="543"/>
      <c r="C1415" s="542"/>
      <c r="D1415" s="544"/>
      <c r="E1415" s="542"/>
      <c r="F1415" s="545"/>
      <c r="G1415" s="542"/>
      <c r="H1415" s="542"/>
      <c r="I1415" s="542"/>
      <c r="J1415" s="545"/>
      <c r="K1415" s="545"/>
      <c r="L1415" s="523"/>
      <c r="M1415" s="523"/>
      <c r="N1415" s="523"/>
      <c r="O1415" s="523"/>
      <c r="P1415" s="523"/>
      <c r="Q1415" s="523"/>
      <c r="R1415" s="523"/>
      <c r="S1415" s="545"/>
      <c r="T1415" s="545"/>
      <c r="U1415" s="523"/>
      <c r="V1415" s="523"/>
      <c r="W1415" s="523"/>
      <c r="X1415" s="523"/>
      <c r="Y1415" s="523"/>
      <c r="Z1415" s="523"/>
      <c r="AA1415" s="523"/>
      <c r="AB1415" s="523"/>
      <c r="AC1415" s="523"/>
    </row>
    <row r="1416" ht="16.5" customHeight="1" spans="1:29">
      <c r="A1416" s="542"/>
      <c r="B1416" s="543"/>
      <c r="C1416" s="542"/>
      <c r="D1416" s="544"/>
      <c r="E1416" s="542"/>
      <c r="F1416" s="545"/>
      <c r="G1416" s="542"/>
      <c r="H1416" s="542"/>
      <c r="I1416" s="542"/>
      <c r="J1416" s="545"/>
      <c r="K1416" s="545"/>
      <c r="L1416" s="523"/>
      <c r="M1416" s="523"/>
      <c r="N1416" s="523"/>
      <c r="O1416" s="523"/>
      <c r="P1416" s="523"/>
      <c r="Q1416" s="523"/>
      <c r="R1416" s="523"/>
      <c r="S1416" s="545"/>
      <c r="T1416" s="545"/>
      <c r="U1416" s="523"/>
      <c r="V1416" s="523"/>
      <c r="W1416" s="523"/>
      <c r="X1416" s="523"/>
      <c r="Y1416" s="523"/>
      <c r="Z1416" s="523"/>
      <c r="AA1416" s="523"/>
      <c r="AB1416" s="523"/>
      <c r="AC1416" s="523"/>
    </row>
    <row r="1417" ht="16.5" customHeight="1" spans="1:29">
      <c r="A1417" s="542"/>
      <c r="B1417" s="543"/>
      <c r="C1417" s="542"/>
      <c r="D1417" s="544"/>
      <c r="E1417" s="542"/>
      <c r="F1417" s="545"/>
      <c r="G1417" s="542"/>
      <c r="H1417" s="542"/>
      <c r="I1417" s="542"/>
      <c r="J1417" s="545"/>
      <c r="K1417" s="545"/>
      <c r="L1417" s="523"/>
      <c r="M1417" s="523"/>
      <c r="N1417" s="523"/>
      <c r="O1417" s="523"/>
      <c r="P1417" s="523"/>
      <c r="Q1417" s="523"/>
      <c r="R1417" s="523"/>
      <c r="S1417" s="545"/>
      <c r="T1417" s="545"/>
      <c r="U1417" s="523"/>
      <c r="V1417" s="523"/>
      <c r="W1417" s="523"/>
      <c r="X1417" s="523"/>
      <c r="Y1417" s="523"/>
      <c r="Z1417" s="523"/>
      <c r="AA1417" s="523"/>
      <c r="AB1417" s="523"/>
      <c r="AC1417" s="523"/>
    </row>
    <row r="1418" ht="16.5" customHeight="1" spans="1:29">
      <c r="A1418" s="542"/>
      <c r="B1418" s="543"/>
      <c r="C1418" s="542"/>
      <c r="D1418" s="544"/>
      <c r="E1418" s="542"/>
      <c r="F1418" s="545"/>
      <c r="G1418" s="542"/>
      <c r="H1418" s="542"/>
      <c r="I1418" s="542"/>
      <c r="J1418" s="545"/>
      <c r="K1418" s="545"/>
      <c r="L1418" s="523"/>
      <c r="M1418" s="523"/>
      <c r="N1418" s="523"/>
      <c r="O1418" s="523"/>
      <c r="P1418" s="523"/>
      <c r="Q1418" s="523"/>
      <c r="R1418" s="523"/>
      <c r="S1418" s="545"/>
      <c r="T1418" s="545"/>
      <c r="U1418" s="523"/>
      <c r="V1418" s="523"/>
      <c r="W1418" s="523"/>
      <c r="X1418" s="523"/>
      <c r="Y1418" s="523"/>
      <c r="Z1418" s="523"/>
      <c r="AA1418" s="523"/>
      <c r="AB1418" s="523"/>
      <c r="AC1418" s="523"/>
    </row>
    <row r="1419" ht="16.5" customHeight="1" spans="1:29">
      <c r="A1419" s="542"/>
      <c r="B1419" s="543"/>
      <c r="C1419" s="542"/>
      <c r="D1419" s="544"/>
      <c r="E1419" s="542"/>
      <c r="F1419" s="545"/>
      <c r="G1419" s="542"/>
      <c r="H1419" s="542"/>
      <c r="I1419" s="542"/>
      <c r="J1419" s="545"/>
      <c r="K1419" s="545"/>
      <c r="L1419" s="523"/>
      <c r="M1419" s="523"/>
      <c r="N1419" s="523"/>
      <c r="O1419" s="523"/>
      <c r="P1419" s="523"/>
      <c r="Q1419" s="523"/>
      <c r="R1419" s="523"/>
      <c r="S1419" s="545"/>
      <c r="T1419" s="545"/>
      <c r="U1419" s="523"/>
      <c r="V1419" s="523"/>
      <c r="W1419" s="523"/>
      <c r="X1419" s="523"/>
      <c r="Y1419" s="523"/>
      <c r="Z1419" s="523"/>
      <c r="AA1419" s="523"/>
      <c r="AB1419" s="523"/>
      <c r="AC1419" s="523"/>
    </row>
    <row r="1420" ht="16.5" customHeight="1" spans="1:29">
      <c r="A1420" s="542"/>
      <c r="B1420" s="543"/>
      <c r="C1420" s="542"/>
      <c r="D1420" s="544"/>
      <c r="E1420" s="542"/>
      <c r="F1420" s="545"/>
      <c r="G1420" s="542"/>
      <c r="H1420" s="542"/>
      <c r="I1420" s="542"/>
      <c r="J1420" s="545"/>
      <c r="K1420" s="545"/>
      <c r="L1420" s="523"/>
      <c r="M1420" s="523"/>
      <c r="N1420" s="523"/>
      <c r="O1420" s="523"/>
      <c r="P1420" s="523"/>
      <c r="Q1420" s="523"/>
      <c r="R1420" s="523"/>
      <c r="S1420" s="545"/>
      <c r="T1420" s="545"/>
      <c r="U1420" s="523"/>
      <c r="V1420" s="523"/>
      <c r="W1420" s="523"/>
      <c r="X1420" s="523"/>
      <c r="Y1420" s="523"/>
      <c r="Z1420" s="523"/>
      <c r="AA1420" s="523"/>
      <c r="AB1420" s="523"/>
      <c r="AC1420" s="523"/>
    </row>
    <row r="1421" ht="16.5" customHeight="1" spans="1:29">
      <c r="A1421" s="542"/>
      <c r="B1421" s="543"/>
      <c r="C1421" s="542"/>
      <c r="D1421" s="544"/>
      <c r="E1421" s="542"/>
      <c r="F1421" s="545"/>
      <c r="G1421" s="542"/>
      <c r="H1421" s="542"/>
      <c r="I1421" s="542"/>
      <c r="J1421" s="545"/>
      <c r="K1421" s="545"/>
      <c r="L1421" s="523"/>
      <c r="M1421" s="523"/>
      <c r="N1421" s="523"/>
      <c r="O1421" s="523"/>
      <c r="P1421" s="523"/>
      <c r="Q1421" s="523"/>
      <c r="R1421" s="523"/>
      <c r="S1421" s="545"/>
      <c r="T1421" s="545"/>
      <c r="U1421" s="523"/>
      <c r="V1421" s="523"/>
      <c r="W1421" s="523"/>
      <c r="X1421" s="523"/>
      <c r="Y1421" s="523"/>
      <c r="Z1421" s="523"/>
      <c r="AA1421" s="523"/>
      <c r="AB1421" s="523"/>
      <c r="AC1421" s="523"/>
    </row>
    <row r="1422" ht="16.5" customHeight="1" spans="1:29">
      <c r="A1422" s="542"/>
      <c r="B1422" s="543"/>
      <c r="C1422" s="542"/>
      <c r="D1422" s="544"/>
      <c r="E1422" s="542"/>
      <c r="F1422" s="545"/>
      <c r="G1422" s="542"/>
      <c r="H1422" s="542"/>
      <c r="I1422" s="542"/>
      <c r="J1422" s="545"/>
      <c r="K1422" s="545"/>
      <c r="L1422" s="523"/>
      <c r="M1422" s="523"/>
      <c r="N1422" s="523"/>
      <c r="O1422" s="523"/>
      <c r="P1422" s="523"/>
      <c r="Q1422" s="523"/>
      <c r="R1422" s="523"/>
      <c r="S1422" s="545"/>
      <c r="T1422" s="545"/>
      <c r="U1422" s="523"/>
      <c r="V1422" s="523"/>
      <c r="W1422" s="523"/>
      <c r="X1422" s="523"/>
      <c r="Y1422" s="523"/>
      <c r="Z1422" s="523"/>
      <c r="AA1422" s="523"/>
      <c r="AB1422" s="523"/>
      <c r="AC1422" s="523"/>
    </row>
    <row r="1423" ht="16.5" customHeight="1" spans="1:29">
      <c r="A1423" s="542"/>
      <c r="B1423" s="543"/>
      <c r="C1423" s="542"/>
      <c r="D1423" s="544"/>
      <c r="E1423" s="542"/>
      <c r="F1423" s="545"/>
      <c r="G1423" s="542"/>
      <c r="H1423" s="542"/>
      <c r="I1423" s="542"/>
      <c r="J1423" s="545"/>
      <c r="K1423" s="545"/>
      <c r="L1423" s="523"/>
      <c r="M1423" s="523"/>
      <c r="N1423" s="523"/>
      <c r="O1423" s="523"/>
      <c r="P1423" s="523"/>
      <c r="Q1423" s="523"/>
      <c r="R1423" s="523"/>
      <c r="S1423" s="545"/>
      <c r="T1423" s="545"/>
      <c r="U1423" s="523"/>
      <c r="V1423" s="523"/>
      <c r="W1423" s="523"/>
      <c r="X1423" s="523"/>
      <c r="Y1423" s="523"/>
      <c r="Z1423" s="523"/>
      <c r="AA1423" s="523"/>
      <c r="AB1423" s="523"/>
      <c r="AC1423" s="523"/>
    </row>
    <row r="1424" ht="16.5" customHeight="1" spans="1:29">
      <c r="A1424" s="542"/>
      <c r="B1424" s="543"/>
      <c r="C1424" s="542"/>
      <c r="D1424" s="544"/>
      <c r="E1424" s="542"/>
      <c r="F1424" s="545"/>
      <c r="G1424" s="542"/>
      <c r="H1424" s="542"/>
      <c r="I1424" s="542"/>
      <c r="J1424" s="545"/>
      <c r="K1424" s="545"/>
      <c r="L1424" s="523"/>
      <c r="M1424" s="523"/>
      <c r="N1424" s="523"/>
      <c r="O1424" s="523"/>
      <c r="P1424" s="523"/>
      <c r="Q1424" s="523"/>
      <c r="R1424" s="523"/>
      <c r="S1424" s="545"/>
      <c r="T1424" s="545"/>
      <c r="U1424" s="523"/>
      <c r="V1424" s="523"/>
      <c r="W1424" s="523"/>
      <c r="X1424" s="523"/>
      <c r="Y1424" s="523"/>
      <c r="Z1424" s="523"/>
      <c r="AA1424" s="523"/>
      <c r="AB1424" s="523"/>
      <c r="AC1424" s="523"/>
    </row>
    <row r="1425" ht="16.5" customHeight="1" spans="1:29">
      <c r="A1425" s="542"/>
      <c r="B1425" s="543"/>
      <c r="C1425" s="542"/>
      <c r="D1425" s="544"/>
      <c r="E1425" s="542"/>
      <c r="F1425" s="545"/>
      <c r="G1425" s="542"/>
      <c r="H1425" s="542"/>
      <c r="I1425" s="542"/>
      <c r="J1425" s="545"/>
      <c r="K1425" s="545"/>
      <c r="L1425" s="523"/>
      <c r="M1425" s="523"/>
      <c r="N1425" s="523"/>
      <c r="O1425" s="523"/>
      <c r="P1425" s="523"/>
      <c r="Q1425" s="523"/>
      <c r="R1425" s="523"/>
      <c r="S1425" s="545"/>
      <c r="T1425" s="545"/>
      <c r="U1425" s="523"/>
      <c r="V1425" s="523"/>
      <c r="W1425" s="523"/>
      <c r="X1425" s="523"/>
      <c r="Y1425" s="523"/>
      <c r="Z1425" s="523"/>
      <c r="AA1425" s="523"/>
      <c r="AB1425" s="523"/>
      <c r="AC1425" s="523"/>
    </row>
    <row r="1426" ht="16.5" customHeight="1" spans="1:29">
      <c r="A1426" s="542"/>
      <c r="B1426" s="543"/>
      <c r="C1426" s="542"/>
      <c r="D1426" s="544"/>
      <c r="E1426" s="542"/>
      <c r="F1426" s="545"/>
      <c r="G1426" s="542"/>
      <c r="H1426" s="542"/>
      <c r="I1426" s="542"/>
      <c r="J1426" s="545"/>
      <c r="K1426" s="545"/>
      <c r="L1426" s="523"/>
      <c r="M1426" s="523"/>
      <c r="N1426" s="523"/>
      <c r="O1426" s="523"/>
      <c r="P1426" s="523"/>
      <c r="Q1426" s="523"/>
      <c r="R1426" s="523"/>
      <c r="S1426" s="545"/>
      <c r="T1426" s="545"/>
      <c r="U1426" s="523"/>
      <c r="V1426" s="523"/>
      <c r="W1426" s="523"/>
      <c r="X1426" s="523"/>
      <c r="Y1426" s="523"/>
      <c r="Z1426" s="523"/>
      <c r="AA1426" s="523"/>
      <c r="AB1426" s="523"/>
      <c r="AC1426" s="523"/>
    </row>
    <row r="1427" ht="16.5" customHeight="1" spans="1:29">
      <c r="A1427" s="542"/>
      <c r="B1427" s="543"/>
      <c r="C1427" s="542"/>
      <c r="D1427" s="544"/>
      <c r="E1427" s="542"/>
      <c r="F1427" s="545"/>
      <c r="G1427" s="542"/>
      <c r="H1427" s="542"/>
      <c r="I1427" s="542"/>
      <c r="J1427" s="545"/>
      <c r="K1427" s="545"/>
      <c r="L1427" s="523"/>
      <c r="M1427" s="523"/>
      <c r="N1427" s="523"/>
      <c r="O1427" s="523"/>
      <c r="P1427" s="523"/>
      <c r="Q1427" s="523"/>
      <c r="R1427" s="523"/>
      <c r="S1427" s="545"/>
      <c r="T1427" s="545"/>
      <c r="U1427" s="523"/>
      <c r="V1427" s="523"/>
      <c r="W1427" s="523"/>
      <c r="X1427" s="523"/>
      <c r="Y1427" s="523"/>
      <c r="Z1427" s="523"/>
      <c r="AA1427" s="523"/>
      <c r="AB1427" s="523"/>
      <c r="AC1427" s="523"/>
    </row>
    <row r="1428" ht="16.5" customHeight="1" spans="1:29">
      <c r="A1428" s="542"/>
      <c r="B1428" s="543"/>
      <c r="C1428" s="542"/>
      <c r="D1428" s="544"/>
      <c r="E1428" s="542"/>
      <c r="F1428" s="545"/>
      <c r="G1428" s="542"/>
      <c r="H1428" s="542"/>
      <c r="I1428" s="542"/>
      <c r="J1428" s="545"/>
      <c r="K1428" s="545"/>
      <c r="L1428" s="523"/>
      <c r="M1428" s="523"/>
      <c r="N1428" s="523"/>
      <c r="O1428" s="523"/>
      <c r="P1428" s="523"/>
      <c r="Q1428" s="523"/>
      <c r="R1428" s="523"/>
      <c r="S1428" s="545"/>
      <c r="T1428" s="545"/>
      <c r="U1428" s="523"/>
      <c r="V1428" s="523"/>
      <c r="W1428" s="523"/>
      <c r="X1428" s="523"/>
      <c r="Y1428" s="523"/>
      <c r="Z1428" s="523"/>
      <c r="AA1428" s="523"/>
      <c r="AB1428" s="523"/>
      <c r="AC1428" s="523"/>
    </row>
    <row r="1429" ht="16.5" customHeight="1" spans="1:29">
      <c r="A1429" s="542"/>
      <c r="B1429" s="543"/>
      <c r="C1429" s="542"/>
      <c r="D1429" s="544"/>
      <c r="E1429" s="542"/>
      <c r="F1429" s="545"/>
      <c r="G1429" s="542"/>
      <c r="H1429" s="542"/>
      <c r="I1429" s="542"/>
      <c r="J1429" s="545"/>
      <c r="K1429" s="545"/>
      <c r="L1429" s="523"/>
      <c r="M1429" s="523"/>
      <c r="N1429" s="523"/>
      <c r="O1429" s="523"/>
      <c r="P1429" s="523"/>
      <c r="Q1429" s="523"/>
      <c r="R1429" s="523"/>
      <c r="S1429" s="545"/>
      <c r="T1429" s="545"/>
      <c r="U1429" s="523"/>
      <c r="V1429" s="523"/>
      <c r="W1429" s="523"/>
      <c r="X1429" s="523"/>
      <c r="Y1429" s="523"/>
      <c r="Z1429" s="523"/>
      <c r="AA1429" s="523"/>
      <c r="AB1429" s="523"/>
      <c r="AC1429" s="523"/>
    </row>
    <row r="1430" ht="16.5" customHeight="1" spans="1:29">
      <c r="A1430" s="542"/>
      <c r="B1430" s="543"/>
      <c r="C1430" s="542"/>
      <c r="D1430" s="544"/>
      <c r="E1430" s="542"/>
      <c r="F1430" s="545"/>
      <c r="G1430" s="542"/>
      <c r="H1430" s="542"/>
      <c r="I1430" s="542"/>
      <c r="J1430" s="545"/>
      <c r="K1430" s="545"/>
      <c r="L1430" s="523"/>
      <c r="M1430" s="523"/>
      <c r="N1430" s="523"/>
      <c r="O1430" s="523"/>
      <c r="P1430" s="523"/>
      <c r="Q1430" s="523"/>
      <c r="R1430" s="523"/>
      <c r="S1430" s="545"/>
      <c r="T1430" s="545"/>
      <c r="U1430" s="523"/>
      <c r="V1430" s="523"/>
      <c r="W1430" s="523"/>
      <c r="X1430" s="523"/>
      <c r="Y1430" s="523"/>
      <c r="Z1430" s="523"/>
      <c r="AA1430" s="523"/>
      <c r="AB1430" s="523"/>
      <c r="AC1430" s="523"/>
    </row>
    <row r="1431" ht="16.5" customHeight="1" spans="1:29">
      <c r="A1431" s="542"/>
      <c r="B1431" s="543"/>
      <c r="C1431" s="542"/>
      <c r="D1431" s="544"/>
      <c r="E1431" s="542"/>
      <c r="F1431" s="545"/>
      <c r="G1431" s="542"/>
      <c r="H1431" s="542"/>
      <c r="I1431" s="542"/>
      <c r="J1431" s="545"/>
      <c r="K1431" s="545"/>
      <c r="L1431" s="523"/>
      <c r="M1431" s="523"/>
      <c r="N1431" s="523"/>
      <c r="O1431" s="523"/>
      <c r="P1431" s="523"/>
      <c r="Q1431" s="523"/>
      <c r="R1431" s="523"/>
      <c r="S1431" s="545"/>
      <c r="T1431" s="545"/>
      <c r="U1431" s="523"/>
      <c r="V1431" s="523"/>
      <c r="W1431" s="523"/>
      <c r="X1431" s="523"/>
      <c r="Y1431" s="523"/>
      <c r="Z1431" s="523"/>
      <c r="AA1431" s="523"/>
      <c r="AB1431" s="523"/>
      <c r="AC1431" s="523"/>
    </row>
    <row r="1432" ht="16.5" customHeight="1" spans="1:29">
      <c r="A1432" s="542"/>
      <c r="B1432" s="543"/>
      <c r="C1432" s="542"/>
      <c r="D1432" s="544"/>
      <c r="E1432" s="542"/>
      <c r="F1432" s="545"/>
      <c r="G1432" s="542"/>
      <c r="H1432" s="542"/>
      <c r="I1432" s="542"/>
      <c r="J1432" s="545"/>
      <c r="K1432" s="545"/>
      <c r="L1432" s="523"/>
      <c r="M1432" s="523"/>
      <c r="N1432" s="523"/>
      <c r="O1432" s="523"/>
      <c r="P1432" s="523"/>
      <c r="Q1432" s="523"/>
      <c r="R1432" s="523"/>
      <c r="S1432" s="545"/>
      <c r="T1432" s="545"/>
      <c r="U1432" s="523"/>
      <c r="V1432" s="523"/>
      <c r="W1432" s="523"/>
      <c r="X1432" s="523"/>
      <c r="Y1432" s="523"/>
      <c r="Z1432" s="523"/>
      <c r="AA1432" s="523"/>
      <c r="AB1432" s="523"/>
      <c r="AC1432" s="523"/>
    </row>
    <row r="1433" ht="16.5" customHeight="1" spans="1:29">
      <c r="A1433" s="542"/>
      <c r="B1433" s="543"/>
      <c r="C1433" s="542"/>
      <c r="D1433" s="544"/>
      <c r="E1433" s="542"/>
      <c r="F1433" s="545"/>
      <c r="G1433" s="542"/>
      <c r="H1433" s="542"/>
      <c r="I1433" s="542"/>
      <c r="J1433" s="545"/>
      <c r="K1433" s="545"/>
      <c r="L1433" s="523"/>
      <c r="M1433" s="523"/>
      <c r="N1433" s="523"/>
      <c r="O1433" s="523"/>
      <c r="P1433" s="523"/>
      <c r="Q1433" s="523"/>
      <c r="R1433" s="523"/>
      <c r="S1433" s="545"/>
      <c r="T1433" s="545"/>
      <c r="U1433" s="523"/>
      <c r="V1433" s="523"/>
      <c r="W1433" s="523"/>
      <c r="X1433" s="523"/>
      <c r="Y1433" s="523"/>
      <c r="Z1433" s="523"/>
      <c r="AA1433" s="523"/>
      <c r="AB1433" s="523"/>
      <c r="AC1433" s="523"/>
    </row>
    <row r="1434" ht="16.5" customHeight="1" spans="1:29">
      <c r="A1434" s="542"/>
      <c r="B1434" s="543"/>
      <c r="C1434" s="542"/>
      <c r="D1434" s="544"/>
      <c r="E1434" s="542"/>
      <c r="F1434" s="545"/>
      <c r="G1434" s="542"/>
      <c r="H1434" s="542"/>
      <c r="I1434" s="542"/>
      <c r="J1434" s="545"/>
      <c r="K1434" s="545"/>
      <c r="L1434" s="523"/>
      <c r="M1434" s="523"/>
      <c r="N1434" s="523"/>
      <c r="O1434" s="523"/>
      <c r="P1434" s="523"/>
      <c r="Q1434" s="523"/>
      <c r="R1434" s="523"/>
      <c r="S1434" s="545"/>
      <c r="T1434" s="545"/>
      <c r="U1434" s="523"/>
      <c r="V1434" s="523"/>
      <c r="W1434" s="523"/>
      <c r="X1434" s="523"/>
      <c r="Y1434" s="523"/>
      <c r="Z1434" s="523"/>
      <c r="AA1434" s="523"/>
      <c r="AB1434" s="523"/>
      <c r="AC1434" s="523"/>
    </row>
    <row r="1435" ht="16.5" customHeight="1" spans="1:29">
      <c r="A1435" s="542"/>
      <c r="B1435" s="543"/>
      <c r="C1435" s="542"/>
      <c r="D1435" s="544"/>
      <c r="E1435" s="542"/>
      <c r="F1435" s="545"/>
      <c r="G1435" s="542"/>
      <c r="H1435" s="542"/>
      <c r="I1435" s="542"/>
      <c r="J1435" s="545"/>
      <c r="K1435" s="545"/>
      <c r="L1435" s="523"/>
      <c r="M1435" s="523"/>
      <c r="N1435" s="523"/>
      <c r="O1435" s="523"/>
      <c r="P1435" s="523"/>
      <c r="Q1435" s="523"/>
      <c r="R1435" s="523"/>
      <c r="S1435" s="545"/>
      <c r="T1435" s="545"/>
      <c r="U1435" s="523"/>
      <c r="V1435" s="523"/>
      <c r="W1435" s="523"/>
      <c r="X1435" s="523"/>
      <c r="Y1435" s="523"/>
      <c r="Z1435" s="523"/>
      <c r="AA1435" s="523"/>
      <c r="AB1435" s="523"/>
      <c r="AC1435" s="523"/>
    </row>
    <row r="1436" ht="16.5" customHeight="1" spans="1:29">
      <c r="A1436" s="542"/>
      <c r="B1436" s="543"/>
      <c r="C1436" s="542"/>
      <c r="D1436" s="544"/>
      <c r="E1436" s="542"/>
      <c r="F1436" s="545"/>
      <c r="G1436" s="542"/>
      <c r="H1436" s="542"/>
      <c r="I1436" s="542"/>
      <c r="J1436" s="545"/>
      <c r="K1436" s="545"/>
      <c r="L1436" s="523"/>
      <c r="M1436" s="523"/>
      <c r="N1436" s="523"/>
      <c r="O1436" s="523"/>
      <c r="P1436" s="523"/>
      <c r="Q1436" s="523"/>
      <c r="R1436" s="523"/>
      <c r="S1436" s="545"/>
      <c r="T1436" s="545"/>
      <c r="U1436" s="523"/>
      <c r="V1436" s="523"/>
      <c r="W1436" s="523"/>
      <c r="X1436" s="523"/>
      <c r="Y1436" s="523"/>
      <c r="Z1436" s="523"/>
      <c r="AA1436" s="523"/>
      <c r="AB1436" s="523"/>
      <c r="AC1436" s="523"/>
    </row>
    <row r="1437" ht="16.5" customHeight="1" spans="1:29">
      <c r="A1437" s="542"/>
      <c r="B1437" s="543"/>
      <c r="C1437" s="542"/>
      <c r="D1437" s="544"/>
      <c r="E1437" s="542"/>
      <c r="F1437" s="545"/>
      <c r="G1437" s="542"/>
      <c r="H1437" s="542"/>
      <c r="I1437" s="542"/>
      <c r="J1437" s="545"/>
      <c r="K1437" s="545"/>
      <c r="L1437" s="523"/>
      <c r="M1437" s="523"/>
      <c r="N1437" s="523"/>
      <c r="O1437" s="523"/>
      <c r="P1437" s="523"/>
      <c r="Q1437" s="523"/>
      <c r="R1437" s="523"/>
      <c r="S1437" s="545"/>
      <c r="T1437" s="545"/>
      <c r="U1437" s="523"/>
      <c r="V1437" s="523"/>
      <c r="W1437" s="523"/>
      <c r="X1437" s="523"/>
      <c r="Y1437" s="523"/>
      <c r="Z1437" s="523"/>
      <c r="AA1437" s="523"/>
      <c r="AB1437" s="523"/>
      <c r="AC1437" s="523"/>
    </row>
    <row r="1438" ht="16.5" customHeight="1" spans="1:29">
      <c r="A1438" s="542"/>
      <c r="B1438" s="543"/>
      <c r="C1438" s="542"/>
      <c r="D1438" s="544"/>
      <c r="E1438" s="542"/>
      <c r="F1438" s="545"/>
      <c r="G1438" s="542"/>
      <c r="H1438" s="542"/>
      <c r="I1438" s="542"/>
      <c r="J1438" s="545"/>
      <c r="K1438" s="545"/>
      <c r="L1438" s="523"/>
      <c r="M1438" s="523"/>
      <c r="N1438" s="523"/>
      <c r="O1438" s="523"/>
      <c r="P1438" s="523"/>
      <c r="Q1438" s="523"/>
      <c r="R1438" s="523"/>
      <c r="S1438" s="545"/>
      <c r="T1438" s="545"/>
      <c r="U1438" s="523"/>
      <c r="V1438" s="523"/>
      <c r="W1438" s="523"/>
      <c r="X1438" s="523"/>
      <c r="Y1438" s="523"/>
      <c r="Z1438" s="523"/>
      <c r="AA1438" s="523"/>
      <c r="AB1438" s="523"/>
      <c r="AC1438" s="523"/>
    </row>
    <row r="1439" ht="16.5" customHeight="1" spans="1:29">
      <c r="A1439" s="542"/>
      <c r="B1439" s="543"/>
      <c r="C1439" s="542"/>
      <c r="D1439" s="544"/>
      <c r="E1439" s="542"/>
      <c r="F1439" s="545"/>
      <c r="G1439" s="542"/>
      <c r="H1439" s="542"/>
      <c r="I1439" s="542"/>
      <c r="J1439" s="545"/>
      <c r="K1439" s="545"/>
      <c r="L1439" s="523"/>
      <c r="M1439" s="523"/>
      <c r="N1439" s="523"/>
      <c r="O1439" s="523"/>
      <c r="P1439" s="523"/>
      <c r="Q1439" s="523"/>
      <c r="R1439" s="523"/>
      <c r="S1439" s="545"/>
      <c r="T1439" s="545"/>
      <c r="U1439" s="523"/>
      <c r="V1439" s="523"/>
      <c r="W1439" s="523"/>
      <c r="X1439" s="523"/>
      <c r="Y1439" s="523"/>
      <c r="Z1439" s="523"/>
      <c r="AA1439" s="523"/>
      <c r="AB1439" s="523"/>
      <c r="AC1439" s="523"/>
    </row>
    <row r="1440" ht="16.5" customHeight="1" spans="1:29">
      <c r="A1440" s="542"/>
      <c r="B1440" s="543"/>
      <c r="C1440" s="542"/>
      <c r="D1440" s="544"/>
      <c r="E1440" s="542"/>
      <c r="F1440" s="545"/>
      <c r="G1440" s="542"/>
      <c r="H1440" s="542"/>
      <c r="I1440" s="542"/>
      <c r="J1440" s="545"/>
      <c r="K1440" s="545"/>
      <c r="L1440" s="523"/>
      <c r="M1440" s="523"/>
      <c r="N1440" s="523"/>
      <c r="O1440" s="523"/>
      <c r="P1440" s="523"/>
      <c r="Q1440" s="523"/>
      <c r="R1440" s="523"/>
      <c r="S1440" s="545"/>
      <c r="T1440" s="545"/>
      <c r="U1440" s="523"/>
      <c r="V1440" s="523"/>
      <c r="W1440" s="523"/>
      <c r="X1440" s="523"/>
      <c r="Y1440" s="523"/>
      <c r="Z1440" s="523"/>
      <c r="AA1440" s="523"/>
      <c r="AB1440" s="523"/>
      <c r="AC1440" s="523"/>
    </row>
    <row r="1441" ht="16.5" customHeight="1" spans="1:29">
      <c r="A1441" s="542"/>
      <c r="B1441" s="543"/>
      <c r="C1441" s="542"/>
      <c r="D1441" s="544"/>
      <c r="E1441" s="542"/>
      <c r="F1441" s="545"/>
      <c r="G1441" s="542"/>
      <c r="H1441" s="542"/>
      <c r="I1441" s="542"/>
      <c r="J1441" s="545"/>
      <c r="K1441" s="545"/>
      <c r="L1441" s="523"/>
      <c r="M1441" s="523"/>
      <c r="N1441" s="523"/>
      <c r="O1441" s="523"/>
      <c r="P1441" s="523"/>
      <c r="Q1441" s="523"/>
      <c r="R1441" s="523"/>
      <c r="S1441" s="545"/>
      <c r="T1441" s="545"/>
      <c r="U1441" s="523"/>
      <c r="V1441" s="523"/>
      <c r="W1441" s="523"/>
      <c r="X1441" s="523"/>
      <c r="Y1441" s="523"/>
      <c r="Z1441" s="523"/>
      <c r="AA1441" s="523"/>
      <c r="AB1441" s="523"/>
      <c r="AC1441" s="523"/>
    </row>
    <row r="1442" ht="16.5" customHeight="1" spans="1:29">
      <c r="A1442" s="542"/>
      <c r="B1442" s="543"/>
      <c r="C1442" s="542"/>
      <c r="D1442" s="544"/>
      <c r="E1442" s="542"/>
      <c r="F1442" s="545"/>
      <c r="G1442" s="542"/>
      <c r="H1442" s="542"/>
      <c r="I1442" s="542"/>
      <c r="J1442" s="545"/>
      <c r="K1442" s="545"/>
      <c r="L1442" s="523"/>
      <c r="M1442" s="523"/>
      <c r="N1442" s="523"/>
      <c r="O1442" s="523"/>
      <c r="P1442" s="523"/>
      <c r="Q1442" s="523"/>
      <c r="R1442" s="523"/>
      <c r="S1442" s="545"/>
      <c r="T1442" s="545"/>
      <c r="U1442" s="523"/>
      <c r="V1442" s="523"/>
      <c r="W1442" s="523"/>
      <c r="X1442" s="523"/>
      <c r="Y1442" s="523"/>
      <c r="Z1442" s="523"/>
      <c r="AA1442" s="523"/>
      <c r="AB1442" s="523"/>
      <c r="AC1442" s="523"/>
    </row>
    <row r="1443" ht="16.5" customHeight="1" spans="1:29">
      <c r="A1443" s="542"/>
      <c r="B1443" s="543"/>
      <c r="C1443" s="542"/>
      <c r="D1443" s="544"/>
      <c r="E1443" s="542"/>
      <c r="F1443" s="545"/>
      <c r="G1443" s="542"/>
      <c r="H1443" s="542"/>
      <c r="I1443" s="542"/>
      <c r="J1443" s="545"/>
      <c r="K1443" s="545"/>
      <c r="L1443" s="523"/>
      <c r="M1443" s="523"/>
      <c r="N1443" s="523"/>
      <c r="O1443" s="523"/>
      <c r="P1443" s="523"/>
      <c r="Q1443" s="523"/>
      <c r="R1443" s="523"/>
      <c r="S1443" s="545"/>
      <c r="T1443" s="545"/>
      <c r="U1443" s="523"/>
      <c r="V1443" s="523"/>
      <c r="W1443" s="523"/>
      <c r="X1443" s="523"/>
      <c r="Y1443" s="523"/>
      <c r="Z1443" s="523"/>
      <c r="AA1443" s="523"/>
      <c r="AB1443" s="523"/>
      <c r="AC1443" s="523"/>
    </row>
    <row r="1444" ht="16.5" customHeight="1" spans="1:29">
      <c r="A1444" s="542"/>
      <c r="B1444" s="543"/>
      <c r="C1444" s="542"/>
      <c r="D1444" s="544"/>
      <c r="E1444" s="542"/>
      <c r="F1444" s="545"/>
      <c r="G1444" s="542"/>
      <c r="H1444" s="542"/>
      <c r="I1444" s="542"/>
      <c r="J1444" s="545"/>
      <c r="K1444" s="545"/>
      <c r="L1444" s="523"/>
      <c r="M1444" s="523"/>
      <c r="N1444" s="523"/>
      <c r="O1444" s="523"/>
      <c r="P1444" s="523"/>
      <c r="Q1444" s="523"/>
      <c r="R1444" s="523"/>
      <c r="S1444" s="545"/>
      <c r="T1444" s="545"/>
      <c r="U1444" s="523"/>
      <c r="V1444" s="523"/>
      <c r="W1444" s="523"/>
      <c r="X1444" s="523"/>
      <c r="Y1444" s="523"/>
      <c r="Z1444" s="523"/>
      <c r="AA1444" s="523"/>
      <c r="AB1444" s="523"/>
      <c r="AC1444" s="523"/>
    </row>
    <row r="1445" ht="16.5" customHeight="1" spans="1:29">
      <c r="A1445" s="542"/>
      <c r="B1445" s="543"/>
      <c r="C1445" s="542"/>
      <c r="D1445" s="544"/>
      <c r="E1445" s="542"/>
      <c r="F1445" s="545"/>
      <c r="G1445" s="542"/>
      <c r="H1445" s="542"/>
      <c r="I1445" s="542"/>
      <c r="J1445" s="545"/>
      <c r="K1445" s="545"/>
      <c r="L1445" s="523"/>
      <c r="M1445" s="523"/>
      <c r="N1445" s="523"/>
      <c r="O1445" s="523"/>
      <c r="P1445" s="523"/>
      <c r="Q1445" s="523"/>
      <c r="R1445" s="523"/>
      <c r="S1445" s="545"/>
      <c r="T1445" s="545"/>
      <c r="U1445" s="523"/>
      <c r="V1445" s="523"/>
      <c r="W1445" s="523"/>
      <c r="X1445" s="523"/>
      <c r="Y1445" s="523"/>
      <c r="Z1445" s="523"/>
      <c r="AA1445" s="523"/>
      <c r="AB1445" s="523"/>
      <c r="AC1445" s="523"/>
    </row>
    <row r="1446" ht="16.5" customHeight="1" spans="1:29">
      <c r="A1446" s="542"/>
      <c r="B1446" s="543"/>
      <c r="C1446" s="542"/>
      <c r="D1446" s="544"/>
      <c r="E1446" s="542"/>
      <c r="F1446" s="545"/>
      <c r="G1446" s="542"/>
      <c r="H1446" s="542"/>
      <c r="I1446" s="542"/>
      <c r="J1446" s="545"/>
      <c r="K1446" s="545"/>
      <c r="L1446" s="523"/>
      <c r="M1446" s="523"/>
      <c r="N1446" s="523"/>
      <c r="O1446" s="523"/>
      <c r="P1446" s="523"/>
      <c r="Q1446" s="523"/>
      <c r="R1446" s="523"/>
      <c r="S1446" s="545"/>
      <c r="T1446" s="545"/>
      <c r="U1446" s="523"/>
      <c r="V1446" s="523"/>
      <c r="W1446" s="523"/>
      <c r="X1446" s="523"/>
      <c r="Y1446" s="523"/>
      <c r="Z1446" s="523"/>
      <c r="AA1446" s="523"/>
      <c r="AB1446" s="523"/>
      <c r="AC1446" s="523"/>
    </row>
    <row r="1447" ht="16.5" customHeight="1" spans="1:29">
      <c r="A1447" s="542"/>
      <c r="B1447" s="543"/>
      <c r="C1447" s="542"/>
      <c r="D1447" s="544"/>
      <c r="E1447" s="542"/>
      <c r="F1447" s="545"/>
      <c r="G1447" s="542"/>
      <c r="H1447" s="542"/>
      <c r="I1447" s="542"/>
      <c r="J1447" s="545"/>
      <c r="K1447" s="545"/>
      <c r="L1447" s="523"/>
      <c r="M1447" s="523"/>
      <c r="N1447" s="523"/>
      <c r="O1447" s="523"/>
      <c r="P1447" s="523"/>
      <c r="Q1447" s="523"/>
      <c r="R1447" s="523"/>
      <c r="S1447" s="545"/>
      <c r="T1447" s="545"/>
      <c r="U1447" s="523"/>
      <c r="V1447" s="523"/>
      <c r="W1447" s="523"/>
      <c r="X1447" s="523"/>
      <c r="Y1447" s="523"/>
      <c r="Z1447" s="523"/>
      <c r="AA1447" s="523"/>
      <c r="AB1447" s="523"/>
      <c r="AC1447" s="523"/>
    </row>
    <row r="1448" ht="16.5" customHeight="1" spans="1:29">
      <c r="A1448" s="542"/>
      <c r="B1448" s="543"/>
      <c r="C1448" s="542"/>
      <c r="D1448" s="544"/>
      <c r="E1448" s="542"/>
      <c r="F1448" s="545"/>
      <c r="G1448" s="542"/>
      <c r="H1448" s="542"/>
      <c r="I1448" s="542"/>
      <c r="J1448" s="545"/>
      <c r="K1448" s="545"/>
      <c r="L1448" s="523"/>
      <c r="M1448" s="523"/>
      <c r="N1448" s="523"/>
      <c r="O1448" s="523"/>
      <c r="P1448" s="523"/>
      <c r="Q1448" s="523"/>
      <c r="R1448" s="523"/>
      <c r="S1448" s="545"/>
      <c r="T1448" s="545"/>
      <c r="U1448" s="523"/>
      <c r="V1448" s="523"/>
      <c r="W1448" s="523"/>
      <c r="X1448" s="523"/>
      <c r="Y1448" s="523"/>
      <c r="Z1448" s="523"/>
      <c r="AA1448" s="523"/>
      <c r="AB1448" s="523"/>
      <c r="AC1448" s="523"/>
    </row>
    <row r="1449" ht="16.5" customHeight="1" spans="1:29">
      <c r="A1449" s="542"/>
      <c r="B1449" s="543"/>
      <c r="C1449" s="542"/>
      <c r="D1449" s="544"/>
      <c r="E1449" s="542"/>
      <c r="F1449" s="545"/>
      <c r="G1449" s="542"/>
      <c r="H1449" s="542"/>
      <c r="I1449" s="542"/>
      <c r="J1449" s="545"/>
      <c r="K1449" s="545"/>
      <c r="L1449" s="523"/>
      <c r="M1449" s="523"/>
      <c r="N1449" s="523"/>
      <c r="O1449" s="523"/>
      <c r="P1449" s="523"/>
      <c r="Q1449" s="523"/>
      <c r="R1449" s="523"/>
      <c r="S1449" s="545"/>
      <c r="T1449" s="545"/>
      <c r="U1449" s="523"/>
      <c r="V1449" s="523"/>
      <c r="W1449" s="523"/>
      <c r="X1449" s="523"/>
      <c r="Y1449" s="523"/>
      <c r="Z1449" s="523"/>
      <c r="AA1449" s="523"/>
      <c r="AB1449" s="523"/>
      <c r="AC1449" s="523"/>
    </row>
    <row r="1450" ht="16.5" customHeight="1" spans="1:29">
      <c r="A1450" s="542"/>
      <c r="B1450" s="543"/>
      <c r="C1450" s="542"/>
      <c r="D1450" s="544"/>
      <c r="E1450" s="542"/>
      <c r="F1450" s="545"/>
      <c r="G1450" s="542"/>
      <c r="H1450" s="542"/>
      <c r="I1450" s="542"/>
      <c r="J1450" s="545"/>
      <c r="K1450" s="545"/>
      <c r="L1450" s="523"/>
      <c r="M1450" s="523"/>
      <c r="N1450" s="523"/>
      <c r="O1450" s="523"/>
      <c r="P1450" s="523"/>
      <c r="Q1450" s="523"/>
      <c r="R1450" s="523"/>
      <c r="S1450" s="545"/>
      <c r="T1450" s="545"/>
      <c r="U1450" s="523"/>
      <c r="V1450" s="523"/>
      <c r="W1450" s="523"/>
      <c r="X1450" s="523"/>
      <c r="Y1450" s="523"/>
      <c r="Z1450" s="523"/>
      <c r="AA1450" s="523"/>
      <c r="AB1450" s="523"/>
      <c r="AC1450" s="523"/>
    </row>
    <row r="1451" ht="16.5" customHeight="1" spans="1:29">
      <c r="A1451" s="542"/>
      <c r="B1451" s="543"/>
      <c r="C1451" s="542"/>
      <c r="D1451" s="544"/>
      <c r="E1451" s="542"/>
      <c r="F1451" s="545"/>
      <c r="G1451" s="542"/>
      <c r="H1451" s="542"/>
      <c r="I1451" s="542"/>
      <c r="J1451" s="545"/>
      <c r="K1451" s="545"/>
      <c r="L1451" s="523"/>
      <c r="M1451" s="523"/>
      <c r="N1451" s="523"/>
      <c r="O1451" s="523"/>
      <c r="P1451" s="523"/>
      <c r="Q1451" s="523"/>
      <c r="R1451" s="523"/>
      <c r="S1451" s="545"/>
      <c r="T1451" s="545"/>
      <c r="U1451" s="523"/>
      <c r="V1451" s="523"/>
      <c r="W1451" s="523"/>
      <c r="X1451" s="523"/>
      <c r="Y1451" s="523"/>
      <c r="Z1451" s="523"/>
      <c r="AA1451" s="523"/>
      <c r="AB1451" s="523"/>
      <c r="AC1451" s="523"/>
    </row>
    <row r="1452" ht="16.5" customHeight="1" spans="1:29">
      <c r="A1452" s="542"/>
      <c r="B1452" s="543"/>
      <c r="C1452" s="542"/>
      <c r="D1452" s="544"/>
      <c r="E1452" s="542"/>
      <c r="F1452" s="545"/>
      <c r="G1452" s="542"/>
      <c r="H1452" s="542"/>
      <c r="I1452" s="542"/>
      <c r="J1452" s="545"/>
      <c r="K1452" s="545"/>
      <c r="L1452" s="523"/>
      <c r="M1452" s="523"/>
      <c r="N1452" s="523"/>
      <c r="O1452" s="523"/>
      <c r="P1452" s="523"/>
      <c r="Q1452" s="523"/>
      <c r="R1452" s="523"/>
      <c r="S1452" s="545"/>
      <c r="T1452" s="545"/>
      <c r="U1452" s="523"/>
      <c r="V1452" s="523"/>
      <c r="W1452" s="523"/>
      <c r="X1452" s="523"/>
      <c r="Y1452" s="523"/>
      <c r="Z1452" s="523"/>
      <c r="AA1452" s="523"/>
      <c r="AB1452" s="523"/>
      <c r="AC1452" s="523"/>
    </row>
    <row r="1453" ht="16.5" customHeight="1" spans="1:29">
      <c r="A1453" s="542"/>
      <c r="B1453" s="543"/>
      <c r="C1453" s="542"/>
      <c r="D1453" s="544"/>
      <c r="E1453" s="542"/>
      <c r="F1453" s="545"/>
      <c r="G1453" s="542"/>
      <c r="H1453" s="542"/>
      <c r="I1453" s="542"/>
      <c r="J1453" s="545"/>
      <c r="K1453" s="545"/>
      <c r="L1453" s="523"/>
      <c r="M1453" s="523"/>
      <c r="N1453" s="523"/>
      <c r="O1453" s="523"/>
      <c r="P1453" s="523"/>
      <c r="Q1453" s="523"/>
      <c r="R1453" s="523"/>
      <c r="S1453" s="545"/>
      <c r="T1453" s="545"/>
      <c r="U1453" s="523"/>
      <c r="V1453" s="523"/>
      <c r="W1453" s="523"/>
      <c r="X1453" s="523"/>
      <c r="Y1453" s="523"/>
      <c r="Z1453" s="523"/>
      <c r="AA1453" s="523"/>
      <c r="AB1453" s="523"/>
      <c r="AC1453" s="523"/>
    </row>
    <row r="1454" ht="16.5" customHeight="1" spans="1:29">
      <c r="A1454" s="542"/>
      <c r="B1454" s="543"/>
      <c r="C1454" s="542"/>
      <c r="D1454" s="544"/>
      <c r="E1454" s="542"/>
      <c r="F1454" s="545"/>
      <c r="G1454" s="542"/>
      <c r="H1454" s="542"/>
      <c r="I1454" s="542"/>
      <c r="J1454" s="545"/>
      <c r="K1454" s="545"/>
      <c r="L1454" s="523"/>
      <c r="M1454" s="523"/>
      <c r="N1454" s="523"/>
      <c r="O1454" s="523"/>
      <c r="P1454" s="523"/>
      <c r="Q1454" s="523"/>
      <c r="R1454" s="523"/>
      <c r="S1454" s="545"/>
      <c r="T1454" s="545"/>
      <c r="U1454" s="523"/>
      <c r="V1454" s="523"/>
      <c r="W1454" s="523"/>
      <c r="X1454" s="523"/>
      <c r="Y1454" s="523"/>
      <c r="Z1454" s="523"/>
      <c r="AA1454" s="523"/>
      <c r="AB1454" s="523"/>
      <c r="AC1454" s="523"/>
    </row>
    <row r="1455" ht="16.5" customHeight="1" spans="1:29">
      <c r="A1455" s="542"/>
      <c r="B1455" s="543"/>
      <c r="C1455" s="542"/>
      <c r="D1455" s="544"/>
      <c r="E1455" s="542"/>
      <c r="F1455" s="545"/>
      <c r="G1455" s="542"/>
      <c r="H1455" s="542"/>
      <c r="I1455" s="542"/>
      <c r="J1455" s="545"/>
      <c r="K1455" s="545"/>
      <c r="L1455" s="523"/>
      <c r="M1455" s="523"/>
      <c r="N1455" s="523"/>
      <c r="O1455" s="523"/>
      <c r="P1455" s="523"/>
      <c r="Q1455" s="523"/>
      <c r="R1455" s="523"/>
      <c r="S1455" s="545"/>
      <c r="T1455" s="545"/>
      <c r="U1455" s="523"/>
      <c r="V1455" s="523"/>
      <c r="W1455" s="523"/>
      <c r="X1455" s="523"/>
      <c r="Y1455" s="523"/>
      <c r="Z1455" s="523"/>
      <c r="AA1455" s="523"/>
      <c r="AB1455" s="523"/>
      <c r="AC1455" s="523"/>
    </row>
    <row r="1456" ht="16.5" customHeight="1" spans="1:29">
      <c r="A1456" s="542"/>
      <c r="B1456" s="543"/>
      <c r="C1456" s="542"/>
      <c r="D1456" s="544"/>
      <c r="E1456" s="542"/>
      <c r="F1456" s="545"/>
      <c r="G1456" s="542"/>
      <c r="H1456" s="542"/>
      <c r="I1456" s="542"/>
      <c r="J1456" s="545"/>
      <c r="K1456" s="545"/>
      <c r="L1456" s="523"/>
      <c r="M1456" s="523"/>
      <c r="N1456" s="523"/>
      <c r="O1456" s="523"/>
      <c r="P1456" s="523"/>
      <c r="Q1456" s="523"/>
      <c r="R1456" s="523"/>
      <c r="S1456" s="545"/>
      <c r="T1456" s="545"/>
      <c r="U1456" s="523"/>
      <c r="V1456" s="523"/>
      <c r="W1456" s="523"/>
      <c r="X1456" s="523"/>
      <c r="Y1456" s="523"/>
      <c r="Z1456" s="523"/>
      <c r="AA1456" s="523"/>
      <c r="AB1456" s="523"/>
      <c r="AC1456" s="523"/>
    </row>
    <row r="1457" ht="16.5" customHeight="1" spans="1:29">
      <c r="A1457" s="542"/>
      <c r="B1457" s="543"/>
      <c r="C1457" s="542"/>
      <c r="D1457" s="544"/>
      <c r="E1457" s="542"/>
      <c r="F1457" s="545"/>
      <c r="G1457" s="542"/>
      <c r="H1457" s="542"/>
      <c r="I1457" s="542"/>
      <c r="J1457" s="545"/>
      <c r="K1457" s="545"/>
      <c r="L1457" s="523"/>
      <c r="M1457" s="523"/>
      <c r="N1457" s="523"/>
      <c r="O1457" s="523"/>
      <c r="P1457" s="523"/>
      <c r="Q1457" s="523"/>
      <c r="R1457" s="523"/>
      <c r="S1457" s="545"/>
      <c r="T1457" s="545"/>
      <c r="U1457" s="523"/>
      <c r="V1457" s="523"/>
      <c r="W1457" s="523"/>
      <c r="X1457" s="523"/>
      <c r="Y1457" s="523"/>
      <c r="Z1457" s="523"/>
      <c r="AA1457" s="523"/>
      <c r="AB1457" s="523"/>
      <c r="AC1457" s="523"/>
    </row>
    <row r="1458" ht="16.5" customHeight="1" spans="1:29">
      <c r="A1458" s="542"/>
      <c r="B1458" s="543"/>
      <c r="C1458" s="542"/>
      <c r="D1458" s="544"/>
      <c r="E1458" s="542"/>
      <c r="F1458" s="545"/>
      <c r="G1458" s="542"/>
      <c r="H1458" s="542"/>
      <c r="I1458" s="542"/>
      <c r="J1458" s="545"/>
      <c r="K1458" s="545"/>
      <c r="L1458" s="523"/>
      <c r="M1458" s="523"/>
      <c r="N1458" s="523"/>
      <c r="O1458" s="523"/>
      <c r="P1458" s="523"/>
      <c r="Q1458" s="523"/>
      <c r="R1458" s="523"/>
      <c r="S1458" s="545"/>
      <c r="T1458" s="545"/>
      <c r="U1458" s="523"/>
      <c r="V1458" s="523"/>
      <c r="W1458" s="523"/>
      <c r="X1458" s="523"/>
      <c r="Y1458" s="523"/>
      <c r="Z1458" s="523"/>
      <c r="AA1458" s="523"/>
      <c r="AB1458" s="523"/>
      <c r="AC1458" s="523"/>
    </row>
    <row r="1459" ht="16.5" customHeight="1" spans="1:29">
      <c r="A1459" s="542"/>
      <c r="B1459" s="543"/>
      <c r="C1459" s="542"/>
      <c r="D1459" s="544"/>
      <c r="E1459" s="542"/>
      <c r="F1459" s="545"/>
      <c r="G1459" s="542"/>
      <c r="H1459" s="542"/>
      <c r="I1459" s="542"/>
      <c r="J1459" s="545"/>
      <c r="K1459" s="545"/>
      <c r="L1459" s="523"/>
      <c r="M1459" s="523"/>
      <c r="N1459" s="523"/>
      <c r="O1459" s="523"/>
      <c r="P1459" s="523"/>
      <c r="Q1459" s="523"/>
      <c r="R1459" s="523"/>
      <c r="S1459" s="545"/>
      <c r="T1459" s="545"/>
      <c r="U1459" s="523"/>
      <c r="V1459" s="523"/>
      <c r="W1459" s="523"/>
      <c r="X1459" s="523"/>
      <c r="Y1459" s="523"/>
      <c r="Z1459" s="523"/>
      <c r="AA1459" s="523"/>
      <c r="AB1459" s="523"/>
      <c r="AC1459" s="523"/>
    </row>
    <row r="1460" ht="16.5" customHeight="1" spans="1:29">
      <c r="A1460" s="542"/>
      <c r="B1460" s="543"/>
      <c r="C1460" s="542"/>
      <c r="D1460" s="544"/>
      <c r="E1460" s="542"/>
      <c r="F1460" s="545"/>
      <c r="G1460" s="542"/>
      <c r="H1460" s="542"/>
      <c r="I1460" s="542"/>
      <c r="J1460" s="545"/>
      <c r="K1460" s="545"/>
      <c r="L1460" s="523"/>
      <c r="M1460" s="523"/>
      <c r="N1460" s="523"/>
      <c r="O1460" s="523"/>
      <c r="P1460" s="523"/>
      <c r="Q1460" s="523"/>
      <c r="R1460" s="523"/>
      <c r="S1460" s="545"/>
      <c r="T1460" s="545"/>
      <c r="U1460" s="523"/>
      <c r="V1460" s="523"/>
      <c r="W1460" s="523"/>
      <c r="X1460" s="523"/>
      <c r="Y1460" s="523"/>
      <c r="Z1460" s="523"/>
      <c r="AA1460" s="523"/>
      <c r="AB1460" s="523"/>
      <c r="AC1460" s="523"/>
    </row>
    <row r="1461" ht="16.5" customHeight="1" spans="1:29">
      <c r="A1461" s="542"/>
      <c r="B1461" s="543"/>
      <c r="C1461" s="542"/>
      <c r="D1461" s="544"/>
      <c r="E1461" s="542"/>
      <c r="F1461" s="545"/>
      <c r="G1461" s="542"/>
      <c r="H1461" s="542"/>
      <c r="I1461" s="542"/>
      <c r="J1461" s="545"/>
      <c r="K1461" s="545"/>
      <c r="L1461" s="523"/>
      <c r="M1461" s="523"/>
      <c r="N1461" s="523"/>
      <c r="O1461" s="523"/>
      <c r="P1461" s="523"/>
      <c r="Q1461" s="523"/>
      <c r="R1461" s="523"/>
      <c r="S1461" s="545"/>
      <c r="T1461" s="545"/>
      <c r="U1461" s="523"/>
      <c r="V1461" s="523"/>
      <c r="W1461" s="523"/>
      <c r="X1461" s="523"/>
      <c r="Y1461" s="523"/>
      <c r="Z1461" s="523"/>
      <c r="AA1461" s="523"/>
      <c r="AB1461" s="523"/>
      <c r="AC1461" s="523"/>
    </row>
    <row r="1462" ht="16.5" customHeight="1" spans="1:29">
      <c r="A1462" s="542"/>
      <c r="B1462" s="543"/>
      <c r="C1462" s="542"/>
      <c r="D1462" s="544"/>
      <c r="E1462" s="542"/>
      <c r="F1462" s="545"/>
      <c r="G1462" s="542"/>
      <c r="H1462" s="542"/>
      <c r="I1462" s="542"/>
      <c r="J1462" s="545"/>
      <c r="K1462" s="545"/>
      <c r="L1462" s="523"/>
      <c r="M1462" s="523"/>
      <c r="N1462" s="523"/>
      <c r="O1462" s="523"/>
      <c r="P1462" s="523"/>
      <c r="Q1462" s="523"/>
      <c r="R1462" s="523"/>
      <c r="S1462" s="545"/>
      <c r="T1462" s="545"/>
      <c r="U1462" s="523"/>
      <c r="V1462" s="523"/>
      <c r="W1462" s="523"/>
      <c r="X1462" s="523"/>
      <c r="Y1462" s="523"/>
      <c r="Z1462" s="523"/>
      <c r="AA1462" s="523"/>
      <c r="AB1462" s="523"/>
      <c r="AC1462" s="523"/>
    </row>
    <row r="1463" ht="16.5" customHeight="1" spans="1:29">
      <c r="A1463" s="542"/>
      <c r="B1463" s="543"/>
      <c r="C1463" s="542"/>
      <c r="D1463" s="544"/>
      <c r="E1463" s="542"/>
      <c r="F1463" s="545"/>
      <c r="G1463" s="542"/>
      <c r="H1463" s="542"/>
      <c r="I1463" s="542"/>
      <c r="J1463" s="545"/>
      <c r="K1463" s="545"/>
      <c r="L1463" s="523"/>
      <c r="M1463" s="523"/>
      <c r="N1463" s="523"/>
      <c r="O1463" s="523"/>
      <c r="P1463" s="523"/>
      <c r="Q1463" s="523"/>
      <c r="R1463" s="523"/>
      <c r="S1463" s="545"/>
      <c r="T1463" s="545"/>
      <c r="U1463" s="523"/>
      <c r="V1463" s="523"/>
      <c r="W1463" s="523"/>
      <c r="X1463" s="523"/>
      <c r="Y1463" s="523"/>
      <c r="Z1463" s="523"/>
      <c r="AA1463" s="523"/>
      <c r="AB1463" s="523"/>
      <c r="AC1463" s="523"/>
    </row>
    <row r="1464" ht="16.5" customHeight="1" spans="1:29">
      <c r="A1464" s="542"/>
      <c r="B1464" s="543"/>
      <c r="C1464" s="542"/>
      <c r="D1464" s="544"/>
      <c r="E1464" s="542"/>
      <c r="F1464" s="545"/>
      <c r="G1464" s="542"/>
      <c r="H1464" s="542"/>
      <c r="I1464" s="542"/>
      <c r="J1464" s="545"/>
      <c r="K1464" s="545"/>
      <c r="L1464" s="523"/>
      <c r="M1464" s="523"/>
      <c r="N1464" s="523"/>
      <c r="O1464" s="523"/>
      <c r="P1464" s="523"/>
      <c r="Q1464" s="523"/>
      <c r="R1464" s="523"/>
      <c r="S1464" s="545"/>
      <c r="T1464" s="545"/>
      <c r="U1464" s="523"/>
      <c r="V1464" s="523"/>
      <c r="W1464" s="523"/>
      <c r="X1464" s="523"/>
      <c r="Y1464" s="523"/>
      <c r="Z1464" s="523"/>
      <c r="AA1464" s="523"/>
      <c r="AB1464" s="523"/>
      <c r="AC1464" s="523"/>
    </row>
    <row r="1465" ht="16.5" customHeight="1" spans="1:29">
      <c r="A1465" s="542"/>
      <c r="B1465" s="543"/>
      <c r="C1465" s="542"/>
      <c r="D1465" s="544"/>
      <c r="E1465" s="542"/>
      <c r="F1465" s="545"/>
      <c r="G1465" s="542"/>
      <c r="H1465" s="542"/>
      <c r="I1465" s="542"/>
      <c r="J1465" s="545"/>
      <c r="K1465" s="545"/>
      <c r="L1465" s="523"/>
      <c r="M1465" s="523"/>
      <c r="N1465" s="523"/>
      <c r="O1465" s="523"/>
      <c r="P1465" s="523"/>
      <c r="Q1465" s="523"/>
      <c r="R1465" s="523"/>
      <c r="S1465" s="545"/>
      <c r="T1465" s="545"/>
      <c r="U1465" s="523"/>
      <c r="V1465" s="523"/>
      <c r="W1465" s="523"/>
      <c r="X1465" s="523"/>
      <c r="Y1465" s="523"/>
      <c r="Z1465" s="523"/>
      <c r="AA1465" s="523"/>
      <c r="AB1465" s="523"/>
      <c r="AC1465" s="523"/>
    </row>
    <row r="1466" ht="16.5" customHeight="1" spans="1:29">
      <c r="A1466" s="542"/>
      <c r="B1466" s="543"/>
      <c r="C1466" s="542"/>
      <c r="D1466" s="544"/>
      <c r="E1466" s="542"/>
      <c r="F1466" s="545"/>
      <c r="G1466" s="542"/>
      <c r="H1466" s="542"/>
      <c r="I1466" s="542"/>
      <c r="J1466" s="545"/>
      <c r="K1466" s="545"/>
      <c r="L1466" s="523"/>
      <c r="M1466" s="523"/>
      <c r="N1466" s="523"/>
      <c r="O1466" s="523"/>
      <c r="P1466" s="523"/>
      <c r="Q1466" s="523"/>
      <c r="R1466" s="523"/>
      <c r="S1466" s="545"/>
      <c r="T1466" s="545"/>
      <c r="U1466" s="523"/>
      <c r="V1466" s="523"/>
      <c r="W1466" s="523"/>
      <c r="X1466" s="523"/>
      <c r="Y1466" s="523"/>
      <c r="Z1466" s="523"/>
      <c r="AA1466" s="523"/>
      <c r="AB1466" s="523"/>
      <c r="AC1466" s="523"/>
    </row>
    <row r="1467" ht="16.5" customHeight="1" spans="1:29">
      <c r="A1467" s="542"/>
      <c r="B1467" s="543"/>
      <c r="C1467" s="542"/>
      <c r="D1467" s="544"/>
      <c r="E1467" s="542"/>
      <c r="F1467" s="545"/>
      <c r="G1467" s="542"/>
      <c r="H1467" s="542"/>
      <c r="I1467" s="542"/>
      <c r="J1467" s="545"/>
      <c r="K1467" s="545"/>
      <c r="L1467" s="523"/>
      <c r="M1467" s="523"/>
      <c r="N1467" s="523"/>
      <c r="O1467" s="523"/>
      <c r="P1467" s="523"/>
      <c r="Q1467" s="523"/>
      <c r="R1467" s="523"/>
      <c r="S1467" s="545"/>
      <c r="T1467" s="545"/>
      <c r="U1467" s="523"/>
      <c r="V1467" s="523"/>
      <c r="W1467" s="523"/>
      <c r="X1467" s="523"/>
      <c r="Y1467" s="523"/>
      <c r="Z1467" s="523"/>
      <c r="AA1467" s="523"/>
      <c r="AB1467" s="523"/>
      <c r="AC1467" s="523"/>
    </row>
    <row r="1468" ht="16.5" customHeight="1" spans="1:29">
      <c r="A1468" s="542"/>
      <c r="B1468" s="543"/>
      <c r="C1468" s="542"/>
      <c r="D1468" s="544"/>
      <c r="E1468" s="542"/>
      <c r="F1468" s="545"/>
      <c r="G1468" s="542"/>
      <c r="H1468" s="542"/>
      <c r="I1468" s="542"/>
      <c r="J1468" s="545"/>
      <c r="K1468" s="545"/>
      <c r="L1468" s="523"/>
      <c r="M1468" s="523"/>
      <c r="N1468" s="523"/>
      <c r="O1468" s="523"/>
      <c r="P1468" s="523"/>
      <c r="Q1468" s="523"/>
      <c r="R1468" s="523"/>
      <c r="S1468" s="545"/>
      <c r="T1468" s="545"/>
      <c r="U1468" s="523"/>
      <c r="V1468" s="523"/>
      <c r="W1468" s="523"/>
      <c r="X1468" s="523"/>
      <c r="Y1468" s="523"/>
      <c r="Z1468" s="523"/>
      <c r="AA1468" s="523"/>
      <c r="AB1468" s="523"/>
      <c r="AC1468" s="523"/>
    </row>
    <row r="1469" ht="16.5" customHeight="1" spans="1:29">
      <c r="A1469" s="542"/>
      <c r="B1469" s="543"/>
      <c r="C1469" s="542"/>
      <c r="D1469" s="544"/>
      <c r="E1469" s="542"/>
      <c r="F1469" s="545"/>
      <c r="G1469" s="542"/>
      <c r="H1469" s="542"/>
      <c r="I1469" s="542"/>
      <c r="J1469" s="545"/>
      <c r="K1469" s="545"/>
      <c r="L1469" s="523"/>
      <c r="M1469" s="523"/>
      <c r="N1469" s="523"/>
      <c r="O1469" s="523"/>
      <c r="P1469" s="523"/>
      <c r="Q1469" s="523"/>
      <c r="R1469" s="523"/>
      <c r="S1469" s="545"/>
      <c r="T1469" s="545"/>
      <c r="U1469" s="523"/>
      <c r="V1469" s="523"/>
      <c r="W1469" s="523"/>
      <c r="X1469" s="523"/>
      <c r="Y1469" s="523"/>
      <c r="Z1469" s="523"/>
      <c r="AA1469" s="523"/>
      <c r="AB1469" s="523"/>
      <c r="AC1469" s="523"/>
    </row>
    <row r="1470" ht="16.5" customHeight="1" spans="1:29">
      <c r="A1470" s="542"/>
      <c r="B1470" s="543"/>
      <c r="C1470" s="542"/>
      <c r="D1470" s="544"/>
      <c r="E1470" s="542"/>
      <c r="F1470" s="545"/>
      <c r="G1470" s="542"/>
      <c r="H1470" s="542"/>
      <c r="I1470" s="542"/>
      <c r="J1470" s="545"/>
      <c r="K1470" s="545"/>
      <c r="L1470" s="523"/>
      <c r="M1470" s="523"/>
      <c r="N1470" s="523"/>
      <c r="O1470" s="523"/>
      <c r="P1470" s="523"/>
      <c r="Q1470" s="523"/>
      <c r="R1470" s="523"/>
      <c r="S1470" s="545"/>
      <c r="T1470" s="545"/>
      <c r="U1470" s="523"/>
      <c r="V1470" s="523"/>
      <c r="W1470" s="523"/>
      <c r="X1470" s="523"/>
      <c r="Y1470" s="523"/>
      <c r="Z1470" s="523"/>
      <c r="AA1470" s="523"/>
      <c r="AB1470" s="523"/>
      <c r="AC1470" s="523"/>
    </row>
    <row r="1471" ht="16.5" customHeight="1" spans="1:29">
      <c r="A1471" s="542"/>
      <c r="B1471" s="543"/>
      <c r="C1471" s="542"/>
      <c r="D1471" s="544"/>
      <c r="E1471" s="542"/>
      <c r="F1471" s="545"/>
      <c r="G1471" s="542"/>
      <c r="H1471" s="542"/>
      <c r="I1471" s="542"/>
      <c r="J1471" s="545"/>
      <c r="K1471" s="545"/>
      <c r="L1471" s="523"/>
      <c r="M1471" s="523"/>
      <c r="N1471" s="523"/>
      <c r="O1471" s="523"/>
      <c r="P1471" s="523"/>
      <c r="Q1471" s="523"/>
      <c r="R1471" s="523"/>
      <c r="S1471" s="545"/>
      <c r="T1471" s="545"/>
      <c r="U1471" s="523"/>
      <c r="V1471" s="523"/>
      <c r="W1471" s="523"/>
      <c r="X1471" s="523"/>
      <c r="Y1471" s="523"/>
      <c r="Z1471" s="523"/>
      <c r="AA1471" s="523"/>
      <c r="AB1471" s="523"/>
      <c r="AC1471" s="523"/>
    </row>
    <row r="1472" ht="16.5" customHeight="1" spans="1:29">
      <c r="A1472" s="542"/>
      <c r="B1472" s="543"/>
      <c r="C1472" s="542"/>
      <c r="D1472" s="544"/>
      <c r="E1472" s="542"/>
      <c r="F1472" s="545"/>
      <c r="G1472" s="542"/>
      <c r="H1472" s="542"/>
      <c r="I1472" s="542"/>
      <c r="J1472" s="545"/>
      <c r="K1472" s="545"/>
      <c r="L1472" s="523"/>
      <c r="M1472" s="523"/>
      <c r="N1472" s="523"/>
      <c r="O1472" s="523"/>
      <c r="P1472" s="523"/>
      <c r="Q1472" s="523"/>
      <c r="R1472" s="523"/>
      <c r="S1472" s="545"/>
      <c r="T1472" s="545"/>
      <c r="U1472" s="523"/>
      <c r="V1472" s="523"/>
      <c r="W1472" s="523"/>
      <c r="X1472" s="523"/>
      <c r="Y1472" s="523"/>
      <c r="Z1472" s="523"/>
      <c r="AA1472" s="523"/>
      <c r="AB1472" s="523"/>
      <c r="AC1472" s="523"/>
    </row>
    <row r="1473" ht="16.5" customHeight="1" spans="1:29">
      <c r="A1473" s="542"/>
      <c r="B1473" s="543"/>
      <c r="C1473" s="542"/>
      <c r="D1473" s="544"/>
      <c r="E1473" s="542"/>
      <c r="F1473" s="545"/>
      <c r="G1473" s="542"/>
      <c r="H1473" s="542"/>
      <c r="I1473" s="542"/>
      <c r="J1473" s="545"/>
      <c r="K1473" s="545"/>
      <c r="L1473" s="523"/>
      <c r="M1473" s="523"/>
      <c r="N1473" s="523"/>
      <c r="O1473" s="523"/>
      <c r="P1473" s="523"/>
      <c r="Q1473" s="523"/>
      <c r="R1473" s="523"/>
      <c r="S1473" s="545"/>
      <c r="T1473" s="545"/>
      <c r="U1473" s="523"/>
      <c r="V1473" s="523"/>
      <c r="W1473" s="523"/>
      <c r="X1473" s="523"/>
      <c r="Y1473" s="523"/>
      <c r="Z1473" s="523"/>
      <c r="AA1473" s="523"/>
      <c r="AB1473" s="523"/>
      <c r="AC1473" s="523"/>
    </row>
    <row r="1474" ht="16.5" customHeight="1" spans="1:29">
      <c r="A1474" s="542"/>
      <c r="B1474" s="543"/>
      <c r="C1474" s="542"/>
      <c r="D1474" s="544"/>
      <c r="E1474" s="542"/>
      <c r="F1474" s="545"/>
      <c r="G1474" s="542"/>
      <c r="H1474" s="542"/>
      <c r="I1474" s="542"/>
      <c r="J1474" s="545"/>
      <c r="K1474" s="545"/>
      <c r="L1474" s="523"/>
      <c r="M1474" s="523"/>
      <c r="N1474" s="523"/>
      <c r="O1474" s="523"/>
      <c r="P1474" s="523"/>
      <c r="Q1474" s="523"/>
      <c r="R1474" s="523"/>
      <c r="S1474" s="545"/>
      <c r="T1474" s="545"/>
      <c r="U1474" s="523"/>
      <c r="V1474" s="523"/>
      <c r="W1474" s="523"/>
      <c r="X1474" s="523"/>
      <c r="Y1474" s="523"/>
      <c r="Z1474" s="523"/>
      <c r="AA1474" s="523"/>
      <c r="AB1474" s="523"/>
      <c r="AC1474" s="523"/>
    </row>
    <row r="1475" ht="16.5" customHeight="1" spans="1:29">
      <c r="A1475" s="542"/>
      <c r="B1475" s="543"/>
      <c r="C1475" s="542"/>
      <c r="D1475" s="544"/>
      <c r="E1475" s="542"/>
      <c r="F1475" s="545"/>
      <c r="G1475" s="542"/>
      <c r="H1475" s="542"/>
      <c r="I1475" s="542"/>
      <c r="J1475" s="545"/>
      <c r="K1475" s="545"/>
      <c r="L1475" s="523"/>
      <c r="M1475" s="523"/>
      <c r="N1475" s="523"/>
      <c r="O1475" s="523"/>
      <c r="P1475" s="523"/>
      <c r="Q1475" s="523"/>
      <c r="R1475" s="523"/>
      <c r="S1475" s="545"/>
      <c r="T1475" s="545"/>
      <c r="U1475" s="523"/>
      <c r="V1475" s="523"/>
      <c r="W1475" s="523"/>
      <c r="X1475" s="523"/>
      <c r="Y1475" s="523"/>
      <c r="Z1475" s="523"/>
      <c r="AA1475" s="523"/>
      <c r="AB1475" s="523"/>
      <c r="AC1475" s="523"/>
    </row>
    <row r="1476" ht="16.5" customHeight="1" spans="1:29">
      <c r="A1476" s="542"/>
      <c r="B1476" s="543"/>
      <c r="C1476" s="542"/>
      <c r="D1476" s="544"/>
      <c r="E1476" s="542"/>
      <c r="F1476" s="545"/>
      <c r="G1476" s="542"/>
      <c r="H1476" s="542"/>
      <c r="I1476" s="542"/>
      <c r="J1476" s="545"/>
      <c r="K1476" s="545"/>
      <c r="L1476" s="523"/>
      <c r="M1476" s="523"/>
      <c r="N1476" s="523"/>
      <c r="O1476" s="523"/>
      <c r="P1476" s="523"/>
      <c r="Q1476" s="523"/>
      <c r="R1476" s="523"/>
      <c r="S1476" s="545"/>
      <c r="T1476" s="545"/>
      <c r="U1476" s="523"/>
      <c r="V1476" s="523"/>
      <c r="W1476" s="523"/>
      <c r="X1476" s="523"/>
      <c r="Y1476" s="523"/>
      <c r="Z1476" s="523"/>
      <c r="AA1476" s="523"/>
      <c r="AB1476" s="523"/>
      <c r="AC1476" s="523"/>
    </row>
    <row r="1477" ht="16.5" customHeight="1" spans="1:29">
      <c r="A1477" s="542"/>
      <c r="B1477" s="543"/>
      <c r="C1477" s="542"/>
      <c r="D1477" s="544"/>
      <c r="E1477" s="542"/>
      <c r="F1477" s="545"/>
      <c r="G1477" s="542"/>
      <c r="H1477" s="542"/>
      <c r="I1477" s="542"/>
      <c r="J1477" s="545"/>
      <c r="K1477" s="545"/>
      <c r="L1477" s="523"/>
      <c r="M1477" s="523"/>
      <c r="N1477" s="523"/>
      <c r="O1477" s="523"/>
      <c r="P1477" s="523"/>
      <c r="Q1477" s="523"/>
      <c r="R1477" s="523"/>
      <c r="S1477" s="545"/>
      <c r="T1477" s="545"/>
      <c r="U1477" s="523"/>
      <c r="V1477" s="523"/>
      <c r="W1477" s="523"/>
      <c r="X1477" s="523"/>
      <c r="Y1477" s="523"/>
      <c r="Z1477" s="523"/>
      <c r="AA1477" s="523"/>
      <c r="AB1477" s="523"/>
      <c r="AC1477" s="523"/>
    </row>
    <row r="1478" ht="16.5" customHeight="1" spans="1:29">
      <c r="A1478" s="542"/>
      <c r="B1478" s="543"/>
      <c r="C1478" s="542"/>
      <c r="D1478" s="544"/>
      <c r="E1478" s="542"/>
      <c r="F1478" s="545"/>
      <c r="G1478" s="542"/>
      <c r="H1478" s="542"/>
      <c r="I1478" s="542"/>
      <c r="J1478" s="545"/>
      <c r="K1478" s="545"/>
      <c r="L1478" s="523"/>
      <c r="M1478" s="523"/>
      <c r="N1478" s="523"/>
      <c r="O1478" s="523"/>
      <c r="P1478" s="523"/>
      <c r="Q1478" s="523"/>
      <c r="R1478" s="523"/>
      <c r="S1478" s="545"/>
      <c r="T1478" s="545"/>
      <c r="U1478" s="523"/>
      <c r="V1478" s="523"/>
      <c r="W1478" s="523"/>
      <c r="X1478" s="523"/>
      <c r="Y1478" s="523"/>
      <c r="Z1478" s="523"/>
      <c r="AA1478" s="523"/>
      <c r="AB1478" s="523"/>
      <c r="AC1478" s="523"/>
    </row>
    <row r="1479" ht="16.5" customHeight="1" spans="1:29">
      <c r="A1479" s="542"/>
      <c r="B1479" s="543"/>
      <c r="C1479" s="542"/>
      <c r="D1479" s="544"/>
      <c r="E1479" s="542"/>
      <c r="F1479" s="545"/>
      <c r="G1479" s="542"/>
      <c r="H1479" s="542"/>
      <c r="I1479" s="542"/>
      <c r="J1479" s="545"/>
      <c r="K1479" s="545"/>
      <c r="L1479" s="523"/>
      <c r="M1479" s="523"/>
      <c r="N1479" s="523"/>
      <c r="O1479" s="523"/>
      <c r="P1479" s="523"/>
      <c r="Q1479" s="523"/>
      <c r="R1479" s="523"/>
      <c r="S1479" s="545"/>
      <c r="T1479" s="545"/>
      <c r="U1479" s="523"/>
      <c r="V1479" s="523"/>
      <c r="W1479" s="523"/>
      <c r="X1479" s="523"/>
      <c r="Y1479" s="523"/>
      <c r="Z1479" s="523"/>
      <c r="AA1479" s="523"/>
      <c r="AB1479" s="523"/>
      <c r="AC1479" s="523"/>
    </row>
    <row r="1480" ht="16.5" customHeight="1" spans="1:29">
      <c r="A1480" s="542"/>
      <c r="B1480" s="543"/>
      <c r="C1480" s="542"/>
      <c r="D1480" s="544"/>
      <c r="E1480" s="542"/>
      <c r="F1480" s="545"/>
      <c r="G1480" s="542"/>
      <c r="H1480" s="542"/>
      <c r="I1480" s="542"/>
      <c r="J1480" s="545"/>
      <c r="K1480" s="545"/>
      <c r="L1480" s="523"/>
      <c r="M1480" s="523"/>
      <c r="N1480" s="523"/>
      <c r="O1480" s="523"/>
      <c r="P1480" s="523"/>
      <c r="Q1480" s="523"/>
      <c r="R1480" s="523"/>
      <c r="S1480" s="545"/>
      <c r="T1480" s="545"/>
      <c r="U1480" s="523"/>
      <c r="V1480" s="523"/>
      <c r="W1480" s="523"/>
      <c r="X1480" s="523"/>
      <c r="Y1480" s="523"/>
      <c r="Z1480" s="523"/>
      <c r="AA1480" s="523"/>
      <c r="AB1480" s="523"/>
      <c r="AC1480" s="523"/>
    </row>
    <row r="1481" ht="16.5" customHeight="1" spans="1:29">
      <c r="A1481" s="542"/>
      <c r="B1481" s="543"/>
      <c r="C1481" s="542"/>
      <c r="D1481" s="544"/>
      <c r="E1481" s="542"/>
      <c r="F1481" s="545"/>
      <c r="G1481" s="542"/>
      <c r="H1481" s="542"/>
      <c r="I1481" s="542"/>
      <c r="J1481" s="545"/>
      <c r="K1481" s="545"/>
      <c r="L1481" s="523"/>
      <c r="M1481" s="523"/>
      <c r="N1481" s="523"/>
      <c r="O1481" s="523"/>
      <c r="P1481" s="523"/>
      <c r="Q1481" s="523"/>
      <c r="R1481" s="523"/>
      <c r="S1481" s="545"/>
      <c r="T1481" s="545"/>
      <c r="U1481" s="523"/>
      <c r="V1481" s="523"/>
      <c r="W1481" s="523"/>
      <c r="X1481" s="523"/>
      <c r="Y1481" s="523"/>
      <c r="Z1481" s="523"/>
      <c r="AA1481" s="523"/>
      <c r="AB1481" s="523"/>
      <c r="AC1481" s="523"/>
    </row>
    <row r="1482" ht="16.5" customHeight="1" spans="1:29">
      <c r="A1482" s="542"/>
      <c r="B1482" s="543"/>
      <c r="C1482" s="542"/>
      <c r="D1482" s="544"/>
      <c r="E1482" s="542"/>
      <c r="F1482" s="545"/>
      <c r="G1482" s="542"/>
      <c r="H1482" s="542"/>
      <c r="I1482" s="542"/>
      <c r="J1482" s="545"/>
      <c r="K1482" s="545"/>
      <c r="L1482" s="523"/>
      <c r="M1482" s="523"/>
      <c r="N1482" s="523"/>
      <c r="O1482" s="523"/>
      <c r="P1482" s="523"/>
      <c r="Q1482" s="523"/>
      <c r="R1482" s="523"/>
      <c r="S1482" s="545"/>
      <c r="T1482" s="545"/>
      <c r="U1482" s="523"/>
      <c r="V1482" s="523"/>
      <c r="W1482" s="523"/>
      <c r="X1482" s="523"/>
      <c r="Y1482" s="523"/>
      <c r="Z1482" s="523"/>
      <c r="AA1482" s="523"/>
      <c r="AB1482" s="523"/>
      <c r="AC1482" s="523"/>
    </row>
    <row r="1483" ht="16.5" customHeight="1" spans="1:29">
      <c r="A1483" s="542"/>
      <c r="B1483" s="543"/>
      <c r="C1483" s="542"/>
      <c r="D1483" s="544"/>
      <c r="E1483" s="542"/>
      <c r="F1483" s="545"/>
      <c r="G1483" s="542"/>
      <c r="H1483" s="542"/>
      <c r="I1483" s="542"/>
      <c r="J1483" s="545"/>
      <c r="K1483" s="545"/>
      <c r="L1483" s="523"/>
      <c r="M1483" s="523"/>
      <c r="N1483" s="523"/>
      <c r="O1483" s="523"/>
      <c r="P1483" s="523"/>
      <c r="Q1483" s="523"/>
      <c r="R1483" s="523"/>
      <c r="S1483" s="545"/>
      <c r="T1483" s="545"/>
      <c r="U1483" s="523"/>
      <c r="V1483" s="523"/>
      <c r="W1483" s="523"/>
      <c r="X1483" s="523"/>
      <c r="Y1483" s="523"/>
      <c r="Z1483" s="523"/>
      <c r="AA1483" s="523"/>
      <c r="AB1483" s="523"/>
      <c r="AC1483" s="523"/>
    </row>
    <row r="1484" ht="16.5" customHeight="1" spans="1:29">
      <c r="A1484" s="542"/>
      <c r="B1484" s="543"/>
      <c r="C1484" s="542"/>
      <c r="D1484" s="544"/>
      <c r="E1484" s="542"/>
      <c r="F1484" s="545"/>
      <c r="G1484" s="542"/>
      <c r="H1484" s="542"/>
      <c r="I1484" s="542"/>
      <c r="J1484" s="545"/>
      <c r="K1484" s="545"/>
      <c r="L1484" s="523"/>
      <c r="M1484" s="523"/>
      <c r="N1484" s="523"/>
      <c r="O1484" s="523"/>
      <c r="P1484" s="523"/>
      <c r="Q1484" s="523"/>
      <c r="R1484" s="523"/>
      <c r="S1484" s="545"/>
      <c r="T1484" s="545"/>
      <c r="U1484" s="523"/>
      <c r="V1484" s="523"/>
      <c r="W1484" s="523"/>
      <c r="X1484" s="523"/>
      <c r="Y1484" s="523"/>
      <c r="Z1484" s="523"/>
      <c r="AA1484" s="523"/>
      <c r="AB1484" s="523"/>
      <c r="AC1484" s="523"/>
    </row>
    <row r="1485" ht="16.5" customHeight="1" spans="1:29">
      <c r="A1485" s="542"/>
      <c r="B1485" s="543"/>
      <c r="C1485" s="542"/>
      <c r="D1485" s="544"/>
      <c r="E1485" s="542"/>
      <c r="F1485" s="545"/>
      <c r="G1485" s="542"/>
      <c r="H1485" s="542"/>
      <c r="I1485" s="542"/>
      <c r="J1485" s="545"/>
      <c r="K1485" s="545"/>
      <c r="L1485" s="523"/>
      <c r="M1485" s="523"/>
      <c r="N1485" s="523"/>
      <c r="O1485" s="523"/>
      <c r="P1485" s="523"/>
      <c r="Q1485" s="523"/>
      <c r="R1485" s="523"/>
      <c r="S1485" s="545"/>
      <c r="T1485" s="545"/>
      <c r="U1485" s="523"/>
      <c r="V1485" s="523"/>
      <c r="W1485" s="523"/>
      <c r="X1485" s="523"/>
      <c r="Y1485" s="523"/>
      <c r="Z1485" s="523"/>
      <c r="AA1485" s="523"/>
      <c r="AB1485" s="523"/>
      <c r="AC1485" s="523"/>
    </row>
    <row r="1486" ht="16.5" customHeight="1" spans="1:29">
      <c r="A1486" s="542"/>
      <c r="B1486" s="543"/>
      <c r="C1486" s="542"/>
      <c r="D1486" s="544"/>
      <c r="E1486" s="542"/>
      <c r="F1486" s="545"/>
      <c r="G1486" s="542"/>
      <c r="H1486" s="542"/>
      <c r="I1486" s="542"/>
      <c r="J1486" s="545"/>
      <c r="K1486" s="545"/>
      <c r="L1486" s="523"/>
      <c r="M1486" s="523"/>
      <c r="N1486" s="523"/>
      <c r="O1486" s="523"/>
      <c r="P1486" s="523"/>
      <c r="Q1486" s="523"/>
      <c r="R1486" s="523"/>
      <c r="S1486" s="545"/>
      <c r="T1486" s="545"/>
      <c r="U1486" s="523"/>
      <c r="V1486" s="523"/>
      <c r="W1486" s="523"/>
      <c r="X1486" s="523"/>
      <c r="Y1486" s="523"/>
      <c r="Z1486" s="523"/>
      <c r="AA1486" s="523"/>
      <c r="AB1486" s="523"/>
      <c r="AC1486" s="523"/>
    </row>
    <row r="1487" ht="16.5" customHeight="1" spans="1:29">
      <c r="A1487" s="542"/>
      <c r="B1487" s="543"/>
      <c r="C1487" s="542"/>
      <c r="D1487" s="544"/>
      <c r="E1487" s="542"/>
      <c r="F1487" s="545"/>
      <c r="G1487" s="542"/>
      <c r="H1487" s="542"/>
      <c r="I1487" s="542"/>
      <c r="J1487" s="545"/>
      <c r="K1487" s="545"/>
      <c r="L1487" s="523"/>
      <c r="M1487" s="523"/>
      <c r="N1487" s="523"/>
      <c r="O1487" s="523"/>
      <c r="P1487" s="523"/>
      <c r="Q1487" s="523"/>
      <c r="R1487" s="523"/>
      <c r="S1487" s="545"/>
      <c r="T1487" s="545"/>
      <c r="U1487" s="523"/>
      <c r="V1487" s="523"/>
      <c r="W1487" s="523"/>
      <c r="X1487" s="523"/>
      <c r="Y1487" s="523"/>
      <c r="Z1487" s="523"/>
      <c r="AA1487" s="523"/>
      <c r="AB1487" s="523"/>
      <c r="AC1487" s="523"/>
    </row>
    <row r="1488" ht="16.5" customHeight="1" spans="1:29">
      <c r="A1488" s="542"/>
      <c r="B1488" s="543"/>
      <c r="C1488" s="542"/>
      <c r="D1488" s="544"/>
      <c r="E1488" s="542"/>
      <c r="F1488" s="545"/>
      <c r="G1488" s="542"/>
      <c r="H1488" s="542"/>
      <c r="I1488" s="542"/>
      <c r="J1488" s="545"/>
      <c r="K1488" s="545"/>
      <c r="L1488" s="523"/>
      <c r="M1488" s="523"/>
      <c r="N1488" s="523"/>
      <c r="O1488" s="523"/>
      <c r="P1488" s="523"/>
      <c r="Q1488" s="523"/>
      <c r="R1488" s="523"/>
      <c r="S1488" s="545"/>
      <c r="T1488" s="545"/>
      <c r="U1488" s="523"/>
      <c r="V1488" s="523"/>
      <c r="W1488" s="523"/>
      <c r="X1488" s="523"/>
      <c r="Y1488" s="523"/>
      <c r="Z1488" s="523"/>
      <c r="AA1488" s="523"/>
      <c r="AB1488" s="523"/>
      <c r="AC1488" s="523"/>
    </row>
    <row r="1489" ht="16.5" customHeight="1" spans="1:29">
      <c r="A1489" s="542"/>
      <c r="B1489" s="543"/>
      <c r="C1489" s="542"/>
      <c r="D1489" s="544"/>
      <c r="E1489" s="542"/>
      <c r="F1489" s="545"/>
      <c r="G1489" s="542"/>
      <c r="H1489" s="542"/>
      <c r="I1489" s="542"/>
      <c r="J1489" s="545"/>
      <c r="K1489" s="545"/>
      <c r="L1489" s="523"/>
      <c r="M1489" s="523"/>
      <c r="N1489" s="523"/>
      <c r="O1489" s="523"/>
      <c r="P1489" s="523"/>
      <c r="Q1489" s="523"/>
      <c r="R1489" s="523"/>
      <c r="S1489" s="545"/>
      <c r="T1489" s="545"/>
      <c r="U1489" s="523"/>
      <c r="V1489" s="523"/>
      <c r="W1489" s="523"/>
      <c r="X1489" s="523"/>
      <c r="Y1489" s="523"/>
      <c r="Z1489" s="523"/>
      <c r="AA1489" s="523"/>
      <c r="AB1489" s="523"/>
      <c r="AC1489" s="523"/>
    </row>
    <row r="1490" ht="16.5" customHeight="1" spans="1:29">
      <c r="A1490" s="542"/>
      <c r="B1490" s="543"/>
      <c r="C1490" s="542"/>
      <c r="D1490" s="544"/>
      <c r="E1490" s="542"/>
      <c r="F1490" s="545"/>
      <c r="G1490" s="542"/>
      <c r="H1490" s="542"/>
      <c r="I1490" s="542"/>
      <c r="J1490" s="545"/>
      <c r="K1490" s="545"/>
      <c r="L1490" s="523"/>
      <c r="M1490" s="523"/>
      <c r="N1490" s="523"/>
      <c r="O1490" s="523"/>
      <c r="P1490" s="523"/>
      <c r="Q1490" s="523"/>
      <c r="R1490" s="523"/>
      <c r="S1490" s="545"/>
      <c r="T1490" s="545"/>
      <c r="U1490" s="523"/>
      <c r="V1490" s="523"/>
      <c r="W1490" s="523"/>
      <c r="X1490" s="523"/>
      <c r="Y1490" s="523"/>
      <c r="Z1490" s="523"/>
      <c r="AA1490" s="523"/>
      <c r="AB1490" s="523"/>
      <c r="AC1490" s="523"/>
    </row>
    <row r="1491" ht="16.5" customHeight="1" spans="1:29">
      <c r="A1491" s="542"/>
      <c r="B1491" s="543"/>
      <c r="C1491" s="542"/>
      <c r="D1491" s="544"/>
      <c r="E1491" s="542"/>
      <c r="F1491" s="545"/>
      <c r="G1491" s="542"/>
      <c r="H1491" s="542"/>
      <c r="I1491" s="542"/>
      <c r="J1491" s="545"/>
      <c r="K1491" s="545"/>
      <c r="L1491" s="523"/>
      <c r="M1491" s="523"/>
      <c r="N1491" s="523"/>
      <c r="O1491" s="523"/>
      <c r="P1491" s="523"/>
      <c r="Q1491" s="523"/>
      <c r="R1491" s="523"/>
      <c r="S1491" s="545"/>
      <c r="T1491" s="545"/>
      <c r="U1491" s="523"/>
      <c r="V1491" s="523"/>
      <c r="W1491" s="523"/>
      <c r="X1491" s="523"/>
      <c r="Y1491" s="523"/>
      <c r="Z1491" s="523"/>
      <c r="AA1491" s="523"/>
      <c r="AB1491" s="523"/>
      <c r="AC1491" s="523"/>
    </row>
    <row r="1492" ht="16.5" customHeight="1" spans="1:29">
      <c r="A1492" s="542"/>
      <c r="B1492" s="543"/>
      <c r="C1492" s="542"/>
      <c r="D1492" s="544"/>
      <c r="E1492" s="542"/>
      <c r="F1492" s="545"/>
      <c r="G1492" s="542"/>
      <c r="H1492" s="542"/>
      <c r="I1492" s="542"/>
      <c r="J1492" s="545"/>
      <c r="K1492" s="545"/>
      <c r="L1492" s="523"/>
      <c r="M1492" s="523"/>
      <c r="N1492" s="523"/>
      <c r="O1492" s="523"/>
      <c r="P1492" s="523"/>
      <c r="Q1492" s="523"/>
      <c r="R1492" s="523"/>
      <c r="S1492" s="545"/>
      <c r="T1492" s="545"/>
      <c r="U1492" s="523"/>
      <c r="V1492" s="523"/>
      <c r="W1492" s="523"/>
      <c r="X1492" s="523"/>
      <c r="Y1492" s="523"/>
      <c r="Z1492" s="523"/>
      <c r="AA1492" s="523"/>
      <c r="AB1492" s="523"/>
      <c r="AC1492" s="523"/>
    </row>
    <row r="1493" ht="16.5" customHeight="1" spans="1:29">
      <c r="A1493" s="542"/>
      <c r="B1493" s="543"/>
      <c r="C1493" s="542"/>
      <c r="D1493" s="544"/>
      <c r="E1493" s="542"/>
      <c r="F1493" s="545"/>
      <c r="G1493" s="542"/>
      <c r="H1493" s="542"/>
      <c r="I1493" s="542"/>
      <c r="J1493" s="545"/>
      <c r="K1493" s="545"/>
      <c r="L1493" s="523"/>
      <c r="M1493" s="523"/>
      <c r="N1493" s="523"/>
      <c r="O1493" s="523"/>
      <c r="P1493" s="523"/>
      <c r="Q1493" s="523"/>
      <c r="R1493" s="523"/>
      <c r="S1493" s="545"/>
      <c r="T1493" s="545"/>
      <c r="U1493" s="523"/>
      <c r="V1493" s="523"/>
      <c r="W1493" s="523"/>
      <c r="X1493" s="523"/>
      <c r="Y1493" s="523"/>
      <c r="Z1493" s="523"/>
      <c r="AA1493" s="523"/>
      <c r="AB1493" s="523"/>
      <c r="AC1493" s="523"/>
    </row>
    <row r="1494" ht="16.5" customHeight="1" spans="1:29">
      <c r="A1494" s="542"/>
      <c r="B1494" s="543"/>
      <c r="C1494" s="542"/>
      <c r="D1494" s="544"/>
      <c r="E1494" s="542"/>
      <c r="F1494" s="545"/>
      <c r="G1494" s="542"/>
      <c r="H1494" s="542"/>
      <c r="I1494" s="542"/>
      <c r="J1494" s="545"/>
      <c r="K1494" s="545"/>
      <c r="L1494" s="523"/>
      <c r="M1494" s="523"/>
      <c r="N1494" s="523"/>
      <c r="O1494" s="523"/>
      <c r="P1494" s="523"/>
      <c r="Q1494" s="523"/>
      <c r="R1494" s="523"/>
      <c r="S1494" s="545"/>
      <c r="T1494" s="545"/>
      <c r="U1494" s="523"/>
      <c r="V1494" s="523"/>
      <c r="W1494" s="523"/>
      <c r="X1494" s="523"/>
      <c r="Y1494" s="523"/>
      <c r="Z1494" s="523"/>
      <c r="AA1494" s="523"/>
      <c r="AB1494" s="523"/>
      <c r="AC1494" s="523"/>
    </row>
    <row r="1495" ht="16.5" customHeight="1" spans="1:29">
      <c r="A1495" s="542"/>
      <c r="B1495" s="543"/>
      <c r="C1495" s="542"/>
      <c r="D1495" s="544"/>
      <c r="E1495" s="542"/>
      <c r="F1495" s="545"/>
      <c r="G1495" s="542"/>
      <c r="H1495" s="542"/>
      <c r="I1495" s="542"/>
      <c r="J1495" s="545"/>
      <c r="K1495" s="545"/>
      <c r="L1495" s="523"/>
      <c r="M1495" s="523"/>
      <c r="N1495" s="523"/>
      <c r="O1495" s="523"/>
      <c r="P1495" s="523"/>
      <c r="Q1495" s="523"/>
      <c r="R1495" s="523"/>
      <c r="S1495" s="545"/>
      <c r="T1495" s="545"/>
      <c r="U1495" s="523"/>
      <c r="V1495" s="523"/>
      <c r="W1495" s="523"/>
      <c r="X1495" s="523"/>
      <c r="Y1495" s="523"/>
      <c r="Z1495" s="523"/>
      <c r="AA1495" s="523"/>
      <c r="AB1495" s="523"/>
      <c r="AC1495" s="523"/>
    </row>
    <row r="1496" ht="16.5" customHeight="1" spans="1:29">
      <c r="A1496" s="542"/>
      <c r="B1496" s="543"/>
      <c r="C1496" s="542"/>
      <c r="D1496" s="544"/>
      <c r="E1496" s="542"/>
      <c r="F1496" s="545"/>
      <c r="G1496" s="542"/>
      <c r="H1496" s="542"/>
      <c r="I1496" s="542"/>
      <c r="J1496" s="545"/>
      <c r="K1496" s="545"/>
      <c r="L1496" s="523"/>
      <c r="M1496" s="523"/>
      <c r="N1496" s="523"/>
      <c r="O1496" s="523"/>
      <c r="P1496" s="523"/>
      <c r="Q1496" s="523"/>
      <c r="R1496" s="523"/>
      <c r="S1496" s="545"/>
      <c r="T1496" s="545"/>
      <c r="U1496" s="523"/>
      <c r="V1496" s="523"/>
      <c r="W1496" s="523"/>
      <c r="X1496" s="523"/>
      <c r="Y1496" s="523"/>
      <c r="Z1496" s="523"/>
      <c r="AA1496" s="523"/>
      <c r="AB1496" s="523"/>
      <c r="AC1496" s="523"/>
    </row>
    <row r="1497" ht="16.5" customHeight="1" spans="1:29">
      <c r="A1497" s="542"/>
      <c r="B1497" s="543"/>
      <c r="C1497" s="542"/>
      <c r="D1497" s="544"/>
      <c r="E1497" s="542"/>
      <c r="F1497" s="545"/>
      <c r="G1497" s="542"/>
      <c r="H1497" s="542"/>
      <c r="I1497" s="542"/>
      <c r="J1497" s="545"/>
      <c r="K1497" s="545"/>
      <c r="L1497" s="523"/>
      <c r="M1497" s="523"/>
      <c r="N1497" s="523"/>
      <c r="O1497" s="523"/>
      <c r="P1497" s="523"/>
      <c r="Q1497" s="523"/>
      <c r="R1497" s="523"/>
      <c r="S1497" s="545"/>
      <c r="T1497" s="545"/>
      <c r="U1497" s="523"/>
      <c r="V1497" s="523"/>
      <c r="W1497" s="523"/>
      <c r="X1497" s="523"/>
      <c r="Y1497" s="523"/>
      <c r="Z1497" s="523"/>
      <c r="AA1497" s="523"/>
      <c r="AB1497" s="523"/>
      <c r="AC1497" s="523"/>
    </row>
    <row r="1498" ht="16.5" customHeight="1" spans="1:29">
      <c r="A1498" s="542"/>
      <c r="B1498" s="543"/>
      <c r="C1498" s="542"/>
      <c r="D1498" s="544"/>
      <c r="E1498" s="542"/>
      <c r="F1498" s="545"/>
      <c r="G1498" s="542"/>
      <c r="H1498" s="542"/>
      <c r="I1498" s="542"/>
      <c r="J1498" s="545"/>
      <c r="K1498" s="545"/>
      <c r="L1498" s="523"/>
      <c r="M1498" s="523"/>
      <c r="N1498" s="523"/>
      <c r="O1498" s="523"/>
      <c r="P1498" s="523"/>
      <c r="Q1498" s="523"/>
      <c r="R1498" s="523"/>
      <c r="S1498" s="545"/>
      <c r="T1498" s="545"/>
      <c r="U1498" s="523"/>
      <c r="V1498" s="523"/>
      <c r="W1498" s="523"/>
      <c r="X1498" s="523"/>
      <c r="Y1498" s="523"/>
      <c r="Z1498" s="523"/>
      <c r="AA1498" s="523"/>
      <c r="AB1498" s="523"/>
      <c r="AC1498" s="523"/>
    </row>
    <row r="1499" ht="16.5" customHeight="1" spans="1:29">
      <c r="A1499" s="542"/>
      <c r="B1499" s="543"/>
      <c r="C1499" s="542"/>
      <c r="D1499" s="544"/>
      <c r="E1499" s="542"/>
      <c r="F1499" s="545"/>
      <c r="G1499" s="542"/>
      <c r="H1499" s="542"/>
      <c r="I1499" s="542"/>
      <c r="J1499" s="545"/>
      <c r="K1499" s="545"/>
      <c r="L1499" s="523"/>
      <c r="M1499" s="523"/>
      <c r="N1499" s="523"/>
      <c r="O1499" s="523"/>
      <c r="P1499" s="523"/>
      <c r="Q1499" s="523"/>
      <c r="R1499" s="523"/>
      <c r="S1499" s="545"/>
      <c r="T1499" s="545"/>
      <c r="U1499" s="523"/>
      <c r="V1499" s="523"/>
      <c r="W1499" s="523"/>
      <c r="X1499" s="523"/>
      <c r="Y1499" s="523"/>
      <c r="Z1499" s="523"/>
      <c r="AA1499" s="523"/>
      <c r="AB1499" s="523"/>
      <c r="AC1499" s="523"/>
    </row>
    <row r="1500" ht="16.5" customHeight="1" spans="1:29">
      <c r="A1500" s="542"/>
      <c r="B1500" s="543"/>
      <c r="C1500" s="542"/>
      <c r="D1500" s="544"/>
      <c r="E1500" s="542"/>
      <c r="F1500" s="545"/>
      <c r="G1500" s="542"/>
      <c r="H1500" s="542"/>
      <c r="I1500" s="542"/>
      <c r="J1500" s="545"/>
      <c r="K1500" s="545"/>
      <c r="L1500" s="523"/>
      <c r="M1500" s="523"/>
      <c r="N1500" s="523"/>
      <c r="O1500" s="523"/>
      <c r="P1500" s="523"/>
      <c r="Q1500" s="523"/>
      <c r="R1500" s="523"/>
      <c r="S1500" s="545"/>
      <c r="T1500" s="545"/>
      <c r="U1500" s="523"/>
      <c r="V1500" s="523"/>
      <c r="W1500" s="523"/>
      <c r="X1500" s="523"/>
      <c r="Y1500" s="523"/>
      <c r="Z1500" s="523"/>
      <c r="AA1500" s="523"/>
      <c r="AB1500" s="523"/>
      <c r="AC1500" s="523"/>
    </row>
    <row r="1501" ht="16.5" customHeight="1" spans="1:29">
      <c r="A1501" s="542"/>
      <c r="B1501" s="543"/>
      <c r="C1501" s="542"/>
      <c r="D1501" s="544"/>
      <c r="E1501" s="542"/>
      <c r="F1501" s="545"/>
      <c r="G1501" s="542"/>
      <c r="H1501" s="542"/>
      <c r="I1501" s="542"/>
      <c r="J1501" s="545"/>
      <c r="K1501" s="545"/>
      <c r="L1501" s="523"/>
      <c r="M1501" s="523"/>
      <c r="N1501" s="523"/>
      <c r="O1501" s="523"/>
      <c r="P1501" s="523"/>
      <c r="Q1501" s="523"/>
      <c r="R1501" s="523"/>
      <c r="S1501" s="545"/>
      <c r="T1501" s="545"/>
      <c r="U1501" s="523"/>
      <c r="V1501" s="523"/>
      <c r="W1501" s="523"/>
      <c r="X1501" s="523"/>
      <c r="Y1501" s="523"/>
      <c r="Z1501" s="523"/>
      <c r="AA1501" s="523"/>
      <c r="AB1501" s="523"/>
      <c r="AC1501" s="523"/>
    </row>
    <row r="1502" ht="16.5" customHeight="1" spans="1:29">
      <c r="A1502" s="542"/>
      <c r="B1502" s="543"/>
      <c r="C1502" s="542"/>
      <c r="D1502" s="544"/>
      <c r="E1502" s="542"/>
      <c r="F1502" s="545"/>
      <c r="G1502" s="542"/>
      <c r="H1502" s="542"/>
      <c r="I1502" s="542"/>
      <c r="J1502" s="545"/>
      <c r="K1502" s="545"/>
      <c r="L1502" s="523"/>
      <c r="M1502" s="523"/>
      <c r="N1502" s="523"/>
      <c r="O1502" s="523"/>
      <c r="P1502" s="523"/>
      <c r="Q1502" s="523"/>
      <c r="R1502" s="523"/>
      <c r="S1502" s="545"/>
      <c r="T1502" s="545"/>
      <c r="U1502" s="523"/>
      <c r="V1502" s="523"/>
      <c r="W1502" s="523"/>
      <c r="X1502" s="523"/>
      <c r="Y1502" s="523"/>
      <c r="Z1502" s="523"/>
      <c r="AA1502" s="523"/>
      <c r="AB1502" s="523"/>
      <c r="AC1502" s="523"/>
    </row>
    <row r="1503" ht="16.5" customHeight="1" spans="1:29">
      <c r="A1503" s="542"/>
      <c r="B1503" s="543"/>
      <c r="C1503" s="542"/>
      <c r="D1503" s="544"/>
      <c r="E1503" s="542"/>
      <c r="F1503" s="545"/>
      <c r="G1503" s="542"/>
      <c r="H1503" s="542"/>
      <c r="I1503" s="542"/>
      <c r="J1503" s="545"/>
      <c r="K1503" s="545"/>
      <c r="L1503" s="523"/>
      <c r="M1503" s="523"/>
      <c r="N1503" s="523"/>
      <c r="O1503" s="523"/>
      <c r="P1503" s="523"/>
      <c r="Q1503" s="523"/>
      <c r="R1503" s="523"/>
      <c r="S1503" s="545"/>
      <c r="T1503" s="545"/>
      <c r="U1503" s="523"/>
      <c r="V1503" s="523"/>
      <c r="W1503" s="523"/>
      <c r="X1503" s="523"/>
      <c r="Y1503" s="523"/>
      <c r="Z1503" s="523"/>
      <c r="AA1503" s="523"/>
      <c r="AB1503" s="523"/>
      <c r="AC1503" s="523"/>
    </row>
    <row r="1504" ht="16.5" customHeight="1" spans="1:29">
      <c r="A1504" s="542"/>
      <c r="B1504" s="543"/>
      <c r="C1504" s="542"/>
      <c r="D1504" s="544"/>
      <c r="E1504" s="542"/>
      <c r="F1504" s="545"/>
      <c r="G1504" s="542"/>
      <c r="H1504" s="542"/>
      <c r="I1504" s="542"/>
      <c r="J1504" s="545"/>
      <c r="K1504" s="545"/>
      <c r="L1504" s="523"/>
      <c r="M1504" s="523"/>
      <c r="N1504" s="523"/>
      <c r="O1504" s="523"/>
      <c r="P1504" s="523"/>
      <c r="Q1504" s="523"/>
      <c r="R1504" s="523"/>
      <c r="S1504" s="545"/>
      <c r="T1504" s="545"/>
      <c r="U1504" s="523"/>
      <c r="V1504" s="523"/>
      <c r="W1504" s="523"/>
      <c r="X1504" s="523"/>
      <c r="Y1504" s="523"/>
      <c r="Z1504" s="523"/>
      <c r="AA1504" s="523"/>
      <c r="AB1504" s="523"/>
      <c r="AC1504" s="523"/>
    </row>
    <row r="1505" ht="16.5" customHeight="1" spans="1:29">
      <c r="A1505" s="542"/>
      <c r="B1505" s="543"/>
      <c r="C1505" s="542"/>
      <c r="D1505" s="544"/>
      <c r="E1505" s="542"/>
      <c r="F1505" s="545"/>
      <c r="G1505" s="542"/>
      <c r="H1505" s="542"/>
      <c r="I1505" s="542"/>
      <c r="J1505" s="545"/>
      <c r="K1505" s="545"/>
      <c r="L1505" s="523"/>
      <c r="M1505" s="523"/>
      <c r="N1505" s="523"/>
      <c r="O1505" s="523"/>
      <c r="P1505" s="523"/>
      <c r="Q1505" s="523"/>
      <c r="R1505" s="523"/>
      <c r="S1505" s="545"/>
      <c r="T1505" s="545"/>
      <c r="U1505" s="523"/>
      <c r="V1505" s="523"/>
      <c r="W1505" s="523"/>
      <c r="X1505" s="523"/>
      <c r="Y1505" s="523"/>
      <c r="Z1505" s="523"/>
      <c r="AA1505" s="523"/>
      <c r="AB1505" s="523"/>
      <c r="AC1505" s="523"/>
    </row>
    <row r="1506" ht="16.5" customHeight="1" spans="1:29">
      <c r="A1506" s="542"/>
      <c r="B1506" s="543"/>
      <c r="C1506" s="542"/>
      <c r="D1506" s="544"/>
      <c r="E1506" s="542"/>
      <c r="F1506" s="545"/>
      <c r="G1506" s="542"/>
      <c r="H1506" s="542"/>
      <c r="I1506" s="542"/>
      <c r="J1506" s="545"/>
      <c r="K1506" s="545"/>
      <c r="L1506" s="523"/>
      <c r="M1506" s="523"/>
      <c r="N1506" s="523"/>
      <c r="O1506" s="523"/>
      <c r="P1506" s="523"/>
      <c r="Q1506" s="523"/>
      <c r="R1506" s="523"/>
      <c r="S1506" s="545"/>
      <c r="T1506" s="545"/>
      <c r="U1506" s="523"/>
      <c r="V1506" s="523"/>
      <c r="W1506" s="523"/>
      <c r="X1506" s="523"/>
      <c r="Y1506" s="523"/>
      <c r="Z1506" s="523"/>
      <c r="AA1506" s="523"/>
      <c r="AB1506" s="523"/>
      <c r="AC1506" s="523"/>
    </row>
    <row r="1507" ht="16.5" customHeight="1" spans="1:29">
      <c r="A1507" s="542"/>
      <c r="B1507" s="543"/>
      <c r="C1507" s="542"/>
      <c r="D1507" s="544"/>
      <c r="E1507" s="542"/>
      <c r="F1507" s="545"/>
      <c r="G1507" s="542"/>
      <c r="H1507" s="542"/>
      <c r="I1507" s="542"/>
      <c r="J1507" s="545"/>
      <c r="K1507" s="545"/>
      <c r="L1507" s="523"/>
      <c r="M1507" s="523"/>
      <c r="N1507" s="523"/>
      <c r="O1507" s="523"/>
      <c r="P1507" s="523"/>
      <c r="Q1507" s="523"/>
      <c r="R1507" s="523"/>
      <c r="S1507" s="545"/>
      <c r="T1507" s="545"/>
      <c r="U1507" s="523"/>
      <c r="V1507" s="523"/>
      <c r="W1507" s="523"/>
      <c r="X1507" s="523"/>
      <c r="Y1507" s="523"/>
      <c r="Z1507" s="523"/>
      <c r="AA1507" s="523"/>
      <c r="AB1507" s="523"/>
      <c r="AC1507" s="523"/>
    </row>
    <row r="1508" ht="16.5" customHeight="1" spans="1:29">
      <c r="A1508" s="542"/>
      <c r="B1508" s="543"/>
      <c r="C1508" s="542"/>
      <c r="D1508" s="544"/>
      <c r="E1508" s="542"/>
      <c r="F1508" s="545"/>
      <c r="G1508" s="542"/>
      <c r="H1508" s="542"/>
      <c r="I1508" s="542"/>
      <c r="J1508" s="545"/>
      <c r="K1508" s="545"/>
      <c r="L1508" s="523"/>
      <c r="M1508" s="523"/>
      <c r="N1508" s="523"/>
      <c r="O1508" s="523"/>
      <c r="P1508" s="523"/>
      <c r="Q1508" s="523"/>
      <c r="R1508" s="523"/>
      <c r="S1508" s="545"/>
      <c r="T1508" s="545"/>
      <c r="U1508" s="523"/>
      <c r="V1508" s="523"/>
      <c r="W1508" s="523"/>
      <c r="X1508" s="523"/>
      <c r="Y1508" s="523"/>
      <c r="Z1508" s="523"/>
      <c r="AA1508" s="523"/>
      <c r="AB1508" s="523"/>
      <c r="AC1508" s="523"/>
    </row>
    <row r="1509" ht="16.5" customHeight="1" spans="1:29">
      <c r="A1509" s="542"/>
      <c r="B1509" s="543"/>
      <c r="C1509" s="542"/>
      <c r="D1509" s="544"/>
      <c r="E1509" s="542"/>
      <c r="F1509" s="545"/>
      <c r="G1509" s="542"/>
      <c r="H1509" s="542"/>
      <c r="I1509" s="542"/>
      <c r="J1509" s="545"/>
      <c r="K1509" s="545"/>
      <c r="L1509" s="523"/>
      <c r="M1509" s="523"/>
      <c r="N1509" s="523"/>
      <c r="O1509" s="523"/>
      <c r="P1509" s="523"/>
      <c r="Q1509" s="523"/>
      <c r="R1509" s="523"/>
      <c r="S1509" s="545"/>
      <c r="T1509" s="545"/>
      <c r="U1509" s="523"/>
      <c r="V1509" s="523"/>
      <c r="W1509" s="523"/>
      <c r="X1509" s="523"/>
      <c r="Y1509" s="523"/>
      <c r="Z1509" s="523"/>
      <c r="AA1509" s="523"/>
      <c r="AB1509" s="523"/>
      <c r="AC1509" s="523"/>
    </row>
    <row r="1510" ht="16.5" customHeight="1" spans="1:29">
      <c r="A1510" s="542"/>
      <c r="B1510" s="543"/>
      <c r="C1510" s="542"/>
      <c r="D1510" s="544"/>
      <c r="E1510" s="542"/>
      <c r="F1510" s="545"/>
      <c r="G1510" s="542"/>
      <c r="H1510" s="542"/>
      <c r="I1510" s="542"/>
      <c r="J1510" s="545"/>
      <c r="K1510" s="545"/>
      <c r="L1510" s="523"/>
      <c r="M1510" s="523"/>
      <c r="N1510" s="523"/>
      <c r="O1510" s="523"/>
      <c r="P1510" s="523"/>
      <c r="Q1510" s="523"/>
      <c r="R1510" s="523"/>
      <c r="S1510" s="545"/>
      <c r="T1510" s="545"/>
      <c r="U1510" s="523"/>
      <c r="V1510" s="523"/>
      <c r="W1510" s="523"/>
      <c r="X1510" s="523"/>
      <c r="Y1510" s="523"/>
      <c r="Z1510" s="523"/>
      <c r="AA1510" s="523"/>
      <c r="AB1510" s="523"/>
      <c r="AC1510" s="523"/>
    </row>
    <row r="1511" ht="16.5" customHeight="1" spans="1:29">
      <c r="A1511" s="542"/>
      <c r="B1511" s="543"/>
      <c r="C1511" s="542"/>
      <c r="D1511" s="544"/>
      <c r="E1511" s="542"/>
      <c r="F1511" s="545"/>
      <c r="G1511" s="542"/>
      <c r="H1511" s="542"/>
      <c r="I1511" s="542"/>
      <c r="J1511" s="545"/>
      <c r="K1511" s="545"/>
      <c r="L1511" s="523"/>
      <c r="M1511" s="523"/>
      <c r="N1511" s="523"/>
      <c r="O1511" s="523"/>
      <c r="P1511" s="523"/>
      <c r="Q1511" s="523"/>
      <c r="R1511" s="523"/>
      <c r="S1511" s="545"/>
      <c r="T1511" s="545"/>
      <c r="U1511" s="523"/>
      <c r="V1511" s="523"/>
      <c r="W1511" s="523"/>
      <c r="X1511" s="523"/>
      <c r="Y1511" s="523"/>
      <c r="Z1511" s="523"/>
      <c r="AA1511" s="523"/>
      <c r="AB1511" s="523"/>
      <c r="AC1511" s="523"/>
    </row>
    <row r="1512" ht="16.5" customHeight="1" spans="1:29">
      <c r="A1512" s="542"/>
      <c r="B1512" s="543"/>
      <c r="C1512" s="542"/>
      <c r="D1512" s="544"/>
      <c r="E1512" s="542"/>
      <c r="F1512" s="545"/>
      <c r="G1512" s="542"/>
      <c r="H1512" s="542"/>
      <c r="I1512" s="542"/>
      <c r="J1512" s="545"/>
      <c r="K1512" s="545"/>
      <c r="L1512" s="523"/>
      <c r="M1512" s="523"/>
      <c r="N1512" s="523"/>
      <c r="O1512" s="523"/>
      <c r="P1512" s="523"/>
      <c r="Q1512" s="523"/>
      <c r="R1512" s="523"/>
      <c r="S1512" s="545"/>
      <c r="T1512" s="545"/>
      <c r="U1512" s="523"/>
      <c r="V1512" s="523"/>
      <c r="W1512" s="523"/>
      <c r="X1512" s="523"/>
      <c r="Y1512" s="523"/>
      <c r="Z1512" s="523"/>
      <c r="AA1512" s="523"/>
      <c r="AB1512" s="523"/>
      <c r="AC1512" s="523"/>
    </row>
    <row r="1513" ht="16.5" customHeight="1" spans="1:29">
      <c r="A1513" s="542"/>
      <c r="B1513" s="543"/>
      <c r="C1513" s="542"/>
      <c r="D1513" s="544"/>
      <c r="E1513" s="542"/>
      <c r="F1513" s="545"/>
      <c r="G1513" s="542"/>
      <c r="H1513" s="542"/>
      <c r="I1513" s="542"/>
      <c r="J1513" s="545"/>
      <c r="K1513" s="545"/>
      <c r="L1513" s="523"/>
      <c r="M1513" s="523"/>
      <c r="N1513" s="523"/>
      <c r="O1513" s="523"/>
      <c r="P1513" s="523"/>
      <c r="Q1513" s="523"/>
      <c r="R1513" s="523"/>
      <c r="S1513" s="545"/>
      <c r="T1513" s="545"/>
      <c r="U1513" s="523"/>
      <c r="V1513" s="523"/>
      <c r="W1513" s="523"/>
      <c r="X1513" s="523"/>
      <c r="Y1513" s="523"/>
      <c r="Z1513" s="523"/>
      <c r="AA1513" s="523"/>
      <c r="AB1513" s="523"/>
      <c r="AC1513" s="523"/>
    </row>
    <row r="1514" ht="16.5" customHeight="1" spans="1:29">
      <c r="A1514" s="542"/>
      <c r="B1514" s="543"/>
      <c r="C1514" s="542"/>
      <c r="D1514" s="544"/>
      <c r="E1514" s="542"/>
      <c r="F1514" s="545"/>
      <c r="G1514" s="542"/>
      <c r="H1514" s="542"/>
      <c r="I1514" s="542"/>
      <c r="J1514" s="545"/>
      <c r="K1514" s="545"/>
      <c r="L1514" s="523"/>
      <c r="M1514" s="523"/>
      <c r="N1514" s="523"/>
      <c r="O1514" s="523"/>
      <c r="P1514" s="523"/>
      <c r="Q1514" s="523"/>
      <c r="R1514" s="523"/>
      <c r="S1514" s="545"/>
      <c r="T1514" s="545"/>
      <c r="U1514" s="523"/>
      <c r="V1514" s="523"/>
      <c r="W1514" s="523"/>
      <c r="X1514" s="523"/>
      <c r="Y1514" s="523"/>
      <c r="Z1514" s="523"/>
      <c r="AA1514" s="523"/>
      <c r="AB1514" s="523"/>
      <c r="AC1514" s="523"/>
    </row>
    <row r="1515" ht="16.5" customHeight="1" spans="1:29">
      <c r="A1515" s="542"/>
      <c r="B1515" s="543"/>
      <c r="C1515" s="542"/>
      <c r="D1515" s="544"/>
      <c r="E1515" s="542"/>
      <c r="F1515" s="545"/>
      <c r="G1515" s="542"/>
      <c r="H1515" s="542"/>
      <c r="I1515" s="542"/>
      <c r="J1515" s="545"/>
      <c r="K1515" s="545"/>
      <c r="L1515" s="523"/>
      <c r="M1515" s="523"/>
      <c r="N1515" s="523"/>
      <c r="O1515" s="523"/>
      <c r="P1515" s="523"/>
      <c r="Q1515" s="523"/>
      <c r="R1515" s="523"/>
      <c r="S1515" s="545"/>
      <c r="T1515" s="545"/>
      <c r="U1515" s="523"/>
      <c r="V1515" s="523"/>
      <c r="W1515" s="523"/>
      <c r="X1515" s="523"/>
      <c r="Y1515" s="523"/>
      <c r="Z1515" s="523"/>
      <c r="AA1515" s="523"/>
      <c r="AB1515" s="523"/>
      <c r="AC1515" s="523"/>
    </row>
    <row r="1516" ht="16.5" customHeight="1" spans="1:29">
      <c r="A1516" s="542"/>
      <c r="B1516" s="543"/>
      <c r="C1516" s="542"/>
      <c r="D1516" s="544"/>
      <c r="E1516" s="542"/>
      <c r="F1516" s="545"/>
      <c r="G1516" s="542"/>
      <c r="H1516" s="542"/>
      <c r="I1516" s="542"/>
      <c r="J1516" s="545"/>
      <c r="K1516" s="545"/>
      <c r="L1516" s="523"/>
      <c r="M1516" s="523"/>
      <c r="N1516" s="523"/>
      <c r="O1516" s="523"/>
      <c r="P1516" s="523"/>
      <c r="Q1516" s="523"/>
      <c r="R1516" s="523"/>
      <c r="S1516" s="545"/>
      <c r="T1516" s="545"/>
      <c r="U1516" s="523"/>
      <c r="V1516" s="523"/>
      <c r="W1516" s="523"/>
      <c r="X1516" s="523"/>
      <c r="Y1516" s="523"/>
      <c r="Z1516" s="523"/>
      <c r="AA1516" s="523"/>
      <c r="AB1516" s="523"/>
      <c r="AC1516" s="523"/>
    </row>
    <row r="1517" ht="16.5" customHeight="1" spans="1:29">
      <c r="A1517" s="542"/>
      <c r="B1517" s="543"/>
      <c r="C1517" s="542"/>
      <c r="D1517" s="544"/>
      <c r="E1517" s="542"/>
      <c r="F1517" s="545"/>
      <c r="G1517" s="542"/>
      <c r="H1517" s="542"/>
      <c r="I1517" s="542"/>
      <c r="J1517" s="545"/>
      <c r="K1517" s="545"/>
      <c r="L1517" s="523"/>
      <c r="M1517" s="523"/>
      <c r="N1517" s="523"/>
      <c r="O1517" s="523"/>
      <c r="P1517" s="523"/>
      <c r="Q1517" s="523"/>
      <c r="R1517" s="523"/>
      <c r="S1517" s="545"/>
      <c r="T1517" s="545"/>
      <c r="U1517" s="523"/>
      <c r="V1517" s="523"/>
      <c r="W1517" s="523"/>
      <c r="X1517" s="523"/>
      <c r="Y1517" s="523"/>
      <c r="Z1517" s="523"/>
      <c r="AA1517" s="523"/>
      <c r="AB1517" s="523"/>
      <c r="AC1517" s="523"/>
    </row>
    <row r="1518" ht="16.5" customHeight="1" spans="1:29">
      <c r="A1518" s="542"/>
      <c r="B1518" s="543"/>
      <c r="C1518" s="542"/>
      <c r="D1518" s="544"/>
      <c r="E1518" s="542"/>
      <c r="F1518" s="545"/>
      <c r="G1518" s="542"/>
      <c r="H1518" s="542"/>
      <c r="I1518" s="542"/>
      <c r="J1518" s="545"/>
      <c r="K1518" s="545"/>
      <c r="L1518" s="523"/>
      <c r="M1518" s="523"/>
      <c r="N1518" s="523"/>
      <c r="O1518" s="523"/>
      <c r="P1518" s="523"/>
      <c r="Q1518" s="523"/>
      <c r="R1518" s="523"/>
      <c r="S1518" s="545"/>
      <c r="T1518" s="545"/>
      <c r="U1518" s="523"/>
      <c r="V1518" s="523"/>
      <c r="W1518" s="523"/>
      <c r="X1518" s="523"/>
      <c r="Y1518" s="523"/>
      <c r="Z1518" s="523"/>
      <c r="AA1518" s="523"/>
      <c r="AB1518" s="523"/>
      <c r="AC1518" s="523"/>
    </row>
    <row r="1519" ht="16.5" customHeight="1" spans="1:29">
      <c r="A1519" s="542"/>
      <c r="B1519" s="543"/>
      <c r="C1519" s="542"/>
      <c r="D1519" s="544"/>
      <c r="E1519" s="542"/>
      <c r="F1519" s="545"/>
      <c r="G1519" s="542"/>
      <c r="H1519" s="542"/>
      <c r="I1519" s="542"/>
      <c r="J1519" s="545"/>
      <c r="K1519" s="545"/>
      <c r="L1519" s="523"/>
      <c r="M1519" s="523"/>
      <c r="N1519" s="523"/>
      <c r="O1519" s="523"/>
      <c r="P1519" s="523"/>
      <c r="Q1519" s="523"/>
      <c r="R1519" s="523"/>
      <c r="S1519" s="545"/>
      <c r="T1519" s="545"/>
      <c r="U1519" s="523"/>
      <c r="V1519" s="523"/>
      <c r="W1519" s="523"/>
      <c r="X1519" s="523"/>
      <c r="Y1519" s="523"/>
      <c r="Z1519" s="523"/>
      <c r="AA1519" s="523"/>
      <c r="AB1519" s="523"/>
      <c r="AC1519" s="523"/>
    </row>
    <row r="1520" ht="16.5" customHeight="1" spans="1:29">
      <c r="A1520" s="542"/>
      <c r="B1520" s="543"/>
      <c r="C1520" s="542"/>
      <c r="D1520" s="544"/>
      <c r="E1520" s="542"/>
      <c r="F1520" s="545"/>
      <c r="G1520" s="542"/>
      <c r="H1520" s="542"/>
      <c r="I1520" s="542"/>
      <c r="J1520" s="545"/>
      <c r="K1520" s="545"/>
      <c r="L1520" s="523"/>
      <c r="M1520" s="523"/>
      <c r="N1520" s="523"/>
      <c r="O1520" s="523"/>
      <c r="P1520" s="523"/>
      <c r="Q1520" s="523"/>
      <c r="R1520" s="523"/>
      <c r="S1520" s="545"/>
      <c r="T1520" s="545"/>
      <c r="U1520" s="523"/>
      <c r="V1520" s="523"/>
      <c r="W1520" s="523"/>
      <c r="X1520" s="523"/>
      <c r="Y1520" s="523"/>
      <c r="Z1520" s="523"/>
      <c r="AA1520" s="523"/>
      <c r="AB1520" s="523"/>
      <c r="AC1520" s="523"/>
    </row>
    <row r="1521" ht="16.5" customHeight="1" spans="1:29">
      <c r="A1521" s="542"/>
      <c r="B1521" s="543"/>
      <c r="C1521" s="542"/>
      <c r="D1521" s="544"/>
      <c r="E1521" s="542"/>
      <c r="F1521" s="545"/>
      <c r="G1521" s="542"/>
      <c r="H1521" s="542"/>
      <c r="I1521" s="542"/>
      <c r="J1521" s="545"/>
      <c r="K1521" s="545"/>
      <c r="L1521" s="523"/>
      <c r="M1521" s="523"/>
      <c r="N1521" s="523"/>
      <c r="O1521" s="523"/>
      <c r="P1521" s="523"/>
      <c r="Q1521" s="523"/>
      <c r="R1521" s="523"/>
      <c r="S1521" s="545"/>
      <c r="T1521" s="545"/>
      <c r="U1521" s="523"/>
      <c r="V1521" s="523"/>
      <c r="W1521" s="523"/>
      <c r="X1521" s="523"/>
      <c r="Y1521" s="523"/>
      <c r="Z1521" s="523"/>
      <c r="AA1521" s="523"/>
      <c r="AB1521" s="523"/>
      <c r="AC1521" s="523"/>
    </row>
    <row r="1522" ht="16.5" customHeight="1" spans="1:29">
      <c r="A1522" s="542"/>
      <c r="B1522" s="543"/>
      <c r="C1522" s="542"/>
      <c r="D1522" s="544"/>
      <c r="E1522" s="542"/>
      <c r="F1522" s="545"/>
      <c r="G1522" s="542"/>
      <c r="H1522" s="542"/>
      <c r="I1522" s="542"/>
      <c r="J1522" s="545"/>
      <c r="K1522" s="545"/>
      <c r="L1522" s="523"/>
      <c r="M1522" s="523"/>
      <c r="N1522" s="523"/>
      <c r="O1522" s="523"/>
      <c r="P1522" s="523"/>
      <c r="Q1522" s="523"/>
      <c r="R1522" s="523"/>
      <c r="S1522" s="545"/>
      <c r="T1522" s="545"/>
      <c r="U1522" s="523"/>
      <c r="V1522" s="523"/>
      <c r="W1522" s="523"/>
      <c r="X1522" s="523"/>
      <c r="Y1522" s="523"/>
      <c r="Z1522" s="523"/>
      <c r="AA1522" s="523"/>
      <c r="AB1522" s="523"/>
      <c r="AC1522" s="523"/>
    </row>
    <row r="1523" ht="16.5" customHeight="1" spans="1:29">
      <c r="A1523" s="542"/>
      <c r="B1523" s="543"/>
      <c r="C1523" s="542"/>
      <c r="D1523" s="544"/>
      <c r="E1523" s="542"/>
      <c r="F1523" s="545"/>
      <c r="G1523" s="542"/>
      <c r="H1523" s="542"/>
      <c r="I1523" s="542"/>
      <c r="J1523" s="545"/>
      <c r="K1523" s="545"/>
      <c r="L1523" s="523"/>
      <c r="M1523" s="523"/>
      <c r="N1523" s="523"/>
      <c r="O1523" s="523"/>
      <c r="P1523" s="523"/>
      <c r="Q1523" s="523"/>
      <c r="R1523" s="523"/>
      <c r="S1523" s="545"/>
      <c r="T1523" s="545"/>
      <c r="U1523" s="523"/>
      <c r="V1523" s="523"/>
      <c r="W1523" s="523"/>
      <c r="X1523" s="523"/>
      <c r="Y1523" s="523"/>
      <c r="Z1523" s="523"/>
      <c r="AA1523" s="523"/>
      <c r="AB1523" s="523"/>
      <c r="AC1523" s="523"/>
    </row>
    <row r="1524" ht="16.5" customHeight="1" spans="1:29">
      <c r="A1524" s="542"/>
      <c r="B1524" s="543"/>
      <c r="C1524" s="542"/>
      <c r="D1524" s="544"/>
      <c r="E1524" s="542"/>
      <c r="F1524" s="545"/>
      <c r="G1524" s="542"/>
      <c r="H1524" s="542"/>
      <c r="I1524" s="542"/>
      <c r="J1524" s="545"/>
      <c r="K1524" s="545"/>
      <c r="L1524" s="523"/>
      <c r="M1524" s="523"/>
      <c r="N1524" s="523"/>
      <c r="O1524" s="523"/>
      <c r="P1524" s="523"/>
      <c r="Q1524" s="523"/>
      <c r="R1524" s="523"/>
      <c r="S1524" s="545"/>
      <c r="T1524" s="545"/>
      <c r="U1524" s="523"/>
      <c r="V1524" s="523"/>
      <c r="W1524" s="523"/>
      <c r="X1524" s="523"/>
      <c r="Y1524" s="523"/>
      <c r="Z1524" s="523"/>
      <c r="AA1524" s="523"/>
      <c r="AB1524" s="523"/>
      <c r="AC1524" s="523"/>
    </row>
    <row r="1525" ht="16.5" customHeight="1" spans="1:29">
      <c r="A1525" s="542"/>
      <c r="B1525" s="543"/>
      <c r="C1525" s="542"/>
      <c r="D1525" s="544"/>
      <c r="E1525" s="542"/>
      <c r="F1525" s="545"/>
      <c r="G1525" s="542"/>
      <c r="H1525" s="542"/>
      <c r="I1525" s="542"/>
      <c r="J1525" s="545"/>
      <c r="K1525" s="545"/>
      <c r="L1525" s="523"/>
      <c r="M1525" s="523"/>
      <c r="N1525" s="523"/>
      <c r="O1525" s="523"/>
      <c r="P1525" s="523"/>
      <c r="Q1525" s="523"/>
      <c r="R1525" s="523"/>
      <c r="S1525" s="545"/>
      <c r="T1525" s="545"/>
      <c r="U1525" s="523"/>
      <c r="V1525" s="523"/>
      <c r="W1525" s="523"/>
      <c r="X1525" s="523"/>
      <c r="Y1525" s="523"/>
      <c r="Z1525" s="523"/>
      <c r="AA1525" s="523"/>
      <c r="AB1525" s="523"/>
      <c r="AC1525" s="523"/>
    </row>
    <row r="1526" ht="16.5" customHeight="1" spans="1:29">
      <c r="A1526" s="542"/>
      <c r="B1526" s="543"/>
      <c r="C1526" s="542"/>
      <c r="D1526" s="544"/>
      <c r="E1526" s="542"/>
      <c r="F1526" s="545"/>
      <c r="G1526" s="542"/>
      <c r="H1526" s="542"/>
      <c r="I1526" s="542"/>
      <c r="J1526" s="545"/>
      <c r="K1526" s="545"/>
      <c r="L1526" s="523"/>
      <c r="M1526" s="523"/>
      <c r="N1526" s="523"/>
      <c r="O1526" s="523"/>
      <c r="P1526" s="523"/>
      <c r="Q1526" s="523"/>
      <c r="R1526" s="523"/>
      <c r="S1526" s="545"/>
      <c r="T1526" s="545"/>
      <c r="U1526" s="523"/>
      <c r="V1526" s="523"/>
      <c r="W1526" s="523"/>
      <c r="X1526" s="523"/>
      <c r="Y1526" s="523"/>
      <c r="Z1526" s="523"/>
      <c r="AA1526" s="523"/>
      <c r="AB1526" s="523"/>
      <c r="AC1526" s="523"/>
    </row>
    <row r="1527" ht="16.5" customHeight="1" spans="1:29">
      <c r="A1527" s="542"/>
      <c r="B1527" s="543"/>
      <c r="C1527" s="542"/>
      <c r="D1527" s="544"/>
      <c r="E1527" s="542"/>
      <c r="F1527" s="545"/>
      <c r="G1527" s="542"/>
      <c r="H1527" s="542"/>
      <c r="I1527" s="542"/>
      <c r="J1527" s="545"/>
      <c r="K1527" s="545"/>
      <c r="L1527" s="523"/>
      <c r="M1527" s="523"/>
      <c r="N1527" s="523"/>
      <c r="O1527" s="523"/>
      <c r="P1527" s="523"/>
      <c r="Q1527" s="523"/>
      <c r="R1527" s="523"/>
      <c r="S1527" s="545"/>
      <c r="T1527" s="545"/>
      <c r="U1527" s="523"/>
      <c r="V1527" s="523"/>
      <c r="W1527" s="523"/>
      <c r="X1527" s="523"/>
      <c r="Y1527" s="523"/>
      <c r="Z1527" s="523"/>
      <c r="AA1527" s="523"/>
      <c r="AB1527" s="523"/>
      <c r="AC1527" s="523"/>
    </row>
    <row r="1528" ht="16.5" customHeight="1" spans="1:29">
      <c r="A1528" s="542"/>
      <c r="B1528" s="543"/>
      <c r="C1528" s="542"/>
      <c r="D1528" s="544"/>
      <c r="E1528" s="542"/>
      <c r="F1528" s="545"/>
      <c r="G1528" s="542"/>
      <c r="H1528" s="542"/>
      <c r="I1528" s="542"/>
      <c r="J1528" s="545"/>
      <c r="K1528" s="545"/>
      <c r="L1528" s="523"/>
      <c r="M1528" s="523"/>
      <c r="N1528" s="523"/>
      <c r="O1528" s="523"/>
      <c r="P1528" s="523"/>
      <c r="Q1528" s="523"/>
      <c r="R1528" s="523"/>
      <c r="S1528" s="545"/>
      <c r="T1528" s="545"/>
      <c r="U1528" s="523"/>
      <c r="V1528" s="523"/>
      <c r="W1528" s="523"/>
      <c r="X1528" s="523"/>
      <c r="Y1528" s="523"/>
      <c r="Z1528" s="523"/>
      <c r="AA1528" s="523"/>
      <c r="AB1528" s="523"/>
      <c r="AC1528" s="523"/>
    </row>
    <row r="1529" ht="16.5" customHeight="1" spans="1:29">
      <c r="A1529" s="542"/>
      <c r="B1529" s="543"/>
      <c r="C1529" s="542"/>
      <c r="D1529" s="544"/>
      <c r="E1529" s="542"/>
      <c r="F1529" s="545"/>
      <c r="G1529" s="542"/>
      <c r="H1529" s="542"/>
      <c r="I1529" s="542"/>
      <c r="J1529" s="545"/>
      <c r="K1529" s="545"/>
      <c r="L1529" s="523"/>
      <c r="M1529" s="523"/>
      <c r="N1529" s="523"/>
      <c r="O1529" s="523"/>
      <c r="P1529" s="523"/>
      <c r="Q1529" s="523"/>
      <c r="R1529" s="523"/>
      <c r="S1529" s="545"/>
      <c r="T1529" s="545"/>
      <c r="U1529" s="523"/>
      <c r="V1529" s="523"/>
      <c r="W1529" s="523"/>
      <c r="X1529" s="523"/>
      <c r="Y1529" s="523"/>
      <c r="Z1529" s="523"/>
      <c r="AA1529" s="523"/>
      <c r="AB1529" s="523"/>
      <c r="AC1529" s="523"/>
    </row>
    <row r="1530" ht="16.5" customHeight="1" spans="1:29">
      <c r="A1530" s="542"/>
      <c r="B1530" s="543"/>
      <c r="C1530" s="542"/>
      <c r="D1530" s="544"/>
      <c r="E1530" s="542"/>
      <c r="F1530" s="545"/>
      <c r="G1530" s="542"/>
      <c r="H1530" s="542"/>
      <c r="I1530" s="542"/>
      <c r="J1530" s="545"/>
      <c r="K1530" s="545"/>
      <c r="L1530" s="523"/>
      <c r="M1530" s="523"/>
      <c r="N1530" s="523"/>
      <c r="O1530" s="523"/>
      <c r="P1530" s="523"/>
      <c r="Q1530" s="523"/>
      <c r="R1530" s="523"/>
      <c r="S1530" s="545"/>
      <c r="T1530" s="545"/>
      <c r="U1530" s="523"/>
      <c r="V1530" s="523"/>
      <c r="W1530" s="523"/>
      <c r="X1530" s="523"/>
      <c r="Y1530" s="523"/>
      <c r="Z1530" s="523"/>
      <c r="AA1530" s="523"/>
      <c r="AB1530" s="523"/>
      <c r="AC1530" s="523"/>
    </row>
    <row r="1531" ht="16.5" customHeight="1" spans="1:29">
      <c r="A1531" s="542"/>
      <c r="B1531" s="543"/>
      <c r="C1531" s="542"/>
      <c r="D1531" s="544"/>
      <c r="E1531" s="542"/>
      <c r="F1531" s="545"/>
      <c r="G1531" s="542"/>
      <c r="H1531" s="542"/>
      <c r="I1531" s="542"/>
      <c r="J1531" s="545"/>
      <c r="K1531" s="545"/>
      <c r="L1531" s="523"/>
      <c r="M1531" s="523"/>
      <c r="N1531" s="523"/>
      <c r="O1531" s="523"/>
      <c r="P1531" s="523"/>
      <c r="Q1531" s="523"/>
      <c r="R1531" s="523"/>
      <c r="S1531" s="545"/>
      <c r="T1531" s="545"/>
      <c r="U1531" s="523"/>
      <c r="V1531" s="523"/>
      <c r="W1531" s="523"/>
      <c r="X1531" s="523"/>
      <c r="Y1531" s="523"/>
      <c r="Z1531" s="523"/>
      <c r="AA1531" s="523"/>
      <c r="AB1531" s="523"/>
      <c r="AC1531" s="523"/>
    </row>
    <row r="1532" ht="16.5" customHeight="1" spans="1:29">
      <c r="A1532" s="542"/>
      <c r="B1532" s="543"/>
      <c r="C1532" s="542"/>
      <c r="D1532" s="544"/>
      <c r="E1532" s="542"/>
      <c r="F1532" s="545"/>
      <c r="G1532" s="542"/>
      <c r="H1532" s="542"/>
      <c r="I1532" s="542"/>
      <c r="J1532" s="545"/>
      <c r="K1532" s="545"/>
      <c r="L1532" s="523"/>
      <c r="M1532" s="523"/>
      <c r="N1532" s="523"/>
      <c r="O1532" s="523"/>
      <c r="P1532" s="523"/>
      <c r="Q1532" s="523"/>
      <c r="R1532" s="523"/>
      <c r="S1532" s="545"/>
      <c r="T1532" s="545"/>
      <c r="U1532" s="523"/>
      <c r="V1532" s="523"/>
      <c r="W1532" s="523"/>
      <c r="X1532" s="523"/>
      <c r="Y1532" s="523"/>
      <c r="Z1532" s="523"/>
      <c r="AA1532" s="523"/>
      <c r="AB1532" s="523"/>
      <c r="AC1532" s="523"/>
    </row>
    <row r="1533" ht="16.5" customHeight="1" spans="1:29">
      <c r="A1533" s="542"/>
      <c r="B1533" s="543"/>
      <c r="C1533" s="542"/>
      <c r="D1533" s="544"/>
      <c r="E1533" s="542"/>
      <c r="F1533" s="545"/>
      <c r="G1533" s="542"/>
      <c r="H1533" s="542"/>
      <c r="I1533" s="542"/>
      <c r="J1533" s="545"/>
      <c r="K1533" s="545"/>
      <c r="L1533" s="523"/>
      <c r="M1533" s="523"/>
      <c r="N1533" s="523"/>
      <c r="O1533" s="523"/>
      <c r="P1533" s="523"/>
      <c r="Q1533" s="523"/>
      <c r="R1533" s="523"/>
      <c r="S1533" s="545"/>
      <c r="T1533" s="545"/>
      <c r="U1533" s="523"/>
      <c r="V1533" s="523"/>
      <c r="W1533" s="523"/>
      <c r="X1533" s="523"/>
      <c r="Y1533" s="523"/>
      <c r="Z1533" s="523"/>
      <c r="AA1533" s="523"/>
      <c r="AB1533" s="523"/>
      <c r="AC1533" s="523"/>
    </row>
    <row r="1534" ht="16.5" customHeight="1" spans="1:29">
      <c r="A1534" s="542"/>
      <c r="B1534" s="543"/>
      <c r="C1534" s="542"/>
      <c r="D1534" s="544"/>
      <c r="E1534" s="542"/>
      <c r="F1534" s="545"/>
      <c r="G1534" s="542"/>
      <c r="H1534" s="542"/>
      <c r="I1534" s="542"/>
      <c r="J1534" s="545"/>
      <c r="K1534" s="545"/>
      <c r="L1534" s="523"/>
      <c r="M1534" s="523"/>
      <c r="N1534" s="523"/>
      <c r="O1534" s="523"/>
      <c r="P1534" s="523"/>
      <c r="Q1534" s="523"/>
      <c r="R1534" s="523"/>
      <c r="S1534" s="545"/>
      <c r="T1534" s="545"/>
      <c r="U1534" s="523"/>
      <c r="V1534" s="523"/>
      <c r="W1534" s="523"/>
      <c r="X1534" s="523"/>
      <c r="Y1534" s="523"/>
      <c r="Z1534" s="523"/>
      <c r="AA1534" s="523"/>
      <c r="AB1534" s="523"/>
      <c r="AC1534" s="523"/>
    </row>
    <row r="1535" ht="16.5" customHeight="1" spans="1:29">
      <c r="A1535" s="542"/>
      <c r="B1535" s="543"/>
      <c r="C1535" s="542"/>
      <c r="D1535" s="544"/>
      <c r="E1535" s="542"/>
      <c r="F1535" s="545"/>
      <c r="G1535" s="542"/>
      <c r="H1535" s="542"/>
      <c r="I1535" s="542"/>
      <c r="J1535" s="545"/>
      <c r="K1535" s="545"/>
      <c r="L1535" s="523"/>
      <c r="M1535" s="523"/>
      <c r="N1535" s="523"/>
      <c r="O1535" s="523"/>
      <c r="P1535" s="523"/>
      <c r="Q1535" s="523"/>
      <c r="R1535" s="523"/>
      <c r="S1535" s="545"/>
      <c r="T1535" s="545"/>
      <c r="U1535" s="523"/>
      <c r="V1535" s="523"/>
      <c r="W1535" s="523"/>
      <c r="X1535" s="523"/>
      <c r="Y1535" s="523"/>
      <c r="Z1535" s="523"/>
      <c r="AA1535" s="523"/>
      <c r="AB1535" s="523"/>
      <c r="AC1535" s="523"/>
    </row>
    <row r="1536" ht="16.5" customHeight="1" spans="1:29">
      <c r="A1536" s="542"/>
      <c r="B1536" s="543"/>
      <c r="C1536" s="542"/>
      <c r="D1536" s="544"/>
      <c r="E1536" s="542"/>
      <c r="F1536" s="545"/>
      <c r="G1536" s="542"/>
      <c r="H1536" s="542"/>
      <c r="I1536" s="542"/>
      <c r="J1536" s="545"/>
      <c r="K1536" s="545"/>
      <c r="L1536" s="523"/>
      <c r="M1536" s="523"/>
      <c r="N1536" s="523"/>
      <c r="O1536" s="523"/>
      <c r="P1536" s="523"/>
      <c r="Q1536" s="523"/>
      <c r="R1536" s="523"/>
      <c r="S1536" s="545"/>
      <c r="T1536" s="545"/>
      <c r="U1536" s="523"/>
      <c r="V1536" s="523"/>
      <c r="W1536" s="523"/>
      <c r="X1536" s="523"/>
      <c r="Y1536" s="523"/>
      <c r="Z1536" s="523"/>
      <c r="AA1536" s="523"/>
      <c r="AB1536" s="523"/>
      <c r="AC1536" s="523"/>
    </row>
    <row r="1537" ht="16.5" customHeight="1" spans="1:29">
      <c r="A1537" s="542"/>
      <c r="B1537" s="543"/>
      <c r="C1537" s="542"/>
      <c r="D1537" s="544"/>
      <c r="E1537" s="542"/>
      <c r="F1537" s="545"/>
      <c r="G1537" s="542"/>
      <c r="H1537" s="542"/>
      <c r="I1537" s="542"/>
      <c r="J1537" s="545"/>
      <c r="K1537" s="545"/>
      <c r="L1537" s="523"/>
      <c r="M1537" s="523"/>
      <c r="N1537" s="523"/>
      <c r="O1537" s="523"/>
      <c r="P1537" s="523"/>
      <c r="Q1537" s="523"/>
      <c r="R1537" s="523"/>
      <c r="S1537" s="545"/>
      <c r="T1537" s="545"/>
      <c r="U1537" s="523"/>
      <c r="V1537" s="523"/>
      <c r="W1537" s="523"/>
      <c r="X1537" s="523"/>
      <c r="Y1537" s="523"/>
      <c r="Z1537" s="523"/>
      <c r="AA1537" s="523"/>
      <c r="AB1537" s="523"/>
      <c r="AC1537" s="523"/>
    </row>
    <row r="1538" ht="16.5" customHeight="1" spans="1:29">
      <c r="A1538" s="542"/>
      <c r="B1538" s="543"/>
      <c r="C1538" s="542"/>
      <c r="D1538" s="544"/>
      <c r="E1538" s="542"/>
      <c r="F1538" s="545"/>
      <c r="G1538" s="542"/>
      <c r="H1538" s="542"/>
      <c r="I1538" s="542"/>
      <c r="J1538" s="545"/>
      <c r="K1538" s="545"/>
      <c r="L1538" s="523"/>
      <c r="M1538" s="523"/>
      <c r="N1538" s="523"/>
      <c r="O1538" s="523"/>
      <c r="P1538" s="523"/>
      <c r="Q1538" s="523"/>
      <c r="R1538" s="523"/>
      <c r="S1538" s="545"/>
      <c r="T1538" s="545"/>
      <c r="U1538" s="523"/>
      <c r="V1538" s="523"/>
      <c r="W1538" s="523"/>
      <c r="X1538" s="523"/>
      <c r="Y1538" s="523"/>
      <c r="Z1538" s="523"/>
      <c r="AA1538" s="523"/>
      <c r="AB1538" s="523"/>
      <c r="AC1538" s="523"/>
    </row>
    <row r="1539" ht="16.5" customHeight="1" spans="1:29">
      <c r="A1539" s="542"/>
      <c r="B1539" s="543"/>
      <c r="C1539" s="542"/>
      <c r="D1539" s="544"/>
      <c r="E1539" s="542"/>
      <c r="F1539" s="545"/>
      <c r="G1539" s="542"/>
      <c r="H1539" s="542"/>
      <c r="I1539" s="542"/>
      <c r="J1539" s="545"/>
      <c r="K1539" s="545"/>
      <c r="L1539" s="523"/>
      <c r="M1539" s="523"/>
      <c r="N1539" s="523"/>
      <c r="O1539" s="523"/>
      <c r="P1539" s="523"/>
      <c r="Q1539" s="523"/>
      <c r="R1539" s="523"/>
      <c r="S1539" s="545"/>
      <c r="T1539" s="545"/>
      <c r="U1539" s="523"/>
      <c r="V1539" s="523"/>
      <c r="W1539" s="523"/>
      <c r="X1539" s="523"/>
      <c r="Y1539" s="523"/>
      <c r="Z1539" s="523"/>
      <c r="AA1539" s="523"/>
      <c r="AB1539" s="523"/>
      <c r="AC1539" s="523"/>
    </row>
    <row r="1540" ht="16.5" customHeight="1" spans="1:29">
      <c r="A1540" s="542"/>
      <c r="B1540" s="543"/>
      <c r="C1540" s="542"/>
      <c r="D1540" s="544"/>
      <c r="E1540" s="542"/>
      <c r="F1540" s="545"/>
      <c r="G1540" s="542"/>
      <c r="H1540" s="542"/>
      <c r="I1540" s="542"/>
      <c r="J1540" s="545"/>
      <c r="K1540" s="545"/>
      <c r="L1540" s="523"/>
      <c r="M1540" s="523"/>
      <c r="N1540" s="523"/>
      <c r="O1540" s="523"/>
      <c r="P1540" s="523"/>
      <c r="Q1540" s="523"/>
      <c r="R1540" s="523"/>
      <c r="S1540" s="545"/>
      <c r="T1540" s="545"/>
      <c r="U1540" s="523"/>
      <c r="V1540" s="523"/>
      <c r="W1540" s="523"/>
      <c r="X1540" s="523"/>
      <c r="Y1540" s="523"/>
      <c r="Z1540" s="523"/>
      <c r="AA1540" s="523"/>
      <c r="AB1540" s="523"/>
      <c r="AC1540" s="523"/>
    </row>
    <row r="1541" ht="16.5" customHeight="1" spans="1:29">
      <c r="A1541" s="542"/>
      <c r="B1541" s="543"/>
      <c r="C1541" s="542"/>
      <c r="D1541" s="544"/>
      <c r="E1541" s="542"/>
      <c r="F1541" s="545"/>
      <c r="G1541" s="542"/>
      <c r="H1541" s="542"/>
      <c r="I1541" s="542"/>
      <c r="J1541" s="545"/>
      <c r="K1541" s="545"/>
      <c r="L1541" s="523"/>
      <c r="M1541" s="523"/>
      <c r="N1541" s="523"/>
      <c r="O1541" s="523"/>
      <c r="P1541" s="523"/>
      <c r="Q1541" s="523"/>
      <c r="R1541" s="523"/>
      <c r="S1541" s="545"/>
      <c r="T1541" s="545"/>
      <c r="U1541" s="523"/>
      <c r="V1541" s="523"/>
      <c r="W1541" s="523"/>
      <c r="X1541" s="523"/>
      <c r="Y1541" s="523"/>
      <c r="Z1541" s="523"/>
      <c r="AA1541" s="523"/>
      <c r="AB1541" s="523"/>
      <c r="AC1541" s="523"/>
    </row>
    <row r="1542" ht="16.5" customHeight="1" spans="1:29">
      <c r="A1542" s="542"/>
      <c r="B1542" s="543"/>
      <c r="C1542" s="542"/>
      <c r="D1542" s="544"/>
      <c r="E1542" s="542"/>
      <c r="F1542" s="545"/>
      <c r="G1542" s="542"/>
      <c r="H1542" s="542"/>
      <c r="I1542" s="542"/>
      <c r="J1542" s="545"/>
      <c r="K1542" s="545"/>
      <c r="L1542" s="523"/>
      <c r="M1542" s="523"/>
      <c r="N1542" s="523"/>
      <c r="O1542" s="523"/>
      <c r="P1542" s="523"/>
      <c r="Q1542" s="523"/>
      <c r="R1542" s="523"/>
      <c r="S1542" s="545"/>
      <c r="T1542" s="545"/>
      <c r="U1542" s="523"/>
      <c r="V1542" s="523"/>
      <c r="W1542" s="523"/>
      <c r="X1542" s="523"/>
      <c r="Y1542" s="523"/>
      <c r="Z1542" s="523"/>
      <c r="AA1542" s="523"/>
      <c r="AB1542" s="523"/>
      <c r="AC1542" s="523"/>
    </row>
    <row r="1543" ht="16.5" customHeight="1" spans="1:29">
      <c r="A1543" s="542"/>
      <c r="B1543" s="543"/>
      <c r="C1543" s="542"/>
      <c r="D1543" s="544"/>
      <c r="E1543" s="542"/>
      <c r="F1543" s="545"/>
      <c r="G1543" s="542"/>
      <c r="H1543" s="542"/>
      <c r="I1543" s="542"/>
      <c r="J1543" s="545"/>
      <c r="K1543" s="545"/>
      <c r="L1543" s="523"/>
      <c r="M1543" s="523"/>
      <c r="N1543" s="523"/>
      <c r="O1543" s="523"/>
      <c r="P1543" s="523"/>
      <c r="Q1543" s="523"/>
      <c r="R1543" s="523"/>
      <c r="S1543" s="545"/>
      <c r="T1543" s="545"/>
      <c r="U1543" s="523"/>
      <c r="V1543" s="523"/>
      <c r="W1543" s="523"/>
      <c r="X1543" s="523"/>
      <c r="Y1543" s="523"/>
      <c r="Z1543" s="523"/>
      <c r="AA1543" s="523"/>
      <c r="AB1543" s="523"/>
      <c r="AC1543" s="523"/>
    </row>
    <row r="1544" ht="16.5" customHeight="1" spans="1:29">
      <c r="A1544" s="542"/>
      <c r="B1544" s="543"/>
      <c r="C1544" s="542"/>
      <c r="D1544" s="544"/>
      <c r="E1544" s="542"/>
      <c r="F1544" s="545"/>
      <c r="G1544" s="542"/>
      <c r="H1544" s="542"/>
      <c r="I1544" s="542"/>
      <c r="J1544" s="545"/>
      <c r="K1544" s="545"/>
      <c r="L1544" s="523"/>
      <c r="M1544" s="523"/>
      <c r="N1544" s="523"/>
      <c r="O1544" s="523"/>
      <c r="P1544" s="523"/>
      <c r="Q1544" s="523"/>
      <c r="R1544" s="523"/>
      <c r="S1544" s="545"/>
      <c r="T1544" s="545"/>
      <c r="U1544" s="523"/>
      <c r="V1544" s="523"/>
      <c r="W1544" s="523"/>
      <c r="X1544" s="523"/>
      <c r="Y1544" s="523"/>
      <c r="Z1544" s="523"/>
      <c r="AA1544" s="523"/>
      <c r="AB1544" s="523"/>
      <c r="AC1544" s="523"/>
    </row>
    <row r="1545" ht="16.5" customHeight="1" spans="1:29">
      <c r="A1545" s="542"/>
      <c r="B1545" s="543"/>
      <c r="C1545" s="542"/>
      <c r="D1545" s="544"/>
      <c r="E1545" s="542"/>
      <c r="F1545" s="545"/>
      <c r="G1545" s="542"/>
      <c r="H1545" s="542"/>
      <c r="I1545" s="542"/>
      <c r="J1545" s="545"/>
      <c r="K1545" s="545"/>
      <c r="L1545" s="523"/>
      <c r="M1545" s="523"/>
      <c r="N1545" s="523"/>
      <c r="O1545" s="523"/>
      <c r="P1545" s="523"/>
      <c r="Q1545" s="523"/>
      <c r="R1545" s="523"/>
      <c r="S1545" s="545"/>
      <c r="T1545" s="545"/>
      <c r="U1545" s="523"/>
      <c r="V1545" s="523"/>
      <c r="W1545" s="523"/>
      <c r="X1545" s="523"/>
      <c r="Y1545" s="523"/>
      <c r="Z1545" s="523"/>
      <c r="AA1545" s="523"/>
      <c r="AB1545" s="523"/>
      <c r="AC1545" s="523"/>
    </row>
    <row r="1546" ht="16.5" customHeight="1" spans="1:29">
      <c r="A1546" s="542"/>
      <c r="B1546" s="543"/>
      <c r="C1546" s="542"/>
      <c r="D1546" s="544"/>
      <c r="E1546" s="542"/>
      <c r="F1546" s="545"/>
      <c r="G1546" s="542"/>
      <c r="H1546" s="542"/>
      <c r="I1546" s="542"/>
      <c r="J1546" s="545"/>
      <c r="K1546" s="545"/>
      <c r="L1546" s="523"/>
      <c r="M1546" s="523"/>
      <c r="N1546" s="523"/>
      <c r="O1546" s="523"/>
      <c r="P1546" s="523"/>
      <c r="Q1546" s="523"/>
      <c r="R1546" s="523"/>
      <c r="S1546" s="545"/>
      <c r="T1546" s="545"/>
      <c r="U1546" s="523"/>
      <c r="V1546" s="523"/>
      <c r="W1546" s="523"/>
      <c r="X1546" s="523"/>
      <c r="Y1546" s="523"/>
      <c r="Z1546" s="523"/>
      <c r="AA1546" s="523"/>
      <c r="AB1546" s="523"/>
      <c r="AC1546" s="523"/>
    </row>
    <row r="1547" ht="16.5" customHeight="1" spans="1:29">
      <c r="A1547" s="542"/>
      <c r="B1547" s="543"/>
      <c r="C1547" s="542"/>
      <c r="D1547" s="544"/>
      <c r="E1547" s="542"/>
      <c r="F1547" s="545"/>
      <c r="G1547" s="542"/>
      <c r="H1547" s="542"/>
      <c r="I1547" s="542"/>
      <c r="J1547" s="545"/>
      <c r="K1547" s="545"/>
      <c r="L1547" s="523"/>
      <c r="M1547" s="523"/>
      <c r="N1547" s="523"/>
      <c r="O1547" s="523"/>
      <c r="P1547" s="523"/>
      <c r="Q1547" s="523"/>
      <c r="R1547" s="523"/>
      <c r="S1547" s="545"/>
      <c r="T1547" s="545"/>
      <c r="U1547" s="523"/>
      <c r="V1547" s="523"/>
      <c r="W1547" s="523"/>
      <c r="X1547" s="523"/>
      <c r="Y1547" s="523"/>
      <c r="Z1547" s="523"/>
      <c r="AA1547" s="523"/>
      <c r="AB1547" s="523"/>
      <c r="AC1547" s="523"/>
    </row>
    <row r="1548" ht="16.5" customHeight="1" spans="1:29">
      <c r="A1548" s="542"/>
      <c r="B1548" s="543"/>
      <c r="C1548" s="542"/>
      <c r="D1548" s="544"/>
      <c r="E1548" s="542"/>
      <c r="F1548" s="545"/>
      <c r="G1548" s="542"/>
      <c r="H1548" s="542"/>
      <c r="I1548" s="542"/>
      <c r="J1548" s="545"/>
      <c r="K1548" s="545"/>
      <c r="L1548" s="523"/>
      <c r="M1548" s="523"/>
      <c r="N1548" s="523"/>
      <c r="O1548" s="523"/>
      <c r="P1548" s="523"/>
      <c r="Q1548" s="523"/>
      <c r="R1548" s="523"/>
      <c r="S1548" s="545"/>
      <c r="T1548" s="545"/>
      <c r="U1548" s="523"/>
      <c r="V1548" s="523"/>
      <c r="W1548" s="523"/>
      <c r="X1548" s="523"/>
      <c r="Y1548" s="523"/>
      <c r="Z1548" s="523"/>
      <c r="AA1548" s="523"/>
      <c r="AB1548" s="523"/>
      <c r="AC1548" s="523"/>
    </row>
    <row r="1549" ht="16.5" customHeight="1" spans="1:29">
      <c r="A1549" s="542"/>
      <c r="B1549" s="543"/>
      <c r="C1549" s="542"/>
      <c r="D1549" s="544"/>
      <c r="E1549" s="542"/>
      <c r="F1549" s="545"/>
      <c r="G1549" s="542"/>
      <c r="H1549" s="542"/>
      <c r="I1549" s="542"/>
      <c r="J1549" s="545"/>
      <c r="K1549" s="545"/>
      <c r="L1549" s="523"/>
      <c r="M1549" s="523"/>
      <c r="N1549" s="523"/>
      <c r="O1549" s="523"/>
      <c r="P1549" s="523"/>
      <c r="Q1549" s="523"/>
      <c r="R1549" s="523"/>
      <c r="S1549" s="545"/>
      <c r="T1549" s="545"/>
      <c r="U1549" s="523"/>
      <c r="V1549" s="523"/>
      <c r="W1549" s="523"/>
      <c r="X1549" s="523"/>
      <c r="Y1549" s="523"/>
      <c r="Z1549" s="523"/>
      <c r="AA1549" s="523"/>
      <c r="AB1549" s="523"/>
      <c r="AC1549" s="523"/>
    </row>
    <row r="1550" ht="16.5" customHeight="1" spans="1:29">
      <c r="A1550" s="542"/>
      <c r="B1550" s="543"/>
      <c r="C1550" s="542"/>
      <c r="D1550" s="544"/>
      <c r="E1550" s="542"/>
      <c r="F1550" s="545"/>
      <c r="G1550" s="542"/>
      <c r="H1550" s="542"/>
      <c r="I1550" s="542"/>
      <c r="J1550" s="545"/>
      <c r="K1550" s="545"/>
      <c r="L1550" s="523"/>
      <c r="M1550" s="523"/>
      <c r="N1550" s="523"/>
      <c r="O1550" s="523"/>
      <c r="P1550" s="523"/>
      <c r="Q1550" s="523"/>
      <c r="R1550" s="523"/>
      <c r="S1550" s="545"/>
      <c r="T1550" s="545"/>
      <c r="U1550" s="523"/>
      <c r="V1550" s="523"/>
      <c r="W1550" s="523"/>
      <c r="X1550" s="523"/>
      <c r="Y1550" s="523"/>
      <c r="Z1550" s="523"/>
      <c r="AA1550" s="523"/>
      <c r="AB1550" s="523"/>
      <c r="AC1550" s="523"/>
    </row>
    <row r="1551" ht="16.5" customHeight="1" spans="1:29">
      <c r="A1551" s="542"/>
      <c r="B1551" s="543"/>
      <c r="C1551" s="542"/>
      <c r="D1551" s="544"/>
      <c r="E1551" s="542"/>
      <c r="F1551" s="545"/>
      <c r="G1551" s="542"/>
      <c r="H1551" s="542"/>
      <c r="I1551" s="542"/>
      <c r="J1551" s="545"/>
      <c r="K1551" s="545"/>
      <c r="L1551" s="523"/>
      <c r="M1551" s="523"/>
      <c r="N1551" s="523"/>
      <c r="O1551" s="523"/>
      <c r="P1551" s="523"/>
      <c r="Q1551" s="523"/>
      <c r="R1551" s="523"/>
      <c r="S1551" s="545"/>
      <c r="T1551" s="545"/>
      <c r="U1551" s="523"/>
      <c r="V1551" s="523"/>
      <c r="W1551" s="523"/>
      <c r="X1551" s="523"/>
      <c r="Y1551" s="523"/>
      <c r="Z1551" s="523"/>
      <c r="AA1551" s="523"/>
      <c r="AB1551" s="523"/>
      <c r="AC1551" s="523"/>
    </row>
    <row r="1552" ht="16.5" customHeight="1" spans="1:29">
      <c r="A1552" s="542"/>
      <c r="B1552" s="543"/>
      <c r="C1552" s="542"/>
      <c r="D1552" s="544"/>
      <c r="E1552" s="542"/>
      <c r="F1552" s="545"/>
      <c r="G1552" s="542"/>
      <c r="H1552" s="542"/>
      <c r="I1552" s="542"/>
      <c r="J1552" s="545"/>
      <c r="K1552" s="545"/>
      <c r="L1552" s="523"/>
      <c r="M1552" s="523"/>
      <c r="N1552" s="523"/>
      <c r="O1552" s="523"/>
      <c r="P1552" s="523"/>
      <c r="Q1552" s="523"/>
      <c r="R1552" s="523"/>
      <c r="S1552" s="545"/>
      <c r="T1552" s="545"/>
      <c r="U1552" s="523"/>
      <c r="V1552" s="523"/>
      <c r="W1552" s="523"/>
      <c r="X1552" s="523"/>
      <c r="Y1552" s="523"/>
      <c r="Z1552" s="523"/>
      <c r="AA1552" s="523"/>
      <c r="AB1552" s="523"/>
      <c r="AC1552" s="523"/>
    </row>
    <row r="1553" ht="16.5" customHeight="1" spans="1:29">
      <c r="A1553" s="542"/>
      <c r="B1553" s="543"/>
      <c r="C1553" s="542"/>
      <c r="D1553" s="544"/>
      <c r="E1553" s="542"/>
      <c r="F1553" s="545"/>
      <c r="G1553" s="542"/>
      <c r="H1553" s="542"/>
      <c r="I1553" s="542"/>
      <c r="J1553" s="545"/>
      <c r="K1553" s="545"/>
      <c r="L1553" s="523"/>
      <c r="M1553" s="523"/>
      <c r="N1553" s="523"/>
      <c r="O1553" s="523"/>
      <c r="P1553" s="523"/>
      <c r="Q1553" s="523"/>
      <c r="R1553" s="523"/>
      <c r="S1553" s="545"/>
      <c r="T1553" s="545"/>
      <c r="U1553" s="523"/>
      <c r="V1553" s="523"/>
      <c r="W1553" s="523"/>
      <c r="X1553" s="523"/>
      <c r="Y1553" s="523"/>
      <c r="Z1553" s="523"/>
      <c r="AA1553" s="523"/>
      <c r="AB1553" s="523"/>
      <c r="AC1553" s="523"/>
    </row>
    <row r="1554" ht="16.5" customHeight="1" spans="1:29">
      <c r="A1554" s="542"/>
      <c r="B1554" s="543"/>
      <c r="C1554" s="542"/>
      <c r="D1554" s="544"/>
      <c r="E1554" s="542"/>
      <c r="F1554" s="545"/>
      <c r="G1554" s="542"/>
      <c r="H1554" s="542"/>
      <c r="I1554" s="542"/>
      <c r="J1554" s="545"/>
      <c r="K1554" s="545"/>
      <c r="L1554" s="523"/>
      <c r="M1554" s="523"/>
      <c r="N1554" s="523"/>
      <c r="O1554" s="523"/>
      <c r="P1554" s="523"/>
      <c r="Q1554" s="523"/>
      <c r="R1554" s="523"/>
      <c r="S1554" s="545"/>
      <c r="T1554" s="545"/>
      <c r="U1554" s="523"/>
      <c r="V1554" s="523"/>
      <c r="W1554" s="523"/>
      <c r="X1554" s="523"/>
      <c r="Y1554" s="523"/>
      <c r="Z1554" s="523"/>
      <c r="AA1554" s="523"/>
      <c r="AB1554" s="523"/>
      <c r="AC1554" s="523"/>
    </row>
    <row r="1555" ht="16.5" customHeight="1" spans="1:29">
      <c r="A1555" s="542"/>
      <c r="B1555" s="543"/>
      <c r="C1555" s="542"/>
      <c r="D1555" s="544"/>
      <c r="E1555" s="542"/>
      <c r="F1555" s="545"/>
      <c r="G1555" s="542"/>
      <c r="H1555" s="542"/>
      <c r="I1555" s="542"/>
      <c r="J1555" s="545"/>
      <c r="K1555" s="545"/>
      <c r="L1555" s="523"/>
      <c r="M1555" s="523"/>
      <c r="N1555" s="523"/>
      <c r="O1555" s="523"/>
      <c r="P1555" s="523"/>
      <c r="Q1555" s="523"/>
      <c r="R1555" s="523"/>
      <c r="S1555" s="545"/>
      <c r="T1555" s="545"/>
      <c r="U1555" s="523"/>
      <c r="V1555" s="523"/>
      <c r="W1555" s="523"/>
      <c r="X1555" s="523"/>
      <c r="Y1555" s="523"/>
      <c r="Z1555" s="523"/>
      <c r="AA1555" s="523"/>
      <c r="AB1555" s="523"/>
      <c r="AC1555" s="523"/>
    </row>
    <row r="1556" ht="16.5" customHeight="1" spans="1:29">
      <c r="A1556" s="542"/>
      <c r="B1556" s="543"/>
      <c r="C1556" s="542"/>
      <c r="D1556" s="544"/>
      <c r="E1556" s="542"/>
      <c r="F1556" s="545"/>
      <c r="G1556" s="542"/>
      <c r="H1556" s="542"/>
      <c r="I1556" s="542"/>
      <c r="J1556" s="545"/>
      <c r="K1556" s="545"/>
      <c r="L1556" s="523"/>
      <c r="M1556" s="523"/>
      <c r="N1556" s="523"/>
      <c r="O1556" s="523"/>
      <c r="P1556" s="523"/>
      <c r="Q1556" s="523"/>
      <c r="R1556" s="523"/>
      <c r="S1556" s="545"/>
      <c r="T1556" s="545"/>
      <c r="U1556" s="523"/>
      <c r="V1556" s="523"/>
      <c r="W1556" s="523"/>
      <c r="X1556" s="523"/>
      <c r="Y1556" s="523"/>
      <c r="Z1556" s="523"/>
      <c r="AA1556" s="523"/>
      <c r="AB1556" s="523"/>
      <c r="AC1556" s="523"/>
    </row>
    <row r="1557" ht="16.5" customHeight="1" spans="1:29">
      <c r="A1557" s="542"/>
      <c r="B1557" s="543"/>
      <c r="C1557" s="542"/>
      <c r="D1557" s="544"/>
      <c r="E1557" s="542"/>
      <c r="F1557" s="545"/>
      <c r="G1557" s="542"/>
      <c r="H1557" s="542"/>
      <c r="I1557" s="542"/>
      <c r="J1557" s="545"/>
      <c r="K1557" s="545"/>
      <c r="L1557" s="523"/>
      <c r="M1557" s="523"/>
      <c r="N1557" s="523"/>
      <c r="O1557" s="523"/>
      <c r="P1557" s="523"/>
      <c r="Q1557" s="523"/>
      <c r="R1557" s="523"/>
      <c r="S1557" s="545"/>
      <c r="T1557" s="545"/>
      <c r="U1557" s="523"/>
      <c r="V1557" s="523"/>
      <c r="W1557" s="523"/>
      <c r="X1557" s="523"/>
      <c r="Y1557" s="523"/>
      <c r="Z1557" s="523"/>
      <c r="AA1557" s="523"/>
      <c r="AB1557" s="523"/>
      <c r="AC1557" s="523"/>
    </row>
    <row r="1558" ht="16.5" customHeight="1" spans="1:29">
      <c r="A1558" s="542"/>
      <c r="B1558" s="543"/>
      <c r="C1558" s="542"/>
      <c r="D1558" s="544"/>
      <c r="E1558" s="542"/>
      <c r="F1558" s="545"/>
      <c r="G1558" s="542"/>
      <c r="H1558" s="542"/>
      <c r="I1558" s="542"/>
      <c r="J1558" s="545"/>
      <c r="K1558" s="545"/>
      <c r="L1558" s="523"/>
      <c r="M1558" s="523"/>
      <c r="N1558" s="523"/>
      <c r="O1558" s="523"/>
      <c r="P1558" s="523"/>
      <c r="Q1558" s="523"/>
      <c r="R1558" s="523"/>
      <c r="S1558" s="545"/>
      <c r="T1558" s="545"/>
      <c r="U1558" s="523"/>
      <c r="V1558" s="523"/>
      <c r="W1558" s="523"/>
      <c r="X1558" s="523"/>
      <c r="Y1558" s="523"/>
      <c r="Z1558" s="523"/>
      <c r="AA1558" s="523"/>
      <c r="AB1558" s="523"/>
      <c r="AC1558" s="523"/>
    </row>
    <row r="1559" ht="16.5" customHeight="1" spans="1:29">
      <c r="A1559" s="542"/>
      <c r="B1559" s="543"/>
      <c r="C1559" s="542"/>
      <c r="D1559" s="544"/>
      <c r="E1559" s="542"/>
      <c r="F1559" s="545"/>
      <c r="G1559" s="542"/>
      <c r="H1559" s="542"/>
      <c r="I1559" s="542"/>
      <c r="J1559" s="545"/>
      <c r="K1559" s="545"/>
      <c r="L1559" s="523"/>
      <c r="M1559" s="523"/>
      <c r="N1559" s="523"/>
      <c r="O1559" s="523"/>
      <c r="P1559" s="523"/>
      <c r="Q1559" s="523"/>
      <c r="R1559" s="523"/>
      <c r="S1559" s="545"/>
      <c r="T1559" s="545"/>
      <c r="U1559" s="523"/>
      <c r="V1559" s="523"/>
      <c r="W1559" s="523"/>
      <c r="X1559" s="523"/>
      <c r="Y1559" s="523"/>
      <c r="Z1559" s="523"/>
      <c r="AA1559" s="523"/>
      <c r="AB1559" s="523"/>
      <c r="AC1559" s="523"/>
    </row>
    <row r="1560" ht="16.5" customHeight="1" spans="1:29">
      <c r="A1560" s="542"/>
      <c r="B1560" s="543"/>
      <c r="C1560" s="542"/>
      <c r="D1560" s="544"/>
      <c r="E1560" s="542"/>
      <c r="F1560" s="545"/>
      <c r="G1560" s="542"/>
      <c r="H1560" s="542"/>
      <c r="I1560" s="542"/>
      <c r="J1560" s="545"/>
      <c r="K1560" s="545"/>
      <c r="L1560" s="523"/>
      <c r="M1560" s="523"/>
      <c r="N1560" s="523"/>
      <c r="O1560" s="523"/>
      <c r="P1560" s="523"/>
      <c r="Q1560" s="523"/>
      <c r="R1560" s="523"/>
      <c r="S1560" s="545"/>
      <c r="T1560" s="545"/>
      <c r="U1560" s="523"/>
      <c r="V1560" s="523"/>
      <c r="W1560" s="523"/>
      <c r="X1560" s="523"/>
      <c r="Y1560" s="523"/>
      <c r="Z1560" s="523"/>
      <c r="AA1560" s="523"/>
      <c r="AB1560" s="523"/>
      <c r="AC1560" s="523"/>
    </row>
    <row r="1561" ht="16.5" customHeight="1" spans="1:29">
      <c r="A1561" s="542"/>
      <c r="B1561" s="543"/>
      <c r="C1561" s="542"/>
      <c r="D1561" s="544"/>
      <c r="E1561" s="542"/>
      <c r="F1561" s="545"/>
      <c r="G1561" s="542"/>
      <c r="H1561" s="542"/>
      <c r="I1561" s="542"/>
      <c r="J1561" s="545"/>
      <c r="K1561" s="545"/>
      <c r="L1561" s="523"/>
      <c r="M1561" s="523"/>
      <c r="N1561" s="523"/>
      <c r="O1561" s="523"/>
      <c r="P1561" s="523"/>
      <c r="Q1561" s="523"/>
      <c r="R1561" s="523"/>
      <c r="S1561" s="545"/>
      <c r="T1561" s="545"/>
      <c r="U1561" s="523"/>
      <c r="V1561" s="523"/>
      <c r="W1561" s="523"/>
      <c r="X1561" s="523"/>
      <c r="Y1561" s="523"/>
      <c r="Z1561" s="523"/>
      <c r="AA1561" s="523"/>
      <c r="AB1561" s="523"/>
      <c r="AC1561" s="523"/>
    </row>
    <row r="1562" ht="16.5" customHeight="1" spans="1:29">
      <c r="A1562" s="542"/>
      <c r="B1562" s="543"/>
      <c r="C1562" s="542"/>
      <c r="D1562" s="544"/>
      <c r="E1562" s="542"/>
      <c r="F1562" s="545"/>
      <c r="G1562" s="542"/>
      <c r="H1562" s="542"/>
      <c r="I1562" s="542"/>
      <c r="J1562" s="545"/>
      <c r="K1562" s="545"/>
      <c r="L1562" s="523"/>
      <c r="M1562" s="523"/>
      <c r="N1562" s="523"/>
      <c r="O1562" s="523"/>
      <c r="P1562" s="523"/>
      <c r="Q1562" s="523"/>
      <c r="R1562" s="523"/>
      <c r="S1562" s="545"/>
      <c r="T1562" s="545"/>
      <c r="U1562" s="523"/>
      <c r="V1562" s="523"/>
      <c r="W1562" s="523"/>
      <c r="X1562" s="523"/>
      <c r="Y1562" s="523"/>
      <c r="Z1562" s="523"/>
      <c r="AA1562" s="523"/>
      <c r="AB1562" s="523"/>
      <c r="AC1562" s="523"/>
    </row>
    <row r="1563" ht="16.5" customHeight="1" spans="1:29">
      <c r="A1563" s="542"/>
      <c r="B1563" s="543"/>
      <c r="C1563" s="542"/>
      <c r="D1563" s="544"/>
      <c r="E1563" s="542"/>
      <c r="F1563" s="545"/>
      <c r="G1563" s="542"/>
      <c r="H1563" s="542"/>
      <c r="I1563" s="542"/>
      <c r="J1563" s="545"/>
      <c r="K1563" s="545"/>
      <c r="L1563" s="523"/>
      <c r="M1563" s="523"/>
      <c r="N1563" s="523"/>
      <c r="O1563" s="523"/>
      <c r="P1563" s="523"/>
      <c r="Q1563" s="523"/>
      <c r="R1563" s="523"/>
      <c r="S1563" s="545"/>
      <c r="T1563" s="545"/>
      <c r="U1563" s="523"/>
      <c r="V1563" s="523"/>
      <c r="W1563" s="523"/>
      <c r="X1563" s="523"/>
      <c r="Y1563" s="523"/>
      <c r="Z1563" s="523"/>
      <c r="AA1563" s="523"/>
      <c r="AB1563" s="523"/>
      <c r="AC1563" s="523"/>
    </row>
    <row r="1564" ht="16.5" customHeight="1" spans="1:29">
      <c r="A1564" s="542"/>
      <c r="B1564" s="543"/>
      <c r="C1564" s="542"/>
      <c r="D1564" s="544"/>
      <c r="E1564" s="542"/>
      <c r="F1564" s="545"/>
      <c r="G1564" s="542"/>
      <c r="H1564" s="542"/>
      <c r="I1564" s="542"/>
      <c r="J1564" s="545"/>
      <c r="K1564" s="545"/>
      <c r="L1564" s="523"/>
      <c r="M1564" s="523"/>
      <c r="N1564" s="523"/>
      <c r="O1564" s="523"/>
      <c r="P1564" s="523"/>
      <c r="Q1564" s="523"/>
      <c r="R1564" s="523"/>
      <c r="S1564" s="545"/>
      <c r="T1564" s="545"/>
      <c r="U1564" s="523"/>
      <c r="V1564" s="523"/>
      <c r="W1564" s="523"/>
      <c r="X1564" s="523"/>
      <c r="Y1564" s="523"/>
      <c r="Z1564" s="523"/>
      <c r="AA1564" s="523"/>
      <c r="AB1564" s="523"/>
      <c r="AC1564" s="523"/>
    </row>
    <row r="1565" ht="16.5" customHeight="1" spans="1:29">
      <c r="A1565" s="542"/>
      <c r="B1565" s="543"/>
      <c r="C1565" s="542"/>
      <c r="D1565" s="544"/>
      <c r="E1565" s="542"/>
      <c r="F1565" s="545"/>
      <c r="G1565" s="542"/>
      <c r="H1565" s="542"/>
      <c r="I1565" s="542"/>
      <c r="J1565" s="545"/>
      <c r="K1565" s="545"/>
      <c r="L1565" s="523"/>
      <c r="M1565" s="523"/>
      <c r="N1565" s="523"/>
      <c r="O1565" s="523"/>
      <c r="P1565" s="523"/>
      <c r="Q1565" s="523"/>
      <c r="R1565" s="523"/>
      <c r="S1565" s="545"/>
      <c r="T1565" s="545"/>
      <c r="U1565" s="523"/>
      <c r="V1565" s="523"/>
      <c r="W1565" s="523"/>
      <c r="X1565" s="523"/>
      <c r="Y1565" s="523"/>
      <c r="Z1565" s="523"/>
      <c r="AA1565" s="523"/>
      <c r="AB1565" s="523"/>
      <c r="AC1565" s="523"/>
    </row>
    <row r="1566" ht="16.5" customHeight="1" spans="1:29">
      <c r="A1566" s="542"/>
      <c r="B1566" s="543"/>
      <c r="C1566" s="542"/>
      <c r="D1566" s="544"/>
      <c r="E1566" s="542"/>
      <c r="F1566" s="545"/>
      <c r="G1566" s="542"/>
      <c r="H1566" s="542"/>
      <c r="I1566" s="542"/>
      <c r="J1566" s="545"/>
      <c r="K1566" s="545"/>
      <c r="L1566" s="523"/>
      <c r="M1566" s="523"/>
      <c r="N1566" s="523"/>
      <c r="O1566" s="523"/>
      <c r="P1566" s="523"/>
      <c r="Q1566" s="523"/>
      <c r="R1566" s="523"/>
      <c r="S1566" s="545"/>
      <c r="T1566" s="545"/>
      <c r="U1566" s="523"/>
      <c r="V1566" s="523"/>
      <c r="W1566" s="523"/>
      <c r="X1566" s="523"/>
      <c r="Y1566" s="523"/>
      <c r="Z1566" s="523"/>
      <c r="AA1566" s="523"/>
      <c r="AB1566" s="523"/>
      <c r="AC1566" s="523"/>
    </row>
    <row r="1567" ht="16.5" customHeight="1" spans="1:29">
      <c r="A1567" s="542"/>
      <c r="B1567" s="543"/>
      <c r="C1567" s="542"/>
      <c r="D1567" s="544"/>
      <c r="E1567" s="542"/>
      <c r="F1567" s="545"/>
      <c r="G1567" s="542"/>
      <c r="H1567" s="542"/>
      <c r="I1567" s="542"/>
      <c r="J1567" s="545"/>
      <c r="K1567" s="545"/>
      <c r="L1567" s="523"/>
      <c r="M1567" s="523"/>
      <c r="N1567" s="523"/>
      <c r="O1567" s="523"/>
      <c r="P1567" s="523"/>
      <c r="Q1567" s="523"/>
      <c r="R1567" s="523"/>
      <c r="S1567" s="545"/>
      <c r="T1567" s="545"/>
      <c r="U1567" s="523"/>
      <c r="V1567" s="523"/>
      <c r="W1567" s="523"/>
      <c r="X1567" s="523"/>
      <c r="Y1567" s="523"/>
      <c r="Z1567" s="523"/>
      <c r="AA1567" s="523"/>
      <c r="AB1567" s="523"/>
      <c r="AC1567" s="523"/>
    </row>
    <row r="1568" ht="16.5" customHeight="1" spans="1:29">
      <c r="A1568" s="542"/>
      <c r="B1568" s="543"/>
      <c r="C1568" s="542"/>
      <c r="D1568" s="544"/>
      <c r="E1568" s="542"/>
      <c r="F1568" s="545"/>
      <c r="G1568" s="542"/>
      <c r="H1568" s="542"/>
      <c r="I1568" s="542"/>
      <c r="J1568" s="545"/>
      <c r="K1568" s="545"/>
      <c r="L1568" s="523"/>
      <c r="M1568" s="523"/>
      <c r="N1568" s="523"/>
      <c r="O1568" s="523"/>
      <c r="P1568" s="523"/>
      <c r="Q1568" s="523"/>
      <c r="R1568" s="523"/>
      <c r="S1568" s="545"/>
      <c r="T1568" s="545"/>
      <c r="U1568" s="523"/>
      <c r="V1568" s="523"/>
      <c r="W1568" s="523"/>
      <c r="X1568" s="523"/>
      <c r="Y1568" s="523"/>
      <c r="Z1568" s="523"/>
      <c r="AA1568" s="523"/>
      <c r="AB1568" s="523"/>
      <c r="AC1568" s="523"/>
    </row>
    <row r="1569" ht="16.5" customHeight="1" spans="1:29">
      <c r="A1569" s="542"/>
      <c r="B1569" s="543"/>
      <c r="C1569" s="542"/>
      <c r="D1569" s="544"/>
      <c r="E1569" s="542"/>
      <c r="F1569" s="545"/>
      <c r="G1569" s="542"/>
      <c r="H1569" s="542"/>
      <c r="I1569" s="542"/>
      <c r="J1569" s="545"/>
      <c r="K1569" s="545"/>
      <c r="L1569" s="523"/>
      <c r="M1569" s="523"/>
      <c r="N1569" s="523"/>
      <c r="O1569" s="523"/>
      <c r="P1569" s="523"/>
      <c r="Q1569" s="523"/>
      <c r="R1569" s="523"/>
      <c r="S1569" s="545"/>
      <c r="T1569" s="545"/>
      <c r="U1569" s="523"/>
      <c r="V1569" s="523"/>
      <c r="W1569" s="523"/>
      <c r="X1569" s="523"/>
      <c r="Y1569" s="523"/>
      <c r="Z1569" s="523"/>
      <c r="AA1569" s="523"/>
      <c r="AB1569" s="523"/>
      <c r="AC1569" s="523"/>
    </row>
    <row r="1570" ht="16.5" customHeight="1" spans="1:29">
      <c r="A1570" s="542"/>
      <c r="B1570" s="543"/>
      <c r="C1570" s="542"/>
      <c r="D1570" s="544"/>
      <c r="E1570" s="542"/>
      <c r="F1570" s="545"/>
      <c r="G1570" s="542"/>
      <c r="H1570" s="542"/>
      <c r="I1570" s="542"/>
      <c r="J1570" s="545"/>
      <c r="K1570" s="545"/>
      <c r="L1570" s="523"/>
      <c r="M1570" s="523"/>
      <c r="N1570" s="523"/>
      <c r="O1570" s="523"/>
      <c r="P1570" s="523"/>
      <c r="Q1570" s="523"/>
      <c r="R1570" s="523"/>
      <c r="S1570" s="545"/>
      <c r="T1570" s="545"/>
      <c r="U1570" s="523"/>
      <c r="V1570" s="523"/>
      <c r="W1570" s="523"/>
      <c r="X1570" s="523"/>
      <c r="Y1570" s="523"/>
      <c r="Z1570" s="523"/>
      <c r="AA1570" s="523"/>
      <c r="AB1570" s="523"/>
      <c r="AC1570" s="523"/>
    </row>
    <row r="1571" ht="16.5" customHeight="1" spans="1:29">
      <c r="A1571" s="542"/>
      <c r="B1571" s="543"/>
      <c r="C1571" s="542"/>
      <c r="D1571" s="544"/>
      <c r="E1571" s="542"/>
      <c r="F1571" s="545"/>
      <c r="G1571" s="542"/>
      <c r="H1571" s="542"/>
      <c r="I1571" s="542"/>
      <c r="J1571" s="545"/>
      <c r="K1571" s="545"/>
      <c r="L1571" s="523"/>
      <c r="M1571" s="523"/>
      <c r="N1571" s="523"/>
      <c r="O1571" s="523"/>
      <c r="P1571" s="523"/>
      <c r="Q1571" s="523"/>
      <c r="R1571" s="523"/>
      <c r="S1571" s="545"/>
      <c r="T1571" s="545"/>
      <c r="U1571" s="523"/>
      <c r="V1571" s="523"/>
      <c r="W1571" s="523"/>
      <c r="X1571" s="523"/>
      <c r="Y1571" s="523"/>
      <c r="Z1571" s="523"/>
      <c r="AA1571" s="523"/>
      <c r="AB1571" s="523"/>
      <c r="AC1571" s="523"/>
    </row>
    <row r="1572" ht="16.5" customHeight="1" spans="1:29">
      <c r="A1572" s="542"/>
      <c r="B1572" s="543"/>
      <c r="C1572" s="542"/>
      <c r="D1572" s="544"/>
      <c r="E1572" s="542"/>
      <c r="F1572" s="545"/>
      <c r="G1572" s="542"/>
      <c r="H1572" s="542"/>
      <c r="I1572" s="542"/>
      <c r="J1572" s="545"/>
      <c r="K1572" s="545"/>
      <c r="L1572" s="523"/>
      <c r="M1572" s="523"/>
      <c r="N1572" s="523"/>
      <c r="O1572" s="523"/>
      <c r="P1572" s="523"/>
      <c r="Q1572" s="523"/>
      <c r="R1572" s="523"/>
      <c r="S1572" s="545"/>
      <c r="T1572" s="545"/>
      <c r="U1572" s="523"/>
      <c r="V1572" s="523"/>
      <c r="W1572" s="523"/>
      <c r="X1572" s="523"/>
      <c r="Y1572" s="523"/>
      <c r="Z1572" s="523"/>
      <c r="AA1572" s="523"/>
      <c r="AB1572" s="523"/>
      <c r="AC1572" s="523"/>
    </row>
    <row r="1573" ht="16.5" customHeight="1" spans="1:29">
      <c r="A1573" s="542"/>
      <c r="B1573" s="543"/>
      <c r="C1573" s="542"/>
      <c r="D1573" s="544"/>
      <c r="E1573" s="542"/>
      <c r="F1573" s="545"/>
      <c r="G1573" s="542"/>
      <c r="H1573" s="542"/>
      <c r="I1573" s="542"/>
      <c r="J1573" s="545"/>
      <c r="K1573" s="545"/>
      <c r="L1573" s="523"/>
      <c r="M1573" s="523"/>
      <c r="N1573" s="523"/>
      <c r="O1573" s="523"/>
      <c r="P1573" s="523"/>
      <c r="Q1573" s="523"/>
      <c r="R1573" s="523"/>
      <c r="S1573" s="545"/>
      <c r="T1573" s="545"/>
      <c r="U1573" s="523"/>
      <c r="V1573" s="523"/>
      <c r="W1573" s="523"/>
      <c r="X1573" s="523"/>
      <c r="Y1573" s="523"/>
      <c r="Z1573" s="523"/>
      <c r="AA1573" s="523"/>
      <c r="AB1573" s="523"/>
      <c r="AC1573" s="523"/>
    </row>
    <row r="1574" ht="16.5" customHeight="1" spans="1:29">
      <c r="A1574" s="542"/>
      <c r="B1574" s="543"/>
      <c r="C1574" s="542"/>
      <c r="D1574" s="544"/>
      <c r="E1574" s="542"/>
      <c r="F1574" s="545"/>
      <c r="G1574" s="542"/>
      <c r="H1574" s="542"/>
      <c r="I1574" s="542"/>
      <c r="J1574" s="545"/>
      <c r="K1574" s="545"/>
      <c r="L1574" s="523"/>
      <c r="M1574" s="523"/>
      <c r="N1574" s="523"/>
      <c r="O1574" s="523"/>
      <c r="P1574" s="523"/>
      <c r="Q1574" s="523"/>
      <c r="R1574" s="523"/>
      <c r="S1574" s="545"/>
      <c r="T1574" s="545"/>
      <c r="U1574" s="523"/>
      <c r="V1574" s="523"/>
      <c r="W1574" s="523"/>
      <c r="X1574" s="523"/>
      <c r="Y1574" s="523"/>
      <c r="Z1574" s="523"/>
      <c r="AA1574" s="523"/>
      <c r="AB1574" s="523"/>
      <c r="AC1574" s="523"/>
    </row>
    <row r="1575" ht="16.5" customHeight="1" spans="1:29">
      <c r="A1575" s="542"/>
      <c r="B1575" s="543"/>
      <c r="C1575" s="542"/>
      <c r="D1575" s="544"/>
      <c r="E1575" s="542"/>
      <c r="F1575" s="545"/>
      <c r="G1575" s="542"/>
      <c r="H1575" s="542"/>
      <c r="I1575" s="542"/>
      <c r="J1575" s="545"/>
      <c r="K1575" s="545"/>
      <c r="L1575" s="523"/>
      <c r="M1575" s="523"/>
      <c r="N1575" s="523"/>
      <c r="O1575" s="523"/>
      <c r="P1575" s="523"/>
      <c r="Q1575" s="523"/>
      <c r="R1575" s="523"/>
      <c r="S1575" s="545"/>
      <c r="T1575" s="545"/>
      <c r="U1575" s="523"/>
      <c r="V1575" s="523"/>
      <c r="W1575" s="523"/>
      <c r="X1575" s="523"/>
      <c r="Y1575" s="523"/>
      <c r="Z1575" s="523"/>
      <c r="AA1575" s="523"/>
      <c r="AB1575" s="523"/>
      <c r="AC1575" s="523"/>
    </row>
    <row r="1576" ht="16.5" customHeight="1" spans="1:29">
      <c r="A1576" s="542"/>
      <c r="B1576" s="543"/>
      <c r="C1576" s="542"/>
      <c r="D1576" s="544"/>
      <c r="E1576" s="542"/>
      <c r="F1576" s="545"/>
      <c r="G1576" s="542"/>
      <c r="H1576" s="542"/>
      <c r="I1576" s="542"/>
      <c r="J1576" s="545"/>
      <c r="K1576" s="545"/>
      <c r="L1576" s="523"/>
      <c r="M1576" s="523"/>
      <c r="N1576" s="523"/>
      <c r="O1576" s="523"/>
      <c r="P1576" s="523"/>
      <c r="Q1576" s="523"/>
      <c r="R1576" s="523"/>
      <c r="S1576" s="545"/>
      <c r="T1576" s="545"/>
      <c r="U1576" s="523"/>
      <c r="V1576" s="523"/>
      <c r="W1576" s="523"/>
      <c r="X1576" s="523"/>
      <c r="Y1576" s="523"/>
      <c r="Z1576" s="523"/>
      <c r="AA1576" s="523"/>
      <c r="AB1576" s="523"/>
      <c r="AC1576" s="523"/>
    </row>
    <row r="1577" ht="16.5" customHeight="1" spans="1:29">
      <c r="A1577" s="542"/>
      <c r="B1577" s="543"/>
      <c r="C1577" s="542"/>
      <c r="D1577" s="544"/>
      <c r="E1577" s="542"/>
      <c r="F1577" s="545"/>
      <c r="G1577" s="542"/>
      <c r="H1577" s="542"/>
      <c r="I1577" s="542"/>
      <c r="J1577" s="545"/>
      <c r="K1577" s="545"/>
      <c r="L1577" s="523"/>
      <c r="M1577" s="523"/>
      <c r="N1577" s="523"/>
      <c r="O1577" s="523"/>
      <c r="P1577" s="523"/>
      <c r="Q1577" s="523"/>
      <c r="R1577" s="523"/>
      <c r="S1577" s="545"/>
      <c r="T1577" s="545"/>
      <c r="U1577" s="523"/>
      <c r="V1577" s="523"/>
      <c r="W1577" s="523"/>
      <c r="X1577" s="523"/>
      <c r="Y1577" s="523"/>
      <c r="Z1577" s="523"/>
      <c r="AA1577" s="523"/>
      <c r="AB1577" s="523"/>
      <c r="AC1577" s="523"/>
    </row>
    <row r="1578" ht="16.5" customHeight="1" spans="1:29">
      <c r="A1578" s="542"/>
      <c r="B1578" s="543"/>
      <c r="C1578" s="542"/>
      <c r="D1578" s="544"/>
      <c r="E1578" s="542"/>
      <c r="F1578" s="545"/>
      <c r="G1578" s="542"/>
      <c r="H1578" s="542"/>
      <c r="I1578" s="542"/>
      <c r="J1578" s="545"/>
      <c r="K1578" s="545"/>
      <c r="L1578" s="523"/>
      <c r="M1578" s="523"/>
      <c r="N1578" s="523"/>
      <c r="O1578" s="523"/>
      <c r="P1578" s="523"/>
      <c r="Q1578" s="523"/>
      <c r="R1578" s="523"/>
      <c r="S1578" s="545"/>
      <c r="T1578" s="545"/>
      <c r="U1578" s="523"/>
      <c r="V1578" s="523"/>
      <c r="W1578" s="523"/>
      <c r="X1578" s="523"/>
      <c r="Y1578" s="523"/>
      <c r="Z1578" s="523"/>
      <c r="AA1578" s="523"/>
      <c r="AB1578" s="523"/>
      <c r="AC1578" s="523"/>
    </row>
    <row r="1579" ht="16.5" customHeight="1" spans="1:29">
      <c r="A1579" s="542"/>
      <c r="B1579" s="543"/>
      <c r="C1579" s="542"/>
      <c r="D1579" s="544"/>
      <c r="E1579" s="542"/>
      <c r="F1579" s="545"/>
      <c r="G1579" s="542"/>
      <c r="H1579" s="542"/>
      <c r="I1579" s="542"/>
      <c r="J1579" s="545"/>
      <c r="K1579" s="545"/>
      <c r="L1579" s="523"/>
      <c r="M1579" s="523"/>
      <c r="N1579" s="523"/>
      <c r="O1579" s="523"/>
      <c r="P1579" s="523"/>
      <c r="Q1579" s="523"/>
      <c r="R1579" s="523"/>
      <c r="S1579" s="545"/>
      <c r="T1579" s="545"/>
      <c r="U1579" s="523"/>
      <c r="V1579" s="523"/>
      <c r="W1579" s="523"/>
      <c r="X1579" s="523"/>
      <c r="Y1579" s="523"/>
      <c r="Z1579" s="523"/>
      <c r="AA1579" s="523"/>
      <c r="AB1579" s="523"/>
      <c r="AC1579" s="523"/>
    </row>
    <row r="1580" ht="16.5" customHeight="1" spans="1:29">
      <c r="A1580" s="542"/>
      <c r="B1580" s="543"/>
      <c r="C1580" s="542"/>
      <c r="D1580" s="544"/>
      <c r="E1580" s="542"/>
      <c r="F1580" s="545"/>
      <c r="G1580" s="542"/>
      <c r="H1580" s="542"/>
      <c r="I1580" s="542"/>
      <c r="J1580" s="545"/>
      <c r="K1580" s="545"/>
      <c r="L1580" s="523"/>
      <c r="M1580" s="523"/>
      <c r="N1580" s="523"/>
      <c r="O1580" s="523"/>
      <c r="P1580" s="523"/>
      <c r="Q1580" s="523"/>
      <c r="R1580" s="523"/>
      <c r="S1580" s="545"/>
      <c r="T1580" s="545"/>
      <c r="U1580" s="523"/>
      <c r="V1580" s="523"/>
      <c r="W1580" s="523"/>
      <c r="X1580" s="523"/>
      <c r="Y1580" s="523"/>
      <c r="Z1580" s="523"/>
      <c r="AA1580" s="523"/>
      <c r="AB1580" s="523"/>
      <c r="AC1580" s="523"/>
    </row>
    <row r="1581" ht="16.5" customHeight="1" spans="1:29">
      <c r="A1581" s="542"/>
      <c r="B1581" s="543"/>
      <c r="C1581" s="542"/>
      <c r="D1581" s="544"/>
      <c r="E1581" s="542"/>
      <c r="F1581" s="545"/>
      <c r="G1581" s="542"/>
      <c r="H1581" s="542"/>
      <c r="I1581" s="542"/>
      <c r="J1581" s="545"/>
      <c r="K1581" s="545"/>
      <c r="L1581" s="523"/>
      <c r="M1581" s="523"/>
      <c r="N1581" s="523"/>
      <c r="O1581" s="523"/>
      <c r="P1581" s="523"/>
      <c r="Q1581" s="523"/>
      <c r="R1581" s="523"/>
      <c r="S1581" s="545"/>
      <c r="T1581" s="545"/>
      <c r="U1581" s="523"/>
      <c r="V1581" s="523"/>
      <c r="W1581" s="523"/>
      <c r="X1581" s="523"/>
      <c r="Y1581" s="523"/>
      <c r="Z1581" s="523"/>
      <c r="AA1581" s="523"/>
      <c r="AB1581" s="523"/>
      <c r="AC1581" s="523"/>
    </row>
    <row r="1582" ht="16.5" customHeight="1" spans="1:29">
      <c r="A1582" s="542"/>
      <c r="B1582" s="543"/>
      <c r="C1582" s="542"/>
      <c r="D1582" s="544"/>
      <c r="E1582" s="542"/>
      <c r="F1582" s="545"/>
      <c r="G1582" s="542"/>
      <c r="H1582" s="542"/>
      <c r="I1582" s="542"/>
      <c r="J1582" s="545"/>
      <c r="K1582" s="545"/>
      <c r="L1582" s="523"/>
      <c r="M1582" s="523"/>
      <c r="N1582" s="523"/>
      <c r="O1582" s="523"/>
      <c r="P1582" s="523"/>
      <c r="Q1582" s="523"/>
      <c r="R1582" s="523"/>
      <c r="S1582" s="545"/>
      <c r="T1582" s="545"/>
      <c r="U1582" s="523"/>
      <c r="V1582" s="523"/>
      <c r="W1582" s="523"/>
      <c r="X1582" s="523"/>
      <c r="Y1582" s="523"/>
      <c r="Z1582" s="523"/>
      <c r="AA1582" s="523"/>
      <c r="AB1582" s="523"/>
      <c r="AC1582" s="523"/>
    </row>
    <row r="1583" ht="16.5" customHeight="1" spans="1:29">
      <c r="A1583" s="542"/>
      <c r="B1583" s="543"/>
      <c r="C1583" s="542"/>
      <c r="D1583" s="544"/>
      <c r="E1583" s="542"/>
      <c r="F1583" s="545"/>
      <c r="G1583" s="542"/>
      <c r="H1583" s="542"/>
      <c r="I1583" s="542"/>
      <c r="J1583" s="545"/>
      <c r="K1583" s="545"/>
      <c r="L1583" s="523"/>
      <c r="M1583" s="523"/>
      <c r="N1583" s="523"/>
      <c r="O1583" s="523"/>
      <c r="P1583" s="523"/>
      <c r="Q1583" s="523"/>
      <c r="R1583" s="523"/>
      <c r="S1583" s="545"/>
      <c r="T1583" s="545"/>
      <c r="U1583" s="523"/>
      <c r="V1583" s="523"/>
      <c r="W1583" s="523"/>
      <c r="X1583" s="523"/>
      <c r="Y1583" s="523"/>
      <c r="Z1583" s="523"/>
      <c r="AA1583" s="523"/>
      <c r="AB1583" s="523"/>
      <c r="AC1583" s="523"/>
    </row>
    <row r="1584" ht="16.5" customHeight="1" spans="1:29">
      <c r="A1584" s="542"/>
      <c r="B1584" s="543"/>
      <c r="C1584" s="542"/>
      <c r="D1584" s="544"/>
      <c r="E1584" s="542"/>
      <c r="F1584" s="545"/>
      <c r="G1584" s="542"/>
      <c r="H1584" s="542"/>
      <c r="I1584" s="542"/>
      <c r="J1584" s="545"/>
      <c r="K1584" s="545"/>
      <c r="L1584" s="523"/>
      <c r="M1584" s="523"/>
      <c r="N1584" s="523"/>
      <c r="O1584" s="523"/>
      <c r="P1584" s="523"/>
      <c r="Q1584" s="523"/>
      <c r="R1584" s="523"/>
      <c r="S1584" s="545"/>
      <c r="T1584" s="545"/>
      <c r="U1584" s="523"/>
      <c r="V1584" s="523"/>
      <c r="W1584" s="523"/>
      <c r="X1584" s="523"/>
      <c r="Y1584" s="523"/>
      <c r="Z1584" s="523"/>
      <c r="AA1584" s="523"/>
      <c r="AB1584" s="523"/>
      <c r="AC1584" s="523"/>
    </row>
    <row r="1585" ht="16.5" customHeight="1" spans="1:29">
      <c r="A1585" s="542"/>
      <c r="B1585" s="543"/>
      <c r="C1585" s="542"/>
      <c r="D1585" s="544"/>
      <c r="E1585" s="542"/>
      <c r="F1585" s="545"/>
      <c r="G1585" s="542"/>
      <c r="H1585" s="542"/>
      <c r="I1585" s="542"/>
      <c r="J1585" s="545"/>
      <c r="K1585" s="545"/>
      <c r="L1585" s="523"/>
      <c r="M1585" s="523"/>
      <c r="N1585" s="523"/>
      <c r="O1585" s="523"/>
      <c r="P1585" s="523"/>
      <c r="Q1585" s="523"/>
      <c r="R1585" s="523"/>
      <c r="S1585" s="545"/>
      <c r="T1585" s="545"/>
      <c r="U1585" s="523"/>
      <c r="V1585" s="523"/>
      <c r="W1585" s="523"/>
      <c r="X1585" s="523"/>
      <c r="Y1585" s="523"/>
      <c r="Z1585" s="523"/>
      <c r="AA1585" s="523"/>
      <c r="AB1585" s="523"/>
      <c r="AC1585" s="523"/>
    </row>
    <row r="1586" ht="16.5" customHeight="1" spans="1:29">
      <c r="A1586" s="542"/>
      <c r="B1586" s="543"/>
      <c r="C1586" s="542"/>
      <c r="D1586" s="544"/>
      <c r="E1586" s="542"/>
      <c r="F1586" s="545"/>
      <c r="G1586" s="542"/>
      <c r="H1586" s="542"/>
      <c r="I1586" s="542"/>
      <c r="J1586" s="545"/>
      <c r="K1586" s="545"/>
      <c r="L1586" s="523"/>
      <c r="M1586" s="523"/>
      <c r="N1586" s="523"/>
      <c r="O1586" s="523"/>
      <c r="P1586" s="523"/>
      <c r="Q1586" s="523"/>
      <c r="R1586" s="523"/>
      <c r="S1586" s="545"/>
      <c r="T1586" s="545"/>
      <c r="U1586" s="523"/>
      <c r="V1586" s="523"/>
      <c r="W1586" s="523"/>
      <c r="X1586" s="523"/>
      <c r="Y1586" s="523"/>
      <c r="Z1586" s="523"/>
      <c r="AA1586" s="523"/>
      <c r="AB1586" s="523"/>
      <c r="AC1586" s="523"/>
    </row>
    <row r="1587" ht="16.5" customHeight="1" spans="1:29">
      <c r="A1587" s="542"/>
      <c r="B1587" s="543"/>
      <c r="C1587" s="542"/>
      <c r="D1587" s="544"/>
      <c r="E1587" s="542"/>
      <c r="F1587" s="545"/>
      <c r="G1587" s="542"/>
      <c r="H1587" s="542"/>
      <c r="I1587" s="542"/>
      <c r="J1587" s="545"/>
      <c r="K1587" s="545"/>
      <c r="L1587" s="523"/>
      <c r="M1587" s="523"/>
      <c r="N1587" s="523"/>
      <c r="O1587" s="523"/>
      <c r="P1587" s="523"/>
      <c r="Q1587" s="523"/>
      <c r="R1587" s="523"/>
      <c r="S1587" s="545"/>
      <c r="T1587" s="545"/>
      <c r="U1587" s="523"/>
      <c r="V1587" s="523"/>
      <c r="W1587" s="523"/>
      <c r="X1587" s="523"/>
      <c r="Y1587" s="523"/>
      <c r="Z1587" s="523"/>
      <c r="AA1587" s="523"/>
      <c r="AB1587" s="523"/>
      <c r="AC1587" s="523"/>
    </row>
    <row r="1588" ht="16.5" customHeight="1" spans="1:29">
      <c r="A1588" s="542"/>
      <c r="B1588" s="543"/>
      <c r="C1588" s="542"/>
      <c r="D1588" s="544"/>
      <c r="E1588" s="542"/>
      <c r="F1588" s="545"/>
      <c r="G1588" s="542"/>
      <c r="H1588" s="542"/>
      <c r="I1588" s="542"/>
      <c r="J1588" s="545"/>
      <c r="K1588" s="545"/>
      <c r="L1588" s="523"/>
      <c r="M1588" s="523"/>
      <c r="N1588" s="523"/>
      <c r="O1588" s="523"/>
      <c r="P1588" s="523"/>
      <c r="Q1588" s="523"/>
      <c r="R1588" s="523"/>
      <c r="S1588" s="545"/>
      <c r="T1588" s="545"/>
      <c r="U1588" s="523"/>
      <c r="V1588" s="523"/>
      <c r="W1588" s="523"/>
      <c r="X1588" s="523"/>
      <c r="Y1588" s="523"/>
      <c r="Z1588" s="523"/>
      <c r="AA1588" s="523"/>
      <c r="AB1588" s="523"/>
      <c r="AC1588" s="523"/>
    </row>
    <row r="1589" ht="16.5" customHeight="1" spans="1:29">
      <c r="A1589" s="542"/>
      <c r="B1589" s="543"/>
      <c r="C1589" s="542"/>
      <c r="D1589" s="544"/>
      <c r="E1589" s="542"/>
      <c r="F1589" s="545"/>
      <c r="G1589" s="542"/>
      <c r="H1589" s="542"/>
      <c r="I1589" s="542"/>
      <c r="J1589" s="545"/>
      <c r="K1589" s="545"/>
      <c r="L1589" s="523"/>
      <c r="M1589" s="523"/>
      <c r="N1589" s="523"/>
      <c r="O1589" s="523"/>
      <c r="P1589" s="523"/>
      <c r="Q1589" s="523"/>
      <c r="R1589" s="523"/>
      <c r="S1589" s="545"/>
      <c r="T1589" s="545"/>
      <c r="U1589" s="523"/>
      <c r="V1589" s="523"/>
      <c r="W1589" s="523"/>
      <c r="X1589" s="523"/>
      <c r="Y1589" s="523"/>
      <c r="Z1589" s="523"/>
      <c r="AA1589" s="523"/>
      <c r="AB1589" s="523"/>
      <c r="AC1589" s="523"/>
    </row>
    <row r="1590" ht="16.5" customHeight="1" spans="1:29">
      <c r="A1590" s="542"/>
      <c r="B1590" s="543"/>
      <c r="C1590" s="542"/>
      <c r="D1590" s="544"/>
      <c r="E1590" s="542"/>
      <c r="F1590" s="545"/>
      <c r="G1590" s="542"/>
      <c r="H1590" s="542"/>
      <c r="I1590" s="542"/>
      <c r="J1590" s="545"/>
      <c r="K1590" s="545"/>
      <c r="L1590" s="523"/>
      <c r="M1590" s="523"/>
      <c r="N1590" s="523"/>
      <c r="O1590" s="523"/>
      <c r="P1590" s="523"/>
      <c r="Q1590" s="523"/>
      <c r="R1590" s="523"/>
      <c r="S1590" s="545"/>
      <c r="T1590" s="545"/>
      <c r="U1590" s="523"/>
      <c r="V1590" s="523"/>
      <c r="W1590" s="523"/>
      <c r="X1590" s="523"/>
      <c r="Y1590" s="523"/>
      <c r="Z1590" s="523"/>
      <c r="AA1590" s="523"/>
      <c r="AB1590" s="523"/>
      <c r="AC1590" s="523"/>
    </row>
    <row r="1591" ht="16.5" customHeight="1" spans="1:29">
      <c r="A1591" s="542"/>
      <c r="B1591" s="543"/>
      <c r="C1591" s="542"/>
      <c r="D1591" s="544"/>
      <c r="E1591" s="542"/>
      <c r="F1591" s="545"/>
      <c r="G1591" s="542"/>
      <c r="H1591" s="542"/>
      <c r="I1591" s="542"/>
      <c r="J1591" s="545"/>
      <c r="K1591" s="545"/>
      <c r="L1591" s="523"/>
      <c r="M1591" s="523"/>
      <c r="N1591" s="523"/>
      <c r="O1591" s="523"/>
      <c r="P1591" s="523"/>
      <c r="Q1591" s="523"/>
      <c r="R1591" s="523"/>
      <c r="S1591" s="545"/>
      <c r="T1591" s="545"/>
      <c r="U1591" s="523"/>
      <c r="V1591" s="523"/>
      <c r="W1591" s="523"/>
      <c r="X1591" s="523"/>
      <c r="Y1591" s="523"/>
      <c r="Z1591" s="523"/>
      <c r="AA1591" s="523"/>
      <c r="AB1591" s="523"/>
      <c r="AC1591" s="523"/>
    </row>
    <row r="1592" ht="16.5" customHeight="1" spans="1:29">
      <c r="A1592" s="542"/>
      <c r="B1592" s="543"/>
      <c r="C1592" s="542"/>
      <c r="D1592" s="544"/>
      <c r="E1592" s="542"/>
      <c r="F1592" s="545"/>
      <c r="G1592" s="542"/>
      <c r="H1592" s="542"/>
      <c r="I1592" s="542"/>
      <c r="J1592" s="545"/>
      <c r="K1592" s="545"/>
      <c r="L1592" s="523"/>
      <c r="M1592" s="523"/>
      <c r="N1592" s="523"/>
      <c r="O1592" s="523"/>
      <c r="P1592" s="523"/>
      <c r="Q1592" s="523"/>
      <c r="R1592" s="523"/>
      <c r="S1592" s="545"/>
      <c r="T1592" s="545"/>
      <c r="U1592" s="523"/>
      <c r="V1592" s="523"/>
      <c r="W1592" s="523"/>
      <c r="X1592" s="523"/>
      <c r="Y1592" s="523"/>
      <c r="Z1592" s="523"/>
      <c r="AA1592" s="523"/>
      <c r="AB1592" s="523"/>
      <c r="AC1592" s="523"/>
    </row>
    <row r="1593" ht="16.5" customHeight="1" spans="1:29">
      <c r="A1593" s="542"/>
      <c r="B1593" s="543"/>
      <c r="C1593" s="542"/>
      <c r="D1593" s="544"/>
      <c r="E1593" s="542"/>
      <c r="F1593" s="545"/>
      <c r="G1593" s="542"/>
      <c r="H1593" s="542"/>
      <c r="I1593" s="542"/>
      <c r="J1593" s="545"/>
      <c r="K1593" s="545"/>
      <c r="L1593" s="523"/>
      <c r="M1593" s="523"/>
      <c r="N1593" s="523"/>
      <c r="O1593" s="523"/>
      <c r="P1593" s="523"/>
      <c r="Q1593" s="523"/>
      <c r="R1593" s="523"/>
      <c r="S1593" s="545"/>
      <c r="T1593" s="545"/>
      <c r="U1593" s="523"/>
      <c r="V1593" s="523"/>
      <c r="W1593" s="523"/>
      <c r="X1593" s="523"/>
      <c r="Y1593" s="523"/>
      <c r="Z1593" s="523"/>
      <c r="AA1593" s="523"/>
      <c r="AB1593" s="523"/>
      <c r="AC1593" s="523"/>
    </row>
    <row r="1594" ht="16.5" customHeight="1" spans="1:29">
      <c r="A1594" s="542"/>
      <c r="B1594" s="543"/>
      <c r="C1594" s="542"/>
      <c r="D1594" s="544"/>
      <c r="E1594" s="542"/>
      <c r="F1594" s="545"/>
      <c r="G1594" s="542"/>
      <c r="H1594" s="542"/>
      <c r="I1594" s="542"/>
      <c r="J1594" s="545"/>
      <c r="K1594" s="545"/>
      <c r="L1594" s="523"/>
      <c r="M1594" s="523"/>
      <c r="N1594" s="523"/>
      <c r="O1594" s="523"/>
      <c r="P1594" s="523"/>
      <c r="Q1594" s="523"/>
      <c r="R1594" s="523"/>
      <c r="S1594" s="545"/>
      <c r="T1594" s="545"/>
      <c r="U1594" s="523"/>
      <c r="V1594" s="523"/>
      <c r="W1594" s="523"/>
      <c r="X1594" s="523"/>
      <c r="Y1594" s="523"/>
      <c r="Z1594" s="523"/>
      <c r="AA1594" s="523"/>
      <c r="AB1594" s="523"/>
      <c r="AC1594" s="523"/>
    </row>
    <row r="1595" ht="16.5" customHeight="1" spans="1:29">
      <c r="A1595" s="542"/>
      <c r="B1595" s="543"/>
      <c r="C1595" s="542"/>
      <c r="D1595" s="544"/>
      <c r="E1595" s="542"/>
      <c r="F1595" s="545"/>
      <c r="G1595" s="542"/>
      <c r="H1595" s="542"/>
      <c r="I1595" s="542"/>
      <c r="J1595" s="545"/>
      <c r="K1595" s="545"/>
      <c r="L1595" s="523"/>
      <c r="M1595" s="523"/>
      <c r="N1595" s="523"/>
      <c r="O1595" s="523"/>
      <c r="P1595" s="523"/>
      <c r="Q1595" s="523"/>
      <c r="R1595" s="523"/>
      <c r="S1595" s="545"/>
      <c r="T1595" s="545"/>
      <c r="U1595" s="523"/>
      <c r="V1595" s="523"/>
      <c r="W1595" s="523"/>
      <c r="X1595" s="523"/>
      <c r="Y1595" s="523"/>
      <c r="Z1595" s="523"/>
      <c r="AA1595" s="523"/>
      <c r="AB1595" s="523"/>
      <c r="AC1595" s="523"/>
    </row>
    <row r="1596" ht="16.5" customHeight="1" spans="1:29">
      <c r="A1596" s="542"/>
      <c r="B1596" s="543"/>
      <c r="C1596" s="542"/>
      <c r="D1596" s="544"/>
      <c r="E1596" s="542"/>
      <c r="F1596" s="545"/>
      <c r="G1596" s="542"/>
      <c r="H1596" s="542"/>
      <c r="I1596" s="542"/>
      <c r="J1596" s="545"/>
      <c r="K1596" s="545"/>
      <c r="L1596" s="523"/>
      <c r="M1596" s="523"/>
      <c r="N1596" s="523"/>
      <c r="O1596" s="523"/>
      <c r="P1596" s="523"/>
      <c r="Q1596" s="523"/>
      <c r="R1596" s="523"/>
      <c r="S1596" s="545"/>
      <c r="T1596" s="545"/>
      <c r="U1596" s="523"/>
      <c r="V1596" s="523"/>
      <c r="W1596" s="523"/>
      <c r="X1596" s="523"/>
      <c r="Y1596" s="523"/>
      <c r="Z1596" s="523"/>
      <c r="AA1596" s="523"/>
      <c r="AB1596" s="523"/>
      <c r="AC1596" s="523"/>
    </row>
    <row r="1597" ht="16.5" customHeight="1" spans="1:29">
      <c r="A1597" s="542"/>
      <c r="B1597" s="543"/>
      <c r="C1597" s="542"/>
      <c r="D1597" s="544"/>
      <c r="E1597" s="542"/>
      <c r="F1597" s="545"/>
      <c r="G1597" s="542"/>
      <c r="H1597" s="542"/>
      <c r="I1597" s="542"/>
      <c r="J1597" s="545"/>
      <c r="K1597" s="545"/>
      <c r="L1597" s="523"/>
      <c r="M1597" s="523"/>
      <c r="N1597" s="523"/>
      <c r="O1597" s="523"/>
      <c r="P1597" s="523"/>
      <c r="Q1597" s="523"/>
      <c r="R1597" s="523"/>
      <c r="S1597" s="545"/>
      <c r="T1597" s="545"/>
      <c r="U1597" s="523"/>
      <c r="V1597" s="523"/>
      <c r="W1597" s="523"/>
      <c r="X1597" s="523"/>
      <c r="Y1597" s="523"/>
      <c r="Z1597" s="523"/>
      <c r="AA1597" s="523"/>
      <c r="AB1597" s="523"/>
      <c r="AC1597" s="523"/>
    </row>
    <row r="1598" ht="16.5" customHeight="1" spans="1:29">
      <c r="A1598" s="542"/>
      <c r="B1598" s="543"/>
      <c r="C1598" s="542"/>
      <c r="D1598" s="544"/>
      <c r="E1598" s="542"/>
      <c r="F1598" s="545"/>
      <c r="G1598" s="542"/>
      <c r="H1598" s="542"/>
      <c r="I1598" s="542"/>
      <c r="J1598" s="545"/>
      <c r="K1598" s="545"/>
      <c r="L1598" s="523"/>
      <c r="M1598" s="523"/>
      <c r="N1598" s="523"/>
      <c r="O1598" s="523"/>
      <c r="P1598" s="523"/>
      <c r="Q1598" s="523"/>
      <c r="R1598" s="523"/>
      <c r="S1598" s="545"/>
      <c r="T1598" s="545"/>
      <c r="U1598" s="523"/>
      <c r="V1598" s="523"/>
      <c r="W1598" s="523"/>
      <c r="X1598" s="523"/>
      <c r="Y1598" s="523"/>
      <c r="Z1598" s="523"/>
      <c r="AA1598" s="523"/>
      <c r="AB1598" s="523"/>
      <c r="AC1598" s="523"/>
    </row>
    <row r="1599" ht="16.5" customHeight="1" spans="1:29">
      <c r="A1599" s="542"/>
      <c r="B1599" s="543"/>
      <c r="C1599" s="542"/>
      <c r="D1599" s="544"/>
      <c r="E1599" s="542"/>
      <c r="F1599" s="545"/>
      <c r="G1599" s="542"/>
      <c r="H1599" s="542"/>
      <c r="I1599" s="542"/>
      <c r="J1599" s="545"/>
      <c r="K1599" s="545"/>
      <c r="L1599" s="523"/>
      <c r="M1599" s="523"/>
      <c r="N1599" s="523"/>
      <c r="O1599" s="523"/>
      <c r="P1599" s="523"/>
      <c r="Q1599" s="523"/>
      <c r="R1599" s="523"/>
      <c r="S1599" s="545"/>
      <c r="T1599" s="545"/>
      <c r="U1599" s="523"/>
      <c r="V1599" s="523"/>
      <c r="W1599" s="523"/>
      <c r="X1599" s="523"/>
      <c r="Y1599" s="523"/>
      <c r="Z1599" s="523"/>
      <c r="AA1599" s="523"/>
      <c r="AB1599" s="523"/>
      <c r="AC1599" s="523"/>
    </row>
    <row r="1600" ht="16.5" customHeight="1" spans="1:29">
      <c r="A1600" s="542"/>
      <c r="B1600" s="543"/>
      <c r="C1600" s="542"/>
      <c r="D1600" s="544"/>
      <c r="E1600" s="542"/>
      <c r="F1600" s="545"/>
      <c r="G1600" s="542"/>
      <c r="H1600" s="542"/>
      <c r="I1600" s="542"/>
      <c r="J1600" s="545"/>
      <c r="K1600" s="545"/>
      <c r="L1600" s="523"/>
      <c r="M1600" s="523"/>
      <c r="N1600" s="523"/>
      <c r="O1600" s="523"/>
      <c r="P1600" s="523"/>
      <c r="Q1600" s="523"/>
      <c r="R1600" s="523"/>
      <c r="S1600" s="545"/>
      <c r="T1600" s="545"/>
      <c r="U1600" s="523"/>
      <c r="V1600" s="523"/>
      <c r="W1600" s="523"/>
      <c r="X1600" s="523"/>
      <c r="Y1600" s="523"/>
      <c r="Z1600" s="523"/>
      <c r="AA1600" s="523"/>
      <c r="AB1600" s="523"/>
      <c r="AC1600" s="523"/>
    </row>
    <row r="1601" ht="16.5" customHeight="1" spans="1:29">
      <c r="A1601" s="542"/>
      <c r="B1601" s="543"/>
      <c r="C1601" s="542"/>
      <c r="D1601" s="544"/>
      <c r="E1601" s="542"/>
      <c r="F1601" s="545"/>
      <c r="G1601" s="542"/>
      <c r="H1601" s="542"/>
      <c r="I1601" s="542"/>
      <c r="J1601" s="545"/>
      <c r="K1601" s="545"/>
      <c r="L1601" s="523"/>
      <c r="M1601" s="523"/>
      <c r="N1601" s="523"/>
      <c r="O1601" s="523"/>
      <c r="P1601" s="523"/>
      <c r="Q1601" s="523"/>
      <c r="R1601" s="523"/>
      <c r="S1601" s="545"/>
      <c r="T1601" s="545"/>
      <c r="U1601" s="523"/>
      <c r="V1601" s="523"/>
      <c r="W1601" s="523"/>
      <c r="X1601" s="523"/>
      <c r="Y1601" s="523"/>
      <c r="Z1601" s="523"/>
      <c r="AA1601" s="523"/>
      <c r="AB1601" s="523"/>
      <c r="AC1601" s="523"/>
    </row>
    <row r="1602" ht="16.5" customHeight="1" spans="1:29">
      <c r="A1602" s="542"/>
      <c r="B1602" s="543"/>
      <c r="C1602" s="542"/>
      <c r="D1602" s="544"/>
      <c r="E1602" s="542"/>
      <c r="F1602" s="545"/>
      <c r="G1602" s="542"/>
      <c r="H1602" s="542"/>
      <c r="I1602" s="542"/>
      <c r="J1602" s="545"/>
      <c r="K1602" s="545"/>
      <c r="L1602" s="523"/>
      <c r="M1602" s="523"/>
      <c r="N1602" s="523"/>
      <c r="O1602" s="523"/>
      <c r="P1602" s="523"/>
      <c r="Q1602" s="523"/>
      <c r="R1602" s="523"/>
      <c r="S1602" s="545"/>
      <c r="T1602" s="545"/>
      <c r="U1602" s="523"/>
      <c r="V1602" s="523"/>
      <c r="W1602" s="523"/>
      <c r="X1602" s="523"/>
      <c r="Y1602" s="523"/>
      <c r="Z1602" s="523"/>
      <c r="AA1602" s="523"/>
      <c r="AB1602" s="523"/>
      <c r="AC1602" s="523"/>
    </row>
    <row r="1603" ht="16.5" customHeight="1" spans="1:29">
      <c r="A1603" s="542"/>
      <c r="B1603" s="543"/>
      <c r="C1603" s="542"/>
      <c r="D1603" s="544"/>
      <c r="E1603" s="542"/>
      <c r="F1603" s="545"/>
      <c r="G1603" s="542"/>
      <c r="H1603" s="542"/>
      <c r="I1603" s="542"/>
      <c r="J1603" s="545"/>
      <c r="K1603" s="545"/>
      <c r="L1603" s="523"/>
      <c r="M1603" s="523"/>
      <c r="N1603" s="523"/>
      <c r="O1603" s="523"/>
      <c r="P1603" s="523"/>
      <c r="Q1603" s="523"/>
      <c r="R1603" s="523"/>
      <c r="S1603" s="545"/>
      <c r="T1603" s="545"/>
      <c r="U1603" s="523"/>
      <c r="V1603" s="523"/>
      <c r="W1603" s="523"/>
      <c r="X1603" s="523"/>
      <c r="Y1603" s="523"/>
      <c r="Z1603" s="523"/>
      <c r="AA1603" s="523"/>
      <c r="AB1603" s="523"/>
      <c r="AC1603" s="523"/>
    </row>
    <row r="1604" ht="16.5" customHeight="1" spans="1:29">
      <c r="A1604" s="542"/>
      <c r="B1604" s="543"/>
      <c r="C1604" s="542"/>
      <c r="D1604" s="544"/>
      <c r="E1604" s="542"/>
      <c r="F1604" s="545"/>
      <c r="G1604" s="542"/>
      <c r="H1604" s="542"/>
      <c r="I1604" s="542"/>
      <c r="J1604" s="545"/>
      <c r="K1604" s="545"/>
      <c r="L1604" s="523"/>
      <c r="M1604" s="523"/>
      <c r="N1604" s="523"/>
      <c r="O1604" s="523"/>
      <c r="P1604" s="523"/>
      <c r="Q1604" s="523"/>
      <c r="R1604" s="523"/>
      <c r="S1604" s="545"/>
      <c r="T1604" s="545"/>
      <c r="U1604" s="523"/>
      <c r="V1604" s="523"/>
      <c r="W1604" s="523"/>
      <c r="X1604" s="523"/>
      <c r="Y1604" s="523"/>
      <c r="Z1604" s="523"/>
      <c r="AA1604" s="523"/>
      <c r="AB1604" s="523"/>
      <c r="AC1604" s="523"/>
    </row>
    <row r="1605" ht="16.5" customHeight="1" spans="1:29">
      <c r="A1605" s="542"/>
      <c r="B1605" s="543"/>
      <c r="C1605" s="542"/>
      <c r="D1605" s="544"/>
      <c r="E1605" s="542"/>
      <c r="F1605" s="545"/>
      <c r="G1605" s="542"/>
      <c r="H1605" s="542"/>
      <c r="I1605" s="542"/>
      <c r="J1605" s="545"/>
      <c r="K1605" s="545"/>
      <c r="L1605" s="523"/>
      <c r="M1605" s="523"/>
      <c r="N1605" s="523"/>
      <c r="O1605" s="523"/>
      <c r="P1605" s="523"/>
      <c r="Q1605" s="523"/>
      <c r="R1605" s="523"/>
      <c r="S1605" s="545"/>
      <c r="T1605" s="545"/>
      <c r="U1605" s="523"/>
      <c r="V1605" s="523"/>
      <c r="W1605" s="523"/>
      <c r="X1605" s="523"/>
      <c r="Y1605" s="523"/>
      <c r="Z1605" s="523"/>
      <c r="AA1605" s="523"/>
      <c r="AB1605" s="523"/>
      <c r="AC1605" s="523"/>
    </row>
    <row r="1606" ht="16.5" customHeight="1" spans="1:29">
      <c r="A1606" s="542"/>
      <c r="B1606" s="543"/>
      <c r="C1606" s="542"/>
      <c r="D1606" s="544"/>
      <c r="E1606" s="542"/>
      <c r="F1606" s="545"/>
      <c r="G1606" s="542"/>
      <c r="H1606" s="542"/>
      <c r="I1606" s="542"/>
      <c r="J1606" s="545"/>
      <c r="K1606" s="545"/>
      <c r="L1606" s="523"/>
      <c r="M1606" s="523"/>
      <c r="N1606" s="523"/>
      <c r="O1606" s="523"/>
      <c r="P1606" s="523"/>
      <c r="Q1606" s="523"/>
      <c r="R1606" s="523"/>
      <c r="S1606" s="545"/>
      <c r="T1606" s="545"/>
      <c r="U1606" s="523"/>
      <c r="V1606" s="523"/>
      <c r="W1606" s="523"/>
      <c r="X1606" s="523"/>
      <c r="Y1606" s="523"/>
      <c r="Z1606" s="523"/>
      <c r="AA1606" s="523"/>
      <c r="AB1606" s="523"/>
      <c r="AC1606" s="523"/>
    </row>
    <row r="1607" ht="16.5" customHeight="1" spans="1:29">
      <c r="A1607" s="542"/>
      <c r="B1607" s="543"/>
      <c r="C1607" s="542"/>
      <c r="D1607" s="544"/>
      <c r="E1607" s="542"/>
      <c r="F1607" s="545"/>
      <c r="G1607" s="542"/>
      <c r="H1607" s="542"/>
      <c r="I1607" s="542"/>
      <c r="J1607" s="545"/>
      <c r="K1607" s="545"/>
      <c r="L1607" s="523"/>
      <c r="M1607" s="523"/>
      <c r="N1607" s="523"/>
      <c r="O1607" s="523"/>
      <c r="P1607" s="523"/>
      <c r="Q1607" s="523"/>
      <c r="R1607" s="523"/>
      <c r="S1607" s="545"/>
      <c r="T1607" s="545"/>
      <c r="U1607" s="523"/>
      <c r="V1607" s="523"/>
      <c r="W1607" s="523"/>
      <c r="X1607" s="523"/>
      <c r="Y1607" s="523"/>
      <c r="Z1607" s="523"/>
      <c r="AA1607" s="523"/>
      <c r="AB1607" s="523"/>
      <c r="AC1607" s="523"/>
    </row>
    <row r="1608" ht="16.5" customHeight="1" spans="1:29">
      <c r="A1608" s="542"/>
      <c r="B1608" s="543"/>
      <c r="C1608" s="542"/>
      <c r="D1608" s="544"/>
      <c r="E1608" s="542"/>
      <c r="F1608" s="545"/>
      <c r="G1608" s="542"/>
      <c r="H1608" s="542"/>
      <c r="I1608" s="542"/>
      <c r="J1608" s="545"/>
      <c r="K1608" s="545"/>
      <c r="L1608" s="523"/>
      <c r="M1608" s="523"/>
      <c r="N1608" s="523"/>
      <c r="O1608" s="523"/>
      <c r="P1608" s="523"/>
      <c r="Q1608" s="523"/>
      <c r="R1608" s="523"/>
      <c r="S1608" s="545"/>
      <c r="T1608" s="545"/>
      <c r="U1608" s="523"/>
      <c r="V1608" s="523"/>
      <c r="W1608" s="523"/>
      <c r="X1608" s="523"/>
      <c r="Y1608" s="523"/>
      <c r="Z1608" s="523"/>
      <c r="AA1608" s="523"/>
      <c r="AB1608" s="523"/>
      <c r="AC1608" s="523"/>
    </row>
    <row r="1609" ht="16.5" customHeight="1" spans="1:29">
      <c r="A1609" s="542"/>
      <c r="B1609" s="543"/>
      <c r="C1609" s="542"/>
      <c r="D1609" s="544"/>
      <c r="E1609" s="542"/>
      <c r="F1609" s="545"/>
      <c r="G1609" s="542"/>
      <c r="H1609" s="542"/>
      <c r="I1609" s="542"/>
      <c r="J1609" s="545"/>
      <c r="K1609" s="545"/>
      <c r="L1609" s="523"/>
      <c r="M1609" s="523"/>
      <c r="N1609" s="523"/>
      <c r="O1609" s="523"/>
      <c r="P1609" s="523"/>
      <c r="Q1609" s="523"/>
      <c r="R1609" s="523"/>
      <c r="S1609" s="545"/>
      <c r="T1609" s="545"/>
      <c r="U1609" s="523"/>
      <c r="V1609" s="523"/>
      <c r="W1609" s="523"/>
      <c r="X1609" s="523"/>
      <c r="Y1609" s="523"/>
      <c r="Z1609" s="523"/>
      <c r="AA1609" s="523"/>
      <c r="AB1609" s="523"/>
      <c r="AC1609" s="523"/>
    </row>
    <row r="1610" ht="16.5" customHeight="1" spans="1:29">
      <c r="A1610" s="542"/>
      <c r="B1610" s="543"/>
      <c r="C1610" s="542"/>
      <c r="D1610" s="544"/>
      <c r="E1610" s="542"/>
      <c r="F1610" s="545"/>
      <c r="G1610" s="542"/>
      <c r="H1610" s="542"/>
      <c r="I1610" s="542"/>
      <c r="J1610" s="545"/>
      <c r="K1610" s="545"/>
      <c r="L1610" s="523"/>
      <c r="M1610" s="523"/>
      <c r="N1610" s="523"/>
      <c r="O1610" s="523"/>
      <c r="P1610" s="523"/>
      <c r="Q1610" s="523"/>
      <c r="R1610" s="523"/>
      <c r="S1610" s="545"/>
      <c r="T1610" s="545"/>
      <c r="U1610" s="523"/>
      <c r="V1610" s="523"/>
      <c r="W1610" s="523"/>
      <c r="X1610" s="523"/>
      <c r="Y1610" s="523"/>
      <c r="Z1610" s="523"/>
      <c r="AA1610" s="523"/>
      <c r="AB1610" s="523"/>
      <c r="AC1610" s="523"/>
    </row>
    <row r="1611" ht="16.5" customHeight="1" spans="1:29">
      <c r="A1611" s="542"/>
      <c r="B1611" s="543"/>
      <c r="C1611" s="542"/>
      <c r="D1611" s="544"/>
      <c r="E1611" s="542"/>
      <c r="F1611" s="545"/>
      <c r="G1611" s="542"/>
      <c r="H1611" s="542"/>
      <c r="I1611" s="542"/>
      <c r="J1611" s="545"/>
      <c r="K1611" s="545"/>
      <c r="L1611" s="523"/>
      <c r="M1611" s="523"/>
      <c r="N1611" s="523"/>
      <c r="O1611" s="523"/>
      <c r="P1611" s="523"/>
      <c r="Q1611" s="523"/>
      <c r="R1611" s="523"/>
      <c r="S1611" s="545"/>
      <c r="T1611" s="545"/>
      <c r="U1611" s="523"/>
      <c r="V1611" s="523"/>
      <c r="W1611" s="523"/>
      <c r="X1611" s="523"/>
      <c r="Y1611" s="523"/>
      <c r="Z1611" s="523"/>
      <c r="AA1611" s="523"/>
      <c r="AB1611" s="523"/>
      <c r="AC1611" s="523"/>
    </row>
    <row r="1612" ht="16.5" customHeight="1" spans="1:29">
      <c r="A1612" s="542"/>
      <c r="B1612" s="543"/>
      <c r="C1612" s="542"/>
      <c r="D1612" s="544"/>
      <c r="E1612" s="542"/>
      <c r="F1612" s="545"/>
      <c r="G1612" s="542"/>
      <c r="H1612" s="542"/>
      <c r="I1612" s="542"/>
      <c r="J1612" s="545"/>
      <c r="K1612" s="545"/>
      <c r="L1612" s="523"/>
      <c r="M1612" s="523"/>
      <c r="N1612" s="523"/>
      <c r="O1612" s="523"/>
      <c r="P1612" s="523"/>
      <c r="Q1612" s="523"/>
      <c r="R1612" s="523"/>
      <c r="S1612" s="545"/>
      <c r="T1612" s="545"/>
      <c r="U1612" s="523"/>
      <c r="V1612" s="523"/>
      <c r="W1612" s="523"/>
      <c r="X1612" s="523"/>
      <c r="Y1612" s="523"/>
      <c r="Z1612" s="523"/>
      <c r="AA1612" s="523"/>
      <c r="AB1612" s="523"/>
      <c r="AC1612" s="523"/>
    </row>
    <row r="1613" ht="16.5" customHeight="1" spans="1:29">
      <c r="A1613" s="542"/>
      <c r="B1613" s="543"/>
      <c r="C1613" s="542"/>
      <c r="D1613" s="544"/>
      <c r="E1613" s="542"/>
      <c r="F1613" s="545"/>
      <c r="G1613" s="542"/>
      <c r="H1613" s="542"/>
      <c r="I1613" s="542"/>
      <c r="J1613" s="545"/>
      <c r="K1613" s="545"/>
      <c r="L1613" s="523"/>
      <c r="M1613" s="523"/>
      <c r="N1613" s="523"/>
      <c r="O1613" s="523"/>
      <c r="P1613" s="523"/>
      <c r="Q1613" s="523"/>
      <c r="R1613" s="523"/>
      <c r="S1613" s="545"/>
      <c r="T1613" s="545"/>
      <c r="U1613" s="523"/>
      <c r="V1613" s="523"/>
      <c r="W1613" s="523"/>
      <c r="X1613" s="523"/>
      <c r="Y1613" s="523"/>
      <c r="Z1613" s="523"/>
      <c r="AA1613" s="523"/>
      <c r="AB1613" s="523"/>
      <c r="AC1613" s="523"/>
    </row>
    <row r="1614" ht="16.5" customHeight="1" spans="1:29">
      <c r="A1614" s="542"/>
      <c r="B1614" s="543"/>
      <c r="C1614" s="542"/>
      <c r="D1614" s="544"/>
      <c r="E1614" s="542"/>
      <c r="F1614" s="545"/>
      <c r="G1614" s="542"/>
      <c r="H1614" s="542"/>
      <c r="I1614" s="542"/>
      <c r="J1614" s="545"/>
      <c r="K1614" s="545"/>
      <c r="L1614" s="523"/>
      <c r="M1614" s="523"/>
      <c r="N1614" s="523"/>
      <c r="O1614" s="523"/>
      <c r="P1614" s="523"/>
      <c r="Q1614" s="523"/>
      <c r="R1614" s="523"/>
      <c r="S1614" s="545"/>
      <c r="T1614" s="545"/>
      <c r="U1614" s="523"/>
      <c r="V1614" s="523"/>
      <c r="W1614" s="523"/>
      <c r="X1614" s="523"/>
      <c r="Y1614" s="523"/>
      <c r="Z1614" s="523"/>
      <c r="AA1614" s="523"/>
      <c r="AB1614" s="523"/>
      <c r="AC1614" s="523"/>
    </row>
    <row r="1615" ht="16.5" customHeight="1" spans="1:29">
      <c r="A1615" s="542"/>
      <c r="B1615" s="543"/>
      <c r="C1615" s="542"/>
      <c r="D1615" s="544"/>
      <c r="E1615" s="542"/>
      <c r="F1615" s="545"/>
      <c r="G1615" s="542"/>
      <c r="H1615" s="542"/>
      <c r="I1615" s="542"/>
      <c r="J1615" s="545"/>
      <c r="K1615" s="545"/>
      <c r="L1615" s="523"/>
      <c r="M1615" s="523"/>
      <c r="N1615" s="523"/>
      <c r="O1615" s="523"/>
      <c r="P1615" s="523"/>
      <c r="Q1615" s="523"/>
      <c r="R1615" s="523"/>
      <c r="S1615" s="545"/>
      <c r="T1615" s="545"/>
      <c r="U1615" s="523"/>
      <c r="V1615" s="523"/>
      <c r="W1615" s="523"/>
      <c r="X1615" s="523"/>
      <c r="Y1615" s="523"/>
      <c r="Z1615" s="523"/>
      <c r="AA1615" s="523"/>
      <c r="AB1615" s="523"/>
      <c r="AC1615" s="523"/>
    </row>
    <row r="1616" ht="16.5" customHeight="1" spans="1:29">
      <c r="A1616" s="542"/>
      <c r="B1616" s="543"/>
      <c r="C1616" s="542"/>
      <c r="D1616" s="544"/>
      <c r="E1616" s="542"/>
      <c r="F1616" s="545"/>
      <c r="G1616" s="542"/>
      <c r="H1616" s="542"/>
      <c r="I1616" s="542"/>
      <c r="J1616" s="545"/>
      <c r="K1616" s="545"/>
      <c r="L1616" s="523"/>
      <c r="M1616" s="523"/>
      <c r="N1616" s="523"/>
      <c r="O1616" s="523"/>
      <c r="P1616" s="523"/>
      <c r="Q1616" s="523"/>
      <c r="R1616" s="523"/>
      <c r="S1616" s="545"/>
      <c r="T1616" s="545"/>
      <c r="U1616" s="523"/>
      <c r="V1616" s="523"/>
      <c r="W1616" s="523"/>
      <c r="X1616" s="523"/>
      <c r="Y1616" s="523"/>
      <c r="Z1616" s="523"/>
      <c r="AA1616" s="523"/>
      <c r="AB1616" s="523"/>
      <c r="AC1616" s="523"/>
    </row>
    <row r="1617" ht="16.5" customHeight="1" spans="1:29">
      <c r="A1617" s="542"/>
      <c r="B1617" s="543"/>
      <c r="C1617" s="542"/>
      <c r="D1617" s="544"/>
      <c r="E1617" s="542"/>
      <c r="F1617" s="545"/>
      <c r="G1617" s="542"/>
      <c r="H1617" s="542"/>
      <c r="I1617" s="542"/>
      <c r="J1617" s="545"/>
      <c r="K1617" s="545"/>
      <c r="L1617" s="523"/>
      <c r="M1617" s="523"/>
      <c r="N1617" s="523"/>
      <c r="O1617" s="523"/>
      <c r="P1617" s="523"/>
      <c r="Q1617" s="523"/>
      <c r="R1617" s="523"/>
      <c r="S1617" s="545"/>
      <c r="T1617" s="545"/>
      <c r="U1617" s="523"/>
      <c r="V1617" s="523"/>
      <c r="W1617" s="523"/>
      <c r="X1617" s="523"/>
      <c r="Y1617" s="523"/>
      <c r="Z1617" s="523"/>
      <c r="AA1617" s="523"/>
      <c r="AB1617" s="523"/>
      <c r="AC1617" s="523"/>
    </row>
    <row r="1618" ht="16.5" customHeight="1" spans="1:29">
      <c r="A1618" s="542"/>
      <c r="B1618" s="543"/>
      <c r="C1618" s="542"/>
      <c r="D1618" s="544"/>
      <c r="E1618" s="542"/>
      <c r="F1618" s="545"/>
      <c r="G1618" s="542"/>
      <c r="H1618" s="542"/>
      <c r="I1618" s="542"/>
      <c r="J1618" s="545"/>
      <c r="K1618" s="545"/>
      <c r="L1618" s="523"/>
      <c r="M1618" s="523"/>
      <c r="N1618" s="523"/>
      <c r="O1618" s="523"/>
      <c r="P1618" s="523"/>
      <c r="Q1618" s="523"/>
      <c r="R1618" s="523"/>
      <c r="S1618" s="545"/>
      <c r="T1618" s="545"/>
      <c r="U1618" s="523"/>
      <c r="V1618" s="523"/>
      <c r="W1618" s="523"/>
      <c r="X1618" s="523"/>
      <c r="Y1618" s="523"/>
      <c r="Z1618" s="523"/>
      <c r="AA1618" s="523"/>
      <c r="AB1618" s="523"/>
      <c r="AC1618" s="523"/>
    </row>
    <row r="1619" ht="16.5" customHeight="1" spans="1:29">
      <c r="A1619" s="542"/>
      <c r="B1619" s="543"/>
      <c r="C1619" s="542"/>
      <c r="D1619" s="544"/>
      <c r="E1619" s="542"/>
      <c r="F1619" s="545"/>
      <c r="G1619" s="542"/>
      <c r="H1619" s="542"/>
      <c r="I1619" s="542"/>
      <c r="J1619" s="545"/>
      <c r="K1619" s="545"/>
      <c r="L1619" s="523"/>
      <c r="M1619" s="523"/>
      <c r="N1619" s="523"/>
      <c r="O1619" s="523"/>
      <c r="P1619" s="523"/>
      <c r="Q1619" s="523"/>
      <c r="R1619" s="523"/>
      <c r="S1619" s="545"/>
      <c r="T1619" s="545"/>
      <c r="U1619" s="523"/>
      <c r="V1619" s="523"/>
      <c r="W1619" s="523"/>
      <c r="X1619" s="523"/>
      <c r="Y1619" s="523"/>
      <c r="Z1619" s="523"/>
      <c r="AA1619" s="523"/>
      <c r="AB1619" s="523"/>
      <c r="AC1619" s="523"/>
    </row>
    <row r="1620" ht="16.5" customHeight="1" spans="1:29">
      <c r="A1620" s="542"/>
      <c r="B1620" s="543"/>
      <c r="C1620" s="542"/>
      <c r="D1620" s="544"/>
      <c r="E1620" s="542"/>
      <c r="F1620" s="545"/>
      <c r="G1620" s="542"/>
      <c r="H1620" s="542"/>
      <c r="I1620" s="542"/>
      <c r="J1620" s="545"/>
      <c r="K1620" s="545"/>
      <c r="L1620" s="523"/>
      <c r="M1620" s="523"/>
      <c r="N1620" s="523"/>
      <c r="O1620" s="523"/>
      <c r="P1620" s="523"/>
      <c r="Q1620" s="523"/>
      <c r="R1620" s="523"/>
      <c r="S1620" s="545"/>
      <c r="T1620" s="545"/>
      <c r="U1620" s="523"/>
      <c r="V1620" s="523"/>
      <c r="W1620" s="523"/>
      <c r="X1620" s="523"/>
      <c r="Y1620" s="523"/>
      <c r="Z1620" s="523"/>
      <c r="AA1620" s="523"/>
      <c r="AB1620" s="523"/>
      <c r="AC1620" s="523"/>
    </row>
    <row r="1621" ht="16.5" customHeight="1" spans="1:29">
      <c r="A1621" s="542"/>
      <c r="B1621" s="543"/>
      <c r="C1621" s="542"/>
      <c r="D1621" s="544"/>
      <c r="E1621" s="542"/>
      <c r="F1621" s="545"/>
      <c r="G1621" s="542"/>
      <c r="H1621" s="542"/>
      <c r="I1621" s="542"/>
      <c r="J1621" s="545"/>
      <c r="K1621" s="545"/>
      <c r="L1621" s="523"/>
      <c r="M1621" s="523"/>
      <c r="N1621" s="523"/>
      <c r="O1621" s="523"/>
      <c r="P1621" s="523"/>
      <c r="Q1621" s="523"/>
      <c r="R1621" s="523"/>
      <c r="S1621" s="545"/>
      <c r="T1621" s="545"/>
      <c r="U1621" s="523"/>
      <c r="V1621" s="523"/>
      <c r="W1621" s="523"/>
      <c r="X1621" s="523"/>
      <c r="Y1621" s="523"/>
      <c r="Z1621" s="523"/>
      <c r="AA1621" s="523"/>
      <c r="AB1621" s="523"/>
      <c r="AC1621" s="523"/>
    </row>
    <row r="1622" ht="16.5" customHeight="1" spans="1:29">
      <c r="A1622" s="542"/>
      <c r="B1622" s="543"/>
      <c r="C1622" s="542"/>
      <c r="D1622" s="544"/>
      <c r="E1622" s="542"/>
      <c r="F1622" s="545"/>
      <c r="G1622" s="542"/>
      <c r="H1622" s="542"/>
      <c r="I1622" s="542"/>
      <c r="J1622" s="545"/>
      <c r="K1622" s="545"/>
      <c r="L1622" s="523"/>
      <c r="M1622" s="523"/>
      <c r="N1622" s="523"/>
      <c r="O1622" s="523"/>
      <c r="P1622" s="523"/>
      <c r="Q1622" s="523"/>
      <c r="R1622" s="523"/>
      <c r="S1622" s="545"/>
      <c r="T1622" s="545"/>
      <c r="U1622" s="523"/>
      <c r="V1622" s="523"/>
      <c r="W1622" s="523"/>
      <c r="X1622" s="523"/>
      <c r="Y1622" s="523"/>
      <c r="Z1622" s="523"/>
      <c r="AA1622" s="523"/>
      <c r="AB1622" s="523"/>
      <c r="AC1622" s="523"/>
    </row>
    <row r="1623" ht="16.5" customHeight="1" spans="1:29">
      <c r="A1623" s="542"/>
      <c r="B1623" s="543"/>
      <c r="C1623" s="542"/>
      <c r="D1623" s="544"/>
      <c r="E1623" s="542"/>
      <c r="F1623" s="545"/>
      <c r="G1623" s="542"/>
      <c r="H1623" s="542"/>
      <c r="I1623" s="542"/>
      <c r="J1623" s="545"/>
      <c r="K1623" s="545"/>
      <c r="L1623" s="523"/>
      <c r="M1623" s="523"/>
      <c r="N1623" s="523"/>
      <c r="O1623" s="523"/>
      <c r="P1623" s="523"/>
      <c r="Q1623" s="523"/>
      <c r="R1623" s="523"/>
      <c r="S1623" s="545"/>
      <c r="T1623" s="545"/>
      <c r="U1623" s="523"/>
      <c r="V1623" s="523"/>
      <c r="W1623" s="523"/>
      <c r="X1623" s="523"/>
      <c r="Y1623" s="523"/>
      <c r="Z1623" s="523"/>
      <c r="AA1623" s="523"/>
      <c r="AB1623" s="523"/>
      <c r="AC1623" s="523"/>
    </row>
    <row r="1624" ht="16.5" customHeight="1" spans="1:29">
      <c r="A1624" s="542"/>
      <c r="B1624" s="543"/>
      <c r="C1624" s="542"/>
      <c r="D1624" s="544"/>
      <c r="E1624" s="542"/>
      <c r="F1624" s="545"/>
      <c r="G1624" s="542"/>
      <c r="H1624" s="542"/>
      <c r="I1624" s="542"/>
      <c r="J1624" s="545"/>
      <c r="K1624" s="545"/>
      <c r="L1624" s="523"/>
      <c r="M1624" s="523"/>
      <c r="N1624" s="523"/>
      <c r="O1624" s="523"/>
      <c r="P1624" s="523"/>
      <c r="Q1624" s="523"/>
      <c r="R1624" s="523"/>
      <c r="S1624" s="545"/>
      <c r="T1624" s="545"/>
      <c r="U1624" s="523"/>
      <c r="V1624" s="523"/>
      <c r="W1624" s="523"/>
      <c r="X1624" s="523"/>
      <c r="Y1624" s="523"/>
      <c r="Z1624" s="523"/>
      <c r="AA1624" s="523"/>
      <c r="AB1624" s="523"/>
      <c r="AC1624" s="523"/>
    </row>
    <row r="1625" ht="16.5" customHeight="1" spans="1:29">
      <c r="A1625" s="542"/>
      <c r="B1625" s="543"/>
      <c r="C1625" s="542"/>
      <c r="D1625" s="544"/>
      <c r="E1625" s="542"/>
      <c r="F1625" s="545"/>
      <c r="G1625" s="542"/>
      <c r="H1625" s="542"/>
      <c r="I1625" s="542"/>
      <c r="J1625" s="545"/>
      <c r="K1625" s="545"/>
      <c r="L1625" s="523"/>
      <c r="M1625" s="523"/>
      <c r="N1625" s="523"/>
      <c r="O1625" s="523"/>
      <c r="P1625" s="523"/>
      <c r="Q1625" s="523"/>
      <c r="R1625" s="523"/>
      <c r="S1625" s="545"/>
      <c r="T1625" s="545"/>
      <c r="U1625" s="523"/>
      <c r="V1625" s="523"/>
      <c r="W1625" s="523"/>
      <c r="X1625" s="523"/>
      <c r="Y1625" s="523"/>
      <c r="Z1625" s="523"/>
      <c r="AA1625" s="523"/>
      <c r="AB1625" s="523"/>
      <c r="AC1625" s="523"/>
    </row>
    <row r="1626" ht="16.5" customHeight="1" spans="1:29">
      <c r="A1626" s="542"/>
      <c r="B1626" s="543"/>
      <c r="C1626" s="542"/>
      <c r="D1626" s="544"/>
      <c r="E1626" s="542"/>
      <c r="F1626" s="545"/>
      <c r="G1626" s="542"/>
      <c r="H1626" s="542"/>
      <c r="I1626" s="542"/>
      <c r="J1626" s="545"/>
      <c r="K1626" s="545"/>
      <c r="L1626" s="523"/>
      <c r="M1626" s="523"/>
      <c r="N1626" s="523"/>
      <c r="O1626" s="523"/>
      <c r="P1626" s="523"/>
      <c r="Q1626" s="523"/>
      <c r="R1626" s="523"/>
      <c r="S1626" s="545"/>
      <c r="T1626" s="545"/>
      <c r="U1626" s="523"/>
      <c r="V1626" s="523"/>
      <c r="W1626" s="523"/>
      <c r="X1626" s="523"/>
      <c r="Y1626" s="523"/>
      <c r="Z1626" s="523"/>
      <c r="AA1626" s="523"/>
      <c r="AB1626" s="523"/>
      <c r="AC1626" s="523"/>
    </row>
    <row r="1627" ht="16.5" customHeight="1" spans="1:29">
      <c r="A1627" s="542"/>
      <c r="B1627" s="543"/>
      <c r="C1627" s="542"/>
      <c r="D1627" s="544"/>
      <c r="E1627" s="542"/>
      <c r="F1627" s="545"/>
      <c r="G1627" s="542"/>
      <c r="H1627" s="542"/>
      <c r="I1627" s="542"/>
      <c r="J1627" s="545"/>
      <c r="K1627" s="545"/>
      <c r="L1627" s="523"/>
      <c r="M1627" s="523"/>
      <c r="N1627" s="523"/>
      <c r="O1627" s="523"/>
      <c r="P1627" s="523"/>
      <c r="Q1627" s="523"/>
      <c r="R1627" s="523"/>
      <c r="S1627" s="545"/>
      <c r="T1627" s="545"/>
      <c r="U1627" s="523"/>
      <c r="V1627" s="523"/>
      <c r="W1627" s="523"/>
      <c r="X1627" s="523"/>
      <c r="Y1627" s="523"/>
      <c r="Z1627" s="523"/>
      <c r="AA1627" s="523"/>
      <c r="AB1627" s="523"/>
      <c r="AC1627" s="523"/>
    </row>
    <row r="1628" ht="16.5" customHeight="1" spans="1:29">
      <c r="A1628" s="542"/>
      <c r="B1628" s="543"/>
      <c r="C1628" s="542"/>
      <c r="D1628" s="544"/>
      <c r="E1628" s="542"/>
      <c r="F1628" s="545"/>
      <c r="G1628" s="542"/>
      <c r="H1628" s="542"/>
      <c r="I1628" s="542"/>
      <c r="J1628" s="545"/>
      <c r="K1628" s="545"/>
      <c r="L1628" s="523"/>
      <c r="M1628" s="523"/>
      <c r="N1628" s="523"/>
      <c r="O1628" s="523"/>
      <c r="P1628" s="523"/>
      <c r="Q1628" s="523"/>
      <c r="R1628" s="523"/>
      <c r="S1628" s="545"/>
      <c r="T1628" s="545"/>
      <c r="U1628" s="523"/>
      <c r="V1628" s="523"/>
      <c r="W1628" s="523"/>
      <c r="X1628" s="523"/>
      <c r="Y1628" s="523"/>
      <c r="Z1628" s="523"/>
      <c r="AA1628" s="523"/>
      <c r="AB1628" s="523"/>
      <c r="AC1628" s="523"/>
    </row>
    <row r="1629" ht="16.5" customHeight="1" spans="1:29">
      <c r="A1629" s="542"/>
      <c r="B1629" s="543"/>
      <c r="C1629" s="542"/>
      <c r="D1629" s="544"/>
      <c r="E1629" s="542"/>
      <c r="F1629" s="545"/>
      <c r="G1629" s="542"/>
      <c r="H1629" s="542"/>
      <c r="I1629" s="542"/>
      <c r="J1629" s="545"/>
      <c r="K1629" s="545"/>
      <c r="L1629" s="523"/>
      <c r="M1629" s="523"/>
      <c r="N1629" s="523"/>
      <c r="O1629" s="523"/>
      <c r="P1629" s="523"/>
      <c r="Q1629" s="523"/>
      <c r="R1629" s="523"/>
      <c r="S1629" s="545"/>
      <c r="T1629" s="545"/>
      <c r="U1629" s="523"/>
      <c r="V1629" s="523"/>
      <c r="W1629" s="523"/>
      <c r="X1629" s="523"/>
      <c r="Y1629" s="523"/>
      <c r="Z1629" s="523"/>
      <c r="AA1629" s="523"/>
      <c r="AB1629" s="523"/>
      <c r="AC1629" s="523"/>
    </row>
    <row r="1630" ht="16.5" customHeight="1" spans="1:29">
      <c r="A1630" s="542"/>
      <c r="B1630" s="543"/>
      <c r="C1630" s="542"/>
      <c r="D1630" s="544"/>
      <c r="E1630" s="542"/>
      <c r="F1630" s="545"/>
      <c r="G1630" s="542"/>
      <c r="H1630" s="542"/>
      <c r="I1630" s="542"/>
      <c r="J1630" s="545"/>
      <c r="K1630" s="545"/>
      <c r="L1630" s="523"/>
      <c r="M1630" s="523"/>
      <c r="N1630" s="523"/>
      <c r="O1630" s="523"/>
      <c r="P1630" s="523"/>
      <c r="Q1630" s="523"/>
      <c r="R1630" s="523"/>
      <c r="S1630" s="545"/>
      <c r="T1630" s="545"/>
      <c r="U1630" s="523"/>
      <c r="V1630" s="523"/>
      <c r="W1630" s="523"/>
      <c r="X1630" s="523"/>
      <c r="Y1630" s="523"/>
      <c r="Z1630" s="523"/>
      <c r="AA1630" s="523"/>
      <c r="AB1630" s="523"/>
      <c r="AC1630" s="523"/>
    </row>
    <row r="1631" ht="16.5" customHeight="1" spans="1:29">
      <c r="A1631" s="542"/>
      <c r="B1631" s="543"/>
      <c r="C1631" s="542"/>
      <c r="D1631" s="544"/>
      <c r="E1631" s="542"/>
      <c r="F1631" s="545"/>
      <c r="G1631" s="542"/>
      <c r="H1631" s="542"/>
      <c r="I1631" s="542"/>
      <c r="J1631" s="545"/>
      <c r="K1631" s="545"/>
      <c r="L1631" s="523"/>
      <c r="M1631" s="523"/>
      <c r="N1631" s="523"/>
      <c r="O1631" s="523"/>
      <c r="P1631" s="523"/>
      <c r="Q1631" s="523"/>
      <c r="R1631" s="523"/>
      <c r="S1631" s="545"/>
      <c r="T1631" s="545"/>
      <c r="U1631" s="523"/>
      <c r="V1631" s="523"/>
      <c r="W1631" s="523"/>
      <c r="X1631" s="523"/>
      <c r="Y1631" s="523"/>
      <c r="Z1631" s="523"/>
      <c r="AA1631" s="523"/>
      <c r="AB1631" s="523"/>
      <c r="AC1631" s="523"/>
    </row>
    <row r="1632" ht="16.5" customHeight="1" spans="1:29">
      <c r="A1632" s="542"/>
      <c r="B1632" s="543"/>
      <c r="C1632" s="542"/>
      <c r="D1632" s="544"/>
      <c r="E1632" s="542"/>
      <c r="F1632" s="545"/>
      <c r="G1632" s="542"/>
      <c r="H1632" s="542"/>
      <c r="I1632" s="542"/>
      <c r="J1632" s="545"/>
      <c r="K1632" s="545"/>
      <c r="L1632" s="523"/>
      <c r="M1632" s="523"/>
      <c r="N1632" s="523"/>
      <c r="O1632" s="523"/>
      <c r="P1632" s="523"/>
      <c r="Q1632" s="523"/>
      <c r="R1632" s="523"/>
      <c r="S1632" s="545"/>
      <c r="T1632" s="545"/>
      <c r="U1632" s="523"/>
      <c r="V1632" s="523"/>
      <c r="W1632" s="523"/>
      <c r="X1632" s="523"/>
      <c r="Y1632" s="523"/>
      <c r="Z1632" s="523"/>
      <c r="AA1632" s="523"/>
      <c r="AB1632" s="523"/>
      <c r="AC1632" s="523"/>
    </row>
    <row r="1633" ht="16.5" customHeight="1" spans="1:29">
      <c r="A1633" s="542"/>
      <c r="B1633" s="543"/>
      <c r="C1633" s="542"/>
      <c r="D1633" s="544"/>
      <c r="E1633" s="542"/>
      <c r="F1633" s="545"/>
      <c r="G1633" s="542"/>
      <c r="H1633" s="542"/>
      <c r="I1633" s="542"/>
      <c r="J1633" s="545"/>
      <c r="K1633" s="545"/>
      <c r="L1633" s="523"/>
      <c r="M1633" s="523"/>
      <c r="N1633" s="523"/>
      <c r="O1633" s="523"/>
      <c r="P1633" s="523"/>
      <c r="Q1633" s="523"/>
      <c r="R1633" s="523"/>
      <c r="S1633" s="545"/>
      <c r="T1633" s="545"/>
      <c r="U1633" s="523"/>
      <c r="V1633" s="523"/>
      <c r="W1633" s="523"/>
      <c r="X1633" s="523"/>
      <c r="Y1633" s="523"/>
      <c r="Z1633" s="523"/>
      <c r="AA1633" s="523"/>
      <c r="AB1633" s="523"/>
      <c r="AC1633" s="523"/>
    </row>
    <row r="1634" ht="16.5" customHeight="1" spans="1:29">
      <c r="A1634" s="542"/>
      <c r="B1634" s="543"/>
      <c r="C1634" s="542"/>
      <c r="D1634" s="544"/>
      <c r="E1634" s="542"/>
      <c r="F1634" s="545"/>
      <c r="G1634" s="542"/>
      <c r="H1634" s="542"/>
      <c r="I1634" s="542"/>
      <c r="J1634" s="545"/>
      <c r="K1634" s="545"/>
      <c r="L1634" s="523"/>
      <c r="M1634" s="523"/>
      <c r="N1634" s="523"/>
      <c r="O1634" s="523"/>
      <c r="P1634" s="523"/>
      <c r="Q1634" s="523"/>
      <c r="R1634" s="523"/>
      <c r="S1634" s="545"/>
      <c r="T1634" s="545"/>
      <c r="U1634" s="523"/>
      <c r="V1634" s="523"/>
      <c r="W1634" s="523"/>
      <c r="X1634" s="523"/>
      <c r="Y1634" s="523"/>
      <c r="Z1634" s="523"/>
      <c r="AA1634" s="523"/>
      <c r="AB1634" s="523"/>
      <c r="AC1634" s="523"/>
    </row>
    <row r="1635" ht="16.5" customHeight="1" spans="1:29">
      <c r="A1635" s="542"/>
      <c r="B1635" s="543"/>
      <c r="C1635" s="542"/>
      <c r="D1635" s="544"/>
      <c r="E1635" s="542"/>
      <c r="F1635" s="545"/>
      <c r="G1635" s="542"/>
      <c r="H1635" s="542"/>
      <c r="I1635" s="542"/>
      <c r="J1635" s="545"/>
      <c r="K1635" s="545"/>
      <c r="L1635" s="523"/>
      <c r="M1635" s="523"/>
      <c r="N1635" s="523"/>
      <c r="O1635" s="523"/>
      <c r="P1635" s="523"/>
      <c r="Q1635" s="523"/>
      <c r="R1635" s="523"/>
      <c r="S1635" s="545"/>
      <c r="T1635" s="545"/>
      <c r="U1635" s="523"/>
      <c r="V1635" s="523"/>
      <c r="W1635" s="523"/>
      <c r="X1635" s="523"/>
      <c r="Y1635" s="523"/>
      <c r="Z1635" s="523"/>
      <c r="AA1635" s="523"/>
      <c r="AB1635" s="523"/>
      <c r="AC1635" s="523"/>
    </row>
    <row r="1636" ht="16.5" customHeight="1" spans="1:29">
      <c r="A1636" s="542"/>
      <c r="B1636" s="543"/>
      <c r="C1636" s="542"/>
      <c r="D1636" s="544"/>
      <c r="E1636" s="542"/>
      <c r="F1636" s="545"/>
      <c r="G1636" s="542"/>
      <c r="H1636" s="542"/>
      <c r="I1636" s="542"/>
      <c r="J1636" s="545"/>
      <c r="K1636" s="545"/>
      <c r="L1636" s="523"/>
      <c r="M1636" s="523"/>
      <c r="N1636" s="523"/>
      <c r="O1636" s="523"/>
      <c r="P1636" s="523"/>
      <c r="Q1636" s="523"/>
      <c r="R1636" s="523"/>
      <c r="S1636" s="545"/>
      <c r="T1636" s="545"/>
      <c r="U1636" s="523"/>
      <c r="V1636" s="523"/>
      <c r="W1636" s="523"/>
      <c r="X1636" s="523"/>
      <c r="Y1636" s="523"/>
      <c r="Z1636" s="523"/>
      <c r="AA1636" s="523"/>
      <c r="AB1636" s="523"/>
      <c r="AC1636" s="523"/>
    </row>
    <row r="1637" ht="16.5" customHeight="1" spans="1:29">
      <c r="A1637" s="542"/>
      <c r="B1637" s="543"/>
      <c r="C1637" s="542"/>
      <c r="D1637" s="544"/>
      <c r="E1637" s="542"/>
      <c r="F1637" s="545"/>
      <c r="G1637" s="542"/>
      <c r="H1637" s="542"/>
      <c r="I1637" s="542"/>
      <c r="J1637" s="545"/>
      <c r="K1637" s="545"/>
      <c r="L1637" s="523"/>
      <c r="M1637" s="523"/>
      <c r="N1637" s="523"/>
      <c r="O1637" s="523"/>
      <c r="P1637" s="523"/>
      <c r="Q1637" s="523"/>
      <c r="R1637" s="523"/>
      <c r="S1637" s="545"/>
      <c r="T1637" s="545"/>
      <c r="U1637" s="523"/>
      <c r="V1637" s="523"/>
      <c r="W1637" s="523"/>
      <c r="X1637" s="523"/>
      <c r="Y1637" s="523"/>
      <c r="Z1637" s="523"/>
      <c r="AA1637" s="523"/>
      <c r="AB1637" s="523"/>
      <c r="AC1637" s="523"/>
    </row>
    <row r="1638" ht="16.5" customHeight="1" spans="1:29">
      <c r="A1638" s="542"/>
      <c r="B1638" s="543"/>
      <c r="C1638" s="542"/>
      <c r="D1638" s="544"/>
      <c r="E1638" s="542"/>
      <c r="F1638" s="545"/>
      <c r="G1638" s="542"/>
      <c r="H1638" s="542"/>
      <c r="I1638" s="542"/>
      <c r="J1638" s="545"/>
      <c r="K1638" s="545"/>
      <c r="L1638" s="523"/>
      <c r="M1638" s="523"/>
      <c r="N1638" s="523"/>
      <c r="O1638" s="523"/>
      <c r="P1638" s="523"/>
      <c r="Q1638" s="523"/>
      <c r="R1638" s="523"/>
      <c r="S1638" s="545"/>
      <c r="T1638" s="545"/>
      <c r="U1638" s="523"/>
      <c r="V1638" s="523"/>
      <c r="W1638" s="523"/>
      <c r="X1638" s="523"/>
      <c r="Y1638" s="523"/>
      <c r="Z1638" s="523"/>
      <c r="AA1638" s="523"/>
      <c r="AB1638" s="523"/>
      <c r="AC1638" s="523"/>
    </row>
    <row r="1639" ht="16.5" customHeight="1" spans="1:29">
      <c r="A1639" s="542"/>
      <c r="B1639" s="543"/>
      <c r="C1639" s="542"/>
      <c r="D1639" s="544"/>
      <c r="E1639" s="542"/>
      <c r="F1639" s="545"/>
      <c r="G1639" s="542"/>
      <c r="H1639" s="542"/>
      <c r="I1639" s="542"/>
      <c r="J1639" s="545"/>
      <c r="K1639" s="545"/>
      <c r="L1639" s="523"/>
      <c r="M1639" s="523"/>
      <c r="N1639" s="523"/>
      <c r="O1639" s="523"/>
      <c r="P1639" s="523"/>
      <c r="Q1639" s="523"/>
      <c r="R1639" s="523"/>
      <c r="S1639" s="545"/>
      <c r="T1639" s="545"/>
      <c r="U1639" s="523"/>
      <c r="V1639" s="523"/>
      <c r="W1639" s="523"/>
      <c r="X1639" s="523"/>
      <c r="Y1639" s="523"/>
      <c r="Z1639" s="523"/>
      <c r="AA1639" s="523"/>
      <c r="AB1639" s="523"/>
      <c r="AC1639" s="523"/>
    </row>
    <row r="1640" ht="16.5" customHeight="1" spans="1:29">
      <c r="A1640" s="542"/>
      <c r="B1640" s="543"/>
      <c r="C1640" s="542"/>
      <c r="D1640" s="544"/>
      <c r="E1640" s="542"/>
      <c r="F1640" s="545"/>
      <c r="G1640" s="542"/>
      <c r="H1640" s="542"/>
      <c r="I1640" s="542"/>
      <c r="J1640" s="545"/>
      <c r="K1640" s="545"/>
      <c r="L1640" s="523"/>
      <c r="M1640" s="523"/>
      <c r="N1640" s="523"/>
      <c r="O1640" s="523"/>
      <c r="P1640" s="523"/>
      <c r="Q1640" s="523"/>
      <c r="R1640" s="523"/>
      <c r="S1640" s="545"/>
      <c r="T1640" s="545"/>
      <c r="U1640" s="523"/>
      <c r="V1640" s="523"/>
      <c r="W1640" s="523"/>
      <c r="X1640" s="523"/>
      <c r="Y1640" s="523"/>
      <c r="Z1640" s="523"/>
      <c r="AA1640" s="523"/>
      <c r="AB1640" s="523"/>
      <c r="AC1640" s="523"/>
    </row>
    <row r="1641" ht="16.5" customHeight="1" spans="1:29">
      <c r="A1641" s="542"/>
      <c r="B1641" s="543"/>
      <c r="C1641" s="542"/>
      <c r="D1641" s="544"/>
      <c r="E1641" s="542"/>
      <c r="F1641" s="545"/>
      <c r="G1641" s="542"/>
      <c r="H1641" s="542"/>
      <c r="I1641" s="542"/>
      <c r="J1641" s="545"/>
      <c r="K1641" s="545"/>
      <c r="L1641" s="523"/>
      <c r="M1641" s="523"/>
      <c r="N1641" s="523"/>
      <c r="O1641" s="523"/>
      <c r="P1641" s="523"/>
      <c r="Q1641" s="523"/>
      <c r="R1641" s="523"/>
      <c r="S1641" s="545"/>
      <c r="T1641" s="545"/>
      <c r="U1641" s="523"/>
      <c r="V1641" s="523"/>
      <c r="W1641" s="523"/>
      <c r="X1641" s="523"/>
      <c r="Y1641" s="523"/>
      <c r="Z1641" s="523"/>
      <c r="AA1641" s="523"/>
      <c r="AB1641" s="523"/>
      <c r="AC1641" s="523"/>
    </row>
    <row r="1642" ht="16.5" customHeight="1" spans="1:29">
      <c r="A1642" s="542"/>
      <c r="B1642" s="543"/>
      <c r="C1642" s="542"/>
      <c r="D1642" s="544"/>
      <c r="E1642" s="542"/>
      <c r="F1642" s="545"/>
      <c r="G1642" s="542"/>
      <c r="H1642" s="542"/>
      <c r="I1642" s="542"/>
      <c r="J1642" s="545"/>
      <c r="K1642" s="545"/>
      <c r="L1642" s="523"/>
      <c r="M1642" s="523"/>
      <c r="N1642" s="523"/>
      <c r="O1642" s="523"/>
      <c r="P1642" s="523"/>
      <c r="Q1642" s="523"/>
      <c r="R1642" s="523"/>
      <c r="S1642" s="545"/>
      <c r="T1642" s="545"/>
      <c r="U1642" s="523"/>
      <c r="V1642" s="523"/>
      <c r="W1642" s="523"/>
      <c r="X1642" s="523"/>
      <c r="Y1642" s="523"/>
      <c r="Z1642" s="523"/>
      <c r="AA1642" s="523"/>
      <c r="AB1642" s="523"/>
      <c r="AC1642" s="523"/>
    </row>
    <row r="1643" ht="16.5" customHeight="1" spans="1:29">
      <c r="A1643" s="542"/>
      <c r="B1643" s="543"/>
      <c r="C1643" s="542"/>
      <c r="D1643" s="544"/>
      <c r="E1643" s="542"/>
      <c r="F1643" s="545"/>
      <c r="G1643" s="542"/>
      <c r="H1643" s="542"/>
      <c r="I1643" s="542"/>
      <c r="J1643" s="545"/>
      <c r="K1643" s="545"/>
      <c r="L1643" s="523"/>
      <c r="M1643" s="523"/>
      <c r="N1643" s="523"/>
      <c r="O1643" s="523"/>
      <c r="P1643" s="523"/>
      <c r="Q1643" s="523"/>
      <c r="R1643" s="523"/>
      <c r="S1643" s="545"/>
      <c r="T1643" s="545"/>
      <c r="U1643" s="523"/>
      <c r="V1643" s="523"/>
      <c r="W1643" s="523"/>
      <c r="X1643" s="523"/>
      <c r="Y1643" s="523"/>
      <c r="Z1643" s="523"/>
      <c r="AA1643" s="523"/>
      <c r="AB1643" s="523"/>
      <c r="AC1643" s="523"/>
    </row>
    <row r="1644" ht="16.5" customHeight="1" spans="1:29">
      <c r="A1644" s="542"/>
      <c r="B1644" s="543"/>
      <c r="C1644" s="542"/>
      <c r="D1644" s="544"/>
      <c r="E1644" s="542"/>
      <c r="F1644" s="545"/>
      <c r="G1644" s="542"/>
      <c r="H1644" s="542"/>
      <c r="I1644" s="542"/>
      <c r="J1644" s="545"/>
      <c r="K1644" s="545"/>
      <c r="L1644" s="523"/>
      <c r="M1644" s="523"/>
      <c r="N1644" s="523"/>
      <c r="O1644" s="523"/>
      <c r="P1644" s="523"/>
      <c r="Q1644" s="523"/>
      <c r="R1644" s="523"/>
      <c r="S1644" s="545"/>
      <c r="T1644" s="545"/>
      <c r="U1644" s="523"/>
      <c r="V1644" s="523"/>
      <c r="W1644" s="523"/>
      <c r="X1644" s="523"/>
      <c r="Y1644" s="523"/>
      <c r="Z1644" s="523"/>
      <c r="AA1644" s="523"/>
      <c r="AB1644" s="523"/>
      <c r="AC1644" s="523"/>
    </row>
    <row r="1645" ht="16.5" customHeight="1" spans="1:29">
      <c r="A1645" s="542"/>
      <c r="B1645" s="543"/>
      <c r="C1645" s="542"/>
      <c r="D1645" s="544"/>
      <c r="E1645" s="542"/>
      <c r="F1645" s="545"/>
      <c r="G1645" s="542"/>
      <c r="H1645" s="542"/>
      <c r="I1645" s="542"/>
      <c r="J1645" s="545"/>
      <c r="K1645" s="545"/>
      <c r="L1645" s="523"/>
      <c r="M1645" s="523"/>
      <c r="N1645" s="523"/>
      <c r="O1645" s="523"/>
      <c r="P1645" s="523"/>
      <c r="Q1645" s="523"/>
      <c r="R1645" s="523"/>
      <c r="S1645" s="545"/>
      <c r="T1645" s="545"/>
      <c r="U1645" s="523"/>
      <c r="V1645" s="523"/>
      <c r="W1645" s="523"/>
      <c r="X1645" s="523"/>
      <c r="Y1645" s="523"/>
      <c r="Z1645" s="523"/>
      <c r="AA1645" s="523"/>
      <c r="AB1645" s="523"/>
      <c r="AC1645" s="523"/>
    </row>
    <row r="1646" ht="16.5" customHeight="1" spans="1:29">
      <c r="A1646" s="542"/>
      <c r="B1646" s="543"/>
      <c r="C1646" s="542"/>
      <c r="D1646" s="544"/>
      <c r="E1646" s="542"/>
      <c r="F1646" s="545"/>
      <c r="G1646" s="542"/>
      <c r="H1646" s="542"/>
      <c r="I1646" s="542"/>
      <c r="J1646" s="545"/>
      <c r="K1646" s="545"/>
      <c r="L1646" s="523"/>
      <c r="M1646" s="523"/>
      <c r="N1646" s="523"/>
      <c r="O1646" s="523"/>
      <c r="P1646" s="523"/>
      <c r="Q1646" s="523"/>
      <c r="R1646" s="523"/>
      <c r="S1646" s="545"/>
      <c r="T1646" s="545"/>
      <c r="U1646" s="523"/>
      <c r="V1646" s="523"/>
      <c r="W1646" s="523"/>
      <c r="X1646" s="523"/>
      <c r="Y1646" s="523"/>
      <c r="Z1646" s="523"/>
      <c r="AA1646" s="523"/>
      <c r="AB1646" s="523"/>
      <c r="AC1646" s="523"/>
    </row>
    <row r="1647" ht="16.5" customHeight="1" spans="1:29">
      <c r="A1647" s="542"/>
      <c r="B1647" s="543"/>
      <c r="C1647" s="542"/>
      <c r="D1647" s="544"/>
      <c r="E1647" s="542"/>
      <c r="F1647" s="545"/>
      <c r="G1647" s="542"/>
      <c r="H1647" s="542"/>
      <c r="I1647" s="542"/>
      <c r="J1647" s="545"/>
      <c r="K1647" s="545"/>
      <c r="L1647" s="523"/>
      <c r="M1647" s="523"/>
      <c r="N1647" s="523"/>
      <c r="O1647" s="523"/>
      <c r="P1647" s="523"/>
      <c r="Q1647" s="523"/>
      <c r="R1647" s="523"/>
      <c r="S1647" s="545"/>
      <c r="T1647" s="545"/>
      <c r="U1647" s="523"/>
      <c r="V1647" s="523"/>
      <c r="W1647" s="523"/>
      <c r="X1647" s="523"/>
      <c r="Y1647" s="523"/>
      <c r="Z1647" s="523"/>
      <c r="AA1647" s="523"/>
      <c r="AB1647" s="523"/>
      <c r="AC1647" s="523"/>
    </row>
    <row r="1648" ht="16.5" customHeight="1" spans="1:29">
      <c r="A1648" s="542"/>
      <c r="B1648" s="543"/>
      <c r="C1648" s="542"/>
      <c r="D1648" s="544"/>
      <c r="E1648" s="542"/>
      <c r="F1648" s="545"/>
      <c r="G1648" s="542"/>
      <c r="H1648" s="542"/>
      <c r="I1648" s="542"/>
      <c r="J1648" s="545"/>
      <c r="K1648" s="545"/>
      <c r="L1648" s="523"/>
      <c r="M1648" s="523"/>
      <c r="N1648" s="523"/>
      <c r="O1648" s="523"/>
      <c r="P1648" s="523"/>
      <c r="Q1648" s="523"/>
      <c r="R1648" s="523"/>
      <c r="S1648" s="545"/>
      <c r="T1648" s="545"/>
      <c r="U1648" s="523"/>
      <c r="V1648" s="523"/>
      <c r="W1648" s="523"/>
      <c r="X1648" s="523"/>
      <c r="Y1648" s="523"/>
      <c r="Z1648" s="523"/>
      <c r="AA1648" s="523"/>
      <c r="AB1648" s="523"/>
      <c r="AC1648" s="523"/>
    </row>
    <row r="1649" ht="16.5" customHeight="1" spans="1:29">
      <c r="A1649" s="542"/>
      <c r="B1649" s="543"/>
      <c r="C1649" s="542"/>
      <c r="D1649" s="544"/>
      <c r="E1649" s="542"/>
      <c r="F1649" s="545"/>
      <c r="G1649" s="542"/>
      <c r="H1649" s="542"/>
      <c r="I1649" s="542"/>
      <c r="J1649" s="545"/>
      <c r="K1649" s="545"/>
      <c r="L1649" s="523"/>
      <c r="M1649" s="523"/>
      <c r="N1649" s="523"/>
      <c r="O1649" s="523"/>
      <c r="P1649" s="523"/>
      <c r="Q1649" s="523"/>
      <c r="R1649" s="523"/>
      <c r="S1649" s="545"/>
      <c r="T1649" s="545"/>
      <c r="U1649" s="523"/>
      <c r="V1649" s="523"/>
      <c r="W1649" s="523"/>
      <c r="X1649" s="523"/>
      <c r="Y1649" s="523"/>
      <c r="Z1649" s="523"/>
      <c r="AA1649" s="523"/>
      <c r="AB1649" s="523"/>
      <c r="AC1649" s="523"/>
    </row>
    <row r="1650" ht="16.5" customHeight="1" spans="1:29">
      <c r="A1650" s="542"/>
      <c r="B1650" s="543"/>
      <c r="C1650" s="542"/>
      <c r="D1650" s="544"/>
      <c r="E1650" s="542"/>
      <c r="F1650" s="545"/>
      <c r="G1650" s="542"/>
      <c r="H1650" s="542"/>
      <c r="I1650" s="542"/>
      <c r="J1650" s="545"/>
      <c r="K1650" s="545"/>
      <c r="L1650" s="523"/>
      <c r="M1650" s="523"/>
      <c r="N1650" s="523"/>
      <c r="O1650" s="523"/>
      <c r="P1650" s="523"/>
      <c r="Q1650" s="523"/>
      <c r="R1650" s="523"/>
      <c r="S1650" s="545"/>
      <c r="T1650" s="545"/>
      <c r="U1650" s="523"/>
      <c r="V1650" s="523"/>
      <c r="W1650" s="523"/>
      <c r="X1650" s="523"/>
      <c r="Y1650" s="523"/>
      <c r="Z1650" s="523"/>
      <c r="AA1650" s="523"/>
      <c r="AB1650" s="523"/>
      <c r="AC1650" s="523"/>
    </row>
    <row r="1651" ht="16.5" customHeight="1" spans="1:29">
      <c r="A1651" s="542"/>
      <c r="B1651" s="543"/>
      <c r="C1651" s="542"/>
      <c r="D1651" s="544"/>
      <c r="E1651" s="542"/>
      <c r="F1651" s="545"/>
      <c r="G1651" s="542"/>
      <c r="H1651" s="542"/>
      <c r="I1651" s="542"/>
      <c r="J1651" s="545"/>
      <c r="K1651" s="545"/>
      <c r="L1651" s="523"/>
      <c r="M1651" s="523"/>
      <c r="N1651" s="523"/>
      <c r="O1651" s="523"/>
      <c r="P1651" s="523"/>
      <c r="Q1651" s="523"/>
      <c r="R1651" s="523"/>
      <c r="S1651" s="545"/>
      <c r="T1651" s="545"/>
      <c r="U1651" s="523"/>
      <c r="V1651" s="523"/>
      <c r="W1651" s="523"/>
      <c r="X1651" s="523"/>
      <c r="Y1651" s="523"/>
      <c r="Z1651" s="523"/>
      <c r="AA1651" s="523"/>
      <c r="AB1651" s="523"/>
      <c r="AC1651" s="523"/>
    </row>
    <row r="1652" ht="16.5" customHeight="1" spans="1:29">
      <c r="A1652" s="542"/>
      <c r="B1652" s="543"/>
      <c r="C1652" s="542"/>
      <c r="D1652" s="544"/>
      <c r="E1652" s="542"/>
      <c r="F1652" s="545"/>
      <c r="G1652" s="542"/>
      <c r="H1652" s="542"/>
      <c r="I1652" s="542"/>
      <c r="J1652" s="545"/>
      <c r="K1652" s="545"/>
      <c r="L1652" s="523"/>
      <c r="M1652" s="523"/>
      <c r="N1652" s="523"/>
      <c r="O1652" s="523"/>
      <c r="P1652" s="523"/>
      <c r="Q1652" s="523"/>
      <c r="R1652" s="523"/>
      <c r="S1652" s="545"/>
      <c r="T1652" s="545"/>
      <c r="U1652" s="523"/>
      <c r="V1652" s="523"/>
      <c r="W1652" s="523"/>
      <c r="X1652" s="523"/>
      <c r="Y1652" s="523"/>
      <c r="Z1652" s="523"/>
      <c r="AA1652" s="523"/>
      <c r="AB1652" s="523"/>
      <c r="AC1652" s="523"/>
    </row>
    <row r="1653" ht="16.5" customHeight="1" spans="1:29">
      <c r="A1653" s="542"/>
      <c r="B1653" s="543"/>
      <c r="C1653" s="542"/>
      <c r="D1653" s="544"/>
      <c r="E1653" s="542"/>
      <c r="F1653" s="545"/>
      <c r="G1653" s="542"/>
      <c r="H1653" s="542"/>
      <c r="I1653" s="542"/>
      <c r="J1653" s="545"/>
      <c r="K1653" s="545"/>
      <c r="L1653" s="523"/>
      <c r="M1653" s="523"/>
      <c r="N1653" s="523"/>
      <c r="O1653" s="523"/>
      <c r="P1653" s="523"/>
      <c r="Q1653" s="523"/>
      <c r="R1653" s="523"/>
      <c r="S1653" s="545"/>
      <c r="T1653" s="545"/>
      <c r="U1653" s="523"/>
      <c r="V1653" s="523"/>
      <c r="W1653" s="523"/>
      <c r="X1653" s="523"/>
      <c r="Y1653" s="523"/>
      <c r="Z1653" s="523"/>
      <c r="AA1653" s="523"/>
      <c r="AB1653" s="523"/>
      <c r="AC1653" s="523"/>
    </row>
    <row r="1654" ht="16.5" customHeight="1" spans="1:29">
      <c r="A1654" s="542"/>
      <c r="B1654" s="543"/>
      <c r="C1654" s="542"/>
      <c r="D1654" s="544"/>
      <c r="E1654" s="542"/>
      <c r="F1654" s="545"/>
      <c r="G1654" s="542"/>
      <c r="H1654" s="542"/>
      <c r="I1654" s="542"/>
      <c r="J1654" s="545"/>
      <c r="K1654" s="545"/>
      <c r="L1654" s="523"/>
      <c r="M1654" s="523"/>
      <c r="N1654" s="523"/>
      <c r="O1654" s="523"/>
      <c r="P1654" s="523"/>
      <c r="Q1654" s="523"/>
      <c r="R1654" s="523"/>
      <c r="S1654" s="545"/>
      <c r="T1654" s="545"/>
      <c r="U1654" s="523"/>
      <c r="V1654" s="523"/>
      <c r="W1654" s="523"/>
      <c r="X1654" s="523"/>
      <c r="Y1654" s="523"/>
      <c r="Z1654" s="523"/>
      <c r="AA1654" s="523"/>
      <c r="AB1654" s="523"/>
      <c r="AC1654" s="523"/>
    </row>
    <row r="1655" ht="16.5" customHeight="1" spans="1:29">
      <c r="A1655" s="542"/>
      <c r="B1655" s="543"/>
      <c r="C1655" s="542"/>
      <c r="D1655" s="544"/>
      <c r="E1655" s="542"/>
      <c r="F1655" s="545"/>
      <c r="G1655" s="542"/>
      <c r="H1655" s="542"/>
      <c r="I1655" s="542"/>
      <c r="J1655" s="545"/>
      <c r="K1655" s="545"/>
      <c r="L1655" s="523"/>
      <c r="M1655" s="523"/>
      <c r="N1655" s="523"/>
      <c r="O1655" s="523"/>
      <c r="P1655" s="523"/>
      <c r="Q1655" s="523"/>
      <c r="R1655" s="523"/>
      <c r="S1655" s="545"/>
      <c r="T1655" s="545"/>
      <c r="U1655" s="523"/>
      <c r="V1655" s="523"/>
      <c r="W1655" s="523"/>
      <c r="X1655" s="523"/>
      <c r="Y1655" s="523"/>
      <c r="Z1655" s="523"/>
      <c r="AA1655" s="523"/>
      <c r="AB1655" s="523"/>
      <c r="AC1655" s="523"/>
    </row>
    <row r="1656" ht="16.5" customHeight="1" spans="1:29">
      <c r="A1656" s="542"/>
      <c r="B1656" s="543"/>
      <c r="C1656" s="542"/>
      <c r="D1656" s="544"/>
      <c r="E1656" s="542"/>
      <c r="F1656" s="545"/>
      <c r="G1656" s="542"/>
      <c r="H1656" s="542"/>
      <c r="I1656" s="542"/>
      <c r="J1656" s="545"/>
      <c r="K1656" s="545"/>
      <c r="L1656" s="523"/>
      <c r="M1656" s="523"/>
      <c r="N1656" s="523"/>
      <c r="O1656" s="523"/>
      <c r="P1656" s="523"/>
      <c r="Q1656" s="523"/>
      <c r="R1656" s="523"/>
      <c r="S1656" s="545"/>
      <c r="T1656" s="545"/>
      <c r="U1656" s="523"/>
      <c r="V1656" s="523"/>
      <c r="W1656" s="523"/>
      <c r="X1656" s="523"/>
      <c r="Y1656" s="523"/>
      <c r="Z1656" s="523"/>
      <c r="AA1656" s="523"/>
      <c r="AB1656" s="523"/>
      <c r="AC1656" s="523"/>
    </row>
    <row r="1657" ht="16.5" customHeight="1" spans="1:29">
      <c r="A1657" s="542"/>
      <c r="B1657" s="543"/>
      <c r="C1657" s="542"/>
      <c r="D1657" s="544"/>
      <c r="E1657" s="542"/>
      <c r="F1657" s="545"/>
      <c r="G1657" s="542"/>
      <c r="H1657" s="542"/>
      <c r="I1657" s="542"/>
      <c r="J1657" s="545"/>
      <c r="K1657" s="545"/>
      <c r="L1657" s="523"/>
      <c r="M1657" s="523"/>
      <c r="N1657" s="523"/>
      <c r="O1657" s="523"/>
      <c r="P1657" s="523"/>
      <c r="Q1657" s="523"/>
      <c r="R1657" s="523"/>
      <c r="S1657" s="545"/>
      <c r="T1657" s="545"/>
      <c r="U1657" s="523"/>
      <c r="V1657" s="523"/>
      <c r="W1657" s="523"/>
      <c r="X1657" s="523"/>
      <c r="Y1657" s="523"/>
      <c r="Z1657" s="523"/>
      <c r="AA1657" s="523"/>
      <c r="AB1657" s="523"/>
      <c r="AC1657" s="523"/>
    </row>
    <row r="1658" ht="16.5" customHeight="1" spans="1:29">
      <c r="A1658" s="542"/>
      <c r="B1658" s="543"/>
      <c r="C1658" s="542"/>
      <c r="D1658" s="544"/>
      <c r="E1658" s="542"/>
      <c r="F1658" s="545"/>
      <c r="G1658" s="542"/>
      <c r="H1658" s="542"/>
      <c r="I1658" s="542"/>
      <c r="J1658" s="545"/>
      <c r="K1658" s="545"/>
      <c r="L1658" s="523"/>
      <c r="M1658" s="523"/>
      <c r="N1658" s="523"/>
      <c r="O1658" s="523"/>
      <c r="P1658" s="523"/>
      <c r="Q1658" s="523"/>
      <c r="R1658" s="523"/>
      <c r="S1658" s="545"/>
      <c r="T1658" s="545"/>
      <c r="U1658" s="523"/>
      <c r="V1658" s="523"/>
      <c r="W1658" s="523"/>
      <c r="X1658" s="523"/>
      <c r="Y1658" s="523"/>
      <c r="Z1658" s="523"/>
      <c r="AA1658" s="523"/>
      <c r="AB1658" s="523"/>
      <c r="AC1658" s="523"/>
    </row>
    <row r="1659" ht="16.5" customHeight="1" spans="1:29">
      <c r="A1659" s="542"/>
      <c r="B1659" s="543"/>
      <c r="C1659" s="542"/>
      <c r="D1659" s="544"/>
      <c r="E1659" s="542"/>
      <c r="F1659" s="545"/>
      <c r="G1659" s="542"/>
      <c r="H1659" s="542"/>
      <c r="I1659" s="542"/>
      <c r="J1659" s="545"/>
      <c r="K1659" s="545"/>
      <c r="L1659" s="523"/>
      <c r="M1659" s="523"/>
      <c r="N1659" s="523"/>
      <c r="O1659" s="523"/>
      <c r="P1659" s="523"/>
      <c r="Q1659" s="523"/>
      <c r="R1659" s="523"/>
      <c r="S1659" s="545"/>
      <c r="T1659" s="545"/>
      <c r="U1659" s="523"/>
      <c r="V1659" s="523"/>
      <c r="W1659" s="523"/>
      <c r="X1659" s="523"/>
      <c r="Y1659" s="523"/>
      <c r="Z1659" s="523"/>
      <c r="AA1659" s="523"/>
      <c r="AB1659" s="523"/>
      <c r="AC1659" s="523"/>
    </row>
    <row r="1660" ht="16.5" customHeight="1" spans="1:29">
      <c r="A1660" s="542"/>
      <c r="B1660" s="543"/>
      <c r="C1660" s="542"/>
      <c r="D1660" s="544"/>
      <c r="E1660" s="542"/>
      <c r="F1660" s="545"/>
      <c r="G1660" s="542"/>
      <c r="H1660" s="542"/>
      <c r="I1660" s="542"/>
      <c r="J1660" s="545"/>
      <c r="K1660" s="545"/>
      <c r="L1660" s="523"/>
      <c r="M1660" s="523"/>
      <c r="N1660" s="523"/>
      <c r="O1660" s="523"/>
      <c r="P1660" s="523"/>
      <c r="Q1660" s="523"/>
      <c r="R1660" s="523"/>
      <c r="S1660" s="545"/>
      <c r="T1660" s="545"/>
      <c r="U1660" s="523"/>
      <c r="V1660" s="523"/>
      <c r="W1660" s="523"/>
      <c r="X1660" s="523"/>
      <c r="Y1660" s="523"/>
      <c r="Z1660" s="523"/>
      <c r="AA1660" s="523"/>
      <c r="AB1660" s="523"/>
      <c r="AC1660" s="523"/>
    </row>
    <row r="1661" ht="16.5" customHeight="1" spans="1:29">
      <c r="A1661" s="542"/>
      <c r="B1661" s="543"/>
      <c r="C1661" s="542"/>
      <c r="D1661" s="544"/>
      <c r="E1661" s="542"/>
      <c r="F1661" s="545"/>
      <c r="G1661" s="542"/>
      <c r="H1661" s="542"/>
      <c r="I1661" s="542"/>
      <c r="J1661" s="545"/>
      <c r="K1661" s="545"/>
      <c r="L1661" s="523"/>
      <c r="M1661" s="523"/>
      <c r="N1661" s="523"/>
      <c r="O1661" s="523"/>
      <c r="P1661" s="523"/>
      <c r="Q1661" s="523"/>
      <c r="R1661" s="523"/>
      <c r="S1661" s="545"/>
      <c r="T1661" s="545"/>
      <c r="U1661" s="523"/>
      <c r="V1661" s="523"/>
      <c r="W1661" s="523"/>
      <c r="X1661" s="523"/>
      <c r="Y1661" s="523"/>
      <c r="Z1661" s="523"/>
      <c r="AA1661" s="523"/>
      <c r="AB1661" s="523"/>
      <c r="AC1661" s="523"/>
    </row>
    <row r="1662" ht="16.5" customHeight="1" spans="1:29">
      <c r="A1662" s="542"/>
      <c r="B1662" s="543"/>
      <c r="C1662" s="542"/>
      <c r="D1662" s="544"/>
      <c r="E1662" s="542"/>
      <c r="F1662" s="545"/>
      <c r="G1662" s="542"/>
      <c r="H1662" s="542"/>
      <c r="I1662" s="542"/>
      <c r="J1662" s="545"/>
      <c r="K1662" s="545"/>
      <c r="L1662" s="523"/>
      <c r="M1662" s="523"/>
      <c r="N1662" s="523"/>
      <c r="O1662" s="523"/>
      <c r="P1662" s="523"/>
      <c r="Q1662" s="523"/>
      <c r="R1662" s="523"/>
      <c r="S1662" s="545"/>
      <c r="T1662" s="545"/>
      <c r="U1662" s="523"/>
      <c r="V1662" s="523"/>
      <c r="W1662" s="523"/>
      <c r="X1662" s="523"/>
      <c r="Y1662" s="523"/>
      <c r="Z1662" s="523"/>
      <c r="AA1662" s="523"/>
      <c r="AB1662" s="523"/>
      <c r="AC1662" s="523"/>
    </row>
    <row r="1663" ht="16.5" customHeight="1" spans="1:29">
      <c r="A1663" s="542"/>
      <c r="B1663" s="543"/>
      <c r="C1663" s="542"/>
      <c r="D1663" s="544"/>
      <c r="E1663" s="542"/>
      <c r="F1663" s="545"/>
      <c r="G1663" s="542"/>
      <c r="H1663" s="542"/>
      <c r="I1663" s="542"/>
      <c r="J1663" s="545"/>
      <c r="K1663" s="545"/>
      <c r="L1663" s="523"/>
      <c r="M1663" s="523"/>
      <c r="N1663" s="523"/>
      <c r="O1663" s="523"/>
      <c r="P1663" s="523"/>
      <c r="Q1663" s="523"/>
      <c r="R1663" s="523"/>
      <c r="S1663" s="545"/>
      <c r="T1663" s="545"/>
      <c r="U1663" s="523"/>
      <c r="V1663" s="523"/>
      <c r="W1663" s="523"/>
      <c r="X1663" s="523"/>
      <c r="Y1663" s="523"/>
      <c r="Z1663" s="523"/>
      <c r="AA1663" s="523"/>
      <c r="AB1663" s="523"/>
      <c r="AC1663" s="523"/>
    </row>
    <row r="1664" ht="16.5" customHeight="1" spans="1:29">
      <c r="A1664" s="542"/>
      <c r="B1664" s="543"/>
      <c r="C1664" s="542"/>
      <c r="D1664" s="544"/>
      <c r="E1664" s="542"/>
      <c r="F1664" s="545"/>
      <c r="G1664" s="542"/>
      <c r="H1664" s="542"/>
      <c r="I1664" s="542"/>
      <c r="J1664" s="545"/>
      <c r="K1664" s="545"/>
      <c r="L1664" s="523"/>
      <c r="M1664" s="523"/>
      <c r="N1664" s="523"/>
      <c r="O1664" s="523"/>
      <c r="P1664" s="523"/>
      <c r="Q1664" s="523"/>
      <c r="R1664" s="523"/>
      <c r="S1664" s="545"/>
      <c r="T1664" s="545"/>
      <c r="U1664" s="523"/>
      <c r="V1664" s="523"/>
      <c r="W1664" s="523"/>
      <c r="X1664" s="523"/>
      <c r="Y1664" s="523"/>
      <c r="Z1664" s="523"/>
      <c r="AA1664" s="523"/>
      <c r="AB1664" s="523"/>
      <c r="AC1664" s="523"/>
    </row>
    <row r="1665" ht="16.5" customHeight="1" spans="1:29">
      <c r="A1665" s="542"/>
      <c r="B1665" s="543"/>
      <c r="C1665" s="542"/>
      <c r="D1665" s="544"/>
      <c r="E1665" s="542"/>
      <c r="F1665" s="545"/>
      <c r="G1665" s="542"/>
      <c r="H1665" s="542"/>
      <c r="I1665" s="542"/>
      <c r="J1665" s="545"/>
      <c r="K1665" s="545"/>
      <c r="L1665" s="523"/>
      <c r="M1665" s="523"/>
      <c r="N1665" s="523"/>
      <c r="O1665" s="523"/>
      <c r="P1665" s="523"/>
      <c r="Q1665" s="523"/>
      <c r="R1665" s="523"/>
      <c r="S1665" s="545"/>
      <c r="T1665" s="545"/>
      <c r="U1665" s="523"/>
      <c r="V1665" s="523"/>
      <c r="W1665" s="523"/>
      <c r="X1665" s="523"/>
      <c r="Y1665" s="523"/>
      <c r="Z1665" s="523"/>
      <c r="AA1665" s="523"/>
      <c r="AB1665" s="523"/>
      <c r="AC1665" s="523"/>
    </row>
    <row r="1666" ht="16.5" customHeight="1" spans="1:29">
      <c r="A1666" s="542"/>
      <c r="B1666" s="543"/>
      <c r="C1666" s="542"/>
      <c r="D1666" s="544"/>
      <c r="E1666" s="542"/>
      <c r="F1666" s="545"/>
      <c r="G1666" s="542"/>
      <c r="H1666" s="542"/>
      <c r="I1666" s="542"/>
      <c r="J1666" s="545"/>
      <c r="K1666" s="545"/>
      <c r="L1666" s="523"/>
      <c r="M1666" s="523"/>
      <c r="N1666" s="523"/>
      <c r="O1666" s="523"/>
      <c r="P1666" s="523"/>
      <c r="Q1666" s="523"/>
      <c r="R1666" s="523"/>
      <c r="S1666" s="545"/>
      <c r="T1666" s="545"/>
      <c r="U1666" s="523"/>
      <c r="V1666" s="523"/>
      <c r="W1666" s="523"/>
      <c r="X1666" s="523"/>
      <c r="Y1666" s="523"/>
      <c r="Z1666" s="523"/>
      <c r="AA1666" s="523"/>
      <c r="AB1666" s="523"/>
      <c r="AC1666" s="523"/>
    </row>
    <row r="1667" ht="16.5" customHeight="1" spans="1:29">
      <c r="A1667" s="542"/>
      <c r="B1667" s="543"/>
      <c r="C1667" s="542"/>
      <c r="D1667" s="544"/>
      <c r="E1667" s="542"/>
      <c r="F1667" s="545"/>
      <c r="G1667" s="542"/>
      <c r="H1667" s="542"/>
      <c r="I1667" s="542"/>
      <c r="J1667" s="545"/>
      <c r="K1667" s="545"/>
      <c r="L1667" s="523"/>
      <c r="M1667" s="523"/>
      <c r="N1667" s="523"/>
      <c r="O1667" s="523"/>
      <c r="P1667" s="523"/>
      <c r="Q1667" s="523"/>
      <c r="R1667" s="523"/>
      <c r="S1667" s="545"/>
      <c r="T1667" s="545"/>
      <c r="U1667" s="523"/>
      <c r="V1667" s="523"/>
      <c r="W1667" s="523"/>
      <c r="X1667" s="523"/>
      <c r="Y1667" s="523"/>
      <c r="Z1667" s="523"/>
      <c r="AA1667" s="523"/>
      <c r="AB1667" s="523"/>
      <c r="AC1667" s="523"/>
    </row>
    <row r="1668" ht="16.5" customHeight="1" spans="1:29">
      <c r="A1668" s="542"/>
      <c r="B1668" s="543"/>
      <c r="C1668" s="542"/>
      <c r="D1668" s="544"/>
      <c r="E1668" s="542"/>
      <c r="F1668" s="545"/>
      <c r="G1668" s="542"/>
      <c r="H1668" s="542"/>
      <c r="I1668" s="542"/>
      <c r="J1668" s="545"/>
      <c r="K1668" s="545"/>
      <c r="L1668" s="523"/>
      <c r="M1668" s="523"/>
      <c r="N1668" s="523"/>
      <c r="O1668" s="523"/>
      <c r="P1668" s="523"/>
      <c r="Q1668" s="523"/>
      <c r="R1668" s="523"/>
      <c r="S1668" s="545"/>
      <c r="T1668" s="545"/>
      <c r="U1668" s="523"/>
      <c r="V1668" s="523"/>
      <c r="W1668" s="523"/>
      <c r="X1668" s="523"/>
      <c r="Y1668" s="523"/>
      <c r="Z1668" s="523"/>
      <c r="AA1668" s="523"/>
      <c r="AB1668" s="523"/>
      <c r="AC1668" s="523"/>
    </row>
    <row r="1669" ht="16.5" customHeight="1" spans="1:29">
      <c r="A1669" s="542"/>
      <c r="B1669" s="543"/>
      <c r="C1669" s="542"/>
      <c r="D1669" s="544"/>
      <c r="E1669" s="542"/>
      <c r="F1669" s="545"/>
      <c r="G1669" s="542"/>
      <c r="H1669" s="542"/>
      <c r="I1669" s="542"/>
      <c r="J1669" s="545"/>
      <c r="K1669" s="545"/>
      <c r="L1669" s="523"/>
      <c r="M1669" s="523"/>
      <c r="N1669" s="523"/>
      <c r="O1669" s="523"/>
      <c r="P1669" s="523"/>
      <c r="Q1669" s="523"/>
      <c r="R1669" s="523"/>
      <c r="S1669" s="545"/>
      <c r="T1669" s="545"/>
      <c r="U1669" s="523"/>
      <c r="V1669" s="523"/>
      <c r="W1669" s="523"/>
      <c r="X1669" s="523"/>
      <c r="Y1669" s="523"/>
      <c r="Z1669" s="523"/>
      <c r="AA1669" s="523"/>
      <c r="AB1669" s="523"/>
      <c r="AC1669" s="523"/>
    </row>
    <row r="1670" ht="16.5" customHeight="1" spans="1:29">
      <c r="A1670" s="542"/>
      <c r="B1670" s="543"/>
      <c r="C1670" s="542"/>
      <c r="D1670" s="544"/>
      <c r="E1670" s="542"/>
      <c r="F1670" s="545"/>
      <c r="G1670" s="542"/>
      <c r="H1670" s="542"/>
      <c r="I1670" s="542"/>
      <c r="J1670" s="545"/>
      <c r="K1670" s="545"/>
      <c r="L1670" s="523"/>
      <c r="M1670" s="523"/>
      <c r="N1670" s="523"/>
      <c r="O1670" s="523"/>
      <c r="P1670" s="523"/>
      <c r="Q1670" s="523"/>
      <c r="R1670" s="523"/>
      <c r="S1670" s="545"/>
      <c r="T1670" s="545"/>
      <c r="U1670" s="523"/>
      <c r="V1670" s="523"/>
      <c r="W1670" s="523"/>
      <c r="X1670" s="523"/>
      <c r="Y1670" s="523"/>
      <c r="Z1670" s="523"/>
      <c r="AA1670" s="523"/>
      <c r="AB1670" s="523"/>
      <c r="AC1670" s="523"/>
    </row>
    <row r="1671" ht="16.5" customHeight="1" spans="1:29">
      <c r="A1671" s="542"/>
      <c r="B1671" s="543"/>
      <c r="C1671" s="542"/>
      <c r="D1671" s="544"/>
      <c r="E1671" s="542"/>
      <c r="F1671" s="545"/>
      <c r="G1671" s="542"/>
      <c r="H1671" s="542"/>
      <c r="I1671" s="542"/>
      <c r="J1671" s="545"/>
      <c r="K1671" s="545"/>
      <c r="L1671" s="523"/>
      <c r="M1671" s="523"/>
      <c r="N1671" s="523"/>
      <c r="O1671" s="523"/>
      <c r="P1671" s="523"/>
      <c r="Q1671" s="523"/>
      <c r="R1671" s="523"/>
      <c r="S1671" s="545"/>
      <c r="T1671" s="545"/>
      <c r="U1671" s="523"/>
      <c r="V1671" s="523"/>
      <c r="W1671" s="523"/>
      <c r="X1671" s="523"/>
      <c r="Y1671" s="523"/>
      <c r="Z1671" s="523"/>
      <c r="AA1671" s="523"/>
      <c r="AB1671" s="523"/>
      <c r="AC1671" s="523"/>
    </row>
    <row r="1672" ht="16.5" customHeight="1" spans="1:29">
      <c r="A1672" s="542"/>
      <c r="B1672" s="543"/>
      <c r="C1672" s="542"/>
      <c r="D1672" s="544"/>
      <c r="E1672" s="542"/>
      <c r="F1672" s="545"/>
      <c r="G1672" s="542"/>
      <c r="H1672" s="542"/>
      <c r="I1672" s="542"/>
      <c r="J1672" s="545"/>
      <c r="K1672" s="545"/>
      <c r="L1672" s="523"/>
      <c r="M1672" s="523"/>
      <c r="N1672" s="523"/>
      <c r="O1672" s="523"/>
      <c r="P1672" s="523"/>
      <c r="Q1672" s="523"/>
      <c r="R1672" s="523"/>
      <c r="S1672" s="545"/>
      <c r="T1672" s="545"/>
      <c r="U1672" s="523"/>
      <c r="V1672" s="523"/>
      <c r="W1672" s="523"/>
      <c r="X1672" s="523"/>
      <c r="Y1672" s="523"/>
      <c r="Z1672" s="523"/>
      <c r="AA1672" s="523"/>
      <c r="AB1672" s="523"/>
      <c r="AC1672" s="523"/>
    </row>
    <row r="1673" ht="16.5" customHeight="1" spans="1:29">
      <c r="A1673" s="542"/>
      <c r="B1673" s="543"/>
      <c r="C1673" s="542"/>
      <c r="D1673" s="544"/>
      <c r="E1673" s="542"/>
      <c r="F1673" s="545"/>
      <c r="G1673" s="542"/>
      <c r="H1673" s="542"/>
      <c r="I1673" s="542"/>
      <c r="J1673" s="545"/>
      <c r="K1673" s="545"/>
      <c r="L1673" s="523"/>
      <c r="M1673" s="523"/>
      <c r="N1673" s="523"/>
      <c r="O1673" s="523"/>
      <c r="P1673" s="523"/>
      <c r="Q1673" s="523"/>
      <c r="R1673" s="523"/>
      <c r="S1673" s="545"/>
      <c r="T1673" s="545"/>
      <c r="U1673" s="523"/>
      <c r="V1673" s="523"/>
      <c r="W1673" s="523"/>
      <c r="X1673" s="523"/>
      <c r="Y1673" s="523"/>
      <c r="Z1673" s="523"/>
      <c r="AA1673" s="523"/>
      <c r="AB1673" s="523"/>
      <c r="AC1673" s="523"/>
    </row>
    <row r="1674" ht="16.5" customHeight="1" spans="1:29">
      <c r="A1674" s="542"/>
      <c r="B1674" s="543"/>
      <c r="C1674" s="542"/>
      <c r="D1674" s="544"/>
      <c r="E1674" s="542"/>
      <c r="F1674" s="545"/>
      <c r="G1674" s="542"/>
      <c r="H1674" s="542"/>
      <c r="I1674" s="542"/>
      <c r="J1674" s="545"/>
      <c r="K1674" s="545"/>
      <c r="L1674" s="523"/>
      <c r="M1674" s="523"/>
      <c r="N1674" s="523"/>
      <c r="O1674" s="523"/>
      <c r="P1674" s="523"/>
      <c r="Q1674" s="523"/>
      <c r="R1674" s="523"/>
      <c r="S1674" s="545"/>
      <c r="T1674" s="545"/>
      <c r="U1674" s="523"/>
      <c r="V1674" s="523"/>
      <c r="W1674" s="523"/>
      <c r="X1674" s="523"/>
      <c r="Y1674" s="523"/>
      <c r="Z1674" s="523"/>
      <c r="AA1674" s="523"/>
      <c r="AB1674" s="523"/>
      <c r="AC1674" s="523"/>
    </row>
    <row r="1675" ht="16.5" customHeight="1" spans="1:29">
      <c r="A1675" s="542"/>
      <c r="B1675" s="543"/>
      <c r="C1675" s="542"/>
      <c r="D1675" s="544"/>
      <c r="E1675" s="542"/>
      <c r="F1675" s="545"/>
      <c r="G1675" s="542"/>
      <c r="H1675" s="542"/>
      <c r="I1675" s="542"/>
      <c r="J1675" s="545"/>
      <c r="K1675" s="545"/>
      <c r="L1675" s="523"/>
      <c r="M1675" s="523"/>
      <c r="N1675" s="523"/>
      <c r="O1675" s="523"/>
      <c r="P1675" s="523"/>
      <c r="Q1675" s="523"/>
      <c r="R1675" s="523"/>
      <c r="S1675" s="545"/>
      <c r="T1675" s="545"/>
      <c r="U1675" s="523"/>
      <c r="V1675" s="523"/>
      <c r="W1675" s="523"/>
      <c r="X1675" s="523"/>
      <c r="Y1675" s="523"/>
      <c r="Z1675" s="523"/>
      <c r="AA1675" s="523"/>
      <c r="AB1675" s="523"/>
      <c r="AC1675" s="523"/>
    </row>
    <row r="1676" ht="16.5" customHeight="1" spans="1:29">
      <c r="A1676" s="542"/>
      <c r="B1676" s="543"/>
      <c r="C1676" s="542"/>
      <c r="D1676" s="544"/>
      <c r="E1676" s="542"/>
      <c r="F1676" s="545"/>
      <c r="G1676" s="542"/>
      <c r="H1676" s="542"/>
      <c r="I1676" s="542"/>
      <c r="J1676" s="545"/>
      <c r="K1676" s="545"/>
      <c r="L1676" s="523"/>
      <c r="M1676" s="523"/>
      <c r="N1676" s="523"/>
      <c r="O1676" s="523"/>
      <c r="P1676" s="523"/>
      <c r="Q1676" s="523"/>
      <c r="R1676" s="523"/>
      <c r="S1676" s="545"/>
      <c r="T1676" s="545"/>
      <c r="U1676" s="523"/>
      <c r="V1676" s="523"/>
      <c r="W1676" s="523"/>
      <c r="X1676" s="523"/>
      <c r="Y1676" s="523"/>
      <c r="Z1676" s="523"/>
      <c r="AA1676" s="523"/>
      <c r="AB1676" s="523"/>
      <c r="AC1676" s="523"/>
    </row>
    <row r="1677" ht="16.5" customHeight="1" spans="1:29">
      <c r="A1677" s="542"/>
      <c r="B1677" s="543"/>
      <c r="C1677" s="542"/>
      <c r="D1677" s="544"/>
      <c r="E1677" s="542"/>
      <c r="F1677" s="545"/>
      <c r="G1677" s="542"/>
      <c r="H1677" s="542"/>
      <c r="I1677" s="542"/>
      <c r="J1677" s="545"/>
      <c r="K1677" s="545"/>
      <c r="L1677" s="523"/>
      <c r="M1677" s="523"/>
      <c r="N1677" s="523"/>
      <c r="O1677" s="523"/>
      <c r="P1677" s="523"/>
      <c r="Q1677" s="523"/>
      <c r="R1677" s="523"/>
      <c r="S1677" s="545"/>
      <c r="T1677" s="545"/>
      <c r="U1677" s="523"/>
      <c r="V1677" s="523"/>
      <c r="W1677" s="523"/>
      <c r="X1677" s="523"/>
      <c r="Y1677" s="523"/>
      <c r="Z1677" s="523"/>
      <c r="AA1677" s="523"/>
      <c r="AB1677" s="523"/>
      <c r="AC1677" s="523"/>
    </row>
    <row r="1678" ht="16.5" customHeight="1" spans="1:29">
      <c r="A1678" s="542"/>
      <c r="B1678" s="543"/>
      <c r="C1678" s="542"/>
      <c r="D1678" s="544"/>
      <c r="E1678" s="542"/>
      <c r="F1678" s="545"/>
      <c r="G1678" s="542"/>
      <c r="H1678" s="542"/>
      <c r="I1678" s="542"/>
      <c r="J1678" s="545"/>
      <c r="K1678" s="545"/>
      <c r="L1678" s="523"/>
      <c r="M1678" s="523"/>
      <c r="N1678" s="523"/>
      <c r="O1678" s="523"/>
      <c r="P1678" s="523"/>
      <c r="Q1678" s="523"/>
      <c r="R1678" s="523"/>
      <c r="S1678" s="545"/>
      <c r="T1678" s="545"/>
      <c r="U1678" s="523"/>
      <c r="V1678" s="523"/>
      <c r="W1678" s="523"/>
      <c r="X1678" s="523"/>
      <c r="Y1678" s="523"/>
      <c r="Z1678" s="523"/>
      <c r="AA1678" s="523"/>
      <c r="AB1678" s="523"/>
      <c r="AC1678" s="523"/>
    </row>
    <row r="1679" ht="16.5" customHeight="1" spans="1:29">
      <c r="A1679" s="542"/>
      <c r="B1679" s="543"/>
      <c r="C1679" s="542"/>
      <c r="D1679" s="544"/>
      <c r="E1679" s="542"/>
      <c r="F1679" s="545"/>
      <c r="G1679" s="542"/>
      <c r="H1679" s="542"/>
      <c r="I1679" s="542"/>
      <c r="J1679" s="545"/>
      <c r="K1679" s="545"/>
      <c r="L1679" s="523"/>
      <c r="M1679" s="523"/>
      <c r="N1679" s="523"/>
      <c r="O1679" s="523"/>
      <c r="P1679" s="523"/>
      <c r="Q1679" s="523"/>
      <c r="R1679" s="523"/>
      <c r="S1679" s="545"/>
      <c r="T1679" s="545"/>
      <c r="U1679" s="523"/>
      <c r="V1679" s="523"/>
      <c r="W1679" s="523"/>
      <c r="X1679" s="523"/>
      <c r="Y1679" s="523"/>
      <c r="Z1679" s="523"/>
      <c r="AA1679" s="523"/>
      <c r="AB1679" s="523"/>
      <c r="AC1679" s="523"/>
    </row>
    <row r="1680" ht="16.5" customHeight="1" spans="1:29">
      <c r="A1680" s="542"/>
      <c r="B1680" s="543"/>
      <c r="C1680" s="542"/>
      <c r="D1680" s="544"/>
      <c r="E1680" s="542"/>
      <c r="F1680" s="545"/>
      <c r="G1680" s="542"/>
      <c r="H1680" s="542"/>
      <c r="I1680" s="542"/>
      <c r="J1680" s="545"/>
      <c r="K1680" s="545"/>
      <c r="L1680" s="523"/>
      <c r="M1680" s="523"/>
      <c r="N1680" s="523"/>
      <c r="O1680" s="523"/>
      <c r="P1680" s="523"/>
      <c r="Q1680" s="523"/>
      <c r="R1680" s="523"/>
      <c r="S1680" s="545"/>
      <c r="T1680" s="545"/>
      <c r="U1680" s="523"/>
      <c r="V1680" s="523"/>
      <c r="W1680" s="523"/>
      <c r="X1680" s="523"/>
      <c r="Y1680" s="523"/>
      <c r="Z1680" s="523"/>
      <c r="AA1680" s="523"/>
      <c r="AB1680" s="523"/>
      <c r="AC1680" s="523"/>
    </row>
    <row r="1681" ht="16.5" customHeight="1" spans="1:29">
      <c r="A1681" s="542"/>
      <c r="B1681" s="543"/>
      <c r="C1681" s="542"/>
      <c r="D1681" s="544"/>
      <c r="E1681" s="542"/>
      <c r="F1681" s="545"/>
      <c r="G1681" s="542"/>
      <c r="H1681" s="542"/>
      <c r="I1681" s="542"/>
      <c r="J1681" s="545"/>
      <c r="K1681" s="545"/>
      <c r="L1681" s="523"/>
      <c r="M1681" s="523"/>
      <c r="N1681" s="523"/>
      <c r="O1681" s="523"/>
      <c r="P1681" s="523"/>
      <c r="Q1681" s="523"/>
      <c r="R1681" s="523"/>
      <c r="S1681" s="545"/>
      <c r="T1681" s="545"/>
      <c r="U1681" s="523"/>
      <c r="V1681" s="523"/>
      <c r="W1681" s="523"/>
      <c r="X1681" s="523"/>
      <c r="Y1681" s="523"/>
      <c r="Z1681" s="523"/>
      <c r="AA1681" s="523"/>
      <c r="AB1681" s="523"/>
      <c r="AC1681" s="523"/>
    </row>
    <row r="1682" ht="16.5" customHeight="1" spans="1:29">
      <c r="A1682" s="542"/>
      <c r="B1682" s="543"/>
      <c r="C1682" s="542"/>
      <c r="D1682" s="544"/>
      <c r="E1682" s="542"/>
      <c r="F1682" s="545"/>
      <c r="G1682" s="542"/>
      <c r="H1682" s="542"/>
      <c r="I1682" s="542"/>
      <c r="J1682" s="545"/>
      <c r="K1682" s="545"/>
      <c r="L1682" s="523"/>
      <c r="M1682" s="523"/>
      <c r="N1682" s="523"/>
      <c r="O1682" s="523"/>
      <c r="P1682" s="523"/>
      <c r="Q1682" s="523"/>
      <c r="R1682" s="523"/>
      <c r="S1682" s="545"/>
      <c r="T1682" s="545"/>
      <c r="U1682" s="523"/>
      <c r="V1682" s="523"/>
      <c r="W1682" s="523"/>
      <c r="X1682" s="523"/>
      <c r="Y1682" s="523"/>
      <c r="Z1682" s="523"/>
      <c r="AA1682" s="523"/>
      <c r="AB1682" s="523"/>
      <c r="AC1682" s="523"/>
    </row>
    <row r="1683" ht="16.5" customHeight="1" spans="1:29">
      <c r="A1683" s="542"/>
      <c r="B1683" s="543"/>
      <c r="C1683" s="542"/>
      <c r="D1683" s="544"/>
      <c r="E1683" s="542"/>
      <c r="F1683" s="545"/>
      <c r="G1683" s="542"/>
      <c r="H1683" s="542"/>
      <c r="I1683" s="542"/>
      <c r="J1683" s="545"/>
      <c r="K1683" s="545"/>
      <c r="L1683" s="523"/>
      <c r="M1683" s="523"/>
      <c r="N1683" s="523"/>
      <c r="O1683" s="523"/>
      <c r="P1683" s="523"/>
      <c r="Q1683" s="523"/>
      <c r="R1683" s="523"/>
      <c r="S1683" s="545"/>
      <c r="T1683" s="545"/>
      <c r="U1683" s="523"/>
      <c r="V1683" s="523"/>
      <c r="W1683" s="523"/>
      <c r="X1683" s="523"/>
      <c r="Y1683" s="523"/>
      <c r="Z1683" s="523"/>
      <c r="AA1683" s="523"/>
      <c r="AB1683" s="523"/>
      <c r="AC1683" s="523"/>
    </row>
    <row r="1684" ht="16.5" customHeight="1" spans="1:29">
      <c r="A1684" s="542"/>
      <c r="B1684" s="543"/>
      <c r="C1684" s="542"/>
      <c r="D1684" s="544"/>
      <c r="E1684" s="542"/>
      <c r="F1684" s="545"/>
      <c r="G1684" s="542"/>
      <c r="H1684" s="542"/>
      <c r="I1684" s="542"/>
      <c r="J1684" s="545"/>
      <c r="K1684" s="545"/>
      <c r="L1684" s="523"/>
      <c r="M1684" s="523"/>
      <c r="N1684" s="523"/>
      <c r="O1684" s="523"/>
      <c r="P1684" s="523"/>
      <c r="Q1684" s="523"/>
      <c r="R1684" s="523"/>
      <c r="S1684" s="545"/>
      <c r="T1684" s="545"/>
      <c r="U1684" s="523"/>
      <c r="V1684" s="523"/>
      <c r="W1684" s="523"/>
      <c r="X1684" s="523"/>
      <c r="Y1684" s="523"/>
      <c r="Z1684" s="523"/>
      <c r="AA1684" s="523"/>
      <c r="AB1684" s="523"/>
      <c r="AC1684" s="523"/>
    </row>
    <row r="1685" ht="16.5" customHeight="1" spans="1:29">
      <c r="A1685" s="542"/>
      <c r="B1685" s="543"/>
      <c r="C1685" s="542"/>
      <c r="D1685" s="544"/>
      <c r="E1685" s="542"/>
      <c r="F1685" s="545"/>
      <c r="G1685" s="542"/>
      <c r="H1685" s="542"/>
      <c r="I1685" s="542"/>
      <c r="J1685" s="545"/>
      <c r="K1685" s="545"/>
      <c r="L1685" s="523"/>
      <c r="M1685" s="523"/>
      <c r="N1685" s="523"/>
      <c r="O1685" s="523"/>
      <c r="P1685" s="523"/>
      <c r="Q1685" s="523"/>
      <c r="R1685" s="523"/>
      <c r="S1685" s="545"/>
      <c r="T1685" s="545"/>
      <c r="U1685" s="523"/>
      <c r="V1685" s="523"/>
      <c r="W1685" s="523"/>
      <c r="X1685" s="523"/>
      <c r="Y1685" s="523"/>
      <c r="Z1685" s="523"/>
      <c r="AA1685" s="523"/>
      <c r="AB1685" s="523"/>
      <c r="AC1685" s="523"/>
    </row>
    <row r="1686" ht="16.5" customHeight="1" spans="1:29">
      <c r="A1686" s="542"/>
      <c r="B1686" s="543"/>
      <c r="C1686" s="542"/>
      <c r="D1686" s="544"/>
      <c r="E1686" s="542"/>
      <c r="F1686" s="545"/>
      <c r="G1686" s="542"/>
      <c r="H1686" s="542"/>
      <c r="I1686" s="542"/>
      <c r="J1686" s="545"/>
      <c r="K1686" s="545"/>
      <c r="L1686" s="523"/>
      <c r="M1686" s="523"/>
      <c r="N1686" s="523"/>
      <c r="O1686" s="523"/>
      <c r="P1686" s="523"/>
      <c r="Q1686" s="523"/>
      <c r="R1686" s="523"/>
      <c r="S1686" s="545"/>
      <c r="T1686" s="545"/>
      <c r="U1686" s="523"/>
      <c r="V1686" s="523"/>
      <c r="W1686" s="523"/>
      <c r="X1686" s="523"/>
      <c r="Y1686" s="523"/>
      <c r="Z1686" s="523"/>
      <c r="AA1686" s="523"/>
      <c r="AB1686" s="523"/>
      <c r="AC1686" s="523"/>
    </row>
    <row r="1687" ht="16.5" customHeight="1" spans="1:29">
      <c r="A1687" s="542"/>
      <c r="B1687" s="543"/>
      <c r="C1687" s="542"/>
      <c r="D1687" s="544"/>
      <c r="E1687" s="542"/>
      <c r="F1687" s="545"/>
      <c r="G1687" s="542"/>
      <c r="H1687" s="542"/>
      <c r="I1687" s="542"/>
      <c r="J1687" s="545"/>
      <c r="K1687" s="545"/>
      <c r="L1687" s="523"/>
      <c r="M1687" s="523"/>
      <c r="N1687" s="523"/>
      <c r="O1687" s="523"/>
      <c r="P1687" s="523"/>
      <c r="Q1687" s="523"/>
      <c r="R1687" s="523"/>
      <c r="S1687" s="545"/>
      <c r="T1687" s="545"/>
      <c r="U1687" s="523"/>
      <c r="V1687" s="523"/>
      <c r="W1687" s="523"/>
      <c r="X1687" s="523"/>
      <c r="Y1687" s="523"/>
      <c r="Z1687" s="523"/>
      <c r="AA1687" s="523"/>
      <c r="AB1687" s="523"/>
      <c r="AC1687" s="523"/>
    </row>
    <row r="1688" ht="16.5" customHeight="1" spans="1:29">
      <c r="A1688" s="542"/>
      <c r="B1688" s="543"/>
      <c r="C1688" s="542"/>
      <c r="D1688" s="544"/>
      <c r="E1688" s="542"/>
      <c r="F1688" s="545"/>
      <c r="G1688" s="542"/>
      <c r="H1688" s="542"/>
      <c r="I1688" s="542"/>
      <c r="J1688" s="545"/>
      <c r="K1688" s="545"/>
      <c r="L1688" s="523"/>
      <c r="M1688" s="523"/>
      <c r="N1688" s="523"/>
      <c r="O1688" s="523"/>
      <c r="P1688" s="523"/>
      <c r="Q1688" s="523"/>
      <c r="R1688" s="523"/>
      <c r="S1688" s="545"/>
      <c r="T1688" s="545"/>
      <c r="U1688" s="523"/>
      <c r="V1688" s="523"/>
      <c r="W1688" s="523"/>
      <c r="X1688" s="523"/>
      <c r="Y1688" s="523"/>
      <c r="Z1688" s="523"/>
      <c r="AA1688" s="523"/>
      <c r="AB1688" s="523"/>
      <c r="AC1688" s="523"/>
    </row>
    <row r="1689" ht="16.5" customHeight="1" spans="1:29">
      <c r="A1689" s="542"/>
      <c r="B1689" s="543"/>
      <c r="C1689" s="542"/>
      <c r="D1689" s="544"/>
      <c r="E1689" s="542"/>
      <c r="F1689" s="545"/>
      <c r="G1689" s="542"/>
      <c r="H1689" s="542"/>
      <c r="I1689" s="542"/>
      <c r="J1689" s="545"/>
      <c r="K1689" s="545"/>
      <c r="L1689" s="523"/>
      <c r="M1689" s="523"/>
      <c r="N1689" s="523"/>
      <c r="O1689" s="523"/>
      <c r="P1689" s="523"/>
      <c r="Q1689" s="523"/>
      <c r="R1689" s="523"/>
      <c r="S1689" s="545"/>
      <c r="T1689" s="545"/>
      <c r="U1689" s="523"/>
      <c r="V1689" s="523"/>
      <c r="W1689" s="523"/>
      <c r="X1689" s="523"/>
      <c r="Y1689" s="523"/>
      <c r="Z1689" s="523"/>
      <c r="AA1689" s="523"/>
      <c r="AB1689" s="523"/>
      <c r="AC1689" s="523"/>
    </row>
    <row r="1690" ht="16.5" customHeight="1" spans="1:29">
      <c r="A1690" s="542"/>
      <c r="B1690" s="543"/>
      <c r="C1690" s="542"/>
      <c r="D1690" s="544"/>
      <c r="E1690" s="542"/>
      <c r="F1690" s="545"/>
      <c r="G1690" s="542"/>
      <c r="H1690" s="542"/>
      <c r="I1690" s="542"/>
      <c r="J1690" s="545"/>
      <c r="K1690" s="545"/>
      <c r="L1690" s="523"/>
      <c r="M1690" s="523"/>
      <c r="N1690" s="523"/>
      <c r="O1690" s="523"/>
      <c r="P1690" s="523"/>
      <c r="Q1690" s="523"/>
      <c r="R1690" s="523"/>
      <c r="S1690" s="545"/>
      <c r="T1690" s="545"/>
      <c r="U1690" s="523"/>
      <c r="V1690" s="523"/>
      <c r="W1690" s="523"/>
      <c r="X1690" s="523"/>
      <c r="Y1690" s="523"/>
      <c r="Z1690" s="523"/>
      <c r="AA1690" s="523"/>
      <c r="AB1690" s="523"/>
      <c r="AC1690" s="523"/>
    </row>
    <row r="1691" ht="16.5" customHeight="1" spans="1:29">
      <c r="A1691" s="542"/>
      <c r="B1691" s="543"/>
      <c r="C1691" s="542"/>
      <c r="D1691" s="544"/>
      <c r="E1691" s="542"/>
      <c r="F1691" s="545"/>
      <c r="G1691" s="542"/>
      <c r="H1691" s="542"/>
      <c r="I1691" s="542"/>
      <c r="J1691" s="545"/>
      <c r="K1691" s="545"/>
      <c r="L1691" s="523"/>
      <c r="M1691" s="523"/>
      <c r="N1691" s="523"/>
      <c r="O1691" s="523"/>
      <c r="P1691" s="523"/>
      <c r="Q1691" s="523"/>
      <c r="R1691" s="523"/>
      <c r="S1691" s="545"/>
      <c r="T1691" s="545"/>
      <c r="U1691" s="523"/>
      <c r="V1691" s="523"/>
      <c r="W1691" s="523"/>
      <c r="X1691" s="523"/>
      <c r="Y1691" s="523"/>
      <c r="Z1691" s="523"/>
      <c r="AA1691" s="523"/>
      <c r="AB1691" s="523"/>
      <c r="AC1691" s="523"/>
    </row>
    <row r="1692" ht="16.5" customHeight="1" spans="1:29">
      <c r="A1692" s="542"/>
      <c r="B1692" s="543"/>
      <c r="C1692" s="542"/>
      <c r="D1692" s="544"/>
      <c r="E1692" s="542"/>
      <c r="F1692" s="545"/>
      <c r="G1692" s="542"/>
      <c r="H1692" s="542"/>
      <c r="I1692" s="542"/>
      <c r="J1692" s="545"/>
      <c r="K1692" s="545"/>
      <c r="L1692" s="523"/>
      <c r="M1692" s="523"/>
      <c r="N1692" s="523"/>
      <c r="O1692" s="523"/>
      <c r="P1692" s="523"/>
      <c r="Q1692" s="523"/>
      <c r="R1692" s="523"/>
      <c r="S1692" s="545"/>
      <c r="T1692" s="545"/>
      <c r="U1692" s="523"/>
      <c r="V1692" s="523"/>
      <c r="W1692" s="523"/>
      <c r="X1692" s="523"/>
      <c r="Y1692" s="523"/>
      <c r="Z1692" s="523"/>
      <c r="AA1692" s="523"/>
      <c r="AB1692" s="523"/>
      <c r="AC1692" s="523"/>
    </row>
    <row r="1693" ht="16.5" customHeight="1" spans="1:29">
      <c r="A1693" s="542"/>
      <c r="B1693" s="543"/>
      <c r="C1693" s="542"/>
      <c r="D1693" s="544"/>
      <c r="E1693" s="542"/>
      <c r="F1693" s="545"/>
      <c r="G1693" s="542"/>
      <c r="H1693" s="542"/>
      <c r="I1693" s="542"/>
      <c r="J1693" s="545"/>
      <c r="K1693" s="545"/>
      <c r="L1693" s="523"/>
      <c r="M1693" s="523"/>
      <c r="N1693" s="523"/>
      <c r="O1693" s="523"/>
      <c r="P1693" s="523"/>
      <c r="Q1693" s="523"/>
      <c r="R1693" s="523"/>
      <c r="S1693" s="545"/>
      <c r="T1693" s="545"/>
      <c r="U1693" s="523"/>
      <c r="V1693" s="523"/>
      <c r="W1693" s="523"/>
      <c r="X1693" s="523"/>
      <c r="Y1693" s="523"/>
      <c r="Z1693" s="523"/>
      <c r="AA1693" s="523"/>
      <c r="AB1693" s="523"/>
      <c r="AC1693" s="523"/>
    </row>
    <row r="1694" ht="16.5" customHeight="1" spans="1:29">
      <c r="A1694" s="542"/>
      <c r="B1694" s="543"/>
      <c r="C1694" s="542"/>
      <c r="D1694" s="544"/>
      <c r="E1694" s="542"/>
      <c r="F1694" s="545"/>
      <c r="G1694" s="542"/>
      <c r="H1694" s="542"/>
      <c r="I1694" s="542"/>
      <c r="J1694" s="545"/>
      <c r="K1694" s="545"/>
      <c r="L1694" s="523"/>
      <c r="M1694" s="523"/>
      <c r="N1694" s="523"/>
      <c r="O1694" s="523"/>
      <c r="P1694" s="523"/>
      <c r="Q1694" s="523"/>
      <c r="R1694" s="523"/>
      <c r="S1694" s="545"/>
      <c r="T1694" s="545"/>
      <c r="U1694" s="523"/>
      <c r="V1694" s="523"/>
      <c r="W1694" s="523"/>
      <c r="X1694" s="523"/>
      <c r="Y1694" s="523"/>
      <c r="Z1694" s="523"/>
      <c r="AA1694" s="523"/>
      <c r="AB1694" s="523"/>
      <c r="AC1694" s="523"/>
    </row>
    <row r="1695" ht="16.5" customHeight="1" spans="1:29">
      <c r="A1695" s="542"/>
      <c r="B1695" s="543"/>
      <c r="C1695" s="542"/>
      <c r="D1695" s="544"/>
      <c r="E1695" s="542"/>
      <c r="F1695" s="545"/>
      <c r="G1695" s="542"/>
      <c r="H1695" s="542"/>
      <c r="I1695" s="542"/>
      <c r="J1695" s="545"/>
      <c r="K1695" s="545"/>
      <c r="L1695" s="523"/>
      <c r="M1695" s="523"/>
      <c r="N1695" s="523"/>
      <c r="O1695" s="523"/>
      <c r="P1695" s="523"/>
      <c r="Q1695" s="523"/>
      <c r="R1695" s="523"/>
      <c r="S1695" s="545"/>
      <c r="T1695" s="545"/>
      <c r="U1695" s="523"/>
      <c r="V1695" s="523"/>
      <c r="W1695" s="523"/>
      <c r="X1695" s="523"/>
      <c r="Y1695" s="523"/>
      <c r="Z1695" s="523"/>
      <c r="AA1695" s="523"/>
      <c r="AB1695" s="523"/>
      <c r="AC1695" s="523"/>
    </row>
    <row r="1696" ht="16.5" customHeight="1" spans="1:29">
      <c r="A1696" s="542"/>
      <c r="B1696" s="543"/>
      <c r="C1696" s="542"/>
      <c r="D1696" s="544"/>
      <c r="E1696" s="542"/>
      <c r="F1696" s="545"/>
      <c r="G1696" s="542"/>
      <c r="H1696" s="542"/>
      <c r="I1696" s="542"/>
      <c r="J1696" s="545"/>
      <c r="K1696" s="545"/>
      <c r="L1696" s="523"/>
      <c r="M1696" s="523"/>
      <c r="N1696" s="523"/>
      <c r="O1696" s="523"/>
      <c r="P1696" s="523"/>
      <c r="Q1696" s="523"/>
      <c r="R1696" s="523"/>
      <c r="S1696" s="545"/>
      <c r="T1696" s="545"/>
      <c r="U1696" s="523"/>
      <c r="V1696" s="523"/>
      <c r="W1696" s="523"/>
      <c r="X1696" s="523"/>
      <c r="Y1696" s="523"/>
      <c r="Z1696" s="523"/>
      <c r="AA1696" s="523"/>
      <c r="AB1696" s="523"/>
      <c r="AC1696" s="523"/>
    </row>
    <row r="1697" ht="16.5" customHeight="1" spans="1:29">
      <c r="A1697" s="542"/>
      <c r="B1697" s="543"/>
      <c r="C1697" s="542"/>
      <c r="D1697" s="544"/>
      <c r="E1697" s="542"/>
      <c r="F1697" s="545"/>
      <c r="G1697" s="542"/>
      <c r="H1697" s="542"/>
      <c r="I1697" s="542"/>
      <c r="J1697" s="545"/>
      <c r="K1697" s="545"/>
      <c r="L1697" s="523"/>
      <c r="M1697" s="523"/>
      <c r="N1697" s="523"/>
      <c r="O1697" s="523"/>
      <c r="P1697" s="523"/>
      <c r="Q1697" s="523"/>
      <c r="R1697" s="523"/>
      <c r="S1697" s="545"/>
      <c r="T1697" s="545"/>
      <c r="U1697" s="523"/>
      <c r="V1697" s="523"/>
      <c r="W1697" s="523"/>
      <c r="X1697" s="523"/>
      <c r="Y1697" s="523"/>
      <c r="Z1697" s="523"/>
      <c r="AA1697" s="523"/>
      <c r="AB1697" s="523"/>
      <c r="AC1697" s="523"/>
    </row>
    <row r="1698" ht="16.5" customHeight="1" spans="1:29">
      <c r="A1698" s="542"/>
      <c r="B1698" s="543"/>
      <c r="C1698" s="542"/>
      <c r="D1698" s="544"/>
      <c r="E1698" s="542"/>
      <c r="F1698" s="545"/>
      <c r="G1698" s="542"/>
      <c r="H1698" s="542"/>
      <c r="I1698" s="542"/>
      <c r="J1698" s="545"/>
      <c r="K1698" s="545"/>
      <c r="L1698" s="523"/>
      <c r="M1698" s="523"/>
      <c r="N1698" s="523"/>
      <c r="O1698" s="523"/>
      <c r="P1698" s="523"/>
      <c r="Q1698" s="523"/>
      <c r="R1698" s="523"/>
      <c r="S1698" s="545"/>
      <c r="T1698" s="545"/>
      <c r="U1698" s="523"/>
      <c r="V1698" s="523"/>
      <c r="W1698" s="523"/>
      <c r="X1698" s="523"/>
      <c r="Y1698" s="523"/>
      <c r="Z1698" s="523"/>
      <c r="AA1698" s="523"/>
      <c r="AB1698" s="523"/>
      <c r="AC1698" s="523"/>
    </row>
    <row r="1699" ht="16.5" customHeight="1" spans="1:29">
      <c r="A1699" s="542"/>
      <c r="B1699" s="543"/>
      <c r="C1699" s="542"/>
      <c r="D1699" s="544"/>
      <c r="E1699" s="542"/>
      <c r="F1699" s="545"/>
      <c r="G1699" s="542"/>
      <c r="H1699" s="542"/>
      <c r="I1699" s="542"/>
      <c r="J1699" s="545"/>
      <c r="K1699" s="545"/>
      <c r="L1699" s="523"/>
      <c r="M1699" s="523"/>
      <c r="N1699" s="523"/>
      <c r="O1699" s="523"/>
      <c r="P1699" s="523"/>
      <c r="Q1699" s="523"/>
      <c r="R1699" s="523"/>
      <c r="S1699" s="545"/>
      <c r="T1699" s="545"/>
      <c r="U1699" s="523"/>
      <c r="V1699" s="523"/>
      <c r="W1699" s="523"/>
      <c r="X1699" s="523"/>
      <c r="Y1699" s="523"/>
      <c r="Z1699" s="523"/>
      <c r="AA1699" s="523"/>
      <c r="AB1699" s="523"/>
      <c r="AC1699" s="523"/>
    </row>
    <row r="1700" ht="16.5" customHeight="1" spans="1:29">
      <c r="A1700" s="542"/>
      <c r="B1700" s="543"/>
      <c r="C1700" s="542"/>
      <c r="D1700" s="544"/>
      <c r="E1700" s="542"/>
      <c r="F1700" s="545"/>
      <c r="G1700" s="542"/>
      <c r="H1700" s="542"/>
      <c r="I1700" s="542"/>
      <c r="J1700" s="545"/>
      <c r="K1700" s="545"/>
      <c r="L1700" s="523"/>
      <c r="M1700" s="523"/>
      <c r="N1700" s="523"/>
      <c r="O1700" s="523"/>
      <c r="P1700" s="523"/>
      <c r="Q1700" s="523"/>
      <c r="R1700" s="523"/>
      <c r="S1700" s="545"/>
      <c r="T1700" s="545"/>
      <c r="U1700" s="523"/>
      <c r="V1700" s="523"/>
      <c r="W1700" s="523"/>
      <c r="X1700" s="523"/>
      <c r="Y1700" s="523"/>
      <c r="Z1700" s="523"/>
      <c r="AA1700" s="523"/>
      <c r="AB1700" s="523"/>
      <c r="AC1700" s="523"/>
    </row>
    <row r="1701" ht="16.5" customHeight="1" spans="1:29">
      <c r="A1701" s="542"/>
      <c r="B1701" s="543"/>
      <c r="C1701" s="542"/>
      <c r="D1701" s="544"/>
      <c r="E1701" s="542"/>
      <c r="F1701" s="545"/>
      <c r="G1701" s="542"/>
      <c r="H1701" s="542"/>
      <c r="I1701" s="542"/>
      <c r="J1701" s="545"/>
      <c r="K1701" s="545"/>
      <c r="L1701" s="523"/>
      <c r="M1701" s="523"/>
      <c r="N1701" s="523"/>
      <c r="O1701" s="523"/>
      <c r="P1701" s="523"/>
      <c r="Q1701" s="523"/>
      <c r="R1701" s="523"/>
      <c r="S1701" s="545"/>
      <c r="T1701" s="545"/>
      <c r="U1701" s="523"/>
      <c r="V1701" s="523"/>
      <c r="W1701" s="523"/>
      <c r="X1701" s="523"/>
      <c r="Y1701" s="523"/>
      <c r="Z1701" s="523"/>
      <c r="AA1701" s="523"/>
      <c r="AB1701" s="523"/>
      <c r="AC1701" s="523"/>
    </row>
    <row r="1702" ht="16.5" customHeight="1" spans="1:29">
      <c r="A1702" s="542"/>
      <c r="B1702" s="543"/>
      <c r="C1702" s="542"/>
      <c r="D1702" s="544"/>
      <c r="E1702" s="542"/>
      <c r="F1702" s="545"/>
      <c r="G1702" s="542"/>
      <c r="H1702" s="542"/>
      <c r="I1702" s="542"/>
      <c r="J1702" s="545"/>
      <c r="K1702" s="545"/>
      <c r="L1702" s="523"/>
      <c r="M1702" s="523"/>
      <c r="N1702" s="523"/>
      <c r="O1702" s="523"/>
      <c r="P1702" s="523"/>
      <c r="Q1702" s="523"/>
      <c r="R1702" s="523"/>
      <c r="S1702" s="545"/>
      <c r="T1702" s="545"/>
      <c r="U1702" s="523"/>
      <c r="V1702" s="523"/>
      <c r="W1702" s="523"/>
      <c r="X1702" s="523"/>
      <c r="Y1702" s="523"/>
      <c r="Z1702" s="523"/>
      <c r="AA1702" s="523"/>
      <c r="AB1702" s="523"/>
      <c r="AC1702" s="523"/>
    </row>
    <row r="1703" ht="16.5" customHeight="1" spans="1:29">
      <c r="A1703" s="542"/>
      <c r="B1703" s="543"/>
      <c r="C1703" s="542"/>
      <c r="D1703" s="544"/>
      <c r="E1703" s="542"/>
      <c r="F1703" s="545"/>
      <c r="G1703" s="542"/>
      <c r="H1703" s="542"/>
      <c r="I1703" s="542"/>
      <c r="J1703" s="545"/>
      <c r="K1703" s="545"/>
      <c r="L1703" s="523"/>
      <c r="M1703" s="523"/>
      <c r="N1703" s="523"/>
      <c r="O1703" s="523"/>
      <c r="P1703" s="523"/>
      <c r="Q1703" s="523"/>
      <c r="R1703" s="523"/>
      <c r="S1703" s="545"/>
      <c r="T1703" s="545"/>
      <c r="U1703" s="523"/>
      <c r="V1703" s="523"/>
      <c r="W1703" s="523"/>
      <c r="X1703" s="523"/>
      <c r="Y1703" s="523"/>
      <c r="Z1703" s="523"/>
      <c r="AA1703" s="523"/>
      <c r="AB1703" s="523"/>
      <c r="AC1703" s="523"/>
    </row>
    <row r="1704" ht="16.5" customHeight="1" spans="1:29">
      <c r="A1704" s="542"/>
      <c r="B1704" s="543"/>
      <c r="C1704" s="542"/>
      <c r="D1704" s="544"/>
      <c r="E1704" s="542"/>
      <c r="F1704" s="545"/>
      <c r="G1704" s="542"/>
      <c r="H1704" s="542"/>
      <c r="I1704" s="542"/>
      <c r="J1704" s="545"/>
      <c r="K1704" s="545"/>
      <c r="L1704" s="523"/>
      <c r="M1704" s="523"/>
      <c r="N1704" s="523"/>
      <c r="O1704" s="523"/>
      <c r="P1704" s="523"/>
      <c r="Q1704" s="523"/>
      <c r="R1704" s="523"/>
      <c r="S1704" s="545"/>
      <c r="T1704" s="545"/>
      <c r="U1704" s="523"/>
      <c r="V1704" s="523"/>
      <c r="W1704" s="523"/>
      <c r="X1704" s="523"/>
      <c r="Y1704" s="523"/>
      <c r="Z1704" s="523"/>
      <c r="AA1704" s="523"/>
      <c r="AB1704" s="523"/>
      <c r="AC1704" s="523"/>
    </row>
    <row r="1705" ht="16.5" customHeight="1" spans="1:29">
      <c r="A1705" s="542"/>
      <c r="B1705" s="543"/>
      <c r="C1705" s="542"/>
      <c r="D1705" s="544"/>
      <c r="E1705" s="542"/>
      <c r="F1705" s="545"/>
      <c r="G1705" s="542"/>
      <c r="H1705" s="542"/>
      <c r="I1705" s="542"/>
      <c r="J1705" s="545"/>
      <c r="K1705" s="545"/>
      <c r="L1705" s="523"/>
      <c r="M1705" s="523"/>
      <c r="N1705" s="523"/>
      <c r="O1705" s="523"/>
      <c r="P1705" s="523"/>
      <c r="Q1705" s="523"/>
      <c r="R1705" s="523"/>
      <c r="S1705" s="545"/>
      <c r="T1705" s="545"/>
      <c r="U1705" s="523"/>
      <c r="V1705" s="523"/>
      <c r="W1705" s="523"/>
      <c r="X1705" s="523"/>
      <c r="Y1705" s="523"/>
      <c r="Z1705" s="523"/>
      <c r="AA1705" s="523"/>
      <c r="AB1705" s="523"/>
      <c r="AC1705" s="523"/>
    </row>
    <row r="1706" ht="16.5" customHeight="1" spans="1:29">
      <c r="A1706" s="542"/>
      <c r="B1706" s="543"/>
      <c r="C1706" s="542"/>
      <c r="D1706" s="544"/>
      <c r="E1706" s="542"/>
      <c r="F1706" s="545"/>
      <c r="G1706" s="542"/>
      <c r="H1706" s="542"/>
      <c r="I1706" s="542"/>
      <c r="J1706" s="545"/>
      <c r="K1706" s="545"/>
      <c r="L1706" s="523"/>
      <c r="M1706" s="523"/>
      <c r="N1706" s="523"/>
      <c r="O1706" s="523"/>
      <c r="P1706" s="523"/>
      <c r="Q1706" s="523"/>
      <c r="R1706" s="523"/>
      <c r="S1706" s="545"/>
      <c r="T1706" s="545"/>
      <c r="U1706" s="523"/>
      <c r="V1706" s="523"/>
      <c r="W1706" s="523"/>
      <c r="X1706" s="523"/>
      <c r="Y1706" s="523"/>
      <c r="Z1706" s="523"/>
      <c r="AA1706" s="523"/>
      <c r="AB1706" s="523"/>
      <c r="AC1706" s="523"/>
    </row>
    <row r="1707" ht="16.5" customHeight="1" spans="1:29">
      <c r="A1707" s="542"/>
      <c r="B1707" s="543"/>
      <c r="C1707" s="542"/>
      <c r="D1707" s="544"/>
      <c r="E1707" s="542"/>
      <c r="F1707" s="545"/>
      <c r="G1707" s="542"/>
      <c r="H1707" s="542"/>
      <c r="I1707" s="542"/>
      <c r="J1707" s="545"/>
      <c r="K1707" s="545"/>
      <c r="L1707" s="523"/>
      <c r="M1707" s="523"/>
      <c r="N1707" s="523"/>
      <c r="O1707" s="523"/>
      <c r="P1707" s="523"/>
      <c r="Q1707" s="523"/>
      <c r="R1707" s="523"/>
      <c r="S1707" s="545"/>
      <c r="T1707" s="545"/>
      <c r="U1707" s="523"/>
      <c r="V1707" s="523"/>
      <c r="W1707" s="523"/>
      <c r="X1707" s="523"/>
      <c r="Y1707" s="523"/>
      <c r="Z1707" s="523"/>
      <c r="AA1707" s="523"/>
      <c r="AB1707" s="523"/>
      <c r="AC1707" s="523"/>
    </row>
    <row r="1708" ht="16.5" customHeight="1" spans="1:29">
      <c r="A1708" s="542"/>
      <c r="B1708" s="543"/>
      <c r="C1708" s="542"/>
      <c r="D1708" s="544"/>
      <c r="E1708" s="542"/>
      <c r="F1708" s="545"/>
      <c r="G1708" s="542"/>
      <c r="H1708" s="542"/>
      <c r="I1708" s="542"/>
      <c r="J1708" s="545"/>
      <c r="K1708" s="545"/>
      <c r="L1708" s="523"/>
      <c r="M1708" s="523"/>
      <c r="N1708" s="523"/>
      <c r="O1708" s="523"/>
      <c r="P1708" s="523"/>
      <c r="Q1708" s="523"/>
      <c r="R1708" s="523"/>
      <c r="S1708" s="545"/>
      <c r="T1708" s="545"/>
      <c r="U1708" s="523"/>
      <c r="V1708" s="523"/>
      <c r="W1708" s="523"/>
      <c r="X1708" s="523"/>
      <c r="Y1708" s="523"/>
      <c r="Z1708" s="523"/>
      <c r="AA1708" s="523"/>
      <c r="AB1708" s="523"/>
      <c r="AC1708" s="523"/>
    </row>
    <row r="1709" ht="16.5" customHeight="1" spans="1:29">
      <c r="A1709" s="542"/>
      <c r="B1709" s="543"/>
      <c r="C1709" s="542"/>
      <c r="D1709" s="544"/>
      <c r="E1709" s="542"/>
      <c r="F1709" s="545"/>
      <c r="G1709" s="542"/>
      <c r="H1709" s="542"/>
      <c r="I1709" s="542"/>
      <c r="J1709" s="545"/>
      <c r="K1709" s="545"/>
      <c r="L1709" s="523"/>
      <c r="M1709" s="523"/>
      <c r="N1709" s="523"/>
      <c r="O1709" s="523"/>
      <c r="P1709" s="523"/>
      <c r="Q1709" s="523"/>
      <c r="R1709" s="523"/>
      <c r="S1709" s="545"/>
      <c r="T1709" s="545"/>
      <c r="U1709" s="523"/>
      <c r="V1709" s="523"/>
      <c r="W1709" s="523"/>
      <c r="X1709" s="523"/>
      <c r="Y1709" s="523"/>
      <c r="Z1709" s="523"/>
      <c r="AA1709" s="523"/>
      <c r="AB1709" s="523"/>
      <c r="AC1709" s="523"/>
    </row>
    <row r="1710" ht="16.5" customHeight="1" spans="1:29">
      <c r="A1710" s="542"/>
      <c r="B1710" s="543"/>
      <c r="C1710" s="542"/>
      <c r="D1710" s="544"/>
      <c r="E1710" s="542"/>
      <c r="F1710" s="545"/>
      <c r="G1710" s="542"/>
      <c r="H1710" s="542"/>
      <c r="I1710" s="542"/>
      <c r="J1710" s="545"/>
      <c r="K1710" s="545"/>
      <c r="L1710" s="523"/>
      <c r="M1710" s="523"/>
      <c r="N1710" s="523"/>
      <c r="O1710" s="523"/>
      <c r="P1710" s="523"/>
      <c r="Q1710" s="523"/>
      <c r="R1710" s="523"/>
      <c r="S1710" s="545"/>
      <c r="T1710" s="545"/>
      <c r="U1710" s="523"/>
      <c r="V1710" s="523"/>
      <c r="W1710" s="523"/>
      <c r="X1710" s="523"/>
      <c r="Y1710" s="523"/>
      <c r="Z1710" s="523"/>
      <c r="AA1710" s="523"/>
      <c r="AB1710" s="523"/>
      <c r="AC1710" s="523"/>
    </row>
    <row r="1711" ht="16.5" customHeight="1" spans="1:29">
      <c r="A1711" s="542"/>
      <c r="B1711" s="543"/>
      <c r="C1711" s="542"/>
      <c r="D1711" s="544"/>
      <c r="E1711" s="542"/>
      <c r="F1711" s="545"/>
      <c r="G1711" s="542"/>
      <c r="H1711" s="542"/>
      <c r="I1711" s="542"/>
      <c r="J1711" s="545"/>
      <c r="K1711" s="545"/>
      <c r="L1711" s="523"/>
      <c r="M1711" s="523"/>
      <c r="N1711" s="523"/>
      <c r="O1711" s="523"/>
      <c r="P1711" s="523"/>
      <c r="Q1711" s="523"/>
      <c r="R1711" s="523"/>
      <c r="S1711" s="545"/>
      <c r="T1711" s="545"/>
      <c r="U1711" s="523"/>
      <c r="V1711" s="523"/>
      <c r="W1711" s="523"/>
      <c r="X1711" s="523"/>
      <c r="Y1711" s="523"/>
      <c r="Z1711" s="523"/>
      <c r="AA1711" s="523"/>
      <c r="AB1711" s="523"/>
      <c r="AC1711" s="523"/>
    </row>
    <row r="1712" ht="16.5" customHeight="1" spans="1:29">
      <c r="A1712" s="542"/>
      <c r="B1712" s="543"/>
      <c r="C1712" s="542"/>
      <c r="D1712" s="544"/>
      <c r="E1712" s="542"/>
      <c r="F1712" s="545"/>
      <c r="G1712" s="542"/>
      <c r="H1712" s="542"/>
      <c r="I1712" s="542"/>
      <c r="J1712" s="545"/>
      <c r="K1712" s="545"/>
      <c r="L1712" s="523"/>
      <c r="M1712" s="523"/>
      <c r="N1712" s="523"/>
      <c r="O1712" s="523"/>
      <c r="P1712" s="523"/>
      <c r="Q1712" s="523"/>
      <c r="R1712" s="523"/>
      <c r="S1712" s="545"/>
      <c r="T1712" s="545"/>
      <c r="U1712" s="523"/>
      <c r="V1712" s="523"/>
      <c r="W1712" s="523"/>
      <c r="X1712" s="523"/>
      <c r="Y1712" s="523"/>
      <c r="Z1712" s="523"/>
      <c r="AA1712" s="523"/>
      <c r="AB1712" s="523"/>
      <c r="AC1712" s="523"/>
    </row>
    <row r="1713" ht="16.5" customHeight="1" spans="1:29">
      <c r="A1713" s="542"/>
      <c r="B1713" s="543"/>
      <c r="C1713" s="542"/>
      <c r="D1713" s="544"/>
      <c r="E1713" s="542"/>
      <c r="F1713" s="545"/>
      <c r="G1713" s="542"/>
      <c r="H1713" s="542"/>
      <c r="I1713" s="542"/>
      <c r="J1713" s="545"/>
      <c r="K1713" s="545"/>
      <c r="L1713" s="523"/>
      <c r="M1713" s="523"/>
      <c r="N1713" s="523"/>
      <c r="O1713" s="523"/>
      <c r="P1713" s="523"/>
      <c r="Q1713" s="523"/>
      <c r="R1713" s="523"/>
      <c r="S1713" s="545"/>
      <c r="T1713" s="545"/>
      <c r="U1713" s="523"/>
      <c r="V1713" s="523"/>
      <c r="W1713" s="523"/>
      <c r="X1713" s="523"/>
      <c r="Y1713" s="523"/>
      <c r="Z1713" s="523"/>
      <c r="AA1713" s="523"/>
      <c r="AB1713" s="523"/>
      <c r="AC1713" s="523"/>
    </row>
    <row r="1714" ht="16.5" customHeight="1" spans="1:29">
      <c r="A1714" s="542"/>
      <c r="B1714" s="543"/>
      <c r="C1714" s="542"/>
      <c r="D1714" s="544"/>
      <c r="E1714" s="542"/>
      <c r="F1714" s="545"/>
      <c r="G1714" s="542"/>
      <c r="H1714" s="542"/>
      <c r="I1714" s="542"/>
      <c r="J1714" s="545"/>
      <c r="K1714" s="545"/>
      <c r="L1714" s="523"/>
      <c r="M1714" s="523"/>
      <c r="N1714" s="523"/>
      <c r="O1714" s="523"/>
      <c r="P1714" s="523"/>
      <c r="Q1714" s="523"/>
      <c r="R1714" s="523"/>
      <c r="S1714" s="545"/>
      <c r="T1714" s="545"/>
      <c r="U1714" s="523"/>
      <c r="V1714" s="523"/>
      <c r="W1714" s="523"/>
      <c r="X1714" s="523"/>
      <c r="Y1714" s="523"/>
      <c r="Z1714" s="523"/>
      <c r="AA1714" s="523"/>
      <c r="AB1714" s="523"/>
      <c r="AC1714" s="523"/>
    </row>
    <row r="1715" ht="16.5" customHeight="1" spans="1:29">
      <c r="A1715" s="542"/>
      <c r="B1715" s="543"/>
      <c r="C1715" s="542"/>
      <c r="D1715" s="544"/>
      <c r="E1715" s="542"/>
      <c r="F1715" s="545"/>
      <c r="G1715" s="542"/>
      <c r="H1715" s="542"/>
      <c r="I1715" s="542"/>
      <c r="J1715" s="545"/>
      <c r="K1715" s="545"/>
      <c r="L1715" s="523"/>
      <c r="M1715" s="523"/>
      <c r="N1715" s="523"/>
      <c r="O1715" s="523"/>
      <c r="P1715" s="523"/>
      <c r="Q1715" s="523"/>
      <c r="R1715" s="523"/>
      <c r="S1715" s="545"/>
      <c r="T1715" s="545"/>
      <c r="U1715" s="523"/>
      <c r="V1715" s="523"/>
      <c r="W1715" s="523"/>
      <c r="X1715" s="523"/>
      <c r="Y1715" s="523"/>
      <c r="Z1715" s="523"/>
      <c r="AA1715" s="523"/>
      <c r="AB1715" s="523"/>
      <c r="AC1715" s="523"/>
    </row>
    <row r="1716" ht="16.5" customHeight="1" spans="1:29">
      <c r="A1716" s="542"/>
      <c r="B1716" s="543"/>
      <c r="C1716" s="542"/>
      <c r="D1716" s="544"/>
      <c r="E1716" s="542"/>
      <c r="F1716" s="545"/>
      <c r="G1716" s="542"/>
      <c r="H1716" s="542"/>
      <c r="I1716" s="542"/>
      <c r="J1716" s="545"/>
      <c r="K1716" s="545"/>
      <c r="L1716" s="523"/>
      <c r="M1716" s="523"/>
      <c r="N1716" s="523"/>
      <c r="O1716" s="523"/>
      <c r="P1716" s="523"/>
      <c r="Q1716" s="523"/>
      <c r="R1716" s="523"/>
      <c r="S1716" s="545"/>
      <c r="T1716" s="545"/>
      <c r="U1716" s="523"/>
      <c r="V1716" s="523"/>
      <c r="W1716" s="523"/>
      <c r="X1716" s="523"/>
      <c r="Y1716" s="523"/>
      <c r="Z1716" s="523"/>
      <c r="AA1716" s="523"/>
      <c r="AB1716" s="523"/>
      <c r="AC1716" s="523"/>
    </row>
    <row r="1717" ht="16.5" customHeight="1" spans="1:29">
      <c r="A1717" s="542"/>
      <c r="B1717" s="543"/>
      <c r="C1717" s="542"/>
      <c r="D1717" s="544"/>
      <c r="E1717" s="542"/>
      <c r="F1717" s="545"/>
      <c r="G1717" s="542"/>
      <c r="H1717" s="542"/>
      <c r="I1717" s="542"/>
      <c r="J1717" s="545"/>
      <c r="K1717" s="545"/>
      <c r="L1717" s="523"/>
      <c r="M1717" s="523"/>
      <c r="N1717" s="523"/>
      <c r="O1717" s="523"/>
      <c r="P1717" s="523"/>
      <c r="Q1717" s="523"/>
      <c r="R1717" s="523"/>
      <c r="S1717" s="545"/>
      <c r="T1717" s="545"/>
      <c r="U1717" s="523"/>
      <c r="V1717" s="523"/>
      <c r="W1717" s="523"/>
      <c r="X1717" s="523"/>
      <c r="Y1717" s="523"/>
      <c r="Z1717" s="523"/>
      <c r="AA1717" s="523"/>
      <c r="AB1717" s="523"/>
      <c r="AC1717" s="523"/>
    </row>
    <row r="1718" ht="16.5" customHeight="1" spans="1:29">
      <c r="A1718" s="542"/>
      <c r="B1718" s="543"/>
      <c r="C1718" s="542"/>
      <c r="D1718" s="544"/>
      <c r="E1718" s="542"/>
      <c r="F1718" s="545"/>
      <c r="G1718" s="542"/>
      <c r="H1718" s="542"/>
      <c r="I1718" s="542"/>
      <c r="J1718" s="545"/>
      <c r="K1718" s="545"/>
      <c r="L1718" s="523"/>
      <c r="M1718" s="523"/>
      <c r="N1718" s="523"/>
      <c r="O1718" s="523"/>
      <c r="P1718" s="523"/>
      <c r="Q1718" s="523"/>
      <c r="R1718" s="523"/>
      <c r="S1718" s="545"/>
      <c r="T1718" s="545"/>
      <c r="U1718" s="523"/>
      <c r="V1718" s="523"/>
      <c r="W1718" s="523"/>
      <c r="X1718" s="523"/>
      <c r="Y1718" s="523"/>
      <c r="Z1718" s="523"/>
      <c r="AA1718" s="523"/>
      <c r="AB1718" s="523"/>
      <c r="AC1718" s="523"/>
    </row>
    <row r="1719" ht="16.5" customHeight="1" spans="1:29">
      <c r="A1719" s="542"/>
      <c r="B1719" s="543"/>
      <c r="C1719" s="542"/>
      <c r="D1719" s="544"/>
      <c r="E1719" s="542"/>
      <c r="F1719" s="545"/>
      <c r="G1719" s="542"/>
      <c r="H1719" s="542"/>
      <c r="I1719" s="542"/>
      <c r="J1719" s="545"/>
      <c r="K1719" s="545"/>
      <c r="L1719" s="523"/>
      <c r="M1719" s="523"/>
      <c r="N1719" s="523"/>
      <c r="O1719" s="523"/>
      <c r="P1719" s="523"/>
      <c r="Q1719" s="523"/>
      <c r="R1719" s="523"/>
      <c r="S1719" s="545"/>
      <c r="T1719" s="545"/>
      <c r="U1719" s="523"/>
      <c r="V1719" s="523"/>
      <c r="W1719" s="523"/>
      <c r="X1719" s="523"/>
      <c r="Y1719" s="523"/>
      <c r="Z1719" s="523"/>
      <c r="AA1719" s="523"/>
      <c r="AB1719" s="523"/>
      <c r="AC1719" s="523"/>
    </row>
    <row r="1720" ht="16.5" customHeight="1" spans="1:29">
      <c r="A1720" s="542"/>
      <c r="B1720" s="543"/>
      <c r="C1720" s="542"/>
      <c r="D1720" s="544"/>
      <c r="E1720" s="542"/>
      <c r="F1720" s="545"/>
      <c r="G1720" s="542"/>
      <c r="H1720" s="542"/>
      <c r="I1720" s="542"/>
      <c r="J1720" s="545"/>
      <c r="K1720" s="545"/>
      <c r="L1720" s="523"/>
      <c r="M1720" s="523"/>
      <c r="N1720" s="523"/>
      <c r="O1720" s="523"/>
      <c r="P1720" s="523"/>
      <c r="Q1720" s="523"/>
      <c r="R1720" s="523"/>
      <c r="S1720" s="545"/>
      <c r="T1720" s="545"/>
      <c r="U1720" s="523"/>
      <c r="V1720" s="523"/>
      <c r="W1720" s="523"/>
      <c r="X1720" s="523"/>
      <c r="Y1720" s="523"/>
      <c r="Z1720" s="523"/>
      <c r="AA1720" s="523"/>
      <c r="AB1720" s="523"/>
      <c r="AC1720" s="523"/>
    </row>
    <row r="1721" ht="16.5" customHeight="1" spans="1:29">
      <c r="A1721" s="542"/>
      <c r="B1721" s="543"/>
      <c r="C1721" s="542"/>
      <c r="D1721" s="544"/>
      <c r="E1721" s="542"/>
      <c r="F1721" s="545"/>
      <c r="G1721" s="542"/>
      <c r="H1721" s="542"/>
      <c r="I1721" s="542"/>
      <c r="J1721" s="545"/>
      <c r="K1721" s="545"/>
      <c r="L1721" s="523"/>
      <c r="M1721" s="523"/>
      <c r="N1721" s="523"/>
      <c r="O1721" s="523"/>
      <c r="P1721" s="523"/>
      <c r="Q1721" s="523"/>
      <c r="R1721" s="523"/>
      <c r="S1721" s="545"/>
      <c r="T1721" s="545"/>
      <c r="U1721" s="523"/>
      <c r="V1721" s="523"/>
      <c r="W1721" s="523"/>
      <c r="X1721" s="523"/>
      <c r="Y1721" s="523"/>
      <c r="Z1721" s="523"/>
      <c r="AA1721" s="523"/>
      <c r="AB1721" s="523"/>
      <c r="AC1721" s="523"/>
    </row>
    <row r="1722" ht="16.5" customHeight="1" spans="1:29">
      <c r="A1722" s="542"/>
      <c r="B1722" s="543"/>
      <c r="C1722" s="542"/>
      <c r="D1722" s="544"/>
      <c r="E1722" s="542"/>
      <c r="F1722" s="545"/>
      <c r="G1722" s="542"/>
      <c r="H1722" s="542"/>
      <c r="I1722" s="542"/>
      <c r="J1722" s="545"/>
      <c r="K1722" s="545"/>
      <c r="L1722" s="523"/>
      <c r="M1722" s="523"/>
      <c r="N1722" s="523"/>
      <c r="O1722" s="523"/>
      <c r="P1722" s="523"/>
      <c r="Q1722" s="523"/>
      <c r="R1722" s="523"/>
      <c r="S1722" s="545"/>
      <c r="T1722" s="545"/>
      <c r="U1722" s="523"/>
      <c r="V1722" s="523"/>
      <c r="W1722" s="523"/>
      <c r="X1722" s="523"/>
      <c r="Y1722" s="523"/>
      <c r="Z1722" s="523"/>
      <c r="AA1722" s="523"/>
      <c r="AB1722" s="523"/>
      <c r="AC1722" s="523"/>
    </row>
    <row r="1723" ht="16.5" customHeight="1" spans="1:29">
      <c r="A1723" s="542"/>
      <c r="B1723" s="543"/>
      <c r="C1723" s="542"/>
      <c r="D1723" s="544"/>
      <c r="E1723" s="542"/>
      <c r="F1723" s="545"/>
      <c r="G1723" s="542"/>
      <c r="H1723" s="542"/>
      <c r="I1723" s="542"/>
      <c r="J1723" s="545"/>
      <c r="K1723" s="545"/>
      <c r="L1723" s="523"/>
      <c r="M1723" s="523"/>
      <c r="N1723" s="523"/>
      <c r="O1723" s="523"/>
      <c r="P1723" s="523"/>
      <c r="Q1723" s="523"/>
      <c r="R1723" s="523"/>
      <c r="S1723" s="545"/>
      <c r="T1723" s="545"/>
      <c r="U1723" s="523"/>
      <c r="V1723" s="523"/>
      <c r="W1723" s="523"/>
      <c r="X1723" s="523"/>
      <c r="Y1723" s="523"/>
      <c r="Z1723" s="523"/>
      <c r="AA1723" s="523"/>
      <c r="AB1723" s="523"/>
      <c r="AC1723" s="523"/>
    </row>
    <row r="1724" ht="16.5" customHeight="1" spans="1:29">
      <c r="A1724" s="542"/>
      <c r="B1724" s="543"/>
      <c r="C1724" s="542"/>
      <c r="D1724" s="544"/>
      <c r="E1724" s="542"/>
      <c r="F1724" s="545"/>
      <c r="G1724" s="542"/>
      <c r="H1724" s="542"/>
      <c r="I1724" s="542"/>
      <c r="J1724" s="545"/>
      <c r="K1724" s="545"/>
      <c r="L1724" s="523"/>
      <c r="M1724" s="523"/>
      <c r="N1724" s="523"/>
      <c r="O1724" s="523"/>
      <c r="P1724" s="523"/>
      <c r="Q1724" s="523"/>
      <c r="R1724" s="523"/>
      <c r="S1724" s="545"/>
      <c r="T1724" s="545"/>
      <c r="U1724" s="523"/>
      <c r="V1724" s="523"/>
      <c r="W1724" s="523"/>
      <c r="X1724" s="523"/>
      <c r="Y1724" s="523"/>
      <c r="Z1724" s="523"/>
      <c r="AA1724" s="523"/>
      <c r="AB1724" s="523"/>
      <c r="AC1724" s="523"/>
    </row>
    <row r="1725" ht="16.5" customHeight="1" spans="1:29">
      <c r="A1725" s="542"/>
      <c r="B1725" s="543"/>
      <c r="C1725" s="542"/>
      <c r="D1725" s="544"/>
      <c r="E1725" s="542"/>
      <c r="F1725" s="545"/>
      <c r="G1725" s="542"/>
      <c r="H1725" s="542"/>
      <c r="I1725" s="542"/>
      <c r="J1725" s="545"/>
      <c r="K1725" s="545"/>
      <c r="L1725" s="523"/>
      <c r="M1725" s="523"/>
      <c r="N1725" s="523"/>
      <c r="O1725" s="523"/>
      <c r="P1725" s="523"/>
      <c r="Q1725" s="523"/>
      <c r="R1725" s="523"/>
      <c r="S1725" s="545"/>
      <c r="T1725" s="545"/>
      <c r="U1725" s="523"/>
      <c r="V1725" s="523"/>
      <c r="W1725" s="523"/>
      <c r="X1725" s="523"/>
      <c r="Y1725" s="523"/>
      <c r="Z1725" s="523"/>
      <c r="AA1725" s="523"/>
      <c r="AB1725" s="523"/>
      <c r="AC1725" s="523"/>
    </row>
    <row r="1726" ht="16.5" customHeight="1" spans="1:29">
      <c r="A1726" s="542"/>
      <c r="B1726" s="543"/>
      <c r="C1726" s="542"/>
      <c r="D1726" s="544"/>
      <c r="E1726" s="542"/>
      <c r="F1726" s="545"/>
      <c r="G1726" s="542"/>
      <c r="H1726" s="542"/>
      <c r="I1726" s="542"/>
      <c r="J1726" s="545"/>
      <c r="K1726" s="545"/>
      <c r="L1726" s="523"/>
      <c r="M1726" s="523"/>
      <c r="N1726" s="523"/>
      <c r="O1726" s="523"/>
      <c r="P1726" s="523"/>
      <c r="Q1726" s="523"/>
      <c r="R1726" s="523"/>
      <c r="S1726" s="545"/>
      <c r="T1726" s="545"/>
      <c r="U1726" s="523"/>
      <c r="V1726" s="523"/>
      <c r="W1726" s="523"/>
      <c r="X1726" s="523"/>
      <c r="Y1726" s="523"/>
      <c r="Z1726" s="523"/>
      <c r="AA1726" s="523"/>
      <c r="AB1726" s="523"/>
      <c r="AC1726" s="523"/>
    </row>
    <row r="1727" ht="16.5" customHeight="1" spans="1:29">
      <c r="A1727" s="542"/>
      <c r="B1727" s="543"/>
      <c r="C1727" s="542"/>
      <c r="D1727" s="544"/>
      <c r="E1727" s="542"/>
      <c r="F1727" s="545"/>
      <c r="G1727" s="542"/>
      <c r="H1727" s="542"/>
      <c r="I1727" s="542"/>
      <c r="J1727" s="545"/>
      <c r="K1727" s="545"/>
      <c r="L1727" s="523"/>
      <c r="M1727" s="523"/>
      <c r="N1727" s="523"/>
      <c r="O1727" s="523"/>
      <c r="P1727" s="523"/>
      <c r="Q1727" s="523"/>
      <c r="R1727" s="523"/>
      <c r="S1727" s="545"/>
      <c r="T1727" s="545"/>
      <c r="U1727" s="523"/>
      <c r="V1727" s="523"/>
      <c r="W1727" s="523"/>
      <c r="X1727" s="523"/>
      <c r="Y1727" s="523"/>
      <c r="Z1727" s="523"/>
      <c r="AA1727" s="523"/>
      <c r="AB1727" s="523"/>
      <c r="AC1727" s="523"/>
    </row>
    <row r="1728" ht="16.5" customHeight="1" spans="1:29">
      <c r="A1728" s="542"/>
      <c r="B1728" s="543"/>
      <c r="C1728" s="542"/>
      <c r="D1728" s="544"/>
      <c r="E1728" s="542"/>
      <c r="F1728" s="545"/>
      <c r="G1728" s="542"/>
      <c r="H1728" s="542"/>
      <c r="I1728" s="542"/>
      <c r="J1728" s="545"/>
      <c r="K1728" s="545"/>
      <c r="L1728" s="523"/>
      <c r="M1728" s="523"/>
      <c r="N1728" s="523"/>
      <c r="O1728" s="523"/>
      <c r="P1728" s="523"/>
      <c r="Q1728" s="523"/>
      <c r="R1728" s="523"/>
      <c r="S1728" s="545"/>
      <c r="T1728" s="545"/>
      <c r="U1728" s="523"/>
      <c r="V1728" s="523"/>
      <c r="W1728" s="523"/>
      <c r="X1728" s="523"/>
      <c r="Y1728" s="523"/>
      <c r="Z1728" s="523"/>
      <c r="AA1728" s="523"/>
      <c r="AB1728" s="523"/>
      <c r="AC1728" s="523"/>
    </row>
    <row r="1729" ht="16.5" customHeight="1" spans="1:29">
      <c r="A1729" s="542"/>
      <c r="B1729" s="543"/>
      <c r="C1729" s="542"/>
      <c r="D1729" s="544"/>
      <c r="E1729" s="542"/>
      <c r="F1729" s="545"/>
      <c r="G1729" s="542"/>
      <c r="H1729" s="542"/>
      <c r="I1729" s="542"/>
      <c r="J1729" s="545"/>
      <c r="K1729" s="545"/>
      <c r="L1729" s="523"/>
      <c r="M1729" s="523"/>
      <c r="N1729" s="523"/>
      <c r="O1729" s="523"/>
      <c r="P1729" s="523"/>
      <c r="Q1729" s="523"/>
      <c r="R1729" s="523"/>
      <c r="S1729" s="545"/>
      <c r="T1729" s="545"/>
      <c r="U1729" s="523"/>
      <c r="V1729" s="523"/>
      <c r="W1729" s="523"/>
      <c r="X1729" s="523"/>
      <c r="Y1729" s="523"/>
      <c r="Z1729" s="523"/>
      <c r="AA1729" s="523"/>
      <c r="AB1729" s="523"/>
      <c r="AC1729" s="523"/>
    </row>
    <row r="1730" ht="16.5" customHeight="1" spans="1:29">
      <c r="A1730" s="542"/>
      <c r="B1730" s="543"/>
      <c r="C1730" s="542"/>
      <c r="D1730" s="544"/>
      <c r="E1730" s="542"/>
      <c r="F1730" s="545"/>
      <c r="G1730" s="542"/>
      <c r="H1730" s="542"/>
      <c r="I1730" s="542"/>
      <c r="J1730" s="545"/>
      <c r="K1730" s="545"/>
      <c r="L1730" s="523"/>
      <c r="M1730" s="523"/>
      <c r="N1730" s="523"/>
      <c r="O1730" s="523"/>
      <c r="P1730" s="523"/>
      <c r="Q1730" s="523"/>
      <c r="R1730" s="523"/>
      <c r="S1730" s="545"/>
      <c r="T1730" s="545"/>
      <c r="U1730" s="523"/>
      <c r="V1730" s="523"/>
      <c r="W1730" s="523"/>
      <c r="X1730" s="523"/>
      <c r="Y1730" s="523"/>
      <c r="Z1730" s="523"/>
      <c r="AA1730" s="523"/>
      <c r="AB1730" s="523"/>
      <c r="AC1730" s="523"/>
    </row>
    <row r="1731" ht="16.5" customHeight="1" spans="1:29">
      <c r="A1731" s="542"/>
      <c r="B1731" s="543"/>
      <c r="C1731" s="542"/>
      <c r="D1731" s="544"/>
      <c r="E1731" s="542"/>
      <c r="F1731" s="545"/>
      <c r="G1731" s="542"/>
      <c r="H1731" s="542"/>
      <c r="I1731" s="542"/>
      <c r="J1731" s="545"/>
      <c r="K1731" s="545"/>
      <c r="L1731" s="523"/>
      <c r="M1731" s="523"/>
      <c r="N1731" s="523"/>
      <c r="O1731" s="523"/>
      <c r="P1731" s="523"/>
      <c r="Q1731" s="523"/>
      <c r="R1731" s="523"/>
      <c r="S1731" s="545"/>
      <c r="T1731" s="545"/>
      <c r="U1731" s="523"/>
      <c r="V1731" s="523"/>
      <c r="W1731" s="523"/>
      <c r="X1731" s="523"/>
      <c r="Y1731" s="523"/>
      <c r="Z1731" s="523"/>
      <c r="AA1731" s="523"/>
      <c r="AB1731" s="523"/>
      <c r="AC1731" s="523"/>
    </row>
    <row r="1732" ht="16.5" customHeight="1" spans="1:29">
      <c r="A1732" s="542"/>
      <c r="B1732" s="543"/>
      <c r="C1732" s="542"/>
      <c r="D1732" s="544"/>
      <c r="E1732" s="542"/>
      <c r="F1732" s="545"/>
      <c r="G1732" s="542"/>
      <c r="H1732" s="542"/>
      <c r="I1732" s="542"/>
      <c r="J1732" s="545"/>
      <c r="K1732" s="545"/>
      <c r="L1732" s="523"/>
      <c r="M1732" s="523"/>
      <c r="N1732" s="523"/>
      <c r="O1732" s="523"/>
      <c r="P1732" s="523"/>
      <c r="Q1732" s="523"/>
      <c r="R1732" s="523"/>
      <c r="S1732" s="545"/>
      <c r="T1732" s="545"/>
      <c r="U1732" s="523"/>
      <c r="V1732" s="523"/>
      <c r="W1732" s="523"/>
      <c r="X1732" s="523"/>
      <c r="Y1732" s="523"/>
      <c r="Z1732" s="523"/>
      <c r="AA1732" s="523"/>
      <c r="AB1732" s="523"/>
      <c r="AC1732" s="523"/>
    </row>
    <row r="1733" ht="16.5" customHeight="1" spans="1:29">
      <c r="A1733" s="542"/>
      <c r="B1733" s="543"/>
      <c r="C1733" s="542"/>
      <c r="D1733" s="544"/>
      <c r="E1733" s="542"/>
      <c r="F1733" s="545"/>
      <c r="G1733" s="542"/>
      <c r="H1733" s="542"/>
      <c r="I1733" s="542"/>
      <c r="J1733" s="545"/>
      <c r="K1733" s="545"/>
      <c r="L1733" s="523"/>
      <c r="M1733" s="523"/>
      <c r="N1733" s="523"/>
      <c r="O1733" s="523"/>
      <c r="P1733" s="523"/>
      <c r="Q1733" s="523"/>
      <c r="R1733" s="523"/>
      <c r="S1733" s="545"/>
      <c r="T1733" s="545"/>
      <c r="U1733" s="523"/>
      <c r="V1733" s="523"/>
      <c r="W1733" s="523"/>
      <c r="X1733" s="523"/>
      <c r="Y1733" s="523"/>
      <c r="Z1733" s="523"/>
      <c r="AA1733" s="523"/>
      <c r="AB1733" s="523"/>
      <c r="AC1733" s="523"/>
    </row>
    <row r="1734" ht="16.5" customHeight="1" spans="1:29">
      <c r="A1734" s="542"/>
      <c r="B1734" s="543"/>
      <c r="C1734" s="542"/>
      <c r="D1734" s="544"/>
      <c r="E1734" s="542"/>
      <c r="F1734" s="545"/>
      <c r="G1734" s="542"/>
      <c r="H1734" s="542"/>
      <c r="I1734" s="542"/>
      <c r="J1734" s="545"/>
      <c r="K1734" s="545"/>
      <c r="L1734" s="523"/>
      <c r="M1734" s="523"/>
      <c r="N1734" s="523"/>
      <c r="O1734" s="523"/>
      <c r="P1734" s="523"/>
      <c r="Q1734" s="523"/>
      <c r="R1734" s="523"/>
      <c r="S1734" s="545"/>
      <c r="T1734" s="545"/>
      <c r="U1734" s="523"/>
      <c r="V1734" s="523"/>
      <c r="W1734" s="523"/>
      <c r="X1734" s="523"/>
      <c r="Y1734" s="523"/>
      <c r="Z1734" s="523"/>
      <c r="AA1734" s="523"/>
      <c r="AB1734" s="523"/>
      <c r="AC1734" s="523"/>
    </row>
    <row r="1735" ht="16.5" customHeight="1" spans="1:29">
      <c r="A1735" s="542"/>
      <c r="B1735" s="543"/>
      <c r="C1735" s="542"/>
      <c r="D1735" s="544"/>
      <c r="E1735" s="542"/>
      <c r="F1735" s="545"/>
      <c r="G1735" s="542"/>
      <c r="H1735" s="542"/>
      <c r="I1735" s="542"/>
      <c r="J1735" s="545"/>
      <c r="K1735" s="545"/>
      <c r="L1735" s="523"/>
      <c r="M1735" s="523"/>
      <c r="N1735" s="523"/>
      <c r="O1735" s="523"/>
      <c r="P1735" s="523"/>
      <c r="Q1735" s="523"/>
      <c r="R1735" s="523"/>
      <c r="S1735" s="545"/>
      <c r="T1735" s="545"/>
      <c r="U1735" s="523"/>
      <c r="V1735" s="523"/>
      <c r="W1735" s="523"/>
      <c r="X1735" s="523"/>
      <c r="Y1735" s="523"/>
      <c r="Z1735" s="523"/>
      <c r="AA1735" s="523"/>
      <c r="AB1735" s="523"/>
      <c r="AC1735" s="523"/>
    </row>
    <row r="1736" ht="16.5" customHeight="1" spans="1:29">
      <c r="A1736" s="542"/>
      <c r="B1736" s="543"/>
      <c r="C1736" s="542"/>
      <c r="D1736" s="544"/>
      <c r="E1736" s="542"/>
      <c r="F1736" s="545"/>
      <c r="G1736" s="542"/>
      <c r="H1736" s="542"/>
      <c r="I1736" s="542"/>
      <c r="J1736" s="545"/>
      <c r="K1736" s="545"/>
      <c r="L1736" s="523"/>
      <c r="M1736" s="523"/>
      <c r="N1736" s="523"/>
      <c r="O1736" s="523"/>
      <c r="P1736" s="523"/>
      <c r="Q1736" s="523"/>
      <c r="R1736" s="523"/>
      <c r="S1736" s="545"/>
      <c r="T1736" s="545"/>
      <c r="U1736" s="523"/>
      <c r="V1736" s="523"/>
      <c r="W1736" s="523"/>
      <c r="X1736" s="523"/>
      <c r="Y1736" s="523"/>
      <c r="Z1736" s="523"/>
      <c r="AA1736" s="523"/>
      <c r="AB1736" s="523"/>
      <c r="AC1736" s="523"/>
    </row>
    <row r="1737" ht="16.5" customHeight="1" spans="1:29">
      <c r="A1737" s="542"/>
      <c r="B1737" s="543"/>
      <c r="C1737" s="542"/>
      <c r="D1737" s="544"/>
      <c r="E1737" s="542"/>
      <c r="F1737" s="545"/>
      <c r="G1737" s="542"/>
      <c r="H1737" s="542"/>
      <c r="I1737" s="542"/>
      <c r="J1737" s="545"/>
      <c r="K1737" s="545"/>
      <c r="L1737" s="523"/>
      <c r="M1737" s="523"/>
      <c r="N1737" s="523"/>
      <c r="O1737" s="523"/>
      <c r="P1737" s="523"/>
      <c r="Q1737" s="523"/>
      <c r="R1737" s="523"/>
      <c r="S1737" s="545"/>
      <c r="T1737" s="545"/>
      <c r="U1737" s="523"/>
      <c r="V1737" s="523"/>
      <c r="W1737" s="523"/>
      <c r="X1737" s="523"/>
      <c r="Y1737" s="523"/>
      <c r="Z1737" s="523"/>
      <c r="AA1737" s="523"/>
      <c r="AB1737" s="523"/>
      <c r="AC1737" s="523"/>
    </row>
    <row r="1738" ht="16.5" customHeight="1" spans="1:29">
      <c r="A1738" s="542"/>
      <c r="B1738" s="543"/>
      <c r="C1738" s="542"/>
      <c r="D1738" s="544"/>
      <c r="E1738" s="542"/>
      <c r="F1738" s="545"/>
      <c r="G1738" s="542"/>
      <c r="H1738" s="542"/>
      <c r="I1738" s="542"/>
      <c r="J1738" s="545"/>
      <c r="K1738" s="545"/>
      <c r="L1738" s="523"/>
      <c r="M1738" s="523"/>
      <c r="N1738" s="523"/>
      <c r="O1738" s="523"/>
      <c r="P1738" s="523"/>
      <c r="Q1738" s="523"/>
      <c r="R1738" s="523"/>
      <c r="S1738" s="545"/>
      <c r="T1738" s="545"/>
      <c r="U1738" s="523"/>
      <c r="V1738" s="523"/>
      <c r="W1738" s="523"/>
      <c r="X1738" s="523"/>
      <c r="Y1738" s="523"/>
      <c r="Z1738" s="523"/>
      <c r="AA1738" s="523"/>
      <c r="AB1738" s="523"/>
      <c r="AC1738" s="523"/>
    </row>
    <row r="1739" ht="16.5" customHeight="1" spans="1:29">
      <c r="A1739" s="542"/>
      <c r="B1739" s="543"/>
      <c r="C1739" s="542"/>
      <c r="D1739" s="544"/>
      <c r="E1739" s="542"/>
      <c r="F1739" s="545"/>
      <c r="G1739" s="542"/>
      <c r="H1739" s="542"/>
      <c r="I1739" s="542"/>
      <c r="J1739" s="545"/>
      <c r="K1739" s="545"/>
      <c r="L1739" s="523"/>
      <c r="M1739" s="523"/>
      <c r="N1739" s="523"/>
      <c r="O1739" s="523"/>
      <c r="P1739" s="523"/>
      <c r="Q1739" s="523"/>
      <c r="R1739" s="523"/>
      <c r="S1739" s="545"/>
      <c r="T1739" s="545"/>
      <c r="U1739" s="523"/>
      <c r="V1739" s="523"/>
      <c r="W1739" s="523"/>
      <c r="X1739" s="523"/>
      <c r="Y1739" s="523"/>
      <c r="Z1739" s="523"/>
      <c r="AA1739" s="523"/>
      <c r="AB1739" s="523"/>
      <c r="AC1739" s="523"/>
    </row>
    <row r="1740" ht="16.5" customHeight="1" spans="1:29">
      <c r="A1740" s="542"/>
      <c r="B1740" s="543"/>
      <c r="C1740" s="542"/>
      <c r="D1740" s="544"/>
      <c r="E1740" s="542"/>
      <c r="F1740" s="545"/>
      <c r="G1740" s="542"/>
      <c r="H1740" s="542"/>
      <c r="I1740" s="542"/>
      <c r="J1740" s="545"/>
      <c r="K1740" s="545"/>
      <c r="L1740" s="523"/>
      <c r="M1740" s="523"/>
      <c r="N1740" s="523"/>
      <c r="O1740" s="523"/>
      <c r="P1740" s="523"/>
      <c r="Q1740" s="523"/>
      <c r="R1740" s="523"/>
      <c r="S1740" s="545"/>
      <c r="T1740" s="545"/>
      <c r="U1740" s="523"/>
      <c r="V1740" s="523"/>
      <c r="W1740" s="523"/>
      <c r="X1740" s="523"/>
      <c r="Y1740" s="523"/>
      <c r="Z1740" s="523"/>
      <c r="AA1740" s="523"/>
      <c r="AB1740" s="523"/>
      <c r="AC1740" s="523"/>
    </row>
    <row r="1741" ht="16.5" customHeight="1" spans="1:29">
      <c r="A1741" s="542"/>
      <c r="B1741" s="543"/>
      <c r="C1741" s="542"/>
      <c r="D1741" s="544"/>
      <c r="E1741" s="542"/>
      <c r="F1741" s="545"/>
      <c r="G1741" s="542"/>
      <c r="H1741" s="542"/>
      <c r="I1741" s="542"/>
      <c r="J1741" s="545"/>
      <c r="K1741" s="545"/>
      <c r="L1741" s="523"/>
      <c r="M1741" s="523"/>
      <c r="N1741" s="523"/>
      <c r="O1741" s="523"/>
      <c r="P1741" s="523"/>
      <c r="Q1741" s="523"/>
      <c r="R1741" s="523"/>
      <c r="S1741" s="545"/>
      <c r="T1741" s="545"/>
      <c r="U1741" s="523"/>
      <c r="V1741" s="523"/>
      <c r="W1741" s="523"/>
      <c r="X1741" s="523"/>
      <c r="Y1741" s="523"/>
      <c r="Z1741" s="523"/>
      <c r="AA1741" s="523"/>
      <c r="AB1741" s="523"/>
      <c r="AC1741" s="523"/>
    </row>
    <row r="1742" ht="16.5" customHeight="1" spans="1:29">
      <c r="A1742" s="542"/>
      <c r="B1742" s="543"/>
      <c r="C1742" s="542"/>
      <c r="D1742" s="544"/>
      <c r="E1742" s="542"/>
      <c r="F1742" s="545"/>
      <c r="G1742" s="542"/>
      <c r="H1742" s="542"/>
      <c r="I1742" s="542"/>
      <c r="J1742" s="545"/>
      <c r="K1742" s="545"/>
      <c r="L1742" s="523"/>
      <c r="M1742" s="523"/>
      <c r="N1742" s="523"/>
      <c r="O1742" s="523"/>
      <c r="P1742" s="523"/>
      <c r="Q1742" s="523"/>
      <c r="R1742" s="523"/>
      <c r="S1742" s="545"/>
      <c r="T1742" s="545"/>
      <c r="U1742" s="523"/>
      <c r="V1742" s="523"/>
      <c r="W1742" s="523"/>
      <c r="X1742" s="523"/>
      <c r="Y1742" s="523"/>
      <c r="Z1742" s="523"/>
      <c r="AA1742" s="523"/>
      <c r="AB1742" s="523"/>
      <c r="AC1742" s="523"/>
    </row>
    <row r="1743" ht="16.5" customHeight="1" spans="1:29">
      <c r="A1743" s="542"/>
      <c r="B1743" s="543"/>
      <c r="C1743" s="542"/>
      <c r="D1743" s="544"/>
      <c r="E1743" s="542"/>
      <c r="F1743" s="545"/>
      <c r="G1743" s="542"/>
      <c r="H1743" s="542"/>
      <c r="I1743" s="542"/>
      <c r="J1743" s="545"/>
      <c r="K1743" s="545"/>
      <c r="L1743" s="523"/>
      <c r="M1743" s="523"/>
      <c r="N1743" s="523"/>
      <c r="O1743" s="523"/>
      <c r="P1743" s="523"/>
      <c r="Q1743" s="523"/>
      <c r="R1743" s="523"/>
      <c r="S1743" s="545"/>
      <c r="T1743" s="545"/>
      <c r="U1743" s="523"/>
      <c r="V1743" s="523"/>
      <c r="W1743" s="523"/>
      <c r="X1743" s="523"/>
      <c r="Y1743" s="523"/>
      <c r="Z1743" s="523"/>
      <c r="AA1743" s="523"/>
      <c r="AB1743" s="523"/>
      <c r="AC1743" s="523"/>
    </row>
    <row r="1744" ht="16.5" customHeight="1" spans="1:29">
      <c r="A1744" s="542"/>
      <c r="B1744" s="543"/>
      <c r="C1744" s="542"/>
      <c r="D1744" s="544"/>
      <c r="E1744" s="542"/>
      <c r="F1744" s="545"/>
      <c r="G1744" s="542"/>
      <c r="H1744" s="542"/>
      <c r="I1744" s="542"/>
      <c r="J1744" s="545"/>
      <c r="K1744" s="545"/>
      <c r="L1744" s="523"/>
      <c r="M1744" s="523"/>
      <c r="N1744" s="523"/>
      <c r="O1744" s="523"/>
      <c r="P1744" s="523"/>
      <c r="Q1744" s="523"/>
      <c r="R1744" s="523"/>
      <c r="S1744" s="545"/>
      <c r="T1744" s="545"/>
      <c r="U1744" s="523"/>
      <c r="V1744" s="523"/>
      <c r="W1744" s="523"/>
      <c r="X1744" s="523"/>
      <c r="Y1744" s="523"/>
      <c r="Z1744" s="523"/>
      <c r="AA1744" s="523"/>
      <c r="AB1744" s="523"/>
      <c r="AC1744" s="523"/>
    </row>
    <row r="1745" ht="16.5" customHeight="1" spans="1:29">
      <c r="A1745" s="542"/>
      <c r="B1745" s="543"/>
      <c r="C1745" s="542"/>
      <c r="D1745" s="544"/>
      <c r="E1745" s="542"/>
      <c r="F1745" s="545"/>
      <c r="G1745" s="542"/>
      <c r="H1745" s="542"/>
      <c r="I1745" s="542"/>
      <c r="J1745" s="545"/>
      <c r="K1745" s="545"/>
      <c r="L1745" s="523"/>
      <c r="M1745" s="523"/>
      <c r="N1745" s="523"/>
      <c r="O1745" s="523"/>
      <c r="P1745" s="523"/>
      <c r="Q1745" s="523"/>
      <c r="R1745" s="523"/>
      <c r="S1745" s="545"/>
      <c r="T1745" s="545"/>
      <c r="U1745" s="523"/>
      <c r="V1745" s="523"/>
      <c r="W1745" s="523"/>
      <c r="X1745" s="523"/>
      <c r="Y1745" s="523"/>
      <c r="Z1745" s="523"/>
      <c r="AA1745" s="523"/>
      <c r="AB1745" s="523"/>
      <c r="AC1745" s="523"/>
    </row>
    <row r="1746" ht="16.5" customHeight="1" spans="1:29">
      <c r="A1746" s="542"/>
      <c r="B1746" s="543"/>
      <c r="C1746" s="542"/>
      <c r="D1746" s="544"/>
      <c r="E1746" s="542"/>
      <c r="F1746" s="545"/>
      <c r="G1746" s="542"/>
      <c r="H1746" s="542"/>
      <c r="I1746" s="542"/>
      <c r="J1746" s="545"/>
      <c r="K1746" s="545"/>
      <c r="L1746" s="523"/>
      <c r="M1746" s="523"/>
      <c r="N1746" s="523"/>
      <c r="O1746" s="523"/>
      <c r="P1746" s="523"/>
      <c r="Q1746" s="523"/>
      <c r="R1746" s="523"/>
      <c r="S1746" s="545"/>
      <c r="T1746" s="545"/>
      <c r="U1746" s="523"/>
      <c r="V1746" s="523"/>
      <c r="W1746" s="523"/>
      <c r="X1746" s="523"/>
      <c r="Y1746" s="523"/>
      <c r="Z1746" s="523"/>
      <c r="AA1746" s="523"/>
      <c r="AB1746" s="523"/>
      <c r="AC1746" s="523"/>
    </row>
    <row r="1747" ht="16.5" customHeight="1" spans="1:29">
      <c r="A1747" s="542"/>
      <c r="B1747" s="543"/>
      <c r="C1747" s="542"/>
      <c r="D1747" s="544"/>
      <c r="E1747" s="542"/>
      <c r="F1747" s="545"/>
      <c r="G1747" s="542"/>
      <c r="H1747" s="542"/>
      <c r="I1747" s="542"/>
      <c r="J1747" s="545"/>
      <c r="K1747" s="545"/>
      <c r="L1747" s="523"/>
      <c r="M1747" s="523"/>
      <c r="N1747" s="523"/>
      <c r="O1747" s="523"/>
      <c r="P1747" s="523"/>
      <c r="Q1747" s="523"/>
      <c r="R1747" s="523"/>
      <c r="S1747" s="545"/>
      <c r="T1747" s="545"/>
      <c r="U1747" s="523"/>
      <c r="V1747" s="523"/>
      <c r="W1747" s="523"/>
      <c r="X1747" s="523"/>
      <c r="Y1747" s="523"/>
      <c r="Z1747" s="523"/>
      <c r="AA1747" s="523"/>
      <c r="AB1747" s="523"/>
      <c r="AC1747" s="523"/>
    </row>
    <row r="1748" ht="16.5" customHeight="1" spans="1:29">
      <c r="A1748" s="542"/>
      <c r="B1748" s="543"/>
      <c r="C1748" s="542"/>
      <c r="D1748" s="544"/>
      <c r="E1748" s="542"/>
      <c r="F1748" s="545"/>
      <c r="G1748" s="542"/>
      <c r="H1748" s="542"/>
      <c r="I1748" s="542"/>
      <c r="J1748" s="545"/>
      <c r="K1748" s="545"/>
      <c r="L1748" s="523"/>
      <c r="M1748" s="523"/>
      <c r="N1748" s="523"/>
      <c r="O1748" s="523"/>
      <c r="P1748" s="523"/>
      <c r="Q1748" s="523"/>
      <c r="R1748" s="523"/>
      <c r="S1748" s="545"/>
      <c r="T1748" s="545"/>
      <c r="U1748" s="523"/>
      <c r="V1748" s="523"/>
      <c r="W1748" s="523"/>
      <c r="X1748" s="523"/>
      <c r="Y1748" s="523"/>
      <c r="Z1748" s="523"/>
      <c r="AA1748" s="523"/>
      <c r="AB1748" s="523"/>
      <c r="AC1748" s="523"/>
    </row>
    <row r="1749" ht="16.5" customHeight="1" spans="1:29">
      <c r="A1749" s="542"/>
      <c r="B1749" s="543"/>
      <c r="C1749" s="542"/>
      <c r="D1749" s="544"/>
      <c r="E1749" s="542"/>
      <c r="F1749" s="545"/>
      <c r="G1749" s="542"/>
      <c r="H1749" s="542"/>
      <c r="I1749" s="542"/>
      <c r="J1749" s="545"/>
      <c r="K1749" s="545"/>
      <c r="L1749" s="523"/>
      <c r="M1749" s="523"/>
      <c r="N1749" s="523"/>
      <c r="O1749" s="523"/>
      <c r="P1749" s="523"/>
      <c r="Q1749" s="523"/>
      <c r="R1749" s="523"/>
      <c r="S1749" s="545"/>
      <c r="T1749" s="545"/>
      <c r="U1749" s="523"/>
      <c r="V1749" s="523"/>
      <c r="W1749" s="523"/>
      <c r="X1749" s="523"/>
      <c r="Y1749" s="523"/>
      <c r="Z1749" s="523"/>
      <c r="AA1749" s="523"/>
      <c r="AB1749" s="523"/>
      <c r="AC1749" s="523"/>
    </row>
    <row r="1750" ht="16.5" customHeight="1" spans="1:29">
      <c r="A1750" s="542"/>
      <c r="B1750" s="543"/>
      <c r="C1750" s="542"/>
      <c r="D1750" s="544"/>
      <c r="E1750" s="542"/>
      <c r="F1750" s="545"/>
      <c r="G1750" s="542"/>
      <c r="H1750" s="542"/>
      <c r="I1750" s="542"/>
      <c r="J1750" s="545"/>
      <c r="K1750" s="545"/>
      <c r="L1750" s="523"/>
      <c r="M1750" s="523"/>
      <c r="N1750" s="523"/>
      <c r="O1750" s="523"/>
      <c r="P1750" s="523"/>
      <c r="Q1750" s="523"/>
      <c r="R1750" s="523"/>
      <c r="S1750" s="545"/>
      <c r="T1750" s="545"/>
      <c r="U1750" s="523"/>
      <c r="V1750" s="523"/>
      <c r="W1750" s="523"/>
      <c r="X1750" s="523"/>
      <c r="Y1750" s="523"/>
      <c r="Z1750" s="523"/>
      <c r="AA1750" s="523"/>
      <c r="AB1750" s="523"/>
      <c r="AC1750" s="523"/>
    </row>
    <row r="1751" ht="16.5" customHeight="1" spans="1:29">
      <c r="A1751" s="542"/>
      <c r="B1751" s="543"/>
      <c r="C1751" s="542"/>
      <c r="D1751" s="544"/>
      <c r="E1751" s="542"/>
      <c r="F1751" s="545"/>
      <c r="G1751" s="542"/>
      <c r="H1751" s="542"/>
      <c r="I1751" s="542"/>
      <c r="J1751" s="545"/>
      <c r="K1751" s="545"/>
      <c r="L1751" s="523"/>
      <c r="M1751" s="523"/>
      <c r="N1751" s="523"/>
      <c r="O1751" s="523"/>
      <c r="P1751" s="523"/>
      <c r="Q1751" s="523"/>
      <c r="R1751" s="523"/>
      <c r="S1751" s="545"/>
      <c r="T1751" s="545"/>
      <c r="U1751" s="523"/>
      <c r="V1751" s="523"/>
      <c r="W1751" s="523"/>
      <c r="X1751" s="523"/>
      <c r="Y1751" s="523"/>
      <c r="Z1751" s="523"/>
      <c r="AA1751" s="523"/>
      <c r="AB1751" s="523"/>
      <c r="AC1751" s="523"/>
    </row>
    <row r="1752" ht="16.5" customHeight="1" spans="1:29">
      <c r="A1752" s="542"/>
      <c r="B1752" s="543"/>
      <c r="C1752" s="542"/>
      <c r="D1752" s="544"/>
      <c r="E1752" s="542"/>
      <c r="F1752" s="545"/>
      <c r="G1752" s="542"/>
      <c r="H1752" s="542"/>
      <c r="I1752" s="542"/>
      <c r="J1752" s="545"/>
      <c r="K1752" s="545"/>
      <c r="L1752" s="523"/>
      <c r="M1752" s="523"/>
      <c r="N1752" s="523"/>
      <c r="O1752" s="523"/>
      <c r="P1752" s="523"/>
      <c r="Q1752" s="523"/>
      <c r="R1752" s="523"/>
      <c r="S1752" s="545"/>
      <c r="T1752" s="545"/>
      <c r="U1752" s="523"/>
      <c r="V1752" s="523"/>
      <c r="W1752" s="523"/>
      <c r="X1752" s="523"/>
      <c r="Y1752" s="523"/>
      <c r="Z1752" s="523"/>
      <c r="AA1752" s="523"/>
      <c r="AB1752" s="523"/>
      <c r="AC1752" s="523"/>
    </row>
    <row r="1753" ht="16.5" customHeight="1" spans="1:29">
      <c r="A1753" s="542"/>
      <c r="B1753" s="543"/>
      <c r="C1753" s="542"/>
      <c r="D1753" s="544"/>
      <c r="E1753" s="542"/>
      <c r="F1753" s="545"/>
      <c r="G1753" s="542"/>
      <c r="H1753" s="542"/>
      <c r="I1753" s="542"/>
      <c r="J1753" s="545"/>
      <c r="K1753" s="545"/>
      <c r="L1753" s="523"/>
      <c r="M1753" s="523"/>
      <c r="N1753" s="523"/>
      <c r="O1753" s="523"/>
      <c r="P1753" s="523"/>
      <c r="Q1753" s="523"/>
      <c r="R1753" s="523"/>
      <c r="S1753" s="545"/>
      <c r="T1753" s="545"/>
      <c r="U1753" s="523"/>
      <c r="V1753" s="523"/>
      <c r="W1753" s="523"/>
      <c r="X1753" s="523"/>
      <c r="Y1753" s="523"/>
      <c r="Z1753" s="523"/>
      <c r="AA1753" s="523"/>
      <c r="AB1753" s="523"/>
      <c r="AC1753" s="523"/>
    </row>
    <row r="1754" ht="16.5" customHeight="1" spans="1:29">
      <c r="A1754" s="542"/>
      <c r="B1754" s="543"/>
      <c r="C1754" s="542"/>
      <c r="D1754" s="544"/>
      <c r="E1754" s="542"/>
      <c r="F1754" s="545"/>
      <c r="G1754" s="542"/>
      <c r="H1754" s="542"/>
      <c r="I1754" s="542"/>
      <c r="J1754" s="545"/>
      <c r="K1754" s="545"/>
      <c r="L1754" s="523"/>
      <c r="M1754" s="523"/>
      <c r="N1754" s="523"/>
      <c r="O1754" s="523"/>
      <c r="P1754" s="523"/>
      <c r="Q1754" s="523"/>
      <c r="R1754" s="523"/>
      <c r="S1754" s="545"/>
      <c r="T1754" s="545"/>
      <c r="U1754" s="523"/>
      <c r="V1754" s="523"/>
      <c r="W1754" s="523"/>
      <c r="X1754" s="523"/>
      <c r="Y1754" s="523"/>
      <c r="Z1754" s="523"/>
      <c r="AA1754" s="523"/>
      <c r="AB1754" s="523"/>
      <c r="AC1754" s="523"/>
    </row>
    <row r="1755" ht="16.5" customHeight="1" spans="1:29">
      <c r="A1755" s="542"/>
      <c r="B1755" s="543"/>
      <c r="C1755" s="542"/>
      <c r="D1755" s="544"/>
      <c r="E1755" s="542"/>
      <c r="F1755" s="545"/>
      <c r="G1755" s="542"/>
      <c r="H1755" s="542"/>
      <c r="I1755" s="542"/>
      <c r="J1755" s="545"/>
      <c r="K1755" s="545"/>
      <c r="L1755" s="523"/>
      <c r="M1755" s="523"/>
      <c r="N1755" s="523"/>
      <c r="O1755" s="523"/>
      <c r="P1755" s="523"/>
      <c r="Q1755" s="523"/>
      <c r="R1755" s="523"/>
      <c r="S1755" s="545"/>
      <c r="T1755" s="545"/>
      <c r="U1755" s="523"/>
      <c r="V1755" s="523"/>
      <c r="W1755" s="523"/>
      <c r="X1755" s="523"/>
      <c r="Y1755" s="523"/>
      <c r="Z1755" s="523"/>
      <c r="AA1755" s="523"/>
      <c r="AB1755" s="523"/>
      <c r="AC1755" s="523"/>
    </row>
    <row r="1756" ht="16.5" customHeight="1" spans="1:29">
      <c r="A1756" s="542"/>
      <c r="B1756" s="543"/>
      <c r="C1756" s="542"/>
      <c r="D1756" s="544"/>
      <c r="E1756" s="542"/>
      <c r="F1756" s="545"/>
      <c r="G1756" s="542"/>
      <c r="H1756" s="542"/>
      <c r="I1756" s="542"/>
      <c r="J1756" s="545"/>
      <c r="K1756" s="545"/>
      <c r="L1756" s="523"/>
      <c r="M1756" s="523"/>
      <c r="N1756" s="523"/>
      <c r="O1756" s="523"/>
      <c r="P1756" s="523"/>
      <c r="Q1756" s="523"/>
      <c r="R1756" s="523"/>
      <c r="S1756" s="545"/>
      <c r="T1756" s="545"/>
      <c r="U1756" s="523"/>
      <c r="V1756" s="523"/>
      <c r="W1756" s="523"/>
      <c r="X1756" s="523"/>
      <c r="Y1756" s="523"/>
      <c r="Z1756" s="523"/>
      <c r="AA1756" s="523"/>
      <c r="AB1756" s="523"/>
      <c r="AC1756" s="523"/>
    </row>
    <row r="1757" ht="16.5" customHeight="1" spans="1:29">
      <c r="A1757" s="542"/>
      <c r="B1757" s="543"/>
      <c r="C1757" s="542"/>
      <c r="D1757" s="544"/>
      <c r="E1757" s="542"/>
      <c r="F1757" s="545"/>
      <c r="G1757" s="542"/>
      <c r="H1757" s="542"/>
      <c r="I1757" s="542"/>
      <c r="J1757" s="545"/>
      <c r="K1757" s="545"/>
      <c r="L1757" s="523"/>
      <c r="M1757" s="523"/>
      <c r="N1757" s="523"/>
      <c r="O1757" s="523"/>
      <c r="P1757" s="523"/>
      <c r="Q1757" s="523"/>
      <c r="R1757" s="523"/>
      <c r="S1757" s="545"/>
      <c r="T1757" s="545"/>
      <c r="U1757" s="523"/>
      <c r="V1757" s="523"/>
      <c r="W1757" s="523"/>
      <c r="X1757" s="523"/>
      <c r="Y1757" s="523"/>
      <c r="Z1757" s="523"/>
      <c r="AA1757" s="523"/>
      <c r="AB1757" s="523"/>
      <c r="AC1757" s="523"/>
    </row>
    <row r="1758" ht="16.5" customHeight="1" spans="1:29">
      <c r="A1758" s="542"/>
      <c r="B1758" s="543"/>
      <c r="C1758" s="542"/>
      <c r="D1758" s="544"/>
      <c r="E1758" s="542"/>
      <c r="F1758" s="545"/>
      <c r="G1758" s="542"/>
      <c r="H1758" s="542"/>
      <c r="I1758" s="542"/>
      <c r="J1758" s="545"/>
      <c r="K1758" s="545"/>
      <c r="L1758" s="523"/>
      <c r="M1758" s="523"/>
      <c r="N1758" s="523"/>
      <c r="O1758" s="523"/>
      <c r="P1758" s="523"/>
      <c r="Q1758" s="523"/>
      <c r="R1758" s="523"/>
      <c r="S1758" s="545"/>
      <c r="T1758" s="545"/>
      <c r="U1758" s="523"/>
      <c r="V1758" s="523"/>
      <c r="W1758" s="523"/>
      <c r="X1758" s="523"/>
      <c r="Y1758" s="523"/>
      <c r="Z1758" s="523"/>
      <c r="AA1758" s="523"/>
      <c r="AB1758" s="523"/>
      <c r="AC1758" s="523"/>
    </row>
    <row r="1759" ht="16.5" customHeight="1" spans="1:29">
      <c r="A1759" s="542"/>
      <c r="B1759" s="543"/>
      <c r="C1759" s="542"/>
      <c r="D1759" s="544"/>
      <c r="E1759" s="542"/>
      <c r="F1759" s="545"/>
      <c r="G1759" s="542"/>
      <c r="H1759" s="542"/>
      <c r="I1759" s="542"/>
      <c r="J1759" s="545"/>
      <c r="K1759" s="545"/>
      <c r="L1759" s="523"/>
      <c r="M1759" s="523"/>
      <c r="N1759" s="523"/>
      <c r="O1759" s="523"/>
      <c r="P1759" s="523"/>
      <c r="Q1759" s="523"/>
      <c r="R1759" s="523"/>
      <c r="S1759" s="545"/>
      <c r="T1759" s="545"/>
      <c r="U1759" s="523"/>
      <c r="V1759" s="523"/>
      <c r="W1759" s="523"/>
      <c r="X1759" s="523"/>
      <c r="Y1759" s="523"/>
      <c r="Z1759" s="523"/>
      <c r="AA1759" s="523"/>
      <c r="AB1759" s="523"/>
      <c r="AC1759" s="523"/>
    </row>
    <row r="1760" ht="16.5" customHeight="1" spans="1:29">
      <c r="A1760" s="542"/>
      <c r="B1760" s="543"/>
      <c r="C1760" s="542"/>
      <c r="D1760" s="544"/>
      <c r="E1760" s="542"/>
      <c r="F1760" s="545"/>
      <c r="G1760" s="542"/>
      <c r="H1760" s="542"/>
      <c r="I1760" s="542"/>
      <c r="J1760" s="545"/>
      <c r="K1760" s="545"/>
      <c r="L1760" s="523"/>
      <c r="M1760" s="523"/>
      <c r="N1760" s="523"/>
      <c r="O1760" s="523"/>
      <c r="P1760" s="523"/>
      <c r="Q1760" s="523"/>
      <c r="R1760" s="523"/>
      <c r="S1760" s="545"/>
      <c r="T1760" s="545"/>
      <c r="U1760" s="523"/>
      <c r="V1760" s="523"/>
      <c r="W1760" s="523"/>
      <c r="X1760" s="523"/>
      <c r="Y1760" s="523"/>
      <c r="Z1760" s="523"/>
      <c r="AA1760" s="523"/>
      <c r="AB1760" s="523"/>
      <c r="AC1760" s="523"/>
    </row>
    <row r="1761" ht="16.5" customHeight="1" spans="1:29">
      <c r="A1761" s="542"/>
      <c r="B1761" s="543"/>
      <c r="C1761" s="542"/>
      <c r="D1761" s="544"/>
      <c r="E1761" s="542"/>
      <c r="F1761" s="545"/>
      <c r="G1761" s="542"/>
      <c r="H1761" s="542"/>
      <c r="I1761" s="542"/>
      <c r="J1761" s="545"/>
      <c r="K1761" s="545"/>
      <c r="L1761" s="523"/>
      <c r="M1761" s="523"/>
      <c r="N1761" s="523"/>
      <c r="O1761" s="523"/>
      <c r="P1761" s="523"/>
      <c r="Q1761" s="523"/>
      <c r="R1761" s="523"/>
      <c r="S1761" s="545"/>
      <c r="T1761" s="545"/>
      <c r="U1761" s="523"/>
      <c r="V1761" s="523"/>
      <c r="W1761" s="523"/>
      <c r="X1761" s="523"/>
      <c r="Y1761" s="523"/>
      <c r="Z1761" s="523"/>
      <c r="AA1761" s="523"/>
      <c r="AB1761" s="523"/>
      <c r="AC1761" s="523"/>
    </row>
    <row r="1762" ht="16.5" customHeight="1" spans="1:29">
      <c r="A1762" s="542"/>
      <c r="B1762" s="543"/>
      <c r="C1762" s="542"/>
      <c r="D1762" s="544"/>
      <c r="E1762" s="542"/>
      <c r="F1762" s="545"/>
      <c r="G1762" s="542"/>
      <c r="H1762" s="542"/>
      <c r="I1762" s="542"/>
      <c r="J1762" s="545"/>
      <c r="K1762" s="545"/>
      <c r="L1762" s="523"/>
      <c r="M1762" s="523"/>
      <c r="N1762" s="523"/>
      <c r="O1762" s="523"/>
      <c r="P1762" s="523"/>
      <c r="Q1762" s="523"/>
      <c r="R1762" s="523"/>
      <c r="S1762" s="545"/>
      <c r="T1762" s="545"/>
      <c r="U1762" s="523"/>
      <c r="V1762" s="523"/>
      <c r="W1762" s="523"/>
      <c r="X1762" s="523"/>
      <c r="Y1762" s="523"/>
      <c r="Z1762" s="523"/>
      <c r="AA1762" s="523"/>
      <c r="AB1762" s="523"/>
      <c r="AC1762" s="523"/>
    </row>
    <row r="1763" ht="16.5" customHeight="1" spans="1:29">
      <c r="A1763" s="542"/>
      <c r="B1763" s="543"/>
      <c r="C1763" s="542"/>
      <c r="D1763" s="544"/>
      <c r="E1763" s="542"/>
      <c r="F1763" s="545"/>
      <c r="G1763" s="542"/>
      <c r="H1763" s="542"/>
      <c r="I1763" s="542"/>
      <c r="J1763" s="545"/>
      <c r="K1763" s="545"/>
      <c r="L1763" s="523"/>
      <c r="M1763" s="523"/>
      <c r="N1763" s="523"/>
      <c r="O1763" s="523"/>
      <c r="P1763" s="523"/>
      <c r="Q1763" s="523"/>
      <c r="R1763" s="523"/>
      <c r="S1763" s="545"/>
      <c r="T1763" s="545"/>
      <c r="U1763" s="523"/>
      <c r="V1763" s="523"/>
      <c r="W1763" s="523"/>
      <c r="X1763" s="523"/>
      <c r="Y1763" s="523"/>
      <c r="Z1763" s="523"/>
      <c r="AA1763" s="523"/>
      <c r="AB1763" s="523"/>
      <c r="AC1763" s="523"/>
    </row>
    <row r="1764" ht="16.5" customHeight="1" spans="1:29">
      <c r="A1764" s="542"/>
      <c r="B1764" s="543"/>
      <c r="C1764" s="542"/>
      <c r="D1764" s="544"/>
      <c r="E1764" s="542"/>
      <c r="F1764" s="545"/>
      <c r="G1764" s="542"/>
      <c r="H1764" s="542"/>
      <c r="I1764" s="542"/>
      <c r="J1764" s="545"/>
      <c r="K1764" s="545"/>
      <c r="L1764" s="523"/>
      <c r="M1764" s="523"/>
      <c r="N1764" s="523"/>
      <c r="O1764" s="523"/>
      <c r="P1764" s="523"/>
      <c r="Q1764" s="523"/>
      <c r="R1764" s="523"/>
      <c r="S1764" s="545"/>
      <c r="T1764" s="545"/>
      <c r="U1764" s="523"/>
      <c r="V1764" s="523"/>
      <c r="W1764" s="523"/>
      <c r="X1764" s="523"/>
      <c r="Y1764" s="523"/>
      <c r="Z1764" s="523"/>
      <c r="AA1764" s="523"/>
      <c r="AB1764" s="523"/>
      <c r="AC1764" s="523"/>
    </row>
    <row r="1765" ht="16.5" customHeight="1" spans="1:29">
      <c r="A1765" s="542"/>
      <c r="B1765" s="543"/>
      <c r="C1765" s="542"/>
      <c r="D1765" s="544"/>
      <c r="E1765" s="542"/>
      <c r="F1765" s="545"/>
      <c r="G1765" s="542"/>
      <c r="H1765" s="542"/>
      <c r="I1765" s="542"/>
      <c r="J1765" s="545"/>
      <c r="K1765" s="545"/>
      <c r="L1765" s="523"/>
      <c r="M1765" s="523"/>
      <c r="N1765" s="523"/>
      <c r="O1765" s="523"/>
      <c r="P1765" s="523"/>
      <c r="Q1765" s="523"/>
      <c r="R1765" s="523"/>
      <c r="S1765" s="545"/>
      <c r="T1765" s="545"/>
      <c r="U1765" s="523"/>
      <c r="V1765" s="523"/>
      <c r="W1765" s="523"/>
      <c r="X1765" s="523"/>
      <c r="Y1765" s="523"/>
      <c r="Z1765" s="523"/>
      <c r="AA1765" s="523"/>
      <c r="AB1765" s="523"/>
      <c r="AC1765" s="523"/>
    </row>
    <row r="1766" ht="16.5" customHeight="1" spans="1:29">
      <c r="A1766" s="542"/>
      <c r="B1766" s="543"/>
      <c r="C1766" s="542"/>
      <c r="D1766" s="544"/>
      <c r="E1766" s="542"/>
      <c r="F1766" s="545"/>
      <c r="G1766" s="542"/>
      <c r="H1766" s="542"/>
      <c r="I1766" s="542"/>
      <c r="J1766" s="545"/>
      <c r="K1766" s="545"/>
      <c r="L1766" s="523"/>
      <c r="M1766" s="523"/>
      <c r="N1766" s="523"/>
      <c r="O1766" s="523"/>
      <c r="P1766" s="523"/>
      <c r="Q1766" s="523"/>
      <c r="R1766" s="523"/>
      <c r="S1766" s="545"/>
      <c r="T1766" s="545"/>
      <c r="U1766" s="523"/>
      <c r="V1766" s="523"/>
      <c r="W1766" s="523"/>
      <c r="X1766" s="523"/>
      <c r="Y1766" s="523"/>
      <c r="Z1766" s="523"/>
      <c r="AA1766" s="523"/>
      <c r="AB1766" s="523"/>
      <c r="AC1766" s="523"/>
    </row>
    <row r="1767" ht="16.5" customHeight="1" spans="1:29">
      <c r="A1767" s="542"/>
      <c r="B1767" s="543"/>
      <c r="C1767" s="542"/>
      <c r="D1767" s="544"/>
      <c r="E1767" s="542"/>
      <c r="F1767" s="545"/>
      <c r="G1767" s="542"/>
      <c r="H1767" s="542"/>
      <c r="I1767" s="542"/>
      <c r="J1767" s="545"/>
      <c r="K1767" s="545"/>
      <c r="L1767" s="523"/>
      <c r="M1767" s="523"/>
      <c r="N1767" s="523"/>
      <c r="O1767" s="523"/>
      <c r="P1767" s="523"/>
      <c r="Q1767" s="523"/>
      <c r="R1767" s="523"/>
      <c r="S1767" s="545"/>
      <c r="T1767" s="545"/>
      <c r="U1767" s="523"/>
      <c r="V1767" s="523"/>
      <c r="W1767" s="523"/>
      <c r="X1767" s="523"/>
      <c r="Y1767" s="523"/>
      <c r="Z1767" s="523"/>
      <c r="AA1767" s="523"/>
      <c r="AB1767" s="523"/>
      <c r="AC1767" s="523"/>
    </row>
    <row r="1768" ht="16.5" customHeight="1" spans="1:29">
      <c r="A1768" s="542"/>
      <c r="B1768" s="543"/>
      <c r="C1768" s="542"/>
      <c r="D1768" s="544"/>
      <c r="E1768" s="542"/>
      <c r="F1768" s="545"/>
      <c r="G1768" s="542"/>
      <c r="H1768" s="542"/>
      <c r="I1768" s="542"/>
      <c r="J1768" s="545"/>
      <c r="K1768" s="545"/>
      <c r="L1768" s="523"/>
      <c r="M1768" s="523"/>
      <c r="N1768" s="523"/>
      <c r="O1768" s="523"/>
      <c r="P1768" s="523"/>
      <c r="Q1768" s="523"/>
      <c r="R1768" s="523"/>
      <c r="S1768" s="545"/>
      <c r="T1768" s="545"/>
      <c r="U1768" s="523"/>
      <c r="V1768" s="523"/>
      <c r="W1768" s="523"/>
      <c r="X1768" s="523"/>
      <c r="Y1768" s="523"/>
      <c r="Z1768" s="523"/>
      <c r="AA1768" s="523"/>
      <c r="AB1768" s="523"/>
      <c r="AC1768" s="523"/>
    </row>
    <row r="1769" ht="16.5" customHeight="1" spans="1:29">
      <c r="A1769" s="542"/>
      <c r="B1769" s="543"/>
      <c r="C1769" s="542"/>
      <c r="D1769" s="544"/>
      <c r="E1769" s="542"/>
      <c r="F1769" s="545"/>
      <c r="G1769" s="542"/>
      <c r="H1769" s="542"/>
      <c r="I1769" s="542"/>
      <c r="J1769" s="545"/>
      <c r="K1769" s="545"/>
      <c r="L1769" s="523"/>
      <c r="M1769" s="523"/>
      <c r="N1769" s="523"/>
      <c r="O1769" s="523"/>
      <c r="P1769" s="523"/>
      <c r="Q1769" s="523"/>
      <c r="R1769" s="523"/>
      <c r="S1769" s="545"/>
      <c r="T1769" s="545"/>
      <c r="U1769" s="523"/>
      <c r="V1769" s="523"/>
      <c r="W1769" s="523"/>
      <c r="X1769" s="523"/>
      <c r="Y1769" s="523"/>
      <c r="Z1769" s="523"/>
      <c r="AA1769" s="523"/>
      <c r="AB1769" s="523"/>
      <c r="AC1769" s="523"/>
    </row>
    <row r="1770" ht="16.5" customHeight="1" spans="1:29">
      <c r="A1770" s="542"/>
      <c r="B1770" s="543"/>
      <c r="C1770" s="542"/>
      <c r="D1770" s="544"/>
      <c r="E1770" s="542"/>
      <c r="F1770" s="545"/>
      <c r="G1770" s="542"/>
      <c r="H1770" s="542"/>
      <c r="I1770" s="542"/>
      <c r="J1770" s="545"/>
      <c r="K1770" s="545"/>
      <c r="L1770" s="523"/>
      <c r="M1770" s="523"/>
      <c r="N1770" s="523"/>
      <c r="O1770" s="523"/>
      <c r="P1770" s="523"/>
      <c r="Q1770" s="523"/>
      <c r="R1770" s="523"/>
      <c r="S1770" s="545"/>
      <c r="T1770" s="545"/>
      <c r="U1770" s="523"/>
      <c r="V1770" s="523"/>
      <c r="W1770" s="523"/>
      <c r="X1770" s="523"/>
      <c r="Y1770" s="523"/>
      <c r="Z1770" s="523"/>
      <c r="AA1770" s="523"/>
      <c r="AB1770" s="523"/>
      <c r="AC1770" s="523"/>
    </row>
    <row r="1771" ht="16.5" customHeight="1" spans="1:29">
      <c r="A1771" s="542"/>
      <c r="B1771" s="543"/>
      <c r="C1771" s="542"/>
      <c r="D1771" s="544"/>
      <c r="E1771" s="542"/>
      <c r="F1771" s="545"/>
      <c r="G1771" s="542"/>
      <c r="H1771" s="542"/>
      <c r="I1771" s="542"/>
      <c r="J1771" s="545"/>
      <c r="K1771" s="545"/>
      <c r="L1771" s="523"/>
      <c r="M1771" s="523"/>
      <c r="N1771" s="523"/>
      <c r="O1771" s="523"/>
      <c r="P1771" s="523"/>
      <c r="Q1771" s="523"/>
      <c r="R1771" s="523"/>
      <c r="S1771" s="545"/>
      <c r="T1771" s="545"/>
      <c r="U1771" s="523"/>
      <c r="V1771" s="523"/>
      <c r="W1771" s="523"/>
      <c r="X1771" s="523"/>
      <c r="Y1771" s="523"/>
      <c r="Z1771" s="523"/>
      <c r="AA1771" s="523"/>
      <c r="AB1771" s="523"/>
      <c r="AC1771" s="523"/>
    </row>
    <row r="1772" ht="16.5" customHeight="1" spans="1:29">
      <c r="A1772" s="542"/>
      <c r="B1772" s="543"/>
      <c r="C1772" s="542"/>
      <c r="D1772" s="544"/>
      <c r="E1772" s="542"/>
      <c r="F1772" s="545"/>
      <c r="G1772" s="542"/>
      <c r="H1772" s="542"/>
      <c r="I1772" s="542"/>
      <c r="J1772" s="545"/>
      <c r="K1772" s="545"/>
      <c r="L1772" s="523"/>
      <c r="M1772" s="523"/>
      <c r="N1772" s="523"/>
      <c r="O1772" s="523"/>
      <c r="P1772" s="523"/>
      <c r="Q1772" s="523"/>
      <c r="R1772" s="523"/>
      <c r="S1772" s="545"/>
      <c r="T1772" s="545"/>
      <c r="U1772" s="523"/>
      <c r="V1772" s="523"/>
      <c r="W1772" s="523"/>
      <c r="X1772" s="523"/>
      <c r="Y1772" s="523"/>
      <c r="Z1772" s="523"/>
      <c r="AA1772" s="523"/>
      <c r="AB1772" s="523"/>
      <c r="AC1772" s="523"/>
    </row>
    <row r="1773" ht="16.5" customHeight="1" spans="1:29">
      <c r="A1773" s="542"/>
      <c r="B1773" s="543"/>
      <c r="C1773" s="542"/>
      <c r="D1773" s="544"/>
      <c r="E1773" s="542"/>
      <c r="F1773" s="545"/>
      <c r="G1773" s="542"/>
      <c r="H1773" s="542"/>
      <c r="I1773" s="542"/>
      <c r="J1773" s="545"/>
      <c r="K1773" s="545"/>
      <c r="L1773" s="523"/>
      <c r="M1773" s="523"/>
      <c r="N1773" s="523"/>
      <c r="O1773" s="523"/>
      <c r="P1773" s="523"/>
      <c r="Q1773" s="523"/>
      <c r="R1773" s="523"/>
      <c r="S1773" s="545"/>
      <c r="T1773" s="545"/>
      <c r="U1773" s="523"/>
      <c r="V1773" s="523"/>
      <c r="W1773" s="523"/>
      <c r="X1773" s="523"/>
      <c r="Y1773" s="523"/>
      <c r="Z1773" s="523"/>
      <c r="AA1773" s="523"/>
      <c r="AB1773" s="523"/>
      <c r="AC1773" s="523"/>
    </row>
    <row r="1774" ht="16.5" customHeight="1" spans="1:29">
      <c r="A1774" s="542"/>
      <c r="B1774" s="543"/>
      <c r="C1774" s="542"/>
      <c r="D1774" s="544"/>
      <c r="E1774" s="542"/>
      <c r="F1774" s="545"/>
      <c r="G1774" s="542"/>
      <c r="H1774" s="542"/>
      <c r="I1774" s="542"/>
      <c r="J1774" s="545"/>
      <c r="K1774" s="545"/>
      <c r="L1774" s="523"/>
      <c r="M1774" s="523"/>
      <c r="N1774" s="523"/>
      <c r="O1774" s="523"/>
      <c r="P1774" s="523"/>
      <c r="Q1774" s="523"/>
      <c r="R1774" s="523"/>
      <c r="S1774" s="545"/>
      <c r="T1774" s="545"/>
      <c r="U1774" s="523"/>
      <c r="V1774" s="523"/>
      <c r="W1774" s="523"/>
      <c r="X1774" s="523"/>
      <c r="Y1774" s="523"/>
      <c r="Z1774" s="523"/>
      <c r="AA1774" s="523"/>
      <c r="AB1774" s="523"/>
      <c r="AC1774" s="523"/>
    </row>
    <row r="1775" ht="16.5" customHeight="1" spans="1:29">
      <c r="A1775" s="542"/>
      <c r="B1775" s="543"/>
      <c r="C1775" s="542"/>
      <c r="D1775" s="544"/>
      <c r="E1775" s="542"/>
      <c r="F1775" s="545"/>
      <c r="G1775" s="542"/>
      <c r="H1775" s="542"/>
      <c r="I1775" s="542"/>
      <c r="J1775" s="545"/>
      <c r="K1775" s="545"/>
      <c r="L1775" s="523"/>
      <c r="M1775" s="523"/>
      <c r="N1775" s="523"/>
      <c r="O1775" s="523"/>
      <c r="P1775" s="523"/>
      <c r="Q1775" s="523"/>
      <c r="R1775" s="523"/>
      <c r="S1775" s="545"/>
      <c r="T1775" s="545"/>
      <c r="U1775" s="523"/>
      <c r="V1775" s="523"/>
      <c r="W1775" s="523"/>
      <c r="X1775" s="523"/>
      <c r="Y1775" s="523"/>
      <c r="Z1775" s="523"/>
      <c r="AA1775" s="523"/>
      <c r="AB1775" s="523"/>
      <c r="AC1775" s="523"/>
    </row>
    <row r="1776" ht="16.5" customHeight="1" spans="1:29">
      <c r="A1776" s="542"/>
      <c r="B1776" s="543"/>
      <c r="C1776" s="542"/>
      <c r="D1776" s="544"/>
      <c r="E1776" s="542"/>
      <c r="F1776" s="545"/>
      <c r="G1776" s="542"/>
      <c r="H1776" s="542"/>
      <c r="I1776" s="542"/>
      <c r="J1776" s="545"/>
      <c r="K1776" s="545"/>
      <c r="L1776" s="523"/>
      <c r="M1776" s="523"/>
      <c r="N1776" s="523"/>
      <c r="O1776" s="523"/>
      <c r="P1776" s="523"/>
      <c r="Q1776" s="523"/>
      <c r="R1776" s="523"/>
      <c r="S1776" s="545"/>
      <c r="T1776" s="545"/>
      <c r="U1776" s="523"/>
      <c r="V1776" s="523"/>
      <c r="W1776" s="523"/>
      <c r="X1776" s="523"/>
      <c r="Y1776" s="523"/>
      <c r="Z1776" s="523"/>
      <c r="AA1776" s="523"/>
      <c r="AB1776" s="523"/>
      <c r="AC1776" s="523"/>
    </row>
    <row r="1777" ht="16.5" customHeight="1" spans="1:29">
      <c r="A1777" s="542"/>
      <c r="B1777" s="543"/>
      <c r="C1777" s="542"/>
      <c r="D1777" s="544"/>
      <c r="E1777" s="542"/>
      <c r="F1777" s="545"/>
      <c r="G1777" s="542"/>
      <c r="H1777" s="542"/>
      <c r="I1777" s="542"/>
      <c r="J1777" s="545"/>
      <c r="K1777" s="545"/>
      <c r="L1777" s="523"/>
      <c r="M1777" s="523"/>
      <c r="N1777" s="523"/>
      <c r="O1777" s="523"/>
      <c r="P1777" s="523"/>
      <c r="Q1777" s="523"/>
      <c r="R1777" s="523"/>
      <c r="S1777" s="545"/>
      <c r="T1777" s="545"/>
      <c r="U1777" s="523"/>
      <c r="V1777" s="523"/>
      <c r="W1777" s="523"/>
      <c r="X1777" s="523"/>
      <c r="Y1777" s="523"/>
      <c r="Z1777" s="523"/>
      <c r="AA1777" s="523"/>
      <c r="AB1777" s="523"/>
      <c r="AC1777" s="523"/>
    </row>
    <row r="1778" ht="16.5" customHeight="1" spans="1:29">
      <c r="A1778" s="542"/>
      <c r="B1778" s="543"/>
      <c r="C1778" s="542"/>
      <c r="D1778" s="544"/>
      <c r="E1778" s="542"/>
      <c r="F1778" s="545"/>
      <c r="G1778" s="542"/>
      <c r="H1778" s="542"/>
      <c r="I1778" s="542"/>
      <c r="J1778" s="545"/>
      <c r="K1778" s="545"/>
      <c r="L1778" s="523"/>
      <c r="M1778" s="523"/>
      <c r="N1778" s="523"/>
      <c r="O1778" s="523"/>
      <c r="P1778" s="523"/>
      <c r="Q1778" s="523"/>
      <c r="R1778" s="523"/>
      <c r="S1778" s="545"/>
      <c r="T1778" s="545"/>
      <c r="U1778" s="523"/>
      <c r="V1778" s="523"/>
      <c r="W1778" s="523"/>
      <c r="X1778" s="523"/>
      <c r="Y1778" s="523"/>
      <c r="Z1778" s="523"/>
      <c r="AA1778" s="523"/>
      <c r="AB1778" s="523"/>
      <c r="AC1778" s="523"/>
    </row>
    <row r="1779" ht="16.5" customHeight="1" spans="1:29">
      <c r="A1779" s="542"/>
      <c r="B1779" s="543"/>
      <c r="C1779" s="542"/>
      <c r="D1779" s="544"/>
      <c r="E1779" s="542"/>
      <c r="F1779" s="545"/>
      <c r="G1779" s="542"/>
      <c r="H1779" s="542"/>
      <c r="I1779" s="542"/>
      <c r="J1779" s="545"/>
      <c r="K1779" s="545"/>
      <c r="L1779" s="523"/>
      <c r="M1779" s="523"/>
      <c r="N1779" s="523"/>
      <c r="O1779" s="523"/>
      <c r="P1779" s="523"/>
      <c r="Q1779" s="523"/>
      <c r="R1779" s="523"/>
      <c r="S1779" s="545"/>
      <c r="T1779" s="545"/>
      <c r="U1779" s="523"/>
      <c r="V1779" s="523"/>
      <c r="W1779" s="523"/>
      <c r="X1779" s="523"/>
      <c r="Y1779" s="523"/>
      <c r="Z1779" s="523"/>
      <c r="AA1779" s="523"/>
      <c r="AB1779" s="523"/>
      <c r="AC1779" s="523"/>
    </row>
    <row r="1780" ht="16.5" customHeight="1" spans="1:29">
      <c r="A1780" s="542"/>
      <c r="B1780" s="543"/>
      <c r="C1780" s="542"/>
      <c r="D1780" s="544"/>
      <c r="E1780" s="542"/>
      <c r="F1780" s="545"/>
      <c r="G1780" s="542"/>
      <c r="H1780" s="542"/>
      <c r="I1780" s="542"/>
      <c r="J1780" s="545"/>
      <c r="K1780" s="545"/>
      <c r="L1780" s="523"/>
      <c r="M1780" s="523"/>
      <c r="N1780" s="523"/>
      <c r="O1780" s="523"/>
      <c r="P1780" s="523"/>
      <c r="Q1780" s="523"/>
      <c r="R1780" s="523"/>
      <c r="S1780" s="545"/>
      <c r="T1780" s="545"/>
      <c r="U1780" s="523"/>
      <c r="V1780" s="523"/>
      <c r="W1780" s="523"/>
      <c r="X1780" s="523"/>
      <c r="Y1780" s="523"/>
      <c r="Z1780" s="523"/>
      <c r="AA1780" s="523"/>
      <c r="AB1780" s="523"/>
      <c r="AC1780" s="523"/>
    </row>
    <row r="1781" ht="16.5" customHeight="1" spans="1:29">
      <c r="A1781" s="542"/>
      <c r="B1781" s="543"/>
      <c r="C1781" s="542"/>
      <c r="D1781" s="544"/>
      <c r="E1781" s="542"/>
      <c r="F1781" s="545"/>
      <c r="G1781" s="542"/>
      <c r="H1781" s="542"/>
      <c r="I1781" s="542"/>
      <c r="J1781" s="545"/>
      <c r="K1781" s="545"/>
      <c r="L1781" s="523"/>
      <c r="M1781" s="523"/>
      <c r="N1781" s="523"/>
      <c r="O1781" s="523"/>
      <c r="P1781" s="523"/>
      <c r="Q1781" s="523"/>
      <c r="R1781" s="523"/>
      <c r="S1781" s="545"/>
      <c r="T1781" s="545"/>
      <c r="U1781" s="523"/>
      <c r="V1781" s="523"/>
      <c r="W1781" s="523"/>
      <c r="X1781" s="523"/>
      <c r="Y1781" s="523"/>
      <c r="Z1781" s="523"/>
      <c r="AA1781" s="523"/>
      <c r="AB1781" s="523"/>
      <c r="AC1781" s="523"/>
    </row>
    <row r="1782" ht="16.5" customHeight="1" spans="1:29">
      <c r="A1782" s="542"/>
      <c r="B1782" s="543"/>
      <c r="C1782" s="542"/>
      <c r="D1782" s="544"/>
      <c r="E1782" s="542"/>
      <c r="F1782" s="545"/>
      <c r="G1782" s="542"/>
      <c r="H1782" s="542"/>
      <c r="I1782" s="542"/>
      <c r="J1782" s="545"/>
      <c r="K1782" s="545"/>
      <c r="L1782" s="523"/>
      <c r="M1782" s="523"/>
      <c r="N1782" s="523"/>
      <c r="O1782" s="523"/>
      <c r="P1782" s="523"/>
      <c r="Q1782" s="523"/>
      <c r="R1782" s="523"/>
      <c r="S1782" s="545"/>
      <c r="T1782" s="545"/>
      <c r="U1782" s="523"/>
      <c r="V1782" s="523"/>
      <c r="W1782" s="523"/>
      <c r="X1782" s="523"/>
      <c r="Y1782" s="523"/>
      <c r="Z1782" s="523"/>
      <c r="AA1782" s="523"/>
      <c r="AB1782" s="523"/>
      <c r="AC1782" s="523"/>
    </row>
    <row r="1783" ht="16.5" customHeight="1" spans="1:29">
      <c r="A1783" s="542"/>
      <c r="B1783" s="543"/>
      <c r="C1783" s="542"/>
      <c r="D1783" s="544"/>
      <c r="E1783" s="542"/>
      <c r="F1783" s="545"/>
      <c r="G1783" s="542"/>
      <c r="H1783" s="542"/>
      <c r="I1783" s="542"/>
      <c r="J1783" s="545"/>
      <c r="K1783" s="545"/>
      <c r="L1783" s="523"/>
      <c r="M1783" s="523"/>
      <c r="N1783" s="523"/>
      <c r="O1783" s="523"/>
      <c r="P1783" s="523"/>
      <c r="Q1783" s="523"/>
      <c r="R1783" s="523"/>
      <c r="S1783" s="545"/>
      <c r="T1783" s="545"/>
      <c r="U1783" s="523"/>
      <c r="V1783" s="523"/>
      <c r="W1783" s="523"/>
      <c r="X1783" s="523"/>
      <c r="Y1783" s="523"/>
      <c r="Z1783" s="523"/>
      <c r="AA1783" s="523"/>
      <c r="AB1783" s="523"/>
      <c r="AC1783" s="523"/>
    </row>
    <row r="1784" ht="16.5" customHeight="1" spans="1:29">
      <c r="A1784" s="542"/>
      <c r="B1784" s="543"/>
      <c r="C1784" s="542"/>
      <c r="D1784" s="544"/>
      <c r="E1784" s="542"/>
      <c r="F1784" s="545"/>
      <c r="G1784" s="542"/>
      <c r="H1784" s="542"/>
      <c r="I1784" s="542"/>
      <c r="J1784" s="545"/>
      <c r="K1784" s="545"/>
      <c r="L1784" s="523"/>
      <c r="M1784" s="523"/>
      <c r="N1784" s="523"/>
      <c r="O1784" s="523"/>
      <c r="P1784" s="523"/>
      <c r="Q1784" s="523"/>
      <c r="R1784" s="523"/>
      <c r="S1784" s="545"/>
      <c r="T1784" s="545"/>
      <c r="U1784" s="523"/>
      <c r="V1784" s="523"/>
      <c r="W1784" s="523"/>
      <c r="X1784" s="523"/>
      <c r="Y1784" s="523"/>
      <c r="Z1784" s="523"/>
      <c r="AA1784" s="523"/>
      <c r="AB1784" s="523"/>
      <c r="AC1784" s="523"/>
    </row>
    <row r="1785" ht="16.5" customHeight="1" spans="1:29">
      <c r="A1785" s="542"/>
      <c r="B1785" s="543"/>
      <c r="C1785" s="542"/>
      <c r="D1785" s="544"/>
      <c r="E1785" s="542"/>
      <c r="F1785" s="545"/>
      <c r="G1785" s="542"/>
      <c r="H1785" s="542"/>
      <c r="I1785" s="542"/>
      <c r="J1785" s="545"/>
      <c r="K1785" s="545"/>
      <c r="L1785" s="523"/>
      <c r="M1785" s="523"/>
      <c r="N1785" s="523"/>
      <c r="O1785" s="523"/>
      <c r="P1785" s="523"/>
      <c r="Q1785" s="523"/>
      <c r="R1785" s="523"/>
      <c r="S1785" s="545"/>
      <c r="T1785" s="545"/>
      <c r="U1785" s="523"/>
      <c r="V1785" s="523"/>
      <c r="W1785" s="523"/>
      <c r="X1785" s="523"/>
      <c r="Y1785" s="523"/>
      <c r="Z1785" s="523"/>
      <c r="AA1785" s="523"/>
      <c r="AB1785" s="523"/>
      <c r="AC1785" s="523"/>
    </row>
    <row r="1786" ht="16.5" customHeight="1" spans="1:29">
      <c r="A1786" s="542"/>
      <c r="B1786" s="543"/>
      <c r="C1786" s="542"/>
      <c r="D1786" s="544"/>
      <c r="E1786" s="542"/>
      <c r="F1786" s="545"/>
      <c r="G1786" s="542"/>
      <c r="H1786" s="542"/>
      <c r="I1786" s="542"/>
      <c r="J1786" s="545"/>
      <c r="K1786" s="545"/>
      <c r="L1786" s="523"/>
      <c r="M1786" s="523"/>
      <c r="N1786" s="523"/>
      <c r="O1786" s="523"/>
      <c r="P1786" s="523"/>
      <c r="Q1786" s="523"/>
      <c r="R1786" s="523"/>
      <c r="S1786" s="545"/>
      <c r="T1786" s="545"/>
      <c r="U1786" s="523"/>
      <c r="V1786" s="523"/>
      <c r="W1786" s="523"/>
      <c r="X1786" s="523"/>
      <c r="Y1786" s="523"/>
      <c r="Z1786" s="523"/>
      <c r="AA1786" s="523"/>
      <c r="AB1786" s="523"/>
      <c r="AC1786" s="523"/>
    </row>
    <row r="1787" ht="16.5" customHeight="1" spans="1:29">
      <c r="A1787" s="542"/>
      <c r="B1787" s="543"/>
      <c r="C1787" s="542"/>
      <c r="D1787" s="544"/>
      <c r="E1787" s="542"/>
      <c r="F1787" s="545"/>
      <c r="G1787" s="542"/>
      <c r="H1787" s="542"/>
      <c r="I1787" s="542"/>
      <c r="J1787" s="545"/>
      <c r="K1787" s="545"/>
      <c r="L1787" s="523"/>
      <c r="M1787" s="523"/>
      <c r="N1787" s="523"/>
      <c r="O1787" s="523"/>
      <c r="P1787" s="523"/>
      <c r="Q1787" s="523"/>
      <c r="R1787" s="523"/>
      <c r="S1787" s="545"/>
      <c r="T1787" s="545"/>
      <c r="U1787" s="523"/>
      <c r="V1787" s="523"/>
      <c r="W1787" s="523"/>
      <c r="X1787" s="523"/>
      <c r="Y1787" s="523"/>
      <c r="Z1787" s="523"/>
      <c r="AA1787" s="523"/>
      <c r="AB1787" s="523"/>
      <c r="AC1787" s="523"/>
    </row>
    <row r="1788" ht="16.5" customHeight="1" spans="1:29">
      <c r="A1788" s="542"/>
      <c r="B1788" s="543"/>
      <c r="C1788" s="542"/>
      <c r="D1788" s="544"/>
      <c r="E1788" s="542"/>
      <c r="F1788" s="545"/>
      <c r="G1788" s="542"/>
      <c r="H1788" s="542"/>
      <c r="I1788" s="542"/>
      <c r="J1788" s="545"/>
      <c r="K1788" s="545"/>
      <c r="L1788" s="523"/>
      <c r="M1788" s="523"/>
      <c r="N1788" s="523"/>
      <c r="O1788" s="523"/>
      <c r="P1788" s="523"/>
      <c r="Q1788" s="523"/>
      <c r="R1788" s="523"/>
      <c r="S1788" s="545"/>
      <c r="T1788" s="545"/>
      <c r="U1788" s="523"/>
      <c r="V1788" s="523"/>
      <c r="W1788" s="523"/>
      <c r="X1788" s="523"/>
      <c r="Y1788" s="523"/>
      <c r="Z1788" s="523"/>
      <c r="AA1788" s="523"/>
      <c r="AB1788" s="523"/>
      <c r="AC1788" s="523"/>
    </row>
    <row r="1789" ht="16.5" customHeight="1" spans="1:29">
      <c r="A1789" s="542"/>
      <c r="B1789" s="543"/>
      <c r="C1789" s="542"/>
      <c r="D1789" s="544"/>
      <c r="E1789" s="542"/>
      <c r="F1789" s="545"/>
      <c r="G1789" s="542"/>
      <c r="H1789" s="542"/>
      <c r="I1789" s="542"/>
      <c r="J1789" s="545"/>
      <c r="K1789" s="545"/>
      <c r="L1789" s="523"/>
      <c r="M1789" s="523"/>
      <c r="N1789" s="523"/>
      <c r="O1789" s="523"/>
      <c r="P1789" s="523"/>
      <c r="Q1789" s="523"/>
      <c r="R1789" s="523"/>
      <c r="S1789" s="545"/>
      <c r="T1789" s="545"/>
      <c r="U1789" s="523"/>
      <c r="V1789" s="523"/>
      <c r="W1789" s="523"/>
      <c r="X1789" s="523"/>
      <c r="Y1789" s="523"/>
      <c r="Z1789" s="523"/>
      <c r="AA1789" s="523"/>
      <c r="AB1789" s="523"/>
      <c r="AC1789" s="523"/>
    </row>
    <row r="1790" ht="16.5" customHeight="1" spans="1:29">
      <c r="A1790" s="542"/>
      <c r="B1790" s="543"/>
      <c r="C1790" s="542"/>
      <c r="D1790" s="544"/>
      <c r="E1790" s="542"/>
      <c r="F1790" s="545"/>
      <c r="G1790" s="542"/>
      <c r="H1790" s="542"/>
      <c r="I1790" s="542"/>
      <c r="J1790" s="545"/>
      <c r="K1790" s="545"/>
      <c r="L1790" s="523"/>
      <c r="M1790" s="523"/>
      <c r="N1790" s="523"/>
      <c r="O1790" s="523"/>
      <c r="P1790" s="523"/>
      <c r="Q1790" s="523"/>
      <c r="R1790" s="523"/>
      <c r="S1790" s="545"/>
      <c r="T1790" s="545"/>
      <c r="U1790" s="523"/>
      <c r="V1790" s="523"/>
      <c r="W1790" s="523"/>
      <c r="X1790" s="523"/>
      <c r="Y1790" s="523"/>
      <c r="Z1790" s="523"/>
      <c r="AA1790" s="523"/>
      <c r="AB1790" s="523"/>
      <c r="AC1790" s="523"/>
    </row>
    <row r="1791" ht="16.5" customHeight="1" spans="1:29">
      <c r="A1791" s="542"/>
      <c r="B1791" s="543"/>
      <c r="C1791" s="542"/>
      <c r="D1791" s="544"/>
      <c r="E1791" s="542"/>
      <c r="F1791" s="545"/>
      <c r="G1791" s="542"/>
      <c r="H1791" s="542"/>
      <c r="I1791" s="542"/>
      <c r="J1791" s="545"/>
      <c r="K1791" s="545"/>
      <c r="L1791" s="523"/>
      <c r="M1791" s="523"/>
      <c r="N1791" s="523"/>
      <c r="O1791" s="523"/>
      <c r="P1791" s="523"/>
      <c r="Q1791" s="523"/>
      <c r="R1791" s="523"/>
      <c r="S1791" s="545"/>
      <c r="T1791" s="545"/>
      <c r="U1791" s="523"/>
      <c r="V1791" s="523"/>
      <c r="W1791" s="523"/>
      <c r="X1791" s="523"/>
      <c r="Y1791" s="523"/>
      <c r="Z1791" s="523"/>
      <c r="AA1791" s="523"/>
      <c r="AB1791" s="523"/>
      <c r="AC1791" s="523"/>
    </row>
    <row r="1792" ht="16.5" customHeight="1" spans="1:29">
      <c r="A1792" s="542"/>
      <c r="B1792" s="543"/>
      <c r="C1792" s="542"/>
      <c r="D1792" s="544"/>
      <c r="E1792" s="542"/>
      <c r="F1792" s="545"/>
      <c r="G1792" s="542"/>
      <c r="H1792" s="542"/>
      <c r="I1792" s="542"/>
      <c r="J1792" s="545"/>
      <c r="K1792" s="545"/>
      <c r="L1792" s="523"/>
      <c r="M1792" s="523"/>
      <c r="N1792" s="523"/>
      <c r="O1792" s="523"/>
      <c r="P1792" s="523"/>
      <c r="Q1792" s="523"/>
      <c r="R1792" s="523"/>
      <c r="S1792" s="545"/>
      <c r="T1792" s="545"/>
      <c r="U1792" s="523"/>
      <c r="V1792" s="523"/>
      <c r="W1792" s="523"/>
      <c r="X1792" s="523"/>
      <c r="Y1792" s="523"/>
      <c r="Z1792" s="523"/>
      <c r="AA1792" s="523"/>
      <c r="AB1792" s="523"/>
      <c r="AC1792" s="523"/>
    </row>
    <row r="1793" ht="16.5" customHeight="1" spans="1:29">
      <c r="A1793" s="542"/>
      <c r="B1793" s="543"/>
      <c r="C1793" s="542"/>
      <c r="D1793" s="544"/>
      <c r="E1793" s="542"/>
      <c r="F1793" s="545"/>
      <c r="G1793" s="542"/>
      <c r="H1793" s="542"/>
      <c r="I1793" s="542"/>
      <c r="J1793" s="545"/>
      <c r="K1793" s="545"/>
      <c r="L1793" s="523"/>
      <c r="M1793" s="523"/>
      <c r="N1793" s="523"/>
      <c r="O1793" s="523"/>
      <c r="P1793" s="523"/>
      <c r="Q1793" s="523"/>
      <c r="R1793" s="523"/>
      <c r="S1793" s="545"/>
      <c r="T1793" s="545"/>
      <c r="U1793" s="523"/>
      <c r="V1793" s="523"/>
      <c r="W1793" s="523"/>
      <c r="X1793" s="523"/>
      <c r="Y1793" s="523"/>
      <c r="Z1793" s="523"/>
      <c r="AA1793" s="523"/>
      <c r="AB1793" s="523"/>
      <c r="AC1793" s="523"/>
    </row>
    <row r="1794" ht="16.5" customHeight="1" spans="1:29">
      <c r="A1794" s="542"/>
      <c r="B1794" s="543"/>
      <c r="C1794" s="542"/>
      <c r="D1794" s="544"/>
      <c r="E1794" s="542"/>
      <c r="F1794" s="545"/>
      <c r="G1794" s="542"/>
      <c r="H1794" s="542"/>
      <c r="I1794" s="542"/>
      <c r="J1794" s="545"/>
      <c r="K1794" s="545"/>
      <c r="L1794" s="523"/>
      <c r="M1794" s="523"/>
      <c r="N1794" s="523"/>
      <c r="O1794" s="523"/>
      <c r="P1794" s="523"/>
      <c r="Q1794" s="523"/>
      <c r="R1794" s="523"/>
      <c r="S1794" s="545"/>
      <c r="T1794" s="545"/>
      <c r="U1794" s="523"/>
      <c r="V1794" s="523"/>
      <c r="W1794" s="523"/>
      <c r="X1794" s="523"/>
      <c r="Y1794" s="523"/>
      <c r="Z1794" s="523"/>
      <c r="AA1794" s="523"/>
      <c r="AB1794" s="523"/>
      <c r="AC1794" s="523"/>
    </row>
    <row r="1795" ht="16.5" customHeight="1" spans="1:29">
      <c r="A1795" s="542"/>
      <c r="B1795" s="543"/>
      <c r="C1795" s="542"/>
      <c r="D1795" s="544"/>
      <c r="E1795" s="542"/>
      <c r="F1795" s="545"/>
      <c r="G1795" s="542"/>
      <c r="H1795" s="542"/>
      <c r="I1795" s="542"/>
      <c r="J1795" s="545"/>
      <c r="K1795" s="545"/>
      <c r="L1795" s="523"/>
      <c r="M1795" s="523"/>
      <c r="N1795" s="523"/>
      <c r="O1795" s="523"/>
      <c r="P1795" s="523"/>
      <c r="Q1795" s="523"/>
      <c r="R1795" s="523"/>
      <c r="S1795" s="545"/>
      <c r="T1795" s="545"/>
      <c r="U1795" s="523"/>
      <c r="V1795" s="523"/>
      <c r="W1795" s="523"/>
      <c r="X1795" s="523"/>
      <c r="Y1795" s="523"/>
      <c r="Z1795" s="523"/>
      <c r="AA1795" s="523"/>
      <c r="AB1795" s="523"/>
      <c r="AC1795" s="523"/>
    </row>
    <row r="1796" ht="16.5" customHeight="1" spans="1:29">
      <c r="A1796" s="542"/>
      <c r="B1796" s="543"/>
      <c r="C1796" s="542"/>
      <c r="D1796" s="544"/>
      <c r="E1796" s="542"/>
      <c r="F1796" s="545"/>
      <c r="G1796" s="542"/>
      <c r="H1796" s="542"/>
      <c r="I1796" s="542"/>
      <c r="J1796" s="545"/>
      <c r="K1796" s="545"/>
      <c r="L1796" s="523"/>
      <c r="M1796" s="523"/>
      <c r="N1796" s="523"/>
      <c r="O1796" s="523"/>
      <c r="P1796" s="523"/>
      <c r="Q1796" s="523"/>
      <c r="R1796" s="523"/>
      <c r="S1796" s="545"/>
      <c r="T1796" s="545"/>
      <c r="U1796" s="523"/>
      <c r="V1796" s="523"/>
      <c r="W1796" s="523"/>
      <c r="X1796" s="523"/>
      <c r="Y1796" s="523"/>
      <c r="Z1796" s="523"/>
      <c r="AA1796" s="523"/>
      <c r="AB1796" s="523"/>
      <c r="AC1796" s="523"/>
    </row>
    <row r="1797" ht="16.5" customHeight="1" spans="1:29">
      <c r="A1797" s="542"/>
      <c r="B1797" s="543"/>
      <c r="C1797" s="542"/>
      <c r="D1797" s="544"/>
      <c r="E1797" s="542"/>
      <c r="F1797" s="545"/>
      <c r="G1797" s="542"/>
      <c r="H1797" s="542"/>
      <c r="I1797" s="542"/>
      <c r="J1797" s="545"/>
      <c r="K1797" s="545"/>
      <c r="L1797" s="523"/>
      <c r="M1797" s="523"/>
      <c r="N1797" s="523"/>
      <c r="O1797" s="523"/>
      <c r="P1797" s="523"/>
      <c r="Q1797" s="523"/>
      <c r="R1797" s="523"/>
      <c r="S1797" s="545"/>
      <c r="T1797" s="545"/>
      <c r="U1797" s="523"/>
      <c r="V1797" s="523"/>
      <c r="W1797" s="523"/>
      <c r="X1797" s="523"/>
      <c r="Y1797" s="523"/>
      <c r="Z1797" s="523"/>
      <c r="AA1797" s="523"/>
      <c r="AB1797" s="523"/>
      <c r="AC1797" s="523"/>
    </row>
    <row r="1798" ht="16.5" customHeight="1" spans="1:29">
      <c r="A1798" s="542"/>
      <c r="B1798" s="543"/>
      <c r="C1798" s="542"/>
      <c r="D1798" s="544"/>
      <c r="E1798" s="542"/>
      <c r="F1798" s="545"/>
      <c r="G1798" s="542"/>
      <c r="H1798" s="542"/>
      <c r="I1798" s="542"/>
      <c r="J1798" s="545"/>
      <c r="K1798" s="545"/>
      <c r="L1798" s="523"/>
      <c r="M1798" s="523"/>
      <c r="N1798" s="523"/>
      <c r="O1798" s="523"/>
      <c r="P1798" s="523"/>
      <c r="Q1798" s="523"/>
      <c r="R1798" s="523"/>
      <c r="S1798" s="545"/>
      <c r="T1798" s="545"/>
      <c r="U1798" s="523"/>
      <c r="V1798" s="523"/>
      <c r="W1798" s="523"/>
      <c r="X1798" s="523"/>
      <c r="Y1798" s="523"/>
      <c r="Z1798" s="523"/>
      <c r="AA1798" s="523"/>
      <c r="AB1798" s="523"/>
      <c r="AC1798" s="523"/>
    </row>
    <row r="1799" ht="16.5" customHeight="1" spans="1:29">
      <c r="A1799" s="542"/>
      <c r="B1799" s="543"/>
      <c r="C1799" s="542"/>
      <c r="D1799" s="544"/>
      <c r="E1799" s="542"/>
      <c r="F1799" s="545"/>
      <c r="G1799" s="542"/>
      <c r="H1799" s="542"/>
      <c r="I1799" s="542"/>
      <c r="J1799" s="545"/>
      <c r="K1799" s="545"/>
      <c r="L1799" s="523"/>
      <c r="M1799" s="523"/>
      <c r="N1799" s="523"/>
      <c r="O1799" s="523"/>
      <c r="P1799" s="523"/>
      <c r="Q1799" s="523"/>
      <c r="R1799" s="523"/>
      <c r="S1799" s="545"/>
      <c r="T1799" s="545"/>
      <c r="U1799" s="523"/>
      <c r="V1799" s="523"/>
      <c r="W1799" s="523"/>
      <c r="X1799" s="523"/>
      <c r="Y1799" s="523"/>
      <c r="Z1799" s="523"/>
      <c r="AA1799" s="523"/>
      <c r="AB1799" s="523"/>
      <c r="AC1799" s="523"/>
    </row>
    <row r="1800" ht="16.5" customHeight="1" spans="1:29">
      <c r="A1800" s="542"/>
      <c r="B1800" s="543"/>
      <c r="C1800" s="542"/>
      <c r="D1800" s="544"/>
      <c r="E1800" s="542"/>
      <c r="F1800" s="545"/>
      <c r="G1800" s="542"/>
      <c r="H1800" s="542"/>
      <c r="I1800" s="542"/>
      <c r="J1800" s="545"/>
      <c r="K1800" s="545"/>
      <c r="L1800" s="523"/>
      <c r="M1800" s="523"/>
      <c r="N1800" s="523"/>
      <c r="O1800" s="523"/>
      <c r="P1800" s="523"/>
      <c r="Q1800" s="523"/>
      <c r="R1800" s="523"/>
      <c r="S1800" s="545"/>
      <c r="T1800" s="545"/>
      <c r="U1800" s="523"/>
      <c r="V1800" s="523"/>
      <c r="W1800" s="523"/>
      <c r="X1800" s="523"/>
      <c r="Y1800" s="523"/>
      <c r="Z1800" s="523"/>
      <c r="AA1800" s="523"/>
      <c r="AB1800" s="523"/>
      <c r="AC1800" s="523"/>
    </row>
    <row r="1801" ht="16.5" customHeight="1" spans="1:29">
      <c r="A1801" s="542"/>
      <c r="B1801" s="543"/>
      <c r="C1801" s="542"/>
      <c r="D1801" s="544"/>
      <c r="E1801" s="542"/>
      <c r="F1801" s="545"/>
      <c r="G1801" s="542"/>
      <c r="H1801" s="542"/>
      <c r="I1801" s="542"/>
      <c r="J1801" s="545"/>
      <c r="K1801" s="545"/>
      <c r="L1801" s="523"/>
      <c r="M1801" s="523"/>
      <c r="N1801" s="523"/>
      <c r="O1801" s="523"/>
      <c r="P1801" s="523"/>
      <c r="Q1801" s="523"/>
      <c r="R1801" s="523"/>
      <c r="S1801" s="545"/>
      <c r="T1801" s="545"/>
      <c r="U1801" s="523"/>
      <c r="V1801" s="523"/>
      <c r="W1801" s="523"/>
      <c r="X1801" s="523"/>
      <c r="Y1801" s="523"/>
      <c r="Z1801" s="523"/>
      <c r="AA1801" s="523"/>
      <c r="AB1801" s="523"/>
      <c r="AC1801" s="523"/>
    </row>
    <row r="1802" ht="16.5" customHeight="1" spans="1:29">
      <c r="A1802" s="542"/>
      <c r="B1802" s="543"/>
      <c r="C1802" s="542"/>
      <c r="D1802" s="544"/>
      <c r="E1802" s="542"/>
      <c r="F1802" s="545"/>
      <c r="G1802" s="542"/>
      <c r="H1802" s="542"/>
      <c r="I1802" s="542"/>
      <c r="J1802" s="545"/>
      <c r="K1802" s="545"/>
      <c r="L1802" s="523"/>
      <c r="M1802" s="523"/>
      <c r="N1802" s="523"/>
      <c r="O1802" s="523"/>
      <c r="P1802" s="523"/>
      <c r="Q1802" s="523"/>
      <c r="R1802" s="523"/>
      <c r="S1802" s="545"/>
      <c r="T1802" s="545"/>
      <c r="U1802" s="523"/>
      <c r="V1802" s="523"/>
      <c r="W1802" s="523"/>
      <c r="X1802" s="523"/>
      <c r="Y1802" s="523"/>
      <c r="Z1802" s="523"/>
      <c r="AA1802" s="523"/>
      <c r="AB1802" s="523"/>
      <c r="AC1802" s="523"/>
    </row>
    <row r="1803" ht="16.5" customHeight="1" spans="1:29">
      <c r="A1803" s="542"/>
      <c r="B1803" s="543"/>
      <c r="C1803" s="542"/>
      <c r="D1803" s="544"/>
      <c r="E1803" s="542"/>
      <c r="F1803" s="545"/>
      <c r="G1803" s="542"/>
      <c r="H1803" s="542"/>
      <c r="I1803" s="542"/>
      <c r="J1803" s="545"/>
      <c r="K1803" s="545"/>
      <c r="L1803" s="523"/>
      <c r="M1803" s="523"/>
      <c r="N1803" s="523"/>
      <c r="O1803" s="523"/>
      <c r="P1803" s="523"/>
      <c r="Q1803" s="523"/>
      <c r="R1803" s="523"/>
      <c r="S1803" s="545"/>
      <c r="T1803" s="545"/>
      <c r="U1803" s="523"/>
      <c r="V1803" s="523"/>
      <c r="W1803" s="523"/>
      <c r="X1803" s="523"/>
      <c r="Y1803" s="523"/>
      <c r="Z1803" s="523"/>
      <c r="AA1803" s="523"/>
      <c r="AB1803" s="523"/>
      <c r="AC1803" s="523"/>
    </row>
    <row r="1804" ht="16.5" customHeight="1" spans="1:29">
      <c r="A1804" s="542"/>
      <c r="B1804" s="543"/>
      <c r="C1804" s="542"/>
      <c r="D1804" s="544"/>
      <c r="E1804" s="542"/>
      <c r="F1804" s="545"/>
      <c r="G1804" s="542"/>
      <c r="H1804" s="542"/>
      <c r="I1804" s="542"/>
      <c r="J1804" s="545"/>
      <c r="K1804" s="545"/>
      <c r="L1804" s="523"/>
      <c r="M1804" s="523"/>
      <c r="N1804" s="523"/>
      <c r="O1804" s="523"/>
      <c r="P1804" s="523"/>
      <c r="Q1804" s="523"/>
      <c r="R1804" s="523"/>
      <c r="S1804" s="545"/>
      <c r="T1804" s="545"/>
      <c r="U1804" s="523"/>
      <c r="V1804" s="523"/>
      <c r="W1804" s="523"/>
      <c r="X1804" s="523"/>
      <c r="Y1804" s="523"/>
      <c r="Z1804" s="523"/>
      <c r="AA1804" s="523"/>
      <c r="AB1804" s="523"/>
      <c r="AC1804" s="523"/>
    </row>
    <row r="1805" ht="16.5" customHeight="1" spans="1:29">
      <c r="A1805" s="542"/>
      <c r="B1805" s="543"/>
      <c r="C1805" s="542"/>
      <c r="D1805" s="544"/>
      <c r="E1805" s="542"/>
      <c r="F1805" s="545"/>
      <c r="G1805" s="542"/>
      <c r="H1805" s="542"/>
      <c r="I1805" s="542"/>
      <c r="J1805" s="545"/>
      <c r="K1805" s="545"/>
      <c r="L1805" s="523"/>
      <c r="M1805" s="523"/>
      <c r="N1805" s="523"/>
      <c r="O1805" s="523"/>
      <c r="P1805" s="523"/>
      <c r="Q1805" s="523"/>
      <c r="R1805" s="523"/>
      <c r="S1805" s="545"/>
      <c r="T1805" s="545"/>
      <c r="U1805" s="523"/>
      <c r="V1805" s="523"/>
      <c r="W1805" s="523"/>
      <c r="X1805" s="523"/>
      <c r="Y1805" s="523"/>
      <c r="Z1805" s="523"/>
      <c r="AA1805" s="523"/>
      <c r="AB1805" s="523"/>
      <c r="AC1805" s="523"/>
    </row>
    <row r="1806" ht="16.5" customHeight="1" spans="1:29">
      <c r="A1806" s="542"/>
      <c r="B1806" s="543"/>
      <c r="C1806" s="542"/>
      <c r="D1806" s="544"/>
      <c r="E1806" s="542"/>
      <c r="F1806" s="545"/>
      <c r="G1806" s="542"/>
      <c r="H1806" s="542"/>
      <c r="I1806" s="542"/>
      <c r="J1806" s="545"/>
      <c r="K1806" s="545"/>
      <c r="L1806" s="523"/>
      <c r="M1806" s="523"/>
      <c r="N1806" s="523"/>
      <c r="O1806" s="523"/>
      <c r="P1806" s="523"/>
      <c r="Q1806" s="523"/>
      <c r="R1806" s="523"/>
      <c r="S1806" s="545"/>
      <c r="T1806" s="545"/>
      <c r="U1806" s="523"/>
      <c r="V1806" s="523"/>
      <c r="W1806" s="523"/>
      <c r="X1806" s="523"/>
      <c r="Y1806" s="523"/>
      <c r="Z1806" s="523"/>
      <c r="AA1806" s="523"/>
      <c r="AB1806" s="523"/>
      <c r="AC1806" s="523"/>
    </row>
    <row r="1807" ht="16.5" customHeight="1" spans="1:29">
      <c r="A1807" s="542"/>
      <c r="B1807" s="543"/>
      <c r="C1807" s="542"/>
      <c r="D1807" s="544"/>
      <c r="E1807" s="542"/>
      <c r="F1807" s="545"/>
      <c r="G1807" s="542"/>
      <c r="H1807" s="542"/>
      <c r="I1807" s="542"/>
      <c r="J1807" s="545"/>
      <c r="K1807" s="545"/>
      <c r="L1807" s="523"/>
      <c r="M1807" s="523"/>
      <c r="N1807" s="523"/>
      <c r="O1807" s="523"/>
      <c r="P1807" s="523"/>
      <c r="Q1807" s="523"/>
      <c r="R1807" s="523"/>
      <c r="S1807" s="545"/>
      <c r="T1807" s="545"/>
      <c r="U1807" s="523"/>
      <c r="V1807" s="523"/>
      <c r="W1807" s="523"/>
      <c r="X1807" s="523"/>
      <c r="Y1807" s="523"/>
      <c r="Z1807" s="523"/>
      <c r="AA1807" s="523"/>
      <c r="AB1807" s="523"/>
      <c r="AC1807" s="523"/>
    </row>
    <row r="1808" ht="16.5" customHeight="1" spans="1:29">
      <c r="A1808" s="542"/>
      <c r="B1808" s="543"/>
      <c r="C1808" s="542"/>
      <c r="D1808" s="544"/>
      <c r="E1808" s="542"/>
      <c r="F1808" s="545"/>
      <c r="G1808" s="542"/>
      <c r="H1808" s="542"/>
      <c r="I1808" s="542"/>
      <c r="J1808" s="545"/>
      <c r="K1808" s="545"/>
      <c r="L1808" s="523"/>
      <c r="M1808" s="523"/>
      <c r="N1808" s="523"/>
      <c r="O1808" s="523"/>
      <c r="P1808" s="523"/>
      <c r="Q1808" s="523"/>
      <c r="R1808" s="523"/>
      <c r="S1808" s="545"/>
      <c r="T1808" s="545"/>
      <c r="U1808" s="523"/>
      <c r="V1808" s="523"/>
      <c r="W1808" s="523"/>
      <c r="X1808" s="523"/>
      <c r="Y1808" s="523"/>
      <c r="Z1808" s="523"/>
      <c r="AA1808" s="523"/>
      <c r="AB1808" s="523"/>
      <c r="AC1808" s="523"/>
    </row>
    <row r="1809" ht="16.5" customHeight="1" spans="1:29">
      <c r="A1809" s="542"/>
      <c r="B1809" s="543"/>
      <c r="C1809" s="542"/>
      <c r="D1809" s="544"/>
      <c r="E1809" s="542"/>
      <c r="F1809" s="545"/>
      <c r="G1809" s="542"/>
      <c r="H1809" s="542"/>
      <c r="I1809" s="542"/>
      <c r="J1809" s="545"/>
      <c r="K1809" s="545"/>
      <c r="L1809" s="523"/>
      <c r="M1809" s="523"/>
      <c r="N1809" s="523"/>
      <c r="O1809" s="523"/>
      <c r="P1809" s="523"/>
      <c r="Q1809" s="523"/>
      <c r="R1809" s="523"/>
      <c r="S1809" s="545"/>
      <c r="T1809" s="545"/>
      <c r="U1809" s="523"/>
      <c r="V1809" s="523"/>
      <c r="W1809" s="523"/>
      <c r="X1809" s="523"/>
      <c r="Y1809" s="523"/>
      <c r="Z1809" s="523"/>
      <c r="AA1809" s="523"/>
      <c r="AB1809" s="523"/>
      <c r="AC1809" s="523"/>
    </row>
    <row r="1810" ht="16.5" customHeight="1" spans="1:29">
      <c r="A1810" s="542"/>
      <c r="B1810" s="543"/>
      <c r="C1810" s="542"/>
      <c r="D1810" s="544"/>
      <c r="E1810" s="542"/>
      <c r="F1810" s="545"/>
      <c r="G1810" s="542"/>
      <c r="H1810" s="542"/>
      <c r="I1810" s="542"/>
      <c r="J1810" s="545"/>
      <c r="K1810" s="545"/>
      <c r="L1810" s="523"/>
      <c r="M1810" s="523"/>
      <c r="N1810" s="523"/>
      <c r="O1810" s="523"/>
      <c r="P1810" s="523"/>
      <c r="Q1810" s="523"/>
      <c r="R1810" s="523"/>
      <c r="S1810" s="545"/>
      <c r="T1810" s="545"/>
      <c r="U1810" s="523"/>
      <c r="V1810" s="523"/>
      <c r="W1810" s="523"/>
      <c r="X1810" s="523"/>
      <c r="Y1810" s="523"/>
      <c r="Z1810" s="523"/>
      <c r="AA1810" s="523"/>
      <c r="AB1810" s="523"/>
      <c r="AC1810" s="523"/>
    </row>
    <row r="1811" ht="16.5" customHeight="1" spans="1:29">
      <c r="A1811" s="542"/>
      <c r="B1811" s="543"/>
      <c r="C1811" s="542"/>
      <c r="D1811" s="544"/>
      <c r="E1811" s="542"/>
      <c r="F1811" s="545"/>
      <c r="G1811" s="542"/>
      <c r="H1811" s="542"/>
      <c r="I1811" s="542"/>
      <c r="J1811" s="545"/>
      <c r="K1811" s="545"/>
      <c r="L1811" s="523"/>
      <c r="M1811" s="523"/>
      <c r="N1811" s="523"/>
      <c r="O1811" s="523"/>
      <c r="P1811" s="523"/>
      <c r="Q1811" s="523"/>
      <c r="R1811" s="523"/>
      <c r="S1811" s="545"/>
      <c r="T1811" s="545"/>
      <c r="U1811" s="523"/>
      <c r="V1811" s="523"/>
      <c r="W1811" s="523"/>
      <c r="X1811" s="523"/>
      <c r="Y1811" s="523"/>
      <c r="Z1811" s="523"/>
      <c r="AA1811" s="523"/>
      <c r="AB1811" s="523"/>
      <c r="AC1811" s="523"/>
    </row>
    <row r="1812" ht="16.5" customHeight="1" spans="1:29">
      <c r="A1812" s="542"/>
      <c r="B1812" s="543"/>
      <c r="C1812" s="542"/>
      <c r="D1812" s="544"/>
      <c r="E1812" s="542"/>
      <c r="F1812" s="545"/>
      <c r="G1812" s="542"/>
      <c r="H1812" s="542"/>
      <c r="I1812" s="542"/>
      <c r="J1812" s="545"/>
      <c r="K1812" s="545"/>
      <c r="L1812" s="523"/>
      <c r="M1812" s="523"/>
      <c r="N1812" s="523"/>
      <c r="O1812" s="523"/>
      <c r="P1812" s="523"/>
      <c r="Q1812" s="523"/>
      <c r="R1812" s="523"/>
      <c r="S1812" s="545"/>
      <c r="T1812" s="545"/>
      <c r="U1812" s="523"/>
      <c r="V1812" s="523"/>
      <c r="W1812" s="523"/>
      <c r="X1812" s="523"/>
      <c r="Y1812" s="523"/>
      <c r="Z1812" s="523"/>
      <c r="AA1812" s="523"/>
      <c r="AB1812" s="523"/>
      <c r="AC1812" s="523"/>
    </row>
    <row r="1813" ht="16.5" customHeight="1" spans="1:29">
      <c r="A1813" s="542"/>
      <c r="B1813" s="543"/>
      <c r="C1813" s="542"/>
      <c r="D1813" s="544"/>
      <c r="E1813" s="542"/>
      <c r="F1813" s="545"/>
      <c r="G1813" s="542"/>
      <c r="H1813" s="542"/>
      <c r="I1813" s="542"/>
      <c r="J1813" s="545"/>
      <c r="K1813" s="545"/>
      <c r="L1813" s="523"/>
      <c r="M1813" s="523"/>
      <c r="N1813" s="523"/>
      <c r="O1813" s="523"/>
      <c r="P1813" s="523"/>
      <c r="Q1813" s="523"/>
      <c r="R1813" s="523"/>
      <c r="S1813" s="545"/>
      <c r="T1813" s="545"/>
      <c r="U1813" s="523"/>
      <c r="V1813" s="523"/>
      <c r="W1813" s="523"/>
      <c r="X1813" s="523"/>
      <c r="Y1813" s="523"/>
      <c r="Z1813" s="523"/>
      <c r="AA1813" s="523"/>
      <c r="AB1813" s="523"/>
      <c r="AC1813" s="523"/>
    </row>
    <row r="1814" ht="16.5" customHeight="1" spans="1:29">
      <c r="A1814" s="542"/>
      <c r="B1814" s="543"/>
      <c r="C1814" s="542"/>
      <c r="D1814" s="544"/>
      <c r="E1814" s="542"/>
      <c r="F1814" s="545"/>
      <c r="G1814" s="542"/>
      <c r="H1814" s="542"/>
      <c r="I1814" s="542"/>
      <c r="J1814" s="545"/>
      <c r="K1814" s="545"/>
      <c r="L1814" s="523"/>
      <c r="M1814" s="523"/>
      <c r="N1814" s="523"/>
      <c r="O1814" s="523"/>
      <c r="P1814" s="523"/>
      <c r="Q1814" s="523"/>
      <c r="R1814" s="523"/>
      <c r="S1814" s="545"/>
      <c r="T1814" s="545"/>
      <c r="U1814" s="523"/>
      <c r="V1814" s="523"/>
      <c r="W1814" s="523"/>
      <c r="X1814" s="523"/>
      <c r="Y1814" s="523"/>
      <c r="Z1814" s="523"/>
      <c r="AA1814" s="523"/>
      <c r="AB1814" s="523"/>
      <c r="AC1814" s="523"/>
    </row>
    <row r="1815" ht="16.5" customHeight="1" spans="1:29">
      <c r="A1815" s="542"/>
      <c r="B1815" s="543"/>
      <c r="C1815" s="542"/>
      <c r="D1815" s="544"/>
      <c r="E1815" s="542"/>
      <c r="F1815" s="545"/>
      <c r="G1815" s="542"/>
      <c r="H1815" s="542"/>
      <c r="I1815" s="542"/>
      <c r="J1815" s="545"/>
      <c r="K1815" s="545"/>
      <c r="L1815" s="523"/>
      <c r="M1815" s="523"/>
      <c r="N1815" s="523"/>
      <c r="O1815" s="523"/>
      <c r="P1815" s="523"/>
      <c r="Q1815" s="523"/>
      <c r="R1815" s="523"/>
      <c r="S1815" s="545"/>
      <c r="T1815" s="545"/>
      <c r="U1815" s="523"/>
      <c r="V1815" s="523"/>
      <c r="W1815" s="523"/>
      <c r="X1815" s="523"/>
      <c r="Y1815" s="523"/>
      <c r="Z1815" s="523"/>
      <c r="AA1815" s="523"/>
      <c r="AB1815" s="523"/>
      <c r="AC1815" s="523"/>
    </row>
    <row r="1816" ht="16.5" customHeight="1" spans="1:29">
      <c r="A1816" s="542"/>
      <c r="B1816" s="543"/>
      <c r="C1816" s="542"/>
      <c r="D1816" s="544"/>
      <c r="E1816" s="542"/>
      <c r="F1816" s="545"/>
      <c r="G1816" s="542"/>
      <c r="H1816" s="542"/>
      <c r="I1816" s="542"/>
      <c r="J1816" s="545"/>
      <c r="K1816" s="545"/>
      <c r="L1816" s="523"/>
      <c r="M1816" s="523"/>
      <c r="N1816" s="523"/>
      <c r="O1816" s="523"/>
      <c r="P1816" s="523"/>
      <c r="Q1816" s="523"/>
      <c r="R1816" s="523"/>
      <c r="S1816" s="545"/>
      <c r="T1816" s="545"/>
      <c r="U1816" s="523"/>
      <c r="V1816" s="523"/>
      <c r="W1816" s="523"/>
      <c r="X1816" s="523"/>
      <c r="Y1816" s="523"/>
      <c r="Z1816" s="523"/>
      <c r="AA1816" s="523"/>
      <c r="AB1816" s="523"/>
      <c r="AC1816" s="523"/>
    </row>
    <row r="1817" ht="16.5" customHeight="1" spans="1:29">
      <c r="A1817" s="542"/>
      <c r="B1817" s="543"/>
      <c r="C1817" s="542"/>
      <c r="D1817" s="544"/>
      <c r="E1817" s="542"/>
      <c r="F1817" s="545"/>
      <c r="G1817" s="542"/>
      <c r="H1817" s="542"/>
      <c r="I1817" s="542"/>
      <c r="J1817" s="545"/>
      <c r="K1817" s="545"/>
      <c r="L1817" s="523"/>
      <c r="M1817" s="523"/>
      <c r="N1817" s="523"/>
      <c r="O1817" s="523"/>
      <c r="P1817" s="523"/>
      <c r="Q1817" s="523"/>
      <c r="R1817" s="523"/>
      <c r="S1817" s="545"/>
      <c r="T1817" s="545"/>
      <c r="U1817" s="523"/>
      <c r="V1817" s="523"/>
      <c r="W1817" s="523"/>
      <c r="X1817" s="523"/>
      <c r="Y1817" s="523"/>
      <c r="Z1817" s="523"/>
      <c r="AA1817" s="523"/>
      <c r="AB1817" s="523"/>
      <c r="AC1817" s="523"/>
    </row>
    <row r="1818" ht="16.5" customHeight="1" spans="1:29">
      <c r="A1818" s="542"/>
      <c r="B1818" s="543"/>
      <c r="C1818" s="542"/>
      <c r="D1818" s="544"/>
      <c r="E1818" s="542"/>
      <c r="F1818" s="545"/>
      <c r="G1818" s="542"/>
      <c r="H1818" s="542"/>
      <c r="I1818" s="542"/>
      <c r="J1818" s="545"/>
      <c r="K1818" s="545"/>
      <c r="L1818" s="523"/>
      <c r="M1818" s="523"/>
      <c r="N1818" s="523"/>
      <c r="O1818" s="523"/>
      <c r="P1818" s="523"/>
      <c r="Q1818" s="523"/>
      <c r="R1818" s="523"/>
      <c r="S1818" s="545"/>
      <c r="T1818" s="545"/>
      <c r="U1818" s="523"/>
      <c r="V1818" s="523"/>
      <c r="W1818" s="523"/>
      <c r="X1818" s="523"/>
      <c r="Y1818" s="523"/>
      <c r="Z1818" s="523"/>
      <c r="AA1818" s="523"/>
      <c r="AB1818" s="523"/>
      <c r="AC1818" s="523"/>
    </row>
    <row r="1819" ht="16.5" customHeight="1" spans="1:29">
      <c r="A1819" s="542"/>
      <c r="B1819" s="543"/>
      <c r="C1819" s="542"/>
      <c r="D1819" s="544"/>
      <c r="E1819" s="542"/>
      <c r="F1819" s="545"/>
      <c r="G1819" s="542"/>
      <c r="H1819" s="542"/>
      <c r="I1819" s="542"/>
      <c r="J1819" s="545"/>
      <c r="K1819" s="545"/>
      <c r="L1819" s="523"/>
      <c r="M1819" s="523"/>
      <c r="N1819" s="523"/>
      <c r="O1819" s="523"/>
      <c r="P1819" s="523"/>
      <c r="Q1819" s="523"/>
      <c r="R1819" s="523"/>
      <c r="S1819" s="545"/>
      <c r="T1819" s="545"/>
      <c r="U1819" s="523"/>
      <c r="V1819" s="523"/>
      <c r="W1819" s="523"/>
      <c r="X1819" s="523"/>
      <c r="Y1819" s="523"/>
      <c r="Z1819" s="523"/>
      <c r="AA1819" s="523"/>
      <c r="AB1819" s="523"/>
      <c r="AC1819" s="523"/>
    </row>
    <row r="1820" ht="16.5" customHeight="1" spans="1:29">
      <c r="A1820" s="542"/>
      <c r="B1820" s="543"/>
      <c r="C1820" s="542"/>
      <c r="D1820" s="544"/>
      <c r="E1820" s="542"/>
      <c r="F1820" s="545"/>
      <c r="G1820" s="542"/>
      <c r="H1820" s="542"/>
      <c r="I1820" s="542"/>
      <c r="J1820" s="545"/>
      <c r="K1820" s="545"/>
      <c r="L1820" s="523"/>
      <c r="M1820" s="523"/>
      <c r="N1820" s="523"/>
      <c r="O1820" s="523"/>
      <c r="P1820" s="523"/>
      <c r="Q1820" s="523"/>
      <c r="R1820" s="523"/>
      <c r="S1820" s="545"/>
      <c r="T1820" s="545"/>
      <c r="U1820" s="523"/>
      <c r="V1820" s="523"/>
      <c r="W1820" s="523"/>
      <c r="X1820" s="523"/>
      <c r="Y1820" s="523"/>
      <c r="Z1820" s="523"/>
      <c r="AA1820" s="523"/>
      <c r="AB1820" s="523"/>
      <c r="AC1820" s="523"/>
    </row>
    <row r="1821" ht="16.5" customHeight="1" spans="1:29">
      <c r="A1821" s="542"/>
      <c r="B1821" s="543"/>
      <c r="C1821" s="542"/>
      <c r="D1821" s="544"/>
      <c r="E1821" s="542"/>
      <c r="F1821" s="545"/>
      <c r="G1821" s="542"/>
      <c r="H1821" s="542"/>
      <c r="I1821" s="542"/>
      <c r="J1821" s="545"/>
      <c r="K1821" s="545"/>
      <c r="L1821" s="523"/>
      <c r="M1821" s="523"/>
      <c r="N1821" s="523"/>
      <c r="O1821" s="523"/>
      <c r="P1821" s="523"/>
      <c r="Q1821" s="523"/>
      <c r="R1821" s="523"/>
      <c r="S1821" s="545"/>
      <c r="T1821" s="545"/>
      <c r="U1821" s="523"/>
      <c r="V1821" s="523"/>
      <c r="W1821" s="523"/>
      <c r="X1821" s="523"/>
      <c r="Y1821" s="523"/>
      <c r="Z1821" s="523"/>
      <c r="AA1821" s="523"/>
      <c r="AB1821" s="523"/>
      <c r="AC1821" s="523"/>
    </row>
    <row r="1822" ht="16.5" customHeight="1" spans="1:29">
      <c r="A1822" s="542"/>
      <c r="B1822" s="543"/>
      <c r="C1822" s="542"/>
      <c r="D1822" s="544"/>
      <c r="E1822" s="542"/>
      <c r="F1822" s="545"/>
      <c r="G1822" s="542"/>
      <c r="H1822" s="542"/>
      <c r="I1822" s="542"/>
      <c r="J1822" s="545"/>
      <c r="K1822" s="545"/>
      <c r="L1822" s="523"/>
      <c r="M1822" s="523"/>
      <c r="N1822" s="523"/>
      <c r="O1822" s="523"/>
      <c r="P1822" s="523"/>
      <c r="Q1822" s="523"/>
      <c r="R1822" s="523"/>
      <c r="S1822" s="545"/>
      <c r="T1822" s="545"/>
      <c r="U1822" s="523"/>
      <c r="V1822" s="523"/>
      <c r="W1822" s="523"/>
      <c r="X1822" s="523"/>
      <c r="Y1822" s="523"/>
      <c r="Z1822" s="523"/>
      <c r="AA1822" s="523"/>
      <c r="AB1822" s="523"/>
      <c r="AC1822" s="523"/>
    </row>
    <row r="1823" ht="16.5" customHeight="1" spans="1:29">
      <c r="A1823" s="542"/>
      <c r="B1823" s="543"/>
      <c r="C1823" s="542"/>
      <c r="D1823" s="544"/>
      <c r="E1823" s="542"/>
      <c r="F1823" s="545"/>
      <c r="G1823" s="542"/>
      <c r="H1823" s="542"/>
      <c r="I1823" s="542"/>
      <c r="J1823" s="545"/>
      <c r="K1823" s="545"/>
      <c r="L1823" s="523"/>
      <c r="M1823" s="523"/>
      <c r="N1823" s="523"/>
      <c r="O1823" s="523"/>
      <c r="P1823" s="523"/>
      <c r="Q1823" s="523"/>
      <c r="R1823" s="523"/>
      <c r="S1823" s="545"/>
      <c r="T1823" s="545"/>
      <c r="U1823" s="523"/>
      <c r="V1823" s="523"/>
      <c r="W1823" s="523"/>
      <c r="X1823" s="523"/>
      <c r="Y1823" s="523"/>
      <c r="Z1823" s="523"/>
      <c r="AA1823" s="523"/>
      <c r="AB1823" s="523"/>
      <c r="AC1823" s="523"/>
    </row>
    <row r="1824" ht="16.5" customHeight="1" spans="1:29">
      <c r="A1824" s="542"/>
      <c r="B1824" s="543"/>
      <c r="C1824" s="542"/>
      <c r="D1824" s="544"/>
      <c r="E1824" s="542"/>
      <c r="F1824" s="545"/>
      <c r="G1824" s="542"/>
      <c r="H1824" s="542"/>
      <c r="I1824" s="542"/>
      <c r="J1824" s="545"/>
      <c r="K1824" s="545"/>
      <c r="L1824" s="523"/>
      <c r="M1824" s="523"/>
      <c r="N1824" s="523"/>
      <c r="O1824" s="523"/>
      <c r="P1824" s="523"/>
      <c r="Q1824" s="523"/>
      <c r="R1824" s="523"/>
      <c r="S1824" s="545"/>
      <c r="T1824" s="545"/>
      <c r="U1824" s="523"/>
      <c r="V1824" s="523"/>
      <c r="W1824" s="523"/>
      <c r="X1824" s="523"/>
      <c r="Y1824" s="523"/>
      <c r="Z1824" s="523"/>
      <c r="AA1824" s="523"/>
      <c r="AB1824" s="523"/>
      <c r="AC1824" s="523"/>
    </row>
    <row r="1825" ht="16.5" customHeight="1" spans="1:29">
      <c r="A1825" s="542"/>
      <c r="B1825" s="543"/>
      <c r="C1825" s="542"/>
      <c r="D1825" s="544"/>
      <c r="E1825" s="542"/>
      <c r="F1825" s="545"/>
      <c r="G1825" s="542"/>
      <c r="H1825" s="542"/>
      <c r="I1825" s="542"/>
      <c r="J1825" s="545"/>
      <c r="K1825" s="545"/>
      <c r="L1825" s="523"/>
      <c r="M1825" s="523"/>
      <c r="N1825" s="523"/>
      <c r="O1825" s="523"/>
      <c r="P1825" s="523"/>
      <c r="Q1825" s="523"/>
      <c r="R1825" s="523"/>
      <c r="S1825" s="545"/>
      <c r="T1825" s="545"/>
      <c r="U1825" s="523"/>
      <c r="V1825" s="523"/>
      <c r="W1825" s="523"/>
      <c r="X1825" s="523"/>
      <c r="Y1825" s="523"/>
      <c r="Z1825" s="523"/>
      <c r="AA1825" s="523"/>
      <c r="AB1825" s="523"/>
      <c r="AC1825" s="523"/>
    </row>
    <row r="1826" ht="16.5" customHeight="1" spans="1:29">
      <c r="A1826" s="542"/>
      <c r="B1826" s="543"/>
      <c r="C1826" s="542"/>
      <c r="D1826" s="544"/>
      <c r="E1826" s="542"/>
      <c r="F1826" s="545"/>
      <c r="G1826" s="542"/>
      <c r="H1826" s="542"/>
      <c r="I1826" s="542"/>
      <c r="J1826" s="545"/>
      <c r="K1826" s="545"/>
      <c r="L1826" s="523"/>
      <c r="M1826" s="523"/>
      <c r="N1826" s="523"/>
      <c r="O1826" s="523"/>
      <c r="P1826" s="523"/>
      <c r="Q1826" s="523"/>
      <c r="R1826" s="523"/>
      <c r="S1826" s="545"/>
      <c r="T1826" s="545"/>
      <c r="U1826" s="523"/>
      <c r="V1826" s="523"/>
      <c r="W1826" s="523"/>
      <c r="X1826" s="523"/>
      <c r="Y1826" s="523"/>
      <c r="Z1826" s="523"/>
      <c r="AA1826" s="523"/>
      <c r="AB1826" s="523"/>
      <c r="AC1826" s="523"/>
    </row>
    <row r="1827" ht="16.5" customHeight="1" spans="1:29">
      <c r="A1827" s="542"/>
      <c r="B1827" s="543"/>
      <c r="C1827" s="542"/>
      <c r="D1827" s="544"/>
      <c r="E1827" s="542"/>
      <c r="F1827" s="545"/>
      <c r="G1827" s="542"/>
      <c r="H1827" s="542"/>
      <c r="I1827" s="542"/>
      <c r="J1827" s="545"/>
      <c r="K1827" s="545"/>
      <c r="L1827" s="523"/>
      <c r="M1827" s="523"/>
      <c r="N1827" s="523"/>
      <c r="O1827" s="523"/>
      <c r="P1827" s="523"/>
      <c r="Q1827" s="523"/>
      <c r="R1827" s="523"/>
      <c r="S1827" s="545"/>
      <c r="T1827" s="545"/>
      <c r="U1827" s="523"/>
      <c r="V1827" s="523"/>
      <c r="W1827" s="523"/>
      <c r="X1827" s="523"/>
      <c r="Y1827" s="523"/>
      <c r="Z1827" s="523"/>
      <c r="AA1827" s="523"/>
      <c r="AB1827" s="523"/>
      <c r="AC1827" s="523"/>
    </row>
    <row r="1828" ht="16.5" customHeight="1" spans="1:29">
      <c r="A1828" s="542"/>
      <c r="B1828" s="543"/>
      <c r="C1828" s="542"/>
      <c r="D1828" s="544"/>
      <c r="E1828" s="542"/>
      <c r="F1828" s="545"/>
      <c r="G1828" s="542"/>
      <c r="H1828" s="542"/>
      <c r="I1828" s="542"/>
      <c r="J1828" s="545"/>
      <c r="K1828" s="545"/>
      <c r="L1828" s="523"/>
      <c r="M1828" s="523"/>
      <c r="N1828" s="523"/>
      <c r="O1828" s="523"/>
      <c r="P1828" s="523"/>
      <c r="Q1828" s="523"/>
      <c r="R1828" s="523"/>
      <c r="S1828" s="545"/>
      <c r="T1828" s="545"/>
      <c r="U1828" s="523"/>
      <c r="V1828" s="523"/>
      <c r="W1828" s="523"/>
      <c r="X1828" s="523"/>
      <c r="Y1828" s="523"/>
      <c r="Z1828" s="523"/>
      <c r="AA1828" s="523"/>
      <c r="AB1828" s="523"/>
      <c r="AC1828" s="523"/>
    </row>
    <row r="1829" ht="16.5" customHeight="1" spans="1:29">
      <c r="A1829" s="542"/>
      <c r="B1829" s="543"/>
      <c r="C1829" s="542"/>
      <c r="D1829" s="544"/>
      <c r="E1829" s="542"/>
      <c r="F1829" s="545"/>
      <c r="G1829" s="542"/>
      <c r="H1829" s="542"/>
      <c r="I1829" s="542"/>
      <c r="J1829" s="545"/>
      <c r="K1829" s="545"/>
      <c r="L1829" s="523"/>
      <c r="M1829" s="523"/>
      <c r="N1829" s="523"/>
      <c r="O1829" s="523"/>
      <c r="P1829" s="523"/>
      <c r="Q1829" s="523"/>
      <c r="R1829" s="523"/>
      <c r="S1829" s="545"/>
      <c r="T1829" s="545"/>
      <c r="U1829" s="523"/>
      <c r="V1829" s="523"/>
      <c r="W1829" s="523"/>
      <c r="X1829" s="523"/>
      <c r="Y1829" s="523"/>
      <c r="Z1829" s="523"/>
      <c r="AA1829" s="523"/>
      <c r="AB1829" s="523"/>
      <c r="AC1829" s="523"/>
    </row>
    <row r="1830" ht="16.5" customHeight="1" spans="1:29">
      <c r="A1830" s="542"/>
      <c r="B1830" s="543"/>
      <c r="C1830" s="542"/>
      <c r="D1830" s="544"/>
      <c r="E1830" s="542"/>
      <c r="F1830" s="545"/>
      <c r="G1830" s="542"/>
      <c r="H1830" s="542"/>
      <c r="I1830" s="542"/>
      <c r="J1830" s="545"/>
      <c r="K1830" s="545"/>
      <c r="L1830" s="523"/>
      <c r="M1830" s="523"/>
      <c r="N1830" s="523"/>
      <c r="O1830" s="523"/>
      <c r="P1830" s="523"/>
      <c r="Q1830" s="523"/>
      <c r="R1830" s="523"/>
      <c r="S1830" s="545"/>
      <c r="T1830" s="545"/>
      <c r="U1830" s="523"/>
      <c r="V1830" s="523"/>
      <c r="W1830" s="523"/>
      <c r="X1830" s="523"/>
      <c r="Y1830" s="523"/>
      <c r="Z1830" s="523"/>
      <c r="AA1830" s="523"/>
      <c r="AB1830" s="523"/>
      <c r="AC1830" s="523"/>
    </row>
    <row r="1831" ht="16.5" customHeight="1" spans="1:29">
      <c r="A1831" s="542"/>
      <c r="B1831" s="543"/>
      <c r="C1831" s="542"/>
      <c r="D1831" s="544"/>
      <c r="E1831" s="542"/>
      <c r="F1831" s="545"/>
      <c r="G1831" s="542"/>
      <c r="H1831" s="542"/>
      <c r="I1831" s="542"/>
      <c r="J1831" s="545"/>
      <c r="K1831" s="545"/>
      <c r="L1831" s="523"/>
      <c r="M1831" s="523"/>
      <c r="N1831" s="523"/>
      <c r="O1831" s="523"/>
      <c r="P1831" s="523"/>
      <c r="Q1831" s="523"/>
      <c r="R1831" s="523"/>
      <c r="S1831" s="545"/>
      <c r="T1831" s="545"/>
      <c r="U1831" s="523"/>
      <c r="V1831" s="523"/>
      <c r="W1831" s="523"/>
      <c r="X1831" s="523"/>
      <c r="Y1831" s="523"/>
      <c r="Z1831" s="523"/>
      <c r="AA1831" s="523"/>
      <c r="AB1831" s="523"/>
      <c r="AC1831" s="523"/>
    </row>
    <row r="1832" ht="16.5" customHeight="1" spans="1:29">
      <c r="A1832" s="542"/>
      <c r="B1832" s="543"/>
      <c r="C1832" s="542"/>
      <c r="D1832" s="544"/>
      <c r="E1832" s="542"/>
      <c r="F1832" s="545"/>
      <c r="G1832" s="542"/>
      <c r="H1832" s="542"/>
      <c r="I1832" s="542"/>
      <c r="J1832" s="545"/>
      <c r="K1832" s="545"/>
      <c r="L1832" s="523"/>
      <c r="M1832" s="523"/>
      <c r="N1832" s="523"/>
      <c r="O1832" s="523"/>
      <c r="P1832" s="523"/>
      <c r="Q1832" s="523"/>
      <c r="R1832" s="523"/>
      <c r="S1832" s="545"/>
      <c r="T1832" s="545"/>
      <c r="U1832" s="523"/>
      <c r="V1832" s="523"/>
      <c r="W1832" s="523"/>
      <c r="X1832" s="523"/>
      <c r="Y1832" s="523"/>
      <c r="Z1832" s="523"/>
      <c r="AA1832" s="523"/>
      <c r="AB1832" s="523"/>
      <c r="AC1832" s="523"/>
    </row>
    <row r="1833" ht="16.5" customHeight="1" spans="1:29">
      <c r="A1833" s="542"/>
      <c r="B1833" s="543"/>
      <c r="C1833" s="542"/>
      <c r="D1833" s="544"/>
      <c r="E1833" s="542"/>
      <c r="F1833" s="545"/>
      <c r="G1833" s="542"/>
      <c r="H1833" s="542"/>
      <c r="I1833" s="542"/>
      <c r="J1833" s="545"/>
      <c r="K1833" s="545"/>
      <c r="L1833" s="523"/>
      <c r="M1833" s="523"/>
      <c r="N1833" s="523"/>
      <c r="O1833" s="523"/>
      <c r="P1833" s="523"/>
      <c r="Q1833" s="523"/>
      <c r="R1833" s="523"/>
      <c r="S1833" s="545"/>
      <c r="T1833" s="545"/>
      <c r="U1833" s="523"/>
      <c r="V1833" s="523"/>
      <c r="W1833" s="523"/>
      <c r="X1833" s="523"/>
      <c r="Y1833" s="523"/>
      <c r="Z1833" s="523"/>
      <c r="AA1833" s="523"/>
      <c r="AB1833" s="523"/>
      <c r="AC1833" s="523"/>
    </row>
    <row r="1834" ht="16.5" customHeight="1" spans="1:29">
      <c r="A1834" s="542"/>
      <c r="B1834" s="543"/>
      <c r="C1834" s="542"/>
      <c r="D1834" s="544"/>
      <c r="E1834" s="542"/>
      <c r="F1834" s="545"/>
      <c r="G1834" s="542"/>
      <c r="H1834" s="542"/>
      <c r="I1834" s="542"/>
      <c r="J1834" s="545"/>
      <c r="K1834" s="545"/>
      <c r="L1834" s="523"/>
      <c r="M1834" s="523"/>
      <c r="N1834" s="523"/>
      <c r="O1834" s="523"/>
      <c r="P1834" s="523"/>
      <c r="Q1834" s="523"/>
      <c r="R1834" s="523"/>
      <c r="S1834" s="545"/>
      <c r="T1834" s="545"/>
      <c r="U1834" s="523"/>
      <c r="V1834" s="523"/>
      <c r="W1834" s="523"/>
      <c r="X1834" s="523"/>
      <c r="Y1834" s="523"/>
      <c r="Z1834" s="523"/>
      <c r="AA1834" s="523"/>
      <c r="AB1834" s="523"/>
      <c r="AC1834" s="523"/>
    </row>
    <row r="1835" ht="16.5" customHeight="1" spans="1:29">
      <c r="A1835" s="542"/>
      <c r="B1835" s="543"/>
      <c r="C1835" s="542"/>
      <c r="D1835" s="544"/>
      <c r="E1835" s="542"/>
      <c r="F1835" s="545"/>
      <c r="G1835" s="542"/>
      <c r="H1835" s="542"/>
      <c r="I1835" s="542"/>
      <c r="J1835" s="545"/>
      <c r="K1835" s="545"/>
      <c r="L1835" s="523"/>
      <c r="M1835" s="523"/>
      <c r="N1835" s="523"/>
      <c r="O1835" s="523"/>
      <c r="P1835" s="523"/>
      <c r="Q1835" s="523"/>
      <c r="R1835" s="523"/>
      <c r="S1835" s="545"/>
      <c r="T1835" s="545"/>
      <c r="U1835" s="523"/>
      <c r="V1835" s="523"/>
      <c r="W1835" s="523"/>
      <c r="X1835" s="523"/>
      <c r="Y1835" s="523"/>
      <c r="Z1835" s="523"/>
      <c r="AA1835" s="523"/>
      <c r="AB1835" s="523"/>
      <c r="AC1835" s="523"/>
    </row>
    <row r="1836" ht="16.5" customHeight="1" spans="1:29">
      <c r="A1836" s="542"/>
      <c r="B1836" s="543"/>
      <c r="C1836" s="542"/>
      <c r="D1836" s="544"/>
      <c r="E1836" s="542"/>
      <c r="F1836" s="545"/>
      <c r="G1836" s="542"/>
      <c r="H1836" s="542"/>
      <c r="I1836" s="542"/>
      <c r="J1836" s="545"/>
      <c r="K1836" s="545"/>
      <c r="L1836" s="523"/>
      <c r="M1836" s="523"/>
      <c r="N1836" s="523"/>
      <c r="O1836" s="523"/>
      <c r="P1836" s="523"/>
      <c r="Q1836" s="523"/>
      <c r="R1836" s="523"/>
      <c r="S1836" s="545"/>
      <c r="T1836" s="545"/>
      <c r="U1836" s="523"/>
      <c r="V1836" s="523"/>
      <c r="W1836" s="523"/>
      <c r="X1836" s="523"/>
      <c r="Y1836" s="523"/>
      <c r="Z1836" s="523"/>
      <c r="AA1836" s="523"/>
      <c r="AB1836" s="523"/>
      <c r="AC1836" s="523"/>
    </row>
    <row r="1837" ht="16.5" customHeight="1" spans="1:29">
      <c r="A1837" s="542"/>
      <c r="B1837" s="543"/>
      <c r="C1837" s="542"/>
      <c r="D1837" s="544"/>
      <c r="E1837" s="542"/>
      <c r="F1837" s="545"/>
      <c r="G1837" s="542"/>
      <c r="H1837" s="542"/>
      <c r="I1837" s="542"/>
      <c r="J1837" s="545"/>
      <c r="K1837" s="545"/>
      <c r="L1837" s="523"/>
      <c r="M1837" s="523"/>
      <c r="N1837" s="523"/>
      <c r="O1837" s="523"/>
      <c r="P1837" s="523"/>
      <c r="Q1837" s="523"/>
      <c r="R1837" s="523"/>
      <c r="S1837" s="545"/>
      <c r="T1837" s="545"/>
      <c r="U1837" s="523"/>
      <c r="V1837" s="523"/>
      <c r="W1837" s="523"/>
      <c r="X1837" s="523"/>
      <c r="Y1837" s="523"/>
      <c r="Z1837" s="523"/>
      <c r="AA1837" s="523"/>
      <c r="AB1837" s="523"/>
      <c r="AC1837" s="523"/>
    </row>
    <row r="1838" ht="16.5" customHeight="1" spans="1:29">
      <c r="A1838" s="542"/>
      <c r="B1838" s="543"/>
      <c r="C1838" s="542"/>
      <c r="D1838" s="544"/>
      <c r="E1838" s="542"/>
      <c r="F1838" s="545"/>
      <c r="G1838" s="542"/>
      <c r="H1838" s="542"/>
      <c r="I1838" s="542"/>
      <c r="J1838" s="545"/>
      <c r="K1838" s="545"/>
      <c r="L1838" s="523"/>
      <c r="M1838" s="523"/>
      <c r="N1838" s="523"/>
      <c r="O1838" s="523"/>
      <c r="P1838" s="523"/>
      <c r="Q1838" s="523"/>
      <c r="R1838" s="523"/>
      <c r="S1838" s="545"/>
      <c r="T1838" s="545"/>
      <c r="U1838" s="523"/>
      <c r="V1838" s="523"/>
      <c r="W1838" s="523"/>
      <c r="X1838" s="523"/>
      <c r="Y1838" s="523"/>
      <c r="Z1838" s="523"/>
      <c r="AA1838" s="523"/>
      <c r="AB1838" s="523"/>
      <c r="AC1838" s="523"/>
    </row>
    <row r="1839" ht="16.5" customHeight="1" spans="1:29">
      <c r="A1839" s="542"/>
      <c r="B1839" s="543"/>
      <c r="C1839" s="542"/>
      <c r="D1839" s="544"/>
      <c r="E1839" s="542"/>
      <c r="F1839" s="545"/>
      <c r="G1839" s="542"/>
      <c r="H1839" s="542"/>
      <c r="I1839" s="542"/>
      <c r="J1839" s="545"/>
      <c r="K1839" s="545"/>
      <c r="L1839" s="523"/>
      <c r="M1839" s="523"/>
      <c r="N1839" s="523"/>
      <c r="O1839" s="523"/>
      <c r="P1839" s="523"/>
      <c r="Q1839" s="523"/>
      <c r="R1839" s="523"/>
      <c r="S1839" s="545"/>
      <c r="T1839" s="545"/>
      <c r="U1839" s="523"/>
      <c r="V1839" s="523"/>
      <c r="W1839" s="523"/>
      <c r="X1839" s="523"/>
      <c r="Y1839" s="523"/>
      <c r="Z1839" s="523"/>
      <c r="AA1839" s="523"/>
      <c r="AB1839" s="523"/>
      <c r="AC1839" s="523"/>
    </row>
    <row r="1840" ht="16.5" customHeight="1" spans="1:29">
      <c r="A1840" s="542"/>
      <c r="B1840" s="543"/>
      <c r="C1840" s="542"/>
      <c r="D1840" s="544"/>
      <c r="E1840" s="542"/>
      <c r="F1840" s="545"/>
      <c r="G1840" s="542"/>
      <c r="H1840" s="542"/>
      <c r="I1840" s="542"/>
      <c r="J1840" s="545"/>
      <c r="K1840" s="545"/>
      <c r="L1840" s="523"/>
      <c r="M1840" s="523"/>
      <c r="N1840" s="523"/>
      <c r="O1840" s="523"/>
      <c r="P1840" s="523"/>
      <c r="Q1840" s="523"/>
      <c r="R1840" s="523"/>
      <c r="S1840" s="545"/>
      <c r="T1840" s="545"/>
      <c r="U1840" s="523"/>
      <c r="V1840" s="523"/>
      <c r="W1840" s="523"/>
      <c r="X1840" s="523"/>
      <c r="Y1840" s="523"/>
      <c r="Z1840" s="523"/>
      <c r="AA1840" s="523"/>
      <c r="AB1840" s="523"/>
      <c r="AC1840" s="523"/>
    </row>
    <row r="1841" ht="16.5" customHeight="1" spans="1:29">
      <c r="A1841" s="542"/>
      <c r="B1841" s="543"/>
      <c r="C1841" s="542"/>
      <c r="D1841" s="544"/>
      <c r="E1841" s="542"/>
      <c r="F1841" s="545"/>
      <c r="G1841" s="542"/>
      <c r="H1841" s="542"/>
      <c r="I1841" s="542"/>
      <c r="J1841" s="545"/>
      <c r="K1841" s="545"/>
      <c r="L1841" s="523"/>
      <c r="M1841" s="523"/>
      <c r="N1841" s="523"/>
      <c r="O1841" s="523"/>
      <c r="P1841" s="523"/>
      <c r="Q1841" s="523"/>
      <c r="R1841" s="523"/>
      <c r="S1841" s="545"/>
      <c r="T1841" s="545"/>
      <c r="U1841" s="523"/>
      <c r="V1841" s="523"/>
      <c r="W1841" s="523"/>
      <c r="X1841" s="523"/>
      <c r="Y1841" s="523"/>
      <c r="Z1841" s="523"/>
      <c r="AA1841" s="523"/>
      <c r="AB1841" s="523"/>
      <c r="AC1841" s="523"/>
    </row>
    <row r="1842" ht="16.5" customHeight="1" spans="1:29">
      <c r="A1842" s="542"/>
      <c r="B1842" s="543"/>
      <c r="C1842" s="542"/>
      <c r="D1842" s="544"/>
      <c r="E1842" s="542"/>
      <c r="F1842" s="545"/>
      <c r="G1842" s="542"/>
      <c r="H1842" s="542"/>
      <c r="I1842" s="542"/>
      <c r="J1842" s="545"/>
      <c r="K1842" s="545"/>
      <c r="L1842" s="523"/>
      <c r="M1842" s="523"/>
      <c r="N1842" s="523"/>
      <c r="O1842" s="523"/>
      <c r="P1842" s="523"/>
      <c r="Q1842" s="523"/>
      <c r="R1842" s="523"/>
      <c r="S1842" s="545"/>
      <c r="T1842" s="545"/>
      <c r="U1842" s="523"/>
      <c r="V1842" s="523"/>
      <c r="W1842" s="523"/>
      <c r="X1842" s="523"/>
      <c r="Y1842" s="523"/>
      <c r="Z1842" s="523"/>
      <c r="AA1842" s="523"/>
      <c r="AB1842" s="523"/>
      <c r="AC1842" s="523"/>
    </row>
    <row r="1843" ht="16.5" customHeight="1" spans="1:29">
      <c r="A1843" s="542"/>
      <c r="B1843" s="543"/>
      <c r="C1843" s="542"/>
      <c r="D1843" s="544"/>
      <c r="E1843" s="542"/>
      <c r="F1843" s="545"/>
      <c r="G1843" s="542"/>
      <c r="H1843" s="542"/>
      <c r="I1843" s="542"/>
      <c r="J1843" s="545"/>
      <c r="K1843" s="545"/>
      <c r="L1843" s="523"/>
      <c r="M1843" s="523"/>
      <c r="N1843" s="523"/>
      <c r="O1843" s="523"/>
      <c r="P1843" s="523"/>
      <c r="Q1843" s="523"/>
      <c r="R1843" s="523"/>
      <c r="S1843" s="545"/>
      <c r="T1843" s="545"/>
      <c r="U1843" s="523"/>
      <c r="V1843" s="523"/>
      <c r="W1843" s="523"/>
      <c r="X1843" s="523"/>
      <c r="Y1843" s="523"/>
      <c r="Z1843" s="523"/>
      <c r="AA1843" s="523"/>
      <c r="AB1843" s="523"/>
      <c r="AC1843" s="523"/>
    </row>
    <row r="1844" ht="16.5" customHeight="1" spans="1:29">
      <c r="A1844" s="542"/>
      <c r="B1844" s="543"/>
      <c r="C1844" s="542"/>
      <c r="D1844" s="544"/>
      <c r="E1844" s="542"/>
      <c r="F1844" s="545"/>
      <c r="G1844" s="542"/>
      <c r="H1844" s="542"/>
      <c r="I1844" s="542"/>
      <c r="J1844" s="545"/>
      <c r="K1844" s="545"/>
      <c r="L1844" s="523"/>
      <c r="M1844" s="523"/>
      <c r="N1844" s="523"/>
      <c r="O1844" s="523"/>
      <c r="P1844" s="523"/>
      <c r="Q1844" s="523"/>
      <c r="R1844" s="523"/>
      <c r="S1844" s="545"/>
      <c r="T1844" s="545"/>
      <c r="U1844" s="523"/>
      <c r="V1844" s="523"/>
      <c r="W1844" s="523"/>
      <c r="X1844" s="523"/>
      <c r="Y1844" s="523"/>
      <c r="Z1844" s="523"/>
      <c r="AA1844" s="523"/>
      <c r="AB1844" s="523"/>
      <c r="AC1844" s="523"/>
    </row>
    <row r="1845" ht="16.5" customHeight="1" spans="1:29">
      <c r="A1845" s="542"/>
      <c r="B1845" s="543"/>
      <c r="C1845" s="542"/>
      <c r="D1845" s="544"/>
      <c r="E1845" s="542"/>
      <c r="F1845" s="545"/>
      <c r="G1845" s="542"/>
      <c r="H1845" s="542"/>
      <c r="I1845" s="542"/>
      <c r="J1845" s="545"/>
      <c r="K1845" s="545"/>
      <c r="L1845" s="523"/>
      <c r="M1845" s="523"/>
      <c r="N1845" s="523"/>
      <c r="O1845" s="523"/>
      <c r="P1845" s="523"/>
      <c r="Q1845" s="523"/>
      <c r="R1845" s="523"/>
      <c r="S1845" s="545"/>
      <c r="T1845" s="545"/>
      <c r="U1845" s="523"/>
      <c r="V1845" s="523"/>
      <c r="W1845" s="523"/>
      <c r="X1845" s="523"/>
      <c r="Y1845" s="523"/>
      <c r="Z1845" s="523"/>
      <c r="AA1845" s="523"/>
      <c r="AB1845" s="523"/>
      <c r="AC1845" s="523"/>
    </row>
    <row r="1846" ht="16.5" customHeight="1" spans="1:29">
      <c r="A1846" s="542"/>
      <c r="B1846" s="543"/>
      <c r="C1846" s="542"/>
      <c r="D1846" s="544"/>
      <c r="E1846" s="542"/>
      <c r="F1846" s="545"/>
      <c r="G1846" s="542"/>
      <c r="H1846" s="542"/>
      <c r="I1846" s="542"/>
      <c r="J1846" s="545"/>
      <c r="K1846" s="545"/>
      <c r="L1846" s="523"/>
      <c r="M1846" s="523"/>
      <c r="N1846" s="523"/>
      <c r="O1846" s="523"/>
      <c r="P1846" s="523"/>
      <c r="Q1846" s="523"/>
      <c r="R1846" s="523"/>
      <c r="S1846" s="545"/>
      <c r="T1846" s="545"/>
      <c r="U1846" s="523"/>
      <c r="V1846" s="523"/>
      <c r="W1846" s="523"/>
      <c r="X1846" s="523"/>
      <c r="Y1846" s="523"/>
      <c r="Z1846" s="523"/>
      <c r="AA1846" s="523"/>
      <c r="AB1846" s="523"/>
      <c r="AC1846" s="523"/>
    </row>
    <row r="1847" ht="16.5" customHeight="1" spans="1:29">
      <c r="A1847" s="542"/>
      <c r="B1847" s="543"/>
      <c r="C1847" s="542"/>
      <c r="D1847" s="544"/>
      <c r="E1847" s="542"/>
      <c r="F1847" s="545"/>
      <c r="G1847" s="542"/>
      <c r="H1847" s="542"/>
      <c r="I1847" s="542"/>
      <c r="J1847" s="545"/>
      <c r="K1847" s="545"/>
      <c r="L1847" s="523"/>
      <c r="M1847" s="523"/>
      <c r="N1847" s="523"/>
      <c r="O1847" s="523"/>
      <c r="P1847" s="523"/>
      <c r="Q1847" s="523"/>
      <c r="R1847" s="523"/>
      <c r="S1847" s="545"/>
      <c r="T1847" s="545"/>
      <c r="U1847" s="523"/>
      <c r="V1847" s="523"/>
      <c r="W1847" s="523"/>
      <c r="X1847" s="523"/>
      <c r="Y1847" s="523"/>
      <c r="Z1847" s="523"/>
      <c r="AA1847" s="523"/>
      <c r="AB1847" s="523"/>
      <c r="AC1847" s="523"/>
    </row>
    <row r="1848" ht="16.5" customHeight="1" spans="1:29">
      <c r="A1848" s="542"/>
      <c r="B1848" s="543"/>
      <c r="C1848" s="542"/>
      <c r="D1848" s="544"/>
      <c r="E1848" s="542"/>
      <c r="F1848" s="545"/>
      <c r="G1848" s="542"/>
      <c r="H1848" s="542"/>
      <c r="I1848" s="542"/>
      <c r="J1848" s="545"/>
      <c r="K1848" s="545"/>
      <c r="L1848" s="523"/>
      <c r="M1848" s="523"/>
      <c r="N1848" s="523"/>
      <c r="O1848" s="523"/>
      <c r="P1848" s="523"/>
      <c r="Q1848" s="523"/>
      <c r="R1848" s="523"/>
      <c r="S1848" s="545"/>
      <c r="T1848" s="545"/>
      <c r="U1848" s="523"/>
      <c r="V1848" s="523"/>
      <c r="W1848" s="523"/>
      <c r="X1848" s="523"/>
      <c r="Y1848" s="523"/>
      <c r="Z1848" s="523"/>
      <c r="AA1848" s="523"/>
      <c r="AB1848" s="523"/>
      <c r="AC1848" s="523"/>
    </row>
    <row r="1849" ht="16.5" customHeight="1" spans="1:29">
      <c r="A1849" s="542"/>
      <c r="B1849" s="543"/>
      <c r="C1849" s="542"/>
      <c r="D1849" s="544"/>
      <c r="E1849" s="542"/>
      <c r="F1849" s="545"/>
      <c r="G1849" s="542"/>
      <c r="H1849" s="542"/>
      <c r="I1849" s="542"/>
      <c r="J1849" s="545"/>
      <c r="K1849" s="545"/>
      <c r="L1849" s="523"/>
      <c r="M1849" s="523"/>
      <c r="N1849" s="523"/>
      <c r="O1849" s="523"/>
      <c r="P1849" s="523"/>
      <c r="Q1849" s="523"/>
      <c r="R1849" s="523"/>
      <c r="S1849" s="545"/>
      <c r="T1849" s="545"/>
      <c r="U1849" s="523"/>
      <c r="V1849" s="523"/>
      <c r="W1849" s="523"/>
      <c r="X1849" s="523"/>
      <c r="Y1849" s="523"/>
      <c r="Z1849" s="523"/>
      <c r="AA1849" s="523"/>
      <c r="AB1849" s="523"/>
      <c r="AC1849" s="523"/>
    </row>
    <row r="1850" ht="16.5" customHeight="1" spans="1:29">
      <c r="A1850" s="542"/>
      <c r="B1850" s="543"/>
      <c r="C1850" s="542"/>
      <c r="D1850" s="544"/>
      <c r="E1850" s="542"/>
      <c r="F1850" s="545"/>
      <c r="G1850" s="542"/>
      <c r="H1850" s="542"/>
      <c r="I1850" s="542"/>
      <c r="J1850" s="545"/>
      <c r="K1850" s="545"/>
      <c r="L1850" s="523"/>
      <c r="M1850" s="523"/>
      <c r="N1850" s="523"/>
      <c r="O1850" s="523"/>
      <c r="P1850" s="523"/>
      <c r="Q1850" s="523"/>
      <c r="R1850" s="523"/>
      <c r="S1850" s="545"/>
      <c r="T1850" s="545"/>
      <c r="U1850" s="523"/>
      <c r="V1850" s="523"/>
      <c r="W1850" s="523"/>
      <c r="X1850" s="523"/>
      <c r="Y1850" s="523"/>
      <c r="Z1850" s="523"/>
      <c r="AA1850" s="523"/>
      <c r="AB1850" s="523"/>
      <c r="AC1850" s="523"/>
    </row>
    <row r="1851" ht="16.5" customHeight="1" spans="1:29">
      <c r="A1851" s="542"/>
      <c r="B1851" s="543"/>
      <c r="C1851" s="542"/>
      <c r="D1851" s="544"/>
      <c r="E1851" s="542"/>
      <c r="F1851" s="545"/>
      <c r="G1851" s="542"/>
      <c r="H1851" s="542"/>
      <c r="I1851" s="542"/>
      <c r="J1851" s="545"/>
      <c r="K1851" s="545"/>
      <c r="L1851" s="523"/>
      <c r="M1851" s="523"/>
      <c r="N1851" s="523"/>
      <c r="O1851" s="523"/>
      <c r="P1851" s="523"/>
      <c r="Q1851" s="523"/>
      <c r="R1851" s="523"/>
      <c r="S1851" s="545"/>
      <c r="T1851" s="545"/>
      <c r="U1851" s="523"/>
      <c r="V1851" s="523"/>
      <c r="W1851" s="523"/>
      <c r="X1851" s="523"/>
      <c r="Y1851" s="523"/>
      <c r="Z1851" s="523"/>
      <c r="AA1851" s="523"/>
      <c r="AB1851" s="523"/>
      <c r="AC1851" s="523"/>
    </row>
    <row r="1852" ht="16.5" customHeight="1" spans="1:29">
      <c r="A1852" s="542"/>
      <c r="B1852" s="543"/>
      <c r="C1852" s="542"/>
      <c r="D1852" s="544"/>
      <c r="E1852" s="542"/>
      <c r="F1852" s="545"/>
      <c r="G1852" s="542"/>
      <c r="H1852" s="542"/>
      <c r="I1852" s="542"/>
      <c r="J1852" s="545"/>
      <c r="K1852" s="545"/>
      <c r="L1852" s="523"/>
      <c r="M1852" s="523"/>
      <c r="N1852" s="523"/>
      <c r="O1852" s="523"/>
      <c r="P1852" s="523"/>
      <c r="Q1852" s="523"/>
      <c r="R1852" s="523"/>
      <c r="S1852" s="545"/>
      <c r="T1852" s="545"/>
      <c r="U1852" s="523"/>
      <c r="V1852" s="523"/>
      <c r="W1852" s="523"/>
      <c r="X1852" s="523"/>
      <c r="Y1852" s="523"/>
      <c r="Z1852" s="523"/>
      <c r="AA1852" s="523"/>
      <c r="AB1852" s="523"/>
      <c r="AC1852" s="523"/>
    </row>
    <row r="1853" ht="16.5" customHeight="1" spans="1:29">
      <c r="A1853" s="542"/>
      <c r="B1853" s="543"/>
      <c r="C1853" s="542"/>
      <c r="D1853" s="544"/>
      <c r="E1853" s="542"/>
      <c r="F1853" s="545"/>
      <c r="G1853" s="542"/>
      <c r="H1853" s="542"/>
      <c r="I1853" s="542"/>
      <c r="J1853" s="545"/>
      <c r="K1853" s="545"/>
      <c r="L1853" s="523"/>
      <c r="M1853" s="523"/>
      <c r="N1853" s="523"/>
      <c r="O1853" s="523"/>
      <c r="P1853" s="523"/>
      <c r="Q1853" s="523"/>
      <c r="R1853" s="523"/>
      <c r="S1853" s="545"/>
      <c r="T1853" s="545"/>
      <c r="U1853" s="523"/>
      <c r="V1853" s="523"/>
      <c r="W1853" s="523"/>
      <c r="X1853" s="523"/>
      <c r="Y1853" s="523"/>
      <c r="Z1853" s="523"/>
      <c r="AA1853" s="523"/>
      <c r="AB1853" s="523"/>
      <c r="AC1853" s="523"/>
    </row>
    <row r="1854" ht="16.5" customHeight="1" spans="1:29">
      <c r="A1854" s="542"/>
      <c r="B1854" s="543"/>
      <c r="C1854" s="542"/>
      <c r="D1854" s="544"/>
      <c r="E1854" s="542"/>
      <c r="F1854" s="545"/>
      <c r="G1854" s="542"/>
      <c r="H1854" s="542"/>
      <c r="I1854" s="542"/>
      <c r="J1854" s="545"/>
      <c r="K1854" s="545"/>
      <c r="L1854" s="523"/>
      <c r="M1854" s="523"/>
      <c r="N1854" s="523"/>
      <c r="O1854" s="523"/>
      <c r="P1854" s="523"/>
      <c r="Q1854" s="523"/>
      <c r="R1854" s="523"/>
      <c r="S1854" s="545"/>
      <c r="T1854" s="545"/>
      <c r="U1854" s="523"/>
      <c r="V1854" s="523"/>
      <c r="W1854" s="523"/>
      <c r="X1854" s="523"/>
      <c r="Y1854" s="523"/>
      <c r="Z1854" s="523"/>
      <c r="AA1854" s="523"/>
      <c r="AB1854" s="523"/>
      <c r="AC1854" s="523"/>
    </row>
    <row r="1855" ht="16.5" customHeight="1" spans="1:29">
      <c r="A1855" s="542"/>
      <c r="B1855" s="543"/>
      <c r="C1855" s="542"/>
      <c r="D1855" s="544"/>
      <c r="E1855" s="542"/>
      <c r="F1855" s="545"/>
      <c r="G1855" s="542"/>
      <c r="H1855" s="542"/>
      <c r="I1855" s="542"/>
      <c r="J1855" s="545"/>
      <c r="K1855" s="545"/>
      <c r="L1855" s="523"/>
      <c r="M1855" s="523"/>
      <c r="N1855" s="523"/>
      <c r="O1855" s="523"/>
      <c r="P1855" s="523"/>
      <c r="Q1855" s="523"/>
      <c r="R1855" s="523"/>
      <c r="S1855" s="545"/>
      <c r="T1855" s="545"/>
      <c r="U1855" s="523"/>
      <c r="V1855" s="523"/>
      <c r="W1855" s="523"/>
      <c r="X1855" s="523"/>
      <c r="Y1855" s="523"/>
      <c r="Z1855" s="523"/>
      <c r="AA1855" s="523"/>
      <c r="AB1855" s="523"/>
      <c r="AC1855" s="523"/>
    </row>
    <row r="1856" ht="16.5" customHeight="1" spans="1:29">
      <c r="A1856" s="542"/>
      <c r="B1856" s="543"/>
      <c r="C1856" s="542"/>
      <c r="D1856" s="544"/>
      <c r="E1856" s="542"/>
      <c r="F1856" s="545"/>
      <c r="G1856" s="542"/>
      <c r="H1856" s="542"/>
      <c r="I1856" s="542"/>
      <c r="J1856" s="545"/>
      <c r="K1856" s="545"/>
      <c r="L1856" s="523"/>
      <c r="M1856" s="523"/>
      <c r="N1856" s="523"/>
      <c r="O1856" s="523"/>
      <c r="P1856" s="523"/>
      <c r="Q1856" s="523"/>
      <c r="R1856" s="523"/>
      <c r="S1856" s="545"/>
      <c r="T1856" s="545"/>
      <c r="U1856" s="523"/>
      <c r="V1856" s="523"/>
      <c r="W1856" s="523"/>
      <c r="X1856" s="523"/>
      <c r="Y1856" s="523"/>
      <c r="Z1856" s="523"/>
      <c r="AA1856" s="523"/>
      <c r="AB1856" s="523"/>
      <c r="AC1856" s="523"/>
    </row>
    <row r="1857" ht="16.5" customHeight="1" spans="1:29">
      <c r="A1857" s="542"/>
      <c r="B1857" s="543"/>
      <c r="C1857" s="542"/>
      <c r="D1857" s="544"/>
      <c r="E1857" s="542"/>
      <c r="F1857" s="545"/>
      <c r="G1857" s="542"/>
      <c r="H1857" s="542"/>
      <c r="I1857" s="542"/>
      <c r="J1857" s="545"/>
      <c r="K1857" s="545"/>
      <c r="L1857" s="523"/>
      <c r="M1857" s="523"/>
      <c r="N1857" s="523"/>
      <c r="O1857" s="523"/>
      <c r="P1857" s="523"/>
      <c r="Q1857" s="523"/>
      <c r="R1857" s="523"/>
      <c r="S1857" s="545"/>
      <c r="T1857" s="545"/>
      <c r="U1857" s="523"/>
      <c r="V1857" s="523"/>
      <c r="W1857" s="523"/>
      <c r="X1857" s="523"/>
      <c r="Y1857" s="523"/>
      <c r="Z1857" s="523"/>
      <c r="AA1857" s="523"/>
      <c r="AB1857" s="523"/>
      <c r="AC1857" s="523"/>
    </row>
    <row r="1858" ht="16.5" customHeight="1" spans="1:29">
      <c r="A1858" s="542"/>
      <c r="B1858" s="543"/>
      <c r="C1858" s="542"/>
      <c r="D1858" s="544"/>
      <c r="E1858" s="542"/>
      <c r="F1858" s="545"/>
      <c r="G1858" s="542"/>
      <c r="H1858" s="542"/>
      <c r="I1858" s="542"/>
      <c r="J1858" s="545"/>
      <c r="K1858" s="545"/>
      <c r="L1858" s="523"/>
      <c r="M1858" s="523"/>
      <c r="N1858" s="523"/>
      <c r="O1858" s="523"/>
      <c r="P1858" s="523"/>
      <c r="Q1858" s="523"/>
      <c r="R1858" s="523"/>
      <c r="S1858" s="545"/>
      <c r="T1858" s="545"/>
      <c r="U1858" s="523"/>
      <c r="V1858" s="523"/>
      <c r="W1858" s="523"/>
      <c r="X1858" s="523"/>
      <c r="Y1858" s="523"/>
      <c r="Z1858" s="523"/>
      <c r="AA1858" s="523"/>
      <c r="AB1858" s="523"/>
      <c r="AC1858" s="523"/>
    </row>
    <row r="1859" ht="16.5" customHeight="1" spans="1:29">
      <c r="A1859" s="542"/>
      <c r="B1859" s="543"/>
      <c r="C1859" s="542"/>
      <c r="D1859" s="544"/>
      <c r="E1859" s="542"/>
      <c r="F1859" s="545"/>
      <c r="G1859" s="542"/>
      <c r="H1859" s="542"/>
      <c r="I1859" s="542"/>
      <c r="J1859" s="545"/>
      <c r="K1859" s="545"/>
      <c r="L1859" s="523"/>
      <c r="M1859" s="523"/>
      <c r="N1859" s="523"/>
      <c r="O1859" s="523"/>
      <c r="P1859" s="523"/>
      <c r="Q1859" s="523"/>
      <c r="R1859" s="523"/>
      <c r="S1859" s="545"/>
      <c r="T1859" s="545"/>
      <c r="U1859" s="523"/>
      <c r="V1859" s="523"/>
      <c r="W1859" s="523"/>
      <c r="X1859" s="523"/>
      <c r="Y1859" s="523"/>
      <c r="Z1859" s="523"/>
      <c r="AA1859" s="523"/>
      <c r="AB1859" s="523"/>
      <c r="AC1859" s="523"/>
    </row>
    <row r="1860" ht="16.5" customHeight="1" spans="1:29">
      <c r="A1860" s="542"/>
      <c r="B1860" s="543"/>
      <c r="C1860" s="542"/>
      <c r="D1860" s="544"/>
      <c r="E1860" s="542"/>
      <c r="F1860" s="545"/>
      <c r="G1860" s="542"/>
      <c r="H1860" s="542"/>
      <c r="I1860" s="542"/>
      <c r="J1860" s="545"/>
      <c r="K1860" s="545"/>
      <c r="L1860" s="523"/>
      <c r="M1860" s="523"/>
      <c r="N1860" s="523"/>
      <c r="O1860" s="523"/>
      <c r="P1860" s="523"/>
      <c r="Q1860" s="523"/>
      <c r="R1860" s="523"/>
      <c r="S1860" s="545"/>
      <c r="T1860" s="545"/>
      <c r="U1860" s="523"/>
      <c r="V1860" s="523"/>
      <c r="W1860" s="523"/>
      <c r="X1860" s="523"/>
      <c r="Y1860" s="523"/>
      <c r="Z1860" s="523"/>
      <c r="AA1860" s="523"/>
      <c r="AB1860" s="523"/>
      <c r="AC1860" s="523"/>
    </row>
    <row r="1861" ht="16.5" customHeight="1" spans="1:29">
      <c r="A1861" s="542"/>
      <c r="B1861" s="543"/>
      <c r="C1861" s="542"/>
      <c r="D1861" s="544"/>
      <c r="E1861" s="542"/>
      <c r="F1861" s="545"/>
      <c r="G1861" s="542"/>
      <c r="H1861" s="542"/>
      <c r="I1861" s="542"/>
      <c r="J1861" s="545"/>
      <c r="K1861" s="545"/>
      <c r="L1861" s="523"/>
      <c r="M1861" s="523"/>
      <c r="N1861" s="523"/>
      <c r="O1861" s="523"/>
      <c r="P1861" s="523"/>
      <c r="Q1861" s="523"/>
      <c r="R1861" s="523"/>
      <c r="S1861" s="545"/>
      <c r="T1861" s="545"/>
      <c r="U1861" s="523"/>
      <c r="V1861" s="523"/>
      <c r="W1861" s="523"/>
      <c r="X1861" s="523"/>
      <c r="Y1861" s="523"/>
      <c r="Z1861" s="523"/>
      <c r="AA1861" s="523"/>
      <c r="AB1861" s="523"/>
      <c r="AC1861" s="523"/>
    </row>
    <row r="1862" ht="16.5" customHeight="1" spans="1:29">
      <c r="A1862" s="542"/>
      <c r="B1862" s="543"/>
      <c r="C1862" s="542"/>
      <c r="D1862" s="544"/>
      <c r="E1862" s="542"/>
      <c r="F1862" s="545"/>
      <c r="G1862" s="542"/>
      <c r="H1862" s="542"/>
      <c r="I1862" s="542"/>
      <c r="J1862" s="545"/>
      <c r="K1862" s="545"/>
      <c r="L1862" s="523"/>
      <c r="M1862" s="523"/>
      <c r="N1862" s="523"/>
      <c r="O1862" s="523"/>
      <c r="P1862" s="523"/>
      <c r="Q1862" s="523"/>
      <c r="R1862" s="523"/>
      <c r="S1862" s="545"/>
      <c r="T1862" s="545"/>
      <c r="U1862" s="523"/>
      <c r="V1862" s="523"/>
      <c r="W1862" s="523"/>
      <c r="X1862" s="523"/>
      <c r="Y1862" s="523"/>
      <c r="Z1862" s="523"/>
      <c r="AA1862" s="523"/>
      <c r="AB1862" s="523"/>
      <c r="AC1862" s="523"/>
    </row>
    <row r="1863" ht="16.5" customHeight="1" spans="1:29">
      <c r="A1863" s="542"/>
      <c r="B1863" s="543"/>
      <c r="C1863" s="542"/>
      <c r="D1863" s="544"/>
      <c r="E1863" s="542"/>
      <c r="F1863" s="545"/>
      <c r="G1863" s="542"/>
      <c r="H1863" s="542"/>
      <c r="I1863" s="542"/>
      <c r="J1863" s="545"/>
      <c r="K1863" s="545"/>
      <c r="L1863" s="523"/>
      <c r="M1863" s="523"/>
      <c r="N1863" s="523"/>
      <c r="O1863" s="523"/>
      <c r="P1863" s="523"/>
      <c r="Q1863" s="523"/>
      <c r="R1863" s="523"/>
      <c r="S1863" s="545"/>
      <c r="T1863" s="545"/>
      <c r="U1863" s="523"/>
      <c r="V1863" s="523"/>
      <c r="W1863" s="523"/>
      <c r="X1863" s="523"/>
      <c r="Y1863" s="523"/>
      <c r="Z1863" s="523"/>
      <c r="AA1863" s="523"/>
      <c r="AB1863" s="523"/>
      <c r="AC1863" s="523"/>
    </row>
    <row r="1864" ht="16.5" customHeight="1" spans="1:29">
      <c r="A1864" s="542"/>
      <c r="B1864" s="543"/>
      <c r="C1864" s="542"/>
      <c r="D1864" s="544"/>
      <c r="E1864" s="542"/>
      <c r="F1864" s="545"/>
      <c r="G1864" s="542"/>
      <c r="H1864" s="542"/>
      <c r="I1864" s="542"/>
      <c r="J1864" s="545"/>
      <c r="K1864" s="545"/>
      <c r="L1864" s="523"/>
      <c r="M1864" s="523"/>
      <c r="N1864" s="523"/>
      <c r="O1864" s="523"/>
      <c r="P1864" s="523"/>
      <c r="Q1864" s="523"/>
      <c r="R1864" s="523"/>
      <c r="S1864" s="545"/>
      <c r="T1864" s="545"/>
      <c r="U1864" s="523"/>
      <c r="V1864" s="523"/>
      <c r="W1864" s="523"/>
      <c r="X1864" s="523"/>
      <c r="Y1864" s="523"/>
      <c r="Z1864" s="523"/>
      <c r="AA1864" s="523"/>
      <c r="AB1864" s="523"/>
      <c r="AC1864" s="523"/>
    </row>
    <row r="1865" ht="16.5" customHeight="1" spans="1:29">
      <c r="A1865" s="542"/>
      <c r="B1865" s="543"/>
      <c r="C1865" s="542"/>
      <c r="D1865" s="544"/>
      <c r="E1865" s="542"/>
      <c r="F1865" s="545"/>
      <c r="G1865" s="542"/>
      <c r="H1865" s="542"/>
      <c r="I1865" s="542"/>
      <c r="J1865" s="545"/>
      <c r="K1865" s="545"/>
      <c r="L1865" s="523"/>
      <c r="M1865" s="523"/>
      <c r="N1865" s="523"/>
      <c r="O1865" s="523"/>
      <c r="P1865" s="523"/>
      <c r="Q1865" s="523"/>
      <c r="R1865" s="523"/>
      <c r="S1865" s="545"/>
      <c r="T1865" s="545"/>
      <c r="U1865" s="523"/>
      <c r="V1865" s="523"/>
      <c r="W1865" s="523"/>
      <c r="X1865" s="523"/>
      <c r="Y1865" s="523"/>
      <c r="Z1865" s="523"/>
      <c r="AA1865" s="523"/>
      <c r="AB1865" s="523"/>
      <c r="AC1865" s="523"/>
    </row>
    <row r="1866" ht="16.5" customHeight="1" spans="1:29">
      <c r="A1866" s="542"/>
      <c r="B1866" s="543"/>
      <c r="C1866" s="542"/>
      <c r="D1866" s="544"/>
      <c r="E1866" s="542"/>
      <c r="F1866" s="545"/>
      <c r="G1866" s="542"/>
      <c r="H1866" s="542"/>
      <c r="I1866" s="542"/>
      <c r="J1866" s="545"/>
      <c r="K1866" s="545"/>
      <c r="L1866" s="523"/>
      <c r="M1866" s="523"/>
      <c r="N1866" s="523"/>
      <c r="O1866" s="523"/>
      <c r="P1866" s="523"/>
      <c r="Q1866" s="523"/>
      <c r="R1866" s="523"/>
      <c r="S1866" s="545"/>
      <c r="T1866" s="545"/>
      <c r="U1866" s="523"/>
      <c r="V1866" s="523"/>
      <c r="W1866" s="523"/>
      <c r="X1866" s="523"/>
      <c r="Y1866" s="523"/>
      <c r="Z1866" s="523"/>
      <c r="AA1866" s="523"/>
      <c r="AB1866" s="523"/>
      <c r="AC1866" s="523"/>
    </row>
    <row r="1867" ht="16.5" customHeight="1" spans="1:29">
      <c r="A1867" s="542"/>
      <c r="B1867" s="543"/>
      <c r="C1867" s="542"/>
      <c r="D1867" s="544"/>
      <c r="E1867" s="542"/>
      <c r="F1867" s="545"/>
      <c r="G1867" s="542"/>
      <c r="H1867" s="542"/>
      <c r="I1867" s="542"/>
      <c r="J1867" s="545"/>
      <c r="K1867" s="545"/>
      <c r="L1867" s="523"/>
      <c r="M1867" s="523"/>
      <c r="N1867" s="523"/>
      <c r="O1867" s="523"/>
      <c r="P1867" s="523"/>
      <c r="Q1867" s="523"/>
      <c r="R1867" s="523"/>
      <c r="S1867" s="545"/>
      <c r="T1867" s="545"/>
      <c r="U1867" s="523"/>
      <c r="V1867" s="523"/>
      <c r="W1867" s="523"/>
      <c r="X1867" s="523"/>
      <c r="Y1867" s="523"/>
      <c r="Z1867" s="523"/>
      <c r="AA1867" s="523"/>
      <c r="AB1867" s="523"/>
      <c r="AC1867" s="523"/>
    </row>
    <row r="1868" ht="16.5" customHeight="1" spans="1:29">
      <c r="A1868" s="542"/>
      <c r="B1868" s="543"/>
      <c r="C1868" s="542"/>
      <c r="D1868" s="544"/>
      <c r="E1868" s="542"/>
      <c r="F1868" s="545"/>
      <c r="G1868" s="542"/>
      <c r="H1868" s="542"/>
      <c r="I1868" s="542"/>
      <c r="J1868" s="545"/>
      <c r="K1868" s="545"/>
      <c r="L1868" s="523"/>
      <c r="M1868" s="523"/>
      <c r="N1868" s="523"/>
      <c r="O1868" s="523"/>
      <c r="P1868" s="523"/>
      <c r="Q1868" s="523"/>
      <c r="R1868" s="523"/>
      <c r="S1868" s="545"/>
      <c r="T1868" s="545"/>
      <c r="U1868" s="523"/>
      <c r="V1868" s="523"/>
      <c r="W1868" s="523"/>
      <c r="X1868" s="523"/>
      <c r="Y1868" s="523"/>
      <c r="Z1868" s="523"/>
      <c r="AA1868" s="523"/>
      <c r="AB1868" s="523"/>
      <c r="AC1868" s="523"/>
    </row>
    <row r="1869" ht="16.5" customHeight="1" spans="1:29">
      <c r="A1869" s="542"/>
      <c r="B1869" s="543"/>
      <c r="C1869" s="542"/>
      <c r="D1869" s="544"/>
      <c r="E1869" s="542"/>
      <c r="F1869" s="545"/>
      <c r="G1869" s="542"/>
      <c r="H1869" s="542"/>
      <c r="I1869" s="542"/>
      <c r="J1869" s="545"/>
      <c r="K1869" s="545"/>
      <c r="L1869" s="523"/>
      <c r="M1869" s="523"/>
      <c r="N1869" s="523"/>
      <c r="O1869" s="523"/>
      <c r="P1869" s="523"/>
      <c r="Q1869" s="523"/>
      <c r="R1869" s="523"/>
      <c r="S1869" s="545"/>
      <c r="T1869" s="545"/>
      <c r="U1869" s="523"/>
      <c r="V1869" s="523"/>
      <c r="W1869" s="523"/>
      <c r="X1869" s="523"/>
      <c r="Y1869" s="523"/>
      <c r="Z1869" s="523"/>
      <c r="AA1869" s="523"/>
      <c r="AB1869" s="523"/>
      <c r="AC1869" s="523"/>
    </row>
    <row r="1870" ht="16.5" customHeight="1" spans="1:29">
      <c r="A1870" s="542"/>
      <c r="B1870" s="543"/>
      <c r="C1870" s="542"/>
      <c r="D1870" s="544"/>
      <c r="E1870" s="542"/>
      <c r="F1870" s="545"/>
      <c r="G1870" s="542"/>
      <c r="H1870" s="542"/>
      <c r="I1870" s="542"/>
      <c r="J1870" s="545"/>
      <c r="K1870" s="545"/>
      <c r="L1870" s="523"/>
      <c r="M1870" s="523"/>
      <c r="N1870" s="523"/>
      <c r="O1870" s="523"/>
      <c r="P1870" s="523"/>
      <c r="Q1870" s="523"/>
      <c r="R1870" s="523"/>
      <c r="S1870" s="545"/>
      <c r="T1870" s="545"/>
      <c r="U1870" s="523"/>
      <c r="V1870" s="523"/>
      <c r="W1870" s="523"/>
      <c r="X1870" s="523"/>
      <c r="Y1870" s="523"/>
      <c r="Z1870" s="523"/>
      <c r="AA1870" s="523"/>
      <c r="AB1870" s="523"/>
      <c r="AC1870" s="523"/>
    </row>
    <row r="1871" ht="16.5" customHeight="1" spans="1:29">
      <c r="A1871" s="542"/>
      <c r="B1871" s="543"/>
      <c r="C1871" s="542"/>
      <c r="D1871" s="544"/>
      <c r="E1871" s="542"/>
      <c r="F1871" s="545"/>
      <c r="G1871" s="542"/>
      <c r="H1871" s="542"/>
      <c r="I1871" s="542"/>
      <c r="J1871" s="545"/>
      <c r="K1871" s="545"/>
      <c r="L1871" s="523"/>
      <c r="M1871" s="523"/>
      <c r="N1871" s="523"/>
      <c r="O1871" s="523"/>
      <c r="P1871" s="523"/>
      <c r="Q1871" s="523"/>
      <c r="R1871" s="523"/>
      <c r="S1871" s="545"/>
      <c r="T1871" s="545"/>
      <c r="U1871" s="523"/>
      <c r="V1871" s="523"/>
      <c r="W1871" s="523"/>
      <c r="X1871" s="523"/>
      <c r="Y1871" s="523"/>
      <c r="Z1871" s="523"/>
      <c r="AA1871" s="523"/>
      <c r="AB1871" s="523"/>
      <c r="AC1871" s="523"/>
    </row>
    <row r="1872" ht="16.5" customHeight="1" spans="1:29">
      <c r="A1872" s="542"/>
      <c r="B1872" s="543"/>
      <c r="C1872" s="542"/>
      <c r="D1872" s="544"/>
      <c r="E1872" s="542"/>
      <c r="F1872" s="545"/>
      <c r="G1872" s="542"/>
      <c r="H1872" s="542"/>
      <c r="I1872" s="542"/>
      <c r="J1872" s="545"/>
      <c r="K1872" s="545"/>
      <c r="L1872" s="523"/>
      <c r="M1872" s="523"/>
      <c r="N1872" s="523"/>
      <c r="O1872" s="523"/>
      <c r="P1872" s="523"/>
      <c r="Q1872" s="523"/>
      <c r="R1872" s="523"/>
      <c r="S1872" s="545"/>
      <c r="T1872" s="545"/>
      <c r="U1872" s="523"/>
      <c r="V1872" s="523"/>
      <c r="W1872" s="523"/>
      <c r="X1872" s="523"/>
      <c r="Y1872" s="523"/>
      <c r="Z1872" s="523"/>
      <c r="AA1872" s="523"/>
      <c r="AB1872" s="523"/>
      <c r="AC1872" s="523"/>
    </row>
    <row r="1873" ht="16.5" customHeight="1" spans="1:29">
      <c r="A1873" s="542"/>
      <c r="B1873" s="543"/>
      <c r="C1873" s="542"/>
      <c r="D1873" s="544"/>
      <c r="E1873" s="542"/>
      <c r="F1873" s="545"/>
      <c r="G1873" s="542"/>
      <c r="H1873" s="542"/>
      <c r="I1873" s="542"/>
      <c r="J1873" s="545"/>
      <c r="K1873" s="545"/>
      <c r="L1873" s="523"/>
      <c r="M1873" s="523"/>
      <c r="N1873" s="523"/>
      <c r="O1873" s="523"/>
      <c r="P1873" s="523"/>
      <c r="Q1873" s="523"/>
      <c r="R1873" s="523"/>
      <c r="S1873" s="545"/>
      <c r="T1873" s="545"/>
      <c r="U1873" s="523"/>
      <c r="V1873" s="523"/>
      <c r="W1873" s="523"/>
      <c r="X1873" s="523"/>
      <c r="Y1873" s="523"/>
      <c r="Z1873" s="523"/>
      <c r="AA1873" s="523"/>
      <c r="AB1873" s="523"/>
      <c r="AC1873" s="523"/>
    </row>
    <row r="1874" ht="16.5" customHeight="1" spans="1:29">
      <c r="A1874" s="542"/>
      <c r="B1874" s="543"/>
      <c r="C1874" s="542"/>
      <c r="D1874" s="544"/>
      <c r="E1874" s="542"/>
      <c r="F1874" s="545"/>
      <c r="G1874" s="542"/>
      <c r="H1874" s="542"/>
      <c r="I1874" s="542"/>
      <c r="J1874" s="545"/>
      <c r="K1874" s="545"/>
      <c r="L1874" s="523"/>
      <c r="M1874" s="523"/>
      <c r="N1874" s="523"/>
      <c r="O1874" s="523"/>
      <c r="P1874" s="523"/>
      <c r="Q1874" s="523"/>
      <c r="R1874" s="523"/>
      <c r="S1874" s="545"/>
      <c r="T1874" s="545"/>
      <c r="U1874" s="523"/>
      <c r="V1874" s="523"/>
      <c r="W1874" s="523"/>
      <c r="X1874" s="523"/>
      <c r="Y1874" s="523"/>
      <c r="Z1874" s="523"/>
      <c r="AA1874" s="523"/>
      <c r="AB1874" s="523"/>
      <c r="AC1874" s="523"/>
    </row>
    <row r="1875" ht="16.5" customHeight="1" spans="1:29">
      <c r="A1875" s="542"/>
      <c r="B1875" s="543"/>
      <c r="C1875" s="542"/>
      <c r="D1875" s="544"/>
      <c r="E1875" s="542"/>
      <c r="F1875" s="545"/>
      <c r="G1875" s="542"/>
      <c r="H1875" s="542"/>
      <c r="I1875" s="542"/>
      <c r="J1875" s="545"/>
      <c r="K1875" s="545"/>
      <c r="L1875" s="523"/>
      <c r="M1875" s="523"/>
      <c r="N1875" s="523"/>
      <c r="O1875" s="523"/>
      <c r="P1875" s="523"/>
      <c r="Q1875" s="523"/>
      <c r="R1875" s="523"/>
      <c r="S1875" s="545"/>
      <c r="T1875" s="545"/>
      <c r="U1875" s="523"/>
      <c r="V1875" s="523"/>
      <c r="W1875" s="523"/>
      <c r="X1875" s="523"/>
      <c r="Y1875" s="523"/>
      <c r="Z1875" s="523"/>
      <c r="AA1875" s="523"/>
      <c r="AB1875" s="523"/>
      <c r="AC1875" s="523"/>
    </row>
    <row r="1876" ht="16.5" customHeight="1" spans="1:29">
      <c r="A1876" s="542"/>
      <c r="B1876" s="543"/>
      <c r="C1876" s="542"/>
      <c r="D1876" s="544"/>
      <c r="E1876" s="542"/>
      <c r="F1876" s="545"/>
      <c r="G1876" s="542"/>
      <c r="H1876" s="542"/>
      <c r="I1876" s="542"/>
      <c r="J1876" s="545"/>
      <c r="K1876" s="545"/>
      <c r="L1876" s="523"/>
      <c r="M1876" s="523"/>
      <c r="N1876" s="523"/>
      <c r="O1876" s="523"/>
      <c r="P1876" s="523"/>
      <c r="Q1876" s="523"/>
      <c r="R1876" s="523"/>
      <c r="S1876" s="545"/>
      <c r="T1876" s="545"/>
      <c r="U1876" s="523"/>
      <c r="V1876" s="523"/>
      <c r="W1876" s="523"/>
      <c r="X1876" s="523"/>
      <c r="Y1876" s="523"/>
      <c r="Z1876" s="523"/>
      <c r="AA1876" s="523"/>
      <c r="AB1876" s="523"/>
      <c r="AC1876" s="523"/>
    </row>
    <row r="1877" ht="16.5" customHeight="1" spans="1:29">
      <c r="A1877" s="542"/>
      <c r="B1877" s="543"/>
      <c r="C1877" s="542"/>
      <c r="D1877" s="544"/>
      <c r="E1877" s="542"/>
      <c r="F1877" s="545"/>
      <c r="G1877" s="542"/>
      <c r="H1877" s="542"/>
      <c r="I1877" s="542"/>
      <c r="J1877" s="545"/>
      <c r="K1877" s="545"/>
      <c r="L1877" s="523"/>
      <c r="M1877" s="523"/>
      <c r="N1877" s="523"/>
      <c r="O1877" s="523"/>
      <c r="P1877" s="523"/>
      <c r="Q1877" s="523"/>
      <c r="R1877" s="523"/>
      <c r="S1877" s="545"/>
      <c r="T1877" s="545"/>
      <c r="U1877" s="523"/>
      <c r="V1877" s="523"/>
      <c r="W1877" s="523"/>
      <c r="X1877" s="523"/>
      <c r="Y1877" s="523"/>
      <c r="Z1877" s="523"/>
      <c r="AA1877" s="523"/>
      <c r="AB1877" s="523"/>
      <c r="AC1877" s="523"/>
    </row>
    <row r="1878" ht="16.5" customHeight="1" spans="1:29">
      <c r="A1878" s="542"/>
      <c r="B1878" s="543"/>
      <c r="C1878" s="542"/>
      <c r="D1878" s="544"/>
      <c r="E1878" s="542"/>
      <c r="F1878" s="545"/>
      <c r="G1878" s="542"/>
      <c r="H1878" s="542"/>
      <c r="I1878" s="542"/>
      <c r="J1878" s="545"/>
      <c r="K1878" s="545"/>
      <c r="L1878" s="523"/>
      <c r="M1878" s="523"/>
      <c r="N1878" s="523"/>
      <c r="O1878" s="523"/>
      <c r="P1878" s="523"/>
      <c r="Q1878" s="523"/>
      <c r="R1878" s="523"/>
      <c r="S1878" s="545"/>
      <c r="T1878" s="545"/>
      <c r="U1878" s="523"/>
      <c r="V1878" s="523"/>
      <c r="W1878" s="523"/>
      <c r="X1878" s="523"/>
      <c r="Y1878" s="523"/>
      <c r="Z1878" s="523"/>
      <c r="AA1878" s="523"/>
      <c r="AB1878" s="523"/>
      <c r="AC1878" s="523"/>
    </row>
    <row r="1879" ht="16.5" customHeight="1" spans="1:29">
      <c r="A1879" s="542"/>
      <c r="B1879" s="543"/>
      <c r="C1879" s="542"/>
      <c r="D1879" s="544"/>
      <c r="E1879" s="542"/>
      <c r="F1879" s="545"/>
      <c r="G1879" s="542"/>
      <c r="H1879" s="542"/>
      <c r="I1879" s="542"/>
      <c r="J1879" s="545"/>
      <c r="K1879" s="545"/>
      <c r="L1879" s="523"/>
      <c r="M1879" s="523"/>
      <c r="N1879" s="523"/>
      <c r="O1879" s="523"/>
      <c r="P1879" s="523"/>
      <c r="Q1879" s="523"/>
      <c r="R1879" s="523"/>
      <c r="S1879" s="545"/>
      <c r="T1879" s="545"/>
      <c r="U1879" s="523"/>
      <c r="V1879" s="523"/>
      <c r="W1879" s="523"/>
      <c r="X1879" s="523"/>
      <c r="Y1879" s="523"/>
      <c r="Z1879" s="523"/>
      <c r="AA1879" s="523"/>
      <c r="AB1879" s="523"/>
      <c r="AC1879" s="523"/>
    </row>
    <row r="1880" ht="16.5" customHeight="1" spans="1:29">
      <c r="A1880" s="542"/>
      <c r="B1880" s="543"/>
      <c r="C1880" s="542"/>
      <c r="D1880" s="544"/>
      <c r="E1880" s="542"/>
      <c r="F1880" s="545"/>
      <c r="G1880" s="542"/>
      <c r="H1880" s="542"/>
      <c r="I1880" s="542"/>
      <c r="J1880" s="545"/>
      <c r="K1880" s="545"/>
      <c r="L1880" s="523"/>
      <c r="M1880" s="523"/>
      <c r="N1880" s="523"/>
      <c r="O1880" s="523"/>
      <c r="P1880" s="523"/>
      <c r="Q1880" s="523"/>
      <c r="R1880" s="523"/>
      <c r="S1880" s="545"/>
      <c r="T1880" s="545"/>
      <c r="U1880" s="523"/>
      <c r="V1880" s="523"/>
      <c r="W1880" s="523"/>
      <c r="X1880" s="523"/>
      <c r="Y1880" s="523"/>
      <c r="Z1880" s="523"/>
      <c r="AA1880" s="523"/>
      <c r="AB1880" s="523"/>
      <c r="AC1880" s="523"/>
    </row>
    <row r="1881" ht="16.5" customHeight="1" spans="1:29">
      <c r="A1881" s="542"/>
      <c r="B1881" s="543"/>
      <c r="C1881" s="542"/>
      <c r="D1881" s="544"/>
      <c r="E1881" s="542"/>
      <c r="F1881" s="545"/>
      <c r="G1881" s="542"/>
      <c r="H1881" s="542"/>
      <c r="I1881" s="542"/>
      <c r="J1881" s="545"/>
      <c r="K1881" s="545"/>
      <c r="L1881" s="523"/>
      <c r="M1881" s="523"/>
      <c r="N1881" s="523"/>
      <c r="O1881" s="523"/>
      <c r="P1881" s="523"/>
      <c r="Q1881" s="523"/>
      <c r="R1881" s="523"/>
      <c r="S1881" s="545"/>
      <c r="T1881" s="545"/>
      <c r="U1881" s="523"/>
      <c r="V1881" s="523"/>
      <c r="W1881" s="523"/>
      <c r="X1881" s="523"/>
      <c r="Y1881" s="523"/>
      <c r="Z1881" s="523"/>
      <c r="AA1881" s="523"/>
      <c r="AB1881" s="523"/>
      <c r="AC1881" s="523"/>
    </row>
    <row r="1882" ht="16.5" customHeight="1" spans="1:29">
      <c r="A1882" s="542"/>
      <c r="B1882" s="543"/>
      <c r="C1882" s="542"/>
      <c r="D1882" s="544"/>
      <c r="E1882" s="542"/>
      <c r="F1882" s="545"/>
      <c r="G1882" s="542"/>
      <c r="H1882" s="542"/>
      <c r="I1882" s="542"/>
      <c r="J1882" s="545"/>
      <c r="K1882" s="545"/>
      <c r="L1882" s="523"/>
      <c r="M1882" s="523"/>
      <c r="N1882" s="523"/>
      <c r="O1882" s="523"/>
      <c r="P1882" s="523"/>
      <c r="Q1882" s="523"/>
      <c r="R1882" s="523"/>
      <c r="S1882" s="545"/>
      <c r="T1882" s="545"/>
      <c r="U1882" s="523"/>
      <c r="V1882" s="523"/>
      <c r="W1882" s="523"/>
      <c r="X1882" s="523"/>
      <c r="Y1882" s="523"/>
      <c r="Z1882" s="523"/>
      <c r="AA1882" s="523"/>
      <c r="AB1882" s="523"/>
      <c r="AC1882" s="523"/>
    </row>
    <row r="1883" ht="16.5" customHeight="1" spans="1:29">
      <c r="A1883" s="542"/>
      <c r="B1883" s="543"/>
      <c r="C1883" s="542"/>
      <c r="D1883" s="544"/>
      <c r="E1883" s="542"/>
      <c r="F1883" s="545"/>
      <c r="G1883" s="542"/>
      <c r="H1883" s="542"/>
      <c r="I1883" s="542"/>
      <c r="J1883" s="545"/>
      <c r="K1883" s="545"/>
      <c r="L1883" s="523"/>
      <c r="M1883" s="523"/>
      <c r="N1883" s="523"/>
      <c r="O1883" s="523"/>
      <c r="P1883" s="523"/>
      <c r="Q1883" s="523"/>
      <c r="R1883" s="523"/>
      <c r="S1883" s="545"/>
      <c r="T1883" s="545"/>
      <c r="U1883" s="523"/>
      <c r="V1883" s="523"/>
      <c r="W1883" s="523"/>
      <c r="X1883" s="523"/>
      <c r="Y1883" s="523"/>
      <c r="Z1883" s="523"/>
      <c r="AA1883" s="523"/>
      <c r="AB1883" s="523"/>
      <c r="AC1883" s="523"/>
    </row>
    <row r="1884" ht="16.5" customHeight="1" spans="1:29">
      <c r="A1884" s="542"/>
      <c r="B1884" s="543"/>
      <c r="C1884" s="542"/>
      <c r="D1884" s="544"/>
      <c r="E1884" s="542"/>
      <c r="F1884" s="545"/>
      <c r="G1884" s="542"/>
      <c r="H1884" s="542"/>
      <c r="I1884" s="542"/>
      <c r="J1884" s="545"/>
      <c r="K1884" s="545"/>
      <c r="L1884" s="523"/>
      <c r="M1884" s="523"/>
      <c r="N1884" s="523"/>
      <c r="O1884" s="523"/>
      <c r="P1884" s="523"/>
      <c r="Q1884" s="523"/>
      <c r="R1884" s="523"/>
      <c r="S1884" s="545"/>
      <c r="T1884" s="545"/>
      <c r="U1884" s="523"/>
      <c r="V1884" s="523"/>
      <c r="W1884" s="523"/>
      <c r="X1884" s="523"/>
      <c r="Y1884" s="523"/>
      <c r="Z1884" s="523"/>
      <c r="AA1884" s="523"/>
      <c r="AB1884" s="523"/>
      <c r="AC1884" s="523"/>
    </row>
    <row r="1885" ht="16.5" customHeight="1" spans="1:29">
      <c r="A1885" s="542"/>
      <c r="B1885" s="543"/>
      <c r="C1885" s="542"/>
      <c r="D1885" s="544"/>
      <c r="E1885" s="542"/>
      <c r="F1885" s="545"/>
      <c r="G1885" s="542"/>
      <c r="H1885" s="542"/>
      <c r="I1885" s="542"/>
      <c r="J1885" s="545"/>
      <c r="K1885" s="545"/>
      <c r="L1885" s="523"/>
      <c r="M1885" s="523"/>
      <c r="N1885" s="523"/>
      <c r="O1885" s="523"/>
      <c r="P1885" s="523"/>
      <c r="Q1885" s="523"/>
      <c r="R1885" s="523"/>
      <c r="S1885" s="545"/>
      <c r="T1885" s="545"/>
      <c r="U1885" s="523"/>
      <c r="V1885" s="523"/>
      <c r="W1885" s="523"/>
      <c r="X1885" s="523"/>
      <c r="Y1885" s="523"/>
      <c r="Z1885" s="523"/>
      <c r="AA1885" s="523"/>
      <c r="AB1885" s="523"/>
      <c r="AC1885" s="523"/>
    </row>
    <row r="1886" ht="16.5" customHeight="1" spans="1:29">
      <c r="A1886" s="542"/>
      <c r="B1886" s="543"/>
      <c r="C1886" s="542"/>
      <c r="D1886" s="544"/>
      <c r="E1886" s="542"/>
      <c r="F1886" s="545"/>
      <c r="G1886" s="542"/>
      <c r="H1886" s="542"/>
      <c r="I1886" s="542"/>
      <c r="J1886" s="545"/>
      <c r="K1886" s="545"/>
      <c r="L1886" s="523"/>
      <c r="M1886" s="523"/>
      <c r="N1886" s="523"/>
      <c r="O1886" s="523"/>
      <c r="P1886" s="523"/>
      <c r="Q1886" s="523"/>
      <c r="R1886" s="523"/>
      <c r="S1886" s="545"/>
      <c r="T1886" s="545"/>
      <c r="U1886" s="523"/>
      <c r="V1886" s="523"/>
      <c r="W1886" s="523"/>
      <c r="X1886" s="523"/>
      <c r="Y1886" s="523"/>
      <c r="Z1886" s="523"/>
      <c r="AA1886" s="523"/>
      <c r="AB1886" s="523"/>
      <c r="AC1886" s="523"/>
    </row>
    <row r="1887" ht="16.5" customHeight="1" spans="1:29">
      <c r="A1887" s="542"/>
      <c r="B1887" s="543"/>
      <c r="C1887" s="542"/>
      <c r="D1887" s="544"/>
      <c r="E1887" s="542"/>
      <c r="F1887" s="545"/>
      <c r="G1887" s="542"/>
      <c r="H1887" s="542"/>
      <c r="I1887" s="542"/>
      <c r="J1887" s="545"/>
      <c r="K1887" s="545"/>
      <c r="L1887" s="523"/>
      <c r="M1887" s="523"/>
      <c r="N1887" s="523"/>
      <c r="O1887" s="523"/>
      <c r="P1887" s="523"/>
      <c r="Q1887" s="523"/>
      <c r="R1887" s="523"/>
      <c r="S1887" s="545"/>
      <c r="T1887" s="545"/>
      <c r="U1887" s="523"/>
      <c r="V1887" s="523"/>
      <c r="W1887" s="523"/>
      <c r="X1887" s="523"/>
      <c r="Y1887" s="523"/>
      <c r="Z1887" s="523"/>
      <c r="AA1887" s="523"/>
      <c r="AB1887" s="523"/>
      <c r="AC1887" s="523"/>
    </row>
    <row r="1888" ht="16.5" customHeight="1" spans="1:29">
      <c r="A1888" s="542"/>
      <c r="B1888" s="543"/>
      <c r="C1888" s="542"/>
      <c r="D1888" s="544"/>
      <c r="E1888" s="542"/>
      <c r="F1888" s="545"/>
      <c r="G1888" s="542"/>
      <c r="H1888" s="542"/>
      <c r="I1888" s="542"/>
      <c r="J1888" s="545"/>
      <c r="K1888" s="545"/>
      <c r="L1888" s="523"/>
      <c r="M1888" s="523"/>
      <c r="N1888" s="523"/>
      <c r="O1888" s="523"/>
      <c r="P1888" s="523"/>
      <c r="Q1888" s="523"/>
      <c r="R1888" s="523"/>
      <c r="S1888" s="545"/>
      <c r="T1888" s="545"/>
      <c r="U1888" s="523"/>
      <c r="V1888" s="523"/>
      <c r="W1888" s="523"/>
      <c r="X1888" s="523"/>
      <c r="Y1888" s="523"/>
      <c r="Z1888" s="523"/>
      <c r="AA1888" s="523"/>
      <c r="AB1888" s="523"/>
      <c r="AC1888" s="523"/>
    </row>
    <row r="1889" ht="16.5" customHeight="1" spans="1:29">
      <c r="A1889" s="542"/>
      <c r="B1889" s="543"/>
      <c r="C1889" s="542"/>
      <c r="D1889" s="544"/>
      <c r="E1889" s="542"/>
      <c r="F1889" s="545"/>
      <c r="G1889" s="542"/>
      <c r="H1889" s="542"/>
      <c r="I1889" s="542"/>
      <c r="J1889" s="545"/>
      <c r="K1889" s="545"/>
      <c r="L1889" s="523"/>
      <c r="M1889" s="523"/>
      <c r="N1889" s="523"/>
      <c r="O1889" s="523"/>
      <c r="P1889" s="523"/>
      <c r="Q1889" s="523"/>
      <c r="R1889" s="523"/>
      <c r="S1889" s="545"/>
      <c r="T1889" s="545"/>
      <c r="U1889" s="523"/>
      <c r="V1889" s="523"/>
      <c r="W1889" s="523"/>
      <c r="X1889" s="523"/>
      <c r="Y1889" s="523"/>
      <c r="Z1889" s="523"/>
      <c r="AA1889" s="523"/>
      <c r="AB1889" s="523"/>
      <c r="AC1889" s="523"/>
    </row>
    <row r="1890" ht="16.5" customHeight="1" spans="1:29">
      <c r="A1890" s="542"/>
      <c r="B1890" s="543"/>
      <c r="C1890" s="542"/>
      <c r="D1890" s="544"/>
      <c r="E1890" s="542"/>
      <c r="F1890" s="545"/>
      <c r="G1890" s="542"/>
      <c r="H1890" s="542"/>
      <c r="I1890" s="542"/>
      <c r="J1890" s="545"/>
      <c r="K1890" s="545"/>
      <c r="L1890" s="523"/>
      <c r="M1890" s="523"/>
      <c r="N1890" s="523"/>
      <c r="O1890" s="523"/>
      <c r="P1890" s="523"/>
      <c r="Q1890" s="523"/>
      <c r="R1890" s="523"/>
      <c r="S1890" s="545"/>
      <c r="T1890" s="545"/>
      <c r="U1890" s="523"/>
      <c r="V1890" s="523"/>
      <c r="W1890" s="523"/>
      <c r="X1890" s="523"/>
      <c r="Y1890" s="523"/>
      <c r="Z1890" s="523"/>
      <c r="AA1890" s="523"/>
      <c r="AB1890" s="523"/>
      <c r="AC1890" s="523"/>
    </row>
    <row r="1891" ht="16.5" customHeight="1" spans="1:29">
      <c r="A1891" s="542"/>
      <c r="B1891" s="543"/>
      <c r="C1891" s="542"/>
      <c r="D1891" s="544"/>
      <c r="E1891" s="542"/>
      <c r="F1891" s="545"/>
      <c r="G1891" s="542"/>
      <c r="H1891" s="542"/>
      <c r="I1891" s="542"/>
      <c r="J1891" s="545"/>
      <c r="K1891" s="545"/>
      <c r="L1891" s="523"/>
      <c r="M1891" s="523"/>
      <c r="N1891" s="523"/>
      <c r="O1891" s="523"/>
      <c r="P1891" s="523"/>
      <c r="Q1891" s="523"/>
      <c r="R1891" s="523"/>
      <c r="S1891" s="545"/>
      <c r="T1891" s="545"/>
      <c r="U1891" s="523"/>
      <c r="V1891" s="523"/>
      <c r="W1891" s="523"/>
      <c r="X1891" s="523"/>
      <c r="Y1891" s="523"/>
      <c r="Z1891" s="523"/>
      <c r="AA1891" s="523"/>
      <c r="AB1891" s="523"/>
      <c r="AC1891" s="523"/>
    </row>
    <row r="1892" ht="16.5" customHeight="1" spans="1:29">
      <c r="A1892" s="542"/>
      <c r="B1892" s="543"/>
      <c r="C1892" s="542"/>
      <c r="D1892" s="544"/>
      <c r="E1892" s="542"/>
      <c r="F1892" s="545"/>
      <c r="G1892" s="542"/>
      <c r="H1892" s="542"/>
      <c r="I1892" s="542"/>
      <c r="J1892" s="545"/>
      <c r="K1892" s="545"/>
      <c r="L1892" s="523"/>
      <c r="M1892" s="523"/>
      <c r="N1892" s="523"/>
      <c r="O1892" s="523"/>
      <c r="P1892" s="523"/>
      <c r="Q1892" s="523"/>
      <c r="R1892" s="523"/>
      <c r="S1892" s="545"/>
      <c r="T1892" s="545"/>
      <c r="U1892" s="523"/>
      <c r="V1892" s="523"/>
      <c r="W1892" s="523"/>
      <c r="X1892" s="523"/>
      <c r="Y1892" s="523"/>
      <c r="Z1892" s="523"/>
      <c r="AA1892" s="523"/>
      <c r="AB1892" s="523"/>
      <c r="AC1892" s="523"/>
    </row>
    <row r="1893" ht="16.5" customHeight="1" spans="1:29">
      <c r="A1893" s="542"/>
      <c r="B1893" s="543"/>
      <c r="C1893" s="542"/>
      <c r="D1893" s="544"/>
      <c r="E1893" s="542"/>
      <c r="F1893" s="545"/>
      <c r="G1893" s="542"/>
      <c r="H1893" s="542"/>
      <c r="I1893" s="542"/>
      <c r="J1893" s="545"/>
      <c r="K1893" s="545"/>
      <c r="L1893" s="523"/>
      <c r="M1893" s="523"/>
      <c r="N1893" s="523"/>
      <c r="O1893" s="523"/>
      <c r="P1893" s="523"/>
      <c r="Q1893" s="523"/>
      <c r="R1893" s="523"/>
      <c r="S1893" s="545"/>
      <c r="T1893" s="545"/>
      <c r="U1893" s="523"/>
      <c r="V1893" s="523"/>
      <c r="W1893" s="523"/>
      <c r="X1893" s="523"/>
      <c r="Y1893" s="523"/>
      <c r="Z1893" s="523"/>
      <c r="AA1893" s="523"/>
      <c r="AB1893" s="523"/>
      <c r="AC1893" s="523"/>
    </row>
    <row r="1894" ht="16.5" customHeight="1" spans="1:29">
      <c r="A1894" s="542"/>
      <c r="B1894" s="543"/>
      <c r="C1894" s="542"/>
      <c r="D1894" s="544"/>
      <c r="E1894" s="542"/>
      <c r="F1894" s="545"/>
      <c r="G1894" s="542"/>
      <c r="H1894" s="542"/>
      <c r="I1894" s="542"/>
      <c r="J1894" s="545"/>
      <c r="K1894" s="545"/>
      <c r="L1894" s="523"/>
      <c r="M1894" s="523"/>
      <c r="N1894" s="523"/>
      <c r="O1894" s="523"/>
      <c r="P1894" s="523"/>
      <c r="Q1894" s="523"/>
      <c r="R1894" s="523"/>
      <c r="S1894" s="545"/>
      <c r="T1894" s="545"/>
      <c r="U1894" s="523"/>
      <c r="V1894" s="523"/>
      <c r="W1894" s="523"/>
      <c r="X1894" s="523"/>
      <c r="Y1894" s="523"/>
      <c r="Z1894" s="523"/>
      <c r="AA1894" s="523"/>
      <c r="AB1894" s="523"/>
      <c r="AC1894" s="523"/>
    </row>
    <row r="1895" ht="16.5" customHeight="1" spans="1:29">
      <c r="A1895" s="542"/>
      <c r="B1895" s="543"/>
      <c r="C1895" s="542"/>
      <c r="D1895" s="544"/>
      <c r="E1895" s="542"/>
      <c r="F1895" s="545"/>
      <c r="G1895" s="542"/>
      <c r="H1895" s="542"/>
      <c r="I1895" s="542"/>
      <c r="J1895" s="545"/>
      <c r="K1895" s="545"/>
      <c r="L1895" s="523"/>
      <c r="M1895" s="523"/>
      <c r="N1895" s="523"/>
      <c r="O1895" s="523"/>
      <c r="P1895" s="523"/>
      <c r="Q1895" s="523"/>
      <c r="R1895" s="523"/>
      <c r="S1895" s="545"/>
      <c r="T1895" s="545"/>
      <c r="U1895" s="523"/>
      <c r="V1895" s="523"/>
      <c r="W1895" s="523"/>
      <c r="X1895" s="523"/>
      <c r="Y1895" s="523"/>
      <c r="Z1895" s="523"/>
      <c r="AA1895" s="523"/>
      <c r="AB1895" s="523"/>
      <c r="AC1895" s="523"/>
    </row>
    <row r="1896" ht="16.5" customHeight="1" spans="1:29">
      <c r="A1896" s="542"/>
      <c r="B1896" s="543"/>
      <c r="C1896" s="542"/>
      <c r="D1896" s="544"/>
      <c r="E1896" s="542"/>
      <c r="F1896" s="545"/>
      <c r="G1896" s="542"/>
      <c r="H1896" s="542"/>
      <c r="I1896" s="542"/>
      <c r="J1896" s="545"/>
      <c r="K1896" s="545"/>
      <c r="L1896" s="523"/>
      <c r="M1896" s="523"/>
      <c r="N1896" s="523"/>
      <c r="O1896" s="523"/>
      <c r="P1896" s="523"/>
      <c r="Q1896" s="523"/>
      <c r="R1896" s="523"/>
      <c r="S1896" s="545"/>
      <c r="T1896" s="545"/>
      <c r="U1896" s="523"/>
      <c r="V1896" s="523"/>
      <c r="W1896" s="523"/>
      <c r="X1896" s="523"/>
      <c r="Y1896" s="523"/>
      <c r="Z1896" s="523"/>
      <c r="AA1896" s="523"/>
      <c r="AB1896" s="523"/>
      <c r="AC1896" s="523"/>
    </row>
    <row r="1897" ht="16.5" customHeight="1" spans="1:29">
      <c r="A1897" s="542"/>
      <c r="B1897" s="543"/>
      <c r="C1897" s="542"/>
      <c r="D1897" s="544"/>
      <c r="E1897" s="542"/>
      <c r="F1897" s="545"/>
      <c r="G1897" s="542"/>
      <c r="H1897" s="542"/>
      <c r="I1897" s="542"/>
      <c r="J1897" s="545"/>
      <c r="K1897" s="545"/>
      <c r="L1897" s="523"/>
      <c r="M1897" s="523"/>
      <c r="N1897" s="523"/>
      <c r="O1897" s="523"/>
      <c r="P1897" s="523"/>
      <c r="Q1897" s="523"/>
      <c r="R1897" s="523"/>
      <c r="S1897" s="545"/>
      <c r="T1897" s="545"/>
      <c r="U1897" s="523"/>
      <c r="V1897" s="523"/>
      <c r="W1897" s="523"/>
      <c r="X1897" s="523"/>
      <c r="Y1897" s="523"/>
      <c r="Z1897" s="523"/>
      <c r="AA1897" s="523"/>
      <c r="AB1897" s="523"/>
      <c r="AC1897" s="523"/>
    </row>
    <row r="1898" ht="16.5" customHeight="1" spans="1:29">
      <c r="A1898" s="542"/>
      <c r="B1898" s="543"/>
      <c r="C1898" s="542"/>
      <c r="D1898" s="544"/>
      <c r="E1898" s="542"/>
      <c r="F1898" s="545"/>
      <c r="G1898" s="542"/>
      <c r="H1898" s="542"/>
      <c r="I1898" s="542"/>
      <c r="J1898" s="545"/>
      <c r="K1898" s="545"/>
      <c r="L1898" s="523"/>
      <c r="M1898" s="523"/>
      <c r="N1898" s="523"/>
      <c r="O1898" s="523"/>
      <c r="P1898" s="523"/>
      <c r="Q1898" s="523"/>
      <c r="R1898" s="523"/>
      <c r="S1898" s="545"/>
      <c r="T1898" s="545"/>
      <c r="U1898" s="523"/>
      <c r="V1898" s="523"/>
      <c r="W1898" s="523"/>
      <c r="X1898" s="523"/>
      <c r="Y1898" s="523"/>
      <c r="Z1898" s="523"/>
      <c r="AA1898" s="523"/>
      <c r="AB1898" s="523"/>
      <c r="AC1898" s="523"/>
    </row>
    <row r="1899" ht="16.5" customHeight="1" spans="1:29">
      <c r="A1899" s="542"/>
      <c r="B1899" s="543"/>
      <c r="C1899" s="542"/>
      <c r="D1899" s="544"/>
      <c r="E1899" s="542"/>
      <c r="F1899" s="545"/>
      <c r="G1899" s="542"/>
      <c r="H1899" s="542"/>
      <c r="I1899" s="542"/>
      <c r="J1899" s="545"/>
      <c r="K1899" s="545"/>
      <c r="L1899" s="523"/>
      <c r="M1899" s="523"/>
      <c r="N1899" s="523"/>
      <c r="O1899" s="523"/>
      <c r="P1899" s="523"/>
      <c r="Q1899" s="523"/>
      <c r="R1899" s="523"/>
      <c r="S1899" s="545"/>
      <c r="T1899" s="545"/>
      <c r="U1899" s="523"/>
      <c r="V1899" s="523"/>
      <c r="W1899" s="523"/>
      <c r="X1899" s="523"/>
      <c r="Y1899" s="523"/>
      <c r="Z1899" s="523"/>
      <c r="AA1899" s="523"/>
      <c r="AB1899" s="523"/>
      <c r="AC1899" s="523"/>
    </row>
    <row r="1900" ht="16.5" customHeight="1" spans="1:29">
      <c r="A1900" s="542"/>
      <c r="B1900" s="543"/>
      <c r="C1900" s="542"/>
      <c r="D1900" s="544"/>
      <c r="E1900" s="542"/>
      <c r="F1900" s="545"/>
      <c r="G1900" s="542"/>
      <c r="H1900" s="542"/>
      <c r="I1900" s="542"/>
      <c r="J1900" s="545"/>
      <c r="K1900" s="545"/>
      <c r="L1900" s="523"/>
      <c r="M1900" s="523"/>
      <c r="N1900" s="523"/>
      <c r="O1900" s="523"/>
      <c r="P1900" s="523"/>
      <c r="Q1900" s="523"/>
      <c r="R1900" s="523"/>
      <c r="S1900" s="545"/>
      <c r="T1900" s="545"/>
      <c r="U1900" s="523"/>
      <c r="V1900" s="523"/>
      <c r="W1900" s="523"/>
      <c r="X1900" s="523"/>
      <c r="Y1900" s="523"/>
      <c r="Z1900" s="523"/>
      <c r="AA1900" s="523"/>
      <c r="AB1900" s="523"/>
      <c r="AC1900" s="523"/>
    </row>
    <row r="1901" ht="16.5" customHeight="1" spans="1:29">
      <c r="A1901" s="542"/>
      <c r="B1901" s="543"/>
      <c r="C1901" s="542"/>
      <c r="D1901" s="544"/>
      <c r="E1901" s="542"/>
      <c r="F1901" s="545"/>
      <c r="G1901" s="542"/>
      <c r="H1901" s="542"/>
      <c r="I1901" s="542"/>
      <c r="J1901" s="545"/>
      <c r="K1901" s="545"/>
      <c r="L1901" s="523"/>
      <c r="M1901" s="523"/>
      <c r="N1901" s="523"/>
      <c r="O1901" s="523"/>
      <c r="P1901" s="523"/>
      <c r="Q1901" s="523"/>
      <c r="R1901" s="523"/>
      <c r="S1901" s="545"/>
      <c r="T1901" s="545"/>
      <c r="U1901" s="523"/>
      <c r="V1901" s="523"/>
      <c r="W1901" s="523"/>
      <c r="X1901" s="523"/>
      <c r="Y1901" s="523"/>
      <c r="Z1901" s="523"/>
      <c r="AA1901" s="523"/>
      <c r="AB1901" s="523"/>
      <c r="AC1901" s="523"/>
    </row>
    <row r="1902" ht="16.5" customHeight="1" spans="1:29">
      <c r="A1902" s="542"/>
      <c r="B1902" s="543"/>
      <c r="C1902" s="542"/>
      <c r="D1902" s="544"/>
      <c r="E1902" s="542"/>
      <c r="F1902" s="545"/>
      <c r="G1902" s="542"/>
      <c r="H1902" s="542"/>
      <c r="I1902" s="542"/>
      <c r="J1902" s="545"/>
      <c r="K1902" s="545"/>
      <c r="L1902" s="523"/>
      <c r="M1902" s="523"/>
      <c r="N1902" s="523"/>
      <c r="O1902" s="523"/>
      <c r="P1902" s="523"/>
      <c r="Q1902" s="523"/>
      <c r="R1902" s="523"/>
      <c r="S1902" s="545"/>
      <c r="T1902" s="545"/>
      <c r="U1902" s="523"/>
      <c r="V1902" s="523"/>
      <c r="W1902" s="523"/>
      <c r="X1902" s="523"/>
      <c r="Y1902" s="523"/>
      <c r="Z1902" s="523"/>
      <c r="AA1902" s="523"/>
      <c r="AB1902" s="523"/>
      <c r="AC1902" s="523"/>
    </row>
    <row r="1903" ht="16.5" customHeight="1" spans="1:29">
      <c r="A1903" s="542"/>
      <c r="B1903" s="543"/>
      <c r="C1903" s="542"/>
      <c r="D1903" s="544"/>
      <c r="E1903" s="542"/>
      <c r="F1903" s="545"/>
      <c r="G1903" s="542"/>
      <c r="H1903" s="542"/>
      <c r="I1903" s="542"/>
      <c r="J1903" s="545"/>
      <c r="K1903" s="545"/>
      <c r="L1903" s="523"/>
      <c r="M1903" s="523"/>
      <c r="N1903" s="523"/>
      <c r="O1903" s="523"/>
      <c r="P1903" s="523"/>
      <c r="Q1903" s="523"/>
      <c r="R1903" s="523"/>
      <c r="S1903" s="545"/>
      <c r="T1903" s="545"/>
      <c r="U1903" s="523"/>
      <c r="V1903" s="523"/>
      <c r="W1903" s="523"/>
      <c r="X1903" s="523"/>
      <c r="Y1903" s="523"/>
      <c r="Z1903" s="523"/>
      <c r="AA1903" s="523"/>
      <c r="AB1903" s="523"/>
      <c r="AC1903" s="523"/>
    </row>
    <row r="1904" ht="16.5" customHeight="1" spans="1:29">
      <c r="A1904" s="542"/>
      <c r="B1904" s="543"/>
      <c r="C1904" s="542"/>
      <c r="D1904" s="544"/>
      <c r="E1904" s="542"/>
      <c r="F1904" s="545"/>
      <c r="G1904" s="542"/>
      <c r="H1904" s="542"/>
      <c r="I1904" s="542"/>
      <c r="J1904" s="545"/>
      <c r="K1904" s="545"/>
      <c r="L1904" s="523"/>
      <c r="M1904" s="523"/>
      <c r="N1904" s="523"/>
      <c r="O1904" s="523"/>
      <c r="P1904" s="523"/>
      <c r="Q1904" s="523"/>
      <c r="R1904" s="523"/>
      <c r="S1904" s="545"/>
      <c r="T1904" s="545"/>
      <c r="U1904" s="523"/>
      <c r="V1904" s="523"/>
      <c r="W1904" s="523"/>
      <c r="X1904" s="523"/>
      <c r="Y1904" s="523"/>
      <c r="Z1904" s="523"/>
      <c r="AA1904" s="523"/>
      <c r="AB1904" s="523"/>
      <c r="AC1904" s="523"/>
    </row>
    <row r="1905" ht="16.5" customHeight="1" spans="1:29">
      <c r="A1905" s="542"/>
      <c r="B1905" s="543"/>
      <c r="C1905" s="542"/>
      <c r="D1905" s="544"/>
      <c r="E1905" s="542"/>
      <c r="F1905" s="545"/>
      <c r="G1905" s="542"/>
      <c r="H1905" s="542"/>
      <c r="I1905" s="542"/>
      <c r="J1905" s="545"/>
      <c r="K1905" s="545"/>
      <c r="L1905" s="523"/>
      <c r="M1905" s="523"/>
      <c r="N1905" s="523"/>
      <c r="O1905" s="523"/>
      <c r="P1905" s="523"/>
      <c r="Q1905" s="523"/>
      <c r="R1905" s="523"/>
      <c r="S1905" s="545"/>
      <c r="T1905" s="545"/>
      <c r="U1905" s="523"/>
      <c r="V1905" s="523"/>
      <c r="W1905" s="523"/>
      <c r="X1905" s="523"/>
      <c r="Y1905" s="523"/>
      <c r="Z1905" s="523"/>
      <c r="AA1905" s="523"/>
      <c r="AB1905" s="523"/>
      <c r="AC1905" s="523"/>
    </row>
    <row r="1906" ht="16.5" customHeight="1" spans="1:29">
      <c r="A1906" s="542"/>
      <c r="B1906" s="543"/>
      <c r="C1906" s="542"/>
      <c r="D1906" s="544"/>
      <c r="E1906" s="542"/>
      <c r="F1906" s="545"/>
      <c r="G1906" s="542"/>
      <c r="H1906" s="542"/>
      <c r="I1906" s="542"/>
      <c r="J1906" s="545"/>
      <c r="K1906" s="545"/>
      <c r="L1906" s="523"/>
      <c r="M1906" s="523"/>
      <c r="N1906" s="523"/>
      <c r="O1906" s="523"/>
      <c r="P1906" s="523"/>
      <c r="Q1906" s="523"/>
      <c r="R1906" s="523"/>
      <c r="S1906" s="545"/>
      <c r="T1906" s="545"/>
      <c r="U1906" s="523"/>
      <c r="V1906" s="523"/>
      <c r="W1906" s="523"/>
      <c r="X1906" s="523"/>
      <c r="Y1906" s="523"/>
      <c r="Z1906" s="523"/>
      <c r="AA1906" s="523"/>
      <c r="AB1906" s="523"/>
      <c r="AC1906" s="523"/>
    </row>
    <row r="1907" ht="16.5" customHeight="1" spans="1:29">
      <c r="A1907" s="542"/>
      <c r="B1907" s="543"/>
      <c r="C1907" s="542"/>
      <c r="D1907" s="544"/>
      <c r="E1907" s="542"/>
      <c r="F1907" s="545"/>
      <c r="G1907" s="542"/>
      <c r="H1907" s="542"/>
      <c r="I1907" s="542"/>
      <c r="J1907" s="545"/>
      <c r="K1907" s="545"/>
      <c r="L1907" s="523"/>
      <c r="M1907" s="523"/>
      <c r="N1907" s="523"/>
      <c r="O1907" s="523"/>
      <c r="P1907" s="523"/>
      <c r="Q1907" s="523"/>
      <c r="R1907" s="523"/>
      <c r="S1907" s="545"/>
      <c r="T1907" s="545"/>
      <c r="U1907" s="523"/>
      <c r="V1907" s="523"/>
      <c r="W1907" s="523"/>
      <c r="X1907" s="523"/>
      <c r="Y1907" s="523"/>
      <c r="Z1907" s="523"/>
      <c r="AA1907" s="523"/>
      <c r="AB1907" s="523"/>
      <c r="AC1907" s="523"/>
    </row>
    <row r="1908" ht="16.5" customHeight="1" spans="1:29">
      <c r="A1908" s="542"/>
      <c r="B1908" s="543"/>
      <c r="C1908" s="542"/>
      <c r="D1908" s="544"/>
      <c r="E1908" s="542"/>
      <c r="F1908" s="545"/>
      <c r="G1908" s="542"/>
      <c r="H1908" s="542"/>
      <c r="I1908" s="542"/>
      <c r="J1908" s="545"/>
      <c r="K1908" s="545"/>
      <c r="L1908" s="523"/>
      <c r="M1908" s="523"/>
      <c r="N1908" s="523"/>
      <c r="O1908" s="523"/>
      <c r="P1908" s="523"/>
      <c r="Q1908" s="523"/>
      <c r="R1908" s="523"/>
      <c r="S1908" s="545"/>
      <c r="T1908" s="545"/>
      <c r="U1908" s="523"/>
      <c r="V1908" s="523"/>
      <c r="W1908" s="523"/>
      <c r="X1908" s="523"/>
      <c r="Y1908" s="523"/>
      <c r="Z1908" s="523"/>
      <c r="AA1908" s="523"/>
      <c r="AB1908" s="523"/>
      <c r="AC1908" s="523"/>
    </row>
    <row r="1909" ht="16.5" customHeight="1" spans="1:29">
      <c r="A1909" s="542"/>
      <c r="B1909" s="543"/>
      <c r="C1909" s="542"/>
      <c r="D1909" s="544"/>
      <c r="E1909" s="542"/>
      <c r="F1909" s="545"/>
      <c r="G1909" s="542"/>
      <c r="H1909" s="542"/>
      <c r="I1909" s="542"/>
      <c r="J1909" s="545"/>
      <c r="K1909" s="545"/>
      <c r="L1909" s="523"/>
      <c r="M1909" s="523"/>
      <c r="N1909" s="523"/>
      <c r="O1909" s="523"/>
      <c r="P1909" s="523"/>
      <c r="Q1909" s="523"/>
      <c r="R1909" s="523"/>
      <c r="S1909" s="545"/>
      <c r="T1909" s="545"/>
      <c r="U1909" s="523"/>
      <c r="V1909" s="523"/>
      <c r="W1909" s="523"/>
      <c r="X1909" s="523"/>
      <c r="Y1909" s="523"/>
      <c r="Z1909" s="523"/>
      <c r="AA1909" s="523"/>
      <c r="AB1909" s="523"/>
      <c r="AC1909" s="523"/>
    </row>
    <row r="1910" ht="16.5" customHeight="1" spans="1:29">
      <c r="A1910" s="542"/>
      <c r="B1910" s="543"/>
      <c r="C1910" s="542"/>
      <c r="D1910" s="544"/>
      <c r="E1910" s="542"/>
      <c r="F1910" s="545"/>
      <c r="G1910" s="542"/>
      <c r="H1910" s="542"/>
      <c r="I1910" s="542"/>
      <c r="J1910" s="545"/>
      <c r="K1910" s="545"/>
      <c r="L1910" s="523"/>
      <c r="M1910" s="523"/>
      <c r="N1910" s="523"/>
      <c r="O1910" s="523"/>
      <c r="P1910" s="523"/>
      <c r="Q1910" s="523"/>
      <c r="R1910" s="523"/>
      <c r="S1910" s="545"/>
      <c r="T1910" s="545"/>
      <c r="U1910" s="523"/>
      <c r="V1910" s="523"/>
      <c r="W1910" s="523"/>
      <c r="X1910" s="523"/>
      <c r="Y1910" s="523"/>
      <c r="Z1910" s="523"/>
      <c r="AA1910" s="523"/>
      <c r="AB1910" s="523"/>
      <c r="AC1910" s="523"/>
    </row>
    <row r="1911" ht="16.5" customHeight="1" spans="1:29">
      <c r="A1911" s="542"/>
      <c r="B1911" s="543"/>
      <c r="C1911" s="542"/>
      <c r="D1911" s="544"/>
      <c r="E1911" s="542"/>
      <c r="F1911" s="545"/>
      <c r="G1911" s="542"/>
      <c r="H1911" s="542"/>
      <c r="I1911" s="542"/>
      <c r="J1911" s="545"/>
      <c r="K1911" s="545"/>
      <c r="L1911" s="523"/>
      <c r="M1911" s="523"/>
      <c r="N1911" s="523"/>
      <c r="O1911" s="523"/>
      <c r="P1911" s="523"/>
      <c r="Q1911" s="523"/>
      <c r="R1911" s="523"/>
      <c r="S1911" s="545"/>
      <c r="T1911" s="545"/>
      <c r="U1911" s="523"/>
      <c r="V1911" s="523"/>
      <c r="W1911" s="523"/>
      <c r="X1911" s="523"/>
      <c r="Y1911" s="523"/>
      <c r="Z1911" s="523"/>
      <c r="AA1911" s="523"/>
      <c r="AB1911" s="523"/>
      <c r="AC1911" s="523"/>
    </row>
    <row r="1912" ht="16.5" customHeight="1" spans="1:29">
      <c r="A1912" s="542"/>
      <c r="B1912" s="543"/>
      <c r="C1912" s="542"/>
      <c r="D1912" s="544"/>
      <c r="E1912" s="542"/>
      <c r="F1912" s="545"/>
      <c r="G1912" s="542"/>
      <c r="H1912" s="542"/>
      <c r="I1912" s="542"/>
      <c r="J1912" s="545"/>
      <c r="K1912" s="545"/>
      <c r="L1912" s="523"/>
      <c r="M1912" s="523"/>
      <c r="N1912" s="523"/>
      <c r="O1912" s="523"/>
      <c r="P1912" s="523"/>
      <c r="Q1912" s="523"/>
      <c r="R1912" s="523"/>
      <c r="S1912" s="545"/>
      <c r="T1912" s="545"/>
      <c r="U1912" s="523"/>
      <c r="V1912" s="523"/>
      <c r="W1912" s="523"/>
      <c r="X1912" s="523"/>
      <c r="Y1912" s="523"/>
      <c r="Z1912" s="523"/>
      <c r="AA1912" s="523"/>
      <c r="AB1912" s="523"/>
      <c r="AC1912" s="523"/>
    </row>
    <row r="1913" ht="16.5" customHeight="1" spans="1:29">
      <c r="A1913" s="542"/>
      <c r="B1913" s="543"/>
      <c r="C1913" s="542"/>
      <c r="D1913" s="544"/>
      <c r="E1913" s="542"/>
      <c r="F1913" s="545"/>
      <c r="G1913" s="542"/>
      <c r="H1913" s="542"/>
      <c r="I1913" s="542"/>
      <c r="J1913" s="545"/>
      <c r="K1913" s="545"/>
      <c r="L1913" s="523"/>
      <c r="M1913" s="523"/>
      <c r="N1913" s="523"/>
      <c r="O1913" s="523"/>
      <c r="P1913" s="523"/>
      <c r="Q1913" s="523"/>
      <c r="R1913" s="523"/>
      <c r="S1913" s="545"/>
      <c r="T1913" s="545"/>
      <c r="U1913" s="523"/>
      <c r="V1913" s="523"/>
      <c r="W1913" s="523"/>
      <c r="X1913" s="523"/>
      <c r="Y1913" s="523"/>
      <c r="Z1913" s="523"/>
      <c r="AA1913" s="523"/>
      <c r="AB1913" s="523"/>
      <c r="AC1913" s="523"/>
    </row>
    <row r="1914" ht="16.5" customHeight="1" spans="1:29">
      <c r="A1914" s="542"/>
      <c r="B1914" s="543"/>
      <c r="C1914" s="542"/>
      <c r="D1914" s="544"/>
      <c r="E1914" s="542"/>
      <c r="F1914" s="545"/>
      <c r="G1914" s="542"/>
      <c r="H1914" s="542"/>
      <c r="I1914" s="542"/>
      <c r="J1914" s="545"/>
      <c r="K1914" s="545"/>
      <c r="L1914" s="523"/>
      <c r="M1914" s="523"/>
      <c r="N1914" s="523"/>
      <c r="O1914" s="523"/>
      <c r="P1914" s="523"/>
      <c r="Q1914" s="523"/>
      <c r="R1914" s="523"/>
      <c r="S1914" s="545"/>
      <c r="T1914" s="545"/>
      <c r="U1914" s="523"/>
      <c r="V1914" s="523"/>
      <c r="W1914" s="523"/>
      <c r="X1914" s="523"/>
      <c r="Y1914" s="523"/>
      <c r="Z1914" s="523"/>
      <c r="AA1914" s="523"/>
      <c r="AB1914" s="523"/>
      <c r="AC1914" s="523"/>
    </row>
    <row r="1915" ht="16.5" customHeight="1" spans="1:29">
      <c r="A1915" s="542"/>
      <c r="B1915" s="543"/>
      <c r="C1915" s="542"/>
      <c r="D1915" s="544"/>
      <c r="E1915" s="542"/>
      <c r="F1915" s="545"/>
      <c r="G1915" s="542"/>
      <c r="H1915" s="542"/>
      <c r="I1915" s="542"/>
      <c r="J1915" s="545"/>
      <c r="K1915" s="545"/>
      <c r="L1915" s="523"/>
      <c r="M1915" s="523"/>
      <c r="N1915" s="523"/>
      <c r="O1915" s="523"/>
      <c r="P1915" s="523"/>
      <c r="Q1915" s="523"/>
      <c r="R1915" s="523"/>
      <c r="S1915" s="545"/>
      <c r="T1915" s="545"/>
      <c r="U1915" s="523"/>
      <c r="V1915" s="523"/>
      <c r="W1915" s="523"/>
      <c r="X1915" s="523"/>
      <c r="Y1915" s="523"/>
      <c r="Z1915" s="523"/>
      <c r="AA1915" s="523"/>
      <c r="AB1915" s="523"/>
      <c r="AC1915" s="523"/>
    </row>
    <row r="1916" ht="16.5" customHeight="1" spans="1:29">
      <c r="A1916" s="542"/>
      <c r="B1916" s="543"/>
      <c r="C1916" s="542"/>
      <c r="D1916" s="544"/>
      <c r="E1916" s="542"/>
      <c r="F1916" s="545"/>
      <c r="G1916" s="542"/>
      <c r="H1916" s="542"/>
      <c r="I1916" s="542"/>
      <c r="J1916" s="545"/>
      <c r="K1916" s="545"/>
      <c r="L1916" s="523"/>
      <c r="M1916" s="523"/>
      <c r="N1916" s="523"/>
      <c r="O1916" s="523"/>
      <c r="P1916" s="523"/>
      <c r="Q1916" s="523"/>
      <c r="R1916" s="523"/>
      <c r="S1916" s="545"/>
      <c r="T1916" s="545"/>
      <c r="U1916" s="523"/>
      <c r="V1916" s="523"/>
      <c r="W1916" s="523"/>
      <c r="X1916" s="523"/>
      <c r="Y1916" s="523"/>
      <c r="Z1916" s="523"/>
      <c r="AA1916" s="523"/>
      <c r="AB1916" s="523"/>
      <c r="AC1916" s="523"/>
    </row>
    <row r="1917" ht="16.5" customHeight="1" spans="1:29">
      <c r="A1917" s="542"/>
      <c r="B1917" s="543"/>
      <c r="C1917" s="542"/>
      <c r="D1917" s="544"/>
      <c r="E1917" s="542"/>
      <c r="F1917" s="545"/>
      <c r="G1917" s="542"/>
      <c r="H1917" s="542"/>
      <c r="I1917" s="542"/>
      <c r="J1917" s="545"/>
      <c r="K1917" s="545"/>
      <c r="L1917" s="523"/>
      <c r="M1917" s="523"/>
      <c r="N1917" s="523"/>
      <c r="O1917" s="523"/>
      <c r="P1917" s="523"/>
      <c r="Q1917" s="523"/>
      <c r="R1917" s="523"/>
      <c r="S1917" s="545"/>
      <c r="T1917" s="545"/>
      <c r="U1917" s="523"/>
      <c r="V1917" s="523"/>
      <c r="W1917" s="523"/>
      <c r="X1917" s="523"/>
      <c r="Y1917" s="523"/>
      <c r="Z1917" s="523"/>
      <c r="AA1917" s="523"/>
      <c r="AB1917" s="523"/>
      <c r="AC1917" s="523"/>
    </row>
    <row r="1918" ht="16.5" customHeight="1" spans="1:29">
      <c r="A1918" s="542"/>
      <c r="B1918" s="543"/>
      <c r="C1918" s="542"/>
      <c r="D1918" s="544"/>
      <c r="E1918" s="542"/>
      <c r="F1918" s="545"/>
      <c r="G1918" s="542"/>
      <c r="H1918" s="542"/>
      <c r="I1918" s="542"/>
      <c r="J1918" s="545"/>
      <c r="K1918" s="545"/>
      <c r="L1918" s="523"/>
      <c r="M1918" s="523"/>
      <c r="N1918" s="523"/>
      <c r="O1918" s="523"/>
      <c r="P1918" s="523"/>
      <c r="Q1918" s="523"/>
      <c r="R1918" s="523"/>
      <c r="S1918" s="545"/>
      <c r="T1918" s="545"/>
      <c r="U1918" s="523"/>
      <c r="V1918" s="523"/>
      <c r="W1918" s="523"/>
      <c r="X1918" s="523"/>
      <c r="Y1918" s="523"/>
      <c r="Z1918" s="523"/>
      <c r="AA1918" s="523"/>
      <c r="AB1918" s="523"/>
      <c r="AC1918" s="523"/>
    </row>
    <row r="1919" ht="16.5" customHeight="1" spans="1:29">
      <c r="A1919" s="542"/>
      <c r="B1919" s="543"/>
      <c r="C1919" s="542"/>
      <c r="D1919" s="544"/>
      <c r="E1919" s="542"/>
      <c r="F1919" s="545"/>
      <c r="G1919" s="542"/>
      <c r="H1919" s="542"/>
      <c r="I1919" s="542"/>
      <c r="J1919" s="545"/>
      <c r="K1919" s="545"/>
      <c r="L1919" s="523"/>
      <c r="M1919" s="523"/>
      <c r="N1919" s="523"/>
      <c r="O1919" s="523"/>
      <c r="P1919" s="523"/>
      <c r="Q1919" s="523"/>
      <c r="R1919" s="523"/>
      <c r="S1919" s="545"/>
      <c r="T1919" s="545"/>
      <c r="U1919" s="523"/>
      <c r="V1919" s="523"/>
      <c r="W1919" s="523"/>
      <c r="X1919" s="523"/>
      <c r="Y1919" s="523"/>
      <c r="Z1919" s="523"/>
      <c r="AA1919" s="523"/>
      <c r="AB1919" s="523"/>
      <c r="AC1919" s="523"/>
    </row>
    <row r="1920" ht="16.5" customHeight="1" spans="1:29">
      <c r="A1920" s="542"/>
      <c r="B1920" s="543"/>
      <c r="C1920" s="542"/>
      <c r="D1920" s="544"/>
      <c r="E1920" s="542"/>
      <c r="F1920" s="545"/>
      <c r="G1920" s="542"/>
      <c r="H1920" s="542"/>
      <c r="I1920" s="542"/>
      <c r="J1920" s="545"/>
      <c r="K1920" s="545"/>
      <c r="L1920" s="523"/>
      <c r="M1920" s="523"/>
      <c r="N1920" s="523"/>
      <c r="O1920" s="523"/>
      <c r="P1920" s="523"/>
      <c r="Q1920" s="523"/>
      <c r="R1920" s="523"/>
      <c r="S1920" s="545"/>
      <c r="T1920" s="545"/>
      <c r="U1920" s="523"/>
      <c r="V1920" s="523"/>
      <c r="W1920" s="523"/>
      <c r="X1920" s="523"/>
      <c r="Y1920" s="523"/>
      <c r="Z1920" s="523"/>
      <c r="AA1920" s="523"/>
      <c r="AB1920" s="523"/>
      <c r="AC1920" s="523"/>
    </row>
    <row r="1921" ht="16.5" customHeight="1" spans="1:29">
      <c r="A1921" s="542"/>
      <c r="B1921" s="543"/>
      <c r="C1921" s="542"/>
      <c r="D1921" s="544"/>
      <c r="E1921" s="542"/>
      <c r="F1921" s="545"/>
      <c r="G1921" s="542"/>
      <c r="H1921" s="542"/>
      <c r="I1921" s="542"/>
      <c r="J1921" s="545"/>
      <c r="K1921" s="545"/>
      <c r="L1921" s="523"/>
      <c r="M1921" s="523"/>
      <c r="N1921" s="523"/>
      <c r="O1921" s="523"/>
      <c r="P1921" s="523"/>
      <c r="Q1921" s="523"/>
      <c r="R1921" s="523"/>
      <c r="S1921" s="545"/>
      <c r="T1921" s="545"/>
      <c r="U1921" s="523"/>
      <c r="V1921" s="523"/>
      <c r="W1921" s="523"/>
      <c r="X1921" s="523"/>
      <c r="Y1921" s="523"/>
      <c r="Z1921" s="523"/>
      <c r="AA1921" s="523"/>
      <c r="AB1921" s="523"/>
      <c r="AC1921" s="523"/>
    </row>
    <row r="1922" ht="16.5" customHeight="1" spans="1:29">
      <c r="A1922" s="542"/>
      <c r="B1922" s="543"/>
      <c r="C1922" s="542"/>
      <c r="D1922" s="544"/>
      <c r="E1922" s="542"/>
      <c r="F1922" s="545"/>
      <c r="G1922" s="542"/>
      <c r="H1922" s="542"/>
      <c r="I1922" s="542"/>
      <c r="J1922" s="545"/>
      <c r="K1922" s="545"/>
      <c r="L1922" s="523"/>
      <c r="M1922" s="523"/>
      <c r="N1922" s="523"/>
      <c r="O1922" s="523"/>
      <c r="P1922" s="523"/>
      <c r="Q1922" s="523"/>
      <c r="R1922" s="523"/>
      <c r="S1922" s="545"/>
      <c r="T1922" s="545"/>
      <c r="U1922" s="523"/>
      <c r="V1922" s="523"/>
      <c r="W1922" s="523"/>
      <c r="X1922" s="523"/>
      <c r="Y1922" s="523"/>
      <c r="Z1922" s="523"/>
      <c r="AA1922" s="523"/>
      <c r="AB1922" s="523"/>
      <c r="AC1922" s="523"/>
    </row>
    <row r="1923" ht="16.5" customHeight="1" spans="1:29">
      <c r="A1923" s="542"/>
      <c r="B1923" s="543"/>
      <c r="C1923" s="542"/>
      <c r="D1923" s="544"/>
      <c r="E1923" s="542"/>
      <c r="F1923" s="545"/>
      <c r="G1923" s="542"/>
      <c r="H1923" s="542"/>
      <c r="I1923" s="542"/>
      <c r="J1923" s="545"/>
      <c r="K1923" s="545"/>
      <c r="L1923" s="523"/>
      <c r="M1923" s="523"/>
      <c r="N1923" s="523"/>
      <c r="O1923" s="523"/>
      <c r="P1923" s="523"/>
      <c r="Q1923" s="523"/>
      <c r="R1923" s="523"/>
      <c r="S1923" s="545"/>
      <c r="T1923" s="545"/>
      <c r="U1923" s="523"/>
      <c r="V1923" s="523"/>
      <c r="W1923" s="523"/>
      <c r="X1923" s="523"/>
      <c r="Y1923" s="523"/>
      <c r="Z1923" s="523"/>
      <c r="AA1923" s="523"/>
      <c r="AB1923" s="523"/>
      <c r="AC1923" s="523"/>
    </row>
    <row r="1924" ht="16.5" customHeight="1" spans="1:29">
      <c r="A1924" s="542"/>
      <c r="B1924" s="543"/>
      <c r="C1924" s="542"/>
      <c r="D1924" s="544"/>
      <c r="E1924" s="542"/>
      <c r="F1924" s="545"/>
      <c r="G1924" s="542"/>
      <c r="H1924" s="542"/>
      <c r="I1924" s="542"/>
      <c r="J1924" s="545"/>
      <c r="K1924" s="545"/>
      <c r="L1924" s="523"/>
      <c r="M1924" s="523"/>
      <c r="N1924" s="523"/>
      <c r="O1924" s="523"/>
      <c r="P1924" s="523"/>
      <c r="Q1924" s="523"/>
      <c r="R1924" s="523"/>
      <c r="S1924" s="545"/>
      <c r="T1924" s="545"/>
      <c r="U1924" s="523"/>
      <c r="V1924" s="523"/>
      <c r="W1924" s="523"/>
      <c r="X1924" s="523"/>
      <c r="Y1924" s="523"/>
      <c r="Z1924" s="523"/>
      <c r="AA1924" s="523"/>
      <c r="AB1924" s="523"/>
      <c r="AC1924" s="523"/>
    </row>
    <row r="1925" ht="16.5" customHeight="1" spans="1:29">
      <c r="A1925" s="542"/>
      <c r="B1925" s="543"/>
      <c r="C1925" s="542"/>
      <c r="D1925" s="544"/>
      <c r="E1925" s="542"/>
      <c r="F1925" s="545"/>
      <c r="G1925" s="542"/>
      <c r="H1925" s="542"/>
      <c r="I1925" s="542"/>
      <c r="J1925" s="545"/>
      <c r="K1925" s="545"/>
      <c r="L1925" s="523"/>
      <c r="M1925" s="523"/>
      <c r="N1925" s="523"/>
      <c r="O1925" s="523"/>
      <c r="P1925" s="523"/>
      <c r="Q1925" s="523"/>
      <c r="R1925" s="523"/>
      <c r="S1925" s="545"/>
      <c r="T1925" s="545"/>
      <c r="U1925" s="523"/>
      <c r="V1925" s="523"/>
      <c r="W1925" s="523"/>
      <c r="X1925" s="523"/>
      <c r="Y1925" s="523"/>
      <c r="Z1925" s="523"/>
      <c r="AA1925" s="523"/>
      <c r="AB1925" s="523"/>
      <c r="AC1925" s="523"/>
    </row>
    <row r="1926" ht="16.5" customHeight="1" spans="1:29">
      <c r="A1926" s="542"/>
      <c r="B1926" s="543"/>
      <c r="C1926" s="542"/>
      <c r="D1926" s="544"/>
      <c r="E1926" s="542"/>
      <c r="F1926" s="545"/>
      <c r="G1926" s="542"/>
      <c r="H1926" s="542"/>
      <c r="I1926" s="542"/>
      <c r="J1926" s="545"/>
      <c r="K1926" s="545"/>
      <c r="L1926" s="523"/>
      <c r="M1926" s="523"/>
      <c r="N1926" s="523"/>
      <c r="O1926" s="523"/>
      <c r="P1926" s="523"/>
      <c r="Q1926" s="523"/>
      <c r="R1926" s="523"/>
      <c r="S1926" s="545"/>
      <c r="T1926" s="545"/>
      <c r="U1926" s="523"/>
      <c r="V1926" s="523"/>
      <c r="W1926" s="523"/>
      <c r="X1926" s="523"/>
      <c r="Y1926" s="523"/>
      <c r="Z1926" s="523"/>
      <c r="AA1926" s="523"/>
      <c r="AB1926" s="523"/>
      <c r="AC1926" s="523"/>
    </row>
    <row r="1927" ht="16.5" customHeight="1" spans="1:29">
      <c r="A1927" s="542"/>
      <c r="B1927" s="543"/>
      <c r="C1927" s="542"/>
      <c r="D1927" s="544"/>
      <c r="E1927" s="542"/>
      <c r="F1927" s="545"/>
      <c r="G1927" s="542"/>
      <c r="H1927" s="542"/>
      <c r="I1927" s="542"/>
      <c r="J1927" s="545"/>
      <c r="K1927" s="545"/>
      <c r="L1927" s="523"/>
      <c r="M1927" s="523"/>
      <c r="N1927" s="523"/>
      <c r="O1927" s="523"/>
      <c r="P1927" s="523"/>
      <c r="Q1927" s="523"/>
      <c r="R1927" s="523"/>
      <c r="S1927" s="545"/>
      <c r="T1927" s="545"/>
      <c r="U1927" s="523"/>
      <c r="V1927" s="523"/>
      <c r="W1927" s="523"/>
      <c r="X1927" s="523"/>
      <c r="Y1927" s="523"/>
      <c r="Z1927" s="523"/>
      <c r="AA1927" s="523"/>
      <c r="AB1927" s="523"/>
      <c r="AC1927" s="523"/>
    </row>
    <row r="1928" ht="16.5" customHeight="1" spans="1:29">
      <c r="A1928" s="542"/>
      <c r="B1928" s="543"/>
      <c r="C1928" s="542"/>
      <c r="D1928" s="544"/>
      <c r="E1928" s="542"/>
      <c r="F1928" s="545"/>
      <c r="G1928" s="542"/>
      <c r="H1928" s="542"/>
      <c r="I1928" s="542"/>
      <c r="J1928" s="545"/>
      <c r="K1928" s="545"/>
      <c r="L1928" s="523"/>
      <c r="M1928" s="523"/>
      <c r="N1928" s="523"/>
      <c r="O1928" s="523"/>
      <c r="P1928" s="523"/>
      <c r="Q1928" s="523"/>
      <c r="R1928" s="523"/>
      <c r="S1928" s="545"/>
      <c r="T1928" s="545"/>
      <c r="U1928" s="523"/>
      <c r="V1928" s="523"/>
      <c r="W1928" s="523"/>
      <c r="X1928" s="523"/>
      <c r="Y1928" s="523"/>
      <c r="Z1928" s="523"/>
      <c r="AA1928" s="523"/>
      <c r="AB1928" s="523"/>
      <c r="AC1928" s="523"/>
    </row>
    <row r="1929" ht="16.5" customHeight="1" spans="1:29">
      <c r="A1929" s="542"/>
      <c r="B1929" s="543"/>
      <c r="C1929" s="542"/>
      <c r="D1929" s="544"/>
      <c r="E1929" s="542"/>
      <c r="F1929" s="545"/>
      <c r="G1929" s="542"/>
      <c r="H1929" s="542"/>
      <c r="I1929" s="542"/>
      <c r="J1929" s="545"/>
      <c r="K1929" s="545"/>
      <c r="L1929" s="523"/>
      <c r="M1929" s="523"/>
      <c r="N1929" s="523"/>
      <c r="O1929" s="523"/>
      <c r="P1929" s="523"/>
      <c r="Q1929" s="523"/>
      <c r="R1929" s="523"/>
      <c r="S1929" s="545"/>
      <c r="T1929" s="545"/>
      <c r="U1929" s="523"/>
      <c r="V1929" s="523"/>
      <c r="W1929" s="523"/>
      <c r="X1929" s="523"/>
      <c r="Y1929" s="523"/>
      <c r="Z1929" s="523"/>
      <c r="AA1929" s="523"/>
      <c r="AB1929" s="523"/>
      <c r="AC1929" s="523"/>
    </row>
    <row r="1930" ht="16.5" customHeight="1" spans="1:29">
      <c r="A1930" s="542"/>
      <c r="B1930" s="543"/>
      <c r="C1930" s="542"/>
      <c r="D1930" s="544"/>
      <c r="E1930" s="542"/>
      <c r="F1930" s="545"/>
      <c r="G1930" s="542"/>
      <c r="H1930" s="542"/>
      <c r="I1930" s="542"/>
      <c r="J1930" s="545"/>
      <c r="K1930" s="545"/>
      <c r="L1930" s="523"/>
      <c r="M1930" s="523"/>
      <c r="N1930" s="523"/>
      <c r="O1930" s="523"/>
      <c r="P1930" s="523"/>
      <c r="Q1930" s="523"/>
      <c r="R1930" s="523"/>
      <c r="S1930" s="545"/>
      <c r="T1930" s="545"/>
      <c r="U1930" s="523"/>
      <c r="V1930" s="523"/>
      <c r="W1930" s="523"/>
      <c r="X1930" s="523"/>
      <c r="Y1930" s="523"/>
      <c r="Z1930" s="523"/>
      <c r="AA1930" s="523"/>
      <c r="AB1930" s="523"/>
      <c r="AC1930" s="523"/>
    </row>
    <row r="1931" ht="16.5" customHeight="1" spans="1:29">
      <c r="A1931" s="542"/>
      <c r="B1931" s="543"/>
      <c r="C1931" s="542"/>
      <c r="D1931" s="544"/>
      <c r="E1931" s="542"/>
      <c r="F1931" s="545"/>
      <c r="G1931" s="542"/>
      <c r="H1931" s="542"/>
      <c r="I1931" s="542"/>
      <c r="J1931" s="545"/>
      <c r="K1931" s="545"/>
      <c r="L1931" s="523"/>
      <c r="M1931" s="523"/>
      <c r="N1931" s="523"/>
      <c r="O1931" s="523"/>
      <c r="P1931" s="523"/>
      <c r="Q1931" s="523"/>
      <c r="R1931" s="523"/>
      <c r="S1931" s="545"/>
      <c r="T1931" s="545"/>
      <c r="U1931" s="523"/>
      <c r="V1931" s="523"/>
      <c r="W1931" s="523"/>
      <c r="X1931" s="523"/>
      <c r="Y1931" s="523"/>
      <c r="Z1931" s="523"/>
      <c r="AA1931" s="523"/>
      <c r="AB1931" s="523"/>
      <c r="AC1931" s="523"/>
    </row>
    <row r="1932" ht="16.5" customHeight="1" spans="1:29">
      <c r="A1932" s="542"/>
      <c r="B1932" s="543"/>
      <c r="C1932" s="542"/>
      <c r="D1932" s="544"/>
      <c r="E1932" s="542"/>
      <c r="F1932" s="545"/>
      <c r="G1932" s="542"/>
      <c r="H1932" s="542"/>
      <c r="I1932" s="542"/>
      <c r="J1932" s="545"/>
      <c r="K1932" s="545"/>
      <c r="L1932" s="523"/>
      <c r="M1932" s="523"/>
      <c r="N1932" s="523"/>
      <c r="O1932" s="523"/>
      <c r="P1932" s="523"/>
      <c r="Q1932" s="523"/>
      <c r="R1932" s="523"/>
      <c r="S1932" s="545"/>
      <c r="T1932" s="545"/>
      <c r="U1932" s="523"/>
      <c r="V1932" s="523"/>
      <c r="W1932" s="523"/>
      <c r="X1932" s="523"/>
      <c r="Y1932" s="523"/>
      <c r="Z1932" s="523"/>
      <c r="AA1932" s="523"/>
      <c r="AB1932" s="523"/>
      <c r="AC1932" s="523"/>
    </row>
    <row r="1933" ht="16.5" customHeight="1" spans="1:29">
      <c r="A1933" s="542"/>
      <c r="B1933" s="543"/>
      <c r="C1933" s="542"/>
      <c r="D1933" s="544"/>
      <c r="E1933" s="542"/>
      <c r="F1933" s="545"/>
      <c r="G1933" s="542"/>
      <c r="H1933" s="542"/>
      <c r="I1933" s="542"/>
      <c r="J1933" s="545"/>
      <c r="K1933" s="545"/>
      <c r="L1933" s="523"/>
      <c r="M1933" s="523"/>
      <c r="N1933" s="523"/>
      <c r="O1933" s="523"/>
      <c r="P1933" s="523"/>
      <c r="Q1933" s="523"/>
      <c r="R1933" s="523"/>
      <c r="S1933" s="545"/>
      <c r="T1933" s="545"/>
      <c r="U1933" s="523"/>
      <c r="V1933" s="523"/>
      <c r="W1933" s="523"/>
      <c r="X1933" s="523"/>
      <c r="Y1933" s="523"/>
      <c r="Z1933" s="523"/>
      <c r="AA1933" s="523"/>
      <c r="AB1933" s="523"/>
      <c r="AC1933" s="523"/>
    </row>
    <row r="1934" ht="16.5" customHeight="1" spans="1:29">
      <c r="A1934" s="542"/>
      <c r="B1934" s="543"/>
      <c r="C1934" s="542"/>
      <c r="D1934" s="544"/>
      <c r="E1934" s="542"/>
      <c r="F1934" s="545"/>
      <c r="G1934" s="542"/>
      <c r="H1934" s="542"/>
      <c r="I1934" s="542"/>
      <c r="J1934" s="545"/>
      <c r="K1934" s="545"/>
      <c r="L1934" s="523"/>
      <c r="M1934" s="523"/>
      <c r="N1934" s="523"/>
      <c r="O1934" s="523"/>
      <c r="P1934" s="523"/>
      <c r="Q1934" s="523"/>
      <c r="R1934" s="523"/>
      <c r="S1934" s="545"/>
      <c r="T1934" s="545"/>
      <c r="U1934" s="523"/>
      <c r="V1934" s="523"/>
      <c r="W1934" s="523"/>
      <c r="X1934" s="523"/>
      <c r="Y1934" s="523"/>
      <c r="Z1934" s="523"/>
      <c r="AA1934" s="523"/>
      <c r="AB1934" s="523"/>
      <c r="AC1934" s="523"/>
    </row>
    <row r="1935" ht="16.5" customHeight="1" spans="1:29">
      <c r="A1935" s="542"/>
      <c r="B1935" s="543"/>
      <c r="C1935" s="542"/>
      <c r="D1935" s="544"/>
      <c r="E1935" s="542"/>
      <c r="F1935" s="545"/>
      <c r="G1935" s="542"/>
      <c r="H1935" s="542"/>
      <c r="I1935" s="542"/>
      <c r="J1935" s="545"/>
      <c r="K1935" s="545"/>
      <c r="L1935" s="523"/>
      <c r="M1935" s="523"/>
      <c r="N1935" s="523"/>
      <c r="O1935" s="523"/>
      <c r="P1935" s="523"/>
      <c r="Q1935" s="523"/>
      <c r="R1935" s="523"/>
      <c r="S1935" s="545"/>
      <c r="T1935" s="545"/>
      <c r="U1935" s="523"/>
      <c r="V1935" s="523"/>
      <c r="W1935" s="523"/>
      <c r="X1935" s="523"/>
      <c r="Y1935" s="523"/>
      <c r="Z1935" s="523"/>
      <c r="AA1935" s="523"/>
      <c r="AB1935" s="523"/>
      <c r="AC1935" s="523"/>
    </row>
    <row r="1936" ht="16.5" customHeight="1" spans="1:29">
      <c r="A1936" s="542"/>
      <c r="B1936" s="543"/>
      <c r="C1936" s="542"/>
      <c r="D1936" s="544"/>
      <c r="E1936" s="542"/>
      <c r="F1936" s="545"/>
      <c r="G1936" s="542"/>
      <c r="H1936" s="542"/>
      <c r="I1936" s="542"/>
      <c r="J1936" s="545"/>
      <c r="K1936" s="545"/>
      <c r="L1936" s="523"/>
      <c r="M1936" s="523"/>
      <c r="N1936" s="523"/>
      <c r="O1936" s="523"/>
      <c r="P1936" s="523"/>
      <c r="Q1936" s="523"/>
      <c r="R1936" s="523"/>
      <c r="S1936" s="545"/>
      <c r="T1936" s="545"/>
      <c r="U1936" s="523"/>
      <c r="V1936" s="523"/>
      <c r="W1936" s="523"/>
      <c r="X1936" s="523"/>
      <c r="Y1936" s="523"/>
      <c r="Z1936" s="523"/>
      <c r="AA1936" s="523"/>
      <c r="AB1936" s="523"/>
      <c r="AC1936" s="523"/>
    </row>
    <row r="1937" ht="16.5" customHeight="1" spans="1:29">
      <c r="A1937" s="542"/>
      <c r="B1937" s="543"/>
      <c r="C1937" s="542"/>
      <c r="D1937" s="544"/>
      <c r="E1937" s="542"/>
      <c r="F1937" s="545"/>
      <c r="G1937" s="542"/>
      <c r="H1937" s="542"/>
      <c r="I1937" s="542"/>
      <c r="J1937" s="545"/>
      <c r="K1937" s="545"/>
      <c r="L1937" s="523"/>
      <c r="M1937" s="523"/>
      <c r="N1937" s="523"/>
      <c r="O1937" s="523"/>
      <c r="P1937" s="523"/>
      <c r="Q1937" s="523"/>
      <c r="R1937" s="523"/>
      <c r="S1937" s="545"/>
      <c r="T1937" s="545"/>
      <c r="U1937" s="523"/>
      <c r="V1937" s="523"/>
      <c r="W1937" s="523"/>
      <c r="X1937" s="523"/>
      <c r="Y1937" s="523"/>
      <c r="Z1937" s="523"/>
      <c r="AA1937" s="523"/>
      <c r="AB1937" s="523"/>
      <c r="AC1937" s="523"/>
    </row>
    <row r="1938" ht="16.5" customHeight="1" spans="1:29">
      <c r="A1938" s="542"/>
      <c r="B1938" s="543"/>
      <c r="C1938" s="542"/>
      <c r="D1938" s="544"/>
      <c r="E1938" s="542"/>
      <c r="F1938" s="545"/>
      <c r="G1938" s="542"/>
      <c r="H1938" s="542"/>
      <c r="I1938" s="542"/>
      <c r="J1938" s="545"/>
      <c r="K1938" s="545"/>
      <c r="L1938" s="523"/>
      <c r="M1938" s="523"/>
      <c r="N1938" s="523"/>
      <c r="O1938" s="523"/>
      <c r="P1938" s="523"/>
      <c r="Q1938" s="523"/>
      <c r="R1938" s="523"/>
      <c r="S1938" s="545"/>
      <c r="T1938" s="545"/>
      <c r="U1938" s="523"/>
      <c r="V1938" s="523"/>
      <c r="W1938" s="523"/>
      <c r="X1938" s="523"/>
      <c r="Y1938" s="523"/>
      <c r="Z1938" s="523"/>
      <c r="AA1938" s="523"/>
      <c r="AB1938" s="523"/>
      <c r="AC1938" s="523"/>
    </row>
    <row r="1939" ht="16.5" customHeight="1" spans="1:29">
      <c r="A1939" s="542"/>
      <c r="B1939" s="543"/>
      <c r="C1939" s="542"/>
      <c r="D1939" s="544"/>
      <c r="E1939" s="542"/>
      <c r="F1939" s="545"/>
      <c r="G1939" s="542"/>
      <c r="H1939" s="542"/>
      <c r="I1939" s="542"/>
      <c r="J1939" s="545"/>
      <c r="K1939" s="545"/>
      <c r="L1939" s="523"/>
      <c r="M1939" s="523"/>
      <c r="N1939" s="523"/>
      <c r="O1939" s="523"/>
      <c r="P1939" s="523"/>
      <c r="Q1939" s="523"/>
      <c r="R1939" s="523"/>
      <c r="S1939" s="545"/>
      <c r="T1939" s="545"/>
      <c r="U1939" s="523"/>
      <c r="V1939" s="523"/>
      <c r="W1939" s="523"/>
      <c r="X1939" s="523"/>
      <c r="Y1939" s="523"/>
      <c r="Z1939" s="523"/>
      <c r="AA1939" s="523"/>
      <c r="AB1939" s="523"/>
      <c r="AC1939" s="523"/>
    </row>
    <row r="1940" ht="16.5" customHeight="1" spans="1:29">
      <c r="A1940" s="542"/>
      <c r="B1940" s="543"/>
      <c r="C1940" s="542"/>
      <c r="D1940" s="544"/>
      <c r="E1940" s="542"/>
      <c r="F1940" s="545"/>
      <c r="G1940" s="542"/>
      <c r="H1940" s="542"/>
      <c r="I1940" s="542"/>
      <c r="J1940" s="545"/>
      <c r="K1940" s="545"/>
      <c r="L1940" s="523"/>
      <c r="M1940" s="523"/>
      <c r="N1940" s="523"/>
      <c r="O1940" s="523"/>
      <c r="P1940" s="523"/>
      <c r="Q1940" s="523"/>
      <c r="R1940" s="523"/>
      <c r="S1940" s="545"/>
      <c r="T1940" s="545"/>
      <c r="U1940" s="523"/>
      <c r="V1940" s="523"/>
      <c r="W1940" s="523"/>
      <c r="X1940" s="523"/>
      <c r="Y1940" s="523"/>
      <c r="Z1940" s="523"/>
      <c r="AA1940" s="523"/>
      <c r="AB1940" s="523"/>
      <c r="AC1940" s="523"/>
    </row>
    <row r="1941" ht="16.5" customHeight="1" spans="1:29">
      <c r="A1941" s="542"/>
      <c r="B1941" s="543"/>
      <c r="C1941" s="542"/>
      <c r="D1941" s="544"/>
      <c r="E1941" s="542"/>
      <c r="F1941" s="545"/>
      <c r="G1941" s="542"/>
      <c r="H1941" s="542"/>
      <c r="I1941" s="542"/>
      <c r="J1941" s="545"/>
      <c r="K1941" s="545"/>
      <c r="L1941" s="523"/>
      <c r="M1941" s="523"/>
      <c r="N1941" s="523"/>
      <c r="O1941" s="523"/>
      <c r="P1941" s="523"/>
      <c r="Q1941" s="523"/>
      <c r="R1941" s="523"/>
      <c r="S1941" s="545"/>
      <c r="T1941" s="545"/>
      <c r="U1941" s="523"/>
      <c r="V1941" s="523"/>
      <c r="W1941" s="523"/>
      <c r="X1941" s="523"/>
      <c r="Y1941" s="523"/>
      <c r="Z1941" s="523"/>
      <c r="AA1941" s="523"/>
      <c r="AB1941" s="523"/>
      <c r="AC1941" s="523"/>
    </row>
    <row r="1942" ht="16.5" customHeight="1" spans="1:29">
      <c r="A1942" s="542"/>
      <c r="B1942" s="543"/>
      <c r="C1942" s="542"/>
      <c r="D1942" s="544"/>
      <c r="E1942" s="542"/>
      <c r="F1942" s="545"/>
      <c r="G1942" s="542"/>
      <c r="H1942" s="542"/>
      <c r="I1942" s="542"/>
      <c r="J1942" s="545"/>
      <c r="K1942" s="545"/>
      <c r="L1942" s="523"/>
      <c r="M1942" s="523"/>
      <c r="N1942" s="523"/>
      <c r="O1942" s="523"/>
      <c r="P1942" s="523"/>
      <c r="Q1942" s="523"/>
      <c r="R1942" s="523"/>
      <c r="S1942" s="545"/>
      <c r="T1942" s="545"/>
      <c r="U1942" s="523"/>
      <c r="V1942" s="523"/>
      <c r="W1942" s="523"/>
      <c r="X1942" s="523"/>
      <c r="Y1942" s="523"/>
      <c r="Z1942" s="523"/>
      <c r="AA1942" s="523"/>
      <c r="AB1942" s="523"/>
      <c r="AC1942" s="523"/>
    </row>
    <row r="1943" ht="16.5" customHeight="1" spans="1:29">
      <c r="A1943" s="542"/>
      <c r="B1943" s="543"/>
      <c r="C1943" s="542"/>
      <c r="D1943" s="544"/>
      <c r="E1943" s="542"/>
      <c r="F1943" s="545"/>
      <c r="G1943" s="542"/>
      <c r="H1943" s="542"/>
      <c r="I1943" s="542"/>
      <c r="J1943" s="545"/>
      <c r="K1943" s="545"/>
      <c r="L1943" s="523"/>
      <c r="M1943" s="523"/>
      <c r="N1943" s="523"/>
      <c r="O1943" s="523"/>
      <c r="P1943" s="523"/>
      <c r="Q1943" s="523"/>
      <c r="R1943" s="523"/>
      <c r="S1943" s="545"/>
      <c r="T1943" s="545"/>
      <c r="U1943" s="523"/>
      <c r="V1943" s="523"/>
      <c r="W1943" s="523"/>
      <c r="X1943" s="523"/>
      <c r="Y1943" s="523"/>
      <c r="Z1943" s="523"/>
      <c r="AA1943" s="523"/>
      <c r="AB1943" s="523"/>
      <c r="AC1943" s="523"/>
    </row>
    <row r="1944" ht="16.5" customHeight="1" spans="1:29">
      <c r="A1944" s="542"/>
      <c r="B1944" s="543"/>
      <c r="C1944" s="542"/>
      <c r="D1944" s="544"/>
      <c r="E1944" s="542"/>
      <c r="F1944" s="545"/>
      <c r="G1944" s="542"/>
      <c r="H1944" s="542"/>
      <c r="I1944" s="542"/>
      <c r="J1944" s="545"/>
      <c r="K1944" s="545"/>
      <c r="L1944" s="523"/>
      <c r="M1944" s="523"/>
      <c r="N1944" s="523"/>
      <c r="O1944" s="523"/>
      <c r="P1944" s="523"/>
      <c r="Q1944" s="523"/>
      <c r="R1944" s="523"/>
      <c r="S1944" s="545"/>
      <c r="T1944" s="545"/>
      <c r="U1944" s="523"/>
      <c r="V1944" s="523"/>
      <c r="W1944" s="523"/>
      <c r="X1944" s="523"/>
      <c r="Y1944" s="523"/>
      <c r="Z1944" s="523"/>
      <c r="AA1944" s="523"/>
      <c r="AB1944" s="523"/>
      <c r="AC1944" s="523"/>
    </row>
    <row r="1945" ht="16.5" customHeight="1" spans="1:29">
      <c r="A1945" s="542"/>
      <c r="B1945" s="543"/>
      <c r="C1945" s="542"/>
      <c r="D1945" s="544"/>
      <c r="E1945" s="542"/>
      <c r="F1945" s="545"/>
      <c r="G1945" s="542"/>
      <c r="H1945" s="542"/>
      <c r="I1945" s="542"/>
      <c r="J1945" s="545"/>
      <c r="K1945" s="545"/>
      <c r="L1945" s="523"/>
      <c r="M1945" s="523"/>
      <c r="N1945" s="523"/>
      <c r="O1945" s="523"/>
      <c r="P1945" s="523"/>
      <c r="Q1945" s="523"/>
      <c r="R1945" s="523"/>
      <c r="S1945" s="545"/>
      <c r="T1945" s="545"/>
      <c r="U1945" s="523"/>
      <c r="V1945" s="523"/>
      <c r="W1945" s="523"/>
      <c r="X1945" s="523"/>
      <c r="Y1945" s="523"/>
      <c r="Z1945" s="523"/>
      <c r="AA1945" s="523"/>
      <c r="AB1945" s="523"/>
      <c r="AC1945" s="523"/>
    </row>
    <row r="1946" ht="16.5" customHeight="1" spans="1:29">
      <c r="A1946" s="542"/>
      <c r="B1946" s="543"/>
      <c r="C1946" s="542"/>
      <c r="D1946" s="544"/>
      <c r="E1946" s="542"/>
      <c r="F1946" s="545"/>
      <c r="G1946" s="542"/>
      <c r="H1946" s="542"/>
      <c r="I1946" s="542"/>
      <c r="J1946" s="545"/>
      <c r="K1946" s="545"/>
      <c r="L1946" s="523"/>
      <c r="M1946" s="523"/>
      <c r="N1946" s="523"/>
      <c r="O1946" s="523"/>
      <c r="P1946" s="523"/>
      <c r="Q1946" s="523"/>
      <c r="R1946" s="523"/>
      <c r="S1946" s="545"/>
      <c r="T1946" s="545"/>
      <c r="U1946" s="523"/>
      <c r="V1946" s="523"/>
      <c r="W1946" s="523"/>
      <c r="X1946" s="523"/>
      <c r="Y1946" s="523"/>
      <c r="Z1946" s="523"/>
      <c r="AA1946" s="523"/>
      <c r="AB1946" s="523"/>
      <c r="AC1946" s="523"/>
    </row>
    <row r="1947" ht="16.5" customHeight="1" spans="1:29">
      <c r="A1947" s="542"/>
      <c r="B1947" s="543"/>
      <c r="C1947" s="542"/>
      <c r="D1947" s="544"/>
      <c r="E1947" s="542"/>
      <c r="F1947" s="545"/>
      <c r="G1947" s="542"/>
      <c r="H1947" s="542"/>
      <c r="I1947" s="542"/>
      <c r="J1947" s="545"/>
      <c r="K1947" s="545"/>
      <c r="L1947" s="523"/>
      <c r="M1947" s="523"/>
      <c r="N1947" s="523"/>
      <c r="O1947" s="523"/>
      <c r="P1947" s="523"/>
      <c r="Q1947" s="523"/>
      <c r="R1947" s="523"/>
      <c r="S1947" s="545"/>
      <c r="T1947" s="545"/>
      <c r="U1947" s="523"/>
      <c r="V1947" s="523"/>
      <c r="W1947" s="523"/>
      <c r="X1947" s="523"/>
      <c r="Y1947" s="523"/>
      <c r="Z1947" s="523"/>
      <c r="AA1947" s="523"/>
      <c r="AB1947" s="523"/>
      <c r="AC1947" s="523"/>
    </row>
    <row r="1948" ht="16.5" customHeight="1" spans="1:29">
      <c r="A1948" s="542"/>
      <c r="B1948" s="543"/>
      <c r="C1948" s="542"/>
      <c r="D1948" s="544"/>
      <c r="E1948" s="542"/>
      <c r="F1948" s="545"/>
      <c r="G1948" s="542"/>
      <c r="H1948" s="542"/>
      <c r="I1948" s="542"/>
      <c r="J1948" s="545"/>
      <c r="K1948" s="545"/>
      <c r="L1948" s="523"/>
      <c r="M1948" s="523"/>
      <c r="N1948" s="523"/>
      <c r="O1948" s="523"/>
      <c r="P1948" s="523"/>
      <c r="Q1948" s="523"/>
      <c r="R1948" s="523"/>
      <c r="S1948" s="545"/>
      <c r="T1948" s="545"/>
      <c r="U1948" s="523"/>
      <c r="V1948" s="523"/>
      <c r="W1948" s="523"/>
      <c r="X1948" s="523"/>
      <c r="Y1948" s="523"/>
      <c r="Z1948" s="523"/>
      <c r="AA1948" s="523"/>
      <c r="AB1948" s="523"/>
      <c r="AC1948" s="523"/>
    </row>
    <row r="1949" ht="16.5" customHeight="1" spans="1:29">
      <c r="A1949" s="542"/>
      <c r="B1949" s="543"/>
      <c r="C1949" s="542"/>
      <c r="D1949" s="544"/>
      <c r="E1949" s="542"/>
      <c r="F1949" s="545"/>
      <c r="G1949" s="542"/>
      <c r="H1949" s="542"/>
      <c r="I1949" s="542"/>
      <c r="J1949" s="545"/>
      <c r="K1949" s="545"/>
      <c r="L1949" s="523"/>
      <c r="M1949" s="523"/>
      <c r="N1949" s="523"/>
      <c r="O1949" s="523"/>
      <c r="P1949" s="523"/>
      <c r="Q1949" s="523"/>
      <c r="R1949" s="523"/>
      <c r="S1949" s="545"/>
      <c r="T1949" s="545"/>
      <c r="U1949" s="523"/>
      <c r="V1949" s="523"/>
      <c r="W1949" s="523"/>
      <c r="X1949" s="523"/>
      <c r="Y1949" s="523"/>
      <c r="Z1949" s="523"/>
      <c r="AA1949" s="523"/>
      <c r="AB1949" s="523"/>
      <c r="AC1949" s="523"/>
    </row>
    <row r="1950" ht="16.5" customHeight="1" spans="1:29">
      <c r="A1950" s="542"/>
      <c r="B1950" s="543"/>
      <c r="C1950" s="542"/>
      <c r="D1950" s="544"/>
      <c r="E1950" s="542"/>
      <c r="F1950" s="545"/>
      <c r="G1950" s="542"/>
      <c r="H1950" s="542"/>
      <c r="I1950" s="542"/>
      <c r="J1950" s="545"/>
      <c r="K1950" s="545"/>
      <c r="L1950" s="523"/>
      <c r="M1950" s="523"/>
      <c r="N1950" s="523"/>
      <c r="O1950" s="523"/>
      <c r="P1950" s="523"/>
      <c r="Q1950" s="523"/>
      <c r="R1950" s="523"/>
      <c r="S1950" s="545"/>
      <c r="T1950" s="545"/>
      <c r="U1950" s="523"/>
      <c r="V1950" s="523"/>
      <c r="W1950" s="523"/>
      <c r="X1950" s="523"/>
      <c r="Y1950" s="523"/>
      <c r="Z1950" s="523"/>
      <c r="AA1950" s="523"/>
      <c r="AB1950" s="523"/>
      <c r="AC1950" s="523"/>
    </row>
    <row r="1951" ht="16.5" customHeight="1" spans="1:29">
      <c r="A1951" s="542"/>
      <c r="B1951" s="543"/>
      <c r="C1951" s="542"/>
      <c r="D1951" s="544"/>
      <c r="E1951" s="542"/>
      <c r="F1951" s="545"/>
      <c r="G1951" s="542"/>
      <c r="H1951" s="542"/>
      <c r="I1951" s="542"/>
      <c r="J1951" s="545"/>
      <c r="K1951" s="545"/>
      <c r="L1951" s="523"/>
      <c r="M1951" s="523"/>
      <c r="N1951" s="523"/>
      <c r="O1951" s="523"/>
      <c r="P1951" s="523"/>
      <c r="Q1951" s="523"/>
      <c r="R1951" s="523"/>
      <c r="S1951" s="545"/>
      <c r="T1951" s="545"/>
      <c r="U1951" s="523"/>
      <c r="V1951" s="523"/>
      <c r="W1951" s="523"/>
      <c r="X1951" s="523"/>
      <c r="Y1951" s="523"/>
      <c r="Z1951" s="523"/>
      <c r="AA1951" s="523"/>
      <c r="AB1951" s="523"/>
      <c r="AC1951" s="523"/>
    </row>
    <row r="1952" ht="16.5" customHeight="1" spans="1:29">
      <c r="A1952" s="542"/>
      <c r="B1952" s="543"/>
      <c r="C1952" s="542"/>
      <c r="D1952" s="544"/>
      <c r="E1952" s="542"/>
      <c r="F1952" s="545"/>
      <c r="G1952" s="542"/>
      <c r="H1952" s="542"/>
      <c r="I1952" s="542"/>
      <c r="J1952" s="545"/>
      <c r="K1952" s="545"/>
      <c r="L1952" s="523"/>
      <c r="M1952" s="523"/>
      <c r="N1952" s="523"/>
      <c r="O1952" s="523"/>
      <c r="P1952" s="523"/>
      <c r="Q1952" s="523"/>
      <c r="R1952" s="523"/>
      <c r="S1952" s="545"/>
      <c r="T1952" s="545"/>
      <c r="U1952" s="523"/>
      <c r="V1952" s="523"/>
      <c r="W1952" s="523"/>
      <c r="X1952" s="523"/>
      <c r="Y1952" s="523"/>
      <c r="Z1952" s="523"/>
      <c r="AA1952" s="523"/>
      <c r="AB1952" s="523"/>
      <c r="AC1952" s="523"/>
    </row>
    <row r="1953" ht="16.5" customHeight="1" spans="1:29">
      <c r="A1953" s="542"/>
      <c r="B1953" s="543"/>
      <c r="C1953" s="542"/>
      <c r="D1953" s="544"/>
      <c r="E1953" s="542"/>
      <c r="F1953" s="545"/>
      <c r="G1953" s="542"/>
      <c r="H1953" s="542"/>
      <c r="I1953" s="542"/>
      <c r="J1953" s="545"/>
      <c r="K1953" s="545"/>
      <c r="L1953" s="523"/>
      <c r="M1953" s="523"/>
      <c r="N1953" s="523"/>
      <c r="O1953" s="523"/>
      <c r="P1953" s="523"/>
      <c r="Q1953" s="523"/>
      <c r="R1953" s="523"/>
      <c r="S1953" s="545"/>
      <c r="T1953" s="545"/>
      <c r="U1953" s="523"/>
      <c r="V1953" s="523"/>
      <c r="W1953" s="523"/>
      <c r="X1953" s="523"/>
      <c r="Y1953" s="523"/>
      <c r="Z1953" s="523"/>
      <c r="AA1953" s="523"/>
      <c r="AB1953" s="523"/>
      <c r="AC1953" s="523"/>
    </row>
    <row r="1954" ht="16.5" customHeight="1" spans="1:29">
      <c r="A1954" s="542"/>
      <c r="B1954" s="543"/>
      <c r="C1954" s="542"/>
      <c r="D1954" s="544"/>
      <c r="E1954" s="542"/>
      <c r="F1954" s="545"/>
      <c r="G1954" s="542"/>
      <c r="H1954" s="542"/>
      <c r="I1954" s="542"/>
      <c r="J1954" s="545"/>
      <c r="K1954" s="545"/>
      <c r="L1954" s="523"/>
      <c r="M1954" s="523"/>
      <c r="N1954" s="523"/>
      <c r="O1954" s="523"/>
      <c r="P1954" s="523"/>
      <c r="Q1954" s="523"/>
      <c r="R1954" s="523"/>
      <c r="S1954" s="545"/>
      <c r="T1954" s="545"/>
      <c r="U1954" s="523"/>
      <c r="V1954" s="523"/>
      <c r="W1954" s="523"/>
      <c r="X1954" s="523"/>
      <c r="Y1954" s="523"/>
      <c r="Z1954" s="523"/>
      <c r="AA1954" s="523"/>
      <c r="AB1954" s="523"/>
      <c r="AC1954" s="523"/>
    </row>
    <row r="1955" ht="16.5" customHeight="1" spans="1:29">
      <c r="A1955" s="542"/>
      <c r="B1955" s="543"/>
      <c r="C1955" s="542"/>
      <c r="D1955" s="544"/>
      <c r="E1955" s="542"/>
      <c r="F1955" s="545"/>
      <c r="G1955" s="542"/>
      <c r="H1955" s="542"/>
      <c r="I1955" s="542"/>
      <c r="J1955" s="545"/>
      <c r="K1955" s="545"/>
      <c r="L1955" s="523"/>
      <c r="M1955" s="523"/>
      <c r="N1955" s="523"/>
      <c r="O1955" s="523"/>
      <c r="P1955" s="523"/>
      <c r="Q1955" s="523"/>
      <c r="R1955" s="523"/>
      <c r="S1955" s="545"/>
      <c r="T1955" s="545"/>
      <c r="U1955" s="523"/>
      <c r="V1955" s="523"/>
      <c r="W1955" s="523"/>
      <c r="X1955" s="523"/>
      <c r="Y1955" s="523"/>
      <c r="Z1955" s="523"/>
      <c r="AA1955" s="523"/>
      <c r="AB1955" s="523"/>
      <c r="AC1955" s="523"/>
    </row>
    <row r="1956" ht="16.5" customHeight="1" spans="1:29">
      <c r="A1956" s="542"/>
      <c r="B1956" s="543"/>
      <c r="C1956" s="542"/>
      <c r="D1956" s="544"/>
      <c r="E1956" s="542"/>
      <c r="F1956" s="545"/>
      <c r="G1956" s="542"/>
      <c r="H1956" s="542"/>
      <c r="I1956" s="542"/>
      <c r="J1956" s="545"/>
      <c r="K1956" s="545"/>
      <c r="L1956" s="523"/>
      <c r="M1956" s="523"/>
      <c r="N1956" s="523"/>
      <c r="O1956" s="523"/>
      <c r="P1956" s="523"/>
      <c r="Q1956" s="523"/>
      <c r="R1956" s="523"/>
      <c r="S1956" s="545"/>
      <c r="T1956" s="545"/>
      <c r="U1956" s="523"/>
      <c r="V1956" s="523"/>
      <c r="W1956" s="523"/>
      <c r="X1956" s="523"/>
      <c r="Y1956" s="523"/>
      <c r="Z1956" s="523"/>
      <c r="AA1956" s="523"/>
      <c r="AB1956" s="523"/>
      <c r="AC1956" s="523"/>
    </row>
    <row r="1957" ht="16.5" customHeight="1" spans="1:29">
      <c r="A1957" s="542"/>
      <c r="B1957" s="543"/>
      <c r="C1957" s="542"/>
      <c r="D1957" s="544"/>
      <c r="E1957" s="542"/>
      <c r="F1957" s="545"/>
      <c r="G1957" s="542"/>
      <c r="H1957" s="542"/>
      <c r="I1957" s="542"/>
      <c r="J1957" s="545"/>
      <c r="K1957" s="545"/>
      <c r="L1957" s="523"/>
      <c r="M1957" s="523"/>
      <c r="N1957" s="523"/>
      <c r="O1957" s="523"/>
      <c r="P1957" s="523"/>
      <c r="Q1957" s="523"/>
      <c r="R1957" s="523"/>
      <c r="S1957" s="545"/>
      <c r="T1957" s="545"/>
      <c r="U1957" s="523"/>
      <c r="V1957" s="523"/>
      <c r="W1957" s="523"/>
      <c r="X1957" s="523"/>
      <c r="Y1957" s="523"/>
      <c r="Z1957" s="523"/>
      <c r="AA1957" s="523"/>
      <c r="AB1957" s="523"/>
      <c r="AC1957" s="523"/>
    </row>
    <row r="1958" ht="16.5" customHeight="1" spans="1:29">
      <c r="A1958" s="542"/>
      <c r="B1958" s="543"/>
      <c r="C1958" s="542"/>
      <c r="D1958" s="544"/>
      <c r="E1958" s="542"/>
      <c r="F1958" s="545"/>
      <c r="G1958" s="542"/>
      <c r="H1958" s="542"/>
      <c r="I1958" s="542"/>
      <c r="J1958" s="545"/>
      <c r="K1958" s="545"/>
      <c r="L1958" s="523"/>
      <c r="M1958" s="523"/>
      <c r="N1958" s="523"/>
      <c r="O1958" s="523"/>
      <c r="P1958" s="523"/>
      <c r="Q1958" s="523"/>
      <c r="R1958" s="523"/>
      <c r="S1958" s="545"/>
      <c r="T1958" s="545"/>
      <c r="U1958" s="523"/>
      <c r="V1958" s="523"/>
      <c r="W1958" s="523"/>
      <c r="X1958" s="523"/>
      <c r="Y1958" s="523"/>
      <c r="Z1958" s="523"/>
      <c r="AA1958" s="523"/>
      <c r="AB1958" s="523"/>
      <c r="AC1958" s="523"/>
    </row>
    <row r="1959" ht="16.5" customHeight="1" spans="1:29">
      <c r="A1959" s="542"/>
      <c r="B1959" s="543"/>
      <c r="C1959" s="542"/>
      <c r="D1959" s="544"/>
      <c r="E1959" s="542"/>
      <c r="F1959" s="545"/>
      <c r="G1959" s="542"/>
      <c r="H1959" s="542"/>
      <c r="I1959" s="542"/>
      <c r="J1959" s="545"/>
      <c r="K1959" s="545"/>
      <c r="L1959" s="523"/>
      <c r="M1959" s="523"/>
      <c r="N1959" s="523"/>
      <c r="O1959" s="523"/>
      <c r="P1959" s="523"/>
      <c r="Q1959" s="523"/>
      <c r="R1959" s="523"/>
      <c r="S1959" s="545"/>
      <c r="T1959" s="545"/>
      <c r="U1959" s="523"/>
      <c r="V1959" s="523"/>
      <c r="W1959" s="523"/>
      <c r="X1959" s="523"/>
      <c r="Y1959" s="523"/>
      <c r="Z1959" s="523"/>
      <c r="AA1959" s="523"/>
      <c r="AB1959" s="523"/>
      <c r="AC1959" s="523"/>
    </row>
    <row r="1960" ht="16.5" customHeight="1" spans="1:29">
      <c r="A1960" s="542"/>
      <c r="B1960" s="543"/>
      <c r="C1960" s="542"/>
      <c r="D1960" s="544"/>
      <c r="E1960" s="542"/>
      <c r="F1960" s="545"/>
      <c r="G1960" s="542"/>
      <c r="H1960" s="542"/>
      <c r="I1960" s="542"/>
      <c r="J1960" s="545"/>
      <c r="K1960" s="545"/>
      <c r="L1960" s="523"/>
      <c r="M1960" s="523"/>
      <c r="N1960" s="523"/>
      <c r="O1960" s="523"/>
      <c r="P1960" s="523"/>
      <c r="Q1960" s="523"/>
      <c r="R1960" s="523"/>
      <c r="S1960" s="545"/>
      <c r="T1960" s="545"/>
      <c r="U1960" s="523"/>
      <c r="V1960" s="523"/>
      <c r="W1960" s="523"/>
      <c r="X1960" s="523"/>
      <c r="Y1960" s="523"/>
      <c r="Z1960" s="523"/>
      <c r="AA1960" s="523"/>
      <c r="AB1960" s="523"/>
      <c r="AC1960" s="523"/>
    </row>
    <row r="1961" ht="16.5" customHeight="1" spans="1:29">
      <c r="A1961" s="542"/>
      <c r="B1961" s="543"/>
      <c r="C1961" s="542"/>
      <c r="D1961" s="544"/>
      <c r="E1961" s="542"/>
      <c r="F1961" s="545"/>
      <c r="G1961" s="542"/>
      <c r="H1961" s="542"/>
      <c r="I1961" s="542"/>
      <c r="J1961" s="545"/>
      <c r="K1961" s="545"/>
      <c r="L1961" s="523"/>
      <c r="M1961" s="523"/>
      <c r="N1961" s="523"/>
      <c r="O1961" s="523"/>
      <c r="P1961" s="523"/>
      <c r="Q1961" s="523"/>
      <c r="R1961" s="523"/>
      <c r="S1961" s="545"/>
      <c r="T1961" s="545"/>
      <c r="U1961" s="523"/>
      <c r="V1961" s="523"/>
      <c r="W1961" s="523"/>
      <c r="X1961" s="523"/>
      <c r="Y1961" s="523"/>
      <c r="Z1961" s="523"/>
      <c r="AA1961" s="523"/>
      <c r="AB1961" s="523"/>
      <c r="AC1961" s="523"/>
    </row>
    <row r="1962" ht="16.5" customHeight="1" spans="1:29">
      <c r="A1962" s="542"/>
      <c r="B1962" s="543"/>
      <c r="C1962" s="542"/>
      <c r="D1962" s="544"/>
      <c r="E1962" s="542"/>
      <c r="F1962" s="545"/>
      <c r="G1962" s="542"/>
      <c r="H1962" s="542"/>
      <c r="I1962" s="542"/>
      <c r="J1962" s="545"/>
      <c r="K1962" s="545"/>
      <c r="L1962" s="523"/>
      <c r="M1962" s="523"/>
      <c r="N1962" s="523"/>
      <c r="O1962" s="523"/>
      <c r="P1962" s="523"/>
      <c r="Q1962" s="523"/>
      <c r="R1962" s="523"/>
      <c r="S1962" s="545"/>
      <c r="T1962" s="545"/>
      <c r="U1962" s="523"/>
      <c r="V1962" s="523"/>
      <c r="W1962" s="523"/>
      <c r="X1962" s="523"/>
      <c r="Y1962" s="523"/>
      <c r="Z1962" s="523"/>
      <c r="AA1962" s="523"/>
      <c r="AB1962" s="523"/>
      <c r="AC1962" s="523"/>
    </row>
    <row r="1963" ht="16.5" customHeight="1" spans="1:29">
      <c r="A1963" s="542"/>
      <c r="B1963" s="543"/>
      <c r="C1963" s="542"/>
      <c r="D1963" s="544"/>
      <c r="E1963" s="542"/>
      <c r="F1963" s="545"/>
      <c r="G1963" s="542"/>
      <c r="H1963" s="542"/>
      <c r="I1963" s="542"/>
      <c r="J1963" s="545"/>
      <c r="K1963" s="545"/>
      <c r="L1963" s="523"/>
      <c r="M1963" s="523"/>
      <c r="N1963" s="523"/>
      <c r="O1963" s="523"/>
      <c r="P1963" s="523"/>
      <c r="Q1963" s="523"/>
      <c r="R1963" s="523"/>
      <c r="S1963" s="545"/>
      <c r="T1963" s="545"/>
      <c r="U1963" s="523"/>
      <c r="V1963" s="523"/>
      <c r="W1963" s="523"/>
      <c r="X1963" s="523"/>
      <c r="Y1963" s="523"/>
      <c r="Z1963" s="523"/>
      <c r="AA1963" s="523"/>
      <c r="AB1963" s="523"/>
      <c r="AC1963" s="523"/>
    </row>
    <row r="1964" ht="16.5" customHeight="1" spans="1:29">
      <c r="A1964" s="542"/>
      <c r="B1964" s="543"/>
      <c r="C1964" s="542"/>
      <c r="D1964" s="544"/>
      <c r="E1964" s="542"/>
      <c r="F1964" s="545"/>
      <c r="G1964" s="542"/>
      <c r="H1964" s="542"/>
      <c r="I1964" s="542"/>
      <c r="J1964" s="545"/>
      <c r="K1964" s="545"/>
      <c r="L1964" s="523"/>
      <c r="M1964" s="523"/>
      <c r="N1964" s="523"/>
      <c r="O1964" s="523"/>
      <c r="P1964" s="523"/>
      <c r="Q1964" s="523"/>
      <c r="R1964" s="523"/>
      <c r="S1964" s="545"/>
      <c r="T1964" s="545"/>
      <c r="U1964" s="523"/>
      <c r="V1964" s="523"/>
      <c r="W1964" s="523"/>
      <c r="X1964" s="523"/>
      <c r="Y1964" s="523"/>
      <c r="Z1964" s="523"/>
      <c r="AA1964" s="523"/>
      <c r="AB1964" s="523"/>
      <c r="AC1964" s="523"/>
    </row>
    <row r="1965" ht="16.5" customHeight="1" spans="1:29">
      <c r="A1965" s="542"/>
      <c r="B1965" s="543"/>
      <c r="C1965" s="542"/>
      <c r="D1965" s="544"/>
      <c r="E1965" s="542"/>
      <c r="F1965" s="545"/>
      <c r="G1965" s="542"/>
      <c r="H1965" s="542"/>
      <c r="I1965" s="542"/>
      <c r="J1965" s="545"/>
      <c r="K1965" s="545"/>
      <c r="L1965" s="523"/>
      <c r="M1965" s="523"/>
      <c r="N1965" s="523"/>
      <c r="O1965" s="523"/>
      <c r="P1965" s="523"/>
      <c r="Q1965" s="523"/>
      <c r="R1965" s="523"/>
      <c r="S1965" s="545"/>
      <c r="T1965" s="545"/>
      <c r="U1965" s="523"/>
      <c r="V1965" s="523"/>
      <c r="W1965" s="523"/>
      <c r="X1965" s="523"/>
      <c r="Y1965" s="523"/>
      <c r="Z1965" s="523"/>
      <c r="AA1965" s="523"/>
      <c r="AB1965" s="523"/>
      <c r="AC1965" s="523"/>
    </row>
    <row r="1966" ht="16.5" customHeight="1" spans="1:29">
      <c r="A1966" s="542"/>
      <c r="B1966" s="543"/>
      <c r="C1966" s="542"/>
      <c r="D1966" s="544"/>
      <c r="E1966" s="542"/>
      <c r="F1966" s="545"/>
      <c r="G1966" s="542"/>
      <c r="H1966" s="542"/>
      <c r="I1966" s="542"/>
      <c r="J1966" s="545"/>
      <c r="K1966" s="545"/>
      <c r="L1966" s="523"/>
      <c r="M1966" s="523"/>
      <c r="N1966" s="523"/>
      <c r="O1966" s="523"/>
      <c r="P1966" s="523"/>
      <c r="Q1966" s="523"/>
      <c r="R1966" s="523"/>
      <c r="S1966" s="545"/>
      <c r="T1966" s="545"/>
      <c r="U1966" s="523"/>
      <c r="V1966" s="523"/>
      <c r="W1966" s="523"/>
      <c r="X1966" s="523"/>
      <c r="Y1966" s="523"/>
      <c r="Z1966" s="523"/>
      <c r="AA1966" s="523"/>
      <c r="AB1966" s="523"/>
      <c r="AC1966" s="523"/>
    </row>
    <row r="1967" ht="16.5" customHeight="1" spans="1:29">
      <c r="A1967" s="542"/>
      <c r="B1967" s="543"/>
      <c r="C1967" s="542"/>
      <c r="D1967" s="544"/>
      <c r="E1967" s="542"/>
      <c r="F1967" s="545"/>
      <c r="G1967" s="542"/>
      <c r="H1967" s="542"/>
      <c r="I1967" s="542"/>
      <c r="J1967" s="545"/>
      <c r="K1967" s="545"/>
      <c r="L1967" s="523"/>
      <c r="M1967" s="523"/>
      <c r="N1967" s="523"/>
      <c r="O1967" s="523"/>
      <c r="P1967" s="523"/>
      <c r="Q1967" s="523"/>
      <c r="R1967" s="523"/>
      <c r="S1967" s="545"/>
      <c r="T1967" s="545"/>
      <c r="U1967" s="523"/>
      <c r="V1967" s="523"/>
      <c r="W1967" s="523"/>
      <c r="X1967" s="523"/>
      <c r="Y1967" s="523"/>
      <c r="Z1967" s="523"/>
      <c r="AA1967" s="523"/>
      <c r="AB1967" s="523"/>
      <c r="AC1967" s="523"/>
    </row>
    <row r="1968" ht="16.5" customHeight="1" spans="1:29">
      <c r="A1968" s="542"/>
      <c r="B1968" s="543"/>
      <c r="C1968" s="542"/>
      <c r="D1968" s="544"/>
      <c r="E1968" s="542"/>
      <c r="F1968" s="545"/>
      <c r="G1968" s="542"/>
      <c r="H1968" s="542"/>
      <c r="I1968" s="542"/>
      <c r="J1968" s="545"/>
      <c r="K1968" s="545"/>
      <c r="L1968" s="523"/>
      <c r="M1968" s="523"/>
      <c r="N1968" s="523"/>
      <c r="O1968" s="523"/>
      <c r="P1968" s="523"/>
      <c r="Q1968" s="523"/>
      <c r="R1968" s="523"/>
      <c r="S1968" s="545"/>
      <c r="T1968" s="545"/>
      <c r="U1968" s="523"/>
      <c r="V1968" s="523"/>
      <c r="W1968" s="523"/>
      <c r="X1968" s="523"/>
      <c r="Y1968" s="523"/>
      <c r="Z1968" s="523"/>
      <c r="AA1968" s="523"/>
      <c r="AB1968" s="523"/>
      <c r="AC1968" s="523"/>
    </row>
    <row r="1969" ht="16.5" customHeight="1" spans="1:29">
      <c r="A1969" s="542"/>
      <c r="B1969" s="543"/>
      <c r="C1969" s="542"/>
      <c r="D1969" s="544"/>
      <c r="E1969" s="542"/>
      <c r="F1969" s="545"/>
      <c r="G1969" s="542"/>
      <c r="H1969" s="542"/>
      <c r="I1969" s="542"/>
      <c r="J1969" s="545"/>
      <c r="K1969" s="545"/>
      <c r="L1969" s="523"/>
      <c r="M1969" s="523"/>
      <c r="N1969" s="523"/>
      <c r="O1969" s="523"/>
      <c r="P1969" s="523"/>
      <c r="Q1969" s="523"/>
      <c r="R1969" s="523"/>
      <c r="S1969" s="545"/>
      <c r="T1969" s="545"/>
      <c r="U1969" s="523"/>
      <c r="V1969" s="523"/>
      <c r="W1969" s="523"/>
      <c r="X1969" s="523"/>
      <c r="Y1969" s="523"/>
      <c r="Z1969" s="523"/>
      <c r="AA1969" s="523"/>
      <c r="AB1969" s="523"/>
      <c r="AC1969" s="523"/>
    </row>
    <row r="1970" ht="16.5" customHeight="1" spans="1:29">
      <c r="A1970" s="542"/>
      <c r="B1970" s="543"/>
      <c r="C1970" s="542"/>
      <c r="D1970" s="544"/>
      <c r="E1970" s="542"/>
      <c r="F1970" s="545"/>
      <c r="G1970" s="542"/>
      <c r="H1970" s="542"/>
      <c r="I1970" s="542"/>
      <c r="J1970" s="545"/>
      <c r="K1970" s="545"/>
      <c r="L1970" s="523"/>
      <c r="M1970" s="523"/>
      <c r="N1970" s="523"/>
      <c r="O1970" s="523"/>
      <c r="P1970" s="523"/>
      <c r="Q1970" s="523"/>
      <c r="R1970" s="523"/>
      <c r="S1970" s="545"/>
      <c r="T1970" s="545"/>
      <c r="U1970" s="523"/>
      <c r="V1970" s="523"/>
      <c r="W1970" s="523"/>
      <c r="X1970" s="523"/>
      <c r="Y1970" s="523"/>
      <c r="Z1970" s="523"/>
      <c r="AA1970" s="523"/>
      <c r="AB1970" s="523"/>
      <c r="AC1970" s="523"/>
    </row>
    <row r="1971" ht="16.5" customHeight="1" spans="1:29">
      <c r="A1971" s="542"/>
      <c r="B1971" s="543"/>
      <c r="C1971" s="542"/>
      <c r="D1971" s="544"/>
      <c r="E1971" s="542"/>
      <c r="F1971" s="545"/>
      <c r="G1971" s="542"/>
      <c r="H1971" s="542"/>
      <c r="I1971" s="542"/>
      <c r="J1971" s="545"/>
      <c r="K1971" s="545"/>
      <c r="L1971" s="523"/>
      <c r="M1971" s="523"/>
      <c r="N1971" s="523"/>
      <c r="O1971" s="523"/>
      <c r="P1971" s="523"/>
      <c r="Q1971" s="523"/>
      <c r="R1971" s="523"/>
      <c r="S1971" s="545"/>
      <c r="T1971" s="545"/>
      <c r="U1971" s="523"/>
      <c r="V1971" s="523"/>
      <c r="W1971" s="523"/>
      <c r="X1971" s="523"/>
      <c r="Y1971" s="523"/>
      <c r="Z1971" s="523"/>
      <c r="AA1971" s="523"/>
      <c r="AB1971" s="523"/>
      <c r="AC1971" s="523"/>
    </row>
    <row r="1972" ht="16.5" customHeight="1" spans="1:29">
      <c r="A1972" s="542"/>
      <c r="B1972" s="543"/>
      <c r="C1972" s="542"/>
      <c r="D1972" s="544"/>
      <c r="E1972" s="542"/>
      <c r="F1972" s="545"/>
      <c r="G1972" s="542"/>
      <c r="H1972" s="542"/>
      <c r="I1972" s="542"/>
      <c r="J1972" s="545"/>
      <c r="K1972" s="545"/>
      <c r="L1972" s="523"/>
      <c r="M1972" s="523"/>
      <c r="N1972" s="523"/>
      <c r="O1972" s="523"/>
      <c r="P1972" s="523"/>
      <c r="Q1972" s="523"/>
      <c r="R1972" s="523"/>
      <c r="S1972" s="545"/>
      <c r="T1972" s="545"/>
      <c r="U1972" s="523"/>
      <c r="V1972" s="523"/>
      <c r="W1972" s="523"/>
      <c r="X1972" s="523"/>
      <c r="Y1972" s="523"/>
      <c r="Z1972" s="523"/>
      <c r="AA1972" s="523"/>
      <c r="AB1972" s="523"/>
      <c r="AC1972" s="523"/>
    </row>
    <row r="1973" ht="16.5" customHeight="1" spans="1:29">
      <c r="A1973" s="542"/>
      <c r="B1973" s="543"/>
      <c r="C1973" s="542"/>
      <c r="D1973" s="544"/>
      <c r="E1973" s="542"/>
      <c r="F1973" s="545"/>
      <c r="G1973" s="542"/>
      <c r="H1973" s="542"/>
      <c r="I1973" s="542"/>
      <c r="J1973" s="545"/>
      <c r="K1973" s="545"/>
      <c r="L1973" s="523"/>
      <c r="M1973" s="523"/>
      <c r="N1973" s="523"/>
      <c r="O1973" s="523"/>
      <c r="P1973" s="523"/>
      <c r="Q1973" s="523"/>
      <c r="R1973" s="523"/>
      <c r="S1973" s="545"/>
      <c r="T1973" s="545"/>
      <c r="U1973" s="523"/>
      <c r="V1973" s="523"/>
      <c r="W1973" s="523"/>
      <c r="X1973" s="523"/>
      <c r="Y1973" s="523"/>
      <c r="Z1973" s="523"/>
      <c r="AA1973" s="523"/>
      <c r="AB1973" s="523"/>
      <c r="AC1973" s="523"/>
    </row>
    <row r="1974" ht="16.5" customHeight="1" spans="1:29">
      <c r="A1974" s="542"/>
      <c r="B1974" s="543"/>
      <c r="C1974" s="542"/>
      <c r="D1974" s="544"/>
      <c r="E1974" s="542"/>
      <c r="F1974" s="545"/>
      <c r="G1974" s="542"/>
      <c r="H1974" s="542"/>
      <c r="I1974" s="542"/>
      <c r="J1974" s="545"/>
      <c r="K1974" s="545"/>
      <c r="L1974" s="523"/>
      <c r="M1974" s="523"/>
      <c r="N1974" s="523"/>
      <c r="O1974" s="523"/>
      <c r="P1974" s="523"/>
      <c r="Q1974" s="523"/>
      <c r="R1974" s="523"/>
      <c r="S1974" s="545"/>
      <c r="T1974" s="545"/>
      <c r="U1974" s="523"/>
      <c r="V1974" s="523"/>
      <c r="W1974" s="523"/>
      <c r="X1974" s="523"/>
      <c r="Y1974" s="523"/>
      <c r="Z1974" s="523"/>
      <c r="AA1974" s="523"/>
      <c r="AB1974" s="523"/>
      <c r="AC1974" s="523"/>
    </row>
    <row r="1975" ht="16.5" customHeight="1" spans="1:29">
      <c r="A1975" s="542"/>
      <c r="B1975" s="543"/>
      <c r="C1975" s="542"/>
      <c r="D1975" s="544"/>
      <c r="E1975" s="542"/>
      <c r="F1975" s="545"/>
      <c r="G1975" s="542"/>
      <c r="H1975" s="542"/>
      <c r="I1975" s="542"/>
      <c r="J1975" s="545"/>
      <c r="K1975" s="545"/>
      <c r="L1975" s="523"/>
      <c r="M1975" s="523"/>
      <c r="N1975" s="523"/>
      <c r="O1975" s="523"/>
      <c r="P1975" s="523"/>
      <c r="Q1975" s="523"/>
      <c r="R1975" s="523"/>
      <c r="S1975" s="545"/>
      <c r="T1975" s="545"/>
      <c r="U1975" s="523"/>
      <c r="V1975" s="523"/>
      <c r="W1975" s="523"/>
      <c r="X1975" s="523"/>
      <c r="Y1975" s="523"/>
      <c r="Z1975" s="523"/>
      <c r="AA1975" s="523"/>
      <c r="AB1975" s="523"/>
      <c r="AC1975" s="523"/>
    </row>
    <row r="1976" ht="16.5" customHeight="1" spans="1:29">
      <c r="A1976" s="542"/>
      <c r="B1976" s="543"/>
      <c r="C1976" s="542"/>
      <c r="D1976" s="544"/>
      <c r="E1976" s="542"/>
      <c r="F1976" s="545"/>
      <c r="G1976" s="542"/>
      <c r="H1976" s="542"/>
      <c r="I1976" s="542"/>
      <c r="J1976" s="545"/>
      <c r="K1976" s="545"/>
      <c r="L1976" s="523"/>
      <c r="M1976" s="523"/>
      <c r="N1976" s="523"/>
      <c r="O1976" s="523"/>
      <c r="P1976" s="523"/>
      <c r="Q1976" s="523"/>
      <c r="R1976" s="523"/>
      <c r="S1976" s="545"/>
      <c r="T1976" s="545"/>
      <c r="U1976" s="523"/>
      <c r="V1976" s="523"/>
      <c r="W1976" s="523"/>
      <c r="X1976" s="523"/>
      <c r="Y1976" s="523"/>
      <c r="Z1976" s="523"/>
      <c r="AA1976" s="523"/>
      <c r="AB1976" s="523"/>
      <c r="AC1976" s="523"/>
    </row>
    <row r="1977" ht="16.5" customHeight="1" spans="1:29">
      <c r="A1977" s="542"/>
      <c r="B1977" s="543"/>
      <c r="C1977" s="542"/>
      <c r="D1977" s="544"/>
      <c r="E1977" s="542"/>
      <c r="F1977" s="545"/>
      <c r="G1977" s="542"/>
      <c r="H1977" s="542"/>
      <c r="I1977" s="542"/>
      <c r="J1977" s="545"/>
      <c r="K1977" s="545"/>
      <c r="L1977" s="523"/>
      <c r="M1977" s="523"/>
      <c r="N1977" s="523"/>
      <c r="O1977" s="523"/>
      <c r="P1977" s="523"/>
      <c r="Q1977" s="523"/>
      <c r="R1977" s="523"/>
      <c r="S1977" s="545"/>
      <c r="T1977" s="545"/>
      <c r="U1977" s="523"/>
      <c r="V1977" s="523"/>
      <c r="W1977" s="523"/>
      <c r="X1977" s="523"/>
      <c r="Y1977" s="523"/>
      <c r="Z1977" s="523"/>
      <c r="AA1977" s="523"/>
      <c r="AB1977" s="523"/>
      <c r="AC1977" s="523"/>
    </row>
    <row r="1978" ht="16.5" customHeight="1" spans="1:29">
      <c r="A1978" s="542"/>
      <c r="B1978" s="543"/>
      <c r="C1978" s="542"/>
      <c r="D1978" s="544"/>
      <c r="E1978" s="542"/>
      <c r="F1978" s="545"/>
      <c r="G1978" s="542"/>
      <c r="H1978" s="542"/>
      <c r="I1978" s="542"/>
      <c r="J1978" s="545"/>
      <c r="K1978" s="545"/>
      <c r="L1978" s="523"/>
      <c r="M1978" s="523"/>
      <c r="N1978" s="523"/>
      <c r="O1978" s="523"/>
      <c r="P1978" s="523"/>
      <c r="Q1978" s="523"/>
      <c r="R1978" s="523"/>
      <c r="S1978" s="545"/>
      <c r="T1978" s="545"/>
      <c r="U1978" s="523"/>
      <c r="V1978" s="523"/>
      <c r="W1978" s="523"/>
      <c r="X1978" s="523"/>
      <c r="Y1978" s="523"/>
      <c r="Z1978" s="523"/>
      <c r="AA1978" s="523"/>
      <c r="AB1978" s="523"/>
      <c r="AC1978" s="523"/>
    </row>
    <row r="1979" ht="16.5" customHeight="1" spans="1:29">
      <c r="A1979" s="542"/>
      <c r="B1979" s="543"/>
      <c r="C1979" s="542"/>
      <c r="D1979" s="544"/>
      <c r="E1979" s="542"/>
      <c r="F1979" s="545"/>
      <c r="G1979" s="542"/>
      <c r="H1979" s="542"/>
      <c r="I1979" s="542"/>
      <c r="J1979" s="545"/>
      <c r="K1979" s="545"/>
      <c r="L1979" s="523"/>
      <c r="M1979" s="523"/>
      <c r="N1979" s="523"/>
      <c r="O1979" s="523"/>
      <c r="P1979" s="523"/>
      <c r="Q1979" s="523"/>
      <c r="R1979" s="523"/>
      <c r="S1979" s="545"/>
      <c r="T1979" s="545"/>
      <c r="U1979" s="523"/>
      <c r="V1979" s="523"/>
      <c r="W1979" s="523"/>
      <c r="X1979" s="523"/>
      <c r="Y1979" s="523"/>
      <c r="Z1979" s="523"/>
      <c r="AA1979" s="523"/>
      <c r="AB1979" s="523"/>
      <c r="AC1979" s="523"/>
    </row>
    <row r="1980" ht="16.5" customHeight="1" spans="1:29">
      <c r="A1980" s="542"/>
      <c r="B1980" s="543"/>
      <c r="C1980" s="542"/>
      <c r="D1980" s="544"/>
      <c r="E1980" s="542"/>
      <c r="F1980" s="545"/>
      <c r="G1980" s="542"/>
      <c r="H1980" s="542"/>
      <c r="I1980" s="542"/>
      <c r="J1980" s="545"/>
      <c r="K1980" s="545"/>
      <c r="L1980" s="523"/>
      <c r="M1980" s="523"/>
      <c r="N1980" s="523"/>
      <c r="O1980" s="523"/>
      <c r="P1980" s="523"/>
      <c r="Q1980" s="523"/>
      <c r="R1980" s="523"/>
      <c r="S1980" s="545"/>
      <c r="T1980" s="545"/>
      <c r="U1980" s="523"/>
      <c r="V1980" s="523"/>
      <c r="W1980" s="523"/>
      <c r="X1980" s="523"/>
      <c r="Y1980" s="523"/>
      <c r="Z1980" s="523"/>
      <c r="AA1980" s="523"/>
      <c r="AB1980" s="523"/>
      <c r="AC1980" s="523"/>
    </row>
    <row r="1981" ht="16.5" customHeight="1" spans="1:29">
      <c r="A1981" s="542"/>
      <c r="B1981" s="543"/>
      <c r="C1981" s="542"/>
      <c r="D1981" s="544"/>
      <c r="E1981" s="542"/>
      <c r="F1981" s="545"/>
      <c r="G1981" s="542"/>
      <c r="H1981" s="542"/>
      <c r="I1981" s="542"/>
      <c r="J1981" s="545"/>
      <c r="K1981" s="545"/>
      <c r="L1981" s="523"/>
      <c r="M1981" s="523"/>
      <c r="N1981" s="523"/>
      <c r="O1981" s="523"/>
      <c r="P1981" s="523"/>
      <c r="Q1981" s="523"/>
      <c r="R1981" s="523"/>
      <c r="S1981" s="545"/>
      <c r="T1981" s="545"/>
      <c r="U1981" s="523"/>
      <c r="V1981" s="523"/>
      <c r="W1981" s="523"/>
      <c r="X1981" s="523"/>
      <c r="Y1981" s="523"/>
      <c r="Z1981" s="523"/>
      <c r="AA1981" s="523"/>
      <c r="AB1981" s="523"/>
      <c r="AC1981" s="523"/>
    </row>
    <row r="1982" ht="16.5" customHeight="1" spans="1:29">
      <c r="A1982" s="542"/>
      <c r="B1982" s="543"/>
      <c r="C1982" s="542"/>
      <c r="D1982" s="544"/>
      <c r="E1982" s="542"/>
      <c r="F1982" s="545"/>
      <c r="G1982" s="542"/>
      <c r="H1982" s="542"/>
      <c r="I1982" s="542"/>
      <c r="J1982" s="545"/>
      <c r="K1982" s="545"/>
      <c r="L1982" s="523"/>
      <c r="M1982" s="523"/>
      <c r="N1982" s="523"/>
      <c r="O1982" s="523"/>
      <c r="P1982" s="523"/>
      <c r="Q1982" s="523"/>
      <c r="R1982" s="523"/>
      <c r="S1982" s="545"/>
      <c r="T1982" s="545"/>
      <c r="U1982" s="523"/>
      <c r="V1982" s="523"/>
      <c r="W1982" s="523"/>
      <c r="X1982" s="523"/>
      <c r="Y1982" s="523"/>
      <c r="Z1982" s="523"/>
      <c r="AA1982" s="523"/>
      <c r="AB1982" s="523"/>
      <c r="AC1982" s="523"/>
    </row>
    <row r="1983" ht="16.5" customHeight="1" spans="1:29">
      <c r="A1983" s="542"/>
      <c r="B1983" s="543"/>
      <c r="C1983" s="542"/>
      <c r="D1983" s="544"/>
      <c r="E1983" s="542"/>
      <c r="F1983" s="545"/>
      <c r="G1983" s="542"/>
      <c r="H1983" s="542"/>
      <c r="I1983" s="542"/>
      <c r="J1983" s="545"/>
      <c r="K1983" s="545"/>
      <c r="L1983" s="523"/>
      <c r="M1983" s="523"/>
      <c r="N1983" s="523"/>
      <c r="O1983" s="523"/>
      <c r="P1983" s="523"/>
      <c r="Q1983" s="523"/>
      <c r="R1983" s="523"/>
      <c r="S1983" s="545"/>
      <c r="T1983" s="545"/>
      <c r="U1983" s="523"/>
      <c r="V1983" s="523"/>
      <c r="W1983" s="523"/>
      <c r="X1983" s="523"/>
      <c r="Y1983" s="523"/>
      <c r="Z1983" s="523"/>
      <c r="AA1983" s="523"/>
      <c r="AB1983" s="523"/>
      <c r="AC1983" s="523"/>
    </row>
    <row r="1984" ht="16.5" customHeight="1" spans="1:29">
      <c r="A1984" s="542"/>
      <c r="B1984" s="543"/>
      <c r="C1984" s="542"/>
      <c r="D1984" s="544"/>
      <c r="E1984" s="542"/>
      <c r="F1984" s="545"/>
      <c r="G1984" s="542"/>
      <c r="H1984" s="542"/>
      <c r="I1984" s="542"/>
      <c r="J1984" s="545"/>
      <c r="K1984" s="545"/>
      <c r="L1984" s="523"/>
      <c r="M1984" s="523"/>
      <c r="N1984" s="523"/>
      <c r="O1984" s="523"/>
      <c r="P1984" s="523"/>
      <c r="Q1984" s="523"/>
      <c r="R1984" s="523"/>
      <c r="S1984" s="545"/>
      <c r="T1984" s="545"/>
      <c r="U1984" s="523"/>
      <c r="V1984" s="523"/>
      <c r="W1984" s="523"/>
      <c r="X1984" s="523"/>
      <c r="Y1984" s="523"/>
      <c r="Z1984" s="523"/>
      <c r="AA1984" s="523"/>
      <c r="AB1984" s="523"/>
      <c r="AC1984" s="523"/>
    </row>
    <row r="1985" ht="16.5" customHeight="1" spans="1:29">
      <c r="A1985" s="542"/>
      <c r="B1985" s="543"/>
      <c r="C1985" s="542"/>
      <c r="D1985" s="544"/>
      <c r="E1985" s="542"/>
      <c r="F1985" s="545"/>
      <c r="G1985" s="542"/>
      <c r="H1985" s="542"/>
      <c r="I1985" s="542"/>
      <c r="J1985" s="545"/>
      <c r="K1985" s="545"/>
      <c r="L1985" s="523"/>
      <c r="M1985" s="523"/>
      <c r="N1985" s="523"/>
      <c r="O1985" s="523"/>
      <c r="P1985" s="523"/>
      <c r="Q1985" s="523"/>
      <c r="R1985" s="523"/>
      <c r="S1985" s="545"/>
      <c r="T1985" s="545"/>
      <c r="U1985" s="523"/>
      <c r="V1985" s="523"/>
      <c r="W1985" s="523"/>
      <c r="X1985" s="523"/>
      <c r="Y1985" s="523"/>
      <c r="Z1985" s="523"/>
      <c r="AA1985" s="523"/>
      <c r="AB1985" s="523"/>
      <c r="AC1985" s="523"/>
    </row>
    <row r="1986" ht="16.5" customHeight="1" spans="1:29">
      <c r="A1986" s="542"/>
      <c r="B1986" s="543"/>
      <c r="C1986" s="542"/>
      <c r="D1986" s="544"/>
      <c r="E1986" s="542"/>
      <c r="F1986" s="545"/>
      <c r="G1986" s="542"/>
      <c r="H1986" s="542"/>
      <c r="I1986" s="542"/>
      <c r="J1986" s="545"/>
      <c r="K1986" s="545"/>
      <c r="L1986" s="523"/>
      <c r="M1986" s="523"/>
      <c r="N1986" s="523"/>
      <c r="O1986" s="523"/>
      <c r="P1986" s="523"/>
      <c r="Q1986" s="523"/>
      <c r="R1986" s="523"/>
      <c r="S1986" s="545"/>
      <c r="T1986" s="545"/>
      <c r="U1986" s="523"/>
      <c r="V1986" s="523"/>
      <c r="W1986" s="523"/>
      <c r="X1986" s="523"/>
      <c r="Y1986" s="523"/>
      <c r="Z1986" s="523"/>
      <c r="AA1986" s="523"/>
      <c r="AB1986" s="523"/>
      <c r="AC1986" s="523"/>
    </row>
    <row r="1987" ht="16.5" customHeight="1" spans="1:29">
      <c r="A1987" s="542"/>
      <c r="B1987" s="543"/>
      <c r="C1987" s="542"/>
      <c r="D1987" s="544"/>
      <c r="E1987" s="542"/>
      <c r="F1987" s="545"/>
      <c r="G1987" s="542"/>
      <c r="H1987" s="542"/>
      <c r="I1987" s="542"/>
      <c r="J1987" s="545"/>
      <c r="K1987" s="545"/>
      <c r="L1987" s="523"/>
      <c r="M1987" s="523"/>
      <c r="N1987" s="523"/>
      <c r="O1987" s="523"/>
      <c r="P1987" s="523"/>
      <c r="Q1987" s="523"/>
      <c r="R1987" s="523"/>
      <c r="S1987" s="545"/>
      <c r="T1987" s="545"/>
      <c r="U1987" s="523"/>
      <c r="V1987" s="523"/>
      <c r="W1987" s="523"/>
      <c r="X1987" s="523"/>
      <c r="Y1987" s="523"/>
      <c r="Z1987" s="523"/>
      <c r="AA1987" s="523"/>
      <c r="AB1987" s="523"/>
      <c r="AC1987" s="523"/>
    </row>
    <row r="1988" ht="16.5" customHeight="1" spans="1:29">
      <c r="A1988" s="542"/>
      <c r="B1988" s="543"/>
      <c r="C1988" s="542"/>
      <c r="D1988" s="544"/>
      <c r="E1988" s="542"/>
      <c r="F1988" s="545"/>
      <c r="G1988" s="542"/>
      <c r="H1988" s="542"/>
      <c r="I1988" s="542"/>
      <c r="J1988" s="545"/>
      <c r="K1988" s="545"/>
      <c r="L1988" s="523"/>
      <c r="M1988" s="523"/>
      <c r="N1988" s="523"/>
      <c r="O1988" s="523"/>
      <c r="P1988" s="523"/>
      <c r="Q1988" s="523"/>
      <c r="R1988" s="523"/>
      <c r="S1988" s="545"/>
      <c r="T1988" s="545"/>
      <c r="U1988" s="523"/>
      <c r="V1988" s="523"/>
      <c r="W1988" s="523"/>
      <c r="X1988" s="523"/>
      <c r="Y1988" s="523"/>
      <c r="Z1988" s="523"/>
      <c r="AA1988" s="523"/>
      <c r="AB1988" s="523"/>
      <c r="AC1988" s="523"/>
    </row>
    <row r="1989" ht="16.5" customHeight="1" spans="1:29">
      <c r="A1989" s="542"/>
      <c r="B1989" s="543"/>
      <c r="C1989" s="542"/>
      <c r="D1989" s="544"/>
      <c r="E1989" s="542"/>
      <c r="F1989" s="545"/>
      <c r="G1989" s="542"/>
      <c r="H1989" s="542"/>
      <c r="I1989" s="542"/>
      <c r="J1989" s="545"/>
      <c r="K1989" s="545"/>
      <c r="L1989" s="523"/>
      <c r="M1989" s="523"/>
      <c r="N1989" s="523"/>
      <c r="O1989" s="523"/>
      <c r="P1989" s="523"/>
      <c r="Q1989" s="523"/>
      <c r="R1989" s="523"/>
      <c r="S1989" s="545"/>
      <c r="T1989" s="545"/>
      <c r="U1989" s="523"/>
      <c r="V1989" s="523"/>
      <c r="W1989" s="523"/>
      <c r="X1989" s="523"/>
      <c r="Y1989" s="523"/>
      <c r="Z1989" s="523"/>
      <c r="AA1989" s="523"/>
      <c r="AB1989" s="523"/>
      <c r="AC1989" s="523"/>
    </row>
    <row r="1990" ht="16.5" customHeight="1" spans="1:29">
      <c r="A1990" s="542"/>
      <c r="B1990" s="543"/>
      <c r="C1990" s="542"/>
      <c r="D1990" s="544"/>
      <c r="E1990" s="542"/>
      <c r="F1990" s="545"/>
      <c r="G1990" s="542"/>
      <c r="H1990" s="542"/>
      <c r="I1990" s="542"/>
      <c r="J1990" s="545"/>
      <c r="K1990" s="545"/>
      <c r="L1990" s="523"/>
      <c r="M1990" s="523"/>
      <c r="N1990" s="523"/>
      <c r="O1990" s="523"/>
      <c r="P1990" s="523"/>
      <c r="Q1990" s="523"/>
      <c r="R1990" s="523"/>
      <c r="S1990" s="545"/>
      <c r="T1990" s="545"/>
      <c r="U1990" s="523"/>
      <c r="V1990" s="523"/>
      <c r="W1990" s="523"/>
      <c r="X1990" s="523"/>
      <c r="Y1990" s="523"/>
      <c r="Z1990" s="523"/>
      <c r="AA1990" s="523"/>
      <c r="AB1990" s="523"/>
      <c r="AC1990" s="523"/>
    </row>
    <row r="1991" ht="16.5" customHeight="1" spans="1:29">
      <c r="A1991" s="542"/>
      <c r="B1991" s="543"/>
      <c r="C1991" s="542"/>
      <c r="D1991" s="544"/>
      <c r="E1991" s="542"/>
      <c r="F1991" s="545"/>
      <c r="G1991" s="542"/>
      <c r="H1991" s="542"/>
      <c r="I1991" s="542"/>
      <c r="J1991" s="545"/>
      <c r="K1991" s="545"/>
      <c r="L1991" s="523"/>
      <c r="M1991" s="523"/>
      <c r="N1991" s="523"/>
      <c r="O1991" s="523"/>
      <c r="P1991" s="523"/>
      <c r="Q1991" s="523"/>
      <c r="R1991" s="523"/>
      <c r="S1991" s="545"/>
      <c r="T1991" s="545"/>
      <c r="U1991" s="523"/>
      <c r="V1991" s="523"/>
      <c r="W1991" s="523"/>
      <c r="X1991" s="523"/>
      <c r="Y1991" s="523"/>
      <c r="Z1991" s="523"/>
      <c r="AA1991" s="523"/>
      <c r="AB1991" s="523"/>
      <c r="AC1991" s="523"/>
    </row>
    <row r="1992" ht="16.5" customHeight="1" spans="1:29">
      <c r="A1992" s="542"/>
      <c r="B1992" s="543"/>
      <c r="C1992" s="542"/>
      <c r="D1992" s="544"/>
      <c r="E1992" s="542"/>
      <c r="F1992" s="545"/>
      <c r="G1992" s="542"/>
      <c r="H1992" s="542"/>
      <c r="I1992" s="542"/>
      <c r="J1992" s="545"/>
      <c r="K1992" s="545"/>
      <c r="L1992" s="523"/>
      <c r="M1992" s="523"/>
      <c r="N1992" s="523"/>
      <c r="O1992" s="523"/>
      <c r="P1992" s="523"/>
      <c r="Q1992" s="523"/>
      <c r="R1992" s="523"/>
      <c r="S1992" s="545"/>
      <c r="T1992" s="545"/>
      <c r="U1992" s="523"/>
      <c r="V1992" s="523"/>
      <c r="W1992" s="523"/>
      <c r="X1992" s="523"/>
      <c r="Y1992" s="523"/>
      <c r="Z1992" s="523"/>
      <c r="AA1992" s="523"/>
      <c r="AB1992" s="523"/>
      <c r="AC1992" s="523"/>
    </row>
    <row r="1993" ht="16.5" customHeight="1" spans="1:29">
      <c r="A1993" s="542"/>
      <c r="B1993" s="543"/>
      <c r="C1993" s="542"/>
      <c r="D1993" s="544"/>
      <c r="E1993" s="542"/>
      <c r="F1993" s="545"/>
      <c r="G1993" s="542"/>
      <c r="H1993" s="542"/>
      <c r="I1993" s="542"/>
      <c r="J1993" s="545"/>
      <c r="K1993" s="545"/>
      <c r="L1993" s="523"/>
      <c r="M1993" s="523"/>
      <c r="N1993" s="523"/>
      <c r="O1993" s="523"/>
      <c r="P1993" s="523"/>
      <c r="Q1993" s="523"/>
      <c r="R1993" s="523"/>
      <c r="S1993" s="545"/>
      <c r="T1993" s="545"/>
      <c r="U1993" s="523"/>
      <c r="V1993" s="523"/>
      <c r="W1993" s="523"/>
      <c r="X1993" s="523"/>
      <c r="Y1993" s="523"/>
      <c r="Z1993" s="523"/>
      <c r="AA1993" s="523"/>
      <c r="AB1993" s="523"/>
      <c r="AC1993" s="523"/>
    </row>
    <row r="1994" ht="16.5" customHeight="1" spans="1:29">
      <c r="A1994" s="542"/>
      <c r="B1994" s="543"/>
      <c r="C1994" s="542"/>
      <c r="D1994" s="544"/>
      <c r="E1994" s="542"/>
      <c r="F1994" s="545"/>
      <c r="G1994" s="542"/>
      <c r="H1994" s="542"/>
      <c r="I1994" s="542"/>
      <c r="J1994" s="545"/>
      <c r="K1994" s="545"/>
      <c r="L1994" s="523"/>
      <c r="M1994" s="523"/>
      <c r="N1994" s="523"/>
      <c r="O1994" s="523"/>
      <c r="P1994" s="523"/>
      <c r="Q1994" s="523"/>
      <c r="R1994" s="523"/>
      <c r="S1994" s="545"/>
      <c r="T1994" s="545"/>
      <c r="U1994" s="523"/>
      <c r="V1994" s="523"/>
      <c r="W1994" s="523"/>
      <c r="X1994" s="523"/>
      <c r="Y1994" s="523"/>
      <c r="Z1994" s="523"/>
      <c r="AA1994" s="523"/>
      <c r="AB1994" s="523"/>
      <c r="AC1994" s="523"/>
    </row>
    <row r="1995" ht="16.5" customHeight="1" spans="1:29">
      <c r="A1995" s="542"/>
      <c r="B1995" s="543"/>
      <c r="C1995" s="542"/>
      <c r="D1995" s="544"/>
      <c r="E1995" s="542"/>
      <c r="F1995" s="545"/>
      <c r="G1995" s="542"/>
      <c r="H1995" s="542"/>
      <c r="I1995" s="542"/>
      <c r="J1995" s="545"/>
      <c r="K1995" s="545"/>
      <c r="L1995" s="523"/>
      <c r="M1995" s="523"/>
      <c r="N1995" s="523"/>
      <c r="O1995" s="523"/>
      <c r="P1995" s="523"/>
      <c r="Q1995" s="523"/>
      <c r="R1995" s="523"/>
      <c r="S1995" s="545"/>
      <c r="T1995" s="545"/>
      <c r="U1995" s="523"/>
      <c r="V1995" s="523"/>
      <c r="W1995" s="523"/>
      <c r="X1995" s="523"/>
      <c r="Y1995" s="523"/>
      <c r="Z1995" s="523"/>
      <c r="AA1995" s="523"/>
      <c r="AB1995" s="523"/>
      <c r="AC1995" s="523"/>
    </row>
    <row r="1996" ht="16.5" customHeight="1" spans="1:29">
      <c r="A1996" s="542"/>
      <c r="B1996" s="543"/>
      <c r="C1996" s="542"/>
      <c r="D1996" s="544"/>
      <c r="E1996" s="542"/>
      <c r="F1996" s="545"/>
      <c r="G1996" s="542"/>
      <c r="H1996" s="542"/>
      <c r="I1996" s="542"/>
      <c r="J1996" s="545"/>
      <c r="K1996" s="545"/>
      <c r="L1996" s="523"/>
      <c r="M1996" s="523"/>
      <c r="N1996" s="523"/>
      <c r="O1996" s="523"/>
      <c r="P1996" s="523"/>
      <c r="Q1996" s="523"/>
      <c r="R1996" s="523"/>
      <c r="S1996" s="545"/>
      <c r="T1996" s="545"/>
      <c r="U1996" s="523"/>
      <c r="V1996" s="523"/>
      <c r="W1996" s="523"/>
      <c r="X1996" s="523"/>
      <c r="Y1996" s="523"/>
      <c r="Z1996" s="523"/>
      <c r="AA1996" s="523"/>
      <c r="AB1996" s="523"/>
      <c r="AC1996" s="523"/>
    </row>
    <row r="1997" ht="16.5" customHeight="1" spans="1:29">
      <c r="A1997" s="542"/>
      <c r="B1997" s="543"/>
      <c r="C1997" s="542"/>
      <c r="D1997" s="544"/>
      <c r="E1997" s="542"/>
      <c r="F1997" s="545"/>
      <c r="G1997" s="542"/>
      <c r="H1997" s="542"/>
      <c r="I1997" s="542"/>
      <c r="J1997" s="545"/>
      <c r="K1997" s="545"/>
      <c r="L1997" s="523"/>
      <c r="M1997" s="523"/>
      <c r="N1997" s="523"/>
      <c r="O1997" s="523"/>
      <c r="P1997" s="523"/>
      <c r="Q1997" s="523"/>
      <c r="R1997" s="523"/>
      <c r="S1997" s="545"/>
      <c r="T1997" s="545"/>
      <c r="U1997" s="523"/>
      <c r="V1997" s="523"/>
      <c r="W1997" s="523"/>
      <c r="X1997" s="523"/>
      <c r="Y1997" s="523"/>
      <c r="Z1997" s="523"/>
      <c r="AA1997" s="523"/>
      <c r="AB1997" s="523"/>
      <c r="AC1997" s="523"/>
    </row>
    <row r="1998" ht="16.5" customHeight="1" spans="1:29">
      <c r="A1998" s="542"/>
      <c r="B1998" s="543"/>
      <c r="C1998" s="542"/>
      <c r="D1998" s="544"/>
      <c r="E1998" s="542"/>
      <c r="F1998" s="545"/>
      <c r="G1998" s="542"/>
      <c r="H1998" s="542"/>
      <c r="I1998" s="542"/>
      <c r="J1998" s="545"/>
      <c r="K1998" s="545"/>
      <c r="L1998" s="523"/>
      <c r="M1998" s="523"/>
      <c r="N1998" s="523"/>
      <c r="O1998" s="523"/>
      <c r="P1998" s="523"/>
      <c r="Q1998" s="523"/>
      <c r="R1998" s="523"/>
      <c r="S1998" s="545"/>
      <c r="T1998" s="545"/>
      <c r="U1998" s="523"/>
      <c r="V1998" s="523"/>
      <c r="W1998" s="523"/>
      <c r="X1998" s="523"/>
      <c r="Y1998" s="523"/>
      <c r="Z1998" s="523"/>
      <c r="AA1998" s="523"/>
      <c r="AB1998" s="523"/>
      <c r="AC1998" s="523"/>
    </row>
    <row r="1999" ht="16.5" customHeight="1" spans="1:29">
      <c r="A1999" s="542"/>
      <c r="B1999" s="543"/>
      <c r="C1999" s="542"/>
      <c r="D1999" s="544"/>
      <c r="E1999" s="542"/>
      <c r="F1999" s="545"/>
      <c r="G1999" s="542"/>
      <c r="H1999" s="542"/>
      <c r="I1999" s="542"/>
      <c r="J1999" s="545"/>
      <c r="K1999" s="545"/>
      <c r="L1999" s="523"/>
      <c r="M1999" s="523"/>
      <c r="N1999" s="523"/>
      <c r="O1999" s="523"/>
      <c r="P1999" s="523"/>
      <c r="Q1999" s="523"/>
      <c r="R1999" s="523"/>
      <c r="S1999" s="545"/>
      <c r="T1999" s="545"/>
      <c r="U1999" s="523"/>
      <c r="V1999" s="523"/>
      <c r="W1999" s="523"/>
      <c r="X1999" s="523"/>
      <c r="Y1999" s="523"/>
      <c r="Z1999" s="523"/>
      <c r="AA1999" s="523"/>
      <c r="AB1999" s="523"/>
      <c r="AC1999" s="523"/>
    </row>
    <row r="2000" ht="16.5" customHeight="1" spans="1:29">
      <c r="A2000" s="542"/>
      <c r="B2000" s="543"/>
      <c r="C2000" s="542"/>
      <c r="D2000" s="544"/>
      <c r="E2000" s="542"/>
      <c r="F2000" s="545"/>
      <c r="G2000" s="542"/>
      <c r="H2000" s="542"/>
      <c r="I2000" s="542"/>
      <c r="J2000" s="545"/>
      <c r="K2000" s="545"/>
      <c r="L2000" s="523"/>
      <c r="M2000" s="523"/>
      <c r="N2000" s="523"/>
      <c r="O2000" s="523"/>
      <c r="P2000" s="523"/>
      <c r="Q2000" s="523"/>
      <c r="R2000" s="523"/>
      <c r="S2000" s="545"/>
      <c r="T2000" s="545"/>
      <c r="U2000" s="523"/>
      <c r="V2000" s="523"/>
      <c r="W2000" s="523"/>
      <c r="X2000" s="523"/>
      <c r="Y2000" s="523"/>
      <c r="Z2000" s="523"/>
      <c r="AA2000" s="523"/>
      <c r="AB2000" s="523"/>
      <c r="AC2000" s="523"/>
    </row>
    <row r="2001" ht="16.5" customHeight="1" spans="1:29">
      <c r="A2001" s="542"/>
      <c r="B2001" s="543"/>
      <c r="C2001" s="542"/>
      <c r="D2001" s="544"/>
      <c r="E2001" s="542"/>
      <c r="F2001" s="545"/>
      <c r="G2001" s="542"/>
      <c r="H2001" s="542"/>
      <c r="I2001" s="542"/>
      <c r="J2001" s="545"/>
      <c r="K2001" s="545"/>
      <c r="L2001" s="523"/>
      <c r="M2001" s="523"/>
      <c r="N2001" s="523"/>
      <c r="O2001" s="523"/>
      <c r="P2001" s="523"/>
      <c r="Q2001" s="523"/>
      <c r="R2001" s="523"/>
      <c r="S2001" s="545"/>
      <c r="T2001" s="545"/>
      <c r="U2001" s="523"/>
      <c r="V2001" s="523"/>
      <c r="W2001" s="523"/>
      <c r="X2001" s="523"/>
      <c r="Y2001" s="523"/>
      <c r="Z2001" s="523"/>
      <c r="AA2001" s="523"/>
      <c r="AB2001" s="523"/>
      <c r="AC2001" s="523"/>
    </row>
    <row r="2002" ht="16.5" customHeight="1" spans="1:29">
      <c r="A2002" s="542"/>
      <c r="B2002" s="543"/>
      <c r="C2002" s="542"/>
      <c r="D2002" s="544"/>
      <c r="E2002" s="542"/>
      <c r="F2002" s="545"/>
      <c r="G2002" s="542"/>
      <c r="H2002" s="542"/>
      <c r="I2002" s="542"/>
      <c r="J2002" s="545"/>
      <c r="K2002" s="545"/>
      <c r="L2002" s="523"/>
      <c r="M2002" s="523"/>
      <c r="N2002" s="523"/>
      <c r="O2002" s="523"/>
      <c r="P2002" s="523"/>
      <c r="Q2002" s="523"/>
      <c r="R2002" s="523"/>
      <c r="S2002" s="545"/>
      <c r="T2002" s="545"/>
      <c r="U2002" s="523"/>
      <c r="V2002" s="523"/>
      <c r="W2002" s="523"/>
      <c r="X2002" s="523"/>
      <c r="Y2002" s="523"/>
      <c r="Z2002" s="523"/>
      <c r="AA2002" s="523"/>
      <c r="AB2002" s="523"/>
      <c r="AC2002" s="523"/>
    </row>
    <row r="2003" ht="16.5" customHeight="1" spans="1:29">
      <c r="A2003" s="542"/>
      <c r="B2003" s="543"/>
      <c r="C2003" s="542"/>
      <c r="D2003" s="544"/>
      <c r="E2003" s="542"/>
      <c r="F2003" s="545"/>
      <c r="G2003" s="542"/>
      <c r="H2003" s="542"/>
      <c r="I2003" s="542"/>
      <c r="J2003" s="545"/>
      <c r="K2003" s="545"/>
      <c r="L2003" s="523"/>
      <c r="M2003" s="523"/>
      <c r="N2003" s="523"/>
      <c r="O2003" s="523"/>
      <c r="P2003" s="523"/>
      <c r="Q2003" s="523"/>
      <c r="R2003" s="523"/>
      <c r="S2003" s="545"/>
      <c r="T2003" s="545"/>
      <c r="U2003" s="523"/>
      <c r="V2003" s="523"/>
      <c r="W2003" s="523"/>
      <c r="X2003" s="523"/>
      <c r="Y2003" s="523"/>
      <c r="Z2003" s="523"/>
      <c r="AA2003" s="523"/>
      <c r="AB2003" s="523"/>
      <c r="AC2003" s="523"/>
    </row>
    <row r="2004" ht="16.5" customHeight="1" spans="1:29">
      <c r="A2004" s="542"/>
      <c r="B2004" s="543"/>
      <c r="C2004" s="542"/>
      <c r="D2004" s="544"/>
      <c r="E2004" s="542"/>
      <c r="F2004" s="545"/>
      <c r="G2004" s="542"/>
      <c r="H2004" s="542"/>
      <c r="I2004" s="542"/>
      <c r="J2004" s="545"/>
      <c r="K2004" s="545"/>
      <c r="L2004" s="523"/>
      <c r="M2004" s="523"/>
      <c r="N2004" s="523"/>
      <c r="O2004" s="523"/>
      <c r="P2004" s="523"/>
      <c r="Q2004" s="523"/>
      <c r="R2004" s="523"/>
      <c r="S2004" s="545"/>
      <c r="T2004" s="545"/>
      <c r="U2004" s="523"/>
      <c r="V2004" s="523"/>
      <c r="W2004" s="523"/>
      <c r="X2004" s="523"/>
      <c r="Y2004" s="523"/>
      <c r="Z2004" s="523"/>
      <c r="AA2004" s="523"/>
      <c r="AB2004" s="523"/>
      <c r="AC2004" s="523"/>
    </row>
    <row r="2005" ht="16.5" customHeight="1" spans="1:29">
      <c r="A2005" s="542"/>
      <c r="B2005" s="543"/>
      <c r="C2005" s="542"/>
      <c r="D2005" s="544"/>
      <c r="E2005" s="542"/>
      <c r="F2005" s="545"/>
      <c r="G2005" s="542"/>
      <c r="H2005" s="542"/>
      <c r="I2005" s="542"/>
      <c r="J2005" s="545"/>
      <c r="K2005" s="545"/>
      <c r="L2005" s="523"/>
      <c r="M2005" s="523"/>
      <c r="N2005" s="523"/>
      <c r="O2005" s="523"/>
      <c r="P2005" s="523"/>
      <c r="Q2005" s="523"/>
      <c r="R2005" s="523"/>
      <c r="S2005" s="545"/>
      <c r="T2005" s="545"/>
      <c r="U2005" s="523"/>
      <c r="V2005" s="523"/>
      <c r="W2005" s="523"/>
      <c r="X2005" s="523"/>
      <c r="Y2005" s="523"/>
      <c r="Z2005" s="523"/>
      <c r="AA2005" s="523"/>
      <c r="AB2005" s="523"/>
      <c r="AC2005" s="523"/>
    </row>
    <row r="2006" ht="16.5" customHeight="1" spans="1:29">
      <c r="A2006" s="542"/>
      <c r="B2006" s="543"/>
      <c r="C2006" s="542"/>
      <c r="D2006" s="544"/>
      <c r="E2006" s="542"/>
      <c r="F2006" s="545"/>
      <c r="G2006" s="542"/>
      <c r="H2006" s="542"/>
      <c r="I2006" s="542"/>
      <c r="J2006" s="545"/>
      <c r="K2006" s="545"/>
      <c r="L2006" s="523"/>
      <c r="M2006" s="523"/>
      <c r="N2006" s="523"/>
      <c r="O2006" s="523"/>
      <c r="P2006" s="523"/>
      <c r="Q2006" s="523"/>
      <c r="R2006" s="523"/>
      <c r="S2006" s="545"/>
      <c r="T2006" s="545"/>
      <c r="U2006" s="523"/>
      <c r="V2006" s="523"/>
      <c r="W2006" s="523"/>
      <c r="X2006" s="523"/>
      <c r="Y2006" s="523"/>
      <c r="Z2006" s="523"/>
      <c r="AA2006" s="523"/>
      <c r="AB2006" s="523"/>
      <c r="AC2006" s="523"/>
    </row>
    <row r="2007" ht="16.5" customHeight="1" spans="1:29">
      <c r="A2007" s="542"/>
      <c r="B2007" s="543"/>
      <c r="C2007" s="542"/>
      <c r="D2007" s="544"/>
      <c r="E2007" s="542"/>
      <c r="F2007" s="545"/>
      <c r="G2007" s="542"/>
      <c r="H2007" s="542"/>
      <c r="I2007" s="542"/>
      <c r="J2007" s="545"/>
      <c r="K2007" s="545"/>
      <c r="L2007" s="523"/>
      <c r="M2007" s="523"/>
      <c r="N2007" s="523"/>
      <c r="O2007" s="523"/>
      <c r="P2007" s="523"/>
      <c r="Q2007" s="523"/>
      <c r="R2007" s="523"/>
      <c r="S2007" s="545"/>
      <c r="T2007" s="545"/>
      <c r="U2007" s="523"/>
      <c r="V2007" s="523"/>
      <c r="W2007" s="523"/>
      <c r="X2007" s="523"/>
      <c r="Y2007" s="523"/>
      <c r="Z2007" s="523"/>
      <c r="AA2007" s="523"/>
      <c r="AB2007" s="523"/>
      <c r="AC2007" s="523"/>
    </row>
    <row r="2008" ht="16.5" customHeight="1" spans="1:29">
      <c r="A2008" s="542"/>
      <c r="B2008" s="543"/>
      <c r="C2008" s="542"/>
      <c r="D2008" s="544"/>
      <c r="E2008" s="542"/>
      <c r="F2008" s="545"/>
      <c r="G2008" s="542"/>
      <c r="H2008" s="542"/>
      <c r="I2008" s="542"/>
      <c r="J2008" s="545"/>
      <c r="K2008" s="545"/>
      <c r="L2008" s="523"/>
      <c r="M2008" s="523"/>
      <c r="N2008" s="523"/>
      <c r="O2008" s="523"/>
      <c r="P2008" s="523"/>
      <c r="Q2008" s="523"/>
      <c r="R2008" s="523"/>
      <c r="S2008" s="545"/>
      <c r="T2008" s="545"/>
      <c r="U2008" s="523"/>
      <c r="V2008" s="523"/>
      <c r="W2008" s="523"/>
      <c r="X2008" s="523"/>
      <c r="Y2008" s="523"/>
      <c r="Z2008" s="523"/>
      <c r="AA2008" s="523"/>
      <c r="AB2008" s="523"/>
      <c r="AC2008" s="523"/>
    </row>
    <row r="2009" ht="16.5" customHeight="1" spans="1:29">
      <c r="A2009" s="542"/>
      <c r="B2009" s="543"/>
      <c r="C2009" s="542"/>
      <c r="D2009" s="544"/>
      <c r="E2009" s="542"/>
      <c r="F2009" s="545"/>
      <c r="G2009" s="542"/>
      <c r="H2009" s="542"/>
      <c r="I2009" s="542"/>
      <c r="J2009" s="545"/>
      <c r="K2009" s="545"/>
      <c r="L2009" s="523"/>
      <c r="M2009" s="523"/>
      <c r="N2009" s="523"/>
      <c r="O2009" s="523"/>
      <c r="P2009" s="523"/>
      <c r="Q2009" s="523"/>
      <c r="R2009" s="523"/>
      <c r="S2009" s="545"/>
      <c r="T2009" s="545"/>
      <c r="U2009" s="523"/>
      <c r="V2009" s="523"/>
      <c r="W2009" s="523"/>
      <c r="X2009" s="523"/>
      <c r="Y2009" s="523"/>
      <c r="Z2009" s="523"/>
      <c r="AA2009" s="523"/>
      <c r="AB2009" s="523"/>
      <c r="AC2009" s="523"/>
    </row>
    <row r="2010" ht="16.5" customHeight="1" spans="1:29">
      <c r="A2010" s="542"/>
      <c r="B2010" s="543"/>
      <c r="C2010" s="542"/>
      <c r="D2010" s="544"/>
      <c r="E2010" s="542"/>
      <c r="F2010" s="545"/>
      <c r="G2010" s="542"/>
      <c r="H2010" s="542"/>
      <c r="I2010" s="542"/>
      <c r="J2010" s="545"/>
      <c r="K2010" s="545"/>
      <c r="L2010" s="523"/>
      <c r="M2010" s="523"/>
      <c r="N2010" s="523"/>
      <c r="O2010" s="523"/>
      <c r="P2010" s="523"/>
      <c r="Q2010" s="523"/>
      <c r="R2010" s="523"/>
      <c r="S2010" s="545"/>
      <c r="T2010" s="545"/>
      <c r="U2010" s="523"/>
      <c r="V2010" s="523"/>
      <c r="W2010" s="523"/>
      <c r="X2010" s="523"/>
      <c r="Y2010" s="523"/>
      <c r="Z2010" s="523"/>
      <c r="AA2010" s="523"/>
      <c r="AB2010" s="523"/>
      <c r="AC2010" s="523"/>
    </row>
    <row r="2011" ht="16.5" customHeight="1" spans="1:29">
      <c r="A2011" s="542"/>
      <c r="B2011" s="543"/>
      <c r="C2011" s="542"/>
      <c r="D2011" s="544"/>
      <c r="E2011" s="542"/>
      <c r="F2011" s="545"/>
      <c r="G2011" s="542"/>
      <c r="H2011" s="542"/>
      <c r="I2011" s="542"/>
      <c r="J2011" s="545"/>
      <c r="K2011" s="545"/>
      <c r="L2011" s="523"/>
      <c r="M2011" s="523"/>
      <c r="N2011" s="523"/>
      <c r="O2011" s="523"/>
      <c r="P2011" s="523"/>
      <c r="Q2011" s="523"/>
      <c r="R2011" s="523"/>
      <c r="S2011" s="545"/>
      <c r="T2011" s="545"/>
      <c r="U2011" s="523"/>
      <c r="V2011" s="523"/>
      <c r="W2011" s="523"/>
      <c r="X2011" s="523"/>
      <c r="Y2011" s="523"/>
      <c r="Z2011" s="523"/>
      <c r="AA2011" s="523"/>
      <c r="AB2011" s="523"/>
      <c r="AC2011" s="523"/>
    </row>
    <row r="2012" ht="16.5" customHeight="1" spans="1:29">
      <c r="A2012" s="542"/>
      <c r="B2012" s="543"/>
      <c r="C2012" s="542"/>
      <c r="D2012" s="544"/>
      <c r="E2012" s="542"/>
      <c r="F2012" s="545"/>
      <c r="G2012" s="542"/>
      <c r="H2012" s="542"/>
      <c r="I2012" s="542"/>
      <c r="J2012" s="545"/>
      <c r="K2012" s="545"/>
      <c r="L2012" s="523"/>
      <c r="M2012" s="523"/>
      <c r="N2012" s="523"/>
      <c r="O2012" s="523"/>
      <c r="P2012" s="523"/>
      <c r="Q2012" s="523"/>
      <c r="R2012" s="523"/>
      <c r="S2012" s="545"/>
      <c r="T2012" s="545"/>
      <c r="U2012" s="523"/>
      <c r="V2012" s="523"/>
      <c r="W2012" s="523"/>
      <c r="X2012" s="523"/>
      <c r="Y2012" s="523"/>
      <c r="Z2012" s="523"/>
      <c r="AA2012" s="523"/>
      <c r="AB2012" s="523"/>
      <c r="AC2012" s="523"/>
    </row>
    <row r="2013" ht="16.5" customHeight="1" spans="1:29">
      <c r="A2013" s="542"/>
      <c r="B2013" s="543"/>
      <c r="C2013" s="542"/>
      <c r="D2013" s="544"/>
      <c r="E2013" s="542"/>
      <c r="F2013" s="545"/>
      <c r="G2013" s="542"/>
      <c r="H2013" s="542"/>
      <c r="I2013" s="542"/>
      <c r="J2013" s="545"/>
      <c r="K2013" s="545"/>
      <c r="L2013" s="523"/>
      <c r="M2013" s="523"/>
      <c r="N2013" s="523"/>
      <c r="O2013" s="523"/>
      <c r="P2013" s="523"/>
      <c r="Q2013" s="523"/>
      <c r="R2013" s="523"/>
      <c r="S2013" s="545"/>
      <c r="T2013" s="545"/>
      <c r="U2013" s="523"/>
      <c r="V2013" s="523"/>
      <c r="W2013" s="523"/>
      <c r="X2013" s="523"/>
      <c r="Y2013" s="523"/>
      <c r="Z2013" s="523"/>
      <c r="AA2013" s="523"/>
      <c r="AB2013" s="523"/>
      <c r="AC2013" s="523"/>
    </row>
    <row r="2014" ht="16.5" customHeight="1" spans="1:29">
      <c r="A2014" s="542"/>
      <c r="B2014" s="543"/>
      <c r="C2014" s="542"/>
      <c r="D2014" s="544"/>
      <c r="E2014" s="542"/>
      <c r="F2014" s="545"/>
      <c r="G2014" s="542"/>
      <c r="H2014" s="542"/>
      <c r="I2014" s="542"/>
      <c r="J2014" s="545"/>
      <c r="K2014" s="545"/>
      <c r="L2014" s="523"/>
      <c r="M2014" s="523"/>
      <c r="N2014" s="523"/>
      <c r="O2014" s="523"/>
      <c r="P2014" s="523"/>
      <c r="Q2014" s="523"/>
      <c r="R2014" s="523"/>
      <c r="S2014" s="545"/>
      <c r="T2014" s="545"/>
      <c r="U2014" s="523"/>
      <c r="V2014" s="523"/>
      <c r="W2014" s="523"/>
      <c r="X2014" s="523"/>
      <c r="Y2014" s="523"/>
      <c r="Z2014" s="523"/>
      <c r="AA2014" s="523"/>
      <c r="AB2014" s="523"/>
      <c r="AC2014" s="523"/>
    </row>
    <row r="2015" ht="16.5" customHeight="1" spans="1:29">
      <c r="A2015" s="542"/>
      <c r="B2015" s="543"/>
      <c r="C2015" s="542"/>
      <c r="D2015" s="544"/>
      <c r="E2015" s="542"/>
      <c r="F2015" s="545"/>
      <c r="G2015" s="542"/>
      <c r="H2015" s="542"/>
      <c r="I2015" s="542"/>
      <c r="J2015" s="545"/>
      <c r="K2015" s="545"/>
      <c r="L2015" s="523"/>
      <c r="M2015" s="523"/>
      <c r="N2015" s="523"/>
      <c r="O2015" s="523"/>
      <c r="P2015" s="523"/>
      <c r="Q2015" s="523"/>
      <c r="R2015" s="523"/>
      <c r="S2015" s="545"/>
      <c r="T2015" s="545"/>
      <c r="U2015" s="523"/>
      <c r="V2015" s="523"/>
      <c r="W2015" s="523"/>
      <c r="X2015" s="523"/>
      <c r="Y2015" s="523"/>
      <c r="Z2015" s="523"/>
      <c r="AA2015" s="523"/>
      <c r="AB2015" s="523"/>
      <c r="AC2015" s="523"/>
    </row>
    <row r="2016" ht="16.5" customHeight="1" spans="1:29">
      <c r="A2016" s="542"/>
      <c r="B2016" s="543"/>
      <c r="C2016" s="542"/>
      <c r="D2016" s="544"/>
      <c r="E2016" s="542"/>
      <c r="F2016" s="545"/>
      <c r="G2016" s="542"/>
      <c r="H2016" s="542"/>
      <c r="I2016" s="542"/>
      <c r="J2016" s="545"/>
      <c r="K2016" s="545"/>
      <c r="L2016" s="523"/>
      <c r="M2016" s="523"/>
      <c r="N2016" s="523"/>
      <c r="O2016" s="523"/>
      <c r="P2016" s="523"/>
      <c r="Q2016" s="523"/>
      <c r="R2016" s="523"/>
      <c r="S2016" s="545"/>
      <c r="T2016" s="545"/>
      <c r="U2016" s="523"/>
      <c r="V2016" s="523"/>
      <c r="W2016" s="523"/>
      <c r="X2016" s="523"/>
      <c r="Y2016" s="523"/>
      <c r="Z2016" s="523"/>
      <c r="AA2016" s="523"/>
      <c r="AB2016" s="523"/>
      <c r="AC2016" s="523"/>
    </row>
    <row r="2017" ht="16.5" customHeight="1" spans="1:29">
      <c r="A2017" s="542"/>
      <c r="B2017" s="543"/>
      <c r="C2017" s="542"/>
      <c r="D2017" s="544"/>
      <c r="E2017" s="542"/>
      <c r="F2017" s="545"/>
      <c r="G2017" s="542"/>
      <c r="H2017" s="542"/>
      <c r="I2017" s="542"/>
      <c r="J2017" s="545"/>
      <c r="K2017" s="545"/>
      <c r="L2017" s="523"/>
      <c r="M2017" s="523"/>
      <c r="N2017" s="523"/>
      <c r="O2017" s="523"/>
      <c r="P2017" s="523"/>
      <c r="Q2017" s="523"/>
      <c r="R2017" s="523"/>
      <c r="S2017" s="545"/>
      <c r="T2017" s="545"/>
      <c r="U2017" s="523"/>
      <c r="V2017" s="523"/>
      <c r="W2017" s="523"/>
      <c r="X2017" s="523"/>
      <c r="Y2017" s="523"/>
      <c r="Z2017" s="523"/>
      <c r="AA2017" s="523"/>
      <c r="AB2017" s="523"/>
      <c r="AC2017" s="523"/>
    </row>
    <row r="2018" ht="16.5" customHeight="1" spans="1:29">
      <c r="A2018" s="542"/>
      <c r="B2018" s="543"/>
      <c r="C2018" s="542"/>
      <c r="D2018" s="544"/>
      <c r="E2018" s="542"/>
      <c r="F2018" s="545"/>
      <c r="G2018" s="542"/>
      <c r="H2018" s="542"/>
      <c r="I2018" s="542"/>
      <c r="J2018" s="545"/>
      <c r="K2018" s="545"/>
      <c r="L2018" s="523"/>
      <c r="M2018" s="523"/>
      <c r="N2018" s="523"/>
      <c r="O2018" s="523"/>
      <c r="P2018" s="523"/>
      <c r="Q2018" s="523"/>
      <c r="R2018" s="523"/>
      <c r="S2018" s="545"/>
      <c r="T2018" s="545"/>
      <c r="U2018" s="523"/>
      <c r="V2018" s="523"/>
      <c r="W2018" s="523"/>
      <c r="X2018" s="523"/>
      <c r="Y2018" s="523"/>
      <c r="Z2018" s="523"/>
      <c r="AA2018" s="523"/>
      <c r="AB2018" s="523"/>
      <c r="AC2018" s="523"/>
    </row>
    <row r="2019" ht="16.5" customHeight="1" spans="1:29">
      <c r="A2019" s="542"/>
      <c r="B2019" s="543"/>
      <c r="C2019" s="542"/>
      <c r="D2019" s="544"/>
      <c r="E2019" s="542"/>
      <c r="F2019" s="545"/>
      <c r="G2019" s="542"/>
      <c r="H2019" s="542"/>
      <c r="I2019" s="542"/>
      <c r="J2019" s="545"/>
      <c r="K2019" s="545"/>
      <c r="L2019" s="523"/>
      <c r="M2019" s="523"/>
      <c r="N2019" s="523"/>
      <c r="O2019" s="523"/>
      <c r="P2019" s="523"/>
      <c r="Q2019" s="523"/>
      <c r="R2019" s="523"/>
      <c r="S2019" s="545"/>
      <c r="T2019" s="545"/>
      <c r="U2019" s="523"/>
      <c r="V2019" s="523"/>
      <c r="W2019" s="523"/>
      <c r="X2019" s="523"/>
      <c r="Y2019" s="523"/>
      <c r="Z2019" s="523"/>
      <c r="AA2019" s="523"/>
      <c r="AB2019" s="523"/>
      <c r="AC2019" s="523"/>
    </row>
    <row r="2020" ht="16.5" customHeight="1" spans="1:29">
      <c r="A2020" s="542"/>
      <c r="B2020" s="543"/>
      <c r="C2020" s="542"/>
      <c r="D2020" s="544"/>
      <c r="E2020" s="542"/>
      <c r="F2020" s="545"/>
      <c r="G2020" s="542"/>
      <c r="H2020" s="542"/>
      <c r="I2020" s="542"/>
      <c r="J2020" s="545"/>
      <c r="K2020" s="545"/>
      <c r="L2020" s="523"/>
      <c r="M2020" s="523"/>
      <c r="N2020" s="523"/>
      <c r="O2020" s="523"/>
      <c r="P2020" s="523"/>
      <c r="Q2020" s="523"/>
      <c r="R2020" s="523"/>
      <c r="S2020" s="545"/>
      <c r="T2020" s="545"/>
      <c r="U2020" s="523"/>
      <c r="V2020" s="523"/>
      <c r="W2020" s="523"/>
      <c r="X2020" s="523"/>
      <c r="Y2020" s="523"/>
      <c r="Z2020" s="523"/>
      <c r="AA2020" s="523"/>
      <c r="AB2020" s="523"/>
      <c r="AC2020" s="523"/>
    </row>
    <row r="2021" ht="16.5" customHeight="1" spans="1:29">
      <c r="A2021" s="542"/>
      <c r="B2021" s="543"/>
      <c r="C2021" s="542"/>
      <c r="D2021" s="544"/>
      <c r="E2021" s="542"/>
      <c r="F2021" s="545"/>
      <c r="G2021" s="542"/>
      <c r="H2021" s="542"/>
      <c r="I2021" s="542"/>
      <c r="J2021" s="545"/>
      <c r="K2021" s="545"/>
      <c r="L2021" s="523"/>
      <c r="M2021" s="523"/>
      <c r="N2021" s="523"/>
      <c r="O2021" s="523"/>
      <c r="P2021" s="523"/>
      <c r="Q2021" s="523"/>
      <c r="R2021" s="523"/>
      <c r="S2021" s="545"/>
      <c r="T2021" s="545"/>
      <c r="U2021" s="523"/>
      <c r="V2021" s="523"/>
      <c r="W2021" s="523"/>
      <c r="X2021" s="523"/>
      <c r="Y2021" s="523"/>
      <c r="Z2021" s="523"/>
      <c r="AA2021" s="523"/>
      <c r="AB2021" s="523"/>
      <c r="AC2021" s="523"/>
    </row>
    <row r="2022" ht="16.5" customHeight="1" spans="1:29">
      <c r="A2022" s="542"/>
      <c r="B2022" s="543"/>
      <c r="C2022" s="542"/>
      <c r="D2022" s="544"/>
      <c r="E2022" s="542"/>
      <c r="F2022" s="545"/>
      <c r="G2022" s="542"/>
      <c r="H2022" s="542"/>
      <c r="I2022" s="542"/>
      <c r="J2022" s="545"/>
      <c r="K2022" s="545"/>
      <c r="L2022" s="523"/>
      <c r="M2022" s="523"/>
      <c r="N2022" s="523"/>
      <c r="O2022" s="523"/>
      <c r="P2022" s="523"/>
      <c r="Q2022" s="523"/>
      <c r="R2022" s="523"/>
      <c r="S2022" s="545"/>
      <c r="T2022" s="545"/>
      <c r="U2022" s="523"/>
      <c r="V2022" s="523"/>
      <c r="W2022" s="523"/>
      <c r="X2022" s="523"/>
      <c r="Y2022" s="523"/>
      <c r="Z2022" s="523"/>
      <c r="AA2022" s="523"/>
      <c r="AB2022" s="523"/>
      <c r="AC2022" s="523"/>
    </row>
    <row r="2023" ht="16.5" customHeight="1" spans="1:29">
      <c r="A2023" s="542"/>
      <c r="B2023" s="543"/>
      <c r="C2023" s="542"/>
      <c r="D2023" s="544"/>
      <c r="E2023" s="542"/>
      <c r="F2023" s="545"/>
      <c r="G2023" s="542"/>
      <c r="H2023" s="542"/>
      <c r="I2023" s="542"/>
      <c r="J2023" s="545"/>
      <c r="K2023" s="545"/>
      <c r="L2023" s="523"/>
      <c r="M2023" s="523"/>
      <c r="N2023" s="523"/>
      <c r="O2023" s="523"/>
      <c r="P2023" s="523"/>
      <c r="Q2023" s="523"/>
      <c r="R2023" s="523"/>
      <c r="S2023" s="545"/>
      <c r="T2023" s="545"/>
      <c r="U2023" s="523"/>
      <c r="V2023" s="523"/>
      <c r="W2023" s="523"/>
      <c r="X2023" s="523"/>
      <c r="Y2023" s="523"/>
      <c r="Z2023" s="523"/>
      <c r="AA2023" s="523"/>
      <c r="AB2023" s="523"/>
      <c r="AC2023" s="523"/>
    </row>
    <row r="2024" ht="16.5" customHeight="1" spans="1:29">
      <c r="A2024" s="542"/>
      <c r="B2024" s="543"/>
      <c r="C2024" s="542"/>
      <c r="D2024" s="544"/>
      <c r="E2024" s="542"/>
      <c r="F2024" s="545"/>
      <c r="G2024" s="542"/>
      <c r="H2024" s="542"/>
      <c r="I2024" s="542"/>
      <c r="J2024" s="545"/>
      <c r="K2024" s="545"/>
      <c r="L2024" s="523"/>
      <c r="M2024" s="523"/>
      <c r="N2024" s="523"/>
      <c r="O2024" s="523"/>
      <c r="P2024" s="523"/>
      <c r="Q2024" s="523"/>
      <c r="R2024" s="523"/>
      <c r="S2024" s="545"/>
      <c r="T2024" s="545"/>
      <c r="U2024" s="523"/>
      <c r="V2024" s="523"/>
      <c r="W2024" s="523"/>
      <c r="X2024" s="523"/>
      <c r="Y2024" s="523"/>
      <c r="Z2024" s="523"/>
      <c r="AA2024" s="523"/>
      <c r="AB2024" s="523"/>
      <c r="AC2024" s="523"/>
    </row>
    <row r="2025" ht="16.5" customHeight="1" spans="1:29">
      <c r="A2025" s="542"/>
      <c r="B2025" s="543"/>
      <c r="C2025" s="542"/>
      <c r="D2025" s="544"/>
      <c r="E2025" s="542"/>
      <c r="F2025" s="545"/>
      <c r="G2025" s="542"/>
      <c r="H2025" s="542"/>
      <c r="I2025" s="542"/>
      <c r="J2025" s="545"/>
      <c r="K2025" s="545"/>
      <c r="L2025" s="523"/>
      <c r="M2025" s="523"/>
      <c r="N2025" s="523"/>
      <c r="O2025" s="523"/>
      <c r="P2025" s="523"/>
      <c r="Q2025" s="523"/>
      <c r="R2025" s="523"/>
      <c r="S2025" s="545"/>
      <c r="T2025" s="545"/>
      <c r="U2025" s="523"/>
      <c r="V2025" s="523"/>
      <c r="W2025" s="523"/>
      <c r="X2025" s="523"/>
      <c r="Y2025" s="523"/>
      <c r="Z2025" s="523"/>
      <c r="AA2025" s="523"/>
      <c r="AB2025" s="523"/>
      <c r="AC2025" s="523"/>
    </row>
    <row r="2026" ht="16.5" customHeight="1" spans="1:29">
      <c r="A2026" s="542"/>
      <c r="B2026" s="543"/>
      <c r="C2026" s="542"/>
      <c r="D2026" s="544"/>
      <c r="E2026" s="542"/>
      <c r="F2026" s="545"/>
      <c r="G2026" s="542"/>
      <c r="H2026" s="542"/>
      <c r="I2026" s="542"/>
      <c r="J2026" s="545"/>
      <c r="K2026" s="545"/>
      <c r="L2026" s="523"/>
      <c r="M2026" s="523"/>
      <c r="N2026" s="523"/>
      <c r="O2026" s="523"/>
      <c r="P2026" s="523"/>
      <c r="Q2026" s="523"/>
      <c r="R2026" s="523"/>
      <c r="S2026" s="545"/>
      <c r="T2026" s="545"/>
      <c r="U2026" s="523"/>
      <c r="V2026" s="523"/>
      <c r="W2026" s="523"/>
      <c r="X2026" s="523"/>
      <c r="Y2026" s="523"/>
      <c r="Z2026" s="523"/>
      <c r="AA2026" s="523"/>
      <c r="AB2026" s="523"/>
      <c r="AC2026" s="523"/>
    </row>
    <row r="2027" ht="16.5" customHeight="1" spans="1:29">
      <c r="A2027" s="542"/>
      <c r="B2027" s="543"/>
      <c r="C2027" s="542"/>
      <c r="D2027" s="544"/>
      <c r="E2027" s="542"/>
      <c r="F2027" s="545"/>
      <c r="G2027" s="542"/>
      <c r="H2027" s="542"/>
      <c r="I2027" s="542"/>
      <c r="J2027" s="545"/>
      <c r="K2027" s="545"/>
      <c r="L2027" s="523"/>
      <c r="M2027" s="523"/>
      <c r="N2027" s="523"/>
      <c r="O2027" s="523"/>
      <c r="P2027" s="523"/>
      <c r="Q2027" s="523"/>
      <c r="R2027" s="523"/>
      <c r="S2027" s="545"/>
      <c r="T2027" s="545"/>
      <c r="U2027" s="523"/>
      <c r="V2027" s="523"/>
      <c r="W2027" s="523"/>
      <c r="X2027" s="523"/>
      <c r="Y2027" s="523"/>
      <c r="Z2027" s="523"/>
      <c r="AA2027" s="523"/>
      <c r="AB2027" s="523"/>
      <c r="AC2027" s="523"/>
    </row>
    <row r="2028" ht="16.5" customHeight="1" spans="1:29">
      <c r="A2028" s="542"/>
      <c r="B2028" s="543"/>
      <c r="C2028" s="542"/>
      <c r="D2028" s="544"/>
      <c r="E2028" s="542"/>
      <c r="F2028" s="545"/>
      <c r="G2028" s="542"/>
      <c r="H2028" s="542"/>
      <c r="I2028" s="542"/>
      <c r="J2028" s="545"/>
      <c r="K2028" s="545"/>
      <c r="L2028" s="523"/>
      <c r="M2028" s="523"/>
      <c r="N2028" s="523"/>
      <c r="O2028" s="523"/>
      <c r="P2028" s="523"/>
      <c r="Q2028" s="523"/>
      <c r="R2028" s="523"/>
      <c r="S2028" s="545"/>
      <c r="T2028" s="545"/>
      <c r="U2028" s="523"/>
      <c r="V2028" s="523"/>
      <c r="W2028" s="523"/>
      <c r="X2028" s="523"/>
      <c r="Y2028" s="523"/>
      <c r="Z2028" s="523"/>
      <c r="AA2028" s="523"/>
      <c r="AB2028" s="523"/>
      <c r="AC2028" s="523"/>
    </row>
    <row r="2029" ht="16.5" customHeight="1" spans="1:29">
      <c r="A2029" s="542"/>
      <c r="B2029" s="543"/>
      <c r="C2029" s="542"/>
      <c r="D2029" s="544"/>
      <c r="E2029" s="542"/>
      <c r="F2029" s="545"/>
      <c r="G2029" s="542"/>
      <c r="H2029" s="542"/>
      <c r="I2029" s="542"/>
      <c r="J2029" s="545"/>
      <c r="K2029" s="545"/>
      <c r="L2029" s="523"/>
      <c r="M2029" s="523"/>
      <c r="N2029" s="523"/>
      <c r="O2029" s="523"/>
      <c r="P2029" s="523"/>
      <c r="Q2029" s="523"/>
      <c r="R2029" s="523"/>
      <c r="S2029" s="545"/>
      <c r="T2029" s="545"/>
      <c r="U2029" s="523"/>
      <c r="V2029" s="523"/>
      <c r="W2029" s="523"/>
      <c r="X2029" s="523"/>
      <c r="Y2029" s="523"/>
      <c r="Z2029" s="523"/>
      <c r="AA2029" s="523"/>
      <c r="AB2029" s="523"/>
      <c r="AC2029" s="523"/>
    </row>
    <row r="2030" ht="16.5" customHeight="1" spans="1:29">
      <c r="A2030" s="542"/>
      <c r="B2030" s="543"/>
      <c r="C2030" s="542"/>
      <c r="D2030" s="544"/>
      <c r="E2030" s="542"/>
      <c r="F2030" s="545"/>
      <c r="G2030" s="542"/>
      <c r="H2030" s="542"/>
      <c r="I2030" s="542"/>
      <c r="J2030" s="545"/>
      <c r="K2030" s="545"/>
      <c r="L2030" s="523"/>
      <c r="M2030" s="523"/>
      <c r="N2030" s="523"/>
      <c r="O2030" s="523"/>
      <c r="P2030" s="523"/>
      <c r="Q2030" s="523"/>
      <c r="R2030" s="523"/>
      <c r="S2030" s="545"/>
      <c r="T2030" s="545"/>
      <c r="U2030" s="523"/>
      <c r="V2030" s="523"/>
      <c r="W2030" s="523"/>
      <c r="X2030" s="523"/>
      <c r="Y2030" s="523"/>
      <c r="Z2030" s="523"/>
      <c r="AA2030" s="523"/>
      <c r="AB2030" s="523"/>
      <c r="AC2030" s="523"/>
    </row>
    <row r="2031" ht="16.5" customHeight="1" spans="1:29">
      <c r="A2031" s="542"/>
      <c r="B2031" s="543"/>
      <c r="C2031" s="542"/>
      <c r="D2031" s="544"/>
      <c r="E2031" s="542"/>
      <c r="F2031" s="545"/>
      <c r="G2031" s="542"/>
      <c r="H2031" s="542"/>
      <c r="I2031" s="542"/>
      <c r="J2031" s="545"/>
      <c r="K2031" s="545"/>
      <c r="L2031" s="523"/>
      <c r="M2031" s="523"/>
      <c r="N2031" s="523"/>
      <c r="O2031" s="523"/>
      <c r="P2031" s="523"/>
      <c r="Q2031" s="523"/>
      <c r="R2031" s="523"/>
      <c r="S2031" s="545"/>
      <c r="T2031" s="545"/>
      <c r="U2031" s="523"/>
      <c r="V2031" s="523"/>
      <c r="W2031" s="523"/>
      <c r="X2031" s="523"/>
      <c r="Y2031" s="523"/>
      <c r="Z2031" s="523"/>
      <c r="AA2031" s="523"/>
      <c r="AB2031" s="523"/>
      <c r="AC2031" s="523"/>
    </row>
    <row r="2032" ht="16.5" customHeight="1" spans="1:29">
      <c r="A2032" s="542"/>
      <c r="B2032" s="543"/>
      <c r="C2032" s="542"/>
      <c r="D2032" s="544"/>
      <c r="E2032" s="542"/>
      <c r="F2032" s="545"/>
      <c r="G2032" s="542"/>
      <c r="H2032" s="542"/>
      <c r="I2032" s="542"/>
      <c r="J2032" s="545"/>
      <c r="K2032" s="545"/>
      <c r="L2032" s="523"/>
      <c r="M2032" s="523"/>
      <c r="N2032" s="523"/>
      <c r="O2032" s="523"/>
      <c r="P2032" s="523"/>
      <c r="Q2032" s="523"/>
      <c r="R2032" s="523"/>
      <c r="S2032" s="545"/>
      <c r="T2032" s="545"/>
      <c r="U2032" s="523"/>
      <c r="V2032" s="523"/>
      <c r="W2032" s="523"/>
      <c r="X2032" s="523"/>
      <c r="Y2032" s="523"/>
      <c r="Z2032" s="523"/>
      <c r="AA2032" s="523"/>
      <c r="AB2032" s="523"/>
      <c r="AC2032" s="523"/>
    </row>
    <row r="2033" ht="16.5" customHeight="1" spans="1:29">
      <c r="A2033" s="542"/>
      <c r="B2033" s="543"/>
      <c r="C2033" s="542"/>
      <c r="D2033" s="544"/>
      <c r="E2033" s="542"/>
      <c r="F2033" s="545"/>
      <c r="G2033" s="542"/>
      <c r="H2033" s="542"/>
      <c r="I2033" s="542"/>
      <c r="J2033" s="545"/>
      <c r="K2033" s="545"/>
      <c r="L2033" s="523"/>
      <c r="M2033" s="523"/>
      <c r="N2033" s="523"/>
      <c r="O2033" s="523"/>
      <c r="P2033" s="523"/>
      <c r="Q2033" s="523"/>
      <c r="R2033" s="523"/>
      <c r="S2033" s="545"/>
      <c r="T2033" s="545"/>
      <c r="U2033" s="523"/>
      <c r="V2033" s="523"/>
      <c r="W2033" s="523"/>
      <c r="X2033" s="523"/>
      <c r="Y2033" s="523"/>
      <c r="Z2033" s="523"/>
      <c r="AA2033" s="523"/>
      <c r="AB2033" s="523"/>
      <c r="AC2033" s="523"/>
    </row>
    <row r="2034" ht="16.5" customHeight="1" spans="1:29">
      <c r="A2034" s="542"/>
      <c r="B2034" s="543"/>
      <c r="C2034" s="542"/>
      <c r="D2034" s="544"/>
      <c r="E2034" s="542"/>
      <c r="F2034" s="545"/>
      <c r="G2034" s="542"/>
      <c r="H2034" s="542"/>
      <c r="I2034" s="542"/>
      <c r="J2034" s="545"/>
      <c r="K2034" s="545"/>
      <c r="L2034" s="523"/>
      <c r="M2034" s="523"/>
      <c r="N2034" s="523"/>
      <c r="O2034" s="523"/>
      <c r="P2034" s="523"/>
      <c r="Q2034" s="523"/>
      <c r="R2034" s="523"/>
      <c r="S2034" s="545"/>
      <c r="T2034" s="545"/>
      <c r="U2034" s="523"/>
      <c r="V2034" s="523"/>
      <c r="W2034" s="523"/>
      <c r="X2034" s="523"/>
      <c r="Y2034" s="523"/>
      <c r="Z2034" s="523"/>
      <c r="AA2034" s="523"/>
      <c r="AB2034" s="523"/>
      <c r="AC2034" s="523"/>
    </row>
    <row r="2035" ht="16.5" customHeight="1" spans="1:29">
      <c r="A2035" s="542"/>
      <c r="B2035" s="543"/>
      <c r="C2035" s="542"/>
      <c r="D2035" s="544"/>
      <c r="E2035" s="542"/>
      <c r="F2035" s="545"/>
      <c r="G2035" s="542"/>
      <c r="H2035" s="542"/>
      <c r="I2035" s="542"/>
      <c r="J2035" s="545"/>
      <c r="K2035" s="545"/>
      <c r="L2035" s="523"/>
      <c r="M2035" s="523"/>
      <c r="N2035" s="523"/>
      <c r="O2035" s="523"/>
      <c r="P2035" s="523"/>
      <c r="Q2035" s="523"/>
      <c r="R2035" s="523"/>
      <c r="S2035" s="545"/>
      <c r="T2035" s="545"/>
      <c r="U2035" s="523"/>
      <c r="V2035" s="523"/>
      <c r="W2035" s="523"/>
      <c r="X2035" s="523"/>
      <c r="Y2035" s="523"/>
      <c r="Z2035" s="523"/>
      <c r="AA2035" s="523"/>
      <c r="AB2035" s="523"/>
      <c r="AC2035" s="523"/>
    </row>
    <row r="2036" ht="16.5" customHeight="1" spans="1:29">
      <c r="A2036" s="542"/>
      <c r="B2036" s="543"/>
      <c r="C2036" s="542"/>
      <c r="D2036" s="544"/>
      <c r="E2036" s="542"/>
      <c r="F2036" s="545"/>
      <c r="G2036" s="542"/>
      <c r="H2036" s="542"/>
      <c r="I2036" s="542"/>
      <c r="J2036" s="545"/>
      <c r="K2036" s="545"/>
      <c r="L2036" s="523"/>
      <c r="M2036" s="523"/>
      <c r="N2036" s="523"/>
      <c r="O2036" s="523"/>
      <c r="P2036" s="523"/>
      <c r="Q2036" s="523"/>
      <c r="R2036" s="523"/>
      <c r="S2036" s="545"/>
      <c r="T2036" s="545"/>
      <c r="U2036" s="523"/>
      <c r="V2036" s="523"/>
      <c r="W2036" s="523"/>
      <c r="X2036" s="523"/>
      <c r="Y2036" s="523"/>
      <c r="Z2036" s="523"/>
      <c r="AA2036" s="523"/>
      <c r="AB2036" s="523"/>
      <c r="AC2036" s="523"/>
    </row>
    <row r="2037" ht="16.5" customHeight="1" spans="1:29">
      <c r="A2037" s="542"/>
      <c r="B2037" s="543"/>
      <c r="C2037" s="542"/>
      <c r="D2037" s="544"/>
      <c r="E2037" s="542"/>
      <c r="F2037" s="545"/>
      <c r="G2037" s="542"/>
      <c r="H2037" s="542"/>
      <c r="I2037" s="542"/>
      <c r="J2037" s="545"/>
      <c r="K2037" s="545"/>
      <c r="L2037" s="523"/>
      <c r="M2037" s="523"/>
      <c r="N2037" s="523"/>
      <c r="O2037" s="523"/>
      <c r="P2037" s="523"/>
      <c r="Q2037" s="523"/>
      <c r="R2037" s="523"/>
      <c r="S2037" s="545"/>
      <c r="T2037" s="545"/>
      <c r="U2037" s="523"/>
      <c r="V2037" s="523"/>
      <c r="W2037" s="523"/>
      <c r="X2037" s="523"/>
      <c r="Y2037" s="523"/>
      <c r="Z2037" s="523"/>
      <c r="AA2037" s="523"/>
      <c r="AB2037" s="523"/>
      <c r="AC2037" s="523"/>
    </row>
    <row r="2038" ht="16.5" customHeight="1" spans="1:29">
      <c r="A2038" s="542"/>
      <c r="B2038" s="543"/>
      <c r="C2038" s="542"/>
      <c r="D2038" s="544"/>
      <c r="E2038" s="542"/>
      <c r="F2038" s="545"/>
      <c r="G2038" s="542"/>
      <c r="H2038" s="542"/>
      <c r="I2038" s="542"/>
      <c r="J2038" s="545"/>
      <c r="K2038" s="545"/>
      <c r="L2038" s="523"/>
      <c r="M2038" s="523"/>
      <c r="N2038" s="523"/>
      <c r="O2038" s="523"/>
      <c r="P2038" s="523"/>
      <c r="Q2038" s="523"/>
      <c r="R2038" s="523"/>
      <c r="S2038" s="545"/>
      <c r="T2038" s="545"/>
      <c r="U2038" s="523"/>
      <c r="V2038" s="523"/>
      <c r="W2038" s="523"/>
      <c r="X2038" s="523"/>
      <c r="Y2038" s="523"/>
      <c r="Z2038" s="523"/>
      <c r="AA2038" s="523"/>
      <c r="AB2038" s="523"/>
      <c r="AC2038" s="523"/>
    </row>
    <row r="2039" ht="16.5" customHeight="1" spans="1:29">
      <c r="A2039" s="542"/>
      <c r="B2039" s="543"/>
      <c r="C2039" s="542"/>
      <c r="D2039" s="544"/>
      <c r="E2039" s="542"/>
      <c r="F2039" s="545"/>
      <c r="G2039" s="542"/>
      <c r="H2039" s="542"/>
      <c r="I2039" s="542"/>
      <c r="J2039" s="545"/>
      <c r="K2039" s="545"/>
      <c r="L2039" s="523"/>
      <c r="M2039" s="523"/>
      <c r="N2039" s="523"/>
      <c r="O2039" s="523"/>
      <c r="P2039" s="523"/>
      <c r="Q2039" s="523"/>
      <c r="R2039" s="523"/>
      <c r="S2039" s="545"/>
      <c r="T2039" s="545"/>
      <c r="U2039" s="523"/>
      <c r="V2039" s="523"/>
      <c r="W2039" s="523"/>
      <c r="X2039" s="523"/>
      <c r="Y2039" s="523"/>
      <c r="Z2039" s="523"/>
      <c r="AA2039" s="523"/>
      <c r="AB2039" s="523"/>
      <c r="AC2039" s="523"/>
    </row>
    <row r="2040" ht="16.5" customHeight="1" spans="1:29">
      <c r="A2040" s="542"/>
      <c r="B2040" s="543"/>
      <c r="C2040" s="542"/>
      <c r="D2040" s="544"/>
      <c r="E2040" s="542"/>
      <c r="F2040" s="545"/>
      <c r="G2040" s="542"/>
      <c r="H2040" s="542"/>
      <c r="I2040" s="542"/>
      <c r="J2040" s="545"/>
      <c r="K2040" s="545"/>
      <c r="L2040" s="523"/>
      <c r="M2040" s="523"/>
      <c r="N2040" s="523"/>
      <c r="O2040" s="523"/>
      <c r="P2040" s="523"/>
      <c r="Q2040" s="523"/>
      <c r="R2040" s="523"/>
      <c r="S2040" s="545"/>
      <c r="T2040" s="545"/>
      <c r="U2040" s="523"/>
      <c r="V2040" s="523"/>
      <c r="W2040" s="523"/>
      <c r="X2040" s="523"/>
      <c r="Y2040" s="523"/>
      <c r="Z2040" s="523"/>
      <c r="AA2040" s="523"/>
      <c r="AB2040" s="523"/>
      <c r="AC2040" s="523"/>
    </row>
    <row r="2041" ht="16.5" customHeight="1" spans="1:29">
      <c r="A2041" s="542"/>
      <c r="B2041" s="543"/>
      <c r="C2041" s="542"/>
      <c r="D2041" s="544"/>
      <c r="E2041" s="542"/>
      <c r="F2041" s="545"/>
      <c r="G2041" s="542"/>
      <c r="H2041" s="542"/>
      <c r="I2041" s="542"/>
      <c r="J2041" s="545"/>
      <c r="K2041" s="545"/>
      <c r="L2041" s="523"/>
      <c r="M2041" s="523"/>
      <c r="N2041" s="523"/>
      <c r="O2041" s="523"/>
      <c r="P2041" s="523"/>
      <c r="Q2041" s="523"/>
      <c r="R2041" s="523"/>
      <c r="S2041" s="545"/>
      <c r="T2041" s="545"/>
      <c r="U2041" s="523"/>
      <c r="V2041" s="523"/>
      <c r="W2041" s="523"/>
      <c r="X2041" s="523"/>
      <c r="Y2041" s="523"/>
      <c r="Z2041" s="523"/>
      <c r="AA2041" s="523"/>
      <c r="AB2041" s="523"/>
      <c r="AC2041" s="523"/>
    </row>
    <row r="2042" ht="16.5" customHeight="1" spans="1:29">
      <c r="A2042" s="542"/>
      <c r="B2042" s="543"/>
      <c r="C2042" s="542"/>
      <c r="D2042" s="544"/>
      <c r="E2042" s="542"/>
      <c r="F2042" s="545"/>
      <c r="G2042" s="542"/>
      <c r="H2042" s="542"/>
      <c r="I2042" s="542"/>
      <c r="J2042" s="545"/>
      <c r="K2042" s="545"/>
      <c r="L2042" s="523"/>
      <c r="M2042" s="523"/>
      <c r="N2042" s="523"/>
      <c r="O2042" s="523"/>
      <c r="P2042" s="523"/>
      <c r="Q2042" s="523"/>
      <c r="R2042" s="523"/>
      <c r="S2042" s="545"/>
      <c r="T2042" s="545"/>
      <c r="U2042" s="523"/>
      <c r="V2042" s="523"/>
      <c r="W2042" s="523"/>
      <c r="X2042" s="523"/>
      <c r="Y2042" s="523"/>
      <c r="Z2042" s="523"/>
      <c r="AA2042" s="523"/>
      <c r="AB2042" s="523"/>
      <c r="AC2042" s="523"/>
    </row>
    <row r="2043" ht="16.5" customHeight="1" spans="1:29">
      <c r="A2043" s="542"/>
      <c r="B2043" s="543"/>
      <c r="C2043" s="542"/>
      <c r="D2043" s="544"/>
      <c r="E2043" s="542"/>
      <c r="F2043" s="545"/>
      <c r="G2043" s="542"/>
      <c r="H2043" s="542"/>
      <c r="I2043" s="542"/>
      <c r="J2043" s="545"/>
      <c r="K2043" s="545"/>
      <c r="L2043" s="523"/>
      <c r="M2043" s="523"/>
      <c r="N2043" s="523"/>
      <c r="O2043" s="523"/>
      <c r="P2043" s="523"/>
      <c r="Q2043" s="523"/>
      <c r="R2043" s="523"/>
      <c r="S2043" s="545"/>
      <c r="T2043" s="545"/>
      <c r="U2043" s="523"/>
      <c r="V2043" s="523"/>
      <c r="W2043" s="523"/>
      <c r="X2043" s="523"/>
      <c r="Y2043" s="523"/>
      <c r="Z2043" s="523"/>
      <c r="AA2043" s="523"/>
      <c r="AB2043" s="523"/>
      <c r="AC2043" s="523"/>
    </row>
    <row r="2044" ht="16.5" customHeight="1" spans="1:29">
      <c r="A2044" s="542"/>
      <c r="B2044" s="543"/>
      <c r="C2044" s="542"/>
      <c r="D2044" s="544"/>
      <c r="E2044" s="542"/>
      <c r="F2044" s="545"/>
      <c r="G2044" s="542"/>
      <c r="H2044" s="542"/>
      <c r="I2044" s="542"/>
      <c r="J2044" s="545"/>
      <c r="K2044" s="545"/>
      <c r="L2044" s="523"/>
      <c r="M2044" s="523"/>
      <c r="N2044" s="523"/>
      <c r="O2044" s="523"/>
      <c r="P2044" s="523"/>
      <c r="Q2044" s="523"/>
      <c r="R2044" s="523"/>
      <c r="S2044" s="545"/>
      <c r="T2044" s="545"/>
      <c r="U2044" s="523"/>
      <c r="V2044" s="523"/>
      <c r="W2044" s="523"/>
      <c r="X2044" s="523"/>
      <c r="Y2044" s="523"/>
      <c r="Z2044" s="523"/>
      <c r="AA2044" s="523"/>
      <c r="AB2044" s="523"/>
      <c r="AC2044" s="523"/>
    </row>
    <row r="2045" ht="16.5" customHeight="1" spans="1:29">
      <c r="A2045" s="542"/>
      <c r="B2045" s="543"/>
      <c r="C2045" s="542"/>
      <c r="D2045" s="544"/>
      <c r="E2045" s="542"/>
      <c r="F2045" s="545"/>
      <c r="G2045" s="542"/>
      <c r="H2045" s="542"/>
      <c r="I2045" s="542"/>
      <c r="J2045" s="545"/>
      <c r="K2045" s="545"/>
      <c r="L2045" s="523"/>
      <c r="M2045" s="523"/>
      <c r="N2045" s="523"/>
      <c r="O2045" s="523"/>
      <c r="P2045" s="523"/>
      <c r="Q2045" s="523"/>
      <c r="R2045" s="523"/>
      <c r="S2045" s="545"/>
      <c r="T2045" s="545"/>
      <c r="U2045" s="523"/>
      <c r="V2045" s="523"/>
      <c r="W2045" s="523"/>
      <c r="X2045" s="523"/>
      <c r="Y2045" s="523"/>
      <c r="Z2045" s="523"/>
      <c r="AA2045" s="523"/>
      <c r="AB2045" s="523"/>
      <c r="AC2045" s="523"/>
    </row>
    <row r="2046" ht="16.5" customHeight="1" spans="1:29">
      <c r="A2046" s="542"/>
      <c r="B2046" s="543"/>
      <c r="C2046" s="542"/>
      <c r="D2046" s="544"/>
      <c r="E2046" s="542"/>
      <c r="F2046" s="545"/>
      <c r="G2046" s="542"/>
      <c r="H2046" s="542"/>
      <c r="I2046" s="542"/>
      <c r="J2046" s="545"/>
      <c r="K2046" s="545"/>
      <c r="L2046" s="523"/>
      <c r="M2046" s="523"/>
      <c r="N2046" s="523"/>
      <c r="O2046" s="523"/>
      <c r="P2046" s="523"/>
      <c r="Q2046" s="523"/>
      <c r="R2046" s="523"/>
      <c r="S2046" s="545"/>
      <c r="T2046" s="545"/>
      <c r="U2046" s="523"/>
      <c r="V2046" s="523"/>
      <c r="W2046" s="523"/>
      <c r="X2046" s="523"/>
      <c r="Y2046" s="523"/>
      <c r="Z2046" s="523"/>
      <c r="AA2046" s="523"/>
      <c r="AB2046" s="523"/>
      <c r="AC2046" s="523"/>
    </row>
    <row r="2047" ht="16.5" customHeight="1" spans="1:29">
      <c r="A2047" s="542"/>
      <c r="B2047" s="543"/>
      <c r="C2047" s="542"/>
      <c r="D2047" s="544"/>
      <c r="E2047" s="542"/>
      <c r="F2047" s="545"/>
      <c r="G2047" s="542"/>
      <c r="H2047" s="542"/>
      <c r="I2047" s="542"/>
      <c r="J2047" s="545"/>
      <c r="K2047" s="545"/>
      <c r="L2047" s="523"/>
      <c r="M2047" s="523"/>
      <c r="N2047" s="523"/>
      <c r="O2047" s="523"/>
      <c r="P2047" s="523"/>
      <c r="Q2047" s="523"/>
      <c r="R2047" s="523"/>
      <c r="S2047" s="545"/>
      <c r="T2047" s="545"/>
      <c r="U2047" s="523"/>
      <c r="V2047" s="523"/>
      <c r="W2047" s="523"/>
      <c r="X2047" s="523"/>
      <c r="Y2047" s="523"/>
      <c r="Z2047" s="523"/>
      <c r="AA2047" s="523"/>
      <c r="AB2047" s="523"/>
      <c r="AC2047" s="523"/>
    </row>
    <row r="2048" ht="16.5" customHeight="1" spans="1:29">
      <c r="A2048" s="542"/>
      <c r="B2048" s="543"/>
      <c r="C2048" s="542"/>
      <c r="D2048" s="544"/>
      <c r="E2048" s="542"/>
      <c r="F2048" s="545"/>
      <c r="G2048" s="542"/>
      <c r="H2048" s="542"/>
      <c r="I2048" s="542"/>
      <c r="J2048" s="545"/>
      <c r="K2048" s="545"/>
      <c r="L2048" s="523"/>
      <c r="M2048" s="523"/>
      <c r="N2048" s="523"/>
      <c r="O2048" s="523"/>
      <c r="P2048" s="523"/>
      <c r="Q2048" s="523"/>
      <c r="R2048" s="523"/>
      <c r="S2048" s="545"/>
      <c r="T2048" s="545"/>
      <c r="U2048" s="523"/>
      <c r="V2048" s="523"/>
      <c r="W2048" s="523"/>
      <c r="X2048" s="523"/>
      <c r="Y2048" s="523"/>
      <c r="Z2048" s="523"/>
      <c r="AA2048" s="523"/>
      <c r="AB2048" s="523"/>
      <c r="AC2048" s="523"/>
    </row>
    <row r="2049" ht="16.5" customHeight="1" spans="1:29">
      <c r="A2049" s="542"/>
      <c r="B2049" s="543"/>
      <c r="C2049" s="542"/>
      <c r="D2049" s="544"/>
      <c r="E2049" s="542"/>
      <c r="F2049" s="545"/>
      <c r="G2049" s="542"/>
      <c r="H2049" s="542"/>
      <c r="I2049" s="542"/>
      <c r="J2049" s="545"/>
      <c r="K2049" s="545"/>
      <c r="L2049" s="523"/>
      <c r="M2049" s="523"/>
      <c r="N2049" s="523"/>
      <c r="O2049" s="523"/>
      <c r="P2049" s="523"/>
      <c r="Q2049" s="523"/>
      <c r="R2049" s="523"/>
      <c r="S2049" s="545"/>
      <c r="T2049" s="545"/>
      <c r="U2049" s="523"/>
      <c r="V2049" s="523"/>
      <c r="W2049" s="523"/>
      <c r="X2049" s="523"/>
      <c r="Y2049" s="523"/>
      <c r="Z2049" s="523"/>
      <c r="AA2049" s="523"/>
      <c r="AB2049" s="523"/>
      <c r="AC2049" s="523"/>
    </row>
    <row r="2050" ht="16.5" customHeight="1" spans="1:29">
      <c r="A2050" s="542"/>
      <c r="B2050" s="543"/>
      <c r="C2050" s="542"/>
      <c r="D2050" s="544"/>
      <c r="E2050" s="542"/>
      <c r="F2050" s="545"/>
      <c r="G2050" s="542"/>
      <c r="H2050" s="542"/>
      <c r="I2050" s="542"/>
      <c r="J2050" s="545"/>
      <c r="K2050" s="545"/>
      <c r="L2050" s="523"/>
      <c r="M2050" s="523"/>
      <c r="N2050" s="523"/>
      <c r="O2050" s="523"/>
      <c r="P2050" s="523"/>
      <c r="Q2050" s="523"/>
      <c r="R2050" s="523"/>
      <c r="S2050" s="545"/>
      <c r="T2050" s="545"/>
      <c r="U2050" s="523"/>
      <c r="V2050" s="523"/>
      <c r="W2050" s="523"/>
      <c r="X2050" s="523"/>
      <c r="Y2050" s="523"/>
      <c r="Z2050" s="523"/>
      <c r="AA2050" s="523"/>
      <c r="AB2050" s="523"/>
      <c r="AC2050" s="523"/>
    </row>
    <row r="2051" ht="16.5" customHeight="1" spans="1:29">
      <c r="A2051" s="542"/>
      <c r="B2051" s="543"/>
      <c r="C2051" s="542"/>
      <c r="D2051" s="544"/>
      <c r="E2051" s="542"/>
      <c r="F2051" s="545"/>
      <c r="G2051" s="542"/>
      <c r="H2051" s="542"/>
      <c r="I2051" s="542"/>
      <c r="J2051" s="545"/>
      <c r="K2051" s="545"/>
      <c r="L2051" s="523"/>
      <c r="M2051" s="523"/>
      <c r="N2051" s="523"/>
      <c r="O2051" s="523"/>
      <c r="P2051" s="523"/>
      <c r="Q2051" s="523"/>
      <c r="R2051" s="523"/>
      <c r="S2051" s="545"/>
      <c r="T2051" s="545"/>
      <c r="U2051" s="523"/>
      <c r="V2051" s="523"/>
      <c r="W2051" s="523"/>
      <c r="X2051" s="523"/>
      <c r="Y2051" s="523"/>
      <c r="Z2051" s="523"/>
      <c r="AA2051" s="523"/>
      <c r="AB2051" s="523"/>
      <c r="AC2051" s="523"/>
    </row>
    <row r="2052" ht="16.5" customHeight="1" spans="1:29">
      <c r="A2052" s="542"/>
      <c r="B2052" s="543"/>
      <c r="C2052" s="542"/>
      <c r="D2052" s="544"/>
      <c r="E2052" s="542"/>
      <c r="F2052" s="545"/>
      <c r="G2052" s="542"/>
      <c r="H2052" s="542"/>
      <c r="I2052" s="542"/>
      <c r="J2052" s="545"/>
      <c r="K2052" s="545"/>
      <c r="L2052" s="523"/>
      <c r="M2052" s="523"/>
      <c r="N2052" s="523"/>
      <c r="O2052" s="523"/>
      <c r="P2052" s="523"/>
      <c r="Q2052" s="523"/>
      <c r="R2052" s="523"/>
      <c r="S2052" s="545"/>
      <c r="T2052" s="545"/>
      <c r="U2052" s="523"/>
      <c r="V2052" s="523"/>
      <c r="W2052" s="523"/>
      <c r="X2052" s="523"/>
      <c r="Y2052" s="523"/>
      <c r="Z2052" s="523"/>
      <c r="AA2052" s="523"/>
      <c r="AB2052" s="523"/>
      <c r="AC2052" s="523"/>
    </row>
    <row r="2053" ht="16.5" customHeight="1" spans="1:29">
      <c r="A2053" s="542"/>
      <c r="B2053" s="543"/>
      <c r="C2053" s="542"/>
      <c r="D2053" s="544"/>
      <c r="E2053" s="542"/>
      <c r="F2053" s="545"/>
      <c r="G2053" s="542"/>
      <c r="H2053" s="542"/>
      <c r="I2053" s="542"/>
      <c r="J2053" s="545"/>
      <c r="K2053" s="545"/>
      <c r="L2053" s="523"/>
      <c r="M2053" s="523"/>
      <c r="N2053" s="523"/>
      <c r="O2053" s="523"/>
      <c r="P2053" s="523"/>
      <c r="Q2053" s="523"/>
      <c r="R2053" s="523"/>
      <c r="S2053" s="545"/>
      <c r="T2053" s="545"/>
      <c r="U2053" s="523"/>
      <c r="V2053" s="523"/>
      <c r="W2053" s="523"/>
      <c r="X2053" s="523"/>
      <c r="Y2053" s="523"/>
      <c r="Z2053" s="523"/>
      <c r="AA2053" s="523"/>
      <c r="AB2053" s="523"/>
      <c r="AC2053" s="523"/>
    </row>
    <row r="2054" ht="16.5" customHeight="1" spans="1:29">
      <c r="A2054" s="542"/>
      <c r="B2054" s="543"/>
      <c r="C2054" s="542"/>
      <c r="D2054" s="544"/>
      <c r="E2054" s="542"/>
      <c r="F2054" s="545"/>
      <c r="G2054" s="542"/>
      <c r="H2054" s="542"/>
      <c r="I2054" s="542"/>
      <c r="J2054" s="545"/>
      <c r="K2054" s="545"/>
      <c r="L2054" s="523"/>
      <c r="M2054" s="523"/>
      <c r="N2054" s="523"/>
      <c r="O2054" s="523"/>
      <c r="P2054" s="523"/>
      <c r="Q2054" s="523"/>
      <c r="R2054" s="523"/>
      <c r="S2054" s="545"/>
      <c r="T2054" s="545"/>
      <c r="U2054" s="523"/>
      <c r="V2054" s="523"/>
      <c r="W2054" s="523"/>
      <c r="X2054" s="523"/>
      <c r="Y2054" s="523"/>
      <c r="Z2054" s="523"/>
      <c r="AA2054" s="523"/>
      <c r="AB2054" s="523"/>
      <c r="AC2054" s="523"/>
    </row>
    <row r="2055" ht="16.5" customHeight="1" spans="1:29">
      <c r="A2055" s="542"/>
      <c r="B2055" s="543"/>
      <c r="C2055" s="542"/>
      <c r="D2055" s="544"/>
      <c r="E2055" s="542"/>
      <c r="F2055" s="545"/>
      <c r="G2055" s="542"/>
      <c r="H2055" s="542"/>
      <c r="I2055" s="542"/>
      <c r="J2055" s="545"/>
      <c r="K2055" s="545"/>
      <c r="L2055" s="523"/>
      <c r="M2055" s="523"/>
      <c r="N2055" s="523"/>
      <c r="O2055" s="523"/>
      <c r="P2055" s="523"/>
      <c r="Q2055" s="523"/>
      <c r="R2055" s="523"/>
      <c r="S2055" s="545"/>
      <c r="T2055" s="545"/>
      <c r="U2055" s="523"/>
      <c r="V2055" s="523"/>
      <c r="W2055" s="523"/>
      <c r="X2055" s="523"/>
      <c r="Y2055" s="523"/>
      <c r="Z2055" s="523"/>
      <c r="AA2055" s="523"/>
      <c r="AB2055" s="523"/>
      <c r="AC2055" s="523"/>
    </row>
    <row r="2056" ht="16.5" customHeight="1" spans="1:29">
      <c r="A2056" s="542"/>
      <c r="B2056" s="543"/>
      <c r="C2056" s="542"/>
      <c r="D2056" s="544"/>
      <c r="E2056" s="542"/>
      <c r="F2056" s="545"/>
      <c r="G2056" s="542"/>
      <c r="H2056" s="542"/>
      <c r="I2056" s="542"/>
      <c r="J2056" s="545"/>
      <c r="K2056" s="545"/>
      <c r="L2056" s="523"/>
      <c r="M2056" s="523"/>
      <c r="N2056" s="523"/>
      <c r="O2056" s="523"/>
      <c r="P2056" s="523"/>
      <c r="Q2056" s="523"/>
      <c r="R2056" s="523"/>
      <c r="S2056" s="545"/>
      <c r="T2056" s="545"/>
      <c r="U2056" s="523"/>
      <c r="V2056" s="523"/>
      <c r="W2056" s="523"/>
      <c r="X2056" s="523"/>
      <c r="Y2056" s="523"/>
      <c r="Z2056" s="523"/>
      <c r="AA2056" s="523"/>
      <c r="AB2056" s="523"/>
      <c r="AC2056" s="523"/>
    </row>
    <row r="2057" ht="16.5" customHeight="1" spans="1:29">
      <c r="A2057" s="542"/>
      <c r="B2057" s="543"/>
      <c r="C2057" s="542"/>
      <c r="D2057" s="544"/>
      <c r="E2057" s="542"/>
      <c r="F2057" s="545"/>
      <c r="G2057" s="542"/>
      <c r="H2057" s="542"/>
      <c r="I2057" s="542"/>
      <c r="J2057" s="545"/>
      <c r="K2057" s="545"/>
      <c r="L2057" s="523"/>
      <c r="M2057" s="523"/>
      <c r="N2057" s="523"/>
      <c r="O2057" s="523"/>
      <c r="P2057" s="523"/>
      <c r="Q2057" s="523"/>
      <c r="R2057" s="523"/>
      <c r="S2057" s="545"/>
      <c r="T2057" s="545"/>
      <c r="U2057" s="523"/>
      <c r="V2057" s="523"/>
      <c r="W2057" s="523"/>
      <c r="X2057" s="523"/>
      <c r="Y2057" s="523"/>
      <c r="Z2057" s="523"/>
      <c r="AA2057" s="523"/>
      <c r="AB2057" s="523"/>
      <c r="AC2057" s="523"/>
    </row>
    <row r="2058" ht="16.5" customHeight="1" spans="1:29">
      <c r="A2058" s="542"/>
      <c r="B2058" s="543"/>
      <c r="C2058" s="542"/>
      <c r="D2058" s="544"/>
      <c r="E2058" s="542"/>
      <c r="F2058" s="545"/>
      <c r="G2058" s="542"/>
      <c r="H2058" s="542"/>
      <c r="I2058" s="542"/>
      <c r="J2058" s="545"/>
      <c r="K2058" s="545"/>
      <c r="L2058" s="523"/>
      <c r="M2058" s="523"/>
      <c r="N2058" s="523"/>
      <c r="O2058" s="523"/>
      <c r="P2058" s="523"/>
      <c r="Q2058" s="523"/>
      <c r="R2058" s="523"/>
      <c r="S2058" s="545"/>
      <c r="T2058" s="545"/>
      <c r="U2058" s="523"/>
      <c r="V2058" s="523"/>
      <c r="W2058" s="523"/>
      <c r="X2058" s="523"/>
      <c r="Y2058" s="523"/>
      <c r="Z2058" s="523"/>
      <c r="AA2058" s="523"/>
      <c r="AB2058" s="523"/>
      <c r="AC2058" s="523"/>
    </row>
    <row r="2059" ht="16.5" customHeight="1" spans="1:29">
      <c r="A2059" s="542"/>
      <c r="B2059" s="543"/>
      <c r="C2059" s="542"/>
      <c r="D2059" s="544"/>
      <c r="E2059" s="542"/>
      <c r="F2059" s="545"/>
      <c r="G2059" s="542"/>
      <c r="H2059" s="542"/>
      <c r="I2059" s="542"/>
      <c r="J2059" s="545"/>
      <c r="K2059" s="545"/>
      <c r="L2059" s="523"/>
      <c r="M2059" s="523"/>
      <c r="N2059" s="523"/>
      <c r="O2059" s="523"/>
      <c r="P2059" s="523"/>
      <c r="Q2059" s="523"/>
      <c r="R2059" s="523"/>
      <c r="S2059" s="545"/>
      <c r="T2059" s="545"/>
      <c r="U2059" s="523"/>
      <c r="V2059" s="523"/>
      <c r="W2059" s="523"/>
      <c r="X2059" s="523"/>
      <c r="Y2059" s="523"/>
      <c r="Z2059" s="523"/>
      <c r="AA2059" s="523"/>
      <c r="AB2059" s="523"/>
      <c r="AC2059" s="523"/>
    </row>
    <row r="2060" ht="16.5" customHeight="1" spans="1:29">
      <c r="A2060" s="542"/>
      <c r="B2060" s="543"/>
      <c r="C2060" s="542"/>
      <c r="D2060" s="544"/>
      <c r="E2060" s="542"/>
      <c r="F2060" s="545"/>
      <c r="G2060" s="542"/>
      <c r="H2060" s="542"/>
      <c r="I2060" s="542"/>
      <c r="J2060" s="545"/>
      <c r="K2060" s="545"/>
      <c r="L2060" s="523"/>
      <c r="M2060" s="523"/>
      <c r="N2060" s="523"/>
      <c r="O2060" s="523"/>
      <c r="P2060" s="523"/>
      <c r="Q2060" s="523"/>
      <c r="R2060" s="523"/>
      <c r="S2060" s="545"/>
      <c r="T2060" s="545"/>
      <c r="U2060" s="523"/>
      <c r="V2060" s="523"/>
      <c r="W2060" s="523"/>
      <c r="X2060" s="523"/>
      <c r="Y2060" s="523"/>
      <c r="Z2060" s="523"/>
      <c r="AA2060" s="523"/>
      <c r="AB2060" s="523"/>
      <c r="AC2060" s="523"/>
    </row>
    <row r="2061" ht="16.5" customHeight="1" spans="1:29">
      <c r="A2061" s="542"/>
      <c r="B2061" s="543"/>
      <c r="C2061" s="542"/>
      <c r="D2061" s="544"/>
      <c r="E2061" s="542"/>
      <c r="F2061" s="545"/>
      <c r="G2061" s="542"/>
      <c r="H2061" s="542"/>
      <c r="I2061" s="542"/>
      <c r="J2061" s="545"/>
      <c r="K2061" s="545"/>
      <c r="L2061" s="523"/>
      <c r="M2061" s="523"/>
      <c r="N2061" s="523"/>
      <c r="O2061" s="523"/>
      <c r="P2061" s="523"/>
      <c r="Q2061" s="523"/>
      <c r="R2061" s="523"/>
      <c r="S2061" s="545"/>
      <c r="T2061" s="545"/>
      <c r="U2061" s="523"/>
      <c r="V2061" s="523"/>
      <c r="W2061" s="523"/>
      <c r="X2061" s="523"/>
      <c r="Y2061" s="523"/>
      <c r="Z2061" s="523"/>
      <c r="AA2061" s="523"/>
      <c r="AB2061" s="523"/>
      <c r="AC2061" s="523"/>
    </row>
    <row r="2062" ht="16.5" customHeight="1" spans="1:29">
      <c r="A2062" s="542"/>
      <c r="B2062" s="543"/>
      <c r="C2062" s="542"/>
      <c r="D2062" s="544"/>
      <c r="E2062" s="542"/>
      <c r="F2062" s="545"/>
      <c r="G2062" s="542"/>
      <c r="H2062" s="542"/>
      <c r="I2062" s="542"/>
      <c r="J2062" s="545"/>
      <c r="K2062" s="545"/>
      <c r="L2062" s="523"/>
      <c r="M2062" s="523"/>
      <c r="N2062" s="523"/>
      <c r="O2062" s="523"/>
      <c r="P2062" s="523"/>
      <c r="Q2062" s="523"/>
      <c r="R2062" s="523"/>
      <c r="S2062" s="545"/>
      <c r="T2062" s="545"/>
      <c r="U2062" s="523"/>
      <c r="V2062" s="523"/>
      <c r="W2062" s="523"/>
      <c r="X2062" s="523"/>
      <c r="Y2062" s="523"/>
      <c r="Z2062" s="523"/>
      <c r="AA2062" s="523"/>
      <c r="AB2062" s="523"/>
      <c r="AC2062" s="523"/>
    </row>
    <row r="2063" ht="16.5" customHeight="1" spans="1:29">
      <c r="A2063" s="542"/>
      <c r="B2063" s="543"/>
      <c r="C2063" s="542"/>
      <c r="D2063" s="544"/>
      <c r="E2063" s="542"/>
      <c r="F2063" s="545"/>
      <c r="G2063" s="542"/>
      <c r="H2063" s="542"/>
      <c r="I2063" s="542"/>
      <c r="J2063" s="545"/>
      <c r="K2063" s="545"/>
      <c r="L2063" s="523"/>
      <c r="M2063" s="523"/>
      <c r="N2063" s="523"/>
      <c r="O2063" s="523"/>
      <c r="P2063" s="523"/>
      <c r="Q2063" s="523"/>
      <c r="R2063" s="523"/>
      <c r="S2063" s="545"/>
      <c r="T2063" s="545"/>
      <c r="U2063" s="523"/>
      <c r="V2063" s="523"/>
      <c r="W2063" s="523"/>
      <c r="X2063" s="523"/>
      <c r="Y2063" s="523"/>
      <c r="Z2063" s="523"/>
      <c r="AA2063" s="523"/>
      <c r="AB2063" s="523"/>
      <c r="AC2063" s="523"/>
    </row>
    <row r="2064" ht="16.5" customHeight="1" spans="1:29">
      <c r="A2064" s="542"/>
      <c r="B2064" s="543"/>
      <c r="C2064" s="542"/>
      <c r="D2064" s="544"/>
      <c r="E2064" s="542"/>
      <c r="F2064" s="545"/>
      <c r="G2064" s="542"/>
      <c r="H2064" s="542"/>
      <c r="I2064" s="542"/>
      <c r="J2064" s="545"/>
      <c r="K2064" s="545"/>
      <c r="L2064" s="523"/>
      <c r="M2064" s="523"/>
      <c r="N2064" s="523"/>
      <c r="O2064" s="523"/>
      <c r="P2064" s="523"/>
      <c r="Q2064" s="523"/>
      <c r="R2064" s="523"/>
      <c r="S2064" s="545"/>
      <c r="T2064" s="545"/>
      <c r="U2064" s="523"/>
      <c r="V2064" s="523"/>
      <c r="W2064" s="523"/>
      <c r="X2064" s="523"/>
      <c r="Y2064" s="523"/>
      <c r="Z2064" s="523"/>
      <c r="AA2064" s="523"/>
      <c r="AB2064" s="523"/>
      <c r="AC2064" s="523"/>
    </row>
    <row r="2065" ht="16.5" customHeight="1" spans="1:29">
      <c r="A2065" s="542"/>
      <c r="B2065" s="543"/>
      <c r="C2065" s="542"/>
      <c r="D2065" s="544"/>
      <c r="E2065" s="542"/>
      <c r="F2065" s="545"/>
      <c r="G2065" s="542"/>
      <c r="H2065" s="542"/>
      <c r="I2065" s="542"/>
      <c r="J2065" s="545"/>
      <c r="K2065" s="545"/>
      <c r="L2065" s="523"/>
      <c r="M2065" s="523"/>
      <c r="N2065" s="523"/>
      <c r="O2065" s="523"/>
      <c r="P2065" s="523"/>
      <c r="Q2065" s="523"/>
      <c r="R2065" s="523"/>
      <c r="S2065" s="545"/>
      <c r="T2065" s="545"/>
      <c r="U2065" s="523"/>
      <c r="V2065" s="523"/>
      <c r="W2065" s="523"/>
      <c r="X2065" s="523"/>
      <c r="Y2065" s="523"/>
      <c r="Z2065" s="523"/>
      <c r="AA2065" s="523"/>
      <c r="AB2065" s="523"/>
      <c r="AC2065" s="523"/>
    </row>
    <row r="2066" ht="16.5" customHeight="1" spans="1:29">
      <c r="A2066" s="542"/>
      <c r="B2066" s="543"/>
      <c r="C2066" s="542"/>
      <c r="D2066" s="544"/>
      <c r="E2066" s="542"/>
      <c r="F2066" s="545"/>
      <c r="G2066" s="542"/>
      <c r="H2066" s="542"/>
      <c r="I2066" s="542"/>
      <c r="J2066" s="545"/>
      <c r="K2066" s="545"/>
      <c r="L2066" s="523"/>
      <c r="M2066" s="523"/>
      <c r="N2066" s="523"/>
      <c r="O2066" s="523"/>
      <c r="P2066" s="523"/>
      <c r="Q2066" s="523"/>
      <c r="R2066" s="523"/>
      <c r="S2066" s="545"/>
      <c r="T2066" s="545"/>
      <c r="U2066" s="523"/>
      <c r="V2066" s="523"/>
      <c r="W2066" s="523"/>
      <c r="X2066" s="523"/>
      <c r="Y2066" s="523"/>
      <c r="Z2066" s="523"/>
      <c r="AA2066" s="523"/>
      <c r="AB2066" s="523"/>
      <c r="AC2066" s="523"/>
    </row>
    <row r="2067" ht="16.5" customHeight="1" spans="1:29">
      <c r="A2067" s="542"/>
      <c r="B2067" s="543"/>
      <c r="C2067" s="542"/>
      <c r="D2067" s="544"/>
      <c r="E2067" s="542"/>
      <c r="F2067" s="545"/>
      <c r="G2067" s="542"/>
      <c r="H2067" s="542"/>
      <c r="I2067" s="542"/>
      <c r="J2067" s="545"/>
      <c r="K2067" s="545"/>
      <c r="L2067" s="523"/>
      <c r="M2067" s="523"/>
      <c r="N2067" s="523"/>
      <c r="O2067" s="523"/>
      <c r="P2067" s="523"/>
      <c r="Q2067" s="523"/>
      <c r="R2067" s="523"/>
      <c r="S2067" s="545"/>
      <c r="T2067" s="545"/>
      <c r="U2067" s="523"/>
      <c r="V2067" s="523"/>
      <c r="W2067" s="523"/>
      <c r="X2067" s="523"/>
      <c r="Y2067" s="523"/>
      <c r="Z2067" s="523"/>
      <c r="AA2067" s="523"/>
      <c r="AB2067" s="523"/>
      <c r="AC2067" s="523"/>
    </row>
    <row r="2068" ht="16.5" customHeight="1" spans="1:29">
      <c r="A2068" s="542"/>
      <c r="B2068" s="543"/>
      <c r="C2068" s="542"/>
      <c r="D2068" s="544"/>
      <c r="E2068" s="542"/>
      <c r="F2068" s="545"/>
      <c r="G2068" s="542"/>
      <c r="H2068" s="542"/>
      <c r="I2068" s="542"/>
      <c r="J2068" s="545"/>
      <c r="K2068" s="545"/>
      <c r="L2068" s="523"/>
      <c r="M2068" s="523"/>
      <c r="N2068" s="523"/>
      <c r="O2068" s="523"/>
      <c r="P2068" s="523"/>
      <c r="Q2068" s="523"/>
      <c r="R2068" s="523"/>
      <c r="S2068" s="545"/>
      <c r="T2068" s="545"/>
      <c r="U2068" s="523"/>
      <c r="V2068" s="523"/>
      <c r="W2068" s="523"/>
      <c r="X2068" s="523"/>
      <c r="Y2068" s="523"/>
      <c r="Z2068" s="523"/>
      <c r="AA2068" s="523"/>
      <c r="AB2068" s="523"/>
      <c r="AC2068" s="523"/>
    </row>
    <row r="2069" ht="16.5" customHeight="1" spans="1:29">
      <c r="A2069" s="542"/>
      <c r="B2069" s="543"/>
      <c r="C2069" s="542"/>
      <c r="D2069" s="544"/>
      <c r="E2069" s="542"/>
      <c r="F2069" s="545"/>
      <c r="G2069" s="542"/>
      <c r="H2069" s="542"/>
      <c r="I2069" s="542"/>
      <c r="J2069" s="545"/>
      <c r="K2069" s="545"/>
      <c r="L2069" s="523"/>
      <c r="M2069" s="523"/>
      <c r="N2069" s="523"/>
      <c r="O2069" s="523"/>
      <c r="P2069" s="523"/>
      <c r="Q2069" s="523"/>
      <c r="R2069" s="523"/>
      <c r="S2069" s="545"/>
      <c r="T2069" s="545"/>
      <c r="U2069" s="523"/>
      <c r="V2069" s="523"/>
      <c r="W2069" s="523"/>
      <c r="X2069" s="523"/>
      <c r="Y2069" s="523"/>
      <c r="Z2069" s="523"/>
      <c r="AA2069" s="523"/>
      <c r="AB2069" s="523"/>
      <c r="AC2069" s="523"/>
    </row>
    <row r="2070" ht="16.5" customHeight="1" spans="1:29">
      <c r="A2070" s="542"/>
      <c r="B2070" s="543"/>
      <c r="C2070" s="542"/>
      <c r="D2070" s="544"/>
      <c r="E2070" s="542"/>
      <c r="F2070" s="545"/>
      <c r="G2070" s="542"/>
      <c r="H2070" s="542"/>
      <c r="I2070" s="542"/>
      <c r="J2070" s="545"/>
      <c r="K2070" s="545"/>
      <c r="L2070" s="523"/>
      <c r="M2070" s="523"/>
      <c r="N2070" s="523"/>
      <c r="O2070" s="523"/>
      <c r="P2070" s="523"/>
      <c r="Q2070" s="523"/>
      <c r="R2070" s="523"/>
      <c r="S2070" s="545"/>
      <c r="T2070" s="545"/>
      <c r="U2070" s="523"/>
      <c r="V2070" s="523"/>
      <c r="W2070" s="523"/>
      <c r="X2070" s="523"/>
      <c r="Y2070" s="523"/>
      <c r="Z2070" s="523"/>
      <c r="AA2070" s="523"/>
      <c r="AB2070" s="523"/>
      <c r="AC2070" s="523"/>
    </row>
    <row r="2071" ht="16.5" customHeight="1" spans="1:29">
      <c r="A2071" s="542"/>
      <c r="B2071" s="543"/>
      <c r="C2071" s="542"/>
      <c r="D2071" s="544"/>
      <c r="E2071" s="542"/>
      <c r="F2071" s="545"/>
      <c r="G2071" s="542"/>
      <c r="H2071" s="542"/>
      <c r="I2071" s="542"/>
      <c r="J2071" s="545"/>
      <c r="K2071" s="545"/>
      <c r="L2071" s="523"/>
      <c r="M2071" s="523"/>
      <c r="N2071" s="523"/>
      <c r="O2071" s="523"/>
      <c r="P2071" s="523"/>
      <c r="Q2071" s="523"/>
      <c r="R2071" s="523"/>
      <c r="S2071" s="545"/>
      <c r="T2071" s="545"/>
      <c r="U2071" s="523"/>
      <c r="V2071" s="523"/>
      <c r="W2071" s="523"/>
      <c r="X2071" s="523"/>
      <c r="Y2071" s="523"/>
      <c r="Z2071" s="523"/>
      <c r="AA2071" s="523"/>
      <c r="AB2071" s="523"/>
      <c r="AC2071" s="523"/>
    </row>
    <row r="2072" ht="16.5" customHeight="1" spans="1:29">
      <c r="A2072" s="542"/>
      <c r="B2072" s="543"/>
      <c r="C2072" s="542"/>
      <c r="D2072" s="544"/>
      <c r="E2072" s="542"/>
      <c r="F2072" s="545"/>
      <c r="G2072" s="542"/>
      <c r="H2072" s="542"/>
      <c r="I2072" s="542"/>
      <c r="J2072" s="545"/>
      <c r="K2072" s="545"/>
      <c r="L2072" s="523"/>
      <c r="M2072" s="523"/>
      <c r="N2072" s="523"/>
      <c r="O2072" s="523"/>
      <c r="P2072" s="523"/>
      <c r="Q2072" s="523"/>
      <c r="R2072" s="523"/>
      <c r="S2072" s="545"/>
      <c r="T2072" s="545"/>
      <c r="U2072" s="523"/>
      <c r="V2072" s="523"/>
      <c r="W2072" s="523"/>
      <c r="X2072" s="523"/>
      <c r="Y2072" s="523"/>
      <c r="Z2072" s="523"/>
      <c r="AA2072" s="523"/>
      <c r="AB2072" s="523"/>
      <c r="AC2072" s="523"/>
    </row>
    <row r="2073" ht="16.5" customHeight="1" spans="1:29">
      <c r="A2073" s="542"/>
      <c r="B2073" s="543"/>
      <c r="C2073" s="542"/>
      <c r="D2073" s="544"/>
      <c r="E2073" s="542"/>
      <c r="F2073" s="545"/>
      <c r="G2073" s="542"/>
      <c r="H2073" s="542"/>
      <c r="I2073" s="542"/>
      <c r="J2073" s="545"/>
      <c r="K2073" s="545"/>
      <c r="L2073" s="523"/>
      <c r="M2073" s="523"/>
      <c r="N2073" s="523"/>
      <c r="O2073" s="523"/>
      <c r="P2073" s="523"/>
      <c r="Q2073" s="523"/>
      <c r="R2073" s="523"/>
      <c r="S2073" s="545"/>
      <c r="T2073" s="545"/>
      <c r="U2073" s="523"/>
      <c r="V2073" s="523"/>
      <c r="W2073" s="523"/>
      <c r="X2073" s="523"/>
      <c r="Y2073" s="523"/>
      <c r="Z2073" s="523"/>
      <c r="AA2073" s="523"/>
      <c r="AB2073" s="523"/>
      <c r="AC2073" s="523"/>
    </row>
    <row r="2074" ht="16.5" customHeight="1" spans="1:29">
      <c r="A2074" s="542"/>
      <c r="B2074" s="543"/>
      <c r="C2074" s="542"/>
      <c r="D2074" s="544"/>
      <c r="E2074" s="542"/>
      <c r="F2074" s="545"/>
      <c r="G2074" s="542"/>
      <c r="H2074" s="542"/>
      <c r="I2074" s="542"/>
      <c r="J2074" s="545"/>
      <c r="K2074" s="545"/>
      <c r="L2074" s="523"/>
      <c r="M2074" s="523"/>
      <c r="N2074" s="523"/>
      <c r="O2074" s="523"/>
      <c r="P2074" s="523"/>
      <c r="Q2074" s="523"/>
      <c r="R2074" s="523"/>
      <c r="S2074" s="545"/>
      <c r="T2074" s="545"/>
      <c r="U2074" s="523"/>
      <c r="V2074" s="523"/>
      <c r="W2074" s="523"/>
      <c r="X2074" s="523"/>
      <c r="Y2074" s="523"/>
      <c r="Z2074" s="523"/>
      <c r="AA2074" s="523"/>
      <c r="AB2074" s="523"/>
      <c r="AC2074" s="523"/>
    </row>
    <row r="2075" ht="16.5" customHeight="1" spans="1:29">
      <c r="A2075" s="542"/>
      <c r="B2075" s="543"/>
      <c r="C2075" s="542"/>
      <c r="D2075" s="544"/>
      <c r="E2075" s="542"/>
      <c r="F2075" s="545"/>
      <c r="G2075" s="542"/>
      <c r="H2075" s="542"/>
      <c r="I2075" s="542"/>
      <c r="J2075" s="545"/>
      <c r="K2075" s="545"/>
      <c r="L2075" s="523"/>
      <c r="M2075" s="523"/>
      <c r="N2075" s="523"/>
      <c r="O2075" s="523"/>
      <c r="P2075" s="523"/>
      <c r="Q2075" s="523"/>
      <c r="R2075" s="523"/>
      <c r="S2075" s="545"/>
      <c r="T2075" s="545"/>
      <c r="U2075" s="523"/>
      <c r="V2075" s="523"/>
      <c r="W2075" s="523"/>
      <c r="X2075" s="523"/>
      <c r="Y2075" s="523"/>
      <c r="Z2075" s="523"/>
      <c r="AA2075" s="523"/>
      <c r="AB2075" s="523"/>
      <c r="AC2075" s="523"/>
    </row>
    <row r="2076" ht="16.5" customHeight="1" spans="1:29">
      <c r="A2076" s="542"/>
      <c r="B2076" s="543"/>
      <c r="C2076" s="542"/>
      <c r="D2076" s="544"/>
      <c r="E2076" s="542"/>
      <c r="F2076" s="545"/>
      <c r="G2076" s="542"/>
      <c r="H2076" s="542"/>
      <c r="I2076" s="542"/>
      <c r="J2076" s="545"/>
      <c r="K2076" s="545"/>
      <c r="L2076" s="523"/>
      <c r="M2076" s="523"/>
      <c r="N2076" s="523"/>
      <c r="O2076" s="523"/>
      <c r="P2076" s="523"/>
      <c r="Q2076" s="523"/>
      <c r="R2076" s="523"/>
      <c r="S2076" s="545"/>
      <c r="T2076" s="545"/>
      <c r="U2076" s="523"/>
      <c r="V2076" s="523"/>
      <c r="W2076" s="523"/>
      <c r="X2076" s="523"/>
      <c r="Y2076" s="523"/>
      <c r="Z2076" s="523"/>
      <c r="AA2076" s="523"/>
      <c r="AB2076" s="523"/>
      <c r="AC2076" s="523"/>
    </row>
    <row r="2077" ht="16.5" customHeight="1" spans="1:29">
      <c r="A2077" s="542"/>
      <c r="B2077" s="543"/>
      <c r="C2077" s="542"/>
      <c r="D2077" s="544"/>
      <c r="E2077" s="542"/>
      <c r="F2077" s="545"/>
      <c r="G2077" s="542"/>
      <c r="H2077" s="542"/>
      <c r="I2077" s="542"/>
      <c r="J2077" s="545"/>
      <c r="K2077" s="545"/>
      <c r="L2077" s="523"/>
      <c r="M2077" s="523"/>
      <c r="N2077" s="523"/>
      <c r="O2077" s="523"/>
      <c r="P2077" s="523"/>
      <c r="Q2077" s="523"/>
      <c r="R2077" s="523"/>
      <c r="S2077" s="545"/>
      <c r="T2077" s="545"/>
      <c r="U2077" s="523"/>
      <c r="V2077" s="523"/>
      <c r="W2077" s="523"/>
      <c r="X2077" s="523"/>
      <c r="Y2077" s="523"/>
      <c r="Z2077" s="523"/>
      <c r="AA2077" s="523"/>
      <c r="AB2077" s="523"/>
      <c r="AC2077" s="523"/>
    </row>
    <row r="2078" ht="16.5" customHeight="1" spans="1:29">
      <c r="A2078" s="542"/>
      <c r="B2078" s="543"/>
      <c r="C2078" s="542"/>
      <c r="D2078" s="544"/>
      <c r="E2078" s="542"/>
      <c r="F2078" s="545"/>
      <c r="G2078" s="542"/>
      <c r="H2078" s="542"/>
      <c r="I2078" s="542"/>
      <c r="J2078" s="545"/>
      <c r="K2078" s="545"/>
      <c r="L2078" s="523"/>
      <c r="M2078" s="523"/>
      <c r="N2078" s="523"/>
      <c r="O2078" s="523"/>
      <c r="P2078" s="523"/>
      <c r="Q2078" s="523"/>
      <c r="R2078" s="523"/>
      <c r="S2078" s="545"/>
      <c r="T2078" s="545"/>
      <c r="U2078" s="523"/>
      <c r="V2078" s="523"/>
      <c r="W2078" s="523"/>
      <c r="X2078" s="523"/>
      <c r="Y2078" s="523"/>
      <c r="Z2078" s="523"/>
      <c r="AA2078" s="523"/>
      <c r="AB2078" s="523"/>
      <c r="AC2078" s="523"/>
    </row>
    <row r="2079" ht="16.5" customHeight="1" spans="1:29">
      <c r="A2079" s="542"/>
      <c r="B2079" s="543"/>
      <c r="C2079" s="542"/>
      <c r="D2079" s="544"/>
      <c r="E2079" s="542"/>
      <c r="F2079" s="545"/>
      <c r="G2079" s="542"/>
      <c r="H2079" s="542"/>
      <c r="I2079" s="542"/>
      <c r="J2079" s="545"/>
      <c r="K2079" s="545"/>
      <c r="L2079" s="523"/>
      <c r="M2079" s="523"/>
      <c r="N2079" s="523"/>
      <c r="O2079" s="523"/>
      <c r="P2079" s="523"/>
      <c r="Q2079" s="523"/>
      <c r="R2079" s="523"/>
      <c r="S2079" s="545"/>
      <c r="T2079" s="545"/>
      <c r="U2079" s="523"/>
      <c r="V2079" s="523"/>
      <c r="W2079" s="523"/>
      <c r="X2079" s="523"/>
      <c r="Y2079" s="523"/>
      <c r="Z2079" s="523"/>
      <c r="AA2079" s="523"/>
      <c r="AB2079" s="523"/>
      <c r="AC2079" s="523"/>
    </row>
    <row r="2080" ht="16.5" customHeight="1" spans="1:29">
      <c r="A2080" s="542"/>
      <c r="B2080" s="543"/>
      <c r="C2080" s="542"/>
      <c r="D2080" s="544"/>
      <c r="E2080" s="542"/>
      <c r="F2080" s="545"/>
      <c r="G2080" s="542"/>
      <c r="H2080" s="542"/>
      <c r="I2080" s="542"/>
      <c r="J2080" s="545"/>
      <c r="K2080" s="545"/>
      <c r="L2080" s="523"/>
      <c r="M2080" s="523"/>
      <c r="N2080" s="523"/>
      <c r="O2080" s="523"/>
      <c r="P2080" s="523"/>
      <c r="Q2080" s="523"/>
      <c r="R2080" s="523"/>
      <c r="S2080" s="545"/>
      <c r="T2080" s="545"/>
      <c r="U2080" s="523"/>
      <c r="V2080" s="523"/>
      <c r="W2080" s="523"/>
      <c r="X2080" s="523"/>
      <c r="Y2080" s="523"/>
      <c r="Z2080" s="523"/>
      <c r="AA2080" s="523"/>
      <c r="AB2080" s="523"/>
      <c r="AC2080" s="523"/>
    </row>
    <row r="2081" ht="16.5" customHeight="1" spans="1:29">
      <c r="A2081" s="542"/>
      <c r="B2081" s="543"/>
      <c r="C2081" s="542"/>
      <c r="D2081" s="544"/>
      <c r="E2081" s="542"/>
      <c r="F2081" s="545"/>
      <c r="G2081" s="542"/>
      <c r="H2081" s="542"/>
      <c r="I2081" s="542"/>
      <c r="J2081" s="545"/>
      <c r="K2081" s="545"/>
      <c r="L2081" s="523"/>
      <c r="M2081" s="523"/>
      <c r="N2081" s="523"/>
      <c r="O2081" s="523"/>
      <c r="P2081" s="523"/>
      <c r="Q2081" s="523"/>
      <c r="R2081" s="523"/>
      <c r="S2081" s="545"/>
      <c r="T2081" s="545"/>
      <c r="U2081" s="523"/>
      <c r="V2081" s="523"/>
      <c r="W2081" s="523"/>
      <c r="X2081" s="523"/>
      <c r="Y2081" s="523"/>
      <c r="Z2081" s="523"/>
      <c r="AA2081" s="523"/>
      <c r="AB2081" s="523"/>
      <c r="AC2081" s="523"/>
    </row>
    <row r="2082" ht="16.5" customHeight="1" spans="1:29">
      <c r="A2082" s="542"/>
      <c r="B2082" s="543"/>
      <c r="C2082" s="542"/>
      <c r="D2082" s="544"/>
      <c r="E2082" s="542"/>
      <c r="F2082" s="545"/>
      <c r="G2082" s="542"/>
      <c r="H2082" s="542"/>
      <c r="I2082" s="542"/>
      <c r="J2082" s="545"/>
      <c r="K2082" s="545"/>
      <c r="L2082" s="523"/>
      <c r="M2082" s="523"/>
      <c r="N2082" s="523"/>
      <c r="O2082" s="523"/>
      <c r="P2082" s="523"/>
      <c r="Q2082" s="523"/>
      <c r="R2082" s="523"/>
      <c r="S2082" s="545"/>
      <c r="T2082" s="545"/>
      <c r="U2082" s="523"/>
      <c r="V2082" s="523"/>
      <c r="W2082" s="523"/>
      <c r="X2082" s="523"/>
      <c r="Y2082" s="523"/>
      <c r="Z2082" s="523"/>
      <c r="AA2082" s="523"/>
      <c r="AB2082" s="523"/>
      <c r="AC2082" s="523"/>
    </row>
    <row r="2083" ht="16.5" customHeight="1" spans="1:29">
      <c r="A2083" s="542"/>
      <c r="B2083" s="543"/>
      <c r="C2083" s="542"/>
      <c r="D2083" s="544"/>
      <c r="E2083" s="542"/>
      <c r="F2083" s="545"/>
      <c r="G2083" s="542"/>
      <c r="H2083" s="542"/>
      <c r="I2083" s="542"/>
      <c r="J2083" s="545"/>
      <c r="K2083" s="545"/>
      <c r="L2083" s="523"/>
      <c r="M2083" s="523"/>
      <c r="N2083" s="523"/>
      <c r="O2083" s="523"/>
      <c r="P2083" s="523"/>
      <c r="Q2083" s="523"/>
      <c r="R2083" s="523"/>
      <c r="S2083" s="545"/>
      <c r="T2083" s="545"/>
      <c r="U2083" s="523"/>
      <c r="V2083" s="523"/>
      <c r="W2083" s="523"/>
      <c r="X2083" s="523"/>
      <c r="Y2083" s="523"/>
      <c r="Z2083" s="523"/>
      <c r="AA2083" s="523"/>
      <c r="AB2083" s="523"/>
      <c r="AC2083" s="523"/>
    </row>
    <row r="2084" ht="16.5" customHeight="1" spans="1:29">
      <c r="A2084" s="542"/>
      <c r="B2084" s="543"/>
      <c r="C2084" s="542"/>
      <c r="D2084" s="544"/>
      <c r="E2084" s="542"/>
      <c r="F2084" s="545"/>
      <c r="G2084" s="542"/>
      <c r="H2084" s="542"/>
      <c r="I2084" s="542"/>
      <c r="J2084" s="545"/>
      <c r="K2084" s="545"/>
      <c r="L2084" s="523"/>
      <c r="M2084" s="523"/>
      <c r="N2084" s="523"/>
      <c r="O2084" s="523"/>
      <c r="P2084" s="523"/>
      <c r="Q2084" s="523"/>
      <c r="R2084" s="523"/>
      <c r="S2084" s="545"/>
      <c r="T2084" s="545"/>
      <c r="U2084" s="523"/>
      <c r="V2084" s="523"/>
      <c r="W2084" s="523"/>
      <c r="X2084" s="523"/>
      <c r="Y2084" s="523"/>
      <c r="Z2084" s="523"/>
      <c r="AA2084" s="523"/>
      <c r="AB2084" s="523"/>
      <c r="AC2084" s="523"/>
    </row>
    <row r="2085" ht="16.5" customHeight="1" spans="1:29">
      <c r="A2085" s="542"/>
      <c r="B2085" s="543"/>
      <c r="C2085" s="542"/>
      <c r="D2085" s="544"/>
      <c r="E2085" s="542"/>
      <c r="F2085" s="545"/>
      <c r="G2085" s="542"/>
      <c r="H2085" s="542"/>
      <c r="I2085" s="542"/>
      <c r="J2085" s="545"/>
      <c r="K2085" s="545"/>
      <c r="L2085" s="523"/>
      <c r="M2085" s="523"/>
      <c r="N2085" s="523"/>
      <c r="O2085" s="523"/>
      <c r="P2085" s="523"/>
      <c r="Q2085" s="523"/>
      <c r="R2085" s="523"/>
      <c r="S2085" s="545"/>
      <c r="T2085" s="545"/>
      <c r="U2085" s="523"/>
      <c r="V2085" s="523"/>
      <c r="W2085" s="523"/>
      <c r="X2085" s="523"/>
      <c r="Y2085" s="523"/>
      <c r="Z2085" s="523"/>
      <c r="AA2085" s="523"/>
      <c r="AB2085" s="523"/>
      <c r="AC2085" s="523"/>
    </row>
    <row r="2086" ht="16.5" customHeight="1" spans="1:29">
      <c r="A2086" s="542"/>
      <c r="B2086" s="543"/>
      <c r="C2086" s="542"/>
      <c r="D2086" s="544"/>
      <c r="E2086" s="542"/>
      <c r="F2086" s="545"/>
      <c r="G2086" s="542"/>
      <c r="H2086" s="542"/>
      <c r="I2086" s="542"/>
      <c r="J2086" s="545"/>
      <c r="K2086" s="545"/>
      <c r="L2086" s="523"/>
      <c r="M2086" s="523"/>
      <c r="N2086" s="523"/>
      <c r="O2086" s="523"/>
      <c r="P2086" s="523"/>
      <c r="Q2086" s="523"/>
      <c r="R2086" s="523"/>
      <c r="S2086" s="545"/>
      <c r="T2086" s="545"/>
      <c r="U2086" s="523"/>
      <c r="V2086" s="523"/>
      <c r="W2086" s="523"/>
      <c r="X2086" s="523"/>
      <c r="Y2086" s="523"/>
      <c r="Z2086" s="523"/>
      <c r="AA2086" s="523"/>
      <c r="AB2086" s="523"/>
      <c r="AC2086" s="523"/>
    </row>
    <row r="2087" ht="16.5" customHeight="1" spans="1:29">
      <c r="A2087" s="542"/>
      <c r="B2087" s="543"/>
      <c r="C2087" s="542"/>
      <c r="D2087" s="544"/>
      <c r="E2087" s="542"/>
      <c r="F2087" s="545"/>
      <c r="G2087" s="542"/>
      <c r="H2087" s="542"/>
      <c r="I2087" s="542"/>
      <c r="J2087" s="545"/>
      <c r="K2087" s="545"/>
      <c r="L2087" s="523"/>
      <c r="M2087" s="523"/>
      <c r="N2087" s="523"/>
      <c r="O2087" s="523"/>
      <c r="P2087" s="523"/>
      <c r="Q2087" s="523"/>
      <c r="R2087" s="523"/>
      <c r="S2087" s="545"/>
      <c r="T2087" s="545"/>
      <c r="U2087" s="523"/>
      <c r="V2087" s="523"/>
      <c r="W2087" s="523"/>
      <c r="X2087" s="523"/>
      <c r="Y2087" s="523"/>
      <c r="Z2087" s="523"/>
      <c r="AA2087" s="523"/>
      <c r="AB2087" s="523"/>
      <c r="AC2087" s="523"/>
    </row>
    <row r="2088" ht="16.5" customHeight="1" spans="1:29">
      <c r="A2088" s="542"/>
      <c r="B2088" s="543"/>
      <c r="C2088" s="542"/>
      <c r="D2088" s="544"/>
      <c r="E2088" s="542"/>
      <c r="F2088" s="545"/>
      <c r="G2088" s="542"/>
      <c r="H2088" s="542"/>
      <c r="I2088" s="542"/>
      <c r="J2088" s="545"/>
      <c r="K2088" s="545"/>
      <c r="L2088" s="523"/>
      <c r="M2088" s="523"/>
      <c r="N2088" s="523"/>
      <c r="O2088" s="523"/>
      <c r="P2088" s="523"/>
      <c r="Q2088" s="523"/>
      <c r="R2088" s="523"/>
      <c r="S2088" s="545"/>
      <c r="T2088" s="545"/>
      <c r="U2088" s="523"/>
      <c r="V2088" s="523"/>
      <c r="W2088" s="523"/>
      <c r="X2088" s="523"/>
      <c r="Y2088" s="523"/>
      <c r="Z2088" s="523"/>
      <c r="AA2088" s="523"/>
      <c r="AB2088" s="523"/>
      <c r="AC2088" s="523"/>
    </row>
    <row r="2089" ht="16.5" customHeight="1" spans="1:29">
      <c r="A2089" s="542"/>
      <c r="B2089" s="543"/>
      <c r="C2089" s="542"/>
      <c r="D2089" s="544"/>
      <c r="E2089" s="542"/>
      <c r="F2089" s="545"/>
      <c r="G2089" s="542"/>
      <c r="H2089" s="542"/>
      <c r="I2089" s="542"/>
      <c r="J2089" s="545"/>
      <c r="K2089" s="545"/>
      <c r="L2089" s="523"/>
      <c r="M2089" s="523"/>
      <c r="N2089" s="523"/>
      <c r="O2089" s="523"/>
      <c r="P2089" s="523"/>
      <c r="Q2089" s="523"/>
      <c r="R2089" s="523"/>
      <c r="S2089" s="545"/>
      <c r="T2089" s="545"/>
      <c r="U2089" s="523"/>
      <c r="V2089" s="523"/>
      <c r="W2089" s="523"/>
      <c r="X2089" s="523"/>
      <c r="Y2089" s="523"/>
      <c r="Z2089" s="523"/>
      <c r="AA2089" s="523"/>
      <c r="AB2089" s="523"/>
      <c r="AC2089" s="523"/>
    </row>
    <row r="2090" ht="16.5" customHeight="1" spans="1:29">
      <c r="A2090" s="542"/>
      <c r="B2090" s="543"/>
      <c r="C2090" s="542"/>
      <c r="D2090" s="544"/>
      <c r="E2090" s="542"/>
      <c r="F2090" s="545"/>
      <c r="G2090" s="542"/>
      <c r="H2090" s="542"/>
      <c r="I2090" s="542"/>
      <c r="J2090" s="545"/>
      <c r="K2090" s="545"/>
      <c r="L2090" s="523"/>
      <c r="M2090" s="523"/>
      <c r="N2090" s="523"/>
      <c r="O2090" s="523"/>
      <c r="P2090" s="523"/>
      <c r="Q2090" s="523"/>
      <c r="R2090" s="523"/>
      <c r="S2090" s="545"/>
      <c r="T2090" s="545"/>
      <c r="U2090" s="523"/>
      <c r="V2090" s="523"/>
      <c r="W2090" s="523"/>
      <c r="X2090" s="523"/>
      <c r="Y2090" s="523"/>
      <c r="Z2090" s="523"/>
      <c r="AA2090" s="523"/>
      <c r="AB2090" s="523"/>
      <c r="AC2090" s="523"/>
    </row>
    <row r="2091" ht="16.5" customHeight="1" spans="1:29">
      <c r="A2091" s="542"/>
      <c r="B2091" s="543"/>
      <c r="C2091" s="542"/>
      <c r="D2091" s="544"/>
      <c r="E2091" s="542"/>
      <c r="F2091" s="545"/>
      <c r="G2091" s="542"/>
      <c r="H2091" s="542"/>
      <c r="I2091" s="542"/>
      <c r="J2091" s="545"/>
      <c r="K2091" s="545"/>
      <c r="L2091" s="523"/>
      <c r="M2091" s="523"/>
      <c r="N2091" s="523"/>
      <c r="O2091" s="523"/>
      <c r="P2091" s="523"/>
      <c r="Q2091" s="523"/>
      <c r="R2091" s="523"/>
      <c r="S2091" s="545"/>
      <c r="T2091" s="545"/>
      <c r="U2091" s="523"/>
      <c r="V2091" s="523"/>
      <c r="W2091" s="523"/>
      <c r="X2091" s="523"/>
      <c r="Y2091" s="523"/>
      <c r="Z2091" s="523"/>
      <c r="AA2091" s="523"/>
      <c r="AB2091" s="523"/>
      <c r="AC2091" s="523"/>
    </row>
    <row r="2092" ht="16.5" customHeight="1" spans="1:29">
      <c r="A2092" s="542"/>
      <c r="B2092" s="543"/>
      <c r="C2092" s="542"/>
      <c r="D2092" s="544"/>
      <c r="E2092" s="542"/>
      <c r="F2092" s="545"/>
      <c r="G2092" s="542"/>
      <c r="H2092" s="542"/>
      <c r="I2092" s="542"/>
      <c r="J2092" s="545"/>
      <c r="K2092" s="545"/>
      <c r="L2092" s="523"/>
      <c r="M2092" s="523"/>
      <c r="N2092" s="523"/>
      <c r="O2092" s="523"/>
      <c r="P2092" s="523"/>
      <c r="Q2092" s="523"/>
      <c r="R2092" s="523"/>
      <c r="S2092" s="545"/>
      <c r="T2092" s="545"/>
      <c r="U2092" s="523"/>
      <c r="V2092" s="523"/>
      <c r="W2092" s="523"/>
      <c r="X2092" s="523"/>
      <c r="Y2092" s="523"/>
      <c r="Z2092" s="523"/>
      <c r="AA2092" s="523"/>
      <c r="AB2092" s="523"/>
      <c r="AC2092" s="523"/>
    </row>
    <row r="2093" ht="16.5" customHeight="1" spans="1:29">
      <c r="A2093" s="542"/>
      <c r="B2093" s="543"/>
      <c r="C2093" s="542"/>
      <c r="D2093" s="544"/>
      <c r="E2093" s="542"/>
      <c r="F2093" s="545"/>
      <c r="G2093" s="542"/>
      <c r="H2093" s="542"/>
      <c r="I2093" s="542"/>
      <c r="J2093" s="545"/>
      <c r="K2093" s="545"/>
      <c r="L2093" s="523"/>
      <c r="M2093" s="523"/>
      <c r="N2093" s="523"/>
      <c r="O2093" s="523"/>
      <c r="P2093" s="523"/>
      <c r="Q2093" s="523"/>
      <c r="R2093" s="523"/>
      <c r="S2093" s="545"/>
      <c r="T2093" s="545"/>
      <c r="U2093" s="523"/>
      <c r="V2093" s="523"/>
      <c r="W2093" s="523"/>
      <c r="X2093" s="523"/>
      <c r="Y2093" s="523"/>
      <c r="Z2093" s="523"/>
      <c r="AA2093" s="523"/>
      <c r="AB2093" s="523"/>
      <c r="AC2093" s="523"/>
    </row>
    <row r="2094" ht="16.5" customHeight="1" spans="1:29">
      <c r="A2094" s="542"/>
      <c r="B2094" s="543"/>
      <c r="C2094" s="542"/>
      <c r="D2094" s="544"/>
      <c r="E2094" s="542"/>
      <c r="F2094" s="545"/>
      <c r="G2094" s="542"/>
      <c r="H2094" s="542"/>
      <c r="I2094" s="542"/>
      <c r="J2094" s="545"/>
      <c r="K2094" s="545"/>
      <c r="L2094" s="523"/>
      <c r="M2094" s="523"/>
      <c r="N2094" s="523"/>
      <c r="O2094" s="523"/>
      <c r="P2094" s="523"/>
      <c r="Q2094" s="523"/>
      <c r="R2094" s="523"/>
      <c r="S2094" s="545"/>
      <c r="T2094" s="545"/>
      <c r="U2094" s="523"/>
      <c r="V2094" s="523"/>
      <c r="W2094" s="523"/>
      <c r="X2094" s="523"/>
      <c r="Y2094" s="523"/>
      <c r="Z2094" s="523"/>
      <c r="AA2094" s="523"/>
      <c r="AB2094" s="523"/>
      <c r="AC2094" s="523"/>
    </row>
    <row r="2095" ht="16.5" customHeight="1" spans="1:29">
      <c r="A2095" s="542"/>
      <c r="B2095" s="543"/>
      <c r="C2095" s="542"/>
      <c r="D2095" s="544"/>
      <c r="E2095" s="542"/>
      <c r="F2095" s="545"/>
      <c r="G2095" s="542"/>
      <c r="H2095" s="542"/>
      <c r="I2095" s="542"/>
      <c r="J2095" s="545"/>
      <c r="K2095" s="545"/>
      <c r="L2095" s="523"/>
      <c r="M2095" s="523"/>
      <c r="N2095" s="523"/>
      <c r="O2095" s="523"/>
      <c r="P2095" s="523"/>
      <c r="Q2095" s="523"/>
      <c r="R2095" s="523"/>
      <c r="S2095" s="545"/>
      <c r="T2095" s="545"/>
      <c r="U2095" s="523"/>
      <c r="V2095" s="523"/>
      <c r="W2095" s="523"/>
      <c r="X2095" s="523"/>
      <c r="Y2095" s="523"/>
      <c r="Z2095" s="523"/>
      <c r="AA2095" s="523"/>
      <c r="AB2095" s="523"/>
      <c r="AC2095" s="523"/>
    </row>
    <row r="2096" ht="16.5" customHeight="1" spans="1:29">
      <c r="A2096" s="542"/>
      <c r="B2096" s="543"/>
      <c r="C2096" s="542"/>
      <c r="D2096" s="544"/>
      <c r="E2096" s="542"/>
      <c r="F2096" s="545"/>
      <c r="G2096" s="542"/>
      <c r="H2096" s="542"/>
      <c r="I2096" s="542"/>
      <c r="J2096" s="545"/>
      <c r="K2096" s="545"/>
      <c r="L2096" s="523"/>
      <c r="M2096" s="523"/>
      <c r="N2096" s="523"/>
      <c r="O2096" s="523"/>
      <c r="P2096" s="523"/>
      <c r="Q2096" s="523"/>
      <c r="R2096" s="523"/>
      <c r="S2096" s="545"/>
      <c r="T2096" s="545"/>
      <c r="U2096" s="523"/>
      <c r="V2096" s="523"/>
      <c r="W2096" s="523"/>
      <c r="X2096" s="523"/>
      <c r="Y2096" s="523"/>
      <c r="Z2096" s="523"/>
      <c r="AA2096" s="523"/>
      <c r="AB2096" s="523"/>
      <c r="AC2096" s="523"/>
    </row>
    <row r="2097" ht="16.5" customHeight="1" spans="1:29">
      <c r="A2097" s="542"/>
      <c r="B2097" s="543"/>
      <c r="C2097" s="542"/>
      <c r="D2097" s="544"/>
      <c r="E2097" s="542"/>
      <c r="F2097" s="545"/>
      <c r="G2097" s="542"/>
      <c r="H2097" s="542"/>
      <c r="I2097" s="542"/>
      <c r="J2097" s="545"/>
      <c r="K2097" s="545"/>
      <c r="L2097" s="523"/>
      <c r="M2097" s="523"/>
      <c r="N2097" s="523"/>
      <c r="O2097" s="523"/>
      <c r="P2097" s="523"/>
      <c r="Q2097" s="523"/>
      <c r="R2097" s="523"/>
      <c r="S2097" s="545"/>
      <c r="T2097" s="545"/>
      <c r="U2097" s="523"/>
      <c r="V2097" s="523"/>
      <c r="W2097" s="523"/>
      <c r="X2097" s="523"/>
      <c r="Y2097" s="523"/>
      <c r="Z2097" s="523"/>
      <c r="AA2097" s="523"/>
      <c r="AB2097" s="523"/>
      <c r="AC2097" s="523"/>
    </row>
    <row r="2098" ht="16.5" customHeight="1" spans="1:29">
      <c r="A2098" s="542"/>
      <c r="B2098" s="543"/>
      <c r="C2098" s="542"/>
      <c r="D2098" s="544"/>
      <c r="E2098" s="542"/>
      <c r="F2098" s="545"/>
      <c r="G2098" s="542"/>
      <c r="H2098" s="542"/>
      <c r="I2098" s="542"/>
      <c r="J2098" s="545"/>
      <c r="K2098" s="545"/>
      <c r="L2098" s="523"/>
      <c r="M2098" s="523"/>
      <c r="N2098" s="523"/>
      <c r="O2098" s="523"/>
      <c r="P2098" s="523"/>
      <c r="Q2098" s="523"/>
      <c r="R2098" s="523"/>
      <c r="S2098" s="545"/>
      <c r="T2098" s="545"/>
      <c r="U2098" s="523"/>
      <c r="V2098" s="523"/>
      <c r="W2098" s="523"/>
      <c r="X2098" s="523"/>
      <c r="Y2098" s="523"/>
      <c r="Z2098" s="523"/>
      <c r="AA2098" s="523"/>
      <c r="AB2098" s="523"/>
      <c r="AC2098" s="523"/>
    </row>
    <row r="2099" ht="16.5" customHeight="1" spans="1:29">
      <c r="A2099" s="542"/>
      <c r="B2099" s="543"/>
      <c r="C2099" s="542"/>
      <c r="D2099" s="544"/>
      <c r="E2099" s="542"/>
      <c r="F2099" s="545"/>
      <c r="G2099" s="542"/>
      <c r="H2099" s="542"/>
      <c r="I2099" s="542"/>
      <c r="J2099" s="545"/>
      <c r="K2099" s="545"/>
      <c r="L2099" s="523"/>
      <c r="M2099" s="523"/>
      <c r="N2099" s="523"/>
      <c r="O2099" s="523"/>
      <c r="P2099" s="523"/>
      <c r="Q2099" s="523"/>
      <c r="R2099" s="523"/>
      <c r="S2099" s="545"/>
      <c r="T2099" s="545"/>
      <c r="U2099" s="523"/>
      <c r="V2099" s="523"/>
      <c r="W2099" s="523"/>
      <c r="X2099" s="523"/>
      <c r="Y2099" s="523"/>
      <c r="Z2099" s="523"/>
      <c r="AA2099" s="523"/>
      <c r="AB2099" s="523"/>
      <c r="AC2099" s="523"/>
    </row>
    <row r="2100" ht="16.5" customHeight="1" spans="1:29">
      <c r="A2100" s="542"/>
      <c r="B2100" s="543"/>
      <c r="C2100" s="542"/>
      <c r="D2100" s="544"/>
      <c r="E2100" s="542"/>
      <c r="F2100" s="545"/>
      <c r="G2100" s="542"/>
      <c r="H2100" s="542"/>
      <c r="I2100" s="542"/>
      <c r="J2100" s="545"/>
      <c r="K2100" s="545"/>
      <c r="L2100" s="523"/>
      <c r="M2100" s="523"/>
      <c r="N2100" s="523"/>
      <c r="O2100" s="523"/>
      <c r="P2100" s="523"/>
      <c r="Q2100" s="523"/>
      <c r="R2100" s="523"/>
      <c r="S2100" s="545"/>
      <c r="T2100" s="545"/>
      <c r="U2100" s="523"/>
      <c r="V2100" s="523"/>
      <c r="W2100" s="523"/>
      <c r="X2100" s="523"/>
      <c r="Y2100" s="523"/>
      <c r="Z2100" s="523"/>
      <c r="AA2100" s="523"/>
      <c r="AB2100" s="523"/>
      <c r="AC2100" s="523"/>
    </row>
    <row r="2101" ht="16.5" customHeight="1" spans="1:29">
      <c r="A2101" s="542"/>
      <c r="B2101" s="543"/>
      <c r="C2101" s="542"/>
      <c r="D2101" s="544"/>
      <c r="E2101" s="542"/>
      <c r="F2101" s="545"/>
      <c r="G2101" s="542"/>
      <c r="H2101" s="542"/>
      <c r="I2101" s="542"/>
      <c r="J2101" s="545"/>
      <c r="K2101" s="545"/>
      <c r="L2101" s="523"/>
      <c r="M2101" s="523"/>
      <c r="N2101" s="523"/>
      <c r="O2101" s="523"/>
      <c r="P2101" s="523"/>
      <c r="Q2101" s="523"/>
      <c r="R2101" s="523"/>
      <c r="S2101" s="545"/>
      <c r="T2101" s="545"/>
      <c r="U2101" s="523"/>
      <c r="V2101" s="523"/>
      <c r="W2101" s="523"/>
      <c r="X2101" s="523"/>
      <c r="Y2101" s="523"/>
      <c r="Z2101" s="523"/>
      <c r="AA2101" s="523"/>
      <c r="AB2101" s="523"/>
      <c r="AC2101" s="523"/>
    </row>
    <row r="2102" ht="16.5" customHeight="1" spans="1:29">
      <c r="A2102" s="542"/>
      <c r="B2102" s="543"/>
      <c r="C2102" s="542"/>
      <c r="D2102" s="544"/>
      <c r="E2102" s="542"/>
      <c r="F2102" s="545"/>
      <c r="G2102" s="542"/>
      <c r="H2102" s="542"/>
      <c r="I2102" s="542"/>
      <c r="J2102" s="545"/>
      <c r="K2102" s="545"/>
      <c r="L2102" s="523"/>
      <c r="M2102" s="523"/>
      <c r="N2102" s="523"/>
      <c r="O2102" s="523"/>
      <c r="P2102" s="523"/>
      <c r="Q2102" s="523"/>
      <c r="R2102" s="523"/>
      <c r="S2102" s="545"/>
      <c r="T2102" s="545"/>
      <c r="U2102" s="523"/>
      <c r="V2102" s="523"/>
      <c r="W2102" s="523"/>
      <c r="X2102" s="523"/>
      <c r="Y2102" s="523"/>
      <c r="Z2102" s="523"/>
      <c r="AA2102" s="523"/>
      <c r="AB2102" s="523"/>
      <c r="AC2102" s="523"/>
    </row>
    <row r="2103" ht="16.5" customHeight="1" spans="1:29">
      <c r="A2103" s="542"/>
      <c r="B2103" s="543"/>
      <c r="C2103" s="542"/>
      <c r="D2103" s="544"/>
      <c r="E2103" s="542"/>
      <c r="F2103" s="545"/>
      <c r="G2103" s="542"/>
      <c r="H2103" s="542"/>
      <c r="I2103" s="542"/>
      <c r="J2103" s="545"/>
      <c r="K2103" s="545"/>
      <c r="L2103" s="523"/>
      <c r="M2103" s="523"/>
      <c r="N2103" s="523"/>
      <c r="O2103" s="523"/>
      <c r="P2103" s="523"/>
      <c r="Q2103" s="523"/>
      <c r="R2103" s="523"/>
      <c r="S2103" s="545"/>
      <c r="T2103" s="545"/>
      <c r="U2103" s="523"/>
      <c r="V2103" s="523"/>
      <c r="W2103" s="523"/>
      <c r="X2103" s="523"/>
      <c r="Y2103" s="523"/>
      <c r="Z2103" s="523"/>
      <c r="AA2103" s="523"/>
      <c r="AB2103" s="523"/>
      <c r="AC2103" s="523"/>
    </row>
    <row r="2104" ht="16.5" customHeight="1" spans="1:29">
      <c r="A2104" s="542"/>
      <c r="B2104" s="543"/>
      <c r="C2104" s="542"/>
      <c r="D2104" s="544"/>
      <c r="E2104" s="542"/>
      <c r="F2104" s="545"/>
      <c r="G2104" s="542"/>
      <c r="H2104" s="542"/>
      <c r="I2104" s="542"/>
      <c r="J2104" s="545"/>
      <c r="K2104" s="545"/>
      <c r="L2104" s="523"/>
      <c r="M2104" s="523"/>
      <c r="N2104" s="523"/>
      <c r="O2104" s="523"/>
      <c r="P2104" s="523"/>
      <c r="Q2104" s="523"/>
      <c r="R2104" s="523"/>
      <c r="S2104" s="545"/>
      <c r="T2104" s="545"/>
      <c r="U2104" s="523"/>
      <c r="V2104" s="523"/>
      <c r="W2104" s="523"/>
      <c r="X2104" s="523"/>
      <c r="Y2104" s="523"/>
      <c r="Z2104" s="523"/>
      <c r="AA2104" s="523"/>
      <c r="AB2104" s="523"/>
      <c r="AC2104" s="523"/>
    </row>
    <row r="2105" ht="16.5" customHeight="1" spans="1:29">
      <c r="A2105" s="542"/>
      <c r="B2105" s="543"/>
      <c r="C2105" s="542"/>
      <c r="D2105" s="544"/>
      <c r="E2105" s="542"/>
      <c r="F2105" s="545"/>
      <c r="G2105" s="542"/>
      <c r="H2105" s="542"/>
      <c r="I2105" s="542"/>
      <c r="J2105" s="545"/>
      <c r="K2105" s="545"/>
      <c r="L2105" s="523"/>
      <c r="M2105" s="523"/>
      <c r="N2105" s="523"/>
      <c r="O2105" s="523"/>
      <c r="P2105" s="523"/>
      <c r="Q2105" s="523"/>
      <c r="R2105" s="523"/>
      <c r="S2105" s="545"/>
      <c r="T2105" s="545"/>
      <c r="U2105" s="523"/>
      <c r="V2105" s="523"/>
      <c r="W2105" s="523"/>
      <c r="X2105" s="523"/>
      <c r="Y2105" s="523"/>
      <c r="Z2105" s="523"/>
      <c r="AA2105" s="523"/>
      <c r="AB2105" s="523"/>
      <c r="AC2105" s="523"/>
    </row>
    <row r="2106" ht="16.5" customHeight="1" spans="1:29">
      <c r="A2106" s="542"/>
      <c r="B2106" s="543"/>
      <c r="C2106" s="542"/>
      <c r="D2106" s="544"/>
      <c r="E2106" s="542"/>
      <c r="F2106" s="545"/>
      <c r="G2106" s="542"/>
      <c r="H2106" s="542"/>
      <c r="I2106" s="542"/>
      <c r="J2106" s="545"/>
      <c r="K2106" s="545"/>
      <c r="L2106" s="523"/>
      <c r="M2106" s="523"/>
      <c r="N2106" s="523"/>
      <c r="O2106" s="523"/>
      <c r="P2106" s="523"/>
      <c r="Q2106" s="523"/>
      <c r="R2106" s="523"/>
      <c r="S2106" s="545"/>
      <c r="T2106" s="545"/>
      <c r="U2106" s="523"/>
      <c r="V2106" s="523"/>
      <c r="W2106" s="523"/>
      <c r="X2106" s="523"/>
      <c r="Y2106" s="523"/>
      <c r="Z2106" s="523"/>
      <c r="AA2106" s="523"/>
      <c r="AB2106" s="523"/>
      <c r="AC2106" s="523"/>
    </row>
    <row r="2107" ht="16.5" customHeight="1" spans="1:29">
      <c r="A2107" s="542"/>
      <c r="B2107" s="543"/>
      <c r="C2107" s="542"/>
      <c r="D2107" s="544"/>
      <c r="E2107" s="542"/>
      <c r="F2107" s="545"/>
      <c r="G2107" s="542"/>
      <c r="H2107" s="542"/>
      <c r="I2107" s="542"/>
      <c r="J2107" s="545"/>
      <c r="K2107" s="545"/>
      <c r="L2107" s="523"/>
      <c r="M2107" s="523"/>
      <c r="N2107" s="523"/>
      <c r="O2107" s="523"/>
      <c r="P2107" s="523"/>
      <c r="Q2107" s="523"/>
      <c r="R2107" s="523"/>
      <c r="S2107" s="545"/>
      <c r="T2107" s="545"/>
      <c r="U2107" s="523"/>
      <c r="V2107" s="523"/>
      <c r="W2107" s="523"/>
      <c r="X2107" s="523"/>
      <c r="Y2107" s="523"/>
      <c r="Z2107" s="523"/>
      <c r="AA2107" s="523"/>
      <c r="AB2107" s="523"/>
      <c r="AC2107" s="523"/>
    </row>
    <row r="2108" ht="16.5" customHeight="1" spans="1:29">
      <c r="A2108" s="542"/>
      <c r="B2108" s="543"/>
      <c r="C2108" s="542"/>
      <c r="D2108" s="544"/>
      <c r="E2108" s="542"/>
      <c r="F2108" s="545"/>
      <c r="G2108" s="542"/>
      <c r="H2108" s="542"/>
      <c r="I2108" s="542"/>
      <c r="J2108" s="545"/>
      <c r="K2108" s="545"/>
      <c r="L2108" s="523"/>
      <c r="M2108" s="523"/>
      <c r="N2108" s="523"/>
      <c r="O2108" s="523"/>
      <c r="P2108" s="523"/>
      <c r="Q2108" s="523"/>
      <c r="R2108" s="523"/>
      <c r="S2108" s="545"/>
      <c r="T2108" s="545"/>
      <c r="U2108" s="523"/>
      <c r="V2108" s="523"/>
      <c r="W2108" s="523"/>
      <c r="X2108" s="523"/>
      <c r="Y2108" s="523"/>
      <c r="Z2108" s="523"/>
      <c r="AA2108" s="523"/>
      <c r="AB2108" s="523"/>
      <c r="AC2108" s="523"/>
    </row>
    <row r="2109" ht="16.5" customHeight="1" spans="1:29">
      <c r="A2109" s="542"/>
      <c r="B2109" s="543"/>
      <c r="C2109" s="542"/>
      <c r="D2109" s="544"/>
      <c r="E2109" s="542"/>
      <c r="F2109" s="545"/>
      <c r="G2109" s="542"/>
      <c r="H2109" s="542"/>
      <c r="I2109" s="542"/>
      <c r="J2109" s="545"/>
      <c r="K2109" s="545"/>
      <c r="L2109" s="523"/>
      <c r="M2109" s="523"/>
      <c r="N2109" s="523"/>
      <c r="O2109" s="523"/>
      <c r="P2109" s="523"/>
      <c r="Q2109" s="523"/>
      <c r="R2109" s="523"/>
      <c r="S2109" s="545"/>
      <c r="T2109" s="545"/>
      <c r="U2109" s="523"/>
      <c r="V2109" s="523"/>
      <c r="W2109" s="523"/>
      <c r="X2109" s="523"/>
      <c r="Y2109" s="523"/>
      <c r="Z2109" s="523"/>
      <c r="AA2109" s="523"/>
      <c r="AB2109" s="523"/>
      <c r="AC2109" s="523"/>
    </row>
    <row r="2110" ht="16.5" customHeight="1" spans="1:29">
      <c r="A2110" s="542"/>
      <c r="B2110" s="543"/>
      <c r="C2110" s="542"/>
      <c r="D2110" s="544"/>
      <c r="E2110" s="542"/>
      <c r="F2110" s="545"/>
      <c r="G2110" s="542"/>
      <c r="H2110" s="542"/>
      <c r="I2110" s="542"/>
      <c r="J2110" s="545"/>
      <c r="K2110" s="545"/>
      <c r="L2110" s="523"/>
      <c r="M2110" s="523"/>
      <c r="N2110" s="523"/>
      <c r="O2110" s="523"/>
      <c r="P2110" s="523"/>
      <c r="Q2110" s="523"/>
      <c r="R2110" s="523"/>
      <c r="S2110" s="545"/>
      <c r="T2110" s="545"/>
      <c r="U2110" s="523"/>
      <c r="V2110" s="523"/>
      <c r="W2110" s="523"/>
      <c r="X2110" s="523"/>
      <c r="Y2110" s="523"/>
      <c r="Z2110" s="523"/>
      <c r="AA2110" s="523"/>
      <c r="AB2110" s="523"/>
      <c r="AC2110" s="523"/>
    </row>
    <row r="2111" ht="16.5" customHeight="1" spans="1:29">
      <c r="A2111" s="542"/>
      <c r="B2111" s="543"/>
      <c r="C2111" s="542"/>
      <c r="D2111" s="544"/>
      <c r="E2111" s="542"/>
      <c r="F2111" s="545"/>
      <c r="G2111" s="542"/>
      <c r="H2111" s="542"/>
      <c r="I2111" s="542"/>
      <c r="J2111" s="545"/>
      <c r="K2111" s="545"/>
      <c r="L2111" s="523"/>
      <c r="M2111" s="523"/>
      <c r="N2111" s="523"/>
      <c r="O2111" s="523"/>
      <c r="P2111" s="523"/>
      <c r="Q2111" s="523"/>
      <c r="R2111" s="523"/>
      <c r="S2111" s="545"/>
      <c r="T2111" s="545"/>
      <c r="U2111" s="523"/>
      <c r="V2111" s="523"/>
      <c r="W2111" s="523"/>
      <c r="X2111" s="523"/>
      <c r="Y2111" s="523"/>
      <c r="Z2111" s="523"/>
      <c r="AA2111" s="523"/>
      <c r="AB2111" s="523"/>
      <c r="AC2111" s="523"/>
    </row>
    <row r="2112" ht="16.5" customHeight="1" spans="1:29">
      <c r="A2112" s="542"/>
      <c r="B2112" s="543"/>
      <c r="C2112" s="542"/>
      <c r="D2112" s="544"/>
      <c r="E2112" s="542"/>
      <c r="F2112" s="545"/>
      <c r="G2112" s="542"/>
      <c r="H2112" s="542"/>
      <c r="I2112" s="542"/>
      <c r="J2112" s="545"/>
      <c r="K2112" s="545"/>
      <c r="L2112" s="523"/>
      <c r="M2112" s="523"/>
      <c r="N2112" s="523"/>
      <c r="O2112" s="523"/>
      <c r="P2112" s="523"/>
      <c r="Q2112" s="523"/>
      <c r="R2112" s="523"/>
      <c r="S2112" s="545"/>
      <c r="T2112" s="545"/>
      <c r="U2112" s="523"/>
      <c r="V2112" s="523"/>
      <c r="W2112" s="523"/>
      <c r="X2112" s="523"/>
      <c r="Y2112" s="523"/>
      <c r="Z2112" s="523"/>
      <c r="AA2112" s="523"/>
      <c r="AB2112" s="523"/>
      <c r="AC2112" s="523"/>
    </row>
    <row r="2113" ht="16.5" customHeight="1" spans="1:29">
      <c r="A2113" s="542"/>
      <c r="B2113" s="543"/>
      <c r="C2113" s="542"/>
      <c r="D2113" s="544"/>
      <c r="E2113" s="542"/>
      <c r="F2113" s="545"/>
      <c r="G2113" s="542"/>
      <c r="H2113" s="542"/>
      <c r="I2113" s="542"/>
      <c r="J2113" s="545"/>
      <c r="K2113" s="545"/>
      <c r="L2113" s="523"/>
      <c r="M2113" s="523"/>
      <c r="N2113" s="523"/>
      <c r="O2113" s="523"/>
      <c r="P2113" s="523"/>
      <c r="Q2113" s="523"/>
      <c r="R2113" s="523"/>
      <c r="S2113" s="545"/>
      <c r="T2113" s="545"/>
      <c r="U2113" s="523"/>
      <c r="V2113" s="523"/>
      <c r="W2113" s="523"/>
      <c r="X2113" s="523"/>
      <c r="Y2113" s="523"/>
      <c r="Z2113" s="523"/>
      <c r="AA2113" s="523"/>
      <c r="AB2113" s="523"/>
      <c r="AC2113" s="523"/>
    </row>
    <row r="2114" ht="16.5" customHeight="1" spans="1:29">
      <c r="A2114" s="542"/>
      <c r="B2114" s="543"/>
      <c r="C2114" s="542"/>
      <c r="D2114" s="544"/>
      <c r="E2114" s="542"/>
      <c r="F2114" s="545"/>
      <c r="G2114" s="542"/>
      <c r="H2114" s="542"/>
      <c r="I2114" s="542"/>
      <c r="J2114" s="545"/>
      <c r="K2114" s="545"/>
      <c r="L2114" s="523"/>
      <c r="M2114" s="523"/>
      <c r="N2114" s="523"/>
      <c r="O2114" s="523"/>
      <c r="P2114" s="523"/>
      <c r="Q2114" s="523"/>
      <c r="R2114" s="523"/>
      <c r="S2114" s="545"/>
      <c r="T2114" s="545"/>
      <c r="U2114" s="523"/>
      <c r="V2114" s="523"/>
      <c r="W2114" s="523"/>
      <c r="X2114" s="523"/>
      <c r="Y2114" s="523"/>
      <c r="Z2114" s="523"/>
      <c r="AA2114" s="523"/>
      <c r="AB2114" s="523"/>
      <c r="AC2114" s="523"/>
    </row>
    <row r="2115" ht="16.5" customHeight="1" spans="1:29">
      <c r="A2115" s="542"/>
      <c r="B2115" s="543"/>
      <c r="C2115" s="542"/>
      <c r="D2115" s="544"/>
      <c r="E2115" s="542"/>
      <c r="F2115" s="545"/>
      <c r="G2115" s="542"/>
      <c r="H2115" s="542"/>
      <c r="I2115" s="542"/>
      <c r="J2115" s="545"/>
      <c r="K2115" s="545"/>
      <c r="L2115" s="523"/>
      <c r="M2115" s="523"/>
      <c r="N2115" s="523"/>
      <c r="O2115" s="523"/>
      <c r="P2115" s="523"/>
      <c r="Q2115" s="523"/>
      <c r="R2115" s="523"/>
      <c r="S2115" s="545"/>
      <c r="T2115" s="545"/>
      <c r="U2115" s="523"/>
      <c r="V2115" s="523"/>
      <c r="W2115" s="523"/>
      <c r="X2115" s="523"/>
      <c r="Y2115" s="523"/>
      <c r="Z2115" s="523"/>
      <c r="AA2115" s="523"/>
      <c r="AB2115" s="523"/>
      <c r="AC2115" s="523"/>
    </row>
    <row r="2116" ht="16.5" customHeight="1" spans="1:29">
      <c r="A2116" s="542"/>
      <c r="B2116" s="543"/>
      <c r="C2116" s="542"/>
      <c r="D2116" s="544"/>
      <c r="E2116" s="542"/>
      <c r="F2116" s="545"/>
      <c r="G2116" s="542"/>
      <c r="H2116" s="542"/>
      <c r="I2116" s="542"/>
      <c r="J2116" s="545"/>
      <c r="K2116" s="545"/>
      <c r="L2116" s="523"/>
      <c r="M2116" s="523"/>
      <c r="N2116" s="523"/>
      <c r="O2116" s="523"/>
      <c r="P2116" s="523"/>
      <c r="Q2116" s="523"/>
      <c r="R2116" s="523"/>
      <c r="S2116" s="545"/>
      <c r="T2116" s="545"/>
      <c r="U2116" s="523"/>
      <c r="V2116" s="523"/>
      <c r="W2116" s="523"/>
      <c r="X2116" s="523"/>
      <c r="Y2116" s="523"/>
      <c r="Z2116" s="523"/>
      <c r="AA2116" s="523"/>
      <c r="AB2116" s="523"/>
      <c r="AC2116" s="523"/>
    </row>
    <row r="2117" ht="16.5" customHeight="1" spans="1:29">
      <c r="A2117" s="542"/>
      <c r="B2117" s="543"/>
      <c r="C2117" s="542"/>
      <c r="D2117" s="544"/>
      <c r="E2117" s="542"/>
      <c r="F2117" s="545"/>
      <c r="G2117" s="542"/>
      <c r="H2117" s="542"/>
      <c r="I2117" s="542"/>
      <c r="J2117" s="545"/>
      <c r="K2117" s="545"/>
      <c r="L2117" s="523"/>
      <c r="M2117" s="523"/>
      <c r="N2117" s="523"/>
      <c r="O2117" s="523"/>
      <c r="P2117" s="523"/>
      <c r="Q2117" s="523"/>
      <c r="R2117" s="523"/>
      <c r="S2117" s="545"/>
      <c r="T2117" s="545"/>
      <c r="U2117" s="523"/>
      <c r="V2117" s="523"/>
      <c r="W2117" s="523"/>
      <c r="X2117" s="523"/>
      <c r="Y2117" s="523"/>
      <c r="Z2117" s="523"/>
      <c r="AA2117" s="523"/>
      <c r="AB2117" s="523"/>
      <c r="AC2117" s="523"/>
    </row>
    <row r="2118" ht="16.5" customHeight="1" spans="1:29">
      <c r="A2118" s="542"/>
      <c r="B2118" s="543"/>
      <c r="C2118" s="542"/>
      <c r="D2118" s="544"/>
      <c r="E2118" s="542"/>
      <c r="F2118" s="545"/>
      <c r="G2118" s="542"/>
      <c r="H2118" s="542"/>
      <c r="I2118" s="542"/>
      <c r="J2118" s="545"/>
      <c r="K2118" s="545"/>
      <c r="L2118" s="523"/>
      <c r="M2118" s="523"/>
      <c r="N2118" s="523"/>
      <c r="O2118" s="523"/>
      <c r="P2118" s="523"/>
      <c r="Q2118" s="523"/>
      <c r="R2118" s="523"/>
      <c r="S2118" s="545"/>
      <c r="T2118" s="545"/>
      <c r="U2118" s="523"/>
      <c r="V2118" s="523"/>
      <c r="W2118" s="523"/>
      <c r="X2118" s="523"/>
      <c r="Y2118" s="523"/>
      <c r="Z2118" s="523"/>
      <c r="AA2118" s="523"/>
      <c r="AB2118" s="523"/>
      <c r="AC2118" s="523"/>
    </row>
    <row r="2119" ht="16.5" customHeight="1" spans="1:29">
      <c r="A2119" s="542"/>
      <c r="B2119" s="543"/>
      <c r="C2119" s="542"/>
      <c r="D2119" s="544"/>
      <c r="E2119" s="542"/>
      <c r="F2119" s="545"/>
      <c r="G2119" s="542"/>
      <c r="H2119" s="542"/>
      <c r="I2119" s="542"/>
      <c r="J2119" s="545"/>
      <c r="K2119" s="545"/>
      <c r="L2119" s="523"/>
      <c r="M2119" s="523"/>
      <c r="N2119" s="523"/>
      <c r="O2119" s="523"/>
      <c r="P2119" s="523"/>
      <c r="Q2119" s="523"/>
      <c r="R2119" s="523"/>
      <c r="S2119" s="545"/>
      <c r="T2119" s="545"/>
      <c r="U2119" s="523"/>
      <c r="V2119" s="523"/>
      <c r="W2119" s="523"/>
      <c r="X2119" s="523"/>
      <c r="Y2119" s="523"/>
      <c r="Z2119" s="523"/>
      <c r="AA2119" s="523"/>
      <c r="AB2119" s="523"/>
      <c r="AC2119" s="523"/>
    </row>
    <row r="2120" ht="16.5" customHeight="1" spans="1:29">
      <c r="A2120" s="542"/>
      <c r="B2120" s="543"/>
      <c r="C2120" s="542"/>
      <c r="D2120" s="544"/>
      <c r="E2120" s="542"/>
      <c r="F2120" s="545"/>
      <c r="G2120" s="542"/>
      <c r="H2120" s="542"/>
      <c r="I2120" s="542"/>
      <c r="J2120" s="545"/>
      <c r="K2120" s="545"/>
      <c r="L2120" s="523"/>
      <c r="M2120" s="523"/>
      <c r="N2120" s="523"/>
      <c r="O2120" s="523"/>
      <c r="P2120" s="523"/>
      <c r="Q2120" s="523"/>
      <c r="R2120" s="523"/>
      <c r="S2120" s="545"/>
      <c r="T2120" s="545"/>
      <c r="U2120" s="523"/>
      <c r="V2120" s="523"/>
      <c r="W2120" s="523"/>
      <c r="X2120" s="523"/>
      <c r="Y2120" s="523"/>
      <c r="Z2120" s="523"/>
      <c r="AA2120" s="523"/>
      <c r="AB2120" s="523"/>
      <c r="AC2120" s="523"/>
    </row>
    <row r="2121" ht="16.5" customHeight="1" spans="1:29">
      <c r="A2121" s="542"/>
      <c r="B2121" s="543"/>
      <c r="C2121" s="542"/>
      <c r="D2121" s="544"/>
      <c r="E2121" s="542"/>
      <c r="F2121" s="545"/>
      <c r="G2121" s="542"/>
      <c r="H2121" s="542"/>
      <c r="I2121" s="542"/>
      <c r="J2121" s="545"/>
      <c r="K2121" s="545"/>
      <c r="L2121" s="523"/>
      <c r="M2121" s="523"/>
      <c r="N2121" s="523"/>
      <c r="O2121" s="523"/>
      <c r="P2121" s="523"/>
      <c r="Q2121" s="523"/>
      <c r="R2121" s="523"/>
      <c r="S2121" s="545"/>
      <c r="T2121" s="545"/>
      <c r="U2121" s="523"/>
      <c r="V2121" s="523"/>
      <c r="W2121" s="523"/>
      <c r="X2121" s="523"/>
      <c r="Y2121" s="523"/>
      <c r="Z2121" s="523"/>
      <c r="AA2121" s="523"/>
      <c r="AB2121" s="523"/>
      <c r="AC2121" s="523"/>
    </row>
    <row r="2122" ht="16.5" customHeight="1" spans="1:29">
      <c r="A2122" s="542"/>
      <c r="B2122" s="543"/>
      <c r="C2122" s="542"/>
      <c r="D2122" s="544"/>
      <c r="E2122" s="542"/>
      <c r="F2122" s="545"/>
      <c r="G2122" s="542"/>
      <c r="H2122" s="542"/>
      <c r="I2122" s="542"/>
      <c r="J2122" s="545"/>
      <c r="K2122" s="545"/>
      <c r="L2122" s="523"/>
      <c r="M2122" s="523"/>
      <c r="N2122" s="523"/>
      <c r="O2122" s="523"/>
      <c r="P2122" s="523"/>
      <c r="Q2122" s="523"/>
      <c r="R2122" s="523"/>
      <c r="S2122" s="545"/>
      <c r="T2122" s="545"/>
      <c r="U2122" s="523"/>
      <c r="V2122" s="523"/>
      <c r="W2122" s="523"/>
      <c r="X2122" s="523"/>
      <c r="Y2122" s="523"/>
      <c r="Z2122" s="523"/>
      <c r="AA2122" s="523"/>
      <c r="AB2122" s="523"/>
      <c r="AC2122" s="523"/>
    </row>
    <row r="2123" ht="16.5" customHeight="1" spans="1:29">
      <c r="A2123" s="542"/>
      <c r="B2123" s="543"/>
      <c r="C2123" s="542"/>
      <c r="D2123" s="544"/>
      <c r="E2123" s="542"/>
      <c r="F2123" s="545"/>
      <c r="G2123" s="542"/>
      <c r="H2123" s="542"/>
      <c r="I2123" s="542"/>
      <c r="J2123" s="545"/>
      <c r="K2123" s="545"/>
      <c r="L2123" s="523"/>
      <c r="M2123" s="523"/>
      <c r="N2123" s="523"/>
      <c r="O2123" s="523"/>
      <c r="P2123" s="523"/>
      <c r="Q2123" s="523"/>
      <c r="R2123" s="523"/>
      <c r="S2123" s="545"/>
      <c r="T2123" s="545"/>
      <c r="U2123" s="523"/>
      <c r="V2123" s="523"/>
      <c r="W2123" s="523"/>
      <c r="X2123" s="523"/>
      <c r="Y2123" s="523"/>
      <c r="Z2123" s="523"/>
      <c r="AA2123" s="523"/>
      <c r="AB2123" s="523"/>
      <c r="AC2123" s="523"/>
    </row>
    <row r="2124" ht="16.5" customHeight="1" spans="1:29">
      <c r="A2124" s="542"/>
      <c r="B2124" s="543"/>
      <c r="C2124" s="542"/>
      <c r="D2124" s="544"/>
      <c r="E2124" s="542"/>
      <c r="F2124" s="545"/>
      <c r="G2124" s="542"/>
      <c r="H2124" s="542"/>
      <c r="I2124" s="542"/>
      <c r="J2124" s="545"/>
      <c r="K2124" s="545"/>
      <c r="L2124" s="523"/>
      <c r="M2124" s="523"/>
      <c r="N2124" s="523"/>
      <c r="O2124" s="523"/>
      <c r="P2124" s="523"/>
      <c r="Q2124" s="523"/>
      <c r="R2124" s="523"/>
      <c r="S2124" s="545"/>
      <c r="T2124" s="545"/>
      <c r="U2124" s="523"/>
      <c r="V2124" s="523"/>
      <c r="W2124" s="523"/>
      <c r="X2124" s="523"/>
      <c r="Y2124" s="523"/>
      <c r="Z2124" s="523"/>
      <c r="AA2124" s="523"/>
      <c r="AB2124" s="523"/>
      <c r="AC2124" s="523"/>
    </row>
    <row r="2125" ht="16.5" customHeight="1" spans="1:29">
      <c r="A2125" s="542"/>
      <c r="B2125" s="543"/>
      <c r="C2125" s="542"/>
      <c r="D2125" s="544"/>
      <c r="E2125" s="542"/>
      <c r="F2125" s="545"/>
      <c r="G2125" s="542"/>
      <c r="H2125" s="542"/>
      <c r="I2125" s="542"/>
      <c r="J2125" s="545"/>
      <c r="K2125" s="545"/>
      <c r="L2125" s="523"/>
      <c r="M2125" s="523"/>
      <c r="N2125" s="523"/>
      <c r="O2125" s="523"/>
      <c r="P2125" s="523"/>
      <c r="Q2125" s="523"/>
      <c r="R2125" s="523"/>
      <c r="S2125" s="545"/>
      <c r="T2125" s="545"/>
      <c r="U2125" s="523"/>
      <c r="V2125" s="523"/>
      <c r="W2125" s="523"/>
      <c r="X2125" s="523"/>
      <c r="Y2125" s="523"/>
      <c r="Z2125" s="523"/>
      <c r="AA2125" s="523"/>
      <c r="AB2125" s="523"/>
      <c r="AC2125" s="523"/>
    </row>
    <row r="2126" ht="16.5" customHeight="1" spans="1:29">
      <c r="A2126" s="542"/>
      <c r="B2126" s="543"/>
      <c r="C2126" s="542"/>
      <c r="D2126" s="544"/>
      <c r="E2126" s="542"/>
      <c r="F2126" s="545"/>
      <c r="G2126" s="542"/>
      <c r="H2126" s="542"/>
      <c r="I2126" s="542"/>
      <c r="J2126" s="545"/>
      <c r="K2126" s="545"/>
      <c r="L2126" s="523"/>
      <c r="M2126" s="523"/>
      <c r="N2126" s="523"/>
      <c r="O2126" s="523"/>
      <c r="P2126" s="523"/>
      <c r="Q2126" s="523"/>
      <c r="R2126" s="523"/>
      <c r="S2126" s="545"/>
      <c r="T2126" s="545"/>
      <c r="U2126" s="523"/>
      <c r="V2126" s="523"/>
      <c r="W2126" s="523"/>
      <c r="X2126" s="523"/>
      <c r="Y2126" s="523"/>
      <c r="Z2126" s="523"/>
      <c r="AA2126" s="523"/>
      <c r="AB2126" s="523"/>
      <c r="AC2126" s="523"/>
    </row>
    <row r="2127" ht="16.5" customHeight="1" spans="1:29">
      <c r="A2127" s="542"/>
      <c r="B2127" s="543"/>
      <c r="C2127" s="542"/>
      <c r="D2127" s="544"/>
      <c r="E2127" s="542"/>
      <c r="F2127" s="545"/>
      <c r="G2127" s="542"/>
      <c r="H2127" s="542"/>
      <c r="I2127" s="542"/>
      <c r="J2127" s="545"/>
      <c r="K2127" s="545"/>
      <c r="L2127" s="523"/>
      <c r="M2127" s="523"/>
      <c r="N2127" s="523"/>
      <c r="O2127" s="523"/>
      <c r="P2127" s="523"/>
      <c r="Q2127" s="523"/>
      <c r="R2127" s="523"/>
      <c r="S2127" s="545"/>
      <c r="T2127" s="545"/>
      <c r="U2127" s="523"/>
      <c r="V2127" s="523"/>
      <c r="W2127" s="523"/>
      <c r="X2127" s="523"/>
      <c r="Y2127" s="523"/>
      <c r="Z2127" s="523"/>
      <c r="AA2127" s="523"/>
      <c r="AB2127" s="523"/>
      <c r="AC2127" s="523"/>
    </row>
    <row r="2128" ht="16.5" customHeight="1" spans="1:29">
      <c r="A2128" s="542"/>
      <c r="B2128" s="543"/>
      <c r="C2128" s="542"/>
      <c r="D2128" s="544"/>
      <c r="E2128" s="542"/>
      <c r="F2128" s="545"/>
      <c r="G2128" s="542"/>
      <c r="H2128" s="542"/>
      <c r="I2128" s="542"/>
      <c r="J2128" s="545"/>
      <c r="K2128" s="545"/>
      <c r="L2128" s="523"/>
      <c r="M2128" s="523"/>
      <c r="N2128" s="523"/>
      <c r="O2128" s="523"/>
      <c r="P2128" s="523"/>
      <c r="Q2128" s="523"/>
      <c r="R2128" s="523"/>
      <c r="S2128" s="545"/>
      <c r="T2128" s="545"/>
      <c r="U2128" s="523"/>
      <c r="V2128" s="523"/>
      <c r="W2128" s="523"/>
      <c r="X2128" s="523"/>
      <c r="Y2128" s="523"/>
      <c r="Z2128" s="523"/>
      <c r="AA2128" s="523"/>
      <c r="AB2128" s="523"/>
      <c r="AC2128" s="523"/>
    </row>
    <row r="2129" ht="16.5" customHeight="1" spans="1:29">
      <c r="A2129" s="542"/>
      <c r="B2129" s="543"/>
      <c r="C2129" s="542"/>
      <c r="D2129" s="544"/>
      <c r="E2129" s="542"/>
      <c r="F2129" s="545"/>
      <c r="G2129" s="542"/>
      <c r="H2129" s="542"/>
      <c r="I2129" s="542"/>
      <c r="J2129" s="545"/>
      <c r="K2129" s="545"/>
      <c r="L2129" s="523"/>
      <c r="M2129" s="523"/>
      <c r="N2129" s="523"/>
      <c r="O2129" s="523"/>
      <c r="P2129" s="523"/>
      <c r="Q2129" s="523"/>
      <c r="R2129" s="523"/>
      <c r="S2129" s="545"/>
      <c r="T2129" s="545"/>
      <c r="U2129" s="523"/>
      <c r="V2129" s="523"/>
      <c r="W2129" s="523"/>
      <c r="X2129" s="523"/>
      <c r="Y2129" s="523"/>
      <c r="Z2129" s="523"/>
      <c r="AA2129" s="523"/>
      <c r="AB2129" s="523"/>
      <c r="AC2129" s="523"/>
    </row>
    <row r="2130" ht="16.5" customHeight="1" spans="1:29">
      <c r="A2130" s="542"/>
      <c r="B2130" s="543"/>
      <c r="C2130" s="542"/>
      <c r="D2130" s="544"/>
      <c r="E2130" s="542"/>
      <c r="F2130" s="545"/>
      <c r="G2130" s="542"/>
      <c r="H2130" s="542"/>
      <c r="I2130" s="542"/>
      <c r="J2130" s="545"/>
      <c r="K2130" s="545"/>
      <c r="L2130" s="523"/>
      <c r="M2130" s="523"/>
      <c r="N2130" s="523"/>
      <c r="O2130" s="523"/>
      <c r="P2130" s="523"/>
      <c r="Q2130" s="523"/>
      <c r="R2130" s="523"/>
      <c r="S2130" s="545"/>
      <c r="T2130" s="545"/>
      <c r="U2130" s="523"/>
      <c r="V2130" s="523"/>
      <c r="W2130" s="523"/>
      <c r="X2130" s="523"/>
      <c r="Y2130" s="523"/>
      <c r="Z2130" s="523"/>
      <c r="AA2130" s="523"/>
      <c r="AB2130" s="523"/>
      <c r="AC2130" s="523"/>
    </row>
    <row r="2131" ht="16.5" customHeight="1" spans="1:29">
      <c r="A2131" s="542"/>
      <c r="B2131" s="543"/>
      <c r="C2131" s="542"/>
      <c r="D2131" s="544"/>
      <c r="E2131" s="542"/>
      <c r="F2131" s="545"/>
      <c r="G2131" s="542"/>
      <c r="H2131" s="542"/>
      <c r="I2131" s="542"/>
      <c r="J2131" s="545"/>
      <c r="K2131" s="545"/>
      <c r="L2131" s="523"/>
      <c r="M2131" s="523"/>
      <c r="N2131" s="523"/>
      <c r="O2131" s="523"/>
      <c r="P2131" s="523"/>
      <c r="Q2131" s="523"/>
      <c r="R2131" s="523"/>
      <c r="S2131" s="545"/>
      <c r="T2131" s="545"/>
      <c r="U2131" s="523"/>
      <c r="V2131" s="523"/>
      <c r="W2131" s="523"/>
      <c r="X2131" s="523"/>
      <c r="Y2131" s="523"/>
      <c r="Z2131" s="523"/>
      <c r="AA2131" s="523"/>
      <c r="AB2131" s="523"/>
      <c r="AC2131" s="523"/>
    </row>
    <row r="2132" ht="16.5" customHeight="1" spans="1:29">
      <c r="A2132" s="542"/>
      <c r="B2132" s="543"/>
      <c r="C2132" s="542"/>
      <c r="D2132" s="544"/>
      <c r="E2132" s="542"/>
      <c r="F2132" s="545"/>
      <c r="G2132" s="542"/>
      <c r="H2132" s="542"/>
      <c r="I2132" s="542"/>
      <c r="J2132" s="545"/>
      <c r="K2132" s="545"/>
      <c r="L2132" s="523"/>
      <c r="M2132" s="523"/>
      <c r="N2132" s="523"/>
      <c r="O2132" s="523"/>
      <c r="P2132" s="523"/>
      <c r="Q2132" s="523"/>
      <c r="R2132" s="523"/>
      <c r="S2132" s="545"/>
      <c r="T2132" s="545"/>
      <c r="U2132" s="523"/>
      <c r="V2132" s="523"/>
      <c r="W2132" s="523"/>
      <c r="X2132" s="523"/>
      <c r="Y2132" s="523"/>
      <c r="Z2132" s="523"/>
      <c r="AA2132" s="523"/>
      <c r="AB2132" s="523"/>
      <c r="AC2132" s="523"/>
    </row>
    <row r="2133" ht="16.5" customHeight="1" spans="1:29">
      <c r="A2133" s="542"/>
      <c r="B2133" s="543"/>
      <c r="C2133" s="542"/>
      <c r="D2133" s="544"/>
      <c r="E2133" s="542"/>
      <c r="F2133" s="545"/>
      <c r="G2133" s="542"/>
      <c r="H2133" s="542"/>
      <c r="I2133" s="542"/>
      <c r="J2133" s="545"/>
      <c r="K2133" s="545"/>
      <c r="L2133" s="523"/>
      <c r="M2133" s="523"/>
      <c r="N2133" s="523"/>
      <c r="O2133" s="523"/>
      <c r="P2133" s="523"/>
      <c r="Q2133" s="523"/>
      <c r="R2133" s="523"/>
      <c r="S2133" s="545"/>
      <c r="T2133" s="545"/>
      <c r="U2133" s="523"/>
      <c r="V2133" s="523"/>
      <c r="W2133" s="523"/>
      <c r="X2133" s="523"/>
      <c r="Y2133" s="523"/>
      <c r="Z2133" s="523"/>
      <c r="AA2133" s="523"/>
      <c r="AB2133" s="523"/>
      <c r="AC2133" s="523"/>
    </row>
    <row r="2134" ht="16.5" customHeight="1" spans="1:29">
      <c r="A2134" s="542"/>
      <c r="B2134" s="543"/>
      <c r="C2134" s="542"/>
      <c r="D2134" s="544"/>
      <c r="E2134" s="542"/>
      <c r="F2134" s="545"/>
      <c r="G2134" s="542"/>
      <c r="H2134" s="542"/>
      <c r="I2134" s="542"/>
      <c r="J2134" s="545"/>
      <c r="K2134" s="545"/>
      <c r="L2134" s="523"/>
      <c r="M2134" s="523"/>
      <c r="N2134" s="523"/>
      <c r="O2134" s="523"/>
      <c r="P2134" s="523"/>
      <c r="Q2134" s="523"/>
      <c r="R2134" s="523"/>
      <c r="S2134" s="545"/>
      <c r="T2134" s="545"/>
      <c r="U2134" s="523"/>
      <c r="V2134" s="523"/>
      <c r="W2134" s="523"/>
      <c r="X2134" s="523"/>
      <c r="Y2134" s="523"/>
      <c r="Z2134" s="523"/>
      <c r="AA2134" s="523"/>
      <c r="AB2134" s="523"/>
      <c r="AC2134" s="523"/>
    </row>
    <row r="2135" ht="16.5" customHeight="1" spans="1:29">
      <c r="A2135" s="542"/>
      <c r="B2135" s="543"/>
      <c r="C2135" s="542"/>
      <c r="D2135" s="544"/>
      <c r="E2135" s="542"/>
      <c r="F2135" s="545"/>
      <c r="G2135" s="542"/>
      <c r="H2135" s="542"/>
      <c r="I2135" s="542"/>
      <c r="J2135" s="545"/>
      <c r="K2135" s="545"/>
      <c r="L2135" s="523"/>
      <c r="M2135" s="523"/>
      <c r="N2135" s="523"/>
      <c r="O2135" s="523"/>
      <c r="P2135" s="523"/>
      <c r="Q2135" s="523"/>
      <c r="R2135" s="523"/>
      <c r="S2135" s="545"/>
      <c r="T2135" s="545"/>
      <c r="U2135" s="523"/>
      <c r="V2135" s="523"/>
      <c r="W2135" s="523"/>
      <c r="X2135" s="523"/>
      <c r="Y2135" s="523"/>
      <c r="Z2135" s="523"/>
      <c r="AA2135" s="523"/>
      <c r="AB2135" s="523"/>
      <c r="AC2135" s="523"/>
    </row>
    <row r="2136" ht="16.5" customHeight="1" spans="1:29">
      <c r="A2136" s="542"/>
      <c r="B2136" s="543"/>
      <c r="C2136" s="542"/>
      <c r="D2136" s="544"/>
      <c r="E2136" s="542"/>
      <c r="F2136" s="545"/>
      <c r="G2136" s="542"/>
      <c r="H2136" s="542"/>
      <c r="I2136" s="542"/>
      <c r="J2136" s="545"/>
      <c r="K2136" s="545"/>
      <c r="L2136" s="523"/>
      <c r="M2136" s="523"/>
      <c r="N2136" s="523"/>
      <c r="O2136" s="523"/>
      <c r="P2136" s="523"/>
      <c r="Q2136" s="523"/>
      <c r="R2136" s="523"/>
      <c r="S2136" s="545"/>
      <c r="T2136" s="545"/>
      <c r="U2136" s="523"/>
      <c r="V2136" s="523"/>
      <c r="W2136" s="523"/>
      <c r="X2136" s="523"/>
      <c r="Y2136" s="523"/>
      <c r="Z2136" s="523"/>
      <c r="AA2136" s="523"/>
      <c r="AB2136" s="523"/>
      <c r="AC2136" s="523"/>
    </row>
    <row r="2137" ht="16.5" customHeight="1" spans="1:29">
      <c r="A2137" s="542"/>
      <c r="B2137" s="543"/>
      <c r="C2137" s="542"/>
      <c r="D2137" s="544"/>
      <c r="E2137" s="542"/>
      <c r="F2137" s="545"/>
      <c r="G2137" s="542"/>
      <c r="H2137" s="542"/>
      <c r="I2137" s="542"/>
      <c r="J2137" s="545"/>
      <c r="K2137" s="545"/>
      <c r="L2137" s="523"/>
      <c r="M2137" s="523"/>
      <c r="N2137" s="523"/>
      <c r="O2137" s="523"/>
      <c r="P2137" s="523"/>
      <c r="Q2137" s="523"/>
      <c r="R2137" s="523"/>
      <c r="S2137" s="545"/>
      <c r="T2137" s="545"/>
      <c r="U2137" s="523"/>
      <c r="V2137" s="523"/>
      <c r="W2137" s="523"/>
      <c r="X2137" s="523"/>
      <c r="Y2137" s="523"/>
      <c r="Z2137" s="523"/>
      <c r="AA2137" s="523"/>
      <c r="AB2137" s="523"/>
      <c r="AC2137" s="523"/>
    </row>
    <row r="2138" ht="16.5" customHeight="1" spans="1:29">
      <c r="A2138" s="542"/>
      <c r="B2138" s="543"/>
      <c r="C2138" s="542"/>
      <c r="D2138" s="544"/>
      <c r="E2138" s="542"/>
      <c r="F2138" s="545"/>
      <c r="G2138" s="542"/>
      <c r="H2138" s="542"/>
      <c r="I2138" s="542"/>
      <c r="J2138" s="545"/>
      <c r="K2138" s="545"/>
      <c r="L2138" s="523"/>
      <c r="M2138" s="523"/>
      <c r="N2138" s="523"/>
      <c r="O2138" s="523"/>
      <c r="P2138" s="523"/>
      <c r="Q2138" s="523"/>
      <c r="R2138" s="523"/>
      <c r="S2138" s="545"/>
      <c r="T2138" s="545"/>
      <c r="U2138" s="523"/>
      <c r="V2138" s="523"/>
      <c r="W2138" s="523"/>
      <c r="X2138" s="523"/>
      <c r="Y2138" s="523"/>
      <c r="Z2138" s="523"/>
      <c r="AA2138" s="523"/>
      <c r="AB2138" s="523"/>
      <c r="AC2138" s="523"/>
    </row>
    <row r="2139" ht="16.5" customHeight="1" spans="1:29">
      <c r="A2139" s="542"/>
      <c r="B2139" s="543"/>
      <c r="C2139" s="542"/>
      <c r="D2139" s="544"/>
      <c r="E2139" s="542"/>
      <c r="F2139" s="545"/>
      <c r="G2139" s="542"/>
      <c r="H2139" s="542"/>
      <c r="I2139" s="542"/>
      <c r="J2139" s="545"/>
      <c r="K2139" s="545"/>
      <c r="L2139" s="523"/>
      <c r="M2139" s="523"/>
      <c r="N2139" s="523"/>
      <c r="O2139" s="523"/>
      <c r="P2139" s="523"/>
      <c r="Q2139" s="523"/>
      <c r="R2139" s="523"/>
      <c r="S2139" s="545"/>
      <c r="T2139" s="545"/>
      <c r="U2139" s="523"/>
      <c r="V2139" s="523"/>
      <c r="W2139" s="523"/>
      <c r="X2139" s="523"/>
      <c r="Y2139" s="523"/>
      <c r="Z2139" s="523"/>
      <c r="AA2139" s="523"/>
      <c r="AB2139" s="523"/>
      <c r="AC2139" s="523"/>
    </row>
    <row r="2140" ht="16.5" customHeight="1" spans="1:29">
      <c r="A2140" s="542"/>
      <c r="B2140" s="543"/>
      <c r="C2140" s="542"/>
      <c r="D2140" s="544"/>
      <c r="E2140" s="542"/>
      <c r="F2140" s="545"/>
      <c r="G2140" s="542"/>
      <c r="H2140" s="542"/>
      <c r="I2140" s="542"/>
      <c r="J2140" s="545"/>
      <c r="K2140" s="545"/>
      <c r="L2140" s="523"/>
      <c r="M2140" s="523"/>
      <c r="N2140" s="523"/>
      <c r="O2140" s="523"/>
      <c r="P2140" s="523"/>
      <c r="Q2140" s="523"/>
      <c r="R2140" s="523"/>
      <c r="S2140" s="545"/>
      <c r="T2140" s="545"/>
      <c r="U2140" s="523"/>
      <c r="V2140" s="523"/>
      <c r="W2140" s="523"/>
      <c r="X2140" s="523"/>
      <c r="Y2140" s="523"/>
      <c r="Z2140" s="523"/>
      <c r="AA2140" s="523"/>
      <c r="AB2140" s="523"/>
      <c r="AC2140" s="523"/>
    </row>
    <row r="2141" ht="16.5" customHeight="1" spans="1:29">
      <c r="A2141" s="542"/>
      <c r="B2141" s="543"/>
      <c r="C2141" s="542"/>
      <c r="D2141" s="544"/>
      <c r="E2141" s="542"/>
      <c r="F2141" s="545"/>
      <c r="G2141" s="542"/>
      <c r="H2141" s="542"/>
      <c r="I2141" s="542"/>
      <c r="J2141" s="545"/>
      <c r="K2141" s="545"/>
      <c r="L2141" s="523"/>
      <c r="M2141" s="523"/>
      <c r="N2141" s="523"/>
      <c r="O2141" s="523"/>
      <c r="P2141" s="523"/>
      <c r="Q2141" s="523"/>
      <c r="R2141" s="523"/>
      <c r="S2141" s="545"/>
      <c r="T2141" s="545"/>
      <c r="U2141" s="523"/>
      <c r="V2141" s="523"/>
      <c r="W2141" s="523"/>
      <c r="X2141" s="523"/>
      <c r="Y2141" s="523"/>
      <c r="Z2141" s="523"/>
      <c r="AA2141" s="523"/>
      <c r="AB2141" s="523"/>
      <c r="AC2141" s="523"/>
    </row>
    <row r="2142" ht="16.5" customHeight="1" spans="1:29">
      <c r="A2142" s="542"/>
      <c r="B2142" s="543"/>
      <c r="C2142" s="542"/>
      <c r="D2142" s="544"/>
      <c r="E2142" s="542"/>
      <c r="F2142" s="545"/>
      <c r="G2142" s="542"/>
      <c r="H2142" s="542"/>
      <c r="I2142" s="542"/>
      <c r="J2142" s="545"/>
      <c r="K2142" s="545"/>
      <c r="L2142" s="523"/>
      <c r="M2142" s="523"/>
      <c r="N2142" s="523"/>
      <c r="O2142" s="523"/>
      <c r="P2142" s="523"/>
      <c r="Q2142" s="523"/>
      <c r="R2142" s="523"/>
      <c r="S2142" s="545"/>
      <c r="T2142" s="545"/>
      <c r="U2142" s="523"/>
      <c r="V2142" s="523"/>
      <c r="W2142" s="523"/>
      <c r="X2142" s="523"/>
      <c r="Y2142" s="523"/>
      <c r="Z2142" s="523"/>
      <c r="AA2142" s="523"/>
      <c r="AB2142" s="523"/>
      <c r="AC2142" s="523"/>
    </row>
    <row r="2143" ht="16.5" customHeight="1" spans="1:29">
      <c r="A2143" s="542"/>
      <c r="B2143" s="543"/>
      <c r="C2143" s="542"/>
      <c r="D2143" s="544"/>
      <c r="E2143" s="542"/>
      <c r="F2143" s="545"/>
      <c r="G2143" s="542"/>
      <c r="H2143" s="542"/>
      <c r="I2143" s="542"/>
      <c r="J2143" s="545"/>
      <c r="K2143" s="545"/>
      <c r="L2143" s="523"/>
      <c r="M2143" s="523"/>
      <c r="N2143" s="523"/>
      <c r="O2143" s="523"/>
      <c r="P2143" s="523"/>
      <c r="Q2143" s="523"/>
      <c r="R2143" s="523"/>
      <c r="S2143" s="545"/>
      <c r="T2143" s="545"/>
      <c r="U2143" s="523"/>
      <c r="V2143" s="523"/>
      <c r="W2143" s="523"/>
      <c r="X2143" s="523"/>
      <c r="Y2143" s="523"/>
      <c r="Z2143" s="523"/>
      <c r="AA2143" s="523"/>
      <c r="AB2143" s="523"/>
      <c r="AC2143" s="523"/>
    </row>
    <row r="2144" ht="16.5" customHeight="1" spans="1:29">
      <c r="A2144" s="542"/>
      <c r="B2144" s="543"/>
      <c r="C2144" s="542"/>
      <c r="D2144" s="544"/>
      <c r="E2144" s="542"/>
      <c r="F2144" s="545"/>
      <c r="G2144" s="542"/>
      <c r="H2144" s="542"/>
      <c r="I2144" s="542"/>
      <c r="J2144" s="545"/>
      <c r="K2144" s="545"/>
      <c r="L2144" s="523"/>
      <c r="M2144" s="523"/>
      <c r="N2144" s="523"/>
      <c r="O2144" s="523"/>
      <c r="P2144" s="523"/>
      <c r="Q2144" s="523"/>
      <c r="R2144" s="523"/>
      <c r="S2144" s="545"/>
      <c r="T2144" s="545"/>
      <c r="U2144" s="523"/>
      <c r="V2144" s="523"/>
      <c r="W2144" s="523"/>
      <c r="X2144" s="523"/>
      <c r="Y2144" s="523"/>
      <c r="Z2144" s="523"/>
      <c r="AA2144" s="523"/>
      <c r="AB2144" s="523"/>
      <c r="AC2144" s="523"/>
    </row>
    <row r="2145" ht="16.5" customHeight="1" spans="1:29">
      <c r="A2145" s="542"/>
      <c r="B2145" s="543"/>
      <c r="C2145" s="542"/>
      <c r="D2145" s="544"/>
      <c r="E2145" s="542"/>
      <c r="F2145" s="545"/>
      <c r="G2145" s="542"/>
      <c r="H2145" s="542"/>
      <c r="I2145" s="542"/>
      <c r="J2145" s="545"/>
      <c r="K2145" s="545"/>
      <c r="L2145" s="523"/>
      <c r="M2145" s="523"/>
      <c r="N2145" s="523"/>
      <c r="O2145" s="523"/>
      <c r="P2145" s="523"/>
      <c r="Q2145" s="523"/>
      <c r="R2145" s="523"/>
      <c r="S2145" s="545"/>
      <c r="T2145" s="545"/>
      <c r="U2145" s="523"/>
      <c r="V2145" s="523"/>
      <c r="W2145" s="523"/>
      <c r="X2145" s="523"/>
      <c r="Y2145" s="523"/>
      <c r="Z2145" s="523"/>
      <c r="AA2145" s="523"/>
      <c r="AB2145" s="523"/>
      <c r="AC2145" s="523"/>
    </row>
    <row r="2146" ht="16.5" customHeight="1" spans="1:29">
      <c r="A2146" s="542"/>
      <c r="B2146" s="543"/>
      <c r="C2146" s="542"/>
      <c r="D2146" s="544"/>
      <c r="E2146" s="542"/>
      <c r="F2146" s="545"/>
      <c r="G2146" s="542"/>
      <c r="H2146" s="542"/>
      <c r="I2146" s="542"/>
      <c r="J2146" s="545"/>
      <c r="K2146" s="545"/>
      <c r="L2146" s="523"/>
      <c r="M2146" s="523"/>
      <c r="N2146" s="523"/>
      <c r="O2146" s="523"/>
      <c r="P2146" s="523"/>
      <c r="Q2146" s="523"/>
      <c r="R2146" s="523"/>
      <c r="S2146" s="545"/>
      <c r="T2146" s="545"/>
      <c r="U2146" s="523"/>
      <c r="V2146" s="523"/>
      <c r="W2146" s="523"/>
      <c r="X2146" s="523"/>
      <c r="Y2146" s="523"/>
      <c r="Z2146" s="523"/>
      <c r="AA2146" s="523"/>
      <c r="AB2146" s="523"/>
      <c r="AC2146" s="523"/>
    </row>
    <row r="2147" ht="16.5" customHeight="1" spans="1:29">
      <c r="A2147" s="542"/>
      <c r="B2147" s="543"/>
      <c r="C2147" s="542"/>
      <c r="D2147" s="544"/>
      <c r="E2147" s="542"/>
      <c r="F2147" s="545"/>
      <c r="G2147" s="542"/>
      <c r="H2147" s="542"/>
      <c r="I2147" s="542"/>
      <c r="J2147" s="545"/>
      <c r="K2147" s="545"/>
      <c r="L2147" s="523"/>
      <c r="M2147" s="523"/>
      <c r="N2147" s="523"/>
      <c r="O2147" s="523"/>
      <c r="P2147" s="523"/>
      <c r="Q2147" s="523"/>
      <c r="R2147" s="523"/>
      <c r="S2147" s="545"/>
      <c r="T2147" s="545"/>
      <c r="U2147" s="523"/>
      <c r="V2147" s="523"/>
      <c r="W2147" s="523"/>
      <c r="X2147" s="523"/>
      <c r="Y2147" s="523"/>
      <c r="Z2147" s="523"/>
      <c r="AA2147" s="523"/>
      <c r="AB2147" s="523"/>
      <c r="AC2147" s="523"/>
    </row>
    <row r="2148" ht="16.5" customHeight="1" spans="1:29">
      <c r="A2148" s="542"/>
      <c r="B2148" s="543"/>
      <c r="C2148" s="542"/>
      <c r="D2148" s="544"/>
      <c r="E2148" s="542"/>
      <c r="F2148" s="545"/>
      <c r="G2148" s="542"/>
      <c r="H2148" s="542"/>
      <c r="I2148" s="542"/>
      <c r="J2148" s="545"/>
      <c r="K2148" s="545"/>
      <c r="L2148" s="523"/>
      <c r="M2148" s="523"/>
      <c r="N2148" s="523"/>
      <c r="O2148" s="523"/>
      <c r="P2148" s="523"/>
      <c r="Q2148" s="523"/>
      <c r="R2148" s="523"/>
      <c r="S2148" s="545"/>
      <c r="T2148" s="545"/>
      <c r="U2148" s="523"/>
      <c r="V2148" s="523"/>
      <c r="W2148" s="523"/>
      <c r="X2148" s="523"/>
      <c r="Y2148" s="523"/>
      <c r="Z2148" s="523"/>
      <c r="AA2148" s="523"/>
      <c r="AB2148" s="523"/>
      <c r="AC2148" s="523"/>
    </row>
    <row r="2149" ht="16.5" customHeight="1" spans="1:29">
      <c r="A2149" s="542"/>
      <c r="B2149" s="543"/>
      <c r="C2149" s="542"/>
      <c r="D2149" s="544"/>
      <c r="E2149" s="542"/>
      <c r="F2149" s="545"/>
      <c r="G2149" s="542"/>
      <c r="H2149" s="542"/>
      <c r="I2149" s="542"/>
      <c r="J2149" s="545"/>
      <c r="K2149" s="545"/>
      <c r="L2149" s="523"/>
      <c r="M2149" s="523"/>
      <c r="N2149" s="523"/>
      <c r="O2149" s="523"/>
      <c r="P2149" s="523"/>
      <c r="Q2149" s="523"/>
      <c r="R2149" s="523"/>
      <c r="S2149" s="545"/>
      <c r="T2149" s="545"/>
      <c r="U2149" s="523"/>
      <c r="V2149" s="523"/>
      <c r="W2149" s="523"/>
      <c r="X2149" s="523"/>
      <c r="Y2149" s="523"/>
      <c r="Z2149" s="523"/>
      <c r="AA2149" s="523"/>
      <c r="AB2149" s="523"/>
      <c r="AC2149" s="523"/>
    </row>
    <row r="2150" ht="16.5" customHeight="1" spans="1:29">
      <c r="A2150" s="542"/>
      <c r="B2150" s="543"/>
      <c r="C2150" s="542"/>
      <c r="D2150" s="544"/>
      <c r="E2150" s="542"/>
      <c r="F2150" s="545"/>
      <c r="G2150" s="542"/>
      <c r="H2150" s="542"/>
      <c r="I2150" s="542"/>
      <c r="J2150" s="545"/>
      <c r="K2150" s="545"/>
      <c r="L2150" s="523"/>
      <c r="M2150" s="523"/>
      <c r="N2150" s="523"/>
      <c r="O2150" s="523"/>
      <c r="P2150" s="523"/>
      <c r="Q2150" s="523"/>
      <c r="R2150" s="523"/>
      <c r="S2150" s="545"/>
      <c r="T2150" s="545"/>
      <c r="U2150" s="523"/>
      <c r="V2150" s="523"/>
      <c r="W2150" s="523"/>
      <c r="X2150" s="523"/>
      <c r="Y2150" s="523"/>
      <c r="Z2150" s="523"/>
      <c r="AA2150" s="523"/>
      <c r="AB2150" s="523"/>
      <c r="AC2150" s="523"/>
    </row>
    <row r="2151" ht="16.5" customHeight="1" spans="1:29">
      <c r="A2151" s="542"/>
      <c r="B2151" s="543"/>
      <c r="C2151" s="542"/>
      <c r="D2151" s="544"/>
      <c r="E2151" s="542"/>
      <c r="F2151" s="545"/>
      <c r="G2151" s="542"/>
      <c r="H2151" s="542"/>
      <c r="I2151" s="542"/>
      <c r="J2151" s="545"/>
      <c r="K2151" s="545"/>
      <c r="L2151" s="523"/>
      <c r="M2151" s="523"/>
      <c r="N2151" s="523"/>
      <c r="O2151" s="523"/>
      <c r="P2151" s="523"/>
      <c r="Q2151" s="523"/>
      <c r="R2151" s="523"/>
      <c r="S2151" s="545"/>
      <c r="T2151" s="545"/>
      <c r="U2151" s="523"/>
      <c r="V2151" s="523"/>
      <c r="W2151" s="523"/>
      <c r="X2151" s="523"/>
      <c r="Y2151" s="523"/>
      <c r="Z2151" s="523"/>
      <c r="AA2151" s="523"/>
      <c r="AB2151" s="523"/>
      <c r="AC2151" s="523"/>
    </row>
    <row r="2152" ht="16.5" customHeight="1" spans="1:29">
      <c r="A2152" s="542"/>
      <c r="B2152" s="543"/>
      <c r="C2152" s="542"/>
      <c r="D2152" s="544"/>
      <c r="E2152" s="542"/>
      <c r="F2152" s="545"/>
      <c r="G2152" s="542"/>
      <c r="H2152" s="542"/>
      <c r="I2152" s="542"/>
      <c r="J2152" s="545"/>
      <c r="K2152" s="545"/>
      <c r="L2152" s="523"/>
      <c r="M2152" s="523"/>
      <c r="N2152" s="523"/>
      <c r="O2152" s="523"/>
      <c r="P2152" s="523"/>
      <c r="Q2152" s="523"/>
      <c r="R2152" s="523"/>
      <c r="S2152" s="545"/>
      <c r="T2152" s="545"/>
      <c r="U2152" s="523"/>
      <c r="V2152" s="523"/>
      <c r="W2152" s="523"/>
      <c r="X2152" s="523"/>
      <c r="Y2152" s="523"/>
      <c r="Z2152" s="523"/>
      <c r="AA2152" s="523"/>
      <c r="AB2152" s="523"/>
      <c r="AC2152" s="523"/>
    </row>
    <row r="2153" ht="16.5" customHeight="1" spans="1:29">
      <c r="A2153" s="542"/>
      <c r="B2153" s="543"/>
      <c r="C2153" s="542"/>
      <c r="D2153" s="544"/>
      <c r="E2153" s="542"/>
      <c r="F2153" s="545"/>
      <c r="G2153" s="542"/>
      <c r="H2153" s="542"/>
      <c r="I2153" s="542"/>
      <c r="J2153" s="545"/>
      <c r="K2153" s="545"/>
      <c r="L2153" s="523"/>
      <c r="M2153" s="523"/>
      <c r="N2153" s="523"/>
      <c r="O2153" s="523"/>
      <c r="P2153" s="523"/>
      <c r="Q2153" s="523"/>
      <c r="R2153" s="523"/>
      <c r="S2153" s="545"/>
      <c r="T2153" s="545"/>
      <c r="U2153" s="523"/>
      <c r="V2153" s="523"/>
      <c r="W2153" s="523"/>
      <c r="X2153" s="523"/>
      <c r="Y2153" s="523"/>
      <c r="Z2153" s="523"/>
      <c r="AA2153" s="523"/>
      <c r="AB2153" s="523"/>
      <c r="AC2153" s="523"/>
    </row>
    <row r="2154" ht="16.5" customHeight="1" spans="1:29">
      <c r="A2154" s="542"/>
      <c r="B2154" s="543"/>
      <c r="C2154" s="542"/>
      <c r="D2154" s="544"/>
      <c r="E2154" s="542"/>
      <c r="F2154" s="545"/>
      <c r="G2154" s="542"/>
      <c r="H2154" s="542"/>
      <c r="I2154" s="542"/>
      <c r="J2154" s="545"/>
      <c r="K2154" s="545"/>
      <c r="L2154" s="523"/>
      <c r="M2154" s="523"/>
      <c r="N2154" s="523"/>
      <c r="O2154" s="523"/>
      <c r="P2154" s="523"/>
      <c r="Q2154" s="523"/>
      <c r="R2154" s="523"/>
      <c r="S2154" s="545"/>
      <c r="T2154" s="545"/>
      <c r="U2154" s="523"/>
      <c r="V2154" s="523"/>
      <c r="W2154" s="523"/>
      <c r="X2154" s="523"/>
      <c r="Y2154" s="523"/>
      <c r="Z2154" s="523"/>
      <c r="AA2154" s="523"/>
      <c r="AB2154" s="523"/>
      <c r="AC2154" s="523"/>
    </row>
    <row r="2155" ht="16.5" customHeight="1" spans="1:29">
      <c r="A2155" s="542"/>
      <c r="B2155" s="543"/>
      <c r="C2155" s="542"/>
      <c r="D2155" s="544"/>
      <c r="E2155" s="542"/>
      <c r="F2155" s="545"/>
      <c r="G2155" s="542"/>
      <c r="H2155" s="542"/>
      <c r="I2155" s="542"/>
      <c r="J2155" s="545"/>
      <c r="K2155" s="545"/>
      <c r="L2155" s="523"/>
      <c r="M2155" s="523"/>
      <c r="N2155" s="523"/>
      <c r="O2155" s="523"/>
      <c r="P2155" s="523"/>
      <c r="Q2155" s="523"/>
      <c r="R2155" s="523"/>
      <c r="S2155" s="545"/>
      <c r="T2155" s="545"/>
      <c r="U2155" s="523"/>
      <c r="V2155" s="523"/>
      <c r="W2155" s="523"/>
      <c r="X2155" s="523"/>
      <c r="Y2155" s="523"/>
      <c r="Z2155" s="523"/>
      <c r="AA2155" s="523"/>
      <c r="AB2155" s="523"/>
      <c r="AC2155" s="523"/>
    </row>
    <row r="2156" ht="16.5" customHeight="1" spans="1:29">
      <c r="A2156" s="542"/>
      <c r="B2156" s="543"/>
      <c r="C2156" s="542"/>
      <c r="D2156" s="544"/>
      <c r="E2156" s="542"/>
      <c r="F2156" s="545"/>
      <c r="G2156" s="542"/>
      <c r="H2156" s="542"/>
      <c r="I2156" s="542"/>
      <c r="J2156" s="545"/>
      <c r="K2156" s="545"/>
      <c r="L2156" s="523"/>
      <c r="M2156" s="523"/>
      <c r="N2156" s="523"/>
      <c r="O2156" s="523"/>
      <c r="P2156" s="523"/>
      <c r="Q2156" s="523"/>
      <c r="R2156" s="523"/>
      <c r="S2156" s="545"/>
      <c r="T2156" s="545"/>
      <c r="U2156" s="523"/>
      <c r="V2156" s="523"/>
      <c r="W2156" s="523"/>
      <c r="X2156" s="523"/>
      <c r="Y2156" s="523"/>
      <c r="Z2156" s="523"/>
      <c r="AA2156" s="523"/>
      <c r="AB2156" s="523"/>
      <c r="AC2156" s="523"/>
    </row>
    <row r="2157" ht="16.5" customHeight="1" spans="1:29">
      <c r="A2157" s="542"/>
      <c r="B2157" s="543"/>
      <c r="C2157" s="542"/>
      <c r="D2157" s="544"/>
      <c r="E2157" s="542"/>
      <c r="F2157" s="545"/>
      <c r="G2157" s="542"/>
      <c r="H2157" s="542"/>
      <c r="I2157" s="542"/>
      <c r="J2157" s="545"/>
      <c r="K2157" s="545"/>
      <c r="L2157" s="523"/>
      <c r="M2157" s="523"/>
      <c r="N2157" s="523"/>
      <c r="O2157" s="523"/>
      <c r="P2157" s="523"/>
      <c r="Q2157" s="523"/>
      <c r="R2157" s="523"/>
      <c r="S2157" s="545"/>
      <c r="T2157" s="545"/>
      <c r="U2157" s="523"/>
      <c r="V2157" s="523"/>
      <c r="W2157" s="523"/>
      <c r="X2157" s="523"/>
      <c r="Y2157" s="523"/>
      <c r="Z2157" s="523"/>
      <c r="AA2157" s="523"/>
      <c r="AB2157" s="523"/>
      <c r="AC2157" s="523"/>
    </row>
    <row r="2158" ht="16.5" customHeight="1" spans="1:29">
      <c r="A2158" s="542"/>
      <c r="B2158" s="543"/>
      <c r="C2158" s="542"/>
      <c r="D2158" s="544"/>
      <c r="E2158" s="542"/>
      <c r="F2158" s="545"/>
      <c r="G2158" s="542"/>
      <c r="H2158" s="542"/>
      <c r="I2158" s="542"/>
      <c r="J2158" s="545"/>
      <c r="K2158" s="545"/>
      <c r="L2158" s="523"/>
      <c r="M2158" s="523"/>
      <c r="N2158" s="523"/>
      <c r="O2158" s="523"/>
      <c r="P2158" s="523"/>
      <c r="Q2158" s="523"/>
      <c r="R2158" s="523"/>
      <c r="S2158" s="545"/>
      <c r="T2158" s="545"/>
      <c r="U2158" s="523"/>
      <c r="V2158" s="523"/>
      <c r="W2158" s="523"/>
      <c r="X2158" s="523"/>
      <c r="Y2158" s="523"/>
      <c r="Z2158" s="523"/>
      <c r="AA2158" s="523"/>
      <c r="AB2158" s="523"/>
      <c r="AC2158" s="523"/>
    </row>
    <row r="2159" ht="16.5" customHeight="1" spans="1:29">
      <c r="A2159" s="542"/>
      <c r="B2159" s="543"/>
      <c r="C2159" s="542"/>
      <c r="D2159" s="544"/>
      <c r="E2159" s="542"/>
      <c r="F2159" s="545"/>
      <c r="G2159" s="542"/>
      <c r="H2159" s="542"/>
      <c r="I2159" s="542"/>
      <c r="J2159" s="545"/>
      <c r="K2159" s="545"/>
      <c r="L2159" s="523"/>
      <c r="M2159" s="523"/>
      <c r="N2159" s="523"/>
      <c r="O2159" s="523"/>
      <c r="P2159" s="523"/>
      <c r="Q2159" s="523"/>
      <c r="R2159" s="523"/>
      <c r="S2159" s="545"/>
      <c r="T2159" s="545"/>
      <c r="U2159" s="523"/>
      <c r="V2159" s="523"/>
      <c r="W2159" s="523"/>
      <c r="X2159" s="523"/>
      <c r="Y2159" s="523"/>
      <c r="Z2159" s="523"/>
      <c r="AA2159" s="523"/>
      <c r="AB2159" s="523"/>
      <c r="AC2159" s="523"/>
    </row>
    <row r="2160" ht="16.5" customHeight="1" spans="1:29">
      <c r="A2160" s="542"/>
      <c r="B2160" s="543"/>
      <c r="C2160" s="542"/>
      <c r="D2160" s="544"/>
      <c r="E2160" s="542"/>
      <c r="F2160" s="545"/>
      <c r="G2160" s="542"/>
      <c r="H2160" s="542"/>
      <c r="I2160" s="542"/>
      <c r="J2160" s="545"/>
      <c r="K2160" s="545"/>
      <c r="L2160" s="523"/>
      <c r="M2160" s="523"/>
      <c r="N2160" s="523"/>
      <c r="O2160" s="523"/>
      <c r="P2160" s="523"/>
      <c r="Q2160" s="523"/>
      <c r="R2160" s="523"/>
      <c r="S2160" s="545"/>
      <c r="T2160" s="545"/>
      <c r="U2160" s="523"/>
      <c r="V2160" s="523"/>
      <c r="W2160" s="523"/>
      <c r="X2160" s="523"/>
      <c r="Y2160" s="523"/>
      <c r="Z2160" s="523"/>
      <c r="AA2160" s="523"/>
      <c r="AB2160" s="523"/>
      <c r="AC2160" s="523"/>
    </row>
    <row r="2161" ht="16.5" customHeight="1" spans="1:29">
      <c r="A2161" s="542"/>
      <c r="B2161" s="543"/>
      <c r="C2161" s="542"/>
      <c r="D2161" s="544"/>
      <c r="E2161" s="542"/>
      <c r="F2161" s="545"/>
      <c r="G2161" s="542"/>
      <c r="H2161" s="542"/>
      <c r="I2161" s="542"/>
      <c r="J2161" s="545"/>
      <c r="K2161" s="545"/>
      <c r="L2161" s="523"/>
      <c r="M2161" s="523"/>
      <c r="N2161" s="523"/>
      <c r="O2161" s="523"/>
      <c r="P2161" s="523"/>
      <c r="Q2161" s="523"/>
      <c r="R2161" s="523"/>
      <c r="S2161" s="545"/>
      <c r="T2161" s="545"/>
      <c r="U2161" s="523"/>
      <c r="V2161" s="523"/>
      <c r="W2161" s="523"/>
      <c r="X2161" s="523"/>
      <c r="Y2161" s="523"/>
      <c r="Z2161" s="523"/>
      <c r="AA2161" s="523"/>
      <c r="AB2161" s="523"/>
      <c r="AC2161" s="523"/>
    </row>
    <row r="2162" ht="16.5" customHeight="1" spans="1:29">
      <c r="A2162" s="542"/>
      <c r="B2162" s="543"/>
      <c r="C2162" s="542"/>
      <c r="D2162" s="544"/>
      <c r="E2162" s="542"/>
      <c r="F2162" s="545"/>
      <c r="G2162" s="542"/>
      <c r="H2162" s="542"/>
      <c r="I2162" s="542"/>
      <c r="J2162" s="545"/>
      <c r="K2162" s="545"/>
      <c r="L2162" s="523"/>
      <c r="M2162" s="523"/>
      <c r="N2162" s="523"/>
      <c r="O2162" s="523"/>
      <c r="P2162" s="523"/>
      <c r="Q2162" s="523"/>
      <c r="R2162" s="523"/>
      <c r="S2162" s="545"/>
      <c r="T2162" s="545"/>
      <c r="U2162" s="523"/>
      <c r="V2162" s="523"/>
      <c r="W2162" s="523"/>
      <c r="X2162" s="523"/>
      <c r="Y2162" s="523"/>
      <c r="Z2162" s="523"/>
      <c r="AA2162" s="523"/>
      <c r="AB2162" s="523"/>
      <c r="AC2162" s="523"/>
    </row>
    <row r="2163" ht="16.5" customHeight="1" spans="1:29">
      <c r="A2163" s="542"/>
      <c r="B2163" s="543"/>
      <c r="C2163" s="542"/>
      <c r="D2163" s="544"/>
      <c r="E2163" s="542"/>
      <c r="F2163" s="545"/>
      <c r="G2163" s="542"/>
      <c r="H2163" s="542"/>
      <c r="I2163" s="542"/>
      <c r="J2163" s="545"/>
      <c r="K2163" s="545"/>
      <c r="L2163" s="523"/>
      <c r="M2163" s="523"/>
      <c r="N2163" s="523"/>
      <c r="O2163" s="523"/>
      <c r="P2163" s="523"/>
      <c r="Q2163" s="523"/>
      <c r="R2163" s="523"/>
      <c r="S2163" s="545"/>
      <c r="T2163" s="545"/>
      <c r="U2163" s="523"/>
      <c r="V2163" s="523"/>
      <c r="W2163" s="523"/>
      <c r="X2163" s="523"/>
      <c r="Y2163" s="523"/>
      <c r="Z2163" s="523"/>
      <c r="AA2163" s="523"/>
      <c r="AB2163" s="523"/>
      <c r="AC2163" s="523"/>
    </row>
    <row r="2164" ht="16.5" customHeight="1" spans="1:29">
      <c r="A2164" s="542"/>
      <c r="B2164" s="543"/>
      <c r="C2164" s="542"/>
      <c r="D2164" s="544"/>
      <c r="E2164" s="542"/>
      <c r="F2164" s="545"/>
      <c r="G2164" s="542"/>
      <c r="H2164" s="542"/>
      <c r="I2164" s="542"/>
      <c r="J2164" s="545"/>
      <c r="K2164" s="545"/>
      <c r="L2164" s="523"/>
      <c r="M2164" s="523"/>
      <c r="N2164" s="523"/>
      <c r="O2164" s="523"/>
      <c r="P2164" s="523"/>
      <c r="Q2164" s="523"/>
      <c r="R2164" s="523"/>
      <c r="S2164" s="545"/>
      <c r="T2164" s="545"/>
      <c r="U2164" s="523"/>
      <c r="V2164" s="523"/>
      <c r="W2164" s="523"/>
      <c r="X2164" s="523"/>
      <c r="Y2164" s="523"/>
      <c r="Z2164" s="523"/>
      <c r="AA2164" s="523"/>
      <c r="AB2164" s="523"/>
      <c r="AC2164" s="523"/>
    </row>
    <row r="2165" ht="16.5" customHeight="1" spans="1:29">
      <c r="A2165" s="542"/>
      <c r="B2165" s="543"/>
      <c r="C2165" s="542"/>
      <c r="D2165" s="544"/>
      <c r="E2165" s="542"/>
      <c r="F2165" s="545"/>
      <c r="G2165" s="542"/>
      <c r="H2165" s="542"/>
      <c r="I2165" s="542"/>
      <c r="J2165" s="545"/>
      <c r="K2165" s="545"/>
      <c r="L2165" s="523"/>
      <c r="M2165" s="523"/>
      <c r="N2165" s="523"/>
      <c r="O2165" s="523"/>
      <c r="P2165" s="523"/>
      <c r="Q2165" s="523"/>
      <c r="R2165" s="523"/>
      <c r="S2165" s="545"/>
      <c r="T2165" s="545"/>
      <c r="U2165" s="523"/>
      <c r="V2165" s="523"/>
      <c r="W2165" s="523"/>
      <c r="X2165" s="523"/>
      <c r="Y2165" s="523"/>
      <c r="Z2165" s="523"/>
      <c r="AA2165" s="523"/>
      <c r="AB2165" s="523"/>
      <c r="AC2165" s="523"/>
    </row>
    <row r="2166" ht="16.5" customHeight="1" spans="1:29">
      <c r="A2166" s="542"/>
      <c r="B2166" s="543"/>
      <c r="C2166" s="542"/>
      <c r="D2166" s="544"/>
      <c r="E2166" s="542"/>
      <c r="F2166" s="545"/>
      <c r="G2166" s="542"/>
      <c r="H2166" s="542"/>
      <c r="I2166" s="542"/>
      <c r="J2166" s="545"/>
      <c r="K2166" s="545"/>
      <c r="L2166" s="523"/>
      <c r="M2166" s="523"/>
      <c r="N2166" s="523"/>
      <c r="O2166" s="523"/>
      <c r="P2166" s="523"/>
      <c r="Q2166" s="523"/>
      <c r="R2166" s="523"/>
      <c r="S2166" s="545"/>
      <c r="T2166" s="545"/>
      <c r="U2166" s="523"/>
      <c r="V2166" s="523"/>
      <c r="W2166" s="523"/>
      <c r="X2166" s="523"/>
      <c r="Y2166" s="523"/>
      <c r="Z2166" s="523"/>
      <c r="AA2166" s="523"/>
      <c r="AB2166" s="523"/>
      <c r="AC2166" s="523"/>
    </row>
    <row r="2167" ht="16.5" customHeight="1" spans="1:29">
      <c r="A2167" s="542"/>
      <c r="B2167" s="543"/>
      <c r="C2167" s="542"/>
      <c r="D2167" s="544"/>
      <c r="E2167" s="542"/>
      <c r="F2167" s="545"/>
      <c r="G2167" s="542"/>
      <c r="H2167" s="542"/>
      <c r="I2167" s="542"/>
      <c r="J2167" s="545"/>
      <c r="K2167" s="545"/>
      <c r="L2167" s="523"/>
      <c r="M2167" s="523"/>
      <c r="N2167" s="523"/>
      <c r="O2167" s="523"/>
      <c r="P2167" s="523"/>
      <c r="Q2167" s="523"/>
      <c r="R2167" s="523"/>
      <c r="S2167" s="545"/>
      <c r="T2167" s="545"/>
      <c r="U2167" s="523"/>
      <c r="V2167" s="523"/>
      <c r="W2167" s="523"/>
      <c r="X2167" s="523"/>
      <c r="Y2167" s="523"/>
      <c r="Z2167" s="523"/>
      <c r="AA2167" s="523"/>
      <c r="AB2167" s="523"/>
      <c r="AC2167" s="523"/>
    </row>
    <row r="2168" ht="16.5" customHeight="1" spans="1:29">
      <c r="A2168" s="542"/>
      <c r="B2168" s="543"/>
      <c r="C2168" s="542"/>
      <c r="D2168" s="544"/>
      <c r="E2168" s="542"/>
      <c r="F2168" s="545"/>
      <c r="G2168" s="542"/>
      <c r="H2168" s="542"/>
      <c r="I2168" s="542"/>
      <c r="J2168" s="545"/>
      <c r="K2168" s="545"/>
      <c r="L2168" s="523"/>
      <c r="M2168" s="523"/>
      <c r="N2168" s="523"/>
      <c r="O2168" s="523"/>
      <c r="P2168" s="523"/>
      <c r="Q2168" s="523"/>
      <c r="R2168" s="523"/>
      <c r="S2168" s="545"/>
      <c r="T2168" s="545"/>
      <c r="U2168" s="523"/>
      <c r="V2168" s="523"/>
      <c r="W2168" s="523"/>
      <c r="X2168" s="523"/>
      <c r="Y2168" s="523"/>
      <c r="Z2168" s="523"/>
      <c r="AA2168" s="523"/>
      <c r="AB2168" s="523"/>
      <c r="AC2168" s="523"/>
    </row>
    <row r="2169" ht="16.5" customHeight="1" spans="1:29">
      <c r="A2169" s="542"/>
      <c r="B2169" s="543"/>
      <c r="C2169" s="542"/>
      <c r="D2169" s="544"/>
      <c r="E2169" s="542"/>
      <c r="F2169" s="545"/>
      <c r="G2169" s="542"/>
      <c r="H2169" s="542"/>
      <c r="I2169" s="542"/>
      <c r="J2169" s="545"/>
      <c r="K2169" s="545"/>
      <c r="L2169" s="523"/>
      <c r="M2169" s="523"/>
      <c r="N2169" s="523"/>
      <c r="O2169" s="523"/>
      <c r="P2169" s="523"/>
      <c r="Q2169" s="523"/>
      <c r="R2169" s="523"/>
      <c r="S2169" s="545"/>
      <c r="T2169" s="545"/>
      <c r="U2169" s="523"/>
      <c r="V2169" s="523"/>
      <c r="W2169" s="523"/>
      <c r="X2169" s="523"/>
      <c r="Y2169" s="523"/>
      <c r="Z2169" s="523"/>
      <c r="AA2169" s="523"/>
      <c r="AB2169" s="523"/>
      <c r="AC2169" s="523"/>
    </row>
    <row r="2170" ht="16.5" customHeight="1" spans="1:29">
      <c r="A2170" s="542"/>
      <c r="B2170" s="543"/>
      <c r="C2170" s="542"/>
      <c r="D2170" s="544"/>
      <c r="E2170" s="542"/>
      <c r="F2170" s="545"/>
      <c r="G2170" s="542"/>
      <c r="H2170" s="542"/>
      <c r="I2170" s="542"/>
      <c r="J2170" s="545"/>
      <c r="K2170" s="545"/>
      <c r="L2170" s="523"/>
      <c r="M2170" s="523"/>
      <c r="N2170" s="523"/>
      <c r="O2170" s="523"/>
      <c r="P2170" s="523"/>
      <c r="Q2170" s="523"/>
      <c r="R2170" s="523"/>
      <c r="S2170" s="545"/>
      <c r="T2170" s="545"/>
      <c r="U2170" s="523"/>
      <c r="V2170" s="523"/>
      <c r="W2170" s="523"/>
      <c r="X2170" s="523"/>
      <c r="Y2170" s="523"/>
      <c r="Z2170" s="523"/>
      <c r="AA2170" s="523"/>
      <c r="AB2170" s="523"/>
      <c r="AC2170" s="523"/>
    </row>
    <row r="2171" ht="16.5" customHeight="1" spans="1:29">
      <c r="A2171" s="542"/>
      <c r="B2171" s="543"/>
      <c r="C2171" s="542"/>
      <c r="D2171" s="544"/>
      <c r="E2171" s="542"/>
      <c r="F2171" s="545"/>
      <c r="G2171" s="542"/>
      <c r="H2171" s="542"/>
      <c r="I2171" s="542"/>
      <c r="J2171" s="545"/>
      <c r="K2171" s="545"/>
      <c r="L2171" s="523"/>
      <c r="M2171" s="523"/>
      <c r="N2171" s="523"/>
      <c r="O2171" s="523"/>
      <c r="P2171" s="523"/>
      <c r="Q2171" s="523"/>
      <c r="R2171" s="523"/>
      <c r="S2171" s="545"/>
      <c r="T2171" s="545"/>
      <c r="U2171" s="523"/>
      <c r="V2171" s="523"/>
      <c r="W2171" s="523"/>
      <c r="X2171" s="523"/>
      <c r="Y2171" s="523"/>
      <c r="Z2171" s="523"/>
      <c r="AA2171" s="523"/>
      <c r="AB2171" s="523"/>
      <c r="AC2171" s="523"/>
    </row>
    <row r="2172" ht="16.5" customHeight="1" spans="1:29">
      <c r="A2172" s="542"/>
      <c r="B2172" s="543"/>
      <c r="C2172" s="542"/>
      <c r="D2172" s="544"/>
      <c r="E2172" s="542"/>
      <c r="F2172" s="545"/>
      <c r="G2172" s="542"/>
      <c r="H2172" s="542"/>
      <c r="I2172" s="542"/>
      <c r="J2172" s="545"/>
      <c r="K2172" s="545"/>
      <c r="L2172" s="523"/>
      <c r="M2172" s="523"/>
      <c r="N2172" s="523"/>
      <c r="O2172" s="523"/>
      <c r="P2172" s="523"/>
      <c r="Q2172" s="523"/>
      <c r="R2172" s="523"/>
      <c r="S2172" s="545"/>
      <c r="T2172" s="545"/>
      <c r="U2172" s="523"/>
      <c r="V2172" s="523"/>
      <c r="W2172" s="523"/>
      <c r="X2172" s="523"/>
      <c r="Y2172" s="523"/>
      <c r="Z2172" s="523"/>
      <c r="AA2172" s="523"/>
      <c r="AB2172" s="523"/>
      <c r="AC2172" s="523"/>
    </row>
    <row r="2173" ht="16.5" customHeight="1" spans="1:29">
      <c r="A2173" s="542"/>
      <c r="B2173" s="543"/>
      <c r="C2173" s="542"/>
      <c r="D2173" s="544"/>
      <c r="E2173" s="542"/>
      <c r="F2173" s="545"/>
      <c r="G2173" s="542"/>
      <c r="H2173" s="542"/>
      <c r="I2173" s="542"/>
      <c r="J2173" s="545"/>
      <c r="K2173" s="545"/>
      <c r="L2173" s="523"/>
      <c r="M2173" s="523"/>
      <c r="N2173" s="523"/>
      <c r="O2173" s="523"/>
      <c r="P2173" s="523"/>
      <c r="Q2173" s="523"/>
      <c r="R2173" s="523"/>
      <c r="S2173" s="545"/>
      <c r="T2173" s="545"/>
      <c r="U2173" s="523"/>
      <c r="V2173" s="523"/>
      <c r="W2173" s="523"/>
      <c r="X2173" s="523"/>
      <c r="Y2173" s="523"/>
      <c r="Z2173" s="523"/>
      <c r="AA2173" s="523"/>
      <c r="AB2173" s="523"/>
      <c r="AC2173" s="523"/>
    </row>
    <row r="2174" ht="16.5" customHeight="1" spans="1:29">
      <c r="A2174" s="542"/>
      <c r="B2174" s="543"/>
      <c r="C2174" s="542"/>
      <c r="D2174" s="544"/>
      <c r="E2174" s="542"/>
      <c r="F2174" s="545"/>
      <c r="G2174" s="542"/>
      <c r="H2174" s="542"/>
      <c r="I2174" s="542"/>
      <c r="J2174" s="545"/>
      <c r="K2174" s="545"/>
      <c r="L2174" s="523"/>
      <c r="M2174" s="523"/>
      <c r="N2174" s="523"/>
      <c r="O2174" s="523"/>
      <c r="P2174" s="523"/>
      <c r="Q2174" s="523"/>
      <c r="R2174" s="523"/>
      <c r="S2174" s="545"/>
      <c r="T2174" s="545"/>
      <c r="U2174" s="523"/>
      <c r="V2174" s="523"/>
      <c r="W2174" s="523"/>
      <c r="X2174" s="523"/>
      <c r="Y2174" s="523"/>
      <c r="Z2174" s="523"/>
      <c r="AA2174" s="523"/>
      <c r="AB2174" s="523"/>
      <c r="AC2174" s="523"/>
    </row>
    <row r="2175" ht="16.5" customHeight="1" spans="1:29">
      <c r="A2175" s="542"/>
      <c r="B2175" s="543"/>
      <c r="C2175" s="542"/>
      <c r="D2175" s="544"/>
      <c r="E2175" s="542"/>
      <c r="F2175" s="545"/>
      <c r="G2175" s="542"/>
      <c r="H2175" s="542"/>
      <c r="I2175" s="542"/>
      <c r="J2175" s="545"/>
      <c r="K2175" s="545"/>
      <c r="L2175" s="523"/>
      <c r="M2175" s="523"/>
      <c r="N2175" s="523"/>
      <c r="O2175" s="523"/>
      <c r="P2175" s="523"/>
      <c r="Q2175" s="523"/>
      <c r="R2175" s="523"/>
      <c r="S2175" s="545"/>
      <c r="T2175" s="545"/>
      <c r="U2175" s="523"/>
      <c r="V2175" s="523"/>
      <c r="W2175" s="523"/>
      <c r="X2175" s="523"/>
      <c r="Y2175" s="523"/>
      <c r="Z2175" s="523"/>
      <c r="AA2175" s="523"/>
      <c r="AB2175" s="523"/>
      <c r="AC2175" s="523"/>
    </row>
    <row r="2176" ht="16.5" customHeight="1" spans="1:29">
      <c r="A2176" s="542"/>
      <c r="B2176" s="543"/>
      <c r="C2176" s="542"/>
      <c r="D2176" s="544"/>
      <c r="E2176" s="542"/>
      <c r="F2176" s="545"/>
      <c r="G2176" s="542"/>
      <c r="H2176" s="542"/>
      <c r="I2176" s="542"/>
      <c r="J2176" s="545"/>
      <c r="K2176" s="545"/>
      <c r="L2176" s="523"/>
      <c r="M2176" s="523"/>
      <c r="N2176" s="523"/>
      <c r="O2176" s="523"/>
      <c r="P2176" s="523"/>
      <c r="Q2176" s="523"/>
      <c r="R2176" s="523"/>
      <c r="S2176" s="545"/>
      <c r="T2176" s="545"/>
      <c r="U2176" s="523"/>
      <c r="V2176" s="523"/>
      <c r="W2176" s="523"/>
      <c r="X2176" s="523"/>
      <c r="Y2176" s="523"/>
      <c r="Z2176" s="523"/>
      <c r="AA2176" s="523"/>
      <c r="AB2176" s="523"/>
      <c r="AC2176" s="523"/>
    </row>
    <row r="2177" ht="16.5" customHeight="1" spans="1:29">
      <c r="A2177" s="542"/>
      <c r="B2177" s="543"/>
      <c r="C2177" s="542"/>
      <c r="D2177" s="544"/>
      <c r="E2177" s="542"/>
      <c r="F2177" s="545"/>
      <c r="G2177" s="542"/>
      <c r="H2177" s="542"/>
      <c r="I2177" s="542"/>
      <c r="J2177" s="545"/>
      <c r="K2177" s="545"/>
      <c r="L2177" s="523"/>
      <c r="M2177" s="523"/>
      <c r="N2177" s="523"/>
      <c r="O2177" s="523"/>
      <c r="P2177" s="523"/>
      <c r="Q2177" s="523"/>
      <c r="R2177" s="523"/>
      <c r="S2177" s="545"/>
      <c r="T2177" s="545"/>
      <c r="U2177" s="523"/>
      <c r="V2177" s="523"/>
      <c r="W2177" s="523"/>
      <c r="X2177" s="523"/>
      <c r="Y2177" s="523"/>
      <c r="Z2177" s="523"/>
      <c r="AA2177" s="523"/>
      <c r="AB2177" s="523"/>
      <c r="AC2177" s="523"/>
    </row>
    <row r="2178" ht="16.5" customHeight="1" spans="1:29">
      <c r="A2178" s="542"/>
      <c r="B2178" s="543"/>
      <c r="C2178" s="542"/>
      <c r="D2178" s="544"/>
      <c r="E2178" s="542"/>
      <c r="F2178" s="545"/>
      <c r="G2178" s="542"/>
      <c r="H2178" s="542"/>
      <c r="I2178" s="542"/>
      <c r="J2178" s="545"/>
      <c r="K2178" s="545"/>
      <c r="L2178" s="523"/>
      <c r="M2178" s="523"/>
      <c r="N2178" s="523"/>
      <c r="O2178" s="523"/>
      <c r="P2178" s="523"/>
      <c r="Q2178" s="523"/>
      <c r="R2178" s="523"/>
      <c r="S2178" s="545"/>
      <c r="T2178" s="545"/>
      <c r="U2178" s="523"/>
      <c r="V2178" s="523"/>
      <c r="W2178" s="523"/>
      <c r="X2178" s="523"/>
      <c r="Y2178" s="523"/>
      <c r="Z2178" s="523"/>
      <c r="AA2178" s="523"/>
      <c r="AB2178" s="523"/>
      <c r="AC2178" s="523"/>
    </row>
    <row r="2179" ht="16.5" customHeight="1" spans="1:29">
      <c r="A2179" s="542"/>
      <c r="B2179" s="543"/>
      <c r="C2179" s="542"/>
      <c r="D2179" s="544"/>
      <c r="E2179" s="542"/>
      <c r="F2179" s="545"/>
      <c r="G2179" s="542"/>
      <c r="H2179" s="542"/>
      <c r="I2179" s="542"/>
      <c r="J2179" s="545"/>
      <c r="K2179" s="545"/>
      <c r="L2179" s="523"/>
      <c r="M2179" s="523"/>
      <c r="N2179" s="523"/>
      <c r="O2179" s="523"/>
      <c r="P2179" s="523"/>
      <c r="Q2179" s="523"/>
      <c r="R2179" s="523"/>
      <c r="S2179" s="545"/>
      <c r="T2179" s="545"/>
      <c r="U2179" s="523"/>
      <c r="V2179" s="523"/>
      <c r="W2179" s="523"/>
      <c r="X2179" s="523"/>
      <c r="Y2179" s="523"/>
      <c r="Z2179" s="523"/>
      <c r="AA2179" s="523"/>
      <c r="AB2179" s="523"/>
      <c r="AC2179" s="523"/>
    </row>
    <row r="2180" ht="16.5" customHeight="1" spans="1:29">
      <c r="A2180" s="542"/>
      <c r="B2180" s="543"/>
      <c r="C2180" s="542"/>
      <c r="D2180" s="544"/>
      <c r="E2180" s="542"/>
      <c r="F2180" s="545"/>
      <c r="G2180" s="542"/>
      <c r="H2180" s="542"/>
      <c r="I2180" s="542"/>
      <c r="J2180" s="545"/>
      <c r="K2180" s="545"/>
      <c r="L2180" s="523"/>
      <c r="M2180" s="523"/>
      <c r="N2180" s="523"/>
      <c r="O2180" s="523"/>
      <c r="P2180" s="523"/>
      <c r="Q2180" s="523"/>
      <c r="R2180" s="523"/>
      <c r="S2180" s="545"/>
      <c r="T2180" s="545"/>
      <c r="U2180" s="523"/>
      <c r="V2180" s="523"/>
      <c r="W2180" s="523"/>
      <c r="X2180" s="523"/>
      <c r="Y2180" s="523"/>
      <c r="Z2180" s="523"/>
      <c r="AA2180" s="523"/>
      <c r="AB2180" s="523"/>
      <c r="AC2180" s="523"/>
    </row>
    <row r="2181" ht="16.5" customHeight="1" spans="1:29">
      <c r="A2181" s="542"/>
      <c r="B2181" s="543"/>
      <c r="C2181" s="542"/>
      <c r="D2181" s="544"/>
      <c r="E2181" s="542"/>
      <c r="F2181" s="545"/>
      <c r="G2181" s="542"/>
      <c r="H2181" s="542"/>
      <c r="I2181" s="542"/>
      <c r="J2181" s="545"/>
      <c r="K2181" s="545"/>
      <c r="L2181" s="523"/>
      <c r="M2181" s="523"/>
      <c r="N2181" s="523"/>
      <c r="O2181" s="523"/>
      <c r="P2181" s="523"/>
      <c r="Q2181" s="523"/>
      <c r="R2181" s="523"/>
      <c r="S2181" s="545"/>
      <c r="T2181" s="545"/>
      <c r="U2181" s="523"/>
      <c r="V2181" s="523"/>
      <c r="W2181" s="523"/>
      <c r="X2181" s="523"/>
      <c r="Y2181" s="523"/>
      <c r="Z2181" s="523"/>
      <c r="AA2181" s="523"/>
      <c r="AB2181" s="523"/>
      <c r="AC2181" s="523"/>
    </row>
    <row r="2182" ht="16.5" customHeight="1" spans="1:29">
      <c r="A2182" s="542"/>
      <c r="B2182" s="543"/>
      <c r="C2182" s="542"/>
      <c r="D2182" s="544"/>
      <c r="E2182" s="542"/>
      <c r="F2182" s="545"/>
      <c r="G2182" s="542"/>
      <c r="H2182" s="542"/>
      <c r="I2182" s="542"/>
      <c r="J2182" s="545"/>
      <c r="K2182" s="545"/>
      <c r="L2182" s="523"/>
      <c r="M2182" s="523"/>
      <c r="N2182" s="523"/>
      <c r="O2182" s="523"/>
      <c r="P2182" s="523"/>
      <c r="Q2182" s="523"/>
      <c r="R2182" s="523"/>
      <c r="S2182" s="545"/>
      <c r="T2182" s="545"/>
      <c r="U2182" s="523"/>
      <c r="V2182" s="523"/>
      <c r="W2182" s="523"/>
      <c r="X2182" s="523"/>
      <c r="Y2182" s="523"/>
      <c r="Z2182" s="523"/>
      <c r="AA2182" s="523"/>
      <c r="AB2182" s="523"/>
      <c r="AC2182" s="523"/>
    </row>
    <row r="2183" ht="16.5" customHeight="1" spans="1:29">
      <c r="A2183" s="542"/>
      <c r="B2183" s="543"/>
      <c r="C2183" s="542"/>
      <c r="D2183" s="544"/>
      <c r="E2183" s="542"/>
      <c r="F2183" s="545"/>
      <c r="G2183" s="542"/>
      <c r="H2183" s="542"/>
      <c r="I2183" s="542"/>
      <c r="J2183" s="545"/>
      <c r="K2183" s="545"/>
      <c r="L2183" s="523"/>
      <c r="M2183" s="523"/>
      <c r="N2183" s="523"/>
      <c r="O2183" s="523"/>
      <c r="P2183" s="523"/>
      <c r="Q2183" s="523"/>
      <c r="R2183" s="523"/>
      <c r="S2183" s="545"/>
      <c r="T2183" s="545"/>
      <c r="U2183" s="523"/>
      <c r="V2183" s="523"/>
      <c r="W2183" s="523"/>
      <c r="X2183" s="523"/>
      <c r="Y2183" s="523"/>
      <c r="Z2183" s="523"/>
      <c r="AA2183" s="523"/>
      <c r="AB2183" s="523"/>
      <c r="AC2183" s="523"/>
    </row>
    <row r="2184" ht="16.5" customHeight="1" spans="1:29">
      <c r="A2184" s="542"/>
      <c r="B2184" s="543"/>
      <c r="C2184" s="542"/>
      <c r="D2184" s="544"/>
      <c r="E2184" s="542"/>
      <c r="F2184" s="545"/>
      <c r="G2184" s="542"/>
      <c r="H2184" s="542"/>
      <c r="I2184" s="542"/>
      <c r="J2184" s="545"/>
      <c r="K2184" s="545"/>
      <c r="L2184" s="523"/>
      <c r="M2184" s="523"/>
      <c r="N2184" s="523"/>
      <c r="O2184" s="523"/>
      <c r="P2184" s="523"/>
      <c r="Q2184" s="523"/>
      <c r="R2184" s="523"/>
      <c r="S2184" s="545"/>
      <c r="T2184" s="545"/>
      <c r="U2184" s="523"/>
      <c r="V2184" s="523"/>
      <c r="W2184" s="523"/>
      <c r="X2184" s="523"/>
      <c r="Y2184" s="523"/>
      <c r="Z2184" s="523"/>
      <c r="AA2184" s="523"/>
      <c r="AB2184" s="523"/>
      <c r="AC2184" s="523"/>
    </row>
    <row r="2185" ht="16.5" customHeight="1" spans="1:29">
      <c r="A2185" s="542"/>
      <c r="B2185" s="543"/>
      <c r="C2185" s="542"/>
      <c r="D2185" s="544"/>
      <c r="E2185" s="542"/>
      <c r="F2185" s="545"/>
      <c r="G2185" s="542"/>
      <c r="H2185" s="542"/>
      <c r="I2185" s="542"/>
      <c r="J2185" s="545"/>
      <c r="K2185" s="545"/>
      <c r="L2185" s="523"/>
      <c r="M2185" s="523"/>
      <c r="N2185" s="523"/>
      <c r="O2185" s="523"/>
      <c r="P2185" s="523"/>
      <c r="Q2185" s="523"/>
      <c r="R2185" s="523"/>
      <c r="S2185" s="545"/>
      <c r="T2185" s="545"/>
      <c r="U2185" s="523"/>
      <c r="V2185" s="523"/>
      <c r="W2185" s="523"/>
      <c r="X2185" s="523"/>
      <c r="Y2185" s="523"/>
      <c r="Z2185" s="523"/>
      <c r="AA2185" s="523"/>
      <c r="AB2185" s="523"/>
      <c r="AC2185" s="523"/>
    </row>
    <row r="2186" ht="16.5" customHeight="1" spans="1:29">
      <c r="A2186" s="542"/>
      <c r="B2186" s="543"/>
      <c r="C2186" s="542"/>
      <c r="D2186" s="544"/>
      <c r="E2186" s="542"/>
      <c r="F2186" s="545"/>
      <c r="G2186" s="542"/>
      <c r="H2186" s="542"/>
      <c r="I2186" s="542"/>
      <c r="J2186" s="545"/>
      <c r="K2186" s="545"/>
      <c r="L2186" s="523"/>
      <c r="M2186" s="523"/>
      <c r="N2186" s="523"/>
      <c r="O2186" s="523"/>
      <c r="P2186" s="523"/>
      <c r="Q2186" s="523"/>
      <c r="R2186" s="523"/>
      <c r="S2186" s="545"/>
      <c r="T2186" s="545"/>
      <c r="U2186" s="523"/>
      <c r="V2186" s="523"/>
      <c r="W2186" s="523"/>
      <c r="X2186" s="523"/>
      <c r="Y2186" s="523"/>
      <c r="Z2186" s="523"/>
      <c r="AA2186" s="523"/>
      <c r="AB2186" s="523"/>
      <c r="AC2186" s="523"/>
    </row>
    <row r="2187" ht="16.5" customHeight="1" spans="1:29">
      <c r="A2187" s="542"/>
      <c r="B2187" s="543"/>
      <c r="C2187" s="542"/>
      <c r="D2187" s="544"/>
      <c r="E2187" s="542"/>
      <c r="F2187" s="545"/>
      <c r="G2187" s="542"/>
      <c r="H2187" s="542"/>
      <c r="I2187" s="542"/>
      <c r="J2187" s="545"/>
      <c r="K2187" s="545"/>
      <c r="L2187" s="523"/>
      <c r="M2187" s="523"/>
      <c r="N2187" s="523"/>
      <c r="O2187" s="523"/>
      <c r="P2187" s="523"/>
      <c r="Q2187" s="523"/>
      <c r="R2187" s="523"/>
      <c r="S2187" s="545"/>
      <c r="T2187" s="545"/>
      <c r="U2187" s="523"/>
      <c r="V2187" s="523"/>
      <c r="W2187" s="523"/>
      <c r="X2187" s="523"/>
      <c r="Y2187" s="523"/>
      <c r="Z2187" s="523"/>
      <c r="AA2187" s="523"/>
      <c r="AB2187" s="523"/>
      <c r="AC2187" s="523"/>
    </row>
    <row r="2188" ht="16.5" customHeight="1" spans="1:29">
      <c r="A2188" s="542"/>
      <c r="B2188" s="543"/>
      <c r="C2188" s="542"/>
      <c r="D2188" s="544"/>
      <c r="E2188" s="542"/>
      <c r="F2188" s="545"/>
      <c r="G2188" s="542"/>
      <c r="H2188" s="542"/>
      <c r="I2188" s="542"/>
      <c r="J2188" s="545"/>
      <c r="K2188" s="545"/>
      <c r="L2188" s="523"/>
      <c r="M2188" s="523"/>
      <c r="N2188" s="523"/>
      <c r="O2188" s="523"/>
      <c r="P2188" s="523"/>
      <c r="Q2188" s="523"/>
      <c r="R2188" s="523"/>
      <c r="S2188" s="545"/>
      <c r="T2188" s="545"/>
      <c r="U2188" s="523"/>
      <c r="V2188" s="523"/>
      <c r="W2188" s="523"/>
      <c r="X2188" s="523"/>
      <c r="Y2188" s="523"/>
      <c r="Z2188" s="523"/>
      <c r="AA2188" s="523"/>
      <c r="AB2188" s="523"/>
      <c r="AC2188" s="523"/>
    </row>
    <row r="2189" ht="16.5" customHeight="1" spans="1:29">
      <c r="A2189" s="542"/>
      <c r="B2189" s="543"/>
      <c r="C2189" s="542"/>
      <c r="D2189" s="544"/>
      <c r="E2189" s="542"/>
      <c r="F2189" s="545"/>
      <c r="G2189" s="542"/>
      <c r="H2189" s="542"/>
      <c r="I2189" s="542"/>
      <c r="J2189" s="545"/>
      <c r="K2189" s="545"/>
      <c r="L2189" s="523"/>
      <c r="M2189" s="523"/>
      <c r="N2189" s="523"/>
      <c r="O2189" s="523"/>
      <c r="P2189" s="523"/>
      <c r="Q2189" s="523"/>
      <c r="R2189" s="523"/>
      <c r="S2189" s="545"/>
      <c r="T2189" s="545"/>
      <c r="U2189" s="523"/>
      <c r="V2189" s="523"/>
      <c r="W2189" s="523"/>
      <c r="X2189" s="523"/>
      <c r="Y2189" s="523"/>
      <c r="Z2189" s="523"/>
      <c r="AA2189" s="523"/>
      <c r="AB2189" s="523"/>
      <c r="AC2189" s="523"/>
    </row>
    <row r="2190" ht="16.5" customHeight="1" spans="1:29">
      <c r="A2190" s="542"/>
      <c r="B2190" s="543"/>
      <c r="C2190" s="542"/>
      <c r="D2190" s="544"/>
      <c r="E2190" s="542"/>
      <c r="F2190" s="545"/>
      <c r="G2190" s="542"/>
      <c r="H2190" s="542"/>
      <c r="I2190" s="542"/>
      <c r="J2190" s="545"/>
      <c r="K2190" s="545"/>
      <c r="L2190" s="523"/>
      <c r="M2190" s="523"/>
      <c r="N2190" s="523"/>
      <c r="O2190" s="523"/>
      <c r="P2190" s="523"/>
      <c r="Q2190" s="523"/>
      <c r="R2190" s="523"/>
      <c r="S2190" s="545"/>
      <c r="T2190" s="545"/>
      <c r="U2190" s="523"/>
      <c r="V2190" s="523"/>
      <c r="W2190" s="523"/>
      <c r="X2190" s="523"/>
      <c r="Y2190" s="523"/>
      <c r="Z2190" s="523"/>
      <c r="AA2190" s="523"/>
      <c r="AB2190" s="523"/>
      <c r="AC2190" s="523"/>
    </row>
    <row r="2191" ht="16.5" customHeight="1" spans="1:29">
      <c r="A2191" s="542"/>
      <c r="B2191" s="543"/>
      <c r="C2191" s="542"/>
      <c r="D2191" s="544"/>
      <c r="E2191" s="542"/>
      <c r="F2191" s="545"/>
      <c r="G2191" s="542"/>
      <c r="H2191" s="542"/>
      <c r="I2191" s="542"/>
      <c r="J2191" s="545"/>
      <c r="K2191" s="545"/>
      <c r="L2191" s="523"/>
      <c r="M2191" s="523"/>
      <c r="N2191" s="523"/>
      <c r="O2191" s="523"/>
      <c r="P2191" s="523"/>
      <c r="Q2191" s="523"/>
      <c r="R2191" s="523"/>
      <c r="S2191" s="545"/>
      <c r="T2191" s="545"/>
      <c r="U2191" s="523"/>
      <c r="V2191" s="523"/>
      <c r="W2191" s="523"/>
      <c r="X2191" s="523"/>
      <c r="Y2191" s="523"/>
      <c r="Z2191" s="523"/>
      <c r="AA2191" s="523"/>
      <c r="AB2191" s="523"/>
      <c r="AC2191" s="523"/>
    </row>
    <row r="2192" ht="16.5" customHeight="1" spans="1:29">
      <c r="A2192" s="542"/>
      <c r="B2192" s="543"/>
      <c r="C2192" s="542"/>
      <c r="D2192" s="544"/>
      <c r="E2192" s="542"/>
      <c r="F2192" s="545"/>
      <c r="G2192" s="542"/>
      <c r="H2192" s="542"/>
      <c r="I2192" s="542"/>
      <c r="J2192" s="545"/>
      <c r="K2192" s="545"/>
      <c r="L2192" s="523"/>
      <c r="M2192" s="523"/>
      <c r="N2192" s="523"/>
      <c r="O2192" s="523"/>
      <c r="P2192" s="523"/>
      <c r="Q2192" s="523"/>
      <c r="R2192" s="523"/>
      <c r="S2192" s="545"/>
      <c r="T2192" s="545"/>
      <c r="U2192" s="523"/>
      <c r="V2192" s="523"/>
      <c r="W2192" s="523"/>
      <c r="X2192" s="523"/>
      <c r="Y2192" s="523"/>
      <c r="Z2192" s="523"/>
      <c r="AA2192" s="523"/>
      <c r="AB2192" s="523"/>
      <c r="AC2192" s="523"/>
    </row>
    <row r="2193" ht="16.5" customHeight="1" spans="1:29">
      <c r="A2193" s="542"/>
      <c r="B2193" s="543"/>
      <c r="C2193" s="542"/>
      <c r="D2193" s="544"/>
      <c r="E2193" s="542"/>
      <c r="F2193" s="545"/>
      <c r="G2193" s="542"/>
      <c r="H2193" s="542"/>
      <c r="I2193" s="542"/>
      <c r="J2193" s="545"/>
      <c r="K2193" s="545"/>
      <c r="L2193" s="523"/>
      <c r="M2193" s="523"/>
      <c r="N2193" s="523"/>
      <c r="O2193" s="523"/>
      <c r="P2193" s="523"/>
      <c r="Q2193" s="523"/>
      <c r="R2193" s="523"/>
      <c r="S2193" s="545"/>
      <c r="T2193" s="545"/>
      <c r="U2193" s="523"/>
      <c r="V2193" s="523"/>
      <c r="W2193" s="523"/>
      <c r="X2193" s="523"/>
      <c r="Y2193" s="523"/>
      <c r="Z2193" s="523"/>
      <c r="AA2193" s="523"/>
      <c r="AB2193" s="523"/>
      <c r="AC2193" s="523"/>
    </row>
    <row r="2194" ht="16.5" customHeight="1" spans="1:29">
      <c r="A2194" s="542"/>
      <c r="B2194" s="543"/>
      <c r="C2194" s="542"/>
      <c r="D2194" s="544"/>
      <c r="E2194" s="542"/>
      <c r="F2194" s="545"/>
      <c r="G2194" s="542"/>
      <c r="H2194" s="542"/>
      <c r="I2194" s="542"/>
      <c r="J2194" s="545"/>
      <c r="K2194" s="545"/>
      <c r="L2194" s="523"/>
      <c r="M2194" s="523"/>
      <c r="N2194" s="523"/>
      <c r="O2194" s="523"/>
      <c r="P2194" s="523"/>
      <c r="Q2194" s="523"/>
      <c r="R2194" s="523"/>
      <c r="S2194" s="545"/>
      <c r="T2194" s="545"/>
      <c r="U2194" s="523"/>
      <c r="V2194" s="523"/>
      <c r="W2194" s="523"/>
      <c r="X2194" s="523"/>
      <c r="Y2194" s="523"/>
      <c r="Z2194" s="523"/>
      <c r="AA2194" s="523"/>
      <c r="AB2194" s="523"/>
      <c r="AC2194" s="523"/>
    </row>
    <row r="2195" ht="16.5" customHeight="1" spans="1:29">
      <c r="A2195" s="542"/>
      <c r="B2195" s="543"/>
      <c r="C2195" s="542"/>
      <c r="D2195" s="544"/>
      <c r="E2195" s="542"/>
      <c r="F2195" s="545"/>
      <c r="G2195" s="542"/>
      <c r="H2195" s="542"/>
      <c r="I2195" s="542"/>
      <c r="J2195" s="545"/>
      <c r="K2195" s="545"/>
      <c r="L2195" s="523"/>
      <c r="M2195" s="523"/>
      <c r="N2195" s="523"/>
      <c r="O2195" s="523"/>
      <c r="P2195" s="523"/>
      <c r="Q2195" s="523"/>
      <c r="R2195" s="523"/>
      <c r="S2195" s="545"/>
      <c r="T2195" s="545"/>
      <c r="U2195" s="523"/>
      <c r="V2195" s="523"/>
      <c r="W2195" s="523"/>
      <c r="X2195" s="523"/>
      <c r="Y2195" s="523"/>
      <c r="Z2195" s="523"/>
      <c r="AA2195" s="523"/>
      <c r="AB2195" s="523"/>
      <c r="AC2195" s="523"/>
    </row>
    <row r="2196" ht="16.5" customHeight="1" spans="1:29">
      <c r="A2196" s="542"/>
      <c r="B2196" s="543"/>
      <c r="C2196" s="542"/>
      <c r="D2196" s="544"/>
      <c r="E2196" s="542"/>
      <c r="F2196" s="545"/>
      <c r="G2196" s="542"/>
      <c r="H2196" s="542"/>
      <c r="I2196" s="542"/>
      <c r="J2196" s="545"/>
      <c r="K2196" s="545"/>
      <c r="L2196" s="523"/>
      <c r="M2196" s="523"/>
      <c r="N2196" s="523"/>
      <c r="O2196" s="523"/>
      <c r="P2196" s="523"/>
      <c r="Q2196" s="523"/>
      <c r="R2196" s="523"/>
      <c r="S2196" s="545"/>
      <c r="T2196" s="545"/>
      <c r="U2196" s="523"/>
      <c r="V2196" s="523"/>
      <c r="W2196" s="523"/>
      <c r="X2196" s="523"/>
      <c r="Y2196" s="523"/>
      <c r="Z2196" s="523"/>
      <c r="AA2196" s="523"/>
      <c r="AB2196" s="523"/>
      <c r="AC2196" s="523"/>
    </row>
    <row r="2197" ht="16.5" customHeight="1" spans="1:29">
      <c r="A2197" s="542"/>
      <c r="B2197" s="543"/>
      <c r="C2197" s="542"/>
      <c r="D2197" s="544"/>
      <c r="E2197" s="542"/>
      <c r="F2197" s="545"/>
      <c r="G2197" s="542"/>
      <c r="H2197" s="542"/>
      <c r="I2197" s="542"/>
      <c r="J2197" s="545"/>
      <c r="K2197" s="545"/>
      <c r="L2197" s="523"/>
      <c r="M2197" s="523"/>
      <c r="N2197" s="523"/>
      <c r="O2197" s="523"/>
      <c r="P2197" s="523"/>
      <c r="Q2197" s="523"/>
      <c r="R2197" s="523"/>
      <c r="S2197" s="545"/>
      <c r="T2197" s="545"/>
      <c r="U2197" s="523"/>
      <c r="V2197" s="523"/>
      <c r="W2197" s="523"/>
      <c r="X2197" s="523"/>
      <c r="Y2197" s="523"/>
      <c r="Z2197" s="523"/>
      <c r="AA2197" s="523"/>
      <c r="AB2197" s="523"/>
      <c r="AC2197" s="523"/>
    </row>
    <row r="2198" ht="16.5" customHeight="1" spans="1:29">
      <c r="A2198" s="542"/>
      <c r="B2198" s="543"/>
      <c r="C2198" s="542"/>
      <c r="D2198" s="544"/>
      <c r="E2198" s="542"/>
      <c r="F2198" s="545"/>
      <c r="G2198" s="542"/>
      <c r="H2198" s="542"/>
      <c r="I2198" s="542"/>
      <c r="J2198" s="545"/>
      <c r="K2198" s="545"/>
      <c r="L2198" s="523"/>
      <c r="M2198" s="523"/>
      <c r="N2198" s="523"/>
      <c r="O2198" s="523"/>
      <c r="P2198" s="523"/>
      <c r="Q2198" s="523"/>
      <c r="R2198" s="523"/>
      <c r="S2198" s="545"/>
      <c r="T2198" s="545"/>
      <c r="U2198" s="523"/>
      <c r="V2198" s="523"/>
      <c r="W2198" s="523"/>
      <c r="X2198" s="523"/>
      <c r="Y2198" s="523"/>
      <c r="Z2198" s="523"/>
      <c r="AA2198" s="523"/>
      <c r="AB2198" s="523"/>
      <c r="AC2198" s="523"/>
    </row>
    <row r="2199" ht="16.5" customHeight="1" spans="1:29">
      <c r="A2199" s="542"/>
      <c r="B2199" s="543"/>
      <c r="C2199" s="542"/>
      <c r="D2199" s="544"/>
      <c r="E2199" s="542"/>
      <c r="F2199" s="545"/>
      <c r="G2199" s="542"/>
      <c r="H2199" s="542"/>
      <c r="I2199" s="542"/>
      <c r="J2199" s="545"/>
      <c r="K2199" s="545"/>
      <c r="L2199" s="523"/>
      <c r="M2199" s="523"/>
      <c r="N2199" s="523"/>
      <c r="O2199" s="523"/>
      <c r="P2199" s="523"/>
      <c r="Q2199" s="523"/>
      <c r="R2199" s="523"/>
      <c r="S2199" s="545"/>
      <c r="T2199" s="545"/>
      <c r="U2199" s="523"/>
      <c r="V2199" s="523"/>
      <c r="W2199" s="523"/>
      <c r="X2199" s="523"/>
      <c r="Y2199" s="523"/>
      <c r="Z2199" s="523"/>
      <c r="AA2199" s="523"/>
      <c r="AB2199" s="523"/>
      <c r="AC2199" s="523"/>
    </row>
    <row r="2200" ht="16.5" customHeight="1" spans="1:29">
      <c r="A2200" s="542"/>
      <c r="B2200" s="543"/>
      <c r="C2200" s="542"/>
      <c r="D2200" s="544"/>
      <c r="E2200" s="542"/>
      <c r="F2200" s="545"/>
      <c r="G2200" s="542"/>
      <c r="H2200" s="542"/>
      <c r="I2200" s="542"/>
      <c r="J2200" s="545"/>
      <c r="K2200" s="545"/>
      <c r="L2200" s="523"/>
      <c r="M2200" s="523"/>
      <c r="N2200" s="523"/>
      <c r="O2200" s="523"/>
      <c r="P2200" s="523"/>
      <c r="Q2200" s="523"/>
      <c r="R2200" s="523"/>
      <c r="S2200" s="545"/>
      <c r="T2200" s="545"/>
      <c r="U2200" s="523"/>
      <c r="V2200" s="523"/>
      <c r="W2200" s="523"/>
      <c r="X2200" s="523"/>
      <c r="Y2200" s="523"/>
      <c r="Z2200" s="523"/>
      <c r="AA2200" s="523"/>
      <c r="AB2200" s="523"/>
      <c r="AC2200" s="523"/>
    </row>
    <row r="2201" ht="16.5" customHeight="1" spans="1:29">
      <c r="A2201" s="542"/>
      <c r="B2201" s="543"/>
      <c r="C2201" s="542"/>
      <c r="D2201" s="544"/>
      <c r="E2201" s="542"/>
      <c r="F2201" s="545"/>
      <c r="G2201" s="542"/>
      <c r="H2201" s="542"/>
      <c r="I2201" s="542"/>
      <c r="J2201" s="545"/>
      <c r="K2201" s="545"/>
      <c r="L2201" s="523"/>
      <c r="M2201" s="523"/>
      <c r="N2201" s="523"/>
      <c r="O2201" s="523"/>
      <c r="P2201" s="523"/>
      <c r="Q2201" s="523"/>
      <c r="R2201" s="523"/>
      <c r="S2201" s="545"/>
      <c r="T2201" s="545"/>
      <c r="U2201" s="523"/>
      <c r="V2201" s="523"/>
      <c r="W2201" s="523"/>
      <c r="X2201" s="523"/>
      <c r="Y2201" s="523"/>
      <c r="Z2201" s="523"/>
      <c r="AA2201" s="523"/>
      <c r="AB2201" s="523"/>
      <c r="AC2201" s="523"/>
    </row>
    <row r="2202" ht="16.5" customHeight="1" spans="1:29">
      <c r="A2202" s="542"/>
      <c r="B2202" s="543"/>
      <c r="C2202" s="542"/>
      <c r="D2202" s="544"/>
      <c r="E2202" s="542"/>
      <c r="F2202" s="545"/>
      <c r="G2202" s="542"/>
      <c r="H2202" s="542"/>
      <c r="I2202" s="542"/>
      <c r="J2202" s="545"/>
      <c r="K2202" s="545"/>
      <c r="L2202" s="523"/>
      <c r="M2202" s="523"/>
      <c r="N2202" s="523"/>
      <c r="O2202" s="523"/>
      <c r="P2202" s="523"/>
      <c r="Q2202" s="523"/>
      <c r="R2202" s="523"/>
      <c r="S2202" s="545"/>
      <c r="T2202" s="545"/>
      <c r="U2202" s="523"/>
      <c r="V2202" s="523"/>
      <c r="W2202" s="523"/>
      <c r="X2202" s="523"/>
      <c r="Y2202" s="523"/>
      <c r="Z2202" s="523"/>
      <c r="AA2202" s="523"/>
      <c r="AB2202" s="523"/>
      <c r="AC2202" s="523"/>
    </row>
    <row r="2203" ht="16.5" customHeight="1" spans="1:29">
      <c r="A2203" s="542"/>
      <c r="B2203" s="543"/>
      <c r="C2203" s="542"/>
      <c r="D2203" s="544"/>
      <c r="E2203" s="542"/>
      <c r="F2203" s="545"/>
      <c r="G2203" s="542"/>
      <c r="H2203" s="542"/>
      <c r="I2203" s="542"/>
      <c r="J2203" s="545"/>
      <c r="K2203" s="545"/>
      <c r="L2203" s="523"/>
      <c r="M2203" s="523"/>
      <c r="N2203" s="523"/>
      <c r="O2203" s="523"/>
      <c r="P2203" s="523"/>
      <c r="Q2203" s="523"/>
      <c r="R2203" s="523"/>
      <c r="S2203" s="545"/>
      <c r="T2203" s="545"/>
      <c r="U2203" s="523"/>
      <c r="V2203" s="523"/>
      <c r="W2203" s="523"/>
      <c r="X2203" s="523"/>
      <c r="Y2203" s="523"/>
      <c r="Z2203" s="523"/>
      <c r="AA2203" s="523"/>
      <c r="AB2203" s="523"/>
      <c r="AC2203" s="523"/>
    </row>
    <row r="2204" ht="16.5" customHeight="1" spans="1:29">
      <c r="A2204" s="542"/>
      <c r="B2204" s="543"/>
      <c r="C2204" s="542"/>
      <c r="D2204" s="544"/>
      <c r="E2204" s="542"/>
      <c r="F2204" s="545"/>
      <c r="G2204" s="542"/>
      <c r="H2204" s="542"/>
      <c r="I2204" s="542"/>
      <c r="J2204" s="545"/>
      <c r="K2204" s="545"/>
      <c r="L2204" s="523"/>
      <c r="M2204" s="523"/>
      <c r="N2204" s="523"/>
      <c r="O2204" s="523"/>
      <c r="P2204" s="523"/>
      <c r="Q2204" s="523"/>
      <c r="R2204" s="523"/>
      <c r="S2204" s="545"/>
      <c r="T2204" s="545"/>
      <c r="U2204" s="523"/>
      <c r="V2204" s="523"/>
      <c r="W2204" s="523"/>
      <c r="X2204" s="523"/>
      <c r="Y2204" s="523"/>
      <c r="Z2204" s="523"/>
      <c r="AA2204" s="523"/>
      <c r="AB2204" s="523"/>
      <c r="AC2204" s="523"/>
    </row>
    <row r="2205" ht="16.5" customHeight="1" spans="1:29">
      <c r="A2205" s="542"/>
      <c r="B2205" s="543"/>
      <c r="C2205" s="542"/>
      <c r="D2205" s="544"/>
      <c r="E2205" s="542"/>
      <c r="F2205" s="545"/>
      <c r="G2205" s="542"/>
      <c r="H2205" s="542"/>
      <c r="I2205" s="542"/>
      <c r="J2205" s="545"/>
      <c r="K2205" s="545"/>
      <c r="L2205" s="523"/>
      <c r="M2205" s="523"/>
      <c r="N2205" s="523"/>
      <c r="O2205" s="523"/>
      <c r="P2205" s="523"/>
      <c r="Q2205" s="523"/>
      <c r="R2205" s="523"/>
      <c r="S2205" s="545"/>
      <c r="T2205" s="545"/>
      <c r="U2205" s="523"/>
      <c r="V2205" s="523"/>
      <c r="W2205" s="523"/>
      <c r="X2205" s="523"/>
      <c r="Y2205" s="523"/>
      <c r="Z2205" s="523"/>
      <c r="AA2205" s="523"/>
      <c r="AB2205" s="523"/>
      <c r="AC2205" s="523"/>
    </row>
    <row r="2206" ht="16.5" customHeight="1" spans="1:29">
      <c r="A2206" s="542"/>
      <c r="B2206" s="543"/>
      <c r="C2206" s="542"/>
      <c r="D2206" s="544"/>
      <c r="E2206" s="542"/>
      <c r="F2206" s="545"/>
      <c r="G2206" s="542"/>
      <c r="H2206" s="542"/>
      <c r="I2206" s="542"/>
      <c r="J2206" s="545"/>
      <c r="K2206" s="545"/>
      <c r="L2206" s="523"/>
      <c r="M2206" s="523"/>
      <c r="N2206" s="523"/>
      <c r="O2206" s="523"/>
      <c r="P2206" s="523"/>
      <c r="Q2206" s="523"/>
      <c r="R2206" s="523"/>
      <c r="S2206" s="545"/>
      <c r="T2206" s="545"/>
      <c r="U2206" s="523"/>
      <c r="V2206" s="523"/>
      <c r="W2206" s="523"/>
      <c r="X2206" s="523"/>
      <c r="Y2206" s="523"/>
      <c r="Z2206" s="523"/>
      <c r="AA2206" s="523"/>
      <c r="AB2206" s="523"/>
      <c r="AC2206" s="523"/>
    </row>
    <row r="2207" ht="16.5" customHeight="1" spans="1:29">
      <c r="A2207" s="542"/>
      <c r="B2207" s="543"/>
      <c r="C2207" s="542"/>
      <c r="D2207" s="544"/>
      <c r="E2207" s="542"/>
      <c r="F2207" s="545"/>
      <c r="G2207" s="542"/>
      <c r="H2207" s="542"/>
      <c r="I2207" s="542"/>
      <c r="J2207" s="545"/>
      <c r="K2207" s="545"/>
      <c r="L2207" s="523"/>
      <c r="M2207" s="523"/>
      <c r="N2207" s="523"/>
      <c r="O2207" s="523"/>
      <c r="P2207" s="523"/>
      <c r="Q2207" s="523"/>
      <c r="R2207" s="523"/>
      <c r="S2207" s="545"/>
      <c r="T2207" s="545"/>
      <c r="U2207" s="523"/>
      <c r="V2207" s="523"/>
      <c r="W2207" s="523"/>
      <c r="X2207" s="523"/>
      <c r="Y2207" s="523"/>
      <c r="Z2207" s="523"/>
      <c r="AA2207" s="523"/>
      <c r="AB2207" s="523"/>
      <c r="AC2207" s="523"/>
    </row>
    <row r="2208" ht="16.5" customHeight="1" spans="1:29">
      <c r="A2208" s="542"/>
      <c r="B2208" s="543"/>
      <c r="C2208" s="542"/>
      <c r="D2208" s="544"/>
      <c r="E2208" s="542"/>
      <c r="F2208" s="545"/>
      <c r="G2208" s="542"/>
      <c r="H2208" s="542"/>
      <c r="I2208" s="542"/>
      <c r="J2208" s="545"/>
      <c r="K2208" s="545"/>
      <c r="L2208" s="523"/>
      <c r="M2208" s="523"/>
      <c r="N2208" s="523"/>
      <c r="O2208" s="523"/>
      <c r="P2208" s="523"/>
      <c r="Q2208" s="523"/>
      <c r="R2208" s="523"/>
      <c r="S2208" s="545"/>
      <c r="T2208" s="545"/>
      <c r="U2208" s="523"/>
      <c r="V2208" s="523"/>
      <c r="W2208" s="523"/>
      <c r="X2208" s="523"/>
      <c r="Y2208" s="523"/>
      <c r="Z2208" s="523"/>
      <c r="AA2208" s="523"/>
      <c r="AB2208" s="523"/>
      <c r="AC2208" s="523"/>
    </row>
    <row r="2209" ht="16.5" customHeight="1" spans="1:29">
      <c r="A2209" s="542"/>
      <c r="B2209" s="543"/>
      <c r="C2209" s="542"/>
      <c r="D2209" s="544"/>
      <c r="E2209" s="542"/>
      <c r="F2209" s="545"/>
      <c r="G2209" s="542"/>
      <c r="H2209" s="542"/>
      <c r="I2209" s="542"/>
      <c r="J2209" s="545"/>
      <c r="K2209" s="545"/>
      <c r="L2209" s="523"/>
      <c r="M2209" s="523"/>
      <c r="N2209" s="523"/>
      <c r="O2209" s="523"/>
      <c r="P2209" s="523"/>
      <c r="Q2209" s="523"/>
      <c r="R2209" s="523"/>
      <c r="S2209" s="545"/>
      <c r="T2209" s="545"/>
      <c r="U2209" s="523"/>
      <c r="V2209" s="523"/>
      <c r="W2209" s="523"/>
      <c r="X2209" s="523"/>
      <c r="Y2209" s="523"/>
      <c r="Z2209" s="523"/>
      <c r="AA2209" s="523"/>
      <c r="AB2209" s="523"/>
      <c r="AC2209" s="523"/>
    </row>
    <row r="2210" ht="16.5" customHeight="1" spans="1:29">
      <c r="A2210" s="542"/>
      <c r="B2210" s="543"/>
      <c r="C2210" s="542"/>
      <c r="D2210" s="544"/>
      <c r="E2210" s="542"/>
      <c r="F2210" s="545"/>
      <c r="G2210" s="542"/>
      <c r="H2210" s="542"/>
      <c r="I2210" s="542"/>
      <c r="J2210" s="545"/>
      <c r="K2210" s="545"/>
      <c r="L2210" s="523"/>
      <c r="M2210" s="523"/>
      <c r="N2210" s="523"/>
      <c r="O2210" s="523"/>
      <c r="P2210" s="523"/>
      <c r="Q2210" s="523"/>
      <c r="R2210" s="523"/>
      <c r="S2210" s="545"/>
      <c r="T2210" s="545"/>
      <c r="U2210" s="523"/>
      <c r="V2210" s="523"/>
      <c r="W2210" s="523"/>
      <c r="X2210" s="523"/>
      <c r="Y2210" s="523"/>
      <c r="Z2210" s="523"/>
      <c r="AA2210" s="523"/>
      <c r="AB2210" s="523"/>
      <c r="AC2210" s="523"/>
    </row>
    <row r="2211" ht="16.5" customHeight="1" spans="1:29">
      <c r="A2211" s="542"/>
      <c r="B2211" s="543"/>
      <c r="C2211" s="542"/>
      <c r="D2211" s="544"/>
      <c r="E2211" s="542"/>
      <c r="F2211" s="545"/>
      <c r="G2211" s="542"/>
      <c r="H2211" s="542"/>
      <c r="I2211" s="542"/>
      <c r="J2211" s="545"/>
      <c r="K2211" s="545"/>
      <c r="L2211" s="523"/>
      <c r="M2211" s="523"/>
      <c r="N2211" s="523"/>
      <c r="O2211" s="523"/>
      <c r="P2211" s="523"/>
      <c r="Q2211" s="523"/>
      <c r="R2211" s="523"/>
      <c r="S2211" s="545"/>
      <c r="T2211" s="545"/>
      <c r="U2211" s="523"/>
      <c r="V2211" s="523"/>
      <c r="W2211" s="523"/>
      <c r="X2211" s="523"/>
      <c r="Y2211" s="523"/>
      <c r="Z2211" s="523"/>
      <c r="AA2211" s="523"/>
      <c r="AB2211" s="523"/>
      <c r="AC2211" s="523"/>
    </row>
    <row r="2212" ht="16.5" customHeight="1" spans="1:29">
      <c r="A2212" s="542"/>
      <c r="B2212" s="543"/>
      <c r="C2212" s="542"/>
      <c r="D2212" s="544"/>
      <c r="E2212" s="542"/>
      <c r="F2212" s="545"/>
      <c r="G2212" s="542"/>
      <c r="H2212" s="542"/>
      <c r="I2212" s="542"/>
      <c r="J2212" s="545"/>
      <c r="K2212" s="545"/>
      <c r="L2212" s="523"/>
      <c r="M2212" s="523"/>
      <c r="N2212" s="523"/>
      <c r="O2212" s="523"/>
      <c r="P2212" s="523"/>
      <c r="Q2212" s="523"/>
      <c r="R2212" s="523"/>
      <c r="S2212" s="545"/>
      <c r="T2212" s="545"/>
      <c r="U2212" s="523"/>
      <c r="V2212" s="523"/>
      <c r="W2212" s="523"/>
      <c r="X2212" s="523"/>
      <c r="Y2212" s="523"/>
      <c r="Z2212" s="523"/>
      <c r="AA2212" s="523"/>
      <c r="AB2212" s="523"/>
      <c r="AC2212" s="523"/>
    </row>
    <row r="2213" ht="16.5" customHeight="1" spans="1:29">
      <c r="A2213" s="542"/>
      <c r="B2213" s="543"/>
      <c r="C2213" s="542"/>
      <c r="D2213" s="544"/>
      <c r="E2213" s="542"/>
      <c r="F2213" s="545"/>
      <c r="G2213" s="542"/>
      <c r="H2213" s="542"/>
      <c r="I2213" s="542"/>
      <c r="J2213" s="545"/>
      <c r="K2213" s="545"/>
      <c r="L2213" s="523"/>
      <c r="M2213" s="523"/>
      <c r="N2213" s="523"/>
      <c r="O2213" s="523"/>
      <c r="P2213" s="523"/>
      <c r="Q2213" s="523"/>
      <c r="R2213" s="523"/>
      <c r="S2213" s="545"/>
      <c r="T2213" s="545"/>
      <c r="U2213" s="523"/>
      <c r="V2213" s="523"/>
      <c r="W2213" s="523"/>
      <c r="X2213" s="523"/>
      <c r="Y2213" s="523"/>
      <c r="Z2213" s="523"/>
      <c r="AA2213" s="523"/>
      <c r="AB2213" s="523"/>
      <c r="AC2213" s="523"/>
    </row>
    <row r="2214" ht="16.5" customHeight="1" spans="1:29">
      <c r="A2214" s="542"/>
      <c r="B2214" s="543"/>
      <c r="C2214" s="542"/>
      <c r="D2214" s="544"/>
      <c r="E2214" s="542"/>
      <c r="F2214" s="545"/>
      <c r="G2214" s="542"/>
      <c r="H2214" s="542"/>
      <c r="I2214" s="542"/>
      <c r="J2214" s="545"/>
      <c r="K2214" s="545"/>
      <c r="L2214" s="523"/>
      <c r="M2214" s="523"/>
      <c r="N2214" s="523"/>
      <c r="O2214" s="523"/>
      <c r="P2214" s="523"/>
      <c r="Q2214" s="523"/>
      <c r="R2214" s="523"/>
      <c r="S2214" s="545"/>
      <c r="T2214" s="545"/>
      <c r="U2214" s="523"/>
      <c r="V2214" s="523"/>
      <c r="W2214" s="523"/>
      <c r="X2214" s="523"/>
      <c r="Y2214" s="523"/>
      <c r="Z2214" s="523"/>
      <c r="AA2214" s="523"/>
      <c r="AB2214" s="523"/>
      <c r="AC2214" s="523"/>
    </row>
    <row r="2215" ht="16.5" customHeight="1" spans="1:29">
      <c r="A2215" s="542"/>
      <c r="B2215" s="543"/>
      <c r="C2215" s="542"/>
      <c r="D2215" s="544"/>
      <c r="E2215" s="542"/>
      <c r="F2215" s="545"/>
      <c r="G2215" s="542"/>
      <c r="H2215" s="542"/>
      <c r="I2215" s="542"/>
      <c r="J2215" s="545"/>
      <c r="K2215" s="545"/>
      <c r="L2215" s="523"/>
      <c r="M2215" s="523"/>
      <c r="N2215" s="523"/>
      <c r="O2215" s="523"/>
      <c r="P2215" s="523"/>
      <c r="Q2215" s="523"/>
      <c r="R2215" s="523"/>
      <c r="S2215" s="545"/>
      <c r="T2215" s="545"/>
      <c r="U2215" s="523"/>
      <c r="V2215" s="523"/>
      <c r="W2215" s="523"/>
      <c r="X2215" s="523"/>
      <c r="Y2215" s="523"/>
      <c r="Z2215" s="523"/>
      <c r="AA2215" s="523"/>
      <c r="AB2215" s="523"/>
      <c r="AC2215" s="523"/>
    </row>
    <row r="2216" ht="16.5" customHeight="1" spans="1:29">
      <c r="A2216" s="542"/>
      <c r="B2216" s="543"/>
      <c r="C2216" s="542"/>
      <c r="D2216" s="544"/>
      <c r="E2216" s="542"/>
      <c r="F2216" s="545"/>
      <c r="G2216" s="542"/>
      <c r="H2216" s="542"/>
      <c r="I2216" s="542"/>
      <c r="J2216" s="545"/>
      <c r="K2216" s="545"/>
      <c r="L2216" s="523"/>
      <c r="M2216" s="523"/>
      <c r="N2216" s="523"/>
      <c r="O2216" s="523"/>
      <c r="P2216" s="523"/>
      <c r="Q2216" s="523"/>
      <c r="R2216" s="523"/>
      <c r="S2216" s="545"/>
      <c r="T2216" s="545"/>
      <c r="U2216" s="523"/>
      <c r="V2216" s="523"/>
      <c r="W2216" s="523"/>
      <c r="X2216" s="523"/>
      <c r="Y2216" s="523"/>
      <c r="Z2216" s="523"/>
      <c r="AA2216" s="523"/>
      <c r="AB2216" s="523"/>
      <c r="AC2216" s="523"/>
    </row>
    <row r="2217" ht="16.5" customHeight="1" spans="1:29">
      <c r="A2217" s="542"/>
      <c r="B2217" s="543"/>
      <c r="C2217" s="542"/>
      <c r="D2217" s="544"/>
      <c r="E2217" s="542"/>
      <c r="F2217" s="545"/>
      <c r="G2217" s="542"/>
      <c r="H2217" s="542"/>
      <c r="I2217" s="542"/>
      <c r="J2217" s="545"/>
      <c r="K2217" s="545"/>
      <c r="L2217" s="523"/>
      <c r="M2217" s="523"/>
      <c r="N2217" s="523"/>
      <c r="O2217" s="523"/>
      <c r="P2217" s="523"/>
      <c r="Q2217" s="523"/>
      <c r="R2217" s="523"/>
      <c r="S2217" s="545"/>
      <c r="T2217" s="545"/>
      <c r="U2217" s="523"/>
      <c r="V2217" s="523"/>
      <c r="W2217" s="523"/>
      <c r="X2217" s="523"/>
      <c r="Y2217" s="523"/>
      <c r="Z2217" s="523"/>
      <c r="AA2217" s="523"/>
      <c r="AB2217" s="523"/>
      <c r="AC2217" s="523"/>
    </row>
    <row r="2218" ht="16.5" customHeight="1" spans="1:29">
      <c r="A2218" s="542"/>
      <c r="B2218" s="543"/>
      <c r="C2218" s="542"/>
      <c r="D2218" s="544"/>
      <c r="E2218" s="542"/>
      <c r="F2218" s="545"/>
      <c r="G2218" s="542"/>
      <c r="H2218" s="542"/>
      <c r="I2218" s="542"/>
      <c r="J2218" s="545"/>
      <c r="K2218" s="545"/>
      <c r="L2218" s="523"/>
      <c r="M2218" s="523"/>
      <c r="N2218" s="523"/>
      <c r="O2218" s="523"/>
      <c r="P2218" s="523"/>
      <c r="Q2218" s="523"/>
      <c r="R2218" s="523"/>
      <c r="S2218" s="545"/>
      <c r="T2218" s="545"/>
      <c r="U2218" s="523"/>
      <c r="V2218" s="523"/>
      <c r="W2218" s="523"/>
      <c r="X2218" s="523"/>
      <c r="Y2218" s="523"/>
      <c r="Z2218" s="523"/>
      <c r="AA2218" s="523"/>
      <c r="AB2218" s="523"/>
      <c r="AC2218" s="523"/>
    </row>
    <row r="2219" ht="16.5" customHeight="1" spans="1:29">
      <c r="A2219" s="542"/>
      <c r="B2219" s="543"/>
      <c r="C2219" s="542"/>
      <c r="D2219" s="544"/>
      <c r="E2219" s="542"/>
      <c r="F2219" s="545"/>
      <c r="G2219" s="542"/>
      <c r="H2219" s="542"/>
      <c r="I2219" s="542"/>
      <c r="J2219" s="545"/>
      <c r="K2219" s="545"/>
      <c r="L2219" s="523"/>
      <c r="M2219" s="523"/>
      <c r="N2219" s="523"/>
      <c r="O2219" s="523"/>
      <c r="P2219" s="523"/>
      <c r="Q2219" s="523"/>
      <c r="R2219" s="523"/>
      <c r="S2219" s="545"/>
      <c r="T2219" s="545"/>
      <c r="U2219" s="523"/>
      <c r="V2219" s="523"/>
      <c r="W2219" s="523"/>
      <c r="X2219" s="523"/>
      <c r="Y2219" s="523"/>
      <c r="Z2219" s="523"/>
      <c r="AA2219" s="523"/>
      <c r="AB2219" s="523"/>
      <c r="AC2219" s="523"/>
    </row>
    <row r="2220" ht="16.5" customHeight="1" spans="1:29">
      <c r="A2220" s="542"/>
      <c r="B2220" s="543"/>
      <c r="C2220" s="542"/>
      <c r="D2220" s="544"/>
      <c r="E2220" s="542"/>
      <c r="F2220" s="545"/>
      <c r="G2220" s="542"/>
      <c r="H2220" s="542"/>
      <c r="I2220" s="542"/>
      <c r="J2220" s="545"/>
      <c r="K2220" s="545"/>
      <c r="L2220" s="523"/>
      <c r="M2220" s="523"/>
      <c r="N2220" s="523"/>
      <c r="O2220" s="523"/>
      <c r="P2220" s="523"/>
      <c r="Q2220" s="523"/>
      <c r="R2220" s="523"/>
      <c r="S2220" s="545"/>
      <c r="T2220" s="545"/>
      <c r="U2220" s="523"/>
      <c r="V2220" s="523"/>
      <c r="W2220" s="523"/>
      <c r="X2220" s="523"/>
      <c r="Y2220" s="523"/>
      <c r="Z2220" s="523"/>
      <c r="AA2220" s="523"/>
      <c r="AB2220" s="523"/>
      <c r="AC2220" s="523"/>
    </row>
    <row r="2221" ht="16.5" customHeight="1" spans="1:29">
      <c r="A2221" s="542"/>
      <c r="B2221" s="543"/>
      <c r="C2221" s="542"/>
      <c r="D2221" s="544"/>
      <c r="E2221" s="542"/>
      <c r="F2221" s="545"/>
      <c r="G2221" s="542"/>
      <c r="H2221" s="542"/>
      <c r="I2221" s="542"/>
      <c r="J2221" s="545"/>
      <c r="K2221" s="545"/>
      <c r="L2221" s="523"/>
      <c r="M2221" s="523"/>
      <c r="N2221" s="523"/>
      <c r="O2221" s="523"/>
      <c r="P2221" s="523"/>
      <c r="Q2221" s="523"/>
      <c r="R2221" s="523"/>
      <c r="S2221" s="545"/>
      <c r="T2221" s="545"/>
      <c r="U2221" s="523"/>
      <c r="V2221" s="523"/>
      <c r="W2221" s="523"/>
      <c r="X2221" s="523"/>
      <c r="Y2221" s="523"/>
      <c r="Z2221" s="523"/>
      <c r="AA2221" s="523"/>
      <c r="AB2221" s="523"/>
      <c r="AC2221" s="523"/>
    </row>
    <row r="2222" ht="16.5" customHeight="1" spans="1:29">
      <c r="A2222" s="542"/>
      <c r="B2222" s="543"/>
      <c r="C2222" s="542"/>
      <c r="D2222" s="544"/>
      <c r="E2222" s="542"/>
      <c r="F2222" s="545"/>
      <c r="G2222" s="542"/>
      <c r="H2222" s="542"/>
      <c r="I2222" s="542"/>
      <c r="J2222" s="545"/>
      <c r="K2222" s="545"/>
      <c r="L2222" s="523"/>
      <c r="M2222" s="523"/>
      <c r="N2222" s="523"/>
      <c r="O2222" s="523"/>
      <c r="P2222" s="523"/>
      <c r="Q2222" s="523"/>
      <c r="R2222" s="523"/>
      <c r="S2222" s="545"/>
      <c r="T2222" s="545"/>
      <c r="U2222" s="523"/>
      <c r="V2222" s="523"/>
      <c r="W2222" s="523"/>
      <c r="X2222" s="523"/>
      <c r="Y2222" s="523"/>
      <c r="Z2222" s="523"/>
      <c r="AA2222" s="523"/>
      <c r="AB2222" s="523"/>
      <c r="AC2222" s="523"/>
    </row>
    <row r="2223" ht="16.5" customHeight="1" spans="1:29">
      <c r="A2223" s="542"/>
      <c r="B2223" s="543"/>
      <c r="C2223" s="542"/>
      <c r="D2223" s="544"/>
      <c r="E2223" s="542"/>
      <c r="F2223" s="545"/>
      <c r="G2223" s="542"/>
      <c r="H2223" s="542"/>
      <c r="I2223" s="542"/>
      <c r="J2223" s="545"/>
      <c r="K2223" s="545"/>
      <c r="L2223" s="523"/>
      <c r="M2223" s="523"/>
      <c r="N2223" s="523"/>
      <c r="O2223" s="523"/>
      <c r="P2223" s="523"/>
      <c r="Q2223" s="523"/>
      <c r="R2223" s="523"/>
      <c r="S2223" s="545"/>
      <c r="T2223" s="545"/>
      <c r="U2223" s="523"/>
      <c r="V2223" s="523"/>
      <c r="W2223" s="523"/>
      <c r="X2223" s="523"/>
      <c r="Y2223" s="523"/>
      <c r="Z2223" s="523"/>
      <c r="AA2223" s="523"/>
      <c r="AB2223" s="523"/>
      <c r="AC2223" s="523"/>
    </row>
    <row r="2224" ht="16.5" customHeight="1" spans="1:29">
      <c r="A2224" s="542"/>
      <c r="B2224" s="543"/>
      <c r="C2224" s="542"/>
      <c r="D2224" s="544"/>
      <c r="E2224" s="542"/>
      <c r="F2224" s="545"/>
      <c r="G2224" s="542"/>
      <c r="H2224" s="542"/>
      <c r="I2224" s="542"/>
      <c r="J2224" s="545"/>
      <c r="K2224" s="545"/>
      <c r="L2224" s="523"/>
      <c r="M2224" s="523"/>
      <c r="N2224" s="523"/>
      <c r="O2224" s="523"/>
      <c r="P2224" s="523"/>
      <c r="Q2224" s="523"/>
      <c r="R2224" s="523"/>
      <c r="S2224" s="545"/>
      <c r="T2224" s="545"/>
      <c r="U2224" s="523"/>
      <c r="V2224" s="523"/>
      <c r="W2224" s="523"/>
      <c r="X2224" s="523"/>
      <c r="Y2224" s="523"/>
      <c r="Z2224" s="523"/>
      <c r="AA2224" s="523"/>
      <c r="AB2224" s="523"/>
      <c r="AC2224" s="523"/>
    </row>
    <row r="2225" ht="16.5" customHeight="1" spans="1:29">
      <c r="A2225" s="542"/>
      <c r="B2225" s="543"/>
      <c r="C2225" s="542"/>
      <c r="D2225" s="544"/>
      <c r="E2225" s="542"/>
      <c r="F2225" s="545"/>
      <c r="G2225" s="542"/>
      <c r="H2225" s="542"/>
      <c r="I2225" s="542"/>
      <c r="J2225" s="545"/>
      <c r="K2225" s="545"/>
      <c r="L2225" s="523"/>
      <c r="M2225" s="523"/>
      <c r="N2225" s="523"/>
      <c r="O2225" s="523"/>
      <c r="P2225" s="523"/>
      <c r="Q2225" s="523"/>
      <c r="R2225" s="523"/>
      <c r="S2225" s="545"/>
      <c r="T2225" s="545"/>
      <c r="U2225" s="523"/>
      <c r="V2225" s="523"/>
      <c r="W2225" s="523"/>
      <c r="X2225" s="523"/>
      <c r="Y2225" s="523"/>
      <c r="Z2225" s="523"/>
      <c r="AA2225" s="523"/>
      <c r="AB2225" s="523"/>
      <c r="AC2225" s="523"/>
    </row>
    <row r="2226" ht="16.5" customHeight="1" spans="1:29">
      <c r="A2226" s="542"/>
      <c r="B2226" s="543"/>
      <c r="C2226" s="542"/>
      <c r="D2226" s="544"/>
      <c r="E2226" s="542"/>
      <c r="F2226" s="545"/>
      <c r="G2226" s="542"/>
      <c r="H2226" s="542"/>
      <c r="I2226" s="542"/>
      <c r="J2226" s="545"/>
      <c r="K2226" s="545"/>
      <c r="L2226" s="523"/>
      <c r="M2226" s="523"/>
      <c r="N2226" s="523"/>
      <c r="O2226" s="523"/>
      <c r="P2226" s="523"/>
      <c r="Q2226" s="523"/>
      <c r="R2226" s="523"/>
      <c r="S2226" s="545"/>
      <c r="T2226" s="545"/>
      <c r="U2226" s="523"/>
      <c r="V2226" s="523"/>
      <c r="W2226" s="523"/>
      <c r="X2226" s="523"/>
      <c r="Y2226" s="523"/>
      <c r="Z2226" s="523"/>
      <c r="AA2226" s="523"/>
      <c r="AB2226" s="523"/>
      <c r="AC2226" s="523"/>
    </row>
    <row r="2227" ht="16.5" customHeight="1" spans="1:29">
      <c r="A2227" s="542"/>
      <c r="B2227" s="543"/>
      <c r="C2227" s="542"/>
      <c r="D2227" s="544"/>
      <c r="E2227" s="542"/>
      <c r="F2227" s="545"/>
      <c r="G2227" s="542"/>
      <c r="H2227" s="542"/>
      <c r="I2227" s="542"/>
      <c r="J2227" s="545"/>
      <c r="K2227" s="545"/>
      <c r="L2227" s="523"/>
      <c r="M2227" s="523"/>
      <c r="N2227" s="523"/>
      <c r="O2227" s="523"/>
      <c r="P2227" s="523"/>
      <c r="Q2227" s="523"/>
      <c r="R2227" s="523"/>
      <c r="S2227" s="545"/>
      <c r="T2227" s="545"/>
      <c r="U2227" s="523"/>
      <c r="V2227" s="523"/>
      <c r="W2227" s="523"/>
      <c r="X2227" s="523"/>
      <c r="Y2227" s="523"/>
      <c r="Z2227" s="523"/>
      <c r="AA2227" s="523"/>
      <c r="AB2227" s="523"/>
      <c r="AC2227" s="523"/>
    </row>
    <row r="2228" ht="16.5" customHeight="1" spans="1:29">
      <c r="A2228" s="542"/>
      <c r="B2228" s="543"/>
      <c r="C2228" s="542"/>
      <c r="D2228" s="544"/>
      <c r="E2228" s="542"/>
      <c r="F2228" s="545"/>
      <c r="G2228" s="542"/>
      <c r="H2228" s="542"/>
      <c r="I2228" s="542"/>
      <c r="J2228" s="545"/>
      <c r="K2228" s="545"/>
      <c r="L2228" s="523"/>
      <c r="M2228" s="523"/>
      <c r="N2228" s="523"/>
      <c r="O2228" s="523"/>
      <c r="P2228" s="523"/>
      <c r="Q2228" s="523"/>
      <c r="R2228" s="523"/>
      <c r="S2228" s="545"/>
      <c r="T2228" s="545"/>
      <c r="U2228" s="523"/>
      <c r="V2228" s="523"/>
      <c r="W2228" s="523"/>
      <c r="X2228" s="523"/>
      <c r="Y2228" s="523"/>
      <c r="Z2228" s="523"/>
      <c r="AA2228" s="523"/>
      <c r="AB2228" s="523"/>
      <c r="AC2228" s="523"/>
    </row>
    <row r="2229" ht="16.5" customHeight="1" spans="1:29">
      <c r="A2229" s="542"/>
      <c r="B2229" s="543"/>
      <c r="C2229" s="542"/>
      <c r="D2229" s="544"/>
      <c r="E2229" s="542"/>
      <c r="F2229" s="545"/>
      <c r="G2229" s="542"/>
      <c r="H2229" s="542"/>
      <c r="I2229" s="542"/>
      <c r="J2229" s="545"/>
      <c r="K2229" s="545"/>
      <c r="L2229" s="523"/>
      <c r="M2229" s="523"/>
      <c r="N2229" s="523"/>
      <c r="O2229" s="523"/>
      <c r="P2229" s="523"/>
      <c r="Q2229" s="523"/>
      <c r="R2229" s="523"/>
      <c r="S2229" s="545"/>
      <c r="T2229" s="545"/>
      <c r="U2229" s="523"/>
      <c r="V2229" s="523"/>
      <c r="W2229" s="523"/>
      <c r="X2229" s="523"/>
      <c r="Y2229" s="523"/>
      <c r="Z2229" s="523"/>
      <c r="AA2229" s="523"/>
      <c r="AB2229" s="523"/>
      <c r="AC2229" s="523"/>
    </row>
    <row r="2230" ht="16.5" customHeight="1" spans="1:29">
      <c r="A2230" s="542"/>
      <c r="B2230" s="543"/>
      <c r="C2230" s="542"/>
      <c r="D2230" s="544"/>
      <c r="E2230" s="542"/>
      <c r="F2230" s="545"/>
      <c r="G2230" s="542"/>
      <c r="H2230" s="542"/>
      <c r="I2230" s="542"/>
      <c r="J2230" s="545"/>
      <c r="K2230" s="545"/>
      <c r="L2230" s="523"/>
      <c r="M2230" s="523"/>
      <c r="N2230" s="523"/>
      <c r="O2230" s="523"/>
      <c r="P2230" s="523"/>
      <c r="Q2230" s="523"/>
      <c r="R2230" s="523"/>
      <c r="S2230" s="545"/>
      <c r="T2230" s="545"/>
      <c r="U2230" s="523"/>
      <c r="V2230" s="523"/>
      <c r="W2230" s="523"/>
      <c r="X2230" s="523"/>
      <c r="Y2230" s="523"/>
      <c r="Z2230" s="523"/>
      <c r="AA2230" s="523"/>
      <c r="AB2230" s="523"/>
      <c r="AC2230" s="523"/>
    </row>
    <row r="2231" ht="16.5" customHeight="1" spans="1:29">
      <c r="A2231" s="542"/>
      <c r="B2231" s="543"/>
      <c r="C2231" s="542"/>
      <c r="D2231" s="544"/>
      <c r="E2231" s="542"/>
      <c r="F2231" s="545"/>
      <c r="G2231" s="542"/>
      <c r="H2231" s="542"/>
      <c r="I2231" s="542"/>
      <c r="J2231" s="545"/>
      <c r="K2231" s="545"/>
      <c r="L2231" s="523"/>
      <c r="M2231" s="523"/>
      <c r="N2231" s="523"/>
      <c r="O2231" s="523"/>
      <c r="P2231" s="523"/>
      <c r="Q2231" s="523"/>
      <c r="R2231" s="523"/>
      <c r="S2231" s="545"/>
      <c r="T2231" s="545"/>
      <c r="U2231" s="523"/>
      <c r="V2231" s="523"/>
      <c r="W2231" s="523"/>
      <c r="X2231" s="523"/>
      <c r="Y2231" s="523"/>
      <c r="Z2231" s="523"/>
      <c r="AA2231" s="523"/>
      <c r="AB2231" s="523"/>
      <c r="AC2231" s="523"/>
    </row>
  </sheetData>
  <mergeCells count="6">
    <mergeCell ref="A48:A49"/>
    <mergeCell ref="B48:B49"/>
    <mergeCell ref="C48:C49"/>
    <mergeCell ref="D48:D49"/>
    <mergeCell ref="E48:E49"/>
    <mergeCell ref="F48:F49"/>
  </mergeCells>
  <dataValidations count="5">
    <dataValidation type="list" allowBlank="1" showErrorMessage="1" sqref="J88">
      <formula1>"Air leakage from CN-1 female MIL connector.,Air leakage from Enclosure.,Air leakage from MC-21 Male MIL connector.,Air lekage MC-23 male  MIL connector.,Arir lekage from CN-1 female MIL connector,Assembly error dust in enclosure.,Double plain washers at F"&amp;"RP top cover.,Enclosure at edge Bend.,Improper blue sticker at Enclosure ,Loose connection of J2 connector of PCBA  card.,Loose Fitment CN-1 female MIL Connector.,Loose fitment of  PCBA M3*8mm Socket head screw with spring and plain washer.,Loose fitment "&amp;"of FRP top cover and enclosure screws observed air leakage .,Loose fitment of M4*20 mm screw at FRP  top cover.,Loose fitment of MC-21 male MIL Connector.,MIL Connector MC-21 label pasted improper.,Mis matched labels of MC-21 instead of MC-23.,Mis matched"&amp;" labels of MC-23 SPD-MTR-2.,Mismatched Blue sticker instead of Rating plate serial number to enclosure.,Missing FRP top cover screw M4*20 mm,Module offered to QC with Improper reviting ,OK,Paint peel off on enclosure.,Peel off on Enclosure,Rating plate mi"&amp;"smatch SPDM-2 instead of SPDM-1,Rust inside Enclosure.,Scratches on FRP top cover.,double plain washers at FRP top cover."</formula1>
    </dataValidation>
    <dataValidation type="list" allowBlank="1" showErrorMessage="1" sqref="E3:E48 E50:E826">
      <formula1>"6000052976,6000052977"</formula1>
    </dataValidation>
    <dataValidation type="list" allowBlank="1" showErrorMessage="1" sqref="J3:J87 J89:J805">
      <formula1>"Air leakage from CN-1 female MIL connector.,Air leakage from Enclosure.,Air leakage from MC-21 Male MIL connector.,Air lekage MC-23 male  MIL connector.,Arir lekage from CN-1 female MIL connector,Assembly error dust in enclosure.,Double plain washers at F"&amp;"RP top cover.,Enclosure at edge Bend.,Improper blue sticker details at Enclosure,Loose connection of J2 connector of PCBA  card.,Loose Fitment CN-1 female MIL Connector.,Loose fitment of  PCBA M3*8mm Socket head screw with spring and plain washer.,Loose f"&amp;"itment of FRP top cover and enclosure screws observed air leakage .,Loose fitment of M4*20 mm screw at FRP  top cover.,Loose fitment of MC-21 male MIL Connector.,Wrong riviting of MIL Connector MC-21 label,Wrong  label rivited at MC-21 instead of MC-23.,W"&amp;"rong  label rivited MC-21 instead of MC-23 SPD-MTR-2.,Wrong Rating Plate Serial number,Missing FRP top cover screw M4*20 mm,Module offered to QC with Improper reviting ,OK,Paint peel off on enclosure.,Peel off on Enclosure,Rating plate mismatch SPDM-2 ins"&amp;"tead of SPDM-1,Rust inside Enclosure.,Scratches on FRP top cover."</formula1>
    </dataValidation>
    <dataValidation type="list" allowBlank="1" showErrorMessage="1" sqref="S3:S805">
      <formula1>"Bend,Damage,Dust,Wrong Component,Label issue,Loose Fitment,OK,Paint peel off,Wrong Operation,Rust,Scratches,Missing operation"</formula1>
    </dataValidation>
    <dataValidation type="list" allowBlank="1" showErrorMessage="1" sqref="T3:T805">
      <formula1>"Air Leakage,Assembly Errors,Damages,OK"</formula1>
    </dataValidation>
  </dataValidations>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D1186"/>
  <sheetViews>
    <sheetView topLeftCell="U1168" workbookViewId="0">
      <selection activeCell="AD1186" sqref="AD1186"/>
    </sheetView>
  </sheetViews>
  <sheetFormatPr defaultColWidth="12.6363636363636" defaultRowHeight="15.75" customHeight="1"/>
  <cols>
    <col min="1" max="1" width="6.72727272727273" customWidth="1"/>
    <col min="2" max="2" width="19.2727272727273" customWidth="1"/>
    <col min="3" max="3" width="26.2727272727273" customWidth="1"/>
    <col min="4" max="5" width="23.2727272727273" customWidth="1"/>
    <col min="6" max="6" width="25.9090909090909" customWidth="1"/>
    <col min="7" max="7" width="16.7272727272727" customWidth="1"/>
    <col min="8" max="8" width="25.9090909090909" customWidth="1"/>
    <col min="9" max="9" width="16.0909090909091" customWidth="1"/>
    <col min="10" max="10" width="25.6363636363636" customWidth="1"/>
    <col min="11" max="11" width="71.5454545454545" customWidth="1"/>
    <col min="12" max="12" width="76.6363636363636" customWidth="1"/>
    <col min="13" max="13" width="72.7272727272727" customWidth="1"/>
    <col min="14" max="14" width="21" customWidth="1"/>
    <col min="15" max="15" width="14.6363636363636" customWidth="1"/>
    <col min="16" max="16" width="72.0909090909091" customWidth="1"/>
    <col min="17" max="17" width="22.5454545454545" customWidth="1"/>
    <col min="18" max="18" width="15.6363636363636" customWidth="1"/>
    <col min="19" max="19" width="28.3636363636364" customWidth="1"/>
    <col min="20" max="20" width="49.5454545454545" customWidth="1"/>
    <col min="21" max="21" width="24.7272727272727" customWidth="1"/>
    <col min="22" max="26" width="17" customWidth="1"/>
  </cols>
  <sheetData>
    <row r="1" ht="17" customHeight="1" spans="1:30">
      <c r="A1" s="4" t="s">
        <v>3037</v>
      </c>
      <c r="B1" s="5"/>
      <c r="C1" s="5"/>
      <c r="D1" s="5"/>
      <c r="E1" s="5"/>
      <c r="F1" s="5"/>
      <c r="G1" s="5"/>
      <c r="H1" s="5"/>
      <c r="I1" s="5"/>
      <c r="J1" s="5"/>
      <c r="K1" s="5"/>
      <c r="L1" s="5"/>
      <c r="M1" s="5"/>
      <c r="N1" s="5"/>
      <c r="O1" s="5"/>
      <c r="P1" s="5"/>
      <c r="Q1" s="5"/>
      <c r="R1" s="5"/>
      <c r="S1" s="5"/>
      <c r="T1" s="5"/>
      <c r="U1" s="5"/>
      <c r="V1" s="5"/>
      <c r="W1" s="5"/>
      <c r="X1" s="5"/>
      <c r="Y1" s="5"/>
      <c r="Z1" s="5"/>
      <c r="AA1" s="5"/>
      <c r="AB1" s="5"/>
      <c r="AC1" s="5"/>
      <c r="AD1" s="6"/>
    </row>
    <row r="2" ht="59.25" customHeight="1" spans="1:30">
      <c r="A2" s="114" t="s">
        <v>2932</v>
      </c>
      <c r="B2" s="114" t="s">
        <v>2877</v>
      </c>
      <c r="C2" s="114" t="s">
        <v>2834</v>
      </c>
      <c r="D2" s="114" t="s">
        <v>3006</v>
      </c>
      <c r="E2" s="62" t="s">
        <v>3</v>
      </c>
      <c r="F2" s="114" t="s">
        <v>2840</v>
      </c>
      <c r="G2" s="114" t="s">
        <v>2878</v>
      </c>
      <c r="H2" s="114" t="s">
        <v>2879</v>
      </c>
      <c r="I2" s="114" t="s">
        <v>3005</v>
      </c>
      <c r="J2" s="116" t="s">
        <v>2881</v>
      </c>
      <c r="K2" s="114" t="s">
        <v>2841</v>
      </c>
      <c r="L2" s="115" t="s">
        <v>2842</v>
      </c>
      <c r="M2" s="115" t="s">
        <v>2843</v>
      </c>
      <c r="N2" s="114" t="s">
        <v>2844</v>
      </c>
      <c r="O2" s="114" t="s">
        <v>2845</v>
      </c>
      <c r="P2" s="115" t="s">
        <v>2846</v>
      </c>
      <c r="Q2" s="114" t="s">
        <v>2847</v>
      </c>
      <c r="R2" s="114" t="s">
        <v>2848</v>
      </c>
      <c r="S2" s="119" t="s">
        <v>2849</v>
      </c>
      <c r="T2" s="114" t="s">
        <v>15</v>
      </c>
      <c r="U2" s="114" t="s">
        <v>16</v>
      </c>
      <c r="V2" s="114" t="s">
        <v>2850</v>
      </c>
      <c r="W2" s="246"/>
      <c r="X2" s="246"/>
      <c r="Y2" s="246"/>
      <c r="Z2" s="246"/>
    </row>
    <row r="3" ht="17" customHeight="1" spans="1:30">
      <c r="A3" s="31">
        <v>1</v>
      </c>
      <c r="B3" s="450" t="s">
        <v>19</v>
      </c>
      <c r="C3" s="451" t="s">
        <v>113</v>
      </c>
      <c r="D3" s="452" t="s">
        <v>1641</v>
      </c>
      <c r="E3" s="453">
        <v>6000050102</v>
      </c>
      <c r="F3" s="454" t="s">
        <v>1642</v>
      </c>
      <c r="G3" s="451">
        <v>16</v>
      </c>
      <c r="H3" s="451">
        <v>16</v>
      </c>
      <c r="I3" s="451">
        <v>0</v>
      </c>
      <c r="J3" s="455">
        <v>46119</v>
      </c>
      <c r="K3" s="454" t="s">
        <v>22</v>
      </c>
      <c r="L3" s="454" t="s">
        <v>22</v>
      </c>
      <c r="M3" s="454" t="s">
        <v>22</v>
      </c>
      <c r="N3" s="456" t="s">
        <v>1643</v>
      </c>
      <c r="O3" s="63">
        <f t="shared" ref="O3:O66" si="0">J3+1</f>
        <v>46120</v>
      </c>
      <c r="P3" s="28"/>
      <c r="Q3" s="456" t="s">
        <v>1643</v>
      </c>
      <c r="R3" s="455">
        <v>46119</v>
      </c>
      <c r="S3" s="28" t="s">
        <v>1644</v>
      </c>
      <c r="T3" s="452" t="s">
        <v>22</v>
      </c>
      <c r="U3" s="452" t="s">
        <v>22</v>
      </c>
      <c r="V3" s="28"/>
    </row>
    <row r="4" ht="17" customHeight="1" spans="1:30">
      <c r="A4" s="31">
        <v>2</v>
      </c>
      <c r="B4" s="450" t="s">
        <v>19</v>
      </c>
      <c r="C4" s="451" t="s">
        <v>113</v>
      </c>
      <c r="D4" s="452" t="s">
        <v>1641</v>
      </c>
      <c r="E4" s="453">
        <v>6000050102</v>
      </c>
      <c r="F4" s="454">
        <v>516300330426017</v>
      </c>
      <c r="G4" s="451">
        <v>1</v>
      </c>
      <c r="H4" s="451">
        <v>0</v>
      </c>
      <c r="I4" s="451">
        <v>1</v>
      </c>
      <c r="J4" s="455">
        <v>46119</v>
      </c>
      <c r="K4" s="457" t="s">
        <v>1646</v>
      </c>
      <c r="L4" s="454" t="s">
        <v>22</v>
      </c>
      <c r="M4" s="454" t="s">
        <v>22</v>
      </c>
      <c r="N4" s="456" t="s">
        <v>1643</v>
      </c>
      <c r="O4" s="63">
        <f t="shared" si="0"/>
        <v>46120</v>
      </c>
      <c r="P4" s="28"/>
      <c r="Q4" s="456" t="s">
        <v>1643</v>
      </c>
      <c r="R4" s="455">
        <v>46119</v>
      </c>
      <c r="S4" s="28" t="s">
        <v>1644</v>
      </c>
      <c r="T4" s="452" t="s">
        <v>1647</v>
      </c>
      <c r="U4" s="452" t="s">
        <v>1648</v>
      </c>
      <c r="V4" s="28"/>
    </row>
    <row r="5" ht="17" customHeight="1" spans="1:30">
      <c r="A5" s="31">
        <v>3</v>
      </c>
      <c r="B5" s="450" t="s">
        <v>19</v>
      </c>
      <c r="C5" s="451" t="s">
        <v>113</v>
      </c>
      <c r="D5" s="458" t="s">
        <v>1641</v>
      </c>
      <c r="E5" s="453">
        <v>6000050102</v>
      </c>
      <c r="F5" s="456" t="s">
        <v>1649</v>
      </c>
      <c r="G5" s="459">
        <v>8</v>
      </c>
      <c r="H5" s="459">
        <v>8</v>
      </c>
      <c r="I5" s="459">
        <v>0</v>
      </c>
      <c r="J5" s="460">
        <v>46119</v>
      </c>
      <c r="K5" s="456" t="s">
        <v>22</v>
      </c>
      <c r="L5" s="456" t="s">
        <v>22</v>
      </c>
      <c r="M5" s="456" t="s">
        <v>22</v>
      </c>
      <c r="N5" s="456" t="s">
        <v>1643</v>
      </c>
      <c r="O5" s="63">
        <f t="shared" si="0"/>
        <v>46120</v>
      </c>
      <c r="P5" s="28"/>
      <c r="Q5" s="456" t="s">
        <v>1643</v>
      </c>
      <c r="R5" s="460">
        <f>J5+1</f>
        <v>46120</v>
      </c>
      <c r="S5" s="28" t="s">
        <v>1644</v>
      </c>
      <c r="T5" s="452" t="s">
        <v>22</v>
      </c>
      <c r="U5" s="452" t="s">
        <v>22</v>
      </c>
      <c r="V5" s="28"/>
    </row>
    <row r="6" ht="17" customHeight="1" spans="1:30">
      <c r="A6" s="31">
        <v>4</v>
      </c>
      <c r="B6" s="450" t="s">
        <v>19</v>
      </c>
      <c r="C6" s="451" t="s">
        <v>113</v>
      </c>
      <c r="D6" s="461" t="s">
        <v>1641</v>
      </c>
      <c r="E6" s="453">
        <v>6000050102</v>
      </c>
      <c r="F6" s="462" t="s">
        <v>1650</v>
      </c>
      <c r="G6" s="463">
        <v>3</v>
      </c>
      <c r="H6" s="463">
        <v>3</v>
      </c>
      <c r="I6" s="463">
        <v>0</v>
      </c>
      <c r="J6" s="464">
        <v>46124</v>
      </c>
      <c r="K6" s="462" t="s">
        <v>22</v>
      </c>
      <c r="L6" s="462" t="s">
        <v>22</v>
      </c>
      <c r="M6" s="462" t="s">
        <v>22</v>
      </c>
      <c r="N6" s="456" t="s">
        <v>1643</v>
      </c>
      <c r="O6" s="63">
        <f t="shared" si="0"/>
        <v>46125</v>
      </c>
      <c r="P6" s="28"/>
      <c r="Q6" s="456" t="s">
        <v>1643</v>
      </c>
      <c r="R6" s="464">
        <v>46124</v>
      </c>
      <c r="S6" s="28" t="s">
        <v>1644</v>
      </c>
      <c r="T6" s="452" t="s">
        <v>22</v>
      </c>
      <c r="U6" s="452" t="s">
        <v>22</v>
      </c>
      <c r="V6" s="28"/>
    </row>
    <row r="7" ht="17" customHeight="1" spans="1:30">
      <c r="A7" s="31">
        <v>5</v>
      </c>
      <c r="B7" s="465" t="s">
        <v>19</v>
      </c>
      <c r="C7" s="452" t="s">
        <v>113</v>
      </c>
      <c r="D7" s="458" t="s">
        <v>1641</v>
      </c>
      <c r="E7" s="466">
        <v>6000050102</v>
      </c>
      <c r="F7" s="456">
        <v>516300330426029</v>
      </c>
      <c r="G7" s="458">
        <v>1</v>
      </c>
      <c r="H7" s="459">
        <v>0</v>
      </c>
      <c r="I7" s="459">
        <v>1</v>
      </c>
      <c r="J7" s="467">
        <v>46124</v>
      </c>
      <c r="K7" s="468" t="s">
        <v>1651</v>
      </c>
      <c r="L7" s="469" t="s">
        <v>3038</v>
      </c>
      <c r="M7" s="456" t="s">
        <v>22</v>
      </c>
      <c r="N7" s="456" t="s">
        <v>1643</v>
      </c>
      <c r="O7" s="63">
        <f t="shared" si="0"/>
        <v>46125</v>
      </c>
      <c r="P7" s="28"/>
      <c r="Q7" s="456" t="s">
        <v>1643</v>
      </c>
      <c r="R7" s="467">
        <v>46124</v>
      </c>
      <c r="S7" s="28" t="s">
        <v>1644</v>
      </c>
      <c r="T7" s="452" t="s">
        <v>32</v>
      </c>
      <c r="U7" s="452" t="s">
        <v>1648</v>
      </c>
      <c r="V7" s="28"/>
    </row>
    <row r="8" ht="17" customHeight="1" spans="1:30">
      <c r="A8" s="31">
        <v>6</v>
      </c>
      <c r="B8" s="450" t="s">
        <v>19</v>
      </c>
      <c r="C8" s="451" t="s">
        <v>113</v>
      </c>
      <c r="D8" s="461" t="s">
        <v>1641</v>
      </c>
      <c r="E8" s="453">
        <v>6000050102</v>
      </c>
      <c r="F8" s="462" t="s">
        <v>1652</v>
      </c>
      <c r="G8" s="463">
        <v>6</v>
      </c>
      <c r="H8" s="463">
        <v>6</v>
      </c>
      <c r="I8" s="463">
        <v>0</v>
      </c>
      <c r="J8" s="464">
        <v>46124</v>
      </c>
      <c r="K8" s="462" t="s">
        <v>22</v>
      </c>
      <c r="L8" s="462" t="s">
        <v>22</v>
      </c>
      <c r="M8" s="462" t="s">
        <v>22</v>
      </c>
      <c r="N8" s="456" t="s">
        <v>1643</v>
      </c>
      <c r="O8" s="63">
        <f t="shared" si="0"/>
        <v>46125</v>
      </c>
      <c r="P8" s="470"/>
      <c r="Q8" s="456" t="s">
        <v>1643</v>
      </c>
      <c r="R8" s="464">
        <f>J8+1</f>
        <v>46125</v>
      </c>
      <c r="S8" s="28" t="s">
        <v>1644</v>
      </c>
      <c r="T8" s="452" t="s">
        <v>22</v>
      </c>
      <c r="U8" s="452" t="s">
        <v>22</v>
      </c>
      <c r="V8" s="28"/>
    </row>
    <row r="9" ht="17" customHeight="1" spans="1:30">
      <c r="A9" s="31">
        <v>7</v>
      </c>
      <c r="B9" s="465" t="s">
        <v>19</v>
      </c>
      <c r="C9" s="452" t="s">
        <v>113</v>
      </c>
      <c r="D9" s="458" t="s">
        <v>1641</v>
      </c>
      <c r="E9" s="466">
        <v>6000050102</v>
      </c>
      <c r="F9" s="456">
        <v>516300330426036</v>
      </c>
      <c r="G9" s="458">
        <v>1</v>
      </c>
      <c r="H9" s="459">
        <v>0</v>
      </c>
      <c r="I9" s="459">
        <v>1</v>
      </c>
      <c r="J9" s="467">
        <v>46124</v>
      </c>
      <c r="K9" s="468" t="s">
        <v>1651</v>
      </c>
      <c r="L9" s="469" t="s">
        <v>3038</v>
      </c>
      <c r="M9" s="456" t="s">
        <v>22</v>
      </c>
      <c r="N9" s="456" t="s">
        <v>1643</v>
      </c>
      <c r="O9" s="63">
        <f t="shared" si="0"/>
        <v>46125</v>
      </c>
      <c r="P9" s="28"/>
      <c r="Q9" s="456" t="s">
        <v>1643</v>
      </c>
      <c r="R9" s="467">
        <v>46124</v>
      </c>
      <c r="S9" s="28" t="s">
        <v>1644</v>
      </c>
      <c r="T9" s="452" t="s">
        <v>32</v>
      </c>
      <c r="U9" s="452" t="s">
        <v>1648</v>
      </c>
      <c r="V9" s="28"/>
    </row>
    <row r="10" ht="17" customHeight="1" spans="1:30">
      <c r="A10" s="31">
        <v>8</v>
      </c>
      <c r="B10" s="450" t="s">
        <v>19</v>
      </c>
      <c r="C10" s="451" t="s">
        <v>113</v>
      </c>
      <c r="D10" s="461" t="s">
        <v>1641</v>
      </c>
      <c r="E10" s="453">
        <v>6000050102</v>
      </c>
      <c r="F10" s="462" t="s">
        <v>1653</v>
      </c>
      <c r="G10" s="463">
        <v>21</v>
      </c>
      <c r="H10" s="463">
        <v>21</v>
      </c>
      <c r="I10" s="463">
        <v>0</v>
      </c>
      <c r="J10" s="464">
        <v>46124</v>
      </c>
      <c r="K10" s="462" t="s">
        <v>22</v>
      </c>
      <c r="L10" s="462" t="s">
        <v>22</v>
      </c>
      <c r="M10" s="462" t="s">
        <v>22</v>
      </c>
      <c r="N10" s="456" t="s">
        <v>1643</v>
      </c>
      <c r="O10" s="63">
        <f t="shared" si="0"/>
        <v>46125</v>
      </c>
      <c r="P10" s="470"/>
      <c r="Q10" s="456" t="s">
        <v>1643</v>
      </c>
      <c r="R10" s="464">
        <f>J10+1</f>
        <v>46125</v>
      </c>
      <c r="S10" s="28" t="s">
        <v>1644</v>
      </c>
      <c r="T10" s="452" t="s">
        <v>22</v>
      </c>
      <c r="U10" s="452" t="s">
        <v>22</v>
      </c>
      <c r="V10" s="28"/>
    </row>
    <row r="11" ht="17" customHeight="1" spans="1:30">
      <c r="A11" s="31">
        <v>9</v>
      </c>
      <c r="B11" s="450" t="s">
        <v>19</v>
      </c>
      <c r="C11" s="471" t="s">
        <v>553</v>
      </c>
      <c r="D11" s="458" t="s">
        <v>1641</v>
      </c>
      <c r="E11" s="453">
        <v>6000050102</v>
      </c>
      <c r="F11" s="456" t="s">
        <v>1654</v>
      </c>
      <c r="G11" s="472">
        <v>40</v>
      </c>
      <c r="H11" s="472">
        <v>40</v>
      </c>
      <c r="I11" s="459">
        <v>0</v>
      </c>
      <c r="J11" s="473">
        <v>46125</v>
      </c>
      <c r="K11" s="456" t="s">
        <v>22</v>
      </c>
      <c r="L11" s="456" t="s">
        <v>22</v>
      </c>
      <c r="M11" s="456" t="s">
        <v>22</v>
      </c>
      <c r="N11" s="456" t="s">
        <v>1643</v>
      </c>
      <c r="O11" s="63">
        <f t="shared" si="0"/>
        <v>46126</v>
      </c>
      <c r="P11" s="28"/>
      <c r="Q11" s="456" t="s">
        <v>1643</v>
      </c>
      <c r="R11" s="460">
        <v>46125</v>
      </c>
      <c r="S11" s="28" t="s">
        <v>1644</v>
      </c>
      <c r="T11" s="452" t="s">
        <v>22</v>
      </c>
      <c r="U11" s="452" t="s">
        <v>22</v>
      </c>
      <c r="V11" s="28"/>
    </row>
    <row r="12" ht="17" customHeight="1" spans="1:30">
      <c r="A12" s="31">
        <v>10</v>
      </c>
      <c r="B12" s="450" t="s">
        <v>19</v>
      </c>
      <c r="C12" s="451" t="s">
        <v>1655</v>
      </c>
      <c r="D12" s="461" t="s">
        <v>1641</v>
      </c>
      <c r="E12" s="453">
        <v>6000050102</v>
      </c>
      <c r="F12" s="462" t="s">
        <v>1656</v>
      </c>
      <c r="G12" s="474">
        <v>39</v>
      </c>
      <c r="H12" s="474">
        <v>39</v>
      </c>
      <c r="I12" s="463">
        <v>0</v>
      </c>
      <c r="J12" s="475">
        <v>46126</v>
      </c>
      <c r="K12" s="462" t="s">
        <v>22</v>
      </c>
      <c r="L12" s="462" t="s">
        <v>22</v>
      </c>
      <c r="M12" s="462" t="s">
        <v>22</v>
      </c>
      <c r="N12" s="456" t="s">
        <v>1643</v>
      </c>
      <c r="O12" s="63">
        <f t="shared" si="0"/>
        <v>46127</v>
      </c>
      <c r="P12" s="28"/>
      <c r="Q12" s="456" t="s">
        <v>1643</v>
      </c>
      <c r="R12" s="464">
        <v>46126</v>
      </c>
      <c r="S12" s="28" t="s">
        <v>1644</v>
      </c>
      <c r="T12" s="452" t="s">
        <v>22</v>
      </c>
      <c r="U12" s="452" t="s">
        <v>22</v>
      </c>
      <c r="V12" s="28"/>
    </row>
    <row r="13" ht="17" customHeight="1" spans="1:30">
      <c r="A13" s="31">
        <v>11</v>
      </c>
      <c r="B13" s="450" t="s">
        <v>19</v>
      </c>
      <c r="C13" s="451" t="s">
        <v>1655</v>
      </c>
      <c r="D13" s="458" t="s">
        <v>1641</v>
      </c>
      <c r="E13" s="453">
        <v>6000050102</v>
      </c>
      <c r="F13" s="456" t="s">
        <v>1657</v>
      </c>
      <c r="G13" s="472">
        <v>17</v>
      </c>
      <c r="H13" s="472">
        <v>17</v>
      </c>
      <c r="I13" s="459">
        <v>0</v>
      </c>
      <c r="J13" s="473">
        <v>46127</v>
      </c>
      <c r="K13" s="456" t="s">
        <v>22</v>
      </c>
      <c r="L13" s="456" t="s">
        <v>22</v>
      </c>
      <c r="M13" s="456" t="s">
        <v>22</v>
      </c>
      <c r="N13" s="456" t="s">
        <v>1643</v>
      </c>
      <c r="O13" s="63">
        <f t="shared" si="0"/>
        <v>46128</v>
      </c>
      <c r="P13" s="28"/>
      <c r="Q13" s="456" t="s">
        <v>1643</v>
      </c>
      <c r="R13" s="460">
        <v>46127</v>
      </c>
      <c r="S13" s="28" t="s">
        <v>1644</v>
      </c>
      <c r="T13" s="452" t="s">
        <v>22</v>
      </c>
      <c r="U13" s="452" t="s">
        <v>22</v>
      </c>
      <c r="V13" s="28"/>
    </row>
    <row r="14" ht="33" customHeight="1" spans="1:30">
      <c r="A14" s="31">
        <v>12</v>
      </c>
      <c r="B14" s="465" t="s">
        <v>19</v>
      </c>
      <c r="C14" s="452" t="s">
        <v>1655</v>
      </c>
      <c r="D14" s="452" t="s">
        <v>1641</v>
      </c>
      <c r="E14" s="466">
        <v>6000050102</v>
      </c>
      <c r="F14" s="454">
        <v>516300330426154</v>
      </c>
      <c r="G14" s="452">
        <v>1</v>
      </c>
      <c r="H14" s="451">
        <v>0</v>
      </c>
      <c r="I14" s="451">
        <v>1</v>
      </c>
      <c r="J14" s="476">
        <v>46127</v>
      </c>
      <c r="K14" s="477" t="s">
        <v>1658</v>
      </c>
      <c r="L14" s="478" t="s">
        <v>3038</v>
      </c>
      <c r="M14" s="454" t="s">
        <v>22</v>
      </c>
      <c r="N14" s="456" t="s">
        <v>1643</v>
      </c>
      <c r="O14" s="63">
        <f t="shared" si="0"/>
        <v>46128</v>
      </c>
      <c r="P14" s="28"/>
      <c r="Q14" s="456" t="s">
        <v>1643</v>
      </c>
      <c r="R14" s="476">
        <v>46127</v>
      </c>
      <c r="S14" s="28" t="s">
        <v>1644</v>
      </c>
      <c r="T14" s="452" t="s">
        <v>32</v>
      </c>
      <c r="U14" s="452" t="s">
        <v>1648</v>
      </c>
      <c r="V14" s="28"/>
    </row>
    <row r="15" ht="17" customHeight="1" spans="1:30">
      <c r="A15" s="31">
        <v>13</v>
      </c>
      <c r="B15" s="450" t="s">
        <v>19</v>
      </c>
      <c r="C15" s="451" t="s">
        <v>1655</v>
      </c>
      <c r="D15" s="452" t="s">
        <v>1641</v>
      </c>
      <c r="E15" s="453">
        <v>6000050102</v>
      </c>
      <c r="F15" s="454" t="s">
        <v>1659</v>
      </c>
      <c r="G15" s="471">
        <v>18</v>
      </c>
      <c r="H15" s="471">
        <v>18</v>
      </c>
      <c r="I15" s="471">
        <v>0</v>
      </c>
      <c r="J15" s="479">
        <v>46127</v>
      </c>
      <c r="K15" s="454" t="s">
        <v>22</v>
      </c>
      <c r="L15" s="454" t="s">
        <v>22</v>
      </c>
      <c r="M15" s="454" t="s">
        <v>22</v>
      </c>
      <c r="N15" s="456" t="s">
        <v>1643</v>
      </c>
      <c r="O15" s="63">
        <f t="shared" si="0"/>
        <v>46128</v>
      </c>
      <c r="P15" s="470"/>
      <c r="Q15" s="456" t="s">
        <v>1643</v>
      </c>
      <c r="R15" s="455">
        <f>J15+1</f>
        <v>46128</v>
      </c>
      <c r="S15" s="28" t="s">
        <v>1644</v>
      </c>
      <c r="T15" s="452" t="s">
        <v>22</v>
      </c>
      <c r="U15" s="452" t="s">
        <v>22</v>
      </c>
      <c r="V15" s="28"/>
    </row>
    <row r="16" ht="17" customHeight="1" spans="1:30">
      <c r="A16" s="31">
        <v>14</v>
      </c>
      <c r="B16" s="450" t="s">
        <v>19</v>
      </c>
      <c r="C16" s="451" t="s">
        <v>1655</v>
      </c>
      <c r="D16" s="452" t="s">
        <v>1641</v>
      </c>
      <c r="E16" s="453">
        <v>6000050102</v>
      </c>
      <c r="F16" s="454" t="s">
        <v>1660</v>
      </c>
      <c r="G16" s="471">
        <v>27</v>
      </c>
      <c r="H16" s="471">
        <v>27</v>
      </c>
      <c r="I16" s="451">
        <v>0</v>
      </c>
      <c r="J16" s="479">
        <v>46141</v>
      </c>
      <c r="K16" s="454" t="s">
        <v>22</v>
      </c>
      <c r="L16" s="454" t="s">
        <v>22</v>
      </c>
      <c r="M16" s="454" t="s">
        <v>22</v>
      </c>
      <c r="N16" s="456" t="s">
        <v>1643</v>
      </c>
      <c r="O16" s="63">
        <f t="shared" si="0"/>
        <v>46142</v>
      </c>
      <c r="P16" s="28"/>
      <c r="Q16" s="456" t="s">
        <v>1643</v>
      </c>
      <c r="R16" s="455">
        <v>46141</v>
      </c>
      <c r="S16" s="28" t="s">
        <v>1644</v>
      </c>
      <c r="T16" s="452" t="s">
        <v>22</v>
      </c>
      <c r="U16" s="452" t="s">
        <v>22</v>
      </c>
      <c r="V16" s="28"/>
    </row>
    <row r="17" ht="17" customHeight="1" spans="1:22">
      <c r="A17" s="31">
        <v>15</v>
      </c>
      <c r="B17" s="450" t="s">
        <v>19</v>
      </c>
      <c r="C17" s="451" t="s">
        <v>1655</v>
      </c>
      <c r="D17" s="452" t="s">
        <v>1641</v>
      </c>
      <c r="E17" s="453">
        <v>6000050102</v>
      </c>
      <c r="F17" s="454" t="s">
        <v>1661</v>
      </c>
      <c r="G17" s="471">
        <v>21</v>
      </c>
      <c r="H17" s="471">
        <v>21</v>
      </c>
      <c r="I17" s="451">
        <v>0</v>
      </c>
      <c r="J17" s="479">
        <v>46142</v>
      </c>
      <c r="K17" s="454" t="s">
        <v>22</v>
      </c>
      <c r="L17" s="454" t="s">
        <v>22</v>
      </c>
      <c r="M17" s="454" t="s">
        <v>22</v>
      </c>
      <c r="N17" s="456" t="s">
        <v>1643</v>
      </c>
      <c r="O17" s="63">
        <f t="shared" si="0"/>
        <v>46143</v>
      </c>
      <c r="P17" s="28"/>
      <c r="Q17" s="456" t="s">
        <v>1643</v>
      </c>
      <c r="R17" s="455">
        <v>46142</v>
      </c>
      <c r="S17" s="28" t="s">
        <v>1644</v>
      </c>
      <c r="T17" s="452" t="s">
        <v>22</v>
      </c>
      <c r="U17" s="452" t="s">
        <v>22</v>
      </c>
      <c r="V17" s="28"/>
    </row>
    <row r="18" ht="17" customHeight="1" spans="1:22">
      <c r="A18" s="31">
        <v>16</v>
      </c>
      <c r="B18" s="450" t="s">
        <v>19</v>
      </c>
      <c r="C18" s="451" t="s">
        <v>113</v>
      </c>
      <c r="D18" s="452" t="s">
        <v>1641</v>
      </c>
      <c r="E18" s="453">
        <v>6000050102</v>
      </c>
      <c r="F18" s="454" t="s">
        <v>1662</v>
      </c>
      <c r="G18" s="452">
        <v>3</v>
      </c>
      <c r="H18" s="452">
        <v>3</v>
      </c>
      <c r="I18" s="451">
        <v>0</v>
      </c>
      <c r="J18" s="476">
        <v>46155</v>
      </c>
      <c r="K18" s="454" t="s">
        <v>22</v>
      </c>
      <c r="L18" s="454" t="s">
        <v>22</v>
      </c>
      <c r="M18" s="454" t="s">
        <v>22</v>
      </c>
      <c r="N18" s="456" t="s">
        <v>1643</v>
      </c>
      <c r="O18" s="63">
        <f t="shared" si="0"/>
        <v>46156</v>
      </c>
      <c r="P18" s="28"/>
      <c r="Q18" s="456" t="s">
        <v>1643</v>
      </c>
      <c r="R18" s="455">
        <v>46155</v>
      </c>
      <c r="S18" s="28" t="s">
        <v>1644</v>
      </c>
      <c r="T18" s="452" t="s">
        <v>22</v>
      </c>
      <c r="U18" s="452" t="s">
        <v>22</v>
      </c>
      <c r="V18" s="28"/>
    </row>
    <row r="19" ht="17" customHeight="1" spans="1:22">
      <c r="A19" s="31">
        <v>17</v>
      </c>
      <c r="B19" s="450" t="s">
        <v>19</v>
      </c>
      <c r="C19" s="451" t="s">
        <v>113</v>
      </c>
      <c r="D19" s="452" t="s">
        <v>1641</v>
      </c>
      <c r="E19" s="453">
        <v>6000050102</v>
      </c>
      <c r="F19" s="454">
        <v>516300330526224</v>
      </c>
      <c r="G19" s="452">
        <v>1</v>
      </c>
      <c r="H19" s="451">
        <v>0</v>
      </c>
      <c r="I19" s="451">
        <v>1</v>
      </c>
      <c r="J19" s="476">
        <v>46155</v>
      </c>
      <c r="K19" s="477" t="s">
        <v>1663</v>
      </c>
      <c r="L19" s="480" t="s">
        <v>3038</v>
      </c>
      <c r="M19" s="481" t="s">
        <v>3039</v>
      </c>
      <c r="N19" s="456" t="s">
        <v>1643</v>
      </c>
      <c r="O19" s="63">
        <f t="shared" si="0"/>
        <v>46156</v>
      </c>
      <c r="P19" s="28"/>
      <c r="Q19" s="456" t="s">
        <v>1643</v>
      </c>
      <c r="R19" s="455">
        <v>46155</v>
      </c>
      <c r="S19" s="28" t="s">
        <v>1644</v>
      </c>
      <c r="T19" s="452" t="s">
        <v>1664</v>
      </c>
      <c r="U19" s="452" t="s">
        <v>1648</v>
      </c>
      <c r="V19" s="28"/>
    </row>
    <row r="20" ht="17" customHeight="1" spans="1:22">
      <c r="A20" s="31">
        <v>18</v>
      </c>
      <c r="B20" s="450" t="s">
        <v>19</v>
      </c>
      <c r="C20" s="451" t="s">
        <v>113</v>
      </c>
      <c r="D20" s="452" t="s">
        <v>1641</v>
      </c>
      <c r="E20" s="453">
        <v>6000050102</v>
      </c>
      <c r="F20" s="454" t="s">
        <v>1665</v>
      </c>
      <c r="G20" s="452">
        <v>2</v>
      </c>
      <c r="H20" s="452">
        <v>2</v>
      </c>
      <c r="I20" s="452">
        <v>0</v>
      </c>
      <c r="J20" s="476">
        <v>46155</v>
      </c>
      <c r="K20" s="454" t="s">
        <v>22</v>
      </c>
      <c r="L20" s="454" t="s">
        <v>22</v>
      </c>
      <c r="M20" s="454" t="s">
        <v>22</v>
      </c>
      <c r="N20" s="456" t="s">
        <v>1643</v>
      </c>
      <c r="O20" s="63">
        <f t="shared" si="0"/>
        <v>46156</v>
      </c>
      <c r="P20" s="28"/>
      <c r="Q20" s="456" t="s">
        <v>1643</v>
      </c>
      <c r="R20" s="455">
        <f>J20+1</f>
        <v>46156</v>
      </c>
      <c r="S20" s="28" t="s">
        <v>1644</v>
      </c>
      <c r="T20" s="452" t="s">
        <v>22</v>
      </c>
      <c r="U20" s="452" t="s">
        <v>22</v>
      </c>
      <c r="V20" s="28"/>
    </row>
    <row r="21" ht="17" customHeight="1" spans="1:22">
      <c r="A21" s="31">
        <v>19</v>
      </c>
      <c r="B21" s="450" t="s">
        <v>19</v>
      </c>
      <c r="C21" s="451" t="s">
        <v>1655</v>
      </c>
      <c r="D21" s="452" t="s">
        <v>1641</v>
      </c>
      <c r="E21" s="453">
        <v>6000050102</v>
      </c>
      <c r="F21" s="454" t="s">
        <v>1666</v>
      </c>
      <c r="G21" s="452">
        <v>2</v>
      </c>
      <c r="H21" s="452">
        <v>2</v>
      </c>
      <c r="I21" s="451">
        <v>0</v>
      </c>
      <c r="J21" s="476">
        <v>46156</v>
      </c>
      <c r="K21" s="454" t="s">
        <v>22</v>
      </c>
      <c r="L21" s="454" t="s">
        <v>22</v>
      </c>
      <c r="M21" s="454" t="s">
        <v>22</v>
      </c>
      <c r="N21" s="456" t="s">
        <v>1643</v>
      </c>
      <c r="O21" s="63">
        <f t="shared" si="0"/>
        <v>46157</v>
      </c>
      <c r="P21" s="28"/>
      <c r="Q21" s="456" t="s">
        <v>1643</v>
      </c>
      <c r="R21" s="455">
        <v>46156</v>
      </c>
      <c r="S21" s="28" t="s">
        <v>1644</v>
      </c>
      <c r="T21" s="452" t="s">
        <v>22</v>
      </c>
      <c r="U21" s="452" t="s">
        <v>22</v>
      </c>
      <c r="V21" s="28"/>
    </row>
    <row r="22" ht="17" customHeight="1" spans="1:22">
      <c r="A22" s="31">
        <v>20</v>
      </c>
      <c r="B22" s="465" t="s">
        <v>19</v>
      </c>
      <c r="C22" s="452" t="s">
        <v>1655</v>
      </c>
      <c r="D22" s="452" t="s">
        <v>1641</v>
      </c>
      <c r="E22" s="466">
        <v>6000050102</v>
      </c>
      <c r="F22" s="454">
        <v>516300330526229</v>
      </c>
      <c r="G22" s="452">
        <v>1</v>
      </c>
      <c r="H22" s="451">
        <v>0</v>
      </c>
      <c r="I22" s="451">
        <v>1</v>
      </c>
      <c r="J22" s="476">
        <v>46156</v>
      </c>
      <c r="K22" s="477" t="s">
        <v>1667</v>
      </c>
      <c r="L22" s="478" t="s">
        <v>3038</v>
      </c>
      <c r="M22" s="454" t="s">
        <v>22</v>
      </c>
      <c r="N22" s="456" t="s">
        <v>1643</v>
      </c>
      <c r="O22" s="63">
        <f t="shared" si="0"/>
        <v>46157</v>
      </c>
      <c r="P22" s="28"/>
      <c r="Q22" s="456" t="s">
        <v>1643</v>
      </c>
      <c r="R22" s="476">
        <v>46156</v>
      </c>
      <c r="S22" s="28" t="s">
        <v>1644</v>
      </c>
      <c r="T22" s="452" t="s">
        <v>32</v>
      </c>
      <c r="U22" s="452" t="s">
        <v>1648</v>
      </c>
      <c r="V22" s="28"/>
    </row>
    <row r="23" ht="17" customHeight="1" spans="1:22">
      <c r="A23" s="31">
        <v>21</v>
      </c>
      <c r="B23" s="450" t="s">
        <v>19</v>
      </c>
      <c r="C23" s="451" t="s">
        <v>1655</v>
      </c>
      <c r="D23" s="452" t="s">
        <v>1641</v>
      </c>
      <c r="E23" s="453">
        <v>6000050102</v>
      </c>
      <c r="F23" s="454" t="s">
        <v>1668</v>
      </c>
      <c r="G23" s="471">
        <v>27</v>
      </c>
      <c r="H23" s="471">
        <v>27</v>
      </c>
      <c r="I23" s="471">
        <v>0</v>
      </c>
      <c r="J23" s="479">
        <v>46156</v>
      </c>
      <c r="K23" s="454" t="s">
        <v>22</v>
      </c>
      <c r="L23" s="454" t="s">
        <v>22</v>
      </c>
      <c r="M23" s="454" t="s">
        <v>22</v>
      </c>
      <c r="N23" s="456" t="s">
        <v>1643</v>
      </c>
      <c r="O23" s="63">
        <f t="shared" si="0"/>
        <v>46157</v>
      </c>
      <c r="P23" s="470"/>
      <c r="Q23" s="456" t="s">
        <v>1643</v>
      </c>
      <c r="R23" s="455">
        <f>J23+1</f>
        <v>46157</v>
      </c>
      <c r="S23" s="28" t="s">
        <v>1644</v>
      </c>
      <c r="T23" s="452" t="s">
        <v>22</v>
      </c>
      <c r="U23" s="452" t="s">
        <v>22</v>
      </c>
      <c r="V23" s="28"/>
    </row>
    <row r="24" ht="17" customHeight="1" spans="1:22">
      <c r="A24" s="31">
        <v>22</v>
      </c>
      <c r="B24" s="450" t="s">
        <v>19</v>
      </c>
      <c r="C24" s="451" t="s">
        <v>113</v>
      </c>
      <c r="D24" s="452" t="s">
        <v>1641</v>
      </c>
      <c r="E24" s="453">
        <v>6000050102</v>
      </c>
      <c r="F24" s="454" t="s">
        <v>1669</v>
      </c>
      <c r="G24" s="452">
        <v>14</v>
      </c>
      <c r="H24" s="452">
        <v>14</v>
      </c>
      <c r="I24" s="451">
        <v>0</v>
      </c>
      <c r="J24" s="476">
        <v>46164</v>
      </c>
      <c r="K24" s="454" t="s">
        <v>22</v>
      </c>
      <c r="L24" s="454" t="s">
        <v>22</v>
      </c>
      <c r="M24" s="454" t="s">
        <v>22</v>
      </c>
      <c r="N24" s="456" t="s">
        <v>1643</v>
      </c>
      <c r="O24" s="63">
        <f t="shared" si="0"/>
        <v>46165</v>
      </c>
      <c r="P24" s="28"/>
      <c r="Q24" s="456" t="s">
        <v>1643</v>
      </c>
      <c r="R24" s="455">
        <v>46164</v>
      </c>
      <c r="S24" s="28" t="s">
        <v>1644</v>
      </c>
      <c r="T24" s="452" t="s">
        <v>22</v>
      </c>
      <c r="U24" s="452" t="s">
        <v>22</v>
      </c>
      <c r="V24" s="28"/>
    </row>
    <row r="25" ht="17" customHeight="1" spans="1:22">
      <c r="A25" s="31">
        <v>23</v>
      </c>
      <c r="B25" s="465" t="s">
        <v>19</v>
      </c>
      <c r="C25" s="452" t="s">
        <v>113</v>
      </c>
      <c r="D25" s="452" t="s">
        <v>1641</v>
      </c>
      <c r="E25" s="466">
        <v>6000050102</v>
      </c>
      <c r="F25" s="454">
        <v>516300330526271</v>
      </c>
      <c r="G25" s="452">
        <v>1</v>
      </c>
      <c r="H25" s="451">
        <v>0</v>
      </c>
      <c r="I25" s="451">
        <v>1</v>
      </c>
      <c r="J25" s="476">
        <v>46164</v>
      </c>
      <c r="K25" s="477" t="s">
        <v>1670</v>
      </c>
      <c r="L25" s="478" t="s">
        <v>3038</v>
      </c>
      <c r="M25" s="454" t="s">
        <v>22</v>
      </c>
      <c r="N25" s="456" t="s">
        <v>1643</v>
      </c>
      <c r="O25" s="63">
        <f t="shared" si="0"/>
        <v>46165</v>
      </c>
      <c r="P25" s="28"/>
      <c r="Q25" s="456" t="s">
        <v>1643</v>
      </c>
      <c r="R25" s="476">
        <v>46164</v>
      </c>
      <c r="S25" s="28" t="s">
        <v>1644</v>
      </c>
      <c r="T25" s="452" t="s">
        <v>1671</v>
      </c>
      <c r="U25" s="452" t="s">
        <v>1648</v>
      </c>
      <c r="V25" s="28"/>
    </row>
    <row r="26" ht="17" customHeight="1" spans="1:22">
      <c r="A26" s="31">
        <v>24</v>
      </c>
      <c r="B26" s="450" t="s">
        <v>19</v>
      </c>
      <c r="C26" s="451" t="s">
        <v>113</v>
      </c>
      <c r="D26" s="452" t="s">
        <v>1641</v>
      </c>
      <c r="E26" s="453">
        <v>6000050102</v>
      </c>
      <c r="F26" s="454" t="s">
        <v>1672</v>
      </c>
      <c r="G26" s="452">
        <v>61</v>
      </c>
      <c r="H26" s="452">
        <v>61</v>
      </c>
      <c r="I26" s="452">
        <v>0</v>
      </c>
      <c r="J26" s="476">
        <v>46164</v>
      </c>
      <c r="K26" s="454" t="s">
        <v>22</v>
      </c>
      <c r="L26" s="454" t="s">
        <v>22</v>
      </c>
      <c r="M26" s="454" t="s">
        <v>22</v>
      </c>
      <c r="N26" s="456" t="s">
        <v>1643</v>
      </c>
      <c r="O26" s="63">
        <f t="shared" si="0"/>
        <v>46165</v>
      </c>
      <c r="P26" s="470"/>
      <c r="Q26" s="456" t="s">
        <v>1643</v>
      </c>
      <c r="R26" s="455">
        <f>J26+1</f>
        <v>46165</v>
      </c>
      <c r="S26" s="28" t="s">
        <v>1644</v>
      </c>
      <c r="T26" s="452" t="s">
        <v>22</v>
      </c>
      <c r="U26" s="452" t="s">
        <v>22</v>
      </c>
      <c r="V26" s="28"/>
    </row>
    <row r="27" ht="17" customHeight="1" spans="1:22">
      <c r="A27" s="31">
        <v>25</v>
      </c>
      <c r="B27" s="450" t="s">
        <v>19</v>
      </c>
      <c r="C27" s="451" t="s">
        <v>1313</v>
      </c>
      <c r="D27" s="452" t="s">
        <v>1641</v>
      </c>
      <c r="E27" s="453">
        <v>6000050102</v>
      </c>
      <c r="F27" s="454" t="s">
        <v>1673</v>
      </c>
      <c r="G27" s="452">
        <v>25</v>
      </c>
      <c r="H27" s="452">
        <v>25</v>
      </c>
      <c r="I27" s="451">
        <v>0</v>
      </c>
      <c r="J27" s="476">
        <v>46168</v>
      </c>
      <c r="K27" s="454" t="s">
        <v>22</v>
      </c>
      <c r="L27" s="454" t="s">
        <v>22</v>
      </c>
      <c r="M27" s="454" t="s">
        <v>22</v>
      </c>
      <c r="N27" s="456" t="s">
        <v>1643</v>
      </c>
      <c r="O27" s="63">
        <f t="shared" si="0"/>
        <v>46169</v>
      </c>
      <c r="P27" s="28"/>
      <c r="Q27" s="456" t="s">
        <v>1643</v>
      </c>
      <c r="R27" s="455">
        <v>46168</v>
      </c>
      <c r="S27" s="28" t="s">
        <v>1644</v>
      </c>
      <c r="T27" s="452" t="s">
        <v>22</v>
      </c>
      <c r="U27" s="452" t="s">
        <v>22</v>
      </c>
      <c r="V27" s="28"/>
    </row>
    <row r="28" ht="17" customHeight="1" spans="1:22">
      <c r="A28" s="31">
        <v>26</v>
      </c>
      <c r="B28" s="450" t="s">
        <v>19</v>
      </c>
      <c r="C28" s="451" t="s">
        <v>1313</v>
      </c>
      <c r="D28" s="452" t="s">
        <v>1641</v>
      </c>
      <c r="E28" s="453">
        <v>6000050102</v>
      </c>
      <c r="F28" s="454">
        <v>516300330526358</v>
      </c>
      <c r="G28" s="452">
        <v>1</v>
      </c>
      <c r="H28" s="451">
        <v>0</v>
      </c>
      <c r="I28" s="451">
        <v>1</v>
      </c>
      <c r="J28" s="476">
        <v>46168</v>
      </c>
      <c r="K28" s="477" t="s">
        <v>1674</v>
      </c>
      <c r="L28" s="454" t="s">
        <v>22</v>
      </c>
      <c r="M28" s="454" t="s">
        <v>22</v>
      </c>
      <c r="N28" s="456" t="s">
        <v>1643</v>
      </c>
      <c r="O28" s="63">
        <f t="shared" si="0"/>
        <v>46169</v>
      </c>
      <c r="P28" s="28"/>
      <c r="Q28" s="456" t="s">
        <v>1643</v>
      </c>
      <c r="R28" s="455">
        <v>46168</v>
      </c>
      <c r="S28" s="28" t="s">
        <v>1644</v>
      </c>
      <c r="T28" s="452" t="s">
        <v>1675</v>
      </c>
      <c r="U28" s="452" t="s">
        <v>453</v>
      </c>
      <c r="V28" s="28"/>
    </row>
    <row r="29" ht="17" customHeight="1" spans="1:22">
      <c r="A29" s="31">
        <v>27</v>
      </c>
      <c r="B29" s="450" t="s">
        <v>19</v>
      </c>
      <c r="C29" s="451" t="s">
        <v>1313</v>
      </c>
      <c r="D29" s="452" t="s">
        <v>1641</v>
      </c>
      <c r="E29" s="453">
        <v>6000050102</v>
      </c>
      <c r="F29" s="454">
        <v>516300330526359</v>
      </c>
      <c r="G29" s="452">
        <v>1</v>
      </c>
      <c r="H29" s="452">
        <v>1</v>
      </c>
      <c r="I29" s="452">
        <v>0</v>
      </c>
      <c r="J29" s="476">
        <v>46168</v>
      </c>
      <c r="K29" s="454" t="s">
        <v>22</v>
      </c>
      <c r="L29" s="454" t="s">
        <v>22</v>
      </c>
      <c r="M29" s="454" t="s">
        <v>22</v>
      </c>
      <c r="N29" s="456" t="s">
        <v>1643</v>
      </c>
      <c r="O29" s="63">
        <f t="shared" si="0"/>
        <v>46169</v>
      </c>
      <c r="P29" s="470"/>
      <c r="Q29" s="456" t="s">
        <v>1643</v>
      </c>
      <c r="R29" s="455">
        <f>J29+1</f>
        <v>46169</v>
      </c>
      <c r="S29" s="28" t="s">
        <v>1644</v>
      </c>
      <c r="T29" s="452" t="s">
        <v>22</v>
      </c>
      <c r="U29" s="452" t="s">
        <v>22</v>
      </c>
      <c r="V29" s="28"/>
    </row>
    <row r="30" ht="17" customHeight="1" spans="1:22">
      <c r="A30" s="31">
        <v>28</v>
      </c>
      <c r="B30" s="450" t="s">
        <v>19</v>
      </c>
      <c r="C30" s="452" t="s">
        <v>1085</v>
      </c>
      <c r="D30" s="452" t="s">
        <v>1641</v>
      </c>
      <c r="E30" s="453">
        <v>6000050102</v>
      </c>
      <c r="F30" s="454" t="s">
        <v>1676</v>
      </c>
      <c r="G30" s="452">
        <v>14</v>
      </c>
      <c r="H30" s="452">
        <v>14</v>
      </c>
      <c r="I30" s="451">
        <v>0</v>
      </c>
      <c r="J30" s="476">
        <v>46168</v>
      </c>
      <c r="K30" s="454" t="s">
        <v>22</v>
      </c>
      <c r="L30" s="454" t="s">
        <v>22</v>
      </c>
      <c r="M30" s="454" t="s">
        <v>22</v>
      </c>
      <c r="N30" s="456" t="s">
        <v>1643</v>
      </c>
      <c r="O30" s="63">
        <f t="shared" si="0"/>
        <v>46169</v>
      </c>
      <c r="P30" s="28"/>
      <c r="Q30" s="456" t="s">
        <v>1643</v>
      </c>
      <c r="R30" s="455">
        <v>46168</v>
      </c>
      <c r="S30" s="28" t="s">
        <v>1644</v>
      </c>
      <c r="T30" s="452" t="s">
        <v>22</v>
      </c>
      <c r="U30" s="452" t="s">
        <v>22</v>
      </c>
      <c r="V30" s="28"/>
    </row>
    <row r="31" ht="17" customHeight="1" spans="1:22">
      <c r="A31" s="31">
        <v>29</v>
      </c>
      <c r="B31" s="450" t="s">
        <v>19</v>
      </c>
      <c r="C31" s="452" t="s">
        <v>1085</v>
      </c>
      <c r="D31" s="452" t="s">
        <v>1641</v>
      </c>
      <c r="E31" s="453">
        <v>6000050102</v>
      </c>
      <c r="F31" s="454">
        <v>516300330526374</v>
      </c>
      <c r="G31" s="452">
        <v>1</v>
      </c>
      <c r="H31" s="451">
        <v>0</v>
      </c>
      <c r="I31" s="451">
        <v>1</v>
      </c>
      <c r="J31" s="476">
        <v>46169</v>
      </c>
      <c r="K31" s="477" t="s">
        <v>1677</v>
      </c>
      <c r="L31" s="480" t="s">
        <v>3038</v>
      </c>
      <c r="M31" s="481" t="s">
        <v>3039</v>
      </c>
      <c r="N31" s="456" t="s">
        <v>1643</v>
      </c>
      <c r="O31" s="63">
        <f t="shared" si="0"/>
        <v>46170</v>
      </c>
      <c r="P31" s="28"/>
      <c r="Q31" s="456" t="s">
        <v>1643</v>
      </c>
      <c r="R31" s="455">
        <v>46169</v>
      </c>
      <c r="S31" s="28" t="s">
        <v>1644</v>
      </c>
      <c r="T31" s="452" t="s">
        <v>1664</v>
      </c>
      <c r="U31" s="452" t="s">
        <v>1648</v>
      </c>
      <c r="V31" s="28"/>
    </row>
    <row r="32" ht="17" customHeight="1" spans="1:22">
      <c r="A32" s="31">
        <v>30</v>
      </c>
      <c r="B32" s="450" t="s">
        <v>19</v>
      </c>
      <c r="C32" s="452" t="s">
        <v>1085</v>
      </c>
      <c r="D32" s="452" t="s">
        <v>1641</v>
      </c>
      <c r="E32" s="453">
        <v>6000050102</v>
      </c>
      <c r="F32" s="454">
        <v>516300330526374</v>
      </c>
      <c r="G32" s="452">
        <v>1</v>
      </c>
      <c r="H32" s="451">
        <v>0</v>
      </c>
      <c r="I32" s="451">
        <v>1</v>
      </c>
      <c r="J32" s="476">
        <v>46169</v>
      </c>
      <c r="K32" s="477" t="s">
        <v>1678</v>
      </c>
      <c r="L32" s="454" t="s">
        <v>22</v>
      </c>
      <c r="M32" s="454" t="s">
        <v>22</v>
      </c>
      <c r="N32" s="456" t="s">
        <v>1643</v>
      </c>
      <c r="O32" s="63">
        <f t="shared" si="0"/>
        <v>46170</v>
      </c>
      <c r="P32" s="28"/>
      <c r="Q32" s="456" t="s">
        <v>1643</v>
      </c>
      <c r="R32" s="455">
        <v>46169</v>
      </c>
      <c r="S32" s="28" t="s">
        <v>1644</v>
      </c>
      <c r="T32" s="452" t="s">
        <v>1675</v>
      </c>
      <c r="U32" s="452" t="s">
        <v>453</v>
      </c>
      <c r="V32" s="28"/>
    </row>
    <row r="33" ht="17" customHeight="1" spans="1:22">
      <c r="A33" s="31">
        <v>31</v>
      </c>
      <c r="B33" s="450" t="s">
        <v>19</v>
      </c>
      <c r="C33" s="458" t="s">
        <v>1085</v>
      </c>
      <c r="D33" s="458" t="s">
        <v>1641</v>
      </c>
      <c r="E33" s="453">
        <v>6000050102</v>
      </c>
      <c r="F33" s="454" t="s">
        <v>1679</v>
      </c>
      <c r="G33" s="452">
        <v>5</v>
      </c>
      <c r="H33" s="452">
        <v>5</v>
      </c>
      <c r="I33" s="452">
        <v>0</v>
      </c>
      <c r="J33" s="476">
        <v>46169</v>
      </c>
      <c r="K33" s="454" t="s">
        <v>22</v>
      </c>
      <c r="L33" s="454" t="s">
        <v>22</v>
      </c>
      <c r="M33" s="454" t="s">
        <v>22</v>
      </c>
      <c r="N33" s="456" t="s">
        <v>1643</v>
      </c>
      <c r="O33" s="63">
        <f t="shared" si="0"/>
        <v>46170</v>
      </c>
      <c r="P33" s="28"/>
      <c r="Q33" s="456" t="s">
        <v>1643</v>
      </c>
      <c r="R33" s="455">
        <f>J33+1</f>
        <v>46170</v>
      </c>
      <c r="S33" s="28" t="s">
        <v>1644</v>
      </c>
      <c r="T33" s="452" t="s">
        <v>22</v>
      </c>
      <c r="U33" s="452" t="s">
        <v>22</v>
      </c>
      <c r="V33" s="28"/>
    </row>
    <row r="34" ht="17" customHeight="1" spans="1:22">
      <c r="A34" s="31">
        <v>32</v>
      </c>
      <c r="B34" s="450" t="s">
        <v>19</v>
      </c>
      <c r="C34" s="461" t="s">
        <v>1085</v>
      </c>
      <c r="D34" s="461" t="s">
        <v>1641</v>
      </c>
      <c r="E34" s="453">
        <v>6000050102</v>
      </c>
      <c r="F34" s="454">
        <v>516300330526380</v>
      </c>
      <c r="G34" s="452">
        <v>1</v>
      </c>
      <c r="H34" s="451">
        <v>0</v>
      </c>
      <c r="I34" s="451">
        <v>1</v>
      </c>
      <c r="J34" s="476">
        <v>46169</v>
      </c>
      <c r="K34" s="477" t="s">
        <v>1678</v>
      </c>
      <c r="L34" s="454" t="s">
        <v>22</v>
      </c>
      <c r="M34" s="454" t="s">
        <v>22</v>
      </c>
      <c r="N34" s="456" t="s">
        <v>1643</v>
      </c>
      <c r="O34" s="63">
        <f t="shared" si="0"/>
        <v>46170</v>
      </c>
      <c r="P34" s="28"/>
      <c r="Q34" s="456" t="s">
        <v>1643</v>
      </c>
      <c r="R34" s="455">
        <v>46169</v>
      </c>
      <c r="S34" s="28" t="s">
        <v>1644</v>
      </c>
      <c r="T34" s="452" t="s">
        <v>1671</v>
      </c>
      <c r="U34" s="452" t="s">
        <v>1648</v>
      </c>
      <c r="V34" s="28"/>
    </row>
    <row r="35" ht="17" customHeight="1" spans="1:22">
      <c r="A35" s="31">
        <v>33</v>
      </c>
      <c r="B35" s="450" t="s">
        <v>19</v>
      </c>
      <c r="C35" s="458" t="s">
        <v>1085</v>
      </c>
      <c r="D35" s="458" t="s">
        <v>1641</v>
      </c>
      <c r="E35" s="453">
        <v>6000050102</v>
      </c>
      <c r="F35" s="454">
        <v>516300330526381</v>
      </c>
      <c r="G35" s="452">
        <v>1</v>
      </c>
      <c r="H35" s="452">
        <v>1</v>
      </c>
      <c r="I35" s="452">
        <v>0</v>
      </c>
      <c r="J35" s="476">
        <v>46169</v>
      </c>
      <c r="K35" s="454" t="s">
        <v>22</v>
      </c>
      <c r="L35" s="454" t="s">
        <v>22</v>
      </c>
      <c r="M35" s="454" t="s">
        <v>22</v>
      </c>
      <c r="N35" s="456" t="s">
        <v>1643</v>
      </c>
      <c r="O35" s="63">
        <f t="shared" si="0"/>
        <v>46170</v>
      </c>
      <c r="P35" s="28"/>
      <c r="Q35" s="456" t="s">
        <v>1643</v>
      </c>
      <c r="R35" s="455">
        <f>J35+1</f>
        <v>46170</v>
      </c>
      <c r="S35" s="28" t="s">
        <v>1644</v>
      </c>
      <c r="T35" s="452" t="s">
        <v>22</v>
      </c>
      <c r="U35" s="452" t="s">
        <v>22</v>
      </c>
      <c r="V35" s="28"/>
    </row>
    <row r="36" ht="17" customHeight="1" spans="1:22">
      <c r="A36" s="31">
        <v>34</v>
      </c>
      <c r="B36" s="465" t="s">
        <v>19</v>
      </c>
      <c r="C36" s="452" t="s">
        <v>1085</v>
      </c>
      <c r="D36" s="452" t="s">
        <v>1641</v>
      </c>
      <c r="E36" s="466">
        <v>6000050102</v>
      </c>
      <c r="F36" s="454">
        <v>516300330526382</v>
      </c>
      <c r="G36" s="452">
        <v>1</v>
      </c>
      <c r="H36" s="451">
        <v>0</v>
      </c>
      <c r="I36" s="451">
        <v>1</v>
      </c>
      <c r="J36" s="476">
        <v>46169</v>
      </c>
      <c r="K36" s="477" t="s">
        <v>1667</v>
      </c>
      <c r="L36" s="478" t="s">
        <v>3038</v>
      </c>
      <c r="M36" s="454" t="s">
        <v>22</v>
      </c>
      <c r="N36" s="456" t="s">
        <v>1643</v>
      </c>
      <c r="O36" s="63">
        <f t="shared" si="0"/>
        <v>46170</v>
      </c>
      <c r="P36" s="28"/>
      <c r="Q36" s="456" t="s">
        <v>1643</v>
      </c>
      <c r="R36" s="476">
        <v>46169</v>
      </c>
      <c r="S36" s="28" t="s">
        <v>1644</v>
      </c>
      <c r="T36" s="452" t="s">
        <v>32</v>
      </c>
      <c r="U36" s="452" t="s">
        <v>1648</v>
      </c>
      <c r="V36" s="28"/>
    </row>
    <row r="37" ht="17" customHeight="1" spans="1:22">
      <c r="A37" s="31">
        <v>35</v>
      </c>
      <c r="B37" s="450" t="s">
        <v>19</v>
      </c>
      <c r="C37" s="452" t="s">
        <v>1085</v>
      </c>
      <c r="D37" s="452" t="s">
        <v>1641</v>
      </c>
      <c r="E37" s="453">
        <v>6000050102</v>
      </c>
      <c r="F37" s="454" t="s">
        <v>1680</v>
      </c>
      <c r="G37" s="452">
        <v>6</v>
      </c>
      <c r="H37" s="452">
        <v>6</v>
      </c>
      <c r="I37" s="452">
        <v>0</v>
      </c>
      <c r="J37" s="476">
        <v>46169</v>
      </c>
      <c r="K37" s="454" t="s">
        <v>22</v>
      </c>
      <c r="L37" s="454" t="s">
        <v>22</v>
      </c>
      <c r="M37" s="454" t="s">
        <v>22</v>
      </c>
      <c r="N37" s="456" t="s">
        <v>1643</v>
      </c>
      <c r="O37" s="63">
        <f t="shared" si="0"/>
        <v>46170</v>
      </c>
      <c r="P37" s="470"/>
      <c r="Q37" s="456" t="s">
        <v>1643</v>
      </c>
      <c r="R37" s="455">
        <f>J37+1</f>
        <v>46170</v>
      </c>
      <c r="S37" s="28" t="s">
        <v>1644</v>
      </c>
      <c r="T37" s="452" t="s">
        <v>22</v>
      </c>
      <c r="U37" s="452" t="s">
        <v>22</v>
      </c>
      <c r="V37" s="28"/>
    </row>
    <row r="38" ht="17" customHeight="1" spans="1:22">
      <c r="A38" s="31">
        <v>36</v>
      </c>
      <c r="B38" s="450" t="s">
        <v>19</v>
      </c>
      <c r="C38" s="452" t="s">
        <v>1085</v>
      </c>
      <c r="D38" s="452" t="s">
        <v>1641</v>
      </c>
      <c r="E38" s="453">
        <v>6000050102</v>
      </c>
      <c r="F38" s="454" t="s">
        <v>1681</v>
      </c>
      <c r="G38" s="452">
        <v>7</v>
      </c>
      <c r="H38" s="452">
        <v>7</v>
      </c>
      <c r="I38" s="451">
        <v>0</v>
      </c>
      <c r="J38" s="476">
        <v>46170</v>
      </c>
      <c r="K38" s="454" t="s">
        <v>22</v>
      </c>
      <c r="L38" s="454" t="s">
        <v>22</v>
      </c>
      <c r="M38" s="454" t="s">
        <v>22</v>
      </c>
      <c r="N38" s="456" t="s">
        <v>1643</v>
      </c>
      <c r="O38" s="63">
        <f t="shared" si="0"/>
        <v>46171</v>
      </c>
      <c r="P38" s="28"/>
      <c r="Q38" s="456" t="s">
        <v>1643</v>
      </c>
      <c r="R38" s="455">
        <v>46170</v>
      </c>
      <c r="S38" s="28" t="s">
        <v>1644</v>
      </c>
      <c r="T38" s="452" t="s">
        <v>22</v>
      </c>
      <c r="U38" s="452" t="s">
        <v>22</v>
      </c>
      <c r="V38" s="28"/>
    </row>
    <row r="39" ht="17" customHeight="1" spans="1:22">
      <c r="A39" s="31">
        <v>37</v>
      </c>
      <c r="B39" s="465" t="s">
        <v>19</v>
      </c>
      <c r="C39" s="452" t="s">
        <v>113</v>
      </c>
      <c r="D39" s="452" t="s">
        <v>1641</v>
      </c>
      <c r="E39" s="466">
        <v>6000050102</v>
      </c>
      <c r="F39" s="454">
        <v>516300330526396</v>
      </c>
      <c r="G39" s="452">
        <v>1</v>
      </c>
      <c r="H39" s="451">
        <v>0</v>
      </c>
      <c r="I39" s="451">
        <v>1</v>
      </c>
      <c r="J39" s="476">
        <v>46170</v>
      </c>
      <c r="K39" s="477" t="s">
        <v>1667</v>
      </c>
      <c r="L39" s="478" t="s">
        <v>3038</v>
      </c>
      <c r="M39" s="454" t="s">
        <v>22</v>
      </c>
      <c r="N39" s="456" t="s">
        <v>1643</v>
      </c>
      <c r="O39" s="63">
        <f t="shared" si="0"/>
        <v>46171</v>
      </c>
      <c r="P39" s="28"/>
      <c r="Q39" s="456" t="s">
        <v>1643</v>
      </c>
      <c r="R39" s="476">
        <v>46170</v>
      </c>
      <c r="S39" s="28" t="s">
        <v>1644</v>
      </c>
      <c r="T39" s="452" t="s">
        <v>32</v>
      </c>
      <c r="U39" s="452" t="s">
        <v>1648</v>
      </c>
      <c r="V39" s="28"/>
    </row>
    <row r="40" ht="17" customHeight="1" spans="1:22">
      <c r="A40" s="31">
        <v>38</v>
      </c>
      <c r="B40" s="465" t="s">
        <v>19</v>
      </c>
      <c r="C40" s="452" t="s">
        <v>113</v>
      </c>
      <c r="D40" s="452" t="s">
        <v>1641</v>
      </c>
      <c r="E40" s="466">
        <v>6000050102</v>
      </c>
      <c r="F40" s="454">
        <v>516300330526397</v>
      </c>
      <c r="G40" s="452">
        <v>1</v>
      </c>
      <c r="H40" s="451">
        <v>0</v>
      </c>
      <c r="I40" s="451">
        <v>1</v>
      </c>
      <c r="J40" s="476">
        <v>46170</v>
      </c>
      <c r="K40" s="477" t="s">
        <v>1667</v>
      </c>
      <c r="L40" s="478" t="s">
        <v>3038</v>
      </c>
      <c r="M40" s="454" t="s">
        <v>3034</v>
      </c>
      <c r="N40" s="456" t="s">
        <v>1643</v>
      </c>
      <c r="O40" s="63">
        <f t="shared" si="0"/>
        <v>46171</v>
      </c>
      <c r="P40" s="482" t="s">
        <v>2856</v>
      </c>
      <c r="Q40" s="456" t="s">
        <v>1643</v>
      </c>
      <c r="R40" s="63">
        <f>J40+1</f>
        <v>46171</v>
      </c>
      <c r="S40" s="28" t="s">
        <v>1644</v>
      </c>
      <c r="T40" s="452" t="s">
        <v>32</v>
      </c>
      <c r="U40" s="452" t="s">
        <v>1648</v>
      </c>
      <c r="V40" s="28"/>
    </row>
    <row r="41" ht="17" customHeight="1" spans="1:22">
      <c r="A41" s="31">
        <v>39</v>
      </c>
      <c r="B41" s="450" t="s">
        <v>19</v>
      </c>
      <c r="C41" s="451" t="s">
        <v>113</v>
      </c>
      <c r="D41" s="452" t="s">
        <v>1641</v>
      </c>
      <c r="E41" s="453">
        <v>6000050102</v>
      </c>
      <c r="F41" s="454" t="s">
        <v>1682</v>
      </c>
      <c r="G41" s="452">
        <v>8</v>
      </c>
      <c r="H41" s="452">
        <v>8</v>
      </c>
      <c r="I41" s="452">
        <v>0</v>
      </c>
      <c r="J41" s="476">
        <v>46170</v>
      </c>
      <c r="K41" s="454" t="s">
        <v>22</v>
      </c>
      <c r="L41" s="454" t="s">
        <v>22</v>
      </c>
      <c r="M41" s="454" t="s">
        <v>22</v>
      </c>
      <c r="N41" s="456" t="s">
        <v>1643</v>
      </c>
      <c r="O41" s="63">
        <f t="shared" si="0"/>
        <v>46171</v>
      </c>
      <c r="P41" s="470"/>
      <c r="Q41" s="456" t="s">
        <v>1643</v>
      </c>
      <c r="R41" s="455">
        <f>J41+1</f>
        <v>46171</v>
      </c>
      <c r="S41" s="28" t="s">
        <v>1644</v>
      </c>
      <c r="T41" s="452" t="s">
        <v>22</v>
      </c>
      <c r="U41" s="452" t="s">
        <v>22</v>
      </c>
      <c r="V41" s="28"/>
    </row>
    <row r="42" ht="17" customHeight="1" spans="1:22">
      <c r="A42" s="31">
        <v>40</v>
      </c>
      <c r="B42" s="450" t="s">
        <v>19</v>
      </c>
      <c r="C42" s="451" t="s">
        <v>113</v>
      </c>
      <c r="D42" s="452" t="s">
        <v>1641</v>
      </c>
      <c r="E42" s="453">
        <v>6000050102</v>
      </c>
      <c r="F42" s="454" t="s">
        <v>1683</v>
      </c>
      <c r="G42" s="452">
        <v>4</v>
      </c>
      <c r="H42" s="452">
        <v>4</v>
      </c>
      <c r="I42" s="451">
        <v>0</v>
      </c>
      <c r="J42" s="476">
        <v>46171</v>
      </c>
      <c r="K42" s="454" t="s">
        <v>22</v>
      </c>
      <c r="L42" s="454" t="s">
        <v>22</v>
      </c>
      <c r="M42" s="454" t="s">
        <v>22</v>
      </c>
      <c r="N42" s="456" t="s">
        <v>1643</v>
      </c>
      <c r="O42" s="63">
        <f t="shared" si="0"/>
        <v>46172</v>
      </c>
      <c r="P42" s="28"/>
      <c r="Q42" s="456" t="s">
        <v>1643</v>
      </c>
      <c r="R42" s="455">
        <v>46171</v>
      </c>
      <c r="S42" s="28" t="s">
        <v>1644</v>
      </c>
      <c r="T42" s="452" t="s">
        <v>22</v>
      </c>
      <c r="U42" s="452" t="s">
        <v>22</v>
      </c>
      <c r="V42" s="28"/>
    </row>
    <row r="43" ht="17" customHeight="1" spans="1:22">
      <c r="A43" s="31">
        <v>41</v>
      </c>
      <c r="B43" s="450" t="s">
        <v>19</v>
      </c>
      <c r="C43" s="451" t="s">
        <v>113</v>
      </c>
      <c r="D43" s="452" t="s">
        <v>1641</v>
      </c>
      <c r="E43" s="453">
        <v>6000050102</v>
      </c>
      <c r="F43" s="454">
        <v>516300330526410</v>
      </c>
      <c r="G43" s="451">
        <v>1</v>
      </c>
      <c r="H43" s="451">
        <v>1</v>
      </c>
      <c r="I43" s="451">
        <v>0</v>
      </c>
      <c r="J43" s="476">
        <v>46171</v>
      </c>
      <c r="K43" s="454" t="s">
        <v>22</v>
      </c>
      <c r="L43" s="454" t="s">
        <v>22</v>
      </c>
      <c r="M43" s="454" t="s">
        <v>22</v>
      </c>
      <c r="N43" s="456" t="s">
        <v>1643</v>
      </c>
      <c r="O43" s="63">
        <f t="shared" si="0"/>
        <v>46172</v>
      </c>
      <c r="P43" s="28"/>
      <c r="Q43" s="456" t="s">
        <v>1643</v>
      </c>
      <c r="R43" s="455">
        <v>46171</v>
      </c>
      <c r="S43" s="28" t="s">
        <v>1644</v>
      </c>
      <c r="T43" s="452" t="s">
        <v>22</v>
      </c>
      <c r="U43" s="452" t="s">
        <v>22</v>
      </c>
      <c r="V43" s="28"/>
    </row>
    <row r="44" ht="17" customHeight="1" spans="1:22">
      <c r="A44" s="31">
        <v>42</v>
      </c>
      <c r="B44" s="450" t="s">
        <v>19</v>
      </c>
      <c r="C44" s="451" t="s">
        <v>113</v>
      </c>
      <c r="D44" s="452" t="s">
        <v>1641</v>
      </c>
      <c r="E44" s="453">
        <v>6000050102</v>
      </c>
      <c r="F44" s="454" t="s">
        <v>1684</v>
      </c>
      <c r="G44" s="452">
        <v>6</v>
      </c>
      <c r="H44" s="452">
        <v>6</v>
      </c>
      <c r="I44" s="452">
        <v>0</v>
      </c>
      <c r="J44" s="476">
        <v>46171</v>
      </c>
      <c r="K44" s="454" t="s">
        <v>22</v>
      </c>
      <c r="L44" s="454" t="s">
        <v>22</v>
      </c>
      <c r="M44" s="454" t="s">
        <v>22</v>
      </c>
      <c r="N44" s="456" t="s">
        <v>1643</v>
      </c>
      <c r="O44" s="63">
        <f t="shared" si="0"/>
        <v>46172</v>
      </c>
      <c r="P44" s="470"/>
      <c r="Q44" s="456" t="s">
        <v>1643</v>
      </c>
      <c r="R44" s="455">
        <f>J44+1</f>
        <v>46172</v>
      </c>
      <c r="S44" s="28" t="s">
        <v>1644</v>
      </c>
      <c r="T44" s="452" t="s">
        <v>22</v>
      </c>
      <c r="U44" s="452" t="s">
        <v>22</v>
      </c>
      <c r="V44" s="28"/>
    </row>
    <row r="45" ht="17" customHeight="1" spans="1:22">
      <c r="A45" s="31">
        <v>43</v>
      </c>
      <c r="B45" s="450" t="s">
        <v>19</v>
      </c>
      <c r="C45" s="451" t="s">
        <v>113</v>
      </c>
      <c r="D45" s="452" t="s">
        <v>1641</v>
      </c>
      <c r="E45" s="453">
        <v>6000050102</v>
      </c>
      <c r="F45" s="454">
        <v>516300330626417</v>
      </c>
      <c r="G45" s="452">
        <v>1</v>
      </c>
      <c r="H45" s="452">
        <v>1</v>
      </c>
      <c r="I45" s="451">
        <v>0</v>
      </c>
      <c r="J45" s="476">
        <v>46176</v>
      </c>
      <c r="K45" s="454" t="s">
        <v>22</v>
      </c>
      <c r="L45" s="454" t="s">
        <v>22</v>
      </c>
      <c r="M45" s="454" t="s">
        <v>22</v>
      </c>
      <c r="N45" s="456" t="s">
        <v>1643</v>
      </c>
      <c r="O45" s="63">
        <f t="shared" si="0"/>
        <v>46177</v>
      </c>
      <c r="P45" s="28"/>
      <c r="Q45" s="456" t="s">
        <v>1643</v>
      </c>
      <c r="R45" s="455">
        <v>46176</v>
      </c>
      <c r="S45" s="28" t="s">
        <v>1644</v>
      </c>
      <c r="T45" s="452" t="s">
        <v>22</v>
      </c>
      <c r="U45" s="452" t="s">
        <v>22</v>
      </c>
      <c r="V45" s="28"/>
    </row>
    <row r="46" ht="33" customHeight="1" spans="1:22">
      <c r="A46" s="31">
        <v>44</v>
      </c>
      <c r="B46" s="450" t="s">
        <v>19</v>
      </c>
      <c r="C46" s="451" t="s">
        <v>113</v>
      </c>
      <c r="D46" s="452" t="s">
        <v>1641</v>
      </c>
      <c r="E46" s="453">
        <v>6000050102</v>
      </c>
      <c r="F46" s="454">
        <v>516300330626418</v>
      </c>
      <c r="G46" s="452">
        <v>1</v>
      </c>
      <c r="H46" s="451">
        <v>0</v>
      </c>
      <c r="I46" s="451">
        <v>1</v>
      </c>
      <c r="J46" s="476">
        <v>46176</v>
      </c>
      <c r="K46" s="477" t="s">
        <v>1685</v>
      </c>
      <c r="L46" s="480" t="s">
        <v>3038</v>
      </c>
      <c r="M46" s="481" t="s">
        <v>3034</v>
      </c>
      <c r="N46" s="456" t="s">
        <v>1643</v>
      </c>
      <c r="O46" s="63">
        <f t="shared" si="0"/>
        <v>46177</v>
      </c>
      <c r="P46" s="28"/>
      <c r="Q46" s="456" t="s">
        <v>1643</v>
      </c>
      <c r="R46" s="63">
        <f>J46+1</f>
        <v>46177</v>
      </c>
      <c r="S46" s="28" t="s">
        <v>1644</v>
      </c>
      <c r="T46" s="452" t="s">
        <v>1664</v>
      </c>
      <c r="U46" s="452" t="s">
        <v>1648</v>
      </c>
      <c r="V46" s="28"/>
    </row>
    <row r="47" ht="17" customHeight="1" spans="1:22">
      <c r="A47" s="31">
        <v>45</v>
      </c>
      <c r="B47" s="450" t="s">
        <v>19</v>
      </c>
      <c r="C47" s="451" t="s">
        <v>113</v>
      </c>
      <c r="D47" s="452" t="s">
        <v>1641</v>
      </c>
      <c r="E47" s="453">
        <v>6000050102</v>
      </c>
      <c r="F47" s="454" t="s">
        <v>1686</v>
      </c>
      <c r="G47" s="452">
        <v>5</v>
      </c>
      <c r="H47" s="452">
        <v>5</v>
      </c>
      <c r="I47" s="452">
        <v>0</v>
      </c>
      <c r="J47" s="476">
        <v>46176</v>
      </c>
      <c r="K47" s="454" t="s">
        <v>22</v>
      </c>
      <c r="L47" s="454" t="s">
        <v>22</v>
      </c>
      <c r="M47" s="454" t="s">
        <v>22</v>
      </c>
      <c r="N47" s="456" t="s">
        <v>1643</v>
      </c>
      <c r="O47" s="63">
        <f t="shared" si="0"/>
        <v>46177</v>
      </c>
      <c r="P47" s="28"/>
      <c r="Q47" s="456" t="s">
        <v>1643</v>
      </c>
      <c r="R47" s="455">
        <f>J47+1</f>
        <v>46177</v>
      </c>
      <c r="S47" s="28" t="s">
        <v>1644</v>
      </c>
      <c r="T47" s="452" t="s">
        <v>22</v>
      </c>
      <c r="U47" s="452" t="s">
        <v>22</v>
      </c>
      <c r="V47" s="28"/>
    </row>
    <row r="48" ht="17" customHeight="1" spans="1:22">
      <c r="A48" s="31">
        <v>46</v>
      </c>
      <c r="B48" s="450" t="s">
        <v>19</v>
      </c>
      <c r="C48" s="451" t="s">
        <v>113</v>
      </c>
      <c r="D48" s="452" t="s">
        <v>1641</v>
      </c>
      <c r="E48" s="453">
        <v>6000050102</v>
      </c>
      <c r="F48" s="454">
        <v>516300330626424</v>
      </c>
      <c r="G48" s="452">
        <v>1</v>
      </c>
      <c r="H48" s="452">
        <v>1</v>
      </c>
      <c r="I48" s="451">
        <v>0</v>
      </c>
      <c r="J48" s="476">
        <v>46176</v>
      </c>
      <c r="K48" s="454" t="s">
        <v>22</v>
      </c>
      <c r="L48" s="454" t="s">
        <v>22</v>
      </c>
      <c r="M48" s="454" t="s">
        <v>22</v>
      </c>
      <c r="N48" s="456" t="s">
        <v>1643</v>
      </c>
      <c r="O48" s="63">
        <f t="shared" si="0"/>
        <v>46177</v>
      </c>
      <c r="P48" s="28"/>
      <c r="Q48" s="456" t="s">
        <v>1643</v>
      </c>
      <c r="R48" s="455">
        <v>46176</v>
      </c>
      <c r="S48" s="28" t="s">
        <v>1644</v>
      </c>
      <c r="T48" s="452" t="s">
        <v>22</v>
      </c>
      <c r="U48" s="452" t="s">
        <v>22</v>
      </c>
      <c r="V48" s="28"/>
    </row>
    <row r="49" ht="17" customHeight="1" spans="1:22">
      <c r="A49" s="31">
        <v>47</v>
      </c>
      <c r="B49" s="450" t="s">
        <v>19</v>
      </c>
      <c r="C49" s="451" t="s">
        <v>113</v>
      </c>
      <c r="D49" s="452" t="s">
        <v>1641</v>
      </c>
      <c r="E49" s="453">
        <v>6000050102</v>
      </c>
      <c r="F49" s="454" t="s">
        <v>1687</v>
      </c>
      <c r="G49" s="452">
        <v>34</v>
      </c>
      <c r="H49" s="452">
        <v>34</v>
      </c>
      <c r="I49" s="452">
        <v>0</v>
      </c>
      <c r="J49" s="476">
        <v>46176</v>
      </c>
      <c r="K49" s="454" t="s">
        <v>22</v>
      </c>
      <c r="L49" s="454" t="s">
        <v>22</v>
      </c>
      <c r="M49" s="454" t="s">
        <v>22</v>
      </c>
      <c r="N49" s="456" t="s">
        <v>1643</v>
      </c>
      <c r="O49" s="63">
        <f t="shared" si="0"/>
        <v>46177</v>
      </c>
      <c r="P49" s="28"/>
      <c r="Q49" s="456" t="s">
        <v>1643</v>
      </c>
      <c r="R49" s="455">
        <f>J49+1</f>
        <v>46177</v>
      </c>
      <c r="S49" s="28" t="s">
        <v>1644</v>
      </c>
      <c r="T49" s="452" t="s">
        <v>22</v>
      </c>
      <c r="U49" s="452" t="s">
        <v>22</v>
      </c>
      <c r="V49" s="28"/>
    </row>
    <row r="50" ht="17" customHeight="1" spans="1:22">
      <c r="A50" s="31">
        <v>48</v>
      </c>
      <c r="B50" s="450" t="s">
        <v>19</v>
      </c>
      <c r="C50" s="451" t="s">
        <v>113</v>
      </c>
      <c r="D50" s="452" t="s">
        <v>1641</v>
      </c>
      <c r="E50" s="453">
        <v>6000050102</v>
      </c>
      <c r="F50" s="454">
        <v>516300330626459</v>
      </c>
      <c r="G50" s="452">
        <v>1</v>
      </c>
      <c r="H50" s="452">
        <v>1</v>
      </c>
      <c r="I50" s="451">
        <v>0</v>
      </c>
      <c r="J50" s="476">
        <v>46176</v>
      </c>
      <c r="K50" s="454" t="s">
        <v>22</v>
      </c>
      <c r="L50" s="454" t="s">
        <v>22</v>
      </c>
      <c r="M50" s="454" t="s">
        <v>22</v>
      </c>
      <c r="N50" s="456" t="s">
        <v>1643</v>
      </c>
      <c r="O50" s="63">
        <f t="shared" si="0"/>
        <v>46177</v>
      </c>
      <c r="P50" s="28"/>
      <c r="Q50" s="456" t="s">
        <v>1643</v>
      </c>
      <c r="R50" s="455">
        <v>46176</v>
      </c>
      <c r="S50" s="28" t="s">
        <v>1644</v>
      </c>
      <c r="T50" s="452" t="s">
        <v>22</v>
      </c>
      <c r="U50" s="452" t="s">
        <v>22</v>
      </c>
      <c r="V50" s="28"/>
    </row>
    <row r="51" ht="17" customHeight="1" spans="1:22">
      <c r="A51" s="31">
        <v>49</v>
      </c>
      <c r="B51" s="450" t="s">
        <v>19</v>
      </c>
      <c r="C51" s="459" t="s">
        <v>113</v>
      </c>
      <c r="D51" s="458" t="s">
        <v>1641</v>
      </c>
      <c r="E51" s="453">
        <v>6000050102</v>
      </c>
      <c r="F51" s="456" t="s">
        <v>1688</v>
      </c>
      <c r="G51" s="458">
        <v>10</v>
      </c>
      <c r="H51" s="458">
        <v>10</v>
      </c>
      <c r="I51" s="458">
        <v>0</v>
      </c>
      <c r="J51" s="467">
        <v>46177</v>
      </c>
      <c r="K51" s="456" t="s">
        <v>22</v>
      </c>
      <c r="L51" s="456" t="s">
        <v>22</v>
      </c>
      <c r="M51" s="456" t="s">
        <v>22</v>
      </c>
      <c r="N51" s="456" t="s">
        <v>1643</v>
      </c>
      <c r="O51" s="63">
        <f t="shared" si="0"/>
        <v>46178</v>
      </c>
      <c r="P51" s="470"/>
      <c r="Q51" s="456" t="s">
        <v>1643</v>
      </c>
      <c r="R51" s="460">
        <f>J51+1</f>
        <v>46178</v>
      </c>
      <c r="S51" s="28" t="s">
        <v>1644</v>
      </c>
      <c r="T51" s="452" t="s">
        <v>22</v>
      </c>
      <c r="U51" s="452" t="s">
        <v>22</v>
      </c>
      <c r="V51" s="28"/>
    </row>
    <row r="52" ht="17" customHeight="1" spans="1:22">
      <c r="A52" s="31">
        <v>50</v>
      </c>
      <c r="B52" s="450" t="s">
        <v>19</v>
      </c>
      <c r="C52" s="461" t="s">
        <v>1689</v>
      </c>
      <c r="D52" s="461" t="s">
        <v>1641</v>
      </c>
      <c r="E52" s="453">
        <v>6000050102</v>
      </c>
      <c r="F52" s="462" t="s">
        <v>1690</v>
      </c>
      <c r="G52" s="461">
        <v>21</v>
      </c>
      <c r="H52" s="461">
        <v>21</v>
      </c>
      <c r="I52" s="463">
        <v>0</v>
      </c>
      <c r="J52" s="483">
        <v>46177</v>
      </c>
      <c r="K52" s="462" t="s">
        <v>22</v>
      </c>
      <c r="L52" s="462" t="s">
        <v>22</v>
      </c>
      <c r="M52" s="462" t="s">
        <v>22</v>
      </c>
      <c r="N52" s="456" t="s">
        <v>1643</v>
      </c>
      <c r="O52" s="63">
        <f t="shared" si="0"/>
        <v>46178</v>
      </c>
      <c r="P52" s="28"/>
      <c r="Q52" s="456" t="s">
        <v>1643</v>
      </c>
      <c r="R52" s="464">
        <v>46177</v>
      </c>
      <c r="S52" s="28" t="s">
        <v>1644</v>
      </c>
      <c r="T52" s="452" t="s">
        <v>22</v>
      </c>
      <c r="U52" s="452" t="s">
        <v>22</v>
      </c>
      <c r="V52" s="28"/>
    </row>
    <row r="53" ht="17" customHeight="1" spans="1:22">
      <c r="A53" s="31">
        <v>51</v>
      </c>
      <c r="B53" s="450" t="s">
        <v>19</v>
      </c>
      <c r="C53" s="458" t="s">
        <v>1689</v>
      </c>
      <c r="D53" s="458" t="s">
        <v>1641</v>
      </c>
      <c r="E53" s="453">
        <v>6000050102</v>
      </c>
      <c r="F53" s="456">
        <v>516300330626491</v>
      </c>
      <c r="G53" s="458">
        <v>1</v>
      </c>
      <c r="H53" s="458">
        <v>1</v>
      </c>
      <c r="I53" s="459">
        <v>0</v>
      </c>
      <c r="J53" s="467">
        <v>46177</v>
      </c>
      <c r="K53" s="456" t="s">
        <v>22</v>
      </c>
      <c r="L53" s="456" t="s">
        <v>22</v>
      </c>
      <c r="M53" s="456" t="s">
        <v>22</v>
      </c>
      <c r="N53" s="456" t="s">
        <v>1643</v>
      </c>
      <c r="O53" s="63">
        <f t="shared" si="0"/>
        <v>46178</v>
      </c>
      <c r="P53" s="28"/>
      <c r="Q53" s="456" t="s">
        <v>1643</v>
      </c>
      <c r="R53" s="460">
        <v>46177</v>
      </c>
      <c r="S53" s="28" t="s">
        <v>1644</v>
      </c>
      <c r="T53" s="452" t="s">
        <v>22</v>
      </c>
      <c r="U53" s="452" t="s">
        <v>22</v>
      </c>
      <c r="V53" s="28"/>
    </row>
    <row r="54" ht="17" customHeight="1" spans="1:22">
      <c r="A54" s="31">
        <v>52</v>
      </c>
      <c r="B54" s="450" t="s">
        <v>19</v>
      </c>
      <c r="C54" s="452" t="s">
        <v>1689</v>
      </c>
      <c r="D54" s="452" t="s">
        <v>1641</v>
      </c>
      <c r="E54" s="453">
        <v>6000050102</v>
      </c>
      <c r="F54" s="462" t="s">
        <v>1691</v>
      </c>
      <c r="G54" s="461">
        <v>3</v>
      </c>
      <c r="H54" s="461">
        <v>3</v>
      </c>
      <c r="I54" s="461">
        <v>0</v>
      </c>
      <c r="J54" s="483">
        <v>46178</v>
      </c>
      <c r="K54" s="462" t="s">
        <v>22</v>
      </c>
      <c r="L54" s="462" t="s">
        <v>22</v>
      </c>
      <c r="M54" s="462" t="s">
        <v>22</v>
      </c>
      <c r="N54" s="456" t="s">
        <v>1643</v>
      </c>
      <c r="O54" s="63">
        <f t="shared" si="0"/>
        <v>46179</v>
      </c>
      <c r="P54" s="470"/>
      <c r="Q54" s="456" t="s">
        <v>1643</v>
      </c>
      <c r="R54" s="464">
        <f>J54+1</f>
        <v>46179</v>
      </c>
      <c r="S54" s="28" t="s">
        <v>1644</v>
      </c>
      <c r="T54" s="452" t="s">
        <v>22</v>
      </c>
      <c r="U54" s="452" t="s">
        <v>22</v>
      </c>
      <c r="V54" s="28"/>
    </row>
    <row r="55" ht="17" customHeight="1" spans="1:22">
      <c r="A55" s="31">
        <v>53</v>
      </c>
      <c r="B55" s="450" t="s">
        <v>19</v>
      </c>
      <c r="C55" s="451"/>
      <c r="D55" s="452" t="s">
        <v>1641</v>
      </c>
      <c r="E55" s="453">
        <v>6000050102</v>
      </c>
      <c r="F55" s="454" t="s">
        <v>1692</v>
      </c>
      <c r="G55" s="452">
        <v>26</v>
      </c>
      <c r="H55" s="452">
        <v>26</v>
      </c>
      <c r="I55" s="451">
        <v>0</v>
      </c>
      <c r="J55" s="476">
        <v>46178</v>
      </c>
      <c r="K55" s="454" t="s">
        <v>22</v>
      </c>
      <c r="L55" s="454" t="s">
        <v>22</v>
      </c>
      <c r="M55" s="454" t="s">
        <v>22</v>
      </c>
      <c r="N55" s="456" t="s">
        <v>1643</v>
      </c>
      <c r="O55" s="63">
        <f t="shared" si="0"/>
        <v>46179</v>
      </c>
      <c r="P55" s="28"/>
      <c r="Q55" s="456" t="s">
        <v>1643</v>
      </c>
      <c r="R55" s="455">
        <v>46178</v>
      </c>
      <c r="S55" s="28" t="s">
        <v>1644</v>
      </c>
      <c r="T55" s="452" t="s">
        <v>22</v>
      </c>
      <c r="U55" s="452" t="s">
        <v>22</v>
      </c>
      <c r="V55" s="28"/>
    </row>
    <row r="56" ht="17" customHeight="1" spans="1:22">
      <c r="A56" s="31">
        <v>54</v>
      </c>
      <c r="B56" s="450" t="s">
        <v>19</v>
      </c>
      <c r="C56" s="452" t="s">
        <v>1693</v>
      </c>
      <c r="D56" s="452" t="s">
        <v>1641</v>
      </c>
      <c r="E56" s="453">
        <v>6000050102</v>
      </c>
      <c r="F56" s="454">
        <v>516300330626521</v>
      </c>
      <c r="G56" s="452">
        <v>1</v>
      </c>
      <c r="H56" s="452">
        <v>1</v>
      </c>
      <c r="I56" s="451">
        <v>0</v>
      </c>
      <c r="J56" s="476">
        <v>46178</v>
      </c>
      <c r="K56" s="454" t="s">
        <v>22</v>
      </c>
      <c r="L56" s="454" t="s">
        <v>22</v>
      </c>
      <c r="M56" s="454" t="s">
        <v>22</v>
      </c>
      <c r="N56" s="456" t="s">
        <v>1643</v>
      </c>
      <c r="O56" s="63">
        <f t="shared" si="0"/>
        <v>46179</v>
      </c>
      <c r="P56" s="28"/>
      <c r="Q56" s="456" t="s">
        <v>1643</v>
      </c>
      <c r="R56" s="455">
        <v>46178</v>
      </c>
      <c r="S56" s="28" t="s">
        <v>1644</v>
      </c>
      <c r="T56" s="452" t="s">
        <v>22</v>
      </c>
      <c r="U56" s="452" t="s">
        <v>22</v>
      </c>
      <c r="V56" s="28"/>
    </row>
    <row r="57" ht="17" customHeight="1" spans="1:22">
      <c r="A57" s="31">
        <v>55</v>
      </c>
      <c r="B57" s="450" t="s">
        <v>19</v>
      </c>
      <c r="C57" s="452" t="s">
        <v>1693</v>
      </c>
      <c r="D57" s="452" t="s">
        <v>1641</v>
      </c>
      <c r="E57" s="453">
        <v>6000050102</v>
      </c>
      <c r="F57" s="454" t="s">
        <v>1694</v>
      </c>
      <c r="G57" s="452">
        <v>9</v>
      </c>
      <c r="H57" s="452">
        <v>9</v>
      </c>
      <c r="I57" s="452">
        <v>0</v>
      </c>
      <c r="J57" s="476">
        <v>46178</v>
      </c>
      <c r="K57" s="454" t="s">
        <v>22</v>
      </c>
      <c r="L57" s="454" t="s">
        <v>22</v>
      </c>
      <c r="M57" s="454" t="s">
        <v>22</v>
      </c>
      <c r="N57" s="456" t="s">
        <v>1643</v>
      </c>
      <c r="O57" s="63">
        <f t="shared" si="0"/>
        <v>46179</v>
      </c>
      <c r="P57" s="470"/>
      <c r="Q57" s="456" t="s">
        <v>1643</v>
      </c>
      <c r="R57" s="455">
        <f>J57+1</f>
        <v>46179</v>
      </c>
      <c r="S57" s="28" t="s">
        <v>1644</v>
      </c>
      <c r="T57" s="452" t="s">
        <v>22</v>
      </c>
      <c r="U57" s="452" t="s">
        <v>22</v>
      </c>
      <c r="V57" s="28"/>
    </row>
    <row r="58" ht="17" customHeight="1" spans="1:22">
      <c r="A58" s="31">
        <v>56</v>
      </c>
      <c r="B58" s="450" t="s">
        <v>19</v>
      </c>
      <c r="C58" s="452" t="s">
        <v>1693</v>
      </c>
      <c r="D58" s="452" t="s">
        <v>1641</v>
      </c>
      <c r="E58" s="453">
        <v>6000050102</v>
      </c>
      <c r="F58" s="454" t="s">
        <v>1695</v>
      </c>
      <c r="G58" s="452">
        <v>15</v>
      </c>
      <c r="H58" s="452">
        <v>15</v>
      </c>
      <c r="I58" s="451">
        <v>0</v>
      </c>
      <c r="J58" s="476">
        <v>46179</v>
      </c>
      <c r="K58" s="454" t="s">
        <v>22</v>
      </c>
      <c r="L58" s="454" t="s">
        <v>22</v>
      </c>
      <c r="M58" s="454" t="s">
        <v>22</v>
      </c>
      <c r="N58" s="456" t="s">
        <v>1643</v>
      </c>
      <c r="O58" s="63">
        <f t="shared" si="0"/>
        <v>46180</v>
      </c>
      <c r="P58" s="28"/>
      <c r="Q58" s="456" t="s">
        <v>1643</v>
      </c>
      <c r="R58" s="455">
        <v>46179</v>
      </c>
      <c r="S58" s="28" t="s">
        <v>1644</v>
      </c>
      <c r="T58" s="452" t="s">
        <v>22</v>
      </c>
      <c r="U58" s="452" t="s">
        <v>22</v>
      </c>
      <c r="V58" s="28"/>
    </row>
    <row r="59" ht="17" customHeight="1" spans="1:22">
      <c r="A59" s="31">
        <v>57</v>
      </c>
      <c r="B59" s="450" t="s">
        <v>19</v>
      </c>
      <c r="C59" s="452" t="s">
        <v>1689</v>
      </c>
      <c r="D59" s="452" t="s">
        <v>1641</v>
      </c>
      <c r="E59" s="453">
        <v>6000050102</v>
      </c>
      <c r="F59" s="454">
        <v>516300330626546</v>
      </c>
      <c r="G59" s="452">
        <v>1</v>
      </c>
      <c r="H59" s="452">
        <v>1</v>
      </c>
      <c r="I59" s="451">
        <v>0</v>
      </c>
      <c r="J59" s="476">
        <v>46179</v>
      </c>
      <c r="K59" s="454" t="s">
        <v>22</v>
      </c>
      <c r="L59" s="454" t="s">
        <v>22</v>
      </c>
      <c r="M59" s="454" t="s">
        <v>22</v>
      </c>
      <c r="N59" s="456" t="s">
        <v>1643</v>
      </c>
      <c r="O59" s="63">
        <f t="shared" si="0"/>
        <v>46180</v>
      </c>
      <c r="P59" s="28"/>
      <c r="Q59" s="456" t="s">
        <v>1643</v>
      </c>
      <c r="R59" s="455">
        <v>46179</v>
      </c>
      <c r="S59" s="28" t="s">
        <v>1644</v>
      </c>
      <c r="T59" s="452" t="s">
        <v>22</v>
      </c>
      <c r="U59" s="452" t="s">
        <v>22</v>
      </c>
      <c r="V59" s="28"/>
    </row>
    <row r="60" ht="17" customHeight="1" spans="1:22">
      <c r="A60" s="31">
        <v>58</v>
      </c>
      <c r="B60" s="450" t="s">
        <v>19</v>
      </c>
      <c r="C60" s="452" t="s">
        <v>1689</v>
      </c>
      <c r="D60" s="452" t="s">
        <v>1641</v>
      </c>
      <c r="E60" s="453">
        <v>6000050102</v>
      </c>
      <c r="F60" s="454">
        <v>516300330626547</v>
      </c>
      <c r="G60" s="452">
        <v>1</v>
      </c>
      <c r="H60" s="452">
        <v>1</v>
      </c>
      <c r="I60" s="452">
        <v>0</v>
      </c>
      <c r="J60" s="476">
        <v>46179</v>
      </c>
      <c r="K60" s="454" t="s">
        <v>22</v>
      </c>
      <c r="L60" s="454" t="s">
        <v>22</v>
      </c>
      <c r="M60" s="454" t="s">
        <v>22</v>
      </c>
      <c r="N60" s="456" t="s">
        <v>1643</v>
      </c>
      <c r="O60" s="63">
        <f t="shared" si="0"/>
        <v>46180</v>
      </c>
      <c r="P60" s="470"/>
      <c r="Q60" s="456" t="s">
        <v>1643</v>
      </c>
      <c r="R60" s="455">
        <f>J60+1</f>
        <v>46180</v>
      </c>
      <c r="S60" s="28" t="s">
        <v>1644</v>
      </c>
      <c r="T60" s="452" t="s">
        <v>22</v>
      </c>
      <c r="U60" s="452" t="s">
        <v>22</v>
      </c>
      <c r="V60" s="28"/>
    </row>
    <row r="61" ht="17" customHeight="1" spans="1:22">
      <c r="A61" s="31">
        <v>59</v>
      </c>
      <c r="B61" s="450" t="s">
        <v>19</v>
      </c>
      <c r="C61" s="452" t="s">
        <v>1689</v>
      </c>
      <c r="D61" s="452" t="s">
        <v>1641</v>
      </c>
      <c r="E61" s="453">
        <v>6000050102</v>
      </c>
      <c r="F61" s="454">
        <v>516300330626548</v>
      </c>
      <c r="G61" s="452">
        <v>1</v>
      </c>
      <c r="H61" s="452">
        <v>1</v>
      </c>
      <c r="I61" s="451">
        <v>0</v>
      </c>
      <c r="J61" s="476">
        <v>46179</v>
      </c>
      <c r="K61" s="454" t="s">
        <v>22</v>
      </c>
      <c r="L61" s="454" t="s">
        <v>22</v>
      </c>
      <c r="M61" s="454" t="s">
        <v>22</v>
      </c>
      <c r="N61" s="456" t="s">
        <v>1643</v>
      </c>
      <c r="O61" s="63">
        <f t="shared" si="0"/>
        <v>46180</v>
      </c>
      <c r="P61" s="28"/>
      <c r="Q61" s="456" t="s">
        <v>1643</v>
      </c>
      <c r="R61" s="455">
        <v>46179</v>
      </c>
      <c r="S61" s="28" t="s">
        <v>1644</v>
      </c>
      <c r="T61" s="452" t="s">
        <v>22</v>
      </c>
      <c r="U61" s="452" t="s">
        <v>22</v>
      </c>
      <c r="V61" s="28"/>
    </row>
    <row r="62" ht="17" customHeight="1" spans="1:22">
      <c r="A62" s="31">
        <v>60</v>
      </c>
      <c r="B62" s="450" t="s">
        <v>19</v>
      </c>
      <c r="C62" s="452" t="s">
        <v>1689</v>
      </c>
      <c r="D62" s="452" t="s">
        <v>1641</v>
      </c>
      <c r="E62" s="453">
        <v>6000050102</v>
      </c>
      <c r="F62" s="454" t="s">
        <v>1696</v>
      </c>
      <c r="G62" s="452">
        <v>2</v>
      </c>
      <c r="H62" s="452">
        <v>2</v>
      </c>
      <c r="I62" s="452">
        <v>0</v>
      </c>
      <c r="J62" s="476">
        <v>46179</v>
      </c>
      <c r="K62" s="454" t="s">
        <v>22</v>
      </c>
      <c r="L62" s="454" t="s">
        <v>22</v>
      </c>
      <c r="M62" s="454" t="s">
        <v>22</v>
      </c>
      <c r="N62" s="456" t="s">
        <v>1643</v>
      </c>
      <c r="O62" s="63">
        <f t="shared" si="0"/>
        <v>46180</v>
      </c>
      <c r="P62" s="470"/>
      <c r="Q62" s="456" t="s">
        <v>1643</v>
      </c>
      <c r="R62" s="455">
        <f>J62+1</f>
        <v>46180</v>
      </c>
      <c r="S62" s="28" t="s">
        <v>1644</v>
      </c>
      <c r="T62" s="452" t="s">
        <v>22</v>
      </c>
      <c r="U62" s="452" t="s">
        <v>22</v>
      </c>
      <c r="V62" s="28"/>
    </row>
    <row r="63" ht="17" customHeight="1" spans="1:22">
      <c r="A63" s="31">
        <v>61</v>
      </c>
      <c r="B63" s="450" t="s">
        <v>19</v>
      </c>
      <c r="C63" s="452" t="s">
        <v>1689</v>
      </c>
      <c r="D63" s="452" t="s">
        <v>1641</v>
      </c>
      <c r="E63" s="453">
        <v>6000050102</v>
      </c>
      <c r="F63" s="454" t="s">
        <v>1697</v>
      </c>
      <c r="G63" s="452">
        <v>7</v>
      </c>
      <c r="H63" s="452">
        <v>7</v>
      </c>
      <c r="I63" s="451">
        <v>0</v>
      </c>
      <c r="J63" s="476">
        <v>46185</v>
      </c>
      <c r="K63" s="454" t="s">
        <v>22</v>
      </c>
      <c r="L63" s="454" t="s">
        <v>22</v>
      </c>
      <c r="M63" s="454" t="s">
        <v>22</v>
      </c>
      <c r="N63" s="456" t="s">
        <v>1643</v>
      </c>
      <c r="O63" s="63">
        <f t="shared" si="0"/>
        <v>46186</v>
      </c>
      <c r="P63" s="28"/>
      <c r="Q63" s="456" t="s">
        <v>1643</v>
      </c>
      <c r="R63" s="455">
        <v>46185</v>
      </c>
      <c r="S63" s="28" t="s">
        <v>1644</v>
      </c>
      <c r="T63" s="452" t="s">
        <v>22</v>
      </c>
      <c r="U63" s="452" t="s">
        <v>22</v>
      </c>
      <c r="V63" s="28"/>
    </row>
    <row r="64" ht="17" customHeight="1" spans="1:22">
      <c r="A64" s="31">
        <v>62</v>
      </c>
      <c r="B64" s="450" t="s">
        <v>19</v>
      </c>
      <c r="C64" s="452" t="s">
        <v>1689</v>
      </c>
      <c r="D64" s="452" t="s">
        <v>1641</v>
      </c>
      <c r="E64" s="453">
        <v>6000050102</v>
      </c>
      <c r="F64" s="454">
        <v>516300330626558</v>
      </c>
      <c r="G64" s="452">
        <v>1</v>
      </c>
      <c r="H64" s="452">
        <v>1</v>
      </c>
      <c r="I64" s="451">
        <v>0</v>
      </c>
      <c r="J64" s="476">
        <v>46185</v>
      </c>
      <c r="K64" s="454" t="s">
        <v>22</v>
      </c>
      <c r="L64" s="454" t="s">
        <v>22</v>
      </c>
      <c r="M64" s="454" t="s">
        <v>22</v>
      </c>
      <c r="N64" s="456" t="s">
        <v>1643</v>
      </c>
      <c r="O64" s="63">
        <f t="shared" si="0"/>
        <v>46186</v>
      </c>
      <c r="P64" s="28"/>
      <c r="Q64" s="456" t="s">
        <v>1643</v>
      </c>
      <c r="R64" s="455">
        <v>46185</v>
      </c>
      <c r="S64" s="28" t="s">
        <v>1644</v>
      </c>
      <c r="T64" s="452" t="s">
        <v>22</v>
      </c>
      <c r="U64" s="452" t="s">
        <v>22</v>
      </c>
      <c r="V64" s="28"/>
    </row>
    <row r="65" ht="17" customHeight="1" spans="1:22">
      <c r="A65" s="31">
        <v>63</v>
      </c>
      <c r="B65" s="450" t="s">
        <v>19</v>
      </c>
      <c r="C65" s="452" t="s">
        <v>1689</v>
      </c>
      <c r="D65" s="452" t="s">
        <v>1641</v>
      </c>
      <c r="E65" s="453">
        <v>6000050102</v>
      </c>
      <c r="F65" s="454" t="s">
        <v>1698</v>
      </c>
      <c r="G65" s="452">
        <v>2</v>
      </c>
      <c r="H65" s="452">
        <v>2</v>
      </c>
      <c r="I65" s="452">
        <v>0</v>
      </c>
      <c r="J65" s="476">
        <v>46185</v>
      </c>
      <c r="K65" s="454" t="s">
        <v>22</v>
      </c>
      <c r="L65" s="454" t="s">
        <v>22</v>
      </c>
      <c r="M65" s="454" t="s">
        <v>22</v>
      </c>
      <c r="N65" s="456" t="s">
        <v>1643</v>
      </c>
      <c r="O65" s="63">
        <f t="shared" si="0"/>
        <v>46186</v>
      </c>
      <c r="P65" s="470"/>
      <c r="Q65" s="456" t="s">
        <v>1643</v>
      </c>
      <c r="R65" s="455">
        <f>J65+1</f>
        <v>46186</v>
      </c>
      <c r="S65" s="28" t="s">
        <v>1644</v>
      </c>
      <c r="T65" s="452" t="s">
        <v>22</v>
      </c>
      <c r="U65" s="452" t="s">
        <v>22</v>
      </c>
      <c r="V65" s="28"/>
    </row>
    <row r="66" ht="17" customHeight="1" spans="1:22">
      <c r="A66" s="31">
        <v>64</v>
      </c>
      <c r="B66" s="450" t="s">
        <v>19</v>
      </c>
      <c r="C66" s="452" t="s">
        <v>1689</v>
      </c>
      <c r="D66" s="452" t="s">
        <v>1641</v>
      </c>
      <c r="E66" s="453">
        <v>6000050102</v>
      </c>
      <c r="F66" s="454">
        <v>516300330626561</v>
      </c>
      <c r="G66" s="452">
        <v>1</v>
      </c>
      <c r="H66" s="452">
        <v>1</v>
      </c>
      <c r="I66" s="451">
        <v>0</v>
      </c>
      <c r="J66" s="476">
        <v>46185</v>
      </c>
      <c r="K66" s="454" t="s">
        <v>22</v>
      </c>
      <c r="L66" s="454" t="s">
        <v>22</v>
      </c>
      <c r="M66" s="454" t="s">
        <v>22</v>
      </c>
      <c r="N66" s="456" t="s">
        <v>1643</v>
      </c>
      <c r="O66" s="63">
        <f t="shared" si="0"/>
        <v>46186</v>
      </c>
      <c r="P66" s="28"/>
      <c r="Q66" s="456" t="s">
        <v>1643</v>
      </c>
      <c r="R66" s="455">
        <v>46185</v>
      </c>
      <c r="S66" s="28" t="s">
        <v>1644</v>
      </c>
      <c r="T66" s="452" t="s">
        <v>22</v>
      </c>
      <c r="U66" s="452" t="s">
        <v>22</v>
      </c>
      <c r="V66" s="28"/>
    </row>
    <row r="67" ht="17" customHeight="1" spans="1:22">
      <c r="A67" s="31">
        <v>65</v>
      </c>
      <c r="B67" s="450" t="s">
        <v>19</v>
      </c>
      <c r="C67" s="452" t="s">
        <v>1689</v>
      </c>
      <c r="D67" s="452" t="s">
        <v>1641</v>
      </c>
      <c r="E67" s="453">
        <v>6000050102</v>
      </c>
      <c r="F67" s="454" t="s">
        <v>1699</v>
      </c>
      <c r="G67" s="452">
        <v>22</v>
      </c>
      <c r="H67" s="452">
        <v>22</v>
      </c>
      <c r="I67" s="452">
        <v>0</v>
      </c>
      <c r="J67" s="476">
        <v>46184</v>
      </c>
      <c r="K67" s="454" t="s">
        <v>22</v>
      </c>
      <c r="L67" s="454" t="s">
        <v>22</v>
      </c>
      <c r="M67" s="454" t="s">
        <v>22</v>
      </c>
      <c r="N67" s="456" t="s">
        <v>1643</v>
      </c>
      <c r="O67" s="63">
        <f t="shared" ref="O67:O130" si="1">J67+1</f>
        <v>46185</v>
      </c>
      <c r="P67" s="470"/>
      <c r="Q67" s="456" t="s">
        <v>1643</v>
      </c>
      <c r="R67" s="455">
        <f>J67+1</f>
        <v>46185</v>
      </c>
      <c r="S67" s="28" t="s">
        <v>1644</v>
      </c>
      <c r="T67" s="452" t="s">
        <v>22</v>
      </c>
      <c r="U67" s="452" t="s">
        <v>22</v>
      </c>
      <c r="V67" s="28"/>
    </row>
    <row r="68" ht="17" customHeight="1" spans="1:22">
      <c r="A68" s="31">
        <v>66</v>
      </c>
      <c r="B68" s="450" t="s">
        <v>19</v>
      </c>
      <c r="C68" s="451" t="s">
        <v>1655</v>
      </c>
      <c r="D68" s="452" t="s">
        <v>1641</v>
      </c>
      <c r="E68" s="453">
        <v>6000050102</v>
      </c>
      <c r="F68" s="454">
        <v>516300330626584</v>
      </c>
      <c r="G68" s="452">
        <v>1</v>
      </c>
      <c r="H68" s="452">
        <v>1</v>
      </c>
      <c r="I68" s="451">
        <v>0</v>
      </c>
      <c r="J68" s="476">
        <v>46184</v>
      </c>
      <c r="K68" s="454" t="s">
        <v>22</v>
      </c>
      <c r="L68" s="454" t="s">
        <v>22</v>
      </c>
      <c r="M68" s="454" t="s">
        <v>22</v>
      </c>
      <c r="N68" s="456" t="s">
        <v>1643</v>
      </c>
      <c r="O68" s="63">
        <f t="shared" si="1"/>
        <v>46185</v>
      </c>
      <c r="P68" s="28"/>
      <c r="Q68" s="456" t="s">
        <v>1643</v>
      </c>
      <c r="R68" s="455">
        <v>46184</v>
      </c>
      <c r="S68" s="28" t="s">
        <v>1644</v>
      </c>
      <c r="T68" s="452" t="s">
        <v>22</v>
      </c>
      <c r="U68" s="452" t="s">
        <v>22</v>
      </c>
      <c r="V68" s="28"/>
    </row>
    <row r="69" ht="17" customHeight="1" spans="1:22">
      <c r="A69" s="31">
        <v>67</v>
      </c>
      <c r="B69" s="450" t="s">
        <v>19</v>
      </c>
      <c r="C69" s="451" t="s">
        <v>1655</v>
      </c>
      <c r="D69" s="452" t="s">
        <v>1641</v>
      </c>
      <c r="E69" s="453">
        <v>6000050102</v>
      </c>
      <c r="F69" s="454" t="s">
        <v>1700</v>
      </c>
      <c r="G69" s="452">
        <v>15</v>
      </c>
      <c r="H69" s="452">
        <v>15</v>
      </c>
      <c r="I69" s="452">
        <v>0</v>
      </c>
      <c r="J69" s="476">
        <v>46184</v>
      </c>
      <c r="K69" s="454" t="s">
        <v>22</v>
      </c>
      <c r="L69" s="454" t="s">
        <v>22</v>
      </c>
      <c r="M69" s="454" t="s">
        <v>22</v>
      </c>
      <c r="N69" s="456" t="s">
        <v>1643</v>
      </c>
      <c r="O69" s="63">
        <f t="shared" si="1"/>
        <v>46185</v>
      </c>
      <c r="P69" s="470"/>
      <c r="Q69" s="456" t="s">
        <v>1643</v>
      </c>
      <c r="R69" s="455">
        <f>J69+1</f>
        <v>46185</v>
      </c>
      <c r="S69" s="28" t="s">
        <v>1644</v>
      </c>
      <c r="T69" s="452" t="s">
        <v>22</v>
      </c>
      <c r="U69" s="452" t="s">
        <v>22</v>
      </c>
      <c r="V69" s="28"/>
    </row>
    <row r="70" ht="17" customHeight="1" spans="1:22">
      <c r="A70" s="31">
        <v>68</v>
      </c>
      <c r="B70" s="450" t="s">
        <v>19</v>
      </c>
      <c r="C70" s="451" t="s">
        <v>1655</v>
      </c>
      <c r="D70" s="452" t="s">
        <v>1641</v>
      </c>
      <c r="E70" s="453">
        <v>6000050102</v>
      </c>
      <c r="F70" s="454">
        <v>516300330626600</v>
      </c>
      <c r="G70" s="452">
        <v>1</v>
      </c>
      <c r="H70" s="452">
        <v>1</v>
      </c>
      <c r="I70" s="451">
        <v>0</v>
      </c>
      <c r="J70" s="476">
        <v>46184</v>
      </c>
      <c r="K70" s="454" t="s">
        <v>22</v>
      </c>
      <c r="L70" s="454" t="s">
        <v>22</v>
      </c>
      <c r="M70" s="454" t="s">
        <v>22</v>
      </c>
      <c r="N70" s="456" t="s">
        <v>1643</v>
      </c>
      <c r="O70" s="63">
        <f t="shared" si="1"/>
        <v>46185</v>
      </c>
      <c r="P70" s="28"/>
      <c r="Q70" s="456" t="s">
        <v>1643</v>
      </c>
      <c r="R70" s="455">
        <v>46184</v>
      </c>
      <c r="S70" s="28" t="s">
        <v>1644</v>
      </c>
      <c r="T70" s="452" t="s">
        <v>22</v>
      </c>
      <c r="U70" s="452" t="s">
        <v>22</v>
      </c>
      <c r="V70" s="28"/>
    </row>
    <row r="71" ht="17" customHeight="1" spans="1:22">
      <c r="A71" s="31">
        <v>69</v>
      </c>
      <c r="B71" s="450" t="s">
        <v>19</v>
      </c>
      <c r="C71" s="451" t="s">
        <v>1655</v>
      </c>
      <c r="D71" s="452" t="s">
        <v>1641</v>
      </c>
      <c r="E71" s="453">
        <v>6000050102</v>
      </c>
      <c r="F71" s="454" t="s">
        <v>1701</v>
      </c>
      <c r="G71" s="452">
        <v>60</v>
      </c>
      <c r="H71" s="452">
        <v>60</v>
      </c>
      <c r="I71" s="452">
        <v>0</v>
      </c>
      <c r="J71" s="476">
        <v>46188</v>
      </c>
      <c r="K71" s="454" t="s">
        <v>22</v>
      </c>
      <c r="L71" s="454" t="s">
        <v>22</v>
      </c>
      <c r="M71" s="454" t="s">
        <v>22</v>
      </c>
      <c r="N71" s="456" t="s">
        <v>1643</v>
      </c>
      <c r="O71" s="63">
        <f t="shared" si="1"/>
        <v>46189</v>
      </c>
      <c r="P71" s="470"/>
      <c r="Q71" s="456" t="s">
        <v>1643</v>
      </c>
      <c r="R71" s="455">
        <f>J71+1</f>
        <v>46189</v>
      </c>
      <c r="S71" s="28" t="s">
        <v>1644</v>
      </c>
      <c r="T71" s="452" t="s">
        <v>22</v>
      </c>
      <c r="U71" s="452" t="s">
        <v>22</v>
      </c>
      <c r="V71" s="28"/>
    </row>
    <row r="72" ht="17" customHeight="1" spans="1:22">
      <c r="A72" s="31">
        <v>70</v>
      </c>
      <c r="B72" s="450" t="s">
        <v>19</v>
      </c>
      <c r="C72" s="451" t="s">
        <v>1655</v>
      </c>
      <c r="D72" s="452" t="s">
        <v>1641</v>
      </c>
      <c r="E72" s="453">
        <v>6000050102</v>
      </c>
      <c r="F72" s="454" t="s">
        <v>1702</v>
      </c>
      <c r="G72" s="471">
        <v>6</v>
      </c>
      <c r="H72" s="471">
        <v>6</v>
      </c>
      <c r="I72" s="451">
        <v>0</v>
      </c>
      <c r="J72" s="476">
        <v>46189</v>
      </c>
      <c r="K72" s="454" t="s">
        <v>22</v>
      </c>
      <c r="L72" s="454" t="s">
        <v>22</v>
      </c>
      <c r="M72" s="454" t="s">
        <v>22</v>
      </c>
      <c r="N72" s="456" t="s">
        <v>1643</v>
      </c>
      <c r="O72" s="63">
        <f t="shared" si="1"/>
        <v>46190</v>
      </c>
      <c r="P72" s="28"/>
      <c r="Q72" s="456" t="s">
        <v>1643</v>
      </c>
      <c r="R72" s="455">
        <v>46189</v>
      </c>
      <c r="S72" s="28" t="s">
        <v>1644</v>
      </c>
      <c r="T72" s="452" t="s">
        <v>22</v>
      </c>
      <c r="U72" s="452" t="s">
        <v>22</v>
      </c>
      <c r="V72" s="28"/>
    </row>
    <row r="73" ht="17" customHeight="1" spans="1:22">
      <c r="A73" s="31">
        <v>71</v>
      </c>
      <c r="B73" s="450" t="s">
        <v>19</v>
      </c>
      <c r="C73" s="451" t="s">
        <v>1655</v>
      </c>
      <c r="D73" s="452" t="s">
        <v>1641</v>
      </c>
      <c r="E73" s="453">
        <v>6000050102</v>
      </c>
      <c r="F73" s="454">
        <v>51630033062667</v>
      </c>
      <c r="G73" s="471">
        <v>1</v>
      </c>
      <c r="H73" s="471">
        <v>1</v>
      </c>
      <c r="I73" s="451">
        <v>0</v>
      </c>
      <c r="J73" s="476">
        <v>46189</v>
      </c>
      <c r="K73" s="454" t="s">
        <v>22</v>
      </c>
      <c r="L73" s="454" t="s">
        <v>22</v>
      </c>
      <c r="M73" s="454" t="s">
        <v>22</v>
      </c>
      <c r="N73" s="456" t="s">
        <v>1643</v>
      </c>
      <c r="O73" s="63">
        <f t="shared" si="1"/>
        <v>46190</v>
      </c>
      <c r="P73" s="28"/>
      <c r="Q73" s="456" t="s">
        <v>1643</v>
      </c>
      <c r="R73" s="455">
        <v>46189</v>
      </c>
      <c r="S73" s="28" t="s">
        <v>1644</v>
      </c>
      <c r="T73" s="452" t="s">
        <v>22</v>
      </c>
      <c r="U73" s="452" t="s">
        <v>22</v>
      </c>
      <c r="V73" s="28"/>
    </row>
    <row r="74" ht="17" customHeight="1" spans="1:22">
      <c r="A74" s="31">
        <v>72</v>
      </c>
      <c r="B74" s="450" t="s">
        <v>19</v>
      </c>
      <c r="C74" s="451" t="s">
        <v>1655</v>
      </c>
      <c r="D74" s="452" t="s">
        <v>1641</v>
      </c>
      <c r="E74" s="453">
        <v>6000050102</v>
      </c>
      <c r="F74" s="454" t="s">
        <v>1703</v>
      </c>
      <c r="G74" s="471">
        <v>4</v>
      </c>
      <c r="H74" s="471">
        <v>4</v>
      </c>
      <c r="I74" s="471">
        <v>0</v>
      </c>
      <c r="J74" s="476">
        <v>46189</v>
      </c>
      <c r="K74" s="454" t="s">
        <v>22</v>
      </c>
      <c r="L74" s="454" t="s">
        <v>22</v>
      </c>
      <c r="M74" s="454" t="s">
        <v>22</v>
      </c>
      <c r="N74" s="456" t="s">
        <v>1643</v>
      </c>
      <c r="O74" s="63">
        <f t="shared" si="1"/>
        <v>46190</v>
      </c>
      <c r="P74" s="470"/>
      <c r="Q74" s="456" t="s">
        <v>1643</v>
      </c>
      <c r="R74" s="455">
        <f>J74+1</f>
        <v>46190</v>
      </c>
      <c r="S74" s="28" t="s">
        <v>1644</v>
      </c>
      <c r="T74" s="452" t="s">
        <v>22</v>
      </c>
      <c r="U74" s="452" t="s">
        <v>22</v>
      </c>
      <c r="V74" s="28"/>
    </row>
    <row r="75" ht="17" customHeight="1" spans="1:22">
      <c r="A75" s="31">
        <v>73</v>
      </c>
      <c r="B75" s="450" t="s">
        <v>19</v>
      </c>
      <c r="C75" s="451" t="s">
        <v>1655</v>
      </c>
      <c r="D75" s="452" t="s">
        <v>1641</v>
      </c>
      <c r="E75" s="453">
        <v>6000050102</v>
      </c>
      <c r="F75" s="454">
        <v>516300330626672</v>
      </c>
      <c r="G75" s="471">
        <v>1</v>
      </c>
      <c r="H75" s="471">
        <v>1</v>
      </c>
      <c r="I75" s="451">
        <v>0</v>
      </c>
      <c r="J75" s="476">
        <v>46189</v>
      </c>
      <c r="K75" s="454" t="s">
        <v>22</v>
      </c>
      <c r="L75" s="454" t="s">
        <v>22</v>
      </c>
      <c r="M75" s="454" t="s">
        <v>22</v>
      </c>
      <c r="N75" s="456" t="s">
        <v>1643</v>
      </c>
      <c r="O75" s="63">
        <f t="shared" si="1"/>
        <v>46190</v>
      </c>
      <c r="P75" s="28"/>
      <c r="Q75" s="456" t="s">
        <v>1643</v>
      </c>
      <c r="R75" s="455">
        <v>46189</v>
      </c>
      <c r="S75" s="28" t="s">
        <v>1644</v>
      </c>
      <c r="T75" s="452" t="s">
        <v>22</v>
      </c>
      <c r="U75" s="452" t="s">
        <v>22</v>
      </c>
      <c r="V75" s="28"/>
    </row>
    <row r="76" ht="17" customHeight="1" spans="1:22">
      <c r="A76" s="31">
        <v>74</v>
      </c>
      <c r="B76" s="450" t="s">
        <v>19</v>
      </c>
      <c r="C76" s="451" t="s">
        <v>1655</v>
      </c>
      <c r="D76" s="452" t="s">
        <v>1641</v>
      </c>
      <c r="E76" s="453">
        <v>6000050102</v>
      </c>
      <c r="F76" s="454">
        <v>516300330626673</v>
      </c>
      <c r="G76" s="471">
        <v>1</v>
      </c>
      <c r="H76" s="471">
        <v>1</v>
      </c>
      <c r="I76" s="471">
        <v>0</v>
      </c>
      <c r="J76" s="476">
        <v>46189</v>
      </c>
      <c r="K76" s="454" t="s">
        <v>22</v>
      </c>
      <c r="L76" s="454" t="s">
        <v>22</v>
      </c>
      <c r="M76" s="454" t="s">
        <v>22</v>
      </c>
      <c r="N76" s="456" t="s">
        <v>1643</v>
      </c>
      <c r="O76" s="63">
        <f t="shared" si="1"/>
        <v>46190</v>
      </c>
      <c r="P76" s="454" t="s">
        <v>22</v>
      </c>
      <c r="Q76" s="456" t="s">
        <v>1643</v>
      </c>
      <c r="R76" s="63">
        <f>J76+1</f>
        <v>46190</v>
      </c>
      <c r="S76" s="28" t="s">
        <v>1644</v>
      </c>
      <c r="T76" s="452" t="s">
        <v>22</v>
      </c>
      <c r="U76" s="452" t="s">
        <v>22</v>
      </c>
      <c r="V76" s="28"/>
    </row>
    <row r="77" ht="17" customHeight="1" spans="1:22">
      <c r="A77" s="31">
        <v>75</v>
      </c>
      <c r="B77" s="450" t="s">
        <v>19</v>
      </c>
      <c r="C77" s="451" t="s">
        <v>1655</v>
      </c>
      <c r="D77" s="452" t="s">
        <v>1641</v>
      </c>
      <c r="E77" s="453">
        <v>6000050102</v>
      </c>
      <c r="F77" s="454" t="s">
        <v>1704</v>
      </c>
      <c r="G77" s="471">
        <v>5</v>
      </c>
      <c r="H77" s="471">
        <v>5</v>
      </c>
      <c r="I77" s="471">
        <v>0</v>
      </c>
      <c r="J77" s="476">
        <v>46189</v>
      </c>
      <c r="K77" s="454" t="s">
        <v>22</v>
      </c>
      <c r="L77" s="454" t="s">
        <v>22</v>
      </c>
      <c r="M77" s="454" t="s">
        <v>22</v>
      </c>
      <c r="N77" s="456" t="s">
        <v>1643</v>
      </c>
      <c r="O77" s="63">
        <f t="shared" si="1"/>
        <v>46190</v>
      </c>
      <c r="P77" s="28"/>
      <c r="Q77" s="456" t="s">
        <v>1643</v>
      </c>
      <c r="R77" s="455">
        <f>J77+1</f>
        <v>46190</v>
      </c>
      <c r="S77" s="28" t="s">
        <v>1644</v>
      </c>
      <c r="T77" s="452" t="s">
        <v>22</v>
      </c>
      <c r="U77" s="452" t="s">
        <v>22</v>
      </c>
      <c r="V77" s="28"/>
    </row>
    <row r="78" ht="17" customHeight="1" spans="1:22">
      <c r="A78" s="31">
        <v>76</v>
      </c>
      <c r="B78" s="450" t="s">
        <v>19</v>
      </c>
      <c r="C78" s="451" t="s">
        <v>1655</v>
      </c>
      <c r="D78" s="452" t="s">
        <v>1641</v>
      </c>
      <c r="E78" s="453">
        <v>6000050102</v>
      </c>
      <c r="F78" s="454">
        <v>516300330626679</v>
      </c>
      <c r="G78" s="452">
        <v>1</v>
      </c>
      <c r="H78" s="452">
        <v>1</v>
      </c>
      <c r="I78" s="451">
        <v>0</v>
      </c>
      <c r="J78" s="476">
        <v>46189</v>
      </c>
      <c r="K78" s="454" t="s">
        <v>22</v>
      </c>
      <c r="L78" s="454" t="s">
        <v>22</v>
      </c>
      <c r="M78" s="454" t="s">
        <v>22</v>
      </c>
      <c r="N78" s="456" t="s">
        <v>1643</v>
      </c>
      <c r="O78" s="63">
        <f t="shared" si="1"/>
        <v>46190</v>
      </c>
      <c r="P78" s="28"/>
      <c r="Q78" s="456" t="s">
        <v>1643</v>
      </c>
      <c r="R78" s="455">
        <v>46189</v>
      </c>
      <c r="S78" s="28" t="s">
        <v>1644</v>
      </c>
      <c r="T78" s="452" t="s">
        <v>22</v>
      </c>
      <c r="U78" s="452" t="s">
        <v>22</v>
      </c>
      <c r="V78" s="28"/>
    </row>
    <row r="79" ht="17" customHeight="1" spans="1:22">
      <c r="A79" s="31">
        <v>77</v>
      </c>
      <c r="B79" s="465" t="s">
        <v>19</v>
      </c>
      <c r="C79" s="452" t="s">
        <v>1655</v>
      </c>
      <c r="D79" s="452" t="s">
        <v>1641</v>
      </c>
      <c r="E79" s="466">
        <v>6000050102</v>
      </c>
      <c r="F79" s="454">
        <v>516300330626680</v>
      </c>
      <c r="G79" s="452">
        <v>1</v>
      </c>
      <c r="H79" s="451">
        <v>0</v>
      </c>
      <c r="I79" s="451">
        <v>1</v>
      </c>
      <c r="J79" s="476">
        <v>46189</v>
      </c>
      <c r="K79" s="477" t="s">
        <v>1667</v>
      </c>
      <c r="L79" s="478" t="s">
        <v>3038</v>
      </c>
      <c r="M79" s="454" t="s">
        <v>3034</v>
      </c>
      <c r="N79" s="456" t="s">
        <v>1643</v>
      </c>
      <c r="O79" s="63">
        <f t="shared" si="1"/>
        <v>46190</v>
      </c>
      <c r="P79" s="482" t="s">
        <v>2856</v>
      </c>
      <c r="Q79" s="456" t="s">
        <v>1643</v>
      </c>
      <c r="R79" s="63">
        <f>J79+1</f>
        <v>46190</v>
      </c>
      <c r="S79" s="28" t="s">
        <v>1644</v>
      </c>
      <c r="T79" s="452" t="s">
        <v>32</v>
      </c>
      <c r="U79" s="452" t="s">
        <v>1648</v>
      </c>
      <c r="V79" s="28"/>
    </row>
    <row r="80" ht="17" customHeight="1" spans="1:22">
      <c r="A80" s="31">
        <v>78</v>
      </c>
      <c r="B80" s="465" t="s">
        <v>19</v>
      </c>
      <c r="C80" s="452" t="s">
        <v>1655</v>
      </c>
      <c r="D80" s="452" t="s">
        <v>1641</v>
      </c>
      <c r="E80" s="466">
        <v>6000050102</v>
      </c>
      <c r="F80" s="454">
        <v>516300330626681</v>
      </c>
      <c r="G80" s="452">
        <v>1</v>
      </c>
      <c r="H80" s="451">
        <v>0</v>
      </c>
      <c r="I80" s="451">
        <v>1</v>
      </c>
      <c r="J80" s="476">
        <v>46189</v>
      </c>
      <c r="K80" s="477" t="s">
        <v>1667</v>
      </c>
      <c r="L80" s="478" t="s">
        <v>3038</v>
      </c>
      <c r="M80" s="454" t="s">
        <v>3034</v>
      </c>
      <c r="N80" s="456" t="s">
        <v>1643</v>
      </c>
      <c r="O80" s="63">
        <f t="shared" si="1"/>
        <v>46190</v>
      </c>
      <c r="P80" s="482" t="s">
        <v>2856</v>
      </c>
      <c r="Q80" s="456" t="s">
        <v>1643</v>
      </c>
      <c r="R80" s="63">
        <f>J80+1</f>
        <v>46190</v>
      </c>
      <c r="S80" s="28" t="s">
        <v>1644</v>
      </c>
      <c r="T80" s="452" t="s">
        <v>32</v>
      </c>
      <c r="U80" s="452" t="s">
        <v>1648</v>
      </c>
      <c r="V80" s="28"/>
    </row>
    <row r="81" ht="17" customHeight="1" spans="1:22">
      <c r="A81" s="31">
        <v>79</v>
      </c>
      <c r="B81" s="465" t="s">
        <v>19</v>
      </c>
      <c r="C81" s="452" t="s">
        <v>1655</v>
      </c>
      <c r="D81" s="452" t="s">
        <v>1641</v>
      </c>
      <c r="E81" s="466">
        <v>6000050102</v>
      </c>
      <c r="F81" s="454">
        <v>516300330626682</v>
      </c>
      <c r="G81" s="452">
        <v>1</v>
      </c>
      <c r="H81" s="451">
        <v>0</v>
      </c>
      <c r="I81" s="451">
        <v>1</v>
      </c>
      <c r="J81" s="476">
        <v>46189</v>
      </c>
      <c r="K81" s="477" t="s">
        <v>1667</v>
      </c>
      <c r="L81" s="478" t="s">
        <v>3038</v>
      </c>
      <c r="M81" s="454" t="s">
        <v>3034</v>
      </c>
      <c r="N81" s="456" t="s">
        <v>1643</v>
      </c>
      <c r="O81" s="63">
        <f t="shared" si="1"/>
        <v>46190</v>
      </c>
      <c r="P81" s="482" t="s">
        <v>2856</v>
      </c>
      <c r="Q81" s="456" t="s">
        <v>1643</v>
      </c>
      <c r="R81" s="63">
        <f>J81+1</f>
        <v>46190</v>
      </c>
      <c r="S81" s="28" t="s">
        <v>1644</v>
      </c>
      <c r="T81" s="452" t="s">
        <v>32</v>
      </c>
      <c r="U81" s="452" t="s">
        <v>1648</v>
      </c>
      <c r="V81" s="28"/>
    </row>
    <row r="82" ht="17" customHeight="1" spans="1:22">
      <c r="A82" s="31">
        <v>80</v>
      </c>
      <c r="B82" s="450" t="s">
        <v>19</v>
      </c>
      <c r="C82" s="451" t="s">
        <v>1655</v>
      </c>
      <c r="D82" s="452" t="s">
        <v>1641</v>
      </c>
      <c r="E82" s="453">
        <v>6000050102</v>
      </c>
      <c r="F82" s="454" t="s">
        <v>1705</v>
      </c>
      <c r="G82" s="452">
        <v>6</v>
      </c>
      <c r="H82" s="452">
        <v>6</v>
      </c>
      <c r="I82" s="451">
        <v>0</v>
      </c>
      <c r="J82" s="476">
        <v>46192</v>
      </c>
      <c r="K82" s="454" t="s">
        <v>22</v>
      </c>
      <c r="L82" s="454" t="s">
        <v>22</v>
      </c>
      <c r="M82" s="454" t="s">
        <v>22</v>
      </c>
      <c r="N82" s="456" t="s">
        <v>1643</v>
      </c>
      <c r="O82" s="63">
        <f t="shared" si="1"/>
        <v>46193</v>
      </c>
      <c r="P82" s="28"/>
      <c r="Q82" s="456" t="s">
        <v>1643</v>
      </c>
      <c r="R82" s="455">
        <v>46192</v>
      </c>
      <c r="S82" s="28" t="s">
        <v>1644</v>
      </c>
      <c r="T82" s="452" t="s">
        <v>22</v>
      </c>
      <c r="U82" s="452" t="s">
        <v>22</v>
      </c>
      <c r="V82" s="28"/>
    </row>
    <row r="83" ht="17" customHeight="1" spans="1:22">
      <c r="A83" s="31">
        <v>81</v>
      </c>
      <c r="B83" s="450" t="s">
        <v>19</v>
      </c>
      <c r="C83" s="451" t="s">
        <v>113</v>
      </c>
      <c r="D83" s="452" t="s">
        <v>1641</v>
      </c>
      <c r="E83" s="453">
        <v>6000050102</v>
      </c>
      <c r="F83" s="454" t="s">
        <v>1706</v>
      </c>
      <c r="G83" s="452">
        <v>11</v>
      </c>
      <c r="H83" s="452">
        <v>11</v>
      </c>
      <c r="I83" s="451">
        <v>0</v>
      </c>
      <c r="J83" s="476">
        <v>46192</v>
      </c>
      <c r="K83" s="454" t="s">
        <v>22</v>
      </c>
      <c r="L83" s="454" t="s">
        <v>22</v>
      </c>
      <c r="M83" s="454" t="s">
        <v>22</v>
      </c>
      <c r="N83" s="456" t="s">
        <v>1643</v>
      </c>
      <c r="O83" s="63">
        <f t="shared" si="1"/>
        <v>46193</v>
      </c>
      <c r="P83" s="28"/>
      <c r="Q83" s="456" t="s">
        <v>1643</v>
      </c>
      <c r="R83" s="455">
        <v>46192</v>
      </c>
      <c r="S83" s="28" t="s">
        <v>1644</v>
      </c>
      <c r="T83" s="452" t="s">
        <v>22</v>
      </c>
      <c r="U83" s="452" t="s">
        <v>22</v>
      </c>
      <c r="V83" s="28"/>
    </row>
    <row r="84" ht="17" customHeight="1" spans="1:22">
      <c r="A84" s="31">
        <v>82</v>
      </c>
      <c r="B84" s="450" t="s">
        <v>19</v>
      </c>
      <c r="C84" s="451" t="s">
        <v>113</v>
      </c>
      <c r="D84" s="452" t="s">
        <v>1641</v>
      </c>
      <c r="E84" s="453">
        <v>6000050102</v>
      </c>
      <c r="F84" s="454" t="s">
        <v>1707</v>
      </c>
      <c r="G84" s="452">
        <v>6</v>
      </c>
      <c r="H84" s="452">
        <v>6</v>
      </c>
      <c r="I84" s="451">
        <v>0</v>
      </c>
      <c r="J84" s="476">
        <v>46197</v>
      </c>
      <c r="K84" s="454" t="s">
        <v>22</v>
      </c>
      <c r="L84" s="454" t="s">
        <v>22</v>
      </c>
      <c r="M84" s="454" t="s">
        <v>22</v>
      </c>
      <c r="N84" s="456" t="s">
        <v>1643</v>
      </c>
      <c r="O84" s="63">
        <f t="shared" si="1"/>
        <v>46198</v>
      </c>
      <c r="P84" s="28"/>
      <c r="Q84" s="456" t="s">
        <v>1643</v>
      </c>
      <c r="R84" s="455">
        <v>46197</v>
      </c>
      <c r="S84" s="28" t="s">
        <v>1644</v>
      </c>
      <c r="T84" s="452" t="s">
        <v>22</v>
      </c>
      <c r="U84" s="452" t="s">
        <v>22</v>
      </c>
      <c r="V84" s="28"/>
    </row>
    <row r="85" ht="17" customHeight="1" spans="1:22">
      <c r="A85" s="31">
        <v>83</v>
      </c>
      <c r="B85" s="450" t="s">
        <v>19</v>
      </c>
      <c r="C85" s="452" t="s">
        <v>1708</v>
      </c>
      <c r="D85" s="452" t="s">
        <v>1641</v>
      </c>
      <c r="E85" s="453">
        <v>6000050102</v>
      </c>
      <c r="F85" s="454">
        <v>516300330626706</v>
      </c>
      <c r="G85" s="452">
        <v>1</v>
      </c>
      <c r="H85" s="452">
        <v>1</v>
      </c>
      <c r="I85" s="451">
        <v>0</v>
      </c>
      <c r="J85" s="476">
        <v>46197</v>
      </c>
      <c r="K85" s="454" t="s">
        <v>22</v>
      </c>
      <c r="L85" s="454" t="s">
        <v>22</v>
      </c>
      <c r="M85" s="454" t="s">
        <v>22</v>
      </c>
      <c r="N85" s="456" t="s">
        <v>1643</v>
      </c>
      <c r="O85" s="63">
        <f t="shared" si="1"/>
        <v>46198</v>
      </c>
      <c r="P85" s="28"/>
      <c r="Q85" s="456" t="s">
        <v>1643</v>
      </c>
      <c r="R85" s="455">
        <v>46197</v>
      </c>
      <c r="S85" s="28" t="s">
        <v>1644</v>
      </c>
      <c r="T85" s="452" t="s">
        <v>22</v>
      </c>
      <c r="U85" s="452" t="s">
        <v>22</v>
      </c>
      <c r="V85" s="28"/>
    </row>
    <row r="86" ht="17" customHeight="1" spans="1:22">
      <c r="A86" s="31">
        <v>84</v>
      </c>
      <c r="B86" s="450" t="s">
        <v>19</v>
      </c>
      <c r="C86" s="458" t="s">
        <v>1708</v>
      </c>
      <c r="D86" s="458" t="s">
        <v>1641</v>
      </c>
      <c r="E86" s="453">
        <v>6000050102</v>
      </c>
      <c r="F86" s="456" t="s">
        <v>1709</v>
      </c>
      <c r="G86" s="458">
        <v>21</v>
      </c>
      <c r="H86" s="458">
        <v>21</v>
      </c>
      <c r="I86" s="458">
        <v>0</v>
      </c>
      <c r="J86" s="467">
        <v>46197</v>
      </c>
      <c r="K86" s="456" t="s">
        <v>22</v>
      </c>
      <c r="L86" s="456" t="s">
        <v>22</v>
      </c>
      <c r="M86" s="456" t="s">
        <v>22</v>
      </c>
      <c r="N86" s="456" t="s">
        <v>1643</v>
      </c>
      <c r="O86" s="63">
        <f t="shared" si="1"/>
        <v>46198</v>
      </c>
      <c r="P86" s="470"/>
      <c r="Q86" s="456" t="s">
        <v>1643</v>
      </c>
      <c r="R86" s="460">
        <f>J86+1</f>
        <v>46198</v>
      </c>
      <c r="S86" s="28" t="s">
        <v>1644</v>
      </c>
      <c r="T86" s="452" t="s">
        <v>22</v>
      </c>
      <c r="U86" s="452" t="s">
        <v>22</v>
      </c>
      <c r="V86" s="28"/>
    </row>
    <row r="87" ht="17" customHeight="1" spans="1:22">
      <c r="A87" s="31">
        <v>85</v>
      </c>
      <c r="B87" s="450" t="s">
        <v>19</v>
      </c>
      <c r="C87" s="452" t="s">
        <v>1708</v>
      </c>
      <c r="D87" s="452" t="s">
        <v>1641</v>
      </c>
      <c r="E87" s="453">
        <v>6000050102</v>
      </c>
      <c r="F87" s="454">
        <v>516300330626728</v>
      </c>
      <c r="G87" s="452">
        <v>1</v>
      </c>
      <c r="H87" s="452">
        <v>1</v>
      </c>
      <c r="I87" s="451">
        <v>0</v>
      </c>
      <c r="J87" s="476">
        <v>46197</v>
      </c>
      <c r="K87" s="456" t="s">
        <v>22</v>
      </c>
      <c r="L87" s="456" t="s">
        <v>22</v>
      </c>
      <c r="M87" s="456" t="s">
        <v>22</v>
      </c>
      <c r="N87" s="456" t="s">
        <v>1643</v>
      </c>
      <c r="O87" s="63">
        <f t="shared" si="1"/>
        <v>46198</v>
      </c>
      <c r="P87" s="28"/>
      <c r="Q87" s="456" t="s">
        <v>1643</v>
      </c>
      <c r="R87" s="455">
        <v>46197</v>
      </c>
      <c r="S87" s="28" t="s">
        <v>1644</v>
      </c>
      <c r="T87" s="452" t="s">
        <v>22</v>
      </c>
      <c r="U87" s="452" t="s">
        <v>22</v>
      </c>
      <c r="V87" s="28"/>
    </row>
    <row r="88" ht="17" customHeight="1" spans="1:22">
      <c r="A88" s="31">
        <v>86</v>
      </c>
      <c r="B88" s="450" t="s">
        <v>19</v>
      </c>
      <c r="C88" s="452" t="s">
        <v>1708</v>
      </c>
      <c r="D88" s="452" t="s">
        <v>1641</v>
      </c>
      <c r="E88" s="453">
        <v>6000050102</v>
      </c>
      <c r="F88" s="454" t="s">
        <v>1710</v>
      </c>
      <c r="G88" s="452">
        <v>8</v>
      </c>
      <c r="H88" s="452">
        <v>8</v>
      </c>
      <c r="I88" s="452">
        <v>0</v>
      </c>
      <c r="J88" s="476">
        <v>46197</v>
      </c>
      <c r="K88" s="454" t="s">
        <v>22</v>
      </c>
      <c r="L88" s="454" t="s">
        <v>22</v>
      </c>
      <c r="M88" s="454" t="s">
        <v>22</v>
      </c>
      <c r="N88" s="456" t="s">
        <v>1643</v>
      </c>
      <c r="O88" s="63">
        <f t="shared" si="1"/>
        <v>46198</v>
      </c>
      <c r="P88" s="28"/>
      <c r="Q88" s="456" t="s">
        <v>1643</v>
      </c>
      <c r="R88" s="455">
        <f>J88+1</f>
        <v>46198</v>
      </c>
      <c r="S88" s="28" t="s">
        <v>1644</v>
      </c>
      <c r="T88" s="452" t="s">
        <v>22</v>
      </c>
      <c r="U88" s="452" t="s">
        <v>22</v>
      </c>
      <c r="V88" s="28"/>
    </row>
    <row r="89" ht="17" customHeight="1" spans="1:22">
      <c r="A89" s="31">
        <v>87</v>
      </c>
      <c r="B89" s="450" t="s">
        <v>19</v>
      </c>
      <c r="C89" s="452" t="s">
        <v>1708</v>
      </c>
      <c r="D89" s="452" t="s">
        <v>1641</v>
      </c>
      <c r="E89" s="453">
        <v>6000050102</v>
      </c>
      <c r="F89" s="454">
        <v>516300330626737</v>
      </c>
      <c r="G89" s="452">
        <v>1</v>
      </c>
      <c r="H89" s="452">
        <v>1</v>
      </c>
      <c r="I89" s="451">
        <v>0</v>
      </c>
      <c r="J89" s="476">
        <v>46197</v>
      </c>
      <c r="K89" s="454" t="s">
        <v>22</v>
      </c>
      <c r="L89" s="454" t="s">
        <v>22</v>
      </c>
      <c r="M89" s="454" t="s">
        <v>22</v>
      </c>
      <c r="N89" s="456" t="s">
        <v>1643</v>
      </c>
      <c r="O89" s="63">
        <f t="shared" si="1"/>
        <v>46198</v>
      </c>
      <c r="P89" s="28"/>
      <c r="Q89" s="456" t="s">
        <v>1643</v>
      </c>
      <c r="R89" s="455">
        <v>46197</v>
      </c>
      <c r="S89" s="28" t="s">
        <v>1644</v>
      </c>
      <c r="T89" s="452" t="s">
        <v>22</v>
      </c>
      <c r="U89" s="452" t="s">
        <v>22</v>
      </c>
      <c r="V89" s="28"/>
    </row>
    <row r="90" ht="17" customHeight="1" spans="1:22">
      <c r="A90" s="31">
        <v>88</v>
      </c>
      <c r="B90" s="450" t="s">
        <v>19</v>
      </c>
      <c r="C90" s="452" t="s">
        <v>1708</v>
      </c>
      <c r="D90" s="452" t="s">
        <v>1641</v>
      </c>
      <c r="E90" s="453">
        <v>6000050102</v>
      </c>
      <c r="F90" s="454" t="s">
        <v>1711</v>
      </c>
      <c r="G90" s="452">
        <v>5</v>
      </c>
      <c r="H90" s="452">
        <v>5</v>
      </c>
      <c r="I90" s="452">
        <v>0</v>
      </c>
      <c r="J90" s="476">
        <v>46197</v>
      </c>
      <c r="K90" s="454" t="s">
        <v>22</v>
      </c>
      <c r="L90" s="454" t="s">
        <v>22</v>
      </c>
      <c r="M90" s="454" t="s">
        <v>22</v>
      </c>
      <c r="N90" s="456" t="s">
        <v>1643</v>
      </c>
      <c r="O90" s="63">
        <f t="shared" si="1"/>
        <v>46198</v>
      </c>
      <c r="P90" s="470"/>
      <c r="Q90" s="456" t="s">
        <v>1643</v>
      </c>
      <c r="R90" s="455">
        <f>J90+1</f>
        <v>46198</v>
      </c>
      <c r="S90" s="28" t="s">
        <v>1644</v>
      </c>
      <c r="T90" s="452" t="s">
        <v>22</v>
      </c>
      <c r="U90" s="452" t="s">
        <v>22</v>
      </c>
      <c r="V90" s="28"/>
    </row>
    <row r="91" ht="17" customHeight="1" spans="1:22">
      <c r="A91" s="31">
        <v>89</v>
      </c>
      <c r="B91" s="450" t="s">
        <v>19</v>
      </c>
      <c r="C91" s="452" t="s">
        <v>1708</v>
      </c>
      <c r="D91" s="452" t="s">
        <v>1641</v>
      </c>
      <c r="E91" s="453">
        <v>6000050102</v>
      </c>
      <c r="F91" s="454">
        <v>516300330626743</v>
      </c>
      <c r="G91" s="452">
        <v>1</v>
      </c>
      <c r="H91" s="452">
        <v>1</v>
      </c>
      <c r="I91" s="451">
        <v>0</v>
      </c>
      <c r="J91" s="476">
        <v>46197</v>
      </c>
      <c r="K91" s="454" t="s">
        <v>22</v>
      </c>
      <c r="L91" s="454" t="s">
        <v>22</v>
      </c>
      <c r="M91" s="454" t="s">
        <v>22</v>
      </c>
      <c r="N91" s="456" t="s">
        <v>1643</v>
      </c>
      <c r="O91" s="63">
        <f t="shared" si="1"/>
        <v>46198</v>
      </c>
      <c r="P91" s="28"/>
      <c r="Q91" s="456" t="s">
        <v>1643</v>
      </c>
      <c r="R91" s="455">
        <v>46197</v>
      </c>
      <c r="S91" s="28" t="s">
        <v>1644</v>
      </c>
      <c r="T91" s="452" t="s">
        <v>22</v>
      </c>
      <c r="U91" s="452" t="s">
        <v>22</v>
      </c>
      <c r="V91" s="28"/>
    </row>
    <row r="92" ht="17" customHeight="1" spans="1:22">
      <c r="A92" s="31">
        <v>90</v>
      </c>
      <c r="B92" s="450" t="s">
        <v>19</v>
      </c>
      <c r="C92" s="452" t="s">
        <v>1708</v>
      </c>
      <c r="D92" s="452" t="s">
        <v>1641</v>
      </c>
      <c r="E92" s="453">
        <v>6000050102</v>
      </c>
      <c r="F92" s="454" t="s">
        <v>1712</v>
      </c>
      <c r="G92" s="452">
        <v>11</v>
      </c>
      <c r="H92" s="452">
        <v>11</v>
      </c>
      <c r="I92" s="452">
        <v>0</v>
      </c>
      <c r="J92" s="476">
        <v>46197</v>
      </c>
      <c r="K92" s="454" t="s">
        <v>22</v>
      </c>
      <c r="L92" s="454" t="s">
        <v>22</v>
      </c>
      <c r="M92" s="454" t="s">
        <v>22</v>
      </c>
      <c r="N92" s="456" t="s">
        <v>1643</v>
      </c>
      <c r="O92" s="63">
        <f t="shared" si="1"/>
        <v>46198</v>
      </c>
      <c r="P92" s="470"/>
      <c r="Q92" s="456" t="s">
        <v>1643</v>
      </c>
      <c r="R92" s="455">
        <f>J92+1</f>
        <v>46198</v>
      </c>
      <c r="S92" s="28" t="s">
        <v>1644</v>
      </c>
      <c r="T92" s="452" t="s">
        <v>22</v>
      </c>
      <c r="U92" s="452" t="s">
        <v>22</v>
      </c>
      <c r="V92" s="28"/>
    </row>
    <row r="93" ht="17" customHeight="1" spans="1:22">
      <c r="A93" s="31">
        <v>91</v>
      </c>
      <c r="B93" s="450" t="s">
        <v>19</v>
      </c>
      <c r="C93" s="452" t="s">
        <v>1708</v>
      </c>
      <c r="D93" s="452" t="s">
        <v>1641</v>
      </c>
      <c r="E93" s="453">
        <v>6000050102</v>
      </c>
      <c r="F93" s="454" t="s">
        <v>1713</v>
      </c>
      <c r="G93" s="452">
        <v>32</v>
      </c>
      <c r="H93" s="452">
        <v>32</v>
      </c>
      <c r="I93" s="452">
        <v>0</v>
      </c>
      <c r="J93" s="476">
        <v>46197</v>
      </c>
      <c r="K93" s="454" t="s">
        <v>22</v>
      </c>
      <c r="L93" s="454" t="s">
        <v>22</v>
      </c>
      <c r="M93" s="454" t="s">
        <v>22</v>
      </c>
      <c r="N93" s="456" t="s">
        <v>1643</v>
      </c>
      <c r="O93" s="63">
        <f t="shared" si="1"/>
        <v>46198</v>
      </c>
      <c r="P93" s="470"/>
      <c r="Q93" s="456" t="s">
        <v>1643</v>
      </c>
      <c r="R93" s="455">
        <f>J93+1</f>
        <v>46198</v>
      </c>
      <c r="S93" s="28" t="s">
        <v>1644</v>
      </c>
      <c r="T93" s="452" t="s">
        <v>22</v>
      </c>
      <c r="U93" s="452" t="s">
        <v>22</v>
      </c>
      <c r="V93" s="28"/>
    </row>
    <row r="94" ht="17" customHeight="1" spans="1:22">
      <c r="A94" s="31">
        <v>92</v>
      </c>
      <c r="B94" s="450" t="s">
        <v>19</v>
      </c>
      <c r="C94" s="452" t="s">
        <v>1708</v>
      </c>
      <c r="D94" s="452" t="s">
        <v>1641</v>
      </c>
      <c r="E94" s="453">
        <v>6000050102</v>
      </c>
      <c r="F94" s="454" t="s">
        <v>1714</v>
      </c>
      <c r="G94" s="452">
        <v>10</v>
      </c>
      <c r="H94" s="452">
        <v>10</v>
      </c>
      <c r="I94" s="451">
        <v>0</v>
      </c>
      <c r="J94" s="476">
        <v>46206</v>
      </c>
      <c r="K94" s="454" t="s">
        <v>22</v>
      </c>
      <c r="L94" s="454" t="s">
        <v>22</v>
      </c>
      <c r="M94" s="454" t="s">
        <v>22</v>
      </c>
      <c r="N94" s="456" t="s">
        <v>1643</v>
      </c>
      <c r="O94" s="63">
        <f t="shared" si="1"/>
        <v>46207</v>
      </c>
      <c r="P94" s="28"/>
      <c r="Q94" s="456" t="s">
        <v>1643</v>
      </c>
      <c r="R94" s="455">
        <v>46206</v>
      </c>
      <c r="S94" s="28" t="s">
        <v>1644</v>
      </c>
      <c r="T94" s="452" t="s">
        <v>22</v>
      </c>
      <c r="U94" s="452" t="s">
        <v>22</v>
      </c>
      <c r="V94" s="28"/>
    </row>
    <row r="95" ht="17" customHeight="1" spans="1:22">
      <c r="A95" s="31">
        <v>93</v>
      </c>
      <c r="B95" s="450" t="s">
        <v>19</v>
      </c>
      <c r="C95" s="452" t="s">
        <v>116</v>
      </c>
      <c r="D95" s="452" t="s">
        <v>1641</v>
      </c>
      <c r="E95" s="453">
        <v>6000050102</v>
      </c>
      <c r="F95" s="454" t="s">
        <v>1715</v>
      </c>
      <c r="G95" s="452">
        <v>1</v>
      </c>
      <c r="H95" s="452">
        <v>1</v>
      </c>
      <c r="I95" s="451">
        <v>0</v>
      </c>
      <c r="J95" s="476">
        <v>46206</v>
      </c>
      <c r="K95" s="454" t="s">
        <v>22</v>
      </c>
      <c r="L95" s="454" t="s">
        <v>22</v>
      </c>
      <c r="M95" s="454" t="s">
        <v>22</v>
      </c>
      <c r="N95" s="456" t="s">
        <v>1643</v>
      </c>
      <c r="O95" s="63">
        <f t="shared" si="1"/>
        <v>46207</v>
      </c>
      <c r="P95" s="28"/>
      <c r="Q95" s="456" t="s">
        <v>1643</v>
      </c>
      <c r="R95" s="455">
        <v>46206</v>
      </c>
      <c r="S95" s="28" t="s">
        <v>1644</v>
      </c>
      <c r="T95" s="452" t="s">
        <v>22</v>
      </c>
      <c r="U95" s="452" t="s">
        <v>22</v>
      </c>
      <c r="V95" s="28"/>
    </row>
    <row r="96" ht="17" customHeight="1" spans="1:22">
      <c r="A96" s="31">
        <v>94</v>
      </c>
      <c r="B96" s="450" t="s">
        <v>19</v>
      </c>
      <c r="C96" s="452" t="s">
        <v>116</v>
      </c>
      <c r="D96" s="452" t="s">
        <v>1641</v>
      </c>
      <c r="E96" s="453">
        <v>6000050102</v>
      </c>
      <c r="F96" s="454" t="s">
        <v>1716</v>
      </c>
      <c r="G96" s="452">
        <v>25</v>
      </c>
      <c r="H96" s="452">
        <v>25</v>
      </c>
      <c r="I96" s="452">
        <v>0</v>
      </c>
      <c r="J96" s="476">
        <v>46206</v>
      </c>
      <c r="K96" s="454" t="s">
        <v>22</v>
      </c>
      <c r="L96" s="454" t="s">
        <v>22</v>
      </c>
      <c r="M96" s="454" t="s">
        <v>22</v>
      </c>
      <c r="N96" s="456" t="s">
        <v>1643</v>
      </c>
      <c r="O96" s="63">
        <f t="shared" si="1"/>
        <v>46207</v>
      </c>
      <c r="P96" s="470"/>
      <c r="Q96" s="456" t="s">
        <v>1643</v>
      </c>
      <c r="R96" s="455">
        <f>J96+1</f>
        <v>46207</v>
      </c>
      <c r="S96" s="28" t="s">
        <v>1644</v>
      </c>
      <c r="T96" s="452" t="s">
        <v>22</v>
      </c>
      <c r="U96" s="452" t="s">
        <v>22</v>
      </c>
      <c r="V96" s="28"/>
    </row>
    <row r="97" ht="17" customHeight="1" spans="1:22">
      <c r="A97" s="31">
        <v>95</v>
      </c>
      <c r="B97" s="450" t="s">
        <v>19</v>
      </c>
      <c r="C97" s="452" t="s">
        <v>116</v>
      </c>
      <c r="D97" s="452" t="s">
        <v>1641</v>
      </c>
      <c r="E97" s="453">
        <v>6000050102</v>
      </c>
      <c r="F97" s="454" t="s">
        <v>1717</v>
      </c>
      <c r="G97" s="452">
        <v>10</v>
      </c>
      <c r="H97" s="452">
        <v>10</v>
      </c>
      <c r="I97" s="451">
        <v>0</v>
      </c>
      <c r="J97" s="476">
        <v>46207</v>
      </c>
      <c r="K97" s="454" t="s">
        <v>22</v>
      </c>
      <c r="L97" s="454" t="s">
        <v>22</v>
      </c>
      <c r="M97" s="454" t="s">
        <v>22</v>
      </c>
      <c r="N97" s="456" t="s">
        <v>1643</v>
      </c>
      <c r="O97" s="63">
        <f t="shared" si="1"/>
        <v>46208</v>
      </c>
      <c r="P97" s="28"/>
      <c r="Q97" s="456" t="s">
        <v>1643</v>
      </c>
      <c r="R97" s="455">
        <v>46207</v>
      </c>
      <c r="S97" s="28" t="s">
        <v>1644</v>
      </c>
      <c r="T97" s="452" t="s">
        <v>22</v>
      </c>
      <c r="U97" s="452" t="s">
        <v>22</v>
      </c>
      <c r="V97" s="28"/>
    </row>
    <row r="98" ht="17" customHeight="1" spans="1:22">
      <c r="A98" s="31">
        <v>96</v>
      </c>
      <c r="B98" s="450" t="s">
        <v>19</v>
      </c>
      <c r="C98" s="452" t="s">
        <v>116</v>
      </c>
      <c r="D98" s="452" t="s">
        <v>1641</v>
      </c>
      <c r="E98" s="453">
        <v>6000050102</v>
      </c>
      <c r="F98" s="454" t="s">
        <v>1718</v>
      </c>
      <c r="G98" s="452">
        <v>20</v>
      </c>
      <c r="H98" s="452">
        <v>20</v>
      </c>
      <c r="I98" s="451">
        <v>0</v>
      </c>
      <c r="J98" s="476">
        <v>46209</v>
      </c>
      <c r="K98" s="454" t="s">
        <v>22</v>
      </c>
      <c r="L98" s="454" t="s">
        <v>22</v>
      </c>
      <c r="M98" s="454" t="s">
        <v>22</v>
      </c>
      <c r="N98" s="456" t="s">
        <v>1643</v>
      </c>
      <c r="O98" s="63">
        <f t="shared" si="1"/>
        <v>46210</v>
      </c>
      <c r="P98" s="28"/>
      <c r="Q98" s="456" t="s">
        <v>1643</v>
      </c>
      <c r="R98" s="455">
        <v>46209</v>
      </c>
      <c r="S98" s="28" t="s">
        <v>1644</v>
      </c>
      <c r="T98" s="452" t="s">
        <v>22</v>
      </c>
      <c r="U98" s="452" t="s">
        <v>22</v>
      </c>
      <c r="V98" s="28"/>
    </row>
    <row r="99" ht="17" customHeight="1" spans="1:22">
      <c r="A99" s="31">
        <v>97</v>
      </c>
      <c r="B99" s="450" t="s">
        <v>19</v>
      </c>
      <c r="C99" s="452" t="s">
        <v>116</v>
      </c>
      <c r="D99" s="452" t="s">
        <v>1641</v>
      </c>
      <c r="E99" s="453">
        <v>6000050102</v>
      </c>
      <c r="F99" s="454" t="s">
        <v>1719</v>
      </c>
      <c r="G99" s="452">
        <v>6</v>
      </c>
      <c r="H99" s="452">
        <v>6</v>
      </c>
      <c r="I99" s="451">
        <v>0</v>
      </c>
      <c r="J99" s="476">
        <v>46210</v>
      </c>
      <c r="K99" s="454" t="s">
        <v>22</v>
      </c>
      <c r="L99" s="454" t="s">
        <v>22</v>
      </c>
      <c r="M99" s="454" t="s">
        <v>22</v>
      </c>
      <c r="N99" s="456" t="s">
        <v>1643</v>
      </c>
      <c r="O99" s="63">
        <f t="shared" si="1"/>
        <v>46211</v>
      </c>
      <c r="P99" s="28"/>
      <c r="Q99" s="456" t="s">
        <v>1643</v>
      </c>
      <c r="R99" s="455">
        <v>46210</v>
      </c>
      <c r="S99" s="28" t="s">
        <v>1644</v>
      </c>
      <c r="T99" s="452" t="s">
        <v>22</v>
      </c>
      <c r="U99" s="452" t="s">
        <v>22</v>
      </c>
      <c r="V99" s="28"/>
    </row>
    <row r="100" ht="17" customHeight="1" spans="1:22">
      <c r="A100" s="31">
        <v>98</v>
      </c>
      <c r="B100" s="450" t="s">
        <v>19</v>
      </c>
      <c r="C100" s="452" t="s">
        <v>116</v>
      </c>
      <c r="D100" s="452" t="s">
        <v>1641</v>
      </c>
      <c r="E100" s="453">
        <v>6000050102</v>
      </c>
      <c r="F100" s="454">
        <v>516300330726859</v>
      </c>
      <c r="G100" s="452">
        <v>1</v>
      </c>
      <c r="H100" s="452">
        <v>1</v>
      </c>
      <c r="I100" s="451">
        <v>0</v>
      </c>
      <c r="J100" s="476">
        <v>46210</v>
      </c>
      <c r="K100" s="454" t="s">
        <v>22</v>
      </c>
      <c r="L100" s="454" t="s">
        <v>22</v>
      </c>
      <c r="M100" s="454" t="s">
        <v>22</v>
      </c>
      <c r="N100" s="456" t="s">
        <v>1643</v>
      </c>
      <c r="O100" s="63">
        <f t="shared" si="1"/>
        <v>46211</v>
      </c>
      <c r="P100" s="28"/>
      <c r="Q100" s="456" t="s">
        <v>1643</v>
      </c>
      <c r="R100" s="455">
        <v>46210</v>
      </c>
      <c r="S100" s="28" t="s">
        <v>1644</v>
      </c>
      <c r="T100" s="452" t="s">
        <v>22</v>
      </c>
      <c r="U100" s="452" t="s">
        <v>22</v>
      </c>
      <c r="V100" s="28"/>
    </row>
    <row r="101" ht="17" customHeight="1" spans="1:22">
      <c r="A101" s="31">
        <v>99</v>
      </c>
      <c r="B101" s="450" t="s">
        <v>19</v>
      </c>
      <c r="C101" s="452" t="s">
        <v>116</v>
      </c>
      <c r="D101" s="452" t="s">
        <v>1641</v>
      </c>
      <c r="E101" s="453">
        <v>6000050102</v>
      </c>
      <c r="F101" s="454" t="s">
        <v>1720</v>
      </c>
      <c r="G101" s="452">
        <v>19</v>
      </c>
      <c r="H101" s="452">
        <v>19</v>
      </c>
      <c r="I101" s="452">
        <v>0</v>
      </c>
      <c r="J101" s="476">
        <v>46210</v>
      </c>
      <c r="K101" s="454" t="s">
        <v>22</v>
      </c>
      <c r="L101" s="454" t="s">
        <v>22</v>
      </c>
      <c r="M101" s="454" t="s">
        <v>22</v>
      </c>
      <c r="N101" s="456" t="s">
        <v>1643</v>
      </c>
      <c r="O101" s="63">
        <f t="shared" si="1"/>
        <v>46211</v>
      </c>
      <c r="P101" s="470"/>
      <c r="Q101" s="456" t="s">
        <v>1643</v>
      </c>
      <c r="R101" s="455">
        <f>J101+1</f>
        <v>46211</v>
      </c>
      <c r="S101" s="28" t="s">
        <v>1644</v>
      </c>
      <c r="T101" s="452" t="s">
        <v>22</v>
      </c>
      <c r="U101" s="452" t="s">
        <v>22</v>
      </c>
      <c r="V101" s="28"/>
    </row>
    <row r="102" ht="17" customHeight="1" spans="1:22">
      <c r="A102" s="31">
        <v>100</v>
      </c>
      <c r="B102" s="450" t="s">
        <v>19</v>
      </c>
      <c r="C102" s="452" t="s">
        <v>116</v>
      </c>
      <c r="D102" s="452" t="s">
        <v>1641</v>
      </c>
      <c r="E102" s="453">
        <v>6000050102</v>
      </c>
      <c r="F102" s="454" t="s">
        <v>1721</v>
      </c>
      <c r="G102" s="452">
        <v>3</v>
      </c>
      <c r="H102" s="452">
        <v>3</v>
      </c>
      <c r="I102" s="451">
        <v>0</v>
      </c>
      <c r="J102" s="476">
        <v>46211</v>
      </c>
      <c r="K102" s="454" t="s">
        <v>22</v>
      </c>
      <c r="L102" s="454" t="s">
        <v>22</v>
      </c>
      <c r="M102" s="454" t="s">
        <v>22</v>
      </c>
      <c r="N102" s="456" t="s">
        <v>1643</v>
      </c>
      <c r="O102" s="63">
        <f t="shared" si="1"/>
        <v>46212</v>
      </c>
      <c r="P102" s="28"/>
      <c r="Q102" s="456" t="s">
        <v>1643</v>
      </c>
      <c r="R102" s="455">
        <v>46211</v>
      </c>
      <c r="S102" s="28" t="s">
        <v>1644</v>
      </c>
      <c r="T102" s="452" t="s">
        <v>22</v>
      </c>
      <c r="U102" s="452" t="s">
        <v>22</v>
      </c>
      <c r="V102" s="28"/>
    </row>
    <row r="103" ht="17" customHeight="1" spans="1:22">
      <c r="A103" s="31">
        <v>101</v>
      </c>
      <c r="B103" s="450" t="s">
        <v>19</v>
      </c>
      <c r="C103" s="452" t="s">
        <v>116</v>
      </c>
      <c r="D103" s="452" t="s">
        <v>1641</v>
      </c>
      <c r="E103" s="453">
        <v>6000050102</v>
      </c>
      <c r="F103" s="454">
        <v>516300330726882</v>
      </c>
      <c r="G103" s="452">
        <v>1</v>
      </c>
      <c r="H103" s="452">
        <v>1</v>
      </c>
      <c r="I103" s="451">
        <v>0</v>
      </c>
      <c r="J103" s="476">
        <v>46211</v>
      </c>
      <c r="K103" s="454" t="s">
        <v>22</v>
      </c>
      <c r="L103" s="454" t="s">
        <v>22</v>
      </c>
      <c r="M103" s="454" t="s">
        <v>22</v>
      </c>
      <c r="N103" s="456" t="s">
        <v>1643</v>
      </c>
      <c r="O103" s="63">
        <f t="shared" si="1"/>
        <v>46212</v>
      </c>
      <c r="P103" s="28"/>
      <c r="Q103" s="456" t="s">
        <v>1643</v>
      </c>
      <c r="R103" s="455">
        <v>46211</v>
      </c>
      <c r="S103" s="28" t="s">
        <v>1644</v>
      </c>
      <c r="T103" s="452" t="s">
        <v>22</v>
      </c>
      <c r="U103" s="452" t="s">
        <v>22</v>
      </c>
      <c r="V103" s="28"/>
    </row>
    <row r="104" ht="17" customHeight="1" spans="1:22">
      <c r="A104" s="31">
        <v>102</v>
      </c>
      <c r="B104" s="450" t="s">
        <v>19</v>
      </c>
      <c r="C104" s="452" t="s">
        <v>116</v>
      </c>
      <c r="D104" s="452" t="s">
        <v>1641</v>
      </c>
      <c r="E104" s="453">
        <v>6000050102</v>
      </c>
      <c r="F104" s="454" t="s">
        <v>1722</v>
      </c>
      <c r="G104" s="452">
        <v>8</v>
      </c>
      <c r="H104" s="452">
        <v>8</v>
      </c>
      <c r="I104" s="452">
        <v>0</v>
      </c>
      <c r="J104" s="476">
        <v>46211</v>
      </c>
      <c r="K104" s="454" t="s">
        <v>22</v>
      </c>
      <c r="L104" s="454" t="s">
        <v>22</v>
      </c>
      <c r="M104" s="454" t="s">
        <v>22</v>
      </c>
      <c r="N104" s="456" t="s">
        <v>1643</v>
      </c>
      <c r="O104" s="63">
        <f t="shared" si="1"/>
        <v>46212</v>
      </c>
      <c r="P104" s="470"/>
      <c r="Q104" s="456" t="s">
        <v>1643</v>
      </c>
      <c r="R104" s="455">
        <f>J104+1</f>
        <v>46212</v>
      </c>
      <c r="S104" s="28" t="s">
        <v>1644</v>
      </c>
      <c r="T104" s="452" t="s">
        <v>22</v>
      </c>
      <c r="U104" s="452" t="s">
        <v>22</v>
      </c>
      <c r="V104" s="28"/>
    </row>
    <row r="105" ht="17" customHeight="1" spans="1:22">
      <c r="A105" s="31">
        <v>103</v>
      </c>
      <c r="B105" s="450" t="s">
        <v>19</v>
      </c>
      <c r="C105" s="452" t="s">
        <v>116</v>
      </c>
      <c r="D105" s="452" t="s">
        <v>1641</v>
      </c>
      <c r="E105" s="453">
        <v>6000050102</v>
      </c>
      <c r="F105" s="454" t="s">
        <v>1723</v>
      </c>
      <c r="G105" s="452">
        <v>60</v>
      </c>
      <c r="H105" s="452">
        <v>60</v>
      </c>
      <c r="I105" s="451">
        <v>0</v>
      </c>
      <c r="J105" s="476">
        <v>46216</v>
      </c>
      <c r="K105" s="454" t="s">
        <v>22</v>
      </c>
      <c r="L105" s="454" t="s">
        <v>22</v>
      </c>
      <c r="M105" s="454" t="s">
        <v>22</v>
      </c>
      <c r="N105" s="456" t="s">
        <v>1643</v>
      </c>
      <c r="O105" s="63">
        <f t="shared" si="1"/>
        <v>46217</v>
      </c>
      <c r="P105" s="28"/>
      <c r="Q105" s="456" t="s">
        <v>1643</v>
      </c>
      <c r="R105" s="455">
        <v>46216</v>
      </c>
      <c r="S105" s="28" t="s">
        <v>1644</v>
      </c>
      <c r="T105" s="452" t="s">
        <v>22</v>
      </c>
      <c r="U105" s="452" t="s">
        <v>22</v>
      </c>
      <c r="V105" s="28"/>
    </row>
    <row r="106" ht="17" customHeight="1" spans="1:22">
      <c r="A106" s="31">
        <v>104</v>
      </c>
      <c r="B106" s="450" t="s">
        <v>19</v>
      </c>
      <c r="C106" s="452" t="s">
        <v>1724</v>
      </c>
      <c r="D106" s="452" t="s">
        <v>1641</v>
      </c>
      <c r="E106" s="453">
        <v>6000050102</v>
      </c>
      <c r="F106" s="454" t="s">
        <v>1725</v>
      </c>
      <c r="G106" s="452">
        <v>12</v>
      </c>
      <c r="H106" s="452">
        <v>12</v>
      </c>
      <c r="I106" s="451">
        <v>0</v>
      </c>
      <c r="J106" s="476">
        <v>46217</v>
      </c>
      <c r="K106" s="454" t="s">
        <v>22</v>
      </c>
      <c r="L106" s="454" t="s">
        <v>22</v>
      </c>
      <c r="M106" s="454" t="s">
        <v>22</v>
      </c>
      <c r="N106" s="456" t="s">
        <v>1643</v>
      </c>
      <c r="O106" s="63">
        <f t="shared" si="1"/>
        <v>46218</v>
      </c>
      <c r="P106" s="28"/>
      <c r="Q106" s="456" t="s">
        <v>1643</v>
      </c>
      <c r="R106" s="455">
        <v>46217</v>
      </c>
      <c r="S106" s="28" t="s">
        <v>1644</v>
      </c>
      <c r="T106" s="452" t="s">
        <v>22</v>
      </c>
      <c r="U106" s="452" t="s">
        <v>22</v>
      </c>
      <c r="V106" s="28"/>
    </row>
    <row r="107" ht="17" customHeight="1" spans="1:22">
      <c r="A107" s="31">
        <v>105</v>
      </c>
      <c r="B107" s="450" t="s">
        <v>19</v>
      </c>
      <c r="C107" s="452" t="s">
        <v>1724</v>
      </c>
      <c r="D107" s="452" t="s">
        <v>1641</v>
      </c>
      <c r="E107" s="453">
        <v>6000050102</v>
      </c>
      <c r="F107" s="454">
        <v>516300330726963</v>
      </c>
      <c r="G107" s="452">
        <v>1</v>
      </c>
      <c r="H107" s="452">
        <v>1</v>
      </c>
      <c r="I107" s="451">
        <v>0</v>
      </c>
      <c r="J107" s="476">
        <v>46217</v>
      </c>
      <c r="K107" s="454" t="s">
        <v>22</v>
      </c>
      <c r="L107" s="454" t="s">
        <v>22</v>
      </c>
      <c r="M107" s="454" t="s">
        <v>22</v>
      </c>
      <c r="N107" s="456" t="s">
        <v>1643</v>
      </c>
      <c r="O107" s="63">
        <f t="shared" si="1"/>
        <v>46218</v>
      </c>
      <c r="P107" s="28"/>
      <c r="Q107" s="456" t="s">
        <v>1643</v>
      </c>
      <c r="R107" s="455">
        <v>46217</v>
      </c>
      <c r="S107" s="28" t="s">
        <v>1644</v>
      </c>
      <c r="T107" s="452" t="s">
        <v>22</v>
      </c>
      <c r="U107" s="452" t="s">
        <v>22</v>
      </c>
      <c r="V107" s="28"/>
    </row>
    <row r="108" ht="17" customHeight="1" spans="1:22">
      <c r="A108" s="31">
        <v>106</v>
      </c>
      <c r="B108" s="450" t="s">
        <v>19</v>
      </c>
      <c r="C108" s="452" t="s">
        <v>1724</v>
      </c>
      <c r="D108" s="452" t="s">
        <v>1641</v>
      </c>
      <c r="E108" s="453">
        <v>6000050102</v>
      </c>
      <c r="F108" s="454" t="s">
        <v>1726</v>
      </c>
      <c r="G108" s="452">
        <v>3</v>
      </c>
      <c r="H108" s="452">
        <v>3</v>
      </c>
      <c r="I108" s="452">
        <v>0</v>
      </c>
      <c r="J108" s="476">
        <v>46217</v>
      </c>
      <c r="K108" s="454" t="s">
        <v>22</v>
      </c>
      <c r="L108" s="454" t="s">
        <v>22</v>
      </c>
      <c r="M108" s="454" t="s">
        <v>22</v>
      </c>
      <c r="N108" s="456" t="s">
        <v>1643</v>
      </c>
      <c r="O108" s="63">
        <f t="shared" si="1"/>
        <v>46218</v>
      </c>
      <c r="P108" s="28"/>
      <c r="Q108" s="456" t="s">
        <v>1643</v>
      </c>
      <c r="R108" s="455">
        <f>J108+1</f>
        <v>46218</v>
      </c>
      <c r="S108" s="28" t="s">
        <v>1644</v>
      </c>
      <c r="T108" s="452" t="s">
        <v>22</v>
      </c>
      <c r="U108" s="452" t="s">
        <v>22</v>
      </c>
      <c r="V108" s="28"/>
    </row>
    <row r="109" ht="17" customHeight="1" spans="1:22">
      <c r="A109" s="31">
        <v>107</v>
      </c>
      <c r="B109" s="450" t="s">
        <v>19</v>
      </c>
      <c r="C109" s="452" t="s">
        <v>1724</v>
      </c>
      <c r="D109" s="452" t="s">
        <v>1641</v>
      </c>
      <c r="E109" s="453">
        <v>6000050102</v>
      </c>
      <c r="F109" s="454">
        <v>516300330726967</v>
      </c>
      <c r="G109" s="452">
        <v>1</v>
      </c>
      <c r="H109" s="452">
        <v>1</v>
      </c>
      <c r="I109" s="451">
        <v>0</v>
      </c>
      <c r="J109" s="476">
        <v>46217</v>
      </c>
      <c r="K109" s="454" t="s">
        <v>22</v>
      </c>
      <c r="L109" s="454" t="s">
        <v>22</v>
      </c>
      <c r="M109" s="454" t="s">
        <v>22</v>
      </c>
      <c r="N109" s="456" t="s">
        <v>1643</v>
      </c>
      <c r="O109" s="63">
        <f t="shared" si="1"/>
        <v>46218</v>
      </c>
      <c r="P109" s="28"/>
      <c r="Q109" s="456" t="s">
        <v>1643</v>
      </c>
      <c r="R109" s="455">
        <v>46217</v>
      </c>
      <c r="S109" s="28" t="s">
        <v>1644</v>
      </c>
      <c r="T109" s="452" t="s">
        <v>22</v>
      </c>
      <c r="U109" s="452" t="s">
        <v>22</v>
      </c>
      <c r="V109" s="28"/>
    </row>
    <row r="110" ht="17" customHeight="1" spans="1:22">
      <c r="A110" s="31">
        <v>108</v>
      </c>
      <c r="B110" s="450" t="s">
        <v>19</v>
      </c>
      <c r="C110" s="452" t="s">
        <v>1724</v>
      </c>
      <c r="D110" s="452" t="s">
        <v>1641</v>
      </c>
      <c r="E110" s="453">
        <v>6000050102</v>
      </c>
      <c r="F110" s="454" t="s">
        <v>1727</v>
      </c>
      <c r="G110" s="452">
        <v>11</v>
      </c>
      <c r="H110" s="452">
        <v>11</v>
      </c>
      <c r="I110" s="452">
        <v>0</v>
      </c>
      <c r="J110" s="476">
        <v>46217</v>
      </c>
      <c r="K110" s="454" t="s">
        <v>22</v>
      </c>
      <c r="L110" s="454" t="s">
        <v>22</v>
      </c>
      <c r="M110" s="454" t="s">
        <v>22</v>
      </c>
      <c r="N110" s="456" t="s">
        <v>1643</v>
      </c>
      <c r="O110" s="63">
        <f t="shared" si="1"/>
        <v>46218</v>
      </c>
      <c r="P110" s="28"/>
      <c r="Q110" s="456" t="s">
        <v>1643</v>
      </c>
      <c r="R110" s="455">
        <f>J110+1</f>
        <v>46218</v>
      </c>
      <c r="S110" s="28" t="s">
        <v>1644</v>
      </c>
      <c r="T110" s="452" t="s">
        <v>22</v>
      </c>
      <c r="U110" s="452" t="s">
        <v>22</v>
      </c>
      <c r="V110" s="28"/>
    </row>
    <row r="111" ht="17" customHeight="1" spans="1:22">
      <c r="A111" s="31">
        <v>109</v>
      </c>
      <c r="B111" s="450" t="s">
        <v>19</v>
      </c>
      <c r="C111" s="452" t="s">
        <v>1724</v>
      </c>
      <c r="D111" s="452" t="s">
        <v>1641</v>
      </c>
      <c r="E111" s="453">
        <v>6000050102</v>
      </c>
      <c r="F111" s="454">
        <v>516300330726979</v>
      </c>
      <c r="G111" s="452">
        <v>1</v>
      </c>
      <c r="H111" s="452">
        <v>1</v>
      </c>
      <c r="I111" s="451">
        <v>0</v>
      </c>
      <c r="J111" s="476">
        <v>46217</v>
      </c>
      <c r="K111" s="454" t="s">
        <v>22</v>
      </c>
      <c r="L111" s="454" t="s">
        <v>22</v>
      </c>
      <c r="M111" s="454" t="s">
        <v>22</v>
      </c>
      <c r="N111" s="456" t="s">
        <v>1643</v>
      </c>
      <c r="O111" s="63">
        <f t="shared" si="1"/>
        <v>46218</v>
      </c>
      <c r="P111" s="28"/>
      <c r="Q111" s="456" t="s">
        <v>1643</v>
      </c>
      <c r="R111" s="455">
        <v>46217</v>
      </c>
      <c r="S111" s="28" t="s">
        <v>1644</v>
      </c>
      <c r="T111" s="452" t="s">
        <v>22</v>
      </c>
      <c r="U111" s="452" t="s">
        <v>22</v>
      </c>
      <c r="V111" s="28"/>
    </row>
    <row r="112" ht="17" customHeight="1" spans="1:22">
      <c r="A112" s="31">
        <v>110</v>
      </c>
      <c r="B112" s="450" t="s">
        <v>19</v>
      </c>
      <c r="C112" s="452" t="s">
        <v>1724</v>
      </c>
      <c r="D112" s="452" t="s">
        <v>1641</v>
      </c>
      <c r="E112" s="453">
        <v>6000050102</v>
      </c>
      <c r="F112" s="454">
        <v>516300330726980</v>
      </c>
      <c r="G112" s="452">
        <v>1</v>
      </c>
      <c r="H112" s="451">
        <v>0</v>
      </c>
      <c r="I112" s="451">
        <v>1</v>
      </c>
      <c r="J112" s="476">
        <v>46217</v>
      </c>
      <c r="K112" s="477" t="s">
        <v>1674</v>
      </c>
      <c r="L112" s="484" t="s">
        <v>3040</v>
      </c>
      <c r="M112" s="454" t="s">
        <v>3041</v>
      </c>
      <c r="N112" s="456" t="s">
        <v>1643</v>
      </c>
      <c r="O112" s="63">
        <f t="shared" si="1"/>
        <v>46218</v>
      </c>
      <c r="P112" s="28"/>
      <c r="Q112" s="456" t="s">
        <v>1643</v>
      </c>
      <c r="R112" s="63">
        <f>J112+1</f>
        <v>46218</v>
      </c>
      <c r="S112" s="28" t="s">
        <v>1644</v>
      </c>
      <c r="T112" s="452" t="s">
        <v>1675</v>
      </c>
      <c r="U112" s="452" t="s">
        <v>453</v>
      </c>
      <c r="V112" s="28"/>
    </row>
    <row r="113" ht="17" customHeight="1" spans="1:22">
      <c r="A113" s="31">
        <v>111</v>
      </c>
      <c r="B113" s="450" t="s">
        <v>19</v>
      </c>
      <c r="C113" s="452" t="s">
        <v>1724</v>
      </c>
      <c r="D113" s="452" t="s">
        <v>1641</v>
      </c>
      <c r="E113" s="453">
        <v>6000050102</v>
      </c>
      <c r="F113" s="454" t="s">
        <v>1728</v>
      </c>
      <c r="G113" s="452">
        <v>25</v>
      </c>
      <c r="H113" s="452">
        <v>25</v>
      </c>
      <c r="I113" s="452">
        <v>0</v>
      </c>
      <c r="J113" s="476">
        <v>46217</v>
      </c>
      <c r="K113" s="454" t="s">
        <v>22</v>
      </c>
      <c r="L113" s="454" t="s">
        <v>22</v>
      </c>
      <c r="M113" s="454" t="s">
        <v>22</v>
      </c>
      <c r="N113" s="456" t="s">
        <v>1643</v>
      </c>
      <c r="O113" s="63">
        <f t="shared" si="1"/>
        <v>46218</v>
      </c>
      <c r="P113" s="28"/>
      <c r="Q113" s="456" t="s">
        <v>1643</v>
      </c>
      <c r="R113" s="455">
        <f>J113+1</f>
        <v>46218</v>
      </c>
      <c r="S113" s="28" t="s">
        <v>1644</v>
      </c>
      <c r="T113" s="452" t="s">
        <v>22</v>
      </c>
      <c r="U113" s="452" t="s">
        <v>22</v>
      </c>
      <c r="V113" s="28"/>
    </row>
    <row r="114" ht="17" customHeight="1" spans="1:22">
      <c r="A114" s="31">
        <v>112</v>
      </c>
      <c r="B114" s="450" t="s">
        <v>19</v>
      </c>
      <c r="C114" s="452" t="s">
        <v>1724</v>
      </c>
      <c r="D114" s="452" t="s">
        <v>1641</v>
      </c>
      <c r="E114" s="453">
        <v>6000050102</v>
      </c>
      <c r="F114" s="454">
        <v>516300330761006</v>
      </c>
      <c r="G114" s="452">
        <v>1</v>
      </c>
      <c r="H114" s="452">
        <v>1</v>
      </c>
      <c r="I114" s="451">
        <v>0</v>
      </c>
      <c r="J114" s="476">
        <v>46217</v>
      </c>
      <c r="K114" s="454" t="s">
        <v>22</v>
      </c>
      <c r="L114" s="454" t="s">
        <v>22</v>
      </c>
      <c r="M114" s="454" t="s">
        <v>22</v>
      </c>
      <c r="N114" s="456" t="s">
        <v>1643</v>
      </c>
      <c r="O114" s="63">
        <f t="shared" si="1"/>
        <v>46218</v>
      </c>
      <c r="P114" s="28"/>
      <c r="Q114" s="456" t="s">
        <v>1643</v>
      </c>
      <c r="R114" s="455">
        <v>46217</v>
      </c>
      <c r="S114" s="28" t="s">
        <v>1644</v>
      </c>
      <c r="T114" s="452" t="s">
        <v>22</v>
      </c>
      <c r="U114" s="452" t="s">
        <v>22</v>
      </c>
      <c r="V114" s="28"/>
    </row>
    <row r="115" ht="17" customHeight="1" spans="1:22">
      <c r="A115" s="31">
        <v>113</v>
      </c>
      <c r="B115" s="450" t="s">
        <v>19</v>
      </c>
      <c r="C115" s="452" t="s">
        <v>1724</v>
      </c>
      <c r="D115" s="452" t="s">
        <v>1641</v>
      </c>
      <c r="E115" s="453">
        <v>6000050102</v>
      </c>
      <c r="F115" s="454">
        <v>516300330761007</v>
      </c>
      <c r="G115" s="452">
        <v>1</v>
      </c>
      <c r="H115" s="451">
        <v>0</v>
      </c>
      <c r="I115" s="451">
        <v>1</v>
      </c>
      <c r="J115" s="476">
        <v>46217</v>
      </c>
      <c r="K115" s="477" t="s">
        <v>1674</v>
      </c>
      <c r="L115" s="484" t="s">
        <v>3040</v>
      </c>
      <c r="M115" s="454" t="s">
        <v>3041</v>
      </c>
      <c r="N115" s="456" t="s">
        <v>1643</v>
      </c>
      <c r="O115" s="63">
        <f t="shared" si="1"/>
        <v>46218</v>
      </c>
      <c r="P115" s="28"/>
      <c r="Q115" s="456" t="s">
        <v>1643</v>
      </c>
      <c r="R115" s="63">
        <f>J115+1</f>
        <v>46218</v>
      </c>
      <c r="S115" s="28" t="s">
        <v>1644</v>
      </c>
      <c r="T115" s="452" t="s">
        <v>1675</v>
      </c>
      <c r="U115" s="452" t="s">
        <v>453</v>
      </c>
      <c r="V115" s="28"/>
    </row>
    <row r="116" ht="17" customHeight="1" spans="1:22">
      <c r="A116" s="31">
        <v>114</v>
      </c>
      <c r="B116" s="450" t="s">
        <v>19</v>
      </c>
      <c r="C116" s="452" t="s">
        <v>1724</v>
      </c>
      <c r="D116" s="452" t="s">
        <v>1641</v>
      </c>
      <c r="E116" s="453">
        <v>6000050102</v>
      </c>
      <c r="F116" s="454" t="s">
        <v>1729</v>
      </c>
      <c r="G116" s="452">
        <v>2</v>
      </c>
      <c r="H116" s="452">
        <v>2</v>
      </c>
      <c r="I116" s="452">
        <v>0</v>
      </c>
      <c r="J116" s="476">
        <v>46217</v>
      </c>
      <c r="K116" s="454" t="s">
        <v>22</v>
      </c>
      <c r="L116" s="454" t="s">
        <v>22</v>
      </c>
      <c r="M116" s="454" t="s">
        <v>22</v>
      </c>
      <c r="N116" s="456" t="s">
        <v>1643</v>
      </c>
      <c r="O116" s="63">
        <f t="shared" si="1"/>
        <v>46218</v>
      </c>
      <c r="P116" s="28"/>
      <c r="Q116" s="456" t="s">
        <v>1643</v>
      </c>
      <c r="R116" s="455">
        <f>J116+1</f>
        <v>46218</v>
      </c>
      <c r="S116" s="28" t="s">
        <v>1644</v>
      </c>
      <c r="T116" s="452" t="s">
        <v>22</v>
      </c>
      <c r="U116" s="452" t="s">
        <v>22</v>
      </c>
      <c r="V116" s="28"/>
    </row>
    <row r="117" ht="17" customHeight="1" spans="1:22">
      <c r="A117" s="31">
        <v>115</v>
      </c>
      <c r="B117" s="450" t="s">
        <v>19</v>
      </c>
      <c r="C117" s="452" t="s">
        <v>1724</v>
      </c>
      <c r="D117" s="452" t="s">
        <v>1641</v>
      </c>
      <c r="E117" s="453">
        <v>6000050102</v>
      </c>
      <c r="F117" s="454">
        <v>516300330761010</v>
      </c>
      <c r="G117" s="452">
        <v>1</v>
      </c>
      <c r="H117" s="452">
        <v>1</v>
      </c>
      <c r="I117" s="451">
        <v>0</v>
      </c>
      <c r="J117" s="476">
        <v>46217</v>
      </c>
      <c r="K117" s="454" t="s">
        <v>22</v>
      </c>
      <c r="L117" s="454" t="s">
        <v>22</v>
      </c>
      <c r="M117" s="454" t="s">
        <v>22</v>
      </c>
      <c r="N117" s="456" t="s">
        <v>1643</v>
      </c>
      <c r="O117" s="63">
        <f t="shared" si="1"/>
        <v>46218</v>
      </c>
      <c r="P117" s="28"/>
      <c r="Q117" s="456" t="s">
        <v>1643</v>
      </c>
      <c r="R117" s="455">
        <v>46217</v>
      </c>
      <c r="S117" s="28" t="s">
        <v>1644</v>
      </c>
      <c r="T117" s="452" t="s">
        <v>22</v>
      </c>
      <c r="U117" s="452" t="s">
        <v>22</v>
      </c>
      <c r="V117" s="28"/>
    </row>
    <row r="118" ht="17" customHeight="1" spans="1:22">
      <c r="A118" s="31">
        <v>116</v>
      </c>
      <c r="B118" s="450" t="s">
        <v>19</v>
      </c>
      <c r="C118" s="452" t="s">
        <v>1724</v>
      </c>
      <c r="D118" s="452" t="s">
        <v>1641</v>
      </c>
      <c r="E118" s="453">
        <v>6000050102</v>
      </c>
      <c r="F118" s="454" t="s">
        <v>1730</v>
      </c>
      <c r="G118" s="452">
        <v>4</v>
      </c>
      <c r="H118" s="452">
        <v>4</v>
      </c>
      <c r="I118" s="452">
        <v>0</v>
      </c>
      <c r="J118" s="476">
        <v>46218</v>
      </c>
      <c r="K118" s="454" t="s">
        <v>22</v>
      </c>
      <c r="L118" s="454" t="s">
        <v>22</v>
      </c>
      <c r="M118" s="454" t="s">
        <v>22</v>
      </c>
      <c r="N118" s="456" t="s">
        <v>1643</v>
      </c>
      <c r="O118" s="63">
        <f t="shared" si="1"/>
        <v>46219</v>
      </c>
      <c r="P118" s="28"/>
      <c r="Q118" s="456" t="s">
        <v>1643</v>
      </c>
      <c r="R118" s="455">
        <f>J118+1</f>
        <v>46219</v>
      </c>
      <c r="S118" s="28" t="s">
        <v>1644</v>
      </c>
      <c r="T118" s="452" t="s">
        <v>22</v>
      </c>
      <c r="U118" s="452" t="s">
        <v>22</v>
      </c>
      <c r="V118" s="28"/>
    </row>
    <row r="119" ht="17" customHeight="1" spans="1:22">
      <c r="A119" s="31">
        <v>117</v>
      </c>
      <c r="B119" s="450" t="s">
        <v>19</v>
      </c>
      <c r="C119" s="452" t="s">
        <v>1724</v>
      </c>
      <c r="D119" s="452" t="s">
        <v>1641</v>
      </c>
      <c r="E119" s="453">
        <v>6000050102</v>
      </c>
      <c r="F119" s="454">
        <v>516300330761015</v>
      </c>
      <c r="G119" s="452">
        <v>1</v>
      </c>
      <c r="H119" s="452">
        <v>1</v>
      </c>
      <c r="I119" s="451">
        <v>0</v>
      </c>
      <c r="J119" s="476">
        <v>46218</v>
      </c>
      <c r="K119" s="454" t="s">
        <v>22</v>
      </c>
      <c r="L119" s="454" t="s">
        <v>22</v>
      </c>
      <c r="M119" s="454" t="s">
        <v>22</v>
      </c>
      <c r="N119" s="456" t="s">
        <v>1643</v>
      </c>
      <c r="O119" s="63">
        <f t="shared" si="1"/>
        <v>46219</v>
      </c>
      <c r="P119" s="28"/>
      <c r="Q119" s="456" t="s">
        <v>1643</v>
      </c>
      <c r="R119" s="455">
        <v>46218</v>
      </c>
      <c r="S119" s="28" t="s">
        <v>1644</v>
      </c>
      <c r="T119" s="452" t="s">
        <v>22</v>
      </c>
      <c r="U119" s="452" t="s">
        <v>22</v>
      </c>
      <c r="V119" s="28"/>
    </row>
    <row r="120" ht="17" customHeight="1" spans="1:22">
      <c r="A120" s="31">
        <v>118</v>
      </c>
      <c r="B120" s="450" t="s">
        <v>19</v>
      </c>
      <c r="C120" s="452" t="s">
        <v>1724</v>
      </c>
      <c r="D120" s="452" t="s">
        <v>1641</v>
      </c>
      <c r="E120" s="453">
        <v>6000050102</v>
      </c>
      <c r="F120" s="454">
        <v>516300330761016</v>
      </c>
      <c r="G120" s="452">
        <v>1</v>
      </c>
      <c r="H120" s="452">
        <v>1</v>
      </c>
      <c r="I120" s="452">
        <v>0</v>
      </c>
      <c r="J120" s="476">
        <v>46218</v>
      </c>
      <c r="K120" s="454" t="s">
        <v>22</v>
      </c>
      <c r="L120" s="454" t="s">
        <v>22</v>
      </c>
      <c r="M120" s="454" t="s">
        <v>22</v>
      </c>
      <c r="N120" s="456" t="s">
        <v>1643</v>
      </c>
      <c r="O120" s="63">
        <f t="shared" si="1"/>
        <v>46219</v>
      </c>
      <c r="P120" s="28"/>
      <c r="Q120" s="456" t="s">
        <v>1643</v>
      </c>
      <c r="R120" s="455">
        <f>J120+1</f>
        <v>46219</v>
      </c>
      <c r="S120" s="28" t="s">
        <v>1644</v>
      </c>
      <c r="T120" s="452" t="s">
        <v>22</v>
      </c>
      <c r="U120" s="452" t="s">
        <v>22</v>
      </c>
      <c r="V120" s="28"/>
    </row>
    <row r="121" ht="17" customHeight="1" spans="1:22">
      <c r="A121" s="31">
        <v>119</v>
      </c>
      <c r="B121" s="450" t="s">
        <v>19</v>
      </c>
      <c r="C121" s="452" t="s">
        <v>1724</v>
      </c>
      <c r="D121" s="452" t="s">
        <v>1641</v>
      </c>
      <c r="E121" s="453">
        <v>6000050102</v>
      </c>
      <c r="F121" s="454">
        <v>516300330761017</v>
      </c>
      <c r="G121" s="452">
        <v>1</v>
      </c>
      <c r="H121" s="452">
        <v>1</v>
      </c>
      <c r="I121" s="451">
        <v>0</v>
      </c>
      <c r="J121" s="476">
        <v>46218</v>
      </c>
      <c r="K121" s="454" t="s">
        <v>22</v>
      </c>
      <c r="L121" s="454" t="s">
        <v>22</v>
      </c>
      <c r="M121" s="454" t="s">
        <v>22</v>
      </c>
      <c r="N121" s="456" t="s">
        <v>1643</v>
      </c>
      <c r="O121" s="63">
        <f t="shared" si="1"/>
        <v>46219</v>
      </c>
      <c r="P121" s="28"/>
      <c r="Q121" s="456" t="s">
        <v>1643</v>
      </c>
      <c r="R121" s="455">
        <v>46218</v>
      </c>
      <c r="S121" s="28" t="s">
        <v>1644</v>
      </c>
      <c r="T121" s="452" t="s">
        <v>22</v>
      </c>
      <c r="U121" s="452" t="s">
        <v>22</v>
      </c>
      <c r="V121" s="28"/>
    </row>
    <row r="122" ht="17" customHeight="1" spans="1:22">
      <c r="A122" s="31">
        <v>120</v>
      </c>
      <c r="B122" s="450" t="s">
        <v>19</v>
      </c>
      <c r="C122" s="452" t="s">
        <v>1724</v>
      </c>
      <c r="D122" s="452" t="s">
        <v>1641</v>
      </c>
      <c r="E122" s="453">
        <v>6000050102</v>
      </c>
      <c r="F122" s="454" t="s">
        <v>1731</v>
      </c>
      <c r="G122" s="452">
        <v>24</v>
      </c>
      <c r="H122" s="452">
        <v>24</v>
      </c>
      <c r="I122" s="452">
        <v>0</v>
      </c>
      <c r="J122" s="476">
        <v>46218</v>
      </c>
      <c r="K122" s="454" t="s">
        <v>22</v>
      </c>
      <c r="L122" s="454" t="s">
        <v>22</v>
      </c>
      <c r="M122" s="454" t="s">
        <v>22</v>
      </c>
      <c r="N122" s="456" t="s">
        <v>1643</v>
      </c>
      <c r="O122" s="63">
        <f t="shared" si="1"/>
        <v>46219</v>
      </c>
      <c r="P122" s="28"/>
      <c r="Q122" s="456" t="s">
        <v>1643</v>
      </c>
      <c r="R122" s="455">
        <f>J122+1</f>
        <v>46219</v>
      </c>
      <c r="S122" s="28" t="s">
        <v>1644</v>
      </c>
      <c r="T122" s="452" t="s">
        <v>22</v>
      </c>
      <c r="U122" s="452" t="s">
        <v>22</v>
      </c>
      <c r="V122" s="28"/>
    </row>
    <row r="123" ht="17" customHeight="1" spans="1:22">
      <c r="A123" s="31">
        <v>121</v>
      </c>
      <c r="B123" s="450" t="s">
        <v>19</v>
      </c>
      <c r="C123" s="452" t="s">
        <v>1724</v>
      </c>
      <c r="D123" s="452" t="s">
        <v>1641</v>
      </c>
      <c r="E123" s="453">
        <v>6000050102</v>
      </c>
      <c r="F123" s="454">
        <v>516300330761042</v>
      </c>
      <c r="G123" s="452">
        <v>1</v>
      </c>
      <c r="H123" s="452">
        <v>1</v>
      </c>
      <c r="I123" s="451">
        <v>0</v>
      </c>
      <c r="J123" s="476">
        <v>46218</v>
      </c>
      <c r="K123" s="454" t="s">
        <v>22</v>
      </c>
      <c r="L123" s="454" t="s">
        <v>22</v>
      </c>
      <c r="M123" s="454" t="s">
        <v>22</v>
      </c>
      <c r="N123" s="456" t="s">
        <v>1643</v>
      </c>
      <c r="O123" s="63">
        <f t="shared" si="1"/>
        <v>46219</v>
      </c>
      <c r="P123" s="28"/>
      <c r="Q123" s="456" t="s">
        <v>1643</v>
      </c>
      <c r="R123" s="455">
        <v>46218</v>
      </c>
      <c r="S123" s="28" t="s">
        <v>1644</v>
      </c>
      <c r="T123" s="452" t="s">
        <v>22</v>
      </c>
      <c r="U123" s="452" t="s">
        <v>22</v>
      </c>
      <c r="V123" s="28"/>
    </row>
    <row r="124" ht="17" customHeight="1" spans="1:22">
      <c r="A124" s="31">
        <v>122</v>
      </c>
      <c r="B124" s="450" t="s">
        <v>19</v>
      </c>
      <c r="C124" s="452" t="s">
        <v>1724</v>
      </c>
      <c r="D124" s="452" t="s">
        <v>1641</v>
      </c>
      <c r="E124" s="453">
        <v>6000050102</v>
      </c>
      <c r="F124" s="454" t="s">
        <v>1732</v>
      </c>
      <c r="G124" s="452">
        <v>2</v>
      </c>
      <c r="H124" s="452">
        <v>2</v>
      </c>
      <c r="I124" s="452">
        <v>0</v>
      </c>
      <c r="J124" s="476">
        <v>46218</v>
      </c>
      <c r="K124" s="454" t="s">
        <v>22</v>
      </c>
      <c r="L124" s="454" t="s">
        <v>22</v>
      </c>
      <c r="M124" s="454" t="s">
        <v>22</v>
      </c>
      <c r="N124" s="456" t="s">
        <v>1643</v>
      </c>
      <c r="O124" s="63">
        <f t="shared" si="1"/>
        <v>46219</v>
      </c>
      <c r="P124" s="28"/>
      <c r="Q124" s="456" t="s">
        <v>1643</v>
      </c>
      <c r="R124" s="455">
        <f>J124+1</f>
        <v>46219</v>
      </c>
      <c r="S124" s="28" t="s">
        <v>1644</v>
      </c>
      <c r="T124" s="452" t="s">
        <v>22</v>
      </c>
      <c r="U124" s="452" t="s">
        <v>22</v>
      </c>
      <c r="V124" s="28"/>
    </row>
    <row r="125" ht="17" customHeight="1" spans="1:22">
      <c r="A125" s="31">
        <v>123</v>
      </c>
      <c r="B125" s="450" t="s">
        <v>19</v>
      </c>
      <c r="C125" s="452" t="s">
        <v>1724</v>
      </c>
      <c r="D125" s="452" t="s">
        <v>1641</v>
      </c>
      <c r="E125" s="453">
        <v>6000050102</v>
      </c>
      <c r="F125" s="454">
        <v>516300330761045</v>
      </c>
      <c r="G125" s="452">
        <v>1</v>
      </c>
      <c r="H125" s="452">
        <v>1</v>
      </c>
      <c r="I125" s="451">
        <v>0</v>
      </c>
      <c r="J125" s="476">
        <v>46218</v>
      </c>
      <c r="K125" s="454" t="s">
        <v>22</v>
      </c>
      <c r="L125" s="454" t="s">
        <v>22</v>
      </c>
      <c r="M125" s="454" t="s">
        <v>22</v>
      </c>
      <c r="N125" s="456" t="s">
        <v>1643</v>
      </c>
      <c r="O125" s="63">
        <f t="shared" si="1"/>
        <v>46219</v>
      </c>
      <c r="P125" s="28"/>
      <c r="Q125" s="456" t="s">
        <v>1643</v>
      </c>
      <c r="R125" s="455">
        <v>46218</v>
      </c>
      <c r="S125" s="28" t="s">
        <v>1644</v>
      </c>
      <c r="T125" s="452" t="s">
        <v>22</v>
      </c>
      <c r="U125" s="452" t="s">
        <v>22</v>
      </c>
      <c r="V125" s="28"/>
    </row>
    <row r="126" ht="17" customHeight="1" spans="1:22">
      <c r="A126" s="31">
        <v>124</v>
      </c>
      <c r="B126" s="450" t="s">
        <v>19</v>
      </c>
      <c r="C126" s="452" t="s">
        <v>1724</v>
      </c>
      <c r="D126" s="452" t="s">
        <v>1641</v>
      </c>
      <c r="E126" s="453">
        <v>6000050102</v>
      </c>
      <c r="F126" s="454">
        <v>516300330761046</v>
      </c>
      <c r="G126" s="452">
        <v>1</v>
      </c>
      <c r="H126" s="451">
        <v>0</v>
      </c>
      <c r="I126" s="451">
        <v>1</v>
      </c>
      <c r="J126" s="476">
        <v>46218</v>
      </c>
      <c r="K126" s="477" t="s">
        <v>1674</v>
      </c>
      <c r="L126" s="484" t="s">
        <v>3040</v>
      </c>
      <c r="M126" s="481" t="s">
        <v>3041</v>
      </c>
      <c r="N126" s="456" t="s">
        <v>1643</v>
      </c>
      <c r="O126" s="63">
        <f t="shared" si="1"/>
        <v>46219</v>
      </c>
      <c r="P126" s="28"/>
      <c r="Q126" s="456" t="s">
        <v>1643</v>
      </c>
      <c r="R126" s="63">
        <f>J126+1</f>
        <v>46219</v>
      </c>
      <c r="S126" s="28" t="s">
        <v>1644</v>
      </c>
      <c r="T126" s="452" t="s">
        <v>1675</v>
      </c>
      <c r="U126" s="452" t="s">
        <v>453</v>
      </c>
      <c r="V126" s="28"/>
    </row>
    <row r="127" ht="17" customHeight="1" spans="1:22">
      <c r="A127" s="31">
        <v>125</v>
      </c>
      <c r="B127" s="465" t="s">
        <v>19</v>
      </c>
      <c r="C127" s="452" t="s">
        <v>1724</v>
      </c>
      <c r="D127" s="452" t="s">
        <v>1641</v>
      </c>
      <c r="E127" s="466">
        <v>6000050102</v>
      </c>
      <c r="F127" s="454">
        <v>516300330761047</v>
      </c>
      <c r="G127" s="452">
        <v>1</v>
      </c>
      <c r="H127" s="451">
        <v>0</v>
      </c>
      <c r="I127" s="451">
        <v>1</v>
      </c>
      <c r="J127" s="476">
        <v>46218</v>
      </c>
      <c r="K127" s="477" t="s">
        <v>1733</v>
      </c>
      <c r="L127" s="478" t="s">
        <v>3038</v>
      </c>
      <c r="M127" s="454" t="s">
        <v>3034</v>
      </c>
      <c r="N127" s="456" t="s">
        <v>1643</v>
      </c>
      <c r="O127" s="63">
        <f t="shared" si="1"/>
        <v>46219</v>
      </c>
      <c r="P127" s="482" t="s">
        <v>2856</v>
      </c>
      <c r="Q127" s="456" t="s">
        <v>1643</v>
      </c>
      <c r="R127" s="63">
        <f>J127+1</f>
        <v>46219</v>
      </c>
      <c r="S127" s="28" t="s">
        <v>1644</v>
      </c>
      <c r="T127" s="452" t="s">
        <v>1671</v>
      </c>
      <c r="U127" s="452" t="s">
        <v>1648</v>
      </c>
      <c r="V127" s="28"/>
    </row>
    <row r="128" ht="17" customHeight="1" spans="1:22">
      <c r="A128" s="31">
        <v>126</v>
      </c>
      <c r="B128" s="450" t="s">
        <v>19</v>
      </c>
      <c r="C128" s="452" t="s">
        <v>1724</v>
      </c>
      <c r="D128" s="452" t="s">
        <v>1641</v>
      </c>
      <c r="E128" s="453">
        <v>6000050102</v>
      </c>
      <c r="F128" s="454">
        <v>516300330761048</v>
      </c>
      <c r="G128" s="452">
        <v>1</v>
      </c>
      <c r="H128" s="451">
        <v>0</v>
      </c>
      <c r="I128" s="451">
        <v>1</v>
      </c>
      <c r="J128" s="476">
        <v>46218</v>
      </c>
      <c r="K128" s="477" t="s">
        <v>1674</v>
      </c>
      <c r="L128" s="484" t="s">
        <v>3040</v>
      </c>
      <c r="M128" s="481" t="s">
        <v>3041</v>
      </c>
      <c r="N128" s="456" t="s">
        <v>1643</v>
      </c>
      <c r="O128" s="63">
        <f t="shared" si="1"/>
        <v>46219</v>
      </c>
      <c r="P128" s="28"/>
      <c r="Q128" s="456" t="s">
        <v>1643</v>
      </c>
      <c r="R128" s="63">
        <f>J128+1</f>
        <v>46219</v>
      </c>
      <c r="S128" s="28" t="s">
        <v>1644</v>
      </c>
      <c r="T128" s="452" t="s">
        <v>1675</v>
      </c>
      <c r="U128" s="452" t="s">
        <v>453</v>
      </c>
      <c r="V128" s="28"/>
    </row>
    <row r="129" ht="17" customHeight="1" spans="1:22">
      <c r="A129" s="31">
        <v>127</v>
      </c>
      <c r="B129" s="450" t="s">
        <v>19</v>
      </c>
      <c r="C129" s="452" t="s">
        <v>1724</v>
      </c>
      <c r="D129" s="452" t="s">
        <v>1641</v>
      </c>
      <c r="E129" s="453">
        <v>6000050102</v>
      </c>
      <c r="F129" s="454" t="s">
        <v>1734</v>
      </c>
      <c r="G129" s="452">
        <v>2</v>
      </c>
      <c r="H129" s="452">
        <v>2</v>
      </c>
      <c r="I129" s="452">
        <v>0</v>
      </c>
      <c r="J129" s="476">
        <v>46218</v>
      </c>
      <c r="K129" s="454" t="s">
        <v>22</v>
      </c>
      <c r="L129" s="454" t="s">
        <v>22</v>
      </c>
      <c r="M129" s="454" t="s">
        <v>22</v>
      </c>
      <c r="N129" s="456" t="s">
        <v>1643</v>
      </c>
      <c r="O129" s="63">
        <f t="shared" si="1"/>
        <v>46219</v>
      </c>
      <c r="P129" s="470"/>
      <c r="Q129" s="456" t="s">
        <v>1643</v>
      </c>
      <c r="R129" s="455">
        <f>J129+1</f>
        <v>46219</v>
      </c>
      <c r="S129" s="28" t="s">
        <v>1644</v>
      </c>
      <c r="T129" s="452" t="s">
        <v>22</v>
      </c>
      <c r="U129" s="452" t="s">
        <v>22</v>
      </c>
      <c r="V129" s="28"/>
    </row>
    <row r="130" ht="17" customHeight="1" spans="1:22">
      <c r="A130" s="31">
        <v>128</v>
      </c>
      <c r="B130" s="450" t="s">
        <v>19</v>
      </c>
      <c r="C130" s="452" t="s">
        <v>1724</v>
      </c>
      <c r="D130" s="452" t="s">
        <v>1641</v>
      </c>
      <c r="E130" s="453">
        <v>6000050102</v>
      </c>
      <c r="F130" s="454" t="s">
        <v>1735</v>
      </c>
      <c r="G130" s="452">
        <v>6</v>
      </c>
      <c r="H130" s="452">
        <v>6</v>
      </c>
      <c r="I130" s="451">
        <v>0</v>
      </c>
      <c r="J130" s="476">
        <v>46219</v>
      </c>
      <c r="K130" s="454" t="s">
        <v>22</v>
      </c>
      <c r="L130" s="454" t="s">
        <v>22</v>
      </c>
      <c r="M130" s="454" t="s">
        <v>22</v>
      </c>
      <c r="N130" s="456" t="s">
        <v>1643</v>
      </c>
      <c r="O130" s="63">
        <f t="shared" si="1"/>
        <v>46220</v>
      </c>
      <c r="P130" s="28"/>
      <c r="Q130" s="456" t="s">
        <v>1643</v>
      </c>
      <c r="R130" s="455">
        <v>46219</v>
      </c>
      <c r="S130" s="28" t="s">
        <v>1644</v>
      </c>
      <c r="T130" s="452" t="s">
        <v>22</v>
      </c>
      <c r="U130" s="452" t="s">
        <v>22</v>
      </c>
      <c r="V130" s="28"/>
    </row>
    <row r="131" ht="17" customHeight="1" spans="1:22">
      <c r="A131" s="31">
        <v>129</v>
      </c>
      <c r="B131" s="450" t="s">
        <v>19</v>
      </c>
      <c r="C131" s="452" t="s">
        <v>1724</v>
      </c>
      <c r="D131" s="452" t="s">
        <v>1641</v>
      </c>
      <c r="E131" s="453">
        <v>6000050102</v>
      </c>
      <c r="F131" s="454">
        <v>516300330761057</v>
      </c>
      <c r="G131" s="452">
        <v>1</v>
      </c>
      <c r="H131" s="452">
        <v>1</v>
      </c>
      <c r="I131" s="451">
        <v>0</v>
      </c>
      <c r="J131" s="476">
        <v>46219</v>
      </c>
      <c r="K131" s="454" t="s">
        <v>22</v>
      </c>
      <c r="L131" s="454" t="s">
        <v>22</v>
      </c>
      <c r="M131" s="454" t="s">
        <v>22</v>
      </c>
      <c r="N131" s="456" t="s">
        <v>1643</v>
      </c>
      <c r="O131" s="63">
        <f t="shared" ref="O131:O194" si="2">J131+1</f>
        <v>46220</v>
      </c>
      <c r="P131" s="28"/>
      <c r="Q131" s="456" t="s">
        <v>1643</v>
      </c>
      <c r="R131" s="455">
        <v>46219</v>
      </c>
      <c r="S131" s="28" t="s">
        <v>1644</v>
      </c>
      <c r="T131" s="452" t="s">
        <v>22</v>
      </c>
      <c r="U131" s="452" t="s">
        <v>22</v>
      </c>
      <c r="V131" s="28"/>
    </row>
    <row r="132" ht="17" customHeight="1" spans="1:22">
      <c r="A132" s="31">
        <v>130</v>
      </c>
      <c r="B132" s="450" t="s">
        <v>19</v>
      </c>
      <c r="C132" s="452" t="s">
        <v>1724</v>
      </c>
      <c r="D132" s="452" t="s">
        <v>1641</v>
      </c>
      <c r="E132" s="453">
        <v>6000050102</v>
      </c>
      <c r="F132" s="454" t="s">
        <v>1736</v>
      </c>
      <c r="G132" s="452">
        <v>3</v>
      </c>
      <c r="H132" s="452">
        <v>3</v>
      </c>
      <c r="I132" s="452">
        <v>0</v>
      </c>
      <c r="J132" s="476">
        <v>46219</v>
      </c>
      <c r="K132" s="454" t="s">
        <v>22</v>
      </c>
      <c r="L132" s="454" t="s">
        <v>22</v>
      </c>
      <c r="M132" s="454" t="s">
        <v>22</v>
      </c>
      <c r="N132" s="456" t="s">
        <v>1643</v>
      </c>
      <c r="O132" s="63">
        <f t="shared" si="2"/>
        <v>46220</v>
      </c>
      <c r="P132" s="28"/>
      <c r="Q132" s="456" t="s">
        <v>1643</v>
      </c>
      <c r="R132" s="455">
        <f>J132+1</f>
        <v>46220</v>
      </c>
      <c r="S132" s="28" t="s">
        <v>1644</v>
      </c>
      <c r="T132" s="452" t="s">
        <v>22</v>
      </c>
      <c r="U132" s="452" t="s">
        <v>22</v>
      </c>
      <c r="V132" s="28"/>
    </row>
    <row r="133" ht="17" customHeight="1" spans="1:22">
      <c r="A133" s="31">
        <v>131</v>
      </c>
      <c r="B133" s="450" t="s">
        <v>19</v>
      </c>
      <c r="C133" s="452" t="s">
        <v>1724</v>
      </c>
      <c r="D133" s="452" t="s">
        <v>1641</v>
      </c>
      <c r="E133" s="453">
        <v>6000050102</v>
      </c>
      <c r="F133" s="454">
        <v>516300330761061</v>
      </c>
      <c r="G133" s="452">
        <v>1</v>
      </c>
      <c r="H133" s="452">
        <v>1</v>
      </c>
      <c r="I133" s="451">
        <v>0</v>
      </c>
      <c r="J133" s="476">
        <v>46219</v>
      </c>
      <c r="K133" s="454" t="s">
        <v>22</v>
      </c>
      <c r="L133" s="454" t="s">
        <v>22</v>
      </c>
      <c r="M133" s="454" t="s">
        <v>22</v>
      </c>
      <c r="N133" s="456" t="s">
        <v>1643</v>
      </c>
      <c r="O133" s="63">
        <f t="shared" si="2"/>
        <v>46220</v>
      </c>
      <c r="P133" s="28"/>
      <c r="Q133" s="456" t="s">
        <v>1643</v>
      </c>
      <c r="R133" s="455">
        <v>46219</v>
      </c>
      <c r="S133" s="28" t="s">
        <v>1644</v>
      </c>
      <c r="T133" s="452" t="s">
        <v>22</v>
      </c>
      <c r="U133" s="452" t="s">
        <v>22</v>
      </c>
      <c r="V133" s="28"/>
    </row>
    <row r="134" ht="17" customHeight="1" spans="1:22">
      <c r="A134" s="31">
        <v>132</v>
      </c>
      <c r="B134" s="450" t="s">
        <v>19</v>
      </c>
      <c r="C134" s="452" t="s">
        <v>1724</v>
      </c>
      <c r="D134" s="452" t="s">
        <v>1641</v>
      </c>
      <c r="E134" s="453">
        <v>6000050102</v>
      </c>
      <c r="F134" s="454">
        <v>516300330761062</v>
      </c>
      <c r="G134" s="452">
        <v>1</v>
      </c>
      <c r="H134" s="451">
        <v>0</v>
      </c>
      <c r="I134" s="451">
        <v>1</v>
      </c>
      <c r="J134" s="476">
        <v>46219</v>
      </c>
      <c r="K134" s="477" t="s">
        <v>1674</v>
      </c>
      <c r="L134" s="484" t="s">
        <v>3040</v>
      </c>
      <c r="M134" s="481" t="s">
        <v>3041</v>
      </c>
      <c r="N134" s="456" t="s">
        <v>1643</v>
      </c>
      <c r="O134" s="63">
        <f t="shared" si="2"/>
        <v>46220</v>
      </c>
      <c r="P134" s="28"/>
      <c r="Q134" s="456" t="s">
        <v>1643</v>
      </c>
      <c r="R134" s="63">
        <f>J134+1</f>
        <v>46220</v>
      </c>
      <c r="S134" s="28" t="s">
        <v>1644</v>
      </c>
      <c r="T134" s="452" t="s">
        <v>1675</v>
      </c>
      <c r="U134" s="452" t="s">
        <v>453</v>
      </c>
      <c r="V134" s="28"/>
    </row>
    <row r="135" ht="17" customHeight="1" spans="1:22">
      <c r="A135" s="31">
        <v>133</v>
      </c>
      <c r="B135" s="465" t="s">
        <v>19</v>
      </c>
      <c r="C135" s="452" t="s">
        <v>1724</v>
      </c>
      <c r="D135" s="452" t="s">
        <v>1641</v>
      </c>
      <c r="E135" s="466">
        <v>6000050102</v>
      </c>
      <c r="F135" s="454">
        <v>516300330761063</v>
      </c>
      <c r="G135" s="452">
        <v>1</v>
      </c>
      <c r="H135" s="451">
        <v>0</v>
      </c>
      <c r="I135" s="451">
        <v>1</v>
      </c>
      <c r="J135" s="476">
        <v>46219</v>
      </c>
      <c r="K135" s="477" t="s">
        <v>1733</v>
      </c>
      <c r="L135" s="478" t="s">
        <v>3038</v>
      </c>
      <c r="M135" s="454" t="s">
        <v>3034</v>
      </c>
      <c r="N135" s="456" t="s">
        <v>1643</v>
      </c>
      <c r="O135" s="63">
        <f t="shared" si="2"/>
        <v>46220</v>
      </c>
      <c r="P135" s="482" t="s">
        <v>2856</v>
      </c>
      <c r="Q135" s="456" t="s">
        <v>1643</v>
      </c>
      <c r="R135" s="63">
        <f>J135+1</f>
        <v>46220</v>
      </c>
      <c r="S135" s="28" t="s">
        <v>1644</v>
      </c>
      <c r="T135" s="452" t="s">
        <v>1671</v>
      </c>
      <c r="U135" s="452" t="s">
        <v>1648</v>
      </c>
      <c r="V135" s="28"/>
    </row>
    <row r="136" ht="17" customHeight="1" spans="1:22">
      <c r="A136" s="31">
        <v>134</v>
      </c>
      <c r="B136" s="450" t="s">
        <v>19</v>
      </c>
      <c r="C136" s="452" t="s">
        <v>1724</v>
      </c>
      <c r="D136" s="452" t="s">
        <v>1641</v>
      </c>
      <c r="E136" s="453">
        <v>6000050102</v>
      </c>
      <c r="F136" s="454">
        <v>516300330761064</v>
      </c>
      <c r="G136" s="452">
        <v>1</v>
      </c>
      <c r="H136" s="452">
        <v>1</v>
      </c>
      <c r="I136" s="451">
        <v>0</v>
      </c>
      <c r="J136" s="476">
        <v>46219</v>
      </c>
      <c r="K136" s="454" t="s">
        <v>22</v>
      </c>
      <c r="L136" s="454" t="s">
        <v>22</v>
      </c>
      <c r="M136" s="454" t="s">
        <v>22</v>
      </c>
      <c r="N136" s="456" t="s">
        <v>1643</v>
      </c>
      <c r="O136" s="63">
        <f t="shared" si="2"/>
        <v>46220</v>
      </c>
      <c r="P136" s="28"/>
      <c r="Q136" s="456" t="s">
        <v>1643</v>
      </c>
      <c r="R136" s="455">
        <v>46219</v>
      </c>
      <c r="S136" s="28" t="s">
        <v>1644</v>
      </c>
      <c r="T136" s="452" t="s">
        <v>22</v>
      </c>
      <c r="U136" s="452" t="s">
        <v>22</v>
      </c>
      <c r="V136" s="28"/>
    </row>
    <row r="137" ht="17" customHeight="1" spans="1:22">
      <c r="A137" s="31">
        <v>135</v>
      </c>
      <c r="B137" s="450" t="s">
        <v>19</v>
      </c>
      <c r="C137" s="452" t="s">
        <v>1724</v>
      </c>
      <c r="D137" s="452" t="s">
        <v>1641</v>
      </c>
      <c r="E137" s="453">
        <v>6000050102</v>
      </c>
      <c r="F137" s="454" t="s">
        <v>1737</v>
      </c>
      <c r="G137" s="452">
        <v>4</v>
      </c>
      <c r="H137" s="452">
        <v>4</v>
      </c>
      <c r="I137" s="452">
        <v>0</v>
      </c>
      <c r="J137" s="476">
        <v>46219</v>
      </c>
      <c r="K137" s="454" t="s">
        <v>22</v>
      </c>
      <c r="L137" s="454" t="s">
        <v>22</v>
      </c>
      <c r="M137" s="454" t="s">
        <v>22</v>
      </c>
      <c r="N137" s="456" t="s">
        <v>1643</v>
      </c>
      <c r="O137" s="63">
        <f t="shared" si="2"/>
        <v>46220</v>
      </c>
      <c r="P137" s="28"/>
      <c r="Q137" s="456" t="s">
        <v>1643</v>
      </c>
      <c r="R137" s="455">
        <f>J137+1</f>
        <v>46220</v>
      </c>
      <c r="S137" s="28" t="s">
        <v>1644</v>
      </c>
      <c r="T137" s="452" t="s">
        <v>22</v>
      </c>
      <c r="U137" s="452" t="s">
        <v>22</v>
      </c>
      <c r="V137" s="28"/>
    </row>
    <row r="138" ht="17" customHeight="1" spans="1:22">
      <c r="A138" s="31">
        <v>136</v>
      </c>
      <c r="B138" s="450" t="s">
        <v>19</v>
      </c>
      <c r="C138" s="452" t="s">
        <v>1724</v>
      </c>
      <c r="D138" s="452" t="s">
        <v>1641</v>
      </c>
      <c r="E138" s="453">
        <v>6000050102</v>
      </c>
      <c r="F138" s="454">
        <v>516300330761069</v>
      </c>
      <c r="G138" s="452">
        <v>1</v>
      </c>
      <c r="H138" s="452">
        <v>1</v>
      </c>
      <c r="I138" s="451">
        <v>0</v>
      </c>
      <c r="J138" s="476">
        <v>46219</v>
      </c>
      <c r="K138" s="454" t="s">
        <v>22</v>
      </c>
      <c r="L138" s="454" t="s">
        <v>22</v>
      </c>
      <c r="M138" s="454" t="s">
        <v>22</v>
      </c>
      <c r="N138" s="456" t="s">
        <v>1643</v>
      </c>
      <c r="O138" s="63">
        <f t="shared" si="2"/>
        <v>46220</v>
      </c>
      <c r="P138" s="28"/>
      <c r="Q138" s="456" t="s">
        <v>1643</v>
      </c>
      <c r="R138" s="455">
        <v>46219</v>
      </c>
      <c r="S138" s="28" t="s">
        <v>1644</v>
      </c>
      <c r="T138" s="452" t="s">
        <v>22</v>
      </c>
      <c r="U138" s="452" t="s">
        <v>22</v>
      </c>
      <c r="V138" s="28"/>
    </row>
    <row r="139" ht="17" customHeight="1" spans="1:22">
      <c r="A139" s="31">
        <v>137</v>
      </c>
      <c r="B139" s="450" t="s">
        <v>19</v>
      </c>
      <c r="C139" s="452" t="s">
        <v>1724</v>
      </c>
      <c r="D139" s="452" t="s">
        <v>1641</v>
      </c>
      <c r="E139" s="453">
        <v>6000050102</v>
      </c>
      <c r="F139" s="454" t="s">
        <v>1738</v>
      </c>
      <c r="G139" s="452">
        <v>7</v>
      </c>
      <c r="H139" s="452">
        <v>7</v>
      </c>
      <c r="I139" s="452">
        <v>0</v>
      </c>
      <c r="J139" s="476">
        <v>46219</v>
      </c>
      <c r="K139" s="454" t="s">
        <v>22</v>
      </c>
      <c r="L139" s="454" t="s">
        <v>22</v>
      </c>
      <c r="M139" s="454" t="s">
        <v>22</v>
      </c>
      <c r="N139" s="456" t="s">
        <v>1643</v>
      </c>
      <c r="O139" s="63">
        <f t="shared" si="2"/>
        <v>46220</v>
      </c>
      <c r="P139" s="470"/>
      <c r="Q139" s="456" t="s">
        <v>1643</v>
      </c>
      <c r="R139" s="455">
        <f>J139+1</f>
        <v>46220</v>
      </c>
      <c r="S139" s="28" t="s">
        <v>1644</v>
      </c>
      <c r="T139" s="452" t="s">
        <v>22</v>
      </c>
      <c r="U139" s="452" t="s">
        <v>22</v>
      </c>
      <c r="V139" s="28"/>
    </row>
    <row r="140" ht="17" customHeight="1" spans="1:22">
      <c r="A140" s="31">
        <v>138</v>
      </c>
      <c r="B140" s="450" t="s">
        <v>19</v>
      </c>
      <c r="C140" s="452" t="s">
        <v>1724</v>
      </c>
      <c r="D140" s="452" t="s">
        <v>1641</v>
      </c>
      <c r="E140" s="453">
        <v>6000050102</v>
      </c>
      <c r="F140" s="454">
        <v>516300330761077</v>
      </c>
      <c r="G140" s="452">
        <v>1</v>
      </c>
      <c r="H140" s="452">
        <v>1</v>
      </c>
      <c r="I140" s="451">
        <v>0</v>
      </c>
      <c r="J140" s="476">
        <v>46219</v>
      </c>
      <c r="K140" s="454" t="s">
        <v>22</v>
      </c>
      <c r="L140" s="454" t="s">
        <v>22</v>
      </c>
      <c r="M140" s="454" t="s">
        <v>22</v>
      </c>
      <c r="N140" s="456" t="s">
        <v>1643</v>
      </c>
      <c r="O140" s="63">
        <f t="shared" si="2"/>
        <v>46220</v>
      </c>
      <c r="P140" s="28"/>
      <c r="Q140" s="456" t="s">
        <v>1643</v>
      </c>
      <c r="R140" s="455">
        <v>46219</v>
      </c>
      <c r="S140" s="28" t="s">
        <v>1644</v>
      </c>
      <c r="T140" s="452" t="s">
        <v>22</v>
      </c>
      <c r="U140" s="452" t="s">
        <v>22</v>
      </c>
      <c r="V140" s="28"/>
    </row>
    <row r="141" ht="17" customHeight="1" spans="1:22">
      <c r="A141" s="31">
        <v>139</v>
      </c>
      <c r="B141" s="450" t="s">
        <v>19</v>
      </c>
      <c r="C141" s="452" t="s">
        <v>1724</v>
      </c>
      <c r="D141" s="452" t="s">
        <v>1641</v>
      </c>
      <c r="E141" s="453">
        <v>6000050102</v>
      </c>
      <c r="F141" s="454" t="s">
        <v>1739</v>
      </c>
      <c r="G141" s="452">
        <v>2</v>
      </c>
      <c r="H141" s="452">
        <v>2</v>
      </c>
      <c r="I141" s="452">
        <v>0</v>
      </c>
      <c r="J141" s="476">
        <v>46219</v>
      </c>
      <c r="K141" s="454" t="s">
        <v>22</v>
      </c>
      <c r="L141" s="454" t="s">
        <v>22</v>
      </c>
      <c r="M141" s="454" t="s">
        <v>22</v>
      </c>
      <c r="N141" s="456" t="s">
        <v>1643</v>
      </c>
      <c r="O141" s="63">
        <f t="shared" si="2"/>
        <v>46220</v>
      </c>
      <c r="P141" s="28"/>
      <c r="Q141" s="456" t="s">
        <v>1643</v>
      </c>
      <c r="R141" s="455">
        <f>J141+1</f>
        <v>46220</v>
      </c>
      <c r="S141" s="28" t="s">
        <v>1644</v>
      </c>
      <c r="T141" s="452" t="s">
        <v>22</v>
      </c>
      <c r="U141" s="452" t="s">
        <v>22</v>
      </c>
      <c r="V141" s="28"/>
    </row>
    <row r="142" ht="17" customHeight="1" spans="1:22">
      <c r="A142" s="31">
        <v>140</v>
      </c>
      <c r="B142" s="450" t="s">
        <v>19</v>
      </c>
      <c r="C142" s="452" t="s">
        <v>1724</v>
      </c>
      <c r="D142" s="452" t="s">
        <v>1641</v>
      </c>
      <c r="E142" s="453">
        <v>6000050102</v>
      </c>
      <c r="F142" s="454">
        <v>516300330761080</v>
      </c>
      <c r="G142" s="452">
        <v>1</v>
      </c>
      <c r="H142" s="452">
        <v>1</v>
      </c>
      <c r="I142" s="451">
        <v>0</v>
      </c>
      <c r="J142" s="476">
        <v>46219</v>
      </c>
      <c r="K142" s="454" t="s">
        <v>22</v>
      </c>
      <c r="L142" s="454" t="s">
        <v>22</v>
      </c>
      <c r="M142" s="454" t="s">
        <v>22</v>
      </c>
      <c r="N142" s="456" t="s">
        <v>1643</v>
      </c>
      <c r="O142" s="63">
        <f t="shared" si="2"/>
        <v>46220</v>
      </c>
      <c r="P142" s="28"/>
      <c r="Q142" s="456" t="s">
        <v>1643</v>
      </c>
      <c r="R142" s="455">
        <v>46219</v>
      </c>
      <c r="S142" s="28" t="s">
        <v>1644</v>
      </c>
      <c r="T142" s="452" t="s">
        <v>22</v>
      </c>
      <c r="U142" s="452" t="s">
        <v>22</v>
      </c>
      <c r="V142" s="28"/>
    </row>
    <row r="143" ht="17" customHeight="1" spans="1:22">
      <c r="A143" s="31">
        <v>141</v>
      </c>
      <c r="B143" s="450" t="s">
        <v>19</v>
      </c>
      <c r="C143" s="452" t="s">
        <v>1724</v>
      </c>
      <c r="D143" s="452" t="s">
        <v>1641</v>
      </c>
      <c r="E143" s="453">
        <v>6000050102</v>
      </c>
      <c r="F143" s="454" t="s">
        <v>1740</v>
      </c>
      <c r="G143" s="452">
        <v>30</v>
      </c>
      <c r="H143" s="452">
        <v>30</v>
      </c>
      <c r="I143" s="452">
        <v>0</v>
      </c>
      <c r="J143" s="476">
        <v>46219</v>
      </c>
      <c r="K143" s="454" t="s">
        <v>22</v>
      </c>
      <c r="L143" s="454" t="s">
        <v>22</v>
      </c>
      <c r="M143" s="454" t="s">
        <v>22</v>
      </c>
      <c r="N143" s="456" t="s">
        <v>1643</v>
      </c>
      <c r="O143" s="63">
        <f t="shared" si="2"/>
        <v>46220</v>
      </c>
      <c r="P143" s="28"/>
      <c r="Q143" s="456" t="s">
        <v>1643</v>
      </c>
      <c r="R143" s="455">
        <f>J143+1</f>
        <v>46220</v>
      </c>
      <c r="S143" s="28" t="s">
        <v>1644</v>
      </c>
      <c r="T143" s="452" t="s">
        <v>22</v>
      </c>
      <c r="U143" s="452" t="s">
        <v>22</v>
      </c>
      <c r="V143" s="28"/>
    </row>
    <row r="144" ht="17" customHeight="1" spans="1:22">
      <c r="A144" s="31">
        <v>142</v>
      </c>
      <c r="B144" s="450" t="s">
        <v>19</v>
      </c>
      <c r="C144" s="452" t="s">
        <v>1724</v>
      </c>
      <c r="D144" s="452" t="s">
        <v>1641</v>
      </c>
      <c r="E144" s="453">
        <v>6000050102</v>
      </c>
      <c r="F144" s="454" t="s">
        <v>1741</v>
      </c>
      <c r="G144" s="452">
        <v>51</v>
      </c>
      <c r="H144" s="452">
        <v>51</v>
      </c>
      <c r="I144" s="451">
        <v>0</v>
      </c>
      <c r="J144" s="476">
        <v>46220</v>
      </c>
      <c r="K144" s="454" t="s">
        <v>22</v>
      </c>
      <c r="L144" s="454" t="s">
        <v>22</v>
      </c>
      <c r="M144" s="454" t="s">
        <v>22</v>
      </c>
      <c r="N144" s="456" t="s">
        <v>1643</v>
      </c>
      <c r="O144" s="63">
        <f t="shared" si="2"/>
        <v>46221</v>
      </c>
      <c r="P144" s="28"/>
      <c r="Q144" s="456" t="s">
        <v>1643</v>
      </c>
      <c r="R144" s="455">
        <v>46220</v>
      </c>
      <c r="S144" s="28" t="s">
        <v>1644</v>
      </c>
      <c r="T144" s="452" t="s">
        <v>22</v>
      </c>
      <c r="U144" s="452" t="s">
        <v>22</v>
      </c>
      <c r="V144" s="28"/>
    </row>
    <row r="145" ht="17" customHeight="1" spans="1:22">
      <c r="A145" s="31">
        <v>143</v>
      </c>
      <c r="B145" s="450" t="s">
        <v>19</v>
      </c>
      <c r="C145" s="452" t="s">
        <v>1742</v>
      </c>
      <c r="D145" s="452" t="s">
        <v>1641</v>
      </c>
      <c r="E145" s="453">
        <v>6000050102</v>
      </c>
      <c r="F145" s="454">
        <v>516300330761162</v>
      </c>
      <c r="G145" s="452">
        <v>1</v>
      </c>
      <c r="H145" s="452">
        <v>1</v>
      </c>
      <c r="I145" s="451">
        <v>0</v>
      </c>
      <c r="J145" s="476">
        <v>46220</v>
      </c>
      <c r="K145" s="454" t="s">
        <v>22</v>
      </c>
      <c r="L145" s="454" t="s">
        <v>22</v>
      </c>
      <c r="M145" s="454" t="s">
        <v>22</v>
      </c>
      <c r="N145" s="456" t="s">
        <v>1643</v>
      </c>
      <c r="O145" s="63">
        <f t="shared" si="2"/>
        <v>46221</v>
      </c>
      <c r="P145" s="28"/>
      <c r="Q145" s="456" t="s">
        <v>1643</v>
      </c>
      <c r="R145" s="455">
        <v>46220</v>
      </c>
      <c r="S145" s="28" t="s">
        <v>1644</v>
      </c>
      <c r="T145" s="452" t="s">
        <v>22</v>
      </c>
      <c r="U145" s="452" t="s">
        <v>22</v>
      </c>
      <c r="V145" s="28"/>
    </row>
    <row r="146" ht="17" customHeight="1" spans="1:22">
      <c r="A146" s="31">
        <v>144</v>
      </c>
      <c r="B146" s="450" t="s">
        <v>19</v>
      </c>
      <c r="C146" s="452" t="s">
        <v>1742</v>
      </c>
      <c r="D146" s="452" t="s">
        <v>1641</v>
      </c>
      <c r="E146" s="453">
        <v>6000050102</v>
      </c>
      <c r="F146" s="454" t="s">
        <v>1743</v>
      </c>
      <c r="G146" s="452">
        <v>11</v>
      </c>
      <c r="H146" s="452">
        <v>11</v>
      </c>
      <c r="I146" s="452">
        <v>0</v>
      </c>
      <c r="J146" s="476">
        <v>46220</v>
      </c>
      <c r="K146" s="454" t="s">
        <v>22</v>
      </c>
      <c r="L146" s="454" t="s">
        <v>22</v>
      </c>
      <c r="M146" s="454" t="s">
        <v>22</v>
      </c>
      <c r="N146" s="456" t="s">
        <v>1643</v>
      </c>
      <c r="O146" s="63">
        <f t="shared" si="2"/>
        <v>46221</v>
      </c>
      <c r="P146" s="470"/>
      <c r="Q146" s="456" t="s">
        <v>1643</v>
      </c>
      <c r="R146" s="455">
        <f>J146+1</f>
        <v>46221</v>
      </c>
      <c r="S146" s="28" t="s">
        <v>1644</v>
      </c>
      <c r="T146" s="452" t="s">
        <v>22</v>
      </c>
      <c r="U146" s="452" t="s">
        <v>22</v>
      </c>
      <c r="V146" s="28"/>
    </row>
    <row r="147" ht="17" customHeight="1" spans="1:22">
      <c r="A147" s="31">
        <v>145</v>
      </c>
      <c r="B147" s="450" t="s">
        <v>19</v>
      </c>
      <c r="C147" s="452" t="s">
        <v>1742</v>
      </c>
      <c r="D147" s="452" t="s">
        <v>1641</v>
      </c>
      <c r="E147" s="453">
        <v>6000050102</v>
      </c>
      <c r="F147" s="454" t="s">
        <v>1744</v>
      </c>
      <c r="G147" s="452">
        <v>5</v>
      </c>
      <c r="H147" s="452">
        <v>5</v>
      </c>
      <c r="I147" s="451">
        <v>0</v>
      </c>
      <c r="J147" s="476">
        <v>46224</v>
      </c>
      <c r="K147" s="454" t="s">
        <v>22</v>
      </c>
      <c r="L147" s="454" t="s">
        <v>22</v>
      </c>
      <c r="M147" s="454" t="s">
        <v>22</v>
      </c>
      <c r="N147" s="456" t="s">
        <v>1643</v>
      </c>
      <c r="O147" s="63">
        <f t="shared" si="2"/>
        <v>46225</v>
      </c>
      <c r="P147" s="28"/>
      <c r="Q147" s="456" t="s">
        <v>1643</v>
      </c>
      <c r="R147" s="455">
        <v>46224</v>
      </c>
      <c r="S147" s="28" t="s">
        <v>1644</v>
      </c>
      <c r="T147" s="452" t="s">
        <v>22</v>
      </c>
      <c r="U147" s="452" t="s">
        <v>22</v>
      </c>
      <c r="V147" s="28"/>
    </row>
    <row r="148" ht="17" customHeight="1" spans="1:22">
      <c r="A148" s="31">
        <v>146</v>
      </c>
      <c r="B148" s="450" t="s">
        <v>19</v>
      </c>
      <c r="C148" s="452" t="s">
        <v>1724</v>
      </c>
      <c r="D148" s="452" t="s">
        <v>1641</v>
      </c>
      <c r="E148" s="453">
        <v>6000050102</v>
      </c>
      <c r="F148" s="454">
        <v>516300330761179</v>
      </c>
      <c r="G148" s="452">
        <v>1</v>
      </c>
      <c r="H148" s="452">
        <v>1</v>
      </c>
      <c r="I148" s="451">
        <v>0</v>
      </c>
      <c r="J148" s="476">
        <v>46224</v>
      </c>
      <c r="K148" s="454" t="s">
        <v>22</v>
      </c>
      <c r="L148" s="454" t="s">
        <v>22</v>
      </c>
      <c r="M148" s="454" t="s">
        <v>22</v>
      </c>
      <c r="N148" s="456" t="s">
        <v>1643</v>
      </c>
      <c r="O148" s="63">
        <f t="shared" si="2"/>
        <v>46225</v>
      </c>
      <c r="P148" s="28"/>
      <c r="Q148" s="456" t="s">
        <v>1643</v>
      </c>
      <c r="R148" s="455">
        <v>46224</v>
      </c>
      <c r="S148" s="28" t="s">
        <v>1644</v>
      </c>
      <c r="T148" s="452" t="s">
        <v>22</v>
      </c>
      <c r="U148" s="452" t="s">
        <v>22</v>
      </c>
      <c r="V148" s="28"/>
    </row>
    <row r="149" ht="17" customHeight="1" spans="1:22">
      <c r="A149" s="31">
        <v>147</v>
      </c>
      <c r="B149" s="450" t="s">
        <v>19</v>
      </c>
      <c r="C149" s="452" t="s">
        <v>1724</v>
      </c>
      <c r="D149" s="452" t="s">
        <v>1641</v>
      </c>
      <c r="E149" s="453">
        <v>6000050102</v>
      </c>
      <c r="F149" s="454" t="s">
        <v>1745</v>
      </c>
      <c r="G149" s="452">
        <v>4</v>
      </c>
      <c r="H149" s="452">
        <v>4</v>
      </c>
      <c r="I149" s="452">
        <v>0</v>
      </c>
      <c r="J149" s="476">
        <v>46224</v>
      </c>
      <c r="K149" s="454" t="s">
        <v>22</v>
      </c>
      <c r="L149" s="454" t="s">
        <v>22</v>
      </c>
      <c r="M149" s="454" t="s">
        <v>22</v>
      </c>
      <c r="N149" s="456" t="s">
        <v>1643</v>
      </c>
      <c r="O149" s="63">
        <f t="shared" si="2"/>
        <v>46225</v>
      </c>
      <c r="P149" s="470"/>
      <c r="Q149" s="456" t="s">
        <v>1643</v>
      </c>
      <c r="R149" s="455">
        <f>J149+1</f>
        <v>46225</v>
      </c>
      <c r="S149" s="28" t="s">
        <v>1644</v>
      </c>
      <c r="T149" s="452" t="s">
        <v>22</v>
      </c>
      <c r="U149" s="452" t="s">
        <v>22</v>
      </c>
      <c r="V149" s="28"/>
    </row>
    <row r="150" ht="17" customHeight="1" spans="1:22">
      <c r="A150" s="31">
        <v>148</v>
      </c>
      <c r="B150" s="450" t="s">
        <v>19</v>
      </c>
      <c r="C150" s="452" t="s">
        <v>1724</v>
      </c>
      <c r="D150" s="452" t="s">
        <v>1641</v>
      </c>
      <c r="E150" s="453">
        <v>6000050102</v>
      </c>
      <c r="F150" s="454">
        <v>516300330761184</v>
      </c>
      <c r="G150" s="452">
        <v>1</v>
      </c>
      <c r="H150" s="452">
        <v>1</v>
      </c>
      <c r="I150" s="451">
        <v>0</v>
      </c>
      <c r="J150" s="476">
        <v>46224</v>
      </c>
      <c r="K150" s="454" t="s">
        <v>22</v>
      </c>
      <c r="L150" s="454" t="s">
        <v>22</v>
      </c>
      <c r="M150" s="454" t="s">
        <v>22</v>
      </c>
      <c r="N150" s="456" t="s">
        <v>1643</v>
      </c>
      <c r="O150" s="63">
        <f t="shared" si="2"/>
        <v>46225</v>
      </c>
      <c r="P150" s="28"/>
      <c r="Q150" s="456" t="s">
        <v>1643</v>
      </c>
      <c r="R150" s="455">
        <v>46224</v>
      </c>
      <c r="S150" s="28" t="s">
        <v>1644</v>
      </c>
      <c r="T150" s="452" t="s">
        <v>22</v>
      </c>
      <c r="U150" s="452" t="s">
        <v>22</v>
      </c>
      <c r="V150" s="28"/>
    </row>
    <row r="151" ht="17" customHeight="1" spans="1:22">
      <c r="A151" s="31">
        <v>149</v>
      </c>
      <c r="B151" s="450" t="s">
        <v>19</v>
      </c>
      <c r="C151" s="452" t="s">
        <v>1724</v>
      </c>
      <c r="D151" s="452" t="s">
        <v>1641</v>
      </c>
      <c r="E151" s="453">
        <v>6000050102</v>
      </c>
      <c r="F151" s="454" t="s">
        <v>1746</v>
      </c>
      <c r="G151" s="452">
        <v>7</v>
      </c>
      <c r="H151" s="452">
        <v>7</v>
      </c>
      <c r="I151" s="452">
        <v>0</v>
      </c>
      <c r="J151" s="476">
        <v>46224</v>
      </c>
      <c r="K151" s="454" t="s">
        <v>22</v>
      </c>
      <c r="L151" s="454" t="s">
        <v>22</v>
      </c>
      <c r="M151" s="454" t="s">
        <v>22</v>
      </c>
      <c r="N151" s="456" t="s">
        <v>1643</v>
      </c>
      <c r="O151" s="63">
        <f t="shared" si="2"/>
        <v>46225</v>
      </c>
      <c r="P151" s="470"/>
      <c r="Q151" s="456" t="s">
        <v>1643</v>
      </c>
      <c r="R151" s="455">
        <f>J151+1</f>
        <v>46225</v>
      </c>
      <c r="S151" s="28" t="s">
        <v>1644</v>
      </c>
      <c r="T151" s="452" t="s">
        <v>22</v>
      </c>
      <c r="U151" s="452" t="s">
        <v>22</v>
      </c>
      <c r="V151" s="28"/>
    </row>
    <row r="152" ht="17" customHeight="1" spans="1:22">
      <c r="A152" s="31">
        <v>150</v>
      </c>
      <c r="B152" s="450" t="s">
        <v>19</v>
      </c>
      <c r="C152" s="452" t="s">
        <v>1724</v>
      </c>
      <c r="D152" s="452" t="s">
        <v>1641</v>
      </c>
      <c r="E152" s="453">
        <v>6000050102</v>
      </c>
      <c r="F152" s="454" t="s">
        <v>1747</v>
      </c>
      <c r="G152" s="452">
        <v>28</v>
      </c>
      <c r="H152" s="452">
        <v>28</v>
      </c>
      <c r="I152" s="451">
        <v>0</v>
      </c>
      <c r="J152" s="476">
        <v>46225</v>
      </c>
      <c r="K152" s="454" t="s">
        <v>22</v>
      </c>
      <c r="L152" s="454" t="s">
        <v>22</v>
      </c>
      <c r="M152" s="454" t="s">
        <v>22</v>
      </c>
      <c r="N152" s="456" t="s">
        <v>1643</v>
      </c>
      <c r="O152" s="63">
        <f t="shared" si="2"/>
        <v>46226</v>
      </c>
      <c r="P152" s="28"/>
      <c r="Q152" s="456" t="s">
        <v>1643</v>
      </c>
      <c r="R152" s="455">
        <v>46225</v>
      </c>
      <c r="S152" s="28" t="s">
        <v>1644</v>
      </c>
      <c r="T152" s="452" t="s">
        <v>22</v>
      </c>
      <c r="U152" s="452" t="s">
        <v>22</v>
      </c>
      <c r="V152" s="28"/>
    </row>
    <row r="153" ht="17" customHeight="1" spans="1:22">
      <c r="A153" s="31">
        <v>151</v>
      </c>
      <c r="B153" s="450" t="s">
        <v>19</v>
      </c>
      <c r="C153" s="452" t="s">
        <v>1724</v>
      </c>
      <c r="D153" s="452" t="s">
        <v>1641</v>
      </c>
      <c r="E153" s="453">
        <v>6000050102</v>
      </c>
      <c r="F153" s="454">
        <v>516300330761220</v>
      </c>
      <c r="G153" s="452">
        <v>1</v>
      </c>
      <c r="H153" s="452">
        <v>1</v>
      </c>
      <c r="I153" s="451">
        <v>0</v>
      </c>
      <c r="J153" s="476">
        <v>46225</v>
      </c>
      <c r="K153" s="454" t="s">
        <v>22</v>
      </c>
      <c r="L153" s="454" t="s">
        <v>22</v>
      </c>
      <c r="M153" s="454" t="s">
        <v>22</v>
      </c>
      <c r="N153" s="456" t="s">
        <v>1643</v>
      </c>
      <c r="O153" s="63">
        <f t="shared" si="2"/>
        <v>46226</v>
      </c>
      <c r="P153" s="28"/>
      <c r="Q153" s="456" t="s">
        <v>1643</v>
      </c>
      <c r="R153" s="455">
        <v>46225</v>
      </c>
      <c r="S153" s="28" t="s">
        <v>1644</v>
      </c>
      <c r="T153" s="452" t="s">
        <v>22</v>
      </c>
      <c r="U153" s="452" t="s">
        <v>22</v>
      </c>
      <c r="V153" s="28"/>
    </row>
    <row r="154" ht="17" customHeight="1" spans="1:22">
      <c r="A154" s="31">
        <v>152</v>
      </c>
      <c r="B154" s="450" t="s">
        <v>19</v>
      </c>
      <c r="C154" s="452" t="s">
        <v>1724</v>
      </c>
      <c r="D154" s="452" t="s">
        <v>1641</v>
      </c>
      <c r="E154" s="453">
        <v>6000050102</v>
      </c>
      <c r="F154" s="454" t="s">
        <v>1748</v>
      </c>
      <c r="G154" s="452">
        <v>2</v>
      </c>
      <c r="H154" s="452">
        <v>2</v>
      </c>
      <c r="I154" s="452">
        <v>0</v>
      </c>
      <c r="J154" s="476">
        <v>46226</v>
      </c>
      <c r="K154" s="454" t="s">
        <v>22</v>
      </c>
      <c r="L154" s="454" t="s">
        <v>22</v>
      </c>
      <c r="M154" s="454" t="s">
        <v>22</v>
      </c>
      <c r="N154" s="456" t="s">
        <v>1643</v>
      </c>
      <c r="O154" s="63">
        <f t="shared" si="2"/>
        <v>46227</v>
      </c>
      <c r="P154" s="28"/>
      <c r="Q154" s="456" t="s">
        <v>1643</v>
      </c>
      <c r="R154" s="455">
        <f>J154+1</f>
        <v>46227</v>
      </c>
      <c r="S154" s="28" t="s">
        <v>1644</v>
      </c>
      <c r="T154" s="452" t="s">
        <v>22</v>
      </c>
      <c r="U154" s="452" t="s">
        <v>22</v>
      </c>
      <c r="V154" s="28"/>
    </row>
    <row r="155" ht="17" customHeight="1" spans="1:22">
      <c r="A155" s="31">
        <v>153</v>
      </c>
      <c r="B155" s="450" t="s">
        <v>19</v>
      </c>
      <c r="C155" s="452" t="s">
        <v>1724</v>
      </c>
      <c r="D155" s="452" t="s">
        <v>1641</v>
      </c>
      <c r="E155" s="453">
        <v>6000050102</v>
      </c>
      <c r="F155" s="454">
        <v>516300330761223</v>
      </c>
      <c r="G155" s="452">
        <v>1</v>
      </c>
      <c r="H155" s="452">
        <v>1</v>
      </c>
      <c r="I155" s="451">
        <v>0</v>
      </c>
      <c r="J155" s="476">
        <v>46226</v>
      </c>
      <c r="K155" s="454" t="s">
        <v>22</v>
      </c>
      <c r="L155" s="454" t="s">
        <v>22</v>
      </c>
      <c r="M155" s="454" t="s">
        <v>22</v>
      </c>
      <c r="N155" s="456" t="s">
        <v>1643</v>
      </c>
      <c r="O155" s="63">
        <f t="shared" si="2"/>
        <v>46227</v>
      </c>
      <c r="P155" s="28"/>
      <c r="Q155" s="456" t="s">
        <v>1643</v>
      </c>
      <c r="R155" s="455">
        <v>46226</v>
      </c>
      <c r="S155" s="28" t="s">
        <v>1644</v>
      </c>
      <c r="T155" s="452" t="s">
        <v>22</v>
      </c>
      <c r="U155" s="452" t="s">
        <v>22</v>
      </c>
      <c r="V155" s="28"/>
    </row>
    <row r="156" ht="17" customHeight="1" spans="1:22">
      <c r="A156" s="31">
        <v>154</v>
      </c>
      <c r="B156" s="450" t="s">
        <v>19</v>
      </c>
      <c r="C156" s="452" t="s">
        <v>1724</v>
      </c>
      <c r="D156" s="452" t="s">
        <v>1641</v>
      </c>
      <c r="E156" s="453">
        <v>6000050102</v>
      </c>
      <c r="F156" s="454" t="s">
        <v>1749</v>
      </c>
      <c r="G156" s="452">
        <v>2</v>
      </c>
      <c r="H156" s="452">
        <v>2</v>
      </c>
      <c r="I156" s="452">
        <v>0</v>
      </c>
      <c r="J156" s="476">
        <v>46226</v>
      </c>
      <c r="K156" s="454" t="s">
        <v>22</v>
      </c>
      <c r="L156" s="454" t="s">
        <v>22</v>
      </c>
      <c r="M156" s="454" t="s">
        <v>22</v>
      </c>
      <c r="N156" s="456" t="s">
        <v>1643</v>
      </c>
      <c r="O156" s="63">
        <f t="shared" si="2"/>
        <v>46227</v>
      </c>
      <c r="P156" s="28"/>
      <c r="Q156" s="456" t="s">
        <v>1643</v>
      </c>
      <c r="R156" s="455">
        <f>J156+1</f>
        <v>46227</v>
      </c>
      <c r="S156" s="28" t="s">
        <v>1644</v>
      </c>
      <c r="T156" s="452" t="s">
        <v>22</v>
      </c>
      <c r="U156" s="452" t="s">
        <v>22</v>
      </c>
      <c r="V156" s="28"/>
    </row>
    <row r="157" ht="17" customHeight="1" spans="1:22">
      <c r="A157" s="31">
        <v>155</v>
      </c>
      <c r="B157" s="450" t="s">
        <v>19</v>
      </c>
      <c r="C157" s="452" t="s">
        <v>1724</v>
      </c>
      <c r="D157" s="452" t="s">
        <v>1641</v>
      </c>
      <c r="E157" s="453">
        <v>6000050102</v>
      </c>
      <c r="F157" s="454">
        <v>516300330761226</v>
      </c>
      <c r="G157" s="452">
        <v>1</v>
      </c>
      <c r="H157" s="452">
        <v>1</v>
      </c>
      <c r="I157" s="451">
        <v>0</v>
      </c>
      <c r="J157" s="476">
        <v>46226</v>
      </c>
      <c r="K157" s="454" t="s">
        <v>22</v>
      </c>
      <c r="L157" s="454" t="s">
        <v>22</v>
      </c>
      <c r="M157" s="454" t="s">
        <v>22</v>
      </c>
      <c r="N157" s="456" t="s">
        <v>1643</v>
      </c>
      <c r="O157" s="63">
        <f t="shared" si="2"/>
        <v>46227</v>
      </c>
      <c r="P157" s="28"/>
      <c r="Q157" s="456" t="s">
        <v>1643</v>
      </c>
      <c r="R157" s="455">
        <v>46226</v>
      </c>
      <c r="S157" s="28" t="s">
        <v>1644</v>
      </c>
      <c r="T157" s="452" t="s">
        <v>22</v>
      </c>
      <c r="U157" s="452" t="s">
        <v>22</v>
      </c>
      <c r="V157" s="28"/>
    </row>
    <row r="158" ht="17" customHeight="1" spans="1:22">
      <c r="A158" s="31">
        <v>156</v>
      </c>
      <c r="B158" s="450" t="s">
        <v>19</v>
      </c>
      <c r="C158" s="452" t="s">
        <v>1724</v>
      </c>
      <c r="D158" s="452" t="s">
        <v>1641</v>
      </c>
      <c r="E158" s="453">
        <v>6000050102</v>
      </c>
      <c r="F158" s="454">
        <v>516300330761227</v>
      </c>
      <c r="G158" s="452">
        <v>1</v>
      </c>
      <c r="H158" s="451">
        <v>0</v>
      </c>
      <c r="I158" s="451">
        <v>1</v>
      </c>
      <c r="J158" s="476">
        <v>46226</v>
      </c>
      <c r="K158" s="477" t="s">
        <v>1750</v>
      </c>
      <c r="L158" s="480" t="s">
        <v>3038</v>
      </c>
      <c r="M158" s="481" t="s">
        <v>3034</v>
      </c>
      <c r="N158" s="456" t="s">
        <v>1643</v>
      </c>
      <c r="O158" s="63">
        <f t="shared" si="2"/>
        <v>46227</v>
      </c>
      <c r="P158" s="28"/>
      <c r="Q158" s="456" t="s">
        <v>1643</v>
      </c>
      <c r="R158" s="63">
        <f>J158+1</f>
        <v>46227</v>
      </c>
      <c r="S158" s="28" t="s">
        <v>1644</v>
      </c>
      <c r="T158" s="452" t="s">
        <v>1664</v>
      </c>
      <c r="U158" s="452" t="s">
        <v>1648</v>
      </c>
      <c r="V158" s="28"/>
    </row>
    <row r="159" ht="17" customHeight="1" spans="1:22">
      <c r="A159" s="31">
        <v>157</v>
      </c>
      <c r="B159" s="450" t="s">
        <v>19</v>
      </c>
      <c r="C159" s="452" t="s">
        <v>1724</v>
      </c>
      <c r="D159" s="452" t="s">
        <v>1641</v>
      </c>
      <c r="E159" s="453">
        <v>6000050102</v>
      </c>
      <c r="F159" s="454" t="s">
        <v>1751</v>
      </c>
      <c r="G159" s="452">
        <v>21</v>
      </c>
      <c r="H159" s="452">
        <v>21</v>
      </c>
      <c r="I159" s="452">
        <v>0</v>
      </c>
      <c r="J159" s="476">
        <v>46226</v>
      </c>
      <c r="K159" s="454" t="s">
        <v>22</v>
      </c>
      <c r="L159" s="454" t="s">
        <v>22</v>
      </c>
      <c r="M159" s="454" t="s">
        <v>22</v>
      </c>
      <c r="N159" s="456" t="s">
        <v>1643</v>
      </c>
      <c r="O159" s="63">
        <f t="shared" si="2"/>
        <v>46227</v>
      </c>
      <c r="P159" s="28"/>
      <c r="Q159" s="456" t="s">
        <v>1643</v>
      </c>
      <c r="R159" s="455">
        <f>J159+1</f>
        <v>46227</v>
      </c>
      <c r="S159" s="28" t="s">
        <v>1644</v>
      </c>
      <c r="T159" s="452" t="s">
        <v>22</v>
      </c>
      <c r="U159" s="452" t="s">
        <v>22</v>
      </c>
      <c r="V159" s="28"/>
    </row>
    <row r="160" ht="17" customHeight="1" spans="1:22">
      <c r="A160" s="31">
        <v>158</v>
      </c>
      <c r="B160" s="450" t="s">
        <v>19</v>
      </c>
      <c r="C160" s="452" t="s">
        <v>1724</v>
      </c>
      <c r="D160" s="452" t="s">
        <v>1641</v>
      </c>
      <c r="E160" s="453">
        <v>6000050102</v>
      </c>
      <c r="F160" s="454">
        <v>516300330761249</v>
      </c>
      <c r="G160" s="452">
        <v>1</v>
      </c>
      <c r="H160" s="452">
        <v>1</v>
      </c>
      <c r="I160" s="451">
        <v>0</v>
      </c>
      <c r="J160" s="476">
        <v>46226</v>
      </c>
      <c r="K160" s="454" t="s">
        <v>22</v>
      </c>
      <c r="L160" s="454" t="s">
        <v>22</v>
      </c>
      <c r="M160" s="454" t="s">
        <v>22</v>
      </c>
      <c r="N160" s="456" t="s">
        <v>1643</v>
      </c>
      <c r="O160" s="63">
        <f t="shared" si="2"/>
        <v>46227</v>
      </c>
      <c r="P160" s="28"/>
      <c r="Q160" s="456" t="s">
        <v>1643</v>
      </c>
      <c r="R160" s="455">
        <v>46226</v>
      </c>
      <c r="S160" s="28" t="s">
        <v>1644</v>
      </c>
      <c r="T160" s="452" t="s">
        <v>22</v>
      </c>
      <c r="U160" s="452" t="s">
        <v>22</v>
      </c>
      <c r="V160" s="28"/>
    </row>
    <row r="161" ht="17" customHeight="1" spans="1:22">
      <c r="A161" s="31">
        <v>159</v>
      </c>
      <c r="B161" s="450" t="s">
        <v>19</v>
      </c>
      <c r="C161" s="452" t="s">
        <v>1724</v>
      </c>
      <c r="D161" s="452" t="s">
        <v>1641</v>
      </c>
      <c r="E161" s="453">
        <v>6000050102</v>
      </c>
      <c r="F161" s="454">
        <v>516300330761250</v>
      </c>
      <c r="G161" s="452">
        <v>1</v>
      </c>
      <c r="H161" s="452">
        <v>1</v>
      </c>
      <c r="I161" s="452">
        <v>0</v>
      </c>
      <c r="J161" s="476">
        <v>46226</v>
      </c>
      <c r="K161" s="454" t="s">
        <v>22</v>
      </c>
      <c r="L161" s="454" t="s">
        <v>22</v>
      </c>
      <c r="M161" s="454" t="s">
        <v>22</v>
      </c>
      <c r="N161" s="456" t="s">
        <v>1643</v>
      </c>
      <c r="O161" s="63">
        <f t="shared" si="2"/>
        <v>46227</v>
      </c>
      <c r="P161" s="28"/>
      <c r="Q161" s="456" t="s">
        <v>1643</v>
      </c>
      <c r="R161" s="455">
        <f>J161+1</f>
        <v>46227</v>
      </c>
      <c r="S161" s="28" t="s">
        <v>1644</v>
      </c>
      <c r="T161" s="452" t="s">
        <v>22</v>
      </c>
      <c r="U161" s="452" t="s">
        <v>22</v>
      </c>
      <c r="V161" s="28"/>
    </row>
    <row r="162" ht="17" customHeight="1" spans="1:22">
      <c r="A162" s="31">
        <v>160</v>
      </c>
      <c r="B162" s="450" t="s">
        <v>19</v>
      </c>
      <c r="C162" s="452" t="s">
        <v>1724</v>
      </c>
      <c r="D162" s="452" t="s">
        <v>1641</v>
      </c>
      <c r="E162" s="453">
        <v>6000050102</v>
      </c>
      <c r="F162" s="454" t="s">
        <v>1752</v>
      </c>
      <c r="G162" s="452">
        <v>2</v>
      </c>
      <c r="H162" s="452">
        <v>2</v>
      </c>
      <c r="I162" s="451">
        <v>0</v>
      </c>
      <c r="J162" s="476">
        <v>46227</v>
      </c>
      <c r="K162" s="454" t="s">
        <v>22</v>
      </c>
      <c r="L162" s="454" t="s">
        <v>22</v>
      </c>
      <c r="M162" s="454" t="s">
        <v>22</v>
      </c>
      <c r="N162" s="456" t="s">
        <v>1643</v>
      </c>
      <c r="O162" s="63">
        <f t="shared" si="2"/>
        <v>46228</v>
      </c>
      <c r="P162" s="28"/>
      <c r="Q162" s="456" t="s">
        <v>1643</v>
      </c>
      <c r="R162" s="455">
        <v>46227</v>
      </c>
      <c r="S162" s="28" t="s">
        <v>1644</v>
      </c>
      <c r="T162" s="452" t="s">
        <v>22</v>
      </c>
      <c r="U162" s="452" t="s">
        <v>22</v>
      </c>
      <c r="V162" s="28"/>
    </row>
    <row r="163" ht="17" customHeight="1" spans="1:22">
      <c r="A163" s="31">
        <v>161</v>
      </c>
      <c r="B163" s="450" t="s">
        <v>19</v>
      </c>
      <c r="C163" s="452" t="s">
        <v>1724</v>
      </c>
      <c r="D163" s="452" t="s">
        <v>1641</v>
      </c>
      <c r="E163" s="453">
        <v>6000050102</v>
      </c>
      <c r="F163" s="454">
        <v>516300330761253</v>
      </c>
      <c r="G163" s="452">
        <v>1</v>
      </c>
      <c r="H163" s="452">
        <v>1</v>
      </c>
      <c r="I163" s="451">
        <v>0</v>
      </c>
      <c r="J163" s="476">
        <v>46227</v>
      </c>
      <c r="K163" s="454" t="s">
        <v>22</v>
      </c>
      <c r="L163" s="454" t="s">
        <v>22</v>
      </c>
      <c r="M163" s="454" t="s">
        <v>22</v>
      </c>
      <c r="N163" s="456" t="s">
        <v>1643</v>
      </c>
      <c r="O163" s="63">
        <f t="shared" si="2"/>
        <v>46228</v>
      </c>
      <c r="P163" s="28"/>
      <c r="Q163" s="456" t="s">
        <v>1643</v>
      </c>
      <c r="R163" s="455">
        <v>46227</v>
      </c>
      <c r="S163" s="28" t="s">
        <v>1644</v>
      </c>
      <c r="T163" s="452" t="s">
        <v>22</v>
      </c>
      <c r="U163" s="452" t="s">
        <v>22</v>
      </c>
      <c r="V163" s="28"/>
    </row>
    <row r="164" ht="17" customHeight="1" spans="1:22">
      <c r="A164" s="31">
        <v>162</v>
      </c>
      <c r="B164" s="450" t="s">
        <v>19</v>
      </c>
      <c r="C164" s="452" t="s">
        <v>1724</v>
      </c>
      <c r="D164" s="452" t="s">
        <v>1641</v>
      </c>
      <c r="E164" s="453">
        <v>6000050102</v>
      </c>
      <c r="F164" s="454">
        <v>516300330761254</v>
      </c>
      <c r="G164" s="452">
        <v>1</v>
      </c>
      <c r="H164" s="451">
        <v>0</v>
      </c>
      <c r="I164" s="451">
        <v>1</v>
      </c>
      <c r="J164" s="476">
        <v>46227</v>
      </c>
      <c r="K164" s="477" t="s">
        <v>1674</v>
      </c>
      <c r="L164" s="484" t="s">
        <v>3040</v>
      </c>
      <c r="M164" s="454" t="s">
        <v>3041</v>
      </c>
      <c r="N164" s="456" t="s">
        <v>1643</v>
      </c>
      <c r="O164" s="63">
        <f t="shared" si="2"/>
        <v>46228</v>
      </c>
      <c r="P164" s="28"/>
      <c r="Q164" s="456" t="s">
        <v>1643</v>
      </c>
      <c r="R164" s="63">
        <f>J164+1</f>
        <v>46228</v>
      </c>
      <c r="S164" s="28" t="s">
        <v>1644</v>
      </c>
      <c r="T164" s="452" t="s">
        <v>1675</v>
      </c>
      <c r="U164" s="452" t="s">
        <v>453</v>
      </c>
      <c r="V164" s="28"/>
    </row>
    <row r="165" ht="17" customHeight="1" spans="1:22">
      <c r="A165" s="31">
        <v>163</v>
      </c>
      <c r="B165" s="450" t="s">
        <v>19</v>
      </c>
      <c r="C165" s="452" t="s">
        <v>1724</v>
      </c>
      <c r="D165" s="452" t="s">
        <v>1641</v>
      </c>
      <c r="E165" s="453">
        <v>6000050102</v>
      </c>
      <c r="F165" s="454">
        <v>516300330761255</v>
      </c>
      <c r="G165" s="452">
        <v>1</v>
      </c>
      <c r="H165" s="451">
        <v>0</v>
      </c>
      <c r="I165" s="451">
        <v>1</v>
      </c>
      <c r="J165" s="476">
        <v>46227</v>
      </c>
      <c r="K165" s="477" t="s">
        <v>1674</v>
      </c>
      <c r="L165" s="484" t="s">
        <v>3040</v>
      </c>
      <c r="M165" s="454" t="s">
        <v>3041</v>
      </c>
      <c r="N165" s="456" t="s">
        <v>1643</v>
      </c>
      <c r="O165" s="63">
        <f t="shared" si="2"/>
        <v>46228</v>
      </c>
      <c r="P165" s="28"/>
      <c r="Q165" s="456" t="s">
        <v>1643</v>
      </c>
      <c r="R165" s="63">
        <f>J165+1</f>
        <v>46228</v>
      </c>
      <c r="S165" s="28" t="s">
        <v>1644</v>
      </c>
      <c r="T165" s="452" t="s">
        <v>1675</v>
      </c>
      <c r="U165" s="452" t="s">
        <v>453</v>
      </c>
      <c r="V165" s="28"/>
    </row>
    <row r="166" ht="17" customHeight="1" spans="1:22">
      <c r="A166" s="31">
        <v>164</v>
      </c>
      <c r="B166" s="450" t="s">
        <v>19</v>
      </c>
      <c r="C166" s="452" t="s">
        <v>1724</v>
      </c>
      <c r="D166" s="452" t="s">
        <v>1641</v>
      </c>
      <c r="E166" s="453">
        <v>6000050102</v>
      </c>
      <c r="F166" s="454">
        <v>516300330761256</v>
      </c>
      <c r="G166" s="452">
        <v>1</v>
      </c>
      <c r="H166" s="451">
        <v>0</v>
      </c>
      <c r="I166" s="451">
        <v>1</v>
      </c>
      <c r="J166" s="476">
        <v>46227</v>
      </c>
      <c r="K166" s="477" t="s">
        <v>1674</v>
      </c>
      <c r="L166" s="484" t="s">
        <v>3040</v>
      </c>
      <c r="M166" s="454" t="s">
        <v>3041</v>
      </c>
      <c r="N166" s="456" t="s">
        <v>1643</v>
      </c>
      <c r="O166" s="63">
        <f t="shared" si="2"/>
        <v>46228</v>
      </c>
      <c r="P166" s="28"/>
      <c r="Q166" s="456" t="s">
        <v>1643</v>
      </c>
      <c r="R166" s="63">
        <f>J166+1</f>
        <v>46228</v>
      </c>
      <c r="S166" s="28" t="s">
        <v>1644</v>
      </c>
      <c r="T166" s="452" t="s">
        <v>1675</v>
      </c>
      <c r="U166" s="452" t="s">
        <v>453</v>
      </c>
      <c r="V166" s="28"/>
    </row>
    <row r="167" ht="17" customHeight="1" spans="1:22">
      <c r="A167" s="31">
        <v>165</v>
      </c>
      <c r="B167" s="450" t="s">
        <v>19</v>
      </c>
      <c r="C167" s="452" t="s">
        <v>1724</v>
      </c>
      <c r="D167" s="452" t="s">
        <v>1641</v>
      </c>
      <c r="E167" s="453">
        <v>6000050102</v>
      </c>
      <c r="F167" s="454" t="s">
        <v>1753</v>
      </c>
      <c r="G167" s="452">
        <v>11</v>
      </c>
      <c r="H167" s="452">
        <v>11</v>
      </c>
      <c r="I167" s="452">
        <v>0</v>
      </c>
      <c r="J167" s="476">
        <v>46227</v>
      </c>
      <c r="K167" s="454" t="s">
        <v>22</v>
      </c>
      <c r="L167" s="454" t="s">
        <v>22</v>
      </c>
      <c r="M167" s="454" t="s">
        <v>22</v>
      </c>
      <c r="N167" s="456" t="s">
        <v>1643</v>
      </c>
      <c r="O167" s="63">
        <f t="shared" si="2"/>
        <v>46228</v>
      </c>
      <c r="P167" s="28"/>
      <c r="Q167" s="456" t="s">
        <v>1643</v>
      </c>
      <c r="R167" s="455">
        <f>J167+1</f>
        <v>46228</v>
      </c>
      <c r="S167" s="28" t="s">
        <v>1644</v>
      </c>
      <c r="T167" s="452" t="s">
        <v>22</v>
      </c>
      <c r="U167" s="452" t="s">
        <v>22</v>
      </c>
      <c r="V167" s="28"/>
    </row>
    <row r="168" ht="17" customHeight="1" spans="1:22">
      <c r="A168" s="31">
        <v>166</v>
      </c>
      <c r="B168" s="450" t="s">
        <v>19</v>
      </c>
      <c r="C168" s="452" t="s">
        <v>1724</v>
      </c>
      <c r="D168" s="452" t="s">
        <v>1641</v>
      </c>
      <c r="E168" s="453">
        <v>6000050102</v>
      </c>
      <c r="F168" s="454">
        <v>516300330761268</v>
      </c>
      <c r="G168" s="452">
        <v>1</v>
      </c>
      <c r="H168" s="452">
        <v>1</v>
      </c>
      <c r="I168" s="451">
        <v>0</v>
      </c>
      <c r="J168" s="476">
        <v>46227</v>
      </c>
      <c r="K168" s="454" t="s">
        <v>22</v>
      </c>
      <c r="L168" s="454" t="s">
        <v>22</v>
      </c>
      <c r="M168" s="454" t="s">
        <v>22</v>
      </c>
      <c r="N168" s="456" t="s">
        <v>1643</v>
      </c>
      <c r="O168" s="63">
        <f t="shared" si="2"/>
        <v>46228</v>
      </c>
      <c r="P168" s="28"/>
      <c r="Q168" s="456" t="s">
        <v>1643</v>
      </c>
      <c r="R168" s="455">
        <v>46227</v>
      </c>
      <c r="S168" s="28" t="s">
        <v>1644</v>
      </c>
      <c r="T168" s="452" t="s">
        <v>22</v>
      </c>
      <c r="U168" s="452" t="s">
        <v>22</v>
      </c>
      <c r="V168" s="28"/>
    </row>
    <row r="169" ht="17" customHeight="1" spans="1:22">
      <c r="A169" s="31">
        <v>167</v>
      </c>
      <c r="B169" s="450" t="s">
        <v>19</v>
      </c>
      <c r="C169" s="452" t="s">
        <v>1724</v>
      </c>
      <c r="D169" s="452" t="s">
        <v>1641</v>
      </c>
      <c r="E169" s="453">
        <v>6000050102</v>
      </c>
      <c r="F169" s="454">
        <v>516300330761269</v>
      </c>
      <c r="G169" s="452">
        <v>1</v>
      </c>
      <c r="H169" s="451">
        <v>0</v>
      </c>
      <c r="I169" s="451">
        <v>1</v>
      </c>
      <c r="J169" s="476">
        <v>46227</v>
      </c>
      <c r="K169" s="477" t="s">
        <v>1674</v>
      </c>
      <c r="L169" s="484" t="s">
        <v>3040</v>
      </c>
      <c r="M169" s="454" t="s">
        <v>3041</v>
      </c>
      <c r="N169" s="456" t="s">
        <v>1643</v>
      </c>
      <c r="O169" s="63">
        <f t="shared" si="2"/>
        <v>46228</v>
      </c>
      <c r="P169" s="28"/>
      <c r="Q169" s="456" t="s">
        <v>1643</v>
      </c>
      <c r="R169" s="63">
        <f>J169+1</f>
        <v>46228</v>
      </c>
      <c r="S169" s="28" t="s">
        <v>1644</v>
      </c>
      <c r="T169" s="452" t="s">
        <v>1675</v>
      </c>
      <c r="U169" s="452" t="s">
        <v>453</v>
      </c>
      <c r="V169" s="28"/>
    </row>
    <row r="170" ht="17" customHeight="1" spans="1:22">
      <c r="A170" s="31">
        <v>168</v>
      </c>
      <c r="B170" s="450" t="s">
        <v>19</v>
      </c>
      <c r="C170" s="452" t="s">
        <v>1724</v>
      </c>
      <c r="D170" s="452" t="s">
        <v>1641</v>
      </c>
      <c r="E170" s="453">
        <v>6000050102</v>
      </c>
      <c r="F170" s="454">
        <v>516300330761270</v>
      </c>
      <c r="G170" s="452">
        <v>1</v>
      </c>
      <c r="H170" s="451">
        <v>0</v>
      </c>
      <c r="I170" s="451">
        <v>1</v>
      </c>
      <c r="J170" s="476">
        <v>46227</v>
      </c>
      <c r="K170" s="477" t="s">
        <v>1674</v>
      </c>
      <c r="L170" s="484" t="s">
        <v>3040</v>
      </c>
      <c r="M170" s="454" t="s">
        <v>3041</v>
      </c>
      <c r="N170" s="456" t="s">
        <v>1643</v>
      </c>
      <c r="O170" s="63">
        <f t="shared" si="2"/>
        <v>46228</v>
      </c>
      <c r="P170" s="28"/>
      <c r="Q170" s="456" t="s">
        <v>1643</v>
      </c>
      <c r="R170" s="63">
        <f>J170+1</f>
        <v>46228</v>
      </c>
      <c r="S170" s="28" t="s">
        <v>1644</v>
      </c>
      <c r="T170" s="452" t="s">
        <v>1675</v>
      </c>
      <c r="U170" s="452" t="s">
        <v>453</v>
      </c>
      <c r="V170" s="28"/>
    </row>
    <row r="171" ht="17" customHeight="1" spans="1:22">
      <c r="A171" s="31">
        <v>169</v>
      </c>
      <c r="B171" s="450" t="s">
        <v>19</v>
      </c>
      <c r="C171" s="452" t="s">
        <v>1724</v>
      </c>
      <c r="D171" s="452" t="s">
        <v>1641</v>
      </c>
      <c r="E171" s="453">
        <v>6000050102</v>
      </c>
      <c r="F171" s="454">
        <v>516300330761271</v>
      </c>
      <c r="G171" s="452">
        <v>1</v>
      </c>
      <c r="H171" s="452">
        <v>1</v>
      </c>
      <c r="I171" s="452">
        <v>0</v>
      </c>
      <c r="J171" s="476">
        <v>46227</v>
      </c>
      <c r="K171" s="454" t="s">
        <v>22</v>
      </c>
      <c r="L171" s="454" t="s">
        <v>22</v>
      </c>
      <c r="M171" s="454" t="s">
        <v>22</v>
      </c>
      <c r="N171" s="456" t="s">
        <v>1643</v>
      </c>
      <c r="O171" s="63">
        <f t="shared" si="2"/>
        <v>46228</v>
      </c>
      <c r="P171" s="28"/>
      <c r="Q171" s="456" t="s">
        <v>1643</v>
      </c>
      <c r="R171" s="455">
        <f>J171+1</f>
        <v>46228</v>
      </c>
      <c r="S171" s="28" t="s">
        <v>1644</v>
      </c>
      <c r="T171" s="452" t="s">
        <v>22</v>
      </c>
      <c r="U171" s="452" t="s">
        <v>22</v>
      </c>
      <c r="V171" s="28"/>
    </row>
    <row r="172" ht="17" customHeight="1" spans="1:22">
      <c r="A172" s="31">
        <v>170</v>
      </c>
      <c r="B172" s="450" t="s">
        <v>19</v>
      </c>
      <c r="C172" s="452" t="s">
        <v>1724</v>
      </c>
      <c r="D172" s="452" t="s">
        <v>1641</v>
      </c>
      <c r="E172" s="453">
        <v>6000050102</v>
      </c>
      <c r="F172" s="454">
        <v>516300330761272</v>
      </c>
      <c r="G172" s="452">
        <v>1</v>
      </c>
      <c r="H172" s="452">
        <v>1</v>
      </c>
      <c r="I172" s="451">
        <v>0</v>
      </c>
      <c r="J172" s="476">
        <v>46227</v>
      </c>
      <c r="K172" s="454" t="s">
        <v>22</v>
      </c>
      <c r="L172" s="454" t="s">
        <v>22</v>
      </c>
      <c r="M172" s="454" t="s">
        <v>22</v>
      </c>
      <c r="N172" s="456" t="s">
        <v>1643</v>
      </c>
      <c r="O172" s="63">
        <f t="shared" si="2"/>
        <v>46228</v>
      </c>
      <c r="P172" s="28"/>
      <c r="Q172" s="456" t="s">
        <v>1643</v>
      </c>
      <c r="R172" s="455">
        <v>46227</v>
      </c>
      <c r="S172" s="28" t="s">
        <v>1644</v>
      </c>
      <c r="T172" s="452" t="s">
        <v>22</v>
      </c>
      <c r="U172" s="452" t="s">
        <v>22</v>
      </c>
      <c r="V172" s="28"/>
    </row>
    <row r="173" ht="17" customHeight="1" spans="1:22">
      <c r="A173" s="31">
        <v>171</v>
      </c>
      <c r="B173" s="450" t="s">
        <v>19</v>
      </c>
      <c r="C173" s="452" t="s">
        <v>1724</v>
      </c>
      <c r="D173" s="452" t="s">
        <v>1641</v>
      </c>
      <c r="E173" s="453">
        <v>6000050102</v>
      </c>
      <c r="F173" s="454" t="s">
        <v>1754</v>
      </c>
      <c r="G173" s="452">
        <v>18</v>
      </c>
      <c r="H173" s="452">
        <v>18</v>
      </c>
      <c r="I173" s="452">
        <v>0</v>
      </c>
      <c r="J173" s="476">
        <v>46227</v>
      </c>
      <c r="K173" s="454" t="s">
        <v>22</v>
      </c>
      <c r="L173" s="454" t="s">
        <v>22</v>
      </c>
      <c r="M173" s="454" t="s">
        <v>22</v>
      </c>
      <c r="N173" s="456" t="s">
        <v>1643</v>
      </c>
      <c r="O173" s="63">
        <f t="shared" si="2"/>
        <v>46228</v>
      </c>
      <c r="P173" s="470"/>
      <c r="Q173" s="456" t="s">
        <v>1643</v>
      </c>
      <c r="R173" s="455">
        <f>J173+1</f>
        <v>46228</v>
      </c>
      <c r="S173" s="28" t="s">
        <v>1644</v>
      </c>
      <c r="T173" s="452" t="s">
        <v>22</v>
      </c>
      <c r="U173" s="452" t="s">
        <v>22</v>
      </c>
      <c r="V173" s="28"/>
    </row>
    <row r="174" ht="17" customHeight="1" spans="1:22">
      <c r="A174" s="31">
        <v>172</v>
      </c>
      <c r="B174" s="450" t="s">
        <v>19</v>
      </c>
      <c r="C174" s="452" t="s">
        <v>1724</v>
      </c>
      <c r="D174" s="452" t="s">
        <v>1641</v>
      </c>
      <c r="E174" s="453">
        <v>6000050102</v>
      </c>
      <c r="F174" s="454" t="s">
        <v>1755</v>
      </c>
      <c r="G174" s="452">
        <v>20</v>
      </c>
      <c r="H174" s="452">
        <v>20</v>
      </c>
      <c r="I174" s="451">
        <v>0</v>
      </c>
      <c r="J174" s="476">
        <v>46228</v>
      </c>
      <c r="K174" s="454" t="s">
        <v>22</v>
      </c>
      <c r="L174" s="454" t="s">
        <v>22</v>
      </c>
      <c r="M174" s="454" t="s">
        <v>22</v>
      </c>
      <c r="N174" s="456" t="s">
        <v>1643</v>
      </c>
      <c r="O174" s="63">
        <f t="shared" si="2"/>
        <v>46229</v>
      </c>
      <c r="P174" s="28"/>
      <c r="Q174" s="456" t="s">
        <v>1643</v>
      </c>
      <c r="R174" s="455">
        <v>46228</v>
      </c>
      <c r="S174" s="28" t="s">
        <v>1644</v>
      </c>
      <c r="T174" s="452" t="s">
        <v>22</v>
      </c>
      <c r="U174" s="452" t="s">
        <v>22</v>
      </c>
      <c r="V174" s="28"/>
    </row>
    <row r="175" ht="17" customHeight="1" spans="1:22">
      <c r="A175" s="31">
        <v>173</v>
      </c>
      <c r="B175" s="450" t="s">
        <v>19</v>
      </c>
      <c r="C175" s="452" t="s">
        <v>1724</v>
      </c>
      <c r="D175" s="452" t="s">
        <v>1641</v>
      </c>
      <c r="E175" s="453">
        <v>6000050102</v>
      </c>
      <c r="F175" s="454" t="s">
        <v>1756</v>
      </c>
      <c r="G175" s="452">
        <v>15</v>
      </c>
      <c r="H175" s="452">
        <v>15</v>
      </c>
      <c r="I175" s="451">
        <v>0</v>
      </c>
      <c r="J175" s="476">
        <v>46232</v>
      </c>
      <c r="K175" s="454" t="s">
        <v>22</v>
      </c>
      <c r="L175" s="454" t="s">
        <v>22</v>
      </c>
      <c r="M175" s="454" t="s">
        <v>22</v>
      </c>
      <c r="N175" s="456" t="s">
        <v>1643</v>
      </c>
      <c r="O175" s="63">
        <f t="shared" si="2"/>
        <v>46233</v>
      </c>
      <c r="P175" s="28"/>
      <c r="Q175" s="456" t="s">
        <v>1643</v>
      </c>
      <c r="R175" s="455">
        <v>46232</v>
      </c>
      <c r="S175" s="28" t="s">
        <v>1644</v>
      </c>
      <c r="T175" s="452" t="s">
        <v>22</v>
      </c>
      <c r="U175" s="452" t="s">
        <v>22</v>
      </c>
      <c r="V175" s="28"/>
    </row>
    <row r="176" ht="17" customHeight="1" spans="1:22">
      <c r="A176" s="31">
        <v>174</v>
      </c>
      <c r="B176" s="450" t="s">
        <v>19</v>
      </c>
      <c r="C176" s="452" t="s">
        <v>1724</v>
      </c>
      <c r="D176" s="452" t="s">
        <v>1641</v>
      </c>
      <c r="E176" s="453">
        <v>6000050102</v>
      </c>
      <c r="F176" s="454">
        <v>516300330761326</v>
      </c>
      <c r="G176" s="452">
        <v>1</v>
      </c>
      <c r="H176" s="452">
        <v>1</v>
      </c>
      <c r="I176" s="451">
        <v>0</v>
      </c>
      <c r="J176" s="476">
        <v>46232</v>
      </c>
      <c r="K176" s="454" t="s">
        <v>22</v>
      </c>
      <c r="L176" s="454" t="s">
        <v>22</v>
      </c>
      <c r="M176" s="454" t="s">
        <v>22</v>
      </c>
      <c r="N176" s="456" t="s">
        <v>1643</v>
      </c>
      <c r="O176" s="63">
        <f t="shared" si="2"/>
        <v>46233</v>
      </c>
      <c r="P176" s="28"/>
      <c r="Q176" s="456" t="s">
        <v>1643</v>
      </c>
      <c r="R176" s="455">
        <v>46232</v>
      </c>
      <c r="S176" s="28" t="s">
        <v>1644</v>
      </c>
      <c r="T176" s="452" t="s">
        <v>22</v>
      </c>
      <c r="U176" s="452" t="s">
        <v>22</v>
      </c>
      <c r="V176" s="28"/>
    </row>
    <row r="177" ht="17" customHeight="1" spans="1:22">
      <c r="A177" s="31">
        <v>175</v>
      </c>
      <c r="B177" s="465" t="s">
        <v>19</v>
      </c>
      <c r="C177" s="452" t="s">
        <v>1724</v>
      </c>
      <c r="D177" s="452" t="s">
        <v>1641</v>
      </c>
      <c r="E177" s="466">
        <v>6000050102</v>
      </c>
      <c r="F177" s="454">
        <v>516300330761327</v>
      </c>
      <c r="G177" s="452">
        <v>1</v>
      </c>
      <c r="H177" s="451">
        <v>0</v>
      </c>
      <c r="I177" s="451">
        <v>1</v>
      </c>
      <c r="J177" s="476">
        <v>46232</v>
      </c>
      <c r="K177" s="477" t="s">
        <v>1757</v>
      </c>
      <c r="L177" s="478" t="s">
        <v>3038</v>
      </c>
      <c r="M177" s="454" t="s">
        <v>3034</v>
      </c>
      <c r="N177" s="456" t="s">
        <v>1643</v>
      </c>
      <c r="O177" s="63">
        <f t="shared" si="2"/>
        <v>46233</v>
      </c>
      <c r="P177" s="482" t="s">
        <v>2856</v>
      </c>
      <c r="Q177" s="456" t="s">
        <v>1643</v>
      </c>
      <c r="R177" s="63">
        <f>J177+1</f>
        <v>46233</v>
      </c>
      <c r="S177" s="28" t="s">
        <v>1644</v>
      </c>
      <c r="T177" s="452" t="s">
        <v>1671</v>
      </c>
      <c r="U177" s="452" t="s">
        <v>1648</v>
      </c>
      <c r="V177" s="28"/>
    </row>
    <row r="178" ht="17" customHeight="1" spans="1:22">
      <c r="A178" s="31">
        <v>176</v>
      </c>
      <c r="B178" s="450" t="s">
        <v>19</v>
      </c>
      <c r="C178" s="452" t="s">
        <v>1724</v>
      </c>
      <c r="D178" s="452" t="s">
        <v>1641</v>
      </c>
      <c r="E178" s="453">
        <v>6000050102</v>
      </c>
      <c r="F178" s="454" t="s">
        <v>1758</v>
      </c>
      <c r="G178" s="452">
        <v>6</v>
      </c>
      <c r="H178" s="452">
        <v>6</v>
      </c>
      <c r="I178" s="452">
        <v>0</v>
      </c>
      <c r="J178" s="476">
        <v>46232</v>
      </c>
      <c r="K178" s="454" t="s">
        <v>22</v>
      </c>
      <c r="L178" s="454" t="s">
        <v>22</v>
      </c>
      <c r="M178" s="454" t="s">
        <v>22</v>
      </c>
      <c r="N178" s="456" t="s">
        <v>1643</v>
      </c>
      <c r="O178" s="63">
        <f t="shared" si="2"/>
        <v>46233</v>
      </c>
      <c r="P178" s="470"/>
      <c r="Q178" s="456" t="s">
        <v>1643</v>
      </c>
      <c r="R178" s="455">
        <f>J178+1</f>
        <v>46233</v>
      </c>
      <c r="S178" s="28" t="s">
        <v>1644</v>
      </c>
      <c r="T178" s="452" t="s">
        <v>22</v>
      </c>
      <c r="U178" s="452" t="s">
        <v>22</v>
      </c>
      <c r="V178" s="28"/>
    </row>
    <row r="179" ht="17" customHeight="1" spans="1:22">
      <c r="A179" s="31">
        <v>177</v>
      </c>
      <c r="B179" s="450" t="s">
        <v>19</v>
      </c>
      <c r="C179" s="452" t="s">
        <v>1724</v>
      </c>
      <c r="D179" s="452" t="s">
        <v>1641</v>
      </c>
      <c r="E179" s="453">
        <v>6000050102</v>
      </c>
      <c r="F179" s="454">
        <v>516300330761334</v>
      </c>
      <c r="G179" s="452">
        <v>1</v>
      </c>
      <c r="H179" s="452">
        <v>1</v>
      </c>
      <c r="I179" s="451">
        <v>0</v>
      </c>
      <c r="J179" s="476">
        <v>46232</v>
      </c>
      <c r="K179" s="454" t="s">
        <v>22</v>
      </c>
      <c r="L179" s="454" t="s">
        <v>22</v>
      </c>
      <c r="M179" s="454" t="s">
        <v>22</v>
      </c>
      <c r="N179" s="456" t="s">
        <v>1643</v>
      </c>
      <c r="O179" s="63">
        <f t="shared" si="2"/>
        <v>46233</v>
      </c>
      <c r="P179" s="28"/>
      <c r="Q179" s="456" t="s">
        <v>1643</v>
      </c>
      <c r="R179" s="455">
        <v>46232</v>
      </c>
      <c r="S179" s="28" t="s">
        <v>1644</v>
      </c>
      <c r="T179" s="452" t="s">
        <v>22</v>
      </c>
      <c r="U179" s="452" t="s">
        <v>22</v>
      </c>
      <c r="V179" s="28"/>
    </row>
    <row r="180" ht="17" customHeight="1" spans="1:22">
      <c r="A180" s="31">
        <v>178</v>
      </c>
      <c r="B180" s="450" t="s">
        <v>19</v>
      </c>
      <c r="C180" s="452" t="s">
        <v>1724</v>
      </c>
      <c r="D180" s="452" t="s">
        <v>1641</v>
      </c>
      <c r="E180" s="453">
        <v>6000050102</v>
      </c>
      <c r="F180" s="454">
        <v>516300330761335</v>
      </c>
      <c r="G180" s="452">
        <v>1</v>
      </c>
      <c r="H180" s="452">
        <v>1</v>
      </c>
      <c r="I180" s="451">
        <v>0</v>
      </c>
      <c r="J180" s="476">
        <v>46233</v>
      </c>
      <c r="K180" s="454" t="s">
        <v>22</v>
      </c>
      <c r="L180" s="454" t="s">
        <v>22</v>
      </c>
      <c r="M180" s="454" t="s">
        <v>22</v>
      </c>
      <c r="N180" s="456" t="s">
        <v>1643</v>
      </c>
      <c r="O180" s="63">
        <f t="shared" si="2"/>
        <v>46234</v>
      </c>
      <c r="P180" s="28"/>
      <c r="Q180" s="456" t="s">
        <v>1643</v>
      </c>
      <c r="R180" s="455">
        <v>46233</v>
      </c>
      <c r="S180" s="28" t="s">
        <v>1644</v>
      </c>
      <c r="T180" s="452" t="s">
        <v>22</v>
      </c>
      <c r="U180" s="452" t="s">
        <v>22</v>
      </c>
      <c r="V180" s="28"/>
    </row>
    <row r="181" ht="17" customHeight="1" spans="1:22">
      <c r="A181" s="31">
        <v>179</v>
      </c>
      <c r="B181" s="450" t="s">
        <v>19</v>
      </c>
      <c r="C181" s="452" t="s">
        <v>1043</v>
      </c>
      <c r="D181" s="452" t="s">
        <v>1641</v>
      </c>
      <c r="E181" s="453">
        <v>6000050102</v>
      </c>
      <c r="F181" s="454">
        <v>516300330761336</v>
      </c>
      <c r="G181" s="452">
        <v>1</v>
      </c>
      <c r="H181" s="452">
        <v>1</v>
      </c>
      <c r="I181" s="452">
        <v>0</v>
      </c>
      <c r="J181" s="476">
        <v>46233</v>
      </c>
      <c r="K181" s="454" t="s">
        <v>22</v>
      </c>
      <c r="L181" s="454" t="s">
        <v>22</v>
      </c>
      <c r="M181" s="454" t="s">
        <v>22</v>
      </c>
      <c r="N181" s="456" t="s">
        <v>1643</v>
      </c>
      <c r="O181" s="63">
        <f t="shared" si="2"/>
        <v>46234</v>
      </c>
      <c r="P181" s="28"/>
      <c r="Q181" s="456" t="s">
        <v>1643</v>
      </c>
      <c r="R181" s="455">
        <f>J181+1</f>
        <v>46234</v>
      </c>
      <c r="S181" s="28" t="s">
        <v>1644</v>
      </c>
      <c r="T181" s="452" t="s">
        <v>22</v>
      </c>
      <c r="U181" s="452" t="s">
        <v>22</v>
      </c>
      <c r="V181" s="28"/>
    </row>
    <row r="182" ht="17" customHeight="1" spans="1:22">
      <c r="A182" s="31">
        <v>180</v>
      </c>
      <c r="B182" s="450" t="s">
        <v>19</v>
      </c>
      <c r="C182" s="452" t="s">
        <v>1043</v>
      </c>
      <c r="D182" s="452" t="s">
        <v>1641</v>
      </c>
      <c r="E182" s="453">
        <v>6000050102</v>
      </c>
      <c r="F182" s="454">
        <v>516300330761337</v>
      </c>
      <c r="G182" s="452">
        <v>1</v>
      </c>
      <c r="H182" s="452">
        <v>1</v>
      </c>
      <c r="I182" s="451">
        <v>0</v>
      </c>
      <c r="J182" s="476">
        <v>46233</v>
      </c>
      <c r="K182" s="454" t="s">
        <v>22</v>
      </c>
      <c r="L182" s="454" t="s">
        <v>22</v>
      </c>
      <c r="M182" s="454" t="s">
        <v>22</v>
      </c>
      <c r="N182" s="456" t="s">
        <v>1643</v>
      </c>
      <c r="O182" s="63">
        <f t="shared" si="2"/>
        <v>46234</v>
      </c>
      <c r="P182" s="28"/>
      <c r="Q182" s="456" t="s">
        <v>1643</v>
      </c>
      <c r="R182" s="455">
        <v>46233</v>
      </c>
      <c r="S182" s="28" t="s">
        <v>1644</v>
      </c>
      <c r="T182" s="452" t="s">
        <v>22</v>
      </c>
      <c r="U182" s="452" t="s">
        <v>22</v>
      </c>
      <c r="V182" s="28"/>
    </row>
    <row r="183" ht="17" customHeight="1" spans="1:22">
      <c r="A183" s="31">
        <v>181</v>
      </c>
      <c r="B183" s="450" t="s">
        <v>19</v>
      </c>
      <c r="C183" s="452" t="s">
        <v>1043</v>
      </c>
      <c r="D183" s="452" t="s">
        <v>1641</v>
      </c>
      <c r="E183" s="453">
        <v>6000050102</v>
      </c>
      <c r="F183" s="454">
        <v>516300330761338</v>
      </c>
      <c r="G183" s="452">
        <v>1</v>
      </c>
      <c r="H183" s="451">
        <v>0</v>
      </c>
      <c r="I183" s="451">
        <v>1</v>
      </c>
      <c r="J183" s="476">
        <v>46233</v>
      </c>
      <c r="K183" s="477" t="s">
        <v>1674</v>
      </c>
      <c r="L183" s="484" t="s">
        <v>3040</v>
      </c>
      <c r="M183" s="481" t="s">
        <v>3041</v>
      </c>
      <c r="N183" s="456" t="s">
        <v>1643</v>
      </c>
      <c r="O183" s="63">
        <f t="shared" si="2"/>
        <v>46234</v>
      </c>
      <c r="P183" s="28"/>
      <c r="Q183" s="456" t="s">
        <v>1643</v>
      </c>
      <c r="R183" s="63">
        <f>J183+1</f>
        <v>46234</v>
      </c>
      <c r="S183" s="28" t="s">
        <v>1644</v>
      </c>
      <c r="T183" s="452" t="s">
        <v>1675</v>
      </c>
      <c r="U183" s="452" t="s">
        <v>453</v>
      </c>
      <c r="V183" s="28"/>
    </row>
    <row r="184" ht="17" customHeight="1" spans="1:22">
      <c r="A184" s="31">
        <v>182</v>
      </c>
      <c r="B184" s="450" t="s">
        <v>19</v>
      </c>
      <c r="C184" s="452" t="s">
        <v>1043</v>
      </c>
      <c r="D184" s="452" t="s">
        <v>1641</v>
      </c>
      <c r="E184" s="453">
        <v>6000050102</v>
      </c>
      <c r="F184" s="454" t="s">
        <v>1759</v>
      </c>
      <c r="G184" s="452">
        <v>47</v>
      </c>
      <c r="H184" s="452">
        <v>47</v>
      </c>
      <c r="I184" s="452">
        <v>0</v>
      </c>
      <c r="J184" s="476">
        <v>46233</v>
      </c>
      <c r="K184" s="454" t="s">
        <v>22</v>
      </c>
      <c r="L184" s="454" t="s">
        <v>22</v>
      </c>
      <c r="M184" s="454" t="s">
        <v>22</v>
      </c>
      <c r="N184" s="456" t="s">
        <v>1643</v>
      </c>
      <c r="O184" s="63">
        <f t="shared" si="2"/>
        <v>46234</v>
      </c>
      <c r="P184" s="28"/>
      <c r="Q184" s="456" t="s">
        <v>1643</v>
      </c>
      <c r="R184" s="455">
        <f>J184+1</f>
        <v>46234</v>
      </c>
      <c r="S184" s="28" t="s">
        <v>1644</v>
      </c>
      <c r="T184" s="452" t="s">
        <v>22</v>
      </c>
      <c r="U184" s="452" t="s">
        <v>22</v>
      </c>
      <c r="V184" s="28"/>
    </row>
    <row r="185" ht="17" customHeight="1" spans="1:22">
      <c r="A185" s="31">
        <v>183</v>
      </c>
      <c r="B185" s="450" t="s">
        <v>19</v>
      </c>
      <c r="C185" s="452" t="s">
        <v>1724</v>
      </c>
      <c r="D185" s="452" t="s">
        <v>1641</v>
      </c>
      <c r="E185" s="453">
        <v>6000050102</v>
      </c>
      <c r="F185" s="454" t="s">
        <v>1760</v>
      </c>
      <c r="G185" s="452">
        <v>13</v>
      </c>
      <c r="H185" s="452">
        <v>13</v>
      </c>
      <c r="I185" s="451">
        <v>0</v>
      </c>
      <c r="J185" s="476">
        <v>46234</v>
      </c>
      <c r="K185" s="454" t="s">
        <v>22</v>
      </c>
      <c r="L185" s="454" t="s">
        <v>22</v>
      </c>
      <c r="M185" s="454" t="s">
        <v>22</v>
      </c>
      <c r="N185" s="456" t="s">
        <v>1643</v>
      </c>
      <c r="O185" s="63">
        <f t="shared" si="2"/>
        <v>46235</v>
      </c>
      <c r="P185" s="28"/>
      <c r="Q185" s="456" t="s">
        <v>1643</v>
      </c>
      <c r="R185" s="455">
        <v>46234</v>
      </c>
      <c r="S185" s="28" t="s">
        <v>1644</v>
      </c>
      <c r="T185" s="452" t="s">
        <v>22</v>
      </c>
      <c r="U185" s="452" t="s">
        <v>22</v>
      </c>
      <c r="V185" s="28"/>
    </row>
    <row r="186" ht="17" customHeight="1" spans="1:22">
      <c r="A186" s="31">
        <v>184</v>
      </c>
      <c r="B186" s="450" t="s">
        <v>19</v>
      </c>
      <c r="C186" s="452" t="s">
        <v>1724</v>
      </c>
      <c r="D186" s="452" t="s">
        <v>1641</v>
      </c>
      <c r="E186" s="453">
        <v>6000050102</v>
      </c>
      <c r="F186" s="454" t="s">
        <v>1761</v>
      </c>
      <c r="G186" s="452">
        <v>4</v>
      </c>
      <c r="H186" s="452">
        <v>4</v>
      </c>
      <c r="I186" s="451">
        <v>0</v>
      </c>
      <c r="J186" s="476">
        <v>46235</v>
      </c>
      <c r="K186" s="454" t="s">
        <v>22</v>
      </c>
      <c r="L186" s="454" t="s">
        <v>22</v>
      </c>
      <c r="M186" s="454" t="s">
        <v>22</v>
      </c>
      <c r="N186" s="456" t="s">
        <v>1643</v>
      </c>
      <c r="O186" s="63">
        <f t="shared" si="2"/>
        <v>46236</v>
      </c>
      <c r="P186" s="28"/>
      <c r="Q186" s="456" t="s">
        <v>1643</v>
      </c>
      <c r="R186" s="455">
        <v>46235</v>
      </c>
      <c r="S186" s="28" t="s">
        <v>1644</v>
      </c>
      <c r="T186" s="452" t="s">
        <v>22</v>
      </c>
      <c r="U186" s="452" t="s">
        <v>22</v>
      </c>
      <c r="V186" s="28"/>
    </row>
    <row r="187" ht="17" customHeight="1" spans="1:22">
      <c r="A187" s="31">
        <v>185</v>
      </c>
      <c r="B187" s="450" t="s">
        <v>19</v>
      </c>
      <c r="C187" s="452" t="s">
        <v>1724</v>
      </c>
      <c r="D187" s="452" t="s">
        <v>1641</v>
      </c>
      <c r="E187" s="453">
        <v>6000050102</v>
      </c>
      <c r="F187" s="454">
        <v>516300330861403</v>
      </c>
      <c r="G187" s="452">
        <v>1</v>
      </c>
      <c r="H187" s="451">
        <v>0</v>
      </c>
      <c r="I187" s="451">
        <v>1</v>
      </c>
      <c r="J187" s="476">
        <v>46235</v>
      </c>
      <c r="K187" s="454" t="s">
        <v>1651</v>
      </c>
      <c r="L187" s="478" t="s">
        <v>3038</v>
      </c>
      <c r="M187" s="454" t="s">
        <v>22</v>
      </c>
      <c r="N187" s="456" t="s">
        <v>1643</v>
      </c>
      <c r="O187" s="63">
        <f t="shared" si="2"/>
        <v>46236</v>
      </c>
      <c r="P187" s="28"/>
      <c r="Q187" s="456" t="s">
        <v>1643</v>
      </c>
      <c r="R187" s="455">
        <v>46235</v>
      </c>
      <c r="S187" s="28" t="s">
        <v>1644</v>
      </c>
      <c r="T187" s="452" t="s">
        <v>32</v>
      </c>
      <c r="U187" s="452" t="s">
        <v>1648</v>
      </c>
      <c r="V187" s="28"/>
    </row>
    <row r="188" ht="17" customHeight="1" spans="1:22">
      <c r="A188" s="31">
        <v>186</v>
      </c>
      <c r="B188" s="450" t="s">
        <v>19</v>
      </c>
      <c r="C188" s="452" t="s">
        <v>1724</v>
      </c>
      <c r="D188" s="452" t="s">
        <v>1641</v>
      </c>
      <c r="E188" s="453">
        <v>6000050102</v>
      </c>
      <c r="F188" s="454" t="s">
        <v>1762</v>
      </c>
      <c r="G188" s="452">
        <v>7</v>
      </c>
      <c r="H188" s="452">
        <v>7</v>
      </c>
      <c r="I188" s="452">
        <v>0</v>
      </c>
      <c r="J188" s="476">
        <v>46235</v>
      </c>
      <c r="K188" s="454" t="s">
        <v>22</v>
      </c>
      <c r="L188" s="454" t="s">
        <v>22</v>
      </c>
      <c r="M188" s="454" t="s">
        <v>22</v>
      </c>
      <c r="N188" s="456" t="s">
        <v>1643</v>
      </c>
      <c r="O188" s="63">
        <f t="shared" si="2"/>
        <v>46236</v>
      </c>
      <c r="P188" s="470"/>
      <c r="Q188" s="456" t="s">
        <v>1643</v>
      </c>
      <c r="R188" s="455">
        <f>J188+1</f>
        <v>46236</v>
      </c>
      <c r="S188" s="28" t="s">
        <v>1644</v>
      </c>
      <c r="T188" s="452" t="s">
        <v>22</v>
      </c>
      <c r="U188" s="452" t="s">
        <v>22</v>
      </c>
      <c r="V188" s="28"/>
    </row>
    <row r="189" ht="17" customHeight="1" spans="1:22">
      <c r="A189" s="31">
        <v>187</v>
      </c>
      <c r="B189" s="450" t="s">
        <v>19</v>
      </c>
      <c r="C189" s="452" t="s">
        <v>1724</v>
      </c>
      <c r="D189" s="452" t="s">
        <v>1641</v>
      </c>
      <c r="E189" s="453">
        <v>6000050102</v>
      </c>
      <c r="F189" s="454">
        <v>516300330861411</v>
      </c>
      <c r="G189" s="452">
        <v>1</v>
      </c>
      <c r="H189" s="451">
        <v>0</v>
      </c>
      <c r="I189" s="451">
        <v>1</v>
      </c>
      <c r="J189" s="476">
        <v>46235</v>
      </c>
      <c r="K189" s="454" t="s">
        <v>1667</v>
      </c>
      <c r="L189" s="478" t="s">
        <v>3038</v>
      </c>
      <c r="M189" s="454" t="s">
        <v>22</v>
      </c>
      <c r="N189" s="456" t="s">
        <v>1643</v>
      </c>
      <c r="O189" s="63">
        <f t="shared" si="2"/>
        <v>46236</v>
      </c>
      <c r="P189" s="28"/>
      <c r="Q189" s="456" t="s">
        <v>1643</v>
      </c>
      <c r="R189" s="455">
        <v>46235</v>
      </c>
      <c r="S189" s="28" t="s">
        <v>1644</v>
      </c>
      <c r="T189" s="452" t="s">
        <v>32</v>
      </c>
      <c r="U189" s="452" t="s">
        <v>1648</v>
      </c>
      <c r="V189" s="28"/>
    </row>
    <row r="190" ht="17" customHeight="1" spans="1:22">
      <c r="A190" s="31">
        <v>188</v>
      </c>
      <c r="B190" s="450" t="s">
        <v>19</v>
      </c>
      <c r="C190" s="452" t="s">
        <v>1724</v>
      </c>
      <c r="D190" s="452" t="s">
        <v>1641</v>
      </c>
      <c r="E190" s="453">
        <v>6000050102</v>
      </c>
      <c r="F190" s="454" t="s">
        <v>1763</v>
      </c>
      <c r="G190" s="452">
        <v>17</v>
      </c>
      <c r="H190" s="452">
        <v>17</v>
      </c>
      <c r="I190" s="452">
        <v>0</v>
      </c>
      <c r="J190" s="476">
        <v>46235</v>
      </c>
      <c r="K190" s="454" t="s">
        <v>22</v>
      </c>
      <c r="L190" s="454" t="s">
        <v>22</v>
      </c>
      <c r="M190" s="454" t="s">
        <v>22</v>
      </c>
      <c r="N190" s="456" t="s">
        <v>1643</v>
      </c>
      <c r="O190" s="63">
        <f t="shared" si="2"/>
        <v>46236</v>
      </c>
      <c r="P190" s="28"/>
      <c r="Q190" s="456" t="s">
        <v>1643</v>
      </c>
      <c r="R190" s="455">
        <f>J190+1</f>
        <v>46236</v>
      </c>
      <c r="S190" s="28" t="s">
        <v>1644</v>
      </c>
      <c r="T190" s="452" t="s">
        <v>22</v>
      </c>
      <c r="U190" s="452" t="s">
        <v>22</v>
      </c>
      <c r="V190" s="28"/>
    </row>
    <row r="191" ht="17" customHeight="1" spans="1:22">
      <c r="A191" s="31">
        <v>189</v>
      </c>
      <c r="B191" s="450" t="s">
        <v>19</v>
      </c>
      <c r="C191" s="452" t="s">
        <v>1724</v>
      </c>
      <c r="D191" s="452" t="s">
        <v>1641</v>
      </c>
      <c r="E191" s="453">
        <v>6000050102</v>
      </c>
      <c r="F191" s="454">
        <v>516300330861429</v>
      </c>
      <c r="G191" s="452">
        <v>1</v>
      </c>
      <c r="H191" s="452">
        <v>1</v>
      </c>
      <c r="I191" s="451">
        <v>0</v>
      </c>
      <c r="J191" s="476">
        <v>46206</v>
      </c>
      <c r="K191" s="454" t="s">
        <v>22</v>
      </c>
      <c r="L191" s="454" t="s">
        <v>22</v>
      </c>
      <c r="M191" s="454" t="s">
        <v>22</v>
      </c>
      <c r="N191" s="456" t="s">
        <v>1643</v>
      </c>
      <c r="O191" s="63">
        <f t="shared" si="2"/>
        <v>46207</v>
      </c>
      <c r="P191" s="28"/>
      <c r="Q191" s="456" t="s">
        <v>1643</v>
      </c>
      <c r="R191" s="455">
        <v>46206</v>
      </c>
      <c r="S191" s="28" t="s">
        <v>1644</v>
      </c>
      <c r="T191" s="452" t="s">
        <v>22</v>
      </c>
      <c r="U191" s="452" t="s">
        <v>22</v>
      </c>
      <c r="V191" s="28"/>
    </row>
    <row r="192" ht="17" customHeight="1" spans="1:22">
      <c r="A192" s="31">
        <v>190</v>
      </c>
      <c r="B192" s="450" t="s">
        <v>19</v>
      </c>
      <c r="C192" s="452" t="s">
        <v>1724</v>
      </c>
      <c r="D192" s="452" t="s">
        <v>1641</v>
      </c>
      <c r="E192" s="453">
        <v>6000050102</v>
      </c>
      <c r="F192" s="454" t="s">
        <v>1764</v>
      </c>
      <c r="G192" s="452">
        <v>9</v>
      </c>
      <c r="H192" s="452">
        <v>9</v>
      </c>
      <c r="I192" s="451">
        <v>0</v>
      </c>
      <c r="J192" s="476">
        <v>46206</v>
      </c>
      <c r="K192" s="454" t="s">
        <v>22</v>
      </c>
      <c r="L192" s="454" t="s">
        <v>22</v>
      </c>
      <c r="M192" s="454" t="s">
        <v>22</v>
      </c>
      <c r="N192" s="456" t="s">
        <v>1643</v>
      </c>
      <c r="O192" s="63">
        <f t="shared" si="2"/>
        <v>46207</v>
      </c>
      <c r="P192" s="28"/>
      <c r="Q192" s="456" t="s">
        <v>1643</v>
      </c>
      <c r="R192" s="455">
        <v>46206</v>
      </c>
      <c r="S192" s="28" t="s">
        <v>1644</v>
      </c>
      <c r="T192" s="452" t="s">
        <v>22</v>
      </c>
      <c r="U192" s="452" t="s">
        <v>22</v>
      </c>
      <c r="V192" s="28"/>
    </row>
    <row r="193" ht="17" customHeight="1" spans="1:22">
      <c r="A193" s="31">
        <v>191</v>
      </c>
      <c r="B193" s="450" t="s">
        <v>19</v>
      </c>
      <c r="C193" s="452" t="s">
        <v>1724</v>
      </c>
      <c r="D193" s="452" t="s">
        <v>1641</v>
      </c>
      <c r="E193" s="453">
        <v>6000050102</v>
      </c>
      <c r="F193" s="454" t="s">
        <v>1765</v>
      </c>
      <c r="G193" s="452">
        <v>2</v>
      </c>
      <c r="H193" s="452">
        <v>2</v>
      </c>
      <c r="I193" s="451">
        <v>0</v>
      </c>
      <c r="J193" s="476">
        <v>46207</v>
      </c>
      <c r="K193" s="454" t="s">
        <v>22</v>
      </c>
      <c r="L193" s="454" t="s">
        <v>22</v>
      </c>
      <c r="M193" s="454" t="s">
        <v>22</v>
      </c>
      <c r="N193" s="456" t="s">
        <v>1643</v>
      </c>
      <c r="O193" s="63">
        <f t="shared" si="2"/>
        <v>46208</v>
      </c>
      <c r="P193" s="28"/>
      <c r="Q193" s="456" t="s">
        <v>1643</v>
      </c>
      <c r="R193" s="455">
        <v>46207</v>
      </c>
      <c r="S193" s="28" t="s">
        <v>1644</v>
      </c>
      <c r="T193" s="452" t="s">
        <v>22</v>
      </c>
      <c r="U193" s="452" t="s">
        <v>22</v>
      </c>
      <c r="V193" s="28"/>
    </row>
    <row r="194" ht="17" customHeight="1" spans="1:22">
      <c r="A194" s="31">
        <v>192</v>
      </c>
      <c r="B194" s="450" t="s">
        <v>19</v>
      </c>
      <c r="C194" s="452" t="s">
        <v>1724</v>
      </c>
      <c r="D194" s="452" t="s">
        <v>1641</v>
      </c>
      <c r="E194" s="453">
        <v>6000050102</v>
      </c>
      <c r="F194" s="454">
        <v>516300330861441</v>
      </c>
      <c r="G194" s="452">
        <v>1</v>
      </c>
      <c r="H194" s="452">
        <v>1</v>
      </c>
      <c r="I194" s="451">
        <v>0</v>
      </c>
      <c r="J194" s="476">
        <v>46207</v>
      </c>
      <c r="K194" s="454" t="s">
        <v>22</v>
      </c>
      <c r="L194" s="454" t="s">
        <v>22</v>
      </c>
      <c r="M194" s="454" t="s">
        <v>22</v>
      </c>
      <c r="N194" s="456" t="s">
        <v>1643</v>
      </c>
      <c r="O194" s="63">
        <f t="shared" si="2"/>
        <v>46208</v>
      </c>
      <c r="P194" s="28"/>
      <c r="Q194" s="456" t="s">
        <v>1643</v>
      </c>
      <c r="R194" s="455">
        <v>46207</v>
      </c>
      <c r="S194" s="28" t="s">
        <v>1644</v>
      </c>
      <c r="T194" s="452" t="s">
        <v>22</v>
      </c>
      <c r="U194" s="452" t="s">
        <v>22</v>
      </c>
      <c r="V194" s="28"/>
    </row>
    <row r="195" ht="17" customHeight="1" spans="1:22">
      <c r="A195" s="31">
        <v>193</v>
      </c>
      <c r="B195" s="450" t="s">
        <v>19</v>
      </c>
      <c r="C195" s="452" t="s">
        <v>1724</v>
      </c>
      <c r="D195" s="452" t="s">
        <v>1641</v>
      </c>
      <c r="E195" s="453">
        <v>6000050102</v>
      </c>
      <c r="F195" s="454" t="s">
        <v>1766</v>
      </c>
      <c r="G195" s="452">
        <v>2</v>
      </c>
      <c r="H195" s="452">
        <v>2</v>
      </c>
      <c r="I195" s="452">
        <v>0</v>
      </c>
      <c r="J195" s="476">
        <v>46207</v>
      </c>
      <c r="K195" s="454" t="s">
        <v>22</v>
      </c>
      <c r="L195" s="454" t="s">
        <v>22</v>
      </c>
      <c r="M195" s="454" t="s">
        <v>22</v>
      </c>
      <c r="N195" s="456" t="s">
        <v>1643</v>
      </c>
      <c r="O195" s="63">
        <f t="shared" ref="O195:O201" si="3">J195+1</f>
        <v>46208</v>
      </c>
      <c r="P195" s="28"/>
      <c r="Q195" s="456" t="s">
        <v>1643</v>
      </c>
      <c r="R195" s="455">
        <f>J195+1</f>
        <v>46208</v>
      </c>
      <c r="S195" s="28" t="s">
        <v>1644</v>
      </c>
      <c r="T195" s="452" t="s">
        <v>22</v>
      </c>
      <c r="U195" s="452" t="s">
        <v>22</v>
      </c>
      <c r="V195" s="28"/>
    </row>
    <row r="196" ht="17" customHeight="1" spans="1:22">
      <c r="A196" s="31">
        <v>194</v>
      </c>
      <c r="B196" s="450" t="s">
        <v>19</v>
      </c>
      <c r="C196" s="452" t="s">
        <v>1724</v>
      </c>
      <c r="D196" s="452" t="s">
        <v>1641</v>
      </c>
      <c r="E196" s="453">
        <v>6000050102</v>
      </c>
      <c r="F196" s="454">
        <v>516300330861444</v>
      </c>
      <c r="G196" s="452">
        <v>1</v>
      </c>
      <c r="H196" s="452">
        <v>1</v>
      </c>
      <c r="I196" s="451">
        <v>0</v>
      </c>
      <c r="J196" s="476">
        <v>46207</v>
      </c>
      <c r="K196" s="454" t="s">
        <v>22</v>
      </c>
      <c r="L196" s="454" t="s">
        <v>22</v>
      </c>
      <c r="M196" s="454" t="s">
        <v>22</v>
      </c>
      <c r="N196" s="456" t="s">
        <v>1643</v>
      </c>
      <c r="O196" s="63">
        <f t="shared" si="3"/>
        <v>46208</v>
      </c>
      <c r="P196" s="28"/>
      <c r="Q196" s="456" t="s">
        <v>1643</v>
      </c>
      <c r="R196" s="455">
        <v>46207</v>
      </c>
      <c r="S196" s="28" t="s">
        <v>1644</v>
      </c>
      <c r="T196" s="452" t="s">
        <v>22</v>
      </c>
      <c r="U196" s="452" t="s">
        <v>22</v>
      </c>
      <c r="V196" s="28"/>
    </row>
    <row r="197" ht="17" customHeight="1" spans="1:22">
      <c r="A197" s="31">
        <v>195</v>
      </c>
      <c r="B197" s="450" t="s">
        <v>19</v>
      </c>
      <c r="C197" s="452" t="s">
        <v>1724</v>
      </c>
      <c r="D197" s="452" t="s">
        <v>1641</v>
      </c>
      <c r="E197" s="453">
        <v>6000050102</v>
      </c>
      <c r="F197" s="454">
        <v>516300330861445</v>
      </c>
      <c r="G197" s="452">
        <v>1</v>
      </c>
      <c r="H197" s="451">
        <v>0</v>
      </c>
      <c r="I197" s="451">
        <v>1</v>
      </c>
      <c r="J197" s="476">
        <v>46207</v>
      </c>
      <c r="K197" s="477" t="s">
        <v>1767</v>
      </c>
      <c r="L197" s="454" t="s">
        <v>3015</v>
      </c>
      <c r="M197" s="454" t="s">
        <v>3042</v>
      </c>
      <c r="N197" s="456" t="s">
        <v>1643</v>
      </c>
      <c r="O197" s="63">
        <f t="shared" si="3"/>
        <v>46208</v>
      </c>
      <c r="P197" s="28"/>
      <c r="Q197" s="456" t="s">
        <v>1643</v>
      </c>
      <c r="R197" s="63">
        <f>J197+1</f>
        <v>46208</v>
      </c>
      <c r="S197" s="28" t="s">
        <v>1644</v>
      </c>
      <c r="T197" s="452" t="s">
        <v>1647</v>
      </c>
      <c r="U197" s="452" t="s">
        <v>1648</v>
      </c>
      <c r="V197" s="28"/>
    </row>
    <row r="198" ht="17" customHeight="1" spans="1:22">
      <c r="A198" s="31">
        <v>196</v>
      </c>
      <c r="B198" s="450" t="s">
        <v>19</v>
      </c>
      <c r="C198" s="452" t="s">
        <v>1724</v>
      </c>
      <c r="D198" s="452" t="s">
        <v>1641</v>
      </c>
      <c r="E198" s="453">
        <v>6000050102</v>
      </c>
      <c r="F198" s="454">
        <v>516300330861446</v>
      </c>
      <c r="G198" s="452">
        <v>1</v>
      </c>
      <c r="H198" s="452">
        <v>1</v>
      </c>
      <c r="I198" s="452">
        <v>0</v>
      </c>
      <c r="J198" s="476">
        <v>46207</v>
      </c>
      <c r="K198" s="454" t="s">
        <v>22</v>
      </c>
      <c r="L198" s="454" t="s">
        <v>22</v>
      </c>
      <c r="M198" s="454" t="s">
        <v>22</v>
      </c>
      <c r="N198" s="456" t="s">
        <v>1643</v>
      </c>
      <c r="O198" s="63">
        <f t="shared" si="3"/>
        <v>46208</v>
      </c>
      <c r="P198" s="28"/>
      <c r="Q198" s="456" t="s">
        <v>1643</v>
      </c>
      <c r="R198" s="455">
        <f>J198+1</f>
        <v>46208</v>
      </c>
      <c r="S198" s="28" t="s">
        <v>1644</v>
      </c>
      <c r="T198" s="452" t="s">
        <v>22</v>
      </c>
      <c r="U198" s="452" t="s">
        <v>22</v>
      </c>
      <c r="V198" s="28"/>
    </row>
    <row r="199" ht="17" customHeight="1" spans="1:22">
      <c r="A199" s="31">
        <v>197</v>
      </c>
      <c r="B199" s="450" t="s">
        <v>19</v>
      </c>
      <c r="C199" s="452" t="s">
        <v>1724</v>
      </c>
      <c r="D199" s="452" t="s">
        <v>1641</v>
      </c>
      <c r="E199" s="453">
        <v>6000050102</v>
      </c>
      <c r="F199" s="454" t="s">
        <v>1768</v>
      </c>
      <c r="G199" s="452">
        <v>8</v>
      </c>
      <c r="H199" s="452">
        <v>8</v>
      </c>
      <c r="I199" s="451">
        <v>0</v>
      </c>
      <c r="J199" s="476">
        <v>46207</v>
      </c>
      <c r="K199" s="454" t="s">
        <v>22</v>
      </c>
      <c r="L199" s="454" t="s">
        <v>22</v>
      </c>
      <c r="M199" s="454" t="s">
        <v>22</v>
      </c>
      <c r="N199" s="456" t="s">
        <v>1643</v>
      </c>
      <c r="O199" s="63">
        <f t="shared" si="3"/>
        <v>46208</v>
      </c>
      <c r="P199" s="28"/>
      <c r="Q199" s="456" t="s">
        <v>1643</v>
      </c>
      <c r="R199" s="455">
        <v>46207</v>
      </c>
      <c r="S199" s="28" t="s">
        <v>1644</v>
      </c>
      <c r="T199" s="452" t="s">
        <v>22</v>
      </c>
      <c r="U199" s="452" t="s">
        <v>22</v>
      </c>
      <c r="V199" s="28"/>
    </row>
    <row r="200" ht="17" customHeight="1" spans="1:22">
      <c r="A200" s="31">
        <v>198</v>
      </c>
      <c r="B200" s="450" t="s">
        <v>19</v>
      </c>
      <c r="C200" s="452" t="s">
        <v>1724</v>
      </c>
      <c r="D200" s="452" t="s">
        <v>1641</v>
      </c>
      <c r="E200" s="453">
        <v>6000050102</v>
      </c>
      <c r="F200" s="454">
        <v>516300330861455</v>
      </c>
      <c r="G200" s="452">
        <v>1</v>
      </c>
      <c r="H200" s="452">
        <v>1</v>
      </c>
      <c r="I200" s="451">
        <v>0</v>
      </c>
      <c r="J200" s="476">
        <v>46207</v>
      </c>
      <c r="K200" s="454" t="s">
        <v>22</v>
      </c>
      <c r="L200" s="454" t="s">
        <v>22</v>
      </c>
      <c r="M200" s="454" t="s">
        <v>22</v>
      </c>
      <c r="N200" s="456" t="s">
        <v>1643</v>
      </c>
      <c r="O200" s="63">
        <f t="shared" si="3"/>
        <v>46208</v>
      </c>
      <c r="P200" s="28"/>
      <c r="Q200" s="456" t="s">
        <v>1643</v>
      </c>
      <c r="R200" s="455">
        <v>46207</v>
      </c>
      <c r="S200" s="28" t="s">
        <v>1644</v>
      </c>
      <c r="T200" s="452" t="s">
        <v>22</v>
      </c>
      <c r="U200" s="452" t="s">
        <v>22</v>
      </c>
      <c r="V200" s="28"/>
    </row>
    <row r="201" ht="17" customHeight="1" spans="1:22">
      <c r="A201" s="31">
        <v>199</v>
      </c>
      <c r="B201" s="450" t="s">
        <v>19</v>
      </c>
      <c r="C201" s="452" t="s">
        <v>1724</v>
      </c>
      <c r="D201" s="452" t="s">
        <v>1641</v>
      </c>
      <c r="E201" s="453">
        <v>6000050102</v>
      </c>
      <c r="F201" s="454">
        <v>516300330861456</v>
      </c>
      <c r="G201" s="452">
        <v>1</v>
      </c>
      <c r="H201" s="452">
        <v>1</v>
      </c>
      <c r="I201" s="452">
        <v>0</v>
      </c>
      <c r="J201" s="476">
        <v>46207</v>
      </c>
      <c r="K201" s="454" t="s">
        <v>22</v>
      </c>
      <c r="L201" s="454" t="s">
        <v>22</v>
      </c>
      <c r="M201" s="454" t="s">
        <v>22</v>
      </c>
      <c r="N201" s="456" t="s">
        <v>1643</v>
      </c>
      <c r="O201" s="63">
        <f t="shared" si="3"/>
        <v>46208</v>
      </c>
      <c r="P201" s="28"/>
      <c r="Q201" s="456" t="s">
        <v>1643</v>
      </c>
      <c r="R201" s="455">
        <f>J201+1</f>
        <v>46208</v>
      </c>
      <c r="S201" s="28" t="s">
        <v>1644</v>
      </c>
      <c r="T201" s="452" t="s">
        <v>22</v>
      </c>
      <c r="U201" s="452" t="s">
        <v>22</v>
      </c>
      <c r="V201" s="28"/>
    </row>
    <row r="202" ht="17" customHeight="1" spans="1:22">
      <c r="A202" s="31">
        <v>200</v>
      </c>
      <c r="B202" s="450" t="s">
        <v>19</v>
      </c>
      <c r="C202" s="452" t="s">
        <v>1724</v>
      </c>
      <c r="D202" s="452" t="s">
        <v>1641</v>
      </c>
      <c r="E202" s="453">
        <v>6000050102</v>
      </c>
      <c r="F202" s="454">
        <v>516300330861457</v>
      </c>
      <c r="G202" s="452">
        <v>1</v>
      </c>
      <c r="H202" s="451">
        <v>0</v>
      </c>
      <c r="I202" s="451">
        <v>1</v>
      </c>
      <c r="J202" s="476">
        <v>46238</v>
      </c>
      <c r="K202" s="477" t="s">
        <v>1667</v>
      </c>
      <c r="L202" s="478" t="s">
        <v>3038</v>
      </c>
      <c r="M202" s="454" t="s">
        <v>3043</v>
      </c>
      <c r="N202" s="456" t="s">
        <v>1643</v>
      </c>
      <c r="O202" s="31"/>
      <c r="P202" s="28"/>
      <c r="Q202" s="456"/>
      <c r="R202" s="455"/>
      <c r="S202" s="28"/>
      <c r="T202" s="452" t="s">
        <v>32</v>
      </c>
      <c r="U202" s="452" t="s">
        <v>1648</v>
      </c>
      <c r="V202" s="28"/>
    </row>
    <row r="203" ht="17" customHeight="1" spans="1:22">
      <c r="A203" s="31">
        <v>201</v>
      </c>
      <c r="B203" s="450" t="s">
        <v>19</v>
      </c>
      <c r="C203" s="452" t="s">
        <v>1724</v>
      </c>
      <c r="D203" s="452" t="s">
        <v>1641</v>
      </c>
      <c r="E203" s="453">
        <v>6000050102</v>
      </c>
      <c r="F203" s="454">
        <v>516300330861458</v>
      </c>
      <c r="G203" s="452">
        <v>1</v>
      </c>
      <c r="H203" s="452">
        <v>1</v>
      </c>
      <c r="I203" s="452">
        <v>0</v>
      </c>
      <c r="J203" s="476">
        <v>46207</v>
      </c>
      <c r="K203" s="454" t="s">
        <v>22</v>
      </c>
      <c r="L203" s="454" t="s">
        <v>22</v>
      </c>
      <c r="M203" s="454" t="s">
        <v>22</v>
      </c>
      <c r="N203" s="456" t="s">
        <v>1643</v>
      </c>
      <c r="O203" s="63">
        <f t="shared" ref="O203:O266" si="4">J203+1</f>
        <v>46208</v>
      </c>
      <c r="P203" s="470"/>
      <c r="Q203" s="456" t="s">
        <v>1643</v>
      </c>
      <c r="R203" s="455">
        <f>J203+1</f>
        <v>46208</v>
      </c>
      <c r="S203" s="28" t="s">
        <v>1644</v>
      </c>
      <c r="T203" s="452" t="s">
        <v>22</v>
      </c>
      <c r="U203" s="452" t="s">
        <v>22</v>
      </c>
      <c r="V203" s="28"/>
    </row>
    <row r="204" ht="17" customHeight="1" spans="1:22">
      <c r="A204" s="31">
        <v>202</v>
      </c>
      <c r="B204" s="450" t="s">
        <v>19</v>
      </c>
      <c r="C204" s="452" t="s">
        <v>1724</v>
      </c>
      <c r="D204" s="452" t="s">
        <v>1641</v>
      </c>
      <c r="E204" s="453">
        <v>6000050102</v>
      </c>
      <c r="F204" s="454">
        <v>516300330861459</v>
      </c>
      <c r="G204" s="452">
        <v>1</v>
      </c>
      <c r="H204" s="452">
        <v>1</v>
      </c>
      <c r="I204" s="451">
        <v>0</v>
      </c>
      <c r="J204" s="476">
        <v>46207</v>
      </c>
      <c r="K204" s="454" t="s">
        <v>22</v>
      </c>
      <c r="L204" s="454" t="s">
        <v>22</v>
      </c>
      <c r="M204" s="454" t="s">
        <v>22</v>
      </c>
      <c r="N204" s="456" t="s">
        <v>1643</v>
      </c>
      <c r="O204" s="63">
        <f t="shared" si="4"/>
        <v>46208</v>
      </c>
      <c r="P204" s="28"/>
      <c r="Q204" s="456" t="s">
        <v>1643</v>
      </c>
      <c r="R204" s="455">
        <v>46207</v>
      </c>
      <c r="S204" s="28" t="s">
        <v>1644</v>
      </c>
      <c r="T204" s="452" t="s">
        <v>22</v>
      </c>
      <c r="U204" s="452" t="s">
        <v>22</v>
      </c>
      <c r="V204" s="28"/>
    </row>
    <row r="205" ht="17" customHeight="1" spans="1:22">
      <c r="A205" s="31">
        <v>203</v>
      </c>
      <c r="B205" s="450" t="s">
        <v>19</v>
      </c>
      <c r="C205" s="452" t="s">
        <v>1724</v>
      </c>
      <c r="D205" s="452" t="s">
        <v>1641</v>
      </c>
      <c r="E205" s="453">
        <v>6000050102</v>
      </c>
      <c r="F205" s="454" t="s">
        <v>1769</v>
      </c>
      <c r="G205" s="452">
        <v>6</v>
      </c>
      <c r="H205" s="452">
        <v>6</v>
      </c>
      <c r="I205" s="452">
        <v>0</v>
      </c>
      <c r="J205" s="476">
        <v>46207</v>
      </c>
      <c r="K205" s="454" t="s">
        <v>22</v>
      </c>
      <c r="L205" s="454" t="s">
        <v>22</v>
      </c>
      <c r="M205" s="454" t="s">
        <v>22</v>
      </c>
      <c r="N205" s="456" t="s">
        <v>1643</v>
      </c>
      <c r="O205" s="63">
        <f t="shared" si="4"/>
        <v>46208</v>
      </c>
      <c r="P205" s="470"/>
      <c r="Q205" s="456" t="s">
        <v>1643</v>
      </c>
      <c r="R205" s="455">
        <f>J205+1</f>
        <v>46208</v>
      </c>
      <c r="S205" s="28" t="s">
        <v>1644</v>
      </c>
      <c r="T205" s="452" t="s">
        <v>22</v>
      </c>
      <c r="U205" s="452" t="s">
        <v>22</v>
      </c>
      <c r="V205" s="28"/>
    </row>
    <row r="206" ht="17" customHeight="1" spans="1:22">
      <c r="A206" s="31">
        <v>204</v>
      </c>
      <c r="B206" s="450" t="s">
        <v>19</v>
      </c>
      <c r="C206" s="452" t="s">
        <v>1724</v>
      </c>
      <c r="D206" s="452" t="s">
        <v>1641</v>
      </c>
      <c r="E206" s="453">
        <v>6000050102</v>
      </c>
      <c r="F206" s="454" t="s">
        <v>1770</v>
      </c>
      <c r="G206" s="452">
        <v>4</v>
      </c>
      <c r="H206" s="452">
        <v>4</v>
      </c>
      <c r="I206" s="451">
        <v>0</v>
      </c>
      <c r="J206" s="476">
        <v>46239</v>
      </c>
      <c r="K206" s="454" t="s">
        <v>22</v>
      </c>
      <c r="L206" s="454" t="s">
        <v>22</v>
      </c>
      <c r="M206" s="454" t="s">
        <v>22</v>
      </c>
      <c r="N206" s="456" t="s">
        <v>1643</v>
      </c>
      <c r="O206" s="63">
        <f t="shared" si="4"/>
        <v>46240</v>
      </c>
      <c r="P206" s="28"/>
      <c r="Q206" s="456" t="s">
        <v>1643</v>
      </c>
      <c r="R206" s="455">
        <v>46239</v>
      </c>
      <c r="S206" s="28" t="s">
        <v>1644</v>
      </c>
      <c r="T206" s="452" t="s">
        <v>22</v>
      </c>
      <c r="U206" s="452" t="s">
        <v>22</v>
      </c>
      <c r="V206" s="28"/>
    </row>
    <row r="207" ht="17" customHeight="1" spans="1:22">
      <c r="A207" s="31">
        <v>205</v>
      </c>
      <c r="B207" s="450" t="s">
        <v>19</v>
      </c>
      <c r="C207" s="452" t="s">
        <v>1724</v>
      </c>
      <c r="D207" s="452" t="s">
        <v>1641</v>
      </c>
      <c r="E207" s="453">
        <v>6000050102</v>
      </c>
      <c r="F207" s="454">
        <v>516300330861470</v>
      </c>
      <c r="G207" s="452">
        <v>1</v>
      </c>
      <c r="H207" s="451">
        <v>0</v>
      </c>
      <c r="I207" s="451">
        <v>1</v>
      </c>
      <c r="J207" s="476">
        <v>46239</v>
      </c>
      <c r="K207" s="454" t="s">
        <v>1771</v>
      </c>
      <c r="L207" s="454" t="s">
        <v>22</v>
      </c>
      <c r="M207" s="454" t="s">
        <v>22</v>
      </c>
      <c r="N207" s="456" t="s">
        <v>1643</v>
      </c>
      <c r="O207" s="63">
        <f t="shared" si="4"/>
        <v>46240</v>
      </c>
      <c r="P207" s="28"/>
      <c r="Q207" s="456" t="s">
        <v>1643</v>
      </c>
      <c r="R207" s="455">
        <v>46239</v>
      </c>
      <c r="S207" s="28" t="s">
        <v>1644</v>
      </c>
      <c r="T207" s="452" t="s">
        <v>1772</v>
      </c>
      <c r="U207" s="452" t="s">
        <v>1772</v>
      </c>
      <c r="V207" s="28"/>
    </row>
    <row r="208" ht="17" customHeight="1" spans="1:22">
      <c r="A208" s="31">
        <v>206</v>
      </c>
      <c r="B208" s="450" t="s">
        <v>19</v>
      </c>
      <c r="C208" s="452" t="s">
        <v>1724</v>
      </c>
      <c r="D208" s="452" t="s">
        <v>1641</v>
      </c>
      <c r="E208" s="453">
        <v>6000050102</v>
      </c>
      <c r="F208" s="454" t="s">
        <v>1773</v>
      </c>
      <c r="G208" s="452">
        <v>5</v>
      </c>
      <c r="H208" s="452">
        <v>5</v>
      </c>
      <c r="I208" s="452">
        <v>0</v>
      </c>
      <c r="J208" s="476">
        <v>46239</v>
      </c>
      <c r="K208" s="454" t="s">
        <v>22</v>
      </c>
      <c r="L208" s="454" t="s">
        <v>22</v>
      </c>
      <c r="M208" s="454" t="s">
        <v>22</v>
      </c>
      <c r="N208" s="456" t="s">
        <v>1643</v>
      </c>
      <c r="O208" s="63">
        <f t="shared" si="4"/>
        <v>46240</v>
      </c>
      <c r="P208" s="28"/>
      <c r="Q208" s="456" t="s">
        <v>1643</v>
      </c>
      <c r="R208" s="455">
        <f>J208+1</f>
        <v>46240</v>
      </c>
      <c r="S208" s="28" t="s">
        <v>1644</v>
      </c>
      <c r="T208" s="452" t="s">
        <v>22</v>
      </c>
      <c r="U208" s="452" t="s">
        <v>22</v>
      </c>
      <c r="V208" s="28"/>
    </row>
    <row r="209" ht="17" customHeight="1" spans="1:22">
      <c r="A209" s="31">
        <v>207</v>
      </c>
      <c r="B209" s="450" t="s">
        <v>19</v>
      </c>
      <c r="C209" s="452" t="s">
        <v>1724</v>
      </c>
      <c r="D209" s="452" t="s">
        <v>1641</v>
      </c>
      <c r="E209" s="453">
        <v>6000050102</v>
      </c>
      <c r="F209" s="454">
        <v>516300330861476</v>
      </c>
      <c r="G209" s="452">
        <v>1</v>
      </c>
      <c r="H209" s="451">
        <v>0</v>
      </c>
      <c r="I209" s="451">
        <v>1</v>
      </c>
      <c r="J209" s="476">
        <v>46239</v>
      </c>
      <c r="K209" s="454" t="s">
        <v>1771</v>
      </c>
      <c r="L209" s="454" t="s">
        <v>22</v>
      </c>
      <c r="M209" s="454" t="s">
        <v>22</v>
      </c>
      <c r="N209" s="456" t="s">
        <v>1643</v>
      </c>
      <c r="O209" s="63">
        <f t="shared" si="4"/>
        <v>46240</v>
      </c>
      <c r="P209" s="28"/>
      <c r="Q209" s="456" t="s">
        <v>1643</v>
      </c>
      <c r="R209" s="455">
        <v>46239</v>
      </c>
      <c r="S209" s="28" t="s">
        <v>1644</v>
      </c>
      <c r="T209" s="452" t="s">
        <v>1772</v>
      </c>
      <c r="U209" s="452" t="s">
        <v>1772</v>
      </c>
      <c r="V209" s="28"/>
    </row>
    <row r="210" ht="17" customHeight="1" spans="1:22">
      <c r="A210" s="31">
        <v>208</v>
      </c>
      <c r="B210" s="450" t="s">
        <v>19</v>
      </c>
      <c r="C210" s="452" t="s">
        <v>1724</v>
      </c>
      <c r="D210" s="452" t="s">
        <v>1641</v>
      </c>
      <c r="E210" s="453">
        <v>6000050102</v>
      </c>
      <c r="F210" s="454" t="s">
        <v>1774</v>
      </c>
      <c r="G210" s="452">
        <v>10</v>
      </c>
      <c r="H210" s="452">
        <v>10</v>
      </c>
      <c r="I210" s="452">
        <v>0</v>
      </c>
      <c r="J210" s="476">
        <v>46239</v>
      </c>
      <c r="K210" s="454" t="s">
        <v>22</v>
      </c>
      <c r="L210" s="454" t="s">
        <v>22</v>
      </c>
      <c r="M210" s="454" t="s">
        <v>22</v>
      </c>
      <c r="N210" s="456" t="s">
        <v>1643</v>
      </c>
      <c r="O210" s="63">
        <f t="shared" si="4"/>
        <v>46240</v>
      </c>
      <c r="P210" s="28"/>
      <c r="Q210" s="456" t="s">
        <v>1643</v>
      </c>
      <c r="R210" s="455">
        <f>J210+1</f>
        <v>46240</v>
      </c>
      <c r="S210" s="28" t="s">
        <v>1644</v>
      </c>
      <c r="T210" s="452" t="s">
        <v>22</v>
      </c>
      <c r="U210" s="452" t="s">
        <v>22</v>
      </c>
      <c r="V210" s="28"/>
    </row>
    <row r="211" ht="17" customHeight="1" spans="1:22">
      <c r="A211" s="31">
        <v>209</v>
      </c>
      <c r="B211" s="450" t="s">
        <v>19</v>
      </c>
      <c r="C211" s="452" t="s">
        <v>1724</v>
      </c>
      <c r="D211" s="452" t="s">
        <v>1641</v>
      </c>
      <c r="E211" s="453">
        <v>6000050102</v>
      </c>
      <c r="F211" s="454">
        <v>516300330861487</v>
      </c>
      <c r="G211" s="452">
        <v>1</v>
      </c>
      <c r="H211" s="451">
        <v>0</v>
      </c>
      <c r="I211" s="451">
        <v>1</v>
      </c>
      <c r="J211" s="476">
        <v>46239</v>
      </c>
      <c r="K211" s="454" t="s">
        <v>1775</v>
      </c>
      <c r="L211" s="478" t="s">
        <v>3038</v>
      </c>
      <c r="M211" s="454" t="s">
        <v>22</v>
      </c>
      <c r="N211" s="456" t="s">
        <v>1643</v>
      </c>
      <c r="O211" s="63">
        <f t="shared" si="4"/>
        <v>46240</v>
      </c>
      <c r="P211" s="28"/>
      <c r="Q211" s="456" t="s">
        <v>1643</v>
      </c>
      <c r="R211" s="455">
        <v>46239</v>
      </c>
      <c r="S211" s="28" t="s">
        <v>1644</v>
      </c>
      <c r="T211" s="452" t="s">
        <v>32</v>
      </c>
      <c r="U211" s="452" t="s">
        <v>1648</v>
      </c>
      <c r="V211" s="28"/>
    </row>
    <row r="212" ht="17" customHeight="1" spans="1:22">
      <c r="A212" s="31">
        <v>210</v>
      </c>
      <c r="B212" s="450" t="s">
        <v>19</v>
      </c>
      <c r="C212" s="452" t="s">
        <v>1724</v>
      </c>
      <c r="D212" s="452" t="s">
        <v>1641</v>
      </c>
      <c r="E212" s="453">
        <v>6000050102</v>
      </c>
      <c r="F212" s="454" t="s">
        <v>1776</v>
      </c>
      <c r="G212" s="452">
        <v>3</v>
      </c>
      <c r="H212" s="452">
        <v>3</v>
      </c>
      <c r="I212" s="452">
        <v>0</v>
      </c>
      <c r="J212" s="476">
        <v>46239</v>
      </c>
      <c r="K212" s="454" t="s">
        <v>22</v>
      </c>
      <c r="L212" s="454" t="s">
        <v>22</v>
      </c>
      <c r="M212" s="454" t="s">
        <v>22</v>
      </c>
      <c r="N212" s="456" t="s">
        <v>1643</v>
      </c>
      <c r="O212" s="63">
        <f t="shared" si="4"/>
        <v>46240</v>
      </c>
      <c r="P212" s="470"/>
      <c r="Q212" s="456" t="s">
        <v>1643</v>
      </c>
      <c r="R212" s="455">
        <f>J212+1</f>
        <v>46240</v>
      </c>
      <c r="S212" s="28" t="s">
        <v>1644</v>
      </c>
      <c r="T212" s="452" t="s">
        <v>22</v>
      </c>
      <c r="U212" s="452" t="s">
        <v>22</v>
      </c>
      <c r="V212" s="28"/>
    </row>
    <row r="213" ht="17" customHeight="1" spans="1:22">
      <c r="A213" s="31">
        <v>211</v>
      </c>
      <c r="B213" s="450" t="s">
        <v>19</v>
      </c>
      <c r="C213" s="452" t="s">
        <v>1724</v>
      </c>
      <c r="D213" s="461" t="s">
        <v>1641</v>
      </c>
      <c r="E213" s="453">
        <v>6000050102</v>
      </c>
      <c r="F213" s="462">
        <v>516300330861491</v>
      </c>
      <c r="G213" s="461">
        <v>1</v>
      </c>
      <c r="H213" s="463">
        <v>0</v>
      </c>
      <c r="I213" s="463">
        <v>1</v>
      </c>
      <c r="J213" s="483">
        <v>46239</v>
      </c>
      <c r="K213" s="462" t="s">
        <v>1771</v>
      </c>
      <c r="L213" s="462" t="s">
        <v>22</v>
      </c>
      <c r="M213" s="462" t="s">
        <v>22</v>
      </c>
      <c r="N213" s="456" t="s">
        <v>1643</v>
      </c>
      <c r="O213" s="63">
        <f t="shared" si="4"/>
        <v>46240</v>
      </c>
      <c r="P213" s="28"/>
      <c r="Q213" s="456" t="s">
        <v>1643</v>
      </c>
      <c r="R213" s="464">
        <v>46239</v>
      </c>
      <c r="S213" s="28" t="s">
        <v>1644</v>
      </c>
      <c r="T213" s="452" t="s">
        <v>1772</v>
      </c>
      <c r="U213" s="452" t="s">
        <v>1772</v>
      </c>
      <c r="V213" s="28"/>
    </row>
    <row r="214" ht="17" customHeight="1" spans="1:22">
      <c r="A214" s="31">
        <v>212</v>
      </c>
      <c r="B214" s="450" t="s">
        <v>19</v>
      </c>
      <c r="C214" s="452" t="s">
        <v>1724</v>
      </c>
      <c r="D214" s="458" t="s">
        <v>1641</v>
      </c>
      <c r="E214" s="453">
        <v>6000050102</v>
      </c>
      <c r="F214" s="456">
        <v>516300330861492</v>
      </c>
      <c r="G214" s="458">
        <v>1</v>
      </c>
      <c r="H214" s="459">
        <v>0</v>
      </c>
      <c r="I214" s="459">
        <v>1</v>
      </c>
      <c r="J214" s="467">
        <v>46239</v>
      </c>
      <c r="K214" s="456" t="s">
        <v>1667</v>
      </c>
      <c r="L214" s="469" t="s">
        <v>3038</v>
      </c>
      <c r="M214" s="456" t="s">
        <v>22</v>
      </c>
      <c r="N214" s="456" t="s">
        <v>1643</v>
      </c>
      <c r="O214" s="63">
        <f t="shared" si="4"/>
        <v>46240</v>
      </c>
      <c r="P214" s="28"/>
      <c r="Q214" s="456" t="s">
        <v>1643</v>
      </c>
      <c r="R214" s="460">
        <f>J214+1</f>
        <v>46240</v>
      </c>
      <c r="S214" s="28" t="s">
        <v>1644</v>
      </c>
      <c r="T214" s="452" t="s">
        <v>32</v>
      </c>
      <c r="U214" s="452" t="s">
        <v>1648</v>
      </c>
      <c r="V214" s="28"/>
    </row>
    <row r="215" ht="17" customHeight="1" spans="1:22">
      <c r="A215" s="31">
        <v>213</v>
      </c>
      <c r="B215" s="450" t="s">
        <v>19</v>
      </c>
      <c r="C215" s="452" t="s">
        <v>1724</v>
      </c>
      <c r="D215" s="461" t="s">
        <v>1641</v>
      </c>
      <c r="E215" s="453">
        <v>6000050102</v>
      </c>
      <c r="F215" s="462">
        <v>516300330861493</v>
      </c>
      <c r="G215" s="461">
        <v>1</v>
      </c>
      <c r="H215" s="461">
        <v>1</v>
      </c>
      <c r="I215" s="463">
        <v>0</v>
      </c>
      <c r="J215" s="483">
        <v>46240</v>
      </c>
      <c r="K215" s="462" t="s">
        <v>22</v>
      </c>
      <c r="L215" s="462" t="s">
        <v>22</v>
      </c>
      <c r="M215" s="462" t="s">
        <v>22</v>
      </c>
      <c r="N215" s="456" t="s">
        <v>1643</v>
      </c>
      <c r="O215" s="63">
        <f t="shared" si="4"/>
        <v>46241</v>
      </c>
      <c r="P215" s="28"/>
      <c r="Q215" s="456" t="s">
        <v>1643</v>
      </c>
      <c r="R215" s="464">
        <v>46240</v>
      </c>
      <c r="S215" s="28" t="s">
        <v>1644</v>
      </c>
      <c r="T215" s="452" t="s">
        <v>22</v>
      </c>
      <c r="U215" s="452" t="s">
        <v>22</v>
      </c>
      <c r="V215" s="28"/>
    </row>
    <row r="216" ht="17" customHeight="1" spans="1:22">
      <c r="A216" s="31">
        <v>214</v>
      </c>
      <c r="B216" s="450" t="s">
        <v>19</v>
      </c>
      <c r="C216" s="452" t="s">
        <v>1724</v>
      </c>
      <c r="D216" s="458" t="s">
        <v>1641</v>
      </c>
      <c r="E216" s="453">
        <v>6000050102</v>
      </c>
      <c r="F216" s="456">
        <v>516300330861494</v>
      </c>
      <c r="G216" s="458">
        <v>1</v>
      </c>
      <c r="H216" s="458">
        <v>1</v>
      </c>
      <c r="I216" s="459">
        <v>0</v>
      </c>
      <c r="J216" s="467">
        <v>46240</v>
      </c>
      <c r="K216" s="456" t="s">
        <v>22</v>
      </c>
      <c r="L216" s="456" t="s">
        <v>22</v>
      </c>
      <c r="M216" s="456" t="s">
        <v>22</v>
      </c>
      <c r="N216" s="456" t="s">
        <v>1643</v>
      </c>
      <c r="O216" s="63">
        <f t="shared" si="4"/>
        <v>46241</v>
      </c>
      <c r="P216" s="28"/>
      <c r="Q216" s="456" t="s">
        <v>1643</v>
      </c>
      <c r="R216" s="460">
        <v>46240</v>
      </c>
      <c r="S216" s="28" t="s">
        <v>1644</v>
      </c>
      <c r="T216" s="452" t="s">
        <v>22</v>
      </c>
      <c r="U216" s="452" t="s">
        <v>22</v>
      </c>
      <c r="V216" s="28"/>
    </row>
    <row r="217" ht="17" customHeight="1" spans="1:22">
      <c r="A217" s="31">
        <v>215</v>
      </c>
      <c r="B217" s="450" t="s">
        <v>19</v>
      </c>
      <c r="C217" s="452" t="s">
        <v>1724</v>
      </c>
      <c r="D217" s="461" t="s">
        <v>1641</v>
      </c>
      <c r="E217" s="453">
        <v>6000050102</v>
      </c>
      <c r="F217" s="462" t="s">
        <v>1777</v>
      </c>
      <c r="G217" s="461">
        <v>14</v>
      </c>
      <c r="H217" s="461">
        <v>14</v>
      </c>
      <c r="I217" s="461">
        <v>0</v>
      </c>
      <c r="J217" s="483">
        <v>46240</v>
      </c>
      <c r="K217" s="462" t="s">
        <v>22</v>
      </c>
      <c r="L217" s="462" t="s">
        <v>22</v>
      </c>
      <c r="M217" s="462" t="s">
        <v>22</v>
      </c>
      <c r="N217" s="456" t="s">
        <v>1643</v>
      </c>
      <c r="O217" s="63">
        <f t="shared" si="4"/>
        <v>46241</v>
      </c>
      <c r="P217" s="470"/>
      <c r="Q217" s="456" t="s">
        <v>1643</v>
      </c>
      <c r="R217" s="464">
        <f>J217+1</f>
        <v>46241</v>
      </c>
      <c r="S217" s="28" t="s">
        <v>1644</v>
      </c>
      <c r="T217" s="452" t="s">
        <v>22</v>
      </c>
      <c r="U217" s="452" t="s">
        <v>22</v>
      </c>
      <c r="V217" s="28"/>
    </row>
    <row r="218" ht="17" customHeight="1" spans="1:22">
      <c r="A218" s="31">
        <v>216</v>
      </c>
      <c r="B218" s="450" t="s">
        <v>19</v>
      </c>
      <c r="C218" s="452" t="s">
        <v>1724</v>
      </c>
      <c r="D218" s="458" t="s">
        <v>1641</v>
      </c>
      <c r="E218" s="453">
        <v>6000050102</v>
      </c>
      <c r="F218" s="456">
        <v>516300330861509</v>
      </c>
      <c r="G218" s="458">
        <v>1</v>
      </c>
      <c r="H218" s="458">
        <v>1</v>
      </c>
      <c r="I218" s="459">
        <v>0</v>
      </c>
      <c r="J218" s="467">
        <v>46241</v>
      </c>
      <c r="K218" s="456" t="s">
        <v>22</v>
      </c>
      <c r="L218" s="456" t="s">
        <v>22</v>
      </c>
      <c r="M218" s="456" t="s">
        <v>22</v>
      </c>
      <c r="N218" s="456" t="s">
        <v>1643</v>
      </c>
      <c r="O218" s="63">
        <f t="shared" si="4"/>
        <v>46242</v>
      </c>
      <c r="P218" s="28"/>
      <c r="Q218" s="456" t="s">
        <v>1643</v>
      </c>
      <c r="R218" s="460">
        <v>46241</v>
      </c>
      <c r="S218" s="28" t="s">
        <v>1644</v>
      </c>
      <c r="T218" s="452" t="s">
        <v>22</v>
      </c>
      <c r="U218" s="452" t="s">
        <v>22</v>
      </c>
      <c r="V218" s="28"/>
    </row>
    <row r="219" ht="17" customHeight="1" spans="1:22">
      <c r="A219" s="31">
        <v>217</v>
      </c>
      <c r="B219" s="450" t="s">
        <v>19</v>
      </c>
      <c r="C219" s="452" t="s">
        <v>1724</v>
      </c>
      <c r="D219" s="452" t="s">
        <v>1641</v>
      </c>
      <c r="E219" s="453">
        <v>6000050102</v>
      </c>
      <c r="F219" s="454" t="s">
        <v>1778</v>
      </c>
      <c r="G219" s="451">
        <v>7</v>
      </c>
      <c r="H219" s="451">
        <v>7</v>
      </c>
      <c r="I219" s="451">
        <v>0</v>
      </c>
      <c r="J219" s="476">
        <v>46242</v>
      </c>
      <c r="K219" s="454" t="s">
        <v>22</v>
      </c>
      <c r="L219" s="454" t="s">
        <v>22</v>
      </c>
      <c r="M219" s="454" t="s">
        <v>22</v>
      </c>
      <c r="N219" s="456" t="s">
        <v>1643</v>
      </c>
      <c r="O219" s="63">
        <f t="shared" si="4"/>
        <v>46243</v>
      </c>
      <c r="P219" s="28"/>
      <c r="Q219" s="456" t="s">
        <v>1643</v>
      </c>
      <c r="R219" s="455">
        <v>46242</v>
      </c>
      <c r="S219" s="28" t="s">
        <v>1644</v>
      </c>
      <c r="T219" s="452" t="s">
        <v>22</v>
      </c>
      <c r="U219" s="452" t="s">
        <v>22</v>
      </c>
      <c r="V219" s="28"/>
    </row>
    <row r="220" ht="17" customHeight="1" spans="1:22">
      <c r="A220" s="31">
        <v>218</v>
      </c>
      <c r="B220" s="450" t="s">
        <v>19</v>
      </c>
      <c r="C220" s="452" t="s">
        <v>1724</v>
      </c>
      <c r="D220" s="452" t="s">
        <v>1641</v>
      </c>
      <c r="E220" s="453">
        <v>6000050102</v>
      </c>
      <c r="F220" s="454">
        <v>516300330861517</v>
      </c>
      <c r="G220" s="451">
        <v>1</v>
      </c>
      <c r="H220" s="451">
        <v>1</v>
      </c>
      <c r="I220" s="451">
        <v>0</v>
      </c>
      <c r="J220" s="476">
        <v>46242</v>
      </c>
      <c r="K220" s="454" t="s">
        <v>22</v>
      </c>
      <c r="L220" s="454" t="s">
        <v>22</v>
      </c>
      <c r="M220" s="454" t="s">
        <v>22</v>
      </c>
      <c r="N220" s="456" t="s">
        <v>1643</v>
      </c>
      <c r="O220" s="63">
        <f t="shared" si="4"/>
        <v>46243</v>
      </c>
      <c r="P220" s="28"/>
      <c r="Q220" s="456" t="s">
        <v>1643</v>
      </c>
      <c r="R220" s="455">
        <v>46242</v>
      </c>
      <c r="S220" s="28" t="s">
        <v>1644</v>
      </c>
      <c r="T220" s="452" t="s">
        <v>22</v>
      </c>
      <c r="U220" s="452" t="s">
        <v>22</v>
      </c>
      <c r="V220" s="28"/>
    </row>
    <row r="221" ht="17" customHeight="1" spans="1:22">
      <c r="A221" s="31">
        <v>219</v>
      </c>
      <c r="B221" s="450" t="s">
        <v>19</v>
      </c>
      <c r="C221" s="452" t="s">
        <v>1724</v>
      </c>
      <c r="D221" s="452" t="s">
        <v>1641</v>
      </c>
      <c r="E221" s="453">
        <v>6000050102</v>
      </c>
      <c r="F221" s="454" t="s">
        <v>1779</v>
      </c>
      <c r="G221" s="451">
        <v>4</v>
      </c>
      <c r="H221" s="451">
        <v>4</v>
      </c>
      <c r="I221" s="451">
        <v>0</v>
      </c>
      <c r="J221" s="476">
        <v>46242</v>
      </c>
      <c r="K221" s="454" t="s">
        <v>22</v>
      </c>
      <c r="L221" s="454" t="s">
        <v>22</v>
      </c>
      <c r="M221" s="454" t="s">
        <v>22</v>
      </c>
      <c r="N221" s="456" t="s">
        <v>1643</v>
      </c>
      <c r="O221" s="63">
        <f t="shared" si="4"/>
        <v>46243</v>
      </c>
      <c r="P221" s="470"/>
      <c r="Q221" s="456" t="s">
        <v>1643</v>
      </c>
      <c r="R221" s="455">
        <f>J221+1</f>
        <v>46243</v>
      </c>
      <c r="S221" s="28" t="s">
        <v>1644</v>
      </c>
      <c r="T221" s="452" t="s">
        <v>22</v>
      </c>
      <c r="U221" s="452" t="s">
        <v>22</v>
      </c>
      <c r="V221" s="28"/>
    </row>
    <row r="222" ht="17" customHeight="1" spans="1:22">
      <c r="A222" s="31">
        <v>220</v>
      </c>
      <c r="B222" s="450" t="s">
        <v>19</v>
      </c>
      <c r="C222" s="452" t="s">
        <v>1724</v>
      </c>
      <c r="D222" s="452" t="s">
        <v>1641</v>
      </c>
      <c r="E222" s="453">
        <v>6000050102</v>
      </c>
      <c r="F222" s="454">
        <v>516300330861522</v>
      </c>
      <c r="G222" s="451">
        <v>1</v>
      </c>
      <c r="H222" s="451">
        <v>1</v>
      </c>
      <c r="I222" s="451">
        <v>0</v>
      </c>
      <c r="J222" s="476">
        <v>46242</v>
      </c>
      <c r="K222" s="454" t="s">
        <v>22</v>
      </c>
      <c r="L222" s="454" t="s">
        <v>22</v>
      </c>
      <c r="M222" s="454" t="s">
        <v>22</v>
      </c>
      <c r="N222" s="456" t="s">
        <v>1643</v>
      </c>
      <c r="O222" s="63">
        <f t="shared" si="4"/>
        <v>46243</v>
      </c>
      <c r="P222" s="28"/>
      <c r="Q222" s="456" t="s">
        <v>1643</v>
      </c>
      <c r="R222" s="455">
        <v>46242</v>
      </c>
      <c r="S222" s="28" t="s">
        <v>1644</v>
      </c>
      <c r="T222" s="452" t="s">
        <v>22</v>
      </c>
      <c r="U222" s="452" t="s">
        <v>22</v>
      </c>
      <c r="V222" s="28"/>
    </row>
    <row r="223" ht="17" customHeight="1" spans="1:22">
      <c r="A223" s="31">
        <v>221</v>
      </c>
      <c r="B223" s="450" t="s">
        <v>19</v>
      </c>
      <c r="C223" s="452" t="s">
        <v>1724</v>
      </c>
      <c r="D223" s="461" t="s">
        <v>1641</v>
      </c>
      <c r="E223" s="453">
        <v>6000050102</v>
      </c>
      <c r="F223" s="462" t="s">
        <v>1780</v>
      </c>
      <c r="G223" s="461">
        <v>7</v>
      </c>
      <c r="H223" s="461">
        <v>7</v>
      </c>
      <c r="I223" s="461">
        <v>0</v>
      </c>
      <c r="J223" s="483">
        <v>46242</v>
      </c>
      <c r="K223" s="462" t="s">
        <v>22</v>
      </c>
      <c r="L223" s="462" t="s">
        <v>22</v>
      </c>
      <c r="M223" s="462" t="s">
        <v>22</v>
      </c>
      <c r="N223" s="456" t="s">
        <v>1643</v>
      </c>
      <c r="O223" s="63">
        <f t="shared" si="4"/>
        <v>46243</v>
      </c>
      <c r="P223" s="28"/>
      <c r="Q223" s="456" t="s">
        <v>1643</v>
      </c>
      <c r="R223" s="464">
        <f>J223+1</f>
        <v>46243</v>
      </c>
      <c r="S223" s="28" t="s">
        <v>1644</v>
      </c>
      <c r="T223" s="452" t="s">
        <v>22</v>
      </c>
      <c r="U223" s="452" t="s">
        <v>22</v>
      </c>
      <c r="V223" s="28"/>
    </row>
    <row r="224" ht="17" customHeight="1" spans="1:22">
      <c r="A224" s="31">
        <v>222</v>
      </c>
      <c r="B224" s="450" t="s">
        <v>19</v>
      </c>
      <c r="C224" s="452" t="s">
        <v>1724</v>
      </c>
      <c r="D224" s="458" t="s">
        <v>1641</v>
      </c>
      <c r="E224" s="453">
        <v>6000050102</v>
      </c>
      <c r="F224" s="456">
        <v>516300330861530</v>
      </c>
      <c r="G224" s="459">
        <v>1</v>
      </c>
      <c r="H224" s="459">
        <v>1</v>
      </c>
      <c r="I224" s="459">
        <v>0</v>
      </c>
      <c r="J224" s="467">
        <v>46242</v>
      </c>
      <c r="K224" s="456" t="s">
        <v>22</v>
      </c>
      <c r="L224" s="456" t="s">
        <v>22</v>
      </c>
      <c r="M224" s="456" t="s">
        <v>22</v>
      </c>
      <c r="N224" s="456" t="s">
        <v>1643</v>
      </c>
      <c r="O224" s="63">
        <f t="shared" si="4"/>
        <v>46243</v>
      </c>
      <c r="P224" s="28"/>
      <c r="Q224" s="456" t="s">
        <v>1643</v>
      </c>
      <c r="R224" s="460">
        <v>46242</v>
      </c>
      <c r="S224" s="28" t="s">
        <v>1644</v>
      </c>
      <c r="T224" s="452" t="s">
        <v>22</v>
      </c>
      <c r="U224" s="452" t="s">
        <v>22</v>
      </c>
      <c r="V224" s="28"/>
    </row>
    <row r="225" ht="17" customHeight="1" spans="1:22">
      <c r="A225" s="31">
        <v>223</v>
      </c>
      <c r="B225" s="450" t="s">
        <v>19</v>
      </c>
      <c r="C225" s="452" t="s">
        <v>1724</v>
      </c>
      <c r="D225" s="461" t="s">
        <v>1641</v>
      </c>
      <c r="E225" s="453">
        <v>6000050102</v>
      </c>
      <c r="F225" s="462" t="s">
        <v>1781</v>
      </c>
      <c r="G225" s="463">
        <v>4</v>
      </c>
      <c r="H225" s="463">
        <v>4</v>
      </c>
      <c r="I225" s="463">
        <v>0</v>
      </c>
      <c r="J225" s="483">
        <v>46242</v>
      </c>
      <c r="K225" s="462" t="s">
        <v>22</v>
      </c>
      <c r="L225" s="462" t="s">
        <v>22</v>
      </c>
      <c r="M225" s="462" t="s">
        <v>22</v>
      </c>
      <c r="N225" s="456" t="s">
        <v>1643</v>
      </c>
      <c r="O225" s="63">
        <f t="shared" si="4"/>
        <v>46243</v>
      </c>
      <c r="P225" s="470"/>
      <c r="Q225" s="456" t="s">
        <v>1643</v>
      </c>
      <c r="R225" s="464">
        <f>J225+1</f>
        <v>46243</v>
      </c>
      <c r="S225" s="28" t="s">
        <v>1644</v>
      </c>
      <c r="T225" s="452" t="s">
        <v>22</v>
      </c>
      <c r="U225" s="452" t="s">
        <v>22</v>
      </c>
      <c r="V225" s="28"/>
    </row>
    <row r="226" ht="17" customHeight="1" spans="1:22">
      <c r="A226" s="31">
        <v>224</v>
      </c>
      <c r="B226" s="450" t="s">
        <v>19</v>
      </c>
      <c r="C226" s="452" t="s">
        <v>1724</v>
      </c>
      <c r="D226" s="458" t="s">
        <v>1641</v>
      </c>
      <c r="E226" s="453">
        <v>6000050102</v>
      </c>
      <c r="F226" s="456">
        <v>516300330861535</v>
      </c>
      <c r="G226" s="459">
        <v>1</v>
      </c>
      <c r="H226" s="459">
        <v>1</v>
      </c>
      <c r="I226" s="459">
        <v>0</v>
      </c>
      <c r="J226" s="467">
        <v>46242</v>
      </c>
      <c r="K226" s="456" t="s">
        <v>22</v>
      </c>
      <c r="L226" s="456" t="s">
        <v>22</v>
      </c>
      <c r="M226" s="456" t="s">
        <v>22</v>
      </c>
      <c r="N226" s="456" t="s">
        <v>1643</v>
      </c>
      <c r="O226" s="63">
        <f t="shared" si="4"/>
        <v>46243</v>
      </c>
      <c r="P226" s="28"/>
      <c r="Q226" s="456" t="s">
        <v>1643</v>
      </c>
      <c r="R226" s="460">
        <v>46242</v>
      </c>
      <c r="S226" s="28" t="s">
        <v>1644</v>
      </c>
      <c r="T226" s="452" t="s">
        <v>22</v>
      </c>
      <c r="U226" s="452" t="s">
        <v>22</v>
      </c>
      <c r="V226" s="28"/>
    </row>
    <row r="227" ht="17" customHeight="1" spans="1:22">
      <c r="A227" s="31">
        <v>225</v>
      </c>
      <c r="B227" s="450" t="s">
        <v>19</v>
      </c>
      <c r="C227" s="452" t="s">
        <v>1724</v>
      </c>
      <c r="D227" s="461" t="s">
        <v>1641</v>
      </c>
      <c r="E227" s="453">
        <v>6000050102</v>
      </c>
      <c r="F227" s="462">
        <v>516300330861536</v>
      </c>
      <c r="G227" s="463">
        <v>1</v>
      </c>
      <c r="H227" s="463">
        <v>1</v>
      </c>
      <c r="I227" s="463">
        <v>0</v>
      </c>
      <c r="J227" s="483">
        <v>46242</v>
      </c>
      <c r="K227" s="462" t="s">
        <v>22</v>
      </c>
      <c r="L227" s="462" t="s">
        <v>22</v>
      </c>
      <c r="M227" s="462" t="s">
        <v>22</v>
      </c>
      <c r="N227" s="456" t="s">
        <v>1643</v>
      </c>
      <c r="O227" s="63">
        <f t="shared" si="4"/>
        <v>46243</v>
      </c>
      <c r="P227" s="28"/>
      <c r="Q227" s="456" t="s">
        <v>1643</v>
      </c>
      <c r="R227" s="464">
        <f>J227+1</f>
        <v>46243</v>
      </c>
      <c r="S227" s="28" t="s">
        <v>1644</v>
      </c>
      <c r="T227" s="452" t="s">
        <v>22</v>
      </c>
      <c r="U227" s="452" t="s">
        <v>22</v>
      </c>
      <c r="V227" s="28"/>
    </row>
    <row r="228" ht="17" customHeight="1" spans="1:22">
      <c r="A228" s="31">
        <v>226</v>
      </c>
      <c r="B228" s="450" t="s">
        <v>19</v>
      </c>
      <c r="C228" s="452" t="s">
        <v>1724</v>
      </c>
      <c r="D228" s="458" t="s">
        <v>1641</v>
      </c>
      <c r="E228" s="453">
        <v>6000050102</v>
      </c>
      <c r="F228" s="456">
        <v>516300330861537</v>
      </c>
      <c r="G228" s="459">
        <v>1</v>
      </c>
      <c r="H228" s="459">
        <v>1</v>
      </c>
      <c r="I228" s="459">
        <v>0</v>
      </c>
      <c r="J228" s="467">
        <v>46242</v>
      </c>
      <c r="K228" s="456" t="s">
        <v>22</v>
      </c>
      <c r="L228" s="456" t="s">
        <v>22</v>
      </c>
      <c r="M228" s="456" t="s">
        <v>22</v>
      </c>
      <c r="N228" s="456" t="s">
        <v>1643</v>
      </c>
      <c r="O228" s="63">
        <f t="shared" si="4"/>
        <v>46243</v>
      </c>
      <c r="P228" s="28"/>
      <c r="Q228" s="456" t="s">
        <v>1643</v>
      </c>
      <c r="R228" s="460">
        <v>46242</v>
      </c>
      <c r="S228" s="28" t="s">
        <v>1644</v>
      </c>
      <c r="T228" s="452" t="s">
        <v>22</v>
      </c>
      <c r="U228" s="452" t="s">
        <v>22</v>
      </c>
      <c r="V228" s="28"/>
    </row>
    <row r="229" ht="17" customHeight="1" spans="1:22">
      <c r="A229" s="31">
        <v>227</v>
      </c>
      <c r="B229" s="450" t="s">
        <v>19</v>
      </c>
      <c r="C229" s="452" t="s">
        <v>1724</v>
      </c>
      <c r="D229" s="461" t="s">
        <v>1641</v>
      </c>
      <c r="E229" s="453">
        <v>6000050102</v>
      </c>
      <c r="F229" s="462" t="s">
        <v>1782</v>
      </c>
      <c r="G229" s="463">
        <v>2</v>
      </c>
      <c r="H229" s="463">
        <v>2</v>
      </c>
      <c r="I229" s="463">
        <v>0</v>
      </c>
      <c r="J229" s="483">
        <v>46242</v>
      </c>
      <c r="K229" s="462" t="s">
        <v>22</v>
      </c>
      <c r="L229" s="462" t="s">
        <v>22</v>
      </c>
      <c r="M229" s="462" t="s">
        <v>22</v>
      </c>
      <c r="N229" s="456" t="s">
        <v>1643</v>
      </c>
      <c r="O229" s="63">
        <f t="shared" si="4"/>
        <v>46243</v>
      </c>
      <c r="P229" s="28"/>
      <c r="Q229" s="456" t="s">
        <v>1643</v>
      </c>
      <c r="R229" s="464">
        <f>J229+1</f>
        <v>46243</v>
      </c>
      <c r="S229" s="28" t="s">
        <v>1644</v>
      </c>
      <c r="T229" s="452" t="s">
        <v>22</v>
      </c>
      <c r="U229" s="452" t="s">
        <v>22</v>
      </c>
      <c r="V229" s="28"/>
    </row>
    <row r="230" ht="17" customHeight="1" spans="1:22">
      <c r="A230" s="31">
        <v>228</v>
      </c>
      <c r="B230" s="450" t="s">
        <v>19</v>
      </c>
      <c r="C230" s="452" t="s">
        <v>1724</v>
      </c>
      <c r="D230" s="458" t="s">
        <v>1641</v>
      </c>
      <c r="E230" s="453">
        <v>6000050102</v>
      </c>
      <c r="F230" s="456">
        <v>516300330861540</v>
      </c>
      <c r="G230" s="459">
        <v>1</v>
      </c>
      <c r="H230" s="459">
        <v>1</v>
      </c>
      <c r="I230" s="459">
        <v>0</v>
      </c>
      <c r="J230" s="467">
        <v>46242</v>
      </c>
      <c r="K230" s="456" t="s">
        <v>22</v>
      </c>
      <c r="L230" s="456" t="s">
        <v>22</v>
      </c>
      <c r="M230" s="456" t="s">
        <v>22</v>
      </c>
      <c r="N230" s="456" t="s">
        <v>1643</v>
      </c>
      <c r="O230" s="63">
        <f t="shared" si="4"/>
        <v>46243</v>
      </c>
      <c r="P230" s="28"/>
      <c r="Q230" s="456" t="s">
        <v>1643</v>
      </c>
      <c r="R230" s="460">
        <v>46242</v>
      </c>
      <c r="S230" s="28" t="s">
        <v>1644</v>
      </c>
      <c r="T230" s="452" t="s">
        <v>22</v>
      </c>
      <c r="U230" s="452" t="s">
        <v>22</v>
      </c>
      <c r="V230" s="28"/>
    </row>
    <row r="231" ht="17" customHeight="1" spans="1:22">
      <c r="A231" s="31">
        <v>229</v>
      </c>
      <c r="B231" s="450" t="s">
        <v>19</v>
      </c>
      <c r="C231" s="452" t="s">
        <v>1724</v>
      </c>
      <c r="D231" s="461" t="s">
        <v>1641</v>
      </c>
      <c r="E231" s="453">
        <v>6000050102</v>
      </c>
      <c r="F231" s="462" t="s">
        <v>1783</v>
      </c>
      <c r="G231" s="463">
        <v>20</v>
      </c>
      <c r="H231" s="463">
        <v>20</v>
      </c>
      <c r="I231" s="463">
        <v>0</v>
      </c>
      <c r="J231" s="483">
        <v>46242</v>
      </c>
      <c r="K231" s="462" t="s">
        <v>22</v>
      </c>
      <c r="L231" s="462" t="s">
        <v>22</v>
      </c>
      <c r="M231" s="462" t="s">
        <v>22</v>
      </c>
      <c r="N231" s="456" t="s">
        <v>1643</v>
      </c>
      <c r="O231" s="63">
        <f t="shared" si="4"/>
        <v>46243</v>
      </c>
      <c r="P231" s="470"/>
      <c r="Q231" s="456" t="s">
        <v>1643</v>
      </c>
      <c r="R231" s="464">
        <f>J231+1</f>
        <v>46243</v>
      </c>
      <c r="S231" s="28" t="s">
        <v>1644</v>
      </c>
      <c r="T231" s="452" t="s">
        <v>22</v>
      </c>
      <c r="U231" s="452" t="s">
        <v>22</v>
      </c>
      <c r="V231" s="28"/>
    </row>
    <row r="232" ht="17" customHeight="1" spans="1:22">
      <c r="A232" s="31">
        <v>230</v>
      </c>
      <c r="B232" s="450" t="s">
        <v>19</v>
      </c>
      <c r="C232" s="452" t="s">
        <v>1724</v>
      </c>
      <c r="D232" s="458" t="s">
        <v>1641</v>
      </c>
      <c r="E232" s="453">
        <v>6000050102</v>
      </c>
      <c r="F232" s="456" t="s">
        <v>1784</v>
      </c>
      <c r="G232" s="458">
        <v>16</v>
      </c>
      <c r="H232" s="458">
        <v>16</v>
      </c>
      <c r="I232" s="459">
        <v>0</v>
      </c>
      <c r="J232" s="467">
        <v>46244</v>
      </c>
      <c r="K232" s="456" t="s">
        <v>22</v>
      </c>
      <c r="L232" s="456" t="s">
        <v>22</v>
      </c>
      <c r="M232" s="456" t="s">
        <v>22</v>
      </c>
      <c r="N232" s="456" t="s">
        <v>1643</v>
      </c>
      <c r="O232" s="63">
        <f t="shared" si="4"/>
        <v>46245</v>
      </c>
      <c r="P232" s="28"/>
      <c r="Q232" s="456" t="s">
        <v>1643</v>
      </c>
      <c r="R232" s="460">
        <v>46244</v>
      </c>
      <c r="S232" s="28" t="s">
        <v>1644</v>
      </c>
      <c r="T232" s="452" t="s">
        <v>22</v>
      </c>
      <c r="U232" s="452" t="s">
        <v>22</v>
      </c>
      <c r="V232" s="28"/>
    </row>
    <row r="233" ht="17" customHeight="1" spans="1:22">
      <c r="A233" s="31">
        <v>231</v>
      </c>
      <c r="B233" s="450" t="s">
        <v>19</v>
      </c>
      <c r="C233" s="452" t="s">
        <v>1724</v>
      </c>
      <c r="D233" s="461" t="s">
        <v>1641</v>
      </c>
      <c r="E233" s="453">
        <v>6000050102</v>
      </c>
      <c r="F233" s="462">
        <v>516300330861577</v>
      </c>
      <c r="G233" s="463">
        <v>1</v>
      </c>
      <c r="H233" s="463">
        <v>1</v>
      </c>
      <c r="I233" s="463">
        <v>0</v>
      </c>
      <c r="J233" s="483">
        <v>46244</v>
      </c>
      <c r="K233" s="462" t="s">
        <v>22</v>
      </c>
      <c r="L233" s="462" t="s">
        <v>22</v>
      </c>
      <c r="M233" s="462" t="s">
        <v>22</v>
      </c>
      <c r="N233" s="456" t="s">
        <v>1643</v>
      </c>
      <c r="O233" s="63">
        <f t="shared" si="4"/>
        <v>46245</v>
      </c>
      <c r="P233" s="28"/>
      <c r="Q233" s="456" t="s">
        <v>1643</v>
      </c>
      <c r="R233" s="464">
        <v>46244</v>
      </c>
      <c r="S233" s="28" t="s">
        <v>1644</v>
      </c>
      <c r="T233" s="452" t="s">
        <v>22</v>
      </c>
      <c r="U233" s="452" t="s">
        <v>22</v>
      </c>
      <c r="V233" s="28"/>
    </row>
    <row r="234" ht="17" customHeight="1" spans="1:22">
      <c r="A234" s="31">
        <v>232</v>
      </c>
      <c r="B234" s="450" t="s">
        <v>19</v>
      </c>
      <c r="C234" s="452" t="s">
        <v>1724</v>
      </c>
      <c r="D234" s="452" t="s">
        <v>1641</v>
      </c>
      <c r="E234" s="453">
        <v>6000050102</v>
      </c>
      <c r="F234" s="454" t="s">
        <v>1785</v>
      </c>
      <c r="G234" s="451">
        <v>2</v>
      </c>
      <c r="H234" s="451">
        <v>2</v>
      </c>
      <c r="I234" s="451">
        <v>0</v>
      </c>
      <c r="J234" s="476">
        <v>46244</v>
      </c>
      <c r="K234" s="454" t="s">
        <v>22</v>
      </c>
      <c r="L234" s="454" t="s">
        <v>22</v>
      </c>
      <c r="M234" s="454" t="s">
        <v>22</v>
      </c>
      <c r="N234" s="456" t="s">
        <v>1643</v>
      </c>
      <c r="O234" s="63">
        <f t="shared" si="4"/>
        <v>46245</v>
      </c>
      <c r="P234" s="470"/>
      <c r="Q234" s="456" t="s">
        <v>1643</v>
      </c>
      <c r="R234" s="455">
        <f>J234+1</f>
        <v>46245</v>
      </c>
      <c r="S234" s="28" t="s">
        <v>1644</v>
      </c>
      <c r="T234" s="452" t="s">
        <v>22</v>
      </c>
      <c r="U234" s="452" t="s">
        <v>22</v>
      </c>
      <c r="V234" s="28"/>
    </row>
    <row r="235" ht="17" customHeight="1" spans="1:22">
      <c r="A235" s="31">
        <v>233</v>
      </c>
      <c r="B235" s="450" t="s">
        <v>19</v>
      </c>
      <c r="C235" s="452" t="s">
        <v>1724</v>
      </c>
      <c r="D235" s="452" t="s">
        <v>1641</v>
      </c>
      <c r="E235" s="453">
        <v>6000050102</v>
      </c>
      <c r="F235" s="454">
        <v>516300330861580</v>
      </c>
      <c r="G235" s="451">
        <v>1</v>
      </c>
      <c r="H235" s="451">
        <v>0</v>
      </c>
      <c r="I235" s="451">
        <v>1</v>
      </c>
      <c r="J235" s="476">
        <v>46244</v>
      </c>
      <c r="K235" s="485" t="s">
        <v>1667</v>
      </c>
      <c r="L235" s="478" t="s">
        <v>3038</v>
      </c>
      <c r="M235" s="454" t="s">
        <v>22</v>
      </c>
      <c r="N235" s="456" t="s">
        <v>1643</v>
      </c>
      <c r="O235" s="63">
        <f t="shared" si="4"/>
        <v>46245</v>
      </c>
      <c r="P235" s="28"/>
      <c r="Q235" s="456" t="s">
        <v>1643</v>
      </c>
      <c r="R235" s="455">
        <v>46244</v>
      </c>
      <c r="S235" s="28" t="s">
        <v>1644</v>
      </c>
      <c r="T235" s="452" t="s">
        <v>32</v>
      </c>
      <c r="U235" s="452" t="s">
        <v>1648</v>
      </c>
      <c r="V235" s="28"/>
    </row>
    <row r="236" ht="17" customHeight="1" spans="1:22">
      <c r="A236" s="31">
        <v>234</v>
      </c>
      <c r="B236" s="450" t="s">
        <v>19</v>
      </c>
      <c r="C236" s="452" t="s">
        <v>1724</v>
      </c>
      <c r="D236" s="452" t="s">
        <v>1641</v>
      </c>
      <c r="E236" s="453">
        <v>6000050102</v>
      </c>
      <c r="F236" s="454" t="s">
        <v>1786</v>
      </c>
      <c r="G236" s="451">
        <v>16</v>
      </c>
      <c r="H236" s="451">
        <v>16</v>
      </c>
      <c r="I236" s="451">
        <v>0</v>
      </c>
      <c r="J236" s="476">
        <v>46244</v>
      </c>
      <c r="K236" s="454" t="s">
        <v>22</v>
      </c>
      <c r="L236" s="454" t="s">
        <v>22</v>
      </c>
      <c r="M236" s="454" t="s">
        <v>22</v>
      </c>
      <c r="N236" s="456" t="s">
        <v>1643</v>
      </c>
      <c r="O236" s="63">
        <f t="shared" si="4"/>
        <v>46245</v>
      </c>
      <c r="P236" s="470"/>
      <c r="Q236" s="456" t="s">
        <v>1643</v>
      </c>
      <c r="R236" s="455">
        <f>J236+1</f>
        <v>46245</v>
      </c>
      <c r="S236" s="28" t="s">
        <v>1644</v>
      </c>
      <c r="T236" s="452" t="s">
        <v>22</v>
      </c>
      <c r="U236" s="452" t="s">
        <v>22</v>
      </c>
      <c r="V236" s="28"/>
    </row>
    <row r="237" ht="17" customHeight="1" spans="1:22">
      <c r="A237" s="31">
        <v>235</v>
      </c>
      <c r="B237" s="450" t="s">
        <v>19</v>
      </c>
      <c r="C237" s="452" t="s">
        <v>1724</v>
      </c>
      <c r="D237" s="452" t="s">
        <v>1641</v>
      </c>
      <c r="E237" s="453">
        <v>6000050102</v>
      </c>
      <c r="F237" s="454" t="s">
        <v>1787</v>
      </c>
      <c r="G237" s="452">
        <v>26</v>
      </c>
      <c r="H237" s="452">
        <v>26</v>
      </c>
      <c r="I237" s="451">
        <v>0</v>
      </c>
      <c r="J237" s="476">
        <v>46245</v>
      </c>
      <c r="K237" s="454" t="s">
        <v>22</v>
      </c>
      <c r="L237" s="454" t="s">
        <v>22</v>
      </c>
      <c r="M237" s="454" t="s">
        <v>22</v>
      </c>
      <c r="N237" s="456" t="s">
        <v>1643</v>
      </c>
      <c r="O237" s="63">
        <f t="shared" si="4"/>
        <v>46246</v>
      </c>
      <c r="P237" s="28"/>
      <c r="Q237" s="456" t="s">
        <v>1643</v>
      </c>
      <c r="R237" s="455">
        <v>46245</v>
      </c>
      <c r="S237" s="28" t="s">
        <v>1644</v>
      </c>
      <c r="T237" s="452" t="s">
        <v>22</v>
      </c>
      <c r="U237" s="452" t="s">
        <v>22</v>
      </c>
      <c r="V237" s="28"/>
    </row>
    <row r="238" ht="17" customHeight="1" spans="1:22">
      <c r="A238" s="31">
        <v>236</v>
      </c>
      <c r="B238" s="450" t="s">
        <v>19</v>
      </c>
      <c r="C238" s="452" t="s">
        <v>1724</v>
      </c>
      <c r="D238" s="461" t="s">
        <v>1641</v>
      </c>
      <c r="E238" s="453">
        <v>6000050102</v>
      </c>
      <c r="F238" s="462" t="s">
        <v>1788</v>
      </c>
      <c r="G238" s="461">
        <v>19</v>
      </c>
      <c r="H238" s="461">
        <v>19</v>
      </c>
      <c r="I238" s="463">
        <v>0</v>
      </c>
      <c r="J238" s="483">
        <v>46246</v>
      </c>
      <c r="K238" s="462" t="s">
        <v>22</v>
      </c>
      <c r="L238" s="462" t="s">
        <v>22</v>
      </c>
      <c r="M238" s="462" t="s">
        <v>22</v>
      </c>
      <c r="N238" s="462" t="s">
        <v>1643</v>
      </c>
      <c r="O238" s="63">
        <f t="shared" si="4"/>
        <v>46247</v>
      </c>
      <c r="P238" s="28"/>
      <c r="Q238" s="456" t="s">
        <v>1643</v>
      </c>
      <c r="R238" s="455">
        <v>46246</v>
      </c>
      <c r="S238" s="28" t="s">
        <v>1644</v>
      </c>
      <c r="T238" s="452" t="s">
        <v>22</v>
      </c>
      <c r="U238" s="452" t="s">
        <v>22</v>
      </c>
      <c r="V238" s="28"/>
    </row>
    <row r="239" ht="17" customHeight="1" spans="1:22">
      <c r="A239" s="31">
        <v>237</v>
      </c>
      <c r="B239" s="450" t="s">
        <v>19</v>
      </c>
      <c r="C239" s="452" t="s">
        <v>1724</v>
      </c>
      <c r="D239" s="458" t="s">
        <v>1641</v>
      </c>
      <c r="E239" s="453">
        <v>6000050102</v>
      </c>
      <c r="F239" s="456">
        <v>516300330861642</v>
      </c>
      <c r="G239" s="458">
        <v>1</v>
      </c>
      <c r="H239" s="458">
        <v>1</v>
      </c>
      <c r="I239" s="459">
        <v>0</v>
      </c>
      <c r="J239" s="467">
        <v>46246</v>
      </c>
      <c r="K239" s="456" t="s">
        <v>22</v>
      </c>
      <c r="L239" s="456" t="s">
        <v>22</v>
      </c>
      <c r="M239" s="456" t="s">
        <v>22</v>
      </c>
      <c r="N239" s="456" t="s">
        <v>1643</v>
      </c>
      <c r="O239" s="63">
        <f t="shared" si="4"/>
        <v>46247</v>
      </c>
      <c r="P239" s="28"/>
      <c r="Q239" s="456" t="s">
        <v>1643</v>
      </c>
      <c r="R239" s="455">
        <v>46246</v>
      </c>
      <c r="S239" s="28" t="s">
        <v>1644</v>
      </c>
      <c r="T239" s="452" t="s">
        <v>22</v>
      </c>
      <c r="U239" s="452" t="s">
        <v>22</v>
      </c>
      <c r="V239" s="28"/>
    </row>
    <row r="240" ht="17" customHeight="1" spans="1:22">
      <c r="A240" s="31">
        <v>238</v>
      </c>
      <c r="B240" s="450" t="s">
        <v>19</v>
      </c>
      <c r="C240" s="452" t="s">
        <v>1724</v>
      </c>
      <c r="D240" s="461" t="s">
        <v>1641</v>
      </c>
      <c r="E240" s="453">
        <v>6000050102</v>
      </c>
      <c r="F240" s="462">
        <v>516300330861643</v>
      </c>
      <c r="G240" s="461">
        <v>1</v>
      </c>
      <c r="H240" s="463">
        <v>0</v>
      </c>
      <c r="I240" s="463">
        <v>1</v>
      </c>
      <c r="J240" s="483">
        <v>46246</v>
      </c>
      <c r="K240" s="486" t="s">
        <v>1667</v>
      </c>
      <c r="L240" s="478" t="s">
        <v>3038</v>
      </c>
      <c r="M240" s="487" t="s">
        <v>3042</v>
      </c>
      <c r="N240" s="462" t="s">
        <v>1643</v>
      </c>
      <c r="O240" s="63">
        <f t="shared" si="4"/>
        <v>46247</v>
      </c>
      <c r="P240" s="28"/>
      <c r="Q240" s="456" t="s">
        <v>1643</v>
      </c>
      <c r="R240" s="63">
        <f>J240+1</f>
        <v>46247</v>
      </c>
      <c r="S240" s="28" t="s">
        <v>1644</v>
      </c>
      <c r="T240" s="452" t="s">
        <v>32</v>
      </c>
      <c r="U240" s="452" t="s">
        <v>1648</v>
      </c>
      <c r="V240" s="28"/>
    </row>
    <row r="241" ht="17" customHeight="1" spans="1:22">
      <c r="A241" s="31">
        <v>239</v>
      </c>
      <c r="B241" s="450" t="s">
        <v>19</v>
      </c>
      <c r="C241" s="452" t="s">
        <v>1724</v>
      </c>
      <c r="D241" s="458" t="s">
        <v>1641</v>
      </c>
      <c r="E241" s="453">
        <v>6000050102</v>
      </c>
      <c r="F241" s="456" t="s">
        <v>1789</v>
      </c>
      <c r="G241" s="458">
        <v>3</v>
      </c>
      <c r="H241" s="458">
        <v>3</v>
      </c>
      <c r="I241" s="459">
        <v>0</v>
      </c>
      <c r="J241" s="467">
        <v>46246</v>
      </c>
      <c r="K241" s="456" t="s">
        <v>22</v>
      </c>
      <c r="L241" s="456" t="s">
        <v>22</v>
      </c>
      <c r="M241" s="456" t="s">
        <v>22</v>
      </c>
      <c r="N241" s="456" t="s">
        <v>1643</v>
      </c>
      <c r="O241" s="63">
        <f t="shared" si="4"/>
        <v>46247</v>
      </c>
      <c r="P241" s="470"/>
      <c r="Q241" s="456" t="s">
        <v>1643</v>
      </c>
      <c r="R241" s="455">
        <f>J241+1</f>
        <v>46247</v>
      </c>
      <c r="S241" s="28" t="s">
        <v>1644</v>
      </c>
      <c r="T241" s="452" t="s">
        <v>22</v>
      </c>
      <c r="U241" s="452" t="s">
        <v>22</v>
      </c>
      <c r="V241" s="28"/>
    </row>
    <row r="242" ht="17" customHeight="1" spans="1:22">
      <c r="A242" s="31">
        <v>240</v>
      </c>
      <c r="B242" s="450" t="s">
        <v>19</v>
      </c>
      <c r="C242" s="452" t="s">
        <v>1724</v>
      </c>
      <c r="D242" s="461" t="s">
        <v>1641</v>
      </c>
      <c r="E242" s="453">
        <v>6000050102</v>
      </c>
      <c r="F242" s="462">
        <v>516300330861647</v>
      </c>
      <c r="G242" s="461">
        <v>1</v>
      </c>
      <c r="H242" s="461">
        <v>1</v>
      </c>
      <c r="I242" s="463">
        <v>0</v>
      </c>
      <c r="J242" s="483">
        <v>46246</v>
      </c>
      <c r="K242" s="462" t="s">
        <v>22</v>
      </c>
      <c r="L242" s="462" t="s">
        <v>22</v>
      </c>
      <c r="M242" s="462" t="s">
        <v>22</v>
      </c>
      <c r="N242" s="462" t="s">
        <v>1643</v>
      </c>
      <c r="O242" s="63">
        <f t="shared" si="4"/>
        <v>46247</v>
      </c>
      <c r="P242" s="28"/>
      <c r="Q242" s="456" t="s">
        <v>1643</v>
      </c>
      <c r="R242" s="455">
        <v>46246</v>
      </c>
      <c r="S242" s="28" t="s">
        <v>1644</v>
      </c>
      <c r="T242" s="452" t="s">
        <v>22</v>
      </c>
      <c r="U242" s="452" t="s">
        <v>22</v>
      </c>
      <c r="V242" s="28"/>
    </row>
    <row r="243" ht="17" customHeight="1" spans="1:22">
      <c r="A243" s="31">
        <v>241</v>
      </c>
      <c r="B243" s="450" t="s">
        <v>19</v>
      </c>
      <c r="C243" s="452" t="s">
        <v>1724</v>
      </c>
      <c r="D243" s="458" t="s">
        <v>1641</v>
      </c>
      <c r="E243" s="453">
        <v>6000050102</v>
      </c>
      <c r="F243" s="456" t="s">
        <v>1790</v>
      </c>
      <c r="G243" s="458">
        <v>15</v>
      </c>
      <c r="H243" s="458">
        <v>15</v>
      </c>
      <c r="I243" s="459">
        <v>0</v>
      </c>
      <c r="J243" s="467">
        <v>46246</v>
      </c>
      <c r="K243" s="456" t="s">
        <v>22</v>
      </c>
      <c r="L243" s="456" t="s">
        <v>22</v>
      </c>
      <c r="M243" s="456" t="s">
        <v>22</v>
      </c>
      <c r="N243" s="456" t="s">
        <v>1643</v>
      </c>
      <c r="O243" s="63">
        <f t="shared" si="4"/>
        <v>46247</v>
      </c>
      <c r="P243" s="470"/>
      <c r="Q243" s="456" t="s">
        <v>1643</v>
      </c>
      <c r="R243" s="455">
        <f>J243+1</f>
        <v>46247</v>
      </c>
      <c r="S243" s="28" t="s">
        <v>1644</v>
      </c>
      <c r="T243" s="452" t="s">
        <v>22</v>
      </c>
      <c r="U243" s="452" t="s">
        <v>22</v>
      </c>
      <c r="V243" s="28"/>
    </row>
    <row r="244" ht="17" customHeight="1" spans="1:22">
      <c r="A244" s="31">
        <v>242</v>
      </c>
      <c r="B244" s="450" t="s">
        <v>19</v>
      </c>
      <c r="C244" s="458" t="s">
        <v>1724</v>
      </c>
      <c r="D244" s="461" t="s">
        <v>1641</v>
      </c>
      <c r="E244" s="453">
        <v>6000050102</v>
      </c>
      <c r="F244" s="456" t="s">
        <v>1791</v>
      </c>
      <c r="G244" s="459">
        <v>31</v>
      </c>
      <c r="H244" s="459">
        <v>31</v>
      </c>
      <c r="I244" s="463">
        <v>0</v>
      </c>
      <c r="J244" s="467">
        <v>46254</v>
      </c>
      <c r="K244" s="462" t="s">
        <v>22</v>
      </c>
      <c r="L244" s="462" t="s">
        <v>22</v>
      </c>
      <c r="M244" s="462" t="s">
        <v>22</v>
      </c>
      <c r="N244" s="462" t="s">
        <v>1643</v>
      </c>
      <c r="O244" s="63">
        <f t="shared" si="4"/>
        <v>46255</v>
      </c>
      <c r="P244" s="28"/>
      <c r="Q244" s="456" t="s">
        <v>1643</v>
      </c>
      <c r="R244" s="455">
        <v>46254</v>
      </c>
      <c r="S244" s="28" t="s">
        <v>1644</v>
      </c>
      <c r="T244" s="452" t="s">
        <v>22</v>
      </c>
      <c r="U244" s="452" t="s">
        <v>22</v>
      </c>
      <c r="V244" s="28"/>
    </row>
    <row r="245" ht="17" customHeight="1" spans="1:22">
      <c r="A245" s="31">
        <v>243</v>
      </c>
      <c r="B245" s="450" t="s">
        <v>19</v>
      </c>
      <c r="C245" s="458" t="s">
        <v>1724</v>
      </c>
      <c r="D245" s="458" t="s">
        <v>1641</v>
      </c>
      <c r="E245" s="453">
        <v>6000050102</v>
      </c>
      <c r="F245" s="456" t="s">
        <v>1792</v>
      </c>
      <c r="G245" s="459">
        <v>3</v>
      </c>
      <c r="H245" s="459">
        <v>3</v>
      </c>
      <c r="I245" s="459">
        <v>0</v>
      </c>
      <c r="J245" s="467">
        <v>46255</v>
      </c>
      <c r="K245" s="456" t="s">
        <v>22</v>
      </c>
      <c r="L245" s="456" t="s">
        <v>22</v>
      </c>
      <c r="M245" s="456" t="s">
        <v>22</v>
      </c>
      <c r="N245" s="456" t="s">
        <v>1643</v>
      </c>
      <c r="O245" s="63">
        <f t="shared" si="4"/>
        <v>46256</v>
      </c>
      <c r="P245" s="28"/>
      <c r="Q245" s="456" t="s">
        <v>1643</v>
      </c>
      <c r="R245" s="455">
        <v>46255</v>
      </c>
      <c r="S245" s="28" t="s">
        <v>1644</v>
      </c>
      <c r="T245" s="452" t="s">
        <v>22</v>
      </c>
      <c r="U245" s="452" t="s">
        <v>22</v>
      </c>
      <c r="V245" s="28"/>
    </row>
    <row r="246" ht="17" customHeight="1" spans="1:22">
      <c r="A246" s="31">
        <v>244</v>
      </c>
      <c r="B246" s="450" t="s">
        <v>19</v>
      </c>
      <c r="C246" s="458" t="s">
        <v>1724</v>
      </c>
      <c r="D246" s="461" t="s">
        <v>1641</v>
      </c>
      <c r="E246" s="453">
        <v>6000050102</v>
      </c>
      <c r="F246" s="456">
        <v>516300330861697</v>
      </c>
      <c r="G246" s="459">
        <v>1</v>
      </c>
      <c r="H246" s="463">
        <v>0</v>
      </c>
      <c r="I246" s="463">
        <v>1</v>
      </c>
      <c r="J246" s="467">
        <v>46255</v>
      </c>
      <c r="K246" s="462" t="s">
        <v>1667</v>
      </c>
      <c r="L246" s="478" t="s">
        <v>3038</v>
      </c>
      <c r="M246" s="462" t="s">
        <v>22</v>
      </c>
      <c r="N246" s="462" t="s">
        <v>1643</v>
      </c>
      <c r="O246" s="63">
        <f t="shared" si="4"/>
        <v>46256</v>
      </c>
      <c r="P246" s="28"/>
      <c r="Q246" s="456" t="s">
        <v>1643</v>
      </c>
      <c r="R246" s="455">
        <v>46255</v>
      </c>
      <c r="S246" s="28" t="s">
        <v>1644</v>
      </c>
      <c r="T246" s="452" t="s">
        <v>32</v>
      </c>
      <c r="U246" s="452" t="s">
        <v>1648</v>
      </c>
      <c r="V246" s="28"/>
    </row>
    <row r="247" ht="17" customHeight="1" spans="1:22">
      <c r="A247" s="31">
        <v>245</v>
      </c>
      <c r="B247" s="450" t="s">
        <v>19</v>
      </c>
      <c r="C247" s="458" t="s">
        <v>1724</v>
      </c>
      <c r="D247" s="458" t="s">
        <v>1641</v>
      </c>
      <c r="E247" s="453">
        <v>6000050102</v>
      </c>
      <c r="F247" s="456">
        <v>516300330861698</v>
      </c>
      <c r="G247" s="459">
        <v>1</v>
      </c>
      <c r="H247" s="459">
        <v>1</v>
      </c>
      <c r="I247" s="459">
        <v>0</v>
      </c>
      <c r="J247" s="467">
        <v>46255</v>
      </c>
      <c r="K247" s="456" t="s">
        <v>22</v>
      </c>
      <c r="L247" s="456" t="s">
        <v>22</v>
      </c>
      <c r="M247" s="456" t="s">
        <v>22</v>
      </c>
      <c r="N247" s="456" t="s">
        <v>1643</v>
      </c>
      <c r="O247" s="63">
        <f t="shared" si="4"/>
        <v>46256</v>
      </c>
      <c r="P247" s="470"/>
      <c r="Q247" s="456" t="s">
        <v>1643</v>
      </c>
      <c r="R247" s="455">
        <f>J247+1</f>
        <v>46256</v>
      </c>
      <c r="S247" s="28" t="s">
        <v>1644</v>
      </c>
      <c r="T247" s="452" t="s">
        <v>22</v>
      </c>
      <c r="U247" s="452" t="s">
        <v>22</v>
      </c>
      <c r="V247" s="28"/>
    </row>
    <row r="248" ht="17" customHeight="1" spans="1:22">
      <c r="A248" s="31">
        <v>246</v>
      </c>
      <c r="B248" s="450" t="s">
        <v>19</v>
      </c>
      <c r="C248" s="458" t="s">
        <v>1724</v>
      </c>
      <c r="D248" s="461" t="s">
        <v>1641</v>
      </c>
      <c r="E248" s="453">
        <v>6000050102</v>
      </c>
      <c r="F248" s="456">
        <v>516300330861699</v>
      </c>
      <c r="G248" s="459">
        <v>1</v>
      </c>
      <c r="H248" s="463">
        <v>0</v>
      </c>
      <c r="I248" s="463">
        <v>1</v>
      </c>
      <c r="J248" s="467">
        <v>46255</v>
      </c>
      <c r="K248" s="462" t="s">
        <v>1667</v>
      </c>
      <c r="L248" s="478" t="s">
        <v>3038</v>
      </c>
      <c r="M248" s="462" t="s">
        <v>22</v>
      </c>
      <c r="N248" s="462" t="s">
        <v>1643</v>
      </c>
      <c r="O248" s="63">
        <f t="shared" si="4"/>
        <v>46256</v>
      </c>
      <c r="P248" s="28"/>
      <c r="Q248" s="456" t="s">
        <v>1643</v>
      </c>
      <c r="R248" s="455">
        <v>46255</v>
      </c>
      <c r="S248" s="28" t="s">
        <v>1644</v>
      </c>
      <c r="T248" s="452" t="s">
        <v>32</v>
      </c>
      <c r="U248" s="452" t="s">
        <v>1648</v>
      </c>
      <c r="V248" s="28"/>
    </row>
    <row r="249" ht="17" customHeight="1" spans="1:22">
      <c r="A249" s="31">
        <v>247</v>
      </c>
      <c r="B249" s="450" t="s">
        <v>19</v>
      </c>
      <c r="C249" s="458" t="s">
        <v>1724</v>
      </c>
      <c r="D249" s="458" t="s">
        <v>1641</v>
      </c>
      <c r="E249" s="453">
        <v>6000050102</v>
      </c>
      <c r="F249" s="456" t="s">
        <v>1793</v>
      </c>
      <c r="G249" s="459">
        <v>4</v>
      </c>
      <c r="H249" s="459">
        <v>4</v>
      </c>
      <c r="I249" s="459">
        <v>0</v>
      </c>
      <c r="J249" s="467">
        <v>46255</v>
      </c>
      <c r="K249" s="456" t="s">
        <v>22</v>
      </c>
      <c r="L249" s="456" t="s">
        <v>22</v>
      </c>
      <c r="M249" s="456" t="s">
        <v>22</v>
      </c>
      <c r="N249" s="456" t="s">
        <v>1643</v>
      </c>
      <c r="O249" s="63">
        <f t="shared" si="4"/>
        <v>46256</v>
      </c>
      <c r="P249" s="470"/>
      <c r="Q249" s="456" t="s">
        <v>1643</v>
      </c>
      <c r="R249" s="455">
        <f>J249+1</f>
        <v>46256</v>
      </c>
      <c r="S249" s="28" t="s">
        <v>1644</v>
      </c>
      <c r="T249" s="452" t="s">
        <v>22</v>
      </c>
      <c r="U249" s="452" t="s">
        <v>22</v>
      </c>
      <c r="V249" s="28"/>
    </row>
    <row r="250" ht="17" customHeight="1" spans="1:22">
      <c r="A250" s="31">
        <v>248</v>
      </c>
      <c r="B250" s="450" t="s">
        <v>19</v>
      </c>
      <c r="C250" s="458" t="s">
        <v>1724</v>
      </c>
      <c r="D250" s="461" t="s">
        <v>1641</v>
      </c>
      <c r="E250" s="453">
        <v>6000050102</v>
      </c>
      <c r="F250" s="456">
        <v>516300330861704</v>
      </c>
      <c r="G250" s="459">
        <v>1</v>
      </c>
      <c r="H250" s="463">
        <v>0</v>
      </c>
      <c r="I250" s="463">
        <v>1</v>
      </c>
      <c r="J250" s="467">
        <v>46255</v>
      </c>
      <c r="K250" s="462" t="s">
        <v>1667</v>
      </c>
      <c r="L250" s="478" t="s">
        <v>3038</v>
      </c>
      <c r="M250" s="462" t="s">
        <v>22</v>
      </c>
      <c r="N250" s="462" t="s">
        <v>1643</v>
      </c>
      <c r="O250" s="63">
        <f t="shared" si="4"/>
        <v>46256</v>
      </c>
      <c r="P250" s="28"/>
      <c r="Q250" s="456" t="s">
        <v>1643</v>
      </c>
      <c r="R250" s="455">
        <v>46255</v>
      </c>
      <c r="S250" s="28" t="s">
        <v>1644</v>
      </c>
      <c r="T250" s="452" t="s">
        <v>32</v>
      </c>
      <c r="U250" s="452" t="s">
        <v>1648</v>
      </c>
      <c r="V250" s="28"/>
    </row>
    <row r="251" ht="17" customHeight="1" spans="1:22">
      <c r="A251" s="31">
        <v>249</v>
      </c>
      <c r="B251" s="450" t="s">
        <v>19</v>
      </c>
      <c r="C251" s="458" t="s">
        <v>1724</v>
      </c>
      <c r="D251" s="458" t="s">
        <v>1641</v>
      </c>
      <c r="E251" s="453">
        <v>6000050102</v>
      </c>
      <c r="F251" s="456">
        <v>516300330861705</v>
      </c>
      <c r="G251" s="459">
        <v>1</v>
      </c>
      <c r="H251" s="459">
        <v>1</v>
      </c>
      <c r="I251" s="459">
        <v>0</v>
      </c>
      <c r="J251" s="467">
        <v>46255</v>
      </c>
      <c r="K251" s="456" t="s">
        <v>22</v>
      </c>
      <c r="L251" s="456" t="s">
        <v>22</v>
      </c>
      <c r="M251" s="456" t="s">
        <v>22</v>
      </c>
      <c r="N251" s="456" t="s">
        <v>1643</v>
      </c>
      <c r="O251" s="63">
        <f t="shared" si="4"/>
        <v>46256</v>
      </c>
      <c r="P251" s="470"/>
      <c r="Q251" s="456" t="s">
        <v>1643</v>
      </c>
      <c r="R251" s="455">
        <f>J251+1</f>
        <v>46256</v>
      </c>
      <c r="S251" s="28" t="s">
        <v>1644</v>
      </c>
      <c r="T251" s="452" t="s">
        <v>22</v>
      </c>
      <c r="U251" s="452" t="s">
        <v>22</v>
      </c>
      <c r="V251" s="28"/>
    </row>
    <row r="252" ht="17" customHeight="1" spans="1:22">
      <c r="A252" s="31">
        <v>250</v>
      </c>
      <c r="B252" s="450" t="s">
        <v>19</v>
      </c>
      <c r="C252" s="458" t="s">
        <v>1724</v>
      </c>
      <c r="D252" s="461" t="s">
        <v>1641</v>
      </c>
      <c r="E252" s="453">
        <v>6000050102</v>
      </c>
      <c r="F252" s="456">
        <v>516300330861706</v>
      </c>
      <c r="G252" s="459">
        <v>1</v>
      </c>
      <c r="H252" s="463">
        <v>0</v>
      </c>
      <c r="I252" s="463">
        <v>1</v>
      </c>
      <c r="J252" s="467">
        <v>46255</v>
      </c>
      <c r="K252" s="462" t="s">
        <v>1667</v>
      </c>
      <c r="L252" s="478" t="s">
        <v>3038</v>
      </c>
      <c r="M252" s="462" t="s">
        <v>22</v>
      </c>
      <c r="N252" s="462" t="s">
        <v>1643</v>
      </c>
      <c r="O252" s="63">
        <f t="shared" si="4"/>
        <v>46256</v>
      </c>
      <c r="P252" s="28"/>
      <c r="Q252" s="456" t="s">
        <v>1643</v>
      </c>
      <c r="R252" s="455">
        <v>46255</v>
      </c>
      <c r="S252" s="28" t="s">
        <v>1644</v>
      </c>
      <c r="T252" s="452" t="s">
        <v>32</v>
      </c>
      <c r="U252" s="452" t="s">
        <v>1648</v>
      </c>
      <c r="V252" s="28"/>
    </row>
    <row r="253" ht="17" customHeight="1" spans="1:22">
      <c r="A253" s="31">
        <v>251</v>
      </c>
      <c r="B253" s="450" t="s">
        <v>19</v>
      </c>
      <c r="C253" s="458" t="s">
        <v>1724</v>
      </c>
      <c r="D253" s="458" t="s">
        <v>1641</v>
      </c>
      <c r="E253" s="453">
        <v>6000050102</v>
      </c>
      <c r="F253" s="456">
        <v>516300330861707</v>
      </c>
      <c r="G253" s="459">
        <v>1</v>
      </c>
      <c r="H253" s="459">
        <v>1</v>
      </c>
      <c r="I253" s="459">
        <v>0</v>
      </c>
      <c r="J253" s="467">
        <v>46255</v>
      </c>
      <c r="K253" s="456" t="s">
        <v>22</v>
      </c>
      <c r="L253" s="456" t="s">
        <v>22</v>
      </c>
      <c r="M253" s="456" t="s">
        <v>22</v>
      </c>
      <c r="N253" s="456" t="s">
        <v>1643</v>
      </c>
      <c r="O253" s="63">
        <f t="shared" si="4"/>
        <v>46256</v>
      </c>
      <c r="P253" s="470"/>
      <c r="Q253" s="456" t="s">
        <v>1643</v>
      </c>
      <c r="R253" s="455">
        <f>J253+1</f>
        <v>46256</v>
      </c>
      <c r="S253" s="28" t="s">
        <v>1644</v>
      </c>
      <c r="T253" s="452" t="s">
        <v>22</v>
      </c>
      <c r="U253" s="452" t="s">
        <v>22</v>
      </c>
      <c r="V253" s="28"/>
    </row>
    <row r="254" ht="17" customHeight="1" spans="1:22">
      <c r="A254" s="31">
        <v>252</v>
      </c>
      <c r="B254" s="450" t="s">
        <v>19</v>
      </c>
      <c r="C254" s="458" t="s">
        <v>1724</v>
      </c>
      <c r="D254" s="461" t="s">
        <v>1641</v>
      </c>
      <c r="E254" s="453">
        <v>6000050102</v>
      </c>
      <c r="F254" s="456">
        <v>516300330861708</v>
      </c>
      <c r="G254" s="459">
        <v>1</v>
      </c>
      <c r="H254" s="463">
        <v>0</v>
      </c>
      <c r="I254" s="463">
        <v>1</v>
      </c>
      <c r="J254" s="467">
        <v>46255</v>
      </c>
      <c r="K254" s="462" t="s">
        <v>1667</v>
      </c>
      <c r="L254" s="478" t="s">
        <v>3038</v>
      </c>
      <c r="M254" s="462" t="s">
        <v>22</v>
      </c>
      <c r="N254" s="462" t="s">
        <v>1643</v>
      </c>
      <c r="O254" s="63">
        <f t="shared" si="4"/>
        <v>46256</v>
      </c>
      <c r="P254" s="28"/>
      <c r="Q254" s="456" t="s">
        <v>1643</v>
      </c>
      <c r="R254" s="455">
        <v>46255</v>
      </c>
      <c r="S254" s="28" t="s">
        <v>1644</v>
      </c>
      <c r="T254" s="452" t="s">
        <v>32</v>
      </c>
      <c r="U254" s="452" t="s">
        <v>1648</v>
      </c>
      <c r="V254" s="28"/>
    </row>
    <row r="255" ht="17" customHeight="1" spans="1:22">
      <c r="A255" s="31">
        <v>253</v>
      </c>
      <c r="B255" s="450" t="s">
        <v>19</v>
      </c>
      <c r="C255" s="458" t="s">
        <v>1724</v>
      </c>
      <c r="D255" s="458" t="s">
        <v>1641</v>
      </c>
      <c r="E255" s="453">
        <v>6000050102</v>
      </c>
      <c r="F255" s="456" t="s">
        <v>1794</v>
      </c>
      <c r="G255" s="459">
        <v>5</v>
      </c>
      <c r="H255" s="459">
        <v>5</v>
      </c>
      <c r="I255" s="459">
        <v>0</v>
      </c>
      <c r="J255" s="467">
        <v>46255</v>
      </c>
      <c r="K255" s="456" t="s">
        <v>22</v>
      </c>
      <c r="L255" s="456" t="s">
        <v>22</v>
      </c>
      <c r="M255" s="456" t="s">
        <v>22</v>
      </c>
      <c r="N255" s="456" t="s">
        <v>1643</v>
      </c>
      <c r="O255" s="63">
        <f t="shared" si="4"/>
        <v>46256</v>
      </c>
      <c r="P255" s="470"/>
      <c r="Q255" s="456" t="s">
        <v>1643</v>
      </c>
      <c r="R255" s="455">
        <f>J255+1</f>
        <v>46256</v>
      </c>
      <c r="S255" s="28" t="s">
        <v>1644</v>
      </c>
      <c r="T255" s="452" t="s">
        <v>22</v>
      </c>
      <c r="U255" s="452" t="s">
        <v>22</v>
      </c>
      <c r="V255" s="28"/>
    </row>
    <row r="256" ht="17" customHeight="1" spans="1:22">
      <c r="A256" s="31">
        <v>254</v>
      </c>
      <c r="B256" s="450" t="s">
        <v>19</v>
      </c>
      <c r="C256" s="458" t="s">
        <v>1724</v>
      </c>
      <c r="D256" s="461" t="s">
        <v>1641</v>
      </c>
      <c r="E256" s="453">
        <v>6000050102</v>
      </c>
      <c r="F256" s="456">
        <v>516300330861714</v>
      </c>
      <c r="G256" s="459">
        <v>1</v>
      </c>
      <c r="H256" s="463">
        <v>0</v>
      </c>
      <c r="I256" s="463">
        <v>1</v>
      </c>
      <c r="J256" s="467">
        <v>46255</v>
      </c>
      <c r="K256" s="462" t="s">
        <v>1667</v>
      </c>
      <c r="L256" s="478" t="s">
        <v>3038</v>
      </c>
      <c r="M256" s="462" t="s">
        <v>22</v>
      </c>
      <c r="N256" s="462" t="s">
        <v>1643</v>
      </c>
      <c r="O256" s="63">
        <f t="shared" si="4"/>
        <v>46256</v>
      </c>
      <c r="P256" s="28"/>
      <c r="Q256" s="456" t="s">
        <v>1643</v>
      </c>
      <c r="R256" s="455">
        <v>46255</v>
      </c>
      <c r="S256" s="28" t="s">
        <v>1644</v>
      </c>
      <c r="T256" s="452" t="s">
        <v>32</v>
      </c>
      <c r="U256" s="452" t="s">
        <v>1648</v>
      </c>
      <c r="V256" s="28"/>
    </row>
    <row r="257" ht="17" customHeight="1" spans="1:22">
      <c r="A257" s="31">
        <v>255</v>
      </c>
      <c r="B257" s="450" t="s">
        <v>19</v>
      </c>
      <c r="C257" s="458" t="s">
        <v>1724</v>
      </c>
      <c r="D257" s="458" t="s">
        <v>1641</v>
      </c>
      <c r="E257" s="453">
        <v>6000050102</v>
      </c>
      <c r="F257" s="456" t="s">
        <v>1795</v>
      </c>
      <c r="G257" s="459">
        <v>7</v>
      </c>
      <c r="H257" s="459">
        <v>7</v>
      </c>
      <c r="I257" s="459">
        <v>0</v>
      </c>
      <c r="J257" s="467">
        <v>46255</v>
      </c>
      <c r="K257" s="456" t="s">
        <v>22</v>
      </c>
      <c r="L257" s="456" t="s">
        <v>22</v>
      </c>
      <c r="M257" s="456" t="s">
        <v>22</v>
      </c>
      <c r="N257" s="456" t="s">
        <v>1643</v>
      </c>
      <c r="O257" s="63">
        <f t="shared" si="4"/>
        <v>46256</v>
      </c>
      <c r="P257" s="470"/>
      <c r="Q257" s="456" t="s">
        <v>1643</v>
      </c>
      <c r="R257" s="455">
        <f>J257+1</f>
        <v>46256</v>
      </c>
      <c r="S257" s="28" t="s">
        <v>1644</v>
      </c>
      <c r="T257" s="452" t="s">
        <v>22</v>
      </c>
      <c r="U257" s="452" t="s">
        <v>22</v>
      </c>
      <c r="V257" s="28"/>
    </row>
    <row r="258" ht="17" customHeight="1" spans="1:22">
      <c r="A258" s="31">
        <v>256</v>
      </c>
      <c r="B258" s="450" t="s">
        <v>19</v>
      </c>
      <c r="C258" s="458" t="s">
        <v>1724</v>
      </c>
      <c r="D258" s="461" t="s">
        <v>1641</v>
      </c>
      <c r="E258" s="453">
        <v>6000050102</v>
      </c>
      <c r="F258" s="456">
        <v>516300330861722</v>
      </c>
      <c r="G258" s="459">
        <v>1</v>
      </c>
      <c r="H258" s="459">
        <v>1</v>
      </c>
      <c r="I258" s="463">
        <v>0</v>
      </c>
      <c r="J258" s="467">
        <v>46255</v>
      </c>
      <c r="K258" s="462" t="s">
        <v>22</v>
      </c>
      <c r="L258" s="462" t="s">
        <v>22</v>
      </c>
      <c r="M258" s="462" t="s">
        <v>22</v>
      </c>
      <c r="N258" s="462" t="s">
        <v>1643</v>
      </c>
      <c r="O258" s="63">
        <f t="shared" si="4"/>
        <v>46256</v>
      </c>
      <c r="P258" s="28"/>
      <c r="Q258" s="456" t="s">
        <v>1643</v>
      </c>
      <c r="R258" s="455">
        <v>46255</v>
      </c>
      <c r="S258" s="28" t="s">
        <v>1644</v>
      </c>
      <c r="T258" s="452" t="s">
        <v>22</v>
      </c>
      <c r="U258" s="452" t="s">
        <v>22</v>
      </c>
      <c r="V258" s="28"/>
    </row>
    <row r="259" ht="17" customHeight="1" spans="1:22">
      <c r="A259" s="31">
        <v>257</v>
      </c>
      <c r="B259" s="450" t="s">
        <v>19</v>
      </c>
      <c r="C259" s="458" t="s">
        <v>1724</v>
      </c>
      <c r="D259" s="458" t="s">
        <v>1641</v>
      </c>
      <c r="E259" s="453">
        <v>6000050102</v>
      </c>
      <c r="F259" s="456" t="s">
        <v>1796</v>
      </c>
      <c r="G259" s="459">
        <v>5</v>
      </c>
      <c r="H259" s="459">
        <v>5</v>
      </c>
      <c r="I259" s="459">
        <v>0</v>
      </c>
      <c r="J259" s="467">
        <v>46255</v>
      </c>
      <c r="K259" s="456" t="s">
        <v>22</v>
      </c>
      <c r="L259" s="456" t="s">
        <v>22</v>
      </c>
      <c r="M259" s="456" t="s">
        <v>22</v>
      </c>
      <c r="N259" s="456" t="s">
        <v>1643</v>
      </c>
      <c r="O259" s="63">
        <f t="shared" si="4"/>
        <v>46256</v>
      </c>
      <c r="P259" s="470"/>
      <c r="Q259" s="456" t="s">
        <v>1643</v>
      </c>
      <c r="R259" s="455">
        <f>J259+1</f>
        <v>46256</v>
      </c>
      <c r="S259" s="28" t="s">
        <v>1644</v>
      </c>
      <c r="T259" s="452" t="s">
        <v>22</v>
      </c>
      <c r="U259" s="452" t="s">
        <v>22</v>
      </c>
      <c r="V259" s="28"/>
    </row>
    <row r="260" ht="17" customHeight="1" spans="1:22">
      <c r="A260" s="31">
        <v>258</v>
      </c>
      <c r="B260" s="450" t="s">
        <v>19</v>
      </c>
      <c r="C260" s="458" t="s">
        <v>1134</v>
      </c>
      <c r="D260" s="461" t="s">
        <v>1641</v>
      </c>
      <c r="E260" s="453">
        <v>6000050102</v>
      </c>
      <c r="F260" s="456" t="s">
        <v>1797</v>
      </c>
      <c r="G260" s="459">
        <v>36</v>
      </c>
      <c r="H260" s="459">
        <v>36</v>
      </c>
      <c r="I260" s="463">
        <v>0</v>
      </c>
      <c r="J260" s="467">
        <v>46256</v>
      </c>
      <c r="K260" s="462" t="s">
        <v>22</v>
      </c>
      <c r="L260" s="462" t="s">
        <v>22</v>
      </c>
      <c r="M260" s="462" t="s">
        <v>22</v>
      </c>
      <c r="N260" s="462" t="s">
        <v>1643</v>
      </c>
      <c r="O260" s="63">
        <f t="shared" si="4"/>
        <v>46257</v>
      </c>
      <c r="P260" s="28"/>
      <c r="Q260" s="456" t="s">
        <v>1643</v>
      </c>
      <c r="R260" s="455">
        <v>46256</v>
      </c>
      <c r="S260" s="28" t="s">
        <v>1644</v>
      </c>
      <c r="T260" s="452" t="s">
        <v>22</v>
      </c>
      <c r="U260" s="452" t="s">
        <v>22</v>
      </c>
      <c r="V260" s="28"/>
    </row>
    <row r="261" ht="17" customHeight="1" spans="1:22">
      <c r="A261" s="31">
        <v>259</v>
      </c>
      <c r="B261" s="450" t="s">
        <v>19</v>
      </c>
      <c r="C261" s="452" t="s">
        <v>1134</v>
      </c>
      <c r="D261" s="458" t="s">
        <v>1641</v>
      </c>
      <c r="E261" s="453">
        <v>6000050102</v>
      </c>
      <c r="F261" s="456" t="s">
        <v>1798</v>
      </c>
      <c r="G261" s="459">
        <v>49</v>
      </c>
      <c r="H261" s="459">
        <v>49</v>
      </c>
      <c r="I261" s="459">
        <v>0</v>
      </c>
      <c r="J261" s="467">
        <v>46257</v>
      </c>
      <c r="K261" s="456" t="s">
        <v>22</v>
      </c>
      <c r="L261" s="456" t="s">
        <v>22</v>
      </c>
      <c r="M261" s="456" t="s">
        <v>22</v>
      </c>
      <c r="N261" s="456" t="s">
        <v>1643</v>
      </c>
      <c r="O261" s="63">
        <f t="shared" si="4"/>
        <v>46258</v>
      </c>
      <c r="P261" s="28"/>
      <c r="Q261" s="456" t="s">
        <v>1643</v>
      </c>
      <c r="R261" s="455">
        <v>46257</v>
      </c>
      <c r="S261" s="28" t="s">
        <v>1644</v>
      </c>
      <c r="T261" s="452" t="s">
        <v>22</v>
      </c>
      <c r="U261" s="452" t="s">
        <v>22</v>
      </c>
      <c r="V261" s="28"/>
    </row>
    <row r="262" ht="17" customHeight="1" spans="1:22">
      <c r="A262" s="31">
        <v>260</v>
      </c>
      <c r="B262" s="450" t="s">
        <v>19</v>
      </c>
      <c r="C262" s="458" t="s">
        <v>1134</v>
      </c>
      <c r="D262" s="461" t="s">
        <v>1641</v>
      </c>
      <c r="E262" s="453">
        <v>6000050102</v>
      </c>
      <c r="F262" s="456" t="s">
        <v>1799</v>
      </c>
      <c r="G262" s="459">
        <v>3</v>
      </c>
      <c r="H262" s="459">
        <v>3</v>
      </c>
      <c r="I262" s="463">
        <v>0</v>
      </c>
      <c r="J262" s="467">
        <v>46257</v>
      </c>
      <c r="K262" s="462" t="s">
        <v>22</v>
      </c>
      <c r="L262" s="462" t="s">
        <v>22</v>
      </c>
      <c r="M262" s="462" t="s">
        <v>22</v>
      </c>
      <c r="N262" s="462" t="s">
        <v>1643</v>
      </c>
      <c r="O262" s="63">
        <f t="shared" si="4"/>
        <v>46258</v>
      </c>
      <c r="P262" s="28"/>
      <c r="Q262" s="456" t="s">
        <v>1643</v>
      </c>
      <c r="R262" s="455">
        <v>46257</v>
      </c>
      <c r="S262" s="28" t="s">
        <v>1644</v>
      </c>
      <c r="T262" s="452" t="s">
        <v>22</v>
      </c>
      <c r="U262" s="452" t="s">
        <v>22</v>
      </c>
      <c r="V262" s="28"/>
    </row>
    <row r="263" ht="17" customHeight="1" spans="1:22">
      <c r="A263" s="31">
        <v>261</v>
      </c>
      <c r="B263" s="450" t="s">
        <v>19</v>
      </c>
      <c r="C263" s="458" t="s">
        <v>1043</v>
      </c>
      <c r="D263" s="458" t="s">
        <v>1641</v>
      </c>
      <c r="E263" s="453">
        <v>6000050102</v>
      </c>
      <c r="F263" s="456" t="s">
        <v>1800</v>
      </c>
      <c r="G263" s="459">
        <v>21</v>
      </c>
      <c r="H263" s="459">
        <v>21</v>
      </c>
      <c r="I263" s="459">
        <v>0</v>
      </c>
      <c r="J263" s="467">
        <v>46258</v>
      </c>
      <c r="K263" s="456" t="s">
        <v>22</v>
      </c>
      <c r="L263" s="456" t="s">
        <v>22</v>
      </c>
      <c r="M263" s="456" t="s">
        <v>22</v>
      </c>
      <c r="N263" s="456" t="s">
        <v>1643</v>
      </c>
      <c r="O263" s="63">
        <f t="shared" si="4"/>
        <v>46259</v>
      </c>
      <c r="P263" s="28"/>
      <c r="Q263" s="456" t="s">
        <v>1643</v>
      </c>
      <c r="R263" s="455">
        <v>46258</v>
      </c>
      <c r="S263" s="28" t="s">
        <v>1644</v>
      </c>
      <c r="T263" s="452" t="s">
        <v>22</v>
      </c>
      <c r="U263" s="452" t="s">
        <v>22</v>
      </c>
      <c r="V263" s="28"/>
    </row>
    <row r="264" ht="17" customHeight="1" spans="1:22">
      <c r="A264" s="31">
        <v>262</v>
      </c>
      <c r="B264" s="450" t="s">
        <v>19</v>
      </c>
      <c r="C264" s="458" t="s">
        <v>1724</v>
      </c>
      <c r="D264" s="461" t="s">
        <v>1641</v>
      </c>
      <c r="E264" s="453">
        <v>6000050102</v>
      </c>
      <c r="F264" s="456" t="s">
        <v>1801</v>
      </c>
      <c r="G264" s="459">
        <v>11</v>
      </c>
      <c r="H264" s="459">
        <v>11</v>
      </c>
      <c r="I264" s="463">
        <v>0</v>
      </c>
      <c r="J264" s="467">
        <v>46259</v>
      </c>
      <c r="K264" s="462" t="s">
        <v>22</v>
      </c>
      <c r="L264" s="462" t="s">
        <v>22</v>
      </c>
      <c r="M264" s="462" t="s">
        <v>22</v>
      </c>
      <c r="N264" s="462" t="s">
        <v>1643</v>
      </c>
      <c r="O264" s="63">
        <f t="shared" si="4"/>
        <v>46260</v>
      </c>
      <c r="P264" s="28"/>
      <c r="Q264" s="456" t="s">
        <v>1643</v>
      </c>
      <c r="R264" s="455">
        <v>46259</v>
      </c>
      <c r="S264" s="28" t="s">
        <v>1644</v>
      </c>
      <c r="T264" s="452" t="s">
        <v>22</v>
      </c>
      <c r="U264" s="452" t="s">
        <v>22</v>
      </c>
      <c r="V264" s="28"/>
    </row>
    <row r="265" ht="17" customHeight="1" spans="1:22">
      <c r="A265" s="31">
        <v>263</v>
      </c>
      <c r="B265" s="450" t="s">
        <v>19</v>
      </c>
      <c r="C265" s="458" t="s">
        <v>1724</v>
      </c>
      <c r="D265" s="458" t="s">
        <v>1641</v>
      </c>
      <c r="E265" s="453">
        <v>6000050102</v>
      </c>
      <c r="F265" s="456" t="s">
        <v>1802</v>
      </c>
      <c r="G265" s="459">
        <v>12</v>
      </c>
      <c r="H265" s="459">
        <v>12</v>
      </c>
      <c r="I265" s="459">
        <v>0</v>
      </c>
      <c r="J265" s="467">
        <v>46261</v>
      </c>
      <c r="K265" s="456" t="s">
        <v>22</v>
      </c>
      <c r="L265" s="456" t="s">
        <v>22</v>
      </c>
      <c r="M265" s="456" t="s">
        <v>22</v>
      </c>
      <c r="N265" s="456" t="s">
        <v>1643</v>
      </c>
      <c r="O265" s="63">
        <f t="shared" si="4"/>
        <v>46262</v>
      </c>
      <c r="P265" s="28"/>
      <c r="Q265" s="456" t="s">
        <v>1643</v>
      </c>
      <c r="R265" s="455">
        <v>46261</v>
      </c>
      <c r="S265" s="28" t="s">
        <v>1644</v>
      </c>
      <c r="T265" s="452" t="s">
        <v>22</v>
      </c>
      <c r="U265" s="452" t="s">
        <v>22</v>
      </c>
      <c r="V265" s="28"/>
    </row>
    <row r="266" ht="17" customHeight="1" spans="1:22">
      <c r="A266" s="31">
        <v>264</v>
      </c>
      <c r="B266" s="459" t="s">
        <v>19</v>
      </c>
      <c r="C266" s="472" t="s">
        <v>1724</v>
      </c>
      <c r="D266" s="461" t="s">
        <v>1641</v>
      </c>
      <c r="E266" s="453">
        <v>6000050102</v>
      </c>
      <c r="F266" s="456">
        <v>516300330861860</v>
      </c>
      <c r="G266" s="459">
        <v>1</v>
      </c>
      <c r="H266" s="463">
        <v>0</v>
      </c>
      <c r="I266" s="463">
        <v>1</v>
      </c>
      <c r="J266" s="473">
        <v>46261</v>
      </c>
      <c r="K266" s="462" t="s">
        <v>1667</v>
      </c>
      <c r="L266" s="478" t="s">
        <v>3038</v>
      </c>
      <c r="M266" s="462" t="s">
        <v>22</v>
      </c>
      <c r="N266" s="462" t="s">
        <v>1643</v>
      </c>
      <c r="O266" s="63">
        <f t="shared" si="4"/>
        <v>46262</v>
      </c>
      <c r="P266" s="28"/>
      <c r="Q266" s="456" t="s">
        <v>1643</v>
      </c>
      <c r="R266" s="455">
        <v>46261</v>
      </c>
      <c r="S266" s="28" t="s">
        <v>1644</v>
      </c>
      <c r="T266" s="452" t="s">
        <v>32</v>
      </c>
      <c r="U266" s="452" t="s">
        <v>1648</v>
      </c>
      <c r="V266" s="28"/>
    </row>
    <row r="267" ht="17" customHeight="1" spans="1:22">
      <c r="A267" s="31">
        <v>265</v>
      </c>
      <c r="B267" s="450" t="s">
        <v>19</v>
      </c>
      <c r="C267" s="458" t="s">
        <v>1724</v>
      </c>
      <c r="D267" s="458" t="s">
        <v>1641</v>
      </c>
      <c r="E267" s="453">
        <v>6000050102</v>
      </c>
      <c r="F267" s="456" t="s">
        <v>1803</v>
      </c>
      <c r="G267" s="459">
        <v>17</v>
      </c>
      <c r="H267" s="459">
        <v>17</v>
      </c>
      <c r="I267" s="459">
        <v>0</v>
      </c>
      <c r="J267" s="467">
        <v>46261</v>
      </c>
      <c r="K267" s="456" t="s">
        <v>22</v>
      </c>
      <c r="L267" s="456" t="s">
        <v>22</v>
      </c>
      <c r="M267" s="456" t="s">
        <v>22</v>
      </c>
      <c r="N267" s="456" t="s">
        <v>1643</v>
      </c>
      <c r="O267" s="63">
        <f t="shared" ref="O267:O330" si="5">J267+1</f>
        <v>46262</v>
      </c>
      <c r="P267" s="470"/>
      <c r="Q267" s="456" t="s">
        <v>1643</v>
      </c>
      <c r="R267" s="455">
        <f>J267+1</f>
        <v>46262</v>
      </c>
      <c r="S267" s="28" t="s">
        <v>1644</v>
      </c>
      <c r="T267" s="452" t="s">
        <v>22</v>
      </c>
      <c r="U267" s="452" t="s">
        <v>22</v>
      </c>
      <c r="V267" s="28"/>
    </row>
    <row r="268" ht="17" customHeight="1" spans="1:22">
      <c r="A268" s="31">
        <v>266</v>
      </c>
      <c r="B268" s="450" t="s">
        <v>19</v>
      </c>
      <c r="C268" s="458" t="s">
        <v>1134</v>
      </c>
      <c r="D268" s="461" t="s">
        <v>1641</v>
      </c>
      <c r="E268" s="453">
        <v>6000050102</v>
      </c>
      <c r="F268" s="456" t="s">
        <v>1804</v>
      </c>
      <c r="G268" s="459">
        <v>32</v>
      </c>
      <c r="H268" s="459">
        <v>32</v>
      </c>
      <c r="I268" s="463">
        <v>0</v>
      </c>
      <c r="J268" s="467">
        <v>46262</v>
      </c>
      <c r="K268" s="462" t="s">
        <v>22</v>
      </c>
      <c r="L268" s="462" t="s">
        <v>22</v>
      </c>
      <c r="M268" s="462" t="s">
        <v>22</v>
      </c>
      <c r="N268" s="462" t="s">
        <v>1643</v>
      </c>
      <c r="O268" s="63">
        <f t="shared" si="5"/>
        <v>46263</v>
      </c>
      <c r="P268" s="28"/>
      <c r="Q268" s="456" t="s">
        <v>1643</v>
      </c>
      <c r="R268" s="455">
        <v>46262</v>
      </c>
      <c r="S268" s="28" t="s">
        <v>1644</v>
      </c>
      <c r="T268" s="452" t="s">
        <v>22</v>
      </c>
      <c r="U268" s="452" t="s">
        <v>22</v>
      </c>
      <c r="V268" s="28"/>
    </row>
    <row r="269" ht="17" customHeight="1" spans="1:22">
      <c r="A269" s="31">
        <v>267</v>
      </c>
      <c r="B269" s="450" t="s">
        <v>19</v>
      </c>
      <c r="C269" s="452" t="s">
        <v>1724</v>
      </c>
      <c r="D269" s="458" t="s">
        <v>1641</v>
      </c>
      <c r="E269" s="453">
        <v>6000050102</v>
      </c>
      <c r="F269" s="456" t="s">
        <v>1805</v>
      </c>
      <c r="G269" s="459">
        <v>9</v>
      </c>
      <c r="H269" s="459">
        <v>9</v>
      </c>
      <c r="I269" s="459">
        <v>0</v>
      </c>
      <c r="J269" s="467">
        <v>46263</v>
      </c>
      <c r="K269" s="456" t="s">
        <v>22</v>
      </c>
      <c r="L269" s="456" t="s">
        <v>22</v>
      </c>
      <c r="M269" s="456" t="s">
        <v>22</v>
      </c>
      <c r="N269" s="456" t="s">
        <v>1643</v>
      </c>
      <c r="O269" s="63">
        <f t="shared" si="5"/>
        <v>46264</v>
      </c>
      <c r="P269" s="28"/>
      <c r="Q269" s="456" t="s">
        <v>1643</v>
      </c>
      <c r="R269" s="455">
        <v>46263</v>
      </c>
      <c r="S269" s="28" t="s">
        <v>1644</v>
      </c>
      <c r="T269" s="452" t="s">
        <v>22</v>
      </c>
      <c r="U269" s="452" t="s">
        <v>22</v>
      </c>
      <c r="V269" s="28"/>
    </row>
    <row r="270" ht="17" customHeight="1" spans="1:22">
      <c r="A270" s="31">
        <v>268</v>
      </c>
      <c r="B270" s="450" t="s">
        <v>19</v>
      </c>
      <c r="C270" s="458" t="s">
        <v>1724</v>
      </c>
      <c r="D270" s="461" t="s">
        <v>1641</v>
      </c>
      <c r="E270" s="453">
        <v>6000050102</v>
      </c>
      <c r="F270" s="456">
        <v>516300330861919</v>
      </c>
      <c r="G270" s="459">
        <v>1</v>
      </c>
      <c r="H270" s="459">
        <v>1</v>
      </c>
      <c r="I270" s="463">
        <v>0</v>
      </c>
      <c r="J270" s="467">
        <v>46263</v>
      </c>
      <c r="K270" s="462" t="s">
        <v>22</v>
      </c>
      <c r="L270" s="462" t="s">
        <v>22</v>
      </c>
      <c r="M270" s="462" t="s">
        <v>22</v>
      </c>
      <c r="N270" s="462" t="s">
        <v>1643</v>
      </c>
      <c r="O270" s="63">
        <f t="shared" si="5"/>
        <v>46264</v>
      </c>
      <c r="P270" s="28"/>
      <c r="Q270" s="456" t="s">
        <v>1643</v>
      </c>
      <c r="R270" s="455">
        <v>46263</v>
      </c>
      <c r="S270" s="28" t="s">
        <v>1644</v>
      </c>
      <c r="T270" s="452" t="s">
        <v>22</v>
      </c>
      <c r="U270" s="452" t="s">
        <v>22</v>
      </c>
      <c r="V270" s="28"/>
    </row>
    <row r="271" ht="17" customHeight="1" spans="1:22">
      <c r="A271" s="31">
        <v>269</v>
      </c>
      <c r="B271" s="450" t="s">
        <v>19</v>
      </c>
      <c r="C271" s="452" t="s">
        <v>1724</v>
      </c>
      <c r="D271" s="458" t="s">
        <v>1641</v>
      </c>
      <c r="E271" s="453">
        <v>6000050102</v>
      </c>
      <c r="F271" s="456" t="s">
        <v>1806</v>
      </c>
      <c r="G271" s="459">
        <v>4</v>
      </c>
      <c r="H271" s="459">
        <v>4</v>
      </c>
      <c r="I271" s="459">
        <v>0</v>
      </c>
      <c r="J271" s="467">
        <v>46263</v>
      </c>
      <c r="K271" s="456" t="s">
        <v>22</v>
      </c>
      <c r="L271" s="456" t="s">
        <v>22</v>
      </c>
      <c r="M271" s="456" t="s">
        <v>22</v>
      </c>
      <c r="N271" s="456" t="s">
        <v>1643</v>
      </c>
      <c r="O271" s="63">
        <f t="shared" si="5"/>
        <v>46264</v>
      </c>
      <c r="P271" s="470"/>
      <c r="Q271" s="456" t="s">
        <v>1643</v>
      </c>
      <c r="R271" s="455">
        <f>J271+1</f>
        <v>46264</v>
      </c>
      <c r="S271" s="28" t="s">
        <v>1644</v>
      </c>
      <c r="T271" s="452" t="s">
        <v>22</v>
      </c>
      <c r="U271" s="452" t="s">
        <v>22</v>
      </c>
      <c r="V271" s="28"/>
    </row>
    <row r="272" ht="17" customHeight="1" spans="1:22">
      <c r="A272" s="31">
        <v>270</v>
      </c>
      <c r="B272" s="450" t="s">
        <v>19</v>
      </c>
      <c r="C272" s="458" t="s">
        <v>1724</v>
      </c>
      <c r="D272" s="461" t="s">
        <v>1641</v>
      </c>
      <c r="E272" s="453">
        <v>6000050102</v>
      </c>
      <c r="F272" s="456">
        <v>516300330861924</v>
      </c>
      <c r="G272" s="459">
        <v>1</v>
      </c>
      <c r="H272" s="459">
        <v>1</v>
      </c>
      <c r="I272" s="463">
        <v>0</v>
      </c>
      <c r="J272" s="467">
        <v>46263</v>
      </c>
      <c r="K272" s="462" t="s">
        <v>22</v>
      </c>
      <c r="L272" s="462" t="s">
        <v>22</v>
      </c>
      <c r="M272" s="462" t="s">
        <v>22</v>
      </c>
      <c r="N272" s="462" t="s">
        <v>1643</v>
      </c>
      <c r="O272" s="63">
        <f t="shared" si="5"/>
        <v>46264</v>
      </c>
      <c r="P272" s="28"/>
      <c r="Q272" s="456" t="s">
        <v>1643</v>
      </c>
      <c r="R272" s="455">
        <v>46263</v>
      </c>
      <c r="S272" s="28" t="s">
        <v>1644</v>
      </c>
      <c r="T272" s="452" t="s">
        <v>22</v>
      </c>
      <c r="U272" s="452" t="s">
        <v>22</v>
      </c>
      <c r="V272" s="28"/>
    </row>
    <row r="273" ht="17" customHeight="1" spans="1:26">
      <c r="A273" s="31">
        <v>271</v>
      </c>
      <c r="B273" s="450" t="s">
        <v>19</v>
      </c>
      <c r="C273" s="452" t="s">
        <v>1724</v>
      </c>
      <c r="D273" s="458" t="s">
        <v>1641</v>
      </c>
      <c r="E273" s="453">
        <v>6000050102</v>
      </c>
      <c r="F273" s="456">
        <v>516300330861925</v>
      </c>
      <c r="G273" s="459">
        <v>1</v>
      </c>
      <c r="H273" s="459">
        <v>1</v>
      </c>
      <c r="I273" s="459">
        <v>0</v>
      </c>
      <c r="J273" s="467">
        <v>46263</v>
      </c>
      <c r="K273" s="456" t="s">
        <v>22</v>
      </c>
      <c r="L273" s="456" t="s">
        <v>22</v>
      </c>
      <c r="M273" s="456" t="s">
        <v>22</v>
      </c>
      <c r="N273" s="456" t="s">
        <v>1643</v>
      </c>
      <c r="O273" s="63">
        <f t="shared" si="5"/>
        <v>46264</v>
      </c>
      <c r="P273" s="470"/>
      <c r="Q273" s="456" t="s">
        <v>1643</v>
      </c>
      <c r="R273" s="455">
        <f>J273+1</f>
        <v>46264</v>
      </c>
      <c r="S273" s="28" t="s">
        <v>1644</v>
      </c>
      <c r="T273" s="452" t="s">
        <v>22</v>
      </c>
      <c r="U273" s="452" t="s">
        <v>22</v>
      </c>
      <c r="V273" s="28"/>
    </row>
    <row r="274" ht="17" customHeight="1" spans="1:26">
      <c r="A274" s="31">
        <v>272</v>
      </c>
      <c r="B274" s="459" t="s">
        <v>19</v>
      </c>
      <c r="C274" s="472" t="s">
        <v>1724</v>
      </c>
      <c r="D274" s="461" t="s">
        <v>1641</v>
      </c>
      <c r="E274" s="453">
        <v>6000050102</v>
      </c>
      <c r="F274" s="456">
        <v>516300330861926</v>
      </c>
      <c r="G274" s="459">
        <v>1</v>
      </c>
      <c r="H274" s="463">
        <v>0</v>
      </c>
      <c r="I274" s="463">
        <v>1</v>
      </c>
      <c r="J274" s="473">
        <v>46263</v>
      </c>
      <c r="K274" s="462" t="s">
        <v>1667</v>
      </c>
      <c r="L274" s="478" t="s">
        <v>3038</v>
      </c>
      <c r="M274" s="462" t="s">
        <v>22</v>
      </c>
      <c r="N274" s="462" t="s">
        <v>1643</v>
      </c>
      <c r="O274" s="63">
        <f t="shared" si="5"/>
        <v>46264</v>
      </c>
      <c r="P274" s="28"/>
      <c r="Q274" s="456" t="s">
        <v>1643</v>
      </c>
      <c r="R274" s="455">
        <v>46263</v>
      </c>
      <c r="S274" s="28" t="s">
        <v>1644</v>
      </c>
      <c r="T274" s="452" t="s">
        <v>32</v>
      </c>
      <c r="U274" s="452" t="s">
        <v>1648</v>
      </c>
      <c r="V274" s="28"/>
    </row>
    <row r="275" ht="17" customHeight="1" spans="1:26">
      <c r="A275" s="31">
        <v>273</v>
      </c>
      <c r="B275" s="459" t="s">
        <v>19</v>
      </c>
      <c r="C275" s="471" t="s">
        <v>1724</v>
      </c>
      <c r="D275" s="458" t="s">
        <v>1641</v>
      </c>
      <c r="E275" s="453">
        <v>6000050102</v>
      </c>
      <c r="F275" s="456" t="s">
        <v>1807</v>
      </c>
      <c r="G275" s="459">
        <v>5</v>
      </c>
      <c r="H275" s="459">
        <v>5</v>
      </c>
      <c r="I275" s="459">
        <v>0</v>
      </c>
      <c r="J275" s="473">
        <v>46263</v>
      </c>
      <c r="K275" s="456" t="s">
        <v>22</v>
      </c>
      <c r="L275" s="456" t="s">
        <v>22</v>
      </c>
      <c r="M275" s="456" t="s">
        <v>22</v>
      </c>
      <c r="N275" s="456" t="s">
        <v>1643</v>
      </c>
      <c r="O275" s="63">
        <f t="shared" si="5"/>
        <v>46264</v>
      </c>
      <c r="P275" s="470"/>
      <c r="Q275" s="456" t="s">
        <v>1643</v>
      </c>
      <c r="R275" s="455">
        <f>J275+1</f>
        <v>46264</v>
      </c>
      <c r="S275" s="28" t="s">
        <v>1644</v>
      </c>
      <c r="T275" s="452" t="s">
        <v>22</v>
      </c>
      <c r="U275" s="452" t="s">
        <v>22</v>
      </c>
      <c r="V275" s="28"/>
    </row>
    <row r="276" ht="17" customHeight="1" spans="1:26">
      <c r="A276" s="31">
        <v>274</v>
      </c>
      <c r="B276" s="450" t="s">
        <v>19</v>
      </c>
      <c r="C276" s="458" t="s">
        <v>1724</v>
      </c>
      <c r="D276" s="461" t="s">
        <v>1641</v>
      </c>
      <c r="E276" s="453">
        <v>6000050102</v>
      </c>
      <c r="F276" s="456" t="s">
        <v>1808</v>
      </c>
      <c r="G276" s="459">
        <v>25</v>
      </c>
      <c r="H276" s="459">
        <v>25</v>
      </c>
      <c r="I276" s="463">
        <v>0</v>
      </c>
      <c r="J276" s="467">
        <v>46264</v>
      </c>
      <c r="K276" s="462" t="s">
        <v>22</v>
      </c>
      <c r="L276" s="462" t="s">
        <v>22</v>
      </c>
      <c r="M276" s="462" t="s">
        <v>22</v>
      </c>
      <c r="N276" s="462" t="s">
        <v>1643</v>
      </c>
      <c r="O276" s="63">
        <f t="shared" si="5"/>
        <v>46265</v>
      </c>
      <c r="P276" s="28"/>
      <c r="Q276" s="456" t="s">
        <v>1643</v>
      </c>
      <c r="R276" s="455">
        <v>46264</v>
      </c>
      <c r="S276" s="28" t="s">
        <v>1644</v>
      </c>
      <c r="T276" s="452" t="s">
        <v>22</v>
      </c>
      <c r="U276" s="452" t="s">
        <v>22</v>
      </c>
      <c r="V276" s="28"/>
    </row>
    <row r="277" ht="17" customHeight="1" spans="1:26">
      <c r="A277" s="31">
        <v>275</v>
      </c>
      <c r="B277" s="450" t="s">
        <v>19</v>
      </c>
      <c r="C277" s="452" t="s">
        <v>1809</v>
      </c>
      <c r="D277" s="458" t="s">
        <v>1641</v>
      </c>
      <c r="E277" s="453">
        <v>6000050102</v>
      </c>
      <c r="F277" s="456" t="s">
        <v>1810</v>
      </c>
      <c r="G277" s="459">
        <v>40</v>
      </c>
      <c r="H277" s="459">
        <v>40</v>
      </c>
      <c r="I277" s="459">
        <v>0</v>
      </c>
      <c r="J277" s="467">
        <v>46265</v>
      </c>
      <c r="K277" s="456" t="s">
        <v>22</v>
      </c>
      <c r="L277" s="456" t="s">
        <v>22</v>
      </c>
      <c r="M277" s="456" t="s">
        <v>22</v>
      </c>
      <c r="N277" s="456" t="s">
        <v>1643</v>
      </c>
      <c r="O277" s="63">
        <f t="shared" si="5"/>
        <v>46266</v>
      </c>
      <c r="P277" s="28"/>
      <c r="Q277" s="456" t="s">
        <v>1643</v>
      </c>
      <c r="R277" s="455">
        <v>46265</v>
      </c>
      <c r="S277" s="28" t="s">
        <v>1644</v>
      </c>
      <c r="T277" s="452" t="s">
        <v>22</v>
      </c>
      <c r="U277" s="452" t="s">
        <v>22</v>
      </c>
      <c r="V277" s="28"/>
    </row>
    <row r="278" ht="17" customHeight="1" spans="1:26">
      <c r="A278" s="31">
        <v>276</v>
      </c>
      <c r="B278" s="465" t="s">
        <v>19</v>
      </c>
      <c r="C278" s="452" t="s">
        <v>1809</v>
      </c>
      <c r="D278" s="461" t="s">
        <v>1641</v>
      </c>
      <c r="E278" s="466">
        <v>6000050102</v>
      </c>
      <c r="F278" s="462" t="s">
        <v>1811</v>
      </c>
      <c r="G278" s="461">
        <v>62</v>
      </c>
      <c r="H278" s="461">
        <v>62</v>
      </c>
      <c r="I278" s="463">
        <v>0</v>
      </c>
      <c r="J278" s="483">
        <v>46266</v>
      </c>
      <c r="K278" s="462" t="s">
        <v>22</v>
      </c>
      <c r="L278" s="462" t="s">
        <v>22</v>
      </c>
      <c r="M278" s="462" t="s">
        <v>22</v>
      </c>
      <c r="N278" s="462" t="s">
        <v>1643</v>
      </c>
      <c r="O278" s="476">
        <f t="shared" si="5"/>
        <v>46267</v>
      </c>
      <c r="P278" s="456"/>
      <c r="Q278" s="462" t="s">
        <v>1643</v>
      </c>
      <c r="R278" s="464">
        <v>46266</v>
      </c>
      <c r="S278" s="484" t="s">
        <v>1644</v>
      </c>
      <c r="T278" s="452" t="s">
        <v>22</v>
      </c>
      <c r="U278" s="452" t="s">
        <v>22</v>
      </c>
      <c r="V278" s="484"/>
      <c r="W278" s="485"/>
      <c r="X278" s="485"/>
      <c r="Y278" s="485"/>
      <c r="Z278" s="485"/>
    </row>
    <row r="279" ht="17" customHeight="1" spans="1:26">
      <c r="A279" s="31">
        <v>277</v>
      </c>
      <c r="B279" s="458" t="s">
        <v>19</v>
      </c>
      <c r="C279" s="452" t="s">
        <v>1812</v>
      </c>
      <c r="D279" s="458" t="s">
        <v>1641</v>
      </c>
      <c r="E279" s="466">
        <v>6000050102</v>
      </c>
      <c r="F279" s="456" t="s">
        <v>1813</v>
      </c>
      <c r="G279" s="458">
        <v>22</v>
      </c>
      <c r="H279" s="458">
        <v>22</v>
      </c>
      <c r="I279" s="459">
        <v>0</v>
      </c>
      <c r="J279" s="467">
        <v>46267</v>
      </c>
      <c r="K279" s="456" t="s">
        <v>22</v>
      </c>
      <c r="L279" s="456" t="s">
        <v>22</v>
      </c>
      <c r="M279" s="456" t="s">
        <v>22</v>
      </c>
      <c r="N279" s="456" t="s">
        <v>1643</v>
      </c>
      <c r="O279" s="476">
        <f t="shared" si="5"/>
        <v>46268</v>
      </c>
      <c r="P279" s="456"/>
      <c r="Q279" s="456" t="s">
        <v>1643</v>
      </c>
      <c r="R279" s="460">
        <v>46267</v>
      </c>
      <c r="S279" s="484" t="s">
        <v>1644</v>
      </c>
      <c r="T279" s="452" t="s">
        <v>22</v>
      </c>
      <c r="U279" s="452" t="s">
        <v>22</v>
      </c>
      <c r="V279" s="484"/>
      <c r="W279" s="485"/>
      <c r="X279" s="485"/>
      <c r="Y279" s="485"/>
      <c r="Z279" s="485"/>
    </row>
    <row r="280" ht="17" customHeight="1" spans="1:26">
      <c r="A280" s="31">
        <v>278</v>
      </c>
      <c r="B280" s="465" t="s">
        <v>19</v>
      </c>
      <c r="C280" s="452" t="s">
        <v>1724</v>
      </c>
      <c r="D280" s="461" t="s">
        <v>1641</v>
      </c>
      <c r="E280" s="466">
        <v>6000050102</v>
      </c>
      <c r="F280" s="462" t="s">
        <v>1814</v>
      </c>
      <c r="G280" s="461">
        <v>5</v>
      </c>
      <c r="H280" s="461">
        <v>5</v>
      </c>
      <c r="I280" s="463">
        <v>0</v>
      </c>
      <c r="J280" s="483">
        <v>46269</v>
      </c>
      <c r="K280" s="462" t="s">
        <v>22</v>
      </c>
      <c r="L280" s="462" t="s">
        <v>22</v>
      </c>
      <c r="M280" s="462" t="s">
        <v>22</v>
      </c>
      <c r="N280" s="462" t="s">
        <v>1643</v>
      </c>
      <c r="O280" s="476">
        <f t="shared" si="5"/>
        <v>46270</v>
      </c>
      <c r="P280" s="456"/>
      <c r="Q280" s="462" t="s">
        <v>1643</v>
      </c>
      <c r="R280" s="464">
        <v>46269</v>
      </c>
      <c r="S280" s="484" t="s">
        <v>1644</v>
      </c>
      <c r="T280" s="452" t="s">
        <v>22</v>
      </c>
      <c r="U280" s="452" t="s">
        <v>22</v>
      </c>
      <c r="V280" s="484"/>
      <c r="W280" s="485"/>
      <c r="X280" s="485"/>
      <c r="Y280" s="485"/>
      <c r="Z280" s="485"/>
    </row>
    <row r="281" ht="17" customHeight="1" spans="1:26">
      <c r="A281" s="31">
        <v>279</v>
      </c>
      <c r="B281" s="465" t="s">
        <v>19</v>
      </c>
      <c r="C281" s="452" t="s">
        <v>1724</v>
      </c>
      <c r="D281" s="458" t="s">
        <v>1641</v>
      </c>
      <c r="E281" s="466">
        <v>6000050102</v>
      </c>
      <c r="F281" s="456">
        <v>516300330962086</v>
      </c>
      <c r="G281" s="458">
        <v>1</v>
      </c>
      <c r="H281" s="459">
        <v>0</v>
      </c>
      <c r="I281" s="459">
        <v>1</v>
      </c>
      <c r="J281" s="467">
        <v>46269</v>
      </c>
      <c r="K281" s="468" t="s">
        <v>1667</v>
      </c>
      <c r="L281" s="469" t="s">
        <v>3038</v>
      </c>
      <c r="M281" s="488" t="s">
        <v>3044</v>
      </c>
      <c r="N281" s="456" t="s">
        <v>1643</v>
      </c>
      <c r="O281" s="476">
        <f t="shared" si="5"/>
        <v>46270</v>
      </c>
      <c r="P281" s="488" t="s">
        <v>2856</v>
      </c>
      <c r="Q281" s="456" t="s">
        <v>1643</v>
      </c>
      <c r="R281" s="467">
        <v>46269</v>
      </c>
      <c r="S281" s="484" t="s">
        <v>1644</v>
      </c>
      <c r="T281" s="452" t="s">
        <v>32</v>
      </c>
      <c r="U281" s="452" t="s">
        <v>1648</v>
      </c>
      <c r="V281" s="484"/>
      <c r="W281" s="485"/>
      <c r="X281" s="485"/>
      <c r="Y281" s="485"/>
      <c r="Z281" s="485"/>
    </row>
    <row r="282" ht="17" customHeight="1" spans="1:26">
      <c r="A282" s="31">
        <v>280</v>
      </c>
      <c r="B282" s="465" t="s">
        <v>19</v>
      </c>
      <c r="C282" s="452" t="s">
        <v>1724</v>
      </c>
      <c r="D282" s="461" t="s">
        <v>1641</v>
      </c>
      <c r="E282" s="466">
        <v>6000050102</v>
      </c>
      <c r="F282" s="462" t="s">
        <v>1815</v>
      </c>
      <c r="G282" s="461">
        <v>9</v>
      </c>
      <c r="H282" s="461">
        <v>9</v>
      </c>
      <c r="I282" s="461">
        <v>0</v>
      </c>
      <c r="J282" s="483">
        <v>46269</v>
      </c>
      <c r="K282" s="462" t="s">
        <v>22</v>
      </c>
      <c r="L282" s="462" t="s">
        <v>22</v>
      </c>
      <c r="M282" s="462" t="s">
        <v>22</v>
      </c>
      <c r="N282" s="462" t="s">
        <v>1643</v>
      </c>
      <c r="O282" s="476">
        <f t="shared" si="5"/>
        <v>46270</v>
      </c>
      <c r="P282" s="489"/>
      <c r="Q282" s="462" t="s">
        <v>1643</v>
      </c>
      <c r="R282" s="464">
        <f>J282+1</f>
        <v>46270</v>
      </c>
      <c r="S282" s="484" t="s">
        <v>1644</v>
      </c>
      <c r="T282" s="452" t="s">
        <v>22</v>
      </c>
      <c r="U282" s="452" t="s">
        <v>22</v>
      </c>
      <c r="V282" s="484"/>
      <c r="W282" s="485"/>
      <c r="X282" s="485"/>
      <c r="Y282" s="485"/>
      <c r="Z282" s="485"/>
    </row>
    <row r="283" ht="17" customHeight="1" spans="1:26">
      <c r="A283" s="31">
        <v>281</v>
      </c>
      <c r="B283" s="465" t="s">
        <v>19</v>
      </c>
      <c r="C283" s="452" t="s">
        <v>1724</v>
      </c>
      <c r="D283" s="458" t="s">
        <v>1641</v>
      </c>
      <c r="E283" s="466">
        <v>6000050102</v>
      </c>
      <c r="F283" s="456" t="s">
        <v>1816</v>
      </c>
      <c r="G283" s="458">
        <v>7</v>
      </c>
      <c r="H283" s="458">
        <v>7</v>
      </c>
      <c r="I283" s="459">
        <v>0</v>
      </c>
      <c r="J283" s="467">
        <v>46270</v>
      </c>
      <c r="K283" s="456" t="s">
        <v>22</v>
      </c>
      <c r="L283" s="456" t="s">
        <v>22</v>
      </c>
      <c r="M283" s="456" t="s">
        <v>22</v>
      </c>
      <c r="N283" s="456" t="s">
        <v>1643</v>
      </c>
      <c r="O283" s="476">
        <f t="shared" si="5"/>
        <v>46271</v>
      </c>
      <c r="P283" s="456"/>
      <c r="Q283" s="456" t="s">
        <v>1643</v>
      </c>
      <c r="R283" s="460">
        <v>46270</v>
      </c>
      <c r="S283" s="484" t="s">
        <v>1644</v>
      </c>
      <c r="T283" s="452" t="s">
        <v>22</v>
      </c>
      <c r="U283" s="452" t="s">
        <v>22</v>
      </c>
      <c r="V283" s="484"/>
      <c r="W283" s="485"/>
      <c r="X283" s="485"/>
      <c r="Y283" s="485"/>
      <c r="Z283" s="485"/>
    </row>
    <row r="284" ht="17" customHeight="1" spans="1:26">
      <c r="A284" s="31">
        <v>282</v>
      </c>
      <c r="B284" s="465" t="s">
        <v>19</v>
      </c>
      <c r="C284" s="452" t="s">
        <v>1724</v>
      </c>
      <c r="D284" s="461" t="s">
        <v>1641</v>
      </c>
      <c r="E284" s="466">
        <v>6000050102</v>
      </c>
      <c r="F284" s="462">
        <v>516300330962103</v>
      </c>
      <c r="G284" s="461">
        <v>1</v>
      </c>
      <c r="H284" s="463">
        <v>0</v>
      </c>
      <c r="I284" s="463">
        <v>1</v>
      </c>
      <c r="J284" s="483">
        <v>46270</v>
      </c>
      <c r="K284" s="490" t="s">
        <v>1667</v>
      </c>
      <c r="L284" s="478" t="s">
        <v>3038</v>
      </c>
      <c r="M284" s="488" t="s">
        <v>3044</v>
      </c>
      <c r="N284" s="462" t="s">
        <v>1643</v>
      </c>
      <c r="O284" s="476">
        <f t="shared" si="5"/>
        <v>46271</v>
      </c>
      <c r="P284" s="488" t="s">
        <v>2856</v>
      </c>
      <c r="Q284" s="462" t="s">
        <v>1643</v>
      </c>
      <c r="R284" s="483">
        <f>J284+1</f>
        <v>46271</v>
      </c>
      <c r="S284" s="484" t="s">
        <v>1644</v>
      </c>
      <c r="T284" s="452" t="s">
        <v>32</v>
      </c>
      <c r="U284" s="452" t="s">
        <v>1648</v>
      </c>
      <c r="V284" s="484"/>
      <c r="W284" s="485"/>
      <c r="X284" s="485"/>
      <c r="Y284" s="485"/>
      <c r="Z284" s="485"/>
    </row>
    <row r="285" ht="17" customHeight="1" spans="1:26">
      <c r="A285" s="31">
        <v>283</v>
      </c>
      <c r="B285" s="465" t="s">
        <v>19</v>
      </c>
      <c r="C285" s="452" t="s">
        <v>1724</v>
      </c>
      <c r="D285" s="458" t="s">
        <v>1641</v>
      </c>
      <c r="E285" s="466">
        <v>6000050102</v>
      </c>
      <c r="F285" s="456" t="s">
        <v>1817</v>
      </c>
      <c r="G285" s="458">
        <v>5</v>
      </c>
      <c r="H285" s="458">
        <v>5</v>
      </c>
      <c r="I285" s="459">
        <v>0</v>
      </c>
      <c r="J285" s="467">
        <v>46270</v>
      </c>
      <c r="K285" s="456" t="s">
        <v>22</v>
      </c>
      <c r="L285" s="456" t="s">
        <v>22</v>
      </c>
      <c r="M285" s="456" t="s">
        <v>22</v>
      </c>
      <c r="N285" s="456" t="s">
        <v>1643</v>
      </c>
      <c r="O285" s="476">
        <f t="shared" si="5"/>
        <v>46271</v>
      </c>
      <c r="P285" s="489"/>
      <c r="Q285" s="456" t="s">
        <v>1643</v>
      </c>
      <c r="R285" s="460">
        <v>46270</v>
      </c>
      <c r="S285" s="484" t="s">
        <v>1644</v>
      </c>
      <c r="T285" s="452" t="s">
        <v>22</v>
      </c>
      <c r="U285" s="452" t="s">
        <v>22</v>
      </c>
      <c r="V285" s="484"/>
      <c r="W285" s="485"/>
      <c r="X285" s="485"/>
      <c r="Y285" s="485"/>
      <c r="Z285" s="485"/>
    </row>
    <row r="286" ht="17" customHeight="1" spans="1:26">
      <c r="A286" s="31">
        <v>284</v>
      </c>
      <c r="B286" s="465" t="s">
        <v>19</v>
      </c>
      <c r="C286" s="452" t="s">
        <v>1724</v>
      </c>
      <c r="D286" s="458" t="s">
        <v>1641</v>
      </c>
      <c r="E286" s="466">
        <v>6000050102</v>
      </c>
      <c r="F286" s="456">
        <v>516300330962109</v>
      </c>
      <c r="G286" s="458">
        <v>1</v>
      </c>
      <c r="H286" s="458">
        <v>1</v>
      </c>
      <c r="I286" s="459">
        <v>0</v>
      </c>
      <c r="J286" s="467">
        <v>46270</v>
      </c>
      <c r="K286" s="456" t="s">
        <v>22</v>
      </c>
      <c r="L286" s="456" t="s">
        <v>22</v>
      </c>
      <c r="M286" s="456" t="s">
        <v>22</v>
      </c>
      <c r="N286" s="456" t="s">
        <v>1643</v>
      </c>
      <c r="O286" s="476">
        <f t="shared" si="5"/>
        <v>46271</v>
      </c>
      <c r="P286" s="456"/>
      <c r="Q286" s="456" t="s">
        <v>1643</v>
      </c>
      <c r="R286" s="460">
        <v>46270</v>
      </c>
      <c r="S286" s="484" t="s">
        <v>1644</v>
      </c>
      <c r="T286" s="452" t="s">
        <v>22</v>
      </c>
      <c r="U286" s="452" t="s">
        <v>22</v>
      </c>
      <c r="V286" s="484"/>
      <c r="W286" s="485"/>
      <c r="X286" s="485"/>
      <c r="Y286" s="485"/>
      <c r="Z286" s="485"/>
    </row>
    <row r="287" ht="33" customHeight="1" spans="1:26">
      <c r="A287" s="31">
        <v>285</v>
      </c>
      <c r="B287" s="465" t="s">
        <v>19</v>
      </c>
      <c r="C287" s="452" t="s">
        <v>1724</v>
      </c>
      <c r="D287" s="461" t="s">
        <v>1641</v>
      </c>
      <c r="E287" s="466">
        <v>6000050102</v>
      </c>
      <c r="F287" s="462">
        <v>516300330962110</v>
      </c>
      <c r="G287" s="461">
        <v>1</v>
      </c>
      <c r="H287" s="463">
        <v>0</v>
      </c>
      <c r="I287" s="463">
        <v>1</v>
      </c>
      <c r="J287" s="483">
        <v>46270</v>
      </c>
      <c r="K287" s="490" t="s">
        <v>1767</v>
      </c>
      <c r="L287" s="462" t="s">
        <v>3015</v>
      </c>
      <c r="M287" s="468" t="s">
        <v>3045</v>
      </c>
      <c r="N287" s="456" t="s">
        <v>1643</v>
      </c>
      <c r="O287" s="476">
        <f t="shared" si="5"/>
        <v>46271</v>
      </c>
      <c r="P287" s="491" t="s">
        <v>3046</v>
      </c>
      <c r="Q287" s="456" t="s">
        <v>1643</v>
      </c>
      <c r="R287" s="483">
        <f>J287+1</f>
        <v>46271</v>
      </c>
      <c r="S287" s="484" t="s">
        <v>1644</v>
      </c>
      <c r="T287" s="452" t="s">
        <v>1647</v>
      </c>
      <c r="U287" s="452" t="s">
        <v>1648</v>
      </c>
      <c r="V287" s="484"/>
      <c r="W287" s="485"/>
      <c r="X287" s="485"/>
      <c r="Y287" s="485"/>
      <c r="Z287" s="485"/>
    </row>
    <row r="288" ht="17" customHeight="1" spans="1:26">
      <c r="A288" s="31">
        <v>286</v>
      </c>
      <c r="B288" s="465" t="s">
        <v>19</v>
      </c>
      <c r="C288" s="452" t="s">
        <v>1724</v>
      </c>
      <c r="D288" s="458" t="s">
        <v>1641</v>
      </c>
      <c r="E288" s="466">
        <v>6000050102</v>
      </c>
      <c r="F288" s="456">
        <v>516300330962111</v>
      </c>
      <c r="G288" s="458">
        <v>1</v>
      </c>
      <c r="H288" s="458">
        <v>1</v>
      </c>
      <c r="I288" s="458">
        <v>0</v>
      </c>
      <c r="J288" s="467">
        <v>46270</v>
      </c>
      <c r="K288" s="456" t="s">
        <v>22</v>
      </c>
      <c r="L288" s="456" t="s">
        <v>22</v>
      </c>
      <c r="M288" s="456" t="s">
        <v>22</v>
      </c>
      <c r="N288" s="456" t="s">
        <v>1643</v>
      </c>
      <c r="O288" s="476">
        <f t="shared" si="5"/>
        <v>46271</v>
      </c>
      <c r="P288" s="484"/>
      <c r="Q288" s="456" t="s">
        <v>1643</v>
      </c>
      <c r="R288" s="460">
        <f>J288+1</f>
        <v>46271</v>
      </c>
      <c r="S288" s="484" t="s">
        <v>1644</v>
      </c>
      <c r="T288" s="452" t="s">
        <v>22</v>
      </c>
      <c r="U288" s="452" t="s">
        <v>22</v>
      </c>
      <c r="V288" s="484"/>
      <c r="W288" s="485"/>
      <c r="X288" s="485"/>
      <c r="Y288" s="485"/>
      <c r="Z288" s="485"/>
    </row>
    <row r="289" ht="17" customHeight="1" spans="1:26">
      <c r="A289" s="31">
        <v>287</v>
      </c>
      <c r="B289" s="465" t="s">
        <v>19</v>
      </c>
      <c r="C289" s="452" t="s">
        <v>1724</v>
      </c>
      <c r="D289" s="461" t="s">
        <v>1641</v>
      </c>
      <c r="E289" s="466">
        <v>6000050102</v>
      </c>
      <c r="F289" s="462">
        <v>516300330962112</v>
      </c>
      <c r="G289" s="461">
        <v>1</v>
      </c>
      <c r="H289" s="461">
        <v>1</v>
      </c>
      <c r="I289" s="463">
        <v>0</v>
      </c>
      <c r="J289" s="483">
        <v>46270</v>
      </c>
      <c r="K289" s="462" t="s">
        <v>22</v>
      </c>
      <c r="L289" s="462" t="s">
        <v>22</v>
      </c>
      <c r="M289" s="462" t="s">
        <v>22</v>
      </c>
      <c r="N289" s="456" t="s">
        <v>1643</v>
      </c>
      <c r="O289" s="476">
        <f t="shared" si="5"/>
        <v>46271</v>
      </c>
      <c r="P289" s="456"/>
      <c r="Q289" s="456" t="s">
        <v>1643</v>
      </c>
      <c r="R289" s="464">
        <v>46270</v>
      </c>
      <c r="S289" s="484" t="s">
        <v>1644</v>
      </c>
      <c r="T289" s="452" t="s">
        <v>22</v>
      </c>
      <c r="U289" s="452" t="s">
        <v>22</v>
      </c>
      <c r="V289" s="484"/>
      <c r="W289" s="485"/>
      <c r="X289" s="485"/>
      <c r="Y289" s="485"/>
      <c r="Z289" s="485"/>
    </row>
    <row r="290" ht="17" customHeight="1" spans="1:26">
      <c r="A290" s="31">
        <v>288</v>
      </c>
      <c r="B290" s="465" t="s">
        <v>19</v>
      </c>
      <c r="C290" s="452" t="s">
        <v>1724</v>
      </c>
      <c r="D290" s="458" t="s">
        <v>1641</v>
      </c>
      <c r="E290" s="466">
        <v>6000050102</v>
      </c>
      <c r="F290" s="456" t="s">
        <v>1818</v>
      </c>
      <c r="G290" s="458">
        <v>6</v>
      </c>
      <c r="H290" s="458">
        <v>6</v>
      </c>
      <c r="I290" s="458">
        <v>0</v>
      </c>
      <c r="J290" s="467">
        <v>46270</v>
      </c>
      <c r="K290" s="456" t="s">
        <v>22</v>
      </c>
      <c r="L290" s="456" t="s">
        <v>22</v>
      </c>
      <c r="M290" s="456" t="s">
        <v>22</v>
      </c>
      <c r="N290" s="456" t="s">
        <v>1643</v>
      </c>
      <c r="O290" s="476">
        <f t="shared" si="5"/>
        <v>46271</v>
      </c>
      <c r="P290" s="484"/>
      <c r="Q290" s="456" t="s">
        <v>1643</v>
      </c>
      <c r="R290" s="460">
        <f>J290+1</f>
        <v>46271</v>
      </c>
      <c r="S290" s="484" t="s">
        <v>1644</v>
      </c>
      <c r="T290" s="452" t="s">
        <v>22</v>
      </c>
      <c r="U290" s="452" t="s">
        <v>22</v>
      </c>
      <c r="V290" s="484"/>
      <c r="W290" s="485"/>
      <c r="X290" s="485"/>
      <c r="Y290" s="485"/>
      <c r="Z290" s="485"/>
    </row>
    <row r="291" ht="17" customHeight="1" spans="1:26">
      <c r="A291" s="31">
        <v>289</v>
      </c>
      <c r="B291" s="465" t="s">
        <v>19</v>
      </c>
      <c r="C291" s="452" t="s">
        <v>1724</v>
      </c>
      <c r="D291" s="461" t="s">
        <v>1641</v>
      </c>
      <c r="E291" s="466">
        <v>6000050102</v>
      </c>
      <c r="F291" s="462">
        <v>516300330962119</v>
      </c>
      <c r="G291" s="461">
        <v>1</v>
      </c>
      <c r="H291" s="461">
        <v>1</v>
      </c>
      <c r="I291" s="463">
        <v>0</v>
      </c>
      <c r="J291" s="483">
        <v>46270</v>
      </c>
      <c r="K291" s="462" t="s">
        <v>22</v>
      </c>
      <c r="L291" s="462" t="s">
        <v>22</v>
      </c>
      <c r="M291" s="462" t="s">
        <v>22</v>
      </c>
      <c r="N291" s="456" t="s">
        <v>1643</v>
      </c>
      <c r="O291" s="476">
        <f t="shared" si="5"/>
        <v>46271</v>
      </c>
      <c r="P291" s="456"/>
      <c r="Q291" s="456" t="s">
        <v>1643</v>
      </c>
      <c r="R291" s="464">
        <v>46270</v>
      </c>
      <c r="S291" s="484" t="s">
        <v>1644</v>
      </c>
      <c r="T291" s="452" t="s">
        <v>22</v>
      </c>
      <c r="U291" s="452" t="s">
        <v>22</v>
      </c>
      <c r="V291" s="484"/>
      <c r="W291" s="485"/>
      <c r="X291" s="485"/>
      <c r="Y291" s="485"/>
      <c r="Z291" s="485"/>
    </row>
    <row r="292" ht="17" customHeight="1" spans="1:26">
      <c r="A292" s="31">
        <v>290</v>
      </c>
      <c r="B292" s="465" t="s">
        <v>19</v>
      </c>
      <c r="C292" s="452" t="s">
        <v>1724</v>
      </c>
      <c r="D292" s="458" t="s">
        <v>1641</v>
      </c>
      <c r="E292" s="466">
        <v>6000050102</v>
      </c>
      <c r="F292" s="456" t="s">
        <v>1819</v>
      </c>
      <c r="G292" s="458">
        <v>2</v>
      </c>
      <c r="H292" s="458">
        <v>2</v>
      </c>
      <c r="I292" s="458">
        <v>0</v>
      </c>
      <c r="J292" s="467">
        <v>46270</v>
      </c>
      <c r="K292" s="456" t="s">
        <v>22</v>
      </c>
      <c r="L292" s="456" t="s">
        <v>22</v>
      </c>
      <c r="M292" s="456" t="s">
        <v>22</v>
      </c>
      <c r="N292" s="456" t="s">
        <v>1643</v>
      </c>
      <c r="O292" s="476">
        <f t="shared" si="5"/>
        <v>46271</v>
      </c>
      <c r="P292" s="489"/>
      <c r="Q292" s="456" t="s">
        <v>1643</v>
      </c>
      <c r="R292" s="460">
        <f>J292+1</f>
        <v>46271</v>
      </c>
      <c r="S292" s="484" t="s">
        <v>1644</v>
      </c>
      <c r="T292" s="452" t="s">
        <v>22</v>
      </c>
      <c r="U292" s="452" t="s">
        <v>22</v>
      </c>
      <c r="V292" s="484"/>
      <c r="W292" s="485"/>
      <c r="X292" s="485"/>
      <c r="Y292" s="485"/>
      <c r="Z292" s="485"/>
    </row>
    <row r="293" ht="17" customHeight="1" spans="1:26">
      <c r="A293" s="31">
        <v>291</v>
      </c>
      <c r="B293" s="465" t="s">
        <v>19</v>
      </c>
      <c r="C293" s="452" t="s">
        <v>1724</v>
      </c>
      <c r="D293" s="461" t="s">
        <v>1641</v>
      </c>
      <c r="E293" s="466">
        <v>6000050102</v>
      </c>
      <c r="F293" s="462">
        <v>516300330962122</v>
      </c>
      <c r="G293" s="461">
        <v>1</v>
      </c>
      <c r="H293" s="463">
        <v>0</v>
      </c>
      <c r="I293" s="463">
        <v>1</v>
      </c>
      <c r="J293" s="483">
        <v>46270</v>
      </c>
      <c r="K293" s="462" t="s">
        <v>1667</v>
      </c>
      <c r="L293" s="478" t="s">
        <v>3038</v>
      </c>
      <c r="M293" s="462" t="s">
        <v>22</v>
      </c>
      <c r="N293" s="456" t="s">
        <v>1643</v>
      </c>
      <c r="O293" s="476">
        <f t="shared" si="5"/>
        <v>46271</v>
      </c>
      <c r="P293" s="456"/>
      <c r="Q293" s="456" t="s">
        <v>1643</v>
      </c>
      <c r="R293" s="464">
        <v>46270</v>
      </c>
      <c r="S293" s="484" t="s">
        <v>1644</v>
      </c>
      <c r="T293" s="452" t="s">
        <v>32</v>
      </c>
      <c r="U293" s="452" t="s">
        <v>1648</v>
      </c>
      <c r="V293" s="484"/>
      <c r="W293" s="485"/>
      <c r="X293" s="485"/>
      <c r="Y293" s="485"/>
      <c r="Z293" s="485"/>
    </row>
    <row r="294" ht="17" customHeight="1" spans="1:26">
      <c r="A294" s="31">
        <v>292</v>
      </c>
      <c r="B294" s="465" t="s">
        <v>19</v>
      </c>
      <c r="C294" s="452" t="s">
        <v>1724</v>
      </c>
      <c r="D294" s="458" t="s">
        <v>1641</v>
      </c>
      <c r="E294" s="466">
        <v>6000050102</v>
      </c>
      <c r="F294" s="456" t="s">
        <v>1820</v>
      </c>
      <c r="G294" s="458">
        <v>13</v>
      </c>
      <c r="H294" s="458">
        <v>13</v>
      </c>
      <c r="I294" s="458">
        <v>0</v>
      </c>
      <c r="J294" s="467">
        <v>46270</v>
      </c>
      <c r="K294" s="456" t="s">
        <v>22</v>
      </c>
      <c r="L294" s="456" t="s">
        <v>22</v>
      </c>
      <c r="M294" s="456" t="s">
        <v>22</v>
      </c>
      <c r="N294" s="456" t="s">
        <v>1643</v>
      </c>
      <c r="O294" s="476">
        <f t="shared" si="5"/>
        <v>46271</v>
      </c>
      <c r="P294" s="489"/>
      <c r="Q294" s="456" t="s">
        <v>1643</v>
      </c>
      <c r="R294" s="460">
        <f>J294+1</f>
        <v>46271</v>
      </c>
      <c r="S294" s="484" t="s">
        <v>1644</v>
      </c>
      <c r="T294" s="452" t="s">
        <v>22</v>
      </c>
      <c r="U294" s="452" t="s">
        <v>22</v>
      </c>
      <c r="V294" s="484"/>
      <c r="W294" s="485"/>
      <c r="X294" s="485"/>
      <c r="Y294" s="485"/>
      <c r="Z294" s="485"/>
    </row>
    <row r="295" ht="17" customHeight="1" spans="1:26">
      <c r="A295" s="31">
        <v>293</v>
      </c>
      <c r="B295" s="465" t="s">
        <v>19</v>
      </c>
      <c r="C295" s="452" t="s">
        <v>1724</v>
      </c>
      <c r="D295" s="461" t="s">
        <v>1641</v>
      </c>
      <c r="E295" s="466">
        <v>6000050102</v>
      </c>
      <c r="F295" s="462">
        <v>516300330962136</v>
      </c>
      <c r="G295" s="461">
        <v>1</v>
      </c>
      <c r="H295" s="463">
        <v>0</v>
      </c>
      <c r="I295" s="463">
        <v>1</v>
      </c>
      <c r="J295" s="483">
        <v>46270</v>
      </c>
      <c r="K295" s="462" t="s">
        <v>1667</v>
      </c>
      <c r="L295" s="478" t="s">
        <v>3038</v>
      </c>
      <c r="M295" s="462" t="s">
        <v>22</v>
      </c>
      <c r="N295" s="456" t="s">
        <v>1643</v>
      </c>
      <c r="O295" s="476">
        <f t="shared" si="5"/>
        <v>46271</v>
      </c>
      <c r="P295" s="456"/>
      <c r="Q295" s="456" t="s">
        <v>1643</v>
      </c>
      <c r="R295" s="464">
        <v>46270</v>
      </c>
      <c r="S295" s="484" t="s">
        <v>1644</v>
      </c>
      <c r="T295" s="452" t="s">
        <v>32</v>
      </c>
      <c r="U295" s="452" t="s">
        <v>1648</v>
      </c>
      <c r="V295" s="484"/>
      <c r="W295" s="485"/>
      <c r="X295" s="485"/>
      <c r="Y295" s="485"/>
      <c r="Z295" s="485"/>
    </row>
    <row r="296" ht="17" customHeight="1" spans="1:26">
      <c r="A296" s="31">
        <v>294</v>
      </c>
      <c r="B296" s="465" t="s">
        <v>19</v>
      </c>
      <c r="C296" s="452" t="s">
        <v>1724</v>
      </c>
      <c r="D296" s="458" t="s">
        <v>1641</v>
      </c>
      <c r="E296" s="466">
        <v>6000050102</v>
      </c>
      <c r="F296" s="456">
        <v>516300330962137</v>
      </c>
      <c r="G296" s="458">
        <v>1</v>
      </c>
      <c r="H296" s="458">
        <v>1</v>
      </c>
      <c r="I296" s="458">
        <v>0</v>
      </c>
      <c r="J296" s="467">
        <v>46270</v>
      </c>
      <c r="K296" s="456" t="s">
        <v>22</v>
      </c>
      <c r="L296" s="456" t="s">
        <v>22</v>
      </c>
      <c r="M296" s="456" t="s">
        <v>22</v>
      </c>
      <c r="N296" s="456" t="s">
        <v>1643</v>
      </c>
      <c r="O296" s="476">
        <f t="shared" si="5"/>
        <v>46271</v>
      </c>
      <c r="P296" s="489"/>
      <c r="Q296" s="456" t="s">
        <v>1643</v>
      </c>
      <c r="R296" s="460">
        <f>J296+1</f>
        <v>46271</v>
      </c>
      <c r="S296" s="484" t="s">
        <v>1644</v>
      </c>
      <c r="T296" s="452" t="s">
        <v>22</v>
      </c>
      <c r="U296" s="452" t="s">
        <v>22</v>
      </c>
      <c r="V296" s="484"/>
      <c r="W296" s="485"/>
      <c r="X296" s="485"/>
      <c r="Y296" s="485"/>
      <c r="Z296" s="485"/>
    </row>
    <row r="297" ht="17" customHeight="1" spans="1:26">
      <c r="A297" s="31">
        <v>295</v>
      </c>
      <c r="B297" s="465" t="s">
        <v>19</v>
      </c>
      <c r="C297" s="452" t="s">
        <v>1724</v>
      </c>
      <c r="D297" s="461" t="s">
        <v>1641</v>
      </c>
      <c r="E297" s="466">
        <v>6000050102</v>
      </c>
      <c r="F297" s="462">
        <v>516300330962138</v>
      </c>
      <c r="G297" s="461">
        <v>1</v>
      </c>
      <c r="H297" s="463">
        <v>0</v>
      </c>
      <c r="I297" s="463">
        <v>1</v>
      </c>
      <c r="J297" s="483">
        <v>46270</v>
      </c>
      <c r="K297" s="462" t="s">
        <v>1667</v>
      </c>
      <c r="L297" s="478" t="s">
        <v>3038</v>
      </c>
      <c r="M297" s="462" t="s">
        <v>22</v>
      </c>
      <c r="N297" s="456" t="s">
        <v>1643</v>
      </c>
      <c r="O297" s="476">
        <f t="shared" si="5"/>
        <v>46271</v>
      </c>
      <c r="P297" s="456"/>
      <c r="Q297" s="456" t="s">
        <v>1643</v>
      </c>
      <c r="R297" s="464">
        <v>46270</v>
      </c>
      <c r="S297" s="484" t="s">
        <v>1644</v>
      </c>
      <c r="T297" s="452" t="s">
        <v>32</v>
      </c>
      <c r="U297" s="452" t="s">
        <v>1648</v>
      </c>
      <c r="V297" s="484"/>
      <c r="W297" s="485"/>
      <c r="X297" s="485"/>
      <c r="Y297" s="485"/>
      <c r="Z297" s="485"/>
    </row>
    <row r="298" ht="17" customHeight="1" spans="1:26">
      <c r="A298" s="31">
        <v>296</v>
      </c>
      <c r="B298" s="465" t="s">
        <v>19</v>
      </c>
      <c r="C298" s="452" t="s">
        <v>1724</v>
      </c>
      <c r="D298" s="458" t="s">
        <v>1641</v>
      </c>
      <c r="E298" s="466">
        <v>6000050102</v>
      </c>
      <c r="F298" s="456" t="s">
        <v>1821</v>
      </c>
      <c r="G298" s="458">
        <v>7</v>
      </c>
      <c r="H298" s="458">
        <v>7</v>
      </c>
      <c r="I298" s="458">
        <v>0</v>
      </c>
      <c r="J298" s="467">
        <v>46270</v>
      </c>
      <c r="K298" s="456" t="s">
        <v>22</v>
      </c>
      <c r="L298" s="456" t="s">
        <v>22</v>
      </c>
      <c r="M298" s="456" t="s">
        <v>22</v>
      </c>
      <c r="N298" s="456" t="s">
        <v>1643</v>
      </c>
      <c r="O298" s="476">
        <f t="shared" si="5"/>
        <v>46271</v>
      </c>
      <c r="P298" s="489"/>
      <c r="Q298" s="456" t="s">
        <v>1643</v>
      </c>
      <c r="R298" s="460">
        <f>J298+1</f>
        <v>46271</v>
      </c>
      <c r="S298" s="484" t="s">
        <v>1644</v>
      </c>
      <c r="T298" s="452" t="s">
        <v>22</v>
      </c>
      <c r="U298" s="452" t="s">
        <v>22</v>
      </c>
      <c r="V298" s="484"/>
      <c r="W298" s="485"/>
      <c r="X298" s="485"/>
      <c r="Y298" s="485"/>
      <c r="Z298" s="485"/>
    </row>
    <row r="299" ht="17" customHeight="1" spans="1:26">
      <c r="A299" s="31">
        <v>297</v>
      </c>
      <c r="B299" s="465" t="s">
        <v>19</v>
      </c>
      <c r="C299" s="452" t="s">
        <v>1724</v>
      </c>
      <c r="D299" s="461" t="s">
        <v>1641</v>
      </c>
      <c r="E299" s="466">
        <v>6000050102</v>
      </c>
      <c r="F299" s="462">
        <v>516300330962146</v>
      </c>
      <c r="G299" s="461">
        <v>1</v>
      </c>
      <c r="H299" s="463">
        <v>0</v>
      </c>
      <c r="I299" s="463">
        <v>1</v>
      </c>
      <c r="J299" s="483">
        <v>46270</v>
      </c>
      <c r="K299" s="462" t="s">
        <v>1667</v>
      </c>
      <c r="L299" s="478" t="s">
        <v>3038</v>
      </c>
      <c r="M299" s="462" t="s">
        <v>22</v>
      </c>
      <c r="N299" s="456" t="s">
        <v>1643</v>
      </c>
      <c r="O299" s="476">
        <f t="shared" si="5"/>
        <v>46271</v>
      </c>
      <c r="P299" s="456"/>
      <c r="Q299" s="456" t="s">
        <v>1643</v>
      </c>
      <c r="R299" s="464">
        <v>46270</v>
      </c>
      <c r="S299" s="484" t="s">
        <v>1644</v>
      </c>
      <c r="T299" s="452" t="s">
        <v>32</v>
      </c>
      <c r="U299" s="452" t="s">
        <v>1648</v>
      </c>
      <c r="V299" s="484"/>
      <c r="W299" s="485"/>
      <c r="X299" s="485"/>
      <c r="Y299" s="485"/>
      <c r="Z299" s="485"/>
    </row>
    <row r="300" ht="17" customHeight="1" spans="1:26">
      <c r="A300" s="31">
        <v>298</v>
      </c>
      <c r="B300" s="465" t="s">
        <v>19</v>
      </c>
      <c r="C300" s="452" t="s">
        <v>1724</v>
      </c>
      <c r="D300" s="458" t="s">
        <v>1641</v>
      </c>
      <c r="E300" s="466">
        <v>6000050102</v>
      </c>
      <c r="F300" s="456" t="s">
        <v>1822</v>
      </c>
      <c r="G300" s="458">
        <v>6</v>
      </c>
      <c r="H300" s="458">
        <v>6</v>
      </c>
      <c r="I300" s="458">
        <v>0</v>
      </c>
      <c r="J300" s="467">
        <v>46270</v>
      </c>
      <c r="K300" s="456" t="s">
        <v>22</v>
      </c>
      <c r="L300" s="456" t="s">
        <v>22</v>
      </c>
      <c r="M300" s="456" t="s">
        <v>22</v>
      </c>
      <c r="N300" s="456" t="s">
        <v>1643</v>
      </c>
      <c r="O300" s="476">
        <f t="shared" si="5"/>
        <v>46271</v>
      </c>
      <c r="P300" s="489"/>
      <c r="Q300" s="456" t="s">
        <v>1643</v>
      </c>
      <c r="R300" s="460">
        <f>J300+1</f>
        <v>46271</v>
      </c>
      <c r="S300" s="484" t="s">
        <v>1644</v>
      </c>
      <c r="T300" s="452" t="s">
        <v>22</v>
      </c>
      <c r="U300" s="452" t="s">
        <v>22</v>
      </c>
      <c r="V300" s="484"/>
      <c r="W300" s="485"/>
      <c r="X300" s="485"/>
      <c r="Y300" s="485"/>
      <c r="Z300" s="485"/>
    </row>
    <row r="301" ht="17" customHeight="1" spans="1:26">
      <c r="A301" s="31">
        <v>299</v>
      </c>
      <c r="B301" s="465" t="s">
        <v>19</v>
      </c>
      <c r="C301" s="452" t="s">
        <v>1724</v>
      </c>
      <c r="D301" s="461" t="s">
        <v>1641</v>
      </c>
      <c r="E301" s="466">
        <v>6000050102</v>
      </c>
      <c r="F301" s="462">
        <v>516300330962153</v>
      </c>
      <c r="G301" s="461">
        <v>1</v>
      </c>
      <c r="H301" s="463">
        <v>0</v>
      </c>
      <c r="I301" s="463">
        <v>1</v>
      </c>
      <c r="J301" s="483">
        <v>46270</v>
      </c>
      <c r="K301" s="462" t="s">
        <v>1667</v>
      </c>
      <c r="L301" s="478" t="s">
        <v>3038</v>
      </c>
      <c r="M301" s="462" t="s">
        <v>22</v>
      </c>
      <c r="N301" s="456" t="s">
        <v>1643</v>
      </c>
      <c r="O301" s="476">
        <f t="shared" si="5"/>
        <v>46271</v>
      </c>
      <c r="P301" s="456"/>
      <c r="Q301" s="456" t="s">
        <v>1643</v>
      </c>
      <c r="R301" s="464">
        <v>46270</v>
      </c>
      <c r="S301" s="484" t="s">
        <v>1644</v>
      </c>
      <c r="T301" s="452" t="s">
        <v>32</v>
      </c>
      <c r="U301" s="452" t="s">
        <v>1648</v>
      </c>
      <c r="V301" s="484"/>
      <c r="W301" s="485"/>
      <c r="X301" s="485"/>
      <c r="Y301" s="485"/>
      <c r="Z301" s="485"/>
    </row>
    <row r="302" ht="17" customHeight="1" spans="1:26">
      <c r="A302" s="31">
        <v>300</v>
      </c>
      <c r="B302" s="465" t="s">
        <v>19</v>
      </c>
      <c r="C302" s="452" t="s">
        <v>1724</v>
      </c>
      <c r="D302" s="458" t="s">
        <v>1641</v>
      </c>
      <c r="E302" s="466">
        <v>6000050102</v>
      </c>
      <c r="F302" s="456">
        <v>516300330962154</v>
      </c>
      <c r="G302" s="458">
        <v>1</v>
      </c>
      <c r="H302" s="459">
        <v>0</v>
      </c>
      <c r="I302" s="459">
        <v>1</v>
      </c>
      <c r="J302" s="467">
        <v>46270</v>
      </c>
      <c r="K302" s="468" t="s">
        <v>1667</v>
      </c>
      <c r="L302" s="469" t="s">
        <v>3038</v>
      </c>
      <c r="M302" s="488" t="s">
        <v>3044</v>
      </c>
      <c r="N302" s="456" t="s">
        <v>1643</v>
      </c>
      <c r="O302" s="476">
        <f t="shared" si="5"/>
        <v>46271</v>
      </c>
      <c r="P302" s="488" t="s">
        <v>2856</v>
      </c>
      <c r="Q302" s="456" t="s">
        <v>1643</v>
      </c>
      <c r="R302" s="467">
        <f>J302+1</f>
        <v>46271</v>
      </c>
      <c r="S302" s="484" t="s">
        <v>1644</v>
      </c>
      <c r="T302" s="452" t="s">
        <v>32</v>
      </c>
      <c r="U302" s="452" t="s">
        <v>1648</v>
      </c>
      <c r="V302" s="484"/>
      <c r="W302" s="485"/>
      <c r="X302" s="485"/>
      <c r="Y302" s="485"/>
      <c r="Z302" s="485"/>
    </row>
    <row r="303" ht="17" customHeight="1" spans="1:26">
      <c r="A303" s="31">
        <v>301</v>
      </c>
      <c r="B303" s="465" t="s">
        <v>19</v>
      </c>
      <c r="C303" s="452" t="s">
        <v>1724</v>
      </c>
      <c r="D303" s="461" t="s">
        <v>1641</v>
      </c>
      <c r="E303" s="466">
        <v>6000050102</v>
      </c>
      <c r="F303" s="462">
        <v>516300330962155</v>
      </c>
      <c r="G303" s="461">
        <v>1</v>
      </c>
      <c r="H303" s="461">
        <v>1</v>
      </c>
      <c r="I303" s="461">
        <v>0</v>
      </c>
      <c r="J303" s="483">
        <v>46270</v>
      </c>
      <c r="K303" s="462" t="s">
        <v>22</v>
      </c>
      <c r="L303" s="462" t="s">
        <v>22</v>
      </c>
      <c r="M303" s="462" t="s">
        <v>22</v>
      </c>
      <c r="N303" s="456" t="s">
        <v>1643</v>
      </c>
      <c r="O303" s="476">
        <f t="shared" si="5"/>
        <v>46271</v>
      </c>
      <c r="P303" s="489"/>
      <c r="Q303" s="456" t="s">
        <v>1643</v>
      </c>
      <c r="R303" s="464">
        <f>J303+1</f>
        <v>46271</v>
      </c>
      <c r="S303" s="484" t="s">
        <v>1644</v>
      </c>
      <c r="T303" s="452" t="s">
        <v>22</v>
      </c>
      <c r="U303" s="452" t="s">
        <v>22</v>
      </c>
      <c r="V303" s="484"/>
      <c r="W303" s="485"/>
      <c r="X303" s="485"/>
      <c r="Y303" s="485"/>
      <c r="Z303" s="485"/>
    </row>
    <row r="304" ht="17" customHeight="1" spans="1:26">
      <c r="A304" s="31">
        <v>302</v>
      </c>
      <c r="B304" s="465" t="s">
        <v>19</v>
      </c>
      <c r="C304" s="452" t="s">
        <v>1724</v>
      </c>
      <c r="D304" s="458" t="s">
        <v>1641</v>
      </c>
      <c r="E304" s="466">
        <v>6000050102</v>
      </c>
      <c r="F304" s="456">
        <v>516300330962156</v>
      </c>
      <c r="G304" s="458">
        <v>1</v>
      </c>
      <c r="H304" s="459">
        <v>0</v>
      </c>
      <c r="I304" s="459">
        <v>1</v>
      </c>
      <c r="J304" s="467">
        <v>46270</v>
      </c>
      <c r="K304" s="456" t="s">
        <v>1667</v>
      </c>
      <c r="L304" s="469" t="s">
        <v>3038</v>
      </c>
      <c r="M304" s="456" t="s">
        <v>22</v>
      </c>
      <c r="N304" s="456" t="s">
        <v>1643</v>
      </c>
      <c r="O304" s="476">
        <f t="shared" si="5"/>
        <v>46271</v>
      </c>
      <c r="P304" s="456"/>
      <c r="Q304" s="456" t="s">
        <v>1643</v>
      </c>
      <c r="R304" s="460">
        <v>46270</v>
      </c>
      <c r="S304" s="484" t="s">
        <v>1644</v>
      </c>
      <c r="T304" s="452" t="s">
        <v>32</v>
      </c>
      <c r="U304" s="452" t="s">
        <v>1648</v>
      </c>
      <c r="V304" s="484"/>
      <c r="W304" s="485"/>
      <c r="X304" s="485"/>
      <c r="Y304" s="485"/>
      <c r="Z304" s="485"/>
    </row>
    <row r="305" ht="17" customHeight="1" spans="1:26">
      <c r="A305" s="31">
        <v>303</v>
      </c>
      <c r="B305" s="465" t="s">
        <v>19</v>
      </c>
      <c r="C305" s="452" t="s">
        <v>1724</v>
      </c>
      <c r="D305" s="461" t="s">
        <v>1641</v>
      </c>
      <c r="E305" s="466">
        <v>6000050102</v>
      </c>
      <c r="F305" s="462" t="s">
        <v>1823</v>
      </c>
      <c r="G305" s="461">
        <v>2</v>
      </c>
      <c r="H305" s="461">
        <v>2</v>
      </c>
      <c r="I305" s="461">
        <v>0</v>
      </c>
      <c r="J305" s="483">
        <v>46272</v>
      </c>
      <c r="K305" s="462" t="s">
        <v>22</v>
      </c>
      <c r="L305" s="462" t="s">
        <v>22</v>
      </c>
      <c r="M305" s="462" t="s">
        <v>22</v>
      </c>
      <c r="N305" s="456" t="s">
        <v>1643</v>
      </c>
      <c r="O305" s="476">
        <f t="shared" si="5"/>
        <v>46273</v>
      </c>
      <c r="P305" s="489"/>
      <c r="Q305" s="456" t="s">
        <v>1643</v>
      </c>
      <c r="R305" s="464">
        <f>J305+1</f>
        <v>46273</v>
      </c>
      <c r="S305" s="484" t="s">
        <v>1644</v>
      </c>
      <c r="T305" s="452" t="s">
        <v>22</v>
      </c>
      <c r="U305" s="452" t="s">
        <v>22</v>
      </c>
      <c r="V305" s="484"/>
      <c r="W305" s="485"/>
      <c r="X305" s="485"/>
      <c r="Y305" s="485"/>
      <c r="Z305" s="485"/>
    </row>
    <row r="306" ht="17" customHeight="1" spans="1:26">
      <c r="A306" s="31">
        <v>304</v>
      </c>
      <c r="B306" s="465" t="s">
        <v>19</v>
      </c>
      <c r="C306" s="452" t="s">
        <v>1724</v>
      </c>
      <c r="D306" s="458" t="s">
        <v>1641</v>
      </c>
      <c r="E306" s="466">
        <v>6000050102</v>
      </c>
      <c r="F306" s="456">
        <v>516300330962159</v>
      </c>
      <c r="G306" s="458">
        <v>1</v>
      </c>
      <c r="H306" s="459">
        <v>0</v>
      </c>
      <c r="I306" s="459">
        <v>1</v>
      </c>
      <c r="J306" s="467">
        <v>46272</v>
      </c>
      <c r="K306" s="456" t="s">
        <v>1667</v>
      </c>
      <c r="L306" s="469" t="s">
        <v>3038</v>
      </c>
      <c r="M306" s="456" t="s">
        <v>22</v>
      </c>
      <c r="N306" s="456" t="s">
        <v>1643</v>
      </c>
      <c r="O306" s="476">
        <f t="shared" si="5"/>
        <v>46273</v>
      </c>
      <c r="P306" s="456"/>
      <c r="Q306" s="456" t="s">
        <v>1643</v>
      </c>
      <c r="R306" s="460">
        <v>46272</v>
      </c>
      <c r="S306" s="484" t="s">
        <v>1644</v>
      </c>
      <c r="T306" s="452" t="s">
        <v>32</v>
      </c>
      <c r="U306" s="452" t="s">
        <v>1648</v>
      </c>
      <c r="V306" s="484"/>
      <c r="W306" s="485"/>
      <c r="X306" s="485"/>
      <c r="Y306" s="485"/>
      <c r="Z306" s="485"/>
    </row>
    <row r="307" ht="17" customHeight="1" spans="1:26">
      <c r="A307" s="31">
        <v>305</v>
      </c>
      <c r="B307" s="465" t="s">
        <v>19</v>
      </c>
      <c r="C307" s="452" t="s">
        <v>1724</v>
      </c>
      <c r="D307" s="461" t="s">
        <v>1641</v>
      </c>
      <c r="E307" s="466">
        <v>6000050102</v>
      </c>
      <c r="F307" s="462" t="s">
        <v>1824</v>
      </c>
      <c r="G307" s="461">
        <v>4</v>
      </c>
      <c r="H307" s="461">
        <v>4</v>
      </c>
      <c r="I307" s="461">
        <v>0</v>
      </c>
      <c r="J307" s="483">
        <v>46272</v>
      </c>
      <c r="K307" s="462" t="s">
        <v>22</v>
      </c>
      <c r="L307" s="462" t="s">
        <v>22</v>
      </c>
      <c r="M307" s="462" t="s">
        <v>22</v>
      </c>
      <c r="N307" s="456" t="s">
        <v>1643</v>
      </c>
      <c r="O307" s="476">
        <f t="shared" si="5"/>
        <v>46273</v>
      </c>
      <c r="P307" s="489"/>
      <c r="Q307" s="456" t="s">
        <v>1643</v>
      </c>
      <c r="R307" s="464">
        <f>J307+1</f>
        <v>46273</v>
      </c>
      <c r="S307" s="484" t="s">
        <v>1644</v>
      </c>
      <c r="T307" s="452" t="s">
        <v>22</v>
      </c>
      <c r="U307" s="452" t="s">
        <v>22</v>
      </c>
      <c r="V307" s="484"/>
      <c r="W307" s="485"/>
      <c r="X307" s="485"/>
      <c r="Y307" s="485"/>
      <c r="Z307" s="485"/>
    </row>
    <row r="308" ht="17" customHeight="1" spans="1:26">
      <c r="A308" s="31">
        <v>306</v>
      </c>
      <c r="B308" s="465" t="s">
        <v>19</v>
      </c>
      <c r="C308" s="452" t="s">
        <v>1724</v>
      </c>
      <c r="D308" s="458" t="s">
        <v>1641</v>
      </c>
      <c r="E308" s="466">
        <v>6000050102</v>
      </c>
      <c r="F308" s="456">
        <v>516300330962164</v>
      </c>
      <c r="G308" s="458">
        <v>1</v>
      </c>
      <c r="H308" s="458">
        <v>1</v>
      </c>
      <c r="I308" s="459">
        <v>0</v>
      </c>
      <c r="J308" s="467">
        <v>46272</v>
      </c>
      <c r="K308" s="456" t="s">
        <v>22</v>
      </c>
      <c r="L308" s="456" t="s">
        <v>22</v>
      </c>
      <c r="M308" s="456" t="s">
        <v>22</v>
      </c>
      <c r="N308" s="456" t="s">
        <v>1643</v>
      </c>
      <c r="O308" s="476">
        <f t="shared" si="5"/>
        <v>46273</v>
      </c>
      <c r="P308" s="456"/>
      <c r="Q308" s="456" t="s">
        <v>1643</v>
      </c>
      <c r="R308" s="460">
        <v>46272</v>
      </c>
      <c r="S308" s="484" t="s">
        <v>1644</v>
      </c>
      <c r="T308" s="452" t="s">
        <v>22</v>
      </c>
      <c r="U308" s="452" t="s">
        <v>22</v>
      </c>
      <c r="V308" s="484"/>
      <c r="W308" s="485"/>
      <c r="X308" s="485"/>
      <c r="Y308" s="485"/>
      <c r="Z308" s="485"/>
    </row>
    <row r="309" ht="17" customHeight="1" spans="1:26">
      <c r="A309" s="31">
        <v>307</v>
      </c>
      <c r="B309" s="465" t="s">
        <v>19</v>
      </c>
      <c r="C309" s="452" t="s">
        <v>1724</v>
      </c>
      <c r="D309" s="461" t="s">
        <v>1641</v>
      </c>
      <c r="E309" s="466">
        <v>6000050102</v>
      </c>
      <c r="F309" s="462" t="s">
        <v>1825</v>
      </c>
      <c r="G309" s="461">
        <v>2</v>
      </c>
      <c r="H309" s="461">
        <v>2</v>
      </c>
      <c r="I309" s="461">
        <v>0</v>
      </c>
      <c r="J309" s="483">
        <v>46272</v>
      </c>
      <c r="K309" s="462" t="s">
        <v>22</v>
      </c>
      <c r="L309" s="462" t="s">
        <v>22</v>
      </c>
      <c r="M309" s="462" t="s">
        <v>22</v>
      </c>
      <c r="N309" s="456" t="s">
        <v>1643</v>
      </c>
      <c r="O309" s="476">
        <f t="shared" si="5"/>
        <v>46273</v>
      </c>
      <c r="P309" s="489"/>
      <c r="Q309" s="456" t="s">
        <v>1643</v>
      </c>
      <c r="R309" s="464">
        <f>J309+1</f>
        <v>46273</v>
      </c>
      <c r="S309" s="484" t="s">
        <v>1644</v>
      </c>
      <c r="T309" s="452" t="s">
        <v>22</v>
      </c>
      <c r="U309" s="452" t="s">
        <v>22</v>
      </c>
      <c r="V309" s="484"/>
      <c r="W309" s="485"/>
      <c r="X309" s="485"/>
      <c r="Y309" s="485"/>
      <c r="Z309" s="485"/>
    </row>
    <row r="310" ht="17" customHeight="1" spans="1:26">
      <c r="A310" s="31">
        <v>308</v>
      </c>
      <c r="B310" s="465" t="s">
        <v>19</v>
      </c>
      <c r="C310" s="452" t="s">
        <v>1724</v>
      </c>
      <c r="D310" s="458" t="s">
        <v>1641</v>
      </c>
      <c r="E310" s="466">
        <v>6000050102</v>
      </c>
      <c r="F310" s="456">
        <v>516300330962167</v>
      </c>
      <c r="G310" s="458">
        <v>1</v>
      </c>
      <c r="H310" s="459">
        <v>0</v>
      </c>
      <c r="I310" s="459">
        <v>1</v>
      </c>
      <c r="J310" s="467">
        <v>46272</v>
      </c>
      <c r="K310" s="456" t="s">
        <v>1667</v>
      </c>
      <c r="L310" s="469" t="s">
        <v>3038</v>
      </c>
      <c r="M310" s="456" t="s">
        <v>22</v>
      </c>
      <c r="N310" s="456" t="s">
        <v>1643</v>
      </c>
      <c r="O310" s="476">
        <f t="shared" si="5"/>
        <v>46273</v>
      </c>
      <c r="P310" s="456"/>
      <c r="Q310" s="456" t="s">
        <v>1643</v>
      </c>
      <c r="R310" s="460">
        <v>46272</v>
      </c>
      <c r="S310" s="484" t="s">
        <v>1644</v>
      </c>
      <c r="T310" s="452" t="s">
        <v>32</v>
      </c>
      <c r="U310" s="452" t="s">
        <v>1648</v>
      </c>
      <c r="V310" s="484"/>
      <c r="W310" s="485"/>
      <c r="X310" s="485"/>
      <c r="Y310" s="485"/>
      <c r="Z310" s="485"/>
    </row>
    <row r="311" ht="17" customHeight="1" spans="1:26">
      <c r="A311" s="31">
        <v>309</v>
      </c>
      <c r="B311" s="465" t="s">
        <v>19</v>
      </c>
      <c r="C311" s="452" t="s">
        <v>1724</v>
      </c>
      <c r="D311" s="461" t="s">
        <v>1641</v>
      </c>
      <c r="E311" s="466">
        <v>6000050102</v>
      </c>
      <c r="F311" s="462" t="s">
        <v>1826</v>
      </c>
      <c r="G311" s="461">
        <v>6</v>
      </c>
      <c r="H311" s="461">
        <v>6</v>
      </c>
      <c r="I311" s="461">
        <v>0</v>
      </c>
      <c r="J311" s="483">
        <v>46272</v>
      </c>
      <c r="K311" s="462" t="s">
        <v>22</v>
      </c>
      <c r="L311" s="462" t="s">
        <v>22</v>
      </c>
      <c r="M311" s="462" t="s">
        <v>22</v>
      </c>
      <c r="N311" s="456" t="s">
        <v>1643</v>
      </c>
      <c r="O311" s="476">
        <f t="shared" si="5"/>
        <v>46273</v>
      </c>
      <c r="P311" s="489"/>
      <c r="Q311" s="456" t="s">
        <v>1643</v>
      </c>
      <c r="R311" s="464">
        <f>J311+1</f>
        <v>46273</v>
      </c>
      <c r="S311" s="484" t="s">
        <v>1644</v>
      </c>
      <c r="T311" s="452" t="s">
        <v>22</v>
      </c>
      <c r="U311" s="452" t="s">
        <v>22</v>
      </c>
      <c r="V311" s="484"/>
      <c r="W311" s="485"/>
      <c r="X311" s="485"/>
      <c r="Y311" s="485"/>
      <c r="Z311" s="485"/>
    </row>
    <row r="312" ht="17" customHeight="1" spans="1:26">
      <c r="A312" s="31">
        <v>310</v>
      </c>
      <c r="B312" s="465" t="s">
        <v>19</v>
      </c>
      <c r="C312" s="452" t="s">
        <v>1724</v>
      </c>
      <c r="D312" s="458" t="s">
        <v>1641</v>
      </c>
      <c r="E312" s="466">
        <v>6000050102</v>
      </c>
      <c r="F312" s="456">
        <v>516300330962174</v>
      </c>
      <c r="G312" s="458">
        <v>1</v>
      </c>
      <c r="H312" s="459">
        <v>0</v>
      </c>
      <c r="I312" s="459">
        <v>1</v>
      </c>
      <c r="J312" s="467">
        <v>46272</v>
      </c>
      <c r="K312" s="456" t="s">
        <v>1667</v>
      </c>
      <c r="L312" s="469" t="s">
        <v>3038</v>
      </c>
      <c r="M312" s="456" t="s">
        <v>22</v>
      </c>
      <c r="N312" s="456" t="s">
        <v>1643</v>
      </c>
      <c r="O312" s="476">
        <f t="shared" si="5"/>
        <v>46273</v>
      </c>
      <c r="P312" s="456"/>
      <c r="Q312" s="456" t="s">
        <v>1643</v>
      </c>
      <c r="R312" s="460">
        <v>46272</v>
      </c>
      <c r="S312" s="484" t="s">
        <v>1644</v>
      </c>
      <c r="T312" s="452" t="s">
        <v>32</v>
      </c>
      <c r="U312" s="452" t="s">
        <v>1648</v>
      </c>
      <c r="V312" s="484"/>
      <c r="W312" s="485"/>
      <c r="X312" s="485"/>
      <c r="Y312" s="485"/>
      <c r="Z312" s="485"/>
    </row>
    <row r="313" ht="17" customHeight="1" spans="1:26">
      <c r="A313" s="31">
        <v>311</v>
      </c>
      <c r="B313" s="465" t="s">
        <v>19</v>
      </c>
      <c r="C313" s="452" t="s">
        <v>1724</v>
      </c>
      <c r="D313" s="461" t="s">
        <v>1641</v>
      </c>
      <c r="E313" s="466">
        <v>6000050102</v>
      </c>
      <c r="F313" s="462" t="s">
        <v>1827</v>
      </c>
      <c r="G313" s="461">
        <v>21</v>
      </c>
      <c r="H313" s="461">
        <v>21</v>
      </c>
      <c r="I313" s="461">
        <v>0</v>
      </c>
      <c r="J313" s="483">
        <v>46272</v>
      </c>
      <c r="K313" s="462" t="s">
        <v>22</v>
      </c>
      <c r="L313" s="462" t="s">
        <v>22</v>
      </c>
      <c r="M313" s="462" t="s">
        <v>22</v>
      </c>
      <c r="N313" s="456" t="s">
        <v>1643</v>
      </c>
      <c r="O313" s="476">
        <f t="shared" si="5"/>
        <v>46273</v>
      </c>
      <c r="P313" s="489"/>
      <c r="Q313" s="456" t="s">
        <v>1643</v>
      </c>
      <c r="R313" s="464">
        <f>J313+1</f>
        <v>46273</v>
      </c>
      <c r="S313" s="484" t="s">
        <v>1644</v>
      </c>
      <c r="T313" s="452" t="s">
        <v>22</v>
      </c>
      <c r="U313" s="452" t="s">
        <v>22</v>
      </c>
      <c r="V313" s="484"/>
      <c r="W313" s="485"/>
      <c r="X313" s="485"/>
      <c r="Y313" s="485"/>
      <c r="Z313" s="485"/>
    </row>
    <row r="314" ht="17" customHeight="1" spans="1:26">
      <c r="A314" s="31">
        <v>312</v>
      </c>
      <c r="B314" s="465" t="s">
        <v>19</v>
      </c>
      <c r="C314" s="452" t="s">
        <v>1724</v>
      </c>
      <c r="D314" s="458" t="s">
        <v>1641</v>
      </c>
      <c r="E314" s="466">
        <v>6000050102</v>
      </c>
      <c r="F314" s="456">
        <v>516300330962196</v>
      </c>
      <c r="G314" s="458">
        <v>1</v>
      </c>
      <c r="H314" s="458">
        <v>1</v>
      </c>
      <c r="I314" s="459">
        <v>0</v>
      </c>
      <c r="J314" s="467">
        <v>46272</v>
      </c>
      <c r="K314" s="456" t="s">
        <v>22</v>
      </c>
      <c r="L314" s="456" t="s">
        <v>22</v>
      </c>
      <c r="M314" s="456" t="s">
        <v>22</v>
      </c>
      <c r="N314" s="456" t="s">
        <v>1643</v>
      </c>
      <c r="O314" s="476">
        <f t="shared" si="5"/>
        <v>46273</v>
      </c>
      <c r="P314" s="456"/>
      <c r="Q314" s="456" t="s">
        <v>1643</v>
      </c>
      <c r="R314" s="460">
        <v>46272</v>
      </c>
      <c r="S314" s="484" t="s">
        <v>1644</v>
      </c>
      <c r="T314" s="452" t="s">
        <v>22</v>
      </c>
      <c r="U314" s="452" t="s">
        <v>22</v>
      </c>
      <c r="V314" s="484"/>
      <c r="W314" s="485"/>
      <c r="X314" s="485"/>
      <c r="Y314" s="485"/>
      <c r="Z314" s="485"/>
    </row>
    <row r="315" ht="17" customHeight="1" spans="1:26">
      <c r="A315" s="31">
        <v>313</v>
      </c>
      <c r="B315" s="465" t="s">
        <v>19</v>
      </c>
      <c r="C315" s="452" t="s">
        <v>1724</v>
      </c>
      <c r="D315" s="461" t="s">
        <v>1641</v>
      </c>
      <c r="E315" s="466">
        <v>6000050102</v>
      </c>
      <c r="F315" s="462">
        <v>516300330962197</v>
      </c>
      <c r="G315" s="461">
        <v>1</v>
      </c>
      <c r="H315" s="463">
        <v>0</v>
      </c>
      <c r="I315" s="463">
        <v>1</v>
      </c>
      <c r="J315" s="483">
        <v>46272</v>
      </c>
      <c r="K315" s="490" t="s">
        <v>1646</v>
      </c>
      <c r="L315" s="462" t="s">
        <v>3015</v>
      </c>
      <c r="M315" s="456" t="s">
        <v>3034</v>
      </c>
      <c r="N315" s="456" t="s">
        <v>1643</v>
      </c>
      <c r="O315" s="476">
        <f t="shared" si="5"/>
        <v>46273</v>
      </c>
      <c r="P315" s="488" t="s">
        <v>2856</v>
      </c>
      <c r="Q315" s="456" t="s">
        <v>1643</v>
      </c>
      <c r="R315" s="483">
        <f>J315+1</f>
        <v>46273</v>
      </c>
      <c r="S315" s="484" t="s">
        <v>1644</v>
      </c>
      <c r="T315" s="452" t="s">
        <v>1647</v>
      </c>
      <c r="U315" s="452" t="s">
        <v>1648</v>
      </c>
      <c r="V315" s="484"/>
      <c r="W315" s="485"/>
      <c r="X315" s="485"/>
      <c r="Y315" s="485"/>
      <c r="Z315" s="485"/>
    </row>
    <row r="316" ht="17" customHeight="1" spans="1:26">
      <c r="A316" s="31">
        <v>314</v>
      </c>
      <c r="B316" s="465" t="s">
        <v>19</v>
      </c>
      <c r="C316" s="452" t="s">
        <v>1724</v>
      </c>
      <c r="D316" s="458" t="s">
        <v>1641</v>
      </c>
      <c r="E316" s="466">
        <v>6000050102</v>
      </c>
      <c r="F316" s="456" t="s">
        <v>1828</v>
      </c>
      <c r="G316" s="458">
        <v>3</v>
      </c>
      <c r="H316" s="458">
        <v>3</v>
      </c>
      <c r="I316" s="458">
        <v>0</v>
      </c>
      <c r="J316" s="467">
        <v>46272</v>
      </c>
      <c r="K316" s="456" t="s">
        <v>22</v>
      </c>
      <c r="L316" s="456" t="s">
        <v>22</v>
      </c>
      <c r="M316" s="456" t="s">
        <v>22</v>
      </c>
      <c r="N316" s="456" t="s">
        <v>1643</v>
      </c>
      <c r="O316" s="476">
        <f t="shared" si="5"/>
        <v>46273</v>
      </c>
      <c r="P316" s="489"/>
      <c r="Q316" s="456" t="s">
        <v>1643</v>
      </c>
      <c r="R316" s="460">
        <f>J316+1</f>
        <v>46273</v>
      </c>
      <c r="S316" s="484" t="s">
        <v>1644</v>
      </c>
      <c r="T316" s="452" t="s">
        <v>22</v>
      </c>
      <c r="U316" s="452" t="s">
        <v>22</v>
      </c>
      <c r="V316" s="484"/>
      <c r="W316" s="485"/>
      <c r="X316" s="485"/>
      <c r="Y316" s="485"/>
      <c r="Z316" s="485"/>
    </row>
    <row r="317" ht="17" customHeight="1" spans="1:26">
      <c r="A317" s="31">
        <v>315</v>
      </c>
      <c r="B317" s="465" t="s">
        <v>19</v>
      </c>
      <c r="C317" s="452" t="s">
        <v>1724</v>
      </c>
      <c r="D317" s="461" t="s">
        <v>1641</v>
      </c>
      <c r="E317" s="466">
        <v>6000050102</v>
      </c>
      <c r="F317" s="462" t="s">
        <v>1829</v>
      </c>
      <c r="G317" s="461">
        <v>2</v>
      </c>
      <c r="H317" s="461">
        <v>2</v>
      </c>
      <c r="I317" s="463">
        <v>0</v>
      </c>
      <c r="J317" s="483">
        <v>46273</v>
      </c>
      <c r="K317" s="462" t="s">
        <v>22</v>
      </c>
      <c r="L317" s="462" t="s">
        <v>22</v>
      </c>
      <c r="M317" s="462" t="s">
        <v>22</v>
      </c>
      <c r="N317" s="456" t="s">
        <v>1643</v>
      </c>
      <c r="O317" s="476">
        <f t="shared" si="5"/>
        <v>46274</v>
      </c>
      <c r="P317" s="456"/>
      <c r="Q317" s="456" t="s">
        <v>1643</v>
      </c>
      <c r="R317" s="464">
        <v>46273</v>
      </c>
      <c r="S317" s="484" t="s">
        <v>1644</v>
      </c>
      <c r="T317" s="452" t="s">
        <v>22</v>
      </c>
      <c r="U317" s="452" t="s">
        <v>22</v>
      </c>
      <c r="V317" s="484"/>
      <c r="W317" s="485"/>
      <c r="X317" s="485"/>
      <c r="Y317" s="485"/>
      <c r="Z317" s="485"/>
    </row>
    <row r="318" ht="17" customHeight="1" spans="1:26">
      <c r="A318" s="31">
        <v>316</v>
      </c>
      <c r="B318" s="465" t="s">
        <v>19</v>
      </c>
      <c r="C318" s="452" t="s">
        <v>1724</v>
      </c>
      <c r="D318" s="458" t="s">
        <v>1641</v>
      </c>
      <c r="E318" s="466">
        <v>6000050102</v>
      </c>
      <c r="F318" s="456">
        <v>516300330962203</v>
      </c>
      <c r="G318" s="458">
        <v>1</v>
      </c>
      <c r="H318" s="458">
        <v>1</v>
      </c>
      <c r="I318" s="459">
        <v>0</v>
      </c>
      <c r="J318" s="467">
        <v>46273</v>
      </c>
      <c r="K318" s="456" t="s">
        <v>22</v>
      </c>
      <c r="L318" s="456" t="s">
        <v>22</v>
      </c>
      <c r="M318" s="456" t="s">
        <v>22</v>
      </c>
      <c r="N318" s="456" t="s">
        <v>1643</v>
      </c>
      <c r="O318" s="476">
        <f t="shared" si="5"/>
        <v>46274</v>
      </c>
      <c r="P318" s="456"/>
      <c r="Q318" s="456" t="s">
        <v>1643</v>
      </c>
      <c r="R318" s="460">
        <v>46273</v>
      </c>
      <c r="S318" s="484" t="s">
        <v>1644</v>
      </c>
      <c r="T318" s="452" t="s">
        <v>22</v>
      </c>
      <c r="U318" s="452" t="s">
        <v>22</v>
      </c>
      <c r="V318" s="484"/>
      <c r="W318" s="485"/>
      <c r="X318" s="485"/>
      <c r="Y318" s="485"/>
      <c r="Z318" s="485"/>
    </row>
    <row r="319" ht="17" customHeight="1" spans="1:26">
      <c r="A319" s="31">
        <v>317</v>
      </c>
      <c r="B319" s="465" t="s">
        <v>19</v>
      </c>
      <c r="C319" s="452" t="s">
        <v>1724</v>
      </c>
      <c r="D319" s="461" t="s">
        <v>1641</v>
      </c>
      <c r="E319" s="466">
        <v>6000050102</v>
      </c>
      <c r="F319" s="462" t="s">
        <v>1830</v>
      </c>
      <c r="G319" s="461">
        <v>5</v>
      </c>
      <c r="H319" s="461">
        <v>5</v>
      </c>
      <c r="I319" s="461">
        <v>0</v>
      </c>
      <c r="J319" s="483">
        <v>46273</v>
      </c>
      <c r="K319" s="462" t="s">
        <v>22</v>
      </c>
      <c r="L319" s="462" t="s">
        <v>22</v>
      </c>
      <c r="M319" s="462" t="s">
        <v>22</v>
      </c>
      <c r="N319" s="456" t="s">
        <v>1643</v>
      </c>
      <c r="O319" s="476">
        <f t="shared" si="5"/>
        <v>46274</v>
      </c>
      <c r="P319" s="489"/>
      <c r="Q319" s="456" t="s">
        <v>1643</v>
      </c>
      <c r="R319" s="464">
        <f>J319+1</f>
        <v>46274</v>
      </c>
      <c r="S319" s="484" t="s">
        <v>1644</v>
      </c>
      <c r="T319" s="452" t="s">
        <v>22</v>
      </c>
      <c r="U319" s="452" t="s">
        <v>22</v>
      </c>
      <c r="V319" s="484"/>
      <c r="W319" s="485"/>
      <c r="X319" s="485"/>
      <c r="Y319" s="485"/>
      <c r="Z319" s="485"/>
    </row>
    <row r="320" ht="17" customHeight="1" spans="1:26">
      <c r="A320" s="31">
        <v>318</v>
      </c>
      <c r="B320" s="465" t="s">
        <v>19</v>
      </c>
      <c r="C320" s="452" t="s">
        <v>1724</v>
      </c>
      <c r="D320" s="458" t="s">
        <v>1641</v>
      </c>
      <c r="E320" s="466">
        <v>6000050102</v>
      </c>
      <c r="F320" s="456">
        <v>516300330962209</v>
      </c>
      <c r="G320" s="458">
        <v>1</v>
      </c>
      <c r="H320" s="458">
        <v>1</v>
      </c>
      <c r="I320" s="459">
        <v>0</v>
      </c>
      <c r="J320" s="467">
        <v>46273</v>
      </c>
      <c r="K320" s="456" t="s">
        <v>22</v>
      </c>
      <c r="L320" s="456" t="s">
        <v>22</v>
      </c>
      <c r="M320" s="456" t="s">
        <v>22</v>
      </c>
      <c r="N320" s="456" t="s">
        <v>1643</v>
      </c>
      <c r="O320" s="476">
        <f t="shared" si="5"/>
        <v>46274</v>
      </c>
      <c r="P320" s="456"/>
      <c r="Q320" s="456" t="s">
        <v>1643</v>
      </c>
      <c r="R320" s="460">
        <v>46273</v>
      </c>
      <c r="S320" s="484" t="s">
        <v>1644</v>
      </c>
      <c r="T320" s="452" t="s">
        <v>22</v>
      </c>
      <c r="U320" s="452" t="s">
        <v>22</v>
      </c>
      <c r="V320" s="484"/>
      <c r="W320" s="485"/>
      <c r="X320" s="485"/>
      <c r="Y320" s="485"/>
      <c r="Z320" s="485"/>
    </row>
    <row r="321" ht="17" customHeight="1" spans="1:26">
      <c r="A321" s="31">
        <v>319</v>
      </c>
      <c r="B321" s="465" t="s">
        <v>19</v>
      </c>
      <c r="C321" s="452" t="s">
        <v>1724</v>
      </c>
      <c r="D321" s="452" t="s">
        <v>1641</v>
      </c>
      <c r="E321" s="466">
        <v>6000050102</v>
      </c>
      <c r="F321" s="456" t="s">
        <v>1831</v>
      </c>
      <c r="G321" s="452">
        <v>18</v>
      </c>
      <c r="H321" s="452">
        <v>18</v>
      </c>
      <c r="I321" s="452">
        <v>0</v>
      </c>
      <c r="J321" s="476">
        <v>46273</v>
      </c>
      <c r="K321" s="454" t="s">
        <v>22</v>
      </c>
      <c r="L321" s="454" t="s">
        <v>22</v>
      </c>
      <c r="M321" s="462" t="s">
        <v>22</v>
      </c>
      <c r="N321" s="456" t="s">
        <v>1643</v>
      </c>
      <c r="O321" s="476">
        <f t="shared" si="5"/>
        <v>46274</v>
      </c>
      <c r="P321" s="484"/>
      <c r="Q321" s="456" t="s">
        <v>1643</v>
      </c>
      <c r="R321" s="455">
        <f>J321+1</f>
        <v>46274</v>
      </c>
      <c r="S321" s="484" t="s">
        <v>1644</v>
      </c>
      <c r="T321" s="452" t="s">
        <v>22</v>
      </c>
      <c r="U321" s="452" t="s">
        <v>22</v>
      </c>
      <c r="V321" s="484"/>
      <c r="W321" s="485"/>
      <c r="X321" s="485"/>
      <c r="Y321" s="485"/>
      <c r="Z321" s="485"/>
    </row>
    <row r="322" ht="17" customHeight="1" spans="1:26">
      <c r="A322" s="31">
        <v>320</v>
      </c>
      <c r="B322" s="465" t="s">
        <v>19</v>
      </c>
      <c r="C322" s="452" t="s">
        <v>1724</v>
      </c>
      <c r="D322" s="452" t="s">
        <v>1641</v>
      </c>
      <c r="E322" s="466">
        <v>6000050102</v>
      </c>
      <c r="F322" s="456">
        <v>516300330962228</v>
      </c>
      <c r="G322" s="452">
        <v>1</v>
      </c>
      <c r="H322" s="452">
        <v>1</v>
      </c>
      <c r="I322" s="451">
        <v>0</v>
      </c>
      <c r="J322" s="476">
        <v>46274</v>
      </c>
      <c r="K322" s="454" t="s">
        <v>22</v>
      </c>
      <c r="L322" s="454" t="s">
        <v>22</v>
      </c>
      <c r="M322" s="456" t="s">
        <v>22</v>
      </c>
      <c r="N322" s="456" t="s">
        <v>1643</v>
      </c>
      <c r="O322" s="476">
        <f t="shared" si="5"/>
        <v>46275</v>
      </c>
      <c r="P322" s="456"/>
      <c r="Q322" s="456" t="s">
        <v>1643</v>
      </c>
      <c r="R322" s="455">
        <v>46274</v>
      </c>
      <c r="S322" s="484" t="s">
        <v>1644</v>
      </c>
      <c r="T322" s="452" t="s">
        <v>22</v>
      </c>
      <c r="U322" s="452" t="s">
        <v>22</v>
      </c>
      <c r="V322" s="484"/>
      <c r="W322" s="485"/>
      <c r="X322" s="485"/>
      <c r="Y322" s="485"/>
      <c r="Z322" s="485"/>
    </row>
    <row r="323" ht="17" customHeight="1" spans="1:26">
      <c r="A323" s="31">
        <v>321</v>
      </c>
      <c r="B323" s="465" t="s">
        <v>19</v>
      </c>
      <c r="C323" s="452" t="s">
        <v>1724</v>
      </c>
      <c r="D323" s="452" t="s">
        <v>1641</v>
      </c>
      <c r="E323" s="466">
        <v>6000050102</v>
      </c>
      <c r="F323" s="456" t="s">
        <v>1832</v>
      </c>
      <c r="G323" s="452">
        <v>5</v>
      </c>
      <c r="H323" s="452">
        <v>5</v>
      </c>
      <c r="I323" s="451">
        <v>0</v>
      </c>
      <c r="J323" s="476">
        <v>46274</v>
      </c>
      <c r="K323" s="454" t="s">
        <v>22</v>
      </c>
      <c r="L323" s="454" t="s">
        <v>22</v>
      </c>
      <c r="M323" s="462" t="s">
        <v>22</v>
      </c>
      <c r="N323" s="456" t="s">
        <v>1643</v>
      </c>
      <c r="O323" s="476">
        <f t="shared" si="5"/>
        <v>46275</v>
      </c>
      <c r="P323" s="456"/>
      <c r="Q323" s="456" t="s">
        <v>1643</v>
      </c>
      <c r="R323" s="455">
        <v>46274</v>
      </c>
      <c r="S323" s="484" t="s">
        <v>1644</v>
      </c>
      <c r="T323" s="452" t="s">
        <v>22</v>
      </c>
      <c r="U323" s="452" t="s">
        <v>22</v>
      </c>
      <c r="V323" s="484"/>
      <c r="W323" s="485"/>
      <c r="X323" s="485"/>
      <c r="Y323" s="485"/>
      <c r="Z323" s="485"/>
    </row>
    <row r="324" ht="17" customHeight="1" spans="1:26">
      <c r="A324" s="31">
        <v>322</v>
      </c>
      <c r="B324" s="465" t="s">
        <v>19</v>
      </c>
      <c r="C324" s="452" t="s">
        <v>1724</v>
      </c>
      <c r="D324" s="452" t="s">
        <v>1641</v>
      </c>
      <c r="E324" s="466">
        <v>6000050102</v>
      </c>
      <c r="F324" s="456">
        <v>516300330962234</v>
      </c>
      <c r="G324" s="452">
        <v>1</v>
      </c>
      <c r="H324" s="452">
        <v>1</v>
      </c>
      <c r="I324" s="451">
        <v>0</v>
      </c>
      <c r="J324" s="476">
        <v>46274</v>
      </c>
      <c r="K324" s="454" t="s">
        <v>22</v>
      </c>
      <c r="L324" s="454" t="s">
        <v>22</v>
      </c>
      <c r="M324" s="456" t="s">
        <v>22</v>
      </c>
      <c r="N324" s="456" t="s">
        <v>1643</v>
      </c>
      <c r="O324" s="476">
        <f t="shared" si="5"/>
        <v>46275</v>
      </c>
      <c r="P324" s="456"/>
      <c r="Q324" s="456" t="s">
        <v>1643</v>
      </c>
      <c r="R324" s="455">
        <v>46274</v>
      </c>
      <c r="S324" s="484" t="s">
        <v>1644</v>
      </c>
      <c r="T324" s="452" t="s">
        <v>22</v>
      </c>
      <c r="U324" s="452" t="s">
        <v>22</v>
      </c>
      <c r="V324" s="484"/>
      <c r="W324" s="485"/>
      <c r="X324" s="485"/>
      <c r="Y324" s="485"/>
      <c r="Z324" s="485"/>
    </row>
    <row r="325" ht="17" customHeight="1" spans="1:26">
      <c r="A325" s="31">
        <v>323</v>
      </c>
      <c r="B325" s="465" t="s">
        <v>19</v>
      </c>
      <c r="C325" s="452" t="s">
        <v>1724</v>
      </c>
      <c r="D325" s="452" t="s">
        <v>1641</v>
      </c>
      <c r="E325" s="466">
        <v>6000050102</v>
      </c>
      <c r="F325" s="456" t="s">
        <v>1833</v>
      </c>
      <c r="G325" s="452">
        <v>18</v>
      </c>
      <c r="H325" s="452">
        <v>18</v>
      </c>
      <c r="I325" s="451">
        <v>0</v>
      </c>
      <c r="J325" s="476">
        <v>46274</v>
      </c>
      <c r="K325" s="454" t="s">
        <v>22</v>
      </c>
      <c r="L325" s="454" t="s">
        <v>22</v>
      </c>
      <c r="M325" s="462" t="s">
        <v>22</v>
      </c>
      <c r="N325" s="456" t="s">
        <v>1643</v>
      </c>
      <c r="O325" s="476">
        <f t="shared" si="5"/>
        <v>46275</v>
      </c>
      <c r="P325" s="456"/>
      <c r="Q325" s="456" t="s">
        <v>1643</v>
      </c>
      <c r="R325" s="455">
        <v>46274</v>
      </c>
      <c r="S325" s="484" t="s">
        <v>1644</v>
      </c>
      <c r="T325" s="452" t="s">
        <v>22</v>
      </c>
      <c r="U325" s="452" t="s">
        <v>22</v>
      </c>
      <c r="V325" s="484"/>
      <c r="W325" s="485"/>
      <c r="X325" s="485"/>
      <c r="Y325" s="485"/>
      <c r="Z325" s="485"/>
    </row>
    <row r="326" ht="17" customHeight="1" spans="1:26">
      <c r="A326" s="31">
        <v>324</v>
      </c>
      <c r="B326" s="465" t="s">
        <v>19</v>
      </c>
      <c r="C326" s="452" t="s">
        <v>1724</v>
      </c>
      <c r="D326" s="452" t="s">
        <v>1641</v>
      </c>
      <c r="E326" s="466">
        <v>6000050102</v>
      </c>
      <c r="F326" s="456">
        <v>516300330962253</v>
      </c>
      <c r="G326" s="452">
        <v>1</v>
      </c>
      <c r="H326" s="452">
        <v>1</v>
      </c>
      <c r="I326" s="451">
        <v>0</v>
      </c>
      <c r="J326" s="476">
        <v>46274</v>
      </c>
      <c r="K326" s="454" t="s">
        <v>22</v>
      </c>
      <c r="L326" s="454" t="s">
        <v>22</v>
      </c>
      <c r="M326" s="456" t="s">
        <v>22</v>
      </c>
      <c r="N326" s="456" t="s">
        <v>1643</v>
      </c>
      <c r="O326" s="476">
        <f t="shared" si="5"/>
        <v>46275</v>
      </c>
      <c r="P326" s="456"/>
      <c r="Q326" s="456" t="s">
        <v>1643</v>
      </c>
      <c r="R326" s="455">
        <v>46274</v>
      </c>
      <c r="S326" s="484" t="s">
        <v>1644</v>
      </c>
      <c r="T326" s="452" t="s">
        <v>22</v>
      </c>
      <c r="U326" s="452" t="s">
        <v>22</v>
      </c>
      <c r="V326" s="484"/>
      <c r="W326" s="485"/>
      <c r="X326" s="485"/>
      <c r="Y326" s="485"/>
      <c r="Z326" s="485"/>
    </row>
    <row r="327" ht="17" customHeight="1" spans="1:26">
      <c r="A327" s="31">
        <v>325</v>
      </c>
      <c r="B327" s="465" t="s">
        <v>19</v>
      </c>
      <c r="C327" s="452" t="s">
        <v>1724</v>
      </c>
      <c r="D327" s="452" t="s">
        <v>1641</v>
      </c>
      <c r="E327" s="466">
        <v>6000050102</v>
      </c>
      <c r="F327" s="456">
        <v>516300330962254</v>
      </c>
      <c r="G327" s="452">
        <v>1</v>
      </c>
      <c r="H327" s="452">
        <v>1</v>
      </c>
      <c r="I327" s="451">
        <v>0</v>
      </c>
      <c r="J327" s="476">
        <v>46274</v>
      </c>
      <c r="K327" s="454" t="s">
        <v>22</v>
      </c>
      <c r="L327" s="454" t="s">
        <v>22</v>
      </c>
      <c r="M327" s="462" t="s">
        <v>22</v>
      </c>
      <c r="N327" s="456" t="s">
        <v>1643</v>
      </c>
      <c r="O327" s="476">
        <f t="shared" si="5"/>
        <v>46275</v>
      </c>
      <c r="P327" s="456"/>
      <c r="Q327" s="456" t="s">
        <v>1643</v>
      </c>
      <c r="R327" s="455">
        <v>46274</v>
      </c>
      <c r="S327" s="484" t="s">
        <v>1644</v>
      </c>
      <c r="T327" s="452" t="s">
        <v>22</v>
      </c>
      <c r="U327" s="452" t="s">
        <v>22</v>
      </c>
      <c r="V327" s="484"/>
      <c r="W327" s="485"/>
      <c r="X327" s="485"/>
      <c r="Y327" s="485"/>
      <c r="Z327" s="485"/>
    </row>
    <row r="328" ht="17" customHeight="1" spans="1:26">
      <c r="A328" s="31">
        <v>326</v>
      </c>
      <c r="B328" s="465" t="s">
        <v>19</v>
      </c>
      <c r="C328" s="452" t="s">
        <v>1724</v>
      </c>
      <c r="D328" s="452" t="s">
        <v>1641</v>
      </c>
      <c r="E328" s="466">
        <v>6000050102</v>
      </c>
      <c r="F328" s="456">
        <v>516300330962255</v>
      </c>
      <c r="G328" s="452">
        <v>1</v>
      </c>
      <c r="H328" s="452">
        <v>1</v>
      </c>
      <c r="I328" s="451">
        <v>0</v>
      </c>
      <c r="J328" s="476">
        <v>46274</v>
      </c>
      <c r="K328" s="454" t="s">
        <v>22</v>
      </c>
      <c r="L328" s="454" t="s">
        <v>22</v>
      </c>
      <c r="M328" s="456" t="s">
        <v>22</v>
      </c>
      <c r="N328" s="456" t="s">
        <v>1643</v>
      </c>
      <c r="O328" s="476">
        <f t="shared" si="5"/>
        <v>46275</v>
      </c>
      <c r="P328" s="456"/>
      <c r="Q328" s="456" t="s">
        <v>1643</v>
      </c>
      <c r="R328" s="455">
        <v>46274</v>
      </c>
      <c r="S328" s="484" t="s">
        <v>1644</v>
      </c>
      <c r="T328" s="452" t="s">
        <v>22</v>
      </c>
      <c r="U328" s="452" t="s">
        <v>22</v>
      </c>
      <c r="V328" s="484"/>
      <c r="W328" s="485"/>
      <c r="X328" s="485"/>
      <c r="Y328" s="485"/>
      <c r="Z328" s="485"/>
    </row>
    <row r="329" ht="17" customHeight="1" spans="1:26">
      <c r="A329" s="31">
        <v>327</v>
      </c>
      <c r="B329" s="465" t="s">
        <v>19</v>
      </c>
      <c r="C329" s="452" t="s">
        <v>1724</v>
      </c>
      <c r="D329" s="452" t="s">
        <v>1641</v>
      </c>
      <c r="E329" s="466">
        <v>6000050102</v>
      </c>
      <c r="F329" s="456" t="s">
        <v>1834</v>
      </c>
      <c r="G329" s="452">
        <v>14</v>
      </c>
      <c r="H329" s="452">
        <v>14</v>
      </c>
      <c r="I329" s="452">
        <v>0</v>
      </c>
      <c r="J329" s="476">
        <v>46274</v>
      </c>
      <c r="K329" s="454" t="s">
        <v>22</v>
      </c>
      <c r="L329" s="454" t="s">
        <v>22</v>
      </c>
      <c r="M329" s="462" t="s">
        <v>22</v>
      </c>
      <c r="N329" s="456" t="s">
        <v>1643</v>
      </c>
      <c r="O329" s="476">
        <f t="shared" si="5"/>
        <v>46275</v>
      </c>
      <c r="P329" s="484"/>
      <c r="Q329" s="456" t="s">
        <v>1643</v>
      </c>
      <c r="R329" s="455">
        <f>J329+1</f>
        <v>46275</v>
      </c>
      <c r="S329" s="484" t="s">
        <v>1644</v>
      </c>
      <c r="T329" s="452" t="s">
        <v>22</v>
      </c>
      <c r="U329" s="452" t="s">
        <v>22</v>
      </c>
      <c r="V329" s="484"/>
      <c r="W329" s="485"/>
      <c r="X329" s="485"/>
      <c r="Y329" s="485"/>
      <c r="Z329" s="485"/>
    </row>
    <row r="330" ht="17" customHeight="1" spans="1:26">
      <c r="A330" s="31">
        <v>328</v>
      </c>
      <c r="B330" s="465" t="s">
        <v>19</v>
      </c>
      <c r="C330" s="452" t="s">
        <v>1724</v>
      </c>
      <c r="D330" s="452" t="s">
        <v>1641</v>
      </c>
      <c r="E330" s="466">
        <v>6000050102</v>
      </c>
      <c r="F330" s="456">
        <v>516300330962270</v>
      </c>
      <c r="G330" s="452">
        <v>1</v>
      </c>
      <c r="H330" s="452">
        <v>1</v>
      </c>
      <c r="I330" s="451">
        <v>0</v>
      </c>
      <c r="J330" s="476">
        <v>46274</v>
      </c>
      <c r="K330" s="454" t="s">
        <v>22</v>
      </c>
      <c r="L330" s="454" t="s">
        <v>22</v>
      </c>
      <c r="M330" s="456" t="s">
        <v>22</v>
      </c>
      <c r="N330" s="456" t="s">
        <v>1643</v>
      </c>
      <c r="O330" s="476">
        <f t="shared" si="5"/>
        <v>46275</v>
      </c>
      <c r="P330" s="456"/>
      <c r="Q330" s="456" t="s">
        <v>1643</v>
      </c>
      <c r="R330" s="455">
        <v>46274</v>
      </c>
      <c r="S330" s="484" t="s">
        <v>1644</v>
      </c>
      <c r="T330" s="452" t="s">
        <v>22</v>
      </c>
      <c r="U330" s="452" t="s">
        <v>22</v>
      </c>
      <c r="V330" s="484"/>
      <c r="W330" s="485"/>
      <c r="X330" s="485"/>
      <c r="Y330" s="485"/>
      <c r="Z330" s="485"/>
    </row>
    <row r="331" ht="17" customHeight="1" spans="1:26">
      <c r="A331" s="31">
        <v>329</v>
      </c>
      <c r="B331" s="465" t="s">
        <v>19</v>
      </c>
      <c r="C331" s="452" t="s">
        <v>1724</v>
      </c>
      <c r="D331" s="452" t="s">
        <v>1641</v>
      </c>
      <c r="E331" s="466">
        <v>6000050102</v>
      </c>
      <c r="F331" s="456" t="s">
        <v>1835</v>
      </c>
      <c r="G331" s="452">
        <v>3</v>
      </c>
      <c r="H331" s="452">
        <v>3</v>
      </c>
      <c r="I331" s="452">
        <v>0</v>
      </c>
      <c r="J331" s="476">
        <v>46274</v>
      </c>
      <c r="K331" s="454" t="s">
        <v>22</v>
      </c>
      <c r="L331" s="454" t="s">
        <v>22</v>
      </c>
      <c r="M331" s="462" t="s">
        <v>22</v>
      </c>
      <c r="N331" s="456" t="s">
        <v>1643</v>
      </c>
      <c r="O331" s="476">
        <f t="shared" ref="O331:O374" si="6">J331+1</f>
        <v>46275</v>
      </c>
      <c r="P331" s="484"/>
      <c r="Q331" s="456" t="s">
        <v>1643</v>
      </c>
      <c r="R331" s="455">
        <f>J331+1</f>
        <v>46275</v>
      </c>
      <c r="S331" s="484" t="s">
        <v>1644</v>
      </c>
      <c r="T331" s="452" t="s">
        <v>22</v>
      </c>
      <c r="U331" s="452" t="s">
        <v>22</v>
      </c>
      <c r="V331" s="484"/>
      <c r="W331" s="485"/>
      <c r="X331" s="485"/>
      <c r="Y331" s="485"/>
      <c r="Z331" s="485"/>
    </row>
    <row r="332" ht="17" customHeight="1" spans="1:26">
      <c r="A332" s="31">
        <v>330</v>
      </c>
      <c r="B332" s="465" t="s">
        <v>19</v>
      </c>
      <c r="C332" s="452" t="s">
        <v>1724</v>
      </c>
      <c r="D332" s="452" t="s">
        <v>1641</v>
      </c>
      <c r="E332" s="466">
        <v>6000050102</v>
      </c>
      <c r="F332" s="456">
        <v>516300330962274</v>
      </c>
      <c r="G332" s="452">
        <v>1</v>
      </c>
      <c r="H332" s="452">
        <v>1</v>
      </c>
      <c r="I332" s="451">
        <v>0</v>
      </c>
      <c r="J332" s="476">
        <v>46274</v>
      </c>
      <c r="K332" s="454" t="s">
        <v>22</v>
      </c>
      <c r="L332" s="454" t="s">
        <v>22</v>
      </c>
      <c r="M332" s="456" t="s">
        <v>22</v>
      </c>
      <c r="N332" s="456" t="s">
        <v>1643</v>
      </c>
      <c r="O332" s="476">
        <f t="shared" si="6"/>
        <v>46275</v>
      </c>
      <c r="P332" s="456"/>
      <c r="Q332" s="456" t="s">
        <v>1643</v>
      </c>
      <c r="R332" s="455">
        <v>46274</v>
      </c>
      <c r="S332" s="484" t="s">
        <v>1644</v>
      </c>
      <c r="T332" s="452" t="s">
        <v>22</v>
      </c>
      <c r="U332" s="452" t="s">
        <v>22</v>
      </c>
      <c r="V332" s="484"/>
      <c r="W332" s="485"/>
      <c r="X332" s="485"/>
      <c r="Y332" s="485"/>
      <c r="Z332" s="485"/>
    </row>
    <row r="333" ht="17" customHeight="1" spans="1:26">
      <c r="A333" s="31">
        <v>331</v>
      </c>
      <c r="B333" s="465" t="s">
        <v>19</v>
      </c>
      <c r="C333" s="452" t="s">
        <v>1724</v>
      </c>
      <c r="D333" s="452" t="s">
        <v>1641</v>
      </c>
      <c r="E333" s="466">
        <v>6000050102</v>
      </c>
      <c r="F333" s="456" t="s">
        <v>1836</v>
      </c>
      <c r="G333" s="452">
        <v>4</v>
      </c>
      <c r="H333" s="452">
        <v>4</v>
      </c>
      <c r="I333" s="452">
        <v>0</v>
      </c>
      <c r="J333" s="476">
        <v>46274</v>
      </c>
      <c r="K333" s="454" t="s">
        <v>22</v>
      </c>
      <c r="L333" s="454" t="s">
        <v>22</v>
      </c>
      <c r="M333" s="462" t="s">
        <v>22</v>
      </c>
      <c r="N333" s="456" t="s">
        <v>1643</v>
      </c>
      <c r="O333" s="476">
        <f t="shared" si="6"/>
        <v>46275</v>
      </c>
      <c r="P333" s="484"/>
      <c r="Q333" s="456" t="s">
        <v>1643</v>
      </c>
      <c r="R333" s="455">
        <f>J333+1</f>
        <v>46275</v>
      </c>
      <c r="S333" s="484" t="s">
        <v>1644</v>
      </c>
      <c r="T333" s="452" t="s">
        <v>22</v>
      </c>
      <c r="U333" s="452" t="s">
        <v>22</v>
      </c>
      <c r="V333" s="484"/>
      <c r="W333" s="485"/>
      <c r="X333" s="485"/>
      <c r="Y333" s="485"/>
      <c r="Z333" s="485"/>
    </row>
    <row r="334" ht="17" customHeight="1" spans="1:26">
      <c r="A334" s="31">
        <v>332</v>
      </c>
      <c r="B334" s="465" t="s">
        <v>19</v>
      </c>
      <c r="C334" s="452" t="s">
        <v>1724</v>
      </c>
      <c r="D334" s="452" t="s">
        <v>1641</v>
      </c>
      <c r="E334" s="466">
        <v>6000050102</v>
      </c>
      <c r="F334" s="456">
        <v>516300330962279</v>
      </c>
      <c r="G334" s="452">
        <v>1</v>
      </c>
      <c r="H334" s="452">
        <v>1</v>
      </c>
      <c r="I334" s="451">
        <v>0</v>
      </c>
      <c r="J334" s="476">
        <v>46274</v>
      </c>
      <c r="K334" s="454" t="s">
        <v>22</v>
      </c>
      <c r="L334" s="454" t="s">
        <v>22</v>
      </c>
      <c r="M334" s="456" t="s">
        <v>22</v>
      </c>
      <c r="N334" s="456" t="s">
        <v>1643</v>
      </c>
      <c r="O334" s="476">
        <f t="shared" si="6"/>
        <v>46275</v>
      </c>
      <c r="P334" s="456"/>
      <c r="Q334" s="456" t="s">
        <v>1643</v>
      </c>
      <c r="R334" s="455">
        <v>46274</v>
      </c>
      <c r="S334" s="484" t="s">
        <v>1644</v>
      </c>
      <c r="T334" s="452" t="s">
        <v>22</v>
      </c>
      <c r="U334" s="452" t="s">
        <v>22</v>
      </c>
      <c r="V334" s="484"/>
      <c r="W334" s="485"/>
      <c r="X334" s="485"/>
      <c r="Y334" s="485"/>
      <c r="Z334" s="485"/>
    </row>
    <row r="335" ht="17" customHeight="1" spans="1:26">
      <c r="A335" s="31">
        <v>333</v>
      </c>
      <c r="B335" s="465" t="s">
        <v>19</v>
      </c>
      <c r="C335" s="452" t="s">
        <v>1724</v>
      </c>
      <c r="D335" s="452" t="s">
        <v>1641</v>
      </c>
      <c r="E335" s="466">
        <v>6000050102</v>
      </c>
      <c r="F335" s="456">
        <v>516300330962280</v>
      </c>
      <c r="G335" s="452">
        <v>1</v>
      </c>
      <c r="H335" s="451">
        <v>0</v>
      </c>
      <c r="I335" s="451">
        <v>1</v>
      </c>
      <c r="J335" s="476">
        <v>46274</v>
      </c>
      <c r="K335" s="477" t="s">
        <v>1667</v>
      </c>
      <c r="L335" s="478" t="s">
        <v>3038</v>
      </c>
      <c r="M335" s="488" t="s">
        <v>3044</v>
      </c>
      <c r="N335" s="456" t="s">
        <v>1643</v>
      </c>
      <c r="O335" s="476">
        <f t="shared" si="6"/>
        <v>46275</v>
      </c>
      <c r="P335" s="488" t="s">
        <v>2856</v>
      </c>
      <c r="Q335" s="456" t="s">
        <v>1643</v>
      </c>
      <c r="R335" s="476">
        <f>J335+1</f>
        <v>46275</v>
      </c>
      <c r="S335" s="484" t="s">
        <v>1644</v>
      </c>
      <c r="T335" s="452" t="s">
        <v>32</v>
      </c>
      <c r="U335" s="452" t="s">
        <v>1648</v>
      </c>
      <c r="V335" s="484"/>
      <c r="W335" s="485"/>
      <c r="X335" s="485"/>
      <c r="Y335" s="485"/>
      <c r="Z335" s="485"/>
    </row>
    <row r="336" ht="17" customHeight="1" spans="1:26">
      <c r="A336" s="31">
        <v>334</v>
      </c>
      <c r="B336" s="465" t="s">
        <v>19</v>
      </c>
      <c r="C336" s="452" t="s">
        <v>1724</v>
      </c>
      <c r="D336" s="452" t="s">
        <v>1641</v>
      </c>
      <c r="E336" s="466">
        <v>6000050102</v>
      </c>
      <c r="F336" s="456">
        <v>516300330962281</v>
      </c>
      <c r="G336" s="452">
        <v>1</v>
      </c>
      <c r="H336" s="451">
        <v>0</v>
      </c>
      <c r="I336" s="451">
        <v>1</v>
      </c>
      <c r="J336" s="476">
        <v>46274</v>
      </c>
      <c r="K336" s="477" t="s">
        <v>1667</v>
      </c>
      <c r="L336" s="478" t="s">
        <v>3038</v>
      </c>
      <c r="M336" s="488" t="s">
        <v>3044</v>
      </c>
      <c r="N336" s="456" t="s">
        <v>1643</v>
      </c>
      <c r="O336" s="476">
        <f t="shared" si="6"/>
        <v>46275</v>
      </c>
      <c r="P336" s="488" t="s">
        <v>2856</v>
      </c>
      <c r="Q336" s="456" t="s">
        <v>1643</v>
      </c>
      <c r="R336" s="476">
        <f>J336+1</f>
        <v>46275</v>
      </c>
      <c r="S336" s="484" t="s">
        <v>1644</v>
      </c>
      <c r="T336" s="452" t="s">
        <v>32</v>
      </c>
      <c r="U336" s="452" t="s">
        <v>1648</v>
      </c>
      <c r="V336" s="484"/>
      <c r="W336" s="485"/>
      <c r="X336" s="485"/>
      <c r="Y336" s="485"/>
      <c r="Z336" s="485"/>
    </row>
    <row r="337" ht="17" customHeight="1" spans="1:26">
      <c r="A337" s="31">
        <v>335</v>
      </c>
      <c r="B337" s="465" t="s">
        <v>19</v>
      </c>
      <c r="C337" s="452" t="s">
        <v>1724</v>
      </c>
      <c r="D337" s="452" t="s">
        <v>1641</v>
      </c>
      <c r="E337" s="466">
        <v>6000050102</v>
      </c>
      <c r="F337" s="456">
        <v>516300330962282</v>
      </c>
      <c r="G337" s="452">
        <v>1</v>
      </c>
      <c r="H337" s="451">
        <v>0</v>
      </c>
      <c r="I337" s="451">
        <v>1</v>
      </c>
      <c r="J337" s="476">
        <v>46274</v>
      </c>
      <c r="K337" s="477" t="s">
        <v>1667</v>
      </c>
      <c r="L337" s="478" t="s">
        <v>3038</v>
      </c>
      <c r="M337" s="488" t="s">
        <v>3044</v>
      </c>
      <c r="N337" s="456" t="s">
        <v>1643</v>
      </c>
      <c r="O337" s="476">
        <f t="shared" si="6"/>
        <v>46275</v>
      </c>
      <c r="P337" s="488" t="s">
        <v>2856</v>
      </c>
      <c r="Q337" s="456" t="s">
        <v>1643</v>
      </c>
      <c r="R337" s="476">
        <f>J337+1</f>
        <v>46275</v>
      </c>
      <c r="S337" s="484" t="s">
        <v>1644</v>
      </c>
      <c r="T337" s="452" t="s">
        <v>32</v>
      </c>
      <c r="U337" s="452" t="s">
        <v>1648</v>
      </c>
      <c r="V337" s="484"/>
      <c r="W337" s="485"/>
      <c r="X337" s="485"/>
      <c r="Y337" s="485"/>
      <c r="Z337" s="485"/>
    </row>
    <row r="338" ht="17" customHeight="1" spans="1:26">
      <c r="A338" s="31">
        <v>336</v>
      </c>
      <c r="B338" s="465" t="s">
        <v>19</v>
      </c>
      <c r="C338" s="452" t="s">
        <v>1724</v>
      </c>
      <c r="D338" s="452" t="s">
        <v>1641</v>
      </c>
      <c r="E338" s="466">
        <v>6000050102</v>
      </c>
      <c r="F338" s="456">
        <v>516300330962283</v>
      </c>
      <c r="G338" s="452">
        <v>1</v>
      </c>
      <c r="H338" s="452">
        <v>1</v>
      </c>
      <c r="I338" s="452">
        <v>0</v>
      </c>
      <c r="J338" s="476">
        <v>46274</v>
      </c>
      <c r="K338" s="454" t="s">
        <v>22</v>
      </c>
      <c r="L338" s="454" t="s">
        <v>22</v>
      </c>
      <c r="M338" s="456" t="s">
        <v>22</v>
      </c>
      <c r="N338" s="456" t="s">
        <v>1643</v>
      </c>
      <c r="O338" s="476">
        <f t="shared" si="6"/>
        <v>46275</v>
      </c>
      <c r="P338" s="489"/>
      <c r="Q338" s="456" t="s">
        <v>1643</v>
      </c>
      <c r="R338" s="455">
        <f>J338+1</f>
        <v>46275</v>
      </c>
      <c r="S338" s="484" t="s">
        <v>1644</v>
      </c>
      <c r="T338" s="452" t="s">
        <v>22</v>
      </c>
      <c r="U338" s="452" t="s">
        <v>22</v>
      </c>
      <c r="V338" s="484"/>
      <c r="W338" s="485"/>
      <c r="X338" s="485"/>
      <c r="Y338" s="485"/>
      <c r="Z338" s="485"/>
    </row>
    <row r="339" ht="17" customHeight="1" spans="1:26">
      <c r="A339" s="31">
        <v>337</v>
      </c>
      <c r="B339" s="465" t="s">
        <v>19</v>
      </c>
      <c r="C339" s="452" t="s">
        <v>1724</v>
      </c>
      <c r="D339" s="452" t="s">
        <v>1641</v>
      </c>
      <c r="E339" s="466">
        <v>6000050102</v>
      </c>
      <c r="F339" s="456">
        <v>516300330962284</v>
      </c>
      <c r="G339" s="452">
        <v>1</v>
      </c>
      <c r="H339" s="452">
        <v>1</v>
      </c>
      <c r="I339" s="451">
        <v>0</v>
      </c>
      <c r="J339" s="476">
        <v>46274</v>
      </c>
      <c r="K339" s="454" t="s">
        <v>22</v>
      </c>
      <c r="L339" s="454" t="s">
        <v>22</v>
      </c>
      <c r="M339" s="462" t="s">
        <v>22</v>
      </c>
      <c r="N339" s="456" t="s">
        <v>1643</v>
      </c>
      <c r="O339" s="476">
        <f t="shared" si="6"/>
        <v>46275</v>
      </c>
      <c r="P339" s="456"/>
      <c r="Q339" s="456" t="s">
        <v>1643</v>
      </c>
      <c r="R339" s="455">
        <v>46274</v>
      </c>
      <c r="S339" s="484" t="s">
        <v>1644</v>
      </c>
      <c r="T339" s="452" t="s">
        <v>22</v>
      </c>
      <c r="U339" s="452" t="s">
        <v>22</v>
      </c>
      <c r="V339" s="484"/>
      <c r="W339" s="485"/>
      <c r="X339" s="485"/>
      <c r="Y339" s="485"/>
      <c r="Z339" s="485"/>
    </row>
    <row r="340" ht="17" customHeight="1" spans="1:26">
      <c r="A340" s="31">
        <v>338</v>
      </c>
      <c r="B340" s="465" t="s">
        <v>19</v>
      </c>
      <c r="C340" s="452" t="s">
        <v>1724</v>
      </c>
      <c r="D340" s="452" t="s">
        <v>1641</v>
      </c>
      <c r="E340" s="466">
        <v>6000050102</v>
      </c>
      <c r="F340" s="456" t="s">
        <v>1837</v>
      </c>
      <c r="G340" s="452">
        <v>8</v>
      </c>
      <c r="H340" s="452">
        <v>8</v>
      </c>
      <c r="I340" s="452">
        <v>0</v>
      </c>
      <c r="J340" s="476">
        <v>46274</v>
      </c>
      <c r="K340" s="454" t="s">
        <v>22</v>
      </c>
      <c r="L340" s="454" t="s">
        <v>22</v>
      </c>
      <c r="M340" s="456" t="s">
        <v>22</v>
      </c>
      <c r="N340" s="456" t="s">
        <v>1643</v>
      </c>
      <c r="O340" s="476">
        <f t="shared" si="6"/>
        <v>46275</v>
      </c>
      <c r="P340" s="489"/>
      <c r="Q340" s="456" t="s">
        <v>1643</v>
      </c>
      <c r="R340" s="455">
        <f>J340+1</f>
        <v>46275</v>
      </c>
      <c r="S340" s="484" t="s">
        <v>1644</v>
      </c>
      <c r="T340" s="452" t="s">
        <v>22</v>
      </c>
      <c r="U340" s="452" t="s">
        <v>22</v>
      </c>
      <c r="V340" s="484"/>
      <c r="W340" s="485"/>
      <c r="X340" s="485"/>
      <c r="Y340" s="485"/>
      <c r="Z340" s="485"/>
    </row>
    <row r="341" ht="17" customHeight="1" spans="1:26">
      <c r="A341" s="31">
        <v>339</v>
      </c>
      <c r="B341" s="465" t="s">
        <v>19</v>
      </c>
      <c r="C341" s="452" t="s">
        <v>1724</v>
      </c>
      <c r="D341" s="452" t="s">
        <v>1641</v>
      </c>
      <c r="E341" s="466">
        <v>6000050102</v>
      </c>
      <c r="F341" s="456">
        <v>516300330962293</v>
      </c>
      <c r="G341" s="452">
        <v>1</v>
      </c>
      <c r="H341" s="452">
        <v>1</v>
      </c>
      <c r="I341" s="451">
        <v>0</v>
      </c>
      <c r="J341" s="476">
        <v>46274</v>
      </c>
      <c r="K341" s="454" t="s">
        <v>22</v>
      </c>
      <c r="L341" s="454" t="s">
        <v>22</v>
      </c>
      <c r="M341" s="454" t="s">
        <v>22</v>
      </c>
      <c r="N341" s="456" t="s">
        <v>1643</v>
      </c>
      <c r="O341" s="476">
        <f t="shared" si="6"/>
        <v>46275</v>
      </c>
      <c r="P341" s="456"/>
      <c r="Q341" s="456" t="s">
        <v>1643</v>
      </c>
      <c r="R341" s="455">
        <v>46274</v>
      </c>
      <c r="S341" s="484" t="s">
        <v>1644</v>
      </c>
      <c r="T341" s="452" t="s">
        <v>22</v>
      </c>
      <c r="U341" s="452" t="s">
        <v>22</v>
      </c>
      <c r="V341" s="484"/>
      <c r="W341" s="485"/>
      <c r="X341" s="485"/>
      <c r="Y341" s="485"/>
      <c r="Z341" s="485"/>
    </row>
    <row r="342" ht="17" customHeight="1" spans="1:26">
      <c r="A342" s="31">
        <v>340</v>
      </c>
      <c r="B342" s="465" t="s">
        <v>19</v>
      </c>
      <c r="C342" s="452" t="s">
        <v>1724</v>
      </c>
      <c r="D342" s="452" t="s">
        <v>1641</v>
      </c>
      <c r="E342" s="466">
        <v>6000050102</v>
      </c>
      <c r="F342" s="456" t="s">
        <v>1838</v>
      </c>
      <c r="G342" s="452">
        <v>7</v>
      </c>
      <c r="H342" s="452">
        <v>7</v>
      </c>
      <c r="I342" s="451">
        <v>0</v>
      </c>
      <c r="J342" s="476">
        <v>46274</v>
      </c>
      <c r="K342" s="454" t="s">
        <v>22</v>
      </c>
      <c r="L342" s="456" t="s">
        <v>22</v>
      </c>
      <c r="M342" s="454" t="s">
        <v>22</v>
      </c>
      <c r="N342" s="456" t="s">
        <v>1643</v>
      </c>
      <c r="O342" s="476">
        <f t="shared" si="6"/>
        <v>46275</v>
      </c>
      <c r="P342" s="456"/>
      <c r="Q342" s="456" t="s">
        <v>1643</v>
      </c>
      <c r="R342" s="455">
        <v>46274</v>
      </c>
      <c r="S342" s="484" t="s">
        <v>1644</v>
      </c>
      <c r="T342" s="452" t="s">
        <v>22</v>
      </c>
      <c r="U342" s="452" t="s">
        <v>22</v>
      </c>
      <c r="V342" s="484"/>
      <c r="W342" s="485"/>
      <c r="X342" s="485"/>
      <c r="Y342" s="485"/>
      <c r="Z342" s="485"/>
    </row>
    <row r="343" ht="17" customHeight="1" spans="1:26">
      <c r="A343" s="31">
        <v>341</v>
      </c>
      <c r="B343" s="465" t="s">
        <v>19</v>
      </c>
      <c r="C343" s="452" t="s">
        <v>1724</v>
      </c>
      <c r="D343" s="452" t="s">
        <v>1641</v>
      </c>
      <c r="E343" s="466">
        <v>6000050102</v>
      </c>
      <c r="F343" s="456" t="s">
        <v>1839</v>
      </c>
      <c r="G343" s="452">
        <v>7</v>
      </c>
      <c r="H343" s="452">
        <v>7</v>
      </c>
      <c r="I343" s="451">
        <v>0</v>
      </c>
      <c r="J343" s="476">
        <v>46275</v>
      </c>
      <c r="K343" s="454" t="s">
        <v>22</v>
      </c>
      <c r="L343" s="462" t="s">
        <v>22</v>
      </c>
      <c r="M343" s="454" t="s">
        <v>22</v>
      </c>
      <c r="N343" s="456" t="s">
        <v>1643</v>
      </c>
      <c r="O343" s="476">
        <f t="shared" si="6"/>
        <v>46276</v>
      </c>
      <c r="P343" s="456"/>
      <c r="Q343" s="456" t="s">
        <v>1643</v>
      </c>
      <c r="R343" s="455">
        <v>46275</v>
      </c>
      <c r="S343" s="484" t="s">
        <v>1644</v>
      </c>
      <c r="T343" s="452" t="s">
        <v>22</v>
      </c>
      <c r="U343" s="452" t="s">
        <v>22</v>
      </c>
      <c r="V343" s="484"/>
      <c r="W343" s="485"/>
      <c r="X343" s="485"/>
      <c r="Y343" s="485"/>
      <c r="Z343" s="485"/>
    </row>
    <row r="344" ht="17" customHeight="1" spans="1:26">
      <c r="A344" s="31">
        <v>342</v>
      </c>
      <c r="B344" s="465" t="s">
        <v>19</v>
      </c>
      <c r="C344" s="452" t="s">
        <v>1724</v>
      </c>
      <c r="D344" s="452" t="s">
        <v>1641</v>
      </c>
      <c r="E344" s="466">
        <v>6000050102</v>
      </c>
      <c r="F344" s="454">
        <v>516300330962308</v>
      </c>
      <c r="G344" s="452">
        <v>1</v>
      </c>
      <c r="H344" s="451">
        <v>0</v>
      </c>
      <c r="I344" s="451">
        <v>1</v>
      </c>
      <c r="J344" s="476">
        <v>46275</v>
      </c>
      <c r="K344" s="477" t="s">
        <v>1670</v>
      </c>
      <c r="L344" s="469" t="s">
        <v>3038</v>
      </c>
      <c r="M344" s="456" t="s">
        <v>3034</v>
      </c>
      <c r="N344" s="456" t="s">
        <v>1643</v>
      </c>
      <c r="O344" s="476">
        <f t="shared" si="6"/>
        <v>46276</v>
      </c>
      <c r="P344" s="488" t="s">
        <v>2856</v>
      </c>
      <c r="Q344" s="456" t="s">
        <v>1643</v>
      </c>
      <c r="R344" s="476">
        <f>J344+1</f>
        <v>46276</v>
      </c>
      <c r="S344" s="484" t="s">
        <v>1644</v>
      </c>
      <c r="T344" s="452" t="s">
        <v>1671</v>
      </c>
      <c r="U344" s="452" t="s">
        <v>1648</v>
      </c>
      <c r="V344" s="484"/>
      <c r="W344" s="485"/>
      <c r="X344" s="485"/>
      <c r="Y344" s="485"/>
      <c r="Z344" s="485"/>
    </row>
    <row r="345" ht="17" customHeight="1" spans="1:26">
      <c r="A345" s="31">
        <v>343</v>
      </c>
      <c r="B345" s="465" t="s">
        <v>19</v>
      </c>
      <c r="C345" s="452" t="s">
        <v>1724</v>
      </c>
      <c r="D345" s="452" t="s">
        <v>1641</v>
      </c>
      <c r="E345" s="466">
        <v>6000050102</v>
      </c>
      <c r="F345" s="454" t="s">
        <v>1840</v>
      </c>
      <c r="G345" s="452">
        <v>11</v>
      </c>
      <c r="H345" s="452">
        <v>11</v>
      </c>
      <c r="I345" s="451">
        <v>0</v>
      </c>
      <c r="J345" s="476">
        <v>46275</v>
      </c>
      <c r="K345" s="454" t="s">
        <v>22</v>
      </c>
      <c r="L345" s="462" t="s">
        <v>22</v>
      </c>
      <c r="M345" s="454" t="s">
        <v>22</v>
      </c>
      <c r="N345" s="456" t="s">
        <v>1643</v>
      </c>
      <c r="O345" s="476">
        <f t="shared" si="6"/>
        <v>46276</v>
      </c>
      <c r="P345" s="456"/>
      <c r="Q345" s="456" t="s">
        <v>1643</v>
      </c>
      <c r="R345" s="455">
        <v>46275</v>
      </c>
      <c r="S345" s="484" t="s">
        <v>1644</v>
      </c>
      <c r="T345" s="452" t="s">
        <v>22</v>
      </c>
      <c r="U345" s="452" t="s">
        <v>22</v>
      </c>
      <c r="V345" s="484"/>
      <c r="W345" s="485"/>
      <c r="X345" s="485"/>
      <c r="Y345" s="485"/>
      <c r="Z345" s="485"/>
    </row>
    <row r="346" ht="17" customHeight="1" spans="1:26">
      <c r="A346" s="31">
        <v>344</v>
      </c>
      <c r="B346" s="465" t="s">
        <v>19</v>
      </c>
      <c r="C346" s="452" t="s">
        <v>1724</v>
      </c>
      <c r="D346" s="452" t="s">
        <v>1641</v>
      </c>
      <c r="E346" s="466">
        <v>6000050102</v>
      </c>
      <c r="F346" s="454">
        <v>516300330962320</v>
      </c>
      <c r="G346" s="452">
        <v>1</v>
      </c>
      <c r="H346" s="451">
        <v>0</v>
      </c>
      <c r="I346" s="451">
        <v>1</v>
      </c>
      <c r="J346" s="476">
        <v>46275</v>
      </c>
      <c r="K346" s="454" t="s">
        <v>1667</v>
      </c>
      <c r="L346" s="469" t="s">
        <v>3038</v>
      </c>
      <c r="M346" s="454" t="s">
        <v>22</v>
      </c>
      <c r="N346" s="456" t="s">
        <v>1643</v>
      </c>
      <c r="O346" s="476">
        <f t="shared" si="6"/>
        <v>46276</v>
      </c>
      <c r="P346" s="489"/>
      <c r="Q346" s="456" t="s">
        <v>1643</v>
      </c>
      <c r="R346" s="455">
        <f>J346+1</f>
        <v>46276</v>
      </c>
      <c r="S346" s="484" t="s">
        <v>1644</v>
      </c>
      <c r="T346" s="452" t="s">
        <v>32</v>
      </c>
      <c r="U346" s="452" t="s">
        <v>1648</v>
      </c>
      <c r="V346" s="484"/>
      <c r="W346" s="485"/>
      <c r="X346" s="485"/>
      <c r="Y346" s="485"/>
      <c r="Z346" s="485"/>
    </row>
    <row r="347" ht="17" customHeight="1" spans="1:26">
      <c r="A347" s="31">
        <v>345</v>
      </c>
      <c r="B347" s="465" t="s">
        <v>19</v>
      </c>
      <c r="C347" s="452" t="s">
        <v>1724</v>
      </c>
      <c r="D347" s="452" t="s">
        <v>1641</v>
      </c>
      <c r="E347" s="466">
        <v>6000050102</v>
      </c>
      <c r="F347" s="454" t="s">
        <v>1841</v>
      </c>
      <c r="G347" s="452">
        <v>6</v>
      </c>
      <c r="H347" s="452">
        <v>6</v>
      </c>
      <c r="I347" s="451">
        <v>0</v>
      </c>
      <c r="J347" s="476">
        <v>46275</v>
      </c>
      <c r="K347" s="454" t="s">
        <v>22</v>
      </c>
      <c r="L347" s="462" t="s">
        <v>22</v>
      </c>
      <c r="M347" s="454" t="s">
        <v>22</v>
      </c>
      <c r="N347" s="456" t="s">
        <v>1643</v>
      </c>
      <c r="O347" s="476">
        <f t="shared" si="6"/>
        <v>46276</v>
      </c>
      <c r="P347" s="456"/>
      <c r="Q347" s="456" t="s">
        <v>1643</v>
      </c>
      <c r="R347" s="455">
        <v>46275</v>
      </c>
      <c r="S347" s="484" t="s">
        <v>1644</v>
      </c>
      <c r="T347" s="452" t="s">
        <v>22</v>
      </c>
      <c r="U347" s="452" t="s">
        <v>22</v>
      </c>
      <c r="V347" s="484"/>
      <c r="W347" s="485"/>
      <c r="X347" s="485"/>
      <c r="Y347" s="485"/>
      <c r="Z347" s="485"/>
    </row>
    <row r="348" ht="17" customHeight="1" spans="1:26">
      <c r="A348" s="31">
        <v>346</v>
      </c>
      <c r="B348" s="465" t="s">
        <v>19</v>
      </c>
      <c r="C348" s="452" t="s">
        <v>1724</v>
      </c>
      <c r="D348" s="452" t="s">
        <v>1641</v>
      </c>
      <c r="E348" s="466">
        <v>6000050102</v>
      </c>
      <c r="F348" s="454">
        <v>516300330962327</v>
      </c>
      <c r="G348" s="452">
        <v>1</v>
      </c>
      <c r="H348" s="451">
        <v>0</v>
      </c>
      <c r="I348" s="451">
        <v>1</v>
      </c>
      <c r="J348" s="476">
        <v>46275</v>
      </c>
      <c r="K348" s="477" t="s">
        <v>1842</v>
      </c>
      <c r="L348" s="469" t="s">
        <v>3038</v>
      </c>
      <c r="M348" s="456" t="s">
        <v>3034</v>
      </c>
      <c r="N348" s="456" t="s">
        <v>1643</v>
      </c>
      <c r="O348" s="476">
        <f t="shared" si="6"/>
        <v>46276</v>
      </c>
      <c r="P348" s="488" t="s">
        <v>2856</v>
      </c>
      <c r="Q348" s="456" t="s">
        <v>1643</v>
      </c>
      <c r="R348" s="476">
        <f>J348+1</f>
        <v>46276</v>
      </c>
      <c r="S348" s="484" t="s">
        <v>1644</v>
      </c>
      <c r="T348" s="452" t="s">
        <v>1671</v>
      </c>
      <c r="U348" s="452" t="s">
        <v>1648</v>
      </c>
      <c r="V348" s="484"/>
      <c r="W348" s="485"/>
      <c r="X348" s="485"/>
      <c r="Y348" s="485"/>
      <c r="Z348" s="485"/>
    </row>
    <row r="349" ht="17" customHeight="1" spans="1:26">
      <c r="A349" s="31">
        <v>347</v>
      </c>
      <c r="B349" s="465" t="s">
        <v>19</v>
      </c>
      <c r="C349" s="452" t="s">
        <v>1724</v>
      </c>
      <c r="D349" s="452" t="s">
        <v>1641</v>
      </c>
      <c r="E349" s="466">
        <v>6000050102</v>
      </c>
      <c r="F349" s="454">
        <v>516300330962328</v>
      </c>
      <c r="G349" s="452">
        <v>1</v>
      </c>
      <c r="H349" s="451">
        <v>0</v>
      </c>
      <c r="I349" s="451">
        <v>1</v>
      </c>
      <c r="J349" s="476">
        <v>46275</v>
      </c>
      <c r="K349" s="477" t="s">
        <v>1667</v>
      </c>
      <c r="L349" s="478" t="s">
        <v>3038</v>
      </c>
      <c r="M349" s="488" t="s">
        <v>3044</v>
      </c>
      <c r="N349" s="456" t="s">
        <v>1643</v>
      </c>
      <c r="O349" s="476">
        <f t="shared" si="6"/>
        <v>46276</v>
      </c>
      <c r="P349" s="488" t="s">
        <v>2856</v>
      </c>
      <c r="Q349" s="456" t="s">
        <v>1643</v>
      </c>
      <c r="R349" s="476">
        <f>J349+1</f>
        <v>46276</v>
      </c>
      <c r="S349" s="484" t="s">
        <v>1644</v>
      </c>
      <c r="T349" s="452" t="s">
        <v>32</v>
      </c>
      <c r="U349" s="452" t="s">
        <v>1648</v>
      </c>
      <c r="V349" s="484"/>
      <c r="W349" s="485"/>
      <c r="X349" s="485"/>
      <c r="Y349" s="485"/>
      <c r="Z349" s="485"/>
    </row>
    <row r="350" ht="17" customHeight="1" spans="1:26">
      <c r="A350" s="31">
        <v>348</v>
      </c>
      <c r="B350" s="465" t="s">
        <v>19</v>
      </c>
      <c r="C350" s="452" t="s">
        <v>1724</v>
      </c>
      <c r="D350" s="452" t="s">
        <v>1641</v>
      </c>
      <c r="E350" s="466">
        <v>6000050102</v>
      </c>
      <c r="F350" s="454" t="s">
        <v>1843</v>
      </c>
      <c r="G350" s="452">
        <v>6</v>
      </c>
      <c r="H350" s="452">
        <v>6</v>
      </c>
      <c r="I350" s="451">
        <v>0</v>
      </c>
      <c r="J350" s="476">
        <v>46275</v>
      </c>
      <c r="K350" s="454" t="s">
        <v>22</v>
      </c>
      <c r="L350" s="456" t="s">
        <v>22</v>
      </c>
      <c r="M350" s="454" t="s">
        <v>22</v>
      </c>
      <c r="N350" s="456" t="s">
        <v>1643</v>
      </c>
      <c r="O350" s="476">
        <f t="shared" si="6"/>
        <v>46276</v>
      </c>
      <c r="P350" s="456"/>
      <c r="Q350" s="456" t="s">
        <v>1643</v>
      </c>
      <c r="R350" s="455">
        <v>46275</v>
      </c>
      <c r="S350" s="484" t="s">
        <v>1644</v>
      </c>
      <c r="T350" s="452" t="s">
        <v>22</v>
      </c>
      <c r="U350" s="452" t="s">
        <v>22</v>
      </c>
      <c r="V350" s="484"/>
      <c r="W350" s="485"/>
      <c r="X350" s="485"/>
      <c r="Y350" s="485"/>
      <c r="Z350" s="485"/>
    </row>
    <row r="351" ht="33" customHeight="1" spans="1:26">
      <c r="A351" s="31">
        <v>349</v>
      </c>
      <c r="B351" s="465" t="s">
        <v>19</v>
      </c>
      <c r="C351" s="452" t="s">
        <v>1724</v>
      </c>
      <c r="D351" s="452" t="s">
        <v>1641</v>
      </c>
      <c r="E351" s="466">
        <v>6000050102</v>
      </c>
      <c r="F351" s="454">
        <v>516300330962335</v>
      </c>
      <c r="G351" s="452">
        <v>1</v>
      </c>
      <c r="H351" s="451">
        <v>0</v>
      </c>
      <c r="I351" s="451">
        <v>1</v>
      </c>
      <c r="J351" s="476">
        <v>46275</v>
      </c>
      <c r="K351" s="477" t="s">
        <v>1767</v>
      </c>
      <c r="L351" s="462" t="s">
        <v>3015</v>
      </c>
      <c r="M351" s="468" t="s">
        <v>3045</v>
      </c>
      <c r="N351" s="456" t="s">
        <v>1643</v>
      </c>
      <c r="O351" s="476">
        <f t="shared" si="6"/>
        <v>46276</v>
      </c>
      <c r="P351" s="488" t="s">
        <v>2856</v>
      </c>
      <c r="Q351" s="456" t="s">
        <v>1643</v>
      </c>
      <c r="R351" s="476">
        <f>J351+1</f>
        <v>46276</v>
      </c>
      <c r="S351" s="484" t="s">
        <v>1644</v>
      </c>
      <c r="T351" s="452" t="s">
        <v>1647</v>
      </c>
      <c r="U351" s="452" t="s">
        <v>1648</v>
      </c>
      <c r="V351" s="484"/>
      <c r="W351" s="485"/>
      <c r="X351" s="485"/>
      <c r="Y351" s="485"/>
      <c r="Z351" s="485"/>
    </row>
    <row r="352" ht="17" customHeight="1" spans="1:26">
      <c r="A352" s="31">
        <v>350</v>
      </c>
      <c r="B352" s="465" t="s">
        <v>19</v>
      </c>
      <c r="C352" s="452" t="s">
        <v>1724</v>
      </c>
      <c r="D352" s="452" t="s">
        <v>1641</v>
      </c>
      <c r="E352" s="466">
        <v>6000050102</v>
      </c>
      <c r="F352" s="454">
        <v>516300330962336</v>
      </c>
      <c r="G352" s="452">
        <v>1</v>
      </c>
      <c r="H352" s="452">
        <v>1</v>
      </c>
      <c r="I352" s="451">
        <v>0</v>
      </c>
      <c r="J352" s="476">
        <v>46275</v>
      </c>
      <c r="K352" s="454" t="s">
        <v>22</v>
      </c>
      <c r="L352" s="456" t="s">
        <v>22</v>
      </c>
      <c r="M352" s="454" t="s">
        <v>22</v>
      </c>
      <c r="N352" s="456" t="s">
        <v>1643</v>
      </c>
      <c r="O352" s="476">
        <f t="shared" si="6"/>
        <v>46276</v>
      </c>
      <c r="P352" s="456"/>
      <c r="Q352" s="456" t="s">
        <v>1643</v>
      </c>
      <c r="R352" s="455">
        <v>46275</v>
      </c>
      <c r="S352" s="484" t="s">
        <v>1644</v>
      </c>
      <c r="T352" s="452" t="s">
        <v>22</v>
      </c>
      <c r="U352" s="452" t="s">
        <v>22</v>
      </c>
      <c r="V352" s="484"/>
      <c r="W352" s="485"/>
      <c r="X352" s="485"/>
      <c r="Y352" s="485"/>
      <c r="Z352" s="485"/>
    </row>
    <row r="353" ht="33" customHeight="1" spans="1:26">
      <c r="A353" s="31">
        <v>351</v>
      </c>
      <c r="B353" s="465" t="s">
        <v>19</v>
      </c>
      <c r="C353" s="452" t="s">
        <v>1724</v>
      </c>
      <c r="D353" s="452" t="s">
        <v>1641</v>
      </c>
      <c r="E353" s="466">
        <v>6000050102</v>
      </c>
      <c r="F353" s="454">
        <v>516300330962337</v>
      </c>
      <c r="G353" s="452">
        <v>1</v>
      </c>
      <c r="H353" s="451">
        <v>0</v>
      </c>
      <c r="I353" s="451">
        <v>1</v>
      </c>
      <c r="J353" s="476">
        <v>46275</v>
      </c>
      <c r="K353" s="477" t="s">
        <v>1767</v>
      </c>
      <c r="L353" s="462" t="s">
        <v>3015</v>
      </c>
      <c r="M353" s="468" t="s">
        <v>3045</v>
      </c>
      <c r="N353" s="456" t="s">
        <v>1643</v>
      </c>
      <c r="O353" s="476">
        <f t="shared" si="6"/>
        <v>46276</v>
      </c>
      <c r="P353" s="488" t="s">
        <v>2856</v>
      </c>
      <c r="Q353" s="456" t="s">
        <v>1643</v>
      </c>
      <c r="R353" s="476">
        <f>J353+1</f>
        <v>46276</v>
      </c>
      <c r="S353" s="484" t="s">
        <v>1644</v>
      </c>
      <c r="T353" s="452" t="s">
        <v>1647</v>
      </c>
      <c r="U353" s="452" t="s">
        <v>1648</v>
      </c>
      <c r="V353" s="484"/>
      <c r="W353" s="485"/>
      <c r="X353" s="485"/>
      <c r="Y353" s="485"/>
      <c r="Z353" s="485"/>
    </row>
    <row r="354" ht="33" customHeight="1" spans="1:26">
      <c r="A354" s="31">
        <v>352</v>
      </c>
      <c r="B354" s="465" t="s">
        <v>19</v>
      </c>
      <c r="C354" s="452" t="s">
        <v>1724</v>
      </c>
      <c r="D354" s="452" t="s">
        <v>1641</v>
      </c>
      <c r="E354" s="466">
        <v>6000050102</v>
      </c>
      <c r="F354" s="454">
        <v>516300330962338</v>
      </c>
      <c r="G354" s="452">
        <v>1</v>
      </c>
      <c r="H354" s="451">
        <v>0</v>
      </c>
      <c r="I354" s="451">
        <v>1</v>
      </c>
      <c r="J354" s="476">
        <v>46275</v>
      </c>
      <c r="K354" s="477" t="s">
        <v>1767</v>
      </c>
      <c r="L354" s="456" t="s">
        <v>3015</v>
      </c>
      <c r="M354" s="468" t="s">
        <v>3045</v>
      </c>
      <c r="N354" s="456" t="s">
        <v>1643</v>
      </c>
      <c r="O354" s="476">
        <f t="shared" si="6"/>
        <v>46276</v>
      </c>
      <c r="P354" s="488" t="s">
        <v>2856</v>
      </c>
      <c r="Q354" s="456" t="s">
        <v>1643</v>
      </c>
      <c r="R354" s="476">
        <f>J354+1</f>
        <v>46276</v>
      </c>
      <c r="S354" s="484" t="s">
        <v>1644</v>
      </c>
      <c r="T354" s="452" t="s">
        <v>1647</v>
      </c>
      <c r="U354" s="452" t="s">
        <v>1648</v>
      </c>
      <c r="V354" s="484"/>
      <c r="W354" s="485"/>
      <c r="X354" s="485"/>
      <c r="Y354" s="485"/>
      <c r="Z354" s="485"/>
    </row>
    <row r="355" ht="33" customHeight="1" spans="1:26">
      <c r="A355" s="31">
        <v>353</v>
      </c>
      <c r="B355" s="465" t="s">
        <v>19</v>
      </c>
      <c r="C355" s="452" t="s">
        <v>1724</v>
      </c>
      <c r="D355" s="452" t="s">
        <v>1641</v>
      </c>
      <c r="E355" s="466">
        <v>6000050102</v>
      </c>
      <c r="F355" s="454">
        <v>516300330962339</v>
      </c>
      <c r="G355" s="452">
        <v>1</v>
      </c>
      <c r="H355" s="451">
        <v>0</v>
      </c>
      <c r="I355" s="451">
        <v>1</v>
      </c>
      <c r="J355" s="476">
        <v>46275</v>
      </c>
      <c r="K355" s="477" t="s">
        <v>1767</v>
      </c>
      <c r="L355" s="462" t="s">
        <v>3015</v>
      </c>
      <c r="M355" s="468" t="s">
        <v>3045</v>
      </c>
      <c r="N355" s="456" t="s">
        <v>1643</v>
      </c>
      <c r="O355" s="476">
        <f t="shared" si="6"/>
        <v>46276</v>
      </c>
      <c r="P355" s="488" t="s">
        <v>2856</v>
      </c>
      <c r="Q355" s="456" t="s">
        <v>1643</v>
      </c>
      <c r="R355" s="476">
        <f>J355+1</f>
        <v>46276</v>
      </c>
      <c r="S355" s="484" t="s">
        <v>1644</v>
      </c>
      <c r="T355" s="452" t="s">
        <v>1647</v>
      </c>
      <c r="U355" s="452" t="s">
        <v>1648</v>
      </c>
      <c r="V355" s="484"/>
      <c r="W355" s="485"/>
      <c r="X355" s="485"/>
      <c r="Y355" s="485"/>
      <c r="Z355" s="485"/>
    </row>
    <row r="356" ht="17" customHeight="1" spans="1:26">
      <c r="A356" s="31">
        <v>354</v>
      </c>
      <c r="B356" s="465" t="s">
        <v>19</v>
      </c>
      <c r="C356" s="452" t="s">
        <v>1724</v>
      </c>
      <c r="D356" s="452" t="s">
        <v>1641</v>
      </c>
      <c r="E356" s="466">
        <v>6000050102</v>
      </c>
      <c r="F356" s="454" t="s">
        <v>1844</v>
      </c>
      <c r="G356" s="452">
        <v>10</v>
      </c>
      <c r="H356" s="452">
        <v>10</v>
      </c>
      <c r="I356" s="451">
        <v>0</v>
      </c>
      <c r="J356" s="476">
        <v>46275</v>
      </c>
      <c r="K356" s="454" t="s">
        <v>22</v>
      </c>
      <c r="L356" s="456" t="s">
        <v>22</v>
      </c>
      <c r="M356" s="454" t="s">
        <v>22</v>
      </c>
      <c r="N356" s="456" t="s">
        <v>1643</v>
      </c>
      <c r="O356" s="476">
        <f t="shared" si="6"/>
        <v>46276</v>
      </c>
      <c r="P356" s="456"/>
      <c r="Q356" s="456" t="s">
        <v>1643</v>
      </c>
      <c r="R356" s="455">
        <v>46275</v>
      </c>
      <c r="S356" s="484" t="s">
        <v>1644</v>
      </c>
      <c r="T356" s="452" t="s">
        <v>22</v>
      </c>
      <c r="U356" s="452" t="s">
        <v>22</v>
      </c>
      <c r="V356" s="484"/>
      <c r="W356" s="485"/>
      <c r="X356" s="485"/>
      <c r="Y356" s="485"/>
      <c r="Z356" s="485"/>
    </row>
    <row r="357" ht="33" customHeight="1" spans="1:26">
      <c r="A357" s="31">
        <v>355</v>
      </c>
      <c r="B357" s="465" t="s">
        <v>19</v>
      </c>
      <c r="C357" s="452" t="s">
        <v>1724</v>
      </c>
      <c r="D357" s="452" t="s">
        <v>1641</v>
      </c>
      <c r="E357" s="466">
        <v>6000050102</v>
      </c>
      <c r="F357" s="454">
        <v>516300330962350</v>
      </c>
      <c r="G357" s="452">
        <v>1</v>
      </c>
      <c r="H357" s="451">
        <v>0</v>
      </c>
      <c r="I357" s="451">
        <v>1</v>
      </c>
      <c r="J357" s="476">
        <v>46275</v>
      </c>
      <c r="K357" s="477" t="s">
        <v>1767</v>
      </c>
      <c r="L357" s="462" t="s">
        <v>3015</v>
      </c>
      <c r="M357" s="468" t="s">
        <v>3045</v>
      </c>
      <c r="N357" s="456" t="s">
        <v>1643</v>
      </c>
      <c r="O357" s="476">
        <f t="shared" si="6"/>
        <v>46276</v>
      </c>
      <c r="P357" s="488" t="s">
        <v>2856</v>
      </c>
      <c r="Q357" s="456" t="s">
        <v>1643</v>
      </c>
      <c r="R357" s="476">
        <f>J357+1</f>
        <v>46276</v>
      </c>
      <c r="S357" s="484" t="s">
        <v>1644</v>
      </c>
      <c r="T357" s="452" t="s">
        <v>1647</v>
      </c>
      <c r="U357" s="452" t="s">
        <v>1648</v>
      </c>
      <c r="V357" s="484"/>
      <c r="W357" s="485"/>
      <c r="X357" s="485"/>
      <c r="Y357" s="485"/>
      <c r="Z357" s="485"/>
    </row>
    <row r="358" ht="17" customHeight="1" spans="1:26">
      <c r="A358" s="31">
        <v>356</v>
      </c>
      <c r="B358" s="465" t="s">
        <v>19</v>
      </c>
      <c r="C358" s="452" t="s">
        <v>1724</v>
      </c>
      <c r="D358" s="452" t="s">
        <v>1641</v>
      </c>
      <c r="E358" s="466">
        <v>6000050102</v>
      </c>
      <c r="F358" s="454">
        <v>516300330962351</v>
      </c>
      <c r="G358" s="452">
        <v>1</v>
      </c>
      <c r="H358" s="452">
        <v>1</v>
      </c>
      <c r="I358" s="451">
        <v>0</v>
      </c>
      <c r="J358" s="476">
        <v>46276</v>
      </c>
      <c r="K358" s="454" t="s">
        <v>22</v>
      </c>
      <c r="L358" s="456" t="s">
        <v>22</v>
      </c>
      <c r="M358" s="454" t="s">
        <v>22</v>
      </c>
      <c r="N358" s="456" t="s">
        <v>1643</v>
      </c>
      <c r="O358" s="476">
        <f t="shared" si="6"/>
        <v>46277</v>
      </c>
      <c r="P358" s="456"/>
      <c r="Q358" s="456" t="s">
        <v>1643</v>
      </c>
      <c r="R358" s="455">
        <v>46276</v>
      </c>
      <c r="S358" s="484" t="s">
        <v>1644</v>
      </c>
      <c r="T358" s="452" t="s">
        <v>22</v>
      </c>
      <c r="U358" s="452" t="s">
        <v>22</v>
      </c>
      <c r="V358" s="484"/>
      <c r="W358" s="485"/>
      <c r="X358" s="485"/>
      <c r="Y358" s="485"/>
      <c r="Z358" s="485"/>
    </row>
    <row r="359" ht="33" customHeight="1" spans="1:26">
      <c r="A359" s="31">
        <v>357</v>
      </c>
      <c r="B359" s="465" t="s">
        <v>19</v>
      </c>
      <c r="C359" s="452" t="s">
        <v>1724</v>
      </c>
      <c r="D359" s="452" t="s">
        <v>1641</v>
      </c>
      <c r="E359" s="466">
        <v>6000050102</v>
      </c>
      <c r="F359" s="454">
        <v>516300330962352</v>
      </c>
      <c r="G359" s="452">
        <v>1</v>
      </c>
      <c r="H359" s="451">
        <v>0</v>
      </c>
      <c r="I359" s="451">
        <v>1</v>
      </c>
      <c r="J359" s="476">
        <v>46276</v>
      </c>
      <c r="K359" s="477" t="s">
        <v>1767</v>
      </c>
      <c r="L359" s="462" t="s">
        <v>3015</v>
      </c>
      <c r="M359" s="468" t="s">
        <v>3045</v>
      </c>
      <c r="N359" s="456" t="s">
        <v>1643</v>
      </c>
      <c r="O359" s="476">
        <f t="shared" si="6"/>
        <v>46277</v>
      </c>
      <c r="P359" s="488" t="s">
        <v>2856</v>
      </c>
      <c r="Q359" s="456" t="s">
        <v>1643</v>
      </c>
      <c r="R359" s="476">
        <f>J359+1</f>
        <v>46277</v>
      </c>
      <c r="S359" s="484" t="s">
        <v>1644</v>
      </c>
      <c r="T359" s="452" t="s">
        <v>1647</v>
      </c>
      <c r="U359" s="452" t="s">
        <v>1648</v>
      </c>
      <c r="V359" s="484"/>
      <c r="W359" s="485"/>
      <c r="X359" s="485"/>
      <c r="Y359" s="485"/>
      <c r="Z359" s="485"/>
    </row>
    <row r="360" ht="17" customHeight="1" spans="1:26">
      <c r="A360" s="31">
        <v>358</v>
      </c>
      <c r="B360" s="465" t="s">
        <v>19</v>
      </c>
      <c r="C360" s="452" t="s">
        <v>1724</v>
      </c>
      <c r="D360" s="452" t="s">
        <v>1641</v>
      </c>
      <c r="E360" s="466">
        <v>6000050102</v>
      </c>
      <c r="F360" s="454" t="s">
        <v>1845</v>
      </c>
      <c r="G360" s="452">
        <v>3</v>
      </c>
      <c r="H360" s="452">
        <v>3</v>
      </c>
      <c r="I360" s="451">
        <v>0</v>
      </c>
      <c r="J360" s="476">
        <v>46276</v>
      </c>
      <c r="K360" s="454" t="s">
        <v>22</v>
      </c>
      <c r="L360" s="456" t="s">
        <v>22</v>
      </c>
      <c r="M360" s="454" t="s">
        <v>22</v>
      </c>
      <c r="N360" s="456" t="s">
        <v>1643</v>
      </c>
      <c r="O360" s="476">
        <f t="shared" si="6"/>
        <v>46277</v>
      </c>
      <c r="P360" s="456"/>
      <c r="Q360" s="456" t="s">
        <v>1643</v>
      </c>
      <c r="R360" s="455">
        <v>46276</v>
      </c>
      <c r="S360" s="484" t="s">
        <v>1644</v>
      </c>
      <c r="T360" s="452" t="s">
        <v>22</v>
      </c>
      <c r="U360" s="452" t="s">
        <v>22</v>
      </c>
      <c r="V360" s="484"/>
      <c r="W360" s="485"/>
      <c r="X360" s="485"/>
      <c r="Y360" s="485"/>
      <c r="Z360" s="485"/>
    </row>
    <row r="361" ht="33" customHeight="1" spans="1:26">
      <c r="A361" s="31">
        <v>359</v>
      </c>
      <c r="B361" s="465" t="s">
        <v>19</v>
      </c>
      <c r="C361" s="452" t="s">
        <v>1724</v>
      </c>
      <c r="D361" s="452" t="s">
        <v>1641</v>
      </c>
      <c r="E361" s="466">
        <v>6000050102</v>
      </c>
      <c r="F361" s="454">
        <v>516300330962356</v>
      </c>
      <c r="G361" s="452">
        <v>1</v>
      </c>
      <c r="H361" s="451">
        <v>0</v>
      </c>
      <c r="I361" s="451">
        <v>1</v>
      </c>
      <c r="J361" s="476">
        <v>46276</v>
      </c>
      <c r="K361" s="477" t="s">
        <v>1767</v>
      </c>
      <c r="L361" s="462" t="s">
        <v>3015</v>
      </c>
      <c r="M361" s="468" t="s">
        <v>3045</v>
      </c>
      <c r="N361" s="456" t="s">
        <v>1643</v>
      </c>
      <c r="O361" s="476">
        <f t="shared" si="6"/>
        <v>46277</v>
      </c>
      <c r="P361" s="488" t="s">
        <v>2856</v>
      </c>
      <c r="Q361" s="456" t="s">
        <v>1643</v>
      </c>
      <c r="R361" s="476">
        <f>J361+1</f>
        <v>46277</v>
      </c>
      <c r="S361" s="484" t="s">
        <v>1644</v>
      </c>
      <c r="T361" s="452" t="s">
        <v>1647</v>
      </c>
      <c r="U361" s="452" t="s">
        <v>1648</v>
      </c>
      <c r="V361" s="484"/>
      <c r="W361" s="485"/>
      <c r="X361" s="485"/>
      <c r="Y361" s="485"/>
      <c r="Z361" s="485"/>
    </row>
    <row r="362" ht="17" customHeight="1" spans="1:26">
      <c r="A362" s="31">
        <v>360</v>
      </c>
      <c r="B362" s="465" t="s">
        <v>19</v>
      </c>
      <c r="C362" s="452" t="s">
        <v>1724</v>
      </c>
      <c r="D362" s="452" t="s">
        <v>1641</v>
      </c>
      <c r="E362" s="466">
        <v>6000050102</v>
      </c>
      <c r="F362" s="454" t="s">
        <v>1846</v>
      </c>
      <c r="G362" s="452">
        <v>5</v>
      </c>
      <c r="H362" s="452">
        <v>5</v>
      </c>
      <c r="I362" s="451">
        <v>0</v>
      </c>
      <c r="J362" s="476">
        <v>46276</v>
      </c>
      <c r="K362" s="454" t="s">
        <v>22</v>
      </c>
      <c r="L362" s="456" t="s">
        <v>22</v>
      </c>
      <c r="M362" s="454" t="s">
        <v>22</v>
      </c>
      <c r="N362" s="456" t="s">
        <v>1643</v>
      </c>
      <c r="O362" s="476">
        <f t="shared" si="6"/>
        <v>46277</v>
      </c>
      <c r="P362" s="456"/>
      <c r="Q362" s="456" t="s">
        <v>1643</v>
      </c>
      <c r="R362" s="455">
        <v>46276</v>
      </c>
      <c r="S362" s="484" t="s">
        <v>1644</v>
      </c>
      <c r="T362" s="452" t="s">
        <v>22</v>
      </c>
      <c r="U362" s="452" t="s">
        <v>22</v>
      </c>
      <c r="V362" s="484"/>
      <c r="W362" s="485"/>
      <c r="X362" s="485"/>
      <c r="Y362" s="485"/>
      <c r="Z362" s="485"/>
    </row>
    <row r="363" ht="17" customHeight="1" spans="1:26">
      <c r="A363" s="31">
        <v>361</v>
      </c>
      <c r="B363" s="465" t="s">
        <v>19</v>
      </c>
      <c r="C363" s="452" t="s">
        <v>1724</v>
      </c>
      <c r="D363" s="452" t="s">
        <v>1641</v>
      </c>
      <c r="E363" s="466">
        <v>6000050102</v>
      </c>
      <c r="F363" s="454">
        <v>516300330962362</v>
      </c>
      <c r="G363" s="452">
        <v>1</v>
      </c>
      <c r="H363" s="451">
        <v>0</v>
      </c>
      <c r="I363" s="451">
        <v>1</v>
      </c>
      <c r="J363" s="476">
        <v>46276</v>
      </c>
      <c r="K363" s="477" t="s">
        <v>1667</v>
      </c>
      <c r="L363" s="478" t="s">
        <v>3038</v>
      </c>
      <c r="M363" s="488" t="s">
        <v>3044</v>
      </c>
      <c r="N363" s="456" t="s">
        <v>1643</v>
      </c>
      <c r="O363" s="476">
        <f t="shared" si="6"/>
        <v>46277</v>
      </c>
      <c r="P363" s="488" t="s">
        <v>2856</v>
      </c>
      <c r="Q363" s="456" t="s">
        <v>1643</v>
      </c>
      <c r="R363" s="476">
        <f>J363+1</f>
        <v>46277</v>
      </c>
      <c r="S363" s="484" t="s">
        <v>1644</v>
      </c>
      <c r="T363" s="452" t="s">
        <v>32</v>
      </c>
      <c r="U363" s="452" t="s">
        <v>1648</v>
      </c>
      <c r="V363" s="484"/>
      <c r="W363" s="485"/>
      <c r="X363" s="485"/>
      <c r="Y363" s="485"/>
      <c r="Z363" s="485"/>
    </row>
    <row r="364" ht="17" customHeight="1" spans="1:26">
      <c r="A364" s="31">
        <v>362</v>
      </c>
      <c r="B364" s="465" t="s">
        <v>19</v>
      </c>
      <c r="C364" s="452" t="s">
        <v>1724</v>
      </c>
      <c r="D364" s="452" t="s">
        <v>1641</v>
      </c>
      <c r="E364" s="466">
        <v>6000050102</v>
      </c>
      <c r="F364" s="454" t="s">
        <v>1847</v>
      </c>
      <c r="G364" s="452">
        <v>7</v>
      </c>
      <c r="H364" s="452">
        <v>7</v>
      </c>
      <c r="I364" s="451">
        <v>0</v>
      </c>
      <c r="J364" s="476">
        <v>46276</v>
      </c>
      <c r="K364" s="454" t="s">
        <v>22</v>
      </c>
      <c r="L364" s="454" t="s">
        <v>22</v>
      </c>
      <c r="M364" s="454" t="s">
        <v>22</v>
      </c>
      <c r="N364" s="456" t="s">
        <v>1643</v>
      </c>
      <c r="O364" s="476">
        <f t="shared" si="6"/>
        <v>46277</v>
      </c>
      <c r="P364" s="456"/>
      <c r="Q364" s="456" t="s">
        <v>1643</v>
      </c>
      <c r="R364" s="455">
        <v>46276</v>
      </c>
      <c r="S364" s="484" t="s">
        <v>1644</v>
      </c>
      <c r="T364" s="452" t="s">
        <v>22</v>
      </c>
      <c r="U364" s="452" t="s">
        <v>22</v>
      </c>
      <c r="V364" s="484"/>
      <c r="W364" s="485"/>
      <c r="X364" s="485"/>
      <c r="Y364" s="485"/>
      <c r="Z364" s="485"/>
    </row>
    <row r="365" ht="17" customHeight="1" spans="1:26">
      <c r="A365" s="31">
        <v>363</v>
      </c>
      <c r="B365" s="465" t="s">
        <v>19</v>
      </c>
      <c r="C365" s="452" t="s">
        <v>1724</v>
      </c>
      <c r="D365" s="452" t="s">
        <v>1641</v>
      </c>
      <c r="E365" s="466">
        <v>6000050102</v>
      </c>
      <c r="F365" s="454">
        <v>516300330962370</v>
      </c>
      <c r="G365" s="452">
        <v>1</v>
      </c>
      <c r="H365" s="451">
        <v>0</v>
      </c>
      <c r="I365" s="451">
        <v>1</v>
      </c>
      <c r="J365" s="476">
        <v>46276</v>
      </c>
      <c r="K365" s="477" t="s">
        <v>1848</v>
      </c>
      <c r="L365" s="469" t="s">
        <v>3038</v>
      </c>
      <c r="M365" s="488" t="s">
        <v>3047</v>
      </c>
      <c r="N365" s="456" t="s">
        <v>1643</v>
      </c>
      <c r="O365" s="476">
        <f t="shared" si="6"/>
        <v>46277</v>
      </c>
      <c r="P365" s="488" t="s">
        <v>2856</v>
      </c>
      <c r="Q365" s="456" t="s">
        <v>1643</v>
      </c>
      <c r="R365" s="476">
        <f>J365+1</f>
        <v>46277</v>
      </c>
      <c r="S365" s="484" t="s">
        <v>1644</v>
      </c>
      <c r="T365" s="452" t="s">
        <v>1671</v>
      </c>
      <c r="U365" s="452" t="s">
        <v>1648</v>
      </c>
      <c r="V365" s="484"/>
      <c r="W365" s="485"/>
      <c r="X365" s="485"/>
      <c r="Y365" s="485"/>
      <c r="Z365" s="485"/>
    </row>
    <row r="366" ht="17" customHeight="1" spans="1:26">
      <c r="A366" s="31">
        <v>364</v>
      </c>
      <c r="B366" s="465" t="s">
        <v>19</v>
      </c>
      <c r="C366" s="452" t="s">
        <v>1724</v>
      </c>
      <c r="D366" s="452" t="s">
        <v>1641</v>
      </c>
      <c r="E366" s="466">
        <v>6000050102</v>
      </c>
      <c r="F366" s="454" t="s">
        <v>1849</v>
      </c>
      <c r="G366" s="452">
        <v>11</v>
      </c>
      <c r="H366" s="452">
        <v>11</v>
      </c>
      <c r="I366" s="451">
        <v>0</v>
      </c>
      <c r="J366" s="476">
        <v>46276</v>
      </c>
      <c r="K366" s="454" t="s">
        <v>22</v>
      </c>
      <c r="L366" s="454" t="s">
        <v>22</v>
      </c>
      <c r="M366" s="454" t="s">
        <v>22</v>
      </c>
      <c r="N366" s="456" t="s">
        <v>1643</v>
      </c>
      <c r="O366" s="476">
        <f t="shared" si="6"/>
        <v>46277</v>
      </c>
      <c r="P366" s="456"/>
      <c r="Q366" s="456" t="s">
        <v>1643</v>
      </c>
      <c r="R366" s="455">
        <v>46276</v>
      </c>
      <c r="S366" s="484" t="s">
        <v>1644</v>
      </c>
      <c r="T366" s="452" t="s">
        <v>22</v>
      </c>
      <c r="U366" s="452" t="s">
        <v>22</v>
      </c>
      <c r="V366" s="484"/>
      <c r="W366" s="485"/>
      <c r="X366" s="485"/>
      <c r="Y366" s="485"/>
      <c r="Z366" s="485"/>
    </row>
    <row r="367" ht="17" customHeight="1" spans="1:26">
      <c r="A367" s="31">
        <v>365</v>
      </c>
      <c r="B367" s="465" t="s">
        <v>19</v>
      </c>
      <c r="C367" s="452" t="s">
        <v>1638</v>
      </c>
      <c r="D367" s="452" t="s">
        <v>1641</v>
      </c>
      <c r="E367" s="466">
        <v>6000050102</v>
      </c>
      <c r="F367" s="454">
        <v>516300330962382</v>
      </c>
      <c r="G367" s="452">
        <v>1</v>
      </c>
      <c r="H367" s="451">
        <v>0</v>
      </c>
      <c r="I367" s="451">
        <v>1</v>
      </c>
      <c r="J367" s="476">
        <v>46276</v>
      </c>
      <c r="K367" s="477" t="s">
        <v>1850</v>
      </c>
      <c r="L367" s="478" t="s">
        <v>3038</v>
      </c>
      <c r="M367" s="488" t="s">
        <v>2855</v>
      </c>
      <c r="N367" s="456" t="s">
        <v>1643</v>
      </c>
      <c r="O367" s="476">
        <f t="shared" si="6"/>
        <v>46277</v>
      </c>
      <c r="P367" s="488" t="s">
        <v>2856</v>
      </c>
      <c r="Q367" s="456" t="s">
        <v>1643</v>
      </c>
      <c r="R367" s="476">
        <f>J367+1</f>
        <v>46277</v>
      </c>
      <c r="S367" s="484" t="s">
        <v>1644</v>
      </c>
      <c r="T367" s="452" t="s">
        <v>1851</v>
      </c>
      <c r="U367" s="452" t="s">
        <v>453</v>
      </c>
      <c r="V367" s="484"/>
      <c r="W367" s="485"/>
      <c r="X367" s="485"/>
      <c r="Y367" s="485"/>
      <c r="Z367" s="485"/>
    </row>
    <row r="368" ht="39" customHeight="1" spans="1:26">
      <c r="A368" s="31">
        <v>366</v>
      </c>
      <c r="B368" s="465" t="s">
        <v>19</v>
      </c>
      <c r="C368" s="452" t="s">
        <v>1638</v>
      </c>
      <c r="D368" s="452" t="s">
        <v>1641</v>
      </c>
      <c r="E368" s="466">
        <v>6000050102</v>
      </c>
      <c r="F368" s="454">
        <v>516300330962383</v>
      </c>
      <c r="G368" s="452">
        <v>1</v>
      </c>
      <c r="H368" s="451">
        <v>0</v>
      </c>
      <c r="I368" s="451">
        <v>1</v>
      </c>
      <c r="J368" s="476">
        <v>46276</v>
      </c>
      <c r="K368" s="477" t="s">
        <v>1852</v>
      </c>
      <c r="L368" s="478" t="s">
        <v>3038</v>
      </c>
      <c r="M368" s="488" t="s">
        <v>3048</v>
      </c>
      <c r="N368" s="456" t="s">
        <v>1643</v>
      </c>
      <c r="O368" s="476">
        <f t="shared" si="6"/>
        <v>46277</v>
      </c>
      <c r="P368" s="488" t="s">
        <v>2856</v>
      </c>
      <c r="Q368" s="456" t="s">
        <v>1643</v>
      </c>
      <c r="R368" s="476">
        <f>J368+1</f>
        <v>46277</v>
      </c>
      <c r="S368" s="484" t="s">
        <v>1644</v>
      </c>
      <c r="T368" s="452" t="s">
        <v>1671</v>
      </c>
      <c r="U368" s="452" t="s">
        <v>1648</v>
      </c>
      <c r="V368" s="484"/>
      <c r="W368" s="485"/>
      <c r="X368" s="485"/>
      <c r="Y368" s="485"/>
      <c r="Z368" s="485"/>
    </row>
    <row r="369" ht="17" customHeight="1" spans="1:26">
      <c r="A369" s="31">
        <v>367</v>
      </c>
      <c r="B369" s="465" t="s">
        <v>19</v>
      </c>
      <c r="C369" s="452" t="s">
        <v>1638</v>
      </c>
      <c r="D369" s="452" t="s">
        <v>1641</v>
      </c>
      <c r="E369" s="466">
        <v>6000050102</v>
      </c>
      <c r="F369" s="454" t="s">
        <v>1853</v>
      </c>
      <c r="G369" s="452">
        <v>5</v>
      </c>
      <c r="H369" s="452">
        <v>5</v>
      </c>
      <c r="I369" s="451">
        <v>0</v>
      </c>
      <c r="J369" s="476">
        <v>46276</v>
      </c>
      <c r="K369" s="454" t="s">
        <v>22</v>
      </c>
      <c r="L369" s="454" t="s">
        <v>22</v>
      </c>
      <c r="M369" s="454" t="s">
        <v>22</v>
      </c>
      <c r="N369" s="456" t="s">
        <v>1643</v>
      </c>
      <c r="O369" s="476">
        <f t="shared" si="6"/>
        <v>46277</v>
      </c>
      <c r="P369" s="456"/>
      <c r="Q369" s="456" t="s">
        <v>1643</v>
      </c>
      <c r="R369" s="455">
        <v>46276</v>
      </c>
      <c r="S369" s="484" t="s">
        <v>1644</v>
      </c>
      <c r="T369" s="452" t="s">
        <v>22</v>
      </c>
      <c r="U369" s="452" t="s">
        <v>22</v>
      </c>
      <c r="V369" s="484"/>
      <c r="W369" s="485"/>
      <c r="X369" s="485"/>
      <c r="Y369" s="485"/>
      <c r="Z369" s="485"/>
    </row>
    <row r="370" ht="17" customHeight="1" spans="1:26">
      <c r="A370" s="31">
        <v>368</v>
      </c>
      <c r="B370" s="465" t="s">
        <v>19</v>
      </c>
      <c r="C370" s="452" t="s">
        <v>1638</v>
      </c>
      <c r="D370" s="452" t="s">
        <v>1641</v>
      </c>
      <c r="E370" s="466">
        <v>6000050102</v>
      </c>
      <c r="F370" s="454">
        <v>516300330962389</v>
      </c>
      <c r="G370" s="452">
        <v>1</v>
      </c>
      <c r="H370" s="451">
        <v>0</v>
      </c>
      <c r="I370" s="451">
        <v>1</v>
      </c>
      <c r="J370" s="476">
        <v>46276</v>
      </c>
      <c r="K370" s="477" t="s">
        <v>1850</v>
      </c>
      <c r="L370" s="478" t="s">
        <v>3038</v>
      </c>
      <c r="M370" s="488" t="s">
        <v>2855</v>
      </c>
      <c r="N370" s="456" t="s">
        <v>1643</v>
      </c>
      <c r="O370" s="476">
        <f t="shared" si="6"/>
        <v>46277</v>
      </c>
      <c r="P370" s="488" t="s">
        <v>2856</v>
      </c>
      <c r="Q370" s="456" t="s">
        <v>1643</v>
      </c>
      <c r="R370" s="476">
        <f>J370+1</f>
        <v>46277</v>
      </c>
      <c r="S370" s="484" t="s">
        <v>1644</v>
      </c>
      <c r="T370" s="452" t="s">
        <v>1851</v>
      </c>
      <c r="U370" s="452" t="s">
        <v>453</v>
      </c>
      <c r="V370" s="484"/>
      <c r="W370" s="485"/>
      <c r="X370" s="485"/>
      <c r="Y370" s="485"/>
      <c r="Z370" s="485"/>
    </row>
    <row r="371" ht="17" customHeight="1" spans="1:26">
      <c r="A371" s="31">
        <v>369</v>
      </c>
      <c r="B371" s="465" t="s">
        <v>19</v>
      </c>
      <c r="C371" s="452" t="s">
        <v>1638</v>
      </c>
      <c r="D371" s="452" t="s">
        <v>1641</v>
      </c>
      <c r="E371" s="466">
        <v>6000050102</v>
      </c>
      <c r="F371" s="454" t="s">
        <v>1854</v>
      </c>
      <c r="G371" s="452">
        <v>10</v>
      </c>
      <c r="H371" s="452">
        <v>10</v>
      </c>
      <c r="I371" s="451">
        <v>0</v>
      </c>
      <c r="J371" s="476">
        <v>46276</v>
      </c>
      <c r="K371" s="454" t="s">
        <v>22</v>
      </c>
      <c r="L371" s="454" t="s">
        <v>22</v>
      </c>
      <c r="M371" s="454" t="s">
        <v>22</v>
      </c>
      <c r="N371" s="456" t="s">
        <v>1643</v>
      </c>
      <c r="O371" s="476">
        <f t="shared" si="6"/>
        <v>46277</v>
      </c>
      <c r="P371" s="484"/>
      <c r="Q371" s="456" t="s">
        <v>1643</v>
      </c>
      <c r="R371" s="455">
        <v>46276</v>
      </c>
      <c r="S371" s="484" t="s">
        <v>1644</v>
      </c>
      <c r="T371" s="452" t="s">
        <v>22</v>
      </c>
      <c r="U371" s="452" t="s">
        <v>22</v>
      </c>
      <c r="V371" s="484"/>
      <c r="W371" s="485"/>
      <c r="X371" s="485"/>
      <c r="Y371" s="485"/>
      <c r="Z371" s="485"/>
    </row>
    <row r="372" ht="17" customHeight="1" spans="1:26">
      <c r="A372" s="31">
        <v>370</v>
      </c>
      <c r="B372" s="465" t="s">
        <v>19</v>
      </c>
      <c r="C372" s="452" t="s">
        <v>1638</v>
      </c>
      <c r="D372" s="452" t="s">
        <v>1641</v>
      </c>
      <c r="E372" s="466">
        <v>6000050102</v>
      </c>
      <c r="F372" s="454" t="s">
        <v>1855</v>
      </c>
      <c r="G372" s="452">
        <v>36</v>
      </c>
      <c r="H372" s="452">
        <v>36</v>
      </c>
      <c r="I372" s="451">
        <v>0</v>
      </c>
      <c r="J372" s="476">
        <v>46277</v>
      </c>
      <c r="K372" s="454" t="s">
        <v>22</v>
      </c>
      <c r="L372" s="454" t="s">
        <v>22</v>
      </c>
      <c r="M372" s="454" t="s">
        <v>22</v>
      </c>
      <c r="N372" s="456" t="s">
        <v>1643</v>
      </c>
      <c r="O372" s="476">
        <f t="shared" si="6"/>
        <v>46278</v>
      </c>
      <c r="P372" s="484"/>
      <c r="Q372" s="456" t="s">
        <v>1643</v>
      </c>
      <c r="R372" s="455">
        <v>46277</v>
      </c>
      <c r="S372" s="484" t="s">
        <v>1644</v>
      </c>
      <c r="T372" s="452" t="s">
        <v>22</v>
      </c>
      <c r="U372" s="452" t="s">
        <v>22</v>
      </c>
      <c r="V372" s="484"/>
      <c r="W372" s="485"/>
      <c r="X372" s="485"/>
      <c r="Y372" s="485"/>
      <c r="Z372" s="485"/>
    </row>
    <row r="373" ht="17" customHeight="1" spans="1:26">
      <c r="A373" s="31">
        <v>371</v>
      </c>
      <c r="B373" s="465" t="s">
        <v>19</v>
      </c>
      <c r="C373" s="452" t="s">
        <v>1638</v>
      </c>
      <c r="D373" s="452" t="s">
        <v>1641</v>
      </c>
      <c r="E373" s="466">
        <v>6000050102</v>
      </c>
      <c r="F373" s="454" t="s">
        <v>1856</v>
      </c>
      <c r="G373" s="452">
        <v>31</v>
      </c>
      <c r="H373" s="452">
        <v>31</v>
      </c>
      <c r="I373" s="451">
        <v>0</v>
      </c>
      <c r="J373" s="476">
        <v>46278</v>
      </c>
      <c r="K373" s="454" t="s">
        <v>22</v>
      </c>
      <c r="L373" s="454" t="s">
        <v>22</v>
      </c>
      <c r="M373" s="454" t="s">
        <v>22</v>
      </c>
      <c r="N373" s="456" t="s">
        <v>1643</v>
      </c>
      <c r="O373" s="476">
        <f t="shared" si="6"/>
        <v>46279</v>
      </c>
      <c r="P373" s="484"/>
      <c r="Q373" s="456" t="s">
        <v>1643</v>
      </c>
      <c r="R373" s="455">
        <v>46278</v>
      </c>
      <c r="S373" s="484" t="s">
        <v>1644</v>
      </c>
      <c r="T373" s="452" t="s">
        <v>22</v>
      </c>
      <c r="U373" s="452" t="s">
        <v>22</v>
      </c>
      <c r="V373" s="484"/>
      <c r="W373" s="485"/>
      <c r="X373" s="485"/>
      <c r="Y373" s="485"/>
      <c r="Z373" s="485"/>
    </row>
    <row r="374" ht="17" customHeight="1" spans="1:26">
      <c r="A374" s="31">
        <v>372</v>
      </c>
      <c r="B374" s="465" t="s">
        <v>19</v>
      </c>
      <c r="C374" s="452" t="s">
        <v>1724</v>
      </c>
      <c r="D374" s="452" t="s">
        <v>1641</v>
      </c>
      <c r="E374" s="466">
        <v>6000050102</v>
      </c>
      <c r="F374" s="454" t="s">
        <v>1857</v>
      </c>
      <c r="G374" s="452">
        <v>11</v>
      </c>
      <c r="H374" s="452">
        <v>11</v>
      </c>
      <c r="I374" s="451">
        <v>0</v>
      </c>
      <c r="J374" s="476">
        <v>46280</v>
      </c>
      <c r="K374" s="454" t="s">
        <v>22</v>
      </c>
      <c r="L374" s="454" t="s">
        <v>22</v>
      </c>
      <c r="M374" s="454" t="s">
        <v>22</v>
      </c>
      <c r="N374" s="456" t="s">
        <v>1643</v>
      </c>
      <c r="O374" s="476">
        <f t="shared" si="6"/>
        <v>46281</v>
      </c>
      <c r="P374" s="484"/>
      <c r="Q374" s="456" t="s">
        <v>1643</v>
      </c>
      <c r="R374" s="455">
        <v>46280</v>
      </c>
      <c r="S374" s="484" t="s">
        <v>1644</v>
      </c>
      <c r="T374" s="452" t="s">
        <v>22</v>
      </c>
      <c r="U374" s="452" t="s">
        <v>22</v>
      </c>
      <c r="V374" s="484"/>
      <c r="W374" s="485"/>
      <c r="X374" s="485"/>
      <c r="Y374" s="485"/>
      <c r="Z374" s="485"/>
    </row>
    <row r="375" ht="17" customHeight="1" spans="1:26">
      <c r="A375" s="31">
        <v>373</v>
      </c>
      <c r="B375" s="465" t="s">
        <v>19</v>
      </c>
      <c r="C375" s="452" t="s">
        <v>1724</v>
      </c>
      <c r="D375" s="452" t="s">
        <v>1641</v>
      </c>
      <c r="E375" s="466">
        <v>6000050102</v>
      </c>
      <c r="F375" s="454">
        <v>516300330962478</v>
      </c>
      <c r="G375" s="452">
        <v>1</v>
      </c>
      <c r="H375" s="451">
        <v>0</v>
      </c>
      <c r="I375" s="451">
        <v>1</v>
      </c>
      <c r="J375" s="476">
        <v>46280</v>
      </c>
      <c r="K375" s="477" t="s">
        <v>1674</v>
      </c>
      <c r="L375" s="478" t="s">
        <v>3049</v>
      </c>
      <c r="M375" s="456" t="s">
        <v>3050</v>
      </c>
      <c r="N375" s="456" t="s">
        <v>1643</v>
      </c>
      <c r="O375" s="452"/>
      <c r="P375" s="488" t="s">
        <v>2856</v>
      </c>
      <c r="Q375" s="456" t="s">
        <v>1643</v>
      </c>
      <c r="R375" s="476">
        <f>J375+1</f>
        <v>46281</v>
      </c>
      <c r="S375" s="484" t="s">
        <v>1644</v>
      </c>
      <c r="T375" s="452" t="s">
        <v>1675</v>
      </c>
      <c r="U375" s="452" t="s">
        <v>453</v>
      </c>
      <c r="V375" s="484"/>
      <c r="W375" s="485"/>
      <c r="X375" s="485"/>
      <c r="Y375" s="485"/>
      <c r="Z375" s="485"/>
    </row>
    <row r="376" ht="17" customHeight="1" spans="1:26">
      <c r="A376" s="31">
        <v>374</v>
      </c>
      <c r="B376" s="465" t="s">
        <v>19</v>
      </c>
      <c r="C376" s="452" t="s">
        <v>1724</v>
      </c>
      <c r="D376" s="452" t="s">
        <v>1641</v>
      </c>
      <c r="E376" s="466">
        <v>6000050102</v>
      </c>
      <c r="F376" s="454" t="s">
        <v>1858</v>
      </c>
      <c r="G376" s="452">
        <v>13</v>
      </c>
      <c r="H376" s="452">
        <v>13</v>
      </c>
      <c r="I376" s="451">
        <v>0</v>
      </c>
      <c r="J376" s="476">
        <v>46280</v>
      </c>
      <c r="K376" s="454" t="s">
        <v>22</v>
      </c>
      <c r="L376" s="454" t="s">
        <v>22</v>
      </c>
      <c r="M376" s="454" t="s">
        <v>22</v>
      </c>
      <c r="N376" s="456" t="s">
        <v>1643</v>
      </c>
      <c r="O376" s="476">
        <f>J376+1</f>
        <v>46281</v>
      </c>
      <c r="P376" s="484"/>
      <c r="Q376" s="456" t="s">
        <v>1643</v>
      </c>
      <c r="R376" s="476">
        <f>J376+1</f>
        <v>46281</v>
      </c>
      <c r="S376" s="484" t="s">
        <v>1644</v>
      </c>
      <c r="T376" s="452" t="s">
        <v>22</v>
      </c>
      <c r="U376" s="452" t="s">
        <v>22</v>
      </c>
      <c r="V376" s="484"/>
      <c r="W376" s="485"/>
      <c r="X376" s="485"/>
      <c r="Y376" s="485"/>
      <c r="Z376" s="485"/>
    </row>
    <row r="377" ht="17" customHeight="1" spans="1:26">
      <c r="A377" s="31">
        <v>375</v>
      </c>
      <c r="B377" s="465" t="s">
        <v>19</v>
      </c>
      <c r="C377" s="452" t="s">
        <v>1724</v>
      </c>
      <c r="D377" s="452" t="s">
        <v>1641</v>
      </c>
      <c r="E377" s="466">
        <v>6000050102</v>
      </c>
      <c r="F377" s="454">
        <v>516300330962492</v>
      </c>
      <c r="G377" s="452">
        <v>1</v>
      </c>
      <c r="H377" s="451">
        <v>0</v>
      </c>
      <c r="I377" s="451">
        <v>1</v>
      </c>
      <c r="J377" s="476">
        <v>46280</v>
      </c>
      <c r="K377" s="477" t="s">
        <v>1859</v>
      </c>
      <c r="L377" s="478" t="s">
        <v>3038</v>
      </c>
      <c r="M377" s="488" t="s">
        <v>3044</v>
      </c>
      <c r="N377" s="456" t="s">
        <v>1643</v>
      </c>
      <c r="O377" s="476">
        <f>J377+1</f>
        <v>46281</v>
      </c>
      <c r="P377" s="488" t="s">
        <v>2856</v>
      </c>
      <c r="Q377" s="456" t="s">
        <v>1643</v>
      </c>
      <c r="R377" s="476">
        <f>J377+1</f>
        <v>46281</v>
      </c>
      <c r="S377" s="484" t="s">
        <v>1644</v>
      </c>
      <c r="T377" s="452" t="s">
        <v>1671</v>
      </c>
      <c r="U377" s="452" t="s">
        <v>1648</v>
      </c>
      <c r="V377" s="484"/>
      <c r="W377" s="485"/>
      <c r="X377" s="485"/>
      <c r="Y377" s="485"/>
      <c r="Z377" s="485"/>
    </row>
    <row r="378" ht="17" customHeight="1" spans="1:26">
      <c r="A378" s="31">
        <v>376</v>
      </c>
      <c r="B378" s="465" t="s">
        <v>19</v>
      </c>
      <c r="C378" s="452" t="s">
        <v>1724</v>
      </c>
      <c r="D378" s="452" t="s">
        <v>1641</v>
      </c>
      <c r="E378" s="466">
        <v>6000050102</v>
      </c>
      <c r="F378" s="454" t="s">
        <v>1860</v>
      </c>
      <c r="G378" s="452">
        <v>15</v>
      </c>
      <c r="H378" s="452">
        <v>15</v>
      </c>
      <c r="I378" s="451">
        <v>0</v>
      </c>
      <c r="J378" s="476">
        <v>46280</v>
      </c>
      <c r="K378" s="454" t="s">
        <v>22</v>
      </c>
      <c r="L378" s="454" t="s">
        <v>22</v>
      </c>
      <c r="M378" s="454" t="s">
        <v>22</v>
      </c>
      <c r="N378" s="456" t="s">
        <v>1643</v>
      </c>
      <c r="O378" s="476">
        <f>J378+1</f>
        <v>46281</v>
      </c>
      <c r="P378" s="484"/>
      <c r="Q378" s="456" t="s">
        <v>1643</v>
      </c>
      <c r="R378" s="476">
        <f>J378+1</f>
        <v>46281</v>
      </c>
      <c r="S378" s="484" t="s">
        <v>1644</v>
      </c>
      <c r="T378" s="452" t="s">
        <v>22</v>
      </c>
      <c r="U378" s="452" t="s">
        <v>22</v>
      </c>
      <c r="V378" s="484"/>
      <c r="W378" s="485"/>
      <c r="X378" s="485"/>
      <c r="Y378" s="485"/>
      <c r="Z378" s="485"/>
    </row>
    <row r="379" ht="17" customHeight="1" spans="1:26">
      <c r="A379" s="31">
        <v>377</v>
      </c>
      <c r="B379" s="465" t="s">
        <v>19</v>
      </c>
      <c r="C379" s="452" t="s">
        <v>1724</v>
      </c>
      <c r="D379" s="452" t="s">
        <v>1641</v>
      </c>
      <c r="E379" s="466">
        <v>6000050102</v>
      </c>
      <c r="F379" s="454" t="s">
        <v>1861</v>
      </c>
      <c r="G379" s="452">
        <v>48</v>
      </c>
      <c r="H379" s="452">
        <v>48</v>
      </c>
      <c r="I379" s="451">
        <v>0</v>
      </c>
      <c r="J379" s="476">
        <v>46281</v>
      </c>
      <c r="K379" s="454" t="s">
        <v>22</v>
      </c>
      <c r="L379" s="454" t="s">
        <v>22</v>
      </c>
      <c r="M379" s="454" t="s">
        <v>22</v>
      </c>
      <c r="N379" s="456" t="s">
        <v>1643</v>
      </c>
      <c r="O379" s="476">
        <f>J379+1</f>
        <v>46282</v>
      </c>
      <c r="P379" s="484"/>
      <c r="Q379" s="456" t="s">
        <v>1643</v>
      </c>
      <c r="R379" s="455">
        <v>46281</v>
      </c>
      <c r="S379" s="484" t="s">
        <v>1644</v>
      </c>
      <c r="T379" s="452" t="s">
        <v>22</v>
      </c>
      <c r="U379" s="452" t="s">
        <v>22</v>
      </c>
      <c r="V379" s="484"/>
      <c r="W379" s="485"/>
      <c r="X379" s="485"/>
      <c r="Y379" s="485"/>
      <c r="Z379" s="485"/>
    </row>
    <row r="380" ht="17" customHeight="1" spans="1:26">
      <c r="A380" s="31">
        <v>378</v>
      </c>
      <c r="B380" s="465" t="s">
        <v>19</v>
      </c>
      <c r="C380" s="452" t="s">
        <v>1724</v>
      </c>
      <c r="D380" s="452" t="s">
        <v>1641</v>
      </c>
      <c r="E380" s="466">
        <v>6000050102</v>
      </c>
      <c r="F380" s="454" t="s">
        <v>1862</v>
      </c>
      <c r="G380" s="452">
        <v>2</v>
      </c>
      <c r="H380" s="452">
        <v>2</v>
      </c>
      <c r="I380" s="451">
        <v>0</v>
      </c>
      <c r="J380" s="476">
        <v>46282</v>
      </c>
      <c r="K380" s="454" t="s">
        <v>22</v>
      </c>
      <c r="L380" s="454" t="s">
        <v>22</v>
      </c>
      <c r="M380" s="454" t="s">
        <v>22</v>
      </c>
      <c r="N380" s="456" t="s">
        <v>1643</v>
      </c>
      <c r="O380" s="476">
        <f>J380+1</f>
        <v>46283</v>
      </c>
      <c r="P380" s="484"/>
      <c r="Q380" s="456" t="s">
        <v>1643</v>
      </c>
      <c r="R380" s="455">
        <v>46281</v>
      </c>
      <c r="S380" s="484" t="s">
        <v>1644</v>
      </c>
      <c r="T380" s="452" t="s">
        <v>22</v>
      </c>
      <c r="U380" s="452" t="s">
        <v>22</v>
      </c>
      <c r="V380" s="484"/>
      <c r="W380" s="485"/>
      <c r="X380" s="485"/>
      <c r="Y380" s="485"/>
      <c r="Z380" s="485"/>
    </row>
    <row r="381" ht="17" customHeight="1" spans="1:26">
      <c r="A381" s="31">
        <v>379</v>
      </c>
      <c r="B381" s="465" t="s">
        <v>19</v>
      </c>
      <c r="C381" s="452" t="s">
        <v>1724</v>
      </c>
      <c r="D381" s="452" t="s">
        <v>1641</v>
      </c>
      <c r="E381" s="466">
        <v>6000050102</v>
      </c>
      <c r="F381" s="454">
        <v>516300330962558</v>
      </c>
      <c r="G381" s="452">
        <v>1</v>
      </c>
      <c r="H381" s="451">
        <v>0</v>
      </c>
      <c r="I381" s="451">
        <v>1</v>
      </c>
      <c r="J381" s="476">
        <v>46282</v>
      </c>
      <c r="K381" s="477" t="s">
        <v>1674</v>
      </c>
      <c r="L381" s="478" t="s">
        <v>3049</v>
      </c>
      <c r="M381" s="456" t="s">
        <v>3050</v>
      </c>
      <c r="N381" s="456" t="s">
        <v>1643</v>
      </c>
      <c r="O381" s="452"/>
      <c r="P381" s="488" t="s">
        <v>2856</v>
      </c>
      <c r="Q381" s="456" t="s">
        <v>1643</v>
      </c>
      <c r="R381" s="476">
        <f t="shared" ref="R381:R397" si="7">J381+1</f>
        <v>46283</v>
      </c>
      <c r="S381" s="484" t="s">
        <v>1644</v>
      </c>
      <c r="T381" s="452" t="s">
        <v>1675</v>
      </c>
      <c r="U381" s="452" t="s">
        <v>453</v>
      </c>
      <c r="V381" s="484"/>
      <c r="W381" s="485"/>
      <c r="X381" s="485"/>
      <c r="Y381" s="485"/>
      <c r="Z381" s="485"/>
    </row>
    <row r="382" ht="17" customHeight="1" spans="1:26">
      <c r="A382" s="31">
        <v>380</v>
      </c>
      <c r="B382" s="465" t="s">
        <v>19</v>
      </c>
      <c r="C382" s="452" t="s">
        <v>1724</v>
      </c>
      <c r="D382" s="452" t="s">
        <v>1641</v>
      </c>
      <c r="E382" s="466">
        <v>6000050102</v>
      </c>
      <c r="F382" s="454" t="s">
        <v>1863</v>
      </c>
      <c r="G382" s="471">
        <v>12</v>
      </c>
      <c r="H382" s="471">
        <v>12</v>
      </c>
      <c r="I382" s="451">
        <v>0</v>
      </c>
      <c r="J382" s="476">
        <v>46282</v>
      </c>
      <c r="K382" s="454" t="s">
        <v>22</v>
      </c>
      <c r="L382" s="454" t="s">
        <v>22</v>
      </c>
      <c r="M382" s="454" t="s">
        <v>22</v>
      </c>
      <c r="N382" s="456" t="s">
        <v>1643</v>
      </c>
      <c r="O382" s="476">
        <f t="shared" ref="O382:O397" si="8">J382+1</f>
        <v>46283</v>
      </c>
      <c r="P382" s="492"/>
      <c r="Q382" s="456" t="s">
        <v>1643</v>
      </c>
      <c r="R382" s="476">
        <f t="shared" si="7"/>
        <v>46283</v>
      </c>
      <c r="S382" s="484" t="s">
        <v>1644</v>
      </c>
      <c r="T382" s="452" t="s">
        <v>22</v>
      </c>
      <c r="U382" s="452" t="s">
        <v>22</v>
      </c>
      <c r="V382" s="492"/>
      <c r="W382" s="493"/>
      <c r="X382" s="493"/>
      <c r="Y382" s="493"/>
      <c r="Z382" s="493"/>
    </row>
    <row r="383" ht="17" customHeight="1" spans="1:26">
      <c r="A383" s="31">
        <v>381</v>
      </c>
      <c r="B383" s="465" t="s">
        <v>19</v>
      </c>
      <c r="C383" s="452" t="s">
        <v>1724</v>
      </c>
      <c r="D383" s="452" t="s">
        <v>1641</v>
      </c>
      <c r="E383" s="466">
        <v>6000050102</v>
      </c>
      <c r="F383" s="454">
        <v>516300330962571</v>
      </c>
      <c r="G383" s="452">
        <v>1</v>
      </c>
      <c r="H383" s="451">
        <v>0</v>
      </c>
      <c r="I383" s="451">
        <v>1</v>
      </c>
      <c r="J383" s="476">
        <v>46282</v>
      </c>
      <c r="K383" s="477" t="s">
        <v>1667</v>
      </c>
      <c r="L383" s="478" t="s">
        <v>3038</v>
      </c>
      <c r="M383" s="488" t="s">
        <v>3044</v>
      </c>
      <c r="N383" s="456" t="s">
        <v>1643</v>
      </c>
      <c r="O383" s="476">
        <f t="shared" si="8"/>
        <v>46283</v>
      </c>
      <c r="P383" s="488" t="s">
        <v>2856</v>
      </c>
      <c r="Q383" s="456" t="s">
        <v>1643</v>
      </c>
      <c r="R383" s="476">
        <f t="shared" si="7"/>
        <v>46283</v>
      </c>
      <c r="S383" s="484" t="s">
        <v>1644</v>
      </c>
      <c r="T383" s="452" t="s">
        <v>32</v>
      </c>
      <c r="U383" s="452" t="s">
        <v>1648</v>
      </c>
      <c r="V383" s="484"/>
      <c r="W383" s="485"/>
      <c r="X383" s="485"/>
      <c r="Y383" s="485"/>
      <c r="Z383" s="485"/>
    </row>
    <row r="384" ht="16.5" customHeight="1" spans="1:26">
      <c r="A384" s="31">
        <v>382</v>
      </c>
      <c r="B384" s="465" t="s">
        <v>19</v>
      </c>
      <c r="C384" s="452" t="s">
        <v>1724</v>
      </c>
      <c r="D384" s="452" t="s">
        <v>1641</v>
      </c>
      <c r="E384" s="466">
        <v>6000050102</v>
      </c>
      <c r="F384" s="454" t="s">
        <v>1864</v>
      </c>
      <c r="G384" s="452">
        <v>16</v>
      </c>
      <c r="H384" s="452">
        <v>16</v>
      </c>
      <c r="I384" s="452">
        <v>0</v>
      </c>
      <c r="J384" s="476">
        <v>46282</v>
      </c>
      <c r="K384" s="454" t="s">
        <v>22</v>
      </c>
      <c r="L384" s="454" t="s">
        <v>22</v>
      </c>
      <c r="M384" s="454" t="s">
        <v>22</v>
      </c>
      <c r="N384" s="456" t="s">
        <v>1643</v>
      </c>
      <c r="O384" s="476">
        <f t="shared" si="8"/>
        <v>46283</v>
      </c>
      <c r="P384" s="484"/>
      <c r="Q384" s="456" t="s">
        <v>1643</v>
      </c>
      <c r="R384" s="476">
        <f t="shared" si="7"/>
        <v>46283</v>
      </c>
      <c r="S384" s="484" t="s">
        <v>1644</v>
      </c>
      <c r="T384" s="452" t="s">
        <v>22</v>
      </c>
      <c r="U384" s="452" t="s">
        <v>22</v>
      </c>
      <c r="V384" s="484"/>
      <c r="W384" s="485"/>
      <c r="X384" s="485"/>
      <c r="Y384" s="485"/>
      <c r="Z384" s="485"/>
    </row>
    <row r="385" ht="17" customHeight="1" spans="1:26">
      <c r="A385" s="31">
        <v>383</v>
      </c>
      <c r="B385" s="465" t="s">
        <v>19</v>
      </c>
      <c r="C385" s="452" t="s">
        <v>1724</v>
      </c>
      <c r="D385" s="452" t="s">
        <v>1641</v>
      </c>
      <c r="E385" s="466">
        <v>6000050102</v>
      </c>
      <c r="F385" s="454">
        <v>516300330962588</v>
      </c>
      <c r="G385" s="452">
        <v>1</v>
      </c>
      <c r="H385" s="451">
        <v>0</v>
      </c>
      <c r="I385" s="451">
        <v>1</v>
      </c>
      <c r="J385" s="476">
        <v>46282</v>
      </c>
      <c r="K385" s="477" t="s">
        <v>1775</v>
      </c>
      <c r="L385" s="478" t="s">
        <v>3038</v>
      </c>
      <c r="M385" s="488" t="s">
        <v>3044</v>
      </c>
      <c r="N385" s="456" t="s">
        <v>1643</v>
      </c>
      <c r="O385" s="476">
        <f t="shared" si="8"/>
        <v>46283</v>
      </c>
      <c r="P385" s="488" t="s">
        <v>2856</v>
      </c>
      <c r="Q385" s="456" t="s">
        <v>1643</v>
      </c>
      <c r="R385" s="476">
        <f t="shared" si="7"/>
        <v>46283</v>
      </c>
      <c r="S385" s="484" t="s">
        <v>1644</v>
      </c>
      <c r="T385" s="452" t="s">
        <v>1671</v>
      </c>
      <c r="U385" s="452" t="s">
        <v>1648</v>
      </c>
      <c r="V385" s="484"/>
      <c r="W385" s="485"/>
      <c r="X385" s="485"/>
      <c r="Y385" s="485"/>
      <c r="Z385" s="485"/>
    </row>
    <row r="386" ht="16.5" customHeight="1" spans="1:26">
      <c r="A386" s="31">
        <v>384</v>
      </c>
      <c r="B386" s="465" t="s">
        <v>19</v>
      </c>
      <c r="C386" s="452" t="s">
        <v>1724</v>
      </c>
      <c r="D386" s="452" t="s">
        <v>1641</v>
      </c>
      <c r="E386" s="466">
        <v>6000050102</v>
      </c>
      <c r="F386" s="454" t="s">
        <v>1865</v>
      </c>
      <c r="G386" s="452">
        <v>4</v>
      </c>
      <c r="H386" s="452">
        <v>4</v>
      </c>
      <c r="I386" s="452">
        <v>0</v>
      </c>
      <c r="J386" s="476">
        <v>46282</v>
      </c>
      <c r="K386" s="454" t="s">
        <v>22</v>
      </c>
      <c r="L386" s="454" t="s">
        <v>22</v>
      </c>
      <c r="M386" s="454" t="s">
        <v>22</v>
      </c>
      <c r="N386" s="456" t="s">
        <v>1643</v>
      </c>
      <c r="O386" s="476">
        <f t="shared" si="8"/>
        <v>46283</v>
      </c>
      <c r="P386" s="484"/>
      <c r="Q386" s="456" t="s">
        <v>1643</v>
      </c>
      <c r="R386" s="476">
        <f t="shared" si="7"/>
        <v>46283</v>
      </c>
      <c r="S386" s="484" t="s">
        <v>1644</v>
      </c>
      <c r="T386" s="452" t="s">
        <v>22</v>
      </c>
      <c r="U386" s="452" t="s">
        <v>22</v>
      </c>
      <c r="V386" s="484"/>
      <c r="W386" s="485"/>
      <c r="X386" s="485"/>
      <c r="Y386" s="485"/>
      <c r="Z386" s="485"/>
    </row>
    <row r="387" ht="17" customHeight="1" spans="1:26">
      <c r="A387" s="31">
        <v>385</v>
      </c>
      <c r="B387" s="465" t="s">
        <v>19</v>
      </c>
      <c r="C387" s="452" t="s">
        <v>1724</v>
      </c>
      <c r="D387" s="452" t="s">
        <v>1641</v>
      </c>
      <c r="E387" s="466">
        <v>6000050102</v>
      </c>
      <c r="F387" s="454">
        <v>516300330962593</v>
      </c>
      <c r="G387" s="452">
        <v>1</v>
      </c>
      <c r="H387" s="451">
        <v>0</v>
      </c>
      <c r="I387" s="451">
        <v>1</v>
      </c>
      <c r="J387" s="476">
        <v>46282</v>
      </c>
      <c r="K387" s="477" t="s">
        <v>1775</v>
      </c>
      <c r="L387" s="478" t="s">
        <v>3038</v>
      </c>
      <c r="M387" s="488" t="s">
        <v>3044</v>
      </c>
      <c r="N387" s="456" t="s">
        <v>1643</v>
      </c>
      <c r="O387" s="476">
        <f t="shared" si="8"/>
        <v>46283</v>
      </c>
      <c r="P387" s="488" t="s">
        <v>2856</v>
      </c>
      <c r="Q387" s="456" t="s">
        <v>1643</v>
      </c>
      <c r="R387" s="476">
        <f t="shared" si="7"/>
        <v>46283</v>
      </c>
      <c r="S387" s="484" t="s">
        <v>1644</v>
      </c>
      <c r="T387" s="452" t="s">
        <v>1671</v>
      </c>
      <c r="U387" s="452" t="s">
        <v>1648</v>
      </c>
      <c r="V387" s="484"/>
      <c r="W387" s="485"/>
      <c r="X387" s="485"/>
      <c r="Y387" s="485"/>
      <c r="Z387" s="485"/>
    </row>
    <row r="388" ht="17" customHeight="1" spans="1:26">
      <c r="A388" s="31">
        <v>386</v>
      </c>
      <c r="B388" s="465" t="s">
        <v>19</v>
      </c>
      <c r="C388" s="452" t="s">
        <v>1724</v>
      </c>
      <c r="D388" s="452" t="s">
        <v>1641</v>
      </c>
      <c r="E388" s="466">
        <v>6000050102</v>
      </c>
      <c r="F388" s="454" t="s">
        <v>1866</v>
      </c>
      <c r="G388" s="452">
        <v>24</v>
      </c>
      <c r="H388" s="452">
        <v>24</v>
      </c>
      <c r="I388" s="451">
        <v>0</v>
      </c>
      <c r="J388" s="476">
        <v>46283</v>
      </c>
      <c r="K388" s="454" t="s">
        <v>22</v>
      </c>
      <c r="L388" s="454" t="s">
        <v>22</v>
      </c>
      <c r="M388" s="454" t="s">
        <v>22</v>
      </c>
      <c r="N388" s="456" t="s">
        <v>1643</v>
      </c>
      <c r="O388" s="476">
        <f t="shared" si="8"/>
        <v>46284</v>
      </c>
      <c r="P388" s="484"/>
      <c r="Q388" s="456" t="s">
        <v>1643</v>
      </c>
      <c r="R388" s="476">
        <f t="shared" si="7"/>
        <v>46284</v>
      </c>
      <c r="S388" s="484" t="s">
        <v>1644</v>
      </c>
      <c r="T388" s="452" t="s">
        <v>22</v>
      </c>
      <c r="U388" s="452" t="s">
        <v>22</v>
      </c>
      <c r="V388" s="484"/>
      <c r="W388" s="485"/>
      <c r="X388" s="485"/>
      <c r="Y388" s="485"/>
      <c r="Z388" s="485"/>
    </row>
    <row r="389" ht="17" customHeight="1" spans="1:26">
      <c r="A389" s="31">
        <v>387</v>
      </c>
      <c r="B389" s="472" t="s">
        <v>19</v>
      </c>
      <c r="C389" s="471" t="s">
        <v>1724</v>
      </c>
      <c r="D389" s="452" t="s">
        <v>1641</v>
      </c>
      <c r="E389" s="474">
        <v>6000050102</v>
      </c>
      <c r="F389" s="484" t="s">
        <v>1867</v>
      </c>
      <c r="G389" s="471">
        <v>35</v>
      </c>
      <c r="H389" s="471">
        <v>35</v>
      </c>
      <c r="I389" s="451">
        <v>0</v>
      </c>
      <c r="J389" s="476">
        <v>46284</v>
      </c>
      <c r="K389" s="454" t="s">
        <v>22</v>
      </c>
      <c r="L389" s="454" t="s">
        <v>22</v>
      </c>
      <c r="M389" s="454" t="s">
        <v>22</v>
      </c>
      <c r="N389" s="456" t="s">
        <v>1643</v>
      </c>
      <c r="O389" s="476">
        <f t="shared" si="8"/>
        <v>46285</v>
      </c>
      <c r="P389" s="492"/>
      <c r="Q389" s="456" t="s">
        <v>1643</v>
      </c>
      <c r="R389" s="476">
        <f t="shared" si="7"/>
        <v>46285</v>
      </c>
      <c r="S389" s="484" t="s">
        <v>1644</v>
      </c>
      <c r="T389" s="452" t="s">
        <v>22</v>
      </c>
      <c r="U389" s="452" t="s">
        <v>22</v>
      </c>
      <c r="V389" s="492"/>
      <c r="W389" s="493"/>
      <c r="X389" s="493"/>
      <c r="Y389" s="493"/>
      <c r="Z389" s="493"/>
    </row>
    <row r="390" ht="16.5" customHeight="1" spans="1:26">
      <c r="A390" s="31">
        <v>388</v>
      </c>
      <c r="B390" s="472" t="s">
        <v>19</v>
      </c>
      <c r="C390" s="471" t="s">
        <v>1724</v>
      </c>
      <c r="D390" s="452" t="s">
        <v>1641</v>
      </c>
      <c r="E390" s="474">
        <v>6000050102</v>
      </c>
      <c r="F390" s="484" t="s">
        <v>1868</v>
      </c>
      <c r="G390" s="452">
        <v>18</v>
      </c>
      <c r="H390" s="452">
        <v>18</v>
      </c>
      <c r="I390" s="452">
        <v>0</v>
      </c>
      <c r="J390" s="476">
        <v>46286</v>
      </c>
      <c r="K390" s="454" t="s">
        <v>22</v>
      </c>
      <c r="L390" s="454" t="s">
        <v>22</v>
      </c>
      <c r="M390" s="454" t="s">
        <v>22</v>
      </c>
      <c r="N390" s="456" t="s">
        <v>1643</v>
      </c>
      <c r="O390" s="476">
        <f t="shared" si="8"/>
        <v>46287</v>
      </c>
      <c r="P390" s="484"/>
      <c r="Q390" s="456" t="s">
        <v>1643</v>
      </c>
      <c r="R390" s="476">
        <f t="shared" si="7"/>
        <v>46287</v>
      </c>
      <c r="S390" s="484" t="s">
        <v>1644</v>
      </c>
      <c r="T390" s="452" t="s">
        <v>22</v>
      </c>
      <c r="U390" s="452" t="s">
        <v>22</v>
      </c>
      <c r="V390" s="484"/>
      <c r="W390" s="485"/>
      <c r="X390" s="485"/>
      <c r="Y390" s="485"/>
      <c r="Z390" s="485"/>
    </row>
    <row r="391" ht="16.5" customHeight="1" spans="1:26">
      <c r="A391" s="31">
        <v>389</v>
      </c>
      <c r="B391" s="472" t="s">
        <v>19</v>
      </c>
      <c r="C391" s="471" t="s">
        <v>1724</v>
      </c>
      <c r="D391" s="452" t="s">
        <v>1641</v>
      </c>
      <c r="E391" s="474">
        <v>6000050102</v>
      </c>
      <c r="F391" s="484" t="s">
        <v>1869</v>
      </c>
      <c r="G391" s="452">
        <v>23</v>
      </c>
      <c r="H391" s="452">
        <v>23</v>
      </c>
      <c r="I391" s="452">
        <v>0</v>
      </c>
      <c r="J391" s="476">
        <v>46287</v>
      </c>
      <c r="K391" s="454" t="s">
        <v>22</v>
      </c>
      <c r="L391" s="454" t="s">
        <v>22</v>
      </c>
      <c r="M391" s="454" t="s">
        <v>22</v>
      </c>
      <c r="N391" s="456" t="s">
        <v>1643</v>
      </c>
      <c r="O391" s="476">
        <f t="shared" si="8"/>
        <v>46288</v>
      </c>
      <c r="P391" s="484"/>
      <c r="Q391" s="456" t="s">
        <v>1643</v>
      </c>
      <c r="R391" s="476">
        <f t="shared" si="7"/>
        <v>46288</v>
      </c>
      <c r="S391" s="484" t="s">
        <v>1644</v>
      </c>
      <c r="T391" s="452" t="s">
        <v>22</v>
      </c>
      <c r="U391" s="452" t="s">
        <v>22</v>
      </c>
      <c r="V391" s="484"/>
      <c r="W391" s="485"/>
      <c r="X391" s="485"/>
      <c r="Y391" s="485"/>
      <c r="Z391" s="485"/>
    </row>
    <row r="392" ht="16.5" customHeight="1" spans="1:26">
      <c r="A392" s="31">
        <v>390</v>
      </c>
      <c r="B392" s="472" t="s">
        <v>19</v>
      </c>
      <c r="C392" s="471" t="s">
        <v>1724</v>
      </c>
      <c r="D392" s="452" t="s">
        <v>1641</v>
      </c>
      <c r="E392" s="474">
        <v>6000050102</v>
      </c>
      <c r="F392" s="484" t="s">
        <v>1870</v>
      </c>
      <c r="G392" s="452">
        <v>8</v>
      </c>
      <c r="H392" s="452">
        <v>8</v>
      </c>
      <c r="I392" s="452">
        <v>0</v>
      </c>
      <c r="J392" s="476">
        <v>46288</v>
      </c>
      <c r="K392" s="454" t="s">
        <v>22</v>
      </c>
      <c r="L392" s="454" t="s">
        <v>22</v>
      </c>
      <c r="M392" s="454" t="s">
        <v>22</v>
      </c>
      <c r="N392" s="456" t="s">
        <v>1643</v>
      </c>
      <c r="O392" s="476">
        <f t="shared" si="8"/>
        <v>46289</v>
      </c>
      <c r="P392" s="484"/>
      <c r="Q392" s="456" t="s">
        <v>1643</v>
      </c>
      <c r="R392" s="476">
        <f t="shared" si="7"/>
        <v>46289</v>
      </c>
      <c r="S392" s="484" t="s">
        <v>1644</v>
      </c>
      <c r="T392" s="452" t="s">
        <v>22</v>
      </c>
      <c r="U392" s="452" t="s">
        <v>22</v>
      </c>
      <c r="V392" s="484"/>
      <c r="W392" s="485"/>
      <c r="X392" s="485"/>
      <c r="Y392" s="485"/>
      <c r="Z392" s="485"/>
    </row>
    <row r="393" ht="17.5" customHeight="1" spans="1:26">
      <c r="A393" s="31">
        <v>391</v>
      </c>
      <c r="B393" s="458" t="s">
        <v>19</v>
      </c>
      <c r="C393" s="452" t="s">
        <v>1724</v>
      </c>
      <c r="D393" s="452" t="s">
        <v>1641</v>
      </c>
      <c r="E393" s="461">
        <v>6000050102</v>
      </c>
      <c r="F393" s="454">
        <v>516300330962702</v>
      </c>
      <c r="G393" s="452">
        <v>1</v>
      </c>
      <c r="H393" s="451">
        <v>0</v>
      </c>
      <c r="I393" s="451">
        <v>1</v>
      </c>
      <c r="J393" s="476">
        <v>46288</v>
      </c>
      <c r="K393" s="494" t="s">
        <v>1848</v>
      </c>
      <c r="L393" s="478" t="s">
        <v>3038</v>
      </c>
      <c r="M393" s="488" t="s">
        <v>3047</v>
      </c>
      <c r="N393" s="456" t="s">
        <v>1643</v>
      </c>
      <c r="O393" s="476">
        <f t="shared" si="8"/>
        <v>46289</v>
      </c>
      <c r="P393" s="488" t="s">
        <v>2856</v>
      </c>
      <c r="Q393" s="456" t="s">
        <v>1643</v>
      </c>
      <c r="R393" s="476">
        <f t="shared" si="7"/>
        <v>46289</v>
      </c>
      <c r="S393" s="484" t="s">
        <v>1644</v>
      </c>
      <c r="T393" s="452" t="s">
        <v>1671</v>
      </c>
      <c r="U393" s="452" t="s">
        <v>1648</v>
      </c>
      <c r="V393" s="484"/>
      <c r="W393" s="485"/>
      <c r="X393" s="485"/>
      <c r="Y393" s="485"/>
      <c r="Z393" s="485"/>
    </row>
    <row r="394" ht="16.5" customHeight="1" spans="1:26">
      <c r="A394" s="31">
        <v>392</v>
      </c>
      <c r="B394" s="472" t="s">
        <v>19</v>
      </c>
      <c r="C394" s="471" t="s">
        <v>1724</v>
      </c>
      <c r="D394" s="452" t="s">
        <v>1641</v>
      </c>
      <c r="E394" s="474">
        <v>6000050102</v>
      </c>
      <c r="F394" s="454">
        <v>516300330962703</v>
      </c>
      <c r="G394" s="452">
        <v>1</v>
      </c>
      <c r="H394" s="452">
        <v>1</v>
      </c>
      <c r="I394" s="452">
        <v>0</v>
      </c>
      <c r="J394" s="476">
        <v>46288</v>
      </c>
      <c r="K394" s="454" t="s">
        <v>22</v>
      </c>
      <c r="L394" s="454" t="s">
        <v>22</v>
      </c>
      <c r="M394" s="454" t="s">
        <v>22</v>
      </c>
      <c r="N394" s="456" t="s">
        <v>1643</v>
      </c>
      <c r="O394" s="476">
        <f t="shared" si="8"/>
        <v>46289</v>
      </c>
      <c r="P394" s="484"/>
      <c r="Q394" s="456" t="s">
        <v>1643</v>
      </c>
      <c r="R394" s="476">
        <f t="shared" si="7"/>
        <v>46289</v>
      </c>
      <c r="S394" s="484" t="s">
        <v>1644</v>
      </c>
      <c r="T394" s="452" t="s">
        <v>22</v>
      </c>
      <c r="U394" s="452" t="s">
        <v>22</v>
      </c>
      <c r="V394" s="484"/>
      <c r="W394" s="485"/>
      <c r="X394" s="485"/>
      <c r="Y394" s="485"/>
      <c r="Z394" s="485"/>
    </row>
    <row r="395" ht="33" customHeight="1" spans="1:26">
      <c r="A395" s="31">
        <v>393</v>
      </c>
      <c r="B395" s="458" t="s">
        <v>19</v>
      </c>
      <c r="C395" s="452" t="s">
        <v>1724</v>
      </c>
      <c r="D395" s="452" t="s">
        <v>1641</v>
      </c>
      <c r="E395" s="461">
        <v>6000050102</v>
      </c>
      <c r="F395" s="454">
        <v>516300330962704</v>
      </c>
      <c r="G395" s="452">
        <v>1</v>
      </c>
      <c r="H395" s="451">
        <v>0</v>
      </c>
      <c r="I395" s="451">
        <v>1</v>
      </c>
      <c r="J395" s="476">
        <v>46288</v>
      </c>
      <c r="K395" s="477" t="s">
        <v>1871</v>
      </c>
      <c r="L395" s="478" t="s">
        <v>3038</v>
      </c>
      <c r="M395" s="488" t="s">
        <v>3044</v>
      </c>
      <c r="N395" s="456" t="s">
        <v>1643</v>
      </c>
      <c r="O395" s="476">
        <f t="shared" si="8"/>
        <v>46289</v>
      </c>
      <c r="P395" s="488" t="s">
        <v>2856</v>
      </c>
      <c r="Q395" s="456" t="s">
        <v>1643</v>
      </c>
      <c r="R395" s="476">
        <f t="shared" si="7"/>
        <v>46289</v>
      </c>
      <c r="S395" s="484" t="s">
        <v>1644</v>
      </c>
      <c r="T395" s="452" t="s">
        <v>1671</v>
      </c>
      <c r="U395" s="452" t="s">
        <v>1648</v>
      </c>
      <c r="V395" s="484"/>
      <c r="W395" s="485"/>
      <c r="X395" s="485"/>
      <c r="Y395" s="485"/>
      <c r="Z395" s="485"/>
    </row>
    <row r="396" ht="16.5" customHeight="1" spans="1:26">
      <c r="A396" s="31">
        <v>394</v>
      </c>
      <c r="B396" s="472" t="s">
        <v>19</v>
      </c>
      <c r="C396" s="471" t="s">
        <v>1724</v>
      </c>
      <c r="D396" s="452" t="s">
        <v>1641</v>
      </c>
      <c r="E396" s="474">
        <v>6000050102</v>
      </c>
      <c r="F396" s="454" t="s">
        <v>1872</v>
      </c>
      <c r="G396" s="452">
        <v>20</v>
      </c>
      <c r="H396" s="452">
        <v>20</v>
      </c>
      <c r="I396" s="452">
        <v>0</v>
      </c>
      <c r="J396" s="476">
        <v>46288</v>
      </c>
      <c r="K396" s="454" t="s">
        <v>22</v>
      </c>
      <c r="L396" s="454" t="s">
        <v>22</v>
      </c>
      <c r="M396" s="454" t="s">
        <v>22</v>
      </c>
      <c r="N396" s="456" t="s">
        <v>1643</v>
      </c>
      <c r="O396" s="476">
        <f t="shared" si="8"/>
        <v>46289</v>
      </c>
      <c r="P396" s="484"/>
      <c r="Q396" s="456" t="s">
        <v>1643</v>
      </c>
      <c r="R396" s="476">
        <f t="shared" si="7"/>
        <v>46289</v>
      </c>
      <c r="S396" s="484" t="s">
        <v>1644</v>
      </c>
      <c r="T396" s="452" t="s">
        <v>22</v>
      </c>
      <c r="U396" s="452" t="s">
        <v>22</v>
      </c>
      <c r="V396" s="484"/>
      <c r="W396" s="485"/>
      <c r="X396" s="485"/>
      <c r="Y396" s="485"/>
      <c r="Z396" s="485"/>
    </row>
    <row r="397" ht="16.5" customHeight="1" spans="1:26">
      <c r="A397" s="31">
        <v>395</v>
      </c>
      <c r="B397" s="472" t="s">
        <v>19</v>
      </c>
      <c r="C397" s="471" t="s">
        <v>1724</v>
      </c>
      <c r="D397" s="452" t="s">
        <v>1641</v>
      </c>
      <c r="E397" s="474">
        <v>6000050102</v>
      </c>
      <c r="F397" s="454" t="s">
        <v>1873</v>
      </c>
      <c r="G397" s="452">
        <v>9</v>
      </c>
      <c r="H397" s="452">
        <v>9</v>
      </c>
      <c r="I397" s="452">
        <v>0</v>
      </c>
      <c r="J397" s="476">
        <v>46293</v>
      </c>
      <c r="K397" s="454" t="s">
        <v>22</v>
      </c>
      <c r="L397" s="454" t="s">
        <v>22</v>
      </c>
      <c r="M397" s="454" t="s">
        <v>22</v>
      </c>
      <c r="N397" s="456" t="s">
        <v>1643</v>
      </c>
      <c r="O397" s="476">
        <f t="shared" si="8"/>
        <v>46294</v>
      </c>
      <c r="P397" s="484"/>
      <c r="Q397" s="456" t="s">
        <v>1643</v>
      </c>
      <c r="R397" s="476">
        <f t="shared" si="7"/>
        <v>46294</v>
      </c>
      <c r="S397" s="484" t="s">
        <v>1644</v>
      </c>
      <c r="T397" s="452" t="s">
        <v>22</v>
      </c>
      <c r="U397" s="452" t="s">
        <v>22</v>
      </c>
      <c r="V397" s="484"/>
      <c r="W397" s="484"/>
      <c r="X397" s="484"/>
      <c r="Y397" s="484"/>
      <c r="Z397" s="484"/>
    </row>
    <row r="398" ht="16.5" customHeight="1" spans="1:26">
      <c r="A398" s="31">
        <v>396</v>
      </c>
      <c r="B398" s="472" t="s">
        <v>19</v>
      </c>
      <c r="C398" s="471" t="s">
        <v>1724</v>
      </c>
      <c r="D398" s="452" t="s">
        <v>1641</v>
      </c>
      <c r="E398" s="474">
        <v>6000050102</v>
      </c>
      <c r="F398" s="454">
        <v>516300330962734</v>
      </c>
      <c r="G398" s="452">
        <v>1</v>
      </c>
      <c r="H398" s="452">
        <v>0</v>
      </c>
      <c r="I398" s="452">
        <v>1</v>
      </c>
      <c r="J398" s="476">
        <v>46293</v>
      </c>
      <c r="K398" s="477" t="s">
        <v>1874</v>
      </c>
      <c r="L398" s="452"/>
      <c r="M398" s="80"/>
      <c r="N398" s="28"/>
      <c r="O398" s="31"/>
      <c r="P398" s="28"/>
      <c r="Q398" s="28"/>
      <c r="R398" s="31"/>
      <c r="S398" s="28"/>
      <c r="T398" s="452" t="s">
        <v>1647</v>
      </c>
      <c r="U398" s="452" t="s">
        <v>1648</v>
      </c>
      <c r="V398" s="28"/>
      <c r="W398" s="28"/>
      <c r="X398" s="28"/>
      <c r="Y398" s="28"/>
      <c r="Z398" s="28"/>
    </row>
    <row r="399" ht="16.5" customHeight="1" spans="1:26">
      <c r="A399" s="31">
        <v>397</v>
      </c>
      <c r="B399" s="472" t="s">
        <v>19</v>
      </c>
      <c r="C399" s="471" t="s">
        <v>1724</v>
      </c>
      <c r="D399" s="452" t="s">
        <v>1641</v>
      </c>
      <c r="E399" s="474">
        <v>6000050102</v>
      </c>
      <c r="F399" s="454">
        <v>516300330962735</v>
      </c>
      <c r="G399" s="452">
        <v>1</v>
      </c>
      <c r="H399" s="452">
        <v>1</v>
      </c>
      <c r="I399" s="452">
        <v>0</v>
      </c>
      <c r="J399" s="476">
        <v>46293</v>
      </c>
      <c r="K399" s="454" t="s">
        <v>22</v>
      </c>
      <c r="L399" s="452"/>
      <c r="M399" s="80"/>
      <c r="N399" s="28"/>
      <c r="O399" s="31"/>
      <c r="P399" s="28"/>
      <c r="Q399" s="28"/>
      <c r="R399" s="31"/>
      <c r="S399" s="28"/>
      <c r="T399" s="452" t="s">
        <v>22</v>
      </c>
      <c r="U399" s="452" t="s">
        <v>22</v>
      </c>
      <c r="V399" s="28"/>
      <c r="W399" s="28"/>
      <c r="X399" s="28"/>
      <c r="Y399" s="28"/>
      <c r="Z399" s="28"/>
    </row>
    <row r="400" ht="16.5" customHeight="1" spans="1:26">
      <c r="A400" s="31">
        <v>398</v>
      </c>
      <c r="B400" s="472" t="s">
        <v>19</v>
      </c>
      <c r="C400" s="471" t="s">
        <v>1724</v>
      </c>
      <c r="D400" s="452" t="s">
        <v>1641</v>
      </c>
      <c r="E400" s="474">
        <v>6000050102</v>
      </c>
      <c r="F400" s="454">
        <v>516300330962736</v>
      </c>
      <c r="G400" s="452">
        <v>1</v>
      </c>
      <c r="H400" s="452">
        <v>0</v>
      </c>
      <c r="I400" s="452">
        <v>1</v>
      </c>
      <c r="J400" s="476">
        <v>46293</v>
      </c>
      <c r="K400" s="477" t="s">
        <v>1674</v>
      </c>
      <c r="L400" s="452"/>
      <c r="M400" s="80"/>
      <c r="N400" s="28"/>
      <c r="O400" s="31"/>
      <c r="P400" s="28"/>
      <c r="Q400" s="28"/>
      <c r="R400" s="31"/>
      <c r="S400" s="28"/>
      <c r="T400" s="452" t="s">
        <v>1675</v>
      </c>
      <c r="U400" s="452" t="s">
        <v>453</v>
      </c>
      <c r="V400" s="28"/>
      <c r="W400" s="28"/>
      <c r="X400" s="28"/>
      <c r="Y400" s="28"/>
      <c r="Z400" s="28"/>
    </row>
    <row r="401" ht="16.5" customHeight="1" spans="1:26">
      <c r="A401" s="31">
        <v>399</v>
      </c>
      <c r="B401" s="472" t="s">
        <v>19</v>
      </c>
      <c r="C401" s="471" t="s">
        <v>1724</v>
      </c>
      <c r="D401" s="452" t="s">
        <v>1641</v>
      </c>
      <c r="E401" s="474">
        <v>6000050102</v>
      </c>
      <c r="F401" s="454" t="s">
        <v>1875</v>
      </c>
      <c r="G401" s="452">
        <v>27</v>
      </c>
      <c r="H401" s="452">
        <v>27</v>
      </c>
      <c r="I401" s="452">
        <v>0</v>
      </c>
      <c r="J401" s="476">
        <v>46293</v>
      </c>
      <c r="K401" s="454" t="s">
        <v>22</v>
      </c>
      <c r="L401" s="452"/>
      <c r="M401" s="80"/>
      <c r="N401" s="28"/>
      <c r="O401" s="31"/>
      <c r="P401" s="28"/>
      <c r="Q401" s="28"/>
      <c r="R401" s="31"/>
      <c r="S401" s="28"/>
      <c r="T401" s="452" t="s">
        <v>22</v>
      </c>
      <c r="U401" s="452" t="s">
        <v>22</v>
      </c>
      <c r="V401" s="28"/>
      <c r="W401" s="28"/>
      <c r="X401" s="28"/>
      <c r="Y401" s="28"/>
      <c r="Z401" s="28"/>
    </row>
    <row r="402" ht="20.25" customHeight="1" spans="1:26">
      <c r="A402" s="31">
        <v>400</v>
      </c>
      <c r="B402" s="472" t="s">
        <v>19</v>
      </c>
      <c r="C402" s="471" t="s">
        <v>1724</v>
      </c>
      <c r="D402" s="452" t="s">
        <v>1641</v>
      </c>
      <c r="E402" s="474">
        <v>6000050102</v>
      </c>
      <c r="F402" s="454">
        <v>516300330962764</v>
      </c>
      <c r="G402" s="452">
        <v>1</v>
      </c>
      <c r="H402" s="452">
        <v>0</v>
      </c>
      <c r="I402" s="452">
        <v>1</v>
      </c>
      <c r="J402" s="476">
        <v>46293</v>
      </c>
      <c r="K402" s="477" t="s">
        <v>1733</v>
      </c>
      <c r="L402" s="478" t="s">
        <v>3038</v>
      </c>
      <c r="M402" s="80"/>
      <c r="N402" s="28"/>
      <c r="O402" s="31"/>
      <c r="P402" s="28"/>
      <c r="Q402" s="28"/>
      <c r="R402" s="31"/>
      <c r="S402" s="28"/>
      <c r="T402" s="452" t="s">
        <v>1671</v>
      </c>
      <c r="U402" s="452" t="s">
        <v>1648</v>
      </c>
      <c r="V402" s="28"/>
      <c r="W402" s="28"/>
      <c r="X402" s="28"/>
      <c r="Y402" s="28"/>
      <c r="Z402" s="28"/>
    </row>
    <row r="403" ht="20.25" customHeight="1" spans="1:26">
      <c r="A403" s="31">
        <v>401</v>
      </c>
      <c r="B403" s="472" t="s">
        <v>19</v>
      </c>
      <c r="C403" s="471" t="s">
        <v>1724</v>
      </c>
      <c r="D403" s="452" t="s">
        <v>1641</v>
      </c>
      <c r="E403" s="474">
        <v>6000050102</v>
      </c>
      <c r="F403" s="454">
        <v>516300330962764</v>
      </c>
      <c r="G403" s="452">
        <v>1</v>
      </c>
      <c r="H403" s="452">
        <v>0</v>
      </c>
      <c r="I403" s="452">
        <v>1</v>
      </c>
      <c r="J403" s="476">
        <v>46293</v>
      </c>
      <c r="K403" s="477" t="s">
        <v>1651</v>
      </c>
      <c r="L403" s="478" t="s">
        <v>3038</v>
      </c>
      <c r="M403" s="80"/>
      <c r="N403" s="28"/>
      <c r="O403" s="31"/>
      <c r="P403" s="28"/>
      <c r="Q403" s="28"/>
      <c r="R403" s="31"/>
      <c r="S403" s="28"/>
      <c r="T403" s="452" t="s">
        <v>1671</v>
      </c>
      <c r="U403" s="452" t="s">
        <v>1648</v>
      </c>
      <c r="V403" s="28"/>
      <c r="W403" s="28"/>
      <c r="X403" s="28"/>
      <c r="Y403" s="28"/>
      <c r="Z403" s="28"/>
    </row>
    <row r="404" ht="16.5" customHeight="1" spans="1:26">
      <c r="A404" s="31">
        <v>402</v>
      </c>
      <c r="B404" s="472" t="s">
        <v>19</v>
      </c>
      <c r="C404" s="471" t="s">
        <v>1724</v>
      </c>
      <c r="D404" s="452" t="s">
        <v>1641</v>
      </c>
      <c r="E404" s="474">
        <v>6000050102</v>
      </c>
      <c r="F404" s="454">
        <v>516300330962765</v>
      </c>
      <c r="G404" s="452">
        <v>1</v>
      </c>
      <c r="H404" s="452">
        <v>0</v>
      </c>
      <c r="I404" s="452">
        <v>1</v>
      </c>
      <c r="J404" s="476">
        <v>46293</v>
      </c>
      <c r="K404" s="477" t="s">
        <v>1733</v>
      </c>
      <c r="L404" s="478" t="s">
        <v>3038</v>
      </c>
      <c r="M404" s="80"/>
      <c r="N404" s="28"/>
      <c r="O404" s="31"/>
      <c r="P404" s="28"/>
      <c r="Q404" s="28"/>
      <c r="R404" s="31"/>
      <c r="S404" s="28"/>
      <c r="T404" s="452" t="s">
        <v>1671</v>
      </c>
      <c r="U404" s="452" t="s">
        <v>1648</v>
      </c>
      <c r="V404" s="28"/>
      <c r="W404" s="28"/>
      <c r="X404" s="28"/>
      <c r="Y404" s="28"/>
      <c r="Z404" s="28"/>
    </row>
    <row r="405" ht="16.5" customHeight="1" spans="1:26">
      <c r="A405" s="31">
        <v>403</v>
      </c>
      <c r="B405" s="472" t="s">
        <v>19</v>
      </c>
      <c r="C405" s="471" t="s">
        <v>1724</v>
      </c>
      <c r="D405" s="452" t="s">
        <v>1641</v>
      </c>
      <c r="E405" s="474">
        <v>6000050102</v>
      </c>
      <c r="F405" s="454" t="s">
        <v>1876</v>
      </c>
      <c r="G405" s="452">
        <v>23</v>
      </c>
      <c r="H405" s="452">
        <v>23</v>
      </c>
      <c r="I405" s="452">
        <v>0</v>
      </c>
      <c r="J405" s="476">
        <v>46293</v>
      </c>
      <c r="K405" s="454" t="s">
        <v>22</v>
      </c>
      <c r="L405" s="452"/>
      <c r="M405" s="80"/>
      <c r="N405" s="28"/>
      <c r="O405" s="31"/>
      <c r="P405" s="28"/>
      <c r="Q405" s="28"/>
      <c r="R405" s="31"/>
      <c r="S405" s="28"/>
      <c r="T405" s="452" t="s">
        <v>22</v>
      </c>
      <c r="U405" s="452" t="s">
        <v>22</v>
      </c>
      <c r="V405" s="28"/>
      <c r="W405" s="28"/>
      <c r="X405" s="28"/>
      <c r="Y405" s="28"/>
      <c r="Z405" s="28"/>
    </row>
    <row r="406" ht="16.5" customHeight="1" spans="1:26">
      <c r="A406" s="31">
        <v>404</v>
      </c>
      <c r="B406" s="472" t="s">
        <v>19</v>
      </c>
      <c r="C406" s="471" t="s">
        <v>1724</v>
      </c>
      <c r="D406" s="452" t="s">
        <v>1641</v>
      </c>
      <c r="E406" s="474">
        <v>6000050102</v>
      </c>
      <c r="F406" s="454">
        <v>516300330962789</v>
      </c>
      <c r="G406" s="452">
        <v>1</v>
      </c>
      <c r="H406" s="452">
        <v>0</v>
      </c>
      <c r="I406" s="452">
        <v>1</v>
      </c>
      <c r="J406" s="476">
        <v>46293</v>
      </c>
      <c r="K406" s="477" t="s">
        <v>1877</v>
      </c>
      <c r="L406" s="452"/>
      <c r="M406" s="80"/>
      <c r="N406" s="28"/>
      <c r="O406" s="31"/>
      <c r="P406" s="28"/>
      <c r="Q406" s="28"/>
      <c r="R406" s="31"/>
      <c r="S406" s="28"/>
      <c r="T406" s="452" t="s">
        <v>1664</v>
      </c>
      <c r="U406" s="452" t="s">
        <v>1648</v>
      </c>
      <c r="V406" s="28"/>
      <c r="W406" s="28"/>
      <c r="X406" s="28"/>
      <c r="Y406" s="28"/>
      <c r="Z406" s="28"/>
    </row>
    <row r="407" ht="21.75" customHeight="1" spans="1:26">
      <c r="A407" s="31">
        <v>405</v>
      </c>
      <c r="B407" s="495" t="s">
        <v>19</v>
      </c>
      <c r="C407" s="496" t="s">
        <v>1724</v>
      </c>
      <c r="D407" s="497" t="s">
        <v>1641</v>
      </c>
      <c r="E407" s="498">
        <v>6000050102</v>
      </c>
      <c r="F407" s="499" t="s">
        <v>1878</v>
      </c>
      <c r="G407" s="497">
        <v>13</v>
      </c>
      <c r="H407" s="497">
        <v>13</v>
      </c>
      <c r="I407" s="497">
        <v>0</v>
      </c>
      <c r="J407" s="500">
        <v>46293</v>
      </c>
      <c r="K407" s="499" t="s">
        <v>22</v>
      </c>
      <c r="L407" s="497"/>
      <c r="M407" s="501"/>
      <c r="N407" s="502"/>
      <c r="O407" s="503"/>
      <c r="P407" s="502"/>
      <c r="Q407" s="502"/>
      <c r="R407" s="503"/>
      <c r="S407" s="502"/>
      <c r="T407" s="497" t="s">
        <v>22</v>
      </c>
      <c r="U407" s="497" t="s">
        <v>22</v>
      </c>
      <c r="V407" s="502"/>
      <c r="W407" s="502"/>
      <c r="X407" s="502"/>
      <c r="Y407" s="502"/>
      <c r="Z407" s="502"/>
    </row>
    <row r="408" ht="21.75" customHeight="1" spans="1:26">
      <c r="A408" s="31">
        <v>406</v>
      </c>
      <c r="B408" s="495"/>
      <c r="C408" s="496"/>
      <c r="D408" s="497"/>
      <c r="E408" s="498"/>
      <c r="F408" s="499"/>
      <c r="G408" s="497"/>
      <c r="H408" s="497"/>
      <c r="I408" s="497"/>
      <c r="J408" s="500"/>
      <c r="K408" s="499"/>
      <c r="L408" s="497"/>
      <c r="M408" s="501"/>
      <c r="N408" s="502"/>
      <c r="O408" s="503"/>
      <c r="P408" s="502"/>
      <c r="Q408" s="502"/>
      <c r="R408" s="503"/>
      <c r="S408" s="502"/>
      <c r="T408" s="497"/>
      <c r="U408" s="497"/>
      <c r="V408" s="502"/>
      <c r="W408" s="502"/>
      <c r="X408" s="502"/>
      <c r="Y408" s="502"/>
      <c r="Z408" s="502"/>
    </row>
    <row r="409" ht="21.75" customHeight="1" spans="1:26">
      <c r="A409" s="31">
        <v>407</v>
      </c>
      <c r="B409" s="495"/>
      <c r="C409" s="496"/>
      <c r="D409" s="497"/>
      <c r="E409" s="498"/>
      <c r="F409" s="499"/>
      <c r="G409" s="497"/>
      <c r="H409" s="497"/>
      <c r="I409" s="497"/>
      <c r="J409" s="500"/>
      <c r="K409" s="499"/>
      <c r="L409" s="497"/>
      <c r="M409" s="501"/>
      <c r="N409" s="502"/>
      <c r="O409" s="503"/>
      <c r="P409" s="502"/>
      <c r="Q409" s="502"/>
      <c r="R409" s="503"/>
      <c r="S409" s="502"/>
      <c r="T409" s="497"/>
      <c r="U409" s="497"/>
      <c r="V409" s="502"/>
      <c r="W409" s="502"/>
      <c r="X409" s="502"/>
      <c r="Y409" s="502"/>
      <c r="Z409" s="502"/>
    </row>
    <row r="410" ht="21.75" customHeight="1" spans="1:26">
      <c r="A410" s="31">
        <v>408</v>
      </c>
      <c r="B410" s="495"/>
      <c r="C410" s="496"/>
      <c r="D410" s="497"/>
      <c r="E410" s="498"/>
      <c r="F410" s="499"/>
      <c r="G410" s="497"/>
      <c r="H410" s="497"/>
      <c r="I410" s="497"/>
      <c r="J410" s="500"/>
      <c r="K410" s="499"/>
      <c r="L410" s="497"/>
      <c r="M410" s="501"/>
      <c r="N410" s="502"/>
      <c r="O410" s="503"/>
      <c r="P410" s="502"/>
      <c r="Q410" s="502"/>
      <c r="R410" s="503"/>
      <c r="S410" s="502"/>
      <c r="T410" s="497"/>
      <c r="U410" s="497"/>
      <c r="V410" s="502"/>
      <c r="W410" s="502"/>
      <c r="X410" s="502"/>
      <c r="Y410" s="502"/>
      <c r="Z410" s="502"/>
    </row>
    <row r="411" ht="16.5" customHeight="1" spans="1:26">
      <c r="A411" s="504"/>
      <c r="B411" s="485"/>
      <c r="C411" s="485"/>
      <c r="D411" s="504"/>
      <c r="E411" s="505"/>
      <c r="F411" s="505"/>
      <c r="G411" s="504"/>
      <c r="H411" s="504"/>
      <c r="I411" s="504"/>
      <c r="J411" s="506"/>
      <c r="K411" s="507"/>
      <c r="L411" s="504"/>
      <c r="M411" s="505"/>
      <c r="N411" s="485"/>
      <c r="O411" s="504"/>
      <c r="P411" s="485"/>
      <c r="Q411" s="485"/>
      <c r="R411" s="504"/>
      <c r="S411" s="485"/>
      <c r="T411" s="504"/>
      <c r="U411" s="504"/>
      <c r="V411" s="485"/>
      <c r="W411" s="485"/>
      <c r="X411" s="485"/>
      <c r="Y411" s="485"/>
      <c r="Z411" s="485"/>
    </row>
    <row r="412" ht="16.5" customHeight="1" spans="1:26">
      <c r="A412" s="504"/>
      <c r="B412" s="485"/>
      <c r="C412" s="485"/>
      <c r="D412" s="504"/>
      <c r="E412" s="505"/>
      <c r="F412" s="505"/>
      <c r="G412" s="504"/>
      <c r="H412" s="504"/>
      <c r="I412" s="504"/>
      <c r="J412" s="506"/>
      <c r="K412" s="507"/>
      <c r="L412" s="504"/>
      <c r="M412" s="505"/>
      <c r="N412" s="485"/>
      <c r="O412" s="504"/>
      <c r="P412" s="485"/>
      <c r="Q412" s="485"/>
      <c r="R412" s="504"/>
      <c r="S412" s="485"/>
      <c r="T412" s="504"/>
      <c r="U412" s="504"/>
      <c r="V412" s="485"/>
      <c r="W412" s="485"/>
      <c r="X412" s="485"/>
      <c r="Y412" s="485"/>
      <c r="Z412" s="485"/>
    </row>
    <row r="413" ht="16.5" customHeight="1" spans="1:26">
      <c r="A413" s="504"/>
      <c r="B413" s="485"/>
      <c r="C413" s="485"/>
      <c r="D413" s="504"/>
      <c r="E413" s="505"/>
      <c r="F413" s="505"/>
      <c r="G413" s="504"/>
      <c r="H413" s="504"/>
      <c r="I413" s="504"/>
      <c r="J413" s="506"/>
      <c r="K413" s="507"/>
      <c r="L413" s="504"/>
      <c r="M413" s="505"/>
      <c r="N413" s="485"/>
      <c r="O413" s="504"/>
      <c r="P413" s="485"/>
      <c r="Q413" s="485"/>
      <c r="R413" s="504"/>
      <c r="S413" s="485"/>
      <c r="T413" s="504"/>
      <c r="U413" s="504"/>
      <c r="V413" s="485"/>
      <c r="W413" s="485"/>
      <c r="X413" s="485"/>
      <c r="Y413" s="485"/>
      <c r="Z413" s="485"/>
    </row>
    <row r="414" ht="16.5" customHeight="1" spans="1:26">
      <c r="A414" s="504"/>
      <c r="B414" s="485"/>
      <c r="C414" s="485"/>
      <c r="D414" s="504"/>
      <c r="E414" s="505"/>
      <c r="F414" s="505"/>
      <c r="G414" s="504"/>
      <c r="H414" s="504"/>
      <c r="I414" s="504"/>
      <c r="J414" s="506"/>
      <c r="K414" s="507"/>
      <c r="L414" s="504"/>
      <c r="M414" s="505"/>
      <c r="N414" s="485"/>
      <c r="O414" s="504"/>
      <c r="P414" s="485"/>
      <c r="Q414" s="485"/>
      <c r="R414" s="504"/>
      <c r="S414" s="485"/>
      <c r="T414" s="504"/>
      <c r="U414" s="504"/>
      <c r="V414" s="485"/>
      <c r="W414" s="485"/>
      <c r="X414" s="485"/>
      <c r="Y414" s="485"/>
      <c r="Z414" s="485"/>
    </row>
    <row r="415" ht="16.5" customHeight="1" spans="1:26">
      <c r="A415" s="504"/>
      <c r="B415" s="485"/>
      <c r="C415" s="485"/>
      <c r="D415" s="504"/>
      <c r="E415" s="505"/>
      <c r="F415" s="505"/>
      <c r="G415" s="504"/>
      <c r="H415" s="504"/>
      <c r="I415" s="504"/>
      <c r="J415" s="506"/>
      <c r="K415" s="507"/>
      <c r="L415" s="504"/>
      <c r="M415" s="505"/>
      <c r="N415" s="485"/>
      <c r="O415" s="504"/>
      <c r="P415" s="485"/>
      <c r="Q415" s="485"/>
      <c r="R415" s="504"/>
      <c r="S415" s="485"/>
      <c r="T415" s="504"/>
      <c r="U415" s="504"/>
      <c r="V415" s="485"/>
      <c r="W415" s="485"/>
      <c r="X415" s="485"/>
      <c r="Y415" s="485"/>
      <c r="Z415" s="485"/>
    </row>
    <row r="416" ht="16.5" customHeight="1" spans="1:26">
      <c r="A416" s="504"/>
      <c r="B416" s="485"/>
      <c r="C416" s="485"/>
      <c r="D416" s="504"/>
      <c r="E416" s="505"/>
      <c r="F416" s="505"/>
      <c r="G416" s="504"/>
      <c r="H416" s="505"/>
      <c r="I416" s="504"/>
      <c r="J416" s="506"/>
      <c r="K416" s="507"/>
      <c r="L416" s="504"/>
      <c r="M416" s="505"/>
      <c r="N416" s="485"/>
      <c r="O416" s="504"/>
      <c r="P416" s="485"/>
      <c r="Q416" s="485"/>
      <c r="R416" s="504"/>
      <c r="S416" s="485"/>
      <c r="T416" s="504"/>
      <c r="U416" s="504"/>
      <c r="V416" s="485"/>
      <c r="W416" s="485"/>
      <c r="X416" s="485"/>
      <c r="Y416" s="485"/>
      <c r="Z416" s="485"/>
    </row>
    <row r="417" ht="16.5" customHeight="1" spans="1:26">
      <c r="A417" s="504"/>
      <c r="B417" s="485"/>
      <c r="C417" s="485"/>
      <c r="D417" s="504"/>
      <c r="E417" s="505"/>
      <c r="F417" s="505"/>
      <c r="G417" s="504"/>
      <c r="H417" s="505"/>
      <c r="I417" s="504"/>
      <c r="J417" s="506"/>
      <c r="K417" s="507"/>
      <c r="L417" s="504"/>
      <c r="M417" s="505"/>
      <c r="N417" s="485"/>
      <c r="O417" s="504"/>
      <c r="P417" s="485"/>
      <c r="Q417" s="485"/>
      <c r="R417" s="504"/>
      <c r="S417" s="485"/>
      <c r="T417" s="504"/>
      <c r="U417" s="504"/>
      <c r="V417" s="485"/>
      <c r="W417" s="485"/>
      <c r="X417" s="485"/>
      <c r="Y417" s="485"/>
      <c r="Z417" s="485"/>
    </row>
    <row r="418" ht="16.5" customHeight="1" spans="1:26">
      <c r="A418" s="504"/>
      <c r="B418" s="485"/>
      <c r="C418" s="485"/>
      <c r="D418" s="504"/>
      <c r="E418" s="504"/>
      <c r="F418" s="504"/>
      <c r="G418" s="504"/>
      <c r="H418" s="505"/>
      <c r="I418" s="504"/>
      <c r="J418" s="506"/>
      <c r="K418" s="507"/>
      <c r="L418" s="504"/>
      <c r="M418" s="505"/>
      <c r="N418" s="485"/>
      <c r="O418" s="504"/>
      <c r="P418" s="485"/>
      <c r="Q418" s="485"/>
      <c r="R418" s="504"/>
      <c r="S418" s="485"/>
      <c r="T418" s="504"/>
      <c r="U418" s="504"/>
      <c r="V418" s="485"/>
      <c r="W418" s="485"/>
      <c r="X418" s="485"/>
      <c r="Y418" s="485"/>
      <c r="Z418" s="485"/>
    </row>
    <row r="419" ht="16.5" customHeight="1" spans="1:26">
      <c r="A419" s="504"/>
      <c r="B419" s="485"/>
      <c r="C419" s="485"/>
      <c r="D419" s="504"/>
      <c r="E419" s="504"/>
      <c r="F419" s="504"/>
      <c r="G419" s="504"/>
      <c r="H419" s="505"/>
      <c r="I419" s="504"/>
      <c r="J419" s="506"/>
      <c r="K419" s="507"/>
      <c r="L419" s="504"/>
      <c r="M419" s="505"/>
      <c r="N419" s="485"/>
      <c r="O419" s="504"/>
      <c r="P419" s="485"/>
      <c r="Q419" s="485"/>
      <c r="R419" s="504"/>
      <c r="S419" s="485"/>
      <c r="T419" s="504"/>
      <c r="U419" s="504"/>
      <c r="V419" s="485"/>
      <c r="W419" s="485"/>
      <c r="X419" s="485"/>
      <c r="Y419" s="485"/>
      <c r="Z419" s="485"/>
    </row>
    <row r="420" ht="16.5" customHeight="1" spans="1:26">
      <c r="A420" s="504"/>
      <c r="B420" s="485"/>
      <c r="C420" s="485"/>
      <c r="D420" s="504"/>
      <c r="E420" s="504"/>
      <c r="F420" s="504"/>
      <c r="G420" s="504"/>
      <c r="H420" s="505"/>
      <c r="I420" s="504"/>
      <c r="J420" s="506"/>
      <c r="K420" s="507"/>
      <c r="L420" s="504"/>
      <c r="M420" s="505"/>
      <c r="N420" s="485"/>
      <c r="O420" s="504"/>
      <c r="P420" s="485"/>
      <c r="Q420" s="485"/>
      <c r="R420" s="504"/>
      <c r="S420" s="485"/>
      <c r="T420" s="504"/>
      <c r="U420" s="504"/>
      <c r="V420" s="485"/>
      <c r="W420" s="485"/>
      <c r="X420" s="485"/>
      <c r="Y420" s="485"/>
      <c r="Z420" s="485"/>
    </row>
    <row r="421" ht="16.5" customHeight="1" spans="1:26">
      <c r="A421" s="504"/>
      <c r="B421" s="485"/>
      <c r="C421" s="485"/>
      <c r="D421" s="504"/>
      <c r="E421" s="504"/>
      <c r="F421" s="504"/>
      <c r="G421" s="504"/>
      <c r="H421" s="505"/>
      <c r="I421" s="504"/>
      <c r="J421" s="506"/>
      <c r="K421" s="507"/>
      <c r="L421" s="504"/>
      <c r="M421" s="505"/>
      <c r="N421" s="485"/>
      <c r="O421" s="504"/>
      <c r="P421" s="485"/>
      <c r="Q421" s="485"/>
      <c r="R421" s="504"/>
      <c r="S421" s="485"/>
      <c r="T421" s="504"/>
      <c r="U421" s="504"/>
      <c r="V421" s="485"/>
      <c r="W421" s="485"/>
      <c r="X421" s="485"/>
      <c r="Y421" s="485"/>
      <c r="Z421" s="485"/>
    </row>
    <row r="422" ht="16.5" customHeight="1" spans="1:26">
      <c r="A422" s="504"/>
      <c r="B422" s="485"/>
      <c r="C422" s="485"/>
      <c r="D422" s="504"/>
      <c r="E422" s="504"/>
      <c r="F422" s="504"/>
      <c r="G422" s="504"/>
      <c r="H422" s="505"/>
      <c r="I422" s="504"/>
      <c r="J422" s="506"/>
      <c r="K422" s="507"/>
      <c r="L422" s="504"/>
      <c r="M422" s="505"/>
      <c r="N422" s="485"/>
      <c r="O422" s="504"/>
      <c r="P422" s="485"/>
      <c r="Q422" s="485"/>
      <c r="R422" s="504"/>
      <c r="S422" s="485"/>
      <c r="T422" s="504"/>
      <c r="U422" s="504"/>
      <c r="V422" s="485"/>
      <c r="W422" s="485"/>
      <c r="X422" s="485"/>
      <c r="Y422" s="485"/>
      <c r="Z422" s="485"/>
    </row>
    <row r="423" ht="16.5" customHeight="1" spans="1:26">
      <c r="A423" s="504"/>
      <c r="B423" s="485"/>
      <c r="C423" s="485"/>
      <c r="D423" s="504"/>
      <c r="E423" s="504"/>
      <c r="F423" s="504"/>
      <c r="G423" s="504"/>
      <c r="H423" s="505"/>
      <c r="I423" s="504"/>
      <c r="J423" s="506"/>
      <c r="K423" s="507"/>
      <c r="L423" s="504"/>
      <c r="M423" s="505"/>
      <c r="N423" s="485"/>
      <c r="O423" s="504"/>
      <c r="P423" s="485"/>
      <c r="Q423" s="485"/>
      <c r="R423" s="504"/>
      <c r="S423" s="485"/>
      <c r="T423" s="504"/>
      <c r="U423" s="504"/>
      <c r="V423" s="485"/>
      <c r="W423" s="485"/>
      <c r="X423" s="485"/>
      <c r="Y423" s="485"/>
      <c r="Z423" s="485"/>
    </row>
    <row r="424" ht="16.5" customHeight="1" spans="1:26">
      <c r="A424" s="504"/>
      <c r="B424" s="485"/>
      <c r="C424" s="485"/>
      <c r="D424" s="504"/>
      <c r="E424" s="504"/>
      <c r="F424" s="504"/>
      <c r="G424" s="504"/>
      <c r="H424" s="505"/>
      <c r="I424" s="504"/>
      <c r="J424" s="506"/>
      <c r="K424" s="507"/>
      <c r="L424" s="504"/>
      <c r="M424" s="505"/>
      <c r="N424" s="485"/>
      <c r="O424" s="504"/>
      <c r="P424" s="485"/>
      <c r="Q424" s="485"/>
      <c r="R424" s="504"/>
      <c r="S424" s="485"/>
      <c r="T424" s="504"/>
      <c r="U424" s="504"/>
      <c r="V424" s="485"/>
      <c r="W424" s="485"/>
      <c r="X424" s="485"/>
      <c r="Y424" s="485"/>
      <c r="Z424" s="485"/>
    </row>
    <row r="425" ht="16.5" customHeight="1" spans="1:26">
      <c r="A425" s="504"/>
      <c r="B425" s="485"/>
      <c r="C425" s="485"/>
      <c r="D425" s="504"/>
      <c r="E425" s="504"/>
      <c r="F425" s="504"/>
      <c r="G425" s="504"/>
      <c r="H425" s="505"/>
      <c r="I425" s="504"/>
      <c r="J425" s="506"/>
      <c r="K425" s="507"/>
      <c r="L425" s="504"/>
      <c r="M425" s="505"/>
      <c r="N425" s="485"/>
      <c r="O425" s="504"/>
      <c r="P425" s="485"/>
      <c r="Q425" s="485"/>
      <c r="R425" s="504"/>
      <c r="S425" s="485"/>
      <c r="T425" s="504"/>
      <c r="U425" s="504"/>
      <c r="V425" s="485"/>
      <c r="W425" s="485"/>
      <c r="X425" s="485"/>
      <c r="Y425" s="485"/>
      <c r="Z425" s="485"/>
    </row>
    <row r="426" ht="16.5" customHeight="1" spans="1:26">
      <c r="A426" s="504"/>
      <c r="B426" s="485"/>
      <c r="C426" s="485"/>
      <c r="D426" s="504"/>
      <c r="E426" s="505"/>
      <c r="F426" s="505"/>
      <c r="G426" s="504"/>
      <c r="H426" s="505"/>
      <c r="I426" s="504"/>
      <c r="J426" s="506"/>
      <c r="K426" s="507"/>
      <c r="L426" s="504"/>
      <c r="M426" s="505"/>
      <c r="N426" s="485"/>
      <c r="O426" s="504"/>
      <c r="P426" s="485"/>
      <c r="Q426" s="485"/>
      <c r="R426" s="504"/>
      <c r="S426" s="485"/>
      <c r="T426" s="504"/>
      <c r="U426" s="504"/>
      <c r="V426" s="485"/>
      <c r="W426" s="485"/>
      <c r="X426" s="485"/>
      <c r="Y426" s="485"/>
      <c r="Z426" s="485"/>
    </row>
    <row r="427" ht="16.5" customHeight="1" spans="1:26">
      <c r="A427" s="504"/>
      <c r="B427" s="485"/>
      <c r="C427" s="485"/>
      <c r="D427" s="504"/>
      <c r="E427" s="505"/>
      <c r="F427" s="505"/>
      <c r="G427" s="504"/>
      <c r="H427" s="505"/>
      <c r="I427" s="504"/>
      <c r="J427" s="506"/>
      <c r="K427" s="507"/>
      <c r="L427" s="504"/>
      <c r="M427" s="505"/>
      <c r="N427" s="485"/>
      <c r="O427" s="504"/>
      <c r="P427" s="485"/>
      <c r="Q427" s="485"/>
      <c r="R427" s="504"/>
      <c r="S427" s="485"/>
      <c r="T427" s="504"/>
      <c r="U427" s="504"/>
      <c r="V427" s="485"/>
      <c r="W427" s="485"/>
      <c r="X427" s="485"/>
      <c r="Y427" s="485"/>
      <c r="Z427" s="485"/>
    </row>
    <row r="428" ht="16.5" customHeight="1" spans="1:26">
      <c r="A428" s="504"/>
      <c r="B428" s="485"/>
      <c r="C428" s="485"/>
      <c r="D428" s="504"/>
      <c r="E428" s="505"/>
      <c r="F428" s="505"/>
      <c r="G428" s="504"/>
      <c r="H428" s="505"/>
      <c r="I428" s="504"/>
      <c r="J428" s="506"/>
      <c r="K428" s="507"/>
      <c r="L428" s="504"/>
      <c r="M428" s="505"/>
      <c r="N428" s="485"/>
      <c r="O428" s="504"/>
      <c r="P428" s="485"/>
      <c r="Q428" s="485"/>
      <c r="R428" s="504"/>
      <c r="S428" s="485"/>
      <c r="T428" s="504"/>
      <c r="U428" s="504"/>
      <c r="V428" s="485"/>
      <c r="W428" s="485"/>
      <c r="X428" s="485"/>
      <c r="Y428" s="485"/>
      <c r="Z428" s="485"/>
    </row>
    <row r="429" ht="16.5" customHeight="1" spans="1:26">
      <c r="A429" s="504"/>
      <c r="B429" s="485"/>
      <c r="C429" s="485"/>
      <c r="D429" s="504"/>
      <c r="E429" s="505"/>
      <c r="F429" s="505"/>
      <c r="G429" s="504"/>
      <c r="H429" s="505"/>
      <c r="I429" s="504"/>
      <c r="J429" s="506"/>
      <c r="K429" s="507"/>
      <c r="L429" s="504"/>
      <c r="M429" s="505"/>
      <c r="N429" s="485"/>
      <c r="O429" s="504"/>
      <c r="P429" s="485"/>
      <c r="Q429" s="485"/>
      <c r="R429" s="504"/>
      <c r="S429" s="485"/>
      <c r="T429" s="504"/>
      <c r="U429" s="504"/>
      <c r="V429" s="485"/>
      <c r="W429" s="485"/>
      <c r="X429" s="485"/>
      <c r="Y429" s="485"/>
      <c r="Z429" s="485"/>
    </row>
    <row r="430" ht="16.5" customHeight="1" spans="1:26">
      <c r="A430" s="504"/>
      <c r="B430" s="485"/>
      <c r="C430" s="485"/>
      <c r="D430" s="504"/>
      <c r="E430" s="505"/>
      <c r="F430" s="505"/>
      <c r="G430" s="504"/>
      <c r="H430" s="505"/>
      <c r="I430" s="504"/>
      <c r="J430" s="506"/>
      <c r="K430" s="507"/>
      <c r="L430" s="504"/>
      <c r="M430" s="505"/>
      <c r="N430" s="485"/>
      <c r="O430" s="504"/>
      <c r="P430" s="485"/>
      <c r="Q430" s="485"/>
      <c r="R430" s="504"/>
      <c r="S430" s="485"/>
      <c r="T430" s="504"/>
      <c r="U430" s="504"/>
      <c r="V430" s="485"/>
      <c r="W430" s="485"/>
      <c r="X430" s="485"/>
      <c r="Y430" s="485"/>
      <c r="Z430" s="485"/>
    </row>
    <row r="431" ht="16.5" customHeight="1" spans="1:26">
      <c r="A431" s="504"/>
      <c r="B431" s="485"/>
      <c r="C431" s="485"/>
      <c r="D431" s="504"/>
      <c r="E431" s="505"/>
      <c r="F431" s="505"/>
      <c r="G431" s="504"/>
      <c r="H431" s="505"/>
      <c r="I431" s="504"/>
      <c r="J431" s="506"/>
      <c r="K431" s="507"/>
      <c r="L431" s="504"/>
      <c r="M431" s="505"/>
      <c r="N431" s="485"/>
      <c r="O431" s="504"/>
      <c r="P431" s="485"/>
      <c r="Q431" s="485"/>
      <c r="R431" s="504"/>
      <c r="S431" s="485"/>
      <c r="T431" s="504"/>
      <c r="U431" s="504"/>
      <c r="V431" s="485"/>
      <c r="W431" s="485"/>
      <c r="X431" s="485"/>
      <c r="Y431" s="485"/>
      <c r="Z431" s="485"/>
    </row>
    <row r="432" ht="16.5" customHeight="1" spans="1:26">
      <c r="A432" s="504"/>
      <c r="B432" s="485"/>
      <c r="C432" s="485"/>
      <c r="D432" s="504"/>
      <c r="E432" s="505"/>
      <c r="F432" s="505"/>
      <c r="G432" s="504"/>
      <c r="H432" s="505"/>
      <c r="I432" s="504"/>
      <c r="J432" s="506"/>
      <c r="K432" s="507"/>
      <c r="L432" s="504"/>
      <c r="M432" s="505"/>
      <c r="N432" s="485"/>
      <c r="O432" s="504"/>
      <c r="P432" s="485"/>
      <c r="Q432" s="485"/>
      <c r="R432" s="504"/>
      <c r="S432" s="485"/>
      <c r="T432" s="504"/>
      <c r="U432" s="504"/>
      <c r="V432" s="485"/>
      <c r="W432" s="485"/>
      <c r="X432" s="485"/>
      <c r="Y432" s="485"/>
      <c r="Z432" s="485"/>
    </row>
    <row r="433" ht="16.5" customHeight="1" spans="1:26">
      <c r="A433" s="504"/>
      <c r="B433" s="485"/>
      <c r="C433" s="485"/>
      <c r="D433" s="504"/>
      <c r="E433" s="505"/>
      <c r="F433" s="505"/>
      <c r="G433" s="504"/>
      <c r="H433" s="505"/>
      <c r="I433" s="504"/>
      <c r="J433" s="506"/>
      <c r="K433" s="507"/>
      <c r="L433" s="504"/>
      <c r="M433" s="505"/>
      <c r="N433" s="485"/>
      <c r="O433" s="504"/>
      <c r="P433" s="485"/>
      <c r="Q433" s="485"/>
      <c r="R433" s="504"/>
      <c r="S433" s="485"/>
      <c r="T433" s="504"/>
      <c r="U433" s="504"/>
      <c r="V433" s="485"/>
      <c r="W433" s="485"/>
      <c r="X433" s="485"/>
      <c r="Y433" s="485"/>
      <c r="Z433" s="485"/>
    </row>
    <row r="434" ht="16.5" customHeight="1" spans="1:26">
      <c r="A434" s="504"/>
      <c r="B434" s="485"/>
      <c r="C434" s="485"/>
      <c r="D434" s="504"/>
      <c r="E434" s="505"/>
      <c r="F434" s="505"/>
      <c r="G434" s="504"/>
      <c r="H434" s="505"/>
      <c r="I434" s="504"/>
      <c r="J434" s="506"/>
      <c r="K434" s="507"/>
      <c r="L434" s="504"/>
      <c r="M434" s="505"/>
      <c r="N434" s="485"/>
      <c r="O434" s="504"/>
      <c r="P434" s="485"/>
      <c r="Q434" s="485"/>
      <c r="R434" s="504"/>
      <c r="S434" s="485"/>
      <c r="T434" s="504"/>
      <c r="U434" s="504"/>
      <c r="V434" s="485"/>
      <c r="W434" s="485"/>
      <c r="X434" s="485"/>
      <c r="Y434" s="485"/>
      <c r="Z434" s="485"/>
    </row>
    <row r="435" ht="16.5" customHeight="1" spans="1:26">
      <c r="A435" s="504"/>
      <c r="B435" s="485"/>
      <c r="C435" s="485"/>
      <c r="D435" s="504"/>
      <c r="E435" s="505"/>
      <c r="F435" s="505"/>
      <c r="G435" s="504"/>
      <c r="H435" s="505"/>
      <c r="I435" s="504"/>
      <c r="J435" s="506"/>
      <c r="K435" s="507"/>
      <c r="L435" s="504"/>
      <c r="M435" s="505"/>
      <c r="N435" s="485"/>
      <c r="O435" s="504"/>
      <c r="P435" s="485"/>
      <c r="Q435" s="485"/>
      <c r="R435" s="504"/>
      <c r="S435" s="485"/>
      <c r="T435" s="504"/>
      <c r="U435" s="504"/>
      <c r="V435" s="485"/>
      <c r="W435" s="485"/>
      <c r="X435" s="485"/>
      <c r="Y435" s="485"/>
      <c r="Z435" s="485"/>
    </row>
    <row r="436" ht="16.5" customHeight="1" spans="1:26">
      <c r="A436" s="504"/>
      <c r="B436" s="485"/>
      <c r="C436" s="485"/>
      <c r="D436" s="504"/>
      <c r="E436" s="505"/>
      <c r="F436" s="505"/>
      <c r="G436" s="504"/>
      <c r="H436" s="505"/>
      <c r="I436" s="504"/>
      <c r="J436" s="506"/>
      <c r="K436" s="507"/>
      <c r="L436" s="504"/>
      <c r="M436" s="505"/>
      <c r="N436" s="485"/>
      <c r="O436" s="504"/>
      <c r="P436" s="485"/>
      <c r="Q436" s="485"/>
      <c r="R436" s="504"/>
      <c r="S436" s="485"/>
      <c r="T436" s="504"/>
      <c r="U436" s="504"/>
      <c r="V436" s="485"/>
      <c r="W436" s="485"/>
      <c r="X436" s="485"/>
      <c r="Y436" s="485"/>
      <c r="Z436" s="485"/>
    </row>
    <row r="437" ht="16.5" customHeight="1" spans="1:26">
      <c r="A437" s="504"/>
      <c r="B437" s="485"/>
      <c r="C437" s="485"/>
      <c r="D437" s="504"/>
      <c r="E437" s="505"/>
      <c r="F437" s="505"/>
      <c r="G437" s="504"/>
      <c r="H437" s="505"/>
      <c r="I437" s="504"/>
      <c r="J437" s="506"/>
      <c r="K437" s="507"/>
      <c r="L437" s="504"/>
      <c r="M437" s="505"/>
      <c r="N437" s="485"/>
      <c r="O437" s="504"/>
      <c r="P437" s="485"/>
      <c r="Q437" s="485"/>
      <c r="R437" s="504"/>
      <c r="S437" s="485"/>
      <c r="T437" s="504"/>
      <c r="U437" s="504"/>
      <c r="V437" s="485"/>
      <c r="W437" s="485"/>
      <c r="X437" s="485"/>
      <c r="Y437" s="485"/>
      <c r="Z437" s="485"/>
    </row>
    <row r="438" ht="16.5" customHeight="1" spans="1:26">
      <c r="A438" s="504"/>
      <c r="B438" s="485"/>
      <c r="C438" s="485"/>
      <c r="D438" s="504"/>
      <c r="E438" s="505"/>
      <c r="F438" s="505"/>
      <c r="G438" s="504"/>
      <c r="H438" s="504"/>
      <c r="I438" s="504"/>
      <c r="J438" s="506"/>
      <c r="K438" s="507"/>
      <c r="L438" s="504"/>
      <c r="M438" s="505"/>
      <c r="N438" s="485"/>
      <c r="O438" s="504"/>
      <c r="P438" s="485"/>
      <c r="Q438" s="485"/>
      <c r="R438" s="504"/>
      <c r="S438" s="485"/>
      <c r="T438" s="504"/>
      <c r="U438" s="504"/>
      <c r="V438" s="485"/>
      <c r="W438" s="485"/>
      <c r="X438" s="485"/>
      <c r="Y438" s="485"/>
      <c r="Z438" s="485"/>
    </row>
    <row r="439" ht="16.5" customHeight="1" spans="1:26">
      <c r="A439" s="504"/>
      <c r="B439" s="485"/>
      <c r="C439" s="485"/>
      <c r="D439" s="504"/>
      <c r="E439" s="505"/>
      <c r="F439" s="505"/>
      <c r="G439" s="504"/>
      <c r="H439" s="504"/>
      <c r="I439" s="504"/>
      <c r="J439" s="506"/>
      <c r="K439" s="507"/>
      <c r="L439" s="504"/>
      <c r="M439" s="505"/>
      <c r="N439" s="485"/>
      <c r="O439" s="504"/>
      <c r="P439" s="485"/>
      <c r="Q439" s="485"/>
      <c r="R439" s="504"/>
      <c r="S439" s="485"/>
      <c r="T439" s="504"/>
      <c r="U439" s="504"/>
      <c r="V439" s="485"/>
      <c r="W439" s="485"/>
      <c r="X439" s="485"/>
      <c r="Y439" s="485"/>
      <c r="Z439" s="485"/>
    </row>
    <row r="440" ht="16.5" customHeight="1" spans="1:26">
      <c r="A440" s="504"/>
      <c r="B440" s="485"/>
      <c r="C440" s="485"/>
      <c r="D440" s="504"/>
      <c r="E440" s="505"/>
      <c r="F440" s="505"/>
      <c r="G440" s="504"/>
      <c r="H440" s="504"/>
      <c r="I440" s="504"/>
      <c r="J440" s="506"/>
      <c r="K440" s="507"/>
      <c r="L440" s="504"/>
      <c r="M440" s="505"/>
      <c r="N440" s="485"/>
      <c r="O440" s="504"/>
      <c r="P440" s="485"/>
      <c r="Q440" s="485"/>
      <c r="R440" s="504"/>
      <c r="S440" s="485"/>
      <c r="T440" s="504"/>
      <c r="U440" s="504"/>
      <c r="V440" s="485"/>
      <c r="W440" s="485"/>
      <c r="X440" s="485"/>
      <c r="Y440" s="485"/>
      <c r="Z440" s="485"/>
    </row>
    <row r="441" ht="16.5" customHeight="1" spans="1:26">
      <c r="A441" s="504"/>
      <c r="B441" s="485"/>
      <c r="C441" s="485"/>
      <c r="D441" s="504"/>
      <c r="E441" s="505"/>
      <c r="F441" s="505"/>
      <c r="G441" s="504"/>
      <c r="H441" s="504"/>
      <c r="I441" s="504"/>
      <c r="J441" s="506"/>
      <c r="K441" s="507"/>
      <c r="L441" s="504"/>
      <c r="M441" s="505"/>
      <c r="N441" s="485"/>
      <c r="O441" s="504"/>
      <c r="P441" s="485"/>
      <c r="Q441" s="485"/>
      <c r="R441" s="504"/>
      <c r="S441" s="485"/>
      <c r="T441" s="504"/>
      <c r="U441" s="504"/>
      <c r="V441" s="485"/>
      <c r="W441" s="485"/>
      <c r="X441" s="485"/>
      <c r="Y441" s="485"/>
      <c r="Z441" s="485"/>
    </row>
    <row r="442" ht="16.5" customHeight="1" spans="1:26">
      <c r="A442" s="504"/>
      <c r="B442" s="485"/>
      <c r="C442" s="485"/>
      <c r="D442" s="504"/>
      <c r="E442" s="505"/>
      <c r="F442" s="505"/>
      <c r="G442" s="504"/>
      <c r="H442" s="504"/>
      <c r="I442" s="504"/>
      <c r="J442" s="506"/>
      <c r="K442" s="507"/>
      <c r="L442" s="504"/>
      <c r="M442" s="505"/>
      <c r="N442" s="485"/>
      <c r="O442" s="504"/>
      <c r="P442" s="485"/>
      <c r="Q442" s="485"/>
      <c r="R442" s="504"/>
      <c r="S442" s="485"/>
      <c r="T442" s="504"/>
      <c r="U442" s="504"/>
      <c r="V442" s="485"/>
      <c r="W442" s="485"/>
      <c r="X442" s="485"/>
      <c r="Y442" s="485"/>
      <c r="Z442" s="485"/>
    </row>
    <row r="443" ht="16.5" customHeight="1" spans="1:26">
      <c r="A443" s="504"/>
      <c r="B443" s="485"/>
      <c r="C443" s="485"/>
      <c r="D443" s="504"/>
      <c r="E443" s="505"/>
      <c r="F443" s="505"/>
      <c r="G443" s="504"/>
      <c r="H443" s="504"/>
      <c r="I443" s="504"/>
      <c r="J443" s="506"/>
      <c r="K443" s="507"/>
      <c r="L443" s="504"/>
      <c r="M443" s="505"/>
      <c r="N443" s="485"/>
      <c r="O443" s="504"/>
      <c r="P443" s="485"/>
      <c r="Q443" s="485"/>
      <c r="R443" s="504"/>
      <c r="S443" s="485"/>
      <c r="T443" s="504"/>
      <c r="U443" s="504"/>
      <c r="V443" s="485"/>
      <c r="W443" s="485"/>
      <c r="X443" s="485"/>
      <c r="Y443" s="485"/>
      <c r="Z443" s="485"/>
    </row>
    <row r="444" ht="16.5" customHeight="1" spans="1:26">
      <c r="A444" s="504"/>
      <c r="B444" s="485"/>
      <c r="C444" s="485"/>
      <c r="D444" s="504"/>
      <c r="E444" s="505"/>
      <c r="F444" s="505"/>
      <c r="G444" s="504"/>
      <c r="H444" s="504"/>
      <c r="I444" s="504"/>
      <c r="J444" s="506"/>
      <c r="K444" s="507"/>
      <c r="L444" s="504"/>
      <c r="M444" s="505"/>
      <c r="N444" s="485"/>
      <c r="O444" s="504"/>
      <c r="P444" s="485"/>
      <c r="Q444" s="485"/>
      <c r="R444" s="504"/>
      <c r="S444" s="485"/>
      <c r="T444" s="504"/>
      <c r="U444" s="504"/>
      <c r="V444" s="485"/>
      <c r="W444" s="485"/>
      <c r="X444" s="485"/>
      <c r="Y444" s="485"/>
      <c r="Z444" s="485"/>
    </row>
    <row r="445" ht="16.5" customHeight="1" spans="1:26">
      <c r="A445" s="504"/>
      <c r="B445" s="485"/>
      <c r="C445" s="485"/>
      <c r="D445" s="504"/>
      <c r="E445" s="505"/>
      <c r="F445" s="505"/>
      <c r="G445" s="504"/>
      <c r="H445" s="504"/>
      <c r="I445" s="504"/>
      <c r="J445" s="506"/>
      <c r="K445" s="507"/>
      <c r="L445" s="504"/>
      <c r="M445" s="505"/>
      <c r="N445" s="485"/>
      <c r="O445" s="504"/>
      <c r="P445" s="485"/>
      <c r="Q445" s="485"/>
      <c r="R445" s="504"/>
      <c r="S445" s="485"/>
      <c r="T445" s="504"/>
      <c r="U445" s="504"/>
      <c r="V445" s="485"/>
      <c r="W445" s="485"/>
      <c r="X445" s="485"/>
      <c r="Y445" s="485"/>
      <c r="Z445" s="485"/>
    </row>
    <row r="446" ht="16.5" customHeight="1" spans="1:26">
      <c r="A446" s="504"/>
      <c r="B446" s="485"/>
      <c r="C446" s="485"/>
      <c r="D446" s="504"/>
      <c r="E446" s="505"/>
      <c r="F446" s="505"/>
      <c r="G446" s="504"/>
      <c r="H446" s="504"/>
      <c r="I446" s="504"/>
      <c r="J446" s="506"/>
      <c r="K446" s="507"/>
      <c r="L446" s="504"/>
      <c r="M446" s="505"/>
      <c r="N446" s="485"/>
      <c r="O446" s="504"/>
      <c r="P446" s="485"/>
      <c r="Q446" s="485"/>
      <c r="R446" s="504"/>
      <c r="S446" s="485"/>
      <c r="T446" s="504"/>
      <c r="U446" s="504"/>
      <c r="V446" s="485"/>
      <c r="W446" s="485"/>
      <c r="X446" s="485"/>
      <c r="Y446" s="485"/>
      <c r="Z446" s="485"/>
    </row>
    <row r="447" ht="16.5" customHeight="1" spans="1:26">
      <c r="A447" s="504"/>
      <c r="B447" s="485"/>
      <c r="C447" s="485"/>
      <c r="D447" s="504"/>
      <c r="E447" s="505"/>
      <c r="F447" s="505"/>
      <c r="G447" s="504"/>
      <c r="H447" s="504"/>
      <c r="I447" s="504"/>
      <c r="J447" s="506"/>
      <c r="K447" s="507"/>
      <c r="L447" s="504"/>
      <c r="M447" s="505"/>
      <c r="N447" s="485"/>
      <c r="O447" s="504"/>
      <c r="P447" s="485"/>
      <c r="Q447" s="485"/>
      <c r="R447" s="504"/>
      <c r="S447" s="485"/>
      <c r="T447" s="504"/>
      <c r="U447" s="504"/>
      <c r="V447" s="485"/>
      <c r="W447" s="485"/>
      <c r="X447" s="485"/>
      <c r="Y447" s="485"/>
      <c r="Z447" s="485"/>
    </row>
    <row r="448" ht="16.5" customHeight="1" spans="1:26">
      <c r="A448" s="504"/>
      <c r="B448" s="485"/>
      <c r="C448" s="485"/>
      <c r="D448" s="504"/>
      <c r="E448" s="505"/>
      <c r="F448" s="505"/>
      <c r="G448" s="504"/>
      <c r="H448" s="504"/>
      <c r="I448" s="504"/>
      <c r="J448" s="506"/>
      <c r="K448" s="507"/>
      <c r="L448" s="504"/>
      <c r="M448" s="505"/>
      <c r="N448" s="485"/>
      <c r="O448" s="504"/>
      <c r="P448" s="485"/>
      <c r="Q448" s="485"/>
      <c r="R448" s="504"/>
      <c r="S448" s="485"/>
      <c r="T448" s="504"/>
      <c r="U448" s="504"/>
      <c r="V448" s="485"/>
      <c r="W448" s="485"/>
      <c r="X448" s="485"/>
      <c r="Y448" s="485"/>
      <c r="Z448" s="485"/>
    </row>
    <row r="449" ht="16.5" customHeight="1" spans="1:26">
      <c r="A449" s="504"/>
      <c r="B449" s="485"/>
      <c r="C449" s="485"/>
      <c r="D449" s="504"/>
      <c r="E449" s="505"/>
      <c r="F449" s="505"/>
      <c r="G449" s="504"/>
      <c r="H449" s="504"/>
      <c r="I449" s="504"/>
      <c r="J449" s="506"/>
      <c r="K449" s="507"/>
      <c r="L449" s="504"/>
      <c r="M449" s="505"/>
      <c r="N449" s="485"/>
      <c r="O449" s="504"/>
      <c r="P449" s="485"/>
      <c r="Q449" s="485"/>
      <c r="R449" s="504"/>
      <c r="S449" s="485"/>
      <c r="T449" s="504"/>
      <c r="U449" s="504"/>
      <c r="V449" s="485"/>
      <c r="W449" s="485"/>
      <c r="X449" s="485"/>
      <c r="Y449" s="485"/>
      <c r="Z449" s="485"/>
    </row>
    <row r="450" ht="16.5" customHeight="1" spans="1:26">
      <c r="A450" s="504"/>
      <c r="B450" s="485"/>
      <c r="C450" s="485"/>
      <c r="D450" s="504"/>
      <c r="E450" s="505"/>
      <c r="F450" s="505"/>
      <c r="G450" s="504"/>
      <c r="H450" s="504"/>
      <c r="I450" s="504"/>
      <c r="J450" s="506"/>
      <c r="K450" s="507"/>
      <c r="L450" s="504"/>
      <c r="M450" s="505"/>
      <c r="N450" s="485"/>
      <c r="O450" s="504"/>
      <c r="P450" s="485"/>
      <c r="Q450" s="485"/>
      <c r="R450" s="504"/>
      <c r="S450" s="485"/>
      <c r="T450" s="504"/>
      <c r="U450" s="504"/>
      <c r="V450" s="485"/>
      <c r="W450" s="485"/>
      <c r="X450" s="485"/>
      <c r="Y450" s="485"/>
      <c r="Z450" s="485"/>
    </row>
    <row r="451" ht="16.5" customHeight="1" spans="1:26">
      <c r="A451" s="504"/>
      <c r="B451" s="485"/>
      <c r="C451" s="485"/>
      <c r="D451" s="504"/>
      <c r="E451" s="505"/>
      <c r="F451" s="505"/>
      <c r="G451" s="504"/>
      <c r="H451" s="504"/>
      <c r="I451" s="504"/>
      <c r="J451" s="506"/>
      <c r="K451" s="507"/>
      <c r="L451" s="504"/>
      <c r="M451" s="505"/>
      <c r="N451" s="485"/>
      <c r="O451" s="504"/>
      <c r="P451" s="485"/>
      <c r="Q451" s="485"/>
      <c r="R451" s="504"/>
      <c r="S451" s="485"/>
      <c r="T451" s="504"/>
      <c r="U451" s="504"/>
      <c r="V451" s="485"/>
      <c r="W451" s="485"/>
      <c r="X451" s="485"/>
      <c r="Y451" s="485"/>
      <c r="Z451" s="485"/>
    </row>
    <row r="452" ht="16.5" customHeight="1" spans="1:26">
      <c r="A452" s="504"/>
      <c r="B452" s="485"/>
      <c r="C452" s="485"/>
      <c r="D452" s="504"/>
      <c r="E452" s="505"/>
      <c r="F452" s="505"/>
      <c r="G452" s="504"/>
      <c r="H452" s="504"/>
      <c r="I452" s="504"/>
      <c r="J452" s="506"/>
      <c r="K452" s="507"/>
      <c r="L452" s="504"/>
      <c r="M452" s="505"/>
      <c r="N452" s="485"/>
      <c r="O452" s="504"/>
      <c r="P452" s="485"/>
      <c r="Q452" s="485"/>
      <c r="R452" s="504"/>
      <c r="S452" s="485"/>
      <c r="T452" s="504"/>
      <c r="U452" s="504"/>
      <c r="V452" s="485"/>
      <c r="W452" s="485"/>
      <c r="X452" s="485"/>
      <c r="Y452" s="485"/>
      <c r="Z452" s="485"/>
    </row>
    <row r="453" ht="16.5" customHeight="1" spans="1:26">
      <c r="A453" s="504"/>
      <c r="B453" s="485"/>
      <c r="C453" s="485"/>
      <c r="D453" s="504"/>
      <c r="E453" s="505"/>
      <c r="F453" s="505"/>
      <c r="G453" s="504"/>
      <c r="H453" s="504"/>
      <c r="I453" s="504"/>
      <c r="J453" s="506"/>
      <c r="K453" s="507"/>
      <c r="L453" s="504"/>
      <c r="M453" s="505"/>
      <c r="N453" s="485"/>
      <c r="O453" s="504"/>
      <c r="P453" s="485"/>
      <c r="Q453" s="485"/>
      <c r="R453" s="504"/>
      <c r="S453" s="485"/>
      <c r="T453" s="504"/>
      <c r="U453" s="504"/>
      <c r="V453" s="485"/>
      <c r="W453" s="485"/>
      <c r="X453" s="485"/>
      <c r="Y453" s="485"/>
      <c r="Z453" s="485"/>
    </row>
    <row r="454" ht="16.5" customHeight="1" spans="1:26">
      <c r="A454" s="504"/>
      <c r="B454" s="485"/>
      <c r="C454" s="485"/>
      <c r="D454" s="504"/>
      <c r="E454" s="505"/>
      <c r="F454" s="505"/>
      <c r="G454" s="504"/>
      <c r="H454" s="504"/>
      <c r="I454" s="504"/>
      <c r="J454" s="506"/>
      <c r="K454" s="507"/>
      <c r="L454" s="504"/>
      <c r="M454" s="505"/>
      <c r="N454" s="485"/>
      <c r="O454" s="504"/>
      <c r="P454" s="485"/>
      <c r="Q454" s="485"/>
      <c r="R454" s="504"/>
      <c r="S454" s="485"/>
      <c r="T454" s="504"/>
      <c r="U454" s="504"/>
      <c r="V454" s="485"/>
      <c r="W454" s="485"/>
      <c r="X454" s="485"/>
      <c r="Y454" s="485"/>
      <c r="Z454" s="485"/>
    </row>
    <row r="455" ht="16.5" customHeight="1" spans="1:26">
      <c r="A455" s="504"/>
      <c r="B455" s="485"/>
      <c r="C455" s="485"/>
      <c r="D455" s="504"/>
      <c r="E455" s="505"/>
      <c r="F455" s="505"/>
      <c r="G455" s="504"/>
      <c r="H455" s="504"/>
      <c r="I455" s="504"/>
      <c r="J455" s="506"/>
      <c r="K455" s="507"/>
      <c r="L455" s="504"/>
      <c r="M455" s="505"/>
      <c r="N455" s="485"/>
      <c r="O455" s="504"/>
      <c r="P455" s="485"/>
      <c r="Q455" s="485"/>
      <c r="R455" s="504"/>
      <c r="S455" s="485"/>
      <c r="T455" s="504"/>
      <c r="U455" s="504"/>
      <c r="V455" s="485"/>
      <c r="W455" s="485"/>
      <c r="X455" s="485"/>
      <c r="Y455" s="485"/>
      <c r="Z455" s="485"/>
    </row>
    <row r="456" ht="16.5" customHeight="1" spans="1:26">
      <c r="A456" s="504"/>
      <c r="B456" s="485"/>
      <c r="C456" s="485"/>
      <c r="D456" s="504"/>
      <c r="E456" s="505"/>
      <c r="F456" s="505"/>
      <c r="G456" s="504"/>
      <c r="H456" s="504"/>
      <c r="I456" s="504"/>
      <c r="J456" s="506"/>
      <c r="K456" s="507"/>
      <c r="L456" s="504"/>
      <c r="M456" s="505"/>
      <c r="N456" s="485"/>
      <c r="O456" s="504"/>
      <c r="P456" s="485"/>
      <c r="Q456" s="485"/>
      <c r="R456" s="504"/>
      <c r="S456" s="485"/>
      <c r="T456" s="504"/>
      <c r="U456" s="504"/>
      <c r="V456" s="485"/>
      <c r="W456" s="485"/>
      <c r="X456" s="485"/>
      <c r="Y456" s="485"/>
      <c r="Z456" s="485"/>
    </row>
    <row r="457" ht="16.5" customHeight="1" spans="1:26">
      <c r="A457" s="504"/>
      <c r="B457" s="485"/>
      <c r="C457" s="485"/>
      <c r="D457" s="504"/>
      <c r="E457" s="505"/>
      <c r="F457" s="505"/>
      <c r="G457" s="504"/>
      <c r="H457" s="504"/>
      <c r="I457" s="504"/>
      <c r="J457" s="506"/>
      <c r="K457" s="507"/>
      <c r="L457" s="504"/>
      <c r="M457" s="505"/>
      <c r="N457" s="485"/>
      <c r="O457" s="504"/>
      <c r="P457" s="485"/>
      <c r="Q457" s="485"/>
      <c r="R457" s="504"/>
      <c r="S457" s="485"/>
      <c r="T457" s="504"/>
      <c r="U457" s="504"/>
      <c r="V457" s="485"/>
      <c r="W457" s="485"/>
      <c r="X457" s="485"/>
      <c r="Y457" s="485"/>
      <c r="Z457" s="485"/>
    </row>
    <row r="458" ht="16.5" customHeight="1" spans="1:26">
      <c r="A458" s="504"/>
      <c r="B458" s="485"/>
      <c r="C458" s="485"/>
      <c r="D458" s="504"/>
      <c r="E458" s="505"/>
      <c r="F458" s="505"/>
      <c r="G458" s="504"/>
      <c r="H458" s="504"/>
      <c r="I458" s="504"/>
      <c r="J458" s="506"/>
      <c r="K458" s="507"/>
      <c r="L458" s="504"/>
      <c r="M458" s="505"/>
      <c r="N458" s="485"/>
      <c r="O458" s="504"/>
      <c r="P458" s="485"/>
      <c r="Q458" s="485"/>
      <c r="R458" s="504"/>
      <c r="S458" s="485"/>
      <c r="T458" s="504"/>
      <c r="U458" s="504"/>
      <c r="V458" s="485"/>
      <c r="W458" s="485"/>
      <c r="X458" s="485"/>
      <c r="Y458" s="485"/>
      <c r="Z458" s="485"/>
    </row>
    <row r="459" ht="16.5" customHeight="1" spans="1:26">
      <c r="A459" s="504"/>
      <c r="B459" s="485"/>
      <c r="C459" s="485"/>
      <c r="D459" s="504"/>
      <c r="E459" s="505"/>
      <c r="F459" s="505"/>
      <c r="G459" s="504"/>
      <c r="H459" s="504"/>
      <c r="I459" s="504"/>
      <c r="J459" s="506"/>
      <c r="K459" s="507"/>
      <c r="L459" s="504"/>
      <c r="M459" s="505"/>
      <c r="N459" s="485"/>
      <c r="O459" s="504"/>
      <c r="P459" s="485"/>
      <c r="Q459" s="485"/>
      <c r="R459" s="504"/>
      <c r="S459" s="485"/>
      <c r="T459" s="504"/>
      <c r="U459" s="504"/>
      <c r="V459" s="485"/>
      <c r="W459" s="485"/>
      <c r="X459" s="485"/>
      <c r="Y459" s="485"/>
      <c r="Z459" s="485"/>
    </row>
    <row r="460" ht="16.5" customHeight="1" spans="1:26">
      <c r="A460" s="504"/>
      <c r="B460" s="485"/>
      <c r="C460" s="485"/>
      <c r="D460" s="504"/>
      <c r="E460" s="505"/>
      <c r="F460" s="505"/>
      <c r="G460" s="504"/>
      <c r="H460" s="504"/>
      <c r="I460" s="504"/>
      <c r="J460" s="506"/>
      <c r="K460" s="507"/>
      <c r="L460" s="504"/>
      <c r="M460" s="505"/>
      <c r="N460" s="485"/>
      <c r="O460" s="504"/>
      <c r="P460" s="485"/>
      <c r="Q460" s="485"/>
      <c r="R460" s="504"/>
      <c r="S460" s="485"/>
      <c r="T460" s="504"/>
      <c r="U460" s="504"/>
      <c r="V460" s="485"/>
      <c r="W460" s="485"/>
      <c r="X460" s="485"/>
      <c r="Y460" s="485"/>
      <c r="Z460" s="485"/>
    </row>
    <row r="461" ht="16.5" customHeight="1" spans="1:26">
      <c r="A461" s="504"/>
      <c r="B461" s="485"/>
      <c r="C461" s="485"/>
      <c r="D461" s="504"/>
      <c r="E461" s="505"/>
      <c r="F461" s="505"/>
      <c r="G461" s="504"/>
      <c r="H461" s="504"/>
      <c r="I461" s="504"/>
      <c r="J461" s="506"/>
      <c r="K461" s="507"/>
      <c r="L461" s="504"/>
      <c r="M461" s="505"/>
      <c r="N461" s="485"/>
      <c r="O461" s="504"/>
      <c r="P461" s="485"/>
      <c r="Q461" s="485"/>
      <c r="R461" s="504"/>
      <c r="S461" s="485"/>
      <c r="T461" s="504"/>
      <c r="U461" s="504"/>
      <c r="V461" s="485"/>
      <c r="W461" s="485"/>
      <c r="X461" s="485"/>
      <c r="Y461" s="485"/>
      <c r="Z461" s="485"/>
    </row>
    <row r="462" ht="16.5" customHeight="1" spans="1:26">
      <c r="A462" s="504"/>
      <c r="B462" s="485"/>
      <c r="C462" s="485"/>
      <c r="D462" s="504"/>
      <c r="E462" s="505"/>
      <c r="F462" s="505"/>
      <c r="G462" s="504"/>
      <c r="H462" s="504"/>
      <c r="I462" s="504"/>
      <c r="J462" s="506"/>
      <c r="K462" s="507"/>
      <c r="L462" s="504"/>
      <c r="M462" s="505"/>
      <c r="N462" s="485"/>
      <c r="O462" s="504"/>
      <c r="P462" s="485"/>
      <c r="Q462" s="485"/>
      <c r="R462" s="504"/>
      <c r="S462" s="485"/>
      <c r="T462" s="504"/>
      <c r="U462" s="504"/>
      <c r="V462" s="485"/>
      <c r="W462" s="485"/>
      <c r="X462" s="485"/>
      <c r="Y462" s="485"/>
      <c r="Z462" s="485"/>
    </row>
    <row r="463" ht="16.5" customHeight="1" spans="1:26">
      <c r="A463" s="504"/>
      <c r="B463" s="485"/>
      <c r="C463" s="485"/>
      <c r="D463" s="504"/>
      <c r="E463" s="505"/>
      <c r="F463" s="505"/>
      <c r="G463" s="504"/>
      <c r="H463" s="504"/>
      <c r="I463" s="504"/>
      <c r="J463" s="506"/>
      <c r="K463" s="507"/>
      <c r="L463" s="504"/>
      <c r="M463" s="505"/>
      <c r="N463" s="485"/>
      <c r="O463" s="504"/>
      <c r="P463" s="485"/>
      <c r="Q463" s="485"/>
      <c r="R463" s="504"/>
      <c r="S463" s="485"/>
      <c r="T463" s="504"/>
      <c r="U463" s="504"/>
      <c r="V463" s="485"/>
      <c r="W463" s="485"/>
      <c r="X463" s="485"/>
      <c r="Y463" s="485"/>
      <c r="Z463" s="485"/>
    </row>
    <row r="464" ht="16.5" customHeight="1" spans="1:26">
      <c r="A464" s="504"/>
      <c r="B464" s="485"/>
      <c r="C464" s="485"/>
      <c r="D464" s="504"/>
      <c r="E464" s="505"/>
      <c r="F464" s="505"/>
      <c r="G464" s="504"/>
      <c r="H464" s="504"/>
      <c r="I464" s="504"/>
      <c r="J464" s="506"/>
      <c r="K464" s="507"/>
      <c r="L464" s="504"/>
      <c r="M464" s="505"/>
      <c r="N464" s="485"/>
      <c r="O464" s="504"/>
      <c r="P464" s="485"/>
      <c r="Q464" s="485"/>
      <c r="R464" s="504"/>
      <c r="S464" s="485"/>
      <c r="T464" s="504"/>
      <c r="U464" s="504"/>
      <c r="V464" s="485"/>
      <c r="W464" s="485"/>
      <c r="X464" s="485"/>
      <c r="Y464" s="485"/>
      <c r="Z464" s="485"/>
    </row>
    <row r="465" ht="16.5" customHeight="1" spans="1:26">
      <c r="A465" s="504"/>
      <c r="B465" s="485"/>
      <c r="C465" s="485"/>
      <c r="D465" s="504"/>
      <c r="E465" s="505"/>
      <c r="F465" s="505"/>
      <c r="G465" s="504"/>
      <c r="H465" s="504"/>
      <c r="I465" s="504"/>
      <c r="J465" s="506"/>
      <c r="K465" s="507"/>
      <c r="L465" s="504"/>
      <c r="M465" s="505"/>
      <c r="N465" s="485"/>
      <c r="O465" s="504"/>
      <c r="P465" s="485"/>
      <c r="Q465" s="485"/>
      <c r="R465" s="504"/>
      <c r="S465" s="485"/>
      <c r="T465" s="504"/>
      <c r="U465" s="504"/>
      <c r="V465" s="485"/>
      <c r="W465" s="485"/>
      <c r="X465" s="485"/>
      <c r="Y465" s="485"/>
      <c r="Z465" s="485"/>
    </row>
    <row r="466" ht="16.5" customHeight="1" spans="1:26">
      <c r="A466" s="504"/>
      <c r="B466" s="485"/>
      <c r="C466" s="485"/>
      <c r="D466" s="504"/>
      <c r="E466" s="505"/>
      <c r="F466" s="505"/>
      <c r="G466" s="504"/>
      <c r="H466" s="504"/>
      <c r="I466" s="504"/>
      <c r="J466" s="506"/>
      <c r="K466" s="507"/>
      <c r="L466" s="504"/>
      <c r="M466" s="505"/>
      <c r="N466" s="485"/>
      <c r="O466" s="504"/>
      <c r="P466" s="485"/>
      <c r="Q466" s="485"/>
      <c r="R466" s="504"/>
      <c r="S466" s="485"/>
      <c r="T466" s="504"/>
      <c r="U466" s="504"/>
      <c r="V466" s="485"/>
      <c r="W466" s="485"/>
      <c r="X466" s="485"/>
      <c r="Y466" s="485"/>
      <c r="Z466" s="485"/>
    </row>
    <row r="467" ht="16.5" customHeight="1" spans="1:26">
      <c r="A467" s="504"/>
      <c r="B467" s="485"/>
      <c r="C467" s="485"/>
      <c r="D467" s="504"/>
      <c r="E467" s="505"/>
      <c r="F467" s="505"/>
      <c r="G467" s="504"/>
      <c r="H467" s="504"/>
      <c r="I467" s="504"/>
      <c r="J467" s="506"/>
      <c r="K467" s="507"/>
      <c r="L467" s="504"/>
      <c r="M467" s="505"/>
      <c r="N467" s="485"/>
      <c r="O467" s="504"/>
      <c r="P467" s="485"/>
      <c r="Q467" s="485"/>
      <c r="R467" s="504"/>
      <c r="S467" s="485"/>
      <c r="T467" s="504"/>
      <c r="U467" s="504"/>
      <c r="V467" s="485"/>
      <c r="W467" s="485"/>
      <c r="X467" s="485"/>
      <c r="Y467" s="485"/>
      <c r="Z467" s="485"/>
    </row>
    <row r="468" ht="16.5" customHeight="1" spans="1:26">
      <c r="A468" s="504"/>
      <c r="B468" s="485"/>
      <c r="C468" s="485"/>
      <c r="D468" s="504"/>
      <c r="E468" s="505"/>
      <c r="F468" s="505"/>
      <c r="G468" s="504"/>
      <c r="H468" s="504"/>
      <c r="I468" s="504"/>
      <c r="J468" s="506"/>
      <c r="K468" s="507"/>
      <c r="L468" s="504"/>
      <c r="M468" s="505"/>
      <c r="N468" s="485"/>
      <c r="O468" s="504"/>
      <c r="P468" s="485"/>
      <c r="Q468" s="485"/>
      <c r="R468" s="504"/>
      <c r="S468" s="485"/>
      <c r="T468" s="504"/>
      <c r="U468" s="504"/>
      <c r="V468" s="485"/>
      <c r="W468" s="485"/>
      <c r="X468" s="485"/>
      <c r="Y468" s="485"/>
      <c r="Z468" s="485"/>
    </row>
    <row r="469" ht="16.5" customHeight="1" spans="1:26">
      <c r="A469" s="504"/>
      <c r="B469" s="485"/>
      <c r="C469" s="485"/>
      <c r="D469" s="504"/>
      <c r="E469" s="505"/>
      <c r="F469" s="505"/>
      <c r="G469" s="504"/>
      <c r="H469" s="504"/>
      <c r="I469" s="504"/>
      <c r="J469" s="506"/>
      <c r="K469" s="507"/>
      <c r="L469" s="504"/>
      <c r="M469" s="505"/>
      <c r="N469" s="485"/>
      <c r="O469" s="504"/>
      <c r="P469" s="485"/>
      <c r="Q469" s="485"/>
      <c r="R469" s="504"/>
      <c r="S469" s="485"/>
      <c r="T469" s="504"/>
      <c r="U469" s="504"/>
      <c r="V469" s="485"/>
      <c r="W469" s="485"/>
      <c r="X469" s="485"/>
      <c r="Y469" s="485"/>
      <c r="Z469" s="485"/>
    </row>
    <row r="470" ht="16.5" customHeight="1" spans="1:26">
      <c r="A470" s="504"/>
      <c r="B470" s="485"/>
      <c r="C470" s="485"/>
      <c r="D470" s="504"/>
      <c r="E470" s="505"/>
      <c r="F470" s="505"/>
      <c r="G470" s="504"/>
      <c r="H470" s="504"/>
      <c r="I470" s="504"/>
      <c r="J470" s="506"/>
      <c r="K470" s="507"/>
      <c r="L470" s="504"/>
      <c r="M470" s="505"/>
      <c r="N470" s="485"/>
      <c r="O470" s="504"/>
      <c r="P470" s="485"/>
      <c r="Q470" s="485"/>
      <c r="R470" s="504"/>
      <c r="S470" s="485"/>
      <c r="T470" s="504"/>
      <c r="U470" s="504"/>
      <c r="V470" s="485"/>
      <c r="W470" s="485"/>
      <c r="X470" s="485"/>
      <c r="Y470" s="485"/>
      <c r="Z470" s="485"/>
    </row>
    <row r="471" ht="16.5" customHeight="1" spans="1:26">
      <c r="A471" s="504"/>
      <c r="B471" s="485"/>
      <c r="C471" s="485"/>
      <c r="D471" s="504"/>
      <c r="E471" s="505"/>
      <c r="F471" s="505"/>
      <c r="G471" s="504"/>
      <c r="H471" s="504"/>
      <c r="I471" s="504"/>
      <c r="J471" s="506"/>
      <c r="K471" s="507"/>
      <c r="L471" s="504"/>
      <c r="M471" s="505"/>
      <c r="N471" s="485"/>
      <c r="O471" s="504"/>
      <c r="P471" s="485"/>
      <c r="Q471" s="485"/>
      <c r="R471" s="504"/>
      <c r="S471" s="485"/>
      <c r="T471" s="504"/>
      <c r="U471" s="504"/>
      <c r="V471" s="485"/>
      <c r="W471" s="485"/>
      <c r="X471" s="485"/>
      <c r="Y471" s="485"/>
      <c r="Z471" s="485"/>
    </row>
    <row r="472" ht="16.5" customHeight="1" spans="1:26">
      <c r="A472" s="504"/>
      <c r="B472" s="485"/>
      <c r="C472" s="485"/>
      <c r="D472" s="504"/>
      <c r="E472" s="505"/>
      <c r="F472" s="505"/>
      <c r="G472" s="504"/>
      <c r="H472" s="504"/>
      <c r="I472" s="504"/>
      <c r="J472" s="506"/>
      <c r="K472" s="507"/>
      <c r="L472" s="504"/>
      <c r="M472" s="505"/>
      <c r="N472" s="485"/>
      <c r="O472" s="504"/>
      <c r="P472" s="485"/>
      <c r="Q472" s="485"/>
      <c r="R472" s="504"/>
      <c r="S472" s="485"/>
      <c r="T472" s="504"/>
      <c r="U472" s="504"/>
      <c r="V472" s="485"/>
      <c r="W472" s="485"/>
      <c r="X472" s="485"/>
      <c r="Y472" s="485"/>
      <c r="Z472" s="485"/>
    </row>
    <row r="473" ht="16.5" customHeight="1" spans="1:26">
      <c r="A473" s="504"/>
      <c r="B473" s="485"/>
      <c r="C473" s="485"/>
      <c r="D473" s="504"/>
      <c r="E473" s="505"/>
      <c r="F473" s="505"/>
      <c r="G473" s="504"/>
      <c r="H473" s="504"/>
      <c r="I473" s="504"/>
      <c r="J473" s="506"/>
      <c r="K473" s="507"/>
      <c r="L473" s="504"/>
      <c r="M473" s="505"/>
      <c r="N473" s="485"/>
      <c r="O473" s="504"/>
      <c r="P473" s="485"/>
      <c r="Q473" s="485"/>
      <c r="R473" s="504"/>
      <c r="S473" s="485"/>
      <c r="T473" s="504"/>
      <c r="U473" s="504"/>
      <c r="V473" s="485"/>
      <c r="W473" s="485"/>
      <c r="X473" s="485"/>
      <c r="Y473" s="485"/>
      <c r="Z473" s="485"/>
    </row>
    <row r="474" ht="16.5" customHeight="1" spans="1:26">
      <c r="A474" s="504"/>
      <c r="B474" s="485"/>
      <c r="C474" s="485"/>
      <c r="D474" s="504"/>
      <c r="E474" s="505"/>
      <c r="F474" s="505"/>
      <c r="G474" s="504"/>
      <c r="H474" s="504"/>
      <c r="I474" s="504"/>
      <c r="J474" s="506"/>
      <c r="K474" s="507"/>
      <c r="L474" s="504"/>
      <c r="M474" s="505"/>
      <c r="N474" s="485"/>
      <c r="O474" s="504"/>
      <c r="P474" s="485"/>
      <c r="Q474" s="485"/>
      <c r="R474" s="504"/>
      <c r="S474" s="485"/>
      <c r="T474" s="504"/>
      <c r="U474" s="504"/>
      <c r="V474" s="485"/>
      <c r="W474" s="485"/>
      <c r="X474" s="485"/>
      <c r="Y474" s="485"/>
      <c r="Z474" s="485"/>
    </row>
    <row r="475" ht="16.5" customHeight="1" spans="1:26">
      <c r="A475" s="504"/>
      <c r="B475" s="485"/>
      <c r="C475" s="485"/>
      <c r="D475" s="504"/>
      <c r="E475" s="505"/>
      <c r="F475" s="505"/>
      <c r="G475" s="504"/>
      <c r="H475" s="504"/>
      <c r="I475" s="504"/>
      <c r="J475" s="506"/>
      <c r="K475" s="507"/>
      <c r="L475" s="504"/>
      <c r="M475" s="505"/>
      <c r="N475" s="485"/>
      <c r="O475" s="504"/>
      <c r="P475" s="485"/>
      <c r="Q475" s="485"/>
      <c r="R475" s="504"/>
      <c r="S475" s="485"/>
      <c r="T475" s="504"/>
      <c r="U475" s="504"/>
      <c r="V475" s="485"/>
      <c r="W475" s="485"/>
      <c r="X475" s="485"/>
      <c r="Y475" s="485"/>
      <c r="Z475" s="485"/>
    </row>
    <row r="476" ht="16.5" customHeight="1" spans="1:26">
      <c r="A476" s="504"/>
      <c r="B476" s="485"/>
      <c r="C476" s="485"/>
      <c r="D476" s="504"/>
      <c r="E476" s="505"/>
      <c r="F476" s="505"/>
      <c r="G476" s="504"/>
      <c r="H476" s="504"/>
      <c r="I476" s="504"/>
      <c r="J476" s="506"/>
      <c r="K476" s="507"/>
      <c r="L476" s="504"/>
      <c r="M476" s="505"/>
      <c r="N476" s="485"/>
      <c r="O476" s="504"/>
      <c r="P476" s="485"/>
      <c r="Q476" s="485"/>
      <c r="R476" s="504"/>
      <c r="S476" s="485"/>
      <c r="T476" s="504"/>
      <c r="U476" s="504"/>
      <c r="V476" s="485"/>
      <c r="W476" s="485"/>
      <c r="X476" s="485"/>
      <c r="Y476" s="485"/>
      <c r="Z476" s="485"/>
    </row>
    <row r="477" ht="16.5" customHeight="1" spans="1:26">
      <c r="A477" s="504"/>
      <c r="B477" s="485"/>
      <c r="C477" s="485"/>
      <c r="D477" s="504"/>
      <c r="E477" s="505"/>
      <c r="F477" s="505"/>
      <c r="G477" s="504"/>
      <c r="H477" s="504"/>
      <c r="I477" s="504"/>
      <c r="J477" s="506"/>
      <c r="K477" s="507"/>
      <c r="L477" s="504"/>
      <c r="M477" s="505"/>
      <c r="N477" s="485"/>
      <c r="O477" s="504"/>
      <c r="P477" s="485"/>
      <c r="Q477" s="485"/>
      <c r="R477" s="504"/>
      <c r="S477" s="485"/>
      <c r="T477" s="504"/>
      <c r="U477" s="504"/>
      <c r="V477" s="485"/>
      <c r="W477" s="485"/>
      <c r="X477" s="485"/>
      <c r="Y477" s="485"/>
      <c r="Z477" s="485"/>
    </row>
    <row r="478" ht="16.5" customHeight="1" spans="1:26">
      <c r="A478" s="504"/>
      <c r="B478" s="485"/>
      <c r="C478" s="485"/>
      <c r="D478" s="504"/>
      <c r="E478" s="505"/>
      <c r="F478" s="505"/>
      <c r="G478" s="504"/>
      <c r="H478" s="504"/>
      <c r="I478" s="504"/>
      <c r="J478" s="506"/>
      <c r="K478" s="507"/>
      <c r="L478" s="504"/>
      <c r="M478" s="505"/>
      <c r="N478" s="485"/>
      <c r="O478" s="504"/>
      <c r="P478" s="485"/>
      <c r="Q478" s="485"/>
      <c r="R478" s="504"/>
      <c r="S478" s="485"/>
      <c r="T478" s="504"/>
      <c r="U478" s="504"/>
      <c r="V478" s="485"/>
      <c r="W478" s="485"/>
      <c r="X478" s="485"/>
      <c r="Y478" s="485"/>
      <c r="Z478" s="485"/>
    </row>
    <row r="479" ht="16.5" customHeight="1" spans="1:26">
      <c r="A479" s="504"/>
      <c r="B479" s="485"/>
      <c r="C479" s="485"/>
      <c r="D479" s="504"/>
      <c r="E479" s="505"/>
      <c r="F479" s="505"/>
      <c r="G479" s="504"/>
      <c r="H479" s="504"/>
      <c r="I479" s="504"/>
      <c r="J479" s="506"/>
      <c r="K479" s="507"/>
      <c r="L479" s="504"/>
      <c r="M479" s="505"/>
      <c r="N479" s="485"/>
      <c r="O479" s="504"/>
      <c r="P479" s="485"/>
      <c r="Q479" s="485"/>
      <c r="R479" s="504"/>
      <c r="S479" s="485"/>
      <c r="T479" s="504"/>
      <c r="U479" s="504"/>
      <c r="V479" s="485"/>
      <c r="W479" s="485"/>
      <c r="X479" s="485"/>
      <c r="Y479" s="485"/>
      <c r="Z479" s="485"/>
    </row>
    <row r="480" ht="16.5" customHeight="1" spans="1:26">
      <c r="A480" s="504"/>
      <c r="B480" s="485"/>
      <c r="C480" s="485"/>
      <c r="D480" s="504"/>
      <c r="E480" s="505"/>
      <c r="F480" s="505"/>
      <c r="G480" s="504"/>
      <c r="H480" s="504"/>
      <c r="I480" s="504"/>
      <c r="J480" s="506"/>
      <c r="K480" s="507"/>
      <c r="L480" s="504"/>
      <c r="M480" s="505"/>
      <c r="N480" s="485"/>
      <c r="O480" s="504"/>
      <c r="P480" s="485"/>
      <c r="Q480" s="485"/>
      <c r="R480" s="504"/>
      <c r="S480" s="485"/>
      <c r="T480" s="504"/>
      <c r="U480" s="504"/>
      <c r="V480" s="485"/>
      <c r="W480" s="485"/>
      <c r="X480" s="485"/>
      <c r="Y480" s="485"/>
      <c r="Z480" s="485"/>
    </row>
    <row r="481" ht="16.5" customHeight="1" spans="1:26">
      <c r="A481" s="504"/>
      <c r="B481" s="485"/>
      <c r="C481" s="485"/>
      <c r="D481" s="504"/>
      <c r="E481" s="505"/>
      <c r="F481" s="505"/>
      <c r="G481" s="504"/>
      <c r="H481" s="504"/>
      <c r="I481" s="504"/>
      <c r="J481" s="506"/>
      <c r="K481" s="507"/>
      <c r="L481" s="504"/>
      <c r="M481" s="505"/>
      <c r="N481" s="485"/>
      <c r="O481" s="504"/>
      <c r="P481" s="485"/>
      <c r="Q481" s="485"/>
      <c r="R481" s="504"/>
      <c r="S481" s="485"/>
      <c r="T481" s="504"/>
      <c r="U481" s="504"/>
      <c r="V481" s="485"/>
      <c r="W481" s="485"/>
      <c r="X481" s="485"/>
      <c r="Y481" s="485"/>
      <c r="Z481" s="485"/>
    </row>
    <row r="482" ht="16.5" customHeight="1" spans="1:26">
      <c r="A482" s="504"/>
      <c r="B482" s="485"/>
      <c r="C482" s="485"/>
      <c r="D482" s="504"/>
      <c r="E482" s="505"/>
      <c r="F482" s="505"/>
      <c r="G482" s="504"/>
      <c r="H482" s="504"/>
      <c r="I482" s="504"/>
      <c r="J482" s="506"/>
      <c r="K482" s="507"/>
      <c r="L482" s="504"/>
      <c r="M482" s="505"/>
      <c r="N482" s="485"/>
      <c r="O482" s="504"/>
      <c r="P482" s="485"/>
      <c r="Q482" s="485"/>
      <c r="R482" s="504"/>
      <c r="S482" s="485"/>
      <c r="T482" s="504"/>
      <c r="U482" s="504"/>
      <c r="V482" s="485"/>
      <c r="W482" s="485"/>
      <c r="X482" s="485"/>
      <c r="Y482" s="485"/>
      <c r="Z482" s="485"/>
    </row>
    <row r="483" ht="16.5" customHeight="1" spans="1:26">
      <c r="A483" s="504"/>
      <c r="B483" s="485"/>
      <c r="C483" s="485"/>
      <c r="D483" s="504"/>
      <c r="E483" s="505"/>
      <c r="F483" s="505"/>
      <c r="G483" s="504"/>
      <c r="H483" s="504"/>
      <c r="I483" s="504"/>
      <c r="J483" s="506"/>
      <c r="K483" s="507"/>
      <c r="L483" s="504"/>
      <c r="M483" s="505"/>
      <c r="N483" s="485"/>
      <c r="O483" s="504"/>
      <c r="P483" s="485"/>
      <c r="Q483" s="485"/>
      <c r="R483" s="504"/>
      <c r="S483" s="485"/>
      <c r="T483" s="504"/>
      <c r="U483" s="504"/>
      <c r="V483" s="485"/>
      <c r="W483" s="485"/>
      <c r="X483" s="485"/>
      <c r="Y483" s="485"/>
      <c r="Z483" s="485"/>
    </row>
    <row r="484" ht="16.5" customHeight="1" spans="1:26">
      <c r="A484" s="504"/>
      <c r="B484" s="485"/>
      <c r="C484" s="485"/>
      <c r="D484" s="504"/>
      <c r="E484" s="505"/>
      <c r="F484" s="505"/>
      <c r="G484" s="504"/>
      <c r="H484" s="504"/>
      <c r="I484" s="504"/>
      <c r="J484" s="506"/>
      <c r="K484" s="507"/>
      <c r="L484" s="504"/>
      <c r="M484" s="505"/>
      <c r="N484" s="485"/>
      <c r="O484" s="504"/>
      <c r="P484" s="485"/>
      <c r="Q484" s="485"/>
      <c r="R484" s="504"/>
      <c r="S484" s="485"/>
      <c r="T484" s="504"/>
      <c r="U484" s="504"/>
      <c r="V484" s="485"/>
      <c r="W484" s="485"/>
      <c r="X484" s="485"/>
      <c r="Y484" s="485"/>
      <c r="Z484" s="485"/>
    </row>
    <row r="485" ht="16.5" customHeight="1" spans="1:26">
      <c r="A485" s="504"/>
      <c r="B485" s="485"/>
      <c r="C485" s="485"/>
      <c r="D485" s="504"/>
      <c r="E485" s="505"/>
      <c r="F485" s="505"/>
      <c r="G485" s="504"/>
      <c r="H485" s="504"/>
      <c r="I485" s="504"/>
      <c r="J485" s="506"/>
      <c r="K485" s="507"/>
      <c r="L485" s="504"/>
      <c r="M485" s="505"/>
      <c r="N485" s="485"/>
      <c r="O485" s="504"/>
      <c r="P485" s="485"/>
      <c r="Q485" s="485"/>
      <c r="R485" s="504"/>
      <c r="S485" s="485"/>
      <c r="T485" s="504"/>
      <c r="U485" s="504"/>
      <c r="V485" s="485"/>
      <c r="W485" s="485"/>
      <c r="X485" s="485"/>
      <c r="Y485" s="485"/>
      <c r="Z485" s="485"/>
    </row>
    <row r="486" ht="16.5" customHeight="1" spans="1:26">
      <c r="A486" s="504"/>
      <c r="B486" s="485"/>
      <c r="C486" s="485"/>
      <c r="D486" s="504"/>
      <c r="E486" s="505"/>
      <c r="F486" s="505"/>
      <c r="G486" s="504"/>
      <c r="H486" s="504"/>
      <c r="I486" s="504"/>
      <c r="J486" s="506"/>
      <c r="K486" s="507"/>
      <c r="L486" s="504"/>
      <c r="M486" s="505"/>
      <c r="N486" s="485"/>
      <c r="O486" s="504"/>
      <c r="P486" s="485"/>
      <c r="Q486" s="485"/>
      <c r="R486" s="504"/>
      <c r="S486" s="485"/>
      <c r="T486" s="504"/>
      <c r="U486" s="504"/>
      <c r="V486" s="485"/>
      <c r="W486" s="485"/>
      <c r="X486" s="485"/>
      <c r="Y486" s="485"/>
      <c r="Z486" s="485"/>
    </row>
    <row r="487" ht="16.5" customHeight="1" spans="1:26">
      <c r="A487" s="504"/>
      <c r="B487" s="485"/>
      <c r="C487" s="485"/>
      <c r="D487" s="504"/>
      <c r="E487" s="505"/>
      <c r="F487" s="505"/>
      <c r="G487" s="504"/>
      <c r="H487" s="504"/>
      <c r="I487" s="504"/>
      <c r="J487" s="506"/>
      <c r="K487" s="507"/>
      <c r="L487" s="504"/>
      <c r="M487" s="505"/>
      <c r="N487" s="485"/>
      <c r="O487" s="504"/>
      <c r="P487" s="485"/>
      <c r="Q487" s="485"/>
      <c r="R487" s="504"/>
      <c r="S487" s="485"/>
      <c r="T487" s="504"/>
      <c r="U487" s="504"/>
      <c r="V487" s="485"/>
      <c r="W487" s="485"/>
      <c r="X487" s="485"/>
      <c r="Y487" s="485"/>
      <c r="Z487" s="485"/>
    </row>
    <row r="488" ht="16.5" customHeight="1" spans="1:26">
      <c r="A488" s="504"/>
      <c r="B488" s="485"/>
      <c r="C488" s="485"/>
      <c r="D488" s="504"/>
      <c r="E488" s="505"/>
      <c r="F488" s="505"/>
      <c r="G488" s="504"/>
      <c r="H488" s="504"/>
      <c r="I488" s="504"/>
      <c r="J488" s="506"/>
      <c r="K488" s="507"/>
      <c r="L488" s="504"/>
      <c r="M488" s="505"/>
      <c r="N488" s="485"/>
      <c r="O488" s="504"/>
      <c r="P488" s="485"/>
      <c r="Q488" s="485"/>
      <c r="R488" s="504"/>
      <c r="S488" s="485"/>
      <c r="T488" s="504"/>
      <c r="U488" s="504"/>
      <c r="V488" s="485"/>
      <c r="W488" s="485"/>
      <c r="X488" s="485"/>
      <c r="Y488" s="485"/>
      <c r="Z488" s="485"/>
    </row>
    <row r="489" ht="16.5" customHeight="1" spans="1:26">
      <c r="A489" s="504"/>
      <c r="B489" s="485"/>
      <c r="C489" s="485"/>
      <c r="D489" s="504"/>
      <c r="E489" s="505"/>
      <c r="F489" s="505"/>
      <c r="G489" s="504"/>
      <c r="H489" s="504"/>
      <c r="I489" s="504"/>
      <c r="J489" s="506"/>
      <c r="K489" s="507"/>
      <c r="L489" s="504"/>
      <c r="M489" s="505"/>
      <c r="N489" s="485"/>
      <c r="O489" s="504"/>
      <c r="P489" s="485"/>
      <c r="Q489" s="485"/>
      <c r="R489" s="504"/>
      <c r="S489" s="485"/>
      <c r="T489" s="504"/>
      <c r="U489" s="504"/>
      <c r="V489" s="485"/>
      <c r="W489" s="485"/>
      <c r="X489" s="485"/>
      <c r="Y489" s="485"/>
      <c r="Z489" s="485"/>
    </row>
    <row r="490" ht="16.5" customHeight="1" spans="1:26">
      <c r="A490" s="504"/>
      <c r="B490" s="485"/>
      <c r="C490" s="485"/>
      <c r="D490" s="504"/>
      <c r="E490" s="505"/>
      <c r="F490" s="505"/>
      <c r="G490" s="504"/>
      <c r="H490" s="504"/>
      <c r="I490" s="504"/>
      <c r="J490" s="506"/>
      <c r="K490" s="507"/>
      <c r="L490" s="504"/>
      <c r="M490" s="505"/>
      <c r="N490" s="485"/>
      <c r="O490" s="504"/>
      <c r="P490" s="485"/>
      <c r="Q490" s="485"/>
      <c r="R490" s="504"/>
      <c r="S490" s="485"/>
      <c r="T490" s="504"/>
      <c r="U490" s="504"/>
      <c r="V490" s="485"/>
      <c r="W490" s="485"/>
      <c r="X490" s="485"/>
      <c r="Y490" s="485"/>
      <c r="Z490" s="485"/>
    </row>
    <row r="491" ht="16.5" customHeight="1" spans="1:26">
      <c r="A491" s="504"/>
      <c r="B491" s="485"/>
      <c r="C491" s="485"/>
      <c r="D491" s="504"/>
      <c r="E491" s="505"/>
      <c r="F491" s="505"/>
      <c r="G491" s="504"/>
      <c r="H491" s="504"/>
      <c r="I491" s="504"/>
      <c r="J491" s="506"/>
      <c r="K491" s="507"/>
      <c r="L491" s="504"/>
      <c r="M491" s="505"/>
      <c r="N491" s="485"/>
      <c r="O491" s="504"/>
      <c r="P491" s="485"/>
      <c r="Q491" s="485"/>
      <c r="R491" s="504"/>
      <c r="S491" s="485"/>
      <c r="T491" s="504"/>
      <c r="U491" s="504"/>
      <c r="V491" s="485"/>
      <c r="W491" s="485"/>
      <c r="X491" s="485"/>
      <c r="Y491" s="485"/>
      <c r="Z491" s="485"/>
    </row>
    <row r="492" ht="16.5" customHeight="1" spans="1:26">
      <c r="A492" s="504"/>
      <c r="B492" s="485"/>
      <c r="C492" s="485"/>
      <c r="D492" s="504"/>
      <c r="E492" s="505"/>
      <c r="F492" s="505"/>
      <c r="G492" s="504"/>
      <c r="H492" s="504"/>
      <c r="I492" s="504"/>
      <c r="J492" s="506"/>
      <c r="K492" s="507"/>
      <c r="L492" s="504"/>
      <c r="M492" s="505"/>
      <c r="N492" s="485"/>
      <c r="O492" s="504"/>
      <c r="P492" s="485"/>
      <c r="Q492" s="485"/>
      <c r="R492" s="504"/>
      <c r="S492" s="485"/>
      <c r="T492" s="504"/>
      <c r="U492" s="504"/>
      <c r="V492" s="485"/>
      <c r="W492" s="485"/>
      <c r="X492" s="485"/>
      <c r="Y492" s="485"/>
      <c r="Z492" s="485"/>
    </row>
    <row r="493" ht="16.5" customHeight="1" spans="1:26">
      <c r="A493" s="504"/>
      <c r="B493" s="485"/>
      <c r="C493" s="485"/>
      <c r="D493" s="504"/>
      <c r="E493" s="505"/>
      <c r="F493" s="505"/>
      <c r="G493" s="504"/>
      <c r="H493" s="504"/>
      <c r="I493" s="504"/>
      <c r="J493" s="506"/>
      <c r="K493" s="507"/>
      <c r="L493" s="504"/>
      <c r="M493" s="505"/>
      <c r="N493" s="485"/>
      <c r="O493" s="504"/>
      <c r="P493" s="485"/>
      <c r="Q493" s="485"/>
      <c r="R493" s="504"/>
      <c r="S493" s="485"/>
      <c r="T493" s="504"/>
      <c r="U493" s="504"/>
      <c r="V493" s="485"/>
      <c r="W493" s="485"/>
      <c r="X493" s="485"/>
      <c r="Y493" s="485"/>
      <c r="Z493" s="485"/>
    </row>
    <row r="494" ht="16.5" customHeight="1" spans="1:26">
      <c r="A494" s="504"/>
      <c r="B494" s="485"/>
      <c r="C494" s="485"/>
      <c r="D494" s="504"/>
      <c r="E494" s="505"/>
      <c r="F494" s="505"/>
      <c r="G494" s="504"/>
      <c r="H494" s="504"/>
      <c r="I494" s="504"/>
      <c r="J494" s="506"/>
      <c r="K494" s="507"/>
      <c r="L494" s="504"/>
      <c r="M494" s="505"/>
      <c r="N494" s="485"/>
      <c r="O494" s="504"/>
      <c r="P494" s="485"/>
      <c r="Q494" s="485"/>
      <c r="R494" s="504"/>
      <c r="S494" s="485"/>
      <c r="T494" s="504"/>
      <c r="U494" s="504"/>
      <c r="V494" s="485"/>
      <c r="W494" s="485"/>
      <c r="X494" s="485"/>
      <c r="Y494" s="485"/>
      <c r="Z494" s="485"/>
    </row>
    <row r="495" ht="16.5" customHeight="1" spans="1:26">
      <c r="A495" s="504"/>
      <c r="B495" s="485"/>
      <c r="C495" s="485"/>
      <c r="D495" s="504"/>
      <c r="E495" s="505"/>
      <c r="F495" s="505"/>
      <c r="G495" s="504"/>
      <c r="H495" s="504"/>
      <c r="I495" s="504"/>
      <c r="J495" s="506"/>
      <c r="K495" s="507"/>
      <c r="L495" s="504"/>
      <c r="M495" s="505"/>
      <c r="N495" s="485"/>
      <c r="O495" s="504"/>
      <c r="P495" s="485"/>
      <c r="Q495" s="485"/>
      <c r="R495" s="504"/>
      <c r="S495" s="485"/>
      <c r="T495" s="504"/>
      <c r="U495" s="504"/>
      <c r="V495" s="485"/>
      <c r="W495" s="485"/>
      <c r="X495" s="485"/>
      <c r="Y495" s="485"/>
      <c r="Z495" s="485"/>
    </row>
    <row r="496" ht="16.5" customHeight="1" spans="1:26">
      <c r="A496" s="504"/>
      <c r="B496" s="485"/>
      <c r="C496" s="485"/>
      <c r="D496" s="504"/>
      <c r="E496" s="505"/>
      <c r="F496" s="505"/>
      <c r="G496" s="504"/>
      <c r="H496" s="504"/>
      <c r="I496" s="504"/>
      <c r="J496" s="506"/>
      <c r="K496" s="507"/>
      <c r="L496" s="504"/>
      <c r="M496" s="505"/>
      <c r="N496" s="485"/>
      <c r="O496" s="504"/>
      <c r="P496" s="485"/>
      <c r="Q496" s="485"/>
      <c r="R496" s="504"/>
      <c r="S496" s="485"/>
      <c r="T496" s="504"/>
      <c r="U496" s="504"/>
      <c r="V496" s="485"/>
      <c r="W496" s="485"/>
      <c r="X496" s="485"/>
      <c r="Y496" s="485"/>
      <c r="Z496" s="485"/>
    </row>
    <row r="497" ht="16.5" customHeight="1" spans="1:26">
      <c r="A497" s="504"/>
      <c r="B497" s="485"/>
      <c r="C497" s="485"/>
      <c r="D497" s="504"/>
      <c r="E497" s="505"/>
      <c r="F497" s="505"/>
      <c r="G497" s="504"/>
      <c r="H497" s="504"/>
      <c r="I497" s="504"/>
      <c r="J497" s="506"/>
      <c r="K497" s="507"/>
      <c r="L497" s="504"/>
      <c r="M497" s="505"/>
      <c r="N497" s="485"/>
      <c r="O497" s="504"/>
      <c r="P497" s="485"/>
      <c r="Q497" s="485"/>
      <c r="R497" s="504"/>
      <c r="S497" s="485"/>
      <c r="T497" s="504"/>
      <c r="U497" s="504"/>
      <c r="V497" s="485"/>
      <c r="W497" s="485"/>
      <c r="X497" s="485"/>
      <c r="Y497" s="485"/>
      <c r="Z497" s="485"/>
    </row>
    <row r="498" ht="16.5" customHeight="1" spans="1:26">
      <c r="A498" s="504"/>
      <c r="B498" s="485"/>
      <c r="C498" s="485"/>
      <c r="D498" s="504"/>
      <c r="E498" s="505"/>
      <c r="F498" s="505"/>
      <c r="G498" s="504"/>
      <c r="H498" s="504"/>
      <c r="I498" s="504"/>
      <c r="J498" s="506"/>
      <c r="K498" s="507"/>
      <c r="L498" s="504"/>
      <c r="M498" s="505"/>
      <c r="N498" s="485"/>
      <c r="O498" s="504"/>
      <c r="P498" s="485"/>
      <c r="Q498" s="485"/>
      <c r="R498" s="504"/>
      <c r="S498" s="485"/>
      <c r="T498" s="504"/>
      <c r="U498" s="504"/>
      <c r="V498" s="485"/>
      <c r="W498" s="485"/>
      <c r="X498" s="485"/>
      <c r="Y498" s="485"/>
      <c r="Z498" s="485"/>
    </row>
    <row r="499" ht="16.5" customHeight="1" spans="1:26">
      <c r="A499" s="504"/>
      <c r="B499" s="485"/>
      <c r="C499" s="485"/>
      <c r="D499" s="504"/>
      <c r="E499" s="505"/>
      <c r="F499" s="505"/>
      <c r="G499" s="504"/>
      <c r="H499" s="504"/>
      <c r="I499" s="504"/>
      <c r="J499" s="506"/>
      <c r="K499" s="507"/>
      <c r="L499" s="504"/>
      <c r="M499" s="505"/>
      <c r="N499" s="485"/>
      <c r="O499" s="504"/>
      <c r="P499" s="485"/>
      <c r="Q499" s="485"/>
      <c r="R499" s="504"/>
      <c r="S499" s="485"/>
      <c r="T499" s="504"/>
      <c r="U499" s="504"/>
      <c r="V499" s="485"/>
      <c r="W499" s="485"/>
      <c r="X499" s="485"/>
      <c r="Y499" s="485"/>
      <c r="Z499" s="485"/>
    </row>
    <row r="500" ht="16.5" customHeight="1" spans="1:26">
      <c r="A500" s="504"/>
      <c r="B500" s="485"/>
      <c r="C500" s="485"/>
      <c r="D500" s="504"/>
      <c r="E500" s="505"/>
      <c r="F500" s="505"/>
      <c r="G500" s="504"/>
      <c r="H500" s="504"/>
      <c r="I500" s="504"/>
      <c r="J500" s="506"/>
      <c r="K500" s="507"/>
      <c r="L500" s="504"/>
      <c r="M500" s="505"/>
      <c r="N500" s="485"/>
      <c r="O500" s="504"/>
      <c r="P500" s="485"/>
      <c r="Q500" s="485"/>
      <c r="R500" s="504"/>
      <c r="S500" s="485"/>
      <c r="T500" s="504"/>
      <c r="U500" s="504"/>
      <c r="V500" s="485"/>
      <c r="W500" s="485"/>
      <c r="X500" s="485"/>
      <c r="Y500" s="485"/>
      <c r="Z500" s="485"/>
    </row>
    <row r="501" ht="16.5" customHeight="1" spans="1:26">
      <c r="A501" s="504"/>
      <c r="B501" s="485"/>
      <c r="C501" s="485"/>
      <c r="D501" s="504"/>
      <c r="E501" s="505"/>
      <c r="F501" s="505"/>
      <c r="G501" s="504"/>
      <c r="H501" s="504"/>
      <c r="I501" s="504"/>
      <c r="J501" s="506"/>
      <c r="K501" s="507"/>
      <c r="L501" s="504"/>
      <c r="M501" s="505"/>
      <c r="N501" s="485"/>
      <c r="O501" s="504"/>
      <c r="P501" s="485"/>
      <c r="Q501" s="485"/>
      <c r="R501" s="504"/>
      <c r="S501" s="485"/>
      <c r="T501" s="504"/>
      <c r="U501" s="504"/>
      <c r="V501" s="485"/>
      <c r="W501" s="485"/>
      <c r="X501" s="485"/>
      <c r="Y501" s="485"/>
      <c r="Z501" s="485"/>
    </row>
    <row r="502" ht="16.5" customHeight="1" spans="1:26">
      <c r="A502" s="504"/>
      <c r="B502" s="485"/>
      <c r="C502" s="485"/>
      <c r="D502" s="504"/>
      <c r="E502" s="505"/>
      <c r="F502" s="505"/>
      <c r="G502" s="504"/>
      <c r="H502" s="504"/>
      <c r="I502" s="504"/>
      <c r="J502" s="506"/>
      <c r="K502" s="507"/>
      <c r="L502" s="504"/>
      <c r="M502" s="505"/>
      <c r="N502" s="485"/>
      <c r="O502" s="504"/>
      <c r="P502" s="485"/>
      <c r="Q502" s="485"/>
      <c r="R502" s="504"/>
      <c r="S502" s="485"/>
      <c r="T502" s="504"/>
      <c r="U502" s="504"/>
      <c r="V502" s="485"/>
      <c r="W502" s="485"/>
      <c r="X502" s="485"/>
      <c r="Y502" s="485"/>
      <c r="Z502" s="485"/>
    </row>
    <row r="503" ht="16.5" customHeight="1" spans="1:26">
      <c r="A503" s="504"/>
      <c r="B503" s="485"/>
      <c r="C503" s="485"/>
      <c r="D503" s="504"/>
      <c r="E503" s="505"/>
      <c r="F503" s="505"/>
      <c r="G503" s="504"/>
      <c r="H503" s="504"/>
      <c r="I503" s="504"/>
      <c r="J503" s="506"/>
      <c r="K503" s="507"/>
      <c r="L503" s="504"/>
      <c r="M503" s="505"/>
      <c r="N503" s="485"/>
      <c r="O503" s="504"/>
      <c r="P503" s="485"/>
      <c r="Q503" s="485"/>
      <c r="R503" s="504"/>
      <c r="S503" s="485"/>
      <c r="T503" s="504"/>
      <c r="U503" s="504"/>
      <c r="V503" s="485"/>
      <c r="W503" s="485"/>
      <c r="X503" s="485"/>
      <c r="Y503" s="485"/>
      <c r="Z503" s="485"/>
    </row>
    <row r="504" ht="16.5" customHeight="1" spans="1:26">
      <c r="A504" s="504"/>
      <c r="B504" s="485"/>
      <c r="C504" s="485"/>
      <c r="D504" s="504"/>
      <c r="E504" s="505"/>
      <c r="F504" s="505"/>
      <c r="G504" s="504"/>
      <c r="H504" s="504"/>
      <c r="I504" s="504"/>
      <c r="J504" s="506"/>
      <c r="K504" s="507"/>
      <c r="L504" s="504"/>
      <c r="M504" s="505"/>
      <c r="N504" s="485"/>
      <c r="O504" s="504"/>
      <c r="P504" s="485"/>
      <c r="Q504" s="485"/>
      <c r="R504" s="504"/>
      <c r="S504" s="485"/>
      <c r="T504" s="504"/>
      <c r="U504" s="504"/>
      <c r="V504" s="485"/>
      <c r="W504" s="485"/>
      <c r="X504" s="485"/>
      <c r="Y504" s="485"/>
      <c r="Z504" s="485"/>
    </row>
    <row r="505" ht="16.5" customHeight="1" spans="1:26">
      <c r="A505" s="504"/>
      <c r="B505" s="485"/>
      <c r="C505" s="485"/>
      <c r="D505" s="504"/>
      <c r="E505" s="505"/>
      <c r="F505" s="505"/>
      <c r="G505" s="504"/>
      <c r="H505" s="504"/>
      <c r="I505" s="504"/>
      <c r="J505" s="506"/>
      <c r="K505" s="507"/>
      <c r="L505" s="504"/>
      <c r="M505" s="505"/>
      <c r="N505" s="485"/>
      <c r="O505" s="504"/>
      <c r="P505" s="485"/>
      <c r="Q505" s="485"/>
      <c r="R505" s="504"/>
      <c r="S505" s="485"/>
      <c r="T505" s="504"/>
      <c r="U505" s="504"/>
      <c r="V505" s="485"/>
      <c r="W505" s="485"/>
      <c r="X505" s="485"/>
      <c r="Y505" s="485"/>
      <c r="Z505" s="485"/>
    </row>
    <row r="506" ht="16.5" customHeight="1" spans="1:26">
      <c r="A506" s="504"/>
      <c r="B506" s="485"/>
      <c r="C506" s="485"/>
      <c r="D506" s="504"/>
      <c r="E506" s="505"/>
      <c r="F506" s="505"/>
      <c r="G506" s="504"/>
      <c r="H506" s="504"/>
      <c r="I506" s="504"/>
      <c r="J506" s="506"/>
      <c r="K506" s="507"/>
      <c r="L506" s="504"/>
      <c r="M506" s="505"/>
      <c r="N506" s="485"/>
      <c r="O506" s="504"/>
      <c r="P506" s="485"/>
      <c r="Q506" s="485"/>
      <c r="R506" s="504"/>
      <c r="S506" s="485"/>
      <c r="T506" s="504"/>
      <c r="U506" s="504"/>
      <c r="V506" s="485"/>
      <c r="W506" s="485"/>
      <c r="X506" s="485"/>
      <c r="Y506" s="485"/>
      <c r="Z506" s="485"/>
    </row>
    <row r="507" ht="16.5" customHeight="1" spans="1:26">
      <c r="A507" s="504"/>
      <c r="B507" s="485"/>
      <c r="C507" s="485"/>
      <c r="D507" s="504"/>
      <c r="E507" s="505"/>
      <c r="F507" s="505"/>
      <c r="G507" s="504"/>
      <c r="H507" s="504"/>
      <c r="I507" s="504"/>
      <c r="J507" s="506"/>
      <c r="K507" s="507"/>
      <c r="L507" s="504"/>
      <c r="M507" s="505"/>
      <c r="N507" s="485"/>
      <c r="O507" s="504"/>
      <c r="P507" s="485"/>
      <c r="Q507" s="485"/>
      <c r="R507" s="504"/>
      <c r="S507" s="485"/>
      <c r="T507" s="504"/>
      <c r="U507" s="504"/>
      <c r="V507" s="485"/>
      <c r="W507" s="485"/>
      <c r="X507" s="485"/>
      <c r="Y507" s="485"/>
      <c r="Z507" s="485"/>
    </row>
    <row r="508" ht="16.5" customHeight="1" spans="1:26">
      <c r="A508" s="504"/>
      <c r="B508" s="485"/>
      <c r="C508" s="485"/>
      <c r="D508" s="504"/>
      <c r="E508" s="505"/>
      <c r="F508" s="505"/>
      <c r="G508" s="504"/>
      <c r="H508" s="504"/>
      <c r="I508" s="504"/>
      <c r="J508" s="506"/>
      <c r="K508" s="507"/>
      <c r="L508" s="504"/>
      <c r="M508" s="505"/>
      <c r="N508" s="485"/>
      <c r="O508" s="504"/>
      <c r="P508" s="485"/>
      <c r="Q508" s="485"/>
      <c r="R508" s="504"/>
      <c r="S508" s="485"/>
      <c r="T508" s="504"/>
      <c r="U508" s="504"/>
      <c r="V508" s="485"/>
      <c r="W508" s="485"/>
      <c r="X508" s="485"/>
      <c r="Y508" s="485"/>
      <c r="Z508" s="485"/>
    </row>
    <row r="509" ht="16.5" customHeight="1" spans="1:26">
      <c r="A509" s="504"/>
      <c r="B509" s="485"/>
      <c r="C509" s="485"/>
      <c r="D509" s="504"/>
      <c r="E509" s="505"/>
      <c r="F509" s="505"/>
      <c r="G509" s="504"/>
      <c r="H509" s="504"/>
      <c r="I509" s="504"/>
      <c r="J509" s="506"/>
      <c r="K509" s="507"/>
      <c r="L509" s="504"/>
      <c r="M509" s="505"/>
      <c r="N509" s="485"/>
      <c r="O509" s="504"/>
      <c r="P509" s="485"/>
      <c r="Q509" s="485"/>
      <c r="R509" s="504"/>
      <c r="S509" s="485"/>
      <c r="T509" s="504"/>
      <c r="U509" s="504"/>
      <c r="V509" s="485"/>
      <c r="W509" s="485"/>
      <c r="X509" s="485"/>
      <c r="Y509" s="485"/>
      <c r="Z509" s="485"/>
    </row>
    <row r="510" ht="16.5" customHeight="1" spans="1:26">
      <c r="A510" s="504"/>
      <c r="B510" s="485"/>
      <c r="C510" s="485"/>
      <c r="D510" s="504"/>
      <c r="E510" s="505"/>
      <c r="F510" s="505"/>
      <c r="G510" s="504"/>
      <c r="H510" s="504"/>
      <c r="I510" s="504"/>
      <c r="J510" s="506"/>
      <c r="K510" s="507"/>
      <c r="L510" s="504"/>
      <c r="M510" s="505"/>
      <c r="N510" s="485"/>
      <c r="O510" s="504"/>
      <c r="P510" s="485"/>
      <c r="Q510" s="485"/>
      <c r="R510" s="504"/>
      <c r="S510" s="485"/>
      <c r="T510" s="504"/>
      <c r="U510" s="504"/>
      <c r="V510" s="485"/>
      <c r="W510" s="485"/>
      <c r="X510" s="485"/>
      <c r="Y510" s="485"/>
      <c r="Z510" s="485"/>
    </row>
    <row r="511" ht="16.5" customHeight="1" spans="1:26">
      <c r="A511" s="504"/>
      <c r="B511" s="485"/>
      <c r="C511" s="485"/>
      <c r="D511" s="504"/>
      <c r="E511" s="505"/>
      <c r="F511" s="505"/>
      <c r="G511" s="504"/>
      <c r="H511" s="504"/>
      <c r="I511" s="504"/>
      <c r="J511" s="506"/>
      <c r="K511" s="507"/>
      <c r="L511" s="504"/>
      <c r="M511" s="505"/>
      <c r="N511" s="485"/>
      <c r="O511" s="504"/>
      <c r="P511" s="485"/>
      <c r="Q511" s="485"/>
      <c r="R511" s="504"/>
      <c r="S511" s="485"/>
      <c r="T511" s="504"/>
      <c r="U511" s="504"/>
      <c r="V511" s="485"/>
      <c r="W511" s="485"/>
      <c r="X511" s="485"/>
      <c r="Y511" s="485"/>
      <c r="Z511" s="485"/>
    </row>
    <row r="512" ht="16.5" customHeight="1" spans="1:26">
      <c r="A512" s="504"/>
      <c r="B512" s="485"/>
      <c r="C512" s="485"/>
      <c r="D512" s="504"/>
      <c r="E512" s="505"/>
      <c r="F512" s="505"/>
      <c r="G512" s="504"/>
      <c r="H512" s="504"/>
      <c r="I512" s="504"/>
      <c r="J512" s="506"/>
      <c r="K512" s="507"/>
      <c r="L512" s="504"/>
      <c r="M512" s="505"/>
      <c r="N512" s="485"/>
      <c r="O512" s="504"/>
      <c r="P512" s="485"/>
      <c r="Q512" s="485"/>
      <c r="R512" s="504"/>
      <c r="S512" s="485"/>
      <c r="T512" s="504"/>
      <c r="U512" s="504"/>
      <c r="V512" s="485"/>
      <c r="W512" s="485"/>
      <c r="X512" s="485"/>
      <c r="Y512" s="485"/>
      <c r="Z512" s="485"/>
    </row>
    <row r="513" ht="16.5" customHeight="1" spans="1:26">
      <c r="A513" s="504"/>
      <c r="B513" s="485"/>
      <c r="C513" s="485"/>
      <c r="D513" s="504"/>
      <c r="E513" s="505"/>
      <c r="F513" s="505"/>
      <c r="G513" s="504"/>
      <c r="H513" s="504"/>
      <c r="I513" s="504"/>
      <c r="J513" s="506"/>
      <c r="K513" s="507"/>
      <c r="L513" s="504"/>
      <c r="M513" s="505"/>
      <c r="N513" s="485"/>
      <c r="O513" s="504"/>
      <c r="P513" s="485"/>
      <c r="Q513" s="485"/>
      <c r="R513" s="504"/>
      <c r="S513" s="485"/>
      <c r="T513" s="504"/>
      <c r="U513" s="504"/>
      <c r="V513" s="485"/>
      <c r="W513" s="485"/>
      <c r="X513" s="485"/>
      <c r="Y513" s="485"/>
      <c r="Z513" s="485"/>
    </row>
    <row r="514" ht="16.5" customHeight="1" spans="1:26">
      <c r="A514" s="504"/>
      <c r="B514" s="485"/>
      <c r="C514" s="485"/>
      <c r="D514" s="504"/>
      <c r="E514" s="505"/>
      <c r="F514" s="505"/>
      <c r="G514" s="504"/>
      <c r="H514" s="504"/>
      <c r="I514" s="504"/>
      <c r="J514" s="506"/>
      <c r="K514" s="507"/>
      <c r="L514" s="504"/>
      <c r="M514" s="505"/>
      <c r="N514" s="485"/>
      <c r="O514" s="504"/>
      <c r="P514" s="485"/>
      <c r="Q514" s="485"/>
      <c r="R514" s="504"/>
      <c r="S514" s="485"/>
      <c r="T514" s="504"/>
      <c r="U514" s="504"/>
      <c r="V514" s="485"/>
      <c r="W514" s="485"/>
      <c r="X514" s="485"/>
      <c r="Y514" s="485"/>
      <c r="Z514" s="485"/>
    </row>
    <row r="515" ht="16.5" customHeight="1" spans="1:26">
      <c r="A515" s="504"/>
      <c r="B515" s="485"/>
      <c r="C515" s="485"/>
      <c r="D515" s="504"/>
      <c r="E515" s="505"/>
      <c r="F515" s="505"/>
      <c r="G515" s="504"/>
      <c r="H515" s="504"/>
      <c r="I515" s="504"/>
      <c r="J515" s="506"/>
      <c r="K515" s="507"/>
      <c r="L515" s="504"/>
      <c r="M515" s="505"/>
      <c r="N515" s="485"/>
      <c r="O515" s="504"/>
      <c r="P515" s="485"/>
      <c r="Q515" s="485"/>
      <c r="R515" s="504"/>
      <c r="S515" s="485"/>
      <c r="T515" s="504"/>
      <c r="U515" s="504"/>
      <c r="V515" s="485"/>
      <c r="W515" s="485"/>
      <c r="X515" s="485"/>
      <c r="Y515" s="485"/>
      <c r="Z515" s="485"/>
    </row>
    <row r="516" ht="16.5" customHeight="1" spans="1:26">
      <c r="A516" s="504"/>
      <c r="B516" s="485"/>
      <c r="C516" s="485"/>
      <c r="D516" s="504"/>
      <c r="E516" s="505"/>
      <c r="F516" s="505"/>
      <c r="G516" s="504"/>
      <c r="H516" s="504"/>
      <c r="I516" s="504"/>
      <c r="J516" s="506"/>
      <c r="K516" s="507"/>
      <c r="L516" s="504"/>
      <c r="M516" s="505"/>
      <c r="N516" s="485"/>
      <c r="O516" s="504"/>
      <c r="P516" s="485"/>
      <c r="Q516" s="485"/>
      <c r="R516" s="504"/>
      <c r="S516" s="485"/>
      <c r="T516" s="504"/>
      <c r="U516" s="504"/>
      <c r="V516" s="485"/>
      <c r="W516" s="485"/>
      <c r="X516" s="485"/>
      <c r="Y516" s="485"/>
      <c r="Z516" s="485"/>
    </row>
    <row r="517" ht="16.5" customHeight="1" spans="1:26">
      <c r="A517" s="504"/>
      <c r="B517" s="485"/>
      <c r="C517" s="485"/>
      <c r="D517" s="504"/>
      <c r="E517" s="505"/>
      <c r="F517" s="505"/>
      <c r="G517" s="504"/>
      <c r="H517" s="504"/>
      <c r="I517" s="504"/>
      <c r="J517" s="506"/>
      <c r="K517" s="507"/>
      <c r="L517" s="504"/>
      <c r="M517" s="505"/>
      <c r="N517" s="485"/>
      <c r="O517" s="504"/>
      <c r="P517" s="485"/>
      <c r="Q517" s="485"/>
      <c r="R517" s="504"/>
      <c r="S517" s="485"/>
      <c r="T517" s="504"/>
      <c r="U517" s="504"/>
      <c r="V517" s="485"/>
      <c r="W517" s="485"/>
      <c r="X517" s="485"/>
      <c r="Y517" s="485"/>
      <c r="Z517" s="485"/>
    </row>
    <row r="518" ht="16.5" customHeight="1" spans="1:26">
      <c r="A518" s="504"/>
      <c r="B518" s="485"/>
      <c r="C518" s="485"/>
      <c r="D518" s="504"/>
      <c r="E518" s="505"/>
      <c r="F518" s="505"/>
      <c r="G518" s="504"/>
      <c r="H518" s="504"/>
      <c r="I518" s="504"/>
      <c r="J518" s="506"/>
      <c r="K518" s="507"/>
      <c r="L518" s="504"/>
      <c r="M518" s="505"/>
      <c r="N518" s="485"/>
      <c r="O518" s="504"/>
      <c r="P518" s="485"/>
      <c r="Q518" s="485"/>
      <c r="R518" s="504"/>
      <c r="S518" s="485"/>
      <c r="T518" s="504"/>
      <c r="U518" s="504"/>
      <c r="V518" s="485"/>
      <c r="W518" s="485"/>
      <c r="X518" s="485"/>
      <c r="Y518" s="485"/>
      <c r="Z518" s="485"/>
    </row>
    <row r="519" ht="16.5" customHeight="1" spans="1:26">
      <c r="A519" s="504"/>
      <c r="B519" s="485"/>
      <c r="C519" s="485"/>
      <c r="D519" s="504"/>
      <c r="E519" s="505"/>
      <c r="F519" s="505"/>
      <c r="G519" s="504"/>
      <c r="H519" s="504"/>
      <c r="I519" s="504"/>
      <c r="J519" s="506"/>
      <c r="K519" s="507"/>
      <c r="L519" s="504"/>
      <c r="M519" s="505"/>
      <c r="N519" s="485"/>
      <c r="O519" s="504"/>
      <c r="P519" s="485"/>
      <c r="Q519" s="485"/>
      <c r="R519" s="504"/>
      <c r="S519" s="485"/>
      <c r="T519" s="504"/>
      <c r="U519" s="504"/>
      <c r="V519" s="485"/>
      <c r="W519" s="485"/>
      <c r="X519" s="485"/>
      <c r="Y519" s="485"/>
      <c r="Z519" s="485"/>
    </row>
    <row r="520" ht="16.5" customHeight="1" spans="1:26">
      <c r="A520" s="504"/>
      <c r="B520" s="485"/>
      <c r="C520" s="485"/>
      <c r="D520" s="504"/>
      <c r="E520" s="505"/>
      <c r="F520" s="505"/>
      <c r="G520" s="504"/>
      <c r="H520" s="504"/>
      <c r="I520" s="504"/>
      <c r="J520" s="506"/>
      <c r="K520" s="507"/>
      <c r="L520" s="504"/>
      <c r="M520" s="505"/>
      <c r="N520" s="485"/>
      <c r="O520" s="504"/>
      <c r="P520" s="485"/>
      <c r="Q520" s="485"/>
      <c r="R520" s="504"/>
      <c r="S520" s="485"/>
      <c r="T520" s="504"/>
      <c r="U520" s="504"/>
      <c r="V520" s="485"/>
      <c r="W520" s="485"/>
      <c r="X520" s="485"/>
      <c r="Y520" s="485"/>
      <c r="Z520" s="485"/>
    </row>
    <row r="521" ht="16.5" customHeight="1" spans="1:26">
      <c r="A521" s="504"/>
      <c r="B521" s="485"/>
      <c r="C521" s="485"/>
      <c r="D521" s="504"/>
      <c r="E521" s="505"/>
      <c r="F521" s="505"/>
      <c r="G521" s="504"/>
      <c r="H521" s="504"/>
      <c r="I521" s="504"/>
      <c r="J521" s="506"/>
      <c r="K521" s="507"/>
      <c r="L521" s="504"/>
      <c r="M521" s="505"/>
      <c r="N521" s="485"/>
      <c r="O521" s="504"/>
      <c r="P521" s="485"/>
      <c r="Q521" s="485"/>
      <c r="R521" s="504"/>
      <c r="S521" s="485"/>
      <c r="T521" s="504"/>
      <c r="U521" s="504"/>
      <c r="V521" s="485"/>
      <c r="W521" s="485"/>
      <c r="X521" s="485"/>
      <c r="Y521" s="485"/>
      <c r="Z521" s="485"/>
    </row>
    <row r="522" ht="16.5" customHeight="1" spans="1:26">
      <c r="A522" s="504"/>
      <c r="B522" s="485"/>
      <c r="C522" s="485"/>
      <c r="D522" s="504"/>
      <c r="E522" s="505"/>
      <c r="F522" s="505"/>
      <c r="G522" s="504"/>
      <c r="H522" s="504"/>
      <c r="I522" s="504"/>
      <c r="J522" s="506"/>
      <c r="K522" s="507"/>
      <c r="L522" s="504"/>
      <c r="M522" s="505"/>
      <c r="N522" s="485"/>
      <c r="O522" s="504"/>
      <c r="P522" s="485"/>
      <c r="Q522" s="485"/>
      <c r="R522" s="504"/>
      <c r="S522" s="485"/>
      <c r="T522" s="504"/>
      <c r="U522" s="504"/>
      <c r="V522" s="485"/>
      <c r="W522" s="485"/>
      <c r="X522" s="485"/>
      <c r="Y522" s="485"/>
      <c r="Z522" s="485"/>
    </row>
    <row r="523" ht="16.5" customHeight="1" spans="1:26">
      <c r="A523" s="504"/>
      <c r="B523" s="485"/>
      <c r="C523" s="485"/>
      <c r="D523" s="504"/>
      <c r="E523" s="505"/>
      <c r="F523" s="505"/>
      <c r="G523" s="504"/>
      <c r="H523" s="504"/>
      <c r="I523" s="504"/>
      <c r="J523" s="506"/>
      <c r="K523" s="507"/>
      <c r="L523" s="504"/>
      <c r="M523" s="505"/>
      <c r="N523" s="485"/>
      <c r="O523" s="504"/>
      <c r="P523" s="485"/>
      <c r="Q523" s="485"/>
      <c r="R523" s="504"/>
      <c r="S523" s="485"/>
      <c r="T523" s="504"/>
      <c r="U523" s="504"/>
      <c r="V523" s="485"/>
      <c r="W523" s="485"/>
      <c r="X523" s="485"/>
      <c r="Y523" s="485"/>
      <c r="Z523" s="485"/>
    </row>
    <row r="524" ht="16.5" customHeight="1" spans="1:26">
      <c r="A524" s="504"/>
      <c r="B524" s="485"/>
      <c r="C524" s="485"/>
      <c r="D524" s="504"/>
      <c r="E524" s="505"/>
      <c r="F524" s="505"/>
      <c r="G524" s="504"/>
      <c r="H524" s="504"/>
      <c r="I524" s="504"/>
      <c r="J524" s="506"/>
      <c r="K524" s="507"/>
      <c r="L524" s="504"/>
      <c r="M524" s="505"/>
      <c r="N524" s="485"/>
      <c r="O524" s="504"/>
      <c r="P524" s="485"/>
      <c r="Q524" s="485"/>
      <c r="R524" s="504"/>
      <c r="S524" s="485"/>
      <c r="T524" s="504"/>
      <c r="U524" s="504"/>
      <c r="V524" s="485"/>
      <c r="W524" s="485"/>
      <c r="X524" s="485"/>
      <c r="Y524" s="485"/>
      <c r="Z524" s="485"/>
    </row>
    <row r="525" ht="16.5" customHeight="1" spans="1:26">
      <c r="A525" s="504"/>
      <c r="B525" s="485"/>
      <c r="C525" s="485"/>
      <c r="D525" s="504"/>
      <c r="E525" s="505"/>
      <c r="F525" s="505"/>
      <c r="G525" s="504"/>
      <c r="H525" s="504"/>
      <c r="I525" s="504"/>
      <c r="J525" s="506"/>
      <c r="K525" s="507"/>
      <c r="L525" s="504"/>
      <c r="M525" s="505"/>
      <c r="N525" s="485"/>
      <c r="O525" s="504"/>
      <c r="P525" s="485"/>
      <c r="Q525" s="485"/>
      <c r="R525" s="504"/>
      <c r="S525" s="485"/>
      <c r="T525" s="504"/>
      <c r="U525" s="504"/>
      <c r="V525" s="485"/>
      <c r="W525" s="485"/>
      <c r="X525" s="485"/>
      <c r="Y525" s="485"/>
      <c r="Z525" s="485"/>
    </row>
    <row r="526" ht="16.5" customHeight="1" spans="1:26">
      <c r="A526" s="504"/>
      <c r="B526" s="485"/>
      <c r="C526" s="485"/>
      <c r="D526" s="504"/>
      <c r="E526" s="505"/>
      <c r="F526" s="505"/>
      <c r="G526" s="504"/>
      <c r="H526" s="504"/>
      <c r="I526" s="504"/>
      <c r="J526" s="506"/>
      <c r="K526" s="507"/>
      <c r="L526" s="504"/>
      <c r="M526" s="505"/>
      <c r="N526" s="485"/>
      <c r="O526" s="504"/>
      <c r="P526" s="485"/>
      <c r="Q526" s="485"/>
      <c r="R526" s="504"/>
      <c r="S526" s="485"/>
      <c r="T526" s="504"/>
      <c r="U526" s="504"/>
      <c r="V526" s="485"/>
      <c r="W526" s="485"/>
      <c r="X526" s="485"/>
      <c r="Y526" s="485"/>
      <c r="Z526" s="485"/>
    </row>
    <row r="527" ht="16.5" customHeight="1" spans="1:26">
      <c r="A527" s="504"/>
      <c r="B527" s="485"/>
      <c r="C527" s="485"/>
      <c r="D527" s="504"/>
      <c r="E527" s="505"/>
      <c r="F527" s="505"/>
      <c r="G527" s="504"/>
      <c r="H527" s="504"/>
      <c r="I527" s="504"/>
      <c r="J527" s="506"/>
      <c r="K527" s="507"/>
      <c r="L527" s="504"/>
      <c r="M527" s="505"/>
      <c r="N527" s="485"/>
      <c r="O527" s="504"/>
      <c r="P527" s="485"/>
      <c r="Q527" s="485"/>
      <c r="R527" s="504"/>
      <c r="S527" s="485"/>
      <c r="T527" s="504"/>
      <c r="U527" s="504"/>
      <c r="V527" s="485"/>
      <c r="W527" s="485"/>
      <c r="X527" s="485"/>
      <c r="Y527" s="485"/>
      <c r="Z527" s="485"/>
    </row>
    <row r="528" ht="16.5" customHeight="1" spans="1:26">
      <c r="A528" s="504"/>
      <c r="B528" s="485"/>
      <c r="C528" s="485"/>
      <c r="D528" s="504"/>
      <c r="E528" s="505"/>
      <c r="F528" s="505"/>
      <c r="G528" s="504"/>
      <c r="H528" s="504"/>
      <c r="I528" s="504"/>
      <c r="J528" s="506"/>
      <c r="K528" s="507"/>
      <c r="L528" s="504"/>
      <c r="M528" s="505"/>
      <c r="N528" s="485"/>
      <c r="O528" s="504"/>
      <c r="P528" s="485"/>
      <c r="Q528" s="485"/>
      <c r="R528" s="504"/>
      <c r="S528" s="485"/>
      <c r="T528" s="504"/>
      <c r="U528" s="504"/>
      <c r="V528" s="485"/>
      <c r="W528" s="485"/>
      <c r="X528" s="485"/>
      <c r="Y528" s="485"/>
      <c r="Z528" s="485"/>
    </row>
    <row r="529" ht="16.5" customHeight="1" spans="1:26">
      <c r="A529" s="504"/>
      <c r="B529" s="485"/>
      <c r="C529" s="485"/>
      <c r="D529" s="504"/>
      <c r="E529" s="505"/>
      <c r="F529" s="505"/>
      <c r="G529" s="504"/>
      <c r="H529" s="504"/>
      <c r="I529" s="504"/>
      <c r="J529" s="506"/>
      <c r="K529" s="507"/>
      <c r="L529" s="504"/>
      <c r="M529" s="505"/>
      <c r="N529" s="485"/>
      <c r="O529" s="504"/>
      <c r="P529" s="485"/>
      <c r="Q529" s="485"/>
      <c r="R529" s="504"/>
      <c r="S529" s="485"/>
      <c r="T529" s="504"/>
      <c r="U529" s="504"/>
      <c r="V529" s="485"/>
      <c r="W529" s="485"/>
      <c r="X529" s="485"/>
      <c r="Y529" s="485"/>
      <c r="Z529" s="485"/>
    </row>
    <row r="530" ht="16.5" customHeight="1" spans="1:26">
      <c r="A530" s="504"/>
      <c r="B530" s="485"/>
      <c r="C530" s="485"/>
      <c r="D530" s="504"/>
      <c r="E530" s="505"/>
      <c r="F530" s="505"/>
      <c r="G530" s="504"/>
      <c r="H530" s="504"/>
      <c r="I530" s="504"/>
      <c r="J530" s="506"/>
      <c r="K530" s="507"/>
      <c r="L530" s="504"/>
      <c r="M530" s="505"/>
      <c r="N530" s="485"/>
      <c r="O530" s="504"/>
      <c r="P530" s="485"/>
      <c r="Q530" s="485"/>
      <c r="R530" s="504"/>
      <c r="S530" s="485"/>
      <c r="T530" s="504"/>
      <c r="U530" s="504"/>
      <c r="V530" s="485"/>
      <c r="W530" s="485"/>
      <c r="X530" s="485"/>
      <c r="Y530" s="485"/>
      <c r="Z530" s="485"/>
    </row>
    <row r="531" ht="16.5" customHeight="1" spans="1:26">
      <c r="A531" s="504"/>
      <c r="B531" s="485"/>
      <c r="C531" s="485"/>
      <c r="D531" s="504"/>
      <c r="E531" s="505"/>
      <c r="F531" s="505"/>
      <c r="G531" s="504"/>
      <c r="H531" s="504"/>
      <c r="I531" s="504"/>
      <c r="J531" s="506"/>
      <c r="K531" s="507"/>
      <c r="L531" s="504"/>
      <c r="M531" s="505"/>
      <c r="N531" s="485"/>
      <c r="O531" s="504"/>
      <c r="P531" s="485"/>
      <c r="Q531" s="485"/>
      <c r="R531" s="504"/>
      <c r="S531" s="485"/>
      <c r="T531" s="504"/>
      <c r="U531" s="504"/>
      <c r="V531" s="485"/>
      <c r="W531" s="485"/>
      <c r="X531" s="485"/>
      <c r="Y531" s="485"/>
      <c r="Z531" s="485"/>
    </row>
    <row r="532" ht="16.5" customHeight="1" spans="1:26">
      <c r="A532" s="504"/>
      <c r="B532" s="485"/>
      <c r="C532" s="485"/>
      <c r="D532" s="504"/>
      <c r="E532" s="505"/>
      <c r="F532" s="505"/>
      <c r="G532" s="504"/>
      <c r="H532" s="504"/>
      <c r="I532" s="504"/>
      <c r="J532" s="506"/>
      <c r="K532" s="507"/>
      <c r="L532" s="504"/>
      <c r="M532" s="505"/>
      <c r="N532" s="485"/>
      <c r="O532" s="504"/>
      <c r="P532" s="485"/>
      <c r="Q532" s="485"/>
      <c r="R532" s="504"/>
      <c r="S532" s="485"/>
      <c r="T532" s="504"/>
      <c r="U532" s="504"/>
      <c r="V532" s="485"/>
      <c r="W532" s="485"/>
      <c r="X532" s="485"/>
      <c r="Y532" s="485"/>
      <c r="Z532" s="485"/>
    </row>
    <row r="533" ht="16.5" customHeight="1" spans="1:26">
      <c r="A533" s="504"/>
      <c r="B533" s="485"/>
      <c r="C533" s="485"/>
      <c r="D533" s="504"/>
      <c r="E533" s="505"/>
      <c r="F533" s="505"/>
      <c r="G533" s="504"/>
      <c r="H533" s="504"/>
      <c r="I533" s="504"/>
      <c r="J533" s="506"/>
      <c r="K533" s="507"/>
      <c r="L533" s="504"/>
      <c r="M533" s="505"/>
      <c r="N533" s="485"/>
      <c r="O533" s="504"/>
      <c r="P533" s="485"/>
      <c r="Q533" s="485"/>
      <c r="R533" s="504"/>
      <c r="S533" s="485"/>
      <c r="T533" s="504"/>
      <c r="U533" s="504"/>
      <c r="V533" s="485"/>
      <c r="W533" s="485"/>
      <c r="X533" s="485"/>
      <c r="Y533" s="485"/>
      <c r="Z533" s="485"/>
    </row>
    <row r="534" ht="16.5" customHeight="1" spans="1:26">
      <c r="A534" s="504"/>
      <c r="B534" s="485"/>
      <c r="C534" s="485"/>
      <c r="D534" s="504"/>
      <c r="E534" s="505"/>
      <c r="F534" s="505"/>
      <c r="G534" s="504"/>
      <c r="H534" s="504"/>
      <c r="I534" s="504"/>
      <c r="J534" s="506"/>
      <c r="K534" s="507"/>
      <c r="L534" s="504"/>
      <c r="M534" s="505"/>
      <c r="N534" s="485"/>
      <c r="O534" s="504"/>
      <c r="P534" s="485"/>
      <c r="Q534" s="485"/>
      <c r="R534" s="504"/>
      <c r="S534" s="485"/>
      <c r="T534" s="504"/>
      <c r="U534" s="504"/>
      <c r="V534" s="485"/>
      <c r="W534" s="485"/>
      <c r="X534" s="485"/>
      <c r="Y534" s="485"/>
      <c r="Z534" s="485"/>
    </row>
    <row r="535" ht="16.5" customHeight="1" spans="1:26">
      <c r="A535" s="504"/>
      <c r="B535" s="485"/>
      <c r="C535" s="485"/>
      <c r="D535" s="504"/>
      <c r="E535" s="505"/>
      <c r="F535" s="505"/>
      <c r="G535" s="504"/>
      <c r="H535" s="504"/>
      <c r="I535" s="504"/>
      <c r="J535" s="506"/>
      <c r="K535" s="507"/>
      <c r="L535" s="504"/>
      <c r="M535" s="505"/>
      <c r="N535" s="485"/>
      <c r="O535" s="504"/>
      <c r="P535" s="485"/>
      <c r="Q535" s="485"/>
      <c r="R535" s="504"/>
      <c r="S535" s="485"/>
      <c r="T535" s="504"/>
      <c r="U535" s="504"/>
      <c r="V535" s="485"/>
      <c r="W535" s="485"/>
      <c r="X535" s="485"/>
      <c r="Y535" s="485"/>
      <c r="Z535" s="485"/>
    </row>
    <row r="536" ht="16.5" customHeight="1" spans="1:26">
      <c r="A536" s="504"/>
      <c r="B536" s="485"/>
      <c r="C536" s="485"/>
      <c r="D536" s="504"/>
      <c r="E536" s="505"/>
      <c r="F536" s="505"/>
      <c r="G536" s="504"/>
      <c r="H536" s="504"/>
      <c r="I536" s="504"/>
      <c r="J536" s="506"/>
      <c r="K536" s="507"/>
      <c r="L536" s="504"/>
      <c r="M536" s="505"/>
      <c r="N536" s="485"/>
      <c r="O536" s="504"/>
      <c r="P536" s="485"/>
      <c r="Q536" s="485"/>
      <c r="R536" s="504"/>
      <c r="S536" s="485"/>
      <c r="T536" s="504"/>
      <c r="U536" s="504"/>
      <c r="V536" s="485"/>
      <c r="W536" s="485"/>
      <c r="X536" s="485"/>
      <c r="Y536" s="485"/>
      <c r="Z536" s="485"/>
    </row>
    <row r="537" ht="16.5" customHeight="1" spans="1:26">
      <c r="A537" s="504"/>
      <c r="B537" s="485"/>
      <c r="C537" s="485"/>
      <c r="D537" s="504"/>
      <c r="E537" s="505"/>
      <c r="F537" s="505"/>
      <c r="G537" s="504"/>
      <c r="H537" s="504"/>
      <c r="I537" s="504"/>
      <c r="J537" s="506"/>
      <c r="K537" s="507"/>
      <c r="L537" s="504"/>
      <c r="M537" s="505"/>
      <c r="N537" s="485"/>
      <c r="O537" s="504"/>
      <c r="P537" s="485"/>
      <c r="Q537" s="485"/>
      <c r="R537" s="504"/>
      <c r="S537" s="485"/>
      <c r="T537" s="504"/>
      <c r="U537" s="504"/>
      <c r="V537" s="485"/>
      <c r="W537" s="485"/>
      <c r="X537" s="485"/>
      <c r="Y537" s="485"/>
      <c r="Z537" s="485"/>
    </row>
    <row r="538" ht="16.5" customHeight="1" spans="1:26">
      <c r="A538" s="504"/>
      <c r="B538" s="485"/>
      <c r="C538" s="485"/>
      <c r="D538" s="504"/>
      <c r="E538" s="505"/>
      <c r="F538" s="505"/>
      <c r="G538" s="504"/>
      <c r="H538" s="504"/>
      <c r="I538" s="504"/>
      <c r="J538" s="506"/>
      <c r="K538" s="507"/>
      <c r="L538" s="504"/>
      <c r="M538" s="505"/>
      <c r="N538" s="485"/>
      <c r="O538" s="504"/>
      <c r="P538" s="485"/>
      <c r="Q538" s="485"/>
      <c r="R538" s="504"/>
      <c r="S538" s="485"/>
      <c r="T538" s="504"/>
      <c r="U538" s="504"/>
      <c r="V538" s="485"/>
      <c r="W538" s="485"/>
      <c r="X538" s="485"/>
      <c r="Y538" s="485"/>
      <c r="Z538" s="485"/>
    </row>
    <row r="539" ht="16.5" customHeight="1" spans="1:26">
      <c r="A539" s="504"/>
      <c r="B539" s="485"/>
      <c r="C539" s="485"/>
      <c r="D539" s="504"/>
      <c r="E539" s="505"/>
      <c r="F539" s="505"/>
      <c r="G539" s="504"/>
      <c r="H539" s="504"/>
      <c r="I539" s="504"/>
      <c r="J539" s="506"/>
      <c r="K539" s="507"/>
      <c r="L539" s="504"/>
      <c r="M539" s="505"/>
      <c r="N539" s="485"/>
      <c r="O539" s="504"/>
      <c r="P539" s="485"/>
      <c r="Q539" s="485"/>
      <c r="R539" s="504"/>
      <c r="S539" s="485"/>
      <c r="T539" s="504"/>
      <c r="U539" s="504"/>
      <c r="V539" s="485"/>
      <c r="W539" s="485"/>
      <c r="X539" s="485"/>
      <c r="Y539" s="485"/>
      <c r="Z539" s="485"/>
    </row>
    <row r="540" ht="16.5" customHeight="1" spans="1:26">
      <c r="A540" s="504"/>
      <c r="B540" s="485"/>
      <c r="C540" s="485"/>
      <c r="D540" s="504"/>
      <c r="E540" s="505"/>
      <c r="F540" s="505"/>
      <c r="G540" s="504"/>
      <c r="H540" s="504"/>
      <c r="I540" s="504"/>
      <c r="J540" s="506"/>
      <c r="K540" s="507"/>
      <c r="L540" s="504"/>
      <c r="M540" s="505"/>
      <c r="N540" s="485"/>
      <c r="O540" s="504"/>
      <c r="P540" s="485"/>
      <c r="Q540" s="485"/>
      <c r="R540" s="504"/>
      <c r="S540" s="485"/>
      <c r="T540" s="504"/>
      <c r="U540" s="504"/>
      <c r="V540" s="485"/>
      <c r="W540" s="485"/>
      <c r="X540" s="485"/>
      <c r="Y540" s="485"/>
      <c r="Z540" s="485"/>
    </row>
    <row r="541" ht="16.5" customHeight="1" spans="1:26">
      <c r="A541" s="504"/>
      <c r="B541" s="485"/>
      <c r="C541" s="485"/>
      <c r="D541" s="504"/>
      <c r="E541" s="505"/>
      <c r="F541" s="505"/>
      <c r="G541" s="504"/>
      <c r="H541" s="504"/>
      <c r="I541" s="504"/>
      <c r="J541" s="506"/>
      <c r="K541" s="507"/>
      <c r="L541" s="504"/>
      <c r="M541" s="505"/>
      <c r="N541" s="485"/>
      <c r="O541" s="504"/>
      <c r="P541" s="485"/>
      <c r="Q541" s="485"/>
      <c r="R541" s="504"/>
      <c r="S541" s="485"/>
      <c r="T541" s="504"/>
      <c r="U541" s="504"/>
      <c r="V541" s="485"/>
      <c r="W541" s="485"/>
      <c r="X541" s="485"/>
      <c r="Y541" s="485"/>
      <c r="Z541" s="485"/>
    </row>
    <row r="542" ht="16.5" customHeight="1" spans="1:26">
      <c r="A542" s="504"/>
      <c r="B542" s="485"/>
      <c r="C542" s="485"/>
      <c r="D542" s="504"/>
      <c r="E542" s="505"/>
      <c r="F542" s="505"/>
      <c r="G542" s="504"/>
      <c r="H542" s="504"/>
      <c r="I542" s="504"/>
      <c r="J542" s="506"/>
      <c r="K542" s="507"/>
      <c r="L542" s="504"/>
      <c r="M542" s="505"/>
      <c r="N542" s="485"/>
      <c r="O542" s="504"/>
      <c r="P542" s="485"/>
      <c r="Q542" s="485"/>
      <c r="R542" s="504"/>
      <c r="S542" s="485"/>
      <c r="T542" s="504"/>
      <c r="U542" s="504"/>
      <c r="V542" s="485"/>
      <c r="W542" s="485"/>
      <c r="X542" s="485"/>
      <c r="Y542" s="485"/>
      <c r="Z542" s="485"/>
    </row>
    <row r="543" ht="16.5" customHeight="1" spans="1:26">
      <c r="A543" s="504"/>
      <c r="B543" s="485"/>
      <c r="C543" s="485"/>
      <c r="D543" s="504"/>
      <c r="E543" s="505"/>
      <c r="F543" s="505"/>
      <c r="G543" s="504"/>
      <c r="H543" s="504"/>
      <c r="I543" s="504"/>
      <c r="J543" s="506"/>
      <c r="K543" s="507"/>
      <c r="L543" s="504"/>
      <c r="M543" s="505"/>
      <c r="N543" s="485"/>
      <c r="O543" s="504"/>
      <c r="P543" s="485"/>
      <c r="Q543" s="485"/>
      <c r="R543" s="504"/>
      <c r="S543" s="485"/>
      <c r="T543" s="504"/>
      <c r="U543" s="504"/>
      <c r="V543" s="485"/>
      <c r="W543" s="485"/>
      <c r="X543" s="485"/>
      <c r="Y543" s="485"/>
      <c r="Z543" s="485"/>
    </row>
    <row r="544" ht="16.5" customHeight="1" spans="1:26">
      <c r="A544" s="504"/>
      <c r="B544" s="485"/>
      <c r="C544" s="485"/>
      <c r="D544" s="504"/>
      <c r="E544" s="505"/>
      <c r="F544" s="505"/>
      <c r="G544" s="504"/>
      <c r="H544" s="504"/>
      <c r="I544" s="504"/>
      <c r="J544" s="506"/>
      <c r="K544" s="507"/>
      <c r="L544" s="504"/>
      <c r="M544" s="505"/>
      <c r="N544" s="485"/>
      <c r="O544" s="504"/>
      <c r="P544" s="485"/>
      <c r="Q544" s="485"/>
      <c r="R544" s="504"/>
      <c r="S544" s="485"/>
      <c r="T544" s="504"/>
      <c r="U544" s="504"/>
      <c r="V544" s="485"/>
      <c r="W544" s="485"/>
      <c r="X544" s="485"/>
      <c r="Y544" s="485"/>
      <c r="Z544" s="485"/>
    </row>
    <row r="545" ht="16.5" customHeight="1" spans="1:26">
      <c r="A545" s="504"/>
      <c r="B545" s="485"/>
      <c r="C545" s="485"/>
      <c r="D545" s="504"/>
      <c r="E545" s="505"/>
      <c r="F545" s="505"/>
      <c r="G545" s="504"/>
      <c r="H545" s="504"/>
      <c r="I545" s="504"/>
      <c r="J545" s="506"/>
      <c r="K545" s="507"/>
      <c r="L545" s="504"/>
      <c r="M545" s="505"/>
      <c r="N545" s="485"/>
      <c r="O545" s="504"/>
      <c r="P545" s="485"/>
      <c r="Q545" s="485"/>
      <c r="R545" s="504"/>
      <c r="S545" s="485"/>
      <c r="T545" s="504"/>
      <c r="U545" s="504"/>
      <c r="V545" s="485"/>
      <c r="W545" s="485"/>
      <c r="X545" s="485"/>
      <c r="Y545" s="485"/>
      <c r="Z545" s="485"/>
    </row>
    <row r="546" ht="16.5" customHeight="1" spans="1:26">
      <c r="A546" s="504"/>
      <c r="B546" s="485"/>
      <c r="C546" s="485"/>
      <c r="D546" s="504"/>
      <c r="E546" s="505"/>
      <c r="F546" s="505"/>
      <c r="G546" s="504"/>
      <c r="H546" s="504"/>
      <c r="I546" s="504"/>
      <c r="J546" s="506"/>
      <c r="K546" s="507"/>
      <c r="L546" s="504"/>
      <c r="M546" s="505"/>
      <c r="N546" s="485"/>
      <c r="O546" s="504"/>
      <c r="P546" s="485"/>
      <c r="Q546" s="485"/>
      <c r="R546" s="504"/>
      <c r="S546" s="485"/>
      <c r="T546" s="504"/>
      <c r="U546" s="504"/>
      <c r="V546" s="485"/>
      <c r="W546" s="485"/>
      <c r="X546" s="485"/>
      <c r="Y546" s="485"/>
      <c r="Z546" s="485"/>
    </row>
    <row r="547" ht="16.5" customHeight="1" spans="1:26">
      <c r="A547" s="504"/>
      <c r="B547" s="485"/>
      <c r="C547" s="485"/>
      <c r="D547" s="504"/>
      <c r="E547" s="505"/>
      <c r="F547" s="505"/>
      <c r="G547" s="504"/>
      <c r="H547" s="504"/>
      <c r="I547" s="504"/>
      <c r="J547" s="506"/>
      <c r="K547" s="507"/>
      <c r="L547" s="504"/>
      <c r="M547" s="505"/>
      <c r="N547" s="485"/>
      <c r="O547" s="504"/>
      <c r="P547" s="485"/>
      <c r="Q547" s="485"/>
      <c r="R547" s="504"/>
      <c r="S547" s="485"/>
      <c r="T547" s="504"/>
      <c r="U547" s="504"/>
      <c r="V547" s="485"/>
      <c r="W547" s="485"/>
      <c r="X547" s="485"/>
      <c r="Y547" s="485"/>
      <c r="Z547" s="485"/>
    </row>
    <row r="548" ht="16.5" customHeight="1" spans="1:26">
      <c r="A548" s="504"/>
      <c r="B548" s="485"/>
      <c r="C548" s="485"/>
      <c r="D548" s="504"/>
      <c r="E548" s="505"/>
      <c r="F548" s="505"/>
      <c r="G548" s="504"/>
      <c r="H548" s="504"/>
      <c r="I548" s="504"/>
      <c r="J548" s="506"/>
      <c r="K548" s="507"/>
      <c r="L548" s="504"/>
      <c r="M548" s="505"/>
      <c r="N548" s="485"/>
      <c r="O548" s="504"/>
      <c r="P548" s="485"/>
      <c r="Q548" s="485"/>
      <c r="R548" s="504"/>
      <c r="S548" s="485"/>
      <c r="T548" s="504"/>
      <c r="U548" s="504"/>
      <c r="V548" s="485"/>
      <c r="W548" s="485"/>
      <c r="X548" s="485"/>
      <c r="Y548" s="485"/>
      <c r="Z548" s="485"/>
    </row>
    <row r="549" ht="16.5" customHeight="1" spans="1:26">
      <c r="A549" s="504"/>
      <c r="B549" s="485"/>
      <c r="C549" s="485"/>
      <c r="D549" s="504"/>
      <c r="E549" s="505"/>
      <c r="F549" s="505"/>
      <c r="G549" s="504"/>
      <c r="H549" s="504"/>
      <c r="I549" s="504"/>
      <c r="J549" s="506"/>
      <c r="K549" s="507"/>
      <c r="L549" s="504"/>
      <c r="M549" s="505"/>
      <c r="N549" s="485"/>
      <c r="O549" s="504"/>
      <c r="P549" s="485"/>
      <c r="Q549" s="485"/>
      <c r="R549" s="504"/>
      <c r="S549" s="485"/>
      <c r="T549" s="504"/>
      <c r="U549" s="504"/>
      <c r="V549" s="485"/>
      <c r="W549" s="485"/>
      <c r="X549" s="485"/>
      <c r="Y549" s="485"/>
      <c r="Z549" s="485"/>
    </row>
    <row r="550" ht="16.5" customHeight="1" spans="1:26">
      <c r="A550" s="504"/>
      <c r="B550" s="485"/>
      <c r="C550" s="485"/>
      <c r="D550" s="504"/>
      <c r="E550" s="505"/>
      <c r="F550" s="505"/>
      <c r="G550" s="504"/>
      <c r="H550" s="504"/>
      <c r="I550" s="504"/>
      <c r="J550" s="506"/>
      <c r="K550" s="507"/>
      <c r="L550" s="504"/>
      <c r="M550" s="505"/>
      <c r="N550" s="485"/>
      <c r="O550" s="504"/>
      <c r="P550" s="485"/>
      <c r="Q550" s="485"/>
      <c r="R550" s="504"/>
      <c r="S550" s="485"/>
      <c r="T550" s="504"/>
      <c r="U550" s="504"/>
      <c r="V550" s="485"/>
      <c r="W550" s="485"/>
      <c r="X550" s="485"/>
      <c r="Y550" s="485"/>
      <c r="Z550" s="485"/>
    </row>
    <row r="551" ht="16.5" customHeight="1" spans="1:26">
      <c r="A551" s="504"/>
      <c r="B551" s="485"/>
      <c r="C551" s="485"/>
      <c r="D551" s="504"/>
      <c r="E551" s="505"/>
      <c r="F551" s="505"/>
      <c r="G551" s="504"/>
      <c r="H551" s="504"/>
      <c r="I551" s="504"/>
      <c r="J551" s="506"/>
      <c r="K551" s="507"/>
      <c r="L551" s="504"/>
      <c r="M551" s="505"/>
      <c r="N551" s="485"/>
      <c r="O551" s="504"/>
      <c r="P551" s="485"/>
      <c r="Q551" s="485"/>
      <c r="R551" s="504"/>
      <c r="S551" s="485"/>
      <c r="T551" s="504"/>
      <c r="U551" s="504"/>
      <c r="V551" s="485"/>
      <c r="W551" s="485"/>
      <c r="X551" s="485"/>
      <c r="Y551" s="485"/>
      <c r="Z551" s="485"/>
    </row>
    <row r="552" ht="16.5" customHeight="1" spans="1:26">
      <c r="A552" s="504"/>
      <c r="B552" s="485"/>
      <c r="C552" s="485"/>
      <c r="D552" s="504"/>
      <c r="E552" s="505"/>
      <c r="F552" s="505"/>
      <c r="G552" s="504"/>
      <c r="H552" s="504"/>
      <c r="I552" s="504"/>
      <c r="J552" s="506"/>
      <c r="K552" s="507"/>
      <c r="L552" s="504"/>
      <c r="M552" s="505"/>
      <c r="N552" s="485"/>
      <c r="O552" s="504"/>
      <c r="P552" s="485"/>
      <c r="Q552" s="485"/>
      <c r="R552" s="504"/>
      <c r="S552" s="485"/>
      <c r="T552" s="504"/>
      <c r="U552" s="504"/>
      <c r="V552" s="485"/>
      <c r="W552" s="485"/>
      <c r="X552" s="485"/>
      <c r="Y552" s="485"/>
      <c r="Z552" s="485"/>
    </row>
    <row r="553" ht="16.5" customHeight="1" spans="1:26">
      <c r="A553" s="504"/>
      <c r="B553" s="485"/>
      <c r="C553" s="485"/>
      <c r="D553" s="504"/>
      <c r="E553" s="505"/>
      <c r="F553" s="505"/>
      <c r="G553" s="504"/>
      <c r="H553" s="504"/>
      <c r="I553" s="504"/>
      <c r="J553" s="506"/>
      <c r="K553" s="507"/>
      <c r="L553" s="504"/>
      <c r="M553" s="505"/>
      <c r="N553" s="485"/>
      <c r="O553" s="504"/>
      <c r="P553" s="485"/>
      <c r="Q553" s="485"/>
      <c r="R553" s="504"/>
      <c r="S553" s="485"/>
      <c r="T553" s="504"/>
      <c r="U553" s="504"/>
      <c r="V553" s="485"/>
      <c r="W553" s="485"/>
      <c r="X553" s="485"/>
      <c r="Y553" s="485"/>
      <c r="Z553" s="485"/>
    </row>
    <row r="554" ht="16.5" customHeight="1" spans="1:26">
      <c r="A554" s="504"/>
      <c r="B554" s="485"/>
      <c r="C554" s="485"/>
      <c r="D554" s="504"/>
      <c r="E554" s="505"/>
      <c r="F554" s="505"/>
      <c r="G554" s="504"/>
      <c r="H554" s="504"/>
      <c r="I554" s="504"/>
      <c r="J554" s="506"/>
      <c r="K554" s="507"/>
      <c r="L554" s="504"/>
      <c r="M554" s="505"/>
      <c r="N554" s="485"/>
      <c r="O554" s="504"/>
      <c r="P554" s="485"/>
      <c r="Q554" s="485"/>
      <c r="R554" s="504"/>
      <c r="S554" s="485"/>
      <c r="T554" s="504"/>
      <c r="U554" s="504"/>
      <c r="V554" s="485"/>
      <c r="W554" s="485"/>
      <c r="X554" s="485"/>
      <c r="Y554" s="485"/>
      <c r="Z554" s="485"/>
    </row>
    <row r="555" ht="16.5" customHeight="1" spans="1:26">
      <c r="A555" s="504"/>
      <c r="B555" s="485"/>
      <c r="C555" s="485"/>
      <c r="D555" s="504"/>
      <c r="E555" s="505"/>
      <c r="F555" s="505"/>
      <c r="G555" s="504"/>
      <c r="H555" s="504"/>
      <c r="I555" s="504"/>
      <c r="J555" s="506"/>
      <c r="K555" s="507"/>
      <c r="L555" s="504"/>
      <c r="M555" s="505"/>
      <c r="N555" s="485"/>
      <c r="O555" s="504"/>
      <c r="P555" s="485"/>
      <c r="Q555" s="485"/>
      <c r="R555" s="504"/>
      <c r="S555" s="485"/>
      <c r="T555" s="504"/>
      <c r="U555" s="504"/>
      <c r="V555" s="485"/>
      <c r="W555" s="485"/>
      <c r="X555" s="485"/>
      <c r="Y555" s="485"/>
      <c r="Z555" s="485"/>
    </row>
    <row r="556" ht="16.5" customHeight="1" spans="1:26">
      <c r="A556" s="504"/>
      <c r="B556" s="485"/>
      <c r="C556" s="485"/>
      <c r="D556" s="504"/>
      <c r="E556" s="505"/>
      <c r="F556" s="505"/>
      <c r="G556" s="504"/>
      <c r="H556" s="504"/>
      <c r="I556" s="504"/>
      <c r="J556" s="506"/>
      <c r="K556" s="507"/>
      <c r="L556" s="504"/>
      <c r="M556" s="505"/>
      <c r="N556" s="485"/>
      <c r="O556" s="504"/>
      <c r="P556" s="485"/>
      <c r="Q556" s="485"/>
      <c r="R556" s="504"/>
      <c r="S556" s="485"/>
      <c r="T556" s="504"/>
      <c r="U556" s="504"/>
      <c r="V556" s="485"/>
      <c r="W556" s="485"/>
      <c r="X556" s="485"/>
      <c r="Y556" s="485"/>
      <c r="Z556" s="485"/>
    </row>
    <row r="557" ht="16.5" customHeight="1" spans="1:26">
      <c r="A557" s="504"/>
      <c r="B557" s="485"/>
      <c r="C557" s="485"/>
      <c r="D557" s="504"/>
      <c r="E557" s="505"/>
      <c r="F557" s="505"/>
      <c r="G557" s="504"/>
      <c r="H557" s="504"/>
      <c r="I557" s="504"/>
      <c r="J557" s="506"/>
      <c r="K557" s="507"/>
      <c r="L557" s="504"/>
      <c r="M557" s="505"/>
      <c r="N557" s="485"/>
      <c r="O557" s="504"/>
      <c r="P557" s="485"/>
      <c r="Q557" s="485"/>
      <c r="R557" s="504"/>
      <c r="S557" s="485"/>
      <c r="T557" s="504"/>
      <c r="U557" s="504"/>
      <c r="V557" s="485"/>
      <c r="W557" s="485"/>
      <c r="X557" s="485"/>
      <c r="Y557" s="485"/>
      <c r="Z557" s="485"/>
    </row>
    <row r="558" ht="16.5" customHeight="1" spans="1:26">
      <c r="A558" s="504"/>
      <c r="B558" s="485"/>
      <c r="C558" s="485"/>
      <c r="D558" s="504"/>
      <c r="E558" s="505"/>
      <c r="F558" s="505"/>
      <c r="G558" s="504"/>
      <c r="H558" s="504"/>
      <c r="I558" s="504"/>
      <c r="J558" s="506"/>
      <c r="K558" s="507"/>
      <c r="L558" s="504"/>
      <c r="M558" s="505"/>
      <c r="N558" s="485"/>
      <c r="O558" s="504"/>
      <c r="P558" s="485"/>
      <c r="Q558" s="485"/>
      <c r="R558" s="504"/>
      <c r="S558" s="485"/>
      <c r="T558" s="504"/>
      <c r="U558" s="504"/>
      <c r="V558" s="485"/>
      <c r="W558" s="485"/>
      <c r="X558" s="485"/>
      <c r="Y558" s="485"/>
      <c r="Z558" s="485"/>
    </row>
    <row r="559" ht="16.5" customHeight="1" spans="1:26">
      <c r="A559" s="504"/>
      <c r="B559" s="485"/>
      <c r="C559" s="485"/>
      <c r="D559" s="504"/>
      <c r="E559" s="505"/>
      <c r="F559" s="505"/>
      <c r="G559" s="504"/>
      <c r="H559" s="504"/>
      <c r="I559" s="504"/>
      <c r="J559" s="506"/>
      <c r="K559" s="507"/>
      <c r="L559" s="504"/>
      <c r="M559" s="505"/>
      <c r="N559" s="485"/>
      <c r="O559" s="504"/>
      <c r="P559" s="485"/>
      <c r="Q559" s="485"/>
      <c r="R559" s="504"/>
      <c r="S559" s="485"/>
      <c r="T559" s="504"/>
      <c r="U559" s="504"/>
      <c r="V559" s="485"/>
      <c r="W559" s="485"/>
      <c r="X559" s="485"/>
      <c r="Y559" s="485"/>
      <c r="Z559" s="485"/>
    </row>
    <row r="560" ht="16.5" customHeight="1" spans="1:26">
      <c r="A560" s="504"/>
      <c r="B560" s="485"/>
      <c r="C560" s="485"/>
      <c r="D560" s="504"/>
      <c r="E560" s="505"/>
      <c r="F560" s="505"/>
      <c r="G560" s="504"/>
      <c r="H560" s="504"/>
      <c r="I560" s="504"/>
      <c r="J560" s="506"/>
      <c r="K560" s="507"/>
      <c r="L560" s="504"/>
      <c r="M560" s="505"/>
      <c r="N560" s="485"/>
      <c r="O560" s="504"/>
      <c r="P560" s="485"/>
      <c r="Q560" s="485"/>
      <c r="R560" s="504"/>
      <c r="S560" s="485"/>
      <c r="T560" s="504"/>
      <c r="U560" s="504"/>
      <c r="V560" s="485"/>
      <c r="W560" s="485"/>
      <c r="X560" s="485"/>
      <c r="Y560" s="485"/>
      <c r="Z560" s="485"/>
    </row>
    <row r="561" ht="16.5" customHeight="1" spans="1:26">
      <c r="A561" s="504"/>
      <c r="B561" s="485"/>
      <c r="C561" s="485"/>
      <c r="D561" s="504"/>
      <c r="E561" s="505"/>
      <c r="F561" s="505"/>
      <c r="G561" s="504"/>
      <c r="H561" s="504"/>
      <c r="I561" s="504"/>
      <c r="J561" s="506"/>
      <c r="K561" s="507"/>
      <c r="L561" s="504"/>
      <c r="M561" s="505"/>
      <c r="N561" s="485"/>
      <c r="O561" s="504"/>
      <c r="P561" s="485"/>
      <c r="Q561" s="485"/>
      <c r="R561" s="504"/>
      <c r="S561" s="485"/>
      <c r="T561" s="504"/>
      <c r="U561" s="504"/>
      <c r="V561" s="485"/>
      <c r="W561" s="485"/>
      <c r="X561" s="485"/>
      <c r="Y561" s="485"/>
      <c r="Z561" s="485"/>
    </row>
    <row r="562" ht="16.5" customHeight="1" spans="1:26">
      <c r="A562" s="504"/>
      <c r="B562" s="485"/>
      <c r="C562" s="485"/>
      <c r="D562" s="504"/>
      <c r="E562" s="505"/>
      <c r="F562" s="505"/>
      <c r="G562" s="504"/>
      <c r="H562" s="504"/>
      <c r="I562" s="504"/>
      <c r="J562" s="506"/>
      <c r="K562" s="507"/>
      <c r="L562" s="504"/>
      <c r="M562" s="505"/>
      <c r="N562" s="485"/>
      <c r="O562" s="504"/>
      <c r="P562" s="485"/>
      <c r="Q562" s="485"/>
      <c r="R562" s="504"/>
      <c r="S562" s="485"/>
      <c r="T562" s="504"/>
      <c r="U562" s="504"/>
      <c r="V562" s="485"/>
      <c r="W562" s="485"/>
      <c r="X562" s="485"/>
      <c r="Y562" s="485"/>
      <c r="Z562" s="485"/>
    </row>
    <row r="563" ht="16.5" customHeight="1" spans="1:26">
      <c r="A563" s="504"/>
      <c r="B563" s="485"/>
      <c r="C563" s="485"/>
      <c r="D563" s="504"/>
      <c r="E563" s="505"/>
      <c r="F563" s="505"/>
      <c r="G563" s="504"/>
      <c r="H563" s="504"/>
      <c r="I563" s="504"/>
      <c r="J563" s="506"/>
      <c r="K563" s="507"/>
      <c r="L563" s="504"/>
      <c r="M563" s="505"/>
      <c r="N563" s="485"/>
      <c r="O563" s="504"/>
      <c r="P563" s="485"/>
      <c r="Q563" s="485"/>
      <c r="R563" s="504"/>
      <c r="S563" s="485"/>
      <c r="T563" s="504"/>
      <c r="U563" s="504"/>
      <c r="V563" s="485"/>
      <c r="W563" s="485"/>
      <c r="X563" s="485"/>
      <c r="Y563" s="485"/>
      <c r="Z563" s="485"/>
    </row>
    <row r="564" ht="16.5" customHeight="1" spans="1:26">
      <c r="A564" s="504"/>
      <c r="B564" s="485"/>
      <c r="C564" s="485"/>
      <c r="D564" s="504"/>
      <c r="E564" s="505"/>
      <c r="F564" s="505"/>
      <c r="G564" s="504"/>
      <c r="H564" s="504"/>
      <c r="I564" s="504"/>
      <c r="J564" s="506"/>
      <c r="K564" s="507"/>
      <c r="L564" s="504"/>
      <c r="M564" s="505"/>
      <c r="N564" s="485"/>
      <c r="O564" s="504"/>
      <c r="P564" s="485"/>
      <c r="Q564" s="485"/>
      <c r="R564" s="504"/>
      <c r="S564" s="485"/>
      <c r="T564" s="504"/>
      <c r="U564" s="504"/>
      <c r="V564" s="485"/>
      <c r="W564" s="485"/>
      <c r="X564" s="485"/>
      <c r="Y564" s="485"/>
      <c r="Z564" s="485"/>
    </row>
    <row r="565" ht="16.5" customHeight="1" spans="1:26">
      <c r="A565" s="504"/>
      <c r="B565" s="485"/>
      <c r="C565" s="485"/>
      <c r="D565" s="504"/>
      <c r="E565" s="505"/>
      <c r="F565" s="505"/>
      <c r="G565" s="504"/>
      <c r="H565" s="504"/>
      <c r="I565" s="504"/>
      <c r="J565" s="506"/>
      <c r="K565" s="507"/>
      <c r="L565" s="504"/>
      <c r="M565" s="505"/>
      <c r="N565" s="485"/>
      <c r="O565" s="504"/>
      <c r="P565" s="485"/>
      <c r="Q565" s="485"/>
      <c r="R565" s="504"/>
      <c r="S565" s="485"/>
      <c r="T565" s="504"/>
      <c r="U565" s="504"/>
      <c r="V565" s="485"/>
      <c r="W565" s="485"/>
      <c r="X565" s="485"/>
      <c r="Y565" s="485"/>
      <c r="Z565" s="485"/>
    </row>
    <row r="566" ht="16.5" customHeight="1" spans="1:26">
      <c r="A566" s="504"/>
      <c r="B566" s="485"/>
      <c r="C566" s="485"/>
      <c r="D566" s="504"/>
      <c r="E566" s="505"/>
      <c r="F566" s="505"/>
      <c r="G566" s="504"/>
      <c r="H566" s="504"/>
      <c r="I566" s="504"/>
      <c r="J566" s="506"/>
      <c r="K566" s="507"/>
      <c r="L566" s="504"/>
      <c r="M566" s="505"/>
      <c r="N566" s="485"/>
      <c r="O566" s="504"/>
      <c r="P566" s="485"/>
      <c r="Q566" s="485"/>
      <c r="R566" s="504"/>
      <c r="S566" s="485"/>
      <c r="T566" s="504"/>
      <c r="U566" s="504"/>
      <c r="V566" s="485"/>
      <c r="W566" s="485"/>
      <c r="X566" s="485"/>
      <c r="Y566" s="485"/>
      <c r="Z566" s="485"/>
    </row>
    <row r="567" ht="16.5" customHeight="1" spans="1:26">
      <c r="A567" s="504"/>
      <c r="B567" s="485"/>
      <c r="C567" s="485"/>
      <c r="D567" s="504"/>
      <c r="E567" s="505"/>
      <c r="F567" s="505"/>
      <c r="G567" s="504"/>
      <c r="H567" s="504"/>
      <c r="I567" s="504"/>
      <c r="J567" s="506"/>
      <c r="K567" s="507"/>
      <c r="L567" s="504"/>
      <c r="M567" s="505"/>
      <c r="N567" s="485"/>
      <c r="O567" s="504"/>
      <c r="P567" s="485"/>
      <c r="Q567" s="485"/>
      <c r="R567" s="504"/>
      <c r="S567" s="485"/>
      <c r="T567" s="504"/>
      <c r="U567" s="504"/>
      <c r="V567" s="485"/>
      <c r="W567" s="485"/>
      <c r="X567" s="485"/>
      <c r="Y567" s="485"/>
      <c r="Z567" s="485"/>
    </row>
    <row r="568" ht="16.5" customHeight="1" spans="1:26">
      <c r="A568" s="504"/>
      <c r="B568" s="485"/>
      <c r="C568" s="485"/>
      <c r="D568" s="504"/>
      <c r="E568" s="505"/>
      <c r="F568" s="505"/>
      <c r="G568" s="504"/>
      <c r="H568" s="504"/>
      <c r="I568" s="504"/>
      <c r="J568" s="506"/>
      <c r="K568" s="507"/>
      <c r="L568" s="504"/>
      <c r="M568" s="505"/>
      <c r="N568" s="485"/>
      <c r="O568" s="504"/>
      <c r="P568" s="485"/>
      <c r="Q568" s="485"/>
      <c r="R568" s="504"/>
      <c r="S568" s="485"/>
      <c r="T568" s="504"/>
      <c r="U568" s="504"/>
      <c r="V568" s="485"/>
      <c r="W568" s="485"/>
      <c r="X568" s="485"/>
      <c r="Y568" s="485"/>
      <c r="Z568" s="485"/>
    </row>
    <row r="569" ht="16.5" customHeight="1" spans="1:26">
      <c r="A569" s="504"/>
      <c r="B569" s="485"/>
      <c r="C569" s="485"/>
      <c r="D569" s="504"/>
      <c r="E569" s="505"/>
      <c r="F569" s="505"/>
      <c r="G569" s="504"/>
      <c r="H569" s="504"/>
      <c r="I569" s="504"/>
      <c r="J569" s="506"/>
      <c r="K569" s="507"/>
      <c r="L569" s="504"/>
      <c r="M569" s="505"/>
      <c r="N569" s="485"/>
      <c r="O569" s="504"/>
      <c r="P569" s="485"/>
      <c r="Q569" s="485"/>
      <c r="R569" s="504"/>
      <c r="S569" s="485"/>
      <c r="T569" s="504"/>
      <c r="U569" s="504"/>
      <c r="V569" s="485"/>
      <c r="W569" s="485"/>
      <c r="X569" s="485"/>
      <c r="Y569" s="485"/>
      <c r="Z569" s="485"/>
    </row>
    <row r="570" ht="16.5" customHeight="1" spans="1:26">
      <c r="A570" s="504"/>
      <c r="B570" s="485"/>
      <c r="C570" s="485"/>
      <c r="D570" s="504"/>
      <c r="E570" s="505"/>
      <c r="F570" s="505"/>
      <c r="G570" s="504"/>
      <c r="H570" s="504"/>
      <c r="I570" s="504"/>
      <c r="J570" s="506"/>
      <c r="K570" s="507"/>
      <c r="L570" s="504"/>
      <c r="M570" s="505"/>
      <c r="N570" s="485"/>
      <c r="O570" s="504"/>
      <c r="P570" s="485"/>
      <c r="Q570" s="485"/>
      <c r="R570" s="504"/>
      <c r="S570" s="485"/>
      <c r="T570" s="504"/>
      <c r="U570" s="504"/>
      <c r="V570" s="485"/>
      <c r="W570" s="485"/>
      <c r="X570" s="485"/>
      <c r="Y570" s="485"/>
      <c r="Z570" s="485"/>
    </row>
    <row r="571" ht="16.5" customHeight="1" spans="1:26">
      <c r="A571" s="504"/>
      <c r="B571" s="485"/>
      <c r="C571" s="485"/>
      <c r="D571" s="504"/>
      <c r="E571" s="505"/>
      <c r="F571" s="505"/>
      <c r="G571" s="504"/>
      <c r="H571" s="504"/>
      <c r="I571" s="504"/>
      <c r="J571" s="506"/>
      <c r="K571" s="507"/>
      <c r="L571" s="504"/>
      <c r="M571" s="505"/>
      <c r="N571" s="485"/>
      <c r="O571" s="504"/>
      <c r="P571" s="485"/>
      <c r="Q571" s="485"/>
      <c r="R571" s="504"/>
      <c r="S571" s="485"/>
      <c r="T571" s="504"/>
      <c r="U571" s="504"/>
      <c r="V571" s="485"/>
      <c r="W571" s="485"/>
      <c r="X571" s="485"/>
      <c r="Y571" s="485"/>
      <c r="Z571" s="485"/>
    </row>
    <row r="572" ht="16.5" customHeight="1" spans="1:26">
      <c r="A572" s="504"/>
      <c r="B572" s="485"/>
      <c r="C572" s="485"/>
      <c r="D572" s="504"/>
      <c r="E572" s="505"/>
      <c r="F572" s="505"/>
      <c r="G572" s="504"/>
      <c r="H572" s="504"/>
      <c r="I572" s="504"/>
      <c r="J572" s="506"/>
      <c r="K572" s="507"/>
      <c r="L572" s="504"/>
      <c r="M572" s="505"/>
      <c r="N572" s="485"/>
      <c r="O572" s="504"/>
      <c r="P572" s="485"/>
      <c r="Q572" s="485"/>
      <c r="R572" s="504"/>
      <c r="S572" s="485"/>
      <c r="T572" s="504"/>
      <c r="U572" s="504"/>
      <c r="V572" s="485"/>
      <c r="W572" s="485"/>
      <c r="X572" s="485"/>
      <c r="Y572" s="485"/>
      <c r="Z572" s="485"/>
    </row>
    <row r="573" ht="16.5" customHeight="1" spans="1:26">
      <c r="A573" s="504"/>
      <c r="B573" s="485"/>
      <c r="C573" s="485"/>
      <c r="D573" s="504"/>
      <c r="E573" s="505"/>
      <c r="F573" s="505"/>
      <c r="G573" s="504"/>
      <c r="H573" s="504"/>
      <c r="I573" s="504"/>
      <c r="J573" s="506"/>
      <c r="K573" s="507"/>
      <c r="L573" s="504"/>
      <c r="M573" s="505"/>
      <c r="N573" s="485"/>
      <c r="O573" s="504"/>
      <c r="P573" s="485"/>
      <c r="Q573" s="485"/>
      <c r="R573" s="504"/>
      <c r="S573" s="485"/>
      <c r="T573" s="504"/>
      <c r="U573" s="504"/>
      <c r="V573" s="485"/>
      <c r="W573" s="485"/>
      <c r="X573" s="485"/>
      <c r="Y573" s="485"/>
      <c r="Z573" s="485"/>
    </row>
    <row r="574" ht="16.5" customHeight="1" spans="1:26">
      <c r="A574" s="504"/>
      <c r="B574" s="485"/>
      <c r="C574" s="485"/>
      <c r="D574" s="504"/>
      <c r="E574" s="505"/>
      <c r="F574" s="505"/>
      <c r="G574" s="504"/>
      <c r="H574" s="504"/>
      <c r="I574" s="504"/>
      <c r="J574" s="506"/>
      <c r="K574" s="507"/>
      <c r="L574" s="504"/>
      <c r="M574" s="505"/>
      <c r="N574" s="485"/>
      <c r="O574" s="504"/>
      <c r="P574" s="485"/>
      <c r="Q574" s="485"/>
      <c r="R574" s="504"/>
      <c r="S574" s="485"/>
      <c r="T574" s="504"/>
      <c r="U574" s="504"/>
      <c r="V574" s="485"/>
      <c r="W574" s="485"/>
      <c r="X574" s="485"/>
      <c r="Y574" s="485"/>
      <c r="Z574" s="485"/>
    </row>
    <row r="575" ht="16.5" customHeight="1" spans="1:26">
      <c r="A575" s="504"/>
      <c r="B575" s="485"/>
      <c r="C575" s="485"/>
      <c r="D575" s="504"/>
      <c r="E575" s="505"/>
      <c r="F575" s="505"/>
      <c r="G575" s="504"/>
      <c r="H575" s="504"/>
      <c r="I575" s="504"/>
      <c r="J575" s="506"/>
      <c r="K575" s="507"/>
      <c r="L575" s="504"/>
      <c r="M575" s="505"/>
      <c r="N575" s="485"/>
      <c r="O575" s="504"/>
      <c r="P575" s="485"/>
      <c r="Q575" s="485"/>
      <c r="R575" s="504"/>
      <c r="S575" s="485"/>
      <c r="T575" s="504"/>
      <c r="U575" s="504"/>
      <c r="V575" s="485"/>
      <c r="W575" s="485"/>
      <c r="X575" s="485"/>
      <c r="Y575" s="485"/>
      <c r="Z575" s="485"/>
    </row>
    <row r="576" ht="16.5" customHeight="1" spans="1:26">
      <c r="A576" s="504"/>
      <c r="B576" s="485"/>
      <c r="C576" s="485"/>
      <c r="D576" s="504"/>
      <c r="E576" s="505"/>
      <c r="F576" s="505"/>
      <c r="G576" s="504"/>
      <c r="H576" s="504"/>
      <c r="I576" s="504"/>
      <c r="J576" s="506"/>
      <c r="K576" s="507"/>
      <c r="L576" s="504"/>
      <c r="M576" s="505"/>
      <c r="N576" s="485"/>
      <c r="O576" s="504"/>
      <c r="P576" s="485"/>
      <c r="Q576" s="485"/>
      <c r="R576" s="504"/>
      <c r="S576" s="485"/>
      <c r="T576" s="504"/>
      <c r="U576" s="504"/>
      <c r="V576" s="485"/>
      <c r="W576" s="485"/>
      <c r="X576" s="485"/>
      <c r="Y576" s="485"/>
      <c r="Z576" s="485"/>
    </row>
    <row r="577" ht="16.5" customHeight="1" spans="1:26">
      <c r="A577" s="504"/>
      <c r="B577" s="485"/>
      <c r="C577" s="485"/>
      <c r="D577" s="504"/>
      <c r="E577" s="505"/>
      <c r="F577" s="505"/>
      <c r="G577" s="504"/>
      <c r="H577" s="504"/>
      <c r="I577" s="504"/>
      <c r="J577" s="506"/>
      <c r="K577" s="507"/>
      <c r="L577" s="504"/>
      <c r="M577" s="505"/>
      <c r="N577" s="485"/>
      <c r="O577" s="504"/>
      <c r="P577" s="485"/>
      <c r="Q577" s="485"/>
      <c r="R577" s="504"/>
      <c r="S577" s="485"/>
      <c r="T577" s="504"/>
      <c r="U577" s="504"/>
      <c r="V577" s="485"/>
      <c r="W577" s="485"/>
      <c r="X577" s="485"/>
      <c r="Y577" s="485"/>
      <c r="Z577" s="485"/>
    </row>
    <row r="578" ht="16.5" customHeight="1" spans="1:26">
      <c r="A578" s="504"/>
      <c r="B578" s="485"/>
      <c r="C578" s="485"/>
      <c r="D578" s="504"/>
      <c r="E578" s="505"/>
      <c r="F578" s="505"/>
      <c r="G578" s="504"/>
      <c r="H578" s="504"/>
      <c r="I578" s="504"/>
      <c r="J578" s="506"/>
      <c r="K578" s="507"/>
      <c r="L578" s="504"/>
      <c r="M578" s="505"/>
      <c r="N578" s="485"/>
      <c r="O578" s="504"/>
      <c r="P578" s="485"/>
      <c r="Q578" s="485"/>
      <c r="R578" s="504"/>
      <c r="S578" s="485"/>
      <c r="T578" s="504"/>
      <c r="U578" s="504"/>
      <c r="V578" s="485"/>
      <c r="W578" s="485"/>
      <c r="X578" s="485"/>
      <c r="Y578" s="485"/>
      <c r="Z578" s="485"/>
    </row>
    <row r="579" ht="16.5" customHeight="1" spans="1:26">
      <c r="A579" s="504"/>
      <c r="B579" s="485"/>
      <c r="C579" s="485"/>
      <c r="D579" s="504"/>
      <c r="E579" s="505"/>
      <c r="F579" s="505"/>
      <c r="G579" s="504"/>
      <c r="H579" s="504"/>
      <c r="I579" s="504"/>
      <c r="J579" s="506"/>
      <c r="K579" s="507"/>
      <c r="L579" s="504"/>
      <c r="M579" s="505"/>
      <c r="N579" s="485"/>
      <c r="O579" s="504"/>
      <c r="P579" s="485"/>
      <c r="Q579" s="485"/>
      <c r="R579" s="504"/>
      <c r="S579" s="485"/>
      <c r="T579" s="504"/>
      <c r="U579" s="504"/>
      <c r="V579" s="485"/>
      <c r="W579" s="485"/>
      <c r="X579" s="485"/>
      <c r="Y579" s="485"/>
      <c r="Z579" s="485"/>
    </row>
    <row r="580" ht="16.5" customHeight="1" spans="1:26">
      <c r="A580" s="504"/>
      <c r="B580" s="485"/>
      <c r="C580" s="485"/>
      <c r="D580" s="504"/>
      <c r="E580" s="505"/>
      <c r="F580" s="505"/>
      <c r="G580" s="504"/>
      <c r="H580" s="504"/>
      <c r="I580" s="504"/>
      <c r="J580" s="506"/>
      <c r="K580" s="507"/>
      <c r="L580" s="504"/>
      <c r="M580" s="505"/>
      <c r="N580" s="485"/>
      <c r="O580" s="504"/>
      <c r="P580" s="485"/>
      <c r="Q580" s="485"/>
      <c r="R580" s="504"/>
      <c r="S580" s="485"/>
      <c r="T580" s="504"/>
      <c r="U580" s="504"/>
      <c r="V580" s="485"/>
      <c r="W580" s="485"/>
      <c r="X580" s="485"/>
      <c r="Y580" s="485"/>
      <c r="Z580" s="485"/>
    </row>
    <row r="581" ht="16.5" customHeight="1" spans="1:26">
      <c r="A581" s="504"/>
      <c r="B581" s="485"/>
      <c r="C581" s="485"/>
      <c r="D581" s="504"/>
      <c r="E581" s="505"/>
      <c r="F581" s="505"/>
      <c r="G581" s="504"/>
      <c r="H581" s="504"/>
      <c r="I581" s="504"/>
      <c r="J581" s="506"/>
      <c r="K581" s="507"/>
      <c r="L581" s="504"/>
      <c r="M581" s="505"/>
      <c r="N581" s="485"/>
      <c r="O581" s="504"/>
      <c r="P581" s="485"/>
      <c r="Q581" s="485"/>
      <c r="R581" s="504"/>
      <c r="S581" s="485"/>
      <c r="T581" s="504"/>
      <c r="U581" s="504"/>
      <c r="V581" s="485"/>
      <c r="W581" s="485"/>
      <c r="X581" s="485"/>
      <c r="Y581" s="485"/>
      <c r="Z581" s="485"/>
    </row>
    <row r="582" ht="16.5" customHeight="1" spans="1:26">
      <c r="A582" s="504"/>
      <c r="B582" s="485"/>
      <c r="C582" s="485"/>
      <c r="D582" s="504"/>
      <c r="E582" s="505"/>
      <c r="F582" s="505"/>
      <c r="G582" s="504"/>
      <c r="H582" s="504"/>
      <c r="I582" s="504"/>
      <c r="J582" s="506"/>
      <c r="K582" s="507"/>
      <c r="L582" s="504"/>
      <c r="M582" s="505"/>
      <c r="N582" s="485"/>
      <c r="O582" s="504"/>
      <c r="P582" s="485"/>
      <c r="Q582" s="485"/>
      <c r="R582" s="504"/>
      <c r="S582" s="485"/>
      <c r="T582" s="504"/>
      <c r="U582" s="504"/>
      <c r="V582" s="485"/>
      <c r="W582" s="485"/>
      <c r="X582" s="485"/>
      <c r="Y582" s="485"/>
      <c r="Z582" s="485"/>
    </row>
    <row r="583" ht="16.5" customHeight="1" spans="1:26">
      <c r="A583" s="504"/>
      <c r="B583" s="485"/>
      <c r="C583" s="485"/>
      <c r="D583" s="504"/>
      <c r="E583" s="505"/>
      <c r="F583" s="505"/>
      <c r="G583" s="504"/>
      <c r="H583" s="504"/>
      <c r="I583" s="504"/>
      <c r="J583" s="506"/>
      <c r="K583" s="507"/>
      <c r="L583" s="504"/>
      <c r="M583" s="505"/>
      <c r="N583" s="485"/>
      <c r="O583" s="504"/>
      <c r="P583" s="485"/>
      <c r="Q583" s="485"/>
      <c r="R583" s="504"/>
      <c r="S583" s="485"/>
      <c r="T583" s="504"/>
      <c r="U583" s="504"/>
      <c r="V583" s="485"/>
      <c r="W583" s="485"/>
      <c r="X583" s="485"/>
      <c r="Y583" s="485"/>
      <c r="Z583" s="485"/>
    </row>
    <row r="584" ht="16.5" customHeight="1" spans="1:26">
      <c r="A584" s="504"/>
      <c r="B584" s="485"/>
      <c r="C584" s="485"/>
      <c r="D584" s="504"/>
      <c r="E584" s="505"/>
      <c r="F584" s="505"/>
      <c r="G584" s="504"/>
      <c r="H584" s="504"/>
      <c r="I584" s="504"/>
      <c r="J584" s="506"/>
      <c r="K584" s="507"/>
      <c r="L584" s="504"/>
      <c r="M584" s="505"/>
      <c r="N584" s="485"/>
      <c r="O584" s="504"/>
      <c r="P584" s="485"/>
      <c r="Q584" s="485"/>
      <c r="R584" s="504"/>
      <c r="S584" s="485"/>
      <c r="T584" s="504"/>
      <c r="U584" s="504"/>
      <c r="V584" s="485"/>
      <c r="W584" s="485"/>
      <c r="X584" s="485"/>
      <c r="Y584" s="485"/>
      <c r="Z584" s="485"/>
    </row>
    <row r="585" ht="16.5" customHeight="1" spans="1:26">
      <c r="A585" s="504"/>
      <c r="B585" s="485"/>
      <c r="C585" s="485"/>
      <c r="D585" s="504"/>
      <c r="E585" s="505"/>
      <c r="F585" s="505"/>
      <c r="G585" s="504"/>
      <c r="H585" s="504"/>
      <c r="I585" s="504"/>
      <c r="J585" s="506"/>
      <c r="K585" s="507"/>
      <c r="L585" s="504"/>
      <c r="M585" s="505"/>
      <c r="N585" s="485"/>
      <c r="O585" s="504"/>
      <c r="P585" s="485"/>
      <c r="Q585" s="485"/>
      <c r="R585" s="504"/>
      <c r="S585" s="485"/>
      <c r="T585" s="504"/>
      <c r="U585" s="504"/>
      <c r="V585" s="485"/>
      <c r="W585" s="485"/>
      <c r="X585" s="485"/>
      <c r="Y585" s="485"/>
      <c r="Z585" s="485"/>
    </row>
    <row r="586" ht="16.5" customHeight="1" spans="1:26">
      <c r="A586" s="504"/>
      <c r="B586" s="485"/>
      <c r="C586" s="485"/>
      <c r="D586" s="504"/>
      <c r="E586" s="505"/>
      <c r="F586" s="505"/>
      <c r="G586" s="504"/>
      <c r="H586" s="504"/>
      <c r="I586" s="504"/>
      <c r="J586" s="506"/>
      <c r="K586" s="507"/>
      <c r="L586" s="504"/>
      <c r="M586" s="505"/>
      <c r="N586" s="485"/>
      <c r="O586" s="504"/>
      <c r="P586" s="485"/>
      <c r="Q586" s="485"/>
      <c r="R586" s="504"/>
      <c r="S586" s="485"/>
      <c r="T586" s="504"/>
      <c r="U586" s="504"/>
      <c r="V586" s="485"/>
      <c r="W586" s="485"/>
      <c r="X586" s="485"/>
      <c r="Y586" s="485"/>
      <c r="Z586" s="485"/>
    </row>
    <row r="587" ht="16.5" customHeight="1" spans="1:26">
      <c r="A587" s="504"/>
      <c r="B587" s="485"/>
      <c r="C587" s="485"/>
      <c r="D587" s="504"/>
      <c r="E587" s="505"/>
      <c r="F587" s="505"/>
      <c r="G587" s="504"/>
      <c r="H587" s="504"/>
      <c r="I587" s="504"/>
      <c r="J587" s="506"/>
      <c r="K587" s="507"/>
      <c r="L587" s="504"/>
      <c r="M587" s="505"/>
      <c r="N587" s="485"/>
      <c r="O587" s="504"/>
      <c r="P587" s="485"/>
      <c r="Q587" s="485"/>
      <c r="R587" s="504"/>
      <c r="S587" s="485"/>
      <c r="T587" s="504"/>
      <c r="U587" s="504"/>
      <c r="V587" s="485"/>
      <c r="W587" s="485"/>
      <c r="X587" s="485"/>
      <c r="Y587" s="485"/>
      <c r="Z587" s="485"/>
    </row>
    <row r="588" ht="16.5" customHeight="1" spans="1:26">
      <c r="A588" s="504"/>
      <c r="B588" s="485"/>
      <c r="C588" s="485"/>
      <c r="D588" s="504"/>
      <c r="E588" s="505"/>
      <c r="F588" s="505"/>
      <c r="G588" s="504"/>
      <c r="H588" s="504"/>
      <c r="I588" s="504"/>
      <c r="J588" s="506"/>
      <c r="K588" s="507"/>
      <c r="L588" s="504"/>
      <c r="M588" s="505"/>
      <c r="N588" s="485"/>
      <c r="O588" s="504"/>
      <c r="P588" s="485"/>
      <c r="Q588" s="485"/>
      <c r="R588" s="504"/>
      <c r="S588" s="485"/>
      <c r="T588" s="504"/>
      <c r="U588" s="504"/>
      <c r="V588" s="485"/>
      <c r="W588" s="485"/>
      <c r="X588" s="485"/>
      <c r="Y588" s="485"/>
      <c r="Z588" s="485"/>
    </row>
    <row r="589" ht="16.5" customHeight="1" spans="1:26">
      <c r="A589" s="504"/>
      <c r="B589" s="485"/>
      <c r="C589" s="485"/>
      <c r="D589" s="504"/>
      <c r="E589" s="505"/>
      <c r="F589" s="505"/>
      <c r="G589" s="504"/>
      <c r="H589" s="504"/>
      <c r="I589" s="504"/>
      <c r="J589" s="506"/>
      <c r="K589" s="507"/>
      <c r="L589" s="504"/>
      <c r="M589" s="505"/>
      <c r="N589" s="485"/>
      <c r="O589" s="504"/>
      <c r="P589" s="485"/>
      <c r="Q589" s="485"/>
      <c r="R589" s="504"/>
      <c r="S589" s="485"/>
      <c r="T589" s="504"/>
      <c r="U589" s="504"/>
      <c r="V589" s="485"/>
      <c r="W589" s="485"/>
      <c r="X589" s="485"/>
      <c r="Y589" s="485"/>
      <c r="Z589" s="485"/>
    </row>
    <row r="590" ht="16.5" customHeight="1" spans="1:26">
      <c r="A590" s="504"/>
      <c r="B590" s="485"/>
      <c r="C590" s="485"/>
      <c r="D590" s="504"/>
      <c r="E590" s="505"/>
      <c r="F590" s="505"/>
      <c r="G590" s="504"/>
      <c r="H590" s="504"/>
      <c r="I590" s="504"/>
      <c r="J590" s="506"/>
      <c r="K590" s="507"/>
      <c r="L590" s="504"/>
      <c r="M590" s="505"/>
      <c r="N590" s="485"/>
      <c r="O590" s="504"/>
      <c r="P590" s="485"/>
      <c r="Q590" s="485"/>
      <c r="R590" s="504"/>
      <c r="S590" s="485"/>
      <c r="T590" s="504"/>
      <c r="U590" s="504"/>
      <c r="V590" s="485"/>
      <c r="W590" s="485"/>
      <c r="X590" s="485"/>
      <c r="Y590" s="485"/>
      <c r="Z590" s="485"/>
    </row>
    <row r="591" ht="16.5" customHeight="1" spans="1:26">
      <c r="A591" s="504"/>
      <c r="B591" s="485"/>
      <c r="C591" s="485"/>
      <c r="D591" s="504"/>
      <c r="E591" s="505"/>
      <c r="F591" s="505"/>
      <c r="G591" s="504"/>
      <c r="H591" s="504"/>
      <c r="I591" s="504"/>
      <c r="J591" s="506"/>
      <c r="K591" s="507"/>
      <c r="L591" s="504"/>
      <c r="M591" s="505"/>
      <c r="N591" s="485"/>
      <c r="O591" s="504"/>
      <c r="P591" s="485"/>
      <c r="Q591" s="485"/>
      <c r="R591" s="504"/>
      <c r="S591" s="485"/>
      <c r="T591" s="504"/>
      <c r="U591" s="504"/>
      <c r="V591" s="485"/>
      <c r="W591" s="485"/>
      <c r="X591" s="485"/>
      <c r="Y591" s="485"/>
      <c r="Z591" s="485"/>
    </row>
    <row r="592" ht="16.5" customHeight="1" spans="1:26">
      <c r="A592" s="504"/>
      <c r="B592" s="485"/>
      <c r="C592" s="485"/>
      <c r="D592" s="504"/>
      <c r="E592" s="505"/>
      <c r="F592" s="505"/>
      <c r="G592" s="504"/>
      <c r="H592" s="504"/>
      <c r="I592" s="504"/>
      <c r="J592" s="506"/>
      <c r="K592" s="507"/>
      <c r="L592" s="504"/>
      <c r="M592" s="505"/>
      <c r="N592" s="485"/>
      <c r="O592" s="504"/>
      <c r="P592" s="485"/>
      <c r="Q592" s="485"/>
      <c r="R592" s="504"/>
      <c r="S592" s="485"/>
      <c r="T592" s="504"/>
      <c r="U592" s="504"/>
      <c r="V592" s="485"/>
      <c r="W592" s="485"/>
      <c r="X592" s="485"/>
      <c r="Y592" s="485"/>
      <c r="Z592" s="485"/>
    </row>
    <row r="593" ht="16.5" customHeight="1" spans="1:26">
      <c r="A593" s="504"/>
      <c r="B593" s="485"/>
      <c r="C593" s="485"/>
      <c r="D593" s="504"/>
      <c r="E593" s="505"/>
      <c r="F593" s="505"/>
      <c r="G593" s="504"/>
      <c r="H593" s="504"/>
      <c r="I593" s="504"/>
      <c r="J593" s="506"/>
      <c r="K593" s="507"/>
      <c r="L593" s="504"/>
      <c r="M593" s="505"/>
      <c r="N593" s="485"/>
      <c r="O593" s="504"/>
      <c r="P593" s="485"/>
      <c r="Q593" s="485"/>
      <c r="R593" s="504"/>
      <c r="S593" s="485"/>
      <c r="T593" s="504"/>
      <c r="U593" s="504"/>
      <c r="V593" s="485"/>
      <c r="W593" s="485"/>
      <c r="X593" s="485"/>
      <c r="Y593" s="485"/>
      <c r="Z593" s="485"/>
    </row>
    <row r="594" ht="16.5" customHeight="1" spans="1:26">
      <c r="A594" s="504"/>
      <c r="B594" s="485"/>
      <c r="C594" s="485"/>
      <c r="D594" s="504"/>
      <c r="E594" s="505"/>
      <c r="F594" s="505"/>
      <c r="G594" s="504"/>
      <c r="H594" s="504"/>
      <c r="I594" s="504"/>
      <c r="J594" s="506"/>
      <c r="K594" s="507"/>
      <c r="L594" s="504"/>
      <c r="M594" s="505"/>
      <c r="N594" s="485"/>
      <c r="O594" s="504"/>
      <c r="P594" s="485"/>
      <c r="Q594" s="485"/>
      <c r="R594" s="504"/>
      <c r="S594" s="485"/>
      <c r="T594" s="504"/>
      <c r="U594" s="504"/>
      <c r="V594" s="485"/>
      <c r="W594" s="485"/>
      <c r="X594" s="485"/>
      <c r="Y594" s="485"/>
      <c r="Z594" s="485"/>
    </row>
    <row r="595" ht="16.5" customHeight="1" spans="1:26">
      <c r="A595" s="504"/>
      <c r="B595" s="485"/>
      <c r="C595" s="485"/>
      <c r="D595" s="504"/>
      <c r="E595" s="505"/>
      <c r="F595" s="505"/>
      <c r="G595" s="504"/>
      <c r="H595" s="504"/>
      <c r="I595" s="504"/>
      <c r="J595" s="506"/>
      <c r="K595" s="507"/>
      <c r="L595" s="504"/>
      <c r="M595" s="505"/>
      <c r="N595" s="485"/>
      <c r="O595" s="504"/>
      <c r="P595" s="485"/>
      <c r="Q595" s="485"/>
      <c r="R595" s="504"/>
      <c r="S595" s="485"/>
      <c r="T595" s="504"/>
      <c r="U595" s="504"/>
      <c r="V595" s="485"/>
      <c r="W595" s="485"/>
      <c r="X595" s="485"/>
      <c r="Y595" s="485"/>
      <c r="Z595" s="485"/>
    </row>
    <row r="596" ht="16.5" customHeight="1" spans="1:26">
      <c r="A596" s="504"/>
      <c r="B596" s="485"/>
      <c r="C596" s="485"/>
      <c r="D596" s="504"/>
      <c r="E596" s="505"/>
      <c r="F596" s="505"/>
      <c r="G596" s="504"/>
      <c r="H596" s="504"/>
      <c r="I596" s="504"/>
      <c r="J596" s="506"/>
      <c r="K596" s="507"/>
      <c r="L596" s="504"/>
      <c r="M596" s="505"/>
      <c r="N596" s="485"/>
      <c r="O596" s="504"/>
      <c r="P596" s="485"/>
      <c r="Q596" s="485"/>
      <c r="R596" s="504"/>
      <c r="S596" s="485"/>
      <c r="T596" s="504"/>
      <c r="U596" s="504"/>
      <c r="V596" s="485"/>
      <c r="W596" s="485"/>
      <c r="X596" s="485"/>
      <c r="Y596" s="485"/>
      <c r="Z596" s="485"/>
    </row>
    <row r="597" ht="16.5" customHeight="1" spans="1:26">
      <c r="A597" s="504"/>
      <c r="B597" s="485"/>
      <c r="C597" s="485"/>
      <c r="D597" s="504"/>
      <c r="E597" s="505"/>
      <c r="F597" s="505"/>
      <c r="G597" s="504"/>
      <c r="H597" s="504"/>
      <c r="I597" s="504"/>
      <c r="J597" s="506"/>
      <c r="K597" s="507"/>
      <c r="L597" s="504"/>
      <c r="M597" s="505"/>
      <c r="N597" s="485"/>
      <c r="O597" s="504"/>
      <c r="P597" s="485"/>
      <c r="Q597" s="485"/>
      <c r="R597" s="504"/>
      <c r="S597" s="485"/>
      <c r="T597" s="504"/>
      <c r="U597" s="504"/>
      <c r="V597" s="485"/>
      <c r="W597" s="485"/>
      <c r="X597" s="485"/>
      <c r="Y597" s="485"/>
      <c r="Z597" s="485"/>
    </row>
    <row r="598" ht="16.5" customHeight="1" spans="1:26">
      <c r="A598" s="504"/>
      <c r="B598" s="485"/>
      <c r="C598" s="485"/>
      <c r="D598" s="504"/>
      <c r="E598" s="505"/>
      <c r="F598" s="505"/>
      <c r="G598" s="504"/>
      <c r="H598" s="504"/>
      <c r="I598" s="504"/>
      <c r="J598" s="506"/>
      <c r="K598" s="507"/>
      <c r="L598" s="504"/>
      <c r="M598" s="505"/>
      <c r="N598" s="485"/>
      <c r="O598" s="504"/>
      <c r="P598" s="485"/>
      <c r="Q598" s="485"/>
      <c r="R598" s="504"/>
      <c r="S598" s="485"/>
      <c r="T598" s="504"/>
      <c r="U598" s="504"/>
      <c r="V598" s="485"/>
      <c r="W598" s="485"/>
      <c r="X598" s="485"/>
      <c r="Y598" s="485"/>
      <c r="Z598" s="485"/>
    </row>
    <row r="599" ht="16.5" customHeight="1" spans="1:26">
      <c r="A599" s="504"/>
      <c r="B599" s="485"/>
      <c r="C599" s="485"/>
      <c r="D599" s="504"/>
      <c r="E599" s="505"/>
      <c r="F599" s="505"/>
      <c r="G599" s="504"/>
      <c r="H599" s="504"/>
      <c r="I599" s="504"/>
      <c r="J599" s="506"/>
      <c r="K599" s="507"/>
      <c r="L599" s="504"/>
      <c r="M599" s="505"/>
      <c r="N599" s="485"/>
      <c r="O599" s="504"/>
      <c r="P599" s="485"/>
      <c r="Q599" s="485"/>
      <c r="R599" s="504"/>
      <c r="S599" s="485"/>
      <c r="T599" s="504"/>
      <c r="U599" s="504"/>
      <c r="V599" s="485"/>
      <c r="W599" s="485"/>
      <c r="X599" s="485"/>
      <c r="Y599" s="485"/>
      <c r="Z599" s="485"/>
    </row>
    <row r="600" ht="16.5" customHeight="1" spans="1:26">
      <c r="A600" s="504"/>
      <c r="B600" s="485"/>
      <c r="C600" s="485"/>
      <c r="D600" s="504"/>
      <c r="E600" s="505"/>
      <c r="F600" s="505"/>
      <c r="G600" s="504"/>
      <c r="H600" s="504"/>
      <c r="I600" s="504"/>
      <c r="J600" s="506"/>
      <c r="K600" s="507"/>
      <c r="L600" s="504"/>
      <c r="M600" s="505"/>
      <c r="N600" s="485"/>
      <c r="O600" s="504"/>
      <c r="P600" s="485"/>
      <c r="Q600" s="485"/>
      <c r="R600" s="504"/>
      <c r="S600" s="485"/>
      <c r="T600" s="504"/>
      <c r="U600" s="504"/>
      <c r="V600" s="485"/>
      <c r="W600" s="485"/>
      <c r="X600" s="485"/>
      <c r="Y600" s="485"/>
      <c r="Z600" s="485"/>
    </row>
    <row r="601" ht="16.5" customHeight="1" spans="1:26">
      <c r="A601" s="504"/>
      <c r="B601" s="485"/>
      <c r="C601" s="485"/>
      <c r="D601" s="504"/>
      <c r="E601" s="505"/>
      <c r="F601" s="505"/>
      <c r="G601" s="504"/>
      <c r="H601" s="504"/>
      <c r="I601" s="504"/>
      <c r="J601" s="506"/>
      <c r="K601" s="507"/>
      <c r="L601" s="504"/>
      <c r="M601" s="505"/>
      <c r="N601" s="485"/>
      <c r="O601" s="504"/>
      <c r="P601" s="485"/>
      <c r="Q601" s="485"/>
      <c r="R601" s="504"/>
      <c r="S601" s="485"/>
      <c r="T601" s="504"/>
      <c r="U601" s="504"/>
      <c r="V601" s="485"/>
      <c r="W601" s="485"/>
      <c r="X601" s="485"/>
      <c r="Y601" s="485"/>
      <c r="Z601" s="485"/>
    </row>
    <row r="602" ht="16.5" customHeight="1" spans="1:26">
      <c r="A602" s="504"/>
      <c r="B602" s="485"/>
      <c r="C602" s="485"/>
      <c r="D602" s="504"/>
      <c r="E602" s="505"/>
      <c r="F602" s="505"/>
      <c r="G602" s="504"/>
      <c r="H602" s="504"/>
      <c r="I602" s="504"/>
      <c r="J602" s="506"/>
      <c r="K602" s="507"/>
      <c r="L602" s="504"/>
      <c r="M602" s="505"/>
      <c r="N602" s="485"/>
      <c r="O602" s="504"/>
      <c r="P602" s="485"/>
      <c r="Q602" s="485"/>
      <c r="R602" s="504"/>
      <c r="S602" s="485"/>
      <c r="T602" s="504"/>
      <c r="U602" s="504"/>
      <c r="V602" s="485"/>
      <c r="W602" s="485"/>
      <c r="X602" s="485"/>
      <c r="Y602" s="485"/>
      <c r="Z602" s="485"/>
    </row>
    <row r="603" ht="16.5" customHeight="1" spans="1:26">
      <c r="A603" s="504"/>
      <c r="B603" s="485"/>
      <c r="C603" s="485"/>
      <c r="D603" s="504"/>
      <c r="E603" s="505"/>
      <c r="F603" s="505"/>
      <c r="G603" s="504"/>
      <c r="H603" s="504"/>
      <c r="I603" s="504"/>
      <c r="J603" s="506"/>
      <c r="K603" s="507"/>
      <c r="L603" s="504"/>
      <c r="M603" s="505"/>
      <c r="N603" s="485"/>
      <c r="O603" s="504"/>
      <c r="P603" s="485"/>
      <c r="Q603" s="485"/>
      <c r="R603" s="504"/>
      <c r="S603" s="485"/>
      <c r="T603" s="504"/>
      <c r="U603" s="504"/>
      <c r="V603" s="485"/>
      <c r="W603" s="485"/>
      <c r="X603" s="485"/>
      <c r="Y603" s="485"/>
      <c r="Z603" s="485"/>
    </row>
    <row r="604" ht="16.5" customHeight="1" spans="1:26">
      <c r="A604" s="504"/>
      <c r="B604" s="485"/>
      <c r="C604" s="485"/>
      <c r="D604" s="504"/>
      <c r="E604" s="505"/>
      <c r="F604" s="505"/>
      <c r="G604" s="504"/>
      <c r="H604" s="504"/>
      <c r="I604" s="504"/>
      <c r="J604" s="506"/>
      <c r="K604" s="507"/>
      <c r="L604" s="504"/>
      <c r="M604" s="505"/>
      <c r="N604" s="485"/>
      <c r="O604" s="504"/>
      <c r="P604" s="485"/>
      <c r="Q604" s="485"/>
      <c r="R604" s="504"/>
      <c r="S604" s="485"/>
      <c r="T604" s="504"/>
      <c r="U604" s="504"/>
      <c r="V604" s="485"/>
      <c r="W604" s="485"/>
      <c r="X604" s="485"/>
      <c r="Y604" s="485"/>
      <c r="Z604" s="485"/>
    </row>
    <row r="605" ht="16.5" customHeight="1" spans="1:26">
      <c r="A605" s="504"/>
      <c r="B605" s="485"/>
      <c r="C605" s="485"/>
      <c r="D605" s="504"/>
      <c r="E605" s="505"/>
      <c r="F605" s="505"/>
      <c r="G605" s="504"/>
      <c r="H605" s="504"/>
      <c r="I605" s="504"/>
      <c r="J605" s="506"/>
      <c r="K605" s="507"/>
      <c r="L605" s="504"/>
      <c r="M605" s="505"/>
      <c r="N605" s="485"/>
      <c r="O605" s="504"/>
      <c r="P605" s="485"/>
      <c r="Q605" s="485"/>
      <c r="R605" s="504"/>
      <c r="S605" s="485"/>
      <c r="T605" s="504"/>
      <c r="U605" s="504"/>
      <c r="V605" s="485"/>
      <c r="W605" s="485"/>
      <c r="X605" s="485"/>
      <c r="Y605" s="485"/>
      <c r="Z605" s="485"/>
    </row>
    <row r="606" ht="16.5" customHeight="1" spans="1:26">
      <c r="A606" s="504"/>
      <c r="B606" s="485"/>
      <c r="C606" s="485"/>
      <c r="D606" s="504"/>
      <c r="E606" s="505"/>
      <c r="F606" s="505"/>
      <c r="G606" s="504"/>
      <c r="H606" s="504"/>
      <c r="I606" s="504"/>
      <c r="J606" s="506"/>
      <c r="K606" s="507"/>
      <c r="L606" s="504"/>
      <c r="M606" s="505"/>
      <c r="N606" s="485"/>
      <c r="O606" s="504"/>
      <c r="P606" s="485"/>
      <c r="Q606" s="485"/>
      <c r="R606" s="504"/>
      <c r="S606" s="485"/>
      <c r="T606" s="504"/>
      <c r="U606" s="504"/>
      <c r="V606" s="485"/>
      <c r="W606" s="485"/>
      <c r="X606" s="485"/>
      <c r="Y606" s="485"/>
      <c r="Z606" s="485"/>
    </row>
    <row r="607" ht="16.5" customHeight="1" spans="1:26">
      <c r="A607" s="504"/>
      <c r="B607" s="485"/>
      <c r="C607" s="485"/>
      <c r="D607" s="504"/>
      <c r="E607" s="505"/>
      <c r="F607" s="505"/>
      <c r="G607" s="504"/>
      <c r="H607" s="504"/>
      <c r="I607" s="504"/>
      <c r="J607" s="506"/>
      <c r="K607" s="507"/>
      <c r="L607" s="504"/>
      <c r="M607" s="505"/>
      <c r="N607" s="485"/>
      <c r="O607" s="504"/>
      <c r="P607" s="485"/>
      <c r="Q607" s="485"/>
      <c r="R607" s="504"/>
      <c r="S607" s="485"/>
      <c r="T607" s="504"/>
      <c r="U607" s="504"/>
      <c r="V607" s="485"/>
      <c r="W607" s="485"/>
      <c r="X607" s="485"/>
      <c r="Y607" s="485"/>
      <c r="Z607" s="485"/>
    </row>
    <row r="608" ht="16.5" customHeight="1" spans="1:26">
      <c r="A608" s="504"/>
      <c r="B608" s="485"/>
      <c r="C608" s="485"/>
      <c r="D608" s="504"/>
      <c r="E608" s="505"/>
      <c r="F608" s="505"/>
      <c r="G608" s="504"/>
      <c r="H608" s="504"/>
      <c r="I608" s="504"/>
      <c r="J608" s="506"/>
      <c r="K608" s="507"/>
      <c r="L608" s="504"/>
      <c r="M608" s="505"/>
      <c r="N608" s="485"/>
      <c r="O608" s="504"/>
      <c r="P608" s="485"/>
      <c r="Q608" s="485"/>
      <c r="R608" s="504"/>
      <c r="S608" s="485"/>
      <c r="T608" s="504"/>
      <c r="U608" s="504"/>
      <c r="V608" s="485"/>
      <c r="W608" s="485"/>
      <c r="X608" s="485"/>
      <c r="Y608" s="485"/>
      <c r="Z608" s="485"/>
    </row>
    <row r="609" ht="16.5" customHeight="1" spans="1:26">
      <c r="A609" s="504"/>
      <c r="B609" s="485"/>
      <c r="C609" s="485"/>
      <c r="D609" s="504"/>
      <c r="E609" s="505"/>
      <c r="F609" s="505"/>
      <c r="G609" s="504"/>
      <c r="H609" s="504"/>
      <c r="I609" s="504"/>
      <c r="J609" s="506"/>
      <c r="K609" s="507"/>
      <c r="L609" s="504"/>
      <c r="M609" s="505"/>
      <c r="N609" s="485"/>
      <c r="O609" s="504"/>
      <c r="P609" s="485"/>
      <c r="Q609" s="485"/>
      <c r="R609" s="504"/>
      <c r="S609" s="485"/>
      <c r="T609" s="504"/>
      <c r="U609" s="504"/>
      <c r="V609" s="485"/>
      <c r="W609" s="485"/>
      <c r="X609" s="485"/>
      <c r="Y609" s="485"/>
      <c r="Z609" s="485"/>
    </row>
    <row r="610" ht="16.5" customHeight="1" spans="1:26">
      <c r="A610" s="504"/>
      <c r="B610" s="485"/>
      <c r="C610" s="485"/>
      <c r="D610" s="504"/>
      <c r="E610" s="505"/>
      <c r="F610" s="505"/>
      <c r="G610" s="504"/>
      <c r="H610" s="504"/>
      <c r="I610" s="504"/>
      <c r="J610" s="506"/>
      <c r="K610" s="507"/>
      <c r="L610" s="504"/>
      <c r="M610" s="505"/>
      <c r="N610" s="485"/>
      <c r="O610" s="504"/>
      <c r="P610" s="485"/>
      <c r="Q610" s="485"/>
      <c r="R610" s="504"/>
      <c r="S610" s="485"/>
      <c r="T610" s="504"/>
      <c r="U610" s="504"/>
      <c r="V610" s="485"/>
      <c r="W610" s="485"/>
      <c r="X610" s="485"/>
      <c r="Y610" s="485"/>
      <c r="Z610" s="485"/>
    </row>
    <row r="611" ht="16.5" customHeight="1" spans="1:26">
      <c r="A611" s="504"/>
      <c r="B611" s="485"/>
      <c r="C611" s="485"/>
      <c r="D611" s="504"/>
      <c r="E611" s="505"/>
      <c r="F611" s="505"/>
      <c r="G611" s="504"/>
      <c r="H611" s="504"/>
      <c r="I611" s="504"/>
      <c r="J611" s="506"/>
      <c r="K611" s="507"/>
      <c r="L611" s="504"/>
      <c r="M611" s="505"/>
      <c r="N611" s="485"/>
      <c r="O611" s="504"/>
      <c r="P611" s="485"/>
      <c r="Q611" s="485"/>
      <c r="R611" s="504"/>
      <c r="S611" s="485"/>
      <c r="T611" s="504"/>
      <c r="U611" s="504"/>
      <c r="V611" s="485"/>
      <c r="W611" s="485"/>
      <c r="X611" s="485"/>
      <c r="Y611" s="485"/>
      <c r="Z611" s="485"/>
    </row>
    <row r="612" ht="16.5" customHeight="1" spans="1:26">
      <c r="A612" s="504"/>
      <c r="B612" s="485"/>
      <c r="C612" s="485"/>
      <c r="D612" s="504"/>
      <c r="E612" s="505"/>
      <c r="F612" s="505"/>
      <c r="G612" s="504"/>
      <c r="H612" s="504"/>
      <c r="I612" s="504"/>
      <c r="J612" s="506"/>
      <c r="K612" s="507"/>
      <c r="L612" s="504"/>
      <c r="M612" s="505"/>
      <c r="N612" s="485"/>
      <c r="O612" s="504"/>
      <c r="P612" s="485"/>
      <c r="Q612" s="485"/>
      <c r="R612" s="504"/>
      <c r="S612" s="485"/>
      <c r="T612" s="504"/>
      <c r="U612" s="504"/>
      <c r="V612" s="485"/>
      <c r="W612" s="485"/>
      <c r="X612" s="485"/>
      <c r="Y612" s="485"/>
      <c r="Z612" s="485"/>
    </row>
    <row r="613" ht="16.5" customHeight="1" spans="1:26">
      <c r="A613" s="504"/>
      <c r="B613" s="485"/>
      <c r="C613" s="485"/>
      <c r="D613" s="504"/>
      <c r="E613" s="505"/>
      <c r="F613" s="505"/>
      <c r="G613" s="504"/>
      <c r="H613" s="504"/>
      <c r="I613" s="504"/>
      <c r="J613" s="506"/>
      <c r="K613" s="507"/>
      <c r="L613" s="504"/>
      <c r="M613" s="505"/>
      <c r="N613" s="485"/>
      <c r="O613" s="504"/>
      <c r="P613" s="485"/>
      <c r="Q613" s="485"/>
      <c r="R613" s="504"/>
      <c r="S613" s="485"/>
      <c r="T613" s="504"/>
      <c r="U613" s="504"/>
      <c r="V613" s="485"/>
      <c r="W613" s="485"/>
      <c r="X613" s="485"/>
      <c r="Y613" s="485"/>
      <c r="Z613" s="485"/>
    </row>
    <row r="614" ht="16.5" customHeight="1" spans="1:26">
      <c r="A614" s="504"/>
      <c r="B614" s="485"/>
      <c r="C614" s="485"/>
      <c r="D614" s="504"/>
      <c r="E614" s="505"/>
      <c r="F614" s="505"/>
      <c r="G614" s="504"/>
      <c r="H614" s="504"/>
      <c r="I614" s="504"/>
      <c r="J614" s="506"/>
      <c r="K614" s="507"/>
      <c r="L614" s="504"/>
      <c r="M614" s="505"/>
      <c r="N614" s="485"/>
      <c r="O614" s="504"/>
      <c r="P614" s="485"/>
      <c r="Q614" s="485"/>
      <c r="R614" s="504"/>
      <c r="S614" s="485"/>
      <c r="T614" s="504"/>
      <c r="U614" s="504"/>
      <c r="V614" s="485"/>
      <c r="W614" s="485"/>
      <c r="X614" s="485"/>
      <c r="Y614" s="485"/>
      <c r="Z614" s="485"/>
    </row>
    <row r="615" ht="16.5" customHeight="1" spans="1:26">
      <c r="A615" s="504"/>
      <c r="B615" s="485"/>
      <c r="C615" s="485"/>
      <c r="D615" s="504"/>
      <c r="E615" s="505"/>
      <c r="F615" s="505"/>
      <c r="G615" s="504"/>
      <c r="H615" s="504"/>
      <c r="I615" s="504"/>
      <c r="J615" s="506"/>
      <c r="K615" s="507"/>
      <c r="L615" s="504"/>
      <c r="M615" s="505"/>
      <c r="N615" s="485"/>
      <c r="O615" s="504"/>
      <c r="P615" s="485"/>
      <c r="Q615" s="485"/>
      <c r="R615" s="504"/>
      <c r="S615" s="485"/>
      <c r="T615" s="504"/>
      <c r="U615" s="504"/>
      <c r="V615" s="485"/>
      <c r="W615" s="485"/>
      <c r="X615" s="485"/>
      <c r="Y615" s="485"/>
      <c r="Z615" s="485"/>
    </row>
    <row r="616" ht="16.5" customHeight="1" spans="1:26">
      <c r="A616" s="504"/>
      <c r="B616" s="485"/>
      <c r="C616" s="485"/>
      <c r="D616" s="504"/>
      <c r="E616" s="505"/>
      <c r="F616" s="505"/>
      <c r="G616" s="504"/>
      <c r="H616" s="504"/>
      <c r="I616" s="504"/>
      <c r="J616" s="506"/>
      <c r="K616" s="507"/>
      <c r="L616" s="504"/>
      <c r="M616" s="505"/>
      <c r="N616" s="485"/>
      <c r="O616" s="504"/>
      <c r="P616" s="485"/>
      <c r="Q616" s="485"/>
      <c r="R616" s="504"/>
      <c r="S616" s="485"/>
      <c r="T616" s="504"/>
      <c r="U616" s="504"/>
      <c r="V616" s="485"/>
      <c r="W616" s="485"/>
      <c r="X616" s="485"/>
      <c r="Y616" s="485"/>
      <c r="Z616" s="485"/>
    </row>
    <row r="617" ht="16.5" customHeight="1" spans="1:26">
      <c r="A617" s="504"/>
      <c r="B617" s="485"/>
      <c r="C617" s="485"/>
      <c r="D617" s="504"/>
      <c r="E617" s="505"/>
      <c r="F617" s="505"/>
      <c r="G617" s="504"/>
      <c r="H617" s="504"/>
      <c r="I617" s="504"/>
      <c r="J617" s="506"/>
      <c r="K617" s="507"/>
      <c r="L617" s="504"/>
      <c r="M617" s="505"/>
      <c r="N617" s="485"/>
      <c r="O617" s="504"/>
      <c r="P617" s="485"/>
      <c r="Q617" s="485"/>
      <c r="R617" s="504"/>
      <c r="S617" s="485"/>
      <c r="T617" s="504"/>
      <c r="U617" s="504"/>
      <c r="V617" s="485"/>
      <c r="W617" s="485"/>
      <c r="X617" s="485"/>
      <c r="Y617" s="485"/>
      <c r="Z617" s="485"/>
    </row>
    <row r="618" ht="16.5" customHeight="1" spans="1:26">
      <c r="A618" s="504"/>
      <c r="B618" s="485"/>
      <c r="C618" s="485"/>
      <c r="D618" s="504"/>
      <c r="E618" s="505"/>
      <c r="F618" s="505"/>
      <c r="G618" s="504"/>
      <c r="H618" s="504"/>
      <c r="I618" s="504"/>
      <c r="J618" s="506"/>
      <c r="K618" s="507"/>
      <c r="L618" s="504"/>
      <c r="M618" s="505"/>
      <c r="N618" s="485"/>
      <c r="O618" s="504"/>
      <c r="P618" s="485"/>
      <c r="Q618" s="485"/>
      <c r="R618" s="504"/>
      <c r="S618" s="485"/>
      <c r="T618" s="504"/>
      <c r="U618" s="504"/>
      <c r="V618" s="485"/>
      <c r="W618" s="485"/>
      <c r="X618" s="485"/>
      <c r="Y618" s="485"/>
      <c r="Z618" s="485"/>
    </row>
    <row r="619" ht="16.5" customHeight="1" spans="1:26">
      <c r="A619" s="504"/>
      <c r="B619" s="485"/>
      <c r="C619" s="485"/>
      <c r="D619" s="504"/>
      <c r="E619" s="505"/>
      <c r="F619" s="505"/>
      <c r="G619" s="504"/>
      <c r="H619" s="504"/>
      <c r="I619" s="504"/>
      <c r="J619" s="506"/>
      <c r="K619" s="507"/>
      <c r="L619" s="504"/>
      <c r="M619" s="505"/>
      <c r="N619" s="485"/>
      <c r="O619" s="504"/>
      <c r="P619" s="485"/>
      <c r="Q619" s="485"/>
      <c r="R619" s="504"/>
      <c r="S619" s="485"/>
      <c r="T619" s="504"/>
      <c r="U619" s="504"/>
      <c r="V619" s="485"/>
      <c r="W619" s="485"/>
      <c r="X619" s="485"/>
      <c r="Y619" s="485"/>
      <c r="Z619" s="485"/>
    </row>
    <row r="620" ht="16.5" customHeight="1" spans="1:26">
      <c r="A620" s="504"/>
      <c r="B620" s="485"/>
      <c r="C620" s="485"/>
      <c r="D620" s="504"/>
      <c r="E620" s="505"/>
      <c r="F620" s="505"/>
      <c r="G620" s="504"/>
      <c r="H620" s="504"/>
      <c r="I620" s="504"/>
      <c r="J620" s="506"/>
      <c r="K620" s="507"/>
      <c r="L620" s="504"/>
      <c r="M620" s="505"/>
      <c r="N620" s="485"/>
      <c r="O620" s="504"/>
      <c r="P620" s="485"/>
      <c r="Q620" s="485"/>
      <c r="R620" s="504"/>
      <c r="S620" s="485"/>
      <c r="T620" s="504"/>
      <c r="U620" s="504"/>
      <c r="V620" s="485"/>
      <c r="W620" s="485"/>
      <c r="X620" s="485"/>
      <c r="Y620" s="485"/>
      <c r="Z620" s="485"/>
    </row>
    <row r="621" ht="16.5" customHeight="1" spans="1:26">
      <c r="A621" s="504"/>
      <c r="B621" s="485"/>
      <c r="C621" s="485"/>
      <c r="D621" s="504"/>
      <c r="E621" s="505"/>
      <c r="F621" s="505"/>
      <c r="G621" s="504"/>
      <c r="H621" s="504"/>
      <c r="I621" s="504"/>
      <c r="J621" s="506"/>
      <c r="K621" s="507"/>
      <c r="L621" s="504"/>
      <c r="M621" s="505"/>
      <c r="N621" s="485"/>
      <c r="O621" s="504"/>
      <c r="P621" s="485"/>
      <c r="Q621" s="485"/>
      <c r="R621" s="504"/>
      <c r="S621" s="485"/>
      <c r="T621" s="504"/>
      <c r="U621" s="504"/>
      <c r="V621" s="485"/>
      <c r="W621" s="485"/>
      <c r="X621" s="485"/>
      <c r="Y621" s="485"/>
      <c r="Z621" s="485"/>
    </row>
    <row r="622" ht="16.5" customHeight="1" spans="1:26">
      <c r="A622" s="504"/>
      <c r="B622" s="485"/>
      <c r="C622" s="485"/>
      <c r="D622" s="504"/>
      <c r="E622" s="505"/>
      <c r="F622" s="505"/>
      <c r="G622" s="504"/>
      <c r="H622" s="504"/>
      <c r="I622" s="504"/>
      <c r="J622" s="506"/>
      <c r="K622" s="507"/>
      <c r="L622" s="504"/>
      <c r="M622" s="505"/>
      <c r="N622" s="485"/>
      <c r="O622" s="504"/>
      <c r="P622" s="485"/>
      <c r="Q622" s="485"/>
      <c r="R622" s="504"/>
      <c r="S622" s="485"/>
      <c r="T622" s="504"/>
      <c r="U622" s="504"/>
      <c r="V622" s="485"/>
      <c r="W622" s="485"/>
      <c r="X622" s="485"/>
      <c r="Y622" s="485"/>
      <c r="Z622" s="485"/>
    </row>
    <row r="623" ht="16.5" customHeight="1" spans="1:26">
      <c r="A623" s="504"/>
      <c r="B623" s="485"/>
      <c r="C623" s="485"/>
      <c r="D623" s="504"/>
      <c r="E623" s="505"/>
      <c r="F623" s="505"/>
      <c r="G623" s="504"/>
      <c r="H623" s="504"/>
      <c r="I623" s="504"/>
      <c r="J623" s="506"/>
      <c r="K623" s="507"/>
      <c r="L623" s="504"/>
      <c r="M623" s="505"/>
      <c r="N623" s="485"/>
      <c r="O623" s="504"/>
      <c r="P623" s="485"/>
      <c r="Q623" s="485"/>
      <c r="R623" s="504"/>
      <c r="S623" s="485"/>
      <c r="T623" s="504"/>
      <c r="U623" s="504"/>
      <c r="V623" s="485"/>
      <c r="W623" s="485"/>
      <c r="X623" s="485"/>
      <c r="Y623" s="485"/>
      <c r="Z623" s="485"/>
    </row>
    <row r="624" ht="16.5" customHeight="1" spans="1:26">
      <c r="A624" s="504"/>
      <c r="B624" s="485"/>
      <c r="C624" s="485"/>
      <c r="D624" s="504"/>
      <c r="E624" s="505"/>
      <c r="F624" s="505"/>
      <c r="G624" s="504"/>
      <c r="H624" s="504"/>
      <c r="I624" s="504"/>
      <c r="J624" s="506"/>
      <c r="K624" s="507"/>
      <c r="L624" s="504"/>
      <c r="M624" s="505"/>
      <c r="N624" s="485"/>
      <c r="O624" s="504"/>
      <c r="P624" s="485"/>
      <c r="Q624" s="485"/>
      <c r="R624" s="504"/>
      <c r="S624" s="485"/>
      <c r="T624" s="504"/>
      <c r="U624" s="504"/>
      <c r="V624" s="485"/>
      <c r="W624" s="485"/>
      <c r="X624" s="485"/>
      <c r="Y624" s="485"/>
      <c r="Z624" s="485"/>
    </row>
    <row r="625" ht="16.5" customHeight="1" spans="1:26">
      <c r="A625" s="504"/>
      <c r="B625" s="485"/>
      <c r="C625" s="485"/>
      <c r="D625" s="504"/>
      <c r="E625" s="505"/>
      <c r="F625" s="505"/>
      <c r="G625" s="504"/>
      <c r="H625" s="504"/>
      <c r="I625" s="504"/>
      <c r="J625" s="506"/>
      <c r="K625" s="507"/>
      <c r="L625" s="504"/>
      <c r="M625" s="505"/>
      <c r="N625" s="485"/>
      <c r="O625" s="504"/>
      <c r="P625" s="485"/>
      <c r="Q625" s="485"/>
      <c r="R625" s="504"/>
      <c r="S625" s="485"/>
      <c r="T625" s="504"/>
      <c r="U625" s="504"/>
      <c r="V625" s="485"/>
      <c r="W625" s="485"/>
      <c r="X625" s="485"/>
      <c r="Y625" s="485"/>
      <c r="Z625" s="485"/>
    </row>
    <row r="626" ht="16.5" customHeight="1" spans="1:26">
      <c r="A626" s="504"/>
      <c r="B626" s="485"/>
      <c r="C626" s="485"/>
      <c r="D626" s="504"/>
      <c r="E626" s="505"/>
      <c r="F626" s="505"/>
      <c r="G626" s="504"/>
      <c r="H626" s="504"/>
      <c r="I626" s="504"/>
      <c r="J626" s="506"/>
      <c r="K626" s="507"/>
      <c r="L626" s="504"/>
      <c r="M626" s="505"/>
      <c r="N626" s="485"/>
      <c r="O626" s="504"/>
      <c r="P626" s="485"/>
      <c r="Q626" s="485"/>
      <c r="R626" s="504"/>
      <c r="S626" s="485"/>
      <c r="T626" s="504"/>
      <c r="U626" s="504"/>
      <c r="V626" s="485"/>
      <c r="W626" s="485"/>
      <c r="X626" s="485"/>
      <c r="Y626" s="485"/>
      <c r="Z626" s="485"/>
    </row>
    <row r="627" ht="16.5" customHeight="1" spans="1:26">
      <c r="A627" s="504"/>
      <c r="B627" s="485"/>
      <c r="C627" s="485"/>
      <c r="D627" s="504"/>
      <c r="E627" s="505"/>
      <c r="F627" s="505"/>
      <c r="G627" s="504"/>
      <c r="H627" s="504"/>
      <c r="I627" s="504"/>
      <c r="J627" s="506"/>
      <c r="K627" s="507"/>
      <c r="L627" s="504"/>
      <c r="M627" s="505"/>
      <c r="N627" s="485"/>
      <c r="O627" s="504"/>
      <c r="P627" s="485"/>
      <c r="Q627" s="485"/>
      <c r="R627" s="504"/>
      <c r="S627" s="485"/>
      <c r="T627" s="504"/>
      <c r="U627" s="504"/>
      <c r="V627" s="485"/>
      <c r="W627" s="485"/>
      <c r="X627" s="485"/>
      <c r="Y627" s="485"/>
      <c r="Z627" s="485"/>
    </row>
    <row r="628" ht="16.5" customHeight="1" spans="1:26">
      <c r="A628" s="504"/>
      <c r="B628" s="485"/>
      <c r="C628" s="485"/>
      <c r="D628" s="504"/>
      <c r="E628" s="505"/>
      <c r="F628" s="505"/>
      <c r="G628" s="504"/>
      <c r="H628" s="504"/>
      <c r="I628" s="504"/>
      <c r="J628" s="506"/>
      <c r="K628" s="507"/>
      <c r="L628" s="504"/>
      <c r="M628" s="505"/>
      <c r="N628" s="485"/>
      <c r="O628" s="504"/>
      <c r="P628" s="485"/>
      <c r="Q628" s="485"/>
      <c r="R628" s="504"/>
      <c r="S628" s="485"/>
      <c r="T628" s="504"/>
      <c r="U628" s="504"/>
      <c r="V628" s="485"/>
      <c r="W628" s="485"/>
      <c r="X628" s="485"/>
      <c r="Y628" s="485"/>
      <c r="Z628" s="485"/>
    </row>
    <row r="629" ht="16.5" customHeight="1" spans="1:26">
      <c r="A629" s="504"/>
      <c r="B629" s="485"/>
      <c r="C629" s="485"/>
      <c r="D629" s="504"/>
      <c r="E629" s="505"/>
      <c r="F629" s="505"/>
      <c r="G629" s="504"/>
      <c r="H629" s="504"/>
      <c r="I629" s="504"/>
      <c r="J629" s="506"/>
      <c r="K629" s="507"/>
      <c r="L629" s="504"/>
      <c r="M629" s="505"/>
      <c r="N629" s="485"/>
      <c r="O629" s="504"/>
      <c r="P629" s="485"/>
      <c r="Q629" s="485"/>
      <c r="R629" s="504"/>
      <c r="S629" s="485"/>
      <c r="T629" s="504"/>
      <c r="U629" s="504"/>
      <c r="V629" s="485"/>
      <c r="W629" s="485"/>
      <c r="X629" s="485"/>
      <c r="Y629" s="485"/>
      <c r="Z629" s="485"/>
    </row>
    <row r="630" ht="16.5" customHeight="1" spans="1:26">
      <c r="A630" s="504"/>
      <c r="B630" s="485"/>
      <c r="C630" s="485"/>
      <c r="D630" s="504"/>
      <c r="E630" s="505"/>
      <c r="F630" s="505"/>
      <c r="G630" s="504"/>
      <c r="H630" s="504"/>
      <c r="I630" s="504"/>
      <c r="J630" s="506"/>
      <c r="K630" s="507"/>
      <c r="L630" s="504"/>
      <c r="M630" s="505"/>
      <c r="N630" s="485"/>
      <c r="O630" s="504"/>
      <c r="P630" s="485"/>
      <c r="Q630" s="485"/>
      <c r="R630" s="504"/>
      <c r="S630" s="485"/>
      <c r="T630" s="504"/>
      <c r="U630" s="504"/>
      <c r="V630" s="485"/>
      <c r="W630" s="485"/>
      <c r="X630" s="485"/>
      <c r="Y630" s="485"/>
      <c r="Z630" s="485"/>
    </row>
    <row r="631" ht="16.5" customHeight="1" spans="1:26">
      <c r="A631" s="504"/>
      <c r="B631" s="485"/>
      <c r="C631" s="485"/>
      <c r="D631" s="504"/>
      <c r="E631" s="505"/>
      <c r="F631" s="505"/>
      <c r="G631" s="504"/>
      <c r="H631" s="504"/>
      <c r="I631" s="504"/>
      <c r="J631" s="506"/>
      <c r="K631" s="507"/>
      <c r="L631" s="504"/>
      <c r="M631" s="505"/>
      <c r="N631" s="485"/>
      <c r="O631" s="504"/>
      <c r="P631" s="485"/>
      <c r="Q631" s="485"/>
      <c r="R631" s="504"/>
      <c r="S631" s="485"/>
      <c r="T631" s="504"/>
      <c r="U631" s="504"/>
      <c r="V631" s="485"/>
      <c r="W631" s="485"/>
      <c r="X631" s="485"/>
      <c r="Y631" s="485"/>
      <c r="Z631" s="485"/>
    </row>
    <row r="632" ht="16.5" customHeight="1" spans="1:26">
      <c r="A632" s="504"/>
      <c r="B632" s="485"/>
      <c r="C632" s="485"/>
      <c r="D632" s="504"/>
      <c r="E632" s="505"/>
      <c r="F632" s="505"/>
      <c r="G632" s="504"/>
      <c r="H632" s="504"/>
      <c r="I632" s="504"/>
      <c r="J632" s="506"/>
      <c r="K632" s="507"/>
      <c r="L632" s="504"/>
      <c r="M632" s="505"/>
      <c r="N632" s="485"/>
      <c r="O632" s="504"/>
      <c r="P632" s="485"/>
      <c r="Q632" s="485"/>
      <c r="R632" s="504"/>
      <c r="S632" s="485"/>
      <c r="T632" s="504"/>
      <c r="U632" s="504"/>
      <c r="V632" s="485"/>
      <c r="W632" s="485"/>
      <c r="X632" s="485"/>
      <c r="Y632" s="485"/>
      <c r="Z632" s="485"/>
    </row>
    <row r="633" ht="16.5" customHeight="1" spans="1:26">
      <c r="A633" s="504"/>
      <c r="B633" s="485"/>
      <c r="C633" s="485"/>
      <c r="D633" s="504"/>
      <c r="E633" s="505"/>
      <c r="F633" s="505"/>
      <c r="G633" s="504"/>
      <c r="H633" s="504"/>
      <c r="I633" s="504"/>
      <c r="J633" s="506"/>
      <c r="K633" s="507"/>
      <c r="L633" s="504"/>
      <c r="M633" s="505"/>
      <c r="N633" s="485"/>
      <c r="O633" s="504"/>
      <c r="P633" s="485"/>
      <c r="Q633" s="485"/>
      <c r="R633" s="504"/>
      <c r="S633" s="485"/>
      <c r="T633" s="504"/>
      <c r="U633" s="504"/>
      <c r="V633" s="485"/>
      <c r="W633" s="485"/>
      <c r="X633" s="485"/>
      <c r="Y633" s="485"/>
      <c r="Z633" s="485"/>
    </row>
    <row r="634" ht="16.5" customHeight="1" spans="1:26">
      <c r="A634" s="504"/>
      <c r="B634" s="485"/>
      <c r="C634" s="485"/>
      <c r="D634" s="504"/>
      <c r="E634" s="505"/>
      <c r="F634" s="505"/>
      <c r="G634" s="504"/>
      <c r="H634" s="504"/>
      <c r="I634" s="504"/>
      <c r="J634" s="506"/>
      <c r="K634" s="507"/>
      <c r="L634" s="504"/>
      <c r="M634" s="505"/>
      <c r="N634" s="485"/>
      <c r="O634" s="504"/>
      <c r="P634" s="485"/>
      <c r="Q634" s="485"/>
      <c r="R634" s="504"/>
      <c r="S634" s="485"/>
      <c r="T634" s="504"/>
      <c r="U634" s="504"/>
      <c r="V634" s="485"/>
      <c r="W634" s="485"/>
      <c r="X634" s="485"/>
      <c r="Y634" s="485"/>
      <c r="Z634" s="485"/>
    </row>
    <row r="635" ht="16.5" customHeight="1" spans="1:26">
      <c r="A635" s="504"/>
      <c r="B635" s="485"/>
      <c r="C635" s="485"/>
      <c r="D635" s="504"/>
      <c r="E635" s="505"/>
      <c r="F635" s="505"/>
      <c r="G635" s="504"/>
      <c r="H635" s="504"/>
      <c r="I635" s="504"/>
      <c r="J635" s="506"/>
      <c r="K635" s="507"/>
      <c r="L635" s="504"/>
      <c r="M635" s="505"/>
      <c r="N635" s="485"/>
      <c r="O635" s="504"/>
      <c r="P635" s="485"/>
      <c r="Q635" s="485"/>
      <c r="R635" s="504"/>
      <c r="S635" s="485"/>
      <c r="T635" s="504"/>
      <c r="U635" s="504"/>
      <c r="V635" s="485"/>
      <c r="W635" s="485"/>
      <c r="X635" s="485"/>
      <c r="Y635" s="485"/>
      <c r="Z635" s="485"/>
    </row>
    <row r="636" ht="16.5" customHeight="1" spans="1:26">
      <c r="A636" s="504"/>
      <c r="B636" s="485"/>
      <c r="C636" s="485"/>
      <c r="D636" s="504"/>
      <c r="E636" s="505"/>
      <c r="F636" s="505"/>
      <c r="G636" s="504"/>
      <c r="H636" s="504"/>
      <c r="I636" s="504"/>
      <c r="J636" s="506"/>
      <c r="K636" s="507"/>
      <c r="L636" s="504"/>
      <c r="M636" s="505"/>
      <c r="N636" s="485"/>
      <c r="O636" s="504"/>
      <c r="P636" s="485"/>
      <c r="Q636" s="485"/>
      <c r="R636" s="504"/>
      <c r="S636" s="485"/>
      <c r="T636" s="504"/>
      <c r="U636" s="504"/>
      <c r="V636" s="485"/>
      <c r="W636" s="485"/>
      <c r="X636" s="485"/>
      <c r="Y636" s="485"/>
      <c r="Z636" s="485"/>
    </row>
    <row r="637" ht="16.5" customHeight="1" spans="1:26">
      <c r="A637" s="504"/>
      <c r="B637" s="485"/>
      <c r="C637" s="485"/>
      <c r="D637" s="504"/>
      <c r="E637" s="505"/>
      <c r="F637" s="505"/>
      <c r="G637" s="504"/>
      <c r="H637" s="504"/>
      <c r="I637" s="504"/>
      <c r="J637" s="506"/>
      <c r="K637" s="507"/>
      <c r="L637" s="504"/>
      <c r="M637" s="505"/>
      <c r="N637" s="485"/>
      <c r="O637" s="504"/>
      <c r="P637" s="485"/>
      <c r="Q637" s="485"/>
      <c r="R637" s="504"/>
      <c r="S637" s="485"/>
      <c r="T637" s="504"/>
      <c r="U637" s="504"/>
      <c r="V637" s="485"/>
      <c r="W637" s="485"/>
      <c r="X637" s="485"/>
      <c r="Y637" s="485"/>
      <c r="Z637" s="485"/>
    </row>
    <row r="638" ht="16.5" customHeight="1" spans="1:26">
      <c r="A638" s="504"/>
      <c r="B638" s="485"/>
      <c r="C638" s="485"/>
      <c r="D638" s="504"/>
      <c r="E638" s="505"/>
      <c r="F638" s="505"/>
      <c r="G638" s="504"/>
      <c r="H638" s="504"/>
      <c r="I638" s="504"/>
      <c r="J638" s="506"/>
      <c r="K638" s="507"/>
      <c r="L638" s="504"/>
      <c r="M638" s="505"/>
      <c r="N638" s="485"/>
      <c r="O638" s="504"/>
      <c r="P638" s="485"/>
      <c r="Q638" s="485"/>
      <c r="R638" s="504"/>
      <c r="S638" s="485"/>
      <c r="T638" s="504"/>
      <c r="U638" s="504"/>
      <c r="V638" s="485"/>
      <c r="W638" s="485"/>
      <c r="X638" s="485"/>
      <c r="Y638" s="485"/>
      <c r="Z638" s="485"/>
    </row>
    <row r="639" ht="16.5" customHeight="1" spans="1:26">
      <c r="A639" s="504"/>
      <c r="B639" s="485"/>
      <c r="C639" s="485"/>
      <c r="D639" s="504"/>
      <c r="E639" s="505"/>
      <c r="F639" s="505"/>
      <c r="G639" s="504"/>
      <c r="H639" s="504"/>
      <c r="I639" s="504"/>
      <c r="J639" s="506"/>
      <c r="K639" s="507"/>
      <c r="L639" s="504"/>
      <c r="M639" s="505"/>
      <c r="N639" s="485"/>
      <c r="O639" s="504"/>
      <c r="P639" s="485"/>
      <c r="Q639" s="485"/>
      <c r="R639" s="504"/>
      <c r="S639" s="485"/>
      <c r="T639" s="504"/>
      <c r="U639" s="504"/>
      <c r="V639" s="485"/>
      <c r="W639" s="485"/>
      <c r="X639" s="485"/>
      <c r="Y639" s="485"/>
      <c r="Z639" s="485"/>
    </row>
    <row r="640" ht="16.5" customHeight="1" spans="1:26">
      <c r="A640" s="504"/>
      <c r="B640" s="485"/>
      <c r="C640" s="485"/>
      <c r="D640" s="504"/>
      <c r="E640" s="505"/>
      <c r="F640" s="505"/>
      <c r="G640" s="504"/>
      <c r="H640" s="504"/>
      <c r="I640" s="504"/>
      <c r="J640" s="506"/>
      <c r="K640" s="507"/>
      <c r="L640" s="504"/>
      <c r="M640" s="505"/>
      <c r="N640" s="485"/>
      <c r="O640" s="504"/>
      <c r="P640" s="485"/>
      <c r="Q640" s="485"/>
      <c r="R640" s="504"/>
      <c r="S640" s="485"/>
      <c r="T640" s="504"/>
      <c r="U640" s="504"/>
      <c r="V640" s="485"/>
      <c r="W640" s="485"/>
      <c r="X640" s="485"/>
      <c r="Y640" s="485"/>
      <c r="Z640" s="485"/>
    </row>
    <row r="641" ht="16.5" customHeight="1" spans="1:26">
      <c r="A641" s="504"/>
      <c r="B641" s="485"/>
      <c r="C641" s="485"/>
      <c r="D641" s="504"/>
      <c r="E641" s="505"/>
      <c r="F641" s="505"/>
      <c r="G641" s="504"/>
      <c r="H641" s="504"/>
      <c r="I641" s="504"/>
      <c r="J641" s="506"/>
      <c r="K641" s="507"/>
      <c r="L641" s="504"/>
      <c r="M641" s="505"/>
      <c r="N641" s="485"/>
      <c r="O641" s="504"/>
      <c r="P641" s="485"/>
      <c r="Q641" s="485"/>
      <c r="R641" s="504"/>
      <c r="S641" s="485"/>
      <c r="T641" s="504"/>
      <c r="U641" s="504"/>
      <c r="V641" s="485"/>
      <c r="W641" s="485"/>
      <c r="X641" s="485"/>
      <c r="Y641" s="485"/>
      <c r="Z641" s="485"/>
    </row>
    <row r="642" ht="16.5" customHeight="1" spans="1:26">
      <c r="A642" s="504"/>
      <c r="B642" s="485"/>
      <c r="C642" s="485"/>
      <c r="D642" s="504"/>
      <c r="E642" s="505"/>
      <c r="F642" s="505"/>
      <c r="G642" s="504"/>
      <c r="H642" s="504"/>
      <c r="I642" s="504"/>
      <c r="J642" s="506"/>
      <c r="K642" s="507"/>
      <c r="L642" s="504"/>
      <c r="M642" s="505"/>
      <c r="N642" s="485"/>
      <c r="O642" s="504"/>
      <c r="P642" s="485"/>
      <c r="Q642" s="485"/>
      <c r="R642" s="504"/>
      <c r="S642" s="485"/>
      <c r="T642" s="504"/>
      <c r="U642" s="504"/>
      <c r="V642" s="485"/>
      <c r="W642" s="485"/>
      <c r="X642" s="485"/>
      <c r="Y642" s="485"/>
      <c r="Z642" s="485"/>
    </row>
    <row r="643" ht="16.5" customHeight="1" spans="1:26">
      <c r="A643" s="504"/>
      <c r="B643" s="485"/>
      <c r="C643" s="485"/>
      <c r="D643" s="504"/>
      <c r="E643" s="505"/>
      <c r="F643" s="505"/>
      <c r="G643" s="504"/>
      <c r="H643" s="504"/>
      <c r="I643" s="504"/>
      <c r="J643" s="506"/>
      <c r="K643" s="507"/>
      <c r="L643" s="504"/>
      <c r="M643" s="505"/>
      <c r="N643" s="485"/>
      <c r="O643" s="504"/>
      <c r="P643" s="485"/>
      <c r="Q643" s="485"/>
      <c r="R643" s="504"/>
      <c r="S643" s="485"/>
      <c r="T643" s="504"/>
      <c r="U643" s="504"/>
      <c r="V643" s="485"/>
      <c r="W643" s="485"/>
      <c r="X643" s="485"/>
      <c r="Y643" s="485"/>
      <c r="Z643" s="485"/>
    </row>
    <row r="644" ht="16.5" customHeight="1" spans="1:26">
      <c r="A644" s="504"/>
      <c r="B644" s="485"/>
      <c r="C644" s="485"/>
      <c r="D644" s="504"/>
      <c r="E644" s="505"/>
      <c r="F644" s="505"/>
      <c r="G644" s="504"/>
      <c r="H644" s="504"/>
      <c r="I644" s="504"/>
      <c r="J644" s="506"/>
      <c r="K644" s="507"/>
      <c r="L644" s="504"/>
      <c r="M644" s="505"/>
      <c r="N644" s="485"/>
      <c r="O644" s="504"/>
      <c r="P644" s="485"/>
      <c r="Q644" s="485"/>
      <c r="R644" s="504"/>
      <c r="S644" s="485"/>
      <c r="T644" s="504"/>
      <c r="U644" s="504"/>
      <c r="V644" s="485"/>
      <c r="W644" s="485"/>
      <c r="X644" s="485"/>
      <c r="Y644" s="485"/>
      <c r="Z644" s="485"/>
    </row>
    <row r="645" ht="16.5" customHeight="1" spans="1:26">
      <c r="A645" s="504"/>
      <c r="B645" s="485"/>
      <c r="C645" s="485"/>
      <c r="D645" s="504"/>
      <c r="E645" s="505"/>
      <c r="F645" s="505"/>
      <c r="G645" s="504"/>
      <c r="H645" s="504"/>
      <c r="I645" s="504"/>
      <c r="J645" s="506"/>
      <c r="K645" s="507"/>
      <c r="L645" s="504"/>
      <c r="M645" s="505"/>
      <c r="N645" s="485"/>
      <c r="O645" s="504"/>
      <c r="P645" s="485"/>
      <c r="Q645" s="485"/>
      <c r="R645" s="504"/>
      <c r="S645" s="485"/>
      <c r="T645" s="504"/>
      <c r="U645" s="504"/>
      <c r="V645" s="485"/>
      <c r="W645" s="485"/>
      <c r="X645" s="485"/>
      <c r="Y645" s="485"/>
      <c r="Z645" s="485"/>
    </row>
    <row r="646" ht="16.5" customHeight="1" spans="1:26">
      <c r="A646" s="504"/>
      <c r="B646" s="485"/>
      <c r="C646" s="485"/>
      <c r="D646" s="504"/>
      <c r="E646" s="505"/>
      <c r="F646" s="505"/>
      <c r="G646" s="504"/>
      <c r="H646" s="504"/>
      <c r="I646" s="504"/>
      <c r="J646" s="506"/>
      <c r="K646" s="507"/>
      <c r="L646" s="504"/>
      <c r="M646" s="505"/>
      <c r="N646" s="485"/>
      <c r="O646" s="504"/>
      <c r="P646" s="485"/>
      <c r="Q646" s="485"/>
      <c r="R646" s="504"/>
      <c r="S646" s="485"/>
      <c r="T646" s="504"/>
      <c r="U646" s="504"/>
      <c r="V646" s="485"/>
      <c r="W646" s="485"/>
      <c r="X646" s="485"/>
      <c r="Y646" s="485"/>
      <c r="Z646" s="485"/>
    </row>
    <row r="647" ht="16.5" customHeight="1" spans="1:26">
      <c r="A647" s="504"/>
      <c r="B647" s="485"/>
      <c r="C647" s="485"/>
      <c r="D647" s="504"/>
      <c r="E647" s="505"/>
      <c r="F647" s="505"/>
      <c r="G647" s="504"/>
      <c r="H647" s="504"/>
      <c r="I647" s="504"/>
      <c r="J647" s="506"/>
      <c r="K647" s="507"/>
      <c r="L647" s="504"/>
      <c r="M647" s="505"/>
      <c r="N647" s="485"/>
      <c r="O647" s="504"/>
      <c r="P647" s="485"/>
      <c r="Q647" s="485"/>
      <c r="R647" s="504"/>
      <c r="S647" s="485"/>
      <c r="T647" s="504"/>
      <c r="U647" s="504"/>
      <c r="V647" s="485"/>
      <c r="W647" s="485"/>
      <c r="X647" s="485"/>
      <c r="Y647" s="485"/>
      <c r="Z647" s="485"/>
    </row>
    <row r="648" ht="16.5" customHeight="1" spans="1:26">
      <c r="A648" s="504"/>
      <c r="B648" s="485"/>
      <c r="C648" s="485"/>
      <c r="D648" s="504"/>
      <c r="E648" s="505"/>
      <c r="F648" s="505"/>
      <c r="G648" s="504"/>
      <c r="H648" s="504"/>
      <c r="I648" s="504"/>
      <c r="J648" s="506"/>
      <c r="K648" s="507"/>
      <c r="L648" s="504"/>
      <c r="M648" s="505"/>
      <c r="N648" s="485"/>
      <c r="O648" s="504"/>
      <c r="P648" s="485"/>
      <c r="Q648" s="485"/>
      <c r="R648" s="504"/>
      <c r="S648" s="485"/>
      <c r="T648" s="504"/>
      <c r="U648" s="504"/>
      <c r="V648" s="485"/>
      <c r="W648" s="485"/>
      <c r="X648" s="485"/>
      <c r="Y648" s="485"/>
      <c r="Z648" s="485"/>
    </row>
    <row r="649" ht="16.5" customHeight="1" spans="1:26">
      <c r="A649" s="504"/>
      <c r="B649" s="485"/>
      <c r="C649" s="485"/>
      <c r="D649" s="504"/>
      <c r="E649" s="505"/>
      <c r="F649" s="505"/>
      <c r="G649" s="504"/>
      <c r="H649" s="504"/>
      <c r="I649" s="504"/>
      <c r="J649" s="506"/>
      <c r="K649" s="507"/>
      <c r="L649" s="504"/>
      <c r="M649" s="505"/>
      <c r="N649" s="485"/>
      <c r="O649" s="504"/>
      <c r="P649" s="485"/>
      <c r="Q649" s="485"/>
      <c r="R649" s="504"/>
      <c r="S649" s="485"/>
      <c r="T649" s="504"/>
      <c r="U649" s="504"/>
      <c r="V649" s="485"/>
      <c r="W649" s="485"/>
      <c r="X649" s="485"/>
      <c r="Y649" s="485"/>
      <c r="Z649" s="485"/>
    </row>
    <row r="650" ht="16.5" customHeight="1" spans="1:26">
      <c r="A650" s="504"/>
      <c r="B650" s="485"/>
      <c r="C650" s="485"/>
      <c r="D650" s="504"/>
      <c r="E650" s="505"/>
      <c r="F650" s="505"/>
      <c r="G650" s="504"/>
      <c r="H650" s="504"/>
      <c r="I650" s="504"/>
      <c r="J650" s="506"/>
      <c r="K650" s="507"/>
      <c r="L650" s="504"/>
      <c r="M650" s="505"/>
      <c r="N650" s="485"/>
      <c r="O650" s="504"/>
      <c r="P650" s="485"/>
      <c r="Q650" s="485"/>
      <c r="R650" s="504"/>
      <c r="S650" s="485"/>
      <c r="T650" s="504"/>
      <c r="U650" s="504"/>
      <c r="V650" s="485"/>
      <c r="W650" s="485"/>
      <c r="X650" s="485"/>
      <c r="Y650" s="485"/>
      <c r="Z650" s="485"/>
    </row>
    <row r="651" ht="16.5" customHeight="1" spans="1:26">
      <c r="A651" s="504"/>
      <c r="B651" s="485"/>
      <c r="C651" s="485"/>
      <c r="D651" s="504"/>
      <c r="E651" s="505"/>
      <c r="F651" s="505"/>
      <c r="G651" s="504"/>
      <c r="H651" s="504"/>
      <c r="I651" s="504"/>
      <c r="J651" s="506"/>
      <c r="K651" s="507"/>
      <c r="L651" s="504"/>
      <c r="M651" s="505"/>
      <c r="N651" s="485"/>
      <c r="O651" s="504"/>
      <c r="P651" s="485"/>
      <c r="Q651" s="485"/>
      <c r="R651" s="504"/>
      <c r="S651" s="485"/>
      <c r="T651" s="504"/>
      <c r="U651" s="504"/>
      <c r="V651" s="485"/>
      <c r="W651" s="485"/>
      <c r="X651" s="485"/>
      <c r="Y651" s="485"/>
      <c r="Z651" s="485"/>
    </row>
    <row r="652" ht="16.5" customHeight="1" spans="1:26">
      <c r="A652" s="504"/>
      <c r="B652" s="485"/>
      <c r="C652" s="485"/>
      <c r="D652" s="504"/>
      <c r="E652" s="505"/>
      <c r="F652" s="505"/>
      <c r="G652" s="504"/>
      <c r="H652" s="504"/>
      <c r="I652" s="504"/>
      <c r="J652" s="506"/>
      <c r="K652" s="507"/>
      <c r="L652" s="504"/>
      <c r="M652" s="505"/>
      <c r="N652" s="485"/>
      <c r="O652" s="504"/>
      <c r="P652" s="485"/>
      <c r="Q652" s="485"/>
      <c r="R652" s="504"/>
      <c r="S652" s="485"/>
      <c r="T652" s="504"/>
      <c r="U652" s="504"/>
      <c r="V652" s="485"/>
      <c r="W652" s="485"/>
      <c r="X652" s="485"/>
      <c r="Y652" s="485"/>
      <c r="Z652" s="485"/>
    </row>
    <row r="653" ht="16.5" customHeight="1" spans="1:26">
      <c r="A653" s="504"/>
      <c r="B653" s="485"/>
      <c r="C653" s="485"/>
      <c r="D653" s="504"/>
      <c r="E653" s="505"/>
      <c r="F653" s="505"/>
      <c r="G653" s="504"/>
      <c r="H653" s="504"/>
      <c r="I653" s="504"/>
      <c r="J653" s="506"/>
      <c r="K653" s="507"/>
      <c r="L653" s="504"/>
      <c r="M653" s="505"/>
      <c r="N653" s="485"/>
      <c r="O653" s="504"/>
      <c r="P653" s="485"/>
      <c r="Q653" s="485"/>
      <c r="R653" s="504"/>
      <c r="S653" s="485"/>
      <c r="T653" s="504"/>
      <c r="U653" s="504"/>
      <c r="V653" s="485"/>
      <c r="W653" s="485"/>
      <c r="X653" s="485"/>
      <c r="Y653" s="485"/>
      <c r="Z653" s="485"/>
    </row>
    <row r="654" ht="16.5" customHeight="1" spans="1:26">
      <c r="A654" s="504"/>
      <c r="B654" s="485"/>
      <c r="C654" s="485"/>
      <c r="D654" s="504"/>
      <c r="E654" s="505"/>
      <c r="F654" s="505"/>
      <c r="G654" s="504"/>
      <c r="H654" s="504"/>
      <c r="I654" s="504"/>
      <c r="J654" s="506"/>
      <c r="K654" s="507"/>
      <c r="L654" s="504"/>
      <c r="M654" s="505"/>
      <c r="N654" s="485"/>
      <c r="O654" s="504"/>
      <c r="P654" s="485"/>
      <c r="Q654" s="485"/>
      <c r="R654" s="504"/>
      <c r="S654" s="485"/>
      <c r="T654" s="504"/>
      <c r="U654" s="504"/>
      <c r="V654" s="485"/>
      <c r="W654" s="485"/>
      <c r="X654" s="485"/>
      <c r="Y654" s="485"/>
      <c r="Z654" s="485"/>
    </row>
    <row r="655" ht="16.5" customHeight="1" spans="1:26">
      <c r="A655" s="504"/>
      <c r="B655" s="485"/>
      <c r="C655" s="485"/>
      <c r="D655" s="504"/>
      <c r="E655" s="505"/>
      <c r="F655" s="505"/>
      <c r="G655" s="504"/>
      <c r="H655" s="504"/>
      <c r="I655" s="504"/>
      <c r="J655" s="506"/>
      <c r="K655" s="507"/>
      <c r="L655" s="504"/>
      <c r="M655" s="505"/>
      <c r="N655" s="485"/>
      <c r="O655" s="504"/>
      <c r="P655" s="485"/>
      <c r="Q655" s="485"/>
      <c r="R655" s="504"/>
      <c r="S655" s="485"/>
      <c r="T655" s="504"/>
      <c r="U655" s="504"/>
      <c r="V655" s="485"/>
      <c r="W655" s="485"/>
      <c r="X655" s="485"/>
      <c r="Y655" s="485"/>
      <c r="Z655" s="485"/>
    </row>
    <row r="656" ht="16.5" customHeight="1" spans="1:26">
      <c r="A656" s="504"/>
      <c r="B656" s="485"/>
      <c r="C656" s="485"/>
      <c r="D656" s="504"/>
      <c r="E656" s="505"/>
      <c r="F656" s="505"/>
      <c r="G656" s="504"/>
      <c r="H656" s="504"/>
      <c r="I656" s="504"/>
      <c r="J656" s="506"/>
      <c r="K656" s="507"/>
      <c r="L656" s="504"/>
      <c r="M656" s="505"/>
      <c r="N656" s="485"/>
      <c r="O656" s="504"/>
      <c r="P656" s="485"/>
      <c r="Q656" s="485"/>
      <c r="R656" s="504"/>
      <c r="S656" s="485"/>
      <c r="T656" s="504"/>
      <c r="U656" s="504"/>
      <c r="V656" s="485"/>
      <c r="W656" s="485"/>
      <c r="X656" s="485"/>
      <c r="Y656" s="485"/>
      <c r="Z656" s="485"/>
    </row>
    <row r="657" ht="16.5" customHeight="1" spans="1:26">
      <c r="A657" s="504"/>
      <c r="B657" s="485"/>
      <c r="C657" s="485"/>
      <c r="D657" s="504"/>
      <c r="E657" s="505"/>
      <c r="F657" s="505"/>
      <c r="G657" s="504"/>
      <c r="H657" s="504"/>
      <c r="I657" s="504"/>
      <c r="J657" s="506"/>
      <c r="K657" s="507"/>
      <c r="L657" s="504"/>
      <c r="M657" s="505"/>
      <c r="N657" s="485"/>
      <c r="O657" s="504"/>
      <c r="P657" s="485"/>
      <c r="Q657" s="485"/>
      <c r="R657" s="504"/>
      <c r="S657" s="485"/>
      <c r="T657" s="504"/>
      <c r="U657" s="504"/>
      <c r="V657" s="485"/>
      <c r="W657" s="485"/>
      <c r="X657" s="485"/>
      <c r="Y657" s="485"/>
      <c r="Z657" s="485"/>
    </row>
    <row r="658" ht="16.5" customHeight="1" spans="1:26">
      <c r="A658" s="504"/>
      <c r="B658" s="485"/>
      <c r="C658" s="485"/>
      <c r="D658" s="504"/>
      <c r="E658" s="505"/>
      <c r="F658" s="505"/>
      <c r="G658" s="504"/>
      <c r="H658" s="504"/>
      <c r="I658" s="504"/>
      <c r="J658" s="506"/>
      <c r="K658" s="507"/>
      <c r="L658" s="504"/>
      <c r="M658" s="505"/>
      <c r="N658" s="485"/>
      <c r="O658" s="504"/>
      <c r="P658" s="485"/>
      <c r="Q658" s="485"/>
      <c r="R658" s="504"/>
      <c r="S658" s="485"/>
      <c r="T658" s="504"/>
      <c r="U658" s="504"/>
      <c r="V658" s="485"/>
      <c r="W658" s="485"/>
      <c r="X658" s="485"/>
      <c r="Y658" s="485"/>
      <c r="Z658" s="485"/>
    </row>
    <row r="659" ht="16.5" customHeight="1" spans="1:26">
      <c r="A659" s="504"/>
      <c r="B659" s="485"/>
      <c r="C659" s="485"/>
      <c r="D659" s="504"/>
      <c r="E659" s="505"/>
      <c r="F659" s="505"/>
      <c r="G659" s="504"/>
      <c r="H659" s="504"/>
      <c r="I659" s="504"/>
      <c r="J659" s="506"/>
      <c r="K659" s="507"/>
      <c r="L659" s="504"/>
      <c r="M659" s="505"/>
      <c r="N659" s="485"/>
      <c r="O659" s="504"/>
      <c r="P659" s="485"/>
      <c r="Q659" s="485"/>
      <c r="R659" s="504"/>
      <c r="S659" s="485"/>
      <c r="T659" s="504"/>
      <c r="U659" s="504"/>
      <c r="V659" s="485"/>
      <c r="W659" s="485"/>
      <c r="X659" s="485"/>
      <c r="Y659" s="485"/>
      <c r="Z659" s="485"/>
    </row>
    <row r="660" ht="16.5" customHeight="1" spans="1:26">
      <c r="A660" s="504"/>
      <c r="B660" s="485"/>
      <c r="C660" s="485"/>
      <c r="D660" s="504"/>
      <c r="E660" s="505"/>
      <c r="F660" s="505"/>
      <c r="G660" s="504"/>
      <c r="H660" s="504"/>
      <c r="I660" s="504"/>
      <c r="J660" s="506"/>
      <c r="K660" s="507"/>
      <c r="L660" s="504"/>
      <c r="M660" s="505"/>
      <c r="N660" s="485"/>
      <c r="O660" s="504"/>
      <c r="P660" s="485"/>
      <c r="Q660" s="485"/>
      <c r="R660" s="504"/>
      <c r="S660" s="485"/>
      <c r="T660" s="504"/>
      <c r="U660" s="504"/>
      <c r="V660" s="485"/>
      <c r="W660" s="485"/>
      <c r="X660" s="485"/>
      <c r="Y660" s="485"/>
      <c r="Z660" s="485"/>
    </row>
    <row r="661" ht="16.5" customHeight="1" spans="1:26">
      <c r="A661" s="504"/>
      <c r="B661" s="485"/>
      <c r="C661" s="485"/>
      <c r="D661" s="504"/>
      <c r="E661" s="505"/>
      <c r="F661" s="505"/>
      <c r="G661" s="504"/>
      <c r="H661" s="504"/>
      <c r="I661" s="504"/>
      <c r="J661" s="506"/>
      <c r="K661" s="507"/>
      <c r="L661" s="504"/>
      <c r="M661" s="505"/>
      <c r="N661" s="485"/>
      <c r="O661" s="504"/>
      <c r="P661" s="485"/>
      <c r="Q661" s="485"/>
      <c r="R661" s="504"/>
      <c r="S661" s="485"/>
      <c r="T661" s="504"/>
      <c r="U661" s="504"/>
      <c r="V661" s="485"/>
      <c r="W661" s="485"/>
      <c r="X661" s="485"/>
      <c r="Y661" s="485"/>
      <c r="Z661" s="485"/>
    </row>
    <row r="662" ht="16.5" customHeight="1" spans="1:26">
      <c r="A662" s="504"/>
      <c r="B662" s="485"/>
      <c r="C662" s="485"/>
      <c r="D662" s="504"/>
      <c r="E662" s="505"/>
      <c r="F662" s="505"/>
      <c r="G662" s="504"/>
      <c r="H662" s="504"/>
      <c r="I662" s="504"/>
      <c r="J662" s="506"/>
      <c r="K662" s="507"/>
      <c r="L662" s="504"/>
      <c r="M662" s="505"/>
      <c r="N662" s="485"/>
      <c r="O662" s="504"/>
      <c r="P662" s="485"/>
      <c r="Q662" s="485"/>
      <c r="R662" s="504"/>
      <c r="S662" s="485"/>
      <c r="T662" s="504"/>
      <c r="U662" s="504"/>
      <c r="V662" s="485"/>
      <c r="W662" s="485"/>
      <c r="X662" s="485"/>
      <c r="Y662" s="485"/>
      <c r="Z662" s="485"/>
    </row>
    <row r="663" ht="16.5" customHeight="1" spans="1:26">
      <c r="A663" s="504"/>
      <c r="B663" s="485"/>
      <c r="C663" s="485"/>
      <c r="D663" s="504"/>
      <c r="E663" s="505"/>
      <c r="F663" s="505"/>
      <c r="G663" s="504"/>
      <c r="H663" s="504"/>
      <c r="I663" s="504"/>
      <c r="J663" s="506"/>
      <c r="K663" s="507"/>
      <c r="L663" s="504"/>
      <c r="M663" s="505"/>
      <c r="N663" s="485"/>
      <c r="O663" s="504"/>
      <c r="P663" s="485"/>
      <c r="Q663" s="485"/>
      <c r="R663" s="504"/>
      <c r="S663" s="485"/>
      <c r="T663" s="504"/>
      <c r="U663" s="504"/>
      <c r="V663" s="485"/>
      <c r="W663" s="485"/>
      <c r="X663" s="485"/>
      <c r="Y663" s="485"/>
      <c r="Z663" s="485"/>
    </row>
    <row r="664" ht="16.5" customHeight="1" spans="1:26">
      <c r="A664" s="504"/>
      <c r="B664" s="485"/>
      <c r="C664" s="485"/>
      <c r="D664" s="504"/>
      <c r="E664" s="505"/>
      <c r="F664" s="505"/>
      <c r="G664" s="504"/>
      <c r="H664" s="504"/>
      <c r="I664" s="504"/>
      <c r="J664" s="506"/>
      <c r="K664" s="507"/>
      <c r="L664" s="504"/>
      <c r="M664" s="505"/>
      <c r="N664" s="485"/>
      <c r="O664" s="504"/>
      <c r="P664" s="485"/>
      <c r="Q664" s="485"/>
      <c r="R664" s="504"/>
      <c r="S664" s="485"/>
      <c r="T664" s="504"/>
      <c r="U664" s="504"/>
      <c r="V664" s="485"/>
      <c r="W664" s="485"/>
      <c r="X664" s="485"/>
      <c r="Y664" s="485"/>
      <c r="Z664" s="485"/>
    </row>
    <row r="665" ht="16.5" customHeight="1" spans="1:26">
      <c r="A665" s="504"/>
      <c r="B665" s="485"/>
      <c r="C665" s="485"/>
      <c r="D665" s="504"/>
      <c r="E665" s="505"/>
      <c r="F665" s="505"/>
      <c r="G665" s="504"/>
      <c r="H665" s="504"/>
      <c r="I665" s="504"/>
      <c r="J665" s="506"/>
      <c r="K665" s="507"/>
      <c r="L665" s="504"/>
      <c r="M665" s="505"/>
      <c r="N665" s="485"/>
      <c r="O665" s="504"/>
      <c r="P665" s="485"/>
      <c r="Q665" s="485"/>
      <c r="R665" s="504"/>
      <c r="S665" s="485"/>
      <c r="T665" s="504"/>
      <c r="U665" s="504"/>
      <c r="V665" s="485"/>
      <c r="W665" s="485"/>
      <c r="X665" s="485"/>
      <c r="Y665" s="485"/>
      <c r="Z665" s="485"/>
    </row>
    <row r="666" ht="16.5" customHeight="1" spans="1:26">
      <c r="A666" s="504"/>
      <c r="B666" s="485"/>
      <c r="C666" s="485"/>
      <c r="D666" s="504"/>
      <c r="E666" s="505"/>
      <c r="F666" s="505"/>
      <c r="G666" s="504"/>
      <c r="H666" s="504"/>
      <c r="I666" s="504"/>
      <c r="J666" s="506"/>
      <c r="K666" s="507"/>
      <c r="L666" s="504"/>
      <c r="M666" s="505"/>
      <c r="N666" s="485"/>
      <c r="O666" s="504"/>
      <c r="P666" s="485"/>
      <c r="Q666" s="485"/>
      <c r="R666" s="504"/>
      <c r="S666" s="485"/>
      <c r="T666" s="504"/>
      <c r="U666" s="504"/>
      <c r="V666" s="485"/>
      <c r="W666" s="485"/>
      <c r="X666" s="485"/>
      <c r="Y666" s="485"/>
      <c r="Z666" s="485"/>
    </row>
    <row r="667" ht="16.5" customHeight="1" spans="1:26">
      <c r="A667" s="504"/>
      <c r="B667" s="485"/>
      <c r="C667" s="485"/>
      <c r="D667" s="504"/>
      <c r="E667" s="505"/>
      <c r="F667" s="505"/>
      <c r="G667" s="504"/>
      <c r="H667" s="504"/>
      <c r="I667" s="504"/>
      <c r="J667" s="506"/>
      <c r="K667" s="507"/>
      <c r="L667" s="504"/>
      <c r="M667" s="505"/>
      <c r="N667" s="485"/>
      <c r="O667" s="504"/>
      <c r="P667" s="485"/>
      <c r="Q667" s="485"/>
      <c r="R667" s="504"/>
      <c r="S667" s="485"/>
      <c r="T667" s="504"/>
      <c r="U667" s="504"/>
      <c r="V667" s="485"/>
      <c r="W667" s="485"/>
      <c r="X667" s="485"/>
      <c r="Y667" s="485"/>
      <c r="Z667" s="485"/>
    </row>
    <row r="668" ht="16.5" customHeight="1" spans="1:26">
      <c r="A668" s="504"/>
      <c r="B668" s="485"/>
      <c r="C668" s="485"/>
      <c r="D668" s="504"/>
      <c r="E668" s="505"/>
      <c r="F668" s="505"/>
      <c r="G668" s="504"/>
      <c r="H668" s="504"/>
      <c r="I668" s="504"/>
      <c r="J668" s="506"/>
      <c r="K668" s="507"/>
      <c r="L668" s="504"/>
      <c r="M668" s="505"/>
      <c r="N668" s="485"/>
      <c r="O668" s="504"/>
      <c r="P668" s="485"/>
      <c r="Q668" s="485"/>
      <c r="R668" s="504"/>
      <c r="S668" s="485"/>
      <c r="T668" s="504"/>
      <c r="U668" s="504"/>
      <c r="V668" s="485"/>
      <c r="W668" s="485"/>
      <c r="X668" s="485"/>
      <c r="Y668" s="485"/>
      <c r="Z668" s="485"/>
    </row>
    <row r="669" ht="16.5" customHeight="1" spans="1:26">
      <c r="A669" s="504"/>
      <c r="B669" s="485"/>
      <c r="C669" s="485"/>
      <c r="D669" s="504"/>
      <c r="E669" s="505"/>
      <c r="F669" s="505"/>
      <c r="G669" s="504"/>
      <c r="H669" s="504"/>
      <c r="I669" s="504"/>
      <c r="J669" s="506"/>
      <c r="K669" s="507"/>
      <c r="L669" s="504"/>
      <c r="M669" s="505"/>
      <c r="N669" s="485"/>
      <c r="O669" s="504"/>
      <c r="P669" s="485"/>
      <c r="Q669" s="485"/>
      <c r="R669" s="504"/>
      <c r="S669" s="485"/>
      <c r="T669" s="504"/>
      <c r="U669" s="504"/>
      <c r="V669" s="485"/>
      <c r="W669" s="485"/>
      <c r="X669" s="485"/>
      <c r="Y669" s="485"/>
      <c r="Z669" s="485"/>
    </row>
    <row r="670" ht="16.5" customHeight="1" spans="1:26">
      <c r="A670" s="504"/>
      <c r="B670" s="485"/>
      <c r="C670" s="485"/>
      <c r="D670" s="504"/>
      <c r="E670" s="505"/>
      <c r="F670" s="505"/>
      <c r="G670" s="504"/>
      <c r="H670" s="504"/>
      <c r="I670" s="504"/>
      <c r="J670" s="506"/>
      <c r="K670" s="507"/>
      <c r="L670" s="504"/>
      <c r="M670" s="505"/>
      <c r="N670" s="485"/>
      <c r="O670" s="504"/>
      <c r="P670" s="485"/>
      <c r="Q670" s="485"/>
      <c r="R670" s="504"/>
      <c r="S670" s="485"/>
      <c r="T670" s="504"/>
      <c r="U670" s="504"/>
      <c r="V670" s="485"/>
      <c r="W670" s="485"/>
      <c r="X670" s="485"/>
      <c r="Y670" s="485"/>
      <c r="Z670" s="485"/>
    </row>
    <row r="671" ht="16.5" customHeight="1" spans="1:26">
      <c r="A671" s="504"/>
      <c r="B671" s="485"/>
      <c r="C671" s="485"/>
      <c r="D671" s="504"/>
      <c r="E671" s="505"/>
      <c r="F671" s="505"/>
      <c r="G671" s="504"/>
      <c r="H671" s="504"/>
      <c r="I671" s="504"/>
      <c r="J671" s="506"/>
      <c r="K671" s="507"/>
      <c r="L671" s="504"/>
      <c r="M671" s="505"/>
      <c r="N671" s="485"/>
      <c r="O671" s="504"/>
      <c r="P671" s="485"/>
      <c r="Q671" s="485"/>
      <c r="R671" s="504"/>
      <c r="S671" s="485"/>
      <c r="T671" s="504"/>
      <c r="U671" s="504"/>
      <c r="V671" s="485"/>
      <c r="W671" s="485"/>
      <c r="X671" s="485"/>
      <c r="Y671" s="485"/>
      <c r="Z671" s="485"/>
    </row>
    <row r="672" ht="16.5" customHeight="1" spans="1:26">
      <c r="A672" s="504"/>
      <c r="B672" s="485"/>
      <c r="C672" s="485"/>
      <c r="D672" s="504"/>
      <c r="E672" s="505"/>
      <c r="F672" s="505"/>
      <c r="G672" s="504"/>
      <c r="H672" s="504"/>
      <c r="I672" s="504"/>
      <c r="J672" s="506"/>
      <c r="K672" s="507"/>
      <c r="L672" s="504"/>
      <c r="M672" s="505"/>
      <c r="N672" s="485"/>
      <c r="O672" s="504"/>
      <c r="P672" s="485"/>
      <c r="Q672" s="485"/>
      <c r="R672" s="504"/>
      <c r="S672" s="485"/>
      <c r="T672" s="504"/>
      <c r="U672" s="504"/>
      <c r="V672" s="485"/>
      <c r="W672" s="485"/>
      <c r="X672" s="485"/>
      <c r="Y672" s="485"/>
      <c r="Z672" s="485"/>
    </row>
    <row r="673" ht="16.5" customHeight="1" spans="1:26">
      <c r="A673" s="504"/>
      <c r="B673" s="485"/>
      <c r="C673" s="485"/>
      <c r="D673" s="504"/>
      <c r="E673" s="505"/>
      <c r="F673" s="505"/>
      <c r="G673" s="504"/>
      <c r="H673" s="504"/>
      <c r="I673" s="504"/>
      <c r="J673" s="506"/>
      <c r="K673" s="507"/>
      <c r="L673" s="504"/>
      <c r="M673" s="505"/>
      <c r="N673" s="485"/>
      <c r="O673" s="504"/>
      <c r="P673" s="485"/>
      <c r="Q673" s="485"/>
      <c r="R673" s="504"/>
      <c r="S673" s="485"/>
      <c r="T673" s="504"/>
      <c r="U673" s="504"/>
      <c r="V673" s="485"/>
      <c r="W673" s="485"/>
      <c r="X673" s="485"/>
      <c r="Y673" s="485"/>
      <c r="Z673" s="485"/>
    </row>
    <row r="674" ht="16.5" customHeight="1" spans="1:26">
      <c r="A674" s="504"/>
      <c r="B674" s="485"/>
      <c r="C674" s="485"/>
      <c r="D674" s="504"/>
      <c r="E674" s="505"/>
      <c r="F674" s="505"/>
      <c r="G674" s="504"/>
      <c r="H674" s="504"/>
      <c r="I674" s="504"/>
      <c r="J674" s="506"/>
      <c r="K674" s="507"/>
      <c r="L674" s="504"/>
      <c r="M674" s="505"/>
      <c r="N674" s="485"/>
      <c r="O674" s="504"/>
      <c r="P674" s="485"/>
      <c r="Q674" s="485"/>
      <c r="R674" s="504"/>
      <c r="S674" s="485"/>
      <c r="T674" s="504"/>
      <c r="U674" s="504"/>
      <c r="V674" s="485"/>
      <c r="W674" s="485"/>
      <c r="X674" s="485"/>
      <c r="Y674" s="485"/>
      <c r="Z674" s="485"/>
    </row>
    <row r="675" ht="16.5" customHeight="1" spans="1:26">
      <c r="A675" s="504"/>
      <c r="B675" s="485"/>
      <c r="C675" s="485"/>
      <c r="D675" s="504"/>
      <c r="E675" s="505"/>
      <c r="F675" s="505"/>
      <c r="G675" s="504"/>
      <c r="H675" s="504"/>
      <c r="I675" s="504"/>
      <c r="J675" s="506"/>
      <c r="K675" s="507"/>
      <c r="L675" s="504"/>
      <c r="M675" s="505"/>
      <c r="N675" s="485"/>
      <c r="O675" s="504"/>
      <c r="P675" s="485"/>
      <c r="Q675" s="485"/>
      <c r="R675" s="504"/>
      <c r="S675" s="485"/>
      <c r="T675" s="504"/>
      <c r="U675" s="504"/>
      <c r="V675" s="485"/>
      <c r="W675" s="485"/>
      <c r="X675" s="485"/>
      <c r="Y675" s="485"/>
      <c r="Z675" s="485"/>
    </row>
    <row r="676" ht="16.5" customHeight="1" spans="1:26">
      <c r="A676" s="504"/>
      <c r="B676" s="485"/>
      <c r="C676" s="485"/>
      <c r="D676" s="504"/>
      <c r="E676" s="505"/>
      <c r="F676" s="505"/>
      <c r="G676" s="504"/>
      <c r="H676" s="504"/>
      <c r="I676" s="504"/>
      <c r="J676" s="506"/>
      <c r="K676" s="507"/>
      <c r="L676" s="504"/>
      <c r="M676" s="505"/>
      <c r="N676" s="485"/>
      <c r="O676" s="504"/>
      <c r="P676" s="485"/>
      <c r="Q676" s="485"/>
      <c r="R676" s="504"/>
      <c r="S676" s="485"/>
      <c r="T676" s="504"/>
      <c r="U676" s="504"/>
      <c r="V676" s="485"/>
      <c r="W676" s="485"/>
      <c r="X676" s="485"/>
      <c r="Y676" s="485"/>
      <c r="Z676" s="485"/>
    </row>
    <row r="677" ht="16.5" customHeight="1" spans="1:26">
      <c r="A677" s="504"/>
      <c r="B677" s="485"/>
      <c r="C677" s="485"/>
      <c r="D677" s="504"/>
      <c r="E677" s="505"/>
      <c r="F677" s="505"/>
      <c r="G677" s="504"/>
      <c r="H677" s="504"/>
      <c r="I677" s="504"/>
      <c r="J677" s="506"/>
      <c r="K677" s="507"/>
      <c r="L677" s="504"/>
      <c r="M677" s="505"/>
      <c r="N677" s="485"/>
      <c r="O677" s="504"/>
      <c r="P677" s="485"/>
      <c r="Q677" s="485"/>
      <c r="R677" s="504"/>
      <c r="S677" s="485"/>
      <c r="T677" s="504"/>
      <c r="U677" s="504"/>
      <c r="V677" s="485"/>
      <c r="W677" s="485"/>
      <c r="X677" s="485"/>
      <c r="Y677" s="485"/>
      <c r="Z677" s="485"/>
    </row>
    <row r="678" ht="16.5" customHeight="1" spans="1:26">
      <c r="A678" s="504"/>
      <c r="B678" s="485"/>
      <c r="C678" s="485"/>
      <c r="D678" s="504"/>
      <c r="E678" s="505"/>
      <c r="F678" s="505"/>
      <c r="G678" s="504"/>
      <c r="H678" s="504"/>
      <c r="I678" s="504"/>
      <c r="J678" s="506"/>
      <c r="K678" s="507"/>
      <c r="L678" s="504"/>
      <c r="M678" s="505"/>
      <c r="N678" s="485"/>
      <c r="O678" s="504"/>
      <c r="P678" s="485"/>
      <c r="Q678" s="485"/>
      <c r="R678" s="504"/>
      <c r="S678" s="485"/>
      <c r="T678" s="504"/>
      <c r="U678" s="504"/>
      <c r="V678" s="485"/>
      <c r="W678" s="485"/>
      <c r="X678" s="485"/>
      <c r="Y678" s="485"/>
      <c r="Z678" s="485"/>
    </row>
    <row r="679" ht="16.5" customHeight="1" spans="1:26">
      <c r="A679" s="504"/>
      <c r="B679" s="485"/>
      <c r="C679" s="485"/>
      <c r="D679" s="504"/>
      <c r="E679" s="505"/>
      <c r="F679" s="505"/>
      <c r="G679" s="504"/>
      <c r="H679" s="504"/>
      <c r="I679" s="504"/>
      <c r="J679" s="506"/>
      <c r="K679" s="507"/>
      <c r="L679" s="504"/>
      <c r="M679" s="505"/>
      <c r="N679" s="485"/>
      <c r="O679" s="504"/>
      <c r="P679" s="485"/>
      <c r="Q679" s="485"/>
      <c r="R679" s="504"/>
      <c r="S679" s="485"/>
      <c r="T679" s="504"/>
      <c r="U679" s="504"/>
      <c r="V679" s="485"/>
      <c r="W679" s="485"/>
      <c r="X679" s="485"/>
      <c r="Y679" s="485"/>
      <c r="Z679" s="485"/>
    </row>
    <row r="680" ht="16.5" customHeight="1" spans="1:26">
      <c r="A680" s="504"/>
      <c r="B680" s="485"/>
      <c r="C680" s="485"/>
      <c r="D680" s="504"/>
      <c r="E680" s="505"/>
      <c r="F680" s="505"/>
      <c r="G680" s="504"/>
      <c r="H680" s="504"/>
      <c r="I680" s="504"/>
      <c r="J680" s="506"/>
      <c r="K680" s="507"/>
      <c r="L680" s="504"/>
      <c r="M680" s="505"/>
      <c r="N680" s="485"/>
      <c r="O680" s="504"/>
      <c r="P680" s="485"/>
      <c r="Q680" s="485"/>
      <c r="R680" s="504"/>
      <c r="S680" s="485"/>
      <c r="T680" s="504"/>
      <c r="U680" s="504"/>
      <c r="V680" s="485"/>
      <c r="W680" s="485"/>
      <c r="X680" s="485"/>
      <c r="Y680" s="485"/>
      <c r="Z680" s="485"/>
    </row>
    <row r="681" ht="16.5" customHeight="1" spans="1:26">
      <c r="A681" s="504"/>
      <c r="B681" s="485"/>
      <c r="C681" s="485"/>
      <c r="D681" s="504"/>
      <c r="E681" s="505"/>
      <c r="F681" s="505"/>
      <c r="G681" s="504"/>
      <c r="H681" s="504"/>
      <c r="I681" s="504"/>
      <c r="J681" s="506"/>
      <c r="K681" s="507"/>
      <c r="L681" s="504"/>
      <c r="M681" s="505"/>
      <c r="N681" s="485"/>
      <c r="O681" s="504"/>
      <c r="P681" s="485"/>
      <c r="Q681" s="485"/>
      <c r="R681" s="504"/>
      <c r="S681" s="485"/>
      <c r="T681" s="504"/>
      <c r="U681" s="504"/>
      <c r="V681" s="485"/>
      <c r="W681" s="485"/>
      <c r="X681" s="485"/>
      <c r="Y681" s="485"/>
      <c r="Z681" s="485"/>
    </row>
    <row r="682" ht="16.5" customHeight="1" spans="1:26">
      <c r="A682" s="504"/>
      <c r="B682" s="485"/>
      <c r="C682" s="485"/>
      <c r="D682" s="504"/>
      <c r="E682" s="505"/>
      <c r="F682" s="505"/>
      <c r="G682" s="504"/>
      <c r="H682" s="504"/>
      <c r="I682" s="504"/>
      <c r="J682" s="506"/>
      <c r="K682" s="507"/>
      <c r="L682" s="504"/>
      <c r="M682" s="505"/>
      <c r="N682" s="485"/>
      <c r="O682" s="504"/>
      <c r="P682" s="485"/>
      <c r="Q682" s="485"/>
      <c r="R682" s="504"/>
      <c r="S682" s="485"/>
      <c r="T682" s="504"/>
      <c r="U682" s="504"/>
      <c r="V682" s="485"/>
      <c r="W682" s="485"/>
      <c r="X682" s="485"/>
      <c r="Y682" s="485"/>
      <c r="Z682" s="485"/>
    </row>
    <row r="683" ht="16.5" customHeight="1" spans="1:26">
      <c r="A683" s="504"/>
      <c r="B683" s="485"/>
      <c r="C683" s="485"/>
      <c r="D683" s="504"/>
      <c r="E683" s="505"/>
      <c r="F683" s="505"/>
      <c r="G683" s="504"/>
      <c r="H683" s="504"/>
      <c r="I683" s="504"/>
      <c r="J683" s="506"/>
      <c r="K683" s="507"/>
      <c r="L683" s="504"/>
      <c r="M683" s="505"/>
      <c r="N683" s="485"/>
      <c r="O683" s="504"/>
      <c r="P683" s="485"/>
      <c r="Q683" s="485"/>
      <c r="R683" s="504"/>
      <c r="S683" s="485"/>
      <c r="T683" s="504"/>
      <c r="U683" s="504"/>
      <c r="V683" s="485"/>
      <c r="W683" s="485"/>
      <c r="X683" s="485"/>
      <c r="Y683" s="485"/>
      <c r="Z683" s="485"/>
    </row>
    <row r="684" ht="16.5" customHeight="1" spans="1:26">
      <c r="A684" s="504"/>
      <c r="B684" s="485"/>
      <c r="C684" s="485"/>
      <c r="D684" s="504"/>
      <c r="E684" s="505"/>
      <c r="F684" s="505"/>
      <c r="G684" s="504"/>
      <c r="H684" s="504"/>
      <c r="I684" s="504"/>
      <c r="J684" s="506"/>
      <c r="K684" s="507"/>
      <c r="L684" s="504"/>
      <c r="M684" s="505"/>
      <c r="N684" s="485"/>
      <c r="O684" s="504"/>
      <c r="P684" s="485"/>
      <c r="Q684" s="485"/>
      <c r="R684" s="504"/>
      <c r="S684" s="485"/>
      <c r="T684" s="504"/>
      <c r="U684" s="504"/>
      <c r="V684" s="485"/>
      <c r="W684" s="485"/>
      <c r="X684" s="485"/>
      <c r="Y684" s="485"/>
      <c r="Z684" s="485"/>
    </row>
    <row r="685" ht="16.5" customHeight="1" spans="1:26">
      <c r="A685" s="504"/>
      <c r="B685" s="485"/>
      <c r="C685" s="485"/>
      <c r="D685" s="504"/>
      <c r="E685" s="505"/>
      <c r="F685" s="505"/>
      <c r="G685" s="504"/>
      <c r="H685" s="504"/>
      <c r="I685" s="504"/>
      <c r="J685" s="506"/>
      <c r="K685" s="507"/>
      <c r="L685" s="504"/>
      <c r="M685" s="505"/>
      <c r="N685" s="485"/>
      <c r="O685" s="504"/>
      <c r="P685" s="485"/>
      <c r="Q685" s="485"/>
      <c r="R685" s="504"/>
      <c r="S685" s="485"/>
      <c r="T685" s="504"/>
      <c r="U685" s="504"/>
      <c r="V685" s="485"/>
      <c r="W685" s="485"/>
      <c r="X685" s="485"/>
      <c r="Y685" s="485"/>
      <c r="Z685" s="485"/>
    </row>
    <row r="686" ht="16.5" customHeight="1" spans="1:26">
      <c r="A686" s="504"/>
      <c r="B686" s="485"/>
      <c r="C686" s="485"/>
      <c r="D686" s="504"/>
      <c r="E686" s="505"/>
      <c r="F686" s="505"/>
      <c r="G686" s="504"/>
      <c r="H686" s="504"/>
      <c r="I686" s="504"/>
      <c r="J686" s="506"/>
      <c r="K686" s="507"/>
      <c r="L686" s="504"/>
      <c r="M686" s="505"/>
      <c r="N686" s="485"/>
      <c r="O686" s="504"/>
      <c r="P686" s="485"/>
      <c r="Q686" s="485"/>
      <c r="R686" s="504"/>
      <c r="S686" s="485"/>
      <c r="T686" s="504"/>
      <c r="U686" s="504"/>
      <c r="V686" s="485"/>
      <c r="W686" s="485"/>
      <c r="X686" s="485"/>
      <c r="Y686" s="485"/>
      <c r="Z686" s="485"/>
    </row>
    <row r="687" ht="16.5" customHeight="1" spans="1:26">
      <c r="A687" s="504"/>
      <c r="B687" s="485"/>
      <c r="C687" s="485"/>
      <c r="D687" s="504"/>
      <c r="E687" s="505"/>
      <c r="F687" s="505"/>
      <c r="G687" s="504"/>
      <c r="H687" s="504"/>
      <c r="I687" s="504"/>
      <c r="J687" s="506"/>
      <c r="K687" s="507"/>
      <c r="L687" s="504"/>
      <c r="M687" s="505"/>
      <c r="N687" s="485"/>
      <c r="O687" s="504"/>
      <c r="P687" s="485"/>
      <c r="Q687" s="485"/>
      <c r="R687" s="504"/>
      <c r="S687" s="485"/>
      <c r="T687" s="504"/>
      <c r="U687" s="504"/>
      <c r="V687" s="485"/>
      <c r="W687" s="485"/>
      <c r="X687" s="485"/>
      <c r="Y687" s="485"/>
      <c r="Z687" s="485"/>
    </row>
    <row r="688" ht="16.5" customHeight="1" spans="1:26">
      <c r="A688" s="504"/>
      <c r="B688" s="485"/>
      <c r="C688" s="485"/>
      <c r="D688" s="504"/>
      <c r="E688" s="505"/>
      <c r="F688" s="505"/>
      <c r="G688" s="504"/>
      <c r="H688" s="504"/>
      <c r="I688" s="504"/>
      <c r="J688" s="506"/>
      <c r="K688" s="507"/>
      <c r="L688" s="504"/>
      <c r="M688" s="505"/>
      <c r="N688" s="485"/>
      <c r="O688" s="504"/>
      <c r="P688" s="485"/>
      <c r="Q688" s="485"/>
      <c r="R688" s="504"/>
      <c r="S688" s="485"/>
      <c r="T688" s="504"/>
      <c r="U688" s="504"/>
      <c r="V688" s="485"/>
      <c r="W688" s="485"/>
      <c r="X688" s="485"/>
      <c r="Y688" s="485"/>
      <c r="Z688" s="485"/>
    </row>
    <row r="689" ht="16.5" customHeight="1" spans="1:26">
      <c r="A689" s="504"/>
      <c r="B689" s="485"/>
      <c r="C689" s="485"/>
      <c r="D689" s="504"/>
      <c r="E689" s="505"/>
      <c r="F689" s="505"/>
      <c r="G689" s="504"/>
      <c r="H689" s="504"/>
      <c r="I689" s="504"/>
      <c r="J689" s="506"/>
      <c r="K689" s="507"/>
      <c r="L689" s="504"/>
      <c r="M689" s="505"/>
      <c r="N689" s="485"/>
      <c r="O689" s="504"/>
      <c r="P689" s="485"/>
      <c r="Q689" s="485"/>
      <c r="R689" s="504"/>
      <c r="S689" s="485"/>
      <c r="T689" s="504"/>
      <c r="U689" s="504"/>
      <c r="V689" s="485"/>
      <c r="W689" s="485"/>
      <c r="X689" s="485"/>
      <c r="Y689" s="485"/>
      <c r="Z689" s="485"/>
    </row>
    <row r="690" ht="16.5" customHeight="1" spans="1:26">
      <c r="A690" s="504"/>
      <c r="B690" s="485"/>
      <c r="C690" s="485"/>
      <c r="D690" s="504"/>
      <c r="E690" s="505"/>
      <c r="F690" s="505"/>
      <c r="G690" s="504"/>
      <c r="H690" s="504"/>
      <c r="I690" s="504"/>
      <c r="J690" s="506"/>
      <c r="K690" s="507"/>
      <c r="L690" s="504"/>
      <c r="M690" s="505"/>
      <c r="N690" s="485"/>
      <c r="O690" s="504"/>
      <c r="P690" s="485"/>
      <c r="Q690" s="485"/>
      <c r="R690" s="504"/>
      <c r="S690" s="485"/>
      <c r="T690" s="504"/>
      <c r="U690" s="504"/>
      <c r="V690" s="485"/>
      <c r="W690" s="485"/>
      <c r="X690" s="485"/>
      <c r="Y690" s="485"/>
      <c r="Z690" s="485"/>
    </row>
    <row r="691" ht="16.5" customHeight="1" spans="1:26">
      <c r="A691" s="504"/>
      <c r="B691" s="485"/>
      <c r="C691" s="485"/>
      <c r="D691" s="504"/>
      <c r="E691" s="505"/>
      <c r="F691" s="505"/>
      <c r="G691" s="504"/>
      <c r="H691" s="504"/>
      <c r="I691" s="504"/>
      <c r="J691" s="506"/>
      <c r="K691" s="507"/>
      <c r="L691" s="504"/>
      <c r="M691" s="505"/>
      <c r="N691" s="485"/>
      <c r="O691" s="504"/>
      <c r="P691" s="485"/>
      <c r="Q691" s="485"/>
      <c r="R691" s="504"/>
      <c r="S691" s="485"/>
      <c r="T691" s="504"/>
      <c r="U691" s="504"/>
      <c r="V691" s="485"/>
      <c r="W691" s="485"/>
      <c r="X691" s="485"/>
      <c r="Y691" s="485"/>
      <c r="Z691" s="485"/>
    </row>
    <row r="692" ht="16.5" customHeight="1" spans="1:26">
      <c r="A692" s="504"/>
      <c r="B692" s="485"/>
      <c r="C692" s="485"/>
      <c r="D692" s="504"/>
      <c r="E692" s="505"/>
      <c r="F692" s="505"/>
      <c r="G692" s="504"/>
      <c r="H692" s="504"/>
      <c r="I692" s="504"/>
      <c r="J692" s="506"/>
      <c r="K692" s="507"/>
      <c r="L692" s="504"/>
      <c r="M692" s="505"/>
      <c r="N692" s="485"/>
      <c r="O692" s="504"/>
      <c r="P692" s="485"/>
      <c r="Q692" s="485"/>
      <c r="R692" s="504"/>
      <c r="S692" s="485"/>
      <c r="T692" s="504"/>
      <c r="U692" s="504"/>
      <c r="V692" s="485"/>
      <c r="W692" s="485"/>
      <c r="X692" s="485"/>
      <c r="Y692" s="485"/>
      <c r="Z692" s="485"/>
    </row>
    <row r="693" ht="16.5" customHeight="1" spans="1:26">
      <c r="A693" s="504"/>
      <c r="B693" s="485"/>
      <c r="C693" s="485"/>
      <c r="D693" s="504"/>
      <c r="E693" s="505"/>
      <c r="F693" s="505"/>
      <c r="G693" s="504"/>
      <c r="H693" s="504"/>
      <c r="I693" s="504"/>
      <c r="J693" s="506"/>
      <c r="K693" s="507"/>
      <c r="L693" s="504"/>
      <c r="M693" s="505"/>
      <c r="N693" s="485"/>
      <c r="O693" s="504"/>
      <c r="P693" s="485"/>
      <c r="Q693" s="485"/>
      <c r="R693" s="504"/>
      <c r="S693" s="485"/>
      <c r="T693" s="504"/>
      <c r="U693" s="504"/>
      <c r="V693" s="485"/>
      <c r="W693" s="485"/>
      <c r="X693" s="485"/>
      <c r="Y693" s="485"/>
      <c r="Z693" s="485"/>
    </row>
    <row r="694" ht="16.5" customHeight="1" spans="1:26">
      <c r="A694" s="504"/>
      <c r="B694" s="485"/>
      <c r="C694" s="485"/>
      <c r="D694" s="504"/>
      <c r="E694" s="505"/>
      <c r="F694" s="505"/>
      <c r="G694" s="504"/>
      <c r="H694" s="504"/>
      <c r="I694" s="504"/>
      <c r="J694" s="506"/>
      <c r="K694" s="507"/>
      <c r="L694" s="504"/>
      <c r="M694" s="505"/>
      <c r="N694" s="485"/>
      <c r="O694" s="504"/>
      <c r="P694" s="485"/>
      <c r="Q694" s="485"/>
      <c r="R694" s="504"/>
      <c r="S694" s="485"/>
      <c r="T694" s="504"/>
      <c r="U694" s="504"/>
      <c r="V694" s="485"/>
      <c r="W694" s="485"/>
      <c r="X694" s="485"/>
      <c r="Y694" s="485"/>
      <c r="Z694" s="485"/>
    </row>
    <row r="695" ht="16.5" customHeight="1" spans="1:26">
      <c r="A695" s="504"/>
      <c r="B695" s="485"/>
      <c r="C695" s="485"/>
      <c r="D695" s="504"/>
      <c r="E695" s="505"/>
      <c r="F695" s="505"/>
      <c r="G695" s="504"/>
      <c r="H695" s="504"/>
      <c r="I695" s="504"/>
      <c r="J695" s="506"/>
      <c r="K695" s="507"/>
      <c r="L695" s="504"/>
      <c r="M695" s="505"/>
      <c r="N695" s="485"/>
      <c r="O695" s="504"/>
      <c r="P695" s="485"/>
      <c r="Q695" s="485"/>
      <c r="R695" s="504"/>
      <c r="S695" s="485"/>
      <c r="T695" s="504"/>
      <c r="U695" s="504"/>
      <c r="V695" s="485"/>
      <c r="W695" s="485"/>
      <c r="X695" s="485"/>
      <c r="Y695" s="485"/>
      <c r="Z695" s="485"/>
    </row>
    <row r="696" ht="16.5" customHeight="1" spans="1:26">
      <c r="A696" s="504"/>
      <c r="B696" s="485"/>
      <c r="C696" s="485"/>
      <c r="D696" s="504"/>
      <c r="E696" s="505"/>
      <c r="F696" s="505"/>
      <c r="G696" s="504"/>
      <c r="H696" s="504"/>
      <c r="I696" s="504"/>
      <c r="J696" s="506"/>
      <c r="K696" s="507"/>
      <c r="L696" s="504"/>
      <c r="M696" s="505"/>
      <c r="N696" s="485"/>
      <c r="O696" s="504"/>
      <c r="P696" s="485"/>
      <c r="Q696" s="485"/>
      <c r="R696" s="504"/>
      <c r="S696" s="485"/>
      <c r="T696" s="504"/>
      <c r="U696" s="504"/>
      <c r="V696" s="485"/>
      <c r="W696" s="485"/>
      <c r="X696" s="485"/>
      <c r="Y696" s="485"/>
      <c r="Z696" s="485"/>
    </row>
    <row r="697" ht="16.5" customHeight="1" spans="1:26">
      <c r="A697" s="504"/>
      <c r="B697" s="485"/>
      <c r="C697" s="485"/>
      <c r="D697" s="504"/>
      <c r="E697" s="505"/>
      <c r="F697" s="505"/>
      <c r="G697" s="504"/>
      <c r="H697" s="504"/>
      <c r="I697" s="504"/>
      <c r="J697" s="506"/>
      <c r="K697" s="507"/>
      <c r="L697" s="504"/>
      <c r="M697" s="505"/>
      <c r="N697" s="485"/>
      <c r="O697" s="504"/>
      <c r="P697" s="485"/>
      <c r="Q697" s="485"/>
      <c r="R697" s="504"/>
      <c r="S697" s="485"/>
      <c r="T697" s="504"/>
      <c r="U697" s="504"/>
      <c r="V697" s="485"/>
      <c r="W697" s="485"/>
      <c r="X697" s="485"/>
      <c r="Y697" s="485"/>
      <c r="Z697" s="485"/>
    </row>
    <row r="698" ht="16.5" customHeight="1" spans="1:26">
      <c r="A698" s="504"/>
      <c r="B698" s="485"/>
      <c r="C698" s="485"/>
      <c r="D698" s="504"/>
      <c r="E698" s="505"/>
      <c r="F698" s="505"/>
      <c r="G698" s="504"/>
      <c r="H698" s="504"/>
      <c r="I698" s="504"/>
      <c r="J698" s="506"/>
      <c r="K698" s="507"/>
      <c r="L698" s="504"/>
      <c r="M698" s="505"/>
      <c r="N698" s="485"/>
      <c r="O698" s="504"/>
      <c r="P698" s="485"/>
      <c r="Q698" s="485"/>
      <c r="R698" s="504"/>
      <c r="S698" s="485"/>
      <c r="T698" s="504"/>
      <c r="U698" s="504"/>
      <c r="V698" s="485"/>
      <c r="W698" s="485"/>
      <c r="X698" s="485"/>
      <c r="Y698" s="485"/>
      <c r="Z698" s="485"/>
    </row>
    <row r="699" ht="16.5" customHeight="1" spans="1:26">
      <c r="A699" s="504"/>
      <c r="B699" s="485"/>
      <c r="C699" s="485"/>
      <c r="D699" s="504"/>
      <c r="E699" s="505"/>
      <c r="F699" s="505"/>
      <c r="G699" s="504"/>
      <c r="H699" s="504"/>
      <c r="I699" s="504"/>
      <c r="J699" s="506"/>
      <c r="K699" s="507"/>
      <c r="L699" s="504"/>
      <c r="M699" s="505"/>
      <c r="N699" s="485"/>
      <c r="O699" s="504"/>
      <c r="P699" s="485"/>
      <c r="Q699" s="485"/>
      <c r="R699" s="504"/>
      <c r="S699" s="485"/>
      <c r="T699" s="504"/>
      <c r="U699" s="504"/>
      <c r="V699" s="485"/>
      <c r="W699" s="485"/>
      <c r="X699" s="485"/>
      <c r="Y699" s="485"/>
      <c r="Z699" s="485"/>
    </row>
    <row r="700" ht="16.5" customHeight="1" spans="1:26">
      <c r="A700" s="504"/>
      <c r="B700" s="485"/>
      <c r="C700" s="485"/>
      <c r="D700" s="504"/>
      <c r="E700" s="505"/>
      <c r="F700" s="505"/>
      <c r="G700" s="504"/>
      <c r="H700" s="504"/>
      <c r="I700" s="504"/>
      <c r="J700" s="506"/>
      <c r="K700" s="507"/>
      <c r="L700" s="504"/>
      <c r="M700" s="505"/>
      <c r="N700" s="485"/>
      <c r="O700" s="504"/>
      <c r="P700" s="485"/>
      <c r="Q700" s="485"/>
      <c r="R700" s="504"/>
      <c r="S700" s="485"/>
      <c r="T700" s="504"/>
      <c r="U700" s="504"/>
      <c r="V700" s="485"/>
      <c r="W700" s="485"/>
      <c r="X700" s="485"/>
      <c r="Y700" s="485"/>
      <c r="Z700" s="485"/>
    </row>
    <row r="701" ht="16.5" customHeight="1" spans="1:26">
      <c r="A701" s="504"/>
      <c r="B701" s="485"/>
      <c r="C701" s="485"/>
      <c r="D701" s="504"/>
      <c r="E701" s="505"/>
      <c r="F701" s="505"/>
      <c r="G701" s="504"/>
      <c r="H701" s="504"/>
      <c r="I701" s="504"/>
      <c r="J701" s="506"/>
      <c r="K701" s="507"/>
      <c r="L701" s="504"/>
      <c r="M701" s="505"/>
      <c r="N701" s="485"/>
      <c r="O701" s="504"/>
      <c r="P701" s="485"/>
      <c r="Q701" s="485"/>
      <c r="R701" s="504"/>
      <c r="S701" s="485"/>
      <c r="T701" s="504"/>
      <c r="U701" s="504"/>
      <c r="V701" s="485"/>
      <c r="W701" s="485"/>
      <c r="X701" s="485"/>
      <c r="Y701" s="485"/>
      <c r="Z701" s="485"/>
    </row>
    <row r="702" ht="16.5" customHeight="1" spans="1:26">
      <c r="A702" s="504"/>
      <c r="B702" s="485"/>
      <c r="C702" s="485"/>
      <c r="D702" s="504"/>
      <c r="E702" s="505"/>
      <c r="F702" s="505"/>
      <c r="G702" s="504"/>
      <c r="H702" s="504"/>
      <c r="I702" s="504"/>
      <c r="J702" s="506"/>
      <c r="K702" s="507"/>
      <c r="L702" s="504"/>
      <c r="M702" s="505"/>
      <c r="N702" s="485"/>
      <c r="O702" s="504"/>
      <c r="P702" s="485"/>
      <c r="Q702" s="485"/>
      <c r="R702" s="504"/>
      <c r="S702" s="485"/>
      <c r="T702" s="504"/>
      <c r="U702" s="504"/>
      <c r="V702" s="485"/>
      <c r="W702" s="485"/>
      <c r="X702" s="485"/>
      <c r="Y702" s="485"/>
      <c r="Z702" s="485"/>
    </row>
    <row r="703" ht="16.5" customHeight="1" spans="1:26">
      <c r="A703" s="504"/>
      <c r="B703" s="485"/>
      <c r="C703" s="485"/>
      <c r="D703" s="504"/>
      <c r="E703" s="505"/>
      <c r="F703" s="505"/>
      <c r="G703" s="504"/>
      <c r="H703" s="504"/>
      <c r="I703" s="504"/>
      <c r="J703" s="506"/>
      <c r="K703" s="507"/>
      <c r="L703" s="504"/>
      <c r="M703" s="505"/>
      <c r="N703" s="485"/>
      <c r="O703" s="504"/>
      <c r="P703" s="485"/>
      <c r="Q703" s="485"/>
      <c r="R703" s="504"/>
      <c r="S703" s="485"/>
      <c r="T703" s="504"/>
      <c r="U703" s="504"/>
      <c r="V703" s="485"/>
      <c r="W703" s="485"/>
      <c r="X703" s="485"/>
      <c r="Y703" s="485"/>
      <c r="Z703" s="485"/>
    </row>
    <row r="704" ht="16.5" customHeight="1" spans="1:26">
      <c r="A704" s="504"/>
      <c r="B704" s="485"/>
      <c r="C704" s="485"/>
      <c r="D704" s="504"/>
      <c r="E704" s="505"/>
      <c r="F704" s="505"/>
      <c r="G704" s="504"/>
      <c r="H704" s="504"/>
      <c r="I704" s="504"/>
      <c r="J704" s="506"/>
      <c r="K704" s="507"/>
      <c r="L704" s="504"/>
      <c r="M704" s="505"/>
      <c r="N704" s="485"/>
      <c r="O704" s="504"/>
      <c r="P704" s="485"/>
      <c r="Q704" s="485"/>
      <c r="R704" s="504"/>
      <c r="S704" s="485"/>
      <c r="T704" s="504"/>
      <c r="U704" s="504"/>
      <c r="V704" s="485"/>
      <c r="W704" s="485"/>
      <c r="X704" s="485"/>
      <c r="Y704" s="485"/>
      <c r="Z704" s="485"/>
    </row>
    <row r="705" ht="16.5" customHeight="1" spans="1:26">
      <c r="A705" s="504"/>
      <c r="B705" s="485"/>
      <c r="C705" s="485"/>
      <c r="D705" s="504"/>
      <c r="E705" s="505"/>
      <c r="F705" s="505"/>
      <c r="G705" s="504"/>
      <c r="H705" s="504"/>
      <c r="I705" s="504"/>
      <c r="J705" s="506"/>
      <c r="K705" s="507"/>
      <c r="L705" s="504"/>
      <c r="M705" s="505"/>
      <c r="N705" s="485"/>
      <c r="O705" s="504"/>
      <c r="P705" s="485"/>
      <c r="Q705" s="485"/>
      <c r="R705" s="504"/>
      <c r="S705" s="485"/>
      <c r="T705" s="504"/>
      <c r="U705" s="504"/>
      <c r="V705" s="485"/>
      <c r="W705" s="485"/>
      <c r="X705" s="485"/>
      <c r="Y705" s="485"/>
      <c r="Z705" s="485"/>
    </row>
    <row r="706" ht="16.5" customHeight="1" spans="1:26">
      <c r="A706" s="504"/>
      <c r="B706" s="485"/>
      <c r="C706" s="485"/>
      <c r="D706" s="504"/>
      <c r="E706" s="505"/>
      <c r="F706" s="505"/>
      <c r="G706" s="504"/>
      <c r="H706" s="504"/>
      <c r="I706" s="504"/>
      <c r="J706" s="506"/>
      <c r="K706" s="507"/>
      <c r="L706" s="504"/>
      <c r="M706" s="505"/>
      <c r="N706" s="485"/>
      <c r="O706" s="504"/>
      <c r="P706" s="485"/>
      <c r="Q706" s="485"/>
      <c r="R706" s="504"/>
      <c r="S706" s="485"/>
      <c r="T706" s="504"/>
      <c r="U706" s="504"/>
      <c r="V706" s="485"/>
      <c r="W706" s="485"/>
      <c r="X706" s="485"/>
      <c r="Y706" s="485"/>
      <c r="Z706" s="485"/>
    </row>
    <row r="707" ht="16.5" customHeight="1" spans="1:26">
      <c r="A707" s="504"/>
      <c r="B707" s="485"/>
      <c r="C707" s="485"/>
      <c r="D707" s="504"/>
      <c r="E707" s="505"/>
      <c r="F707" s="505"/>
      <c r="G707" s="504"/>
      <c r="H707" s="504"/>
      <c r="I707" s="504"/>
      <c r="J707" s="506"/>
      <c r="K707" s="507"/>
      <c r="L707" s="504"/>
      <c r="M707" s="505"/>
      <c r="N707" s="485"/>
      <c r="O707" s="504"/>
      <c r="P707" s="485"/>
      <c r="Q707" s="485"/>
      <c r="R707" s="504"/>
      <c r="S707" s="485"/>
      <c r="T707" s="504"/>
      <c r="U707" s="504"/>
      <c r="V707" s="485"/>
      <c r="W707" s="485"/>
      <c r="X707" s="485"/>
      <c r="Y707" s="485"/>
      <c r="Z707" s="485"/>
    </row>
    <row r="708" ht="16.5" customHeight="1" spans="1:26">
      <c r="A708" s="504"/>
      <c r="B708" s="485"/>
      <c r="C708" s="485"/>
      <c r="D708" s="504"/>
      <c r="E708" s="505"/>
      <c r="F708" s="505"/>
      <c r="G708" s="504"/>
      <c r="H708" s="504"/>
      <c r="I708" s="504"/>
      <c r="J708" s="506"/>
      <c r="K708" s="507"/>
      <c r="L708" s="504"/>
      <c r="M708" s="505"/>
      <c r="N708" s="485"/>
      <c r="O708" s="504"/>
      <c r="P708" s="485"/>
      <c r="Q708" s="485"/>
      <c r="R708" s="504"/>
      <c r="S708" s="485"/>
      <c r="T708" s="504"/>
      <c r="U708" s="504"/>
      <c r="V708" s="485"/>
      <c r="W708" s="485"/>
      <c r="X708" s="485"/>
      <c r="Y708" s="485"/>
      <c r="Z708" s="485"/>
    </row>
    <row r="709" ht="16.5" customHeight="1" spans="1:26">
      <c r="A709" s="504"/>
      <c r="B709" s="485"/>
      <c r="C709" s="485"/>
      <c r="D709" s="504"/>
      <c r="E709" s="505"/>
      <c r="F709" s="505"/>
      <c r="G709" s="504"/>
      <c r="H709" s="504"/>
      <c r="I709" s="504"/>
      <c r="J709" s="506"/>
      <c r="K709" s="507"/>
      <c r="L709" s="504"/>
      <c r="M709" s="505"/>
      <c r="N709" s="485"/>
      <c r="O709" s="504"/>
      <c r="P709" s="485"/>
      <c r="Q709" s="485"/>
      <c r="R709" s="504"/>
      <c r="S709" s="485"/>
      <c r="T709" s="504"/>
      <c r="U709" s="504"/>
      <c r="V709" s="485"/>
      <c r="W709" s="485"/>
      <c r="X709" s="485"/>
      <c r="Y709" s="485"/>
      <c r="Z709" s="485"/>
    </row>
    <row r="710" ht="16.5" customHeight="1" spans="1:26">
      <c r="A710" s="504"/>
      <c r="B710" s="485"/>
      <c r="C710" s="485"/>
      <c r="D710" s="504"/>
      <c r="E710" s="505"/>
      <c r="F710" s="505"/>
      <c r="G710" s="504"/>
      <c r="H710" s="504"/>
      <c r="I710" s="504"/>
      <c r="J710" s="506"/>
      <c r="K710" s="507"/>
      <c r="L710" s="504"/>
      <c r="M710" s="505"/>
      <c r="N710" s="485"/>
      <c r="O710" s="504"/>
      <c r="P710" s="485"/>
      <c r="Q710" s="485"/>
      <c r="R710" s="504"/>
      <c r="S710" s="485"/>
      <c r="T710" s="504"/>
      <c r="U710" s="504"/>
      <c r="V710" s="485"/>
      <c r="W710" s="485"/>
      <c r="X710" s="485"/>
      <c r="Y710" s="485"/>
      <c r="Z710" s="485"/>
    </row>
    <row r="711" ht="16.5" customHeight="1" spans="1:26">
      <c r="A711" s="504"/>
      <c r="B711" s="485"/>
      <c r="C711" s="485"/>
      <c r="D711" s="504"/>
      <c r="E711" s="505"/>
      <c r="F711" s="505"/>
      <c r="G711" s="504"/>
      <c r="H711" s="504"/>
      <c r="I711" s="504"/>
      <c r="J711" s="506"/>
      <c r="K711" s="507"/>
      <c r="L711" s="504"/>
      <c r="M711" s="505"/>
      <c r="N711" s="485"/>
      <c r="O711" s="504"/>
      <c r="P711" s="485"/>
      <c r="Q711" s="485"/>
      <c r="R711" s="504"/>
      <c r="S711" s="485"/>
      <c r="T711" s="504"/>
      <c r="U711" s="504"/>
      <c r="V711" s="485"/>
      <c r="W711" s="485"/>
      <c r="X711" s="485"/>
      <c r="Y711" s="485"/>
      <c r="Z711" s="485"/>
    </row>
    <row r="712" ht="16.5" customHeight="1" spans="1:26">
      <c r="A712" s="504"/>
      <c r="B712" s="485"/>
      <c r="C712" s="485"/>
      <c r="D712" s="504"/>
      <c r="E712" s="505"/>
      <c r="F712" s="505"/>
      <c r="G712" s="504"/>
      <c r="H712" s="504"/>
      <c r="I712" s="504"/>
      <c r="J712" s="506"/>
      <c r="K712" s="507"/>
      <c r="L712" s="504"/>
      <c r="M712" s="505"/>
      <c r="N712" s="485"/>
      <c r="O712" s="504"/>
      <c r="P712" s="485"/>
      <c r="Q712" s="485"/>
      <c r="R712" s="504"/>
      <c r="S712" s="485"/>
      <c r="T712" s="504"/>
      <c r="U712" s="504"/>
      <c r="V712" s="485"/>
      <c r="W712" s="485"/>
      <c r="X712" s="485"/>
      <c r="Y712" s="485"/>
      <c r="Z712" s="485"/>
    </row>
    <row r="713" ht="16.5" customHeight="1" spans="1:26">
      <c r="A713" s="504"/>
      <c r="B713" s="485"/>
      <c r="C713" s="485"/>
      <c r="D713" s="504"/>
      <c r="E713" s="505"/>
      <c r="F713" s="505"/>
      <c r="G713" s="504"/>
      <c r="H713" s="504"/>
      <c r="I713" s="504"/>
      <c r="J713" s="506"/>
      <c r="K713" s="507"/>
      <c r="L713" s="504"/>
      <c r="M713" s="505"/>
      <c r="N713" s="485"/>
      <c r="O713" s="504"/>
      <c r="P713" s="485"/>
      <c r="Q713" s="485"/>
      <c r="R713" s="504"/>
      <c r="S713" s="485"/>
      <c r="T713" s="504"/>
      <c r="U713" s="504"/>
      <c r="V713" s="485"/>
      <c r="W713" s="485"/>
      <c r="X713" s="485"/>
      <c r="Y713" s="485"/>
      <c r="Z713" s="485"/>
    </row>
    <row r="714" ht="16.5" customHeight="1" spans="1:26">
      <c r="A714" s="504"/>
      <c r="B714" s="485"/>
      <c r="C714" s="485"/>
      <c r="D714" s="504"/>
      <c r="E714" s="505"/>
      <c r="F714" s="505"/>
      <c r="G714" s="504"/>
      <c r="H714" s="504"/>
      <c r="I714" s="504"/>
      <c r="J714" s="506"/>
      <c r="K714" s="507"/>
      <c r="L714" s="504"/>
      <c r="M714" s="505"/>
      <c r="N714" s="485"/>
      <c r="O714" s="504"/>
      <c r="P714" s="485"/>
      <c r="Q714" s="485"/>
      <c r="R714" s="504"/>
      <c r="S714" s="485"/>
      <c r="T714" s="504"/>
      <c r="U714" s="504"/>
      <c r="V714" s="485"/>
      <c r="W714" s="485"/>
      <c r="X714" s="485"/>
      <c r="Y714" s="485"/>
      <c r="Z714" s="485"/>
    </row>
    <row r="715" ht="16.5" customHeight="1" spans="1:26">
      <c r="A715" s="504"/>
      <c r="B715" s="485"/>
      <c r="C715" s="485"/>
      <c r="D715" s="504"/>
      <c r="E715" s="505"/>
      <c r="F715" s="505"/>
      <c r="G715" s="504"/>
      <c r="H715" s="504"/>
      <c r="I715" s="504"/>
      <c r="J715" s="506"/>
      <c r="K715" s="507"/>
      <c r="L715" s="504"/>
      <c r="M715" s="505"/>
      <c r="N715" s="485"/>
      <c r="O715" s="504"/>
      <c r="P715" s="485"/>
      <c r="Q715" s="485"/>
      <c r="R715" s="504"/>
      <c r="S715" s="485"/>
      <c r="T715" s="504"/>
      <c r="U715" s="504"/>
      <c r="V715" s="485"/>
      <c r="W715" s="485"/>
      <c r="X715" s="485"/>
      <c r="Y715" s="485"/>
      <c r="Z715" s="485"/>
    </row>
    <row r="716" ht="16.5" customHeight="1" spans="1:26">
      <c r="A716" s="504"/>
      <c r="B716" s="485"/>
      <c r="C716" s="485"/>
      <c r="D716" s="504"/>
      <c r="E716" s="505"/>
      <c r="F716" s="505"/>
      <c r="G716" s="504"/>
      <c r="H716" s="504"/>
      <c r="I716" s="504"/>
      <c r="J716" s="506"/>
      <c r="K716" s="507"/>
      <c r="L716" s="504"/>
      <c r="M716" s="505"/>
      <c r="N716" s="485"/>
      <c r="O716" s="504"/>
      <c r="P716" s="485"/>
      <c r="Q716" s="485"/>
      <c r="R716" s="504"/>
      <c r="S716" s="485"/>
      <c r="T716" s="504"/>
      <c r="U716" s="504"/>
      <c r="V716" s="485"/>
      <c r="W716" s="485"/>
      <c r="X716" s="485"/>
      <c r="Y716" s="485"/>
      <c r="Z716" s="485"/>
    </row>
    <row r="717" ht="16.5" customHeight="1" spans="1:26">
      <c r="A717" s="504"/>
      <c r="B717" s="485"/>
      <c r="C717" s="485"/>
      <c r="D717" s="504"/>
      <c r="E717" s="505"/>
      <c r="F717" s="505"/>
      <c r="G717" s="504"/>
      <c r="H717" s="504"/>
      <c r="I717" s="504"/>
      <c r="J717" s="506"/>
      <c r="K717" s="507"/>
      <c r="L717" s="504"/>
      <c r="M717" s="505"/>
      <c r="N717" s="485"/>
      <c r="O717" s="504"/>
      <c r="P717" s="485"/>
      <c r="Q717" s="485"/>
      <c r="R717" s="504"/>
      <c r="S717" s="485"/>
      <c r="T717" s="504"/>
      <c r="U717" s="504"/>
      <c r="V717" s="485"/>
      <c r="W717" s="485"/>
      <c r="X717" s="485"/>
      <c r="Y717" s="485"/>
      <c r="Z717" s="485"/>
    </row>
    <row r="718" ht="16.5" customHeight="1" spans="1:26">
      <c r="A718" s="504"/>
      <c r="B718" s="485"/>
      <c r="C718" s="485"/>
      <c r="D718" s="504"/>
      <c r="E718" s="505"/>
      <c r="F718" s="505"/>
      <c r="G718" s="504"/>
      <c r="H718" s="504"/>
      <c r="I718" s="504"/>
      <c r="J718" s="506"/>
      <c r="K718" s="507"/>
      <c r="L718" s="504"/>
      <c r="M718" s="505"/>
      <c r="N718" s="485"/>
      <c r="O718" s="504"/>
      <c r="P718" s="485"/>
      <c r="Q718" s="485"/>
      <c r="R718" s="504"/>
      <c r="S718" s="485"/>
      <c r="T718" s="504"/>
      <c r="U718" s="504"/>
      <c r="V718" s="485"/>
      <c r="W718" s="485"/>
      <c r="X718" s="485"/>
      <c r="Y718" s="485"/>
      <c r="Z718" s="485"/>
    </row>
    <row r="719" ht="16.5" customHeight="1" spans="1:26">
      <c r="A719" s="504"/>
      <c r="B719" s="485"/>
      <c r="C719" s="485"/>
      <c r="D719" s="504"/>
      <c r="E719" s="505"/>
      <c r="F719" s="505"/>
      <c r="G719" s="504"/>
      <c r="H719" s="504"/>
      <c r="I719" s="504"/>
      <c r="J719" s="506"/>
      <c r="K719" s="507"/>
      <c r="L719" s="504"/>
      <c r="M719" s="505"/>
      <c r="N719" s="485"/>
      <c r="O719" s="504"/>
      <c r="P719" s="485"/>
      <c r="Q719" s="485"/>
      <c r="R719" s="504"/>
      <c r="S719" s="485"/>
      <c r="T719" s="504"/>
      <c r="U719" s="504"/>
      <c r="V719" s="485"/>
      <c r="W719" s="485"/>
      <c r="X719" s="485"/>
      <c r="Y719" s="485"/>
      <c r="Z719" s="485"/>
    </row>
    <row r="720" ht="16.5" customHeight="1" spans="1:26">
      <c r="A720" s="504"/>
      <c r="B720" s="485"/>
      <c r="C720" s="485"/>
      <c r="D720" s="504"/>
      <c r="E720" s="505"/>
      <c r="F720" s="505"/>
      <c r="G720" s="504"/>
      <c r="H720" s="504"/>
      <c r="I720" s="504"/>
      <c r="J720" s="506"/>
      <c r="K720" s="507"/>
      <c r="L720" s="504"/>
      <c r="M720" s="505"/>
      <c r="N720" s="485"/>
      <c r="O720" s="504"/>
      <c r="P720" s="485"/>
      <c r="Q720" s="485"/>
      <c r="R720" s="504"/>
      <c r="S720" s="485"/>
      <c r="T720" s="504"/>
      <c r="U720" s="504"/>
      <c r="V720" s="485"/>
      <c r="W720" s="485"/>
      <c r="X720" s="485"/>
      <c r="Y720" s="485"/>
      <c r="Z720" s="485"/>
    </row>
    <row r="721" ht="16.5" customHeight="1" spans="1:26">
      <c r="A721" s="504"/>
      <c r="B721" s="485"/>
      <c r="C721" s="485"/>
      <c r="D721" s="504"/>
      <c r="E721" s="505"/>
      <c r="F721" s="505"/>
      <c r="G721" s="504"/>
      <c r="H721" s="504"/>
      <c r="I721" s="504"/>
      <c r="J721" s="506"/>
      <c r="K721" s="507"/>
      <c r="L721" s="504"/>
      <c r="M721" s="505"/>
      <c r="N721" s="485"/>
      <c r="O721" s="504"/>
      <c r="P721" s="485"/>
      <c r="Q721" s="485"/>
      <c r="R721" s="504"/>
      <c r="S721" s="485"/>
      <c r="T721" s="504"/>
      <c r="U721" s="504"/>
      <c r="V721" s="485"/>
      <c r="W721" s="485"/>
      <c r="X721" s="485"/>
      <c r="Y721" s="485"/>
      <c r="Z721" s="485"/>
    </row>
    <row r="722" ht="16.5" customHeight="1" spans="1:26">
      <c r="A722" s="504"/>
      <c r="B722" s="485"/>
      <c r="C722" s="485"/>
      <c r="D722" s="504"/>
      <c r="E722" s="505"/>
      <c r="F722" s="505"/>
      <c r="G722" s="504"/>
      <c r="H722" s="504"/>
      <c r="I722" s="504"/>
      <c r="J722" s="506"/>
      <c r="K722" s="507"/>
      <c r="L722" s="504"/>
      <c r="M722" s="505"/>
      <c r="N722" s="485"/>
      <c r="O722" s="504"/>
      <c r="P722" s="485"/>
      <c r="Q722" s="485"/>
      <c r="R722" s="504"/>
      <c r="S722" s="485"/>
      <c r="T722" s="504"/>
      <c r="U722" s="504"/>
      <c r="V722" s="485"/>
      <c r="W722" s="485"/>
      <c r="X722" s="485"/>
      <c r="Y722" s="485"/>
      <c r="Z722" s="485"/>
    </row>
    <row r="723" ht="16.5" customHeight="1" spans="1:26">
      <c r="A723" s="504"/>
      <c r="B723" s="485"/>
      <c r="C723" s="485"/>
      <c r="D723" s="504"/>
      <c r="E723" s="505"/>
      <c r="F723" s="505"/>
      <c r="G723" s="504"/>
      <c r="H723" s="504"/>
      <c r="I723" s="504"/>
      <c r="J723" s="506"/>
      <c r="K723" s="507"/>
      <c r="L723" s="504"/>
      <c r="M723" s="505"/>
      <c r="N723" s="485"/>
      <c r="O723" s="504"/>
      <c r="P723" s="485"/>
      <c r="Q723" s="485"/>
      <c r="R723" s="504"/>
      <c r="S723" s="485"/>
      <c r="T723" s="504"/>
      <c r="U723" s="504"/>
      <c r="V723" s="485"/>
      <c r="W723" s="485"/>
      <c r="X723" s="485"/>
      <c r="Y723" s="485"/>
      <c r="Z723" s="485"/>
    </row>
    <row r="724" ht="16.5" customHeight="1" spans="1:26">
      <c r="A724" s="504"/>
      <c r="B724" s="485"/>
      <c r="C724" s="485"/>
      <c r="D724" s="504"/>
      <c r="E724" s="505"/>
      <c r="F724" s="505"/>
      <c r="G724" s="504"/>
      <c r="H724" s="504"/>
      <c r="I724" s="504"/>
      <c r="J724" s="506"/>
      <c r="K724" s="507"/>
      <c r="L724" s="504"/>
      <c r="M724" s="505"/>
      <c r="N724" s="485"/>
      <c r="O724" s="504"/>
      <c r="P724" s="485"/>
      <c r="Q724" s="485"/>
      <c r="R724" s="504"/>
      <c r="S724" s="485"/>
      <c r="T724" s="504"/>
      <c r="U724" s="504"/>
      <c r="V724" s="485"/>
      <c r="W724" s="485"/>
      <c r="X724" s="485"/>
      <c r="Y724" s="485"/>
      <c r="Z724" s="485"/>
    </row>
    <row r="725" ht="16.5" customHeight="1" spans="1:26">
      <c r="A725" s="504"/>
      <c r="B725" s="485"/>
      <c r="C725" s="485"/>
      <c r="D725" s="504"/>
      <c r="E725" s="505"/>
      <c r="F725" s="505"/>
      <c r="G725" s="504"/>
      <c r="H725" s="504"/>
      <c r="I725" s="504"/>
      <c r="J725" s="506"/>
      <c r="K725" s="507"/>
      <c r="L725" s="504"/>
      <c r="M725" s="505"/>
      <c r="N725" s="485"/>
      <c r="O725" s="504"/>
      <c r="P725" s="485"/>
      <c r="Q725" s="485"/>
      <c r="R725" s="504"/>
      <c r="S725" s="485"/>
      <c r="T725" s="504"/>
      <c r="U725" s="504"/>
      <c r="V725" s="485"/>
      <c r="W725" s="485"/>
      <c r="X725" s="485"/>
      <c r="Y725" s="485"/>
      <c r="Z725" s="485"/>
    </row>
    <row r="726" ht="16.5" customHeight="1" spans="1:26">
      <c r="A726" s="504"/>
      <c r="B726" s="485"/>
      <c r="C726" s="485"/>
      <c r="D726" s="504"/>
      <c r="E726" s="505"/>
      <c r="F726" s="505"/>
      <c r="G726" s="504"/>
      <c r="H726" s="504"/>
      <c r="I726" s="504"/>
      <c r="J726" s="506"/>
      <c r="K726" s="507"/>
      <c r="L726" s="504"/>
      <c r="M726" s="505"/>
      <c r="N726" s="485"/>
      <c r="O726" s="504"/>
      <c r="P726" s="485"/>
      <c r="Q726" s="485"/>
      <c r="R726" s="504"/>
      <c r="S726" s="485"/>
      <c r="T726" s="504"/>
      <c r="U726" s="504"/>
      <c r="V726" s="485"/>
      <c r="W726" s="485"/>
      <c r="X726" s="485"/>
      <c r="Y726" s="485"/>
      <c r="Z726" s="485"/>
    </row>
    <row r="727" ht="16.5" customHeight="1" spans="1:26">
      <c r="A727" s="504"/>
      <c r="B727" s="485"/>
      <c r="C727" s="485"/>
      <c r="D727" s="504"/>
      <c r="E727" s="505"/>
      <c r="F727" s="505"/>
      <c r="G727" s="504"/>
      <c r="H727" s="504"/>
      <c r="I727" s="504"/>
      <c r="J727" s="506"/>
      <c r="K727" s="507"/>
      <c r="L727" s="504"/>
      <c r="M727" s="505"/>
      <c r="N727" s="485"/>
      <c r="O727" s="504"/>
      <c r="P727" s="485"/>
      <c r="Q727" s="485"/>
      <c r="R727" s="504"/>
      <c r="S727" s="485"/>
      <c r="T727" s="504"/>
      <c r="U727" s="504"/>
      <c r="V727" s="485"/>
      <c r="W727" s="485"/>
      <c r="X727" s="485"/>
      <c r="Y727" s="485"/>
      <c r="Z727" s="485"/>
    </row>
    <row r="728" ht="16.5" customHeight="1" spans="1:26">
      <c r="A728" s="504"/>
      <c r="B728" s="485"/>
      <c r="C728" s="485"/>
      <c r="D728" s="504"/>
      <c r="E728" s="505"/>
      <c r="F728" s="505"/>
      <c r="G728" s="504"/>
      <c r="H728" s="504"/>
      <c r="I728" s="504"/>
      <c r="J728" s="506"/>
      <c r="K728" s="507"/>
      <c r="L728" s="504"/>
      <c r="M728" s="505"/>
      <c r="N728" s="485"/>
      <c r="O728" s="504"/>
      <c r="P728" s="485"/>
      <c r="Q728" s="485"/>
      <c r="R728" s="504"/>
      <c r="S728" s="485"/>
      <c r="T728" s="504"/>
      <c r="U728" s="504"/>
      <c r="V728" s="485"/>
      <c r="W728" s="485"/>
      <c r="X728" s="485"/>
      <c r="Y728" s="485"/>
      <c r="Z728" s="485"/>
    </row>
    <row r="729" ht="16.5" customHeight="1" spans="1:26">
      <c r="A729" s="504"/>
      <c r="B729" s="485"/>
      <c r="C729" s="485"/>
      <c r="D729" s="504"/>
      <c r="E729" s="505"/>
      <c r="F729" s="505"/>
      <c r="G729" s="504"/>
      <c r="H729" s="504"/>
      <c r="I729" s="504"/>
      <c r="J729" s="506"/>
      <c r="K729" s="507"/>
      <c r="L729" s="504"/>
      <c r="M729" s="505"/>
      <c r="N729" s="485"/>
      <c r="O729" s="504"/>
      <c r="P729" s="485"/>
      <c r="Q729" s="485"/>
      <c r="R729" s="504"/>
      <c r="S729" s="485"/>
      <c r="T729" s="504"/>
      <c r="U729" s="504"/>
      <c r="V729" s="485"/>
      <c r="W729" s="485"/>
      <c r="X729" s="485"/>
      <c r="Y729" s="485"/>
      <c r="Z729" s="485"/>
    </row>
    <row r="730" ht="16.5" customHeight="1" spans="1:26">
      <c r="A730" s="504"/>
      <c r="B730" s="485"/>
      <c r="C730" s="485"/>
      <c r="D730" s="504"/>
      <c r="E730" s="505"/>
      <c r="F730" s="505"/>
      <c r="G730" s="504"/>
      <c r="H730" s="504"/>
      <c r="I730" s="504"/>
      <c r="J730" s="506"/>
      <c r="K730" s="507"/>
      <c r="L730" s="504"/>
      <c r="M730" s="505"/>
      <c r="N730" s="485"/>
      <c r="O730" s="504"/>
      <c r="P730" s="485"/>
      <c r="Q730" s="485"/>
      <c r="R730" s="504"/>
      <c r="S730" s="485"/>
      <c r="T730" s="504"/>
      <c r="U730" s="504"/>
      <c r="V730" s="485"/>
      <c r="W730" s="485"/>
      <c r="X730" s="485"/>
      <c r="Y730" s="485"/>
      <c r="Z730" s="485"/>
    </row>
    <row r="731" ht="16.5" customHeight="1" spans="1:26">
      <c r="A731" s="504"/>
      <c r="B731" s="485"/>
      <c r="C731" s="485"/>
      <c r="D731" s="504"/>
      <c r="E731" s="505"/>
      <c r="F731" s="505"/>
      <c r="G731" s="504"/>
      <c r="H731" s="504"/>
      <c r="I731" s="504"/>
      <c r="J731" s="506"/>
      <c r="K731" s="507"/>
      <c r="L731" s="504"/>
      <c r="M731" s="505"/>
      <c r="N731" s="485"/>
      <c r="O731" s="504"/>
      <c r="P731" s="485"/>
      <c r="Q731" s="485"/>
      <c r="R731" s="504"/>
      <c r="S731" s="485"/>
      <c r="T731" s="504"/>
      <c r="U731" s="504"/>
      <c r="V731" s="485"/>
      <c r="W731" s="485"/>
      <c r="X731" s="485"/>
      <c r="Y731" s="485"/>
      <c r="Z731" s="485"/>
    </row>
    <row r="732" ht="16.5" customHeight="1" spans="1:26">
      <c r="A732" s="504"/>
      <c r="B732" s="485"/>
      <c r="C732" s="485"/>
      <c r="D732" s="504"/>
      <c r="E732" s="505"/>
      <c r="F732" s="505"/>
      <c r="G732" s="504"/>
      <c r="H732" s="504"/>
      <c r="I732" s="504"/>
      <c r="J732" s="506"/>
      <c r="K732" s="507"/>
      <c r="L732" s="504"/>
      <c r="M732" s="505"/>
      <c r="N732" s="485"/>
      <c r="O732" s="504"/>
      <c r="P732" s="485"/>
      <c r="Q732" s="485"/>
      <c r="R732" s="504"/>
      <c r="S732" s="485"/>
      <c r="T732" s="504"/>
      <c r="U732" s="504"/>
      <c r="V732" s="485"/>
      <c r="W732" s="485"/>
      <c r="X732" s="485"/>
      <c r="Y732" s="485"/>
      <c r="Z732" s="485"/>
    </row>
    <row r="733" ht="16.5" customHeight="1" spans="1:26">
      <c r="A733" s="504"/>
      <c r="B733" s="485"/>
      <c r="C733" s="485"/>
      <c r="D733" s="504"/>
      <c r="E733" s="505"/>
      <c r="F733" s="505"/>
      <c r="G733" s="504"/>
      <c r="H733" s="504"/>
      <c r="I733" s="504"/>
      <c r="J733" s="506"/>
      <c r="K733" s="507"/>
      <c r="L733" s="504"/>
      <c r="M733" s="505"/>
      <c r="N733" s="485"/>
      <c r="O733" s="504"/>
      <c r="P733" s="485"/>
      <c r="Q733" s="485"/>
      <c r="R733" s="504"/>
      <c r="S733" s="485"/>
      <c r="T733" s="504"/>
      <c r="U733" s="504"/>
      <c r="V733" s="485"/>
      <c r="W733" s="485"/>
      <c r="X733" s="485"/>
      <c r="Y733" s="485"/>
      <c r="Z733" s="485"/>
    </row>
    <row r="734" ht="16.5" customHeight="1" spans="1:26">
      <c r="A734" s="504"/>
      <c r="B734" s="485"/>
      <c r="C734" s="485"/>
      <c r="D734" s="504"/>
      <c r="E734" s="505"/>
      <c r="F734" s="505"/>
      <c r="G734" s="504"/>
      <c r="H734" s="504"/>
      <c r="I734" s="504"/>
      <c r="J734" s="506"/>
      <c r="K734" s="507"/>
      <c r="L734" s="504"/>
      <c r="M734" s="505"/>
      <c r="N734" s="485"/>
      <c r="O734" s="504"/>
      <c r="P734" s="485"/>
      <c r="Q734" s="485"/>
      <c r="R734" s="504"/>
      <c r="S734" s="485"/>
      <c r="T734" s="504"/>
      <c r="U734" s="504"/>
      <c r="V734" s="485"/>
      <c r="W734" s="485"/>
      <c r="X734" s="485"/>
      <c r="Y734" s="485"/>
      <c r="Z734" s="485"/>
    </row>
    <row r="735" ht="16.5" customHeight="1" spans="1:26">
      <c r="A735" s="504"/>
      <c r="B735" s="485"/>
      <c r="C735" s="485"/>
      <c r="D735" s="504"/>
      <c r="E735" s="505"/>
      <c r="F735" s="505"/>
      <c r="G735" s="504"/>
      <c r="H735" s="504"/>
      <c r="I735" s="504"/>
      <c r="J735" s="506"/>
      <c r="K735" s="507"/>
      <c r="L735" s="504"/>
      <c r="M735" s="505"/>
      <c r="N735" s="485"/>
      <c r="O735" s="504"/>
      <c r="P735" s="485"/>
      <c r="Q735" s="485"/>
      <c r="R735" s="504"/>
      <c r="S735" s="485"/>
      <c r="T735" s="504"/>
      <c r="U735" s="504"/>
      <c r="V735" s="485"/>
      <c r="W735" s="485"/>
      <c r="X735" s="485"/>
      <c r="Y735" s="485"/>
      <c r="Z735" s="485"/>
    </row>
    <row r="736" ht="16.5" customHeight="1" spans="1:26">
      <c r="A736" s="504"/>
      <c r="B736" s="485"/>
      <c r="C736" s="485"/>
      <c r="D736" s="504"/>
      <c r="E736" s="505"/>
      <c r="F736" s="505"/>
      <c r="G736" s="504"/>
      <c r="H736" s="504"/>
      <c r="I736" s="504"/>
      <c r="J736" s="506"/>
      <c r="K736" s="507"/>
      <c r="L736" s="504"/>
      <c r="M736" s="505"/>
      <c r="N736" s="485"/>
      <c r="O736" s="504"/>
      <c r="P736" s="485"/>
      <c r="Q736" s="485"/>
      <c r="R736" s="504"/>
      <c r="S736" s="485"/>
      <c r="T736" s="504"/>
      <c r="U736" s="504"/>
      <c r="V736" s="485"/>
      <c r="W736" s="485"/>
      <c r="X736" s="485"/>
      <c r="Y736" s="485"/>
      <c r="Z736" s="485"/>
    </row>
    <row r="737" ht="16.5" customHeight="1" spans="1:26">
      <c r="A737" s="504"/>
      <c r="B737" s="485"/>
      <c r="C737" s="485"/>
      <c r="D737" s="504"/>
      <c r="E737" s="505"/>
      <c r="F737" s="505"/>
      <c r="G737" s="504"/>
      <c r="H737" s="504"/>
      <c r="I737" s="504"/>
      <c r="J737" s="506"/>
      <c r="K737" s="507"/>
      <c r="L737" s="504"/>
      <c r="M737" s="505"/>
      <c r="N737" s="485"/>
      <c r="O737" s="504"/>
      <c r="P737" s="485"/>
      <c r="Q737" s="485"/>
      <c r="R737" s="504"/>
      <c r="S737" s="485"/>
      <c r="T737" s="504"/>
      <c r="U737" s="504"/>
      <c r="V737" s="485"/>
      <c r="W737" s="485"/>
      <c r="X737" s="485"/>
      <c r="Y737" s="485"/>
      <c r="Z737" s="485"/>
    </row>
    <row r="738" ht="16.5" customHeight="1" spans="1:26">
      <c r="A738" s="504"/>
      <c r="B738" s="485"/>
      <c r="C738" s="485"/>
      <c r="D738" s="504"/>
      <c r="E738" s="505"/>
      <c r="F738" s="505"/>
      <c r="G738" s="504"/>
      <c r="H738" s="504"/>
      <c r="I738" s="504"/>
      <c r="J738" s="506"/>
      <c r="K738" s="507"/>
      <c r="L738" s="504"/>
      <c r="M738" s="505"/>
      <c r="N738" s="485"/>
      <c r="O738" s="504"/>
      <c r="P738" s="485"/>
      <c r="Q738" s="485"/>
      <c r="R738" s="504"/>
      <c r="S738" s="485"/>
      <c r="T738" s="504"/>
      <c r="U738" s="504"/>
      <c r="V738" s="485"/>
      <c r="W738" s="485"/>
      <c r="X738" s="485"/>
      <c r="Y738" s="485"/>
      <c r="Z738" s="485"/>
    </row>
    <row r="739" ht="16.5" customHeight="1" spans="1:26">
      <c r="A739" s="504"/>
      <c r="B739" s="485"/>
      <c r="C739" s="485"/>
      <c r="D739" s="504"/>
      <c r="E739" s="505"/>
      <c r="F739" s="505"/>
      <c r="G739" s="504"/>
      <c r="H739" s="504"/>
      <c r="I739" s="504"/>
      <c r="J739" s="506"/>
      <c r="K739" s="507"/>
      <c r="L739" s="504"/>
      <c r="M739" s="505"/>
      <c r="N739" s="485"/>
      <c r="O739" s="504"/>
      <c r="P739" s="485"/>
      <c r="Q739" s="485"/>
      <c r="R739" s="504"/>
      <c r="S739" s="485"/>
      <c r="T739" s="504"/>
      <c r="U739" s="504"/>
      <c r="V739" s="485"/>
      <c r="W739" s="485"/>
      <c r="X739" s="485"/>
      <c r="Y739" s="485"/>
      <c r="Z739" s="485"/>
    </row>
    <row r="740" ht="16.5" customHeight="1" spans="1:26">
      <c r="A740" s="504"/>
      <c r="B740" s="485"/>
      <c r="C740" s="485"/>
      <c r="D740" s="504"/>
      <c r="E740" s="505"/>
      <c r="F740" s="505"/>
      <c r="G740" s="504"/>
      <c r="H740" s="504"/>
      <c r="I740" s="504"/>
      <c r="J740" s="506"/>
      <c r="K740" s="507"/>
      <c r="L740" s="504"/>
      <c r="M740" s="505"/>
      <c r="N740" s="485"/>
      <c r="O740" s="504"/>
      <c r="P740" s="485"/>
      <c r="Q740" s="485"/>
      <c r="R740" s="504"/>
      <c r="S740" s="485"/>
      <c r="T740" s="504"/>
      <c r="U740" s="504"/>
      <c r="V740" s="485"/>
      <c r="W740" s="485"/>
      <c r="X740" s="485"/>
      <c r="Y740" s="485"/>
      <c r="Z740" s="485"/>
    </row>
    <row r="741" ht="16.5" customHeight="1" spans="1:26">
      <c r="A741" s="504"/>
      <c r="B741" s="485"/>
      <c r="C741" s="485"/>
      <c r="D741" s="504"/>
      <c r="E741" s="505"/>
      <c r="F741" s="505"/>
      <c r="G741" s="504"/>
      <c r="H741" s="504"/>
      <c r="I741" s="504"/>
      <c r="J741" s="506"/>
      <c r="K741" s="507"/>
      <c r="L741" s="504"/>
      <c r="M741" s="505"/>
      <c r="N741" s="485"/>
      <c r="O741" s="504"/>
      <c r="P741" s="485"/>
      <c r="Q741" s="485"/>
      <c r="R741" s="504"/>
      <c r="S741" s="485"/>
      <c r="T741" s="504"/>
      <c r="U741" s="504"/>
      <c r="V741" s="485"/>
      <c r="W741" s="485"/>
      <c r="X741" s="485"/>
      <c r="Y741" s="485"/>
      <c r="Z741" s="485"/>
    </row>
    <row r="742" ht="16.5" customHeight="1" spans="1:26">
      <c r="A742" s="504"/>
      <c r="B742" s="485"/>
      <c r="C742" s="485"/>
      <c r="D742" s="504"/>
      <c r="E742" s="505"/>
      <c r="F742" s="505"/>
      <c r="G742" s="504"/>
      <c r="H742" s="504"/>
      <c r="I742" s="504"/>
      <c r="J742" s="506"/>
      <c r="K742" s="507"/>
      <c r="L742" s="504"/>
      <c r="M742" s="505"/>
      <c r="N742" s="485"/>
      <c r="O742" s="504"/>
      <c r="P742" s="485"/>
      <c r="Q742" s="485"/>
      <c r="R742" s="504"/>
      <c r="S742" s="485"/>
      <c r="T742" s="504"/>
      <c r="U742" s="504"/>
      <c r="V742" s="485"/>
      <c r="W742" s="485"/>
      <c r="X742" s="485"/>
      <c r="Y742" s="485"/>
      <c r="Z742" s="485"/>
    </row>
    <row r="743" ht="16.5" customHeight="1" spans="1:26">
      <c r="A743" s="504"/>
      <c r="B743" s="485"/>
      <c r="C743" s="485"/>
      <c r="D743" s="504"/>
      <c r="E743" s="505"/>
      <c r="F743" s="505"/>
      <c r="G743" s="504"/>
      <c r="H743" s="504"/>
      <c r="I743" s="504"/>
      <c r="J743" s="506"/>
      <c r="K743" s="507"/>
      <c r="L743" s="504"/>
      <c r="M743" s="505"/>
      <c r="N743" s="485"/>
      <c r="O743" s="504"/>
      <c r="P743" s="485"/>
      <c r="Q743" s="485"/>
      <c r="R743" s="504"/>
      <c r="S743" s="485"/>
      <c r="T743" s="504"/>
      <c r="U743" s="504"/>
      <c r="V743" s="485"/>
      <c r="W743" s="485"/>
      <c r="X743" s="485"/>
      <c r="Y743" s="485"/>
      <c r="Z743" s="485"/>
    </row>
    <row r="744" ht="16.5" customHeight="1" spans="1:26">
      <c r="A744" s="504"/>
      <c r="B744" s="485"/>
      <c r="C744" s="485"/>
      <c r="D744" s="504"/>
      <c r="E744" s="505"/>
      <c r="F744" s="505"/>
      <c r="G744" s="504"/>
      <c r="H744" s="504"/>
      <c r="I744" s="504"/>
      <c r="J744" s="506"/>
      <c r="K744" s="507"/>
      <c r="L744" s="504"/>
      <c r="M744" s="505"/>
      <c r="N744" s="485"/>
      <c r="O744" s="504"/>
      <c r="P744" s="485"/>
      <c r="Q744" s="485"/>
      <c r="R744" s="504"/>
      <c r="S744" s="485"/>
      <c r="T744" s="504"/>
      <c r="U744" s="504"/>
      <c r="V744" s="485"/>
      <c r="W744" s="485"/>
      <c r="X744" s="485"/>
      <c r="Y744" s="485"/>
      <c r="Z744" s="485"/>
    </row>
    <row r="745" ht="16.5" customHeight="1" spans="1:26">
      <c r="A745" s="504"/>
      <c r="B745" s="485"/>
      <c r="C745" s="485"/>
      <c r="D745" s="504"/>
      <c r="E745" s="505"/>
      <c r="F745" s="505"/>
      <c r="G745" s="504"/>
      <c r="H745" s="504"/>
      <c r="I745" s="504"/>
      <c r="J745" s="506"/>
      <c r="K745" s="507"/>
      <c r="L745" s="504"/>
      <c r="M745" s="505"/>
      <c r="N745" s="485"/>
      <c r="O745" s="504"/>
      <c r="P745" s="485"/>
      <c r="Q745" s="485"/>
      <c r="R745" s="504"/>
      <c r="S745" s="485"/>
      <c r="T745" s="504"/>
      <c r="U745" s="504"/>
      <c r="V745" s="485"/>
      <c r="W745" s="485"/>
      <c r="X745" s="485"/>
      <c r="Y745" s="485"/>
      <c r="Z745" s="485"/>
    </row>
    <row r="746" ht="16.5" customHeight="1" spans="1:26">
      <c r="A746" s="504"/>
      <c r="B746" s="485"/>
      <c r="C746" s="485"/>
      <c r="D746" s="504"/>
      <c r="E746" s="505"/>
      <c r="F746" s="505"/>
      <c r="G746" s="504"/>
      <c r="H746" s="504"/>
      <c r="I746" s="504"/>
      <c r="J746" s="506"/>
      <c r="K746" s="507"/>
      <c r="L746" s="504"/>
      <c r="M746" s="505"/>
      <c r="N746" s="485"/>
      <c r="O746" s="504"/>
      <c r="P746" s="485"/>
      <c r="Q746" s="485"/>
      <c r="R746" s="504"/>
      <c r="S746" s="485"/>
      <c r="T746" s="504"/>
      <c r="U746" s="504"/>
      <c r="V746" s="485"/>
      <c r="W746" s="485"/>
      <c r="X746" s="485"/>
      <c r="Y746" s="485"/>
      <c r="Z746" s="485"/>
    </row>
    <row r="747" ht="16.5" customHeight="1" spans="1:26">
      <c r="A747" s="504"/>
      <c r="B747" s="485"/>
      <c r="C747" s="485"/>
      <c r="D747" s="504"/>
      <c r="E747" s="505"/>
      <c r="F747" s="505"/>
      <c r="G747" s="504"/>
      <c r="H747" s="504"/>
      <c r="I747" s="504"/>
      <c r="J747" s="506"/>
      <c r="K747" s="507"/>
      <c r="L747" s="504"/>
      <c r="M747" s="505"/>
      <c r="N747" s="485"/>
      <c r="O747" s="504"/>
      <c r="P747" s="485"/>
      <c r="Q747" s="485"/>
      <c r="R747" s="504"/>
      <c r="S747" s="485"/>
      <c r="T747" s="504"/>
      <c r="U747" s="504"/>
      <c r="V747" s="485"/>
      <c r="W747" s="485"/>
      <c r="X747" s="485"/>
      <c r="Y747" s="485"/>
      <c r="Z747" s="485"/>
    </row>
    <row r="748" ht="16.5" customHeight="1" spans="1:26">
      <c r="A748" s="504"/>
      <c r="B748" s="485"/>
      <c r="C748" s="485"/>
      <c r="D748" s="504"/>
      <c r="E748" s="505"/>
      <c r="F748" s="505"/>
      <c r="G748" s="504"/>
      <c r="H748" s="504"/>
      <c r="I748" s="504"/>
      <c r="J748" s="506"/>
      <c r="K748" s="507"/>
      <c r="L748" s="504"/>
      <c r="M748" s="505"/>
      <c r="N748" s="485"/>
      <c r="O748" s="504"/>
      <c r="P748" s="485"/>
      <c r="Q748" s="485"/>
      <c r="R748" s="504"/>
      <c r="S748" s="485"/>
      <c r="T748" s="504"/>
      <c r="U748" s="504"/>
      <c r="V748" s="485"/>
      <c r="W748" s="485"/>
      <c r="X748" s="485"/>
      <c r="Y748" s="485"/>
      <c r="Z748" s="485"/>
    </row>
    <row r="749" ht="16.5" customHeight="1" spans="1:26">
      <c r="A749" s="504"/>
      <c r="B749" s="485"/>
      <c r="C749" s="485"/>
      <c r="D749" s="504"/>
      <c r="E749" s="505"/>
      <c r="F749" s="505"/>
      <c r="G749" s="504"/>
      <c r="H749" s="504"/>
      <c r="I749" s="504"/>
      <c r="J749" s="506"/>
      <c r="K749" s="507"/>
      <c r="L749" s="504"/>
      <c r="M749" s="505"/>
      <c r="N749" s="485"/>
      <c r="O749" s="504"/>
      <c r="P749" s="485"/>
      <c r="Q749" s="485"/>
      <c r="R749" s="504"/>
      <c r="S749" s="485"/>
      <c r="T749" s="504"/>
      <c r="U749" s="504"/>
      <c r="V749" s="485"/>
      <c r="W749" s="485"/>
      <c r="X749" s="485"/>
      <c r="Y749" s="485"/>
      <c r="Z749" s="485"/>
    </row>
    <row r="750" ht="16.5" customHeight="1" spans="1:26">
      <c r="A750" s="504"/>
      <c r="B750" s="485"/>
      <c r="C750" s="485"/>
      <c r="D750" s="504"/>
      <c r="E750" s="505"/>
      <c r="F750" s="505"/>
      <c r="G750" s="504"/>
      <c r="H750" s="504"/>
      <c r="I750" s="504"/>
      <c r="J750" s="506"/>
      <c r="K750" s="507"/>
      <c r="L750" s="504"/>
      <c r="M750" s="505"/>
      <c r="N750" s="485"/>
      <c r="O750" s="504"/>
      <c r="P750" s="485"/>
      <c r="Q750" s="485"/>
      <c r="R750" s="504"/>
      <c r="S750" s="485"/>
      <c r="T750" s="504"/>
      <c r="U750" s="504"/>
      <c r="V750" s="485"/>
      <c r="W750" s="485"/>
      <c r="X750" s="485"/>
      <c r="Y750" s="485"/>
      <c r="Z750" s="485"/>
    </row>
    <row r="751" ht="16.5" customHeight="1" spans="1:26">
      <c r="A751" s="504"/>
      <c r="B751" s="485"/>
      <c r="C751" s="485"/>
      <c r="D751" s="504"/>
      <c r="E751" s="505"/>
      <c r="F751" s="505"/>
      <c r="G751" s="504"/>
      <c r="H751" s="504"/>
      <c r="I751" s="504"/>
      <c r="J751" s="506"/>
      <c r="K751" s="507"/>
      <c r="L751" s="504"/>
      <c r="M751" s="505"/>
      <c r="N751" s="485"/>
      <c r="O751" s="504"/>
      <c r="P751" s="485"/>
      <c r="Q751" s="485"/>
      <c r="R751" s="504"/>
      <c r="S751" s="485"/>
      <c r="T751" s="504"/>
      <c r="U751" s="504"/>
      <c r="V751" s="485"/>
      <c r="W751" s="485"/>
      <c r="X751" s="485"/>
      <c r="Y751" s="485"/>
      <c r="Z751" s="485"/>
    </row>
    <row r="752" ht="16.5" customHeight="1" spans="1:26">
      <c r="A752" s="504"/>
      <c r="B752" s="485"/>
      <c r="C752" s="485"/>
      <c r="D752" s="504"/>
      <c r="E752" s="505"/>
      <c r="F752" s="505"/>
      <c r="G752" s="504"/>
      <c r="H752" s="504"/>
      <c r="I752" s="504"/>
      <c r="J752" s="506"/>
      <c r="K752" s="507"/>
      <c r="L752" s="504"/>
      <c r="M752" s="505"/>
      <c r="N752" s="485"/>
      <c r="O752" s="504"/>
      <c r="P752" s="485"/>
      <c r="Q752" s="485"/>
      <c r="R752" s="504"/>
      <c r="S752" s="485"/>
      <c r="T752" s="504"/>
      <c r="U752" s="504"/>
      <c r="V752" s="485"/>
      <c r="W752" s="485"/>
      <c r="X752" s="485"/>
      <c r="Y752" s="485"/>
      <c r="Z752" s="485"/>
    </row>
    <row r="753" ht="16.5" customHeight="1" spans="1:26">
      <c r="A753" s="504"/>
      <c r="B753" s="485"/>
      <c r="C753" s="485"/>
      <c r="D753" s="504"/>
      <c r="E753" s="505"/>
      <c r="F753" s="505"/>
      <c r="G753" s="504"/>
      <c r="H753" s="504"/>
      <c r="I753" s="504"/>
      <c r="J753" s="506"/>
      <c r="K753" s="507"/>
      <c r="L753" s="504"/>
      <c r="M753" s="505"/>
      <c r="N753" s="485"/>
      <c r="O753" s="504"/>
      <c r="P753" s="485"/>
      <c r="Q753" s="485"/>
      <c r="R753" s="504"/>
      <c r="S753" s="485"/>
      <c r="T753" s="504"/>
      <c r="U753" s="504"/>
      <c r="V753" s="485"/>
      <c r="W753" s="485"/>
      <c r="X753" s="485"/>
      <c r="Y753" s="485"/>
      <c r="Z753" s="485"/>
    </row>
    <row r="754" ht="16.5" customHeight="1" spans="1:26">
      <c r="A754" s="504"/>
      <c r="B754" s="485"/>
      <c r="C754" s="485"/>
      <c r="D754" s="504"/>
      <c r="E754" s="505"/>
      <c r="F754" s="505"/>
      <c r="G754" s="504"/>
      <c r="H754" s="504"/>
      <c r="I754" s="504"/>
      <c r="J754" s="506"/>
      <c r="K754" s="507"/>
      <c r="L754" s="504"/>
      <c r="M754" s="505"/>
      <c r="N754" s="485"/>
      <c r="O754" s="504"/>
      <c r="P754" s="485"/>
      <c r="Q754" s="485"/>
      <c r="R754" s="504"/>
      <c r="S754" s="485"/>
      <c r="T754" s="504"/>
      <c r="U754" s="504"/>
      <c r="V754" s="485"/>
      <c r="W754" s="485"/>
      <c r="X754" s="485"/>
      <c r="Y754" s="485"/>
      <c r="Z754" s="485"/>
    </row>
    <row r="755" ht="16.5" customHeight="1" spans="1:26">
      <c r="A755" s="504"/>
      <c r="B755" s="485"/>
      <c r="C755" s="485"/>
      <c r="D755" s="504"/>
      <c r="E755" s="505"/>
      <c r="F755" s="505"/>
      <c r="G755" s="504"/>
      <c r="H755" s="504"/>
      <c r="I755" s="504"/>
      <c r="J755" s="506"/>
      <c r="K755" s="507"/>
      <c r="L755" s="504"/>
      <c r="M755" s="505"/>
      <c r="N755" s="485"/>
      <c r="O755" s="504"/>
      <c r="P755" s="485"/>
      <c r="Q755" s="485"/>
      <c r="R755" s="504"/>
      <c r="S755" s="485"/>
      <c r="T755" s="504"/>
      <c r="U755" s="504"/>
      <c r="V755" s="485"/>
      <c r="W755" s="485"/>
      <c r="X755" s="485"/>
      <c r="Y755" s="485"/>
      <c r="Z755" s="485"/>
    </row>
    <row r="756" ht="16.5" customHeight="1" spans="1:26">
      <c r="A756" s="504"/>
      <c r="B756" s="485"/>
      <c r="C756" s="485"/>
      <c r="D756" s="504"/>
      <c r="E756" s="505"/>
      <c r="F756" s="505"/>
      <c r="G756" s="504"/>
      <c r="H756" s="504"/>
      <c r="I756" s="504"/>
      <c r="J756" s="506"/>
      <c r="K756" s="507"/>
      <c r="L756" s="504"/>
      <c r="M756" s="505"/>
      <c r="N756" s="485"/>
      <c r="O756" s="504"/>
      <c r="P756" s="485"/>
      <c r="Q756" s="485"/>
      <c r="R756" s="504"/>
      <c r="S756" s="485"/>
      <c r="T756" s="504"/>
      <c r="U756" s="504"/>
      <c r="V756" s="485"/>
      <c r="W756" s="485"/>
      <c r="X756" s="485"/>
      <c r="Y756" s="485"/>
      <c r="Z756" s="485"/>
    </row>
    <row r="757" ht="16.5" customHeight="1" spans="1:26">
      <c r="A757" s="504"/>
      <c r="B757" s="485"/>
      <c r="C757" s="485"/>
      <c r="D757" s="504"/>
      <c r="E757" s="505"/>
      <c r="F757" s="505"/>
      <c r="G757" s="504"/>
      <c r="H757" s="504"/>
      <c r="I757" s="504"/>
      <c r="J757" s="506"/>
      <c r="K757" s="507"/>
      <c r="L757" s="504"/>
      <c r="M757" s="505"/>
      <c r="N757" s="485"/>
      <c r="O757" s="504"/>
      <c r="P757" s="485"/>
      <c r="Q757" s="485"/>
      <c r="R757" s="504"/>
      <c r="S757" s="485"/>
      <c r="T757" s="504"/>
      <c r="U757" s="504"/>
      <c r="V757" s="485"/>
      <c r="W757" s="485"/>
      <c r="X757" s="485"/>
      <c r="Y757" s="485"/>
      <c r="Z757" s="485"/>
    </row>
    <row r="758" ht="16.5" customHeight="1" spans="1:26">
      <c r="A758" s="504"/>
      <c r="B758" s="485"/>
      <c r="C758" s="485"/>
      <c r="D758" s="504"/>
      <c r="E758" s="505"/>
      <c r="F758" s="505"/>
      <c r="G758" s="504"/>
      <c r="H758" s="504"/>
      <c r="I758" s="504"/>
      <c r="J758" s="506"/>
      <c r="K758" s="507"/>
      <c r="L758" s="504"/>
      <c r="M758" s="505"/>
      <c r="N758" s="485"/>
      <c r="O758" s="504"/>
      <c r="P758" s="485"/>
      <c r="Q758" s="485"/>
      <c r="R758" s="504"/>
      <c r="S758" s="485"/>
      <c r="T758" s="504"/>
      <c r="U758" s="504"/>
      <c r="V758" s="485"/>
      <c r="W758" s="485"/>
      <c r="X758" s="485"/>
      <c r="Y758" s="485"/>
      <c r="Z758" s="485"/>
    </row>
    <row r="759" ht="16.5" customHeight="1" spans="1:26">
      <c r="A759" s="504"/>
      <c r="B759" s="485"/>
      <c r="C759" s="485"/>
      <c r="D759" s="504"/>
      <c r="E759" s="505"/>
      <c r="F759" s="505"/>
      <c r="G759" s="504"/>
      <c r="H759" s="504"/>
      <c r="I759" s="504"/>
      <c r="J759" s="506"/>
      <c r="K759" s="507"/>
      <c r="L759" s="504"/>
      <c r="M759" s="505"/>
      <c r="N759" s="485"/>
      <c r="O759" s="504"/>
      <c r="P759" s="485"/>
      <c r="Q759" s="485"/>
      <c r="R759" s="504"/>
      <c r="S759" s="485"/>
      <c r="T759" s="504"/>
      <c r="U759" s="504"/>
      <c r="V759" s="485"/>
      <c r="W759" s="485"/>
      <c r="X759" s="485"/>
      <c r="Y759" s="485"/>
      <c r="Z759" s="485"/>
    </row>
    <row r="760" ht="16.5" customHeight="1" spans="1:26">
      <c r="A760" s="504"/>
      <c r="B760" s="485"/>
      <c r="C760" s="485"/>
      <c r="D760" s="504"/>
      <c r="E760" s="505"/>
      <c r="F760" s="505"/>
      <c r="G760" s="504"/>
      <c r="H760" s="504"/>
      <c r="I760" s="504"/>
      <c r="J760" s="506"/>
      <c r="K760" s="507"/>
      <c r="L760" s="504"/>
      <c r="M760" s="505"/>
      <c r="N760" s="485"/>
      <c r="O760" s="504"/>
      <c r="P760" s="485"/>
      <c r="Q760" s="485"/>
      <c r="R760" s="504"/>
      <c r="S760" s="485"/>
      <c r="T760" s="504"/>
      <c r="U760" s="504"/>
      <c r="V760" s="485"/>
      <c r="W760" s="485"/>
      <c r="X760" s="485"/>
      <c r="Y760" s="485"/>
      <c r="Z760" s="485"/>
    </row>
    <row r="761" ht="16.5" customHeight="1" spans="1:26">
      <c r="A761" s="504"/>
      <c r="B761" s="485"/>
      <c r="C761" s="485"/>
      <c r="D761" s="504"/>
      <c r="E761" s="505"/>
      <c r="F761" s="505"/>
      <c r="G761" s="504"/>
      <c r="H761" s="504"/>
      <c r="I761" s="504"/>
      <c r="J761" s="506"/>
      <c r="K761" s="507"/>
      <c r="L761" s="504"/>
      <c r="M761" s="505"/>
      <c r="N761" s="485"/>
      <c r="O761" s="504"/>
      <c r="P761" s="485"/>
      <c r="Q761" s="485"/>
      <c r="R761" s="504"/>
      <c r="S761" s="485"/>
      <c r="T761" s="504"/>
      <c r="U761" s="504"/>
      <c r="V761" s="485"/>
      <c r="W761" s="485"/>
      <c r="X761" s="485"/>
      <c r="Y761" s="485"/>
      <c r="Z761" s="485"/>
    </row>
    <row r="762" ht="16.5" customHeight="1" spans="1:26">
      <c r="A762" s="504"/>
      <c r="B762" s="485"/>
      <c r="C762" s="485"/>
      <c r="D762" s="504"/>
      <c r="E762" s="505"/>
      <c r="F762" s="505"/>
      <c r="G762" s="504"/>
      <c r="H762" s="504"/>
      <c r="I762" s="504"/>
      <c r="J762" s="506"/>
      <c r="K762" s="507"/>
      <c r="L762" s="504"/>
      <c r="M762" s="505"/>
      <c r="N762" s="485"/>
      <c r="O762" s="504"/>
      <c r="P762" s="485"/>
      <c r="Q762" s="485"/>
      <c r="R762" s="504"/>
      <c r="S762" s="485"/>
      <c r="T762" s="504"/>
      <c r="U762" s="504"/>
      <c r="V762" s="485"/>
      <c r="W762" s="485"/>
      <c r="X762" s="485"/>
      <c r="Y762" s="485"/>
      <c r="Z762" s="485"/>
    </row>
    <row r="763" ht="16.5" customHeight="1" spans="1:26">
      <c r="A763" s="504"/>
      <c r="B763" s="485"/>
      <c r="C763" s="485"/>
      <c r="D763" s="504"/>
      <c r="E763" s="505"/>
      <c r="F763" s="505"/>
      <c r="G763" s="504"/>
      <c r="H763" s="504"/>
      <c r="I763" s="504"/>
      <c r="J763" s="506"/>
      <c r="K763" s="507"/>
      <c r="L763" s="504"/>
      <c r="M763" s="505"/>
      <c r="N763" s="485"/>
      <c r="O763" s="504"/>
      <c r="P763" s="485"/>
      <c r="Q763" s="485"/>
      <c r="R763" s="504"/>
      <c r="S763" s="485"/>
      <c r="T763" s="504"/>
      <c r="U763" s="504"/>
      <c r="V763" s="485"/>
      <c r="W763" s="485"/>
      <c r="X763" s="485"/>
      <c r="Y763" s="485"/>
      <c r="Z763" s="485"/>
    </row>
    <row r="764" ht="16.5" customHeight="1" spans="1:26">
      <c r="A764" s="504"/>
      <c r="B764" s="485"/>
      <c r="C764" s="485"/>
      <c r="D764" s="504"/>
      <c r="E764" s="505"/>
      <c r="F764" s="505"/>
      <c r="G764" s="504"/>
      <c r="H764" s="504"/>
      <c r="I764" s="504"/>
      <c r="J764" s="506"/>
      <c r="K764" s="507"/>
      <c r="L764" s="504"/>
      <c r="M764" s="505"/>
      <c r="N764" s="485"/>
      <c r="O764" s="504"/>
      <c r="P764" s="485"/>
      <c r="Q764" s="485"/>
      <c r="R764" s="504"/>
      <c r="S764" s="485"/>
      <c r="T764" s="504"/>
      <c r="U764" s="504"/>
      <c r="V764" s="485"/>
      <c r="W764" s="485"/>
      <c r="X764" s="485"/>
      <c r="Y764" s="485"/>
      <c r="Z764" s="485"/>
    </row>
    <row r="765" ht="16.5" customHeight="1" spans="1:26">
      <c r="A765" s="504"/>
      <c r="B765" s="485"/>
      <c r="C765" s="485"/>
      <c r="D765" s="504"/>
      <c r="E765" s="505"/>
      <c r="F765" s="505"/>
      <c r="G765" s="504"/>
      <c r="H765" s="504"/>
      <c r="I765" s="504"/>
      <c r="J765" s="506"/>
      <c r="K765" s="507"/>
      <c r="L765" s="504"/>
      <c r="M765" s="505"/>
      <c r="N765" s="485"/>
      <c r="O765" s="504"/>
      <c r="P765" s="485"/>
      <c r="Q765" s="485"/>
      <c r="R765" s="504"/>
      <c r="S765" s="485"/>
      <c r="T765" s="504"/>
      <c r="U765" s="504"/>
      <c r="V765" s="485"/>
      <c r="W765" s="485"/>
      <c r="X765" s="485"/>
      <c r="Y765" s="485"/>
      <c r="Z765" s="485"/>
    </row>
    <row r="766" ht="16.5" customHeight="1" spans="1:26">
      <c r="A766" s="504"/>
      <c r="B766" s="485"/>
      <c r="C766" s="485"/>
      <c r="D766" s="504"/>
      <c r="E766" s="505"/>
      <c r="F766" s="505"/>
      <c r="G766" s="504"/>
      <c r="H766" s="504"/>
      <c r="I766" s="504"/>
      <c r="J766" s="506"/>
      <c r="K766" s="507"/>
      <c r="L766" s="504"/>
      <c r="M766" s="505"/>
      <c r="N766" s="485"/>
      <c r="O766" s="504"/>
      <c r="P766" s="485"/>
      <c r="Q766" s="485"/>
      <c r="R766" s="504"/>
      <c r="S766" s="485"/>
      <c r="T766" s="504"/>
      <c r="U766" s="504"/>
      <c r="V766" s="485"/>
      <c r="W766" s="485"/>
      <c r="X766" s="485"/>
      <c r="Y766" s="485"/>
      <c r="Z766" s="485"/>
    </row>
    <row r="767" ht="16.5" customHeight="1" spans="1:26">
      <c r="A767" s="504"/>
      <c r="B767" s="485"/>
      <c r="C767" s="485"/>
      <c r="D767" s="504"/>
      <c r="E767" s="505"/>
      <c r="F767" s="505"/>
      <c r="G767" s="504"/>
      <c r="H767" s="504"/>
      <c r="I767" s="504"/>
      <c r="J767" s="506"/>
      <c r="K767" s="507"/>
      <c r="L767" s="504"/>
      <c r="M767" s="505"/>
      <c r="N767" s="485"/>
      <c r="O767" s="504"/>
      <c r="P767" s="485"/>
      <c r="Q767" s="485"/>
      <c r="R767" s="504"/>
      <c r="S767" s="485"/>
      <c r="T767" s="504"/>
      <c r="U767" s="504"/>
      <c r="V767" s="485"/>
      <c r="W767" s="485"/>
      <c r="X767" s="485"/>
      <c r="Y767" s="485"/>
      <c r="Z767" s="485"/>
    </row>
    <row r="768" ht="16.5" customHeight="1" spans="1:26">
      <c r="A768" s="504"/>
      <c r="B768" s="485"/>
      <c r="C768" s="485"/>
      <c r="D768" s="504"/>
      <c r="E768" s="505"/>
      <c r="F768" s="505"/>
      <c r="G768" s="504"/>
      <c r="H768" s="504"/>
      <c r="I768" s="504"/>
      <c r="J768" s="506"/>
      <c r="K768" s="507"/>
      <c r="L768" s="504"/>
      <c r="M768" s="505"/>
      <c r="N768" s="485"/>
      <c r="O768" s="504"/>
      <c r="P768" s="485"/>
      <c r="Q768" s="485"/>
      <c r="R768" s="504"/>
      <c r="S768" s="485"/>
      <c r="T768" s="504"/>
      <c r="U768" s="504"/>
      <c r="V768" s="485"/>
      <c r="W768" s="485"/>
      <c r="X768" s="485"/>
      <c r="Y768" s="485"/>
      <c r="Z768" s="485"/>
    </row>
    <row r="769" ht="16.5" customHeight="1" spans="1:26">
      <c r="A769" s="504"/>
      <c r="B769" s="485"/>
      <c r="C769" s="485"/>
      <c r="D769" s="504"/>
      <c r="E769" s="505"/>
      <c r="F769" s="505"/>
      <c r="G769" s="504"/>
      <c r="H769" s="504"/>
      <c r="I769" s="504"/>
      <c r="J769" s="506"/>
      <c r="K769" s="507"/>
      <c r="L769" s="504"/>
      <c r="M769" s="505"/>
      <c r="N769" s="485"/>
      <c r="O769" s="504"/>
      <c r="P769" s="485"/>
      <c r="Q769" s="485"/>
      <c r="R769" s="504"/>
      <c r="S769" s="485"/>
      <c r="T769" s="504"/>
      <c r="U769" s="504"/>
      <c r="V769" s="485"/>
      <c r="W769" s="485"/>
      <c r="X769" s="485"/>
      <c r="Y769" s="485"/>
      <c r="Z769" s="485"/>
    </row>
    <row r="770" ht="16.5" customHeight="1" spans="1:26">
      <c r="A770" s="504"/>
      <c r="B770" s="485"/>
      <c r="C770" s="485"/>
      <c r="D770" s="504"/>
      <c r="E770" s="505"/>
      <c r="F770" s="505"/>
      <c r="G770" s="504"/>
      <c r="H770" s="504"/>
      <c r="I770" s="504"/>
      <c r="J770" s="506"/>
      <c r="K770" s="507"/>
      <c r="L770" s="504"/>
      <c r="M770" s="505"/>
      <c r="N770" s="485"/>
      <c r="O770" s="504"/>
      <c r="P770" s="485"/>
      <c r="Q770" s="485"/>
      <c r="R770" s="504"/>
      <c r="S770" s="485"/>
      <c r="T770" s="504"/>
      <c r="U770" s="504"/>
      <c r="V770" s="485"/>
      <c r="W770" s="485"/>
      <c r="X770" s="485"/>
      <c r="Y770" s="485"/>
      <c r="Z770" s="485"/>
    </row>
    <row r="771" ht="16.5" customHeight="1" spans="1:26">
      <c r="A771" s="504"/>
      <c r="B771" s="485"/>
      <c r="C771" s="485"/>
      <c r="D771" s="504"/>
      <c r="E771" s="505"/>
      <c r="F771" s="505"/>
      <c r="G771" s="504"/>
      <c r="H771" s="504"/>
      <c r="I771" s="504"/>
      <c r="J771" s="506"/>
      <c r="K771" s="507"/>
      <c r="L771" s="504"/>
      <c r="M771" s="505"/>
      <c r="N771" s="485"/>
      <c r="O771" s="504"/>
      <c r="P771" s="485"/>
      <c r="Q771" s="485"/>
      <c r="R771" s="504"/>
      <c r="S771" s="485"/>
      <c r="T771" s="504"/>
      <c r="U771" s="504"/>
      <c r="V771" s="485"/>
      <c r="W771" s="485"/>
      <c r="X771" s="485"/>
      <c r="Y771" s="485"/>
      <c r="Z771" s="485"/>
    </row>
    <row r="772" ht="16.5" customHeight="1" spans="1:26">
      <c r="A772" s="504"/>
      <c r="B772" s="485"/>
      <c r="C772" s="485"/>
      <c r="D772" s="504"/>
      <c r="E772" s="505"/>
      <c r="F772" s="505"/>
      <c r="G772" s="504"/>
      <c r="H772" s="504"/>
      <c r="I772" s="504"/>
      <c r="J772" s="506"/>
      <c r="K772" s="507"/>
      <c r="L772" s="504"/>
      <c r="M772" s="505"/>
      <c r="N772" s="485"/>
      <c r="O772" s="504"/>
      <c r="P772" s="485"/>
      <c r="Q772" s="485"/>
      <c r="R772" s="504"/>
      <c r="S772" s="485"/>
      <c r="T772" s="504"/>
      <c r="U772" s="504"/>
      <c r="V772" s="485"/>
      <c r="W772" s="485"/>
      <c r="X772" s="485"/>
      <c r="Y772" s="485"/>
      <c r="Z772" s="485"/>
    </row>
    <row r="773" ht="16.5" customHeight="1" spans="1:26">
      <c r="A773" s="504"/>
      <c r="B773" s="485"/>
      <c r="C773" s="485"/>
      <c r="D773" s="504"/>
      <c r="E773" s="505"/>
      <c r="F773" s="505"/>
      <c r="G773" s="504"/>
      <c r="H773" s="504"/>
      <c r="I773" s="504"/>
      <c r="J773" s="506"/>
      <c r="K773" s="507"/>
      <c r="L773" s="504"/>
      <c r="M773" s="505"/>
      <c r="N773" s="485"/>
      <c r="O773" s="504"/>
      <c r="P773" s="485"/>
      <c r="Q773" s="485"/>
      <c r="R773" s="504"/>
      <c r="S773" s="485"/>
      <c r="T773" s="504"/>
      <c r="U773" s="504"/>
      <c r="V773" s="485"/>
      <c r="W773" s="485"/>
      <c r="X773" s="485"/>
      <c r="Y773" s="485"/>
      <c r="Z773" s="485"/>
    </row>
    <row r="774" ht="16.5" customHeight="1" spans="1:26">
      <c r="A774" s="504"/>
      <c r="B774" s="485"/>
      <c r="C774" s="485"/>
      <c r="D774" s="504"/>
      <c r="E774" s="505"/>
      <c r="F774" s="505"/>
      <c r="G774" s="504"/>
      <c r="H774" s="504"/>
      <c r="I774" s="504"/>
      <c r="J774" s="506"/>
      <c r="K774" s="507"/>
      <c r="L774" s="504"/>
      <c r="M774" s="505"/>
      <c r="N774" s="485"/>
      <c r="O774" s="504"/>
      <c r="P774" s="485"/>
      <c r="Q774" s="485"/>
      <c r="R774" s="504"/>
      <c r="S774" s="485"/>
      <c r="T774" s="504"/>
      <c r="U774" s="504"/>
      <c r="V774" s="485"/>
      <c r="W774" s="485"/>
      <c r="X774" s="485"/>
      <c r="Y774" s="485"/>
      <c r="Z774" s="485"/>
    </row>
    <row r="775" ht="16.5" customHeight="1" spans="1:26">
      <c r="A775" s="504"/>
      <c r="B775" s="485"/>
      <c r="C775" s="485"/>
      <c r="D775" s="504"/>
      <c r="E775" s="505"/>
      <c r="F775" s="505"/>
      <c r="G775" s="504"/>
      <c r="H775" s="504"/>
      <c r="I775" s="504"/>
      <c r="J775" s="506"/>
      <c r="K775" s="507"/>
      <c r="L775" s="504"/>
      <c r="M775" s="505"/>
      <c r="N775" s="485"/>
      <c r="O775" s="504"/>
      <c r="P775" s="485"/>
      <c r="Q775" s="485"/>
      <c r="R775" s="504"/>
      <c r="S775" s="485"/>
      <c r="T775" s="504"/>
      <c r="U775" s="504"/>
      <c r="V775" s="485"/>
      <c r="W775" s="485"/>
      <c r="X775" s="485"/>
      <c r="Y775" s="485"/>
      <c r="Z775" s="485"/>
    </row>
    <row r="776" ht="16.5" customHeight="1" spans="1:26">
      <c r="A776" s="504"/>
      <c r="B776" s="485"/>
      <c r="C776" s="485"/>
      <c r="D776" s="504"/>
      <c r="E776" s="505"/>
      <c r="F776" s="505"/>
      <c r="G776" s="504"/>
      <c r="H776" s="504"/>
      <c r="I776" s="504"/>
      <c r="J776" s="506"/>
      <c r="K776" s="507"/>
      <c r="L776" s="504"/>
      <c r="M776" s="505"/>
      <c r="N776" s="485"/>
      <c r="O776" s="504"/>
      <c r="P776" s="485"/>
      <c r="Q776" s="485"/>
      <c r="R776" s="504"/>
      <c r="S776" s="485"/>
      <c r="T776" s="504"/>
      <c r="U776" s="504"/>
      <c r="V776" s="485"/>
      <c r="W776" s="485"/>
      <c r="X776" s="485"/>
      <c r="Y776" s="485"/>
      <c r="Z776" s="485"/>
    </row>
    <row r="777" ht="16.5" customHeight="1" spans="1:26">
      <c r="A777" s="504"/>
      <c r="B777" s="485"/>
      <c r="C777" s="485"/>
      <c r="D777" s="504"/>
      <c r="E777" s="505"/>
      <c r="F777" s="505"/>
      <c r="G777" s="504"/>
      <c r="H777" s="504"/>
      <c r="I777" s="504"/>
      <c r="J777" s="506"/>
      <c r="K777" s="507"/>
      <c r="L777" s="504"/>
      <c r="M777" s="505"/>
      <c r="N777" s="485"/>
      <c r="O777" s="504"/>
      <c r="P777" s="485"/>
      <c r="Q777" s="485"/>
      <c r="R777" s="504"/>
      <c r="S777" s="485"/>
      <c r="T777" s="504"/>
      <c r="U777" s="504"/>
      <c r="V777" s="485"/>
      <c r="W777" s="485"/>
      <c r="X777" s="485"/>
      <c r="Y777" s="485"/>
      <c r="Z777" s="485"/>
    </row>
    <row r="778" ht="16.5" customHeight="1" spans="1:26">
      <c r="A778" s="504"/>
      <c r="B778" s="485"/>
      <c r="C778" s="485"/>
      <c r="D778" s="504"/>
      <c r="E778" s="505"/>
      <c r="F778" s="505"/>
      <c r="G778" s="504"/>
      <c r="H778" s="504"/>
      <c r="I778" s="504"/>
      <c r="J778" s="506"/>
      <c r="K778" s="507"/>
      <c r="L778" s="504"/>
      <c r="M778" s="505"/>
      <c r="N778" s="485"/>
      <c r="O778" s="504"/>
      <c r="P778" s="485"/>
      <c r="Q778" s="485"/>
      <c r="R778" s="504"/>
      <c r="S778" s="485"/>
      <c r="T778" s="504"/>
      <c r="U778" s="504"/>
      <c r="V778" s="485"/>
      <c r="W778" s="485"/>
      <c r="X778" s="485"/>
      <c r="Y778" s="485"/>
      <c r="Z778" s="485"/>
    </row>
    <row r="779" ht="16.5" customHeight="1" spans="1:26">
      <c r="A779" s="504"/>
      <c r="B779" s="485"/>
      <c r="C779" s="485"/>
      <c r="D779" s="504"/>
      <c r="E779" s="505"/>
      <c r="F779" s="505"/>
      <c r="G779" s="504"/>
      <c r="H779" s="504"/>
      <c r="I779" s="504"/>
      <c r="J779" s="506"/>
      <c r="K779" s="507"/>
      <c r="L779" s="504"/>
      <c r="M779" s="505"/>
      <c r="N779" s="485"/>
      <c r="O779" s="504"/>
      <c r="P779" s="485"/>
      <c r="Q779" s="485"/>
      <c r="R779" s="504"/>
      <c r="S779" s="485"/>
      <c r="T779" s="504"/>
      <c r="U779" s="504"/>
      <c r="V779" s="485"/>
      <c r="W779" s="485"/>
      <c r="X779" s="485"/>
      <c r="Y779" s="485"/>
      <c r="Z779" s="485"/>
    </row>
    <row r="780" ht="16.5" customHeight="1" spans="1:26">
      <c r="A780" s="504"/>
      <c r="B780" s="485"/>
      <c r="C780" s="485"/>
      <c r="D780" s="504"/>
      <c r="E780" s="505"/>
      <c r="F780" s="505"/>
      <c r="G780" s="504"/>
      <c r="H780" s="504"/>
      <c r="I780" s="504"/>
      <c r="J780" s="506"/>
      <c r="K780" s="507"/>
      <c r="L780" s="504"/>
      <c r="M780" s="505"/>
      <c r="N780" s="485"/>
      <c r="O780" s="504"/>
      <c r="P780" s="485"/>
      <c r="Q780" s="485"/>
      <c r="R780" s="504"/>
      <c r="S780" s="485"/>
      <c r="T780" s="504"/>
      <c r="U780" s="504"/>
      <c r="V780" s="485"/>
      <c r="W780" s="485"/>
      <c r="X780" s="485"/>
      <c r="Y780" s="485"/>
      <c r="Z780" s="485"/>
    </row>
    <row r="781" ht="16.5" customHeight="1" spans="1:26">
      <c r="A781" s="504"/>
      <c r="B781" s="485"/>
      <c r="C781" s="485"/>
      <c r="D781" s="504"/>
      <c r="E781" s="505"/>
      <c r="F781" s="505"/>
      <c r="G781" s="504"/>
      <c r="H781" s="504"/>
      <c r="I781" s="504"/>
      <c r="J781" s="506"/>
      <c r="K781" s="507"/>
      <c r="L781" s="504"/>
      <c r="M781" s="505"/>
      <c r="N781" s="485"/>
      <c r="O781" s="504"/>
      <c r="P781" s="485"/>
      <c r="Q781" s="485"/>
      <c r="R781" s="504"/>
      <c r="S781" s="485"/>
      <c r="T781" s="504"/>
      <c r="U781" s="504"/>
      <c r="V781" s="485"/>
      <c r="W781" s="485"/>
      <c r="X781" s="485"/>
      <c r="Y781" s="485"/>
      <c r="Z781" s="485"/>
    </row>
    <row r="782" ht="16.5" customHeight="1" spans="1:26">
      <c r="A782" s="504"/>
      <c r="B782" s="485"/>
      <c r="C782" s="485"/>
      <c r="D782" s="504"/>
      <c r="E782" s="505"/>
      <c r="F782" s="505"/>
      <c r="G782" s="504"/>
      <c r="H782" s="504"/>
      <c r="I782" s="504"/>
      <c r="J782" s="506"/>
      <c r="K782" s="507"/>
      <c r="L782" s="504"/>
      <c r="M782" s="505"/>
      <c r="N782" s="485"/>
      <c r="O782" s="504"/>
      <c r="P782" s="485"/>
      <c r="Q782" s="485"/>
      <c r="R782" s="504"/>
      <c r="S782" s="485"/>
      <c r="T782" s="504"/>
      <c r="U782" s="504"/>
      <c r="V782" s="485"/>
      <c r="W782" s="485"/>
      <c r="X782" s="485"/>
      <c r="Y782" s="485"/>
      <c r="Z782" s="485"/>
    </row>
    <row r="783" ht="16.5" customHeight="1" spans="1:26">
      <c r="A783" s="504"/>
      <c r="B783" s="485"/>
      <c r="C783" s="485"/>
      <c r="D783" s="504"/>
      <c r="E783" s="505"/>
      <c r="F783" s="505"/>
      <c r="G783" s="504"/>
      <c r="H783" s="504"/>
      <c r="I783" s="504"/>
      <c r="J783" s="506"/>
      <c r="K783" s="507"/>
      <c r="L783" s="504"/>
      <c r="M783" s="505"/>
      <c r="N783" s="485"/>
      <c r="O783" s="504"/>
      <c r="P783" s="485"/>
      <c r="Q783" s="485"/>
      <c r="R783" s="504"/>
      <c r="S783" s="485"/>
      <c r="T783" s="504"/>
      <c r="U783" s="504"/>
      <c r="V783" s="485"/>
      <c r="W783" s="485"/>
      <c r="X783" s="485"/>
      <c r="Y783" s="485"/>
      <c r="Z783" s="485"/>
    </row>
    <row r="784" ht="16.5" customHeight="1" spans="1:26">
      <c r="A784" s="504"/>
      <c r="B784" s="485"/>
      <c r="C784" s="485"/>
      <c r="D784" s="504"/>
      <c r="E784" s="505"/>
      <c r="F784" s="505"/>
      <c r="G784" s="504"/>
      <c r="H784" s="504"/>
      <c r="I784" s="504"/>
      <c r="J784" s="506"/>
      <c r="K784" s="507"/>
      <c r="L784" s="504"/>
      <c r="M784" s="505"/>
      <c r="N784" s="485"/>
      <c r="O784" s="504"/>
      <c r="P784" s="485"/>
      <c r="Q784" s="485"/>
      <c r="R784" s="504"/>
      <c r="S784" s="485"/>
      <c r="T784" s="504"/>
      <c r="U784" s="504"/>
      <c r="V784" s="485"/>
      <c r="W784" s="485"/>
      <c r="X784" s="485"/>
      <c r="Y784" s="485"/>
      <c r="Z784" s="485"/>
    </row>
    <row r="785" ht="16.5" customHeight="1" spans="1:26">
      <c r="A785" s="504"/>
      <c r="B785" s="485"/>
      <c r="C785" s="485"/>
      <c r="D785" s="504"/>
      <c r="E785" s="505"/>
      <c r="F785" s="505"/>
      <c r="G785" s="504"/>
      <c r="H785" s="504"/>
      <c r="I785" s="504"/>
      <c r="J785" s="506"/>
      <c r="K785" s="507"/>
      <c r="L785" s="504"/>
      <c r="M785" s="505"/>
      <c r="N785" s="485"/>
      <c r="O785" s="504"/>
      <c r="P785" s="485"/>
      <c r="Q785" s="485"/>
      <c r="R785" s="504"/>
      <c r="S785" s="485"/>
      <c r="T785" s="504"/>
      <c r="U785" s="504"/>
      <c r="V785" s="485"/>
      <c r="W785" s="485"/>
      <c r="X785" s="485"/>
      <c r="Y785" s="485"/>
      <c r="Z785" s="485"/>
    </row>
    <row r="786" ht="16.5" customHeight="1" spans="1:26">
      <c r="A786" s="504"/>
      <c r="B786" s="485"/>
      <c r="C786" s="485"/>
      <c r="D786" s="504"/>
      <c r="E786" s="505"/>
      <c r="F786" s="505"/>
      <c r="G786" s="504"/>
      <c r="H786" s="504"/>
      <c r="I786" s="504"/>
      <c r="J786" s="506"/>
      <c r="K786" s="507"/>
      <c r="L786" s="504"/>
      <c r="M786" s="505"/>
      <c r="N786" s="485"/>
      <c r="O786" s="504"/>
      <c r="P786" s="485"/>
      <c r="Q786" s="485"/>
      <c r="R786" s="504"/>
      <c r="S786" s="485"/>
      <c r="T786" s="504"/>
      <c r="U786" s="504"/>
      <c r="V786" s="485"/>
      <c r="W786" s="485"/>
      <c r="X786" s="485"/>
      <c r="Y786" s="485"/>
      <c r="Z786" s="485"/>
    </row>
    <row r="787" ht="16.5" customHeight="1" spans="1:26">
      <c r="A787" s="504"/>
      <c r="B787" s="485"/>
      <c r="C787" s="485"/>
      <c r="D787" s="504"/>
      <c r="E787" s="505"/>
      <c r="F787" s="505"/>
      <c r="G787" s="504"/>
      <c r="H787" s="504"/>
      <c r="I787" s="504"/>
      <c r="J787" s="506"/>
      <c r="K787" s="507"/>
      <c r="L787" s="504"/>
      <c r="M787" s="505"/>
      <c r="N787" s="485"/>
      <c r="O787" s="504"/>
      <c r="P787" s="485"/>
      <c r="Q787" s="485"/>
      <c r="R787" s="504"/>
      <c r="S787" s="485"/>
      <c r="T787" s="504"/>
      <c r="U787" s="504"/>
      <c r="V787" s="485"/>
      <c r="W787" s="485"/>
      <c r="X787" s="485"/>
      <c r="Y787" s="485"/>
      <c r="Z787" s="485"/>
    </row>
    <row r="788" ht="16.5" customHeight="1" spans="1:26">
      <c r="A788" s="504"/>
      <c r="B788" s="485"/>
      <c r="C788" s="485"/>
      <c r="D788" s="504"/>
      <c r="E788" s="505"/>
      <c r="F788" s="505"/>
      <c r="G788" s="504"/>
      <c r="H788" s="504"/>
      <c r="I788" s="504"/>
      <c r="J788" s="506"/>
      <c r="K788" s="507"/>
      <c r="L788" s="504"/>
      <c r="M788" s="505"/>
      <c r="N788" s="485"/>
      <c r="O788" s="504"/>
      <c r="P788" s="485"/>
      <c r="Q788" s="485"/>
      <c r="R788" s="504"/>
      <c r="S788" s="485"/>
      <c r="T788" s="504"/>
      <c r="U788" s="504"/>
      <c r="V788" s="485"/>
      <c r="W788" s="485"/>
      <c r="X788" s="485"/>
      <c r="Y788" s="485"/>
      <c r="Z788" s="485"/>
    </row>
    <row r="789" ht="16.5" customHeight="1" spans="1:26">
      <c r="A789" s="504"/>
      <c r="B789" s="485"/>
      <c r="C789" s="485"/>
      <c r="D789" s="504"/>
      <c r="E789" s="505"/>
      <c r="F789" s="505"/>
      <c r="G789" s="504"/>
      <c r="H789" s="504"/>
      <c r="I789" s="504"/>
      <c r="J789" s="506"/>
      <c r="K789" s="507"/>
      <c r="L789" s="504"/>
      <c r="M789" s="505"/>
      <c r="N789" s="485"/>
      <c r="O789" s="504"/>
      <c r="P789" s="485"/>
      <c r="Q789" s="485"/>
      <c r="R789" s="504"/>
      <c r="S789" s="485"/>
      <c r="T789" s="504"/>
      <c r="U789" s="504"/>
      <c r="V789" s="485"/>
      <c r="W789" s="485"/>
      <c r="X789" s="485"/>
      <c r="Y789" s="485"/>
      <c r="Z789" s="485"/>
    </row>
    <row r="790" ht="16.5" customHeight="1" spans="1:26">
      <c r="A790" s="504"/>
      <c r="B790" s="485"/>
      <c r="C790" s="485"/>
      <c r="D790" s="504"/>
      <c r="E790" s="505"/>
      <c r="F790" s="505"/>
      <c r="G790" s="504"/>
      <c r="H790" s="504"/>
      <c r="I790" s="504"/>
      <c r="J790" s="506"/>
      <c r="K790" s="507"/>
      <c r="L790" s="504"/>
      <c r="M790" s="505"/>
      <c r="N790" s="485"/>
      <c r="O790" s="504"/>
      <c r="P790" s="485"/>
      <c r="Q790" s="485"/>
      <c r="R790" s="504"/>
      <c r="S790" s="485"/>
      <c r="T790" s="504"/>
      <c r="U790" s="504"/>
      <c r="V790" s="485"/>
      <c r="W790" s="485"/>
      <c r="X790" s="485"/>
      <c r="Y790" s="485"/>
      <c r="Z790" s="485"/>
    </row>
    <row r="791" ht="16.5" customHeight="1" spans="1:26">
      <c r="A791" s="504"/>
      <c r="B791" s="485"/>
      <c r="C791" s="485"/>
      <c r="D791" s="504"/>
      <c r="E791" s="505"/>
      <c r="F791" s="505"/>
      <c r="G791" s="504"/>
      <c r="H791" s="504"/>
      <c r="I791" s="504"/>
      <c r="J791" s="506"/>
      <c r="K791" s="507"/>
      <c r="L791" s="504"/>
      <c r="M791" s="505"/>
      <c r="N791" s="485"/>
      <c r="O791" s="504"/>
      <c r="P791" s="485"/>
      <c r="Q791" s="485"/>
      <c r="R791" s="504"/>
      <c r="S791" s="485"/>
      <c r="T791" s="504"/>
      <c r="U791" s="504"/>
      <c r="V791" s="485"/>
      <c r="W791" s="485"/>
      <c r="X791" s="485"/>
      <c r="Y791" s="485"/>
      <c r="Z791" s="485"/>
    </row>
    <row r="792" ht="16.5" customHeight="1" spans="1:26">
      <c r="A792" s="504"/>
      <c r="B792" s="485"/>
      <c r="C792" s="485"/>
      <c r="D792" s="504"/>
      <c r="E792" s="505"/>
      <c r="F792" s="505"/>
      <c r="G792" s="504"/>
      <c r="H792" s="504"/>
      <c r="I792" s="504"/>
      <c r="J792" s="506"/>
      <c r="K792" s="507"/>
      <c r="L792" s="504"/>
      <c r="M792" s="505"/>
      <c r="N792" s="485"/>
      <c r="O792" s="504"/>
      <c r="P792" s="485"/>
      <c r="Q792" s="485"/>
      <c r="R792" s="504"/>
      <c r="S792" s="485"/>
      <c r="T792" s="504"/>
      <c r="U792" s="504"/>
      <c r="V792" s="485"/>
      <c r="W792" s="485"/>
      <c r="X792" s="485"/>
      <c r="Y792" s="485"/>
      <c r="Z792" s="485"/>
    </row>
    <row r="793" ht="16.5" customHeight="1" spans="1:26">
      <c r="A793" s="504"/>
      <c r="B793" s="485"/>
      <c r="C793" s="485"/>
      <c r="D793" s="504"/>
      <c r="E793" s="505"/>
      <c r="F793" s="505"/>
      <c r="G793" s="504"/>
      <c r="H793" s="504"/>
      <c r="I793" s="504"/>
      <c r="J793" s="506"/>
      <c r="K793" s="507"/>
      <c r="L793" s="504"/>
      <c r="M793" s="505"/>
      <c r="N793" s="485"/>
      <c r="O793" s="504"/>
      <c r="P793" s="485"/>
      <c r="Q793" s="485"/>
      <c r="R793" s="504"/>
      <c r="S793" s="485"/>
      <c r="T793" s="504"/>
      <c r="U793" s="504"/>
      <c r="V793" s="485"/>
      <c r="W793" s="485"/>
      <c r="X793" s="485"/>
      <c r="Y793" s="485"/>
      <c r="Z793" s="485"/>
    </row>
    <row r="794" ht="16.5" customHeight="1" spans="1:26">
      <c r="A794" s="504"/>
      <c r="B794" s="485"/>
      <c r="C794" s="485"/>
      <c r="D794" s="504"/>
      <c r="E794" s="505"/>
      <c r="F794" s="505"/>
      <c r="G794" s="504"/>
      <c r="H794" s="504"/>
      <c r="I794" s="504"/>
      <c r="J794" s="506"/>
      <c r="K794" s="507"/>
      <c r="L794" s="504"/>
      <c r="M794" s="505"/>
      <c r="N794" s="485"/>
      <c r="O794" s="504"/>
      <c r="P794" s="485"/>
      <c r="Q794" s="485"/>
      <c r="R794" s="504"/>
      <c r="S794" s="485"/>
      <c r="T794" s="504"/>
      <c r="U794" s="504"/>
      <c r="V794" s="485"/>
      <c r="W794" s="485"/>
      <c r="X794" s="485"/>
      <c r="Y794" s="485"/>
      <c r="Z794" s="485"/>
    </row>
    <row r="795" ht="16.5" customHeight="1" spans="1:26">
      <c r="A795" s="504"/>
      <c r="B795" s="485"/>
      <c r="C795" s="485"/>
      <c r="D795" s="504"/>
      <c r="E795" s="505"/>
      <c r="F795" s="505"/>
      <c r="G795" s="504"/>
      <c r="H795" s="504"/>
      <c r="I795" s="504"/>
      <c r="J795" s="506"/>
      <c r="K795" s="507"/>
      <c r="L795" s="504"/>
      <c r="M795" s="505"/>
      <c r="N795" s="485"/>
      <c r="O795" s="504"/>
      <c r="P795" s="485"/>
      <c r="Q795" s="485"/>
      <c r="R795" s="504"/>
      <c r="S795" s="485"/>
      <c r="T795" s="504"/>
      <c r="U795" s="504"/>
      <c r="V795" s="485"/>
      <c r="W795" s="485"/>
      <c r="X795" s="485"/>
      <c r="Y795" s="485"/>
      <c r="Z795" s="485"/>
    </row>
    <row r="796" ht="16.5" customHeight="1" spans="1:26">
      <c r="A796" s="504"/>
      <c r="B796" s="485"/>
      <c r="C796" s="485"/>
      <c r="D796" s="504"/>
      <c r="E796" s="505"/>
      <c r="F796" s="505"/>
      <c r="G796" s="504"/>
      <c r="H796" s="504"/>
      <c r="I796" s="504"/>
      <c r="J796" s="506"/>
      <c r="K796" s="507"/>
      <c r="L796" s="504"/>
      <c r="M796" s="505"/>
      <c r="N796" s="485"/>
      <c r="O796" s="504"/>
      <c r="P796" s="485"/>
      <c r="Q796" s="485"/>
      <c r="R796" s="504"/>
      <c r="S796" s="485"/>
      <c r="T796" s="504"/>
      <c r="U796" s="504"/>
      <c r="V796" s="485"/>
      <c r="W796" s="485"/>
      <c r="X796" s="485"/>
      <c r="Y796" s="485"/>
      <c r="Z796" s="485"/>
    </row>
    <row r="797" ht="16.5" customHeight="1" spans="1:26">
      <c r="A797" s="504"/>
      <c r="B797" s="485"/>
      <c r="C797" s="485"/>
      <c r="D797" s="504"/>
      <c r="E797" s="505"/>
      <c r="F797" s="505"/>
      <c r="G797" s="504"/>
      <c r="H797" s="504"/>
      <c r="I797" s="504"/>
      <c r="J797" s="506"/>
      <c r="K797" s="507"/>
      <c r="L797" s="504"/>
      <c r="M797" s="505"/>
      <c r="N797" s="485"/>
      <c r="O797" s="504"/>
      <c r="P797" s="485"/>
      <c r="Q797" s="485"/>
      <c r="R797" s="504"/>
      <c r="S797" s="485"/>
      <c r="T797" s="504"/>
      <c r="U797" s="504"/>
      <c r="V797" s="485"/>
      <c r="W797" s="485"/>
      <c r="X797" s="485"/>
      <c r="Y797" s="485"/>
      <c r="Z797" s="485"/>
    </row>
    <row r="798" ht="16.5" customHeight="1" spans="1:26">
      <c r="A798" s="504"/>
      <c r="B798" s="485"/>
      <c r="C798" s="485"/>
      <c r="D798" s="504"/>
      <c r="E798" s="505"/>
      <c r="F798" s="505"/>
      <c r="G798" s="504"/>
      <c r="H798" s="504"/>
      <c r="I798" s="504"/>
      <c r="J798" s="506"/>
      <c r="K798" s="507"/>
      <c r="L798" s="504"/>
      <c r="M798" s="505"/>
      <c r="N798" s="485"/>
      <c r="O798" s="504"/>
      <c r="P798" s="485"/>
      <c r="Q798" s="485"/>
      <c r="R798" s="504"/>
      <c r="S798" s="485"/>
      <c r="T798" s="504"/>
      <c r="U798" s="504"/>
      <c r="V798" s="485"/>
      <c r="W798" s="485"/>
      <c r="X798" s="485"/>
      <c r="Y798" s="485"/>
      <c r="Z798" s="485"/>
    </row>
    <row r="799" ht="16.5" customHeight="1" spans="1:26">
      <c r="A799" s="504"/>
      <c r="B799" s="485"/>
      <c r="C799" s="485"/>
      <c r="D799" s="504"/>
      <c r="E799" s="505"/>
      <c r="F799" s="505"/>
      <c r="G799" s="504"/>
      <c r="H799" s="504"/>
      <c r="I799" s="504"/>
      <c r="J799" s="506"/>
      <c r="K799" s="507"/>
      <c r="L799" s="504"/>
      <c r="M799" s="505"/>
      <c r="N799" s="485"/>
      <c r="O799" s="504"/>
      <c r="P799" s="485"/>
      <c r="Q799" s="485"/>
      <c r="R799" s="504"/>
      <c r="S799" s="485"/>
      <c r="T799" s="504"/>
      <c r="U799" s="504"/>
      <c r="V799" s="485"/>
      <c r="W799" s="485"/>
      <c r="X799" s="485"/>
      <c r="Y799" s="485"/>
      <c r="Z799" s="485"/>
    </row>
    <row r="800" ht="16.5" customHeight="1" spans="1:26">
      <c r="A800" s="504"/>
      <c r="B800" s="485"/>
      <c r="C800" s="485"/>
      <c r="D800" s="504"/>
      <c r="E800" s="505"/>
      <c r="F800" s="505"/>
      <c r="G800" s="504"/>
      <c r="H800" s="504"/>
      <c r="I800" s="504"/>
      <c r="J800" s="506"/>
      <c r="K800" s="507"/>
      <c r="L800" s="504"/>
      <c r="M800" s="505"/>
      <c r="N800" s="485"/>
      <c r="O800" s="504"/>
      <c r="P800" s="485"/>
      <c r="Q800" s="485"/>
      <c r="R800" s="504"/>
      <c r="S800" s="485"/>
      <c r="T800" s="504"/>
      <c r="U800" s="504"/>
      <c r="V800" s="485"/>
      <c r="W800" s="485"/>
      <c r="X800" s="485"/>
      <c r="Y800" s="485"/>
      <c r="Z800" s="485"/>
    </row>
    <row r="801" ht="16.5" customHeight="1" spans="1:26">
      <c r="A801" s="504"/>
      <c r="B801" s="485"/>
      <c r="C801" s="485"/>
      <c r="D801" s="504"/>
      <c r="E801" s="505"/>
      <c r="F801" s="505"/>
      <c r="G801" s="504"/>
      <c r="H801" s="504"/>
      <c r="I801" s="504"/>
      <c r="J801" s="506"/>
      <c r="K801" s="507"/>
      <c r="L801" s="504"/>
      <c r="M801" s="505"/>
      <c r="N801" s="485"/>
      <c r="O801" s="504"/>
      <c r="P801" s="485"/>
      <c r="Q801" s="485"/>
      <c r="R801" s="504"/>
      <c r="S801" s="485"/>
      <c r="T801" s="504"/>
      <c r="U801" s="504"/>
      <c r="V801" s="485"/>
      <c r="W801" s="485"/>
      <c r="X801" s="485"/>
      <c r="Y801" s="485"/>
      <c r="Z801" s="485"/>
    </row>
    <row r="802" ht="16.5" customHeight="1" spans="1:26">
      <c r="A802" s="504"/>
      <c r="B802" s="485"/>
      <c r="C802" s="485"/>
      <c r="D802" s="504"/>
      <c r="E802" s="505"/>
      <c r="F802" s="505"/>
      <c r="G802" s="504"/>
      <c r="H802" s="504"/>
      <c r="I802" s="504"/>
      <c r="J802" s="506"/>
      <c r="K802" s="507"/>
      <c r="L802" s="504"/>
      <c r="M802" s="505"/>
      <c r="N802" s="485"/>
      <c r="O802" s="504"/>
      <c r="P802" s="485"/>
      <c r="Q802" s="485"/>
      <c r="R802" s="504"/>
      <c r="S802" s="485"/>
      <c r="T802" s="504"/>
      <c r="U802" s="504"/>
      <c r="V802" s="485"/>
      <c r="W802" s="485"/>
      <c r="X802" s="485"/>
      <c r="Y802" s="485"/>
      <c r="Z802" s="485"/>
    </row>
    <row r="803" ht="16.5" customHeight="1" spans="1:26">
      <c r="A803" s="504"/>
      <c r="B803" s="485"/>
      <c r="C803" s="485"/>
      <c r="D803" s="504"/>
      <c r="E803" s="505"/>
      <c r="F803" s="505"/>
      <c r="G803" s="504"/>
      <c r="H803" s="504"/>
      <c r="I803" s="504"/>
      <c r="J803" s="506"/>
      <c r="K803" s="507"/>
      <c r="L803" s="504"/>
      <c r="M803" s="505"/>
      <c r="N803" s="485"/>
      <c r="O803" s="504"/>
      <c r="P803" s="485"/>
      <c r="Q803" s="485"/>
      <c r="R803" s="504"/>
      <c r="S803" s="485"/>
      <c r="T803" s="504"/>
      <c r="U803" s="504"/>
      <c r="V803" s="485"/>
      <c r="W803" s="485"/>
      <c r="X803" s="485"/>
      <c r="Y803" s="485"/>
      <c r="Z803" s="485"/>
    </row>
    <row r="804" ht="16.5" customHeight="1" spans="1:26">
      <c r="A804" s="504"/>
      <c r="B804" s="485"/>
      <c r="C804" s="485"/>
      <c r="D804" s="504"/>
      <c r="E804" s="505"/>
      <c r="F804" s="505"/>
      <c r="G804" s="504"/>
      <c r="H804" s="504"/>
      <c r="I804" s="504"/>
      <c r="J804" s="506"/>
      <c r="K804" s="507"/>
      <c r="L804" s="504"/>
      <c r="M804" s="505"/>
      <c r="N804" s="485"/>
      <c r="O804" s="504"/>
      <c r="P804" s="485"/>
      <c r="Q804" s="485"/>
      <c r="R804" s="504"/>
      <c r="S804" s="485"/>
      <c r="T804" s="504"/>
      <c r="U804" s="504"/>
      <c r="V804" s="485"/>
      <c r="W804" s="485"/>
      <c r="X804" s="485"/>
      <c r="Y804" s="485"/>
      <c r="Z804" s="485"/>
    </row>
    <row r="805" ht="16.5" customHeight="1" spans="1:26">
      <c r="A805" s="504"/>
      <c r="B805" s="485"/>
      <c r="C805" s="485"/>
      <c r="D805" s="504"/>
      <c r="E805" s="505"/>
      <c r="F805" s="505"/>
      <c r="G805" s="504"/>
      <c r="H805" s="504"/>
      <c r="I805" s="504"/>
      <c r="J805" s="506"/>
      <c r="K805" s="507"/>
      <c r="L805" s="504"/>
      <c r="M805" s="505"/>
      <c r="N805" s="485"/>
      <c r="O805" s="504"/>
      <c r="P805" s="485"/>
      <c r="Q805" s="485"/>
      <c r="R805" s="504"/>
      <c r="S805" s="485"/>
      <c r="T805" s="504"/>
      <c r="U805" s="504"/>
      <c r="V805" s="485"/>
      <c r="W805" s="485"/>
      <c r="X805" s="485"/>
      <c r="Y805" s="485"/>
      <c r="Z805" s="485"/>
    </row>
    <row r="806" ht="16.5" customHeight="1" spans="1:26">
      <c r="A806" s="504"/>
      <c r="B806" s="485"/>
      <c r="C806" s="485"/>
      <c r="D806" s="504"/>
      <c r="E806" s="505"/>
      <c r="F806" s="505"/>
      <c r="G806" s="504"/>
      <c r="H806" s="504"/>
      <c r="I806" s="504"/>
      <c r="J806" s="506"/>
      <c r="K806" s="507"/>
      <c r="L806" s="504"/>
      <c r="M806" s="505"/>
      <c r="N806" s="485"/>
      <c r="O806" s="504"/>
      <c r="P806" s="485"/>
      <c r="Q806" s="485"/>
      <c r="R806" s="504"/>
      <c r="S806" s="485"/>
      <c r="T806" s="504"/>
      <c r="U806" s="504"/>
      <c r="V806" s="485"/>
      <c r="W806" s="485"/>
      <c r="X806" s="485"/>
      <c r="Y806" s="485"/>
      <c r="Z806" s="485"/>
    </row>
    <row r="807" ht="16.5" customHeight="1" spans="1:26">
      <c r="A807" s="504"/>
      <c r="B807" s="485"/>
      <c r="C807" s="485"/>
      <c r="D807" s="504"/>
      <c r="E807" s="505"/>
      <c r="F807" s="505"/>
      <c r="G807" s="504"/>
      <c r="H807" s="504"/>
      <c r="I807" s="504"/>
      <c r="J807" s="506"/>
      <c r="K807" s="507"/>
      <c r="L807" s="504"/>
      <c r="M807" s="505"/>
      <c r="N807" s="485"/>
      <c r="O807" s="504"/>
      <c r="P807" s="485"/>
      <c r="Q807" s="485"/>
      <c r="R807" s="504"/>
      <c r="S807" s="485"/>
      <c r="T807" s="504"/>
      <c r="U807" s="504"/>
      <c r="V807" s="485"/>
      <c r="W807" s="485"/>
      <c r="X807" s="485"/>
      <c r="Y807" s="485"/>
      <c r="Z807" s="485"/>
    </row>
    <row r="808" ht="16.5" customHeight="1" spans="1:26">
      <c r="A808" s="504"/>
      <c r="B808" s="485"/>
      <c r="C808" s="485"/>
      <c r="D808" s="504"/>
      <c r="E808" s="505"/>
      <c r="F808" s="505"/>
      <c r="G808" s="504"/>
      <c r="H808" s="504"/>
      <c r="I808" s="504"/>
      <c r="J808" s="506"/>
      <c r="K808" s="507"/>
      <c r="L808" s="504"/>
      <c r="M808" s="505"/>
      <c r="N808" s="485"/>
      <c r="O808" s="504"/>
      <c r="P808" s="485"/>
      <c r="Q808" s="485"/>
      <c r="R808" s="504"/>
      <c r="S808" s="485"/>
      <c r="T808" s="504"/>
      <c r="U808" s="504"/>
      <c r="V808" s="485"/>
      <c r="W808" s="485"/>
      <c r="X808" s="485"/>
      <c r="Y808" s="485"/>
      <c r="Z808" s="485"/>
    </row>
    <row r="809" ht="16.5" customHeight="1" spans="1:26">
      <c r="A809" s="504"/>
      <c r="B809" s="485"/>
      <c r="C809" s="485"/>
      <c r="D809" s="504"/>
      <c r="E809" s="505"/>
      <c r="F809" s="505"/>
      <c r="G809" s="504"/>
      <c r="H809" s="504"/>
      <c r="I809" s="504"/>
      <c r="J809" s="506"/>
      <c r="K809" s="507"/>
      <c r="L809" s="504"/>
      <c r="M809" s="505"/>
      <c r="N809" s="485"/>
      <c r="O809" s="504"/>
      <c r="P809" s="485"/>
      <c r="Q809" s="485"/>
      <c r="R809" s="504"/>
      <c r="S809" s="485"/>
      <c r="T809" s="504"/>
      <c r="U809" s="504"/>
      <c r="V809" s="485"/>
      <c r="W809" s="485"/>
      <c r="X809" s="485"/>
      <c r="Y809" s="485"/>
      <c r="Z809" s="485"/>
    </row>
    <row r="810" ht="16.5" customHeight="1" spans="1:26">
      <c r="A810" s="504"/>
      <c r="B810" s="485"/>
      <c r="C810" s="485"/>
      <c r="D810" s="504"/>
      <c r="E810" s="505"/>
      <c r="F810" s="505"/>
      <c r="G810" s="504"/>
      <c r="H810" s="504"/>
      <c r="I810" s="504"/>
      <c r="J810" s="506"/>
      <c r="K810" s="507"/>
      <c r="L810" s="504"/>
      <c r="M810" s="505"/>
      <c r="N810" s="485"/>
      <c r="O810" s="504"/>
      <c r="P810" s="485"/>
      <c r="Q810" s="485"/>
      <c r="R810" s="504"/>
      <c r="S810" s="485"/>
      <c r="T810" s="504"/>
      <c r="U810" s="504"/>
      <c r="V810" s="485"/>
      <c r="W810" s="485"/>
      <c r="X810" s="485"/>
      <c r="Y810" s="485"/>
      <c r="Z810" s="485"/>
    </row>
    <row r="811" ht="16.5" customHeight="1" spans="1:26">
      <c r="A811" s="504"/>
      <c r="B811" s="485"/>
      <c r="C811" s="485"/>
      <c r="D811" s="504"/>
      <c r="E811" s="505"/>
      <c r="F811" s="505"/>
      <c r="G811" s="504"/>
      <c r="H811" s="504"/>
      <c r="I811" s="504"/>
      <c r="J811" s="506"/>
      <c r="K811" s="507"/>
      <c r="L811" s="504"/>
      <c r="M811" s="505"/>
      <c r="N811" s="485"/>
      <c r="O811" s="504"/>
      <c r="P811" s="485"/>
      <c r="Q811" s="485"/>
      <c r="R811" s="504"/>
      <c r="S811" s="485"/>
      <c r="T811" s="504"/>
      <c r="U811" s="504"/>
      <c r="V811" s="485"/>
      <c r="W811" s="485"/>
      <c r="X811" s="485"/>
      <c r="Y811" s="485"/>
      <c r="Z811" s="485"/>
    </row>
    <row r="812" ht="16.5" customHeight="1" spans="1:26">
      <c r="A812" s="504"/>
      <c r="B812" s="485"/>
      <c r="C812" s="485"/>
      <c r="D812" s="504"/>
      <c r="E812" s="505"/>
      <c r="F812" s="505"/>
      <c r="G812" s="504"/>
      <c r="H812" s="504"/>
      <c r="I812" s="504"/>
      <c r="J812" s="506"/>
      <c r="K812" s="507"/>
      <c r="L812" s="504"/>
      <c r="M812" s="505"/>
      <c r="N812" s="485"/>
      <c r="O812" s="504"/>
      <c r="P812" s="485"/>
      <c r="Q812" s="485"/>
      <c r="R812" s="504"/>
      <c r="S812" s="485"/>
      <c r="T812" s="504"/>
      <c r="U812" s="504"/>
      <c r="V812" s="485"/>
      <c r="W812" s="485"/>
      <c r="X812" s="485"/>
      <c r="Y812" s="485"/>
      <c r="Z812" s="485"/>
    </row>
    <row r="813" ht="16.5" customHeight="1" spans="1:26">
      <c r="A813" s="504"/>
      <c r="B813" s="485"/>
      <c r="C813" s="485"/>
      <c r="D813" s="504"/>
      <c r="E813" s="505"/>
      <c r="F813" s="505"/>
      <c r="G813" s="504"/>
      <c r="H813" s="504"/>
      <c r="I813" s="504"/>
      <c r="J813" s="506"/>
      <c r="K813" s="507"/>
      <c r="L813" s="504"/>
      <c r="M813" s="505"/>
      <c r="N813" s="485"/>
      <c r="O813" s="504"/>
      <c r="P813" s="485"/>
      <c r="Q813" s="485"/>
      <c r="R813" s="504"/>
      <c r="S813" s="485"/>
      <c r="T813" s="504"/>
      <c r="U813" s="504"/>
      <c r="V813" s="485"/>
      <c r="W813" s="485"/>
      <c r="X813" s="485"/>
      <c r="Y813" s="485"/>
      <c r="Z813" s="485"/>
    </row>
    <row r="814" ht="16.5" customHeight="1" spans="1:26">
      <c r="A814" s="504"/>
      <c r="B814" s="485"/>
      <c r="C814" s="485"/>
      <c r="D814" s="504"/>
      <c r="E814" s="505"/>
      <c r="F814" s="505"/>
      <c r="G814" s="504"/>
      <c r="H814" s="504"/>
      <c r="I814" s="504"/>
      <c r="J814" s="506"/>
      <c r="K814" s="507"/>
      <c r="L814" s="504"/>
      <c r="M814" s="505"/>
      <c r="N814" s="485"/>
      <c r="O814" s="504"/>
      <c r="P814" s="485"/>
      <c r="Q814" s="485"/>
      <c r="R814" s="504"/>
      <c r="S814" s="485"/>
      <c r="T814" s="504"/>
      <c r="U814" s="504"/>
      <c r="V814" s="485"/>
      <c r="W814" s="485"/>
      <c r="X814" s="485"/>
      <c r="Y814" s="485"/>
      <c r="Z814" s="485"/>
    </row>
    <row r="815" ht="16.5" customHeight="1" spans="1:26">
      <c r="A815" s="504"/>
      <c r="B815" s="485"/>
      <c r="C815" s="485"/>
      <c r="D815" s="504"/>
      <c r="E815" s="505"/>
      <c r="F815" s="505"/>
      <c r="G815" s="504"/>
      <c r="H815" s="504"/>
      <c r="I815" s="504"/>
      <c r="J815" s="506"/>
      <c r="K815" s="507"/>
      <c r="L815" s="504"/>
      <c r="M815" s="505"/>
      <c r="N815" s="485"/>
      <c r="O815" s="504"/>
      <c r="P815" s="485"/>
      <c r="Q815" s="485"/>
      <c r="R815" s="504"/>
      <c r="S815" s="485"/>
      <c r="T815" s="504"/>
      <c r="U815" s="504"/>
      <c r="V815" s="485"/>
      <c r="W815" s="485"/>
      <c r="X815" s="485"/>
      <c r="Y815" s="485"/>
      <c r="Z815" s="485"/>
    </row>
    <row r="816" ht="16.5" customHeight="1" spans="1:26">
      <c r="A816" s="504"/>
      <c r="B816" s="485"/>
      <c r="C816" s="485"/>
      <c r="D816" s="504"/>
      <c r="E816" s="505"/>
      <c r="F816" s="505"/>
      <c r="G816" s="504"/>
      <c r="H816" s="504"/>
      <c r="I816" s="504"/>
      <c r="J816" s="506"/>
      <c r="K816" s="507"/>
      <c r="L816" s="504"/>
      <c r="M816" s="505"/>
      <c r="N816" s="485"/>
      <c r="O816" s="504"/>
      <c r="P816" s="485"/>
      <c r="Q816" s="485"/>
      <c r="R816" s="504"/>
      <c r="S816" s="485"/>
      <c r="T816" s="504"/>
      <c r="U816" s="504"/>
      <c r="V816" s="485"/>
      <c r="W816" s="485"/>
      <c r="X816" s="485"/>
      <c r="Y816" s="485"/>
      <c r="Z816" s="485"/>
    </row>
    <row r="817" ht="16.5" customHeight="1" spans="1:26">
      <c r="A817" s="504"/>
      <c r="B817" s="485"/>
      <c r="C817" s="485"/>
      <c r="D817" s="504"/>
      <c r="E817" s="505"/>
      <c r="F817" s="505"/>
      <c r="G817" s="504"/>
      <c r="H817" s="504"/>
      <c r="I817" s="504"/>
      <c r="J817" s="506"/>
      <c r="K817" s="507"/>
      <c r="L817" s="504"/>
      <c r="M817" s="505"/>
      <c r="N817" s="485"/>
      <c r="O817" s="504"/>
      <c r="P817" s="485"/>
      <c r="Q817" s="485"/>
      <c r="R817" s="504"/>
      <c r="S817" s="485"/>
      <c r="T817" s="504"/>
      <c r="U817" s="504"/>
      <c r="V817" s="485"/>
      <c r="W817" s="485"/>
      <c r="X817" s="485"/>
      <c r="Y817" s="485"/>
      <c r="Z817" s="485"/>
    </row>
    <row r="818" ht="16.5" customHeight="1" spans="1:26">
      <c r="A818" s="504"/>
      <c r="B818" s="485"/>
      <c r="C818" s="485"/>
      <c r="D818" s="504"/>
      <c r="E818" s="505"/>
      <c r="F818" s="505"/>
      <c r="G818" s="504"/>
      <c r="H818" s="504"/>
      <c r="I818" s="504"/>
      <c r="J818" s="506"/>
      <c r="K818" s="507"/>
      <c r="L818" s="504"/>
      <c r="M818" s="505"/>
      <c r="N818" s="485"/>
      <c r="O818" s="504"/>
      <c r="P818" s="485"/>
      <c r="Q818" s="485"/>
      <c r="R818" s="504"/>
      <c r="S818" s="485"/>
      <c r="T818" s="504"/>
      <c r="U818" s="504"/>
      <c r="V818" s="485"/>
      <c r="W818" s="485"/>
      <c r="X818" s="485"/>
      <c r="Y818" s="485"/>
      <c r="Z818" s="485"/>
    </row>
    <row r="819" ht="16.5" customHeight="1" spans="1:26">
      <c r="A819" s="504"/>
      <c r="B819" s="485"/>
      <c r="C819" s="485"/>
      <c r="D819" s="504"/>
      <c r="E819" s="505"/>
      <c r="F819" s="505"/>
      <c r="G819" s="504"/>
      <c r="H819" s="504"/>
      <c r="I819" s="504"/>
      <c r="J819" s="506"/>
      <c r="K819" s="507"/>
      <c r="L819" s="504"/>
      <c r="M819" s="505"/>
      <c r="N819" s="485"/>
      <c r="O819" s="504"/>
      <c r="P819" s="485"/>
      <c r="Q819" s="485"/>
      <c r="R819" s="504"/>
      <c r="S819" s="485"/>
      <c r="T819" s="504"/>
      <c r="U819" s="504"/>
      <c r="V819" s="485"/>
      <c r="W819" s="485"/>
      <c r="X819" s="485"/>
      <c r="Y819" s="485"/>
      <c r="Z819" s="485"/>
    </row>
    <row r="820" ht="16.5" customHeight="1" spans="1:26">
      <c r="A820" s="504"/>
      <c r="B820" s="485"/>
      <c r="C820" s="485"/>
      <c r="D820" s="504"/>
      <c r="E820" s="505"/>
      <c r="F820" s="505"/>
      <c r="G820" s="504"/>
      <c r="H820" s="504"/>
      <c r="I820" s="504"/>
      <c r="J820" s="506"/>
      <c r="K820" s="507"/>
      <c r="L820" s="504"/>
      <c r="M820" s="505"/>
      <c r="N820" s="485"/>
      <c r="O820" s="504"/>
      <c r="P820" s="485"/>
      <c r="Q820" s="485"/>
      <c r="R820" s="504"/>
      <c r="S820" s="485"/>
      <c r="T820" s="504"/>
      <c r="U820" s="504"/>
      <c r="V820" s="485"/>
      <c r="W820" s="485"/>
      <c r="X820" s="485"/>
      <c r="Y820" s="485"/>
      <c r="Z820" s="485"/>
    </row>
    <row r="821" ht="16.5" customHeight="1" spans="1:26">
      <c r="A821" s="504"/>
      <c r="B821" s="485"/>
      <c r="C821" s="485"/>
      <c r="D821" s="504"/>
      <c r="E821" s="505"/>
      <c r="F821" s="505"/>
      <c r="G821" s="504"/>
      <c r="H821" s="504"/>
      <c r="I821" s="504"/>
      <c r="J821" s="506"/>
      <c r="K821" s="507"/>
      <c r="L821" s="504"/>
      <c r="M821" s="505"/>
      <c r="N821" s="485"/>
      <c r="O821" s="504"/>
      <c r="P821" s="485"/>
      <c r="Q821" s="485"/>
      <c r="R821" s="504"/>
      <c r="S821" s="485"/>
      <c r="T821" s="504"/>
      <c r="U821" s="504"/>
      <c r="V821" s="485"/>
      <c r="W821" s="485"/>
      <c r="X821" s="485"/>
      <c r="Y821" s="485"/>
      <c r="Z821" s="485"/>
    </row>
    <row r="822" ht="16.5" customHeight="1" spans="1:26">
      <c r="A822" s="504"/>
      <c r="B822" s="485"/>
      <c r="C822" s="485"/>
      <c r="D822" s="504"/>
      <c r="E822" s="505"/>
      <c r="F822" s="505"/>
      <c r="G822" s="504"/>
      <c r="H822" s="504"/>
      <c r="I822" s="504"/>
      <c r="J822" s="506"/>
      <c r="K822" s="507"/>
      <c r="L822" s="504"/>
      <c r="M822" s="505"/>
      <c r="N822" s="485"/>
      <c r="O822" s="504"/>
      <c r="P822" s="485"/>
      <c r="Q822" s="485"/>
      <c r="R822" s="504"/>
      <c r="S822" s="485"/>
      <c r="T822" s="504"/>
      <c r="U822" s="504"/>
      <c r="V822" s="485"/>
      <c r="W822" s="485"/>
      <c r="X822" s="485"/>
      <c r="Y822" s="485"/>
      <c r="Z822" s="485"/>
    </row>
    <row r="823" ht="16.5" customHeight="1" spans="1:26">
      <c r="A823" s="504"/>
      <c r="B823" s="485"/>
      <c r="C823" s="485"/>
      <c r="D823" s="504"/>
      <c r="E823" s="505"/>
      <c r="F823" s="505"/>
      <c r="G823" s="504"/>
      <c r="H823" s="504"/>
      <c r="I823" s="504"/>
      <c r="J823" s="506"/>
      <c r="K823" s="507"/>
      <c r="L823" s="504"/>
      <c r="M823" s="505"/>
      <c r="N823" s="485"/>
      <c r="O823" s="504"/>
      <c r="P823" s="485"/>
      <c r="Q823" s="485"/>
      <c r="R823" s="504"/>
      <c r="S823" s="485"/>
      <c r="T823" s="504"/>
      <c r="U823" s="504"/>
      <c r="V823" s="485"/>
      <c r="W823" s="485"/>
      <c r="X823" s="485"/>
      <c r="Y823" s="485"/>
      <c r="Z823" s="485"/>
    </row>
    <row r="824" ht="16.5" customHeight="1" spans="1:26">
      <c r="A824" s="504"/>
      <c r="B824" s="485"/>
      <c r="C824" s="485"/>
      <c r="D824" s="504"/>
      <c r="E824" s="505"/>
      <c r="F824" s="505"/>
      <c r="G824" s="504"/>
      <c r="H824" s="504"/>
      <c r="I824" s="504"/>
      <c r="J824" s="506"/>
      <c r="K824" s="507"/>
      <c r="L824" s="504"/>
      <c r="M824" s="505"/>
      <c r="N824" s="485"/>
      <c r="O824" s="504"/>
      <c r="P824" s="485"/>
      <c r="Q824" s="485"/>
      <c r="R824" s="504"/>
      <c r="S824" s="485"/>
      <c r="T824" s="504"/>
      <c r="U824" s="504"/>
      <c r="V824" s="485"/>
      <c r="W824" s="485"/>
      <c r="X824" s="485"/>
      <c r="Y824" s="485"/>
      <c r="Z824" s="485"/>
    </row>
    <row r="825" ht="16.5" customHeight="1" spans="1:26">
      <c r="A825" s="504"/>
      <c r="B825" s="485"/>
      <c r="C825" s="485"/>
      <c r="D825" s="504"/>
      <c r="E825" s="505"/>
      <c r="F825" s="505"/>
      <c r="G825" s="504"/>
      <c r="H825" s="504"/>
      <c r="I825" s="504"/>
      <c r="J825" s="506"/>
      <c r="K825" s="507"/>
      <c r="L825" s="504"/>
      <c r="M825" s="505"/>
      <c r="N825" s="485"/>
      <c r="O825" s="504"/>
      <c r="P825" s="485"/>
      <c r="Q825" s="485"/>
      <c r="R825" s="504"/>
      <c r="S825" s="485"/>
      <c r="T825" s="504"/>
      <c r="U825" s="504"/>
      <c r="V825" s="485"/>
      <c r="W825" s="485"/>
      <c r="X825" s="485"/>
      <c r="Y825" s="485"/>
      <c r="Z825" s="485"/>
    </row>
    <row r="826" ht="16.5" customHeight="1" spans="1:26">
      <c r="A826" s="504"/>
      <c r="B826" s="485"/>
      <c r="C826" s="485"/>
      <c r="D826" s="504"/>
      <c r="E826" s="505"/>
      <c r="F826" s="505"/>
      <c r="G826" s="504"/>
      <c r="H826" s="504"/>
      <c r="I826" s="504"/>
      <c r="J826" s="506"/>
      <c r="K826" s="507"/>
      <c r="L826" s="504"/>
      <c r="M826" s="505"/>
      <c r="N826" s="485"/>
      <c r="O826" s="504"/>
      <c r="P826" s="485"/>
      <c r="Q826" s="485"/>
      <c r="R826" s="504"/>
      <c r="S826" s="485"/>
      <c r="T826" s="504"/>
      <c r="U826" s="504"/>
      <c r="V826" s="485"/>
      <c r="W826" s="485"/>
      <c r="X826" s="485"/>
      <c r="Y826" s="485"/>
      <c r="Z826" s="485"/>
    </row>
    <row r="827" ht="16.5" customHeight="1" spans="1:26">
      <c r="A827" s="504"/>
      <c r="B827" s="485"/>
      <c r="C827" s="485"/>
      <c r="D827" s="504"/>
      <c r="E827" s="505"/>
      <c r="F827" s="505"/>
      <c r="G827" s="504"/>
      <c r="H827" s="504"/>
      <c r="I827" s="504"/>
      <c r="J827" s="506"/>
      <c r="K827" s="507"/>
      <c r="L827" s="504"/>
      <c r="M827" s="505"/>
      <c r="N827" s="485"/>
      <c r="O827" s="504"/>
      <c r="P827" s="485"/>
      <c r="Q827" s="485"/>
      <c r="R827" s="504"/>
      <c r="S827" s="485"/>
      <c r="T827" s="504"/>
      <c r="U827" s="504"/>
      <c r="V827" s="485"/>
      <c r="W827" s="485"/>
      <c r="X827" s="485"/>
      <c r="Y827" s="485"/>
      <c r="Z827" s="485"/>
    </row>
    <row r="828" ht="16.5" customHeight="1" spans="1:26">
      <c r="A828" s="504"/>
      <c r="B828" s="485"/>
      <c r="C828" s="485"/>
      <c r="D828" s="504"/>
      <c r="E828" s="505"/>
      <c r="F828" s="505"/>
      <c r="G828" s="504"/>
      <c r="H828" s="504"/>
      <c r="I828" s="504"/>
      <c r="J828" s="506"/>
      <c r="K828" s="507"/>
      <c r="L828" s="504"/>
      <c r="M828" s="505"/>
      <c r="N828" s="485"/>
      <c r="O828" s="504"/>
      <c r="P828" s="485"/>
      <c r="Q828" s="485"/>
      <c r="R828" s="504"/>
      <c r="S828" s="485"/>
      <c r="T828" s="504"/>
      <c r="U828" s="504"/>
      <c r="V828" s="485"/>
      <c r="W828" s="485"/>
      <c r="X828" s="485"/>
      <c r="Y828" s="485"/>
      <c r="Z828" s="485"/>
    </row>
    <row r="829" ht="16.5" customHeight="1" spans="1:26">
      <c r="A829" s="504"/>
      <c r="B829" s="485"/>
      <c r="C829" s="485"/>
      <c r="D829" s="504"/>
      <c r="E829" s="505"/>
      <c r="F829" s="505"/>
      <c r="G829" s="504"/>
      <c r="H829" s="504"/>
      <c r="I829" s="504"/>
      <c r="J829" s="506"/>
      <c r="K829" s="507"/>
      <c r="L829" s="504"/>
      <c r="M829" s="505"/>
      <c r="N829" s="485"/>
      <c r="O829" s="504"/>
      <c r="P829" s="485"/>
      <c r="Q829" s="485"/>
      <c r="R829" s="504"/>
      <c r="S829" s="485"/>
      <c r="T829" s="504"/>
      <c r="U829" s="504"/>
      <c r="V829" s="485"/>
      <c r="W829" s="485"/>
      <c r="X829" s="485"/>
      <c r="Y829" s="485"/>
      <c r="Z829" s="485"/>
    </row>
    <row r="830" ht="16.5" customHeight="1" spans="1:26">
      <c r="A830" s="504"/>
      <c r="B830" s="485"/>
      <c r="C830" s="485"/>
      <c r="D830" s="504"/>
      <c r="E830" s="505"/>
      <c r="F830" s="505"/>
      <c r="G830" s="504"/>
      <c r="H830" s="504"/>
      <c r="I830" s="504"/>
      <c r="J830" s="506"/>
      <c r="K830" s="507"/>
      <c r="L830" s="504"/>
      <c r="M830" s="505"/>
      <c r="N830" s="485"/>
      <c r="O830" s="504"/>
      <c r="P830" s="485"/>
      <c r="Q830" s="485"/>
      <c r="R830" s="504"/>
      <c r="S830" s="485"/>
      <c r="T830" s="504"/>
      <c r="U830" s="504"/>
      <c r="V830" s="485"/>
      <c r="W830" s="485"/>
      <c r="X830" s="485"/>
      <c r="Y830" s="485"/>
      <c r="Z830" s="485"/>
    </row>
    <row r="831" ht="16.5" customHeight="1" spans="1:26">
      <c r="A831" s="504"/>
      <c r="B831" s="485"/>
      <c r="C831" s="485"/>
      <c r="D831" s="504"/>
      <c r="E831" s="505"/>
      <c r="F831" s="505"/>
      <c r="G831" s="504"/>
      <c r="H831" s="504"/>
      <c r="I831" s="504"/>
      <c r="J831" s="506"/>
      <c r="K831" s="507"/>
      <c r="L831" s="504"/>
      <c r="M831" s="505"/>
      <c r="N831" s="485"/>
      <c r="O831" s="504"/>
      <c r="P831" s="485"/>
      <c r="Q831" s="485"/>
      <c r="R831" s="504"/>
      <c r="S831" s="485"/>
      <c r="T831" s="504"/>
      <c r="U831" s="504"/>
      <c r="V831" s="485"/>
      <c r="W831" s="485"/>
      <c r="X831" s="485"/>
      <c r="Y831" s="485"/>
      <c r="Z831" s="485"/>
    </row>
    <row r="832" ht="16.5" customHeight="1" spans="1:26">
      <c r="A832" s="504"/>
      <c r="B832" s="485"/>
      <c r="C832" s="485"/>
      <c r="D832" s="504"/>
      <c r="E832" s="505"/>
      <c r="F832" s="505"/>
      <c r="G832" s="504"/>
      <c r="H832" s="504"/>
      <c r="I832" s="504"/>
      <c r="J832" s="506"/>
      <c r="K832" s="507"/>
      <c r="L832" s="504"/>
      <c r="M832" s="505"/>
      <c r="N832" s="485"/>
      <c r="O832" s="504"/>
      <c r="P832" s="485"/>
      <c r="Q832" s="485"/>
      <c r="R832" s="504"/>
      <c r="S832" s="485"/>
      <c r="T832" s="504"/>
      <c r="U832" s="504"/>
      <c r="V832" s="485"/>
      <c r="W832" s="485"/>
      <c r="X832" s="485"/>
      <c r="Y832" s="485"/>
      <c r="Z832" s="485"/>
    </row>
    <row r="833" ht="16.5" customHeight="1" spans="1:26">
      <c r="A833" s="504"/>
      <c r="B833" s="485"/>
      <c r="C833" s="485"/>
      <c r="D833" s="504"/>
      <c r="E833" s="505"/>
      <c r="F833" s="505"/>
      <c r="G833" s="504"/>
      <c r="H833" s="504"/>
      <c r="I833" s="504"/>
      <c r="J833" s="506"/>
      <c r="K833" s="507"/>
      <c r="L833" s="504"/>
      <c r="M833" s="505"/>
      <c r="N833" s="485"/>
      <c r="O833" s="504"/>
      <c r="P833" s="485"/>
      <c r="Q833" s="485"/>
      <c r="R833" s="504"/>
      <c r="S833" s="485"/>
      <c r="T833" s="504"/>
      <c r="U833" s="504"/>
      <c r="V833" s="485"/>
      <c r="W833" s="485"/>
      <c r="X833" s="485"/>
      <c r="Y833" s="485"/>
      <c r="Z833" s="485"/>
    </row>
    <row r="834" ht="16.5" customHeight="1" spans="1:26">
      <c r="A834" s="504"/>
      <c r="B834" s="485"/>
      <c r="C834" s="485"/>
      <c r="D834" s="504"/>
      <c r="E834" s="505"/>
      <c r="F834" s="505"/>
      <c r="G834" s="504"/>
      <c r="H834" s="504"/>
      <c r="I834" s="504"/>
      <c r="J834" s="506"/>
      <c r="K834" s="507"/>
      <c r="L834" s="504"/>
      <c r="M834" s="505"/>
      <c r="N834" s="485"/>
      <c r="O834" s="504"/>
      <c r="P834" s="485"/>
      <c r="Q834" s="485"/>
      <c r="R834" s="504"/>
      <c r="S834" s="485"/>
      <c r="T834" s="504"/>
      <c r="U834" s="504"/>
      <c r="V834" s="485"/>
      <c r="W834" s="485"/>
      <c r="X834" s="485"/>
      <c r="Y834" s="485"/>
      <c r="Z834" s="485"/>
    </row>
    <row r="835" ht="16.5" customHeight="1" spans="1:26">
      <c r="A835" s="504"/>
      <c r="B835" s="485"/>
      <c r="C835" s="485"/>
      <c r="D835" s="504"/>
      <c r="E835" s="505"/>
      <c r="F835" s="505"/>
      <c r="G835" s="504"/>
      <c r="H835" s="504"/>
      <c r="I835" s="504"/>
      <c r="J835" s="506"/>
      <c r="K835" s="507"/>
      <c r="L835" s="504"/>
      <c r="M835" s="505"/>
      <c r="N835" s="485"/>
      <c r="O835" s="504"/>
      <c r="P835" s="485"/>
      <c r="Q835" s="485"/>
      <c r="R835" s="504"/>
      <c r="S835" s="485"/>
      <c r="T835" s="504"/>
      <c r="U835" s="504"/>
      <c r="V835" s="485"/>
      <c r="W835" s="485"/>
      <c r="X835" s="485"/>
      <c r="Y835" s="485"/>
      <c r="Z835" s="485"/>
    </row>
    <row r="836" ht="16.5" customHeight="1" spans="1:26">
      <c r="A836" s="504"/>
      <c r="B836" s="485"/>
      <c r="C836" s="485"/>
      <c r="D836" s="504"/>
      <c r="E836" s="505"/>
      <c r="F836" s="505"/>
      <c r="G836" s="504"/>
      <c r="H836" s="504"/>
      <c r="I836" s="504"/>
      <c r="J836" s="506"/>
      <c r="K836" s="507"/>
      <c r="L836" s="504"/>
      <c r="M836" s="505"/>
      <c r="N836" s="485"/>
      <c r="O836" s="504"/>
      <c r="P836" s="485"/>
      <c r="Q836" s="485"/>
      <c r="R836" s="504"/>
      <c r="S836" s="485"/>
      <c r="T836" s="504"/>
      <c r="U836" s="504"/>
      <c r="V836" s="485"/>
      <c r="W836" s="485"/>
      <c r="X836" s="485"/>
      <c r="Y836" s="485"/>
      <c r="Z836" s="485"/>
    </row>
    <row r="837" ht="16.5" customHeight="1" spans="1:26">
      <c r="A837" s="504"/>
      <c r="B837" s="485"/>
      <c r="C837" s="485"/>
      <c r="D837" s="504"/>
      <c r="E837" s="505"/>
      <c r="F837" s="505"/>
      <c r="G837" s="504"/>
      <c r="H837" s="504"/>
      <c r="I837" s="504"/>
      <c r="J837" s="506"/>
      <c r="K837" s="507"/>
      <c r="L837" s="504"/>
      <c r="M837" s="505"/>
      <c r="N837" s="485"/>
      <c r="O837" s="504"/>
      <c r="P837" s="485"/>
      <c r="Q837" s="485"/>
      <c r="R837" s="504"/>
      <c r="S837" s="485"/>
      <c r="T837" s="504"/>
      <c r="U837" s="504"/>
      <c r="V837" s="485"/>
      <c r="W837" s="485"/>
      <c r="X837" s="485"/>
      <c r="Y837" s="485"/>
      <c r="Z837" s="485"/>
    </row>
    <row r="838" ht="16.5" customHeight="1" spans="1:26">
      <c r="A838" s="504"/>
      <c r="B838" s="485"/>
      <c r="C838" s="485"/>
      <c r="D838" s="504"/>
      <c r="E838" s="505"/>
      <c r="F838" s="505"/>
      <c r="G838" s="504"/>
      <c r="H838" s="504"/>
      <c r="I838" s="504"/>
      <c r="J838" s="506"/>
      <c r="K838" s="507"/>
      <c r="L838" s="504"/>
      <c r="M838" s="505"/>
      <c r="N838" s="485"/>
      <c r="O838" s="504"/>
      <c r="P838" s="485"/>
      <c r="Q838" s="485"/>
      <c r="R838" s="504"/>
      <c r="S838" s="485"/>
      <c r="T838" s="504"/>
      <c r="U838" s="504"/>
      <c r="V838" s="485"/>
      <c r="W838" s="485"/>
      <c r="X838" s="485"/>
      <c r="Y838" s="485"/>
      <c r="Z838" s="485"/>
    </row>
    <row r="839" ht="16.5" customHeight="1" spans="1:26">
      <c r="A839" s="504"/>
      <c r="B839" s="485"/>
      <c r="C839" s="485"/>
      <c r="D839" s="504"/>
      <c r="E839" s="505"/>
      <c r="F839" s="505"/>
      <c r="G839" s="504"/>
      <c r="H839" s="504"/>
      <c r="I839" s="504"/>
      <c r="J839" s="506"/>
      <c r="K839" s="507"/>
      <c r="L839" s="504"/>
      <c r="M839" s="505"/>
      <c r="N839" s="485"/>
      <c r="O839" s="504"/>
      <c r="P839" s="485"/>
      <c r="Q839" s="485"/>
      <c r="R839" s="504"/>
      <c r="S839" s="485"/>
      <c r="T839" s="504"/>
      <c r="U839" s="504"/>
      <c r="V839" s="485"/>
      <c r="W839" s="485"/>
      <c r="X839" s="485"/>
      <c r="Y839" s="485"/>
      <c r="Z839" s="485"/>
    </row>
    <row r="840" ht="16.5" customHeight="1" spans="1:26">
      <c r="A840" s="504"/>
      <c r="B840" s="485"/>
      <c r="C840" s="485"/>
      <c r="D840" s="504"/>
      <c r="E840" s="505"/>
      <c r="F840" s="505"/>
      <c r="G840" s="504"/>
      <c r="H840" s="504"/>
      <c r="I840" s="504"/>
      <c r="J840" s="506"/>
      <c r="K840" s="507"/>
      <c r="L840" s="504"/>
      <c r="M840" s="505"/>
      <c r="N840" s="485"/>
      <c r="O840" s="504"/>
      <c r="P840" s="485"/>
      <c r="Q840" s="485"/>
      <c r="R840" s="504"/>
      <c r="S840" s="485"/>
      <c r="T840" s="504"/>
      <c r="U840" s="504"/>
      <c r="V840" s="485"/>
      <c r="W840" s="485"/>
      <c r="X840" s="485"/>
      <c r="Y840" s="485"/>
      <c r="Z840" s="485"/>
    </row>
    <row r="841" ht="16.5" customHeight="1" spans="1:26">
      <c r="A841" s="504"/>
      <c r="B841" s="485"/>
      <c r="C841" s="485"/>
      <c r="D841" s="504"/>
      <c r="E841" s="505"/>
      <c r="F841" s="505"/>
      <c r="G841" s="504"/>
      <c r="H841" s="504"/>
      <c r="I841" s="504"/>
      <c r="J841" s="506"/>
      <c r="K841" s="507"/>
      <c r="L841" s="504"/>
      <c r="M841" s="505"/>
      <c r="N841" s="485"/>
      <c r="O841" s="504"/>
      <c r="P841" s="485"/>
      <c r="Q841" s="485"/>
      <c r="R841" s="504"/>
      <c r="S841" s="485"/>
      <c r="T841" s="504"/>
      <c r="U841" s="504"/>
      <c r="V841" s="485"/>
      <c r="W841" s="485"/>
      <c r="X841" s="485"/>
      <c r="Y841" s="485"/>
      <c r="Z841" s="485"/>
    </row>
    <row r="842" ht="16.5" customHeight="1" spans="1:26">
      <c r="A842" s="504"/>
      <c r="B842" s="485"/>
      <c r="C842" s="485"/>
      <c r="D842" s="504"/>
      <c r="E842" s="505"/>
      <c r="F842" s="505"/>
      <c r="G842" s="504"/>
      <c r="H842" s="504"/>
      <c r="I842" s="504"/>
      <c r="J842" s="506"/>
      <c r="K842" s="507"/>
      <c r="L842" s="504"/>
      <c r="M842" s="505"/>
      <c r="N842" s="485"/>
      <c r="O842" s="504"/>
      <c r="P842" s="485"/>
      <c r="Q842" s="485"/>
      <c r="R842" s="504"/>
      <c r="S842" s="485"/>
      <c r="T842" s="504"/>
      <c r="U842" s="504"/>
      <c r="V842" s="485"/>
      <c r="W842" s="485"/>
      <c r="X842" s="485"/>
      <c r="Y842" s="485"/>
      <c r="Z842" s="485"/>
    </row>
    <row r="843" ht="16.5" customHeight="1" spans="1:26">
      <c r="A843" s="504"/>
      <c r="B843" s="485"/>
      <c r="C843" s="485"/>
      <c r="D843" s="504"/>
      <c r="E843" s="505"/>
      <c r="F843" s="505"/>
      <c r="G843" s="504"/>
      <c r="H843" s="504"/>
      <c r="I843" s="504"/>
      <c r="J843" s="506"/>
      <c r="K843" s="507"/>
      <c r="L843" s="504"/>
      <c r="M843" s="505"/>
      <c r="N843" s="485"/>
      <c r="O843" s="504"/>
      <c r="P843" s="485"/>
      <c r="Q843" s="485"/>
      <c r="R843" s="504"/>
      <c r="S843" s="485"/>
      <c r="T843" s="504"/>
      <c r="U843" s="504"/>
      <c r="V843" s="485"/>
      <c r="W843" s="485"/>
      <c r="X843" s="485"/>
      <c r="Y843" s="485"/>
      <c r="Z843" s="485"/>
    </row>
    <row r="844" ht="16.5" customHeight="1" spans="1:26">
      <c r="A844" s="504"/>
      <c r="B844" s="485"/>
      <c r="C844" s="485"/>
      <c r="D844" s="504"/>
      <c r="E844" s="505"/>
      <c r="F844" s="505"/>
      <c r="G844" s="504"/>
      <c r="H844" s="504"/>
      <c r="I844" s="504"/>
      <c r="J844" s="506"/>
      <c r="K844" s="507"/>
      <c r="L844" s="504"/>
      <c r="M844" s="505"/>
      <c r="N844" s="485"/>
      <c r="O844" s="504"/>
      <c r="P844" s="485"/>
      <c r="Q844" s="485"/>
      <c r="R844" s="504"/>
      <c r="S844" s="485"/>
      <c r="T844" s="504"/>
      <c r="U844" s="504"/>
      <c r="V844" s="485"/>
      <c r="W844" s="485"/>
      <c r="X844" s="485"/>
      <c r="Y844" s="485"/>
      <c r="Z844" s="485"/>
    </row>
    <row r="845" ht="16.5" customHeight="1" spans="1:26">
      <c r="A845" s="504"/>
      <c r="B845" s="485"/>
      <c r="C845" s="485"/>
      <c r="D845" s="504"/>
      <c r="E845" s="505"/>
      <c r="F845" s="505"/>
      <c r="G845" s="504"/>
      <c r="H845" s="504"/>
      <c r="I845" s="504"/>
      <c r="J845" s="506"/>
      <c r="K845" s="507"/>
      <c r="L845" s="504"/>
      <c r="M845" s="505"/>
      <c r="N845" s="485"/>
      <c r="O845" s="504"/>
      <c r="P845" s="485"/>
      <c r="Q845" s="485"/>
      <c r="R845" s="504"/>
      <c r="S845" s="485"/>
      <c r="T845" s="504"/>
      <c r="U845" s="504"/>
      <c r="V845" s="485"/>
      <c r="W845" s="485"/>
      <c r="X845" s="485"/>
      <c r="Y845" s="485"/>
      <c r="Z845" s="485"/>
    </row>
    <row r="846" ht="16.5" customHeight="1" spans="1:26">
      <c r="A846" s="504"/>
      <c r="B846" s="485"/>
      <c r="C846" s="485"/>
      <c r="D846" s="504"/>
      <c r="E846" s="505"/>
      <c r="F846" s="505"/>
      <c r="G846" s="504"/>
      <c r="H846" s="504"/>
      <c r="I846" s="504"/>
      <c r="J846" s="506"/>
      <c r="K846" s="507"/>
      <c r="L846" s="504"/>
      <c r="M846" s="505"/>
      <c r="N846" s="485"/>
      <c r="O846" s="504"/>
      <c r="P846" s="485"/>
      <c r="Q846" s="485"/>
      <c r="R846" s="504"/>
      <c r="S846" s="485"/>
      <c r="T846" s="504"/>
      <c r="U846" s="504"/>
      <c r="V846" s="485"/>
      <c r="W846" s="485"/>
      <c r="X846" s="485"/>
      <c r="Y846" s="485"/>
      <c r="Z846" s="485"/>
    </row>
    <row r="847" ht="16.5" customHeight="1" spans="1:26">
      <c r="A847" s="504"/>
      <c r="B847" s="485"/>
      <c r="C847" s="485"/>
      <c r="D847" s="504"/>
      <c r="E847" s="505"/>
      <c r="F847" s="505"/>
      <c r="G847" s="504"/>
      <c r="H847" s="504"/>
      <c r="I847" s="504"/>
      <c r="J847" s="506"/>
      <c r="K847" s="507"/>
      <c r="L847" s="504"/>
      <c r="M847" s="505"/>
      <c r="N847" s="485"/>
      <c r="O847" s="504"/>
      <c r="P847" s="485"/>
      <c r="Q847" s="485"/>
      <c r="R847" s="504"/>
      <c r="S847" s="485"/>
      <c r="T847" s="504"/>
      <c r="U847" s="504"/>
      <c r="V847" s="485"/>
      <c r="W847" s="485"/>
      <c r="X847" s="485"/>
      <c r="Y847" s="485"/>
      <c r="Z847" s="485"/>
    </row>
    <row r="848" ht="16.5" customHeight="1" spans="1:26">
      <c r="A848" s="504"/>
      <c r="B848" s="485"/>
      <c r="C848" s="485"/>
      <c r="D848" s="504"/>
      <c r="E848" s="505"/>
      <c r="F848" s="505"/>
      <c r="G848" s="504"/>
      <c r="H848" s="504"/>
      <c r="I848" s="504"/>
      <c r="J848" s="506"/>
      <c r="K848" s="507"/>
      <c r="L848" s="504"/>
      <c r="M848" s="505"/>
      <c r="N848" s="485"/>
      <c r="O848" s="504"/>
      <c r="P848" s="485"/>
      <c r="Q848" s="485"/>
      <c r="R848" s="504"/>
      <c r="S848" s="485"/>
      <c r="T848" s="504"/>
      <c r="U848" s="504"/>
      <c r="V848" s="485"/>
      <c r="W848" s="485"/>
      <c r="X848" s="485"/>
      <c r="Y848" s="485"/>
      <c r="Z848" s="485"/>
    </row>
    <row r="849" ht="16.5" customHeight="1" spans="1:26">
      <c r="A849" s="504"/>
      <c r="B849" s="485"/>
      <c r="C849" s="485"/>
      <c r="D849" s="504"/>
      <c r="E849" s="505"/>
      <c r="F849" s="505"/>
      <c r="G849" s="504"/>
      <c r="H849" s="504"/>
      <c r="I849" s="504"/>
      <c r="J849" s="506"/>
      <c r="K849" s="507"/>
      <c r="L849" s="504"/>
      <c r="M849" s="505"/>
      <c r="N849" s="485"/>
      <c r="O849" s="504"/>
      <c r="P849" s="485"/>
      <c r="Q849" s="485"/>
      <c r="R849" s="504"/>
      <c r="S849" s="485"/>
      <c r="T849" s="504"/>
      <c r="U849" s="504"/>
      <c r="V849" s="485"/>
      <c r="W849" s="485"/>
      <c r="X849" s="485"/>
      <c r="Y849" s="485"/>
      <c r="Z849" s="485"/>
    </row>
    <row r="850" ht="16.5" customHeight="1" spans="1:26">
      <c r="A850" s="504"/>
      <c r="B850" s="485"/>
      <c r="C850" s="485"/>
      <c r="D850" s="504"/>
      <c r="E850" s="505"/>
      <c r="F850" s="505"/>
      <c r="G850" s="504"/>
      <c r="H850" s="504"/>
      <c r="I850" s="504"/>
      <c r="J850" s="506"/>
      <c r="K850" s="507"/>
      <c r="L850" s="504"/>
      <c r="M850" s="505"/>
      <c r="N850" s="485"/>
      <c r="O850" s="504"/>
      <c r="P850" s="485"/>
      <c r="Q850" s="485"/>
      <c r="R850" s="504"/>
      <c r="S850" s="485"/>
      <c r="T850" s="504"/>
      <c r="U850" s="504"/>
      <c r="V850" s="485"/>
      <c r="W850" s="485"/>
      <c r="X850" s="485"/>
      <c r="Y850" s="485"/>
      <c r="Z850" s="485"/>
    </row>
    <row r="851" ht="16.5" customHeight="1" spans="1:26">
      <c r="A851" s="504"/>
      <c r="B851" s="485"/>
      <c r="C851" s="485"/>
      <c r="D851" s="504"/>
      <c r="E851" s="505"/>
      <c r="F851" s="505"/>
      <c r="G851" s="504"/>
      <c r="H851" s="504"/>
      <c r="I851" s="504"/>
      <c r="J851" s="506"/>
      <c r="K851" s="507"/>
      <c r="L851" s="504"/>
      <c r="M851" s="505"/>
      <c r="N851" s="485"/>
      <c r="O851" s="504"/>
      <c r="P851" s="485"/>
      <c r="Q851" s="485"/>
      <c r="R851" s="504"/>
      <c r="S851" s="485"/>
      <c r="T851" s="504"/>
      <c r="U851" s="504"/>
      <c r="V851" s="485"/>
      <c r="W851" s="485"/>
      <c r="X851" s="485"/>
      <c r="Y851" s="485"/>
      <c r="Z851" s="485"/>
    </row>
    <row r="852" ht="16.5" customHeight="1" spans="1:26">
      <c r="A852" s="504"/>
      <c r="B852" s="485"/>
      <c r="C852" s="485"/>
      <c r="D852" s="504"/>
      <c r="E852" s="505"/>
      <c r="F852" s="505"/>
      <c r="G852" s="504"/>
      <c r="H852" s="504"/>
      <c r="I852" s="504"/>
      <c r="J852" s="506"/>
      <c r="K852" s="507"/>
      <c r="L852" s="504"/>
      <c r="M852" s="505"/>
      <c r="N852" s="485"/>
      <c r="O852" s="504"/>
      <c r="P852" s="485"/>
      <c r="Q852" s="485"/>
      <c r="R852" s="504"/>
      <c r="S852" s="485"/>
      <c r="T852" s="504"/>
      <c r="U852" s="504"/>
      <c r="V852" s="485"/>
      <c r="W852" s="485"/>
      <c r="X852" s="485"/>
      <c r="Y852" s="485"/>
      <c r="Z852" s="485"/>
    </row>
    <row r="853" ht="16.5" customHeight="1" spans="1:26">
      <c r="A853" s="504"/>
      <c r="B853" s="485"/>
      <c r="C853" s="485"/>
      <c r="D853" s="504"/>
      <c r="E853" s="505"/>
      <c r="F853" s="505"/>
      <c r="G853" s="504"/>
      <c r="H853" s="504"/>
      <c r="I853" s="504"/>
      <c r="J853" s="506"/>
      <c r="K853" s="507"/>
      <c r="L853" s="504"/>
      <c r="M853" s="505"/>
      <c r="N853" s="485"/>
      <c r="O853" s="504"/>
      <c r="P853" s="485"/>
      <c r="Q853" s="485"/>
      <c r="R853" s="504"/>
      <c r="S853" s="485"/>
      <c r="T853" s="504"/>
      <c r="U853" s="504"/>
      <c r="V853" s="485"/>
      <c r="W853" s="485"/>
      <c r="X853" s="485"/>
      <c r="Y853" s="485"/>
      <c r="Z853" s="485"/>
    </row>
    <row r="854" ht="16.5" customHeight="1" spans="1:26">
      <c r="A854" s="504"/>
      <c r="B854" s="485"/>
      <c r="C854" s="485"/>
      <c r="D854" s="504"/>
      <c r="E854" s="505"/>
      <c r="F854" s="505"/>
      <c r="G854" s="504"/>
      <c r="H854" s="504"/>
      <c r="I854" s="504"/>
      <c r="J854" s="506"/>
      <c r="K854" s="507"/>
      <c r="L854" s="504"/>
      <c r="M854" s="505"/>
      <c r="N854" s="485"/>
      <c r="O854" s="504"/>
      <c r="P854" s="485"/>
      <c r="Q854" s="485"/>
      <c r="R854" s="504"/>
      <c r="S854" s="485"/>
      <c r="T854" s="504"/>
      <c r="U854" s="504"/>
      <c r="V854" s="485"/>
      <c r="W854" s="485"/>
      <c r="X854" s="485"/>
      <c r="Y854" s="485"/>
      <c r="Z854" s="485"/>
    </row>
    <row r="855" ht="16.5" customHeight="1" spans="1:26">
      <c r="A855" s="504"/>
      <c r="B855" s="485"/>
      <c r="C855" s="485"/>
      <c r="D855" s="504"/>
      <c r="E855" s="505"/>
      <c r="F855" s="505"/>
      <c r="G855" s="504"/>
      <c r="H855" s="504"/>
      <c r="I855" s="504"/>
      <c r="J855" s="506"/>
      <c r="K855" s="507"/>
      <c r="L855" s="504"/>
      <c r="M855" s="505"/>
      <c r="N855" s="485"/>
      <c r="O855" s="504"/>
      <c r="P855" s="485"/>
      <c r="Q855" s="485"/>
      <c r="R855" s="504"/>
      <c r="S855" s="485"/>
      <c r="T855" s="504"/>
      <c r="U855" s="504"/>
      <c r="V855" s="485"/>
      <c r="W855" s="485"/>
      <c r="X855" s="485"/>
      <c r="Y855" s="485"/>
      <c r="Z855" s="485"/>
    </row>
    <row r="856" ht="16.5" customHeight="1" spans="1:26">
      <c r="A856" s="504"/>
      <c r="B856" s="485"/>
      <c r="C856" s="485"/>
      <c r="D856" s="504"/>
      <c r="E856" s="505"/>
      <c r="F856" s="505"/>
      <c r="G856" s="504"/>
      <c r="H856" s="504"/>
      <c r="I856" s="504"/>
      <c r="J856" s="506"/>
      <c r="K856" s="507"/>
      <c r="L856" s="504"/>
      <c r="M856" s="505"/>
      <c r="N856" s="485"/>
      <c r="O856" s="504"/>
      <c r="P856" s="485"/>
      <c r="Q856" s="485"/>
      <c r="R856" s="504"/>
      <c r="S856" s="485"/>
      <c r="T856" s="504"/>
      <c r="U856" s="504"/>
      <c r="V856" s="485"/>
      <c r="W856" s="485"/>
      <c r="X856" s="485"/>
      <c r="Y856" s="485"/>
      <c r="Z856" s="485"/>
    </row>
    <row r="857" ht="16.5" customHeight="1" spans="1:26">
      <c r="A857" s="504"/>
      <c r="B857" s="485"/>
      <c r="C857" s="485"/>
      <c r="D857" s="504"/>
      <c r="E857" s="505"/>
      <c r="F857" s="505"/>
      <c r="G857" s="504"/>
      <c r="H857" s="504"/>
      <c r="I857" s="504"/>
      <c r="J857" s="506"/>
      <c r="K857" s="507"/>
      <c r="L857" s="504"/>
      <c r="M857" s="505"/>
      <c r="N857" s="485"/>
      <c r="O857" s="504"/>
      <c r="P857" s="485"/>
      <c r="Q857" s="485"/>
      <c r="R857" s="504"/>
      <c r="S857" s="485"/>
      <c r="T857" s="504"/>
      <c r="U857" s="504"/>
      <c r="V857" s="485"/>
      <c r="W857" s="485"/>
      <c r="X857" s="485"/>
      <c r="Y857" s="485"/>
      <c r="Z857" s="485"/>
    </row>
    <row r="858" ht="16.5" customHeight="1" spans="1:26">
      <c r="A858" s="504"/>
      <c r="B858" s="485"/>
      <c r="C858" s="485"/>
      <c r="D858" s="504"/>
      <c r="E858" s="505"/>
      <c r="F858" s="505"/>
      <c r="G858" s="504"/>
      <c r="H858" s="504"/>
      <c r="I858" s="504"/>
      <c r="J858" s="506"/>
      <c r="K858" s="507"/>
      <c r="L858" s="504"/>
      <c r="M858" s="505"/>
      <c r="N858" s="485"/>
      <c r="O858" s="504"/>
      <c r="P858" s="485"/>
      <c r="Q858" s="485"/>
      <c r="R858" s="504"/>
      <c r="S858" s="485"/>
      <c r="T858" s="504"/>
      <c r="U858" s="504"/>
      <c r="V858" s="485"/>
      <c r="W858" s="485"/>
      <c r="X858" s="485"/>
      <c r="Y858" s="485"/>
      <c r="Z858" s="485"/>
    </row>
    <row r="859" ht="16.5" customHeight="1" spans="1:26">
      <c r="A859" s="504"/>
      <c r="B859" s="485"/>
      <c r="C859" s="485"/>
      <c r="D859" s="504"/>
      <c r="E859" s="505"/>
      <c r="F859" s="505"/>
      <c r="G859" s="504"/>
      <c r="H859" s="504"/>
      <c r="I859" s="504"/>
      <c r="J859" s="506"/>
      <c r="K859" s="507"/>
      <c r="L859" s="504"/>
      <c r="M859" s="505"/>
      <c r="N859" s="485"/>
      <c r="O859" s="504"/>
      <c r="P859" s="485"/>
      <c r="Q859" s="485"/>
      <c r="R859" s="504"/>
      <c r="S859" s="485"/>
      <c r="T859" s="504"/>
      <c r="U859" s="504"/>
      <c r="V859" s="485"/>
      <c r="W859" s="485"/>
      <c r="X859" s="485"/>
      <c r="Y859" s="485"/>
      <c r="Z859" s="485"/>
    </row>
    <row r="860" ht="16.5" customHeight="1" spans="1:26">
      <c r="A860" s="504"/>
      <c r="B860" s="485"/>
      <c r="C860" s="485"/>
      <c r="D860" s="504"/>
      <c r="E860" s="505"/>
      <c r="F860" s="505"/>
      <c r="G860" s="504"/>
      <c r="H860" s="504"/>
      <c r="I860" s="504"/>
      <c r="J860" s="506"/>
      <c r="K860" s="507"/>
      <c r="L860" s="504"/>
      <c r="M860" s="505"/>
      <c r="N860" s="485"/>
      <c r="O860" s="504"/>
      <c r="P860" s="485"/>
      <c r="Q860" s="485"/>
      <c r="R860" s="504"/>
      <c r="S860" s="485"/>
      <c r="T860" s="504"/>
      <c r="U860" s="504"/>
      <c r="V860" s="485"/>
      <c r="W860" s="485"/>
      <c r="X860" s="485"/>
      <c r="Y860" s="485"/>
      <c r="Z860" s="485"/>
    </row>
    <row r="861" ht="16.5" customHeight="1" spans="1:26">
      <c r="A861" s="504"/>
      <c r="B861" s="485"/>
      <c r="C861" s="485"/>
      <c r="D861" s="504"/>
      <c r="E861" s="505"/>
      <c r="F861" s="505"/>
      <c r="G861" s="504"/>
      <c r="H861" s="504"/>
      <c r="I861" s="504"/>
      <c r="J861" s="506"/>
      <c r="K861" s="507"/>
      <c r="L861" s="504"/>
      <c r="M861" s="505"/>
      <c r="N861" s="485"/>
      <c r="O861" s="504"/>
      <c r="P861" s="485"/>
      <c r="Q861" s="485"/>
      <c r="R861" s="504"/>
      <c r="S861" s="485"/>
      <c r="T861" s="504"/>
      <c r="U861" s="504"/>
      <c r="V861" s="485"/>
      <c r="W861" s="485"/>
      <c r="X861" s="485"/>
      <c r="Y861" s="485"/>
      <c r="Z861" s="485"/>
    </row>
    <row r="862" ht="16.5" customHeight="1" spans="1:26">
      <c r="A862" s="504"/>
      <c r="B862" s="485"/>
      <c r="C862" s="485"/>
      <c r="D862" s="504"/>
      <c r="E862" s="505"/>
      <c r="F862" s="505"/>
      <c r="G862" s="504"/>
      <c r="H862" s="504"/>
      <c r="I862" s="504"/>
      <c r="J862" s="506"/>
      <c r="K862" s="507"/>
      <c r="L862" s="504"/>
      <c r="M862" s="505"/>
      <c r="N862" s="485"/>
      <c r="O862" s="504"/>
      <c r="P862" s="485"/>
      <c r="Q862" s="485"/>
      <c r="R862" s="504"/>
      <c r="S862" s="485"/>
      <c r="T862" s="504"/>
      <c r="U862" s="504"/>
      <c r="V862" s="485"/>
      <c r="W862" s="485"/>
      <c r="X862" s="485"/>
      <c r="Y862" s="485"/>
      <c r="Z862" s="485"/>
    </row>
    <row r="863" ht="16.5" customHeight="1" spans="1:26">
      <c r="A863" s="504"/>
      <c r="B863" s="485"/>
      <c r="C863" s="485"/>
      <c r="D863" s="504"/>
      <c r="E863" s="505"/>
      <c r="F863" s="505"/>
      <c r="G863" s="504"/>
      <c r="H863" s="504"/>
      <c r="I863" s="504"/>
      <c r="J863" s="506"/>
      <c r="K863" s="507"/>
      <c r="L863" s="504"/>
      <c r="M863" s="505"/>
      <c r="N863" s="485"/>
      <c r="O863" s="504"/>
      <c r="P863" s="485"/>
      <c r="Q863" s="485"/>
      <c r="R863" s="504"/>
      <c r="S863" s="485"/>
      <c r="T863" s="504"/>
      <c r="U863" s="504"/>
      <c r="V863" s="485"/>
      <c r="W863" s="485"/>
      <c r="X863" s="485"/>
      <c r="Y863" s="485"/>
      <c r="Z863" s="485"/>
    </row>
    <row r="864" ht="16.5" customHeight="1" spans="1:26">
      <c r="A864" s="504"/>
      <c r="B864" s="485"/>
      <c r="C864" s="485"/>
      <c r="D864" s="504"/>
      <c r="E864" s="505"/>
      <c r="F864" s="505"/>
      <c r="G864" s="504"/>
      <c r="H864" s="504"/>
      <c r="I864" s="504"/>
      <c r="J864" s="506"/>
      <c r="K864" s="507"/>
      <c r="L864" s="504"/>
      <c r="M864" s="505"/>
      <c r="N864" s="485"/>
      <c r="O864" s="504"/>
      <c r="P864" s="485"/>
      <c r="Q864" s="485"/>
      <c r="R864" s="504"/>
      <c r="S864" s="485"/>
      <c r="T864" s="504"/>
      <c r="U864" s="504"/>
      <c r="V864" s="485"/>
      <c r="W864" s="485"/>
      <c r="X864" s="485"/>
      <c r="Y864" s="485"/>
      <c r="Z864" s="485"/>
    </row>
    <row r="865" ht="16.5" customHeight="1" spans="1:26">
      <c r="A865" s="504"/>
      <c r="B865" s="485"/>
      <c r="C865" s="485"/>
      <c r="D865" s="504"/>
      <c r="E865" s="505"/>
      <c r="F865" s="505"/>
      <c r="G865" s="504"/>
      <c r="H865" s="504"/>
      <c r="I865" s="504"/>
      <c r="J865" s="506"/>
      <c r="K865" s="507"/>
      <c r="L865" s="504"/>
      <c r="M865" s="505"/>
      <c r="N865" s="485"/>
      <c r="O865" s="504"/>
      <c r="P865" s="485"/>
      <c r="Q865" s="485"/>
      <c r="R865" s="504"/>
      <c r="S865" s="485"/>
      <c r="T865" s="504"/>
      <c r="U865" s="504"/>
      <c r="V865" s="485"/>
      <c r="W865" s="485"/>
      <c r="X865" s="485"/>
      <c r="Y865" s="485"/>
      <c r="Z865" s="485"/>
    </row>
    <row r="866" ht="16.5" customHeight="1" spans="1:26">
      <c r="A866" s="504"/>
      <c r="B866" s="485"/>
      <c r="C866" s="485"/>
      <c r="D866" s="504"/>
      <c r="E866" s="505"/>
      <c r="F866" s="505"/>
      <c r="G866" s="504"/>
      <c r="H866" s="504"/>
      <c r="I866" s="504"/>
      <c r="J866" s="506"/>
      <c r="K866" s="507"/>
      <c r="L866" s="504"/>
      <c r="M866" s="505"/>
      <c r="N866" s="485"/>
      <c r="O866" s="504"/>
      <c r="P866" s="485"/>
      <c r="Q866" s="485"/>
      <c r="R866" s="504"/>
      <c r="S866" s="485"/>
      <c r="T866" s="504"/>
      <c r="U866" s="504"/>
      <c r="V866" s="485"/>
      <c r="W866" s="485"/>
      <c r="X866" s="485"/>
      <c r="Y866" s="485"/>
      <c r="Z866" s="485"/>
    </row>
    <row r="867" ht="16.5" customHeight="1" spans="1:26">
      <c r="A867" s="504"/>
      <c r="B867" s="485"/>
      <c r="C867" s="485"/>
      <c r="D867" s="504"/>
      <c r="E867" s="505"/>
      <c r="F867" s="505"/>
      <c r="G867" s="504"/>
      <c r="H867" s="504"/>
      <c r="I867" s="504"/>
      <c r="J867" s="506"/>
      <c r="K867" s="507"/>
      <c r="L867" s="504"/>
      <c r="M867" s="505"/>
      <c r="N867" s="485"/>
      <c r="O867" s="504"/>
      <c r="P867" s="485"/>
      <c r="Q867" s="485"/>
      <c r="R867" s="504"/>
      <c r="S867" s="485"/>
      <c r="T867" s="504"/>
      <c r="U867" s="504"/>
      <c r="V867" s="485"/>
      <c r="W867" s="485"/>
      <c r="X867" s="485"/>
      <c r="Y867" s="485"/>
      <c r="Z867" s="485"/>
    </row>
    <row r="868" ht="16.5" customHeight="1" spans="1:26">
      <c r="A868" s="504"/>
      <c r="B868" s="485"/>
      <c r="C868" s="485"/>
      <c r="D868" s="504"/>
      <c r="E868" s="505"/>
      <c r="F868" s="505"/>
      <c r="G868" s="504"/>
      <c r="H868" s="504"/>
      <c r="I868" s="504"/>
      <c r="J868" s="506"/>
      <c r="K868" s="507"/>
      <c r="L868" s="504"/>
      <c r="M868" s="505"/>
      <c r="N868" s="485"/>
      <c r="O868" s="504"/>
      <c r="P868" s="485"/>
      <c r="Q868" s="485"/>
      <c r="R868" s="504"/>
      <c r="S868" s="485"/>
      <c r="T868" s="504"/>
      <c r="U868" s="504"/>
      <c r="V868" s="485"/>
      <c r="W868" s="485"/>
      <c r="X868" s="485"/>
      <c r="Y868" s="485"/>
      <c r="Z868" s="485"/>
    </row>
    <row r="869" ht="16.5" customHeight="1" spans="1:26">
      <c r="A869" s="504"/>
      <c r="B869" s="485"/>
      <c r="C869" s="485"/>
      <c r="D869" s="504"/>
      <c r="E869" s="505"/>
      <c r="F869" s="505"/>
      <c r="G869" s="504"/>
      <c r="H869" s="504"/>
      <c r="I869" s="504"/>
      <c r="J869" s="506"/>
      <c r="K869" s="507"/>
      <c r="L869" s="504"/>
      <c r="M869" s="505"/>
      <c r="N869" s="485"/>
      <c r="O869" s="504"/>
      <c r="P869" s="485"/>
      <c r="Q869" s="485"/>
      <c r="R869" s="504"/>
      <c r="S869" s="485"/>
      <c r="T869" s="504"/>
      <c r="U869" s="504"/>
      <c r="V869" s="485"/>
      <c r="W869" s="485"/>
      <c r="X869" s="485"/>
      <c r="Y869" s="485"/>
      <c r="Z869" s="485"/>
    </row>
    <row r="870" ht="16.5" customHeight="1" spans="1:26">
      <c r="A870" s="504"/>
      <c r="B870" s="485"/>
      <c r="C870" s="485"/>
      <c r="D870" s="504"/>
      <c r="E870" s="505"/>
      <c r="F870" s="505"/>
      <c r="G870" s="504"/>
      <c r="H870" s="504"/>
      <c r="I870" s="504"/>
      <c r="J870" s="506"/>
      <c r="K870" s="507"/>
      <c r="L870" s="504"/>
      <c r="M870" s="505"/>
      <c r="N870" s="485"/>
      <c r="O870" s="504"/>
      <c r="P870" s="485"/>
      <c r="Q870" s="485"/>
      <c r="R870" s="504"/>
      <c r="S870" s="485"/>
      <c r="T870" s="504"/>
      <c r="U870" s="504"/>
      <c r="V870" s="485"/>
      <c r="W870" s="485"/>
      <c r="X870" s="485"/>
      <c r="Y870" s="485"/>
      <c r="Z870" s="485"/>
    </row>
    <row r="871" ht="16.5" customHeight="1" spans="1:26">
      <c r="A871" s="504"/>
      <c r="B871" s="485"/>
      <c r="C871" s="485"/>
      <c r="D871" s="504"/>
      <c r="E871" s="505"/>
      <c r="F871" s="505"/>
      <c r="G871" s="504"/>
      <c r="H871" s="504"/>
      <c r="I871" s="504"/>
      <c r="J871" s="506"/>
      <c r="K871" s="507"/>
      <c r="L871" s="504"/>
      <c r="M871" s="505"/>
      <c r="N871" s="485"/>
      <c r="O871" s="504"/>
      <c r="P871" s="485"/>
      <c r="Q871" s="485"/>
      <c r="R871" s="504"/>
      <c r="S871" s="485"/>
      <c r="T871" s="504"/>
      <c r="U871" s="504"/>
      <c r="V871" s="485"/>
      <c r="W871" s="485"/>
      <c r="X871" s="485"/>
      <c r="Y871" s="485"/>
      <c r="Z871" s="485"/>
    </row>
    <row r="872" ht="16.5" customHeight="1" spans="1:26">
      <c r="A872" s="504"/>
      <c r="B872" s="485"/>
      <c r="C872" s="485"/>
      <c r="D872" s="504"/>
      <c r="E872" s="505"/>
      <c r="F872" s="505"/>
      <c r="G872" s="504"/>
      <c r="H872" s="504"/>
      <c r="I872" s="504"/>
      <c r="J872" s="506"/>
      <c r="K872" s="507"/>
      <c r="L872" s="504"/>
      <c r="M872" s="505"/>
      <c r="N872" s="485"/>
      <c r="O872" s="504"/>
      <c r="P872" s="485"/>
      <c r="Q872" s="485"/>
      <c r="R872" s="504"/>
      <c r="S872" s="485"/>
      <c r="T872" s="504"/>
      <c r="U872" s="504"/>
      <c r="V872" s="485"/>
      <c r="W872" s="485"/>
      <c r="X872" s="485"/>
      <c r="Y872" s="485"/>
      <c r="Z872" s="485"/>
    </row>
    <row r="873" ht="16.5" customHeight="1" spans="1:26">
      <c r="A873" s="504"/>
      <c r="B873" s="485"/>
      <c r="C873" s="485"/>
      <c r="D873" s="504"/>
      <c r="E873" s="505"/>
      <c r="F873" s="505"/>
      <c r="G873" s="504"/>
      <c r="H873" s="504"/>
      <c r="I873" s="504"/>
      <c r="J873" s="506"/>
      <c r="K873" s="507"/>
      <c r="L873" s="504"/>
      <c r="M873" s="505"/>
      <c r="N873" s="485"/>
      <c r="O873" s="504"/>
      <c r="P873" s="485"/>
      <c r="Q873" s="485"/>
      <c r="R873" s="504"/>
      <c r="S873" s="485"/>
      <c r="T873" s="504"/>
      <c r="U873" s="504"/>
      <c r="V873" s="485"/>
      <c r="W873" s="485"/>
      <c r="X873" s="485"/>
      <c r="Y873" s="485"/>
      <c r="Z873" s="485"/>
    </row>
    <row r="874" ht="16.5" customHeight="1" spans="1:26">
      <c r="A874" s="504"/>
      <c r="B874" s="485"/>
      <c r="C874" s="485"/>
      <c r="D874" s="504"/>
      <c r="E874" s="505"/>
      <c r="F874" s="505"/>
      <c r="G874" s="504"/>
      <c r="H874" s="504"/>
      <c r="I874" s="504"/>
      <c r="J874" s="506"/>
      <c r="K874" s="507"/>
      <c r="L874" s="504"/>
      <c r="M874" s="505"/>
      <c r="N874" s="485"/>
      <c r="O874" s="504"/>
      <c r="P874" s="485"/>
      <c r="Q874" s="485"/>
      <c r="R874" s="504"/>
      <c r="S874" s="485"/>
      <c r="T874" s="504"/>
      <c r="U874" s="504"/>
      <c r="V874" s="485"/>
      <c r="W874" s="485"/>
      <c r="X874" s="485"/>
      <c r="Y874" s="485"/>
      <c r="Z874" s="485"/>
    </row>
    <row r="875" ht="16.5" customHeight="1" spans="1:26">
      <c r="A875" s="504"/>
      <c r="B875" s="485"/>
      <c r="C875" s="485"/>
      <c r="D875" s="504"/>
      <c r="E875" s="505"/>
      <c r="F875" s="505"/>
      <c r="G875" s="504"/>
      <c r="H875" s="504"/>
      <c r="I875" s="504"/>
      <c r="J875" s="506"/>
      <c r="K875" s="507"/>
      <c r="L875" s="504"/>
      <c r="M875" s="505"/>
      <c r="N875" s="485"/>
      <c r="O875" s="504"/>
      <c r="P875" s="485"/>
      <c r="Q875" s="485"/>
      <c r="R875" s="504"/>
      <c r="S875" s="485"/>
      <c r="T875" s="504"/>
      <c r="U875" s="504"/>
      <c r="V875" s="485"/>
      <c r="W875" s="485"/>
      <c r="X875" s="485"/>
      <c r="Y875" s="485"/>
      <c r="Z875" s="485"/>
    </row>
    <row r="876" ht="16.5" customHeight="1" spans="1:26">
      <c r="A876" s="504"/>
      <c r="B876" s="485"/>
      <c r="C876" s="485"/>
      <c r="D876" s="504"/>
      <c r="E876" s="505"/>
      <c r="F876" s="505"/>
      <c r="G876" s="504"/>
      <c r="H876" s="504"/>
      <c r="I876" s="504"/>
      <c r="J876" s="506"/>
      <c r="K876" s="507"/>
      <c r="L876" s="504"/>
      <c r="M876" s="505"/>
      <c r="N876" s="485"/>
      <c r="O876" s="504"/>
      <c r="P876" s="485"/>
      <c r="Q876" s="485"/>
      <c r="R876" s="504"/>
      <c r="S876" s="485"/>
      <c r="T876" s="504"/>
      <c r="U876" s="504"/>
      <c r="V876" s="485"/>
      <c r="W876" s="485"/>
      <c r="X876" s="485"/>
      <c r="Y876" s="485"/>
      <c r="Z876" s="485"/>
    </row>
    <row r="877" ht="16.5" customHeight="1" spans="1:26">
      <c r="A877" s="504"/>
      <c r="B877" s="485"/>
      <c r="C877" s="485"/>
      <c r="D877" s="504"/>
      <c r="E877" s="505"/>
      <c r="F877" s="505"/>
      <c r="G877" s="504"/>
      <c r="H877" s="504"/>
      <c r="I877" s="504"/>
      <c r="J877" s="506"/>
      <c r="K877" s="507"/>
      <c r="L877" s="504"/>
      <c r="M877" s="505"/>
      <c r="N877" s="485"/>
      <c r="O877" s="504"/>
      <c r="P877" s="485"/>
      <c r="Q877" s="485"/>
      <c r="R877" s="504"/>
      <c r="S877" s="485"/>
      <c r="T877" s="504"/>
      <c r="U877" s="504"/>
      <c r="V877" s="485"/>
      <c r="W877" s="485"/>
      <c r="X877" s="485"/>
      <c r="Y877" s="485"/>
      <c r="Z877" s="485"/>
    </row>
    <row r="878" ht="16.5" customHeight="1" spans="1:26">
      <c r="A878" s="504"/>
      <c r="B878" s="485"/>
      <c r="C878" s="485"/>
      <c r="D878" s="504"/>
      <c r="E878" s="505"/>
      <c r="F878" s="505"/>
      <c r="G878" s="504"/>
      <c r="H878" s="504"/>
      <c r="I878" s="504"/>
      <c r="J878" s="506"/>
      <c r="K878" s="507"/>
      <c r="L878" s="504"/>
      <c r="M878" s="505"/>
      <c r="N878" s="485"/>
      <c r="O878" s="504"/>
      <c r="P878" s="485"/>
      <c r="Q878" s="485"/>
      <c r="R878" s="504"/>
      <c r="S878" s="485"/>
      <c r="T878" s="504"/>
      <c r="U878" s="504"/>
      <c r="V878" s="485"/>
      <c r="W878" s="485"/>
      <c r="X878" s="485"/>
      <c r="Y878" s="485"/>
      <c r="Z878" s="485"/>
    </row>
    <row r="879" ht="16.5" customHeight="1" spans="1:26">
      <c r="A879" s="504"/>
      <c r="B879" s="485"/>
      <c r="C879" s="485"/>
      <c r="D879" s="504"/>
      <c r="E879" s="505"/>
      <c r="F879" s="505"/>
      <c r="G879" s="504"/>
      <c r="H879" s="504"/>
      <c r="I879" s="504"/>
      <c r="J879" s="506"/>
      <c r="K879" s="507"/>
      <c r="L879" s="504"/>
      <c r="M879" s="505"/>
      <c r="N879" s="485"/>
      <c r="O879" s="504"/>
      <c r="P879" s="485"/>
      <c r="Q879" s="485"/>
      <c r="R879" s="504"/>
      <c r="S879" s="485"/>
      <c r="T879" s="504"/>
      <c r="U879" s="504"/>
      <c r="V879" s="485"/>
      <c r="W879" s="485"/>
      <c r="X879" s="485"/>
      <c r="Y879" s="485"/>
      <c r="Z879" s="485"/>
    </row>
    <row r="880" ht="16.5" customHeight="1" spans="1:26">
      <c r="A880" s="504"/>
      <c r="B880" s="485"/>
      <c r="C880" s="485"/>
      <c r="D880" s="504"/>
      <c r="E880" s="505"/>
      <c r="F880" s="505"/>
      <c r="G880" s="504"/>
      <c r="H880" s="504"/>
      <c r="I880" s="504"/>
      <c r="J880" s="506"/>
      <c r="K880" s="507"/>
      <c r="L880" s="504"/>
      <c r="M880" s="505"/>
      <c r="N880" s="485"/>
      <c r="O880" s="504"/>
      <c r="P880" s="485"/>
      <c r="Q880" s="485"/>
      <c r="R880" s="504"/>
      <c r="S880" s="485"/>
      <c r="T880" s="504"/>
      <c r="U880" s="504"/>
      <c r="V880" s="485"/>
      <c r="W880" s="485"/>
      <c r="X880" s="485"/>
      <c r="Y880" s="485"/>
      <c r="Z880" s="485"/>
    </row>
    <row r="881" ht="16.5" customHeight="1" spans="1:26">
      <c r="A881" s="504"/>
      <c r="B881" s="485"/>
      <c r="C881" s="485"/>
      <c r="D881" s="504"/>
      <c r="E881" s="505"/>
      <c r="F881" s="505"/>
      <c r="G881" s="504"/>
      <c r="H881" s="504"/>
      <c r="I881" s="504"/>
      <c r="J881" s="506"/>
      <c r="K881" s="507"/>
      <c r="L881" s="504"/>
      <c r="M881" s="505"/>
      <c r="N881" s="485"/>
      <c r="O881" s="504"/>
      <c r="P881" s="485"/>
      <c r="Q881" s="485"/>
      <c r="R881" s="504"/>
      <c r="S881" s="485"/>
      <c r="T881" s="504"/>
      <c r="U881" s="504"/>
      <c r="V881" s="485"/>
      <c r="W881" s="485"/>
      <c r="X881" s="485"/>
      <c r="Y881" s="485"/>
      <c r="Z881" s="485"/>
    </row>
    <row r="882" ht="16.5" customHeight="1" spans="1:26">
      <c r="A882" s="504"/>
      <c r="B882" s="485"/>
      <c r="C882" s="485"/>
      <c r="D882" s="504"/>
      <c r="E882" s="505"/>
      <c r="F882" s="505"/>
      <c r="G882" s="504"/>
      <c r="H882" s="504"/>
      <c r="I882" s="504"/>
      <c r="J882" s="506"/>
      <c r="K882" s="507"/>
      <c r="L882" s="504"/>
      <c r="M882" s="505"/>
      <c r="N882" s="485"/>
      <c r="O882" s="504"/>
      <c r="P882" s="485"/>
      <c r="Q882" s="485"/>
      <c r="R882" s="504"/>
      <c r="S882" s="485"/>
      <c r="T882" s="504"/>
      <c r="U882" s="504"/>
      <c r="V882" s="485"/>
      <c r="W882" s="485"/>
      <c r="X882" s="485"/>
      <c r="Y882" s="485"/>
      <c r="Z882" s="485"/>
    </row>
    <row r="883" ht="16.5" customHeight="1" spans="1:26">
      <c r="A883" s="504"/>
      <c r="B883" s="485"/>
      <c r="C883" s="485"/>
      <c r="D883" s="504"/>
      <c r="E883" s="505"/>
      <c r="F883" s="505"/>
      <c r="G883" s="504"/>
      <c r="H883" s="504"/>
      <c r="I883" s="504"/>
      <c r="J883" s="506"/>
      <c r="K883" s="507"/>
      <c r="L883" s="504"/>
      <c r="M883" s="505"/>
      <c r="N883" s="485"/>
      <c r="O883" s="504"/>
      <c r="P883" s="485"/>
      <c r="Q883" s="485"/>
      <c r="R883" s="504"/>
      <c r="S883" s="485"/>
      <c r="T883" s="504"/>
      <c r="U883" s="504"/>
      <c r="V883" s="485"/>
      <c r="W883" s="485"/>
      <c r="X883" s="485"/>
      <c r="Y883" s="485"/>
      <c r="Z883" s="485"/>
    </row>
    <row r="884" ht="16.5" customHeight="1" spans="1:26">
      <c r="A884" s="504"/>
      <c r="B884" s="485"/>
      <c r="C884" s="485"/>
      <c r="D884" s="504"/>
      <c r="E884" s="505"/>
      <c r="F884" s="505"/>
      <c r="G884" s="504"/>
      <c r="H884" s="504"/>
      <c r="I884" s="504"/>
      <c r="J884" s="506"/>
      <c r="K884" s="507"/>
      <c r="L884" s="504"/>
      <c r="M884" s="505"/>
      <c r="N884" s="485"/>
      <c r="O884" s="504"/>
      <c r="P884" s="485"/>
      <c r="Q884" s="485"/>
      <c r="R884" s="504"/>
      <c r="S884" s="485"/>
      <c r="T884" s="504"/>
      <c r="U884" s="504"/>
      <c r="V884" s="485"/>
      <c r="W884" s="485"/>
      <c r="X884" s="485"/>
      <c r="Y884" s="485"/>
      <c r="Z884" s="485"/>
    </row>
    <row r="885" ht="16.5" customHeight="1" spans="1:26">
      <c r="A885" s="504"/>
      <c r="B885" s="485"/>
      <c r="C885" s="485"/>
      <c r="D885" s="504"/>
      <c r="E885" s="505"/>
      <c r="F885" s="505"/>
      <c r="G885" s="504"/>
      <c r="H885" s="504"/>
      <c r="I885" s="504"/>
      <c r="J885" s="506"/>
      <c r="K885" s="507"/>
      <c r="L885" s="504"/>
      <c r="M885" s="505"/>
      <c r="N885" s="485"/>
      <c r="O885" s="504"/>
      <c r="P885" s="485"/>
      <c r="Q885" s="485"/>
      <c r="R885" s="504"/>
      <c r="S885" s="485"/>
      <c r="T885" s="504"/>
      <c r="U885" s="504"/>
      <c r="V885" s="485"/>
      <c r="W885" s="485"/>
      <c r="X885" s="485"/>
      <c r="Y885" s="485"/>
      <c r="Z885" s="485"/>
    </row>
    <row r="886" ht="16.5" customHeight="1" spans="1:26">
      <c r="A886" s="504"/>
      <c r="B886" s="485"/>
      <c r="C886" s="485"/>
      <c r="D886" s="504"/>
      <c r="E886" s="505"/>
      <c r="F886" s="505"/>
      <c r="G886" s="504"/>
      <c r="H886" s="504"/>
      <c r="I886" s="504"/>
      <c r="J886" s="506"/>
      <c r="K886" s="507"/>
      <c r="L886" s="504"/>
      <c r="M886" s="505"/>
      <c r="N886" s="485"/>
      <c r="O886" s="504"/>
      <c r="P886" s="485"/>
      <c r="Q886" s="485"/>
      <c r="R886" s="504"/>
      <c r="S886" s="485"/>
      <c r="T886" s="504"/>
      <c r="U886" s="504"/>
      <c r="V886" s="485"/>
      <c r="W886" s="485"/>
      <c r="X886" s="485"/>
      <c r="Y886" s="485"/>
      <c r="Z886" s="485"/>
    </row>
    <row r="887" ht="16.5" customHeight="1" spans="1:26">
      <c r="A887" s="504"/>
      <c r="B887" s="485"/>
      <c r="C887" s="485"/>
      <c r="D887" s="504"/>
      <c r="E887" s="505"/>
      <c r="F887" s="505"/>
      <c r="G887" s="504"/>
      <c r="H887" s="504"/>
      <c r="I887" s="504"/>
      <c r="J887" s="506"/>
      <c r="K887" s="507"/>
      <c r="L887" s="504"/>
      <c r="M887" s="505"/>
      <c r="N887" s="485"/>
      <c r="O887" s="504"/>
      <c r="P887" s="485"/>
      <c r="Q887" s="485"/>
      <c r="R887" s="504"/>
      <c r="S887" s="485"/>
      <c r="T887" s="504"/>
      <c r="U887" s="504"/>
      <c r="V887" s="485"/>
      <c r="W887" s="485"/>
      <c r="X887" s="485"/>
      <c r="Y887" s="485"/>
      <c r="Z887" s="485"/>
    </row>
    <row r="888" ht="16.5" customHeight="1" spans="1:26">
      <c r="A888" s="504"/>
      <c r="B888" s="485"/>
      <c r="C888" s="485"/>
      <c r="D888" s="504"/>
      <c r="E888" s="505"/>
      <c r="F888" s="505"/>
      <c r="G888" s="504"/>
      <c r="H888" s="504"/>
      <c r="I888" s="504"/>
      <c r="J888" s="506"/>
      <c r="K888" s="507"/>
      <c r="L888" s="504"/>
      <c r="M888" s="505"/>
      <c r="N888" s="485"/>
      <c r="O888" s="504"/>
      <c r="P888" s="485"/>
      <c r="Q888" s="485"/>
      <c r="R888" s="504"/>
      <c r="S888" s="485"/>
      <c r="T888" s="504"/>
      <c r="U888" s="504"/>
      <c r="V888" s="485"/>
      <c r="W888" s="485"/>
      <c r="X888" s="485"/>
      <c r="Y888" s="485"/>
      <c r="Z888" s="485"/>
    </row>
    <row r="889" ht="16.5" customHeight="1" spans="1:26">
      <c r="A889" s="504"/>
      <c r="B889" s="485"/>
      <c r="C889" s="485"/>
      <c r="D889" s="504"/>
      <c r="E889" s="505"/>
      <c r="F889" s="505"/>
      <c r="G889" s="504"/>
      <c r="H889" s="504"/>
      <c r="I889" s="504"/>
      <c r="J889" s="506"/>
      <c r="K889" s="507"/>
      <c r="L889" s="504"/>
      <c r="M889" s="505"/>
      <c r="N889" s="485"/>
      <c r="O889" s="504"/>
      <c r="P889" s="485"/>
      <c r="Q889" s="485"/>
      <c r="R889" s="504"/>
      <c r="S889" s="485"/>
      <c r="T889" s="504"/>
      <c r="U889" s="504"/>
      <c r="V889" s="485"/>
      <c r="W889" s="485"/>
      <c r="X889" s="485"/>
      <c r="Y889" s="485"/>
      <c r="Z889" s="485"/>
    </row>
    <row r="890" ht="16.5" customHeight="1" spans="1:26">
      <c r="A890" s="504"/>
      <c r="B890" s="485"/>
      <c r="C890" s="485"/>
      <c r="D890" s="504"/>
      <c r="E890" s="505"/>
      <c r="F890" s="505"/>
      <c r="G890" s="504"/>
      <c r="H890" s="504"/>
      <c r="I890" s="504"/>
      <c r="J890" s="506"/>
      <c r="K890" s="507"/>
      <c r="L890" s="504"/>
      <c r="M890" s="505"/>
      <c r="N890" s="485"/>
      <c r="O890" s="504"/>
      <c r="P890" s="485"/>
      <c r="Q890" s="485"/>
      <c r="R890" s="504"/>
      <c r="S890" s="485"/>
      <c r="T890" s="504"/>
      <c r="U890" s="504"/>
      <c r="V890" s="485"/>
      <c r="W890" s="485"/>
      <c r="X890" s="485"/>
      <c r="Y890" s="485"/>
      <c r="Z890" s="485"/>
    </row>
    <row r="891" ht="16.5" customHeight="1" spans="1:26">
      <c r="A891" s="504"/>
      <c r="B891" s="485"/>
      <c r="C891" s="485"/>
      <c r="D891" s="504"/>
      <c r="E891" s="505"/>
      <c r="F891" s="505"/>
      <c r="G891" s="504"/>
      <c r="H891" s="504"/>
      <c r="I891" s="504"/>
      <c r="J891" s="506"/>
      <c r="K891" s="507"/>
      <c r="L891" s="504"/>
      <c r="M891" s="505"/>
      <c r="N891" s="485"/>
      <c r="O891" s="504"/>
      <c r="P891" s="485"/>
      <c r="Q891" s="485"/>
      <c r="R891" s="504"/>
      <c r="S891" s="485"/>
      <c r="T891" s="504"/>
      <c r="U891" s="504"/>
      <c r="V891" s="485"/>
      <c r="W891" s="485"/>
      <c r="X891" s="485"/>
      <c r="Y891" s="485"/>
      <c r="Z891" s="485"/>
    </row>
    <row r="892" ht="16.5" customHeight="1" spans="1:26">
      <c r="A892" s="504"/>
      <c r="B892" s="485"/>
      <c r="C892" s="485"/>
      <c r="D892" s="504"/>
      <c r="E892" s="505"/>
      <c r="F892" s="505"/>
      <c r="G892" s="504"/>
      <c r="H892" s="504"/>
      <c r="I892" s="504"/>
      <c r="J892" s="506"/>
      <c r="K892" s="507"/>
      <c r="L892" s="504"/>
      <c r="M892" s="505"/>
      <c r="N892" s="485"/>
      <c r="O892" s="504"/>
      <c r="P892" s="485"/>
      <c r="Q892" s="485"/>
      <c r="R892" s="504"/>
      <c r="S892" s="485"/>
      <c r="T892" s="504"/>
      <c r="U892" s="504"/>
      <c r="V892" s="485"/>
      <c r="W892" s="485"/>
      <c r="X892" s="485"/>
      <c r="Y892" s="485"/>
      <c r="Z892" s="485"/>
    </row>
    <row r="893" ht="16.5" customHeight="1" spans="1:26">
      <c r="A893" s="504"/>
      <c r="B893" s="485"/>
      <c r="C893" s="485"/>
      <c r="D893" s="504"/>
      <c r="E893" s="505"/>
      <c r="F893" s="505"/>
      <c r="G893" s="504"/>
      <c r="H893" s="504"/>
      <c r="I893" s="504"/>
      <c r="J893" s="506"/>
      <c r="K893" s="507"/>
      <c r="L893" s="504"/>
      <c r="M893" s="505"/>
      <c r="N893" s="485"/>
      <c r="O893" s="504"/>
      <c r="P893" s="485"/>
      <c r="Q893" s="485"/>
      <c r="R893" s="504"/>
      <c r="S893" s="485"/>
      <c r="T893" s="504"/>
      <c r="U893" s="504"/>
      <c r="V893" s="485"/>
      <c r="W893" s="485"/>
      <c r="X893" s="485"/>
      <c r="Y893" s="485"/>
      <c r="Z893" s="485"/>
    </row>
    <row r="894" ht="16.5" customHeight="1" spans="1:26">
      <c r="A894" s="504"/>
      <c r="B894" s="485"/>
      <c r="C894" s="485"/>
      <c r="D894" s="504"/>
      <c r="E894" s="505"/>
      <c r="F894" s="505"/>
      <c r="G894" s="504"/>
      <c r="H894" s="504"/>
      <c r="I894" s="504"/>
      <c r="J894" s="506"/>
      <c r="K894" s="507"/>
      <c r="L894" s="504"/>
      <c r="M894" s="505"/>
      <c r="N894" s="485"/>
      <c r="O894" s="504"/>
      <c r="P894" s="485"/>
      <c r="Q894" s="485"/>
      <c r="R894" s="504"/>
      <c r="S894" s="485"/>
      <c r="T894" s="504"/>
      <c r="U894" s="504"/>
      <c r="V894" s="485"/>
      <c r="W894" s="485"/>
      <c r="X894" s="485"/>
      <c r="Y894" s="485"/>
      <c r="Z894" s="485"/>
    </row>
    <row r="895" ht="16.5" customHeight="1" spans="1:26">
      <c r="A895" s="504"/>
      <c r="B895" s="485"/>
      <c r="C895" s="485"/>
      <c r="D895" s="504"/>
      <c r="E895" s="505"/>
      <c r="F895" s="505"/>
      <c r="G895" s="504"/>
      <c r="H895" s="504"/>
      <c r="I895" s="504"/>
      <c r="J895" s="506"/>
      <c r="K895" s="507"/>
      <c r="L895" s="504"/>
      <c r="M895" s="505"/>
      <c r="N895" s="485"/>
      <c r="O895" s="504"/>
      <c r="P895" s="485"/>
      <c r="Q895" s="485"/>
      <c r="R895" s="504"/>
      <c r="S895" s="485"/>
      <c r="T895" s="504"/>
      <c r="U895" s="504"/>
      <c r="V895" s="485"/>
      <c r="W895" s="485"/>
      <c r="X895" s="485"/>
      <c r="Y895" s="485"/>
      <c r="Z895" s="485"/>
    </row>
    <row r="896" ht="16.5" customHeight="1" spans="1:26">
      <c r="A896" s="504"/>
      <c r="B896" s="485"/>
      <c r="C896" s="485"/>
      <c r="D896" s="504"/>
      <c r="E896" s="505"/>
      <c r="F896" s="505"/>
      <c r="G896" s="504"/>
      <c r="H896" s="504"/>
      <c r="I896" s="504"/>
      <c r="J896" s="506"/>
      <c r="K896" s="507"/>
      <c r="L896" s="504"/>
      <c r="M896" s="505"/>
      <c r="N896" s="485"/>
      <c r="O896" s="504"/>
      <c r="P896" s="485"/>
      <c r="Q896" s="485"/>
      <c r="R896" s="504"/>
      <c r="S896" s="485"/>
      <c r="T896" s="504"/>
      <c r="U896" s="504"/>
      <c r="V896" s="485"/>
      <c r="W896" s="485"/>
      <c r="X896" s="485"/>
      <c r="Y896" s="485"/>
      <c r="Z896" s="485"/>
    </row>
    <row r="897" ht="16.5" customHeight="1" spans="1:26">
      <c r="A897" s="504"/>
      <c r="B897" s="485"/>
      <c r="C897" s="485"/>
      <c r="D897" s="504"/>
      <c r="E897" s="505"/>
      <c r="F897" s="505"/>
      <c r="G897" s="504"/>
      <c r="H897" s="504"/>
      <c r="I897" s="504"/>
      <c r="J897" s="506"/>
      <c r="K897" s="507"/>
      <c r="L897" s="504"/>
      <c r="M897" s="505"/>
      <c r="N897" s="485"/>
      <c r="O897" s="504"/>
      <c r="P897" s="485"/>
      <c r="Q897" s="485"/>
      <c r="R897" s="504"/>
      <c r="S897" s="485"/>
      <c r="T897" s="504"/>
      <c r="U897" s="504"/>
      <c r="V897" s="485"/>
      <c r="W897" s="485"/>
      <c r="X897" s="485"/>
      <c r="Y897" s="485"/>
      <c r="Z897" s="485"/>
    </row>
    <row r="898" ht="16.5" customHeight="1" spans="1:26">
      <c r="A898" s="504"/>
      <c r="B898" s="485"/>
      <c r="C898" s="485"/>
      <c r="D898" s="504"/>
      <c r="E898" s="505"/>
      <c r="F898" s="505"/>
      <c r="G898" s="504"/>
      <c r="H898" s="504"/>
      <c r="I898" s="504"/>
      <c r="J898" s="506"/>
      <c r="K898" s="507"/>
      <c r="L898" s="504"/>
      <c r="M898" s="505"/>
      <c r="N898" s="485"/>
      <c r="O898" s="504"/>
      <c r="P898" s="485"/>
      <c r="Q898" s="485"/>
      <c r="R898" s="504"/>
      <c r="S898" s="485"/>
      <c r="T898" s="504"/>
      <c r="U898" s="504"/>
      <c r="V898" s="485"/>
      <c r="W898" s="485"/>
      <c r="X898" s="485"/>
      <c r="Y898" s="485"/>
      <c r="Z898" s="485"/>
    </row>
    <row r="899" ht="16.5" customHeight="1" spans="1:26">
      <c r="A899" s="504"/>
      <c r="B899" s="485"/>
      <c r="C899" s="485"/>
      <c r="D899" s="504"/>
      <c r="E899" s="505"/>
      <c r="F899" s="505"/>
      <c r="G899" s="504"/>
      <c r="H899" s="504"/>
      <c r="I899" s="504"/>
      <c r="J899" s="506"/>
      <c r="K899" s="507"/>
      <c r="L899" s="504"/>
      <c r="M899" s="505"/>
      <c r="N899" s="485"/>
      <c r="O899" s="504"/>
      <c r="P899" s="485"/>
      <c r="Q899" s="485"/>
      <c r="R899" s="504"/>
      <c r="S899" s="485"/>
      <c r="T899" s="504"/>
      <c r="U899" s="504"/>
      <c r="V899" s="485"/>
      <c r="W899" s="485"/>
      <c r="X899" s="485"/>
      <c r="Y899" s="485"/>
      <c r="Z899" s="485"/>
    </row>
    <row r="900" ht="16.5" customHeight="1" spans="1:26">
      <c r="A900" s="504"/>
      <c r="B900" s="485"/>
      <c r="C900" s="485"/>
      <c r="D900" s="504"/>
      <c r="E900" s="505"/>
      <c r="F900" s="505"/>
      <c r="G900" s="504"/>
      <c r="H900" s="504"/>
      <c r="I900" s="504"/>
      <c r="J900" s="506"/>
      <c r="K900" s="507"/>
      <c r="L900" s="504"/>
      <c r="M900" s="505"/>
      <c r="N900" s="485"/>
      <c r="O900" s="504"/>
      <c r="P900" s="485"/>
      <c r="Q900" s="485"/>
      <c r="R900" s="504"/>
      <c r="S900" s="485"/>
      <c r="T900" s="504"/>
      <c r="U900" s="504"/>
      <c r="V900" s="485"/>
      <c r="W900" s="485"/>
      <c r="X900" s="485"/>
      <c r="Y900" s="485"/>
      <c r="Z900" s="485"/>
    </row>
    <row r="901" ht="16.5" customHeight="1" spans="1:26">
      <c r="A901" s="504"/>
      <c r="B901" s="485"/>
      <c r="C901" s="485"/>
      <c r="D901" s="504"/>
      <c r="E901" s="505"/>
      <c r="F901" s="505"/>
      <c r="G901" s="504"/>
      <c r="H901" s="504"/>
      <c r="I901" s="504"/>
      <c r="J901" s="506"/>
      <c r="K901" s="507"/>
      <c r="L901" s="504"/>
      <c r="M901" s="505"/>
      <c r="N901" s="485"/>
      <c r="O901" s="504"/>
      <c r="P901" s="485"/>
      <c r="Q901" s="485"/>
      <c r="R901" s="504"/>
      <c r="S901" s="485"/>
      <c r="T901" s="504"/>
      <c r="U901" s="504"/>
      <c r="V901" s="485"/>
      <c r="W901" s="485"/>
      <c r="X901" s="485"/>
      <c r="Y901" s="485"/>
      <c r="Z901" s="485"/>
    </row>
    <row r="902" ht="16.5" customHeight="1" spans="1:26">
      <c r="A902" s="504"/>
      <c r="B902" s="485"/>
      <c r="C902" s="485"/>
      <c r="D902" s="504"/>
      <c r="E902" s="505"/>
      <c r="F902" s="505"/>
      <c r="G902" s="504"/>
      <c r="H902" s="504"/>
      <c r="I902" s="504"/>
      <c r="J902" s="506"/>
      <c r="K902" s="507"/>
      <c r="L902" s="504"/>
      <c r="M902" s="505"/>
      <c r="N902" s="485"/>
      <c r="O902" s="504"/>
      <c r="P902" s="485"/>
      <c r="Q902" s="485"/>
      <c r="R902" s="504"/>
      <c r="S902" s="485"/>
      <c r="T902" s="504"/>
      <c r="U902" s="504"/>
      <c r="V902" s="485"/>
      <c r="W902" s="485"/>
      <c r="X902" s="485"/>
      <c r="Y902" s="485"/>
      <c r="Z902" s="485"/>
    </row>
    <row r="903" ht="16.5" customHeight="1" spans="1:26">
      <c r="A903" s="504"/>
      <c r="B903" s="485"/>
      <c r="C903" s="485"/>
      <c r="D903" s="504"/>
      <c r="E903" s="505"/>
      <c r="F903" s="505"/>
      <c r="G903" s="504"/>
      <c r="H903" s="504"/>
      <c r="I903" s="504"/>
      <c r="J903" s="506"/>
      <c r="K903" s="507"/>
      <c r="L903" s="504"/>
      <c r="M903" s="505"/>
      <c r="N903" s="485"/>
      <c r="O903" s="504"/>
      <c r="P903" s="485"/>
      <c r="Q903" s="485"/>
      <c r="R903" s="504"/>
      <c r="S903" s="485"/>
      <c r="T903" s="504"/>
      <c r="U903" s="504"/>
      <c r="V903" s="485"/>
      <c r="W903" s="485"/>
      <c r="X903" s="485"/>
      <c r="Y903" s="485"/>
      <c r="Z903" s="485"/>
    </row>
    <row r="904" ht="16.5" customHeight="1" spans="1:26">
      <c r="A904" s="504"/>
      <c r="B904" s="485"/>
      <c r="C904" s="485"/>
      <c r="D904" s="504"/>
      <c r="E904" s="505"/>
      <c r="F904" s="505"/>
      <c r="G904" s="504"/>
      <c r="H904" s="504"/>
      <c r="I904" s="504"/>
      <c r="J904" s="506"/>
      <c r="K904" s="507"/>
      <c r="L904" s="504"/>
      <c r="M904" s="505"/>
      <c r="N904" s="485"/>
      <c r="O904" s="504"/>
      <c r="P904" s="485"/>
      <c r="Q904" s="485"/>
      <c r="R904" s="504"/>
      <c r="S904" s="485"/>
      <c r="T904" s="504"/>
      <c r="U904" s="504"/>
      <c r="V904" s="485"/>
      <c r="W904" s="485"/>
      <c r="X904" s="485"/>
      <c r="Y904" s="485"/>
      <c r="Z904" s="485"/>
    </row>
    <row r="905" ht="16.5" customHeight="1" spans="1:26">
      <c r="A905" s="504"/>
      <c r="B905" s="485"/>
      <c r="C905" s="485"/>
      <c r="D905" s="504"/>
      <c r="E905" s="505"/>
      <c r="F905" s="505"/>
      <c r="G905" s="504"/>
      <c r="H905" s="504"/>
      <c r="I905" s="504"/>
      <c r="J905" s="506"/>
      <c r="K905" s="507"/>
      <c r="L905" s="504"/>
      <c r="M905" s="505"/>
      <c r="N905" s="485"/>
      <c r="O905" s="504"/>
      <c r="P905" s="485"/>
      <c r="Q905" s="485"/>
      <c r="R905" s="504"/>
      <c r="S905" s="485"/>
      <c r="T905" s="504"/>
      <c r="U905" s="504"/>
      <c r="V905" s="485"/>
      <c r="W905" s="485"/>
      <c r="X905" s="485"/>
      <c r="Y905" s="485"/>
      <c r="Z905" s="485"/>
    </row>
    <row r="906" ht="16.5" customHeight="1" spans="1:26">
      <c r="A906" s="504"/>
      <c r="B906" s="485"/>
      <c r="C906" s="485"/>
      <c r="D906" s="504"/>
      <c r="E906" s="505"/>
      <c r="F906" s="505"/>
      <c r="G906" s="504"/>
      <c r="H906" s="504"/>
      <c r="I906" s="504"/>
      <c r="J906" s="506"/>
      <c r="K906" s="507"/>
      <c r="L906" s="504"/>
      <c r="M906" s="505"/>
      <c r="N906" s="485"/>
      <c r="O906" s="504"/>
      <c r="P906" s="485"/>
      <c r="Q906" s="485"/>
      <c r="R906" s="504"/>
      <c r="S906" s="485"/>
      <c r="T906" s="504"/>
      <c r="U906" s="504"/>
      <c r="V906" s="485"/>
      <c r="W906" s="485"/>
      <c r="X906" s="485"/>
      <c r="Y906" s="485"/>
      <c r="Z906" s="485"/>
    </row>
    <row r="907" ht="16.5" customHeight="1" spans="1:26">
      <c r="A907" s="504"/>
      <c r="B907" s="485"/>
      <c r="C907" s="485"/>
      <c r="D907" s="504"/>
      <c r="E907" s="505"/>
      <c r="F907" s="505"/>
      <c r="G907" s="504"/>
      <c r="H907" s="504"/>
      <c r="I907" s="504"/>
      <c r="J907" s="506"/>
      <c r="K907" s="507"/>
      <c r="L907" s="504"/>
      <c r="M907" s="505"/>
      <c r="N907" s="485"/>
      <c r="O907" s="504"/>
      <c r="P907" s="485"/>
      <c r="Q907" s="485"/>
      <c r="R907" s="504"/>
      <c r="S907" s="485"/>
      <c r="T907" s="504"/>
      <c r="U907" s="504"/>
      <c r="V907" s="485"/>
      <c r="W907" s="485"/>
      <c r="X907" s="485"/>
      <c r="Y907" s="485"/>
      <c r="Z907" s="485"/>
    </row>
    <row r="908" ht="16.5" customHeight="1" spans="1:26">
      <c r="A908" s="504"/>
      <c r="B908" s="485"/>
      <c r="C908" s="485"/>
      <c r="D908" s="504"/>
      <c r="E908" s="505"/>
      <c r="F908" s="505"/>
      <c r="G908" s="504"/>
      <c r="H908" s="504"/>
      <c r="I908" s="504"/>
      <c r="J908" s="506"/>
      <c r="K908" s="507"/>
      <c r="L908" s="504"/>
      <c r="M908" s="505"/>
      <c r="N908" s="485"/>
      <c r="O908" s="504"/>
      <c r="P908" s="485"/>
      <c r="Q908" s="485"/>
      <c r="R908" s="504"/>
      <c r="S908" s="485"/>
      <c r="T908" s="504"/>
      <c r="U908" s="504"/>
      <c r="V908" s="485"/>
      <c r="W908" s="485"/>
      <c r="X908" s="485"/>
      <c r="Y908" s="485"/>
      <c r="Z908" s="485"/>
    </row>
    <row r="909" ht="16.5" customHeight="1" spans="1:26">
      <c r="A909" s="504"/>
      <c r="B909" s="485"/>
      <c r="C909" s="485"/>
      <c r="D909" s="504"/>
      <c r="E909" s="505"/>
      <c r="F909" s="505"/>
      <c r="G909" s="504"/>
      <c r="H909" s="504"/>
      <c r="I909" s="504"/>
      <c r="J909" s="506"/>
      <c r="K909" s="507"/>
      <c r="L909" s="504"/>
      <c r="M909" s="505"/>
      <c r="N909" s="485"/>
      <c r="O909" s="504"/>
      <c r="P909" s="485"/>
      <c r="Q909" s="485"/>
      <c r="R909" s="504"/>
      <c r="S909" s="485"/>
      <c r="T909" s="504"/>
      <c r="U909" s="504"/>
      <c r="V909" s="485"/>
      <c r="W909" s="485"/>
      <c r="X909" s="485"/>
      <c r="Y909" s="485"/>
      <c r="Z909" s="485"/>
    </row>
    <row r="910" ht="16.5" customHeight="1" spans="1:26">
      <c r="A910" s="504"/>
      <c r="B910" s="485"/>
      <c r="C910" s="485"/>
      <c r="D910" s="504"/>
      <c r="E910" s="505"/>
      <c r="F910" s="505"/>
      <c r="G910" s="504"/>
      <c r="H910" s="504"/>
      <c r="I910" s="504"/>
      <c r="J910" s="506"/>
      <c r="K910" s="507"/>
      <c r="L910" s="504"/>
      <c r="M910" s="505"/>
      <c r="N910" s="485"/>
      <c r="O910" s="504"/>
      <c r="P910" s="485"/>
      <c r="Q910" s="485"/>
      <c r="R910" s="504"/>
      <c r="S910" s="485"/>
      <c r="T910" s="504"/>
      <c r="U910" s="504"/>
      <c r="V910" s="485"/>
      <c r="W910" s="485"/>
      <c r="X910" s="485"/>
      <c r="Y910" s="485"/>
      <c r="Z910" s="485"/>
    </row>
    <row r="911" ht="16.5" customHeight="1" spans="1:26">
      <c r="A911" s="504"/>
      <c r="B911" s="485"/>
      <c r="C911" s="485"/>
      <c r="D911" s="504"/>
      <c r="E911" s="505"/>
      <c r="F911" s="505"/>
      <c r="G911" s="504"/>
      <c r="H911" s="504"/>
      <c r="I911" s="504"/>
      <c r="J911" s="506"/>
      <c r="K911" s="507"/>
      <c r="L911" s="504"/>
      <c r="M911" s="505"/>
      <c r="N911" s="485"/>
      <c r="O911" s="504"/>
      <c r="P911" s="485"/>
      <c r="Q911" s="485"/>
      <c r="R911" s="504"/>
      <c r="S911" s="485"/>
      <c r="T911" s="504"/>
      <c r="U911" s="504"/>
      <c r="V911" s="485"/>
      <c r="W911" s="485"/>
      <c r="X911" s="485"/>
      <c r="Y911" s="485"/>
      <c r="Z911" s="485"/>
    </row>
    <row r="912" ht="16.5" customHeight="1" spans="1:26">
      <c r="A912" s="504"/>
      <c r="B912" s="485"/>
      <c r="C912" s="485"/>
      <c r="D912" s="504"/>
      <c r="E912" s="505"/>
      <c r="F912" s="505"/>
      <c r="G912" s="504"/>
      <c r="H912" s="504"/>
      <c r="I912" s="504"/>
      <c r="J912" s="506"/>
      <c r="K912" s="507"/>
      <c r="L912" s="504"/>
      <c r="M912" s="505"/>
      <c r="N912" s="485"/>
      <c r="O912" s="504"/>
      <c r="P912" s="485"/>
      <c r="Q912" s="485"/>
      <c r="R912" s="504"/>
      <c r="S912" s="485"/>
      <c r="T912" s="504"/>
      <c r="U912" s="504"/>
      <c r="V912" s="485"/>
      <c r="W912" s="485"/>
      <c r="X912" s="485"/>
      <c r="Y912" s="485"/>
      <c r="Z912" s="485"/>
    </row>
    <row r="913" ht="16.5" customHeight="1" spans="1:26">
      <c r="A913" s="504"/>
      <c r="B913" s="485"/>
      <c r="C913" s="485"/>
      <c r="D913" s="504"/>
      <c r="E913" s="505"/>
      <c r="F913" s="505"/>
      <c r="G913" s="504"/>
      <c r="H913" s="504"/>
      <c r="I913" s="504"/>
      <c r="J913" s="506"/>
      <c r="K913" s="507"/>
      <c r="L913" s="504"/>
      <c r="M913" s="505"/>
      <c r="N913" s="485"/>
      <c r="O913" s="504"/>
      <c r="P913" s="485"/>
      <c r="Q913" s="485"/>
      <c r="R913" s="504"/>
      <c r="S913" s="485"/>
      <c r="T913" s="504"/>
      <c r="U913" s="504"/>
      <c r="V913" s="485"/>
      <c r="W913" s="485"/>
      <c r="X913" s="485"/>
      <c r="Y913" s="485"/>
      <c r="Z913" s="485"/>
    </row>
    <row r="914" ht="16.5" customHeight="1" spans="1:26">
      <c r="A914" s="504"/>
      <c r="B914" s="485"/>
      <c r="C914" s="485"/>
      <c r="D914" s="504"/>
      <c r="E914" s="505"/>
      <c r="F914" s="505"/>
      <c r="G914" s="504"/>
      <c r="H914" s="504"/>
      <c r="I914" s="504"/>
      <c r="J914" s="506"/>
      <c r="K914" s="507"/>
      <c r="L914" s="504"/>
      <c r="M914" s="505"/>
      <c r="N914" s="485"/>
      <c r="O914" s="504"/>
      <c r="P914" s="485"/>
      <c r="Q914" s="485"/>
      <c r="R914" s="504"/>
      <c r="S914" s="485"/>
      <c r="T914" s="504"/>
      <c r="U914" s="504"/>
      <c r="V914" s="485"/>
      <c r="W914" s="485"/>
      <c r="X914" s="485"/>
      <c r="Y914" s="485"/>
      <c r="Z914" s="485"/>
    </row>
    <row r="915" ht="16.5" customHeight="1" spans="1:26">
      <c r="A915" s="504"/>
      <c r="B915" s="485"/>
      <c r="C915" s="485"/>
      <c r="D915" s="504"/>
      <c r="E915" s="505"/>
      <c r="F915" s="505"/>
      <c r="G915" s="504"/>
      <c r="H915" s="504"/>
      <c r="I915" s="504"/>
      <c r="J915" s="506"/>
      <c r="K915" s="507"/>
      <c r="L915" s="504"/>
      <c r="M915" s="505"/>
      <c r="N915" s="485"/>
      <c r="O915" s="504"/>
      <c r="P915" s="485"/>
      <c r="Q915" s="485"/>
      <c r="R915" s="504"/>
      <c r="S915" s="485"/>
      <c r="T915" s="504"/>
      <c r="U915" s="504"/>
      <c r="V915" s="485"/>
      <c r="W915" s="485"/>
      <c r="X915" s="485"/>
      <c r="Y915" s="485"/>
      <c r="Z915" s="485"/>
    </row>
    <row r="916" ht="16.5" customHeight="1" spans="1:26">
      <c r="A916" s="504"/>
      <c r="B916" s="485"/>
      <c r="C916" s="485"/>
      <c r="D916" s="504"/>
      <c r="E916" s="505"/>
      <c r="F916" s="505"/>
      <c r="G916" s="504"/>
      <c r="H916" s="504"/>
      <c r="I916" s="504"/>
      <c r="J916" s="506"/>
      <c r="K916" s="507"/>
      <c r="L916" s="504"/>
      <c r="M916" s="505"/>
      <c r="N916" s="485"/>
      <c r="O916" s="504"/>
      <c r="P916" s="485"/>
      <c r="Q916" s="485"/>
      <c r="R916" s="504"/>
      <c r="S916" s="485"/>
      <c r="T916" s="504"/>
      <c r="U916" s="504"/>
      <c r="V916" s="485"/>
      <c r="W916" s="485"/>
      <c r="X916" s="485"/>
      <c r="Y916" s="485"/>
      <c r="Z916" s="485"/>
    </row>
    <row r="917" ht="16.5" customHeight="1" spans="1:26">
      <c r="A917" s="504"/>
      <c r="B917" s="485"/>
      <c r="C917" s="485"/>
      <c r="D917" s="504"/>
      <c r="E917" s="505"/>
      <c r="F917" s="505"/>
      <c r="G917" s="504"/>
      <c r="H917" s="504"/>
      <c r="I917" s="504"/>
      <c r="J917" s="506"/>
      <c r="K917" s="507"/>
      <c r="L917" s="504"/>
      <c r="M917" s="505"/>
      <c r="N917" s="485"/>
      <c r="O917" s="504"/>
      <c r="P917" s="485"/>
      <c r="Q917" s="485"/>
      <c r="R917" s="504"/>
      <c r="S917" s="485"/>
      <c r="T917" s="504"/>
      <c r="U917" s="504"/>
      <c r="V917" s="485"/>
      <c r="W917" s="485"/>
      <c r="X917" s="485"/>
      <c r="Y917" s="485"/>
      <c r="Z917" s="485"/>
    </row>
    <row r="918" ht="16.5" customHeight="1" spans="1:26">
      <c r="A918" s="504"/>
      <c r="B918" s="485"/>
      <c r="C918" s="485"/>
      <c r="D918" s="504"/>
      <c r="E918" s="505"/>
      <c r="F918" s="505"/>
      <c r="G918" s="504"/>
      <c r="H918" s="504"/>
      <c r="I918" s="504"/>
      <c r="J918" s="506"/>
      <c r="K918" s="507"/>
      <c r="L918" s="504"/>
      <c r="M918" s="505"/>
      <c r="N918" s="485"/>
      <c r="O918" s="504"/>
      <c r="P918" s="485"/>
      <c r="Q918" s="485"/>
      <c r="R918" s="504"/>
      <c r="S918" s="485"/>
      <c r="T918" s="504"/>
      <c r="U918" s="504"/>
      <c r="V918" s="485"/>
      <c r="W918" s="485"/>
      <c r="X918" s="485"/>
      <c r="Y918" s="485"/>
      <c r="Z918" s="485"/>
    </row>
    <row r="919" ht="16.5" customHeight="1" spans="1:26">
      <c r="A919" s="504"/>
      <c r="B919" s="485"/>
      <c r="C919" s="485"/>
      <c r="D919" s="504"/>
      <c r="E919" s="505"/>
      <c r="F919" s="505"/>
      <c r="G919" s="504"/>
      <c r="H919" s="504"/>
      <c r="I919" s="504"/>
      <c r="J919" s="506"/>
      <c r="K919" s="507"/>
      <c r="L919" s="504"/>
      <c r="M919" s="505"/>
      <c r="N919" s="485"/>
      <c r="O919" s="504"/>
      <c r="P919" s="485"/>
      <c r="Q919" s="485"/>
      <c r="R919" s="504"/>
      <c r="S919" s="485"/>
      <c r="T919" s="504"/>
      <c r="U919" s="504"/>
      <c r="V919" s="485"/>
      <c r="W919" s="485"/>
      <c r="X919" s="485"/>
      <c r="Y919" s="485"/>
      <c r="Z919" s="485"/>
    </row>
    <row r="920" ht="16.5" customHeight="1" spans="1:26">
      <c r="A920" s="504"/>
      <c r="B920" s="485"/>
      <c r="C920" s="485"/>
      <c r="D920" s="504"/>
      <c r="E920" s="505"/>
      <c r="F920" s="505"/>
      <c r="G920" s="504"/>
      <c r="H920" s="504"/>
      <c r="I920" s="504"/>
      <c r="J920" s="506"/>
      <c r="K920" s="507"/>
      <c r="L920" s="504"/>
      <c r="M920" s="505"/>
      <c r="N920" s="485"/>
      <c r="O920" s="504"/>
      <c r="P920" s="485"/>
      <c r="Q920" s="485"/>
      <c r="R920" s="504"/>
      <c r="S920" s="485"/>
      <c r="T920" s="504"/>
      <c r="U920" s="504"/>
      <c r="V920" s="485"/>
      <c r="W920" s="485"/>
      <c r="X920" s="485"/>
      <c r="Y920" s="485"/>
      <c r="Z920" s="485"/>
    </row>
    <row r="921" ht="16.5" customHeight="1" spans="1:26">
      <c r="A921" s="504"/>
      <c r="B921" s="485"/>
      <c r="C921" s="485"/>
      <c r="D921" s="504"/>
      <c r="E921" s="505"/>
      <c r="F921" s="505"/>
      <c r="G921" s="504"/>
      <c r="H921" s="504"/>
      <c r="I921" s="504"/>
      <c r="J921" s="506"/>
      <c r="K921" s="507"/>
      <c r="L921" s="504"/>
      <c r="M921" s="505"/>
      <c r="N921" s="485"/>
      <c r="O921" s="504"/>
      <c r="P921" s="485"/>
      <c r="Q921" s="485"/>
      <c r="R921" s="504"/>
      <c r="S921" s="485"/>
      <c r="T921" s="504"/>
      <c r="U921" s="504"/>
      <c r="V921" s="485"/>
      <c r="W921" s="485"/>
      <c r="X921" s="485"/>
      <c r="Y921" s="485"/>
      <c r="Z921" s="485"/>
    </row>
    <row r="922" ht="16.5" customHeight="1" spans="1:26">
      <c r="A922" s="504"/>
      <c r="B922" s="485"/>
      <c r="C922" s="485"/>
      <c r="D922" s="504"/>
      <c r="E922" s="505"/>
      <c r="F922" s="505"/>
      <c r="G922" s="504"/>
      <c r="H922" s="504"/>
      <c r="I922" s="504"/>
      <c r="J922" s="506"/>
      <c r="K922" s="507"/>
      <c r="L922" s="504"/>
      <c r="M922" s="505"/>
      <c r="N922" s="485"/>
      <c r="O922" s="504"/>
      <c r="P922" s="485"/>
      <c r="Q922" s="485"/>
      <c r="R922" s="504"/>
      <c r="S922" s="485"/>
      <c r="T922" s="504"/>
      <c r="U922" s="504"/>
      <c r="V922" s="485"/>
      <c r="W922" s="485"/>
      <c r="X922" s="485"/>
      <c r="Y922" s="485"/>
      <c r="Z922" s="485"/>
    </row>
    <row r="923" ht="16.5" customHeight="1" spans="1:26">
      <c r="A923" s="504"/>
      <c r="B923" s="485"/>
      <c r="C923" s="485"/>
      <c r="D923" s="504"/>
      <c r="E923" s="505"/>
      <c r="F923" s="505"/>
      <c r="G923" s="504"/>
      <c r="H923" s="504"/>
      <c r="I923" s="504"/>
      <c r="J923" s="506"/>
      <c r="K923" s="507"/>
      <c r="L923" s="504"/>
      <c r="M923" s="505"/>
      <c r="N923" s="485"/>
      <c r="O923" s="504"/>
      <c r="P923" s="485"/>
      <c r="Q923" s="485"/>
      <c r="R923" s="504"/>
      <c r="S923" s="485"/>
      <c r="T923" s="504"/>
      <c r="U923" s="504"/>
      <c r="V923" s="485"/>
      <c r="W923" s="485"/>
      <c r="X923" s="485"/>
      <c r="Y923" s="485"/>
      <c r="Z923" s="485"/>
    </row>
    <row r="924" ht="16.5" customHeight="1" spans="1:26">
      <c r="A924" s="504"/>
      <c r="B924" s="485"/>
      <c r="C924" s="485"/>
      <c r="D924" s="504"/>
      <c r="E924" s="505"/>
      <c r="F924" s="505"/>
      <c r="G924" s="504"/>
      <c r="H924" s="504"/>
      <c r="I924" s="504"/>
      <c r="J924" s="506"/>
      <c r="K924" s="507"/>
      <c r="L924" s="504"/>
      <c r="M924" s="505"/>
      <c r="N924" s="485"/>
      <c r="O924" s="504"/>
      <c r="P924" s="485"/>
      <c r="Q924" s="485"/>
      <c r="R924" s="504"/>
      <c r="S924" s="485"/>
      <c r="T924" s="504"/>
      <c r="U924" s="504"/>
      <c r="V924" s="485"/>
      <c r="W924" s="485"/>
      <c r="X924" s="485"/>
      <c r="Y924" s="485"/>
      <c r="Z924" s="485"/>
    </row>
    <row r="925" ht="16.5" customHeight="1" spans="1:26">
      <c r="A925" s="504"/>
      <c r="B925" s="485"/>
      <c r="C925" s="485"/>
      <c r="D925" s="504"/>
      <c r="E925" s="505"/>
      <c r="F925" s="505"/>
      <c r="G925" s="504"/>
      <c r="H925" s="504"/>
      <c r="I925" s="504"/>
      <c r="J925" s="506"/>
      <c r="K925" s="507"/>
      <c r="L925" s="504"/>
      <c r="M925" s="505"/>
      <c r="N925" s="485"/>
      <c r="O925" s="504"/>
      <c r="P925" s="485"/>
      <c r="Q925" s="485"/>
      <c r="R925" s="504"/>
      <c r="S925" s="485"/>
      <c r="T925" s="504"/>
      <c r="U925" s="504"/>
      <c r="V925" s="485"/>
      <c r="W925" s="485"/>
      <c r="X925" s="485"/>
      <c r="Y925" s="485"/>
      <c r="Z925" s="485"/>
    </row>
    <row r="926" ht="16.5" customHeight="1" spans="1:26">
      <c r="A926" s="504"/>
      <c r="B926" s="485"/>
      <c r="C926" s="485"/>
      <c r="D926" s="504"/>
      <c r="E926" s="505"/>
      <c r="F926" s="505"/>
      <c r="G926" s="504"/>
      <c r="H926" s="504"/>
      <c r="I926" s="504"/>
      <c r="J926" s="506"/>
      <c r="K926" s="507"/>
      <c r="L926" s="504"/>
      <c r="M926" s="505"/>
      <c r="N926" s="485"/>
      <c r="O926" s="504"/>
      <c r="P926" s="485"/>
      <c r="Q926" s="485"/>
      <c r="R926" s="504"/>
      <c r="S926" s="485"/>
      <c r="T926" s="504"/>
      <c r="U926" s="504"/>
      <c r="V926" s="485"/>
      <c r="W926" s="485"/>
      <c r="X926" s="485"/>
      <c r="Y926" s="485"/>
      <c r="Z926" s="485"/>
    </row>
    <row r="927" ht="16.5" customHeight="1" spans="1:26">
      <c r="A927" s="504"/>
      <c r="B927" s="485"/>
      <c r="C927" s="485"/>
      <c r="D927" s="504"/>
      <c r="E927" s="505"/>
      <c r="F927" s="505"/>
      <c r="G927" s="504"/>
      <c r="H927" s="504"/>
      <c r="I927" s="504"/>
      <c r="J927" s="506"/>
      <c r="K927" s="507"/>
      <c r="L927" s="504"/>
      <c r="M927" s="505"/>
      <c r="N927" s="485"/>
      <c r="O927" s="504"/>
      <c r="P927" s="485"/>
      <c r="Q927" s="485"/>
      <c r="R927" s="504"/>
      <c r="S927" s="485"/>
      <c r="T927" s="504"/>
      <c r="U927" s="504"/>
      <c r="V927" s="485"/>
      <c r="W927" s="485"/>
      <c r="X927" s="485"/>
      <c r="Y927" s="485"/>
      <c r="Z927" s="485"/>
    </row>
    <row r="928" ht="16.5" customHeight="1" spans="1:26">
      <c r="A928" s="504"/>
      <c r="B928" s="485"/>
      <c r="C928" s="485"/>
      <c r="D928" s="504"/>
      <c r="E928" s="505"/>
      <c r="F928" s="505"/>
      <c r="G928" s="504"/>
      <c r="H928" s="504"/>
      <c r="I928" s="504"/>
      <c r="J928" s="506"/>
      <c r="K928" s="507"/>
      <c r="L928" s="504"/>
      <c r="M928" s="505"/>
      <c r="N928" s="485"/>
      <c r="O928" s="504"/>
      <c r="P928" s="485"/>
      <c r="Q928" s="485"/>
      <c r="R928" s="504"/>
      <c r="S928" s="485"/>
      <c r="T928" s="504"/>
      <c r="U928" s="504"/>
      <c r="V928" s="485"/>
      <c r="W928" s="485"/>
      <c r="X928" s="485"/>
      <c r="Y928" s="485"/>
      <c r="Z928" s="485"/>
    </row>
    <row r="929" ht="16.5" customHeight="1" spans="1:26">
      <c r="A929" s="504"/>
      <c r="B929" s="485"/>
      <c r="C929" s="485"/>
      <c r="D929" s="504"/>
      <c r="E929" s="505"/>
      <c r="F929" s="505"/>
      <c r="G929" s="504"/>
      <c r="H929" s="504"/>
      <c r="I929" s="504"/>
      <c r="J929" s="506"/>
      <c r="K929" s="507"/>
      <c r="L929" s="504"/>
      <c r="M929" s="505"/>
      <c r="N929" s="485"/>
      <c r="O929" s="504"/>
      <c r="P929" s="485"/>
      <c r="Q929" s="485"/>
      <c r="R929" s="504"/>
      <c r="S929" s="485"/>
      <c r="T929" s="504"/>
      <c r="U929" s="504"/>
      <c r="V929" s="485"/>
      <c r="W929" s="485"/>
      <c r="X929" s="485"/>
      <c r="Y929" s="485"/>
      <c r="Z929" s="485"/>
    </row>
    <row r="930" ht="16.5" customHeight="1" spans="1:26">
      <c r="A930" s="504"/>
      <c r="B930" s="485"/>
      <c r="C930" s="485"/>
      <c r="D930" s="504"/>
      <c r="E930" s="505"/>
      <c r="F930" s="505"/>
      <c r="G930" s="504"/>
      <c r="H930" s="504"/>
      <c r="I930" s="504"/>
      <c r="J930" s="506"/>
      <c r="K930" s="507"/>
      <c r="L930" s="504"/>
      <c r="M930" s="505"/>
      <c r="N930" s="485"/>
      <c r="O930" s="504"/>
      <c r="P930" s="485"/>
      <c r="Q930" s="485"/>
      <c r="R930" s="504"/>
      <c r="S930" s="485"/>
      <c r="T930" s="504"/>
      <c r="U930" s="504"/>
      <c r="V930" s="485"/>
      <c r="W930" s="485"/>
      <c r="X930" s="485"/>
      <c r="Y930" s="485"/>
      <c r="Z930" s="485"/>
    </row>
    <row r="931" ht="16.5" customHeight="1" spans="1:26">
      <c r="A931" s="504"/>
      <c r="B931" s="485"/>
      <c r="C931" s="485"/>
      <c r="D931" s="504"/>
      <c r="E931" s="505"/>
      <c r="F931" s="505"/>
      <c r="G931" s="504"/>
      <c r="H931" s="504"/>
      <c r="I931" s="504"/>
      <c r="J931" s="506"/>
      <c r="K931" s="507"/>
      <c r="L931" s="504"/>
      <c r="M931" s="505"/>
      <c r="N931" s="485"/>
      <c r="O931" s="504"/>
      <c r="P931" s="485"/>
      <c r="Q931" s="485"/>
      <c r="R931" s="504"/>
      <c r="S931" s="485"/>
      <c r="T931" s="504"/>
      <c r="U931" s="504"/>
      <c r="V931" s="485"/>
      <c r="W931" s="485"/>
      <c r="X931" s="485"/>
      <c r="Y931" s="485"/>
      <c r="Z931" s="485"/>
    </row>
    <row r="932" ht="16.5" customHeight="1" spans="1:26">
      <c r="A932" s="504"/>
      <c r="B932" s="485"/>
      <c r="C932" s="485"/>
      <c r="D932" s="504"/>
      <c r="E932" s="505"/>
      <c r="F932" s="505"/>
      <c r="G932" s="504"/>
      <c r="H932" s="504"/>
      <c r="I932" s="504"/>
      <c r="J932" s="506"/>
      <c r="K932" s="507"/>
      <c r="L932" s="504"/>
      <c r="M932" s="505"/>
      <c r="N932" s="485"/>
      <c r="O932" s="504"/>
      <c r="P932" s="485"/>
      <c r="Q932" s="485"/>
      <c r="R932" s="504"/>
      <c r="S932" s="485"/>
      <c r="T932" s="504"/>
      <c r="U932" s="504"/>
      <c r="V932" s="485"/>
      <c r="W932" s="485"/>
      <c r="X932" s="485"/>
      <c r="Y932" s="485"/>
      <c r="Z932" s="485"/>
    </row>
    <row r="933" ht="16.5" customHeight="1" spans="1:26">
      <c r="A933" s="504"/>
      <c r="B933" s="485"/>
      <c r="C933" s="485"/>
      <c r="D933" s="504"/>
      <c r="E933" s="505"/>
      <c r="F933" s="505"/>
      <c r="G933" s="504"/>
      <c r="H933" s="504"/>
      <c r="I933" s="504"/>
      <c r="J933" s="506"/>
      <c r="K933" s="507"/>
      <c r="L933" s="504"/>
      <c r="M933" s="505"/>
      <c r="N933" s="485"/>
      <c r="O933" s="504"/>
      <c r="P933" s="485"/>
      <c r="Q933" s="485"/>
      <c r="R933" s="504"/>
      <c r="S933" s="485"/>
      <c r="T933" s="504"/>
      <c r="U933" s="504"/>
      <c r="V933" s="485"/>
      <c r="W933" s="485"/>
      <c r="X933" s="485"/>
      <c r="Y933" s="485"/>
      <c r="Z933" s="485"/>
    </row>
    <row r="934" ht="16.5" customHeight="1" spans="1:26">
      <c r="A934" s="504"/>
      <c r="B934" s="485"/>
      <c r="C934" s="485"/>
      <c r="D934" s="504"/>
      <c r="E934" s="505"/>
      <c r="F934" s="505"/>
      <c r="G934" s="504"/>
      <c r="H934" s="504"/>
      <c r="I934" s="504"/>
      <c r="J934" s="506"/>
      <c r="K934" s="507"/>
      <c r="L934" s="504"/>
      <c r="M934" s="505"/>
      <c r="N934" s="485"/>
      <c r="O934" s="504"/>
      <c r="P934" s="485"/>
      <c r="Q934" s="485"/>
      <c r="R934" s="504"/>
      <c r="S934" s="485"/>
      <c r="T934" s="504"/>
      <c r="U934" s="504"/>
      <c r="V934" s="485"/>
      <c r="W934" s="485"/>
      <c r="X934" s="485"/>
      <c r="Y934" s="485"/>
      <c r="Z934" s="485"/>
    </row>
    <row r="935" ht="16.5" customHeight="1" spans="1:26">
      <c r="A935" s="504"/>
      <c r="B935" s="485"/>
      <c r="C935" s="485"/>
      <c r="D935" s="504"/>
      <c r="E935" s="505"/>
      <c r="F935" s="505"/>
      <c r="G935" s="504"/>
      <c r="H935" s="504"/>
      <c r="I935" s="504"/>
      <c r="J935" s="506"/>
      <c r="K935" s="507"/>
      <c r="L935" s="504"/>
      <c r="M935" s="505"/>
      <c r="N935" s="485"/>
      <c r="O935" s="504"/>
      <c r="P935" s="485"/>
      <c r="Q935" s="485"/>
      <c r="R935" s="504"/>
      <c r="S935" s="485"/>
      <c r="T935" s="504"/>
      <c r="U935" s="504"/>
      <c r="V935" s="485"/>
      <c r="W935" s="485"/>
      <c r="X935" s="485"/>
      <c r="Y935" s="485"/>
      <c r="Z935" s="485"/>
    </row>
    <row r="936" ht="16.5" customHeight="1" spans="1:26">
      <c r="A936" s="504"/>
      <c r="B936" s="485"/>
      <c r="C936" s="485"/>
      <c r="D936" s="504"/>
      <c r="E936" s="505"/>
      <c r="F936" s="505"/>
      <c r="G936" s="504"/>
      <c r="H936" s="504"/>
      <c r="I936" s="504"/>
      <c r="J936" s="506"/>
      <c r="K936" s="507"/>
      <c r="L936" s="504"/>
      <c r="M936" s="505"/>
      <c r="N936" s="485"/>
      <c r="O936" s="504"/>
      <c r="P936" s="485"/>
      <c r="Q936" s="485"/>
      <c r="R936" s="504"/>
      <c r="S936" s="485"/>
      <c r="T936" s="504"/>
      <c r="U936" s="504"/>
      <c r="V936" s="485"/>
      <c r="W936" s="485"/>
      <c r="X936" s="485"/>
      <c r="Y936" s="485"/>
      <c r="Z936" s="485"/>
    </row>
    <row r="937" ht="16.5" customHeight="1" spans="1:26">
      <c r="A937" s="504"/>
      <c r="B937" s="485"/>
      <c r="C937" s="485"/>
      <c r="D937" s="504"/>
      <c r="E937" s="505"/>
      <c r="F937" s="505"/>
      <c r="G937" s="504"/>
      <c r="H937" s="504"/>
      <c r="I937" s="504"/>
      <c r="J937" s="506"/>
      <c r="K937" s="507"/>
      <c r="L937" s="504"/>
      <c r="M937" s="505"/>
      <c r="N937" s="485"/>
      <c r="O937" s="504"/>
      <c r="P937" s="485"/>
      <c r="Q937" s="485"/>
      <c r="R937" s="504"/>
      <c r="S937" s="485"/>
      <c r="T937" s="504"/>
      <c r="U937" s="504"/>
      <c r="V937" s="485"/>
      <c r="W937" s="485"/>
      <c r="X937" s="485"/>
      <c r="Y937" s="485"/>
      <c r="Z937" s="485"/>
    </row>
    <row r="938" ht="16.5" customHeight="1" spans="1:26">
      <c r="A938" s="504"/>
      <c r="B938" s="485"/>
      <c r="C938" s="485"/>
      <c r="D938" s="504"/>
      <c r="E938" s="505"/>
      <c r="F938" s="505"/>
      <c r="G938" s="504"/>
      <c r="H938" s="504"/>
      <c r="I938" s="504"/>
      <c r="J938" s="506"/>
      <c r="K938" s="507"/>
      <c r="L938" s="504"/>
      <c r="M938" s="505"/>
      <c r="N938" s="485"/>
      <c r="O938" s="504"/>
      <c r="P938" s="485"/>
      <c r="Q938" s="485"/>
      <c r="R938" s="504"/>
      <c r="S938" s="485"/>
      <c r="T938" s="504"/>
      <c r="U938" s="504"/>
      <c r="V938" s="485"/>
      <c r="W938" s="485"/>
      <c r="X938" s="485"/>
      <c r="Y938" s="485"/>
      <c r="Z938" s="485"/>
    </row>
    <row r="939" ht="16.5" customHeight="1" spans="1:26">
      <c r="A939" s="504"/>
      <c r="B939" s="485"/>
      <c r="C939" s="485"/>
      <c r="D939" s="504"/>
      <c r="E939" s="505"/>
      <c r="F939" s="505"/>
      <c r="G939" s="504"/>
      <c r="H939" s="504"/>
      <c r="I939" s="504"/>
      <c r="J939" s="506"/>
      <c r="K939" s="507"/>
      <c r="L939" s="504"/>
      <c r="M939" s="505"/>
      <c r="N939" s="485"/>
      <c r="O939" s="504"/>
      <c r="P939" s="485"/>
      <c r="Q939" s="485"/>
      <c r="R939" s="504"/>
      <c r="S939" s="485"/>
      <c r="T939" s="504"/>
      <c r="U939" s="504"/>
      <c r="V939" s="485"/>
      <c r="W939" s="485"/>
      <c r="X939" s="485"/>
      <c r="Y939" s="485"/>
      <c r="Z939" s="485"/>
    </row>
    <row r="940" ht="16.5" customHeight="1" spans="1:26">
      <c r="A940" s="504"/>
      <c r="B940" s="485"/>
      <c r="C940" s="485"/>
      <c r="D940" s="504"/>
      <c r="E940" s="505"/>
      <c r="F940" s="505"/>
      <c r="G940" s="504"/>
      <c r="H940" s="504"/>
      <c r="I940" s="504"/>
      <c r="J940" s="506"/>
      <c r="K940" s="507"/>
      <c r="L940" s="504"/>
      <c r="M940" s="505"/>
      <c r="N940" s="485"/>
      <c r="O940" s="504"/>
      <c r="P940" s="485"/>
      <c r="Q940" s="485"/>
      <c r="R940" s="504"/>
      <c r="S940" s="485"/>
      <c r="T940" s="504"/>
      <c r="U940" s="504"/>
      <c r="V940" s="485"/>
      <c r="W940" s="485"/>
      <c r="X940" s="485"/>
      <c r="Y940" s="485"/>
      <c r="Z940" s="485"/>
    </row>
    <row r="941" ht="16.5" customHeight="1" spans="1:26">
      <c r="A941" s="504"/>
      <c r="B941" s="485"/>
      <c r="C941" s="485"/>
      <c r="D941" s="504"/>
      <c r="E941" s="505"/>
      <c r="F941" s="505"/>
      <c r="G941" s="504"/>
      <c r="H941" s="504"/>
      <c r="I941" s="504"/>
      <c r="J941" s="506"/>
      <c r="K941" s="507"/>
      <c r="L941" s="504"/>
      <c r="M941" s="505"/>
      <c r="N941" s="485"/>
      <c r="O941" s="504"/>
      <c r="P941" s="485"/>
      <c r="Q941" s="485"/>
      <c r="R941" s="504"/>
      <c r="S941" s="485"/>
      <c r="T941" s="504"/>
      <c r="U941" s="504"/>
      <c r="V941" s="485"/>
      <c r="W941" s="485"/>
      <c r="X941" s="485"/>
      <c r="Y941" s="485"/>
      <c r="Z941" s="485"/>
    </row>
    <row r="942" ht="16.5" customHeight="1" spans="1:26">
      <c r="A942" s="504"/>
      <c r="B942" s="485"/>
      <c r="C942" s="485"/>
      <c r="D942" s="504"/>
      <c r="E942" s="505"/>
      <c r="F942" s="505"/>
      <c r="G942" s="504"/>
      <c r="H942" s="504"/>
      <c r="I942" s="504"/>
      <c r="J942" s="506"/>
      <c r="K942" s="507"/>
      <c r="L942" s="504"/>
      <c r="M942" s="505"/>
      <c r="N942" s="485"/>
      <c r="O942" s="504"/>
      <c r="P942" s="485"/>
      <c r="Q942" s="485"/>
      <c r="R942" s="504"/>
      <c r="S942" s="485"/>
      <c r="T942" s="504"/>
      <c r="U942" s="504"/>
      <c r="V942" s="485"/>
      <c r="W942" s="485"/>
      <c r="X942" s="485"/>
      <c r="Y942" s="485"/>
      <c r="Z942" s="485"/>
    </row>
    <row r="943" ht="16.5" customHeight="1" spans="1:26">
      <c r="A943" s="504"/>
      <c r="B943" s="485"/>
      <c r="C943" s="485"/>
      <c r="D943" s="504"/>
      <c r="E943" s="505"/>
      <c r="F943" s="505"/>
      <c r="G943" s="504"/>
      <c r="H943" s="504"/>
      <c r="I943" s="504"/>
      <c r="J943" s="506"/>
      <c r="K943" s="507"/>
      <c r="L943" s="504"/>
      <c r="M943" s="505"/>
      <c r="N943" s="485"/>
      <c r="O943" s="504"/>
      <c r="P943" s="485"/>
      <c r="Q943" s="485"/>
      <c r="R943" s="504"/>
      <c r="S943" s="485"/>
      <c r="T943" s="504"/>
      <c r="U943" s="504"/>
      <c r="V943" s="485"/>
      <c r="W943" s="485"/>
      <c r="X943" s="485"/>
      <c r="Y943" s="485"/>
      <c r="Z943" s="485"/>
    </row>
    <row r="944" ht="16.5" customHeight="1" spans="1:26">
      <c r="A944" s="504"/>
      <c r="B944" s="485"/>
      <c r="C944" s="485"/>
      <c r="D944" s="504"/>
      <c r="E944" s="505"/>
      <c r="F944" s="505"/>
      <c r="G944" s="504"/>
      <c r="H944" s="504"/>
      <c r="I944" s="504"/>
      <c r="J944" s="506"/>
      <c r="K944" s="507"/>
      <c r="L944" s="504"/>
      <c r="M944" s="505"/>
      <c r="N944" s="485"/>
      <c r="O944" s="504"/>
      <c r="P944" s="485"/>
      <c r="Q944" s="485"/>
      <c r="R944" s="504"/>
      <c r="S944" s="485"/>
      <c r="T944" s="504"/>
      <c r="U944" s="504"/>
      <c r="V944" s="485"/>
      <c r="W944" s="485"/>
      <c r="X944" s="485"/>
      <c r="Y944" s="485"/>
      <c r="Z944" s="485"/>
    </row>
    <row r="945" ht="16.5" customHeight="1" spans="1:26">
      <c r="A945" s="504"/>
      <c r="B945" s="485"/>
      <c r="C945" s="485"/>
      <c r="D945" s="504"/>
      <c r="E945" s="505"/>
      <c r="F945" s="505"/>
      <c r="G945" s="504"/>
      <c r="H945" s="504"/>
      <c r="I945" s="504"/>
      <c r="J945" s="506"/>
      <c r="K945" s="507"/>
      <c r="L945" s="504"/>
      <c r="M945" s="505"/>
      <c r="N945" s="485"/>
      <c r="O945" s="504"/>
      <c r="P945" s="485"/>
      <c r="Q945" s="485"/>
      <c r="R945" s="504"/>
      <c r="S945" s="485"/>
      <c r="T945" s="504"/>
      <c r="U945" s="504"/>
      <c r="V945" s="485"/>
      <c r="W945" s="485"/>
      <c r="X945" s="485"/>
      <c r="Y945" s="485"/>
      <c r="Z945" s="485"/>
    </row>
    <row r="946" ht="16.5" customHeight="1" spans="1:26">
      <c r="A946" s="504"/>
      <c r="B946" s="485"/>
      <c r="C946" s="485"/>
      <c r="D946" s="504"/>
      <c r="E946" s="505"/>
      <c r="F946" s="505"/>
      <c r="G946" s="504"/>
      <c r="H946" s="504"/>
      <c r="I946" s="504"/>
      <c r="J946" s="506"/>
      <c r="K946" s="507"/>
      <c r="L946" s="504"/>
      <c r="M946" s="505"/>
      <c r="N946" s="485"/>
      <c r="O946" s="504"/>
      <c r="P946" s="485"/>
      <c r="Q946" s="485"/>
      <c r="R946" s="504"/>
      <c r="S946" s="485"/>
      <c r="T946" s="504"/>
      <c r="U946" s="504"/>
      <c r="V946" s="485"/>
      <c r="W946" s="485"/>
      <c r="X946" s="485"/>
      <c r="Y946" s="485"/>
      <c r="Z946" s="485"/>
    </row>
    <row r="947" ht="16.5" customHeight="1" spans="1:26">
      <c r="A947" s="504"/>
      <c r="B947" s="485"/>
      <c r="C947" s="485"/>
      <c r="D947" s="504"/>
      <c r="E947" s="505"/>
      <c r="F947" s="505"/>
      <c r="G947" s="504"/>
      <c r="H947" s="504"/>
      <c r="I947" s="504"/>
      <c r="J947" s="506"/>
      <c r="K947" s="507"/>
      <c r="L947" s="504"/>
      <c r="M947" s="505"/>
      <c r="N947" s="485"/>
      <c r="O947" s="504"/>
      <c r="P947" s="485"/>
      <c r="Q947" s="485"/>
      <c r="R947" s="504"/>
      <c r="S947" s="485"/>
      <c r="T947" s="504"/>
      <c r="U947" s="504"/>
      <c r="V947" s="485"/>
      <c r="W947" s="485"/>
      <c r="X947" s="485"/>
      <c r="Y947" s="485"/>
      <c r="Z947" s="485"/>
    </row>
    <row r="948" ht="16.5" customHeight="1" spans="1:26">
      <c r="A948" s="504"/>
      <c r="B948" s="485"/>
      <c r="C948" s="485"/>
      <c r="D948" s="504"/>
      <c r="E948" s="505"/>
      <c r="F948" s="505"/>
      <c r="G948" s="504"/>
      <c r="H948" s="504"/>
      <c r="I948" s="504"/>
      <c r="J948" s="506"/>
      <c r="K948" s="507"/>
      <c r="L948" s="504"/>
      <c r="M948" s="505"/>
      <c r="N948" s="485"/>
      <c r="O948" s="504"/>
      <c r="P948" s="485"/>
      <c r="Q948" s="485"/>
      <c r="R948" s="504"/>
      <c r="S948" s="485"/>
      <c r="T948" s="504"/>
      <c r="U948" s="504"/>
      <c r="V948" s="485"/>
      <c r="W948" s="485"/>
      <c r="X948" s="485"/>
      <c r="Y948" s="485"/>
      <c r="Z948" s="485"/>
    </row>
    <row r="949" ht="16.5" customHeight="1" spans="1:26">
      <c r="A949" s="504"/>
      <c r="B949" s="485"/>
      <c r="C949" s="485"/>
      <c r="D949" s="504"/>
      <c r="E949" s="505"/>
      <c r="F949" s="505"/>
      <c r="G949" s="504"/>
      <c r="H949" s="504"/>
      <c r="I949" s="504"/>
      <c r="J949" s="506"/>
      <c r="K949" s="507"/>
      <c r="L949" s="504"/>
      <c r="M949" s="505"/>
      <c r="N949" s="485"/>
      <c r="O949" s="504"/>
      <c r="P949" s="485"/>
      <c r="Q949" s="485"/>
      <c r="R949" s="504"/>
      <c r="S949" s="485"/>
      <c r="T949" s="504"/>
      <c r="U949" s="504"/>
      <c r="V949" s="485"/>
      <c r="W949" s="485"/>
      <c r="X949" s="485"/>
      <c r="Y949" s="485"/>
      <c r="Z949" s="485"/>
    </row>
    <row r="950" ht="16.5" customHeight="1" spans="1:26">
      <c r="A950" s="504"/>
      <c r="B950" s="485"/>
      <c r="C950" s="485"/>
      <c r="D950" s="504"/>
      <c r="E950" s="505"/>
      <c r="F950" s="505"/>
      <c r="G950" s="504"/>
      <c r="H950" s="504"/>
      <c r="I950" s="504"/>
      <c r="J950" s="506"/>
      <c r="K950" s="507"/>
      <c r="L950" s="504"/>
      <c r="M950" s="505"/>
      <c r="N950" s="485"/>
      <c r="O950" s="504"/>
      <c r="P950" s="485"/>
      <c r="Q950" s="485"/>
      <c r="R950" s="504"/>
      <c r="S950" s="485"/>
      <c r="T950" s="504"/>
      <c r="U950" s="504"/>
      <c r="V950" s="485"/>
      <c r="W950" s="485"/>
      <c r="X950" s="485"/>
      <c r="Y950" s="485"/>
      <c r="Z950" s="485"/>
    </row>
    <row r="951" ht="16.5" customHeight="1" spans="1:26">
      <c r="A951" s="504"/>
      <c r="B951" s="485"/>
      <c r="C951" s="485"/>
      <c r="D951" s="504"/>
      <c r="E951" s="505"/>
      <c r="F951" s="505"/>
      <c r="G951" s="504"/>
      <c r="H951" s="504"/>
      <c r="I951" s="504"/>
      <c r="J951" s="506"/>
      <c r="K951" s="507"/>
      <c r="L951" s="504"/>
      <c r="M951" s="505"/>
      <c r="N951" s="485"/>
      <c r="O951" s="504"/>
      <c r="P951" s="485"/>
      <c r="Q951" s="485"/>
      <c r="R951" s="504"/>
      <c r="S951" s="485"/>
      <c r="T951" s="504"/>
      <c r="U951" s="504"/>
      <c r="V951" s="485"/>
      <c r="W951" s="485"/>
      <c r="X951" s="485"/>
      <c r="Y951" s="485"/>
      <c r="Z951" s="485"/>
    </row>
    <row r="952" ht="16.5" customHeight="1" spans="1:26">
      <c r="A952" s="504"/>
      <c r="B952" s="485"/>
      <c r="C952" s="485"/>
      <c r="D952" s="504"/>
      <c r="E952" s="505"/>
      <c r="F952" s="505"/>
      <c r="G952" s="504"/>
      <c r="H952" s="504"/>
      <c r="I952" s="504"/>
      <c r="J952" s="506"/>
      <c r="K952" s="507"/>
      <c r="L952" s="504"/>
      <c r="M952" s="505"/>
      <c r="N952" s="485"/>
      <c r="O952" s="504"/>
      <c r="P952" s="485"/>
      <c r="Q952" s="485"/>
      <c r="R952" s="504"/>
      <c r="S952" s="485"/>
      <c r="T952" s="504"/>
      <c r="U952" s="504"/>
      <c r="V952" s="485"/>
      <c r="W952" s="485"/>
      <c r="X952" s="485"/>
      <c r="Y952" s="485"/>
      <c r="Z952" s="485"/>
    </row>
    <row r="953" ht="16.5" customHeight="1" spans="1:26">
      <c r="A953" s="504"/>
      <c r="B953" s="485"/>
      <c r="C953" s="485"/>
      <c r="D953" s="504"/>
      <c r="E953" s="505"/>
      <c r="F953" s="505"/>
      <c r="G953" s="504"/>
      <c r="H953" s="504"/>
      <c r="I953" s="504"/>
      <c r="J953" s="506"/>
      <c r="K953" s="507"/>
      <c r="L953" s="504"/>
      <c r="M953" s="505"/>
      <c r="N953" s="485"/>
      <c r="O953" s="504"/>
      <c r="P953" s="485"/>
      <c r="Q953" s="485"/>
      <c r="R953" s="504"/>
      <c r="S953" s="485"/>
      <c r="T953" s="504"/>
      <c r="U953" s="504"/>
      <c r="V953" s="485"/>
      <c r="W953" s="485"/>
      <c r="X953" s="485"/>
      <c r="Y953" s="485"/>
      <c r="Z953" s="485"/>
    </row>
    <row r="954" ht="16.5" customHeight="1" spans="1:26">
      <c r="A954" s="504"/>
      <c r="B954" s="485"/>
      <c r="C954" s="485"/>
      <c r="D954" s="504"/>
      <c r="E954" s="505"/>
      <c r="F954" s="505"/>
      <c r="G954" s="504"/>
      <c r="H954" s="504"/>
      <c r="I954" s="504"/>
      <c r="J954" s="506"/>
      <c r="K954" s="507"/>
      <c r="L954" s="504"/>
      <c r="M954" s="505"/>
      <c r="N954" s="485"/>
      <c r="O954" s="504"/>
      <c r="P954" s="485"/>
      <c r="Q954" s="485"/>
      <c r="R954" s="504"/>
      <c r="S954" s="485"/>
      <c r="T954" s="504"/>
      <c r="U954" s="504"/>
      <c r="V954" s="485"/>
      <c r="W954" s="485"/>
      <c r="X954" s="485"/>
      <c r="Y954" s="485"/>
      <c r="Z954" s="485"/>
    </row>
    <row r="955" ht="16.5" customHeight="1" spans="1:26">
      <c r="A955" s="504"/>
      <c r="B955" s="485"/>
      <c r="C955" s="485"/>
      <c r="D955" s="504"/>
      <c r="E955" s="505"/>
      <c r="F955" s="505"/>
      <c r="G955" s="504"/>
      <c r="H955" s="504"/>
      <c r="I955" s="504"/>
      <c r="J955" s="506"/>
      <c r="K955" s="507"/>
      <c r="L955" s="504"/>
      <c r="M955" s="505"/>
      <c r="N955" s="485"/>
      <c r="O955" s="504"/>
      <c r="P955" s="485"/>
      <c r="Q955" s="485"/>
      <c r="R955" s="504"/>
      <c r="S955" s="485"/>
      <c r="T955" s="504"/>
      <c r="U955" s="504"/>
      <c r="V955" s="485"/>
      <c r="W955" s="485"/>
      <c r="X955" s="485"/>
      <c r="Y955" s="485"/>
      <c r="Z955" s="485"/>
    </row>
    <row r="956" ht="16.5" customHeight="1" spans="1:26">
      <c r="A956" s="504"/>
      <c r="B956" s="485"/>
      <c r="C956" s="485"/>
      <c r="D956" s="504"/>
      <c r="E956" s="505"/>
      <c r="F956" s="505"/>
      <c r="G956" s="504"/>
      <c r="H956" s="504"/>
      <c r="I956" s="504"/>
      <c r="J956" s="506"/>
      <c r="K956" s="507"/>
      <c r="L956" s="504"/>
      <c r="M956" s="505"/>
      <c r="N956" s="485"/>
      <c r="O956" s="504"/>
      <c r="P956" s="485"/>
      <c r="Q956" s="485"/>
      <c r="R956" s="504"/>
      <c r="S956" s="485"/>
      <c r="T956" s="504"/>
      <c r="U956" s="504"/>
      <c r="V956" s="485"/>
      <c r="W956" s="485"/>
      <c r="X956" s="485"/>
      <c r="Y956" s="485"/>
      <c r="Z956" s="485"/>
    </row>
    <row r="957" ht="16.5" customHeight="1" spans="1:26">
      <c r="A957" s="504"/>
      <c r="B957" s="485"/>
      <c r="C957" s="485"/>
      <c r="D957" s="504"/>
      <c r="E957" s="505"/>
      <c r="F957" s="505"/>
      <c r="G957" s="504"/>
      <c r="H957" s="504"/>
      <c r="I957" s="504"/>
      <c r="J957" s="506"/>
      <c r="K957" s="507"/>
      <c r="L957" s="504"/>
      <c r="M957" s="505"/>
      <c r="N957" s="485"/>
      <c r="O957" s="504"/>
      <c r="P957" s="485"/>
      <c r="Q957" s="485"/>
      <c r="R957" s="504"/>
      <c r="S957" s="485"/>
      <c r="T957" s="504"/>
      <c r="U957" s="504"/>
      <c r="V957" s="485"/>
      <c r="W957" s="485"/>
      <c r="X957" s="485"/>
      <c r="Y957" s="485"/>
      <c r="Z957" s="485"/>
    </row>
    <row r="958" ht="16.5" customHeight="1" spans="1:26">
      <c r="A958" s="504"/>
      <c r="B958" s="485"/>
      <c r="C958" s="485"/>
      <c r="D958" s="504"/>
      <c r="E958" s="505"/>
      <c r="F958" s="505"/>
      <c r="G958" s="504"/>
      <c r="H958" s="504"/>
      <c r="I958" s="504"/>
      <c r="J958" s="506"/>
      <c r="K958" s="507"/>
      <c r="L958" s="504"/>
      <c r="M958" s="505"/>
      <c r="N958" s="485"/>
      <c r="O958" s="504"/>
      <c r="P958" s="485"/>
      <c r="Q958" s="485"/>
      <c r="R958" s="504"/>
      <c r="S958" s="485"/>
      <c r="T958" s="504"/>
      <c r="U958" s="504"/>
      <c r="V958" s="485"/>
      <c r="W958" s="485"/>
      <c r="X958" s="485"/>
      <c r="Y958" s="485"/>
      <c r="Z958" s="485"/>
    </row>
    <row r="959" ht="16.5" customHeight="1" spans="1:26">
      <c r="A959" s="504"/>
      <c r="B959" s="485"/>
      <c r="C959" s="485"/>
      <c r="D959" s="504"/>
      <c r="E959" s="505"/>
      <c r="F959" s="505"/>
      <c r="G959" s="504"/>
      <c r="H959" s="504"/>
      <c r="I959" s="504"/>
      <c r="J959" s="506"/>
      <c r="K959" s="507"/>
      <c r="L959" s="504"/>
      <c r="M959" s="505"/>
      <c r="N959" s="485"/>
      <c r="O959" s="504"/>
      <c r="P959" s="485"/>
      <c r="Q959" s="485"/>
      <c r="R959" s="504"/>
      <c r="S959" s="485"/>
      <c r="T959" s="504"/>
      <c r="U959" s="504"/>
      <c r="V959" s="485"/>
      <c r="W959" s="485"/>
      <c r="X959" s="485"/>
      <c r="Y959" s="485"/>
      <c r="Z959" s="485"/>
    </row>
    <row r="960" ht="16.5" customHeight="1" spans="1:26">
      <c r="A960" s="504"/>
      <c r="B960" s="485"/>
      <c r="C960" s="485"/>
      <c r="D960" s="504"/>
      <c r="E960" s="505"/>
      <c r="F960" s="505"/>
      <c r="G960" s="504"/>
      <c r="H960" s="504"/>
      <c r="I960" s="504"/>
      <c r="J960" s="506"/>
      <c r="K960" s="507"/>
      <c r="L960" s="504"/>
      <c r="M960" s="505"/>
      <c r="N960" s="485"/>
      <c r="O960" s="504"/>
      <c r="P960" s="485"/>
      <c r="Q960" s="485"/>
      <c r="R960" s="504"/>
      <c r="S960" s="485"/>
      <c r="T960" s="504"/>
      <c r="U960" s="504"/>
      <c r="V960" s="485"/>
      <c r="W960" s="485"/>
      <c r="X960" s="485"/>
      <c r="Y960" s="485"/>
      <c r="Z960" s="485"/>
    </row>
    <row r="961" ht="16.5" customHeight="1" spans="1:26">
      <c r="A961" s="504"/>
      <c r="B961" s="485"/>
      <c r="C961" s="485"/>
      <c r="D961" s="504"/>
      <c r="E961" s="505"/>
      <c r="F961" s="505"/>
      <c r="G961" s="504"/>
      <c r="H961" s="504"/>
      <c r="I961" s="504"/>
      <c r="J961" s="506"/>
      <c r="K961" s="507"/>
      <c r="L961" s="504"/>
      <c r="M961" s="505"/>
      <c r="N961" s="485"/>
      <c r="O961" s="504"/>
      <c r="P961" s="485"/>
      <c r="Q961" s="485"/>
      <c r="R961" s="504"/>
      <c r="S961" s="485"/>
      <c r="T961" s="504"/>
      <c r="U961" s="504"/>
      <c r="V961" s="485"/>
      <c r="W961" s="485"/>
      <c r="X961" s="485"/>
      <c r="Y961" s="485"/>
      <c r="Z961" s="485"/>
    </row>
    <row r="962" ht="16.5" customHeight="1" spans="1:26">
      <c r="A962" s="504"/>
      <c r="B962" s="485"/>
      <c r="C962" s="485"/>
      <c r="D962" s="504"/>
      <c r="E962" s="505"/>
      <c r="F962" s="505"/>
      <c r="G962" s="504"/>
      <c r="H962" s="504"/>
      <c r="I962" s="504"/>
      <c r="J962" s="506"/>
      <c r="K962" s="507"/>
      <c r="L962" s="504"/>
      <c r="M962" s="505"/>
      <c r="N962" s="485"/>
      <c r="O962" s="504"/>
      <c r="P962" s="485"/>
      <c r="Q962" s="485"/>
      <c r="R962" s="504"/>
      <c r="S962" s="485"/>
      <c r="T962" s="504"/>
      <c r="U962" s="504"/>
      <c r="V962" s="485"/>
      <c r="W962" s="485"/>
      <c r="X962" s="485"/>
      <c r="Y962" s="485"/>
      <c r="Z962" s="485"/>
    </row>
    <row r="963" ht="16.5" customHeight="1" spans="1:26">
      <c r="A963" s="504"/>
      <c r="B963" s="485"/>
      <c r="C963" s="485"/>
      <c r="D963" s="504"/>
      <c r="E963" s="505"/>
      <c r="F963" s="505"/>
      <c r="G963" s="504"/>
      <c r="H963" s="504"/>
      <c r="I963" s="504"/>
      <c r="J963" s="506"/>
      <c r="K963" s="507"/>
      <c r="L963" s="504"/>
      <c r="M963" s="505"/>
      <c r="N963" s="485"/>
      <c r="O963" s="504"/>
      <c r="P963" s="485"/>
      <c r="Q963" s="485"/>
      <c r="R963" s="504"/>
      <c r="S963" s="485"/>
      <c r="T963" s="504"/>
      <c r="U963" s="504"/>
      <c r="V963" s="485"/>
      <c r="W963" s="485"/>
      <c r="X963" s="485"/>
      <c r="Y963" s="485"/>
      <c r="Z963" s="485"/>
    </row>
    <row r="964" ht="16.5" customHeight="1" spans="1:26">
      <c r="A964" s="504"/>
      <c r="B964" s="485"/>
      <c r="C964" s="485"/>
      <c r="D964" s="504"/>
      <c r="E964" s="505"/>
      <c r="F964" s="505"/>
      <c r="G964" s="504"/>
      <c r="H964" s="504"/>
      <c r="I964" s="504"/>
      <c r="J964" s="506"/>
      <c r="K964" s="507"/>
      <c r="L964" s="504"/>
      <c r="M964" s="505"/>
      <c r="N964" s="485"/>
      <c r="O964" s="504"/>
      <c r="P964" s="485"/>
      <c r="Q964" s="485"/>
      <c r="R964" s="504"/>
      <c r="S964" s="485"/>
      <c r="T964" s="504"/>
      <c r="U964" s="504"/>
      <c r="V964" s="485"/>
      <c r="W964" s="485"/>
      <c r="X964" s="485"/>
      <c r="Y964" s="485"/>
      <c r="Z964" s="485"/>
    </row>
    <row r="965" ht="16.5" customHeight="1" spans="1:26">
      <c r="A965" s="504"/>
      <c r="B965" s="485"/>
      <c r="C965" s="485"/>
      <c r="D965" s="504"/>
      <c r="E965" s="505"/>
      <c r="F965" s="505"/>
      <c r="G965" s="504"/>
      <c r="H965" s="504"/>
      <c r="I965" s="504"/>
      <c r="J965" s="506"/>
      <c r="K965" s="507"/>
      <c r="L965" s="504"/>
      <c r="M965" s="505"/>
      <c r="N965" s="485"/>
      <c r="O965" s="504"/>
      <c r="P965" s="485"/>
      <c r="Q965" s="485"/>
      <c r="R965" s="504"/>
      <c r="S965" s="485"/>
      <c r="T965" s="504"/>
      <c r="U965" s="504"/>
      <c r="V965" s="485"/>
      <c r="W965" s="485"/>
      <c r="X965" s="485"/>
      <c r="Y965" s="485"/>
      <c r="Z965" s="485"/>
    </row>
    <row r="966" ht="16.5" customHeight="1" spans="1:26">
      <c r="A966" s="504"/>
      <c r="B966" s="485"/>
      <c r="C966" s="485"/>
      <c r="D966" s="504"/>
      <c r="E966" s="505"/>
      <c r="F966" s="505"/>
      <c r="G966" s="504"/>
      <c r="H966" s="504"/>
      <c r="I966" s="504"/>
      <c r="J966" s="506"/>
      <c r="K966" s="507"/>
      <c r="L966" s="504"/>
      <c r="M966" s="505"/>
      <c r="N966" s="485"/>
      <c r="O966" s="504"/>
      <c r="P966" s="485"/>
      <c r="Q966" s="485"/>
      <c r="R966" s="504"/>
      <c r="S966" s="485"/>
      <c r="T966" s="504"/>
      <c r="U966" s="504"/>
      <c r="V966" s="485"/>
      <c r="W966" s="485"/>
      <c r="X966" s="485"/>
      <c r="Y966" s="485"/>
      <c r="Z966" s="485"/>
    </row>
    <row r="967" ht="16.5" customHeight="1" spans="1:26">
      <c r="A967" s="504"/>
      <c r="B967" s="485"/>
      <c r="C967" s="485"/>
      <c r="D967" s="504"/>
      <c r="E967" s="505"/>
      <c r="F967" s="505"/>
      <c r="G967" s="504"/>
      <c r="H967" s="504"/>
      <c r="I967" s="504"/>
      <c r="J967" s="506"/>
      <c r="K967" s="507"/>
      <c r="L967" s="504"/>
      <c r="M967" s="505"/>
      <c r="N967" s="485"/>
      <c r="O967" s="504"/>
      <c r="P967" s="485"/>
      <c r="Q967" s="485"/>
      <c r="R967" s="504"/>
      <c r="S967" s="485"/>
      <c r="T967" s="504"/>
      <c r="U967" s="504"/>
      <c r="V967" s="485"/>
      <c r="W967" s="485"/>
      <c r="X967" s="485"/>
      <c r="Y967" s="485"/>
      <c r="Z967" s="485"/>
    </row>
    <row r="968" ht="16.5" customHeight="1" spans="1:26">
      <c r="A968" s="504"/>
      <c r="B968" s="485"/>
      <c r="C968" s="485"/>
      <c r="D968" s="504"/>
      <c r="E968" s="505"/>
      <c r="F968" s="505"/>
      <c r="G968" s="504"/>
      <c r="H968" s="504"/>
      <c r="I968" s="504"/>
      <c r="J968" s="506"/>
      <c r="K968" s="507"/>
      <c r="L968" s="504"/>
      <c r="M968" s="505"/>
      <c r="N968" s="485"/>
      <c r="O968" s="504"/>
      <c r="P968" s="485"/>
      <c r="Q968" s="485"/>
      <c r="R968" s="504"/>
      <c r="S968" s="485"/>
      <c r="T968" s="504"/>
      <c r="U968" s="504"/>
      <c r="V968" s="485"/>
      <c r="W968" s="485"/>
      <c r="X968" s="485"/>
      <c r="Y968" s="485"/>
      <c r="Z968" s="485"/>
    </row>
    <row r="969" ht="16.5" customHeight="1" spans="1:26">
      <c r="A969" s="504"/>
      <c r="B969" s="485"/>
      <c r="C969" s="485"/>
      <c r="D969" s="504"/>
      <c r="E969" s="505"/>
      <c r="F969" s="505"/>
      <c r="G969" s="504"/>
      <c r="H969" s="504"/>
      <c r="I969" s="504"/>
      <c r="J969" s="506"/>
      <c r="K969" s="507"/>
      <c r="L969" s="504"/>
      <c r="M969" s="505"/>
      <c r="N969" s="485"/>
      <c r="O969" s="504"/>
      <c r="P969" s="485"/>
      <c r="Q969" s="485"/>
      <c r="R969" s="504"/>
      <c r="S969" s="485"/>
      <c r="T969" s="504"/>
      <c r="U969" s="504"/>
      <c r="V969" s="485"/>
      <c r="W969" s="485"/>
      <c r="X969" s="485"/>
      <c r="Y969" s="485"/>
      <c r="Z969" s="485"/>
    </row>
    <row r="970" ht="16.5" customHeight="1" spans="1:26">
      <c r="A970" s="504"/>
      <c r="B970" s="485"/>
      <c r="C970" s="485"/>
      <c r="D970" s="504"/>
      <c r="E970" s="505"/>
      <c r="F970" s="505"/>
      <c r="G970" s="504"/>
      <c r="H970" s="504"/>
      <c r="I970" s="504"/>
      <c r="J970" s="506"/>
      <c r="K970" s="507"/>
      <c r="L970" s="504"/>
      <c r="M970" s="505"/>
      <c r="N970" s="485"/>
      <c r="O970" s="504"/>
      <c r="P970" s="485"/>
      <c r="Q970" s="485"/>
      <c r="R970" s="504"/>
      <c r="S970" s="485"/>
      <c r="T970" s="504"/>
      <c r="U970" s="504"/>
      <c r="V970" s="485"/>
      <c r="W970" s="485"/>
      <c r="X970" s="485"/>
      <c r="Y970" s="485"/>
      <c r="Z970" s="485"/>
    </row>
    <row r="971" ht="16.5" customHeight="1" spans="1:26">
      <c r="A971" s="504"/>
      <c r="B971" s="485"/>
      <c r="C971" s="485"/>
      <c r="D971" s="504"/>
      <c r="E971" s="505"/>
      <c r="F971" s="505"/>
      <c r="G971" s="504"/>
      <c r="H971" s="504"/>
      <c r="I971" s="504"/>
      <c r="J971" s="506"/>
      <c r="K971" s="507"/>
      <c r="L971" s="504"/>
      <c r="M971" s="505"/>
      <c r="N971" s="485"/>
      <c r="O971" s="504"/>
      <c r="P971" s="485"/>
      <c r="Q971" s="485"/>
      <c r="R971" s="504"/>
      <c r="S971" s="485"/>
      <c r="T971" s="504"/>
      <c r="U971" s="504"/>
      <c r="V971" s="485"/>
      <c r="W971" s="485"/>
      <c r="X971" s="485"/>
      <c r="Y971" s="485"/>
      <c r="Z971" s="485"/>
    </row>
    <row r="972" ht="16.5" customHeight="1" spans="1:26">
      <c r="A972" s="504"/>
      <c r="B972" s="485"/>
      <c r="C972" s="485"/>
      <c r="D972" s="504"/>
      <c r="E972" s="505"/>
      <c r="F972" s="505"/>
      <c r="G972" s="504"/>
      <c r="H972" s="504"/>
      <c r="I972" s="504"/>
      <c r="J972" s="506"/>
      <c r="K972" s="507"/>
      <c r="L972" s="504"/>
      <c r="M972" s="505"/>
      <c r="N972" s="485"/>
      <c r="O972" s="504"/>
      <c r="P972" s="485"/>
      <c r="Q972" s="485"/>
      <c r="R972" s="504"/>
      <c r="S972" s="485"/>
      <c r="T972" s="504"/>
      <c r="U972" s="504"/>
      <c r="V972" s="485"/>
      <c r="W972" s="485"/>
      <c r="X972" s="485"/>
      <c r="Y972" s="485"/>
      <c r="Z972" s="485"/>
    </row>
    <row r="973" ht="16.5" customHeight="1" spans="1:26">
      <c r="A973" s="504"/>
      <c r="B973" s="485"/>
      <c r="C973" s="485"/>
      <c r="D973" s="504"/>
      <c r="E973" s="505"/>
      <c r="F973" s="505"/>
      <c r="G973" s="504"/>
      <c r="H973" s="504"/>
      <c r="I973" s="504"/>
      <c r="J973" s="506"/>
      <c r="K973" s="507"/>
      <c r="L973" s="504"/>
      <c r="M973" s="505"/>
      <c r="N973" s="485"/>
      <c r="O973" s="504"/>
      <c r="P973" s="485"/>
      <c r="Q973" s="485"/>
      <c r="R973" s="504"/>
      <c r="S973" s="485"/>
      <c r="T973" s="504"/>
      <c r="U973" s="504"/>
      <c r="V973" s="485"/>
      <c r="W973" s="485"/>
      <c r="X973" s="485"/>
      <c r="Y973" s="485"/>
      <c r="Z973" s="485"/>
    </row>
    <row r="974" ht="16.5" customHeight="1" spans="1:26">
      <c r="A974" s="504"/>
      <c r="B974" s="485"/>
      <c r="C974" s="485"/>
      <c r="D974" s="504"/>
      <c r="E974" s="505"/>
      <c r="F974" s="505"/>
      <c r="G974" s="504"/>
      <c r="H974" s="504"/>
      <c r="I974" s="504"/>
      <c r="J974" s="506"/>
      <c r="K974" s="507"/>
      <c r="L974" s="504"/>
      <c r="M974" s="505"/>
      <c r="N974" s="485"/>
      <c r="O974" s="504"/>
      <c r="P974" s="485"/>
      <c r="Q974" s="485"/>
      <c r="R974" s="504"/>
      <c r="S974" s="485"/>
      <c r="T974" s="504"/>
      <c r="U974" s="504"/>
      <c r="V974" s="485"/>
      <c r="W974" s="485"/>
      <c r="X974" s="485"/>
      <c r="Y974" s="485"/>
      <c r="Z974" s="485"/>
    </row>
    <row r="975" ht="16.5" customHeight="1" spans="1:26">
      <c r="A975" s="504"/>
      <c r="B975" s="485"/>
      <c r="C975" s="485"/>
      <c r="D975" s="504"/>
      <c r="E975" s="505"/>
      <c r="F975" s="505"/>
      <c r="G975" s="504"/>
      <c r="H975" s="504"/>
      <c r="I975" s="504"/>
      <c r="J975" s="506"/>
      <c r="K975" s="507"/>
      <c r="L975" s="504"/>
      <c r="M975" s="505"/>
      <c r="N975" s="485"/>
      <c r="O975" s="504"/>
      <c r="P975" s="485"/>
      <c r="Q975" s="485"/>
      <c r="R975" s="504"/>
      <c r="S975" s="485"/>
      <c r="T975" s="504"/>
      <c r="U975" s="504"/>
      <c r="V975" s="485"/>
      <c r="W975" s="485"/>
      <c r="X975" s="485"/>
      <c r="Y975" s="485"/>
      <c r="Z975" s="485"/>
    </row>
    <row r="976" ht="16.5" customHeight="1" spans="1:26">
      <c r="A976" s="504"/>
      <c r="B976" s="485"/>
      <c r="C976" s="485"/>
      <c r="D976" s="504"/>
      <c r="E976" s="505"/>
      <c r="F976" s="505"/>
      <c r="G976" s="504"/>
      <c r="H976" s="504"/>
      <c r="I976" s="504"/>
      <c r="J976" s="506"/>
      <c r="K976" s="507"/>
      <c r="L976" s="504"/>
      <c r="M976" s="505"/>
      <c r="N976" s="485"/>
      <c r="O976" s="504"/>
      <c r="P976" s="485"/>
      <c r="Q976" s="485"/>
      <c r="R976" s="504"/>
      <c r="S976" s="485"/>
      <c r="T976" s="504"/>
      <c r="U976" s="504"/>
      <c r="V976" s="485"/>
      <c r="W976" s="485"/>
      <c r="X976" s="485"/>
      <c r="Y976" s="485"/>
      <c r="Z976" s="485"/>
    </row>
    <row r="977" ht="16.5" customHeight="1" spans="1:26">
      <c r="A977" s="504"/>
      <c r="B977" s="485"/>
      <c r="C977" s="485"/>
      <c r="D977" s="504"/>
      <c r="E977" s="505"/>
      <c r="F977" s="505"/>
      <c r="G977" s="504"/>
      <c r="H977" s="504"/>
      <c r="I977" s="504"/>
      <c r="J977" s="506"/>
      <c r="K977" s="507"/>
      <c r="L977" s="504"/>
      <c r="M977" s="505"/>
      <c r="N977" s="485"/>
      <c r="O977" s="504"/>
      <c r="P977" s="485"/>
      <c r="Q977" s="485"/>
      <c r="R977" s="504"/>
      <c r="S977" s="485"/>
      <c r="T977" s="504"/>
      <c r="U977" s="504"/>
      <c r="V977" s="485"/>
      <c r="W977" s="485"/>
      <c r="X977" s="485"/>
      <c r="Y977" s="485"/>
      <c r="Z977" s="485"/>
    </row>
    <row r="978" ht="16.5" customHeight="1" spans="1:26">
      <c r="A978" s="504"/>
      <c r="B978" s="485"/>
      <c r="C978" s="485"/>
      <c r="D978" s="504"/>
      <c r="E978" s="505"/>
      <c r="F978" s="505"/>
      <c r="G978" s="504"/>
      <c r="H978" s="504"/>
      <c r="I978" s="504"/>
      <c r="J978" s="506"/>
      <c r="K978" s="507"/>
      <c r="L978" s="504"/>
      <c r="M978" s="505"/>
      <c r="N978" s="485"/>
      <c r="O978" s="504"/>
      <c r="P978" s="485"/>
      <c r="Q978" s="485"/>
      <c r="R978" s="504"/>
      <c r="S978" s="485"/>
      <c r="T978" s="504"/>
      <c r="U978" s="504"/>
      <c r="V978" s="485"/>
      <c r="W978" s="485"/>
      <c r="X978" s="485"/>
      <c r="Y978" s="485"/>
      <c r="Z978" s="485"/>
    </row>
    <row r="979" ht="16.5" customHeight="1" spans="1:26">
      <c r="A979" s="504"/>
      <c r="B979" s="485"/>
      <c r="C979" s="485"/>
      <c r="D979" s="504"/>
      <c r="E979" s="505"/>
      <c r="F979" s="505"/>
      <c r="G979" s="504"/>
      <c r="H979" s="504"/>
      <c r="I979" s="504"/>
      <c r="J979" s="506"/>
      <c r="K979" s="507"/>
      <c r="L979" s="504"/>
      <c r="M979" s="505"/>
      <c r="N979" s="485"/>
      <c r="O979" s="504"/>
      <c r="P979" s="485"/>
      <c r="Q979" s="485"/>
      <c r="R979" s="504"/>
      <c r="S979" s="485"/>
      <c r="T979" s="504"/>
      <c r="U979" s="504"/>
      <c r="V979" s="485"/>
      <c r="W979" s="485"/>
      <c r="X979" s="485"/>
      <c r="Y979" s="485"/>
      <c r="Z979" s="485"/>
    </row>
    <row r="980" ht="16.5" customHeight="1" spans="1:26">
      <c r="A980" s="504"/>
      <c r="B980" s="485"/>
      <c r="C980" s="485"/>
      <c r="D980" s="504"/>
      <c r="E980" s="505"/>
      <c r="F980" s="505"/>
      <c r="G980" s="504"/>
      <c r="H980" s="504"/>
      <c r="I980" s="504"/>
      <c r="J980" s="506"/>
      <c r="K980" s="507"/>
      <c r="L980" s="504"/>
      <c r="M980" s="505"/>
      <c r="N980" s="485"/>
      <c r="O980" s="504"/>
      <c r="P980" s="485"/>
      <c r="Q980" s="485"/>
      <c r="R980" s="504"/>
      <c r="S980" s="485"/>
      <c r="T980" s="504"/>
      <c r="U980" s="504"/>
      <c r="V980" s="485"/>
      <c r="W980" s="485"/>
      <c r="X980" s="485"/>
      <c r="Y980" s="485"/>
      <c r="Z980" s="485"/>
    </row>
    <row r="981" ht="16.5" customHeight="1" spans="1:26">
      <c r="A981" s="504"/>
      <c r="B981" s="485"/>
      <c r="C981" s="485"/>
      <c r="D981" s="504"/>
      <c r="E981" s="505"/>
      <c r="F981" s="505"/>
      <c r="G981" s="504"/>
      <c r="H981" s="504"/>
      <c r="I981" s="504"/>
      <c r="J981" s="506"/>
      <c r="K981" s="507"/>
      <c r="L981" s="504"/>
      <c r="M981" s="505"/>
      <c r="N981" s="485"/>
      <c r="O981" s="504"/>
      <c r="P981" s="485"/>
      <c r="Q981" s="485"/>
      <c r="R981" s="504"/>
      <c r="S981" s="485"/>
      <c r="T981" s="504"/>
      <c r="U981" s="504"/>
      <c r="V981" s="485"/>
      <c r="W981" s="485"/>
      <c r="X981" s="485"/>
      <c r="Y981" s="485"/>
      <c r="Z981" s="485"/>
    </row>
    <row r="982" ht="16.5" customHeight="1" spans="1:26">
      <c r="A982" s="504"/>
      <c r="B982" s="485"/>
      <c r="C982" s="485"/>
      <c r="D982" s="504"/>
      <c r="E982" s="505"/>
      <c r="F982" s="505"/>
      <c r="G982" s="504"/>
      <c r="H982" s="504"/>
      <c r="I982" s="504"/>
      <c r="J982" s="506"/>
      <c r="K982" s="507"/>
      <c r="L982" s="504"/>
      <c r="M982" s="505"/>
      <c r="N982" s="485"/>
      <c r="O982" s="504"/>
      <c r="P982" s="485"/>
      <c r="Q982" s="485"/>
      <c r="R982" s="504"/>
      <c r="S982" s="485"/>
      <c r="T982" s="504"/>
      <c r="U982" s="504"/>
      <c r="V982" s="485"/>
      <c r="W982" s="485"/>
      <c r="X982" s="485"/>
      <c r="Y982" s="485"/>
      <c r="Z982" s="485"/>
    </row>
    <row r="983" ht="16.5" customHeight="1" spans="1:26">
      <c r="A983" s="504"/>
      <c r="B983" s="485"/>
      <c r="C983" s="485"/>
      <c r="D983" s="504"/>
      <c r="E983" s="505"/>
      <c r="F983" s="505"/>
      <c r="G983" s="504"/>
      <c r="H983" s="504"/>
      <c r="I983" s="504"/>
      <c r="J983" s="506"/>
      <c r="K983" s="507"/>
      <c r="L983" s="504"/>
      <c r="M983" s="505"/>
      <c r="N983" s="485"/>
      <c r="O983" s="504"/>
      <c r="P983" s="485"/>
      <c r="Q983" s="485"/>
      <c r="R983" s="504"/>
      <c r="S983" s="485"/>
      <c r="T983" s="504"/>
      <c r="U983" s="504"/>
      <c r="V983" s="485"/>
      <c r="W983" s="485"/>
      <c r="X983" s="485"/>
      <c r="Y983" s="485"/>
      <c r="Z983" s="485"/>
    </row>
    <row r="984" ht="16.5" customHeight="1" spans="1:26">
      <c r="A984" s="504"/>
      <c r="B984" s="485"/>
      <c r="C984" s="485"/>
      <c r="D984" s="504"/>
      <c r="E984" s="505"/>
      <c r="F984" s="505"/>
      <c r="G984" s="504"/>
      <c r="H984" s="504"/>
      <c r="I984" s="504"/>
      <c r="J984" s="506"/>
      <c r="K984" s="507"/>
      <c r="L984" s="504"/>
      <c r="M984" s="505"/>
      <c r="N984" s="485"/>
      <c r="O984" s="504"/>
      <c r="P984" s="485"/>
      <c r="Q984" s="485"/>
      <c r="R984" s="504"/>
      <c r="S984" s="485"/>
      <c r="T984" s="504"/>
      <c r="U984" s="504"/>
      <c r="V984" s="485"/>
      <c r="W984" s="485"/>
      <c r="X984" s="485"/>
      <c r="Y984" s="485"/>
      <c r="Z984" s="485"/>
    </row>
    <row r="985" ht="16.5" customHeight="1" spans="1:26">
      <c r="A985" s="504"/>
      <c r="B985" s="485"/>
      <c r="C985" s="485"/>
      <c r="D985" s="504"/>
      <c r="E985" s="505"/>
      <c r="F985" s="505"/>
      <c r="G985" s="504"/>
      <c r="H985" s="504"/>
      <c r="I985" s="504"/>
      <c r="J985" s="506"/>
      <c r="K985" s="507"/>
      <c r="L985" s="504"/>
      <c r="M985" s="505"/>
      <c r="N985" s="485"/>
      <c r="O985" s="504"/>
      <c r="P985" s="485"/>
      <c r="Q985" s="485"/>
      <c r="R985" s="504"/>
      <c r="S985" s="485"/>
      <c r="T985" s="504"/>
      <c r="U985" s="504"/>
      <c r="V985" s="485"/>
      <c r="W985" s="485"/>
      <c r="X985" s="485"/>
      <c r="Y985" s="485"/>
      <c r="Z985" s="485"/>
    </row>
    <row r="986" ht="16.5" customHeight="1" spans="1:26">
      <c r="A986" s="504"/>
      <c r="B986" s="485"/>
      <c r="C986" s="485"/>
      <c r="D986" s="504"/>
      <c r="E986" s="505"/>
      <c r="F986" s="505"/>
      <c r="G986" s="504"/>
      <c r="H986" s="504"/>
      <c r="I986" s="504"/>
      <c r="J986" s="506"/>
      <c r="K986" s="507"/>
      <c r="L986" s="504"/>
      <c r="M986" s="505"/>
      <c r="N986" s="485"/>
      <c r="O986" s="504"/>
      <c r="P986" s="485"/>
      <c r="Q986" s="485"/>
      <c r="R986" s="504"/>
      <c r="S986" s="485"/>
      <c r="T986" s="504"/>
      <c r="U986" s="504"/>
      <c r="V986" s="485"/>
      <c r="W986" s="485"/>
      <c r="X986" s="485"/>
      <c r="Y986" s="485"/>
      <c r="Z986" s="485"/>
    </row>
    <row r="987" ht="16.5" customHeight="1" spans="1:26">
      <c r="A987" s="504"/>
      <c r="B987" s="485"/>
      <c r="C987" s="485"/>
      <c r="D987" s="504"/>
      <c r="E987" s="505"/>
      <c r="F987" s="505"/>
      <c r="G987" s="504"/>
      <c r="H987" s="504"/>
      <c r="I987" s="504"/>
      <c r="J987" s="506"/>
      <c r="K987" s="507"/>
      <c r="L987" s="504"/>
      <c r="M987" s="505"/>
      <c r="N987" s="485"/>
      <c r="O987" s="504"/>
      <c r="P987" s="485"/>
      <c r="Q987" s="485"/>
      <c r="R987" s="504"/>
      <c r="S987" s="485"/>
      <c r="T987" s="504"/>
      <c r="U987" s="504"/>
      <c r="V987" s="485"/>
      <c r="W987" s="485"/>
      <c r="X987" s="485"/>
      <c r="Y987" s="485"/>
      <c r="Z987" s="485"/>
    </row>
    <row r="988" ht="16.5" customHeight="1" spans="1:26">
      <c r="A988" s="504"/>
      <c r="B988" s="485"/>
      <c r="C988" s="485"/>
      <c r="D988" s="504"/>
      <c r="E988" s="505"/>
      <c r="F988" s="505"/>
      <c r="G988" s="504"/>
      <c r="H988" s="504"/>
      <c r="I988" s="504"/>
      <c r="J988" s="506"/>
      <c r="K988" s="507"/>
      <c r="L988" s="504"/>
      <c r="M988" s="505"/>
      <c r="N988" s="485"/>
      <c r="O988" s="504"/>
      <c r="P988" s="485"/>
      <c r="Q988" s="485"/>
      <c r="R988" s="504"/>
      <c r="S988" s="485"/>
      <c r="T988" s="504"/>
      <c r="U988" s="504"/>
      <c r="V988" s="485"/>
      <c r="W988" s="485"/>
      <c r="X988" s="485"/>
      <c r="Y988" s="485"/>
      <c r="Z988" s="485"/>
    </row>
    <row r="989" ht="16.5" customHeight="1" spans="1:26">
      <c r="A989" s="504"/>
      <c r="B989" s="485"/>
      <c r="C989" s="485"/>
      <c r="D989" s="504"/>
      <c r="E989" s="505"/>
      <c r="F989" s="505"/>
      <c r="G989" s="504"/>
      <c r="H989" s="504"/>
      <c r="I989" s="504"/>
      <c r="J989" s="506"/>
      <c r="K989" s="507"/>
      <c r="L989" s="504"/>
      <c r="M989" s="505"/>
      <c r="N989" s="485"/>
      <c r="O989" s="504"/>
      <c r="P989" s="485"/>
      <c r="Q989" s="485"/>
      <c r="R989" s="504"/>
      <c r="S989" s="485"/>
      <c r="T989" s="504"/>
      <c r="U989" s="504"/>
      <c r="V989" s="485"/>
      <c r="W989" s="485"/>
      <c r="X989" s="485"/>
      <c r="Y989" s="485"/>
      <c r="Z989" s="485"/>
    </row>
    <row r="990" ht="16.5" customHeight="1" spans="1:26">
      <c r="A990" s="504"/>
      <c r="B990" s="485"/>
      <c r="C990" s="485"/>
      <c r="D990" s="504"/>
      <c r="E990" s="505"/>
      <c r="F990" s="505"/>
      <c r="G990" s="504"/>
      <c r="H990" s="504"/>
      <c r="I990" s="504"/>
      <c r="J990" s="506"/>
      <c r="K990" s="507"/>
      <c r="L990" s="504"/>
      <c r="M990" s="505"/>
      <c r="N990" s="485"/>
      <c r="O990" s="504"/>
      <c r="P990" s="485"/>
      <c r="Q990" s="485"/>
      <c r="R990" s="504"/>
      <c r="S990" s="485"/>
      <c r="T990" s="504"/>
      <c r="U990" s="504"/>
      <c r="V990" s="485"/>
      <c r="W990" s="485"/>
      <c r="X990" s="485"/>
      <c r="Y990" s="485"/>
      <c r="Z990" s="485"/>
    </row>
    <row r="991" ht="16.5" customHeight="1" spans="1:26">
      <c r="A991" s="504"/>
      <c r="B991" s="485"/>
      <c r="C991" s="485"/>
      <c r="D991" s="504"/>
      <c r="E991" s="505"/>
      <c r="F991" s="505"/>
      <c r="G991" s="504"/>
      <c r="H991" s="504"/>
      <c r="I991" s="504"/>
      <c r="J991" s="506"/>
      <c r="K991" s="507"/>
      <c r="L991" s="504"/>
      <c r="M991" s="505"/>
      <c r="N991" s="485"/>
      <c r="O991" s="504"/>
      <c r="P991" s="485"/>
      <c r="Q991" s="485"/>
      <c r="R991" s="504"/>
      <c r="S991" s="485"/>
      <c r="T991" s="504"/>
      <c r="U991" s="504"/>
      <c r="V991" s="485"/>
      <c r="W991" s="485"/>
      <c r="X991" s="485"/>
      <c r="Y991" s="485"/>
      <c r="Z991" s="485"/>
    </row>
    <row r="992" ht="16.5" customHeight="1" spans="1:26">
      <c r="A992" s="504"/>
      <c r="B992" s="485"/>
      <c r="C992" s="485"/>
      <c r="D992" s="504"/>
      <c r="E992" s="505"/>
      <c r="F992" s="505"/>
      <c r="G992" s="504"/>
      <c r="H992" s="504"/>
      <c r="I992" s="504"/>
      <c r="J992" s="506"/>
      <c r="K992" s="507"/>
      <c r="L992" s="504"/>
      <c r="M992" s="505"/>
      <c r="N992" s="485"/>
      <c r="O992" s="504"/>
      <c r="P992" s="485"/>
      <c r="Q992" s="485"/>
      <c r="R992" s="504"/>
      <c r="S992" s="485"/>
      <c r="T992" s="504"/>
      <c r="U992" s="504"/>
      <c r="V992" s="485"/>
      <c r="W992" s="485"/>
      <c r="X992" s="485"/>
      <c r="Y992" s="485"/>
      <c r="Z992" s="485"/>
    </row>
    <row r="993" ht="16.5" customHeight="1" spans="1:26">
      <c r="A993" s="504"/>
      <c r="B993" s="485"/>
      <c r="C993" s="485"/>
      <c r="D993" s="504"/>
      <c r="E993" s="505"/>
      <c r="F993" s="505"/>
      <c r="G993" s="504"/>
      <c r="H993" s="504"/>
      <c r="I993" s="504"/>
      <c r="J993" s="506"/>
      <c r="K993" s="507"/>
      <c r="L993" s="504"/>
      <c r="M993" s="505"/>
      <c r="N993" s="485"/>
      <c r="O993" s="504"/>
      <c r="P993" s="485"/>
      <c r="Q993" s="485"/>
      <c r="R993" s="504"/>
      <c r="S993" s="485"/>
      <c r="T993" s="504"/>
      <c r="U993" s="504"/>
      <c r="V993" s="485"/>
      <c r="W993" s="485"/>
      <c r="X993" s="485"/>
      <c r="Y993" s="485"/>
      <c r="Z993" s="485"/>
    </row>
    <row r="994" ht="16.5" customHeight="1" spans="1:26">
      <c r="A994" s="504"/>
      <c r="B994" s="485"/>
      <c r="C994" s="485"/>
      <c r="D994" s="504"/>
      <c r="E994" s="505"/>
      <c r="F994" s="505"/>
      <c r="G994" s="504"/>
      <c r="H994" s="504"/>
      <c r="I994" s="504"/>
      <c r="J994" s="506"/>
      <c r="K994" s="507"/>
      <c r="L994" s="504"/>
      <c r="M994" s="505"/>
      <c r="N994" s="485"/>
      <c r="O994" s="504"/>
      <c r="P994" s="485"/>
      <c r="Q994" s="485"/>
      <c r="R994" s="504"/>
      <c r="S994" s="485"/>
      <c r="T994" s="504"/>
      <c r="U994" s="504"/>
      <c r="V994" s="485"/>
      <c r="W994" s="485"/>
      <c r="X994" s="485"/>
      <c r="Y994" s="485"/>
      <c r="Z994" s="485"/>
    </row>
    <row r="995" ht="16.5" customHeight="1" spans="1:26">
      <c r="A995" s="504"/>
      <c r="B995" s="485"/>
      <c r="C995" s="485"/>
      <c r="D995" s="504"/>
      <c r="E995" s="505"/>
      <c r="F995" s="505"/>
      <c r="G995" s="504"/>
      <c r="H995" s="504"/>
      <c r="I995" s="504"/>
      <c r="J995" s="506"/>
      <c r="K995" s="507"/>
      <c r="L995" s="504"/>
      <c r="M995" s="505"/>
      <c r="N995" s="485"/>
      <c r="O995" s="504"/>
      <c r="P995" s="485"/>
      <c r="Q995" s="485"/>
      <c r="R995" s="504"/>
      <c r="S995" s="485"/>
      <c r="T995" s="504"/>
      <c r="U995" s="504"/>
      <c r="V995" s="485"/>
      <c r="W995" s="485"/>
      <c r="X995" s="485"/>
      <c r="Y995" s="485"/>
      <c r="Z995" s="485"/>
    </row>
    <row r="996" ht="16.5" customHeight="1" spans="1:26">
      <c r="A996" s="504"/>
      <c r="B996" s="485"/>
      <c r="C996" s="485"/>
      <c r="D996" s="504"/>
      <c r="E996" s="505"/>
      <c r="F996" s="505"/>
      <c r="G996" s="504"/>
      <c r="H996" s="504"/>
      <c r="I996" s="504"/>
      <c r="J996" s="506"/>
      <c r="K996" s="507"/>
      <c r="L996" s="504"/>
      <c r="M996" s="505"/>
      <c r="N996" s="485"/>
      <c r="O996" s="504"/>
      <c r="P996" s="485"/>
      <c r="Q996" s="485"/>
      <c r="R996" s="504"/>
      <c r="S996" s="485"/>
      <c r="T996" s="504"/>
      <c r="U996" s="504"/>
      <c r="V996" s="485"/>
      <c r="W996" s="485"/>
      <c r="X996" s="485"/>
      <c r="Y996" s="485"/>
      <c r="Z996" s="485"/>
    </row>
    <row r="997" ht="16.5" customHeight="1" spans="1:26">
      <c r="A997" s="504"/>
      <c r="B997" s="485"/>
      <c r="C997" s="485"/>
      <c r="D997" s="504"/>
      <c r="E997" s="505"/>
      <c r="F997" s="505"/>
      <c r="G997" s="504"/>
      <c r="H997" s="504"/>
      <c r="I997" s="504"/>
      <c r="J997" s="506"/>
      <c r="K997" s="507"/>
      <c r="L997" s="504"/>
      <c r="M997" s="505"/>
      <c r="N997" s="485"/>
      <c r="O997" s="504"/>
      <c r="P997" s="485"/>
      <c r="Q997" s="485"/>
      <c r="R997" s="504"/>
      <c r="S997" s="485"/>
      <c r="T997" s="504"/>
      <c r="U997" s="504"/>
      <c r="V997" s="485"/>
      <c r="W997" s="485"/>
      <c r="X997" s="485"/>
      <c r="Y997" s="485"/>
      <c r="Z997" s="485"/>
    </row>
    <row r="998" ht="16.5" customHeight="1" spans="1:26">
      <c r="A998" s="504"/>
      <c r="B998" s="485"/>
      <c r="C998" s="485"/>
      <c r="D998" s="504"/>
      <c r="E998" s="505"/>
      <c r="F998" s="505"/>
      <c r="G998" s="504"/>
      <c r="H998" s="504"/>
      <c r="I998" s="504"/>
      <c r="J998" s="506"/>
      <c r="K998" s="507"/>
      <c r="L998" s="504"/>
      <c r="M998" s="505"/>
      <c r="N998" s="485"/>
      <c r="O998" s="504"/>
      <c r="P998" s="485"/>
      <c r="Q998" s="485"/>
      <c r="R998" s="504"/>
      <c r="S998" s="485"/>
      <c r="T998" s="504"/>
      <c r="U998" s="504"/>
      <c r="V998" s="485"/>
      <c r="W998" s="485"/>
      <c r="X998" s="485"/>
      <c r="Y998" s="485"/>
      <c r="Z998" s="485"/>
    </row>
    <row r="999" ht="16.5" customHeight="1" spans="1:26">
      <c r="A999" s="504"/>
      <c r="B999" s="485"/>
      <c r="C999" s="485"/>
      <c r="D999" s="504"/>
      <c r="E999" s="505"/>
      <c r="F999" s="505"/>
      <c r="G999" s="504"/>
      <c r="H999" s="504"/>
      <c r="I999" s="504"/>
      <c r="J999" s="506"/>
      <c r="K999" s="507"/>
      <c r="L999" s="504"/>
      <c r="M999" s="505"/>
      <c r="N999" s="485"/>
      <c r="O999" s="504"/>
      <c r="P999" s="485"/>
      <c r="Q999" s="485"/>
      <c r="R999" s="504"/>
      <c r="S999" s="485"/>
      <c r="T999" s="504"/>
      <c r="U999" s="504"/>
      <c r="V999" s="485"/>
      <c r="W999" s="485"/>
      <c r="X999" s="485"/>
      <c r="Y999" s="485"/>
      <c r="Z999" s="485"/>
    </row>
    <row r="1000" ht="16.5" customHeight="1" spans="1:26">
      <c r="A1000" s="504"/>
      <c r="B1000" s="485"/>
      <c r="C1000" s="485"/>
      <c r="D1000" s="504"/>
      <c r="E1000" s="505"/>
      <c r="F1000" s="505"/>
      <c r="G1000" s="504"/>
      <c r="H1000" s="504"/>
      <c r="I1000" s="504"/>
      <c r="J1000" s="506"/>
      <c r="K1000" s="507"/>
      <c r="L1000" s="504"/>
      <c r="M1000" s="505"/>
      <c r="N1000" s="485"/>
      <c r="O1000" s="504"/>
      <c r="P1000" s="485"/>
      <c r="Q1000" s="485"/>
      <c r="R1000" s="504"/>
      <c r="S1000" s="485"/>
      <c r="T1000" s="504"/>
      <c r="U1000" s="504"/>
      <c r="V1000" s="485"/>
      <c r="W1000" s="485"/>
      <c r="X1000" s="485"/>
      <c r="Y1000" s="485"/>
      <c r="Z1000" s="485"/>
    </row>
    <row r="1001" ht="16.5" customHeight="1" spans="1:26">
      <c r="A1001" s="504"/>
      <c r="B1001" s="485"/>
      <c r="C1001" s="485"/>
      <c r="D1001" s="504"/>
      <c r="E1001" s="505"/>
      <c r="F1001" s="505"/>
      <c r="G1001" s="504"/>
      <c r="H1001" s="504"/>
      <c r="I1001" s="504"/>
      <c r="J1001" s="506"/>
      <c r="K1001" s="507"/>
      <c r="L1001" s="504"/>
      <c r="M1001" s="505"/>
      <c r="N1001" s="485"/>
      <c r="O1001" s="504"/>
      <c r="P1001" s="485"/>
      <c r="Q1001" s="485"/>
      <c r="R1001" s="504"/>
      <c r="S1001" s="485"/>
      <c r="T1001" s="504"/>
      <c r="U1001" s="504"/>
      <c r="V1001" s="485"/>
      <c r="W1001" s="485"/>
      <c r="X1001" s="485"/>
      <c r="Y1001" s="485"/>
      <c r="Z1001" s="485"/>
    </row>
    <row r="1002" ht="16.5" customHeight="1" spans="1:26">
      <c r="A1002" s="504"/>
      <c r="B1002" s="485"/>
      <c r="C1002" s="485"/>
      <c r="D1002" s="504"/>
      <c r="E1002" s="505"/>
      <c r="F1002" s="505"/>
      <c r="G1002" s="504"/>
      <c r="H1002" s="504"/>
      <c r="I1002" s="504"/>
      <c r="J1002" s="506"/>
      <c r="K1002" s="507"/>
      <c r="L1002" s="504"/>
      <c r="M1002" s="505"/>
      <c r="N1002" s="485"/>
      <c r="O1002" s="504"/>
      <c r="P1002" s="485"/>
      <c r="Q1002" s="485"/>
      <c r="R1002" s="504"/>
      <c r="S1002" s="485"/>
      <c r="T1002" s="504"/>
      <c r="U1002" s="504"/>
      <c r="V1002" s="485"/>
      <c r="W1002" s="485"/>
      <c r="X1002" s="485"/>
      <c r="Y1002" s="485"/>
      <c r="Z1002" s="485"/>
    </row>
    <row r="1003" ht="16.5" customHeight="1" spans="1:26">
      <c r="A1003" s="504"/>
      <c r="B1003" s="485"/>
      <c r="C1003" s="485"/>
      <c r="D1003" s="504"/>
      <c r="E1003" s="505"/>
      <c r="F1003" s="505"/>
      <c r="G1003" s="504"/>
      <c r="H1003" s="504"/>
      <c r="I1003" s="504"/>
      <c r="J1003" s="506"/>
      <c r="K1003" s="507"/>
      <c r="L1003" s="504"/>
      <c r="M1003" s="505"/>
      <c r="N1003" s="485"/>
      <c r="O1003" s="504"/>
      <c r="P1003" s="485"/>
      <c r="Q1003" s="485"/>
      <c r="R1003" s="504"/>
      <c r="S1003" s="485"/>
      <c r="T1003" s="504"/>
      <c r="U1003" s="504"/>
      <c r="V1003" s="485"/>
      <c r="W1003" s="485"/>
      <c r="X1003" s="485"/>
      <c r="Y1003" s="485"/>
      <c r="Z1003" s="485"/>
    </row>
    <row r="1004" ht="16.5" customHeight="1" spans="1:26">
      <c r="A1004" s="504"/>
      <c r="B1004" s="485"/>
      <c r="C1004" s="485"/>
      <c r="D1004" s="504"/>
      <c r="E1004" s="505"/>
      <c r="F1004" s="505"/>
      <c r="G1004" s="504"/>
      <c r="H1004" s="504"/>
      <c r="I1004" s="504"/>
      <c r="J1004" s="506"/>
      <c r="K1004" s="507"/>
      <c r="L1004" s="504"/>
      <c r="M1004" s="505"/>
      <c r="N1004" s="485"/>
      <c r="O1004" s="504"/>
      <c r="P1004" s="485"/>
      <c r="Q1004" s="485"/>
      <c r="R1004" s="504"/>
      <c r="S1004" s="485"/>
      <c r="T1004" s="504"/>
      <c r="U1004" s="504"/>
      <c r="V1004" s="485"/>
      <c r="W1004" s="485"/>
      <c r="X1004" s="485"/>
      <c r="Y1004" s="485"/>
      <c r="Z1004" s="485"/>
    </row>
    <row r="1005" ht="16.5" customHeight="1" spans="1:26">
      <c r="A1005" s="504"/>
      <c r="B1005" s="485"/>
      <c r="C1005" s="485"/>
      <c r="D1005" s="504"/>
      <c r="E1005" s="505"/>
      <c r="F1005" s="505"/>
      <c r="G1005" s="504"/>
      <c r="H1005" s="504"/>
      <c r="I1005" s="504"/>
      <c r="J1005" s="506"/>
      <c r="K1005" s="507"/>
      <c r="L1005" s="504"/>
      <c r="M1005" s="505"/>
      <c r="N1005" s="485"/>
      <c r="O1005" s="504"/>
      <c r="P1005" s="485"/>
      <c r="Q1005" s="485"/>
      <c r="R1005" s="504"/>
      <c r="S1005" s="485"/>
      <c r="T1005" s="504"/>
      <c r="U1005" s="504"/>
      <c r="V1005" s="485"/>
      <c r="W1005" s="485"/>
      <c r="X1005" s="485"/>
      <c r="Y1005" s="485"/>
      <c r="Z1005" s="485"/>
    </row>
    <row r="1006" ht="16.5" customHeight="1" spans="1:26">
      <c r="A1006" s="504"/>
      <c r="B1006" s="485"/>
      <c r="C1006" s="485"/>
      <c r="D1006" s="504"/>
      <c r="E1006" s="505"/>
      <c r="F1006" s="505"/>
      <c r="G1006" s="504"/>
      <c r="H1006" s="504"/>
      <c r="I1006" s="504"/>
      <c r="J1006" s="506"/>
      <c r="K1006" s="507"/>
      <c r="L1006" s="504"/>
      <c r="M1006" s="505"/>
      <c r="N1006" s="485"/>
      <c r="O1006" s="504"/>
      <c r="P1006" s="485"/>
      <c r="Q1006" s="485"/>
      <c r="R1006" s="504"/>
      <c r="S1006" s="485"/>
      <c r="T1006" s="504"/>
      <c r="U1006" s="504"/>
      <c r="V1006" s="485"/>
      <c r="W1006" s="485"/>
      <c r="X1006" s="485"/>
      <c r="Y1006" s="485"/>
      <c r="Z1006" s="485"/>
    </row>
    <row r="1007" ht="16.5" customHeight="1" spans="1:26">
      <c r="A1007" s="504"/>
      <c r="B1007" s="485"/>
      <c r="C1007" s="485"/>
      <c r="D1007" s="504"/>
      <c r="E1007" s="505"/>
      <c r="F1007" s="505"/>
      <c r="G1007" s="504"/>
      <c r="H1007" s="504"/>
      <c r="I1007" s="504"/>
      <c r="J1007" s="506"/>
      <c r="K1007" s="507"/>
      <c r="L1007" s="504"/>
      <c r="M1007" s="505"/>
      <c r="N1007" s="485"/>
      <c r="O1007" s="504"/>
      <c r="P1007" s="485"/>
      <c r="Q1007" s="485"/>
      <c r="R1007" s="504"/>
      <c r="S1007" s="485"/>
      <c r="T1007" s="504"/>
      <c r="U1007" s="504"/>
      <c r="V1007" s="485"/>
      <c r="W1007" s="485"/>
      <c r="X1007" s="485"/>
      <c r="Y1007" s="485"/>
      <c r="Z1007" s="485"/>
    </row>
    <row r="1008" ht="16.5" customHeight="1" spans="1:26">
      <c r="A1008" s="504"/>
      <c r="B1008" s="485"/>
      <c r="C1008" s="485"/>
      <c r="D1008" s="504"/>
      <c r="E1008" s="505"/>
      <c r="F1008" s="505"/>
      <c r="G1008" s="504"/>
      <c r="H1008" s="504"/>
      <c r="I1008" s="504"/>
      <c r="J1008" s="506"/>
      <c r="K1008" s="507"/>
      <c r="L1008" s="504"/>
      <c r="M1008" s="505"/>
      <c r="N1008" s="485"/>
      <c r="O1008" s="504"/>
      <c r="P1008" s="485"/>
      <c r="Q1008" s="485"/>
      <c r="R1008" s="504"/>
      <c r="S1008" s="485"/>
      <c r="T1008" s="504"/>
      <c r="U1008" s="504"/>
      <c r="V1008" s="485"/>
      <c r="W1008" s="485"/>
      <c r="X1008" s="485"/>
      <c r="Y1008" s="485"/>
      <c r="Z1008" s="485"/>
    </row>
    <row r="1009" ht="16.5" customHeight="1" spans="1:26">
      <c r="A1009" s="504"/>
      <c r="B1009" s="485"/>
      <c r="C1009" s="485"/>
      <c r="D1009" s="504"/>
      <c r="E1009" s="505"/>
      <c r="F1009" s="505"/>
      <c r="G1009" s="504"/>
      <c r="H1009" s="504"/>
      <c r="I1009" s="504"/>
      <c r="J1009" s="506"/>
      <c r="K1009" s="507"/>
      <c r="L1009" s="504"/>
      <c r="M1009" s="505"/>
      <c r="N1009" s="485"/>
      <c r="O1009" s="504"/>
      <c r="P1009" s="485"/>
      <c r="Q1009" s="485"/>
      <c r="R1009" s="504"/>
      <c r="S1009" s="485"/>
      <c r="T1009" s="504"/>
      <c r="U1009" s="504"/>
      <c r="V1009" s="485"/>
      <c r="W1009" s="485"/>
      <c r="X1009" s="485"/>
      <c r="Y1009" s="485"/>
      <c r="Z1009" s="485"/>
    </row>
    <row r="1010" ht="16.5" customHeight="1" spans="1:26">
      <c r="A1010" s="504"/>
      <c r="B1010" s="485"/>
      <c r="C1010" s="485"/>
      <c r="D1010" s="504"/>
      <c r="E1010" s="505"/>
      <c r="F1010" s="505"/>
      <c r="G1010" s="504"/>
      <c r="H1010" s="504"/>
      <c r="I1010" s="504"/>
      <c r="J1010" s="506"/>
      <c r="K1010" s="507"/>
      <c r="L1010" s="504"/>
      <c r="M1010" s="505"/>
      <c r="N1010" s="485"/>
      <c r="O1010" s="504"/>
      <c r="P1010" s="485"/>
      <c r="Q1010" s="485"/>
      <c r="R1010" s="504"/>
      <c r="S1010" s="485"/>
      <c r="T1010" s="504"/>
      <c r="U1010" s="504"/>
      <c r="V1010" s="485"/>
      <c r="W1010" s="485"/>
      <c r="X1010" s="485"/>
      <c r="Y1010" s="485"/>
      <c r="Z1010" s="485"/>
    </row>
    <row r="1011" ht="16.5" customHeight="1" spans="1:26">
      <c r="A1011" s="504"/>
      <c r="B1011" s="485"/>
      <c r="C1011" s="485"/>
      <c r="D1011" s="504"/>
      <c r="E1011" s="505"/>
      <c r="F1011" s="505"/>
      <c r="G1011" s="504"/>
      <c r="H1011" s="504"/>
      <c r="I1011" s="504"/>
      <c r="J1011" s="506"/>
      <c r="K1011" s="507"/>
      <c r="L1011" s="504"/>
      <c r="M1011" s="505"/>
      <c r="N1011" s="485"/>
      <c r="O1011" s="504"/>
      <c r="P1011" s="485"/>
      <c r="Q1011" s="485"/>
      <c r="R1011" s="504"/>
      <c r="S1011" s="485"/>
      <c r="T1011" s="504"/>
      <c r="U1011" s="504"/>
      <c r="V1011" s="485"/>
      <c r="W1011" s="485"/>
      <c r="X1011" s="485"/>
      <c r="Y1011" s="485"/>
      <c r="Z1011" s="485"/>
    </row>
    <row r="1012" ht="16.5" customHeight="1" spans="1:26">
      <c r="A1012" s="504"/>
      <c r="B1012" s="485"/>
      <c r="C1012" s="485"/>
      <c r="D1012" s="504"/>
      <c r="E1012" s="505"/>
      <c r="F1012" s="505"/>
      <c r="G1012" s="504"/>
      <c r="H1012" s="504"/>
      <c r="I1012" s="504"/>
      <c r="J1012" s="506"/>
      <c r="K1012" s="507"/>
      <c r="L1012" s="504"/>
      <c r="M1012" s="505"/>
      <c r="N1012" s="485"/>
      <c r="O1012" s="504"/>
      <c r="P1012" s="485"/>
      <c r="Q1012" s="485"/>
      <c r="R1012" s="504"/>
      <c r="S1012" s="485"/>
      <c r="T1012" s="504"/>
      <c r="U1012" s="504"/>
      <c r="V1012" s="485"/>
      <c r="W1012" s="485"/>
      <c r="X1012" s="485"/>
      <c r="Y1012" s="485"/>
      <c r="Z1012" s="485"/>
    </row>
    <row r="1013" ht="16.5" customHeight="1" spans="1:26">
      <c r="A1013" s="504"/>
      <c r="B1013" s="485"/>
      <c r="C1013" s="485"/>
      <c r="D1013" s="504"/>
      <c r="E1013" s="505"/>
      <c r="F1013" s="505"/>
      <c r="G1013" s="504"/>
      <c r="H1013" s="504"/>
      <c r="I1013" s="504"/>
      <c r="J1013" s="506"/>
      <c r="K1013" s="507"/>
      <c r="L1013" s="504"/>
      <c r="M1013" s="505"/>
      <c r="N1013" s="485"/>
      <c r="O1013" s="504"/>
      <c r="P1013" s="485"/>
      <c r="Q1013" s="485"/>
      <c r="R1013" s="504"/>
      <c r="S1013" s="485"/>
      <c r="T1013" s="504"/>
      <c r="U1013" s="504"/>
      <c r="V1013" s="485"/>
      <c r="W1013" s="485"/>
      <c r="X1013" s="485"/>
      <c r="Y1013" s="485"/>
      <c r="Z1013" s="485"/>
    </row>
    <row r="1014" ht="16.5" customHeight="1" spans="1:26">
      <c r="A1014" s="504"/>
      <c r="B1014" s="485"/>
      <c r="C1014" s="485"/>
      <c r="D1014" s="504"/>
      <c r="E1014" s="505"/>
      <c r="F1014" s="505"/>
      <c r="G1014" s="504"/>
      <c r="H1014" s="504"/>
      <c r="I1014" s="504"/>
      <c r="J1014" s="506"/>
      <c r="K1014" s="507"/>
      <c r="L1014" s="504"/>
      <c r="M1014" s="505"/>
      <c r="N1014" s="485"/>
      <c r="O1014" s="504"/>
      <c r="P1014" s="485"/>
      <c r="Q1014" s="485"/>
      <c r="R1014" s="504"/>
      <c r="S1014" s="485"/>
      <c r="T1014" s="504"/>
      <c r="U1014" s="504"/>
      <c r="V1014" s="485"/>
      <c r="W1014" s="485"/>
      <c r="X1014" s="485"/>
      <c r="Y1014" s="485"/>
      <c r="Z1014" s="485"/>
    </row>
    <row r="1015" ht="16.5" customHeight="1" spans="1:26">
      <c r="A1015" s="504"/>
      <c r="B1015" s="485"/>
      <c r="C1015" s="485"/>
      <c r="D1015" s="504"/>
      <c r="E1015" s="505"/>
      <c r="F1015" s="505"/>
      <c r="G1015" s="504"/>
      <c r="H1015" s="504"/>
      <c r="I1015" s="504"/>
      <c r="J1015" s="506"/>
      <c r="K1015" s="507"/>
      <c r="L1015" s="504"/>
      <c r="M1015" s="505"/>
      <c r="N1015" s="485"/>
      <c r="O1015" s="504"/>
      <c r="P1015" s="485"/>
      <c r="Q1015" s="485"/>
      <c r="R1015" s="504"/>
      <c r="S1015" s="485"/>
      <c r="T1015" s="504"/>
      <c r="U1015" s="504"/>
      <c r="V1015" s="485"/>
      <c r="W1015" s="485"/>
      <c r="X1015" s="485"/>
      <c r="Y1015" s="485"/>
      <c r="Z1015" s="485"/>
    </row>
    <row r="1016" ht="16.5" customHeight="1" spans="1:26">
      <c r="A1016" s="504"/>
      <c r="B1016" s="485"/>
      <c r="C1016" s="485"/>
      <c r="D1016" s="504"/>
      <c r="E1016" s="505"/>
      <c r="F1016" s="505"/>
      <c r="G1016" s="504"/>
      <c r="H1016" s="504"/>
      <c r="I1016" s="504"/>
      <c r="J1016" s="506"/>
      <c r="K1016" s="507"/>
      <c r="L1016" s="504"/>
      <c r="M1016" s="505"/>
      <c r="N1016" s="485"/>
      <c r="O1016" s="504"/>
      <c r="P1016" s="485"/>
      <c r="Q1016" s="485"/>
      <c r="R1016" s="504"/>
      <c r="S1016" s="485"/>
      <c r="T1016" s="504"/>
      <c r="U1016" s="504"/>
      <c r="V1016" s="485"/>
      <c r="W1016" s="485"/>
      <c r="X1016" s="485"/>
      <c r="Y1016" s="485"/>
      <c r="Z1016" s="485"/>
    </row>
    <row r="1017" ht="16.5" customHeight="1" spans="1:26">
      <c r="A1017" s="504"/>
      <c r="B1017" s="485"/>
      <c r="C1017" s="485"/>
      <c r="D1017" s="504"/>
      <c r="E1017" s="505"/>
      <c r="F1017" s="505"/>
      <c r="G1017" s="504"/>
      <c r="H1017" s="504"/>
      <c r="I1017" s="504"/>
      <c r="J1017" s="506"/>
      <c r="K1017" s="507"/>
      <c r="L1017" s="504"/>
      <c r="M1017" s="505"/>
      <c r="N1017" s="485"/>
      <c r="O1017" s="504"/>
      <c r="P1017" s="485"/>
      <c r="Q1017" s="485"/>
      <c r="R1017" s="504"/>
      <c r="S1017" s="485"/>
      <c r="T1017" s="504"/>
      <c r="U1017" s="504"/>
      <c r="V1017" s="485"/>
      <c r="W1017" s="485"/>
      <c r="X1017" s="485"/>
      <c r="Y1017" s="485"/>
      <c r="Z1017" s="485"/>
    </row>
    <row r="1018" ht="16.5" customHeight="1" spans="1:26">
      <c r="A1018" s="504"/>
      <c r="B1018" s="485"/>
      <c r="C1018" s="485"/>
      <c r="D1018" s="504"/>
      <c r="E1018" s="505"/>
      <c r="F1018" s="505"/>
      <c r="G1018" s="504"/>
      <c r="H1018" s="504"/>
      <c r="I1018" s="504"/>
      <c r="J1018" s="506"/>
      <c r="K1018" s="507"/>
      <c r="L1018" s="504"/>
      <c r="M1018" s="505"/>
      <c r="N1018" s="485"/>
      <c r="O1018" s="504"/>
      <c r="P1018" s="485"/>
      <c r="Q1018" s="485"/>
      <c r="R1018" s="504"/>
      <c r="S1018" s="485"/>
      <c r="T1018" s="504"/>
      <c r="U1018" s="504"/>
      <c r="V1018" s="485"/>
      <c r="W1018" s="485"/>
      <c r="X1018" s="485"/>
      <c r="Y1018" s="485"/>
      <c r="Z1018" s="485"/>
    </row>
    <row r="1019" ht="16.5" customHeight="1" spans="1:26">
      <c r="A1019" s="504"/>
      <c r="B1019" s="485"/>
      <c r="C1019" s="485"/>
      <c r="D1019" s="504"/>
      <c r="E1019" s="505"/>
      <c r="F1019" s="505"/>
      <c r="G1019" s="504"/>
      <c r="H1019" s="504"/>
      <c r="I1019" s="504"/>
      <c r="J1019" s="506"/>
      <c r="K1019" s="507"/>
      <c r="L1019" s="504"/>
      <c r="M1019" s="505"/>
      <c r="N1019" s="485"/>
      <c r="O1019" s="504"/>
      <c r="P1019" s="485"/>
      <c r="Q1019" s="485"/>
      <c r="R1019" s="504"/>
      <c r="S1019" s="485"/>
      <c r="T1019" s="504"/>
      <c r="U1019" s="504"/>
      <c r="V1019" s="485"/>
      <c r="W1019" s="485"/>
      <c r="X1019" s="485"/>
      <c r="Y1019" s="485"/>
      <c r="Z1019" s="485"/>
    </row>
    <row r="1020" ht="16.5" customHeight="1" spans="1:26">
      <c r="A1020" s="504"/>
      <c r="B1020" s="485"/>
      <c r="C1020" s="485"/>
      <c r="D1020" s="504"/>
      <c r="E1020" s="505"/>
      <c r="F1020" s="505"/>
      <c r="G1020" s="504"/>
      <c r="H1020" s="504"/>
      <c r="I1020" s="504"/>
      <c r="J1020" s="506"/>
      <c r="K1020" s="507"/>
      <c r="L1020" s="504"/>
      <c r="M1020" s="505"/>
      <c r="N1020" s="485"/>
      <c r="O1020" s="504"/>
      <c r="P1020" s="485"/>
      <c r="Q1020" s="485"/>
      <c r="R1020" s="504"/>
      <c r="S1020" s="485"/>
      <c r="T1020" s="504"/>
      <c r="U1020" s="504"/>
      <c r="V1020" s="485"/>
      <c r="W1020" s="485"/>
      <c r="X1020" s="485"/>
      <c r="Y1020" s="485"/>
      <c r="Z1020" s="485"/>
    </row>
    <row r="1021" ht="16.5" customHeight="1" spans="1:26">
      <c r="A1021" s="504"/>
      <c r="B1021" s="485"/>
      <c r="C1021" s="485"/>
      <c r="D1021" s="504"/>
      <c r="E1021" s="505"/>
      <c r="F1021" s="505"/>
      <c r="G1021" s="504"/>
      <c r="H1021" s="504"/>
      <c r="I1021" s="504"/>
      <c r="J1021" s="506"/>
      <c r="K1021" s="507"/>
      <c r="L1021" s="504"/>
      <c r="M1021" s="505"/>
      <c r="N1021" s="485"/>
      <c r="O1021" s="504"/>
      <c r="P1021" s="485"/>
      <c r="Q1021" s="485"/>
      <c r="R1021" s="504"/>
      <c r="S1021" s="485"/>
      <c r="T1021" s="504"/>
      <c r="U1021" s="504"/>
      <c r="V1021" s="485"/>
      <c r="W1021" s="485"/>
      <c r="X1021" s="485"/>
      <c r="Y1021" s="485"/>
      <c r="Z1021" s="485"/>
    </row>
    <row r="1022" ht="16.5" customHeight="1" spans="1:26">
      <c r="A1022" s="504"/>
      <c r="B1022" s="485"/>
      <c r="C1022" s="485"/>
      <c r="D1022" s="504"/>
      <c r="E1022" s="505"/>
      <c r="F1022" s="505"/>
      <c r="G1022" s="504"/>
      <c r="H1022" s="504"/>
      <c r="I1022" s="504"/>
      <c r="J1022" s="506"/>
      <c r="K1022" s="507"/>
      <c r="L1022" s="504"/>
      <c r="M1022" s="505"/>
      <c r="N1022" s="485"/>
      <c r="O1022" s="504"/>
      <c r="P1022" s="485"/>
      <c r="Q1022" s="485"/>
      <c r="R1022" s="504"/>
      <c r="S1022" s="485"/>
      <c r="T1022" s="504"/>
      <c r="U1022" s="504"/>
      <c r="V1022" s="485"/>
      <c r="W1022" s="485"/>
      <c r="X1022" s="485"/>
      <c r="Y1022" s="485"/>
      <c r="Z1022" s="485"/>
    </row>
    <row r="1023" ht="16.5" customHeight="1" spans="1:26">
      <c r="A1023" s="504"/>
      <c r="B1023" s="485"/>
      <c r="C1023" s="485"/>
      <c r="D1023" s="504"/>
      <c r="E1023" s="505"/>
      <c r="F1023" s="505"/>
      <c r="G1023" s="504"/>
      <c r="H1023" s="504"/>
      <c r="I1023" s="504"/>
      <c r="J1023" s="506"/>
      <c r="K1023" s="507"/>
      <c r="L1023" s="504"/>
      <c r="M1023" s="505"/>
      <c r="N1023" s="485"/>
      <c r="O1023" s="504"/>
      <c r="P1023" s="485"/>
      <c r="Q1023" s="485"/>
      <c r="R1023" s="504"/>
      <c r="S1023" s="485"/>
      <c r="T1023" s="504"/>
      <c r="U1023" s="504"/>
      <c r="V1023" s="485"/>
      <c r="W1023" s="485"/>
      <c r="X1023" s="485"/>
      <c r="Y1023" s="485"/>
      <c r="Z1023" s="485"/>
    </row>
    <row r="1024" ht="16.5" customHeight="1" spans="1:26">
      <c r="A1024" s="504"/>
      <c r="B1024" s="485"/>
      <c r="C1024" s="485"/>
      <c r="D1024" s="504"/>
      <c r="E1024" s="505"/>
      <c r="F1024" s="505"/>
      <c r="G1024" s="504"/>
      <c r="H1024" s="504"/>
      <c r="I1024" s="504"/>
      <c r="J1024" s="506"/>
      <c r="K1024" s="507"/>
      <c r="L1024" s="504"/>
      <c r="M1024" s="505"/>
      <c r="N1024" s="485"/>
      <c r="O1024" s="504"/>
      <c r="P1024" s="485"/>
      <c r="Q1024" s="485"/>
      <c r="R1024" s="504"/>
      <c r="S1024" s="485"/>
      <c r="T1024" s="504"/>
      <c r="U1024" s="504"/>
      <c r="V1024" s="485"/>
      <c r="W1024" s="485"/>
      <c r="X1024" s="485"/>
      <c r="Y1024" s="485"/>
      <c r="Z1024" s="485"/>
    </row>
    <row r="1025" ht="16.5" customHeight="1" spans="1:26">
      <c r="A1025" s="504"/>
      <c r="B1025" s="485"/>
      <c r="C1025" s="485"/>
      <c r="D1025" s="504"/>
      <c r="E1025" s="505"/>
      <c r="F1025" s="505"/>
      <c r="G1025" s="504"/>
      <c r="H1025" s="504"/>
      <c r="I1025" s="504"/>
      <c r="J1025" s="506"/>
      <c r="K1025" s="507"/>
      <c r="L1025" s="504"/>
      <c r="M1025" s="505"/>
      <c r="N1025" s="485"/>
      <c r="O1025" s="504"/>
      <c r="P1025" s="485"/>
      <c r="Q1025" s="485"/>
      <c r="R1025" s="504"/>
      <c r="S1025" s="485"/>
      <c r="T1025" s="504"/>
      <c r="U1025" s="504"/>
      <c r="V1025" s="485"/>
      <c r="W1025" s="485"/>
      <c r="X1025" s="485"/>
      <c r="Y1025" s="485"/>
      <c r="Z1025" s="485"/>
    </row>
    <row r="1026" ht="16.5" customHeight="1" spans="1:26">
      <c r="A1026" s="504"/>
      <c r="B1026" s="485"/>
      <c r="C1026" s="485"/>
      <c r="D1026" s="504"/>
      <c r="E1026" s="505"/>
      <c r="F1026" s="505"/>
      <c r="G1026" s="504"/>
      <c r="H1026" s="504"/>
      <c r="I1026" s="504"/>
      <c r="J1026" s="506"/>
      <c r="K1026" s="507"/>
      <c r="L1026" s="504"/>
      <c r="M1026" s="505"/>
      <c r="N1026" s="485"/>
      <c r="O1026" s="504"/>
      <c r="P1026" s="485"/>
      <c r="Q1026" s="485"/>
      <c r="R1026" s="504"/>
      <c r="S1026" s="485"/>
      <c r="T1026" s="504"/>
      <c r="U1026" s="504"/>
      <c r="V1026" s="485"/>
      <c r="W1026" s="485"/>
      <c r="X1026" s="485"/>
      <c r="Y1026" s="485"/>
      <c r="Z1026" s="485"/>
    </row>
    <row r="1027" ht="16.5" customHeight="1" spans="1:26">
      <c r="A1027" s="504"/>
      <c r="B1027" s="485"/>
      <c r="C1027" s="485"/>
      <c r="D1027" s="504"/>
      <c r="E1027" s="505"/>
      <c r="F1027" s="505"/>
      <c r="G1027" s="504"/>
      <c r="H1027" s="504"/>
      <c r="I1027" s="504"/>
      <c r="J1027" s="506"/>
      <c r="K1027" s="507"/>
      <c r="L1027" s="504"/>
      <c r="M1027" s="505"/>
      <c r="N1027" s="485"/>
      <c r="O1027" s="504"/>
      <c r="P1027" s="485"/>
      <c r="Q1027" s="485"/>
      <c r="R1027" s="504"/>
      <c r="S1027" s="485"/>
      <c r="T1027" s="504"/>
      <c r="U1027" s="504"/>
      <c r="V1027" s="485"/>
      <c r="W1027" s="485"/>
      <c r="X1027" s="485"/>
      <c r="Y1027" s="485"/>
      <c r="Z1027" s="485"/>
    </row>
    <row r="1028" ht="16.5" customHeight="1" spans="1:26">
      <c r="A1028" s="504"/>
      <c r="B1028" s="485"/>
      <c r="C1028" s="485"/>
      <c r="D1028" s="504"/>
      <c r="E1028" s="505"/>
      <c r="F1028" s="505"/>
      <c r="G1028" s="504"/>
      <c r="H1028" s="504"/>
      <c r="I1028" s="504"/>
      <c r="J1028" s="506"/>
      <c r="K1028" s="507"/>
      <c r="L1028" s="504"/>
      <c r="M1028" s="505"/>
      <c r="N1028" s="485"/>
      <c r="O1028" s="504"/>
      <c r="P1028" s="485"/>
      <c r="Q1028" s="485"/>
      <c r="R1028" s="504"/>
      <c r="S1028" s="485"/>
      <c r="T1028" s="504"/>
      <c r="U1028" s="504"/>
      <c r="V1028" s="485"/>
      <c r="W1028" s="485"/>
      <c r="X1028" s="485"/>
      <c r="Y1028" s="485"/>
      <c r="Z1028" s="485"/>
    </row>
    <row r="1029" ht="16.5" customHeight="1" spans="1:26">
      <c r="A1029" s="504"/>
      <c r="B1029" s="485"/>
      <c r="C1029" s="485"/>
      <c r="D1029" s="504"/>
      <c r="E1029" s="505"/>
      <c r="F1029" s="505"/>
      <c r="G1029" s="504"/>
      <c r="H1029" s="504"/>
      <c r="I1029" s="504"/>
      <c r="J1029" s="506"/>
      <c r="K1029" s="507"/>
      <c r="L1029" s="504"/>
      <c r="M1029" s="505"/>
      <c r="N1029" s="485"/>
      <c r="O1029" s="504"/>
      <c r="P1029" s="485"/>
      <c r="Q1029" s="485"/>
      <c r="R1029" s="504"/>
      <c r="S1029" s="485"/>
      <c r="T1029" s="504"/>
      <c r="U1029" s="504"/>
      <c r="V1029" s="485"/>
      <c r="W1029" s="485"/>
      <c r="X1029" s="485"/>
      <c r="Y1029" s="485"/>
      <c r="Z1029" s="485"/>
    </row>
    <row r="1030" ht="16.5" customHeight="1" spans="1:26">
      <c r="A1030" s="504"/>
      <c r="B1030" s="485"/>
      <c r="C1030" s="485"/>
      <c r="D1030" s="504"/>
      <c r="E1030" s="505"/>
      <c r="F1030" s="505"/>
      <c r="G1030" s="504"/>
      <c r="H1030" s="504"/>
      <c r="I1030" s="504"/>
      <c r="J1030" s="506"/>
      <c r="K1030" s="507"/>
      <c r="L1030" s="504"/>
      <c r="M1030" s="505"/>
      <c r="N1030" s="485"/>
      <c r="O1030" s="504"/>
      <c r="P1030" s="485"/>
      <c r="Q1030" s="485"/>
      <c r="R1030" s="504"/>
      <c r="S1030" s="485"/>
      <c r="T1030" s="504"/>
      <c r="U1030" s="504"/>
      <c r="V1030" s="485"/>
      <c r="W1030" s="485"/>
      <c r="X1030" s="485"/>
      <c r="Y1030" s="485"/>
      <c r="Z1030" s="485"/>
    </row>
    <row r="1031" ht="16.5" customHeight="1" spans="1:26">
      <c r="A1031" s="504"/>
      <c r="B1031" s="485"/>
      <c r="C1031" s="485"/>
      <c r="D1031" s="504"/>
      <c r="E1031" s="505"/>
      <c r="F1031" s="505"/>
      <c r="G1031" s="504"/>
      <c r="H1031" s="504"/>
      <c r="I1031" s="504"/>
      <c r="J1031" s="506"/>
      <c r="K1031" s="507"/>
      <c r="L1031" s="504"/>
      <c r="M1031" s="505"/>
      <c r="N1031" s="485"/>
      <c r="O1031" s="504"/>
      <c r="P1031" s="485"/>
      <c r="Q1031" s="485"/>
      <c r="R1031" s="504"/>
      <c r="S1031" s="485"/>
      <c r="T1031" s="504"/>
      <c r="U1031" s="504"/>
      <c r="V1031" s="485"/>
      <c r="W1031" s="485"/>
      <c r="X1031" s="485"/>
      <c r="Y1031" s="485"/>
      <c r="Z1031" s="485"/>
    </row>
    <row r="1032" ht="16.5" customHeight="1" spans="1:26">
      <c r="A1032" s="504"/>
      <c r="B1032" s="485"/>
      <c r="C1032" s="485"/>
      <c r="D1032" s="504"/>
      <c r="E1032" s="505"/>
      <c r="F1032" s="505"/>
      <c r="G1032" s="504"/>
      <c r="H1032" s="504"/>
      <c r="I1032" s="504"/>
      <c r="J1032" s="506"/>
      <c r="K1032" s="507"/>
      <c r="L1032" s="504"/>
      <c r="M1032" s="505"/>
      <c r="N1032" s="485"/>
      <c r="O1032" s="504"/>
      <c r="P1032" s="485"/>
      <c r="Q1032" s="485"/>
      <c r="R1032" s="504"/>
      <c r="S1032" s="485"/>
      <c r="T1032" s="504"/>
      <c r="U1032" s="504"/>
      <c r="V1032" s="485"/>
      <c r="W1032" s="485"/>
      <c r="X1032" s="485"/>
      <c r="Y1032" s="485"/>
      <c r="Z1032" s="485"/>
    </row>
    <row r="1033" ht="16.5" customHeight="1" spans="1:26">
      <c r="A1033" s="504"/>
      <c r="B1033" s="485"/>
      <c r="C1033" s="485"/>
      <c r="D1033" s="504"/>
      <c r="E1033" s="505"/>
      <c r="F1033" s="505"/>
      <c r="G1033" s="504"/>
      <c r="H1033" s="504"/>
      <c r="I1033" s="504"/>
      <c r="J1033" s="506"/>
      <c r="K1033" s="507"/>
      <c r="L1033" s="504"/>
      <c r="M1033" s="505"/>
      <c r="N1033" s="485"/>
      <c r="O1033" s="504"/>
      <c r="P1033" s="485"/>
      <c r="Q1033" s="485"/>
      <c r="R1033" s="504"/>
      <c r="S1033" s="485"/>
      <c r="T1033" s="504"/>
      <c r="U1033" s="504"/>
      <c r="V1033" s="485"/>
      <c r="W1033" s="485"/>
      <c r="X1033" s="485"/>
      <c r="Y1033" s="485"/>
      <c r="Z1033" s="485"/>
    </row>
    <row r="1034" ht="16.5" customHeight="1" spans="1:26">
      <c r="A1034" s="504"/>
      <c r="B1034" s="485"/>
      <c r="C1034" s="485"/>
      <c r="D1034" s="504"/>
      <c r="E1034" s="505"/>
      <c r="F1034" s="505"/>
      <c r="G1034" s="504"/>
      <c r="H1034" s="504"/>
      <c r="I1034" s="504"/>
      <c r="J1034" s="506"/>
      <c r="K1034" s="507"/>
      <c r="L1034" s="504"/>
      <c r="M1034" s="505"/>
      <c r="N1034" s="485"/>
      <c r="O1034" s="504"/>
      <c r="P1034" s="485"/>
      <c r="Q1034" s="485"/>
      <c r="R1034" s="504"/>
      <c r="S1034" s="485"/>
      <c r="T1034" s="504"/>
      <c r="U1034" s="504"/>
      <c r="V1034" s="485"/>
      <c r="W1034" s="485"/>
      <c r="X1034" s="485"/>
      <c r="Y1034" s="485"/>
      <c r="Z1034" s="485"/>
    </row>
    <row r="1035" ht="16.5" customHeight="1" spans="1:26">
      <c r="A1035" s="504"/>
      <c r="B1035" s="485"/>
      <c r="C1035" s="485"/>
      <c r="D1035" s="504"/>
      <c r="E1035" s="505"/>
      <c r="F1035" s="505"/>
      <c r="G1035" s="504"/>
      <c r="H1035" s="504"/>
      <c r="I1035" s="504"/>
      <c r="J1035" s="506"/>
      <c r="K1035" s="507"/>
      <c r="L1035" s="504"/>
      <c r="M1035" s="505"/>
      <c r="N1035" s="485"/>
      <c r="O1035" s="504"/>
      <c r="P1035" s="485"/>
      <c r="Q1035" s="485"/>
      <c r="R1035" s="504"/>
      <c r="S1035" s="485"/>
      <c r="T1035" s="504"/>
      <c r="U1035" s="504"/>
      <c r="V1035" s="485"/>
      <c r="W1035" s="485"/>
      <c r="X1035" s="485"/>
      <c r="Y1035" s="485"/>
      <c r="Z1035" s="485"/>
    </row>
    <row r="1036" ht="16.5" customHeight="1" spans="1:26">
      <c r="A1036" s="504"/>
      <c r="B1036" s="485"/>
      <c r="C1036" s="485"/>
      <c r="D1036" s="504"/>
      <c r="E1036" s="505"/>
      <c r="F1036" s="505"/>
      <c r="G1036" s="504"/>
      <c r="H1036" s="504"/>
      <c r="I1036" s="504"/>
      <c r="J1036" s="506"/>
      <c r="K1036" s="507"/>
      <c r="L1036" s="504"/>
      <c r="M1036" s="505"/>
      <c r="N1036" s="485"/>
      <c r="O1036" s="504"/>
      <c r="P1036" s="485"/>
      <c r="Q1036" s="485"/>
      <c r="R1036" s="504"/>
      <c r="S1036" s="485"/>
      <c r="T1036" s="504"/>
      <c r="U1036" s="504"/>
      <c r="V1036" s="485"/>
      <c r="W1036" s="485"/>
      <c r="X1036" s="485"/>
      <c r="Y1036" s="485"/>
      <c r="Z1036" s="485"/>
    </row>
    <row r="1037" ht="16.5" customHeight="1" spans="1:26">
      <c r="A1037" s="504"/>
      <c r="B1037" s="485"/>
      <c r="C1037" s="485"/>
      <c r="D1037" s="504"/>
      <c r="E1037" s="505"/>
      <c r="F1037" s="505"/>
      <c r="G1037" s="504"/>
      <c r="H1037" s="504"/>
      <c r="I1037" s="504"/>
      <c r="J1037" s="506"/>
      <c r="K1037" s="507"/>
      <c r="L1037" s="504"/>
      <c r="M1037" s="505"/>
      <c r="N1037" s="485"/>
      <c r="O1037" s="504"/>
      <c r="P1037" s="485"/>
      <c r="Q1037" s="485"/>
      <c r="R1037" s="504"/>
      <c r="S1037" s="485"/>
      <c r="T1037" s="504"/>
      <c r="U1037" s="504"/>
      <c r="V1037" s="485"/>
      <c r="W1037" s="485"/>
      <c r="X1037" s="485"/>
      <c r="Y1037" s="485"/>
      <c r="Z1037" s="485"/>
    </row>
    <row r="1038" ht="16.5" customHeight="1" spans="1:26">
      <c r="A1038" s="504"/>
      <c r="B1038" s="485"/>
      <c r="C1038" s="485"/>
      <c r="D1038" s="504"/>
      <c r="E1038" s="505"/>
      <c r="F1038" s="505"/>
      <c r="G1038" s="504"/>
      <c r="H1038" s="504"/>
      <c r="I1038" s="504"/>
      <c r="J1038" s="506"/>
      <c r="K1038" s="507"/>
      <c r="L1038" s="504"/>
      <c r="M1038" s="505"/>
      <c r="N1038" s="485"/>
      <c r="O1038" s="504"/>
      <c r="P1038" s="485"/>
      <c r="Q1038" s="485"/>
      <c r="R1038" s="504"/>
      <c r="S1038" s="485"/>
      <c r="T1038" s="504"/>
      <c r="U1038" s="504"/>
      <c r="V1038" s="485"/>
      <c r="W1038" s="485"/>
      <c r="X1038" s="485"/>
      <c r="Y1038" s="485"/>
      <c r="Z1038" s="485"/>
    </row>
    <row r="1039" ht="16.5" customHeight="1" spans="1:26">
      <c r="A1039" s="504"/>
      <c r="B1039" s="485"/>
      <c r="C1039" s="485"/>
      <c r="D1039" s="504"/>
      <c r="E1039" s="505"/>
      <c r="F1039" s="505"/>
      <c r="G1039" s="504"/>
      <c r="H1039" s="504"/>
      <c r="I1039" s="504"/>
      <c r="J1039" s="506"/>
      <c r="K1039" s="507"/>
      <c r="L1039" s="504"/>
      <c r="M1039" s="505"/>
      <c r="N1039" s="485"/>
      <c r="O1039" s="504"/>
      <c r="P1039" s="485"/>
      <c r="Q1039" s="485"/>
      <c r="R1039" s="504"/>
      <c r="S1039" s="485"/>
      <c r="T1039" s="504"/>
      <c r="U1039" s="504"/>
      <c r="V1039" s="485"/>
      <c r="W1039" s="485"/>
      <c r="X1039" s="485"/>
      <c r="Y1039" s="485"/>
      <c r="Z1039" s="485"/>
    </row>
    <row r="1040" ht="16.5" customHeight="1" spans="1:26">
      <c r="A1040" s="504"/>
      <c r="B1040" s="485"/>
      <c r="C1040" s="485"/>
      <c r="D1040" s="504"/>
      <c r="E1040" s="505"/>
      <c r="F1040" s="505"/>
      <c r="G1040" s="504"/>
      <c r="H1040" s="504"/>
      <c r="I1040" s="504"/>
      <c r="J1040" s="506"/>
      <c r="K1040" s="507"/>
      <c r="L1040" s="504"/>
      <c r="M1040" s="505"/>
      <c r="N1040" s="485"/>
      <c r="O1040" s="504"/>
      <c r="P1040" s="485"/>
      <c r="Q1040" s="485"/>
      <c r="R1040" s="504"/>
      <c r="S1040" s="485"/>
      <c r="T1040" s="504"/>
      <c r="U1040" s="504"/>
      <c r="V1040" s="485"/>
      <c r="W1040" s="485"/>
      <c r="X1040" s="485"/>
      <c r="Y1040" s="485"/>
      <c r="Z1040" s="485"/>
    </row>
    <row r="1041" ht="16.5" customHeight="1" spans="1:26">
      <c r="A1041" s="504"/>
      <c r="B1041" s="485"/>
      <c r="C1041" s="485"/>
      <c r="D1041" s="504"/>
      <c r="E1041" s="505"/>
      <c r="F1041" s="505"/>
      <c r="G1041" s="504"/>
      <c r="H1041" s="504"/>
      <c r="I1041" s="504"/>
      <c r="J1041" s="506"/>
      <c r="K1041" s="507"/>
      <c r="L1041" s="504"/>
      <c r="M1041" s="505"/>
      <c r="N1041" s="485"/>
      <c r="O1041" s="504"/>
      <c r="P1041" s="485"/>
      <c r="Q1041" s="485"/>
      <c r="R1041" s="504"/>
      <c r="S1041" s="485"/>
      <c r="T1041" s="504"/>
      <c r="U1041" s="504"/>
      <c r="V1041" s="485"/>
      <c r="W1041" s="485"/>
      <c r="X1041" s="485"/>
      <c r="Y1041" s="485"/>
      <c r="Z1041" s="485"/>
    </row>
    <row r="1042" ht="16.5" customHeight="1" spans="1:26">
      <c r="A1042" s="504"/>
      <c r="B1042" s="485"/>
      <c r="C1042" s="485"/>
      <c r="D1042" s="504"/>
      <c r="E1042" s="505"/>
      <c r="F1042" s="505"/>
      <c r="G1042" s="504"/>
      <c r="H1042" s="504"/>
      <c r="I1042" s="504"/>
      <c r="J1042" s="506"/>
      <c r="K1042" s="507"/>
      <c r="L1042" s="504"/>
      <c r="M1042" s="505"/>
      <c r="N1042" s="485"/>
      <c r="O1042" s="504"/>
      <c r="P1042" s="485"/>
      <c r="Q1042" s="485"/>
      <c r="R1042" s="504"/>
      <c r="S1042" s="485"/>
      <c r="T1042" s="504"/>
      <c r="U1042" s="504"/>
      <c r="V1042" s="485"/>
      <c r="W1042" s="485"/>
      <c r="X1042" s="485"/>
      <c r="Y1042" s="485"/>
      <c r="Z1042" s="485"/>
    </row>
    <row r="1043" ht="16.5" customHeight="1" spans="1:26">
      <c r="A1043" s="504"/>
      <c r="B1043" s="485"/>
      <c r="C1043" s="485"/>
      <c r="D1043" s="504"/>
      <c r="E1043" s="505"/>
      <c r="F1043" s="505"/>
      <c r="G1043" s="504"/>
      <c r="H1043" s="504"/>
      <c r="I1043" s="504"/>
      <c r="J1043" s="506"/>
      <c r="K1043" s="507"/>
      <c r="L1043" s="504"/>
      <c r="M1043" s="505"/>
      <c r="N1043" s="485"/>
      <c r="O1043" s="504"/>
      <c r="P1043" s="485"/>
      <c r="Q1043" s="485"/>
      <c r="R1043" s="504"/>
      <c r="S1043" s="485"/>
      <c r="T1043" s="504"/>
      <c r="U1043" s="504"/>
      <c r="V1043" s="485"/>
      <c r="W1043" s="485"/>
      <c r="X1043" s="485"/>
      <c r="Y1043" s="485"/>
      <c r="Z1043" s="485"/>
    </row>
    <row r="1044" ht="16.5" customHeight="1" spans="1:26">
      <c r="A1044" s="504"/>
      <c r="B1044" s="485"/>
      <c r="C1044" s="485"/>
      <c r="D1044" s="504"/>
      <c r="E1044" s="505"/>
      <c r="F1044" s="505"/>
      <c r="G1044" s="504"/>
      <c r="H1044" s="504"/>
      <c r="I1044" s="504"/>
      <c r="J1044" s="506"/>
      <c r="K1044" s="507"/>
      <c r="L1044" s="504"/>
      <c r="M1044" s="505"/>
      <c r="N1044" s="485"/>
      <c r="O1044" s="504"/>
      <c r="P1044" s="485"/>
      <c r="Q1044" s="485"/>
      <c r="R1044" s="504"/>
      <c r="S1044" s="485"/>
      <c r="T1044" s="504"/>
      <c r="U1044" s="504"/>
      <c r="V1044" s="485"/>
      <c r="W1044" s="485"/>
      <c r="X1044" s="485"/>
      <c r="Y1044" s="485"/>
      <c r="Z1044" s="485"/>
    </row>
    <row r="1045" ht="16.5" customHeight="1" spans="1:26">
      <c r="A1045" s="504"/>
      <c r="B1045" s="485"/>
      <c r="C1045" s="485"/>
      <c r="D1045" s="504"/>
      <c r="E1045" s="505"/>
      <c r="F1045" s="505"/>
      <c r="G1045" s="504"/>
      <c r="H1045" s="504"/>
      <c r="I1045" s="504"/>
      <c r="J1045" s="506"/>
      <c r="K1045" s="507"/>
      <c r="L1045" s="504"/>
      <c r="M1045" s="505"/>
      <c r="N1045" s="485"/>
      <c r="O1045" s="504"/>
      <c r="P1045" s="485"/>
      <c r="Q1045" s="485"/>
      <c r="R1045" s="504"/>
      <c r="S1045" s="485"/>
      <c r="T1045" s="504"/>
      <c r="U1045" s="504"/>
      <c r="V1045" s="485"/>
      <c r="W1045" s="485"/>
      <c r="X1045" s="485"/>
      <c r="Y1045" s="485"/>
      <c r="Z1045" s="485"/>
    </row>
    <row r="1046" ht="16.5" customHeight="1" spans="1:26">
      <c r="A1046" s="504"/>
      <c r="B1046" s="485"/>
      <c r="C1046" s="485"/>
      <c r="D1046" s="504"/>
      <c r="E1046" s="505"/>
      <c r="F1046" s="505"/>
      <c r="G1046" s="504"/>
      <c r="H1046" s="504"/>
      <c r="I1046" s="504"/>
      <c r="J1046" s="506"/>
      <c r="K1046" s="507"/>
      <c r="L1046" s="504"/>
      <c r="M1046" s="505"/>
      <c r="N1046" s="485"/>
      <c r="O1046" s="504"/>
      <c r="P1046" s="485"/>
      <c r="Q1046" s="485"/>
      <c r="R1046" s="504"/>
      <c r="S1046" s="485"/>
      <c r="T1046" s="504"/>
      <c r="U1046" s="504"/>
      <c r="V1046" s="485"/>
      <c r="W1046" s="485"/>
      <c r="X1046" s="485"/>
      <c r="Y1046" s="485"/>
      <c r="Z1046" s="485"/>
    </row>
    <row r="1047" ht="16.5" customHeight="1" spans="1:26">
      <c r="A1047" s="504"/>
      <c r="B1047" s="485"/>
      <c r="C1047" s="485"/>
      <c r="D1047" s="504"/>
      <c r="E1047" s="505"/>
      <c r="F1047" s="505"/>
      <c r="G1047" s="504"/>
      <c r="H1047" s="504"/>
      <c r="I1047" s="504"/>
      <c r="J1047" s="506"/>
      <c r="K1047" s="507"/>
      <c r="L1047" s="504"/>
      <c r="M1047" s="505"/>
      <c r="N1047" s="485"/>
      <c r="O1047" s="504"/>
      <c r="P1047" s="485"/>
      <c r="Q1047" s="485"/>
      <c r="R1047" s="504"/>
      <c r="S1047" s="485"/>
      <c r="T1047" s="504"/>
      <c r="U1047" s="504"/>
      <c r="V1047" s="485"/>
      <c r="W1047" s="485"/>
      <c r="X1047" s="485"/>
      <c r="Y1047" s="485"/>
      <c r="Z1047" s="485"/>
    </row>
    <row r="1048" ht="16.5" customHeight="1" spans="1:26">
      <c r="A1048" s="504"/>
      <c r="B1048" s="485"/>
      <c r="C1048" s="485"/>
      <c r="D1048" s="504"/>
      <c r="E1048" s="505"/>
      <c r="F1048" s="505"/>
      <c r="G1048" s="504"/>
      <c r="H1048" s="504"/>
      <c r="I1048" s="504"/>
      <c r="J1048" s="506"/>
      <c r="K1048" s="507"/>
      <c r="L1048" s="504"/>
      <c r="M1048" s="505"/>
      <c r="N1048" s="485"/>
      <c r="O1048" s="504"/>
      <c r="P1048" s="485"/>
      <c r="Q1048" s="485"/>
      <c r="R1048" s="504"/>
      <c r="S1048" s="485"/>
      <c r="T1048" s="504"/>
      <c r="U1048" s="504"/>
      <c r="V1048" s="485"/>
      <c r="W1048" s="485"/>
      <c r="X1048" s="485"/>
      <c r="Y1048" s="485"/>
      <c r="Z1048" s="485"/>
    </row>
    <row r="1049" ht="16.5" customHeight="1" spans="1:26">
      <c r="A1049" s="504"/>
      <c r="B1049" s="485"/>
      <c r="C1049" s="485"/>
      <c r="D1049" s="504"/>
      <c r="E1049" s="505"/>
      <c r="F1049" s="505"/>
      <c r="G1049" s="504"/>
      <c r="H1049" s="504"/>
      <c r="I1049" s="504"/>
      <c r="J1049" s="506"/>
      <c r="K1049" s="507"/>
      <c r="L1049" s="504"/>
      <c r="M1049" s="505"/>
      <c r="N1049" s="485"/>
      <c r="O1049" s="504"/>
      <c r="P1049" s="485"/>
      <c r="Q1049" s="485"/>
      <c r="R1049" s="504"/>
      <c r="S1049" s="485"/>
      <c r="T1049" s="504"/>
      <c r="U1049" s="504"/>
      <c r="V1049" s="485"/>
      <c r="W1049" s="485"/>
      <c r="X1049" s="485"/>
      <c r="Y1049" s="485"/>
      <c r="Z1049" s="485"/>
    </row>
    <row r="1050" ht="16.5" customHeight="1" spans="1:26">
      <c r="A1050" s="504"/>
      <c r="B1050" s="485"/>
      <c r="C1050" s="485"/>
      <c r="D1050" s="504"/>
      <c r="E1050" s="505"/>
      <c r="F1050" s="505"/>
      <c r="G1050" s="504"/>
      <c r="H1050" s="504"/>
      <c r="I1050" s="504"/>
      <c r="J1050" s="506"/>
      <c r="K1050" s="507"/>
      <c r="L1050" s="504"/>
      <c r="M1050" s="505"/>
      <c r="N1050" s="485"/>
      <c r="O1050" s="504"/>
      <c r="P1050" s="485"/>
      <c r="Q1050" s="485"/>
      <c r="R1050" s="504"/>
      <c r="S1050" s="485"/>
      <c r="T1050" s="504"/>
      <c r="U1050" s="504"/>
      <c r="V1050" s="485"/>
      <c r="W1050" s="485"/>
      <c r="X1050" s="485"/>
      <c r="Y1050" s="485"/>
      <c r="Z1050" s="485"/>
    </row>
    <row r="1051" ht="16.5" customHeight="1" spans="1:26">
      <c r="A1051" s="504"/>
      <c r="B1051" s="485"/>
      <c r="C1051" s="485"/>
      <c r="D1051" s="504"/>
      <c r="E1051" s="505"/>
      <c r="F1051" s="505"/>
      <c r="G1051" s="504"/>
      <c r="H1051" s="504"/>
      <c r="I1051" s="504"/>
      <c r="J1051" s="506"/>
      <c r="K1051" s="507"/>
      <c r="L1051" s="504"/>
      <c r="M1051" s="505"/>
      <c r="N1051" s="485"/>
      <c r="O1051" s="504"/>
      <c r="P1051" s="485"/>
      <c r="Q1051" s="485"/>
      <c r="R1051" s="504"/>
      <c r="S1051" s="485"/>
      <c r="T1051" s="504"/>
      <c r="U1051" s="504"/>
      <c r="V1051" s="485"/>
      <c r="W1051" s="485"/>
      <c r="X1051" s="485"/>
      <c r="Y1051" s="485"/>
      <c r="Z1051" s="485"/>
    </row>
    <row r="1052" ht="16.5" customHeight="1" spans="1:26">
      <c r="A1052" s="504"/>
      <c r="B1052" s="485"/>
      <c r="C1052" s="485"/>
      <c r="D1052" s="504"/>
      <c r="E1052" s="505"/>
      <c r="F1052" s="505"/>
      <c r="G1052" s="504"/>
      <c r="H1052" s="504"/>
      <c r="I1052" s="504"/>
      <c r="J1052" s="506"/>
      <c r="K1052" s="507"/>
      <c r="L1052" s="504"/>
      <c r="M1052" s="505"/>
      <c r="N1052" s="485"/>
      <c r="O1052" s="504"/>
      <c r="P1052" s="485"/>
      <c r="Q1052" s="485"/>
      <c r="R1052" s="504"/>
      <c r="S1052" s="485"/>
      <c r="T1052" s="504"/>
      <c r="U1052" s="504"/>
      <c r="V1052" s="485"/>
      <c r="W1052" s="485"/>
      <c r="X1052" s="485"/>
      <c r="Y1052" s="485"/>
      <c r="Z1052" s="485"/>
    </row>
    <row r="1053" ht="16.5" customHeight="1" spans="1:26">
      <c r="A1053" s="504"/>
      <c r="B1053" s="485"/>
      <c r="C1053" s="485"/>
      <c r="D1053" s="504"/>
      <c r="E1053" s="505"/>
      <c r="F1053" s="505"/>
      <c r="G1053" s="504"/>
      <c r="H1053" s="504"/>
      <c r="I1053" s="504"/>
      <c r="J1053" s="506"/>
      <c r="K1053" s="507"/>
      <c r="L1053" s="504"/>
      <c r="M1053" s="505"/>
      <c r="N1053" s="485"/>
      <c r="O1053" s="504"/>
      <c r="P1053" s="485"/>
      <c r="Q1053" s="485"/>
      <c r="R1053" s="504"/>
      <c r="S1053" s="485"/>
      <c r="T1053" s="504"/>
      <c r="U1053" s="504"/>
      <c r="V1053" s="485"/>
      <c r="W1053" s="485"/>
      <c r="X1053" s="485"/>
      <c r="Y1053" s="485"/>
      <c r="Z1053" s="485"/>
    </row>
    <row r="1054" ht="16.5" customHeight="1" spans="1:26">
      <c r="A1054" s="504"/>
      <c r="B1054" s="485"/>
      <c r="C1054" s="485"/>
      <c r="D1054" s="504"/>
      <c r="E1054" s="505"/>
      <c r="F1054" s="505"/>
      <c r="G1054" s="504"/>
      <c r="H1054" s="504"/>
      <c r="I1054" s="504"/>
      <c r="J1054" s="506"/>
      <c r="K1054" s="507"/>
      <c r="L1054" s="504"/>
      <c r="M1054" s="505"/>
      <c r="N1054" s="485"/>
      <c r="O1054" s="504"/>
      <c r="P1054" s="485"/>
      <c r="Q1054" s="485"/>
      <c r="R1054" s="504"/>
      <c r="S1054" s="485"/>
      <c r="T1054" s="504"/>
      <c r="U1054" s="504"/>
      <c r="V1054" s="485"/>
      <c r="W1054" s="485"/>
      <c r="X1054" s="485"/>
      <c r="Y1054" s="485"/>
      <c r="Z1054" s="485"/>
    </row>
    <row r="1055" ht="16.5" customHeight="1" spans="1:26">
      <c r="A1055" s="504"/>
      <c r="B1055" s="485"/>
      <c r="C1055" s="485"/>
      <c r="D1055" s="504"/>
      <c r="E1055" s="505"/>
      <c r="F1055" s="505"/>
      <c r="G1055" s="504"/>
      <c r="H1055" s="504"/>
      <c r="I1055" s="504"/>
      <c r="J1055" s="506"/>
      <c r="K1055" s="507"/>
      <c r="L1055" s="504"/>
      <c r="M1055" s="505"/>
      <c r="N1055" s="485"/>
      <c r="O1055" s="504"/>
      <c r="P1055" s="485"/>
      <c r="Q1055" s="485"/>
      <c r="R1055" s="504"/>
      <c r="S1055" s="485"/>
      <c r="T1055" s="504"/>
      <c r="U1055" s="504"/>
      <c r="V1055" s="485"/>
      <c r="W1055" s="485"/>
      <c r="X1055" s="485"/>
      <c r="Y1055" s="485"/>
      <c r="Z1055" s="485"/>
    </row>
    <row r="1056" ht="16.5" customHeight="1" spans="1:26">
      <c r="A1056" s="504"/>
      <c r="B1056" s="485"/>
      <c r="C1056" s="485"/>
      <c r="D1056" s="504"/>
      <c r="E1056" s="505"/>
      <c r="F1056" s="505"/>
      <c r="G1056" s="504"/>
      <c r="H1056" s="504"/>
      <c r="I1056" s="504"/>
      <c r="J1056" s="506"/>
      <c r="K1056" s="507"/>
      <c r="L1056" s="504"/>
      <c r="M1056" s="505"/>
      <c r="N1056" s="485"/>
      <c r="O1056" s="504"/>
      <c r="P1056" s="485"/>
      <c r="Q1056" s="485"/>
      <c r="R1056" s="504"/>
      <c r="S1056" s="485"/>
      <c r="T1056" s="504"/>
      <c r="U1056" s="504"/>
      <c r="V1056" s="485"/>
      <c r="W1056" s="485"/>
      <c r="X1056" s="485"/>
      <c r="Y1056" s="485"/>
      <c r="Z1056" s="485"/>
    </row>
    <row r="1057" ht="16.5" customHeight="1" spans="1:26">
      <c r="A1057" s="504"/>
      <c r="B1057" s="485"/>
      <c r="C1057" s="485"/>
      <c r="D1057" s="504"/>
      <c r="E1057" s="505"/>
      <c r="F1057" s="505"/>
      <c r="G1057" s="504"/>
      <c r="H1057" s="504"/>
      <c r="I1057" s="504"/>
      <c r="J1057" s="506"/>
      <c r="K1057" s="507"/>
      <c r="L1057" s="504"/>
      <c r="M1057" s="505"/>
      <c r="N1057" s="485"/>
      <c r="O1057" s="504"/>
      <c r="P1057" s="485"/>
      <c r="Q1057" s="485"/>
      <c r="R1057" s="504"/>
      <c r="S1057" s="485"/>
      <c r="T1057" s="504"/>
      <c r="U1057" s="504"/>
      <c r="V1057" s="485"/>
      <c r="W1057" s="485"/>
      <c r="X1057" s="485"/>
      <c r="Y1057" s="485"/>
      <c r="Z1057" s="485"/>
    </row>
    <row r="1058" ht="16.5" customHeight="1" spans="1:26">
      <c r="A1058" s="504"/>
      <c r="B1058" s="485"/>
      <c r="C1058" s="485"/>
      <c r="D1058" s="504"/>
      <c r="E1058" s="505"/>
      <c r="F1058" s="505"/>
      <c r="G1058" s="504"/>
      <c r="H1058" s="504"/>
      <c r="I1058" s="504"/>
      <c r="J1058" s="506"/>
      <c r="K1058" s="507"/>
      <c r="L1058" s="504"/>
      <c r="M1058" s="505"/>
      <c r="N1058" s="485"/>
      <c r="O1058" s="504"/>
      <c r="P1058" s="485"/>
      <c r="Q1058" s="485"/>
      <c r="R1058" s="504"/>
      <c r="S1058" s="485"/>
      <c r="T1058" s="504"/>
      <c r="U1058" s="504"/>
      <c r="V1058" s="485"/>
      <c r="W1058" s="485"/>
      <c r="X1058" s="485"/>
      <c r="Y1058" s="485"/>
      <c r="Z1058" s="485"/>
    </row>
    <row r="1059" ht="16.5" customHeight="1" spans="1:26">
      <c r="A1059" s="504"/>
      <c r="B1059" s="485"/>
      <c r="C1059" s="485"/>
      <c r="D1059" s="504"/>
      <c r="E1059" s="505"/>
      <c r="F1059" s="505"/>
      <c r="G1059" s="504"/>
      <c r="H1059" s="504"/>
      <c r="I1059" s="504"/>
      <c r="J1059" s="506"/>
      <c r="K1059" s="507"/>
      <c r="L1059" s="504"/>
      <c r="M1059" s="505"/>
      <c r="N1059" s="485"/>
      <c r="O1059" s="504"/>
      <c r="P1059" s="485"/>
      <c r="Q1059" s="485"/>
      <c r="R1059" s="504"/>
      <c r="S1059" s="485"/>
      <c r="T1059" s="504"/>
      <c r="U1059" s="504"/>
      <c r="V1059" s="485"/>
      <c r="W1059" s="485"/>
      <c r="X1059" s="485"/>
      <c r="Y1059" s="485"/>
      <c r="Z1059" s="485"/>
    </row>
    <row r="1060" ht="16.5" customHeight="1" spans="1:26">
      <c r="A1060" s="504"/>
      <c r="B1060" s="485"/>
      <c r="C1060" s="485"/>
      <c r="D1060" s="504"/>
      <c r="E1060" s="505"/>
      <c r="F1060" s="505"/>
      <c r="G1060" s="504"/>
      <c r="H1060" s="504"/>
      <c r="I1060" s="504"/>
      <c r="J1060" s="506"/>
      <c r="K1060" s="507"/>
      <c r="L1060" s="504"/>
      <c r="M1060" s="505"/>
      <c r="N1060" s="485"/>
      <c r="O1060" s="504"/>
      <c r="P1060" s="485"/>
      <c r="Q1060" s="485"/>
      <c r="R1060" s="504"/>
      <c r="S1060" s="485"/>
      <c r="T1060" s="504"/>
      <c r="U1060" s="504"/>
      <c r="V1060" s="485"/>
      <c r="W1060" s="485"/>
      <c r="X1060" s="485"/>
      <c r="Y1060" s="485"/>
      <c r="Z1060" s="485"/>
    </row>
    <row r="1061" ht="16.5" customHeight="1" spans="1:26">
      <c r="A1061" s="504"/>
      <c r="B1061" s="485"/>
      <c r="C1061" s="485"/>
      <c r="D1061" s="504"/>
      <c r="E1061" s="505"/>
      <c r="F1061" s="505"/>
      <c r="G1061" s="504"/>
      <c r="H1061" s="504"/>
      <c r="I1061" s="504"/>
      <c r="J1061" s="506"/>
      <c r="K1061" s="507"/>
      <c r="L1061" s="504"/>
      <c r="M1061" s="505"/>
      <c r="N1061" s="485"/>
      <c r="O1061" s="504"/>
      <c r="P1061" s="485"/>
      <c r="Q1061" s="485"/>
      <c r="R1061" s="504"/>
      <c r="S1061" s="485"/>
      <c r="T1061" s="504"/>
      <c r="U1061" s="504"/>
      <c r="V1061" s="485"/>
      <c r="W1061" s="485"/>
      <c r="X1061" s="485"/>
      <c r="Y1061" s="485"/>
      <c r="Z1061" s="485"/>
    </row>
    <row r="1062" ht="16.5" customHeight="1" spans="1:26">
      <c r="A1062" s="504"/>
      <c r="B1062" s="485"/>
      <c r="C1062" s="485"/>
      <c r="D1062" s="504"/>
      <c r="E1062" s="505"/>
      <c r="F1062" s="505"/>
      <c r="G1062" s="504"/>
      <c r="H1062" s="504"/>
      <c r="I1062" s="504"/>
      <c r="J1062" s="506"/>
      <c r="K1062" s="507"/>
      <c r="L1062" s="504"/>
      <c r="M1062" s="505"/>
      <c r="N1062" s="485"/>
      <c r="O1062" s="504"/>
      <c r="P1062" s="485"/>
      <c r="Q1062" s="485"/>
      <c r="R1062" s="504"/>
      <c r="S1062" s="485"/>
      <c r="T1062" s="504"/>
      <c r="U1062" s="504"/>
      <c r="V1062" s="485"/>
      <c r="W1062" s="485"/>
      <c r="X1062" s="485"/>
      <c r="Y1062" s="485"/>
      <c r="Z1062" s="485"/>
    </row>
    <row r="1063" ht="16.5" customHeight="1" spans="1:26">
      <c r="A1063" s="504"/>
      <c r="B1063" s="485"/>
      <c r="C1063" s="485"/>
      <c r="D1063" s="504"/>
      <c r="E1063" s="505"/>
      <c r="F1063" s="505"/>
      <c r="G1063" s="504"/>
      <c r="H1063" s="504"/>
      <c r="I1063" s="504"/>
      <c r="J1063" s="506"/>
      <c r="K1063" s="507"/>
      <c r="L1063" s="504"/>
      <c r="M1063" s="505"/>
      <c r="N1063" s="485"/>
      <c r="O1063" s="504"/>
      <c r="P1063" s="485"/>
      <c r="Q1063" s="485"/>
      <c r="R1063" s="504"/>
      <c r="S1063" s="485"/>
      <c r="T1063" s="504"/>
      <c r="U1063" s="504"/>
      <c r="V1063" s="485"/>
      <c r="W1063" s="485"/>
      <c r="X1063" s="485"/>
      <c r="Y1063" s="485"/>
      <c r="Z1063" s="485"/>
    </row>
    <row r="1064" ht="16.5" customHeight="1" spans="1:26">
      <c r="A1064" s="504"/>
      <c r="B1064" s="485"/>
      <c r="C1064" s="485"/>
      <c r="D1064" s="504"/>
      <c r="E1064" s="505"/>
      <c r="F1064" s="505"/>
      <c r="G1064" s="504"/>
      <c r="H1064" s="504"/>
      <c r="I1064" s="504"/>
      <c r="J1064" s="506"/>
      <c r="K1064" s="507"/>
      <c r="L1064" s="504"/>
      <c r="M1064" s="505"/>
      <c r="N1064" s="485"/>
      <c r="O1064" s="504"/>
      <c r="P1064" s="485"/>
      <c r="Q1064" s="485"/>
      <c r="R1064" s="504"/>
      <c r="S1064" s="485"/>
      <c r="T1064" s="504"/>
      <c r="U1064" s="504"/>
      <c r="V1064" s="485"/>
      <c r="W1064" s="485"/>
      <c r="X1064" s="485"/>
      <c r="Y1064" s="485"/>
      <c r="Z1064" s="485"/>
    </row>
    <row r="1065" ht="16.5" customHeight="1" spans="1:26">
      <c r="A1065" s="504"/>
      <c r="B1065" s="485"/>
      <c r="C1065" s="485"/>
      <c r="D1065" s="504"/>
      <c r="E1065" s="505"/>
      <c r="F1065" s="505"/>
      <c r="G1065" s="504"/>
      <c r="H1065" s="504"/>
      <c r="I1065" s="504"/>
      <c r="J1065" s="506"/>
      <c r="K1065" s="507"/>
      <c r="L1065" s="504"/>
      <c r="M1065" s="505"/>
      <c r="N1065" s="485"/>
      <c r="O1065" s="504"/>
      <c r="P1065" s="485"/>
      <c r="Q1065" s="485"/>
      <c r="R1065" s="504"/>
      <c r="S1065" s="485"/>
      <c r="T1065" s="504"/>
      <c r="U1065" s="504"/>
      <c r="V1065" s="485"/>
      <c r="W1065" s="485"/>
      <c r="X1065" s="485"/>
      <c r="Y1065" s="485"/>
      <c r="Z1065" s="485"/>
    </row>
    <row r="1066" ht="16.5" customHeight="1" spans="1:26">
      <c r="A1066" s="504"/>
      <c r="B1066" s="485"/>
      <c r="C1066" s="485"/>
      <c r="D1066" s="504"/>
      <c r="E1066" s="505"/>
      <c r="F1066" s="505"/>
      <c r="G1066" s="504"/>
      <c r="H1066" s="504"/>
      <c r="I1066" s="504"/>
      <c r="J1066" s="506"/>
      <c r="K1066" s="507"/>
      <c r="L1066" s="504"/>
      <c r="M1066" s="505"/>
      <c r="N1066" s="485"/>
      <c r="O1066" s="504"/>
      <c r="P1066" s="485"/>
      <c r="Q1066" s="485"/>
      <c r="R1066" s="504"/>
      <c r="S1066" s="485"/>
      <c r="T1066" s="504"/>
      <c r="U1066" s="504"/>
      <c r="V1066" s="485"/>
      <c r="W1066" s="485"/>
      <c r="X1066" s="485"/>
      <c r="Y1066" s="485"/>
      <c r="Z1066" s="485"/>
    </row>
    <row r="1067" ht="16.5" customHeight="1" spans="1:26">
      <c r="A1067" s="504"/>
      <c r="B1067" s="485"/>
      <c r="C1067" s="485"/>
      <c r="D1067" s="504"/>
      <c r="E1067" s="505"/>
      <c r="F1067" s="505"/>
      <c r="G1067" s="504"/>
      <c r="H1067" s="504"/>
      <c r="I1067" s="504"/>
      <c r="J1067" s="506"/>
      <c r="K1067" s="507"/>
      <c r="L1067" s="504"/>
      <c r="M1067" s="505"/>
      <c r="N1067" s="485"/>
      <c r="O1067" s="504"/>
      <c r="P1067" s="485"/>
      <c r="Q1067" s="485"/>
      <c r="R1067" s="504"/>
      <c r="S1067" s="485"/>
      <c r="T1067" s="504"/>
      <c r="U1067" s="504"/>
      <c r="V1067" s="485"/>
      <c r="W1067" s="485"/>
      <c r="X1067" s="485"/>
      <c r="Y1067" s="485"/>
      <c r="Z1067" s="485"/>
    </row>
    <row r="1068" ht="16.5" customHeight="1" spans="1:26">
      <c r="A1068" s="504"/>
      <c r="B1068" s="485"/>
      <c r="C1068" s="485"/>
      <c r="D1068" s="504"/>
      <c r="E1068" s="505"/>
      <c r="F1068" s="505"/>
      <c r="G1068" s="504"/>
      <c r="H1068" s="504"/>
      <c r="I1068" s="504"/>
      <c r="J1068" s="506"/>
      <c r="K1068" s="507"/>
      <c r="L1068" s="504"/>
      <c r="M1068" s="505"/>
      <c r="N1068" s="485"/>
      <c r="O1068" s="504"/>
      <c r="P1068" s="485"/>
      <c r="Q1068" s="485"/>
      <c r="R1068" s="504"/>
      <c r="S1068" s="485"/>
      <c r="T1068" s="504"/>
      <c r="U1068" s="504"/>
      <c r="V1068" s="485"/>
      <c r="W1068" s="485"/>
      <c r="X1068" s="485"/>
      <c r="Y1068" s="485"/>
      <c r="Z1068" s="485"/>
    </row>
    <row r="1069" ht="16.5" customHeight="1" spans="1:26">
      <c r="A1069" s="504"/>
      <c r="B1069" s="485"/>
      <c r="C1069" s="485"/>
      <c r="D1069" s="504"/>
      <c r="E1069" s="505"/>
      <c r="F1069" s="505"/>
      <c r="G1069" s="504"/>
      <c r="H1069" s="504"/>
      <c r="I1069" s="504"/>
      <c r="J1069" s="506"/>
      <c r="K1069" s="507"/>
      <c r="L1069" s="504"/>
      <c r="M1069" s="505"/>
      <c r="N1069" s="485"/>
      <c r="O1069" s="504"/>
      <c r="P1069" s="485"/>
      <c r="Q1069" s="485"/>
      <c r="R1069" s="504"/>
      <c r="S1069" s="485"/>
      <c r="T1069" s="504"/>
      <c r="U1069" s="504"/>
      <c r="V1069" s="485"/>
      <c r="W1069" s="485"/>
      <c r="X1069" s="485"/>
      <c r="Y1069" s="485"/>
      <c r="Z1069" s="485"/>
    </row>
    <row r="1070" ht="16.5" customHeight="1" spans="1:26">
      <c r="A1070" s="504"/>
      <c r="B1070" s="485"/>
      <c r="C1070" s="485"/>
      <c r="D1070" s="504"/>
      <c r="E1070" s="505"/>
      <c r="F1070" s="505"/>
      <c r="G1070" s="504"/>
      <c r="H1070" s="504"/>
      <c r="I1070" s="504"/>
      <c r="J1070" s="506"/>
      <c r="K1070" s="507"/>
      <c r="L1070" s="504"/>
      <c r="M1070" s="505"/>
      <c r="N1070" s="485"/>
      <c r="O1070" s="504"/>
      <c r="P1070" s="485"/>
      <c r="Q1070" s="485"/>
      <c r="R1070" s="504"/>
      <c r="S1070" s="485"/>
      <c r="T1070" s="504"/>
      <c r="U1070" s="504"/>
      <c r="V1070" s="485"/>
      <c r="W1070" s="485"/>
      <c r="X1070" s="485"/>
      <c r="Y1070" s="485"/>
      <c r="Z1070" s="485"/>
    </row>
    <row r="1071" ht="16.5" customHeight="1" spans="1:26">
      <c r="A1071" s="504"/>
      <c r="B1071" s="485"/>
      <c r="C1071" s="485"/>
      <c r="D1071" s="504"/>
      <c r="E1071" s="505"/>
      <c r="F1071" s="505"/>
      <c r="G1071" s="504"/>
      <c r="H1071" s="504"/>
      <c r="I1071" s="504"/>
      <c r="J1071" s="506"/>
      <c r="K1071" s="507"/>
      <c r="L1071" s="504"/>
      <c r="M1071" s="505"/>
      <c r="N1071" s="485"/>
      <c r="O1071" s="504"/>
      <c r="P1071" s="485"/>
      <c r="Q1071" s="485"/>
      <c r="R1071" s="504"/>
      <c r="S1071" s="485"/>
      <c r="T1071" s="504"/>
      <c r="U1071" s="504"/>
      <c r="V1071" s="485"/>
      <c r="W1071" s="485"/>
      <c r="X1071" s="485"/>
      <c r="Y1071" s="485"/>
      <c r="Z1071" s="485"/>
    </row>
    <row r="1072" ht="16.5" customHeight="1" spans="1:26">
      <c r="A1072" s="504"/>
      <c r="B1072" s="485"/>
      <c r="C1072" s="485"/>
      <c r="D1072" s="504"/>
      <c r="E1072" s="505"/>
      <c r="F1072" s="505"/>
      <c r="G1072" s="504"/>
      <c r="H1072" s="504"/>
      <c r="I1072" s="504"/>
      <c r="J1072" s="506"/>
      <c r="K1072" s="507"/>
      <c r="L1072" s="504"/>
      <c r="M1072" s="505"/>
      <c r="N1072" s="485"/>
      <c r="O1072" s="504"/>
      <c r="P1072" s="485"/>
      <c r="Q1072" s="485"/>
      <c r="R1072" s="504"/>
      <c r="S1072" s="485"/>
      <c r="T1072" s="504"/>
      <c r="U1072" s="504"/>
      <c r="V1072" s="485"/>
      <c r="W1072" s="485"/>
      <c r="X1072" s="485"/>
      <c r="Y1072" s="485"/>
      <c r="Z1072" s="485"/>
    </row>
    <row r="1073" ht="16.5" customHeight="1" spans="1:26">
      <c r="A1073" s="504"/>
      <c r="B1073" s="485"/>
      <c r="C1073" s="485"/>
      <c r="D1073" s="504"/>
      <c r="E1073" s="505"/>
      <c r="F1073" s="505"/>
      <c r="G1073" s="504"/>
      <c r="H1073" s="504"/>
      <c r="I1073" s="504"/>
      <c r="J1073" s="506"/>
      <c r="K1073" s="507"/>
      <c r="L1073" s="504"/>
      <c r="M1073" s="505"/>
      <c r="N1073" s="485"/>
      <c r="O1073" s="504"/>
      <c r="P1073" s="485"/>
      <c r="Q1073" s="485"/>
      <c r="R1073" s="504"/>
      <c r="S1073" s="485"/>
      <c r="T1073" s="504"/>
      <c r="U1073" s="504"/>
      <c r="V1073" s="485"/>
      <c r="W1073" s="485"/>
      <c r="X1073" s="485"/>
      <c r="Y1073" s="485"/>
      <c r="Z1073" s="485"/>
    </row>
    <row r="1074" ht="16.5" customHeight="1" spans="1:26">
      <c r="A1074" s="504"/>
      <c r="B1074" s="485"/>
      <c r="C1074" s="485"/>
      <c r="D1074" s="504"/>
      <c r="E1074" s="505"/>
      <c r="F1074" s="505"/>
      <c r="G1074" s="504"/>
      <c r="H1074" s="504"/>
      <c r="I1074" s="504"/>
      <c r="J1074" s="506"/>
      <c r="K1074" s="507"/>
      <c r="L1074" s="504"/>
      <c r="M1074" s="505"/>
      <c r="N1074" s="485"/>
      <c r="O1074" s="504"/>
      <c r="P1074" s="485"/>
      <c r="Q1074" s="485"/>
      <c r="R1074" s="504"/>
      <c r="S1074" s="485"/>
      <c r="T1074" s="504"/>
      <c r="U1074" s="504"/>
      <c r="V1074" s="485"/>
      <c r="W1074" s="485"/>
      <c r="X1074" s="485"/>
      <c r="Y1074" s="485"/>
      <c r="Z1074" s="485"/>
    </row>
    <row r="1075" ht="16.5" customHeight="1" spans="1:26">
      <c r="A1075" s="504"/>
      <c r="B1075" s="485"/>
      <c r="C1075" s="485"/>
      <c r="D1075" s="504"/>
      <c r="E1075" s="505"/>
      <c r="F1075" s="505"/>
      <c r="G1075" s="504"/>
      <c r="H1075" s="504"/>
      <c r="I1075" s="504"/>
      <c r="J1075" s="506"/>
      <c r="K1075" s="507"/>
      <c r="L1075" s="504"/>
      <c r="M1075" s="505"/>
      <c r="N1075" s="485"/>
      <c r="O1075" s="504"/>
      <c r="P1075" s="485"/>
      <c r="Q1075" s="485"/>
      <c r="R1075" s="504"/>
      <c r="S1075" s="485"/>
      <c r="T1075" s="504"/>
      <c r="U1075" s="504"/>
      <c r="V1075" s="485"/>
      <c r="W1075" s="485"/>
      <c r="X1075" s="485"/>
      <c r="Y1075" s="485"/>
      <c r="Z1075" s="485"/>
    </row>
    <row r="1076" ht="16.5" customHeight="1" spans="1:26">
      <c r="A1076" s="504"/>
      <c r="B1076" s="485"/>
      <c r="C1076" s="485"/>
      <c r="D1076" s="504"/>
      <c r="E1076" s="505"/>
      <c r="F1076" s="505"/>
      <c r="G1076" s="504"/>
      <c r="H1076" s="504"/>
      <c r="I1076" s="504"/>
      <c r="J1076" s="506"/>
      <c r="K1076" s="507"/>
      <c r="L1076" s="504"/>
      <c r="M1076" s="505"/>
      <c r="N1076" s="485"/>
      <c r="O1076" s="504"/>
      <c r="P1076" s="485"/>
      <c r="Q1076" s="485"/>
      <c r="R1076" s="504"/>
      <c r="S1076" s="485"/>
      <c r="T1076" s="504"/>
      <c r="U1076" s="504"/>
      <c r="V1076" s="485"/>
      <c r="W1076" s="485"/>
      <c r="X1076" s="485"/>
      <c r="Y1076" s="485"/>
      <c r="Z1076" s="485"/>
    </row>
    <row r="1077" ht="16.5" customHeight="1" spans="1:26">
      <c r="A1077" s="504"/>
      <c r="B1077" s="485"/>
      <c r="C1077" s="485"/>
      <c r="D1077" s="504"/>
      <c r="E1077" s="505"/>
      <c r="F1077" s="505"/>
      <c r="G1077" s="504"/>
      <c r="H1077" s="504"/>
      <c r="I1077" s="504"/>
      <c r="J1077" s="506"/>
      <c r="K1077" s="507"/>
      <c r="L1077" s="504"/>
      <c r="M1077" s="505"/>
      <c r="N1077" s="485"/>
      <c r="O1077" s="504"/>
      <c r="P1077" s="485"/>
      <c r="Q1077" s="485"/>
      <c r="R1077" s="504"/>
      <c r="S1077" s="485"/>
      <c r="T1077" s="504"/>
      <c r="U1077" s="504"/>
      <c r="V1077" s="485"/>
      <c r="W1077" s="485"/>
      <c r="X1077" s="485"/>
      <c r="Y1077" s="485"/>
      <c r="Z1077" s="485"/>
    </row>
    <row r="1078" ht="16.5" customHeight="1" spans="1:26">
      <c r="A1078" s="504"/>
      <c r="B1078" s="485"/>
      <c r="C1078" s="485"/>
      <c r="D1078" s="504"/>
      <c r="E1078" s="505"/>
      <c r="F1078" s="505"/>
      <c r="G1078" s="504"/>
      <c r="H1078" s="504"/>
      <c r="I1078" s="504"/>
      <c r="J1078" s="506"/>
      <c r="K1078" s="507"/>
      <c r="L1078" s="504"/>
      <c r="M1078" s="505"/>
      <c r="N1078" s="485"/>
      <c r="O1078" s="504"/>
      <c r="P1078" s="485"/>
      <c r="Q1078" s="485"/>
      <c r="R1078" s="504"/>
      <c r="S1078" s="485"/>
      <c r="T1078" s="504"/>
      <c r="U1078" s="504"/>
      <c r="V1078" s="485"/>
      <c r="W1078" s="485"/>
      <c r="X1078" s="485"/>
      <c r="Y1078" s="485"/>
      <c r="Z1078" s="485"/>
    </row>
    <row r="1079" ht="16.5" customHeight="1" spans="1:26">
      <c r="A1079" s="504"/>
      <c r="B1079" s="485"/>
      <c r="C1079" s="485"/>
      <c r="D1079" s="504"/>
      <c r="E1079" s="505"/>
      <c r="F1079" s="505"/>
      <c r="G1079" s="504"/>
      <c r="H1079" s="504"/>
      <c r="I1079" s="504"/>
      <c r="J1079" s="506"/>
      <c r="K1079" s="507"/>
      <c r="L1079" s="504"/>
      <c r="M1079" s="505"/>
      <c r="N1079" s="485"/>
      <c r="O1079" s="504"/>
      <c r="P1079" s="485"/>
      <c r="Q1079" s="485"/>
      <c r="R1079" s="504"/>
      <c r="S1079" s="485"/>
      <c r="T1079" s="504"/>
      <c r="U1079" s="504"/>
      <c r="V1079" s="485"/>
      <c r="W1079" s="485"/>
      <c r="X1079" s="485"/>
      <c r="Y1079" s="485"/>
      <c r="Z1079" s="485"/>
    </row>
    <row r="1080" ht="16.5" customHeight="1" spans="1:26">
      <c r="A1080" s="504"/>
      <c r="B1080" s="485"/>
      <c r="C1080" s="485"/>
      <c r="D1080" s="504"/>
      <c r="E1080" s="505"/>
      <c r="F1080" s="505"/>
      <c r="G1080" s="504"/>
      <c r="H1080" s="504"/>
      <c r="I1080" s="504"/>
      <c r="J1080" s="506"/>
      <c r="K1080" s="507"/>
      <c r="L1080" s="504"/>
      <c r="M1080" s="505"/>
      <c r="N1080" s="485"/>
      <c r="O1080" s="504"/>
      <c r="P1080" s="485"/>
      <c r="Q1080" s="485"/>
      <c r="R1080" s="504"/>
      <c r="S1080" s="485"/>
      <c r="T1080" s="504"/>
      <c r="U1080" s="504"/>
      <c r="V1080" s="485"/>
      <c r="W1080" s="485"/>
      <c r="X1080" s="485"/>
      <c r="Y1080" s="485"/>
      <c r="Z1080" s="485"/>
    </row>
    <row r="1081" ht="16.5" customHeight="1" spans="1:26">
      <c r="A1081" s="504"/>
      <c r="B1081" s="485"/>
      <c r="C1081" s="485"/>
      <c r="D1081" s="504"/>
      <c r="E1081" s="505"/>
      <c r="F1081" s="505"/>
      <c r="G1081" s="504"/>
      <c r="H1081" s="504"/>
      <c r="I1081" s="504"/>
      <c r="J1081" s="506"/>
      <c r="K1081" s="507"/>
      <c r="L1081" s="504"/>
      <c r="M1081" s="505"/>
      <c r="N1081" s="485"/>
      <c r="O1081" s="504"/>
      <c r="P1081" s="485"/>
      <c r="Q1081" s="485"/>
      <c r="R1081" s="504"/>
      <c r="S1081" s="485"/>
      <c r="T1081" s="504"/>
      <c r="U1081" s="504"/>
      <c r="V1081" s="485"/>
      <c r="W1081" s="485"/>
      <c r="X1081" s="485"/>
      <c r="Y1081" s="485"/>
      <c r="Z1081" s="485"/>
    </row>
    <row r="1082" ht="16.5" customHeight="1" spans="1:26">
      <c r="A1082" s="504"/>
      <c r="B1082" s="485"/>
      <c r="C1082" s="485"/>
      <c r="D1082" s="504"/>
      <c r="E1082" s="505"/>
      <c r="F1082" s="505"/>
      <c r="G1082" s="504"/>
      <c r="H1082" s="504"/>
      <c r="I1082" s="504"/>
      <c r="J1082" s="506"/>
      <c r="K1082" s="507"/>
      <c r="L1082" s="504"/>
      <c r="M1082" s="505"/>
      <c r="N1082" s="485"/>
      <c r="O1082" s="504"/>
      <c r="P1082" s="485"/>
      <c r="Q1082" s="485"/>
      <c r="R1082" s="504"/>
      <c r="S1082" s="485"/>
      <c r="T1082" s="504"/>
      <c r="U1082" s="504"/>
      <c r="V1082" s="485"/>
      <c r="W1082" s="485"/>
      <c r="X1082" s="485"/>
      <c r="Y1082" s="485"/>
      <c r="Z1082" s="485"/>
    </row>
    <row r="1083" ht="16.5" customHeight="1" spans="1:26">
      <c r="A1083" s="504"/>
      <c r="B1083" s="485"/>
      <c r="C1083" s="485"/>
      <c r="D1083" s="504"/>
      <c r="E1083" s="505"/>
      <c r="F1083" s="505"/>
      <c r="G1083" s="504"/>
      <c r="H1083" s="504"/>
      <c r="I1083" s="504"/>
      <c r="J1083" s="506"/>
      <c r="K1083" s="507"/>
      <c r="L1083" s="504"/>
      <c r="M1083" s="505"/>
      <c r="N1083" s="485"/>
      <c r="O1083" s="504"/>
      <c r="P1083" s="485"/>
      <c r="Q1083" s="485"/>
      <c r="R1083" s="504"/>
      <c r="S1083" s="485"/>
      <c r="T1083" s="504"/>
      <c r="U1083" s="504"/>
      <c r="V1083" s="485"/>
      <c r="W1083" s="485"/>
      <c r="X1083" s="485"/>
      <c r="Y1083" s="485"/>
      <c r="Z1083" s="485"/>
    </row>
    <row r="1084" ht="16.5" customHeight="1" spans="1:26">
      <c r="A1084" s="504"/>
      <c r="B1084" s="485"/>
      <c r="C1084" s="485"/>
      <c r="D1084" s="504"/>
      <c r="E1084" s="505"/>
      <c r="F1084" s="505"/>
      <c r="G1084" s="504"/>
      <c r="H1084" s="504"/>
      <c r="I1084" s="504"/>
      <c r="J1084" s="506"/>
      <c r="K1084" s="507"/>
      <c r="L1084" s="504"/>
      <c r="M1084" s="505"/>
      <c r="N1084" s="485"/>
      <c r="O1084" s="504"/>
      <c r="P1084" s="485"/>
      <c r="Q1084" s="485"/>
      <c r="R1084" s="504"/>
      <c r="S1084" s="485"/>
      <c r="T1084" s="504"/>
      <c r="U1084" s="504"/>
      <c r="V1084" s="485"/>
      <c r="W1084" s="485"/>
      <c r="X1084" s="485"/>
      <c r="Y1084" s="485"/>
      <c r="Z1084" s="485"/>
    </row>
    <row r="1085" ht="16.5" customHeight="1" spans="1:26">
      <c r="A1085" s="504"/>
      <c r="B1085" s="485"/>
      <c r="C1085" s="485"/>
      <c r="D1085" s="504"/>
      <c r="E1085" s="505"/>
      <c r="F1085" s="505"/>
      <c r="G1085" s="504"/>
      <c r="H1085" s="504"/>
      <c r="I1085" s="504"/>
      <c r="J1085" s="506"/>
      <c r="K1085" s="507"/>
      <c r="L1085" s="504"/>
      <c r="M1085" s="505"/>
      <c r="N1085" s="485"/>
      <c r="O1085" s="504"/>
      <c r="P1085" s="485"/>
      <c r="Q1085" s="485"/>
      <c r="R1085" s="504"/>
      <c r="S1085" s="485"/>
      <c r="T1085" s="504"/>
      <c r="U1085" s="504"/>
      <c r="V1085" s="485"/>
      <c r="W1085" s="485"/>
      <c r="X1085" s="485"/>
      <c r="Y1085" s="485"/>
      <c r="Z1085" s="485"/>
    </row>
    <row r="1086" ht="16.5" customHeight="1" spans="1:26">
      <c r="A1086" s="504"/>
      <c r="B1086" s="485"/>
      <c r="C1086" s="485"/>
      <c r="D1086" s="504"/>
      <c r="E1086" s="505"/>
      <c r="F1086" s="505"/>
      <c r="G1086" s="504"/>
      <c r="H1086" s="504"/>
      <c r="I1086" s="504"/>
      <c r="J1086" s="506"/>
      <c r="K1086" s="507"/>
      <c r="L1086" s="504"/>
      <c r="M1086" s="505"/>
      <c r="N1086" s="485"/>
      <c r="O1086" s="504"/>
      <c r="P1086" s="485"/>
      <c r="Q1086" s="485"/>
      <c r="R1086" s="504"/>
      <c r="S1086" s="485"/>
      <c r="T1086" s="504"/>
      <c r="U1086" s="504"/>
      <c r="V1086" s="485"/>
      <c r="W1086" s="485"/>
      <c r="X1086" s="485"/>
      <c r="Y1086" s="485"/>
      <c r="Z1086" s="485"/>
    </row>
    <row r="1087" ht="16.5" customHeight="1" spans="1:26">
      <c r="A1087" s="504"/>
      <c r="B1087" s="485"/>
      <c r="C1087" s="485"/>
      <c r="D1087" s="504"/>
      <c r="E1087" s="505"/>
      <c r="F1087" s="505"/>
      <c r="G1087" s="504"/>
      <c r="H1087" s="504"/>
      <c r="I1087" s="504"/>
      <c r="J1087" s="506"/>
      <c r="K1087" s="507"/>
      <c r="L1087" s="504"/>
      <c r="M1087" s="505"/>
      <c r="N1087" s="485"/>
      <c r="O1087" s="504"/>
      <c r="P1087" s="485"/>
      <c r="Q1087" s="485"/>
      <c r="R1087" s="504"/>
      <c r="S1087" s="485"/>
      <c r="T1087" s="504"/>
      <c r="U1087" s="504"/>
      <c r="V1087" s="485"/>
      <c r="W1087" s="485"/>
      <c r="X1087" s="485"/>
      <c r="Y1087" s="485"/>
      <c r="Z1087" s="485"/>
    </row>
    <row r="1088" ht="16.5" customHeight="1" spans="1:26">
      <c r="A1088" s="504"/>
      <c r="B1088" s="485"/>
      <c r="C1088" s="485"/>
      <c r="D1088" s="504"/>
      <c r="E1088" s="505"/>
      <c r="F1088" s="505"/>
      <c r="G1088" s="504"/>
      <c r="H1088" s="504"/>
      <c r="I1088" s="504"/>
      <c r="J1088" s="506"/>
      <c r="K1088" s="507"/>
      <c r="L1088" s="504"/>
      <c r="M1088" s="505"/>
      <c r="N1088" s="485"/>
      <c r="O1088" s="504"/>
      <c r="P1088" s="485"/>
      <c r="Q1088" s="485"/>
      <c r="R1088" s="504"/>
      <c r="S1088" s="485"/>
      <c r="T1088" s="504"/>
      <c r="U1088" s="504"/>
      <c r="V1088" s="485"/>
      <c r="W1088" s="485"/>
      <c r="X1088" s="485"/>
      <c r="Y1088" s="485"/>
      <c r="Z1088" s="485"/>
    </row>
    <row r="1089" ht="16.5" customHeight="1" spans="1:26">
      <c r="A1089" s="504"/>
      <c r="B1089" s="485"/>
      <c r="C1089" s="485"/>
      <c r="D1089" s="504"/>
      <c r="E1089" s="505"/>
      <c r="F1089" s="505"/>
      <c r="G1089" s="504"/>
      <c r="H1089" s="504"/>
      <c r="I1089" s="504"/>
      <c r="J1089" s="506"/>
      <c r="K1089" s="507"/>
      <c r="L1089" s="504"/>
      <c r="M1089" s="505"/>
      <c r="N1089" s="485"/>
      <c r="O1089" s="504"/>
      <c r="P1089" s="485"/>
      <c r="Q1089" s="485"/>
      <c r="R1089" s="504"/>
      <c r="S1089" s="485"/>
      <c r="T1089" s="504"/>
      <c r="U1089" s="504"/>
      <c r="V1089" s="485"/>
      <c r="W1089" s="485"/>
      <c r="X1089" s="485"/>
      <c r="Y1089" s="485"/>
      <c r="Z1089" s="485"/>
    </row>
    <row r="1090" ht="16.5" customHeight="1" spans="1:26">
      <c r="A1090" s="504"/>
      <c r="B1090" s="485"/>
      <c r="C1090" s="485"/>
      <c r="D1090" s="504"/>
      <c r="E1090" s="505"/>
      <c r="F1090" s="505"/>
      <c r="G1090" s="504"/>
      <c r="H1090" s="504"/>
      <c r="I1090" s="504"/>
      <c r="J1090" s="506"/>
      <c r="K1090" s="507"/>
      <c r="L1090" s="504"/>
      <c r="M1090" s="505"/>
      <c r="N1090" s="485"/>
      <c r="O1090" s="504"/>
      <c r="P1090" s="485"/>
      <c r="Q1090" s="485"/>
      <c r="R1090" s="504"/>
      <c r="S1090" s="485"/>
      <c r="T1090" s="504"/>
      <c r="U1090" s="504"/>
      <c r="V1090" s="485"/>
      <c r="W1090" s="485"/>
      <c r="X1090" s="485"/>
      <c r="Y1090" s="485"/>
      <c r="Z1090" s="485"/>
    </row>
    <row r="1091" ht="16.5" customHeight="1" spans="1:26">
      <c r="A1091" s="504"/>
      <c r="B1091" s="485"/>
      <c r="C1091" s="485"/>
      <c r="D1091" s="504"/>
      <c r="E1091" s="505"/>
      <c r="F1091" s="505"/>
      <c r="G1091" s="504"/>
      <c r="H1091" s="504"/>
      <c r="I1091" s="504"/>
      <c r="J1091" s="506"/>
      <c r="K1091" s="507"/>
      <c r="L1091" s="504"/>
      <c r="M1091" s="505"/>
      <c r="N1091" s="485"/>
      <c r="O1091" s="504"/>
      <c r="P1091" s="485"/>
      <c r="Q1091" s="485"/>
      <c r="R1091" s="504"/>
      <c r="S1091" s="485"/>
      <c r="T1091" s="504"/>
      <c r="U1091" s="504"/>
      <c r="V1091" s="485"/>
      <c r="W1091" s="485"/>
      <c r="X1091" s="485"/>
      <c r="Y1091" s="485"/>
      <c r="Z1091" s="485"/>
    </row>
    <row r="1092" ht="16.5" customHeight="1" spans="1:26">
      <c r="A1092" s="504"/>
      <c r="B1092" s="485"/>
      <c r="C1092" s="485"/>
      <c r="D1092" s="504"/>
      <c r="E1092" s="505"/>
      <c r="F1092" s="505"/>
      <c r="G1092" s="504"/>
      <c r="H1092" s="504"/>
      <c r="I1092" s="504"/>
      <c r="J1092" s="506"/>
      <c r="K1092" s="507"/>
      <c r="L1092" s="504"/>
      <c r="M1092" s="505"/>
      <c r="N1092" s="485"/>
      <c r="O1092" s="504"/>
      <c r="P1092" s="485"/>
      <c r="Q1092" s="485"/>
      <c r="R1092" s="504"/>
      <c r="S1092" s="485"/>
      <c r="T1092" s="504"/>
      <c r="U1092" s="504"/>
      <c r="V1092" s="485"/>
      <c r="W1092" s="485"/>
      <c r="X1092" s="485"/>
      <c r="Y1092" s="485"/>
      <c r="Z1092" s="485"/>
    </row>
    <row r="1093" ht="16.5" customHeight="1" spans="1:26">
      <c r="A1093" s="504"/>
      <c r="B1093" s="485"/>
      <c r="C1093" s="485"/>
      <c r="D1093" s="504"/>
      <c r="E1093" s="505"/>
      <c r="F1093" s="505"/>
      <c r="G1093" s="504"/>
      <c r="H1093" s="504"/>
      <c r="I1093" s="504"/>
      <c r="J1093" s="506"/>
      <c r="K1093" s="507"/>
      <c r="L1093" s="504"/>
      <c r="M1093" s="505"/>
      <c r="N1093" s="485"/>
      <c r="O1093" s="504"/>
      <c r="P1093" s="485"/>
      <c r="Q1093" s="485"/>
      <c r="R1093" s="504"/>
      <c r="S1093" s="485"/>
      <c r="T1093" s="504"/>
      <c r="U1093" s="504"/>
      <c r="V1093" s="485"/>
      <c r="W1093" s="485"/>
      <c r="X1093" s="485"/>
      <c r="Y1093" s="485"/>
      <c r="Z1093" s="485"/>
    </row>
    <row r="1094" ht="16.5" customHeight="1" spans="1:26">
      <c r="A1094" s="504"/>
      <c r="B1094" s="485"/>
      <c r="C1094" s="485"/>
      <c r="D1094" s="504"/>
      <c r="E1094" s="505"/>
      <c r="F1094" s="505"/>
      <c r="G1094" s="504"/>
      <c r="H1094" s="504"/>
      <c r="I1094" s="504"/>
      <c r="J1094" s="506"/>
      <c r="K1094" s="507"/>
      <c r="L1094" s="504"/>
      <c r="M1094" s="505"/>
      <c r="N1094" s="485"/>
      <c r="O1094" s="504"/>
      <c r="P1094" s="485"/>
      <c r="Q1094" s="485"/>
      <c r="R1094" s="504"/>
      <c r="S1094" s="485"/>
      <c r="T1094" s="504"/>
      <c r="U1094" s="504"/>
      <c r="V1094" s="485"/>
      <c r="W1094" s="485"/>
      <c r="X1094" s="485"/>
      <c r="Y1094" s="485"/>
      <c r="Z1094" s="485"/>
    </row>
    <row r="1095" ht="16.5" customHeight="1" spans="1:26">
      <c r="A1095" s="504"/>
      <c r="B1095" s="485"/>
      <c r="C1095" s="485"/>
      <c r="D1095" s="504"/>
      <c r="E1095" s="505"/>
      <c r="F1095" s="505"/>
      <c r="G1095" s="504"/>
      <c r="H1095" s="504"/>
      <c r="I1095" s="504"/>
      <c r="J1095" s="506"/>
      <c r="K1095" s="507"/>
      <c r="L1095" s="504"/>
      <c r="M1095" s="505"/>
      <c r="N1095" s="485"/>
      <c r="O1095" s="504"/>
      <c r="P1095" s="485"/>
      <c r="Q1095" s="485"/>
      <c r="R1095" s="504"/>
      <c r="S1095" s="485"/>
      <c r="T1095" s="504"/>
      <c r="U1095" s="504"/>
      <c r="V1095" s="485"/>
      <c r="W1095" s="485"/>
      <c r="X1095" s="485"/>
      <c r="Y1095" s="485"/>
      <c r="Z1095" s="485"/>
    </row>
    <row r="1096" ht="16.5" customHeight="1" spans="1:26">
      <c r="A1096" s="504"/>
      <c r="B1096" s="485"/>
      <c r="C1096" s="485"/>
      <c r="D1096" s="504"/>
      <c r="E1096" s="505"/>
      <c r="F1096" s="505"/>
      <c r="G1096" s="504"/>
      <c r="H1096" s="504"/>
      <c r="I1096" s="504"/>
      <c r="J1096" s="506"/>
      <c r="K1096" s="507"/>
      <c r="L1096" s="504"/>
      <c r="M1096" s="505"/>
      <c r="N1096" s="485"/>
      <c r="O1096" s="504"/>
      <c r="P1096" s="485"/>
      <c r="Q1096" s="485"/>
      <c r="R1096" s="504"/>
      <c r="S1096" s="485"/>
      <c r="T1096" s="504"/>
      <c r="U1096" s="504"/>
      <c r="V1096" s="485"/>
      <c r="W1096" s="485"/>
      <c r="X1096" s="485"/>
      <c r="Y1096" s="485"/>
      <c r="Z1096" s="485"/>
    </row>
    <row r="1097" ht="16.5" customHeight="1" spans="1:26">
      <c r="A1097" s="504"/>
      <c r="B1097" s="485"/>
      <c r="C1097" s="485"/>
      <c r="D1097" s="504"/>
      <c r="E1097" s="505"/>
      <c r="F1097" s="505"/>
      <c r="G1097" s="504"/>
      <c r="H1097" s="504"/>
      <c r="I1097" s="504"/>
      <c r="J1097" s="506"/>
      <c r="K1097" s="507"/>
      <c r="L1097" s="504"/>
      <c r="M1097" s="505"/>
      <c r="N1097" s="485"/>
      <c r="O1097" s="504"/>
      <c r="P1097" s="485"/>
      <c r="Q1097" s="485"/>
      <c r="R1097" s="504"/>
      <c r="S1097" s="485"/>
      <c r="T1097" s="504"/>
      <c r="U1097" s="504"/>
      <c r="V1097" s="485"/>
      <c r="W1097" s="485"/>
      <c r="X1097" s="485"/>
      <c r="Y1097" s="485"/>
      <c r="Z1097" s="485"/>
    </row>
    <row r="1098" ht="16.5" customHeight="1" spans="1:26">
      <c r="A1098" s="504"/>
      <c r="B1098" s="485"/>
      <c r="C1098" s="485"/>
      <c r="D1098" s="504"/>
      <c r="E1098" s="505"/>
      <c r="F1098" s="505"/>
      <c r="G1098" s="504"/>
      <c r="H1098" s="504"/>
      <c r="I1098" s="504"/>
      <c r="J1098" s="506"/>
      <c r="K1098" s="507"/>
      <c r="L1098" s="504"/>
      <c r="M1098" s="505"/>
      <c r="N1098" s="485"/>
      <c r="O1098" s="504"/>
      <c r="P1098" s="485"/>
      <c r="Q1098" s="485"/>
      <c r="R1098" s="504"/>
      <c r="S1098" s="485"/>
      <c r="T1098" s="504"/>
      <c r="U1098" s="504"/>
      <c r="V1098" s="485"/>
      <c r="W1098" s="485"/>
      <c r="X1098" s="485"/>
      <c r="Y1098" s="485"/>
      <c r="Z1098" s="485"/>
    </row>
    <row r="1099" ht="16.5" customHeight="1" spans="1:26">
      <c r="A1099" s="504"/>
      <c r="B1099" s="485"/>
      <c r="C1099" s="485"/>
      <c r="D1099" s="504"/>
      <c r="E1099" s="505"/>
      <c r="F1099" s="505"/>
      <c r="G1099" s="504"/>
      <c r="H1099" s="504"/>
      <c r="I1099" s="504"/>
      <c r="J1099" s="506"/>
      <c r="K1099" s="507"/>
      <c r="L1099" s="504"/>
      <c r="M1099" s="505"/>
      <c r="N1099" s="485"/>
      <c r="O1099" s="504"/>
      <c r="P1099" s="485"/>
      <c r="Q1099" s="485"/>
      <c r="R1099" s="504"/>
      <c r="S1099" s="485"/>
      <c r="T1099" s="504"/>
      <c r="U1099" s="504"/>
      <c r="V1099" s="485"/>
      <c r="W1099" s="485"/>
      <c r="X1099" s="485"/>
      <c r="Y1099" s="485"/>
      <c r="Z1099" s="485"/>
    </row>
    <row r="1100" ht="16.5" customHeight="1" spans="1:26">
      <c r="A1100" s="504"/>
      <c r="B1100" s="485"/>
      <c r="C1100" s="485"/>
      <c r="D1100" s="504"/>
      <c r="E1100" s="505"/>
      <c r="F1100" s="505"/>
      <c r="G1100" s="504"/>
      <c r="H1100" s="504"/>
      <c r="I1100" s="504"/>
      <c r="J1100" s="506"/>
      <c r="K1100" s="507"/>
      <c r="L1100" s="504"/>
      <c r="M1100" s="505"/>
      <c r="N1100" s="485"/>
      <c r="O1100" s="504"/>
      <c r="P1100" s="485"/>
      <c r="Q1100" s="485"/>
      <c r="R1100" s="504"/>
      <c r="S1100" s="485"/>
      <c r="T1100" s="504"/>
      <c r="U1100" s="504"/>
      <c r="V1100" s="485"/>
      <c r="W1100" s="485"/>
      <c r="X1100" s="485"/>
      <c r="Y1100" s="485"/>
      <c r="Z1100" s="485"/>
    </row>
    <row r="1101" ht="16.5" customHeight="1" spans="1:26">
      <c r="A1101" s="504"/>
      <c r="B1101" s="485"/>
      <c r="C1101" s="485"/>
      <c r="D1101" s="504"/>
      <c r="E1101" s="505"/>
      <c r="F1101" s="505"/>
      <c r="G1101" s="504"/>
      <c r="H1101" s="504"/>
      <c r="I1101" s="504"/>
      <c r="J1101" s="506"/>
      <c r="K1101" s="507"/>
      <c r="L1101" s="504"/>
      <c r="M1101" s="505"/>
      <c r="N1101" s="485"/>
      <c r="O1101" s="504"/>
      <c r="P1101" s="485"/>
      <c r="Q1101" s="485"/>
      <c r="R1101" s="504"/>
      <c r="S1101" s="485"/>
      <c r="T1101" s="504"/>
      <c r="U1101" s="504"/>
      <c r="V1101" s="485"/>
      <c r="W1101" s="485"/>
      <c r="X1101" s="485"/>
      <c r="Y1101" s="485"/>
      <c r="Z1101" s="485"/>
    </row>
    <row r="1102" ht="16.5" customHeight="1" spans="1:26">
      <c r="A1102" s="504"/>
      <c r="B1102" s="485"/>
      <c r="C1102" s="485"/>
      <c r="D1102" s="504"/>
      <c r="E1102" s="505"/>
      <c r="F1102" s="505"/>
      <c r="G1102" s="504"/>
      <c r="H1102" s="504"/>
      <c r="I1102" s="504"/>
      <c r="J1102" s="506"/>
      <c r="K1102" s="507"/>
      <c r="L1102" s="504"/>
      <c r="M1102" s="505"/>
      <c r="N1102" s="485"/>
      <c r="O1102" s="504"/>
      <c r="P1102" s="485"/>
      <c r="Q1102" s="485"/>
      <c r="R1102" s="504"/>
      <c r="S1102" s="485"/>
      <c r="T1102" s="504"/>
      <c r="U1102" s="504"/>
      <c r="V1102" s="485"/>
      <c r="W1102" s="485"/>
      <c r="X1102" s="485"/>
      <c r="Y1102" s="485"/>
      <c r="Z1102" s="485"/>
    </row>
    <row r="1103" ht="16.5" customHeight="1" spans="1:26">
      <c r="A1103" s="504"/>
      <c r="B1103" s="485"/>
      <c r="C1103" s="485"/>
      <c r="D1103" s="504"/>
      <c r="E1103" s="505"/>
      <c r="F1103" s="505"/>
      <c r="G1103" s="504"/>
      <c r="H1103" s="504"/>
      <c r="I1103" s="504"/>
      <c r="J1103" s="506"/>
      <c r="K1103" s="507"/>
      <c r="L1103" s="504"/>
      <c r="M1103" s="505"/>
      <c r="N1103" s="485"/>
      <c r="O1103" s="504"/>
      <c r="P1103" s="485"/>
      <c r="Q1103" s="485"/>
      <c r="R1103" s="504"/>
      <c r="S1103" s="485"/>
      <c r="T1103" s="504"/>
      <c r="U1103" s="504"/>
      <c r="V1103" s="485"/>
      <c r="W1103" s="485"/>
      <c r="X1103" s="485"/>
      <c r="Y1103" s="485"/>
      <c r="Z1103" s="485"/>
    </row>
    <row r="1104" ht="16.5" customHeight="1" spans="1:26">
      <c r="A1104" s="504"/>
      <c r="B1104" s="485"/>
      <c r="C1104" s="485"/>
      <c r="D1104" s="504"/>
      <c r="E1104" s="505"/>
      <c r="F1104" s="505"/>
      <c r="G1104" s="504"/>
      <c r="H1104" s="504"/>
      <c r="I1104" s="504"/>
      <c r="J1104" s="506"/>
      <c r="K1104" s="507"/>
      <c r="L1104" s="504"/>
      <c r="M1104" s="505"/>
      <c r="N1104" s="485"/>
      <c r="O1104" s="504"/>
      <c r="P1104" s="485"/>
      <c r="Q1104" s="485"/>
      <c r="R1104" s="504"/>
      <c r="S1104" s="485"/>
      <c r="T1104" s="504"/>
      <c r="U1104" s="504"/>
      <c r="V1104" s="485"/>
      <c r="W1104" s="485"/>
      <c r="X1104" s="485"/>
      <c r="Y1104" s="485"/>
      <c r="Z1104" s="485"/>
    </row>
    <row r="1105" ht="16.5" customHeight="1" spans="1:26">
      <c r="A1105" s="504"/>
      <c r="B1105" s="485"/>
      <c r="C1105" s="485"/>
      <c r="D1105" s="504"/>
      <c r="E1105" s="505"/>
      <c r="F1105" s="505"/>
      <c r="G1105" s="504"/>
      <c r="H1105" s="504"/>
      <c r="I1105" s="504"/>
      <c r="J1105" s="506"/>
      <c r="K1105" s="507"/>
      <c r="L1105" s="504"/>
      <c r="M1105" s="505"/>
      <c r="N1105" s="485"/>
      <c r="O1105" s="504"/>
      <c r="P1105" s="485"/>
      <c r="Q1105" s="485"/>
      <c r="R1105" s="504"/>
      <c r="S1105" s="485"/>
      <c r="T1105" s="504"/>
      <c r="U1105" s="504"/>
      <c r="V1105" s="485"/>
      <c r="W1105" s="485"/>
      <c r="X1105" s="485"/>
      <c r="Y1105" s="485"/>
      <c r="Z1105" s="485"/>
    </row>
    <row r="1106" ht="16.5" customHeight="1" spans="1:26">
      <c r="A1106" s="504"/>
      <c r="B1106" s="485"/>
      <c r="C1106" s="485"/>
      <c r="D1106" s="504"/>
      <c r="E1106" s="505"/>
      <c r="F1106" s="505"/>
      <c r="G1106" s="504"/>
      <c r="H1106" s="504"/>
      <c r="I1106" s="504"/>
      <c r="J1106" s="506"/>
      <c r="K1106" s="507"/>
      <c r="L1106" s="504"/>
      <c r="M1106" s="505"/>
      <c r="N1106" s="485"/>
      <c r="O1106" s="504"/>
      <c r="P1106" s="485"/>
      <c r="Q1106" s="485"/>
      <c r="R1106" s="504"/>
      <c r="S1106" s="485"/>
      <c r="T1106" s="504"/>
      <c r="U1106" s="504"/>
      <c r="V1106" s="485"/>
      <c r="W1106" s="485"/>
      <c r="X1106" s="485"/>
      <c r="Y1106" s="485"/>
      <c r="Z1106" s="485"/>
    </row>
    <row r="1107" ht="16.5" customHeight="1" spans="1:26">
      <c r="A1107" s="504"/>
      <c r="B1107" s="485"/>
      <c r="C1107" s="485"/>
      <c r="D1107" s="504"/>
      <c r="E1107" s="505"/>
      <c r="F1107" s="505"/>
      <c r="G1107" s="504"/>
      <c r="H1107" s="504"/>
      <c r="I1107" s="504"/>
      <c r="J1107" s="506"/>
      <c r="K1107" s="507"/>
      <c r="L1107" s="504"/>
      <c r="M1107" s="505"/>
      <c r="N1107" s="485"/>
      <c r="O1107" s="504"/>
      <c r="P1107" s="485"/>
      <c r="Q1107" s="485"/>
      <c r="R1107" s="504"/>
      <c r="S1107" s="485"/>
      <c r="T1107" s="504"/>
      <c r="U1107" s="504"/>
      <c r="V1107" s="485"/>
      <c r="W1107" s="485"/>
      <c r="X1107" s="485"/>
      <c r="Y1107" s="485"/>
      <c r="Z1107" s="485"/>
    </row>
    <row r="1108" ht="16.5" customHeight="1" spans="1:26">
      <c r="A1108" s="504"/>
      <c r="B1108" s="485"/>
      <c r="C1108" s="485"/>
      <c r="D1108" s="504"/>
      <c r="E1108" s="505"/>
      <c r="F1108" s="505"/>
      <c r="G1108" s="504"/>
      <c r="H1108" s="504"/>
      <c r="I1108" s="504"/>
      <c r="J1108" s="506"/>
      <c r="K1108" s="507"/>
      <c r="L1108" s="504"/>
      <c r="M1108" s="505"/>
      <c r="N1108" s="485"/>
      <c r="O1108" s="504"/>
      <c r="P1108" s="485"/>
      <c r="Q1108" s="485"/>
      <c r="R1108" s="504"/>
      <c r="S1108" s="485"/>
      <c r="T1108" s="504"/>
      <c r="U1108" s="504"/>
      <c r="V1108" s="485"/>
      <c r="W1108" s="485"/>
      <c r="X1108" s="485"/>
      <c r="Y1108" s="485"/>
      <c r="Z1108" s="485"/>
    </row>
    <row r="1109" ht="16.5" customHeight="1" spans="1:26">
      <c r="A1109" s="504"/>
      <c r="B1109" s="485"/>
      <c r="C1109" s="485"/>
      <c r="D1109" s="504"/>
      <c r="E1109" s="505"/>
      <c r="F1109" s="505"/>
      <c r="G1109" s="504"/>
      <c r="H1109" s="504"/>
      <c r="I1109" s="504"/>
      <c r="J1109" s="506"/>
      <c r="K1109" s="507"/>
      <c r="L1109" s="504"/>
      <c r="M1109" s="505"/>
      <c r="N1109" s="485"/>
      <c r="O1109" s="504"/>
      <c r="P1109" s="485"/>
      <c r="Q1109" s="485"/>
      <c r="R1109" s="504"/>
      <c r="S1109" s="485"/>
      <c r="T1109" s="504"/>
      <c r="U1109" s="504"/>
      <c r="V1109" s="485"/>
      <c r="W1109" s="485"/>
      <c r="X1109" s="485"/>
      <c r="Y1109" s="485"/>
      <c r="Z1109" s="485"/>
    </row>
    <row r="1110" ht="16.5" customHeight="1" spans="1:26">
      <c r="A1110" s="504"/>
      <c r="B1110" s="485"/>
      <c r="C1110" s="485"/>
      <c r="D1110" s="504"/>
      <c r="E1110" s="505"/>
      <c r="F1110" s="505"/>
      <c r="G1110" s="504"/>
      <c r="H1110" s="504"/>
      <c r="I1110" s="504"/>
      <c r="J1110" s="506"/>
      <c r="K1110" s="507"/>
      <c r="L1110" s="504"/>
      <c r="M1110" s="505"/>
      <c r="N1110" s="485"/>
      <c r="O1110" s="504"/>
      <c r="P1110" s="485"/>
      <c r="Q1110" s="485"/>
      <c r="R1110" s="504"/>
      <c r="S1110" s="485"/>
      <c r="T1110" s="504"/>
      <c r="U1110" s="504"/>
      <c r="V1110" s="485"/>
      <c r="W1110" s="485"/>
      <c r="X1110" s="485"/>
      <c r="Y1110" s="485"/>
      <c r="Z1110" s="485"/>
    </row>
    <row r="1111" ht="16.5" customHeight="1" spans="1:26">
      <c r="A1111" s="504"/>
      <c r="B1111" s="485"/>
      <c r="C1111" s="485"/>
      <c r="D1111" s="504"/>
      <c r="E1111" s="505"/>
      <c r="F1111" s="505"/>
      <c r="G1111" s="504"/>
      <c r="H1111" s="504"/>
      <c r="I1111" s="504"/>
      <c r="J1111" s="506"/>
      <c r="K1111" s="507"/>
      <c r="L1111" s="504"/>
      <c r="M1111" s="505"/>
      <c r="N1111" s="485"/>
      <c r="O1111" s="504"/>
      <c r="P1111" s="485"/>
      <c r="Q1111" s="485"/>
      <c r="R1111" s="504"/>
      <c r="S1111" s="485"/>
      <c r="T1111" s="504"/>
      <c r="U1111" s="504"/>
      <c r="V1111" s="485"/>
      <c r="W1111" s="485"/>
      <c r="X1111" s="485"/>
      <c r="Y1111" s="485"/>
      <c r="Z1111" s="485"/>
    </row>
    <row r="1112" ht="16.5" customHeight="1" spans="1:26">
      <c r="A1112" s="504"/>
      <c r="B1112" s="485"/>
      <c r="C1112" s="485"/>
      <c r="D1112" s="504"/>
      <c r="E1112" s="505"/>
      <c r="F1112" s="505"/>
      <c r="G1112" s="504"/>
      <c r="H1112" s="504"/>
      <c r="I1112" s="504"/>
      <c r="J1112" s="506"/>
      <c r="K1112" s="507"/>
      <c r="L1112" s="504"/>
      <c r="M1112" s="505"/>
      <c r="N1112" s="485"/>
      <c r="O1112" s="504"/>
      <c r="P1112" s="485"/>
      <c r="Q1112" s="485"/>
      <c r="R1112" s="504"/>
      <c r="S1112" s="485"/>
      <c r="T1112" s="504"/>
      <c r="U1112" s="504"/>
      <c r="V1112" s="485"/>
      <c r="W1112" s="485"/>
      <c r="X1112" s="485"/>
      <c r="Y1112" s="485"/>
      <c r="Z1112" s="485"/>
    </row>
    <row r="1113" ht="16.5" customHeight="1" spans="1:26">
      <c r="A1113" s="504"/>
      <c r="B1113" s="485"/>
      <c r="C1113" s="485"/>
      <c r="D1113" s="504"/>
      <c r="E1113" s="505"/>
      <c r="F1113" s="505"/>
      <c r="G1113" s="504"/>
      <c r="H1113" s="504"/>
      <c r="I1113" s="504"/>
      <c r="J1113" s="506"/>
      <c r="K1113" s="507"/>
      <c r="L1113" s="504"/>
      <c r="M1113" s="505"/>
      <c r="N1113" s="485"/>
      <c r="O1113" s="504"/>
      <c r="P1113" s="485"/>
      <c r="Q1113" s="485"/>
      <c r="R1113" s="504"/>
      <c r="S1113" s="485"/>
      <c r="T1113" s="504"/>
      <c r="U1113" s="504"/>
      <c r="V1113" s="485"/>
      <c r="W1113" s="485"/>
      <c r="X1113" s="485"/>
      <c r="Y1113" s="485"/>
      <c r="Z1113" s="485"/>
    </row>
    <row r="1114" ht="16.5" customHeight="1" spans="1:26">
      <c r="A1114" s="504"/>
      <c r="B1114" s="485"/>
      <c r="C1114" s="485"/>
      <c r="D1114" s="504"/>
      <c r="E1114" s="505"/>
      <c r="F1114" s="505"/>
      <c r="G1114" s="504"/>
      <c r="H1114" s="504"/>
      <c r="I1114" s="504"/>
      <c r="J1114" s="506"/>
      <c r="K1114" s="507"/>
      <c r="L1114" s="504"/>
      <c r="M1114" s="505"/>
      <c r="N1114" s="485"/>
      <c r="O1114" s="504"/>
      <c r="P1114" s="485"/>
      <c r="Q1114" s="485"/>
      <c r="R1114" s="504"/>
      <c r="S1114" s="485"/>
      <c r="T1114" s="504"/>
      <c r="U1114" s="504"/>
      <c r="V1114" s="485"/>
      <c r="W1114" s="485"/>
      <c r="X1114" s="485"/>
      <c r="Y1114" s="485"/>
      <c r="Z1114" s="485"/>
    </row>
    <row r="1115" ht="16.5" customHeight="1" spans="1:26">
      <c r="A1115" s="504"/>
      <c r="B1115" s="485"/>
      <c r="C1115" s="485"/>
      <c r="D1115" s="504"/>
      <c r="E1115" s="505"/>
      <c r="F1115" s="505"/>
      <c r="G1115" s="504"/>
      <c r="H1115" s="504"/>
      <c r="I1115" s="504"/>
      <c r="J1115" s="506"/>
      <c r="K1115" s="507"/>
      <c r="L1115" s="504"/>
      <c r="M1115" s="505"/>
      <c r="N1115" s="485"/>
      <c r="O1115" s="504"/>
      <c r="P1115" s="485"/>
      <c r="Q1115" s="485"/>
      <c r="R1115" s="504"/>
      <c r="S1115" s="485"/>
      <c r="T1115" s="504"/>
      <c r="U1115" s="504"/>
      <c r="V1115" s="485"/>
      <c r="W1115" s="485"/>
      <c r="X1115" s="485"/>
      <c r="Y1115" s="485"/>
      <c r="Z1115" s="485"/>
    </row>
    <row r="1116" ht="16.5" customHeight="1" spans="1:26">
      <c r="A1116" s="504"/>
      <c r="B1116" s="485"/>
      <c r="C1116" s="485"/>
      <c r="D1116" s="504"/>
      <c r="E1116" s="505"/>
      <c r="F1116" s="505"/>
      <c r="G1116" s="504"/>
      <c r="H1116" s="504"/>
      <c r="I1116" s="504"/>
      <c r="J1116" s="506"/>
      <c r="K1116" s="507"/>
      <c r="L1116" s="504"/>
      <c r="M1116" s="505"/>
      <c r="N1116" s="485"/>
      <c r="O1116" s="504"/>
      <c r="P1116" s="485"/>
      <c r="Q1116" s="485"/>
      <c r="R1116" s="504"/>
      <c r="S1116" s="485"/>
      <c r="T1116" s="504"/>
      <c r="U1116" s="504"/>
      <c r="V1116" s="485"/>
      <c r="W1116" s="485"/>
      <c r="X1116" s="485"/>
      <c r="Y1116" s="485"/>
      <c r="Z1116" s="485"/>
    </row>
    <row r="1117" ht="16.5" customHeight="1" spans="1:26">
      <c r="A1117" s="504"/>
      <c r="B1117" s="485"/>
      <c r="C1117" s="485"/>
      <c r="D1117" s="504"/>
      <c r="E1117" s="505"/>
      <c r="F1117" s="505"/>
      <c r="G1117" s="504"/>
      <c r="H1117" s="504"/>
      <c r="I1117" s="504"/>
      <c r="J1117" s="506"/>
      <c r="K1117" s="507"/>
      <c r="L1117" s="504"/>
      <c r="M1117" s="505"/>
      <c r="N1117" s="485"/>
      <c r="O1117" s="504"/>
      <c r="P1117" s="485"/>
      <c r="Q1117" s="485"/>
      <c r="R1117" s="504"/>
      <c r="S1117" s="485"/>
      <c r="T1117" s="504"/>
      <c r="U1117" s="504"/>
      <c r="V1117" s="485"/>
      <c r="W1117" s="485"/>
      <c r="X1117" s="485"/>
      <c r="Y1117" s="485"/>
      <c r="Z1117" s="485"/>
    </row>
    <row r="1118" ht="16.5" customHeight="1" spans="1:26">
      <c r="A1118" s="504"/>
      <c r="B1118" s="485"/>
      <c r="C1118" s="485"/>
      <c r="D1118" s="504"/>
      <c r="E1118" s="505"/>
      <c r="F1118" s="505"/>
      <c r="G1118" s="504"/>
      <c r="H1118" s="504"/>
      <c r="I1118" s="504"/>
      <c r="J1118" s="506"/>
      <c r="K1118" s="507"/>
      <c r="L1118" s="504"/>
      <c r="M1118" s="505"/>
      <c r="N1118" s="485"/>
      <c r="O1118" s="504"/>
      <c r="P1118" s="485"/>
      <c r="Q1118" s="485"/>
      <c r="R1118" s="504"/>
      <c r="S1118" s="485"/>
      <c r="T1118" s="504"/>
      <c r="U1118" s="504"/>
      <c r="V1118" s="485"/>
      <c r="W1118" s="485"/>
      <c r="X1118" s="485"/>
      <c r="Y1118" s="485"/>
      <c r="Z1118" s="485"/>
    </row>
    <row r="1119" ht="16.5" customHeight="1" spans="1:26">
      <c r="A1119" s="504"/>
      <c r="B1119" s="485"/>
      <c r="C1119" s="485"/>
      <c r="D1119" s="504"/>
      <c r="E1119" s="505"/>
      <c r="F1119" s="505"/>
      <c r="G1119" s="504"/>
      <c r="H1119" s="504"/>
      <c r="I1119" s="504"/>
      <c r="J1119" s="506"/>
      <c r="K1119" s="507"/>
      <c r="L1119" s="504"/>
      <c r="M1119" s="505"/>
      <c r="N1119" s="485"/>
      <c r="O1119" s="504"/>
      <c r="P1119" s="485"/>
      <c r="Q1119" s="485"/>
      <c r="R1119" s="504"/>
      <c r="S1119" s="485"/>
      <c r="T1119" s="504"/>
      <c r="U1119" s="504"/>
      <c r="V1119" s="485"/>
      <c r="W1119" s="485"/>
      <c r="X1119" s="485"/>
      <c r="Y1119" s="485"/>
      <c r="Z1119" s="485"/>
    </row>
    <row r="1120" ht="16.5" customHeight="1" spans="1:26">
      <c r="A1120" s="504"/>
      <c r="B1120" s="485"/>
      <c r="C1120" s="485"/>
      <c r="D1120" s="504"/>
      <c r="E1120" s="505"/>
      <c r="F1120" s="505"/>
      <c r="G1120" s="504"/>
      <c r="H1120" s="504"/>
      <c r="I1120" s="504"/>
      <c r="J1120" s="506"/>
      <c r="K1120" s="507"/>
      <c r="L1120" s="504"/>
      <c r="M1120" s="505"/>
      <c r="N1120" s="485"/>
      <c r="O1120" s="504"/>
      <c r="P1120" s="485"/>
      <c r="Q1120" s="485"/>
      <c r="R1120" s="504"/>
      <c r="S1120" s="485"/>
      <c r="T1120" s="504"/>
      <c r="U1120" s="504"/>
      <c r="V1120" s="485"/>
      <c r="W1120" s="485"/>
      <c r="X1120" s="485"/>
      <c r="Y1120" s="485"/>
      <c r="Z1120" s="485"/>
    </row>
    <row r="1121" ht="16.5" customHeight="1" spans="1:26">
      <c r="A1121" s="504"/>
      <c r="B1121" s="485"/>
      <c r="C1121" s="485"/>
      <c r="D1121" s="504"/>
      <c r="E1121" s="505"/>
      <c r="F1121" s="505"/>
      <c r="G1121" s="504"/>
      <c r="H1121" s="504"/>
      <c r="I1121" s="504"/>
      <c r="J1121" s="506"/>
      <c r="K1121" s="507"/>
      <c r="L1121" s="504"/>
      <c r="M1121" s="505"/>
      <c r="N1121" s="485"/>
      <c r="O1121" s="504"/>
      <c r="P1121" s="485"/>
      <c r="Q1121" s="485"/>
      <c r="R1121" s="504"/>
      <c r="S1121" s="485"/>
      <c r="T1121" s="504"/>
      <c r="U1121" s="504"/>
      <c r="V1121" s="485"/>
      <c r="W1121" s="485"/>
      <c r="X1121" s="485"/>
      <c r="Y1121" s="485"/>
      <c r="Z1121" s="485"/>
    </row>
    <row r="1122" ht="16.5" customHeight="1" spans="1:26">
      <c r="A1122" s="504"/>
      <c r="B1122" s="485"/>
      <c r="C1122" s="485"/>
      <c r="D1122" s="504"/>
      <c r="E1122" s="505"/>
      <c r="F1122" s="505"/>
      <c r="G1122" s="504"/>
      <c r="H1122" s="504"/>
      <c r="I1122" s="504"/>
      <c r="J1122" s="506"/>
      <c r="K1122" s="507"/>
      <c r="L1122" s="504"/>
      <c r="M1122" s="505"/>
      <c r="N1122" s="485"/>
      <c r="O1122" s="504"/>
      <c r="P1122" s="485"/>
      <c r="Q1122" s="485"/>
      <c r="R1122" s="504"/>
      <c r="S1122" s="485"/>
      <c r="T1122" s="504"/>
      <c r="U1122" s="504"/>
      <c r="V1122" s="485"/>
      <c r="W1122" s="485"/>
      <c r="X1122" s="485"/>
      <c r="Y1122" s="485"/>
      <c r="Z1122" s="485"/>
    </row>
    <row r="1123" ht="16.5" customHeight="1" spans="1:26">
      <c r="A1123" s="504"/>
      <c r="B1123" s="485"/>
      <c r="C1123" s="485"/>
      <c r="D1123" s="504"/>
      <c r="E1123" s="505"/>
      <c r="F1123" s="505"/>
      <c r="G1123" s="504"/>
      <c r="H1123" s="504"/>
      <c r="I1123" s="504"/>
      <c r="J1123" s="506"/>
      <c r="K1123" s="507"/>
      <c r="L1123" s="504"/>
      <c r="M1123" s="505"/>
      <c r="N1123" s="485"/>
      <c r="O1123" s="504"/>
      <c r="P1123" s="485"/>
      <c r="Q1123" s="485"/>
      <c r="R1123" s="504"/>
      <c r="S1123" s="485"/>
      <c r="T1123" s="504"/>
      <c r="U1123" s="504"/>
      <c r="V1123" s="485"/>
      <c r="W1123" s="485"/>
      <c r="X1123" s="485"/>
      <c r="Y1123" s="485"/>
      <c r="Z1123" s="485"/>
    </row>
    <row r="1124" ht="16.5" customHeight="1" spans="1:26">
      <c r="A1124" s="504"/>
      <c r="B1124" s="485"/>
      <c r="C1124" s="485"/>
      <c r="D1124" s="504"/>
      <c r="E1124" s="505"/>
      <c r="F1124" s="505"/>
      <c r="G1124" s="504"/>
      <c r="H1124" s="504"/>
      <c r="I1124" s="504"/>
      <c r="J1124" s="506"/>
      <c r="K1124" s="507"/>
      <c r="L1124" s="504"/>
      <c r="M1124" s="505"/>
      <c r="N1124" s="485"/>
      <c r="O1124" s="504"/>
      <c r="P1124" s="485"/>
      <c r="Q1124" s="485"/>
      <c r="R1124" s="504"/>
      <c r="S1124" s="485"/>
      <c r="T1124" s="504"/>
      <c r="U1124" s="504"/>
      <c r="V1124" s="485"/>
      <c r="W1124" s="485"/>
      <c r="X1124" s="485"/>
      <c r="Y1124" s="485"/>
      <c r="Z1124" s="485"/>
    </row>
    <row r="1125" ht="16.5" customHeight="1" spans="1:26">
      <c r="A1125" s="504"/>
      <c r="B1125" s="485"/>
      <c r="C1125" s="485"/>
      <c r="D1125" s="504"/>
      <c r="E1125" s="505"/>
      <c r="F1125" s="505"/>
      <c r="G1125" s="504"/>
      <c r="H1125" s="504"/>
      <c r="I1125" s="504"/>
      <c r="J1125" s="506"/>
      <c r="K1125" s="507"/>
      <c r="L1125" s="504"/>
      <c r="M1125" s="505"/>
      <c r="N1125" s="485"/>
      <c r="O1125" s="504"/>
      <c r="P1125" s="485"/>
      <c r="Q1125" s="485"/>
      <c r="R1125" s="504"/>
      <c r="S1125" s="485"/>
      <c r="T1125" s="504"/>
      <c r="U1125" s="504"/>
      <c r="V1125" s="485"/>
      <c r="W1125" s="485"/>
      <c r="X1125" s="485"/>
      <c r="Y1125" s="485"/>
      <c r="Z1125" s="485"/>
    </row>
    <row r="1126" ht="16.5" customHeight="1" spans="1:26">
      <c r="A1126" s="504"/>
      <c r="B1126" s="485"/>
      <c r="C1126" s="485"/>
      <c r="D1126" s="504"/>
      <c r="E1126" s="505"/>
      <c r="F1126" s="505"/>
      <c r="G1126" s="504"/>
      <c r="H1126" s="504"/>
      <c r="I1126" s="504"/>
      <c r="J1126" s="506"/>
      <c r="K1126" s="507"/>
      <c r="L1126" s="504"/>
      <c r="M1126" s="505"/>
      <c r="N1126" s="485"/>
      <c r="O1126" s="504"/>
      <c r="P1126" s="485"/>
      <c r="Q1126" s="485"/>
      <c r="R1126" s="504"/>
      <c r="S1126" s="485"/>
      <c r="T1126" s="504"/>
      <c r="U1126" s="504"/>
      <c r="V1126" s="485"/>
      <c r="W1126" s="485"/>
      <c r="X1126" s="485"/>
      <c r="Y1126" s="485"/>
      <c r="Z1126" s="485"/>
    </row>
    <row r="1127" ht="16.5" customHeight="1" spans="1:26">
      <c r="A1127" s="504"/>
      <c r="B1127" s="485"/>
      <c r="C1127" s="485"/>
      <c r="D1127" s="504"/>
      <c r="E1127" s="505"/>
      <c r="F1127" s="505"/>
      <c r="G1127" s="504"/>
      <c r="H1127" s="504"/>
      <c r="I1127" s="504"/>
      <c r="J1127" s="506"/>
      <c r="K1127" s="507"/>
      <c r="L1127" s="504"/>
      <c r="M1127" s="505"/>
      <c r="N1127" s="485"/>
      <c r="O1127" s="504"/>
      <c r="P1127" s="485"/>
      <c r="Q1127" s="485"/>
      <c r="R1127" s="504"/>
      <c r="S1127" s="485"/>
      <c r="T1127" s="504"/>
      <c r="U1127" s="504"/>
      <c r="V1127" s="485"/>
      <c r="W1127" s="485"/>
      <c r="X1127" s="485"/>
      <c r="Y1127" s="485"/>
      <c r="Z1127" s="485"/>
    </row>
    <row r="1128" ht="16.5" customHeight="1" spans="1:26">
      <c r="A1128" s="504"/>
      <c r="B1128" s="485"/>
      <c r="C1128" s="485"/>
      <c r="D1128" s="504"/>
      <c r="E1128" s="505"/>
      <c r="F1128" s="505"/>
      <c r="G1128" s="504"/>
      <c r="H1128" s="504"/>
      <c r="I1128" s="504"/>
      <c r="J1128" s="506"/>
      <c r="K1128" s="507"/>
      <c r="L1128" s="504"/>
      <c r="M1128" s="505"/>
      <c r="N1128" s="485"/>
      <c r="O1128" s="504"/>
      <c r="P1128" s="485"/>
      <c r="Q1128" s="485"/>
      <c r="R1128" s="504"/>
      <c r="S1128" s="485"/>
      <c r="T1128" s="504"/>
      <c r="U1128" s="504"/>
      <c r="V1128" s="485"/>
      <c r="W1128" s="485"/>
      <c r="X1128" s="485"/>
      <c r="Y1128" s="485"/>
      <c r="Z1128" s="485"/>
    </row>
    <row r="1129" ht="16.5" customHeight="1" spans="1:26">
      <c r="A1129" s="504"/>
      <c r="B1129" s="485"/>
      <c r="C1129" s="485"/>
      <c r="D1129" s="504"/>
      <c r="E1129" s="505"/>
      <c r="F1129" s="505"/>
      <c r="G1129" s="504"/>
      <c r="H1129" s="504"/>
      <c r="I1129" s="504"/>
      <c r="J1129" s="506"/>
      <c r="K1129" s="507"/>
      <c r="L1129" s="504"/>
      <c r="M1129" s="505"/>
      <c r="N1129" s="485"/>
      <c r="O1129" s="504"/>
      <c r="P1129" s="485"/>
      <c r="Q1129" s="485"/>
      <c r="R1129" s="504"/>
      <c r="S1129" s="485"/>
      <c r="T1129" s="504"/>
      <c r="U1129" s="504"/>
      <c r="V1129" s="485"/>
      <c r="W1129" s="485"/>
      <c r="X1129" s="485"/>
      <c r="Y1129" s="485"/>
      <c r="Z1129" s="485"/>
    </row>
    <row r="1130" ht="16.5" customHeight="1" spans="1:26">
      <c r="A1130" s="504"/>
      <c r="B1130" s="485"/>
      <c r="C1130" s="485"/>
      <c r="D1130" s="504"/>
      <c r="E1130" s="505"/>
      <c r="F1130" s="505"/>
      <c r="G1130" s="504"/>
      <c r="H1130" s="504"/>
      <c r="I1130" s="504"/>
      <c r="J1130" s="506"/>
      <c r="K1130" s="507"/>
      <c r="L1130" s="504"/>
      <c r="M1130" s="505"/>
      <c r="N1130" s="485"/>
      <c r="O1130" s="504"/>
      <c r="P1130" s="485"/>
      <c r="Q1130" s="485"/>
      <c r="R1130" s="504"/>
      <c r="S1130" s="485"/>
      <c r="T1130" s="504"/>
      <c r="U1130" s="504"/>
      <c r="V1130" s="485"/>
      <c r="W1130" s="485"/>
      <c r="X1130" s="485"/>
      <c r="Y1130" s="485"/>
      <c r="Z1130" s="485"/>
    </row>
    <row r="1131" ht="16.5" customHeight="1" spans="1:26">
      <c r="A1131" s="504"/>
      <c r="B1131" s="485"/>
      <c r="C1131" s="485"/>
      <c r="D1131" s="504"/>
      <c r="E1131" s="505"/>
      <c r="F1131" s="505"/>
      <c r="G1131" s="504"/>
      <c r="H1131" s="504"/>
      <c r="I1131" s="504"/>
      <c r="J1131" s="506"/>
      <c r="K1131" s="507"/>
      <c r="L1131" s="504"/>
      <c r="M1131" s="505"/>
      <c r="N1131" s="485"/>
      <c r="O1131" s="504"/>
      <c r="P1131" s="485"/>
      <c r="Q1131" s="485"/>
      <c r="R1131" s="504"/>
      <c r="S1131" s="485"/>
      <c r="T1131" s="504"/>
      <c r="U1131" s="504"/>
      <c r="V1131" s="485"/>
      <c r="W1131" s="485"/>
      <c r="X1131" s="485"/>
      <c r="Y1131" s="485"/>
      <c r="Z1131" s="485"/>
    </row>
    <row r="1132" ht="16.5" customHeight="1" spans="1:26">
      <c r="A1132" s="504"/>
      <c r="B1132" s="485"/>
      <c r="C1132" s="485"/>
      <c r="D1132" s="504"/>
      <c r="E1132" s="505"/>
      <c r="F1132" s="505"/>
      <c r="G1132" s="504"/>
      <c r="H1132" s="504"/>
      <c r="I1132" s="504"/>
      <c r="J1132" s="506"/>
      <c r="K1132" s="507"/>
      <c r="L1132" s="504"/>
      <c r="M1132" s="505"/>
      <c r="N1132" s="485"/>
      <c r="O1132" s="504"/>
      <c r="P1132" s="485"/>
      <c r="Q1132" s="485"/>
      <c r="R1132" s="504"/>
      <c r="S1132" s="485"/>
      <c r="T1132" s="504"/>
      <c r="U1132" s="504"/>
      <c r="V1132" s="485"/>
      <c r="W1132" s="485"/>
      <c r="X1132" s="485"/>
      <c r="Y1132" s="485"/>
      <c r="Z1132" s="485"/>
    </row>
    <row r="1133" ht="16.5" customHeight="1" spans="1:26">
      <c r="A1133" s="504"/>
      <c r="B1133" s="485"/>
      <c r="C1133" s="485"/>
      <c r="D1133" s="504"/>
      <c r="E1133" s="505"/>
      <c r="F1133" s="505"/>
      <c r="G1133" s="504"/>
      <c r="H1133" s="504"/>
      <c r="I1133" s="504"/>
      <c r="J1133" s="506"/>
      <c r="K1133" s="507"/>
      <c r="L1133" s="504"/>
      <c r="M1133" s="505"/>
      <c r="N1133" s="485"/>
      <c r="O1133" s="504"/>
      <c r="P1133" s="485"/>
      <c r="Q1133" s="485"/>
      <c r="R1133" s="504"/>
      <c r="S1133" s="485"/>
      <c r="T1133" s="504"/>
      <c r="U1133" s="504"/>
      <c r="V1133" s="485"/>
      <c r="W1133" s="485"/>
      <c r="X1133" s="485"/>
      <c r="Y1133" s="485"/>
      <c r="Z1133" s="485"/>
    </row>
    <row r="1134" ht="16.5" customHeight="1" spans="1:26">
      <c r="A1134" s="504"/>
      <c r="B1134" s="485"/>
      <c r="C1134" s="485"/>
      <c r="D1134" s="504"/>
      <c r="E1134" s="505"/>
      <c r="F1134" s="505"/>
      <c r="G1134" s="504"/>
      <c r="H1134" s="504"/>
      <c r="I1134" s="504"/>
      <c r="J1134" s="506"/>
      <c r="K1134" s="507"/>
      <c r="L1134" s="504"/>
      <c r="M1134" s="505"/>
      <c r="N1134" s="485"/>
      <c r="O1134" s="504"/>
      <c r="P1134" s="485"/>
      <c r="Q1134" s="485"/>
      <c r="R1134" s="504"/>
      <c r="S1134" s="485"/>
      <c r="T1134" s="504"/>
      <c r="U1134" s="504"/>
      <c r="V1134" s="485"/>
      <c r="W1134" s="485"/>
      <c r="X1134" s="485"/>
      <c r="Y1134" s="485"/>
      <c r="Z1134" s="485"/>
    </row>
    <row r="1135" ht="16.5" customHeight="1" spans="1:26">
      <c r="A1135" s="504"/>
      <c r="B1135" s="485"/>
      <c r="C1135" s="485"/>
      <c r="D1135" s="504"/>
      <c r="E1135" s="505"/>
      <c r="F1135" s="505"/>
      <c r="G1135" s="504"/>
      <c r="H1135" s="504"/>
      <c r="I1135" s="504"/>
      <c r="J1135" s="506"/>
      <c r="K1135" s="507"/>
      <c r="L1135" s="504"/>
      <c r="M1135" s="505"/>
      <c r="N1135" s="485"/>
      <c r="O1135" s="504"/>
      <c r="P1135" s="485"/>
      <c r="Q1135" s="485"/>
      <c r="R1135" s="504"/>
      <c r="S1135" s="485"/>
      <c r="T1135" s="504"/>
      <c r="U1135" s="504"/>
      <c r="V1135" s="485"/>
      <c r="W1135" s="485"/>
      <c r="X1135" s="485"/>
      <c r="Y1135" s="485"/>
      <c r="Z1135" s="485"/>
    </row>
    <row r="1136" ht="16.5" customHeight="1" spans="1:26">
      <c r="A1136" s="504"/>
      <c r="B1136" s="485"/>
      <c r="C1136" s="485"/>
      <c r="D1136" s="504"/>
      <c r="E1136" s="505"/>
      <c r="F1136" s="505"/>
      <c r="G1136" s="504"/>
      <c r="H1136" s="504"/>
      <c r="I1136" s="504"/>
      <c r="J1136" s="506"/>
      <c r="K1136" s="507"/>
      <c r="L1136" s="504"/>
      <c r="M1136" s="505"/>
      <c r="N1136" s="485"/>
      <c r="O1136" s="504"/>
      <c r="P1136" s="485"/>
      <c r="Q1136" s="485"/>
      <c r="R1136" s="504"/>
      <c r="S1136" s="485"/>
      <c r="T1136" s="504"/>
      <c r="U1136" s="504"/>
      <c r="V1136" s="485"/>
      <c r="W1136" s="485"/>
      <c r="X1136" s="485"/>
      <c r="Y1136" s="485"/>
      <c r="Z1136" s="485"/>
    </row>
    <row r="1137" ht="16.5" customHeight="1" spans="1:26">
      <c r="A1137" s="504"/>
      <c r="B1137" s="485"/>
      <c r="C1137" s="485"/>
      <c r="D1137" s="504"/>
      <c r="E1137" s="505"/>
      <c r="F1137" s="505"/>
      <c r="G1137" s="504"/>
      <c r="H1137" s="504"/>
      <c r="I1137" s="504"/>
      <c r="J1137" s="506"/>
      <c r="K1137" s="507"/>
      <c r="L1137" s="504"/>
      <c r="M1137" s="505"/>
      <c r="N1137" s="485"/>
      <c r="O1137" s="504"/>
      <c r="P1137" s="485"/>
      <c r="Q1137" s="485"/>
      <c r="R1137" s="504"/>
      <c r="S1137" s="485"/>
      <c r="T1137" s="504"/>
      <c r="U1137" s="504"/>
      <c r="V1137" s="485"/>
      <c r="W1137" s="485"/>
      <c r="X1137" s="485"/>
      <c r="Y1137" s="485"/>
      <c r="Z1137" s="485"/>
    </row>
    <row r="1138" ht="16.5" customHeight="1" spans="1:26">
      <c r="A1138" s="504"/>
      <c r="B1138" s="485"/>
      <c r="C1138" s="485"/>
      <c r="D1138" s="504"/>
      <c r="E1138" s="505"/>
      <c r="F1138" s="505"/>
      <c r="G1138" s="504"/>
      <c r="H1138" s="504"/>
      <c r="I1138" s="504"/>
      <c r="J1138" s="506"/>
      <c r="K1138" s="507"/>
      <c r="L1138" s="504"/>
      <c r="M1138" s="505"/>
      <c r="N1138" s="485"/>
      <c r="O1138" s="504"/>
      <c r="P1138" s="485"/>
      <c r="Q1138" s="485"/>
      <c r="R1138" s="504"/>
      <c r="S1138" s="485"/>
      <c r="T1138" s="504"/>
      <c r="U1138" s="504"/>
      <c r="V1138" s="485"/>
      <c r="W1138" s="485"/>
      <c r="X1138" s="485"/>
      <c r="Y1138" s="485"/>
      <c r="Z1138" s="485"/>
    </row>
    <row r="1139" ht="16.5" customHeight="1" spans="1:26">
      <c r="A1139" s="504"/>
      <c r="B1139" s="485"/>
      <c r="C1139" s="485"/>
      <c r="D1139" s="504"/>
      <c r="E1139" s="505"/>
      <c r="F1139" s="505"/>
      <c r="G1139" s="504"/>
      <c r="H1139" s="504"/>
      <c r="I1139" s="504"/>
      <c r="J1139" s="506"/>
      <c r="K1139" s="507"/>
      <c r="L1139" s="504"/>
      <c r="M1139" s="505"/>
      <c r="N1139" s="485"/>
      <c r="O1139" s="504"/>
      <c r="P1139" s="485"/>
      <c r="Q1139" s="485"/>
      <c r="R1139" s="504"/>
      <c r="S1139" s="485"/>
      <c r="T1139" s="504"/>
      <c r="U1139" s="504"/>
      <c r="V1139" s="485"/>
      <c r="W1139" s="485"/>
      <c r="X1139" s="485"/>
      <c r="Y1139" s="485"/>
      <c r="Z1139" s="485"/>
    </row>
    <row r="1140" ht="16.5" customHeight="1" spans="1:26">
      <c r="A1140" s="504"/>
      <c r="B1140" s="485"/>
      <c r="C1140" s="485"/>
      <c r="D1140" s="504"/>
      <c r="E1140" s="505"/>
      <c r="F1140" s="505"/>
      <c r="G1140" s="504"/>
      <c r="H1140" s="504"/>
      <c r="I1140" s="504"/>
      <c r="J1140" s="506"/>
      <c r="K1140" s="507"/>
      <c r="L1140" s="504"/>
      <c r="M1140" s="505"/>
      <c r="N1140" s="485"/>
      <c r="O1140" s="504"/>
      <c r="P1140" s="485"/>
      <c r="Q1140" s="485"/>
      <c r="R1140" s="504"/>
      <c r="S1140" s="485"/>
      <c r="T1140" s="504"/>
      <c r="U1140" s="504"/>
      <c r="V1140" s="485"/>
      <c r="W1140" s="485"/>
      <c r="X1140" s="485"/>
      <c r="Y1140" s="485"/>
      <c r="Z1140" s="485"/>
    </row>
    <row r="1141" ht="16.5" customHeight="1" spans="1:26">
      <c r="A1141" s="504"/>
      <c r="B1141" s="485"/>
      <c r="C1141" s="485"/>
      <c r="D1141" s="504"/>
      <c r="E1141" s="505"/>
      <c r="F1141" s="505"/>
      <c r="G1141" s="504"/>
      <c r="H1141" s="504"/>
      <c r="I1141" s="504"/>
      <c r="J1141" s="506"/>
      <c r="K1141" s="507"/>
      <c r="L1141" s="504"/>
      <c r="M1141" s="505"/>
      <c r="N1141" s="485"/>
      <c r="O1141" s="504"/>
      <c r="P1141" s="485"/>
      <c r="Q1141" s="485"/>
      <c r="R1141" s="504"/>
      <c r="S1141" s="485"/>
      <c r="T1141" s="504"/>
      <c r="U1141" s="504"/>
      <c r="V1141" s="485"/>
      <c r="W1141" s="485"/>
      <c r="X1141" s="485"/>
      <c r="Y1141" s="485"/>
      <c r="Z1141" s="485"/>
    </row>
    <row r="1142" ht="16.5" customHeight="1" spans="1:26">
      <c r="A1142" s="504"/>
      <c r="B1142" s="485"/>
      <c r="C1142" s="485"/>
      <c r="D1142" s="504"/>
      <c r="E1142" s="505"/>
      <c r="F1142" s="505"/>
      <c r="G1142" s="504"/>
      <c r="H1142" s="504"/>
      <c r="I1142" s="504"/>
      <c r="J1142" s="506"/>
      <c r="K1142" s="507"/>
      <c r="L1142" s="504"/>
      <c r="M1142" s="505"/>
      <c r="N1142" s="485"/>
      <c r="O1142" s="504"/>
      <c r="P1142" s="485"/>
      <c r="Q1142" s="485"/>
      <c r="R1142" s="504"/>
      <c r="S1142" s="485"/>
      <c r="T1142" s="504"/>
      <c r="U1142" s="504"/>
      <c r="V1142" s="485"/>
      <c r="W1142" s="485"/>
      <c r="X1142" s="485"/>
      <c r="Y1142" s="485"/>
      <c r="Z1142" s="485"/>
    </row>
    <row r="1143" ht="16.5" customHeight="1" spans="1:26">
      <c r="A1143" s="504"/>
      <c r="B1143" s="485"/>
      <c r="C1143" s="485"/>
      <c r="D1143" s="504"/>
      <c r="E1143" s="505"/>
      <c r="F1143" s="505"/>
      <c r="G1143" s="504"/>
      <c r="H1143" s="504"/>
      <c r="I1143" s="504"/>
      <c r="J1143" s="506"/>
      <c r="K1143" s="507"/>
      <c r="L1143" s="504"/>
      <c r="M1143" s="505"/>
      <c r="N1143" s="485"/>
      <c r="O1143" s="504"/>
      <c r="P1143" s="485"/>
      <c r="Q1143" s="485"/>
      <c r="R1143" s="504"/>
      <c r="S1143" s="485"/>
      <c r="T1143" s="504"/>
      <c r="U1143" s="504"/>
      <c r="V1143" s="485"/>
      <c r="W1143" s="485"/>
      <c r="X1143" s="485"/>
      <c r="Y1143" s="485"/>
      <c r="Z1143" s="485"/>
    </row>
    <row r="1144" ht="16.5" customHeight="1" spans="1:26">
      <c r="A1144" s="504"/>
      <c r="B1144" s="485"/>
      <c r="C1144" s="485"/>
      <c r="D1144" s="504"/>
      <c r="E1144" s="505"/>
      <c r="F1144" s="505"/>
      <c r="G1144" s="504"/>
      <c r="H1144" s="504"/>
      <c r="I1144" s="504"/>
      <c r="J1144" s="506"/>
      <c r="K1144" s="507"/>
      <c r="L1144" s="504"/>
      <c r="M1144" s="505"/>
      <c r="N1144" s="485"/>
      <c r="O1144" s="504"/>
      <c r="P1144" s="485"/>
      <c r="Q1144" s="485"/>
      <c r="R1144" s="504"/>
      <c r="S1144" s="485"/>
      <c r="T1144" s="504"/>
      <c r="U1144" s="504"/>
      <c r="V1144" s="485"/>
      <c r="W1144" s="485"/>
      <c r="X1144" s="485"/>
      <c r="Y1144" s="485"/>
      <c r="Z1144" s="485"/>
    </row>
    <row r="1145" ht="16.5" customHeight="1" spans="1:26">
      <c r="A1145" s="504"/>
      <c r="B1145" s="485"/>
      <c r="C1145" s="485"/>
      <c r="D1145" s="504"/>
      <c r="E1145" s="505"/>
      <c r="F1145" s="505"/>
      <c r="G1145" s="504"/>
      <c r="H1145" s="504"/>
      <c r="I1145" s="504"/>
      <c r="J1145" s="506"/>
      <c r="K1145" s="507"/>
      <c r="L1145" s="504"/>
      <c r="M1145" s="505"/>
      <c r="N1145" s="485"/>
      <c r="O1145" s="504"/>
      <c r="P1145" s="485"/>
      <c r="Q1145" s="485"/>
      <c r="R1145" s="504"/>
      <c r="S1145" s="485"/>
      <c r="T1145" s="504"/>
      <c r="U1145" s="504"/>
      <c r="V1145" s="485"/>
      <c r="W1145" s="485"/>
      <c r="X1145" s="485"/>
      <c r="Y1145" s="485"/>
      <c r="Z1145" s="485"/>
    </row>
    <row r="1146" ht="16.5" customHeight="1" spans="1:26">
      <c r="A1146" s="504"/>
      <c r="B1146" s="485"/>
      <c r="C1146" s="485"/>
      <c r="D1146" s="504"/>
      <c r="E1146" s="505"/>
      <c r="F1146" s="505"/>
      <c r="G1146" s="504"/>
      <c r="H1146" s="504"/>
      <c r="I1146" s="504"/>
      <c r="J1146" s="506"/>
      <c r="K1146" s="507"/>
      <c r="L1146" s="504"/>
      <c r="M1146" s="505"/>
      <c r="N1146" s="485"/>
      <c r="O1146" s="504"/>
      <c r="P1146" s="485"/>
      <c r="Q1146" s="485"/>
      <c r="R1146" s="504"/>
      <c r="S1146" s="485"/>
      <c r="T1146" s="504"/>
      <c r="U1146" s="504"/>
      <c r="V1146" s="485"/>
      <c r="W1146" s="485"/>
      <c r="X1146" s="485"/>
      <c r="Y1146" s="485"/>
      <c r="Z1146" s="485"/>
    </row>
    <row r="1147" ht="16.5" customHeight="1" spans="1:26">
      <c r="A1147" s="504"/>
      <c r="B1147" s="485"/>
      <c r="C1147" s="485"/>
      <c r="D1147" s="504"/>
      <c r="E1147" s="505"/>
      <c r="F1147" s="505"/>
      <c r="G1147" s="504"/>
      <c r="H1147" s="504"/>
      <c r="I1147" s="504"/>
      <c r="J1147" s="506"/>
      <c r="K1147" s="507"/>
      <c r="L1147" s="504"/>
      <c r="M1147" s="505"/>
      <c r="N1147" s="485"/>
      <c r="O1147" s="504"/>
      <c r="P1147" s="485"/>
      <c r="Q1147" s="485"/>
      <c r="R1147" s="504"/>
      <c r="S1147" s="485"/>
      <c r="T1147" s="504"/>
      <c r="U1147" s="504"/>
      <c r="V1147" s="485"/>
      <c r="W1147" s="485"/>
      <c r="X1147" s="485"/>
      <c r="Y1147" s="485"/>
      <c r="Z1147" s="485"/>
    </row>
    <row r="1148" ht="16.5" customHeight="1" spans="1:26">
      <c r="A1148" s="504"/>
      <c r="B1148" s="485"/>
      <c r="C1148" s="485"/>
      <c r="D1148" s="504"/>
      <c r="E1148" s="505"/>
      <c r="F1148" s="505"/>
      <c r="G1148" s="504"/>
      <c r="H1148" s="504"/>
      <c r="I1148" s="504"/>
      <c r="J1148" s="506"/>
      <c r="K1148" s="507"/>
      <c r="L1148" s="504"/>
      <c r="M1148" s="505"/>
      <c r="N1148" s="485"/>
      <c r="O1148" s="504"/>
      <c r="P1148" s="485"/>
      <c r="Q1148" s="485"/>
      <c r="R1148" s="504"/>
      <c r="S1148" s="485"/>
      <c r="T1148" s="504"/>
      <c r="U1148" s="504"/>
      <c r="V1148" s="485"/>
      <c r="W1148" s="485"/>
      <c r="X1148" s="485"/>
      <c r="Y1148" s="485"/>
      <c r="Z1148" s="485"/>
    </row>
    <row r="1149" ht="16.5" customHeight="1" spans="1:26">
      <c r="A1149" s="504"/>
      <c r="B1149" s="485"/>
      <c r="C1149" s="485"/>
      <c r="D1149" s="504"/>
      <c r="E1149" s="505"/>
      <c r="F1149" s="505"/>
      <c r="G1149" s="504"/>
      <c r="H1149" s="504"/>
      <c r="I1149" s="504"/>
      <c r="J1149" s="506"/>
      <c r="K1149" s="507"/>
      <c r="L1149" s="504"/>
      <c r="M1149" s="505"/>
      <c r="N1149" s="485"/>
      <c r="O1149" s="504"/>
      <c r="P1149" s="485"/>
      <c r="Q1149" s="485"/>
      <c r="R1149" s="504"/>
      <c r="S1149" s="485"/>
      <c r="T1149" s="504"/>
      <c r="U1149" s="504"/>
      <c r="V1149" s="485"/>
      <c r="W1149" s="485"/>
      <c r="X1149" s="485"/>
      <c r="Y1149" s="485"/>
      <c r="Z1149" s="485"/>
    </row>
    <row r="1150" ht="16.5" customHeight="1" spans="1:26">
      <c r="A1150" s="504"/>
      <c r="B1150" s="485"/>
      <c r="C1150" s="485"/>
      <c r="D1150" s="504"/>
      <c r="E1150" s="505"/>
      <c r="F1150" s="505"/>
      <c r="G1150" s="504"/>
      <c r="H1150" s="504"/>
      <c r="I1150" s="504"/>
      <c r="J1150" s="506"/>
      <c r="K1150" s="507"/>
      <c r="L1150" s="504"/>
      <c r="M1150" s="505"/>
      <c r="N1150" s="485"/>
      <c r="O1150" s="504"/>
      <c r="P1150" s="485"/>
      <c r="Q1150" s="485"/>
      <c r="R1150" s="504"/>
      <c r="S1150" s="485"/>
      <c r="T1150" s="504"/>
      <c r="U1150" s="504"/>
      <c r="V1150" s="485"/>
      <c r="W1150" s="485"/>
      <c r="X1150" s="485"/>
      <c r="Y1150" s="485"/>
      <c r="Z1150" s="485"/>
    </row>
    <row r="1151" ht="16.5" customHeight="1" spans="1:26">
      <c r="A1151" s="504"/>
      <c r="B1151" s="485"/>
      <c r="C1151" s="485"/>
      <c r="D1151" s="504"/>
      <c r="E1151" s="505"/>
      <c r="F1151" s="505"/>
      <c r="G1151" s="504"/>
      <c r="H1151" s="504"/>
      <c r="I1151" s="504"/>
      <c r="J1151" s="506"/>
      <c r="K1151" s="507"/>
      <c r="L1151" s="504"/>
      <c r="M1151" s="505"/>
      <c r="N1151" s="485"/>
      <c r="O1151" s="504"/>
      <c r="P1151" s="485"/>
      <c r="Q1151" s="485"/>
      <c r="R1151" s="504"/>
      <c r="S1151" s="485"/>
      <c r="T1151" s="504"/>
      <c r="U1151" s="504"/>
      <c r="V1151" s="485"/>
      <c r="W1151" s="485"/>
      <c r="X1151" s="485"/>
      <c r="Y1151" s="485"/>
      <c r="Z1151" s="485"/>
    </row>
    <row r="1152" ht="16.5" customHeight="1" spans="1:26">
      <c r="A1152" s="504"/>
      <c r="B1152" s="485"/>
      <c r="C1152" s="485"/>
      <c r="D1152" s="504"/>
      <c r="E1152" s="505"/>
      <c r="F1152" s="505"/>
      <c r="G1152" s="504"/>
      <c r="H1152" s="504"/>
      <c r="I1152" s="504"/>
      <c r="J1152" s="506"/>
      <c r="K1152" s="507"/>
      <c r="L1152" s="504"/>
      <c r="M1152" s="505"/>
      <c r="N1152" s="485"/>
      <c r="O1152" s="504"/>
      <c r="P1152" s="485"/>
      <c r="Q1152" s="485"/>
      <c r="R1152" s="504"/>
      <c r="S1152" s="485"/>
      <c r="T1152" s="504"/>
      <c r="U1152" s="504"/>
      <c r="V1152" s="485"/>
      <c r="W1152" s="485"/>
      <c r="X1152" s="485"/>
      <c r="Y1152" s="485"/>
      <c r="Z1152" s="485"/>
    </row>
    <row r="1153" ht="16.5" customHeight="1" spans="1:26">
      <c r="A1153" s="504"/>
      <c r="B1153" s="485"/>
      <c r="C1153" s="485"/>
      <c r="D1153" s="504"/>
      <c r="E1153" s="505"/>
      <c r="F1153" s="505"/>
      <c r="G1153" s="504"/>
      <c r="H1153" s="504"/>
      <c r="I1153" s="504"/>
      <c r="J1153" s="506"/>
      <c r="K1153" s="507"/>
      <c r="L1153" s="504"/>
      <c r="M1153" s="505"/>
      <c r="N1153" s="485"/>
      <c r="O1153" s="504"/>
      <c r="P1153" s="485"/>
      <c r="Q1153" s="485"/>
      <c r="R1153" s="504"/>
      <c r="S1153" s="485"/>
      <c r="T1153" s="504"/>
      <c r="U1153" s="504"/>
      <c r="V1153" s="485"/>
      <c r="W1153" s="485"/>
      <c r="X1153" s="485"/>
      <c r="Y1153" s="485"/>
      <c r="Z1153" s="485"/>
    </row>
    <row r="1154" ht="16.5" customHeight="1" spans="1:26">
      <c r="A1154" s="504"/>
      <c r="B1154" s="485"/>
      <c r="C1154" s="485"/>
      <c r="D1154" s="504"/>
      <c r="E1154" s="505"/>
      <c r="F1154" s="505"/>
      <c r="G1154" s="504"/>
      <c r="H1154" s="504"/>
      <c r="I1154" s="504"/>
      <c r="J1154" s="506"/>
      <c r="K1154" s="507"/>
      <c r="L1154" s="504"/>
      <c r="M1154" s="505"/>
      <c r="N1154" s="485"/>
      <c r="O1154" s="504"/>
      <c r="P1154" s="485"/>
      <c r="Q1154" s="485"/>
      <c r="R1154" s="504"/>
      <c r="S1154" s="485"/>
      <c r="T1154" s="504"/>
      <c r="U1154" s="504"/>
      <c r="V1154" s="485"/>
      <c r="W1154" s="485"/>
      <c r="X1154" s="485"/>
      <c r="Y1154" s="485"/>
      <c r="Z1154" s="485"/>
    </row>
    <row r="1155" ht="16.5" customHeight="1" spans="1:26">
      <c r="A1155" s="504"/>
      <c r="B1155" s="485"/>
      <c r="C1155" s="485"/>
      <c r="D1155" s="504"/>
      <c r="E1155" s="505"/>
      <c r="F1155" s="505"/>
      <c r="G1155" s="504"/>
      <c r="H1155" s="504"/>
      <c r="I1155" s="504"/>
      <c r="J1155" s="506"/>
      <c r="K1155" s="507"/>
      <c r="L1155" s="504"/>
      <c r="M1155" s="505"/>
      <c r="N1155" s="485"/>
      <c r="O1155" s="504"/>
      <c r="P1155" s="485"/>
      <c r="Q1155" s="485"/>
      <c r="R1155" s="504"/>
      <c r="S1155" s="485"/>
      <c r="T1155" s="504"/>
      <c r="U1155" s="504"/>
      <c r="V1155" s="485"/>
      <c r="W1155" s="485"/>
      <c r="X1155" s="485"/>
      <c r="Y1155" s="485"/>
      <c r="Z1155" s="485"/>
    </row>
    <row r="1156" ht="16.5" customHeight="1" spans="1:26">
      <c r="A1156" s="504"/>
      <c r="B1156" s="485"/>
      <c r="C1156" s="485"/>
      <c r="D1156" s="504"/>
      <c r="E1156" s="505"/>
      <c r="F1156" s="505"/>
      <c r="G1156" s="504"/>
      <c r="H1156" s="504"/>
      <c r="I1156" s="504"/>
      <c r="J1156" s="506"/>
      <c r="K1156" s="507"/>
      <c r="L1156" s="504"/>
      <c r="M1156" s="505"/>
      <c r="N1156" s="485"/>
      <c r="O1156" s="504"/>
      <c r="P1156" s="485"/>
      <c r="Q1156" s="485"/>
      <c r="R1156" s="504"/>
      <c r="S1156" s="485"/>
      <c r="T1156" s="504"/>
      <c r="U1156" s="504"/>
      <c r="V1156" s="485"/>
      <c r="W1156" s="485"/>
      <c r="X1156" s="485"/>
      <c r="Y1156" s="485"/>
      <c r="Z1156" s="485"/>
    </row>
    <row r="1157" ht="16.5" customHeight="1" spans="1:26">
      <c r="A1157" s="504"/>
      <c r="B1157" s="485"/>
      <c r="C1157" s="485"/>
      <c r="D1157" s="504"/>
      <c r="E1157" s="505"/>
      <c r="F1157" s="505"/>
      <c r="G1157" s="504"/>
      <c r="H1157" s="504"/>
      <c r="I1157" s="504"/>
      <c r="J1157" s="506"/>
      <c r="K1157" s="507"/>
      <c r="L1157" s="504"/>
      <c r="M1157" s="505"/>
      <c r="N1157" s="485"/>
      <c r="O1157" s="504"/>
      <c r="P1157" s="485"/>
      <c r="Q1157" s="485"/>
      <c r="R1157" s="504"/>
      <c r="S1157" s="485"/>
      <c r="T1157" s="504"/>
      <c r="U1157" s="504"/>
      <c r="V1157" s="485"/>
      <c r="W1157" s="485"/>
      <c r="X1157" s="485"/>
      <c r="Y1157" s="485"/>
      <c r="Z1157" s="485"/>
    </row>
    <row r="1158" ht="16.5" customHeight="1" spans="1:26">
      <c r="A1158" s="504"/>
      <c r="B1158" s="485"/>
      <c r="C1158" s="485"/>
      <c r="D1158" s="504"/>
      <c r="E1158" s="505"/>
      <c r="F1158" s="505"/>
      <c r="G1158" s="504"/>
      <c r="H1158" s="504"/>
      <c r="I1158" s="504"/>
      <c r="J1158" s="506"/>
      <c r="K1158" s="507"/>
      <c r="L1158" s="504"/>
      <c r="M1158" s="505"/>
      <c r="N1158" s="485"/>
      <c r="O1158" s="504"/>
      <c r="P1158" s="485"/>
      <c r="Q1158" s="485"/>
      <c r="R1158" s="504"/>
      <c r="S1158" s="485"/>
      <c r="T1158" s="504"/>
      <c r="U1158" s="504"/>
      <c r="V1158" s="485"/>
      <c r="W1158" s="485"/>
      <c r="X1158" s="485"/>
      <c r="Y1158" s="485"/>
      <c r="Z1158" s="485"/>
    </row>
    <row r="1159" ht="16.5" customHeight="1" spans="1:26">
      <c r="A1159" s="504"/>
      <c r="B1159" s="485"/>
      <c r="C1159" s="485"/>
      <c r="D1159" s="504"/>
      <c r="E1159" s="505"/>
      <c r="F1159" s="505"/>
      <c r="G1159" s="504"/>
      <c r="H1159" s="504"/>
      <c r="I1159" s="504"/>
      <c r="J1159" s="506"/>
      <c r="K1159" s="507"/>
      <c r="L1159" s="504"/>
      <c r="M1159" s="505"/>
      <c r="N1159" s="485"/>
      <c r="O1159" s="504"/>
      <c r="P1159" s="485"/>
      <c r="Q1159" s="485"/>
      <c r="R1159" s="504"/>
      <c r="S1159" s="485"/>
      <c r="T1159" s="504"/>
      <c r="U1159" s="504"/>
      <c r="V1159" s="485"/>
      <c r="W1159" s="485"/>
      <c r="X1159" s="485"/>
      <c r="Y1159" s="485"/>
      <c r="Z1159" s="485"/>
    </row>
    <row r="1160" ht="16.5" customHeight="1" spans="1:26">
      <c r="A1160" s="504"/>
      <c r="B1160" s="485"/>
      <c r="C1160" s="485"/>
      <c r="D1160" s="504"/>
      <c r="E1160" s="505"/>
      <c r="F1160" s="505"/>
      <c r="G1160" s="504"/>
      <c r="H1160" s="504"/>
      <c r="I1160" s="504"/>
      <c r="J1160" s="506"/>
      <c r="K1160" s="507"/>
      <c r="L1160" s="504"/>
      <c r="M1160" s="505"/>
      <c r="N1160" s="485"/>
      <c r="O1160" s="504"/>
      <c r="P1160" s="485"/>
      <c r="Q1160" s="485"/>
      <c r="R1160" s="504"/>
      <c r="S1160" s="485"/>
      <c r="T1160" s="504"/>
      <c r="U1160" s="504"/>
      <c r="V1160" s="485"/>
      <c r="W1160" s="485"/>
      <c r="X1160" s="485"/>
      <c r="Y1160" s="485"/>
      <c r="Z1160" s="485"/>
    </row>
    <row r="1161" ht="16.5" customHeight="1" spans="1:26">
      <c r="A1161" s="504"/>
      <c r="B1161" s="485"/>
      <c r="C1161" s="485"/>
      <c r="D1161" s="504"/>
      <c r="E1161" s="505"/>
      <c r="F1161" s="505"/>
      <c r="G1161" s="504"/>
      <c r="H1161" s="504"/>
      <c r="I1161" s="504"/>
      <c r="J1161" s="506"/>
      <c r="K1161" s="507"/>
      <c r="L1161" s="504"/>
      <c r="M1161" s="505"/>
      <c r="N1161" s="485"/>
      <c r="O1161" s="504"/>
      <c r="P1161" s="485"/>
      <c r="Q1161" s="485"/>
      <c r="R1161" s="504"/>
      <c r="S1161" s="485"/>
      <c r="T1161" s="504"/>
      <c r="U1161" s="504"/>
      <c r="V1161" s="485"/>
      <c r="W1161" s="485"/>
      <c r="X1161" s="485"/>
      <c r="Y1161" s="485"/>
      <c r="Z1161" s="485"/>
    </row>
    <row r="1162" ht="16.5" customHeight="1" spans="1:26">
      <c r="A1162" s="504"/>
      <c r="B1162" s="485"/>
      <c r="C1162" s="485"/>
      <c r="D1162" s="504"/>
      <c r="E1162" s="505"/>
      <c r="F1162" s="505"/>
      <c r="G1162" s="504"/>
      <c r="H1162" s="504"/>
      <c r="I1162" s="504"/>
      <c r="J1162" s="506"/>
      <c r="K1162" s="507"/>
      <c r="L1162" s="504"/>
      <c r="M1162" s="505"/>
      <c r="N1162" s="485"/>
      <c r="O1162" s="504"/>
      <c r="P1162" s="485"/>
      <c r="Q1162" s="485"/>
      <c r="R1162" s="504"/>
      <c r="S1162" s="485"/>
      <c r="T1162" s="504"/>
      <c r="U1162" s="504"/>
      <c r="V1162" s="485"/>
      <c r="W1162" s="485"/>
      <c r="X1162" s="485"/>
      <c r="Y1162" s="485"/>
      <c r="Z1162" s="485"/>
    </row>
    <row r="1163" ht="16.5" customHeight="1" spans="1:26">
      <c r="A1163" s="504"/>
      <c r="B1163" s="485"/>
      <c r="C1163" s="485"/>
      <c r="D1163" s="504"/>
      <c r="E1163" s="505"/>
      <c r="F1163" s="505"/>
      <c r="G1163" s="504"/>
      <c r="H1163" s="504"/>
      <c r="I1163" s="504"/>
      <c r="J1163" s="506"/>
      <c r="K1163" s="507"/>
      <c r="L1163" s="504"/>
      <c r="M1163" s="505"/>
      <c r="N1163" s="485"/>
      <c r="O1163" s="504"/>
      <c r="P1163" s="485"/>
      <c r="Q1163" s="485"/>
      <c r="R1163" s="504"/>
      <c r="S1163" s="485"/>
      <c r="T1163" s="504"/>
      <c r="U1163" s="504"/>
      <c r="V1163" s="485"/>
      <c r="W1163" s="485"/>
      <c r="X1163" s="485"/>
      <c r="Y1163" s="485"/>
      <c r="Z1163" s="485"/>
    </row>
    <row r="1164" ht="16.5" customHeight="1" spans="1:26">
      <c r="A1164" s="504"/>
      <c r="B1164" s="485"/>
      <c r="C1164" s="485"/>
      <c r="D1164" s="504"/>
      <c r="E1164" s="505"/>
      <c r="F1164" s="505"/>
      <c r="G1164" s="504"/>
      <c r="H1164" s="504"/>
      <c r="I1164" s="504"/>
      <c r="J1164" s="506"/>
      <c r="K1164" s="507"/>
      <c r="L1164" s="504"/>
      <c r="M1164" s="505"/>
      <c r="N1164" s="485"/>
      <c r="O1164" s="504"/>
      <c r="P1164" s="485"/>
      <c r="Q1164" s="485"/>
      <c r="R1164" s="504"/>
      <c r="S1164" s="485"/>
      <c r="T1164" s="504"/>
      <c r="U1164" s="504"/>
      <c r="V1164" s="485"/>
      <c r="W1164" s="485"/>
      <c r="X1164" s="485"/>
      <c r="Y1164" s="485"/>
      <c r="Z1164" s="485"/>
    </row>
    <row r="1165" ht="16.5" customHeight="1" spans="1:26">
      <c r="A1165" s="504"/>
      <c r="B1165" s="485"/>
      <c r="C1165" s="485"/>
      <c r="D1165" s="504"/>
      <c r="E1165" s="505"/>
      <c r="F1165" s="505"/>
      <c r="G1165" s="504"/>
      <c r="H1165" s="504"/>
      <c r="I1165" s="504"/>
      <c r="J1165" s="506"/>
      <c r="K1165" s="507"/>
      <c r="L1165" s="504"/>
      <c r="M1165" s="505"/>
      <c r="N1165" s="485"/>
      <c r="O1165" s="504"/>
      <c r="P1165" s="485"/>
      <c r="Q1165" s="485"/>
      <c r="R1165" s="504"/>
      <c r="S1165" s="485"/>
      <c r="T1165" s="504"/>
      <c r="U1165" s="504"/>
      <c r="V1165" s="485"/>
      <c r="W1165" s="485"/>
      <c r="X1165" s="485"/>
      <c r="Y1165" s="485"/>
      <c r="Z1165" s="485"/>
    </row>
    <row r="1166" ht="16.5" customHeight="1" spans="1:26">
      <c r="A1166" s="504"/>
      <c r="B1166" s="485"/>
      <c r="C1166" s="485"/>
      <c r="D1166" s="504"/>
      <c r="E1166" s="505"/>
      <c r="F1166" s="505"/>
      <c r="G1166" s="504"/>
      <c r="H1166" s="504"/>
      <c r="I1166" s="504"/>
      <c r="J1166" s="506"/>
      <c r="K1166" s="507"/>
      <c r="L1166" s="504"/>
      <c r="M1166" s="505"/>
      <c r="N1166" s="485"/>
      <c r="O1166" s="504"/>
      <c r="P1166" s="485"/>
      <c r="Q1166" s="485"/>
      <c r="R1166" s="504"/>
      <c r="S1166" s="485"/>
      <c r="T1166" s="504"/>
      <c r="U1166" s="504"/>
      <c r="V1166" s="485"/>
      <c r="W1166" s="485"/>
      <c r="X1166" s="485"/>
      <c r="Y1166" s="485"/>
      <c r="Z1166" s="485"/>
    </row>
    <row r="1167" ht="16.5" customHeight="1" spans="1:26">
      <c r="A1167" s="504"/>
      <c r="B1167" s="485"/>
      <c r="C1167" s="485"/>
      <c r="D1167" s="504"/>
      <c r="E1167" s="505"/>
      <c r="F1167" s="505"/>
      <c r="G1167" s="504"/>
      <c r="H1167" s="504"/>
      <c r="I1167" s="504"/>
      <c r="J1167" s="506"/>
      <c r="K1167" s="507"/>
      <c r="L1167" s="504"/>
      <c r="M1167" s="505"/>
      <c r="N1167" s="485"/>
      <c r="O1167" s="504"/>
      <c r="P1167" s="485"/>
      <c r="Q1167" s="485"/>
      <c r="R1167" s="504"/>
      <c r="S1167" s="485"/>
      <c r="T1167" s="504"/>
      <c r="U1167" s="504"/>
      <c r="V1167" s="485"/>
      <c r="W1167" s="485"/>
      <c r="X1167" s="485"/>
      <c r="Y1167" s="485"/>
      <c r="Z1167" s="485"/>
    </row>
    <row r="1168" ht="16.5" customHeight="1" spans="1:26">
      <c r="A1168" s="504"/>
      <c r="B1168" s="485"/>
      <c r="C1168" s="485"/>
      <c r="D1168" s="504"/>
      <c r="E1168" s="505"/>
      <c r="F1168" s="505"/>
      <c r="G1168" s="504"/>
      <c r="H1168" s="504"/>
      <c r="I1168" s="504"/>
      <c r="J1168" s="506"/>
      <c r="K1168" s="507"/>
      <c r="L1168" s="504"/>
      <c r="M1168" s="505"/>
      <c r="N1168" s="485"/>
      <c r="O1168" s="504"/>
      <c r="P1168" s="485"/>
      <c r="Q1168" s="485"/>
      <c r="R1168" s="504"/>
      <c r="S1168" s="485"/>
      <c r="T1168" s="504"/>
      <c r="U1168" s="504"/>
      <c r="V1168" s="485"/>
      <c r="W1168" s="485"/>
      <c r="X1168" s="485"/>
      <c r="Y1168" s="485"/>
      <c r="Z1168" s="485"/>
    </row>
    <row r="1169" ht="16.5" customHeight="1" spans="1:26">
      <c r="A1169" s="504"/>
      <c r="B1169" s="485"/>
      <c r="C1169" s="485"/>
      <c r="D1169" s="504"/>
      <c r="E1169" s="505"/>
      <c r="F1169" s="505"/>
      <c r="G1169" s="504"/>
      <c r="H1169" s="504"/>
      <c r="I1169" s="504"/>
      <c r="J1169" s="506"/>
      <c r="K1169" s="507"/>
      <c r="L1169" s="504"/>
      <c r="M1169" s="505"/>
      <c r="N1169" s="485"/>
      <c r="O1169" s="504"/>
      <c r="P1169" s="485"/>
      <c r="Q1169" s="485"/>
      <c r="R1169" s="504"/>
      <c r="S1169" s="485"/>
      <c r="T1169" s="504"/>
      <c r="U1169" s="504"/>
      <c r="V1169" s="485"/>
      <c r="W1169" s="485"/>
      <c r="X1169" s="485"/>
      <c r="Y1169" s="485"/>
      <c r="Z1169" s="485"/>
    </row>
    <row r="1170" ht="16.5" customHeight="1" spans="1:26">
      <c r="A1170" s="504"/>
      <c r="B1170" s="485"/>
      <c r="C1170" s="485"/>
      <c r="D1170" s="504"/>
      <c r="E1170" s="505"/>
      <c r="F1170" s="505"/>
      <c r="G1170" s="504"/>
      <c r="H1170" s="504"/>
      <c r="I1170" s="504"/>
      <c r="J1170" s="506"/>
      <c r="K1170" s="507"/>
      <c r="L1170" s="504"/>
      <c r="M1170" s="505"/>
      <c r="N1170" s="485"/>
      <c r="O1170" s="504"/>
      <c r="P1170" s="485"/>
      <c r="Q1170" s="485"/>
      <c r="R1170" s="504"/>
      <c r="S1170" s="485"/>
      <c r="T1170" s="504"/>
      <c r="U1170" s="504"/>
      <c r="V1170" s="485"/>
      <c r="W1170" s="485"/>
      <c r="X1170" s="485"/>
      <c r="Y1170" s="485"/>
      <c r="Z1170" s="485"/>
    </row>
    <row r="1171" ht="16.5" customHeight="1" spans="1:26">
      <c r="A1171" s="504"/>
      <c r="B1171" s="485"/>
      <c r="C1171" s="485"/>
      <c r="D1171" s="504"/>
      <c r="E1171" s="505"/>
      <c r="F1171" s="505"/>
      <c r="G1171" s="504"/>
      <c r="H1171" s="504"/>
      <c r="I1171" s="504"/>
      <c r="J1171" s="506"/>
      <c r="K1171" s="507"/>
      <c r="L1171" s="504"/>
      <c r="M1171" s="505"/>
      <c r="N1171" s="485"/>
      <c r="O1171" s="504"/>
      <c r="P1171" s="485"/>
      <c r="Q1171" s="485"/>
      <c r="R1171" s="504"/>
      <c r="S1171" s="485"/>
      <c r="T1171" s="504"/>
      <c r="U1171" s="504"/>
      <c r="V1171" s="485"/>
      <c r="W1171" s="485"/>
      <c r="X1171" s="485"/>
      <c r="Y1171" s="485"/>
      <c r="Z1171" s="485"/>
    </row>
    <row r="1172" ht="16.5" customHeight="1" spans="1:26">
      <c r="A1172" s="504"/>
      <c r="B1172" s="485"/>
      <c r="C1172" s="485"/>
      <c r="D1172" s="504"/>
      <c r="E1172" s="505"/>
      <c r="F1172" s="505"/>
      <c r="G1172" s="504"/>
      <c r="H1172" s="504"/>
      <c r="I1172" s="504"/>
      <c r="J1172" s="506"/>
      <c r="K1172" s="507"/>
      <c r="L1172" s="504"/>
      <c r="M1172" s="505"/>
      <c r="N1172" s="485"/>
      <c r="O1172" s="504"/>
      <c r="P1172" s="485"/>
      <c r="Q1172" s="485"/>
      <c r="R1172" s="504"/>
      <c r="S1172" s="485"/>
      <c r="T1172" s="504"/>
      <c r="U1172" s="504"/>
      <c r="V1172" s="485"/>
      <c r="W1172" s="485"/>
      <c r="X1172" s="485"/>
      <c r="Y1172" s="485"/>
      <c r="Z1172" s="485"/>
    </row>
    <row r="1173" ht="16.5" customHeight="1" spans="1:26">
      <c r="A1173" s="504"/>
      <c r="B1173" s="485"/>
      <c r="C1173" s="485"/>
      <c r="D1173" s="504"/>
      <c r="E1173" s="505"/>
      <c r="F1173" s="505"/>
      <c r="G1173" s="504"/>
      <c r="H1173" s="504"/>
      <c r="I1173" s="504"/>
      <c r="J1173" s="506"/>
      <c r="K1173" s="507"/>
      <c r="L1173" s="504"/>
      <c r="M1173" s="505"/>
      <c r="N1173" s="485"/>
      <c r="O1173" s="504"/>
      <c r="P1173" s="485"/>
      <c r="Q1173" s="485"/>
      <c r="R1173" s="504"/>
      <c r="S1173" s="485"/>
      <c r="T1173" s="504"/>
      <c r="U1173" s="504"/>
      <c r="V1173" s="485"/>
      <c r="W1173" s="485"/>
      <c r="X1173" s="485"/>
      <c r="Y1173" s="485"/>
      <c r="Z1173" s="485"/>
    </row>
    <row r="1174" ht="16.5" customHeight="1" spans="1:26">
      <c r="A1174" s="504"/>
      <c r="B1174" s="485"/>
      <c r="C1174" s="485"/>
      <c r="D1174" s="504"/>
      <c r="E1174" s="505"/>
      <c r="F1174" s="505"/>
      <c r="G1174" s="504"/>
      <c r="H1174" s="504"/>
      <c r="I1174" s="504"/>
      <c r="J1174" s="506"/>
      <c r="K1174" s="507"/>
      <c r="L1174" s="504"/>
      <c r="M1174" s="505"/>
      <c r="N1174" s="485"/>
      <c r="O1174" s="504"/>
      <c r="P1174" s="485"/>
      <c r="Q1174" s="485"/>
      <c r="R1174" s="504"/>
      <c r="S1174" s="485"/>
      <c r="T1174" s="504"/>
      <c r="U1174" s="504"/>
      <c r="V1174" s="485"/>
      <c r="W1174" s="485"/>
      <c r="X1174" s="485"/>
      <c r="Y1174" s="485"/>
      <c r="Z1174" s="485"/>
    </row>
    <row r="1175" ht="16.5" customHeight="1" spans="1:26">
      <c r="A1175" s="504"/>
      <c r="B1175" s="485"/>
      <c r="C1175" s="485"/>
      <c r="D1175" s="504"/>
      <c r="E1175" s="505"/>
      <c r="F1175" s="505"/>
      <c r="G1175" s="504"/>
      <c r="H1175" s="504"/>
      <c r="I1175" s="504"/>
      <c r="J1175" s="506"/>
      <c r="K1175" s="507"/>
      <c r="L1175" s="504"/>
      <c r="M1175" s="505"/>
      <c r="N1175" s="485"/>
      <c r="O1175" s="504"/>
      <c r="P1175" s="485"/>
      <c r="Q1175" s="485"/>
      <c r="R1175" s="504"/>
      <c r="S1175" s="485"/>
      <c r="T1175" s="504"/>
      <c r="U1175" s="504"/>
      <c r="V1175" s="485"/>
      <c r="W1175" s="485"/>
      <c r="X1175" s="485"/>
      <c r="Y1175" s="485"/>
      <c r="Z1175" s="485"/>
    </row>
    <row r="1176" ht="16.5" customHeight="1" spans="1:26">
      <c r="A1176" s="504"/>
      <c r="B1176" s="485"/>
      <c r="C1176" s="485"/>
      <c r="D1176" s="504"/>
      <c r="E1176" s="505"/>
      <c r="F1176" s="505"/>
      <c r="G1176" s="504"/>
      <c r="H1176" s="504"/>
      <c r="I1176" s="504"/>
      <c r="J1176" s="506"/>
      <c r="K1176" s="507"/>
      <c r="L1176" s="504"/>
      <c r="M1176" s="505"/>
      <c r="N1176" s="485"/>
      <c r="O1176" s="504"/>
      <c r="P1176" s="485"/>
      <c r="Q1176" s="485"/>
      <c r="R1176" s="504"/>
      <c r="S1176" s="485"/>
      <c r="T1176" s="504"/>
      <c r="U1176" s="504"/>
      <c r="V1176" s="485"/>
      <c r="W1176" s="485"/>
      <c r="X1176" s="485"/>
      <c r="Y1176" s="485"/>
      <c r="Z1176" s="485"/>
    </row>
    <row r="1177" ht="16.5" customHeight="1" spans="1:26">
      <c r="A1177" s="504"/>
      <c r="B1177" s="485"/>
      <c r="C1177" s="485"/>
      <c r="D1177" s="504"/>
      <c r="E1177" s="505"/>
      <c r="F1177" s="505"/>
      <c r="G1177" s="504"/>
      <c r="H1177" s="504"/>
      <c r="I1177" s="504"/>
      <c r="J1177" s="506"/>
      <c r="K1177" s="507"/>
      <c r="L1177" s="504"/>
      <c r="M1177" s="505"/>
      <c r="N1177" s="485"/>
      <c r="O1177" s="504"/>
      <c r="P1177" s="485"/>
      <c r="Q1177" s="485"/>
      <c r="R1177" s="504"/>
      <c r="S1177" s="485"/>
      <c r="T1177" s="504"/>
      <c r="U1177" s="504"/>
      <c r="V1177" s="485"/>
      <c r="W1177" s="485"/>
      <c r="X1177" s="485"/>
      <c r="Y1177" s="485"/>
      <c r="Z1177" s="485"/>
    </row>
    <row r="1178" ht="16.5" customHeight="1" spans="1:26">
      <c r="A1178" s="504"/>
      <c r="B1178" s="485"/>
      <c r="C1178" s="485"/>
      <c r="D1178" s="504"/>
      <c r="E1178" s="505"/>
      <c r="F1178" s="505"/>
      <c r="G1178" s="504"/>
      <c r="H1178" s="504"/>
      <c r="I1178" s="504"/>
      <c r="J1178" s="506"/>
      <c r="K1178" s="507"/>
      <c r="L1178" s="504"/>
      <c r="M1178" s="505"/>
      <c r="N1178" s="485"/>
      <c r="O1178" s="504"/>
      <c r="P1178" s="485"/>
      <c r="Q1178" s="485"/>
      <c r="R1178" s="504"/>
      <c r="S1178" s="485"/>
      <c r="T1178" s="504"/>
      <c r="U1178" s="504"/>
      <c r="V1178" s="485"/>
      <c r="W1178" s="485"/>
      <c r="X1178" s="485"/>
      <c r="Y1178" s="485"/>
      <c r="Z1178" s="485"/>
    </row>
    <row r="1179" ht="16.5" customHeight="1" spans="1:26">
      <c r="A1179" s="504"/>
      <c r="B1179" s="485"/>
      <c r="C1179" s="485"/>
      <c r="D1179" s="504"/>
      <c r="E1179" s="505"/>
      <c r="F1179" s="505"/>
      <c r="G1179" s="504"/>
      <c r="H1179" s="504"/>
      <c r="I1179" s="504"/>
      <c r="J1179" s="506"/>
      <c r="K1179" s="507"/>
      <c r="L1179" s="504"/>
      <c r="M1179" s="505"/>
      <c r="N1179" s="485"/>
      <c r="O1179" s="504"/>
      <c r="P1179" s="485"/>
      <c r="Q1179" s="485"/>
      <c r="R1179" s="504"/>
      <c r="S1179" s="485"/>
      <c r="T1179" s="504"/>
      <c r="U1179" s="504"/>
      <c r="V1179" s="485"/>
      <c r="W1179" s="485"/>
      <c r="X1179" s="485"/>
      <c r="Y1179" s="485"/>
      <c r="Z1179" s="485"/>
    </row>
    <row r="1180" ht="16.5" customHeight="1" spans="1:26">
      <c r="A1180" s="504"/>
      <c r="B1180" s="485"/>
      <c r="C1180" s="485"/>
      <c r="D1180" s="504"/>
      <c r="E1180" s="505"/>
      <c r="F1180" s="505"/>
      <c r="G1180" s="504"/>
      <c r="H1180" s="504"/>
      <c r="I1180" s="504"/>
      <c r="J1180" s="506"/>
      <c r="K1180" s="507"/>
      <c r="L1180" s="504"/>
      <c r="M1180" s="505"/>
      <c r="N1180" s="485"/>
      <c r="O1180" s="504"/>
      <c r="P1180" s="485"/>
      <c r="Q1180" s="485"/>
      <c r="R1180" s="504"/>
      <c r="S1180" s="485"/>
      <c r="T1180" s="504"/>
      <c r="U1180" s="504"/>
      <c r="V1180" s="485"/>
      <c r="W1180" s="485"/>
      <c r="X1180" s="485"/>
      <c r="Y1180" s="485"/>
      <c r="Z1180" s="485"/>
    </row>
    <row r="1181" ht="16.5" customHeight="1" spans="1:26">
      <c r="A1181" s="504"/>
      <c r="B1181" s="485"/>
      <c r="C1181" s="485"/>
      <c r="D1181" s="504"/>
      <c r="E1181" s="505"/>
      <c r="F1181" s="505"/>
      <c r="G1181" s="504"/>
      <c r="H1181" s="504"/>
      <c r="I1181" s="504"/>
      <c r="J1181" s="506"/>
      <c r="K1181" s="507"/>
      <c r="L1181" s="504"/>
      <c r="M1181" s="505"/>
      <c r="N1181" s="485"/>
      <c r="O1181" s="504"/>
      <c r="P1181" s="485"/>
      <c r="Q1181" s="485"/>
      <c r="R1181" s="504"/>
      <c r="S1181" s="485"/>
      <c r="T1181" s="504"/>
      <c r="U1181" s="504"/>
      <c r="V1181" s="485"/>
      <c r="W1181" s="485"/>
      <c r="X1181" s="485"/>
      <c r="Y1181" s="485"/>
      <c r="Z1181" s="485"/>
    </row>
    <row r="1182" ht="16.5" customHeight="1" spans="1:26">
      <c r="A1182" s="504"/>
      <c r="B1182" s="485"/>
      <c r="C1182" s="485"/>
      <c r="D1182" s="504"/>
      <c r="E1182" s="505"/>
      <c r="F1182" s="505"/>
      <c r="G1182" s="504"/>
      <c r="H1182" s="504"/>
      <c r="I1182" s="504"/>
      <c r="J1182" s="506"/>
      <c r="K1182" s="507"/>
      <c r="L1182" s="504"/>
      <c r="M1182" s="505"/>
      <c r="N1182" s="485"/>
      <c r="O1182" s="504"/>
      <c r="P1182" s="485"/>
      <c r="Q1182" s="485"/>
      <c r="R1182" s="504"/>
      <c r="S1182" s="485"/>
      <c r="T1182" s="504"/>
      <c r="U1182" s="504"/>
      <c r="V1182" s="485"/>
      <c r="W1182" s="485"/>
      <c r="X1182" s="485"/>
      <c r="Y1182" s="485"/>
      <c r="Z1182" s="485"/>
    </row>
    <row r="1183" ht="16.5" customHeight="1" spans="1:26">
      <c r="A1183" s="504"/>
      <c r="B1183" s="485"/>
      <c r="C1183" s="485"/>
      <c r="D1183" s="504"/>
      <c r="E1183" s="505"/>
      <c r="F1183" s="505"/>
      <c r="G1183" s="504"/>
      <c r="H1183" s="504"/>
      <c r="I1183" s="504"/>
      <c r="J1183" s="506"/>
      <c r="K1183" s="507"/>
      <c r="L1183" s="504"/>
      <c r="M1183" s="505"/>
      <c r="N1183" s="485"/>
      <c r="O1183" s="504"/>
      <c r="P1183" s="485"/>
      <c r="Q1183" s="485"/>
      <c r="R1183" s="504"/>
      <c r="S1183" s="485"/>
      <c r="T1183" s="504"/>
      <c r="U1183" s="504"/>
      <c r="V1183" s="485"/>
      <c r="W1183" s="485"/>
      <c r="X1183" s="485"/>
      <c r="Y1183" s="485"/>
      <c r="Z1183" s="485"/>
    </row>
    <row r="1184" ht="16.5" customHeight="1" spans="1:26">
      <c r="A1184" s="504"/>
      <c r="B1184" s="485"/>
      <c r="C1184" s="485"/>
      <c r="D1184" s="504"/>
      <c r="E1184" s="505"/>
      <c r="F1184" s="505"/>
      <c r="G1184" s="504"/>
      <c r="H1184" s="504"/>
      <c r="I1184" s="504"/>
      <c r="J1184" s="506"/>
      <c r="K1184" s="507"/>
      <c r="L1184" s="504"/>
      <c r="M1184" s="505"/>
      <c r="N1184" s="485"/>
      <c r="O1184" s="504"/>
      <c r="P1184" s="485"/>
      <c r="Q1184" s="485"/>
      <c r="R1184" s="504"/>
      <c r="S1184" s="485"/>
      <c r="T1184" s="504"/>
      <c r="U1184" s="504"/>
      <c r="V1184" s="485"/>
      <c r="W1184" s="485"/>
      <c r="X1184" s="485"/>
      <c r="Y1184" s="485"/>
      <c r="Z1184" s="485"/>
    </row>
    <row r="1185" ht="16.5" customHeight="1" spans="1:26">
      <c r="A1185" s="504"/>
      <c r="B1185" s="485"/>
      <c r="C1185" s="485"/>
      <c r="D1185" s="504"/>
      <c r="E1185" s="505"/>
      <c r="F1185" s="505"/>
      <c r="G1185" s="504"/>
      <c r="H1185" s="504"/>
      <c r="I1185" s="504"/>
      <c r="J1185" s="506"/>
      <c r="K1185" s="507"/>
      <c r="L1185" s="504"/>
      <c r="M1185" s="505"/>
      <c r="N1185" s="485"/>
      <c r="O1185" s="504"/>
      <c r="P1185" s="485"/>
      <c r="Q1185" s="485"/>
      <c r="R1185" s="504"/>
      <c r="S1185" s="485"/>
      <c r="T1185" s="504"/>
      <c r="U1185" s="504"/>
      <c r="V1185" s="485"/>
      <c r="W1185" s="485"/>
      <c r="X1185" s="485"/>
      <c r="Y1185" s="485"/>
      <c r="Z1185" s="485"/>
    </row>
    <row r="1186" ht="16.5" customHeight="1" spans="1:26">
      <c r="A1186" s="504"/>
      <c r="B1186" s="485"/>
      <c r="C1186" s="485"/>
      <c r="D1186" s="504"/>
      <c r="E1186" s="505"/>
      <c r="F1186" s="505"/>
      <c r="G1186" s="504"/>
      <c r="H1186" s="504"/>
      <c r="I1186" s="504"/>
      <c r="J1186" s="506"/>
      <c r="K1186" s="507"/>
      <c r="L1186" s="504"/>
      <c r="M1186" s="505"/>
      <c r="N1186" s="485"/>
      <c r="O1186" s="504"/>
      <c r="P1186" s="485"/>
      <c r="Q1186" s="485"/>
      <c r="R1186" s="504"/>
      <c r="S1186" s="485"/>
      <c r="T1186" s="504"/>
      <c r="U1186" s="504"/>
      <c r="V1186" s="485"/>
      <c r="W1186" s="485"/>
      <c r="X1186" s="485"/>
      <c r="Y1186" s="485"/>
      <c r="Z1186" s="485"/>
    </row>
  </sheetData>
  <dataValidations count="3">
    <dataValidation type="list" allowBlank="1" showErrorMessage="1" sqref="T3:U3 T8:U8 T33:U33 T35:U35 T188:U188 T208:U208 T210:U210 T212:U212 T247:U247 T249:U249 T251:U251 T253:U253 T255:U255 T294:U294 T296:U296 T298:U298 T300:U300 T303:U303 T305:U305 T311:U311 T345:U345 T347:U347 T350:U350 T352:U352 T356:U356 T358:U358 T360:U360 T362:U362 T364:U364 T366:U366 T369:U369 T376:U376 T382:U382 T384:U384 T386:U386 T394:U394 T399:U399 U400 T401:U401 T405:U405 T406 T5:U6 T23:U24 T29:U30 T37:U38 T113:U114 T167:U168 T285:U286 T313:U314 T10:U13 T198:U201 T15:U18 T203:U206 T371:U374 T407:U410 T20:U21 T26:U27 T282:U283 T396:U397 T41:U45 T241:U245 T275:U280 T316:U334 T129:U133 T159:U163 T47:U78 T82:U111 T178:U182 T288:U292 T388:U392 T184:U186 T307:U309 T190:U196 T267:U273 T116:U125 T136:U157 T171:U176 T215:U234 T236:U239 T257:U265 T378:U380 T338:U343">
      <formula1>"Assmebly Error,Crack / Dent / Scratch / Rust,Damage sleeve,Damages,Loose Fitment,Missing Components.,Process Issue,Manufacturing Defect,Loose fitment,OK"</formula1>
    </dataValidation>
    <dataValidation type="list" allowBlank="1" showErrorMessage="1" sqref="T4:U4 T7:U7 T9:U9 T14:U14 T19:U19 T22:U22 T25:U25 T28:U28 T34:U34 T36:U36 T46:U46 T112:U112 T115:U115 T158:U158 T177:U177 T183:U183 T187:U187 T189:U189 T197:U197 T202:U202 T207:U207 T209:U209 T211:U211 T235:U235 T240:U240 T246:U246 T248:U248 T250:U250 T252:U252 T254:U254 T256:U256 T266:U266 T274:U274 T281:U281 T284:U284 T287:U287 T293:U293 T295:U295 T297:U297 T299:U299 T304:U304 T306:U306 T310:U310 T312:U312 T315:U315 T344:U344 T346:U346 T351:U351 T357:U357 T359:U359 T361:U361 T363:U363 T365:U365 T370:U370 T375:U375 T377:U377 T381:U381 T383:U383 T385:U385 T387:U387 T393:U393 T395:U395 T398:U398 T400 U406 T31:U32 T39:U40 T169:U170 T213:U214 T301:U302 T367:U368 T134:U135 T348:U349 T164:U166 T335:U337 T353:U355 T79:U81 T126:U128 T402:U404">
      <formula1>"Assmebly Error,Crack / Dent / Scratch / Rust,Damage sleeve,Damages,Loose Fitment,Missing Components.,Process Issue,Manufacturing Defect,Loose fitment"</formula1>
    </dataValidation>
    <dataValidation type="list" allowBlank="1" showErrorMessage="1" sqref="K3:K410">
      <formula1>"""damages (  Cracks, scratches on FRP top cover)"",""Observed Problem (First information Report)"",Improper fitment of Rivits on Labels,Improper pasting of QR code  sticker,Improper pasting of QR code sticker.,Loose fitment ( M4 Screw  at Base plate of GS"&amp;"M antenna,Loose fitment ( M4 Screw  at Final fixing of FRP top cover),Loose fitment of 2.5 Screws at TNC adaptors of GPS antenna,Loose fitment of 2.5 Screws at TNC adaptors of GSM antenna,Loose fitment of Air vent,Loose fitment of M3 screw at GPS Nylon cl"&amp;"amp,Loose fitment of M3 screw at GPS Nylon clamp, Loose fitment of TNC adaptors of GSM,Loose fitment of M3* nut on nylon clamp of GPS GSM antenna ,Loose fitment of TNC adaptors of GPS antenna,Loose fitment of TNC adaptors of GSM,Loose fitment of TNC adapt"&amp;"ors of GSM, Loose fitment of TNC adaptors of GPS antenna,Missing of Name plate (GPS  - GSM),Missing of washers at final fixing of top cover,No proper fixing of rivits on the rating plate,OK,Reverse fixing of GSM antenna.,Rust on enclosure,Sleeves damage a"&amp;"t TNC adaptors,Threading issue at FRP final fixing of M4 screws,Missing of M3 Nut at GSM TNC adaptor,Found unwanted object inside the enclosure"</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F2015"/>
  <sheetViews>
    <sheetView zoomScale="85" zoomScaleNormal="85" workbookViewId="0">
      <pane ySplit="2" topLeftCell="A492" activePane="bottomLeft" state="frozen"/>
      <selection/>
      <selection pane="bottomLeft" activeCell="A2" sqref="$A2:$XFD2"/>
    </sheetView>
  </sheetViews>
  <sheetFormatPr defaultColWidth="12.6363636363636" defaultRowHeight="15.75" customHeight="1"/>
  <cols>
    <col min="1" max="1" width="6.72727272727273" style="1" customWidth="1"/>
    <col min="2" max="2" width="19.2727272727273" style="1" customWidth="1"/>
    <col min="3" max="3" width="30.5454545454545" style="1" customWidth="1"/>
    <col min="4" max="5" width="23.2727272727273" style="1" customWidth="1"/>
    <col min="6" max="6" width="16.7272727272727" style="1" customWidth="1"/>
    <col min="7" max="7" width="13.7272727272727" style="1" customWidth="1"/>
    <col min="8" max="8" width="18.8545454545455" style="1" customWidth="1"/>
    <col min="9" max="9" width="12.6363636363636" style="234" customWidth="1"/>
    <col min="10" max="10" width="70.2818181818182" style="3" customWidth="1"/>
    <col min="11" max="11" width="27" style="235" customWidth="1"/>
    <col min="12" max="12" width="58.6363636363636" style="3" customWidth="1"/>
    <col min="13" max="13" width="93.0909090909091" style="1" hidden="1" customWidth="1"/>
    <col min="14" max="14" width="89.3636363636364" style="1" hidden="1" customWidth="1"/>
    <col min="15" max="15" width="18.2727272727273" style="1" hidden="1" customWidth="1"/>
    <col min="16" max="16" width="24.9090909090909" style="1" hidden="1" customWidth="1"/>
    <col min="17" max="17" width="98.6363636363636" style="1" hidden="1" customWidth="1"/>
    <col min="18" max="18" width="69.7272727272727" style="1" hidden="1" customWidth="1"/>
    <col min="19" max="19" width="15.4272727272727" style="234" customWidth="1"/>
    <col min="20" max="20" width="28.4272727272727" style="1" customWidth="1"/>
    <col min="21" max="21" width="34.6363636363636" style="1" customWidth="1"/>
    <col min="22" max="22" width="26.7272727272727" style="1" customWidth="1"/>
    <col min="23" max="23" width="57" style="1" customWidth="1"/>
    <col min="24" max="24" width="15.7272727272727" style="1" customWidth="1"/>
    <col min="25" max="25" width="12.6363636363636" customWidth="1"/>
    <col min="26" max="26" width="85.9090909090909" customWidth="1"/>
    <col min="27" max="27" width="17.0909090909091" customWidth="1"/>
    <col min="28" max="28" width="12.6363636363636" customWidth="1"/>
    <col min="29" max="29" width="16.3636363636364" customWidth="1"/>
    <col min="30" max="30" width="27.2727272727273" customWidth="1"/>
    <col min="31" max="31" width="20.0909090909091" customWidth="1"/>
  </cols>
  <sheetData>
    <row r="1" ht="17" customHeight="1" spans="1:32">
      <c r="A1" s="4" t="s">
        <v>3051</v>
      </c>
      <c r="B1" s="5"/>
      <c r="C1" s="5"/>
      <c r="D1" s="5"/>
      <c r="E1" s="5"/>
      <c r="F1" s="5"/>
      <c r="G1" s="5"/>
      <c r="H1" s="5"/>
      <c r="I1" s="5"/>
      <c r="J1" s="5"/>
      <c r="K1" s="5"/>
      <c r="L1" s="5"/>
      <c r="M1" s="5"/>
      <c r="N1" s="5"/>
      <c r="O1" s="5"/>
      <c r="P1" s="5"/>
      <c r="Q1" s="5"/>
      <c r="R1" s="5"/>
      <c r="S1" s="5"/>
      <c r="T1" s="5"/>
      <c r="U1" s="5"/>
      <c r="V1" s="5"/>
      <c r="W1" s="5"/>
      <c r="X1" s="5"/>
      <c r="Y1" s="5"/>
      <c r="Z1" s="5"/>
      <c r="AA1" s="5"/>
      <c r="AB1" s="5"/>
      <c r="AC1" s="5"/>
      <c r="AD1" s="6"/>
    </row>
    <row r="2" ht="59.25" customHeight="1" spans="1:32">
      <c r="A2" s="236" t="s">
        <v>0</v>
      </c>
      <c r="B2" s="237" t="s">
        <v>2877</v>
      </c>
      <c r="C2" s="237" t="s">
        <v>2834</v>
      </c>
      <c r="D2" s="238" t="s">
        <v>3052</v>
      </c>
      <c r="E2" s="236" t="s">
        <v>3</v>
      </c>
      <c r="F2" s="239" t="s">
        <v>2878</v>
      </c>
      <c r="G2" s="239" t="s">
        <v>2879</v>
      </c>
      <c r="H2" s="239" t="s">
        <v>3005</v>
      </c>
      <c r="I2" s="240" t="s">
        <v>2881</v>
      </c>
      <c r="J2" s="241" t="s">
        <v>3006</v>
      </c>
      <c r="K2" s="242" t="s">
        <v>2840</v>
      </c>
      <c r="L2" s="189" t="s">
        <v>2841</v>
      </c>
      <c r="M2" s="237" t="s">
        <v>2842</v>
      </c>
      <c r="N2" s="237" t="s">
        <v>2843</v>
      </c>
      <c r="O2" s="238" t="s">
        <v>2844</v>
      </c>
      <c r="P2" s="238" t="s">
        <v>2845</v>
      </c>
      <c r="Q2" s="237" t="s">
        <v>2846</v>
      </c>
      <c r="R2" s="238" t="s">
        <v>2847</v>
      </c>
      <c r="S2" s="243" t="s">
        <v>2848</v>
      </c>
      <c r="T2" s="236" t="s">
        <v>2849</v>
      </c>
      <c r="U2" s="236" t="s">
        <v>15</v>
      </c>
      <c r="V2" s="244" t="s">
        <v>16</v>
      </c>
      <c r="W2" s="245" t="s">
        <v>2850</v>
      </c>
      <c r="X2" s="62"/>
      <c r="Y2" s="246"/>
      <c r="Z2" s="246"/>
      <c r="AA2" s="246"/>
      <c r="AB2" s="246"/>
      <c r="AC2" s="246"/>
      <c r="AD2" s="246"/>
      <c r="AE2" s="246"/>
      <c r="AF2" s="246"/>
    </row>
    <row r="3" ht="14.5" customHeight="1" spans="1:32">
      <c r="A3" s="247">
        <v>1</v>
      </c>
      <c r="B3" s="238" t="s">
        <v>19</v>
      </c>
      <c r="C3" s="247" t="s">
        <v>810</v>
      </c>
      <c r="D3" s="248" t="s">
        <v>3053</v>
      </c>
      <c r="E3" s="247">
        <v>6000044546</v>
      </c>
      <c r="F3" s="247">
        <v>3</v>
      </c>
      <c r="G3" s="247">
        <v>3</v>
      </c>
      <c r="H3" s="247">
        <v>0</v>
      </c>
      <c r="I3" s="249">
        <v>46122</v>
      </c>
      <c r="J3" s="250" t="s">
        <v>1879</v>
      </c>
      <c r="K3" s="251" t="s">
        <v>1880</v>
      </c>
      <c r="L3" s="247" t="s">
        <v>22</v>
      </c>
      <c r="M3" s="247"/>
      <c r="N3" s="247"/>
      <c r="O3" s="238" t="s">
        <v>1643</v>
      </c>
      <c r="P3" s="252">
        <f>I3+1</f>
        <v>46123</v>
      </c>
      <c r="Q3" s="247"/>
      <c r="R3" s="238" t="s">
        <v>1643</v>
      </c>
      <c r="S3" s="249">
        <f>I3+1</f>
        <v>46123</v>
      </c>
      <c r="T3" s="238" t="s">
        <v>24</v>
      </c>
      <c r="U3" s="247"/>
      <c r="V3" s="253"/>
      <c r="W3" s="254"/>
      <c r="X3" s="255"/>
      <c r="Y3" s="256"/>
      <c r="Z3" s="256"/>
      <c r="AA3" s="256"/>
      <c r="AB3" s="256"/>
      <c r="AC3" s="256"/>
      <c r="AD3" s="256"/>
      <c r="AE3" s="256"/>
      <c r="AF3" s="256"/>
    </row>
    <row r="4" ht="14.5" customHeight="1" spans="1:32">
      <c r="A4" s="236">
        <v>2</v>
      </c>
      <c r="B4" s="238" t="s">
        <v>19</v>
      </c>
      <c r="C4" s="247" t="s">
        <v>810</v>
      </c>
      <c r="D4" s="248" t="s">
        <v>3053</v>
      </c>
      <c r="E4" s="247">
        <v>6000044546</v>
      </c>
      <c r="F4" s="247">
        <v>1</v>
      </c>
      <c r="G4" s="247">
        <v>0</v>
      </c>
      <c r="H4" s="247">
        <v>1</v>
      </c>
      <c r="I4" s="257">
        <v>46122</v>
      </c>
      <c r="J4" s="258" t="s">
        <v>1879</v>
      </c>
      <c r="K4" s="251">
        <v>516309360426004</v>
      </c>
      <c r="L4" s="250" t="s">
        <v>1882</v>
      </c>
      <c r="M4" s="44" t="s">
        <v>3054</v>
      </c>
      <c r="N4" s="44" t="s">
        <v>3054</v>
      </c>
      <c r="O4" s="238" t="s">
        <v>1643</v>
      </c>
      <c r="P4" s="252">
        <f>I4+1</f>
        <v>46123</v>
      </c>
      <c r="Q4" s="61" t="s">
        <v>3055</v>
      </c>
      <c r="R4" s="238" t="s">
        <v>1643</v>
      </c>
      <c r="S4" s="249">
        <f>I4+1</f>
        <v>46123</v>
      </c>
      <c r="T4" s="238" t="s">
        <v>24</v>
      </c>
      <c r="U4" s="238" t="s">
        <v>1883</v>
      </c>
      <c r="V4" s="253" t="s">
        <v>28</v>
      </c>
      <c r="W4" s="254"/>
      <c r="X4" s="255"/>
      <c r="Y4" s="256"/>
      <c r="Z4" s="256"/>
      <c r="AA4" s="256"/>
      <c r="AB4" s="256"/>
      <c r="AC4" s="256"/>
      <c r="AD4" s="256"/>
      <c r="AE4" s="256"/>
      <c r="AF4" s="256"/>
    </row>
    <row r="5" ht="14.5" customHeight="1" spans="1:32">
      <c r="A5" s="238">
        <v>3</v>
      </c>
      <c r="B5" s="238" t="s">
        <v>19</v>
      </c>
      <c r="C5" s="247" t="s">
        <v>810</v>
      </c>
      <c r="D5" s="248" t="s">
        <v>3053</v>
      </c>
      <c r="E5" s="247">
        <v>6000044546</v>
      </c>
      <c r="F5" s="247">
        <v>2</v>
      </c>
      <c r="G5" s="247">
        <v>2</v>
      </c>
      <c r="H5" s="247">
        <v>0</v>
      </c>
      <c r="I5" s="249">
        <v>46122</v>
      </c>
      <c r="J5" s="250" t="s">
        <v>1879</v>
      </c>
      <c r="K5" s="251" t="s">
        <v>1884</v>
      </c>
      <c r="L5" s="247" t="s">
        <v>22</v>
      </c>
      <c r="M5" s="247"/>
      <c r="N5" s="247"/>
      <c r="O5" s="238" t="s">
        <v>1643</v>
      </c>
      <c r="P5" s="252">
        <f>I5+1</f>
        <v>46123</v>
      </c>
      <c r="Q5" s="247"/>
      <c r="R5" s="238" t="s">
        <v>1643</v>
      </c>
      <c r="S5" s="249">
        <f>I5+1</f>
        <v>46123</v>
      </c>
      <c r="T5" s="238" t="s">
        <v>24</v>
      </c>
      <c r="U5" s="247"/>
      <c r="V5" s="253"/>
      <c r="W5" s="254"/>
      <c r="X5" s="255"/>
      <c r="Y5" s="256"/>
      <c r="Z5" s="256"/>
      <c r="AA5" s="256"/>
      <c r="AB5" s="256"/>
      <c r="AC5" s="256"/>
      <c r="AD5" s="256"/>
      <c r="AE5" s="256"/>
      <c r="AF5" s="256"/>
    </row>
    <row r="6" ht="14.5" customHeight="1" spans="1:32">
      <c r="A6" s="247">
        <v>4</v>
      </c>
      <c r="B6" s="238" t="s">
        <v>19</v>
      </c>
      <c r="C6" s="247" t="s">
        <v>810</v>
      </c>
      <c r="D6" s="248" t="s">
        <v>3053</v>
      </c>
      <c r="E6" s="247">
        <v>6000044546</v>
      </c>
      <c r="F6" s="247">
        <v>1</v>
      </c>
      <c r="G6" s="247">
        <v>0</v>
      </c>
      <c r="H6" s="247">
        <v>1</v>
      </c>
      <c r="I6" s="257">
        <v>46122</v>
      </c>
      <c r="J6" s="258" t="s">
        <v>1879</v>
      </c>
      <c r="K6" s="251">
        <v>516309360426007</v>
      </c>
      <c r="L6" s="250" t="s">
        <v>1885</v>
      </c>
      <c r="M6" s="247" t="s">
        <v>3056</v>
      </c>
      <c r="N6" s="44" t="s">
        <v>3054</v>
      </c>
      <c r="O6" s="238" t="s">
        <v>1643</v>
      </c>
      <c r="P6" s="252">
        <f>I6+1</f>
        <v>46123</v>
      </c>
      <c r="Q6" s="44" t="s">
        <v>3055</v>
      </c>
      <c r="R6" s="238" t="s">
        <v>1643</v>
      </c>
      <c r="S6" s="249">
        <f>I6+1</f>
        <v>46123</v>
      </c>
      <c r="T6" s="238" t="s">
        <v>24</v>
      </c>
      <c r="U6" s="238" t="s">
        <v>1883</v>
      </c>
      <c r="V6" s="253" t="s">
        <v>28</v>
      </c>
      <c r="W6" s="254"/>
      <c r="X6" s="255"/>
      <c r="Y6" s="256"/>
      <c r="Z6" s="256"/>
      <c r="AA6" s="256"/>
      <c r="AB6" s="256"/>
      <c r="AC6" s="256"/>
      <c r="AD6" s="256"/>
      <c r="AE6" s="256"/>
      <c r="AF6" s="256"/>
    </row>
    <row r="7" ht="14.5" customHeight="1" spans="1:32">
      <c r="A7" s="236">
        <v>5</v>
      </c>
      <c r="B7" s="238" t="s">
        <v>19</v>
      </c>
      <c r="C7" s="247" t="s">
        <v>810</v>
      </c>
      <c r="D7" s="248" t="s">
        <v>3053</v>
      </c>
      <c r="E7" s="247">
        <v>6000044546</v>
      </c>
      <c r="F7" s="247">
        <v>1</v>
      </c>
      <c r="G7" s="247">
        <v>0</v>
      </c>
      <c r="H7" s="247">
        <v>1</v>
      </c>
      <c r="I7" s="257">
        <v>46122</v>
      </c>
      <c r="J7" s="258" t="s">
        <v>1879</v>
      </c>
      <c r="K7" s="251">
        <v>516309360426008</v>
      </c>
      <c r="L7" s="250" t="s">
        <v>1886</v>
      </c>
      <c r="M7" s="259" t="s">
        <v>3057</v>
      </c>
      <c r="N7" s="260" t="s">
        <v>3058</v>
      </c>
      <c r="O7" s="238" t="s">
        <v>1887</v>
      </c>
      <c r="P7" s="261">
        <v>46181</v>
      </c>
      <c r="Q7" s="260" t="s">
        <v>3059</v>
      </c>
      <c r="R7" s="238" t="s">
        <v>1887</v>
      </c>
      <c r="S7" s="249">
        <v>46181</v>
      </c>
      <c r="T7" s="238" t="s">
        <v>24</v>
      </c>
      <c r="U7" s="247" t="s">
        <v>32</v>
      </c>
      <c r="V7" s="253" t="s">
        <v>28</v>
      </c>
      <c r="W7" s="262"/>
      <c r="X7" s="263"/>
      <c r="Y7" s="264"/>
      <c r="Z7" s="264"/>
      <c r="AA7" s="264"/>
      <c r="AB7" s="264"/>
      <c r="AC7" s="265"/>
      <c r="AD7" s="131"/>
      <c r="AE7" s="131"/>
      <c r="AF7" s="131"/>
    </row>
    <row r="8" ht="14.5" customHeight="1" spans="1:32">
      <c r="A8" s="238">
        <v>6</v>
      </c>
      <c r="B8" s="238" t="s">
        <v>19</v>
      </c>
      <c r="C8" s="247" t="s">
        <v>810</v>
      </c>
      <c r="D8" s="248" t="s">
        <v>3053</v>
      </c>
      <c r="E8" s="247">
        <v>6000044546</v>
      </c>
      <c r="F8" s="247">
        <v>9</v>
      </c>
      <c r="G8" s="247">
        <v>9</v>
      </c>
      <c r="H8" s="247">
        <v>0</v>
      </c>
      <c r="I8" s="249">
        <v>46122</v>
      </c>
      <c r="J8" s="250" t="s">
        <v>1879</v>
      </c>
      <c r="K8" s="251" t="s">
        <v>1888</v>
      </c>
      <c r="L8" s="247" t="s">
        <v>22</v>
      </c>
      <c r="M8" s="247"/>
      <c r="N8" s="247"/>
      <c r="O8" s="238" t="s">
        <v>1643</v>
      </c>
      <c r="P8" s="252">
        <f>I8+1</f>
        <v>46123</v>
      </c>
      <c r="Q8" s="247"/>
      <c r="R8" s="238" t="s">
        <v>1643</v>
      </c>
      <c r="S8" s="249">
        <f>I8+1</f>
        <v>46123</v>
      </c>
      <c r="T8" s="238" t="s">
        <v>24</v>
      </c>
      <c r="U8" s="247"/>
      <c r="V8" s="253"/>
      <c r="W8" s="254"/>
      <c r="X8" s="255"/>
      <c r="Y8" s="256"/>
      <c r="Z8" s="256"/>
      <c r="AA8" s="256"/>
      <c r="AB8" s="256"/>
      <c r="AC8" s="256"/>
      <c r="AD8" s="256"/>
      <c r="AE8" s="256"/>
      <c r="AF8" s="256"/>
    </row>
    <row r="9" ht="14.5" customHeight="1" spans="1:32">
      <c r="A9" s="247">
        <v>7</v>
      </c>
      <c r="B9" s="238" t="s">
        <v>19</v>
      </c>
      <c r="C9" s="247" t="s">
        <v>810</v>
      </c>
      <c r="D9" s="248" t="s">
        <v>3053</v>
      </c>
      <c r="E9" s="247">
        <v>6000044546</v>
      </c>
      <c r="F9" s="247">
        <v>3</v>
      </c>
      <c r="G9" s="247">
        <v>3</v>
      </c>
      <c r="H9" s="247">
        <v>0</v>
      </c>
      <c r="I9" s="249">
        <v>46123</v>
      </c>
      <c r="J9" s="250" t="s">
        <v>1879</v>
      </c>
      <c r="K9" s="251" t="s">
        <v>1889</v>
      </c>
      <c r="L9" s="247" t="s">
        <v>22</v>
      </c>
      <c r="M9" s="247"/>
      <c r="N9" s="247"/>
      <c r="O9" s="238" t="s">
        <v>1643</v>
      </c>
      <c r="P9" s="252">
        <f>I9+1</f>
        <v>46124</v>
      </c>
      <c r="Q9" s="247"/>
      <c r="R9" s="238" t="s">
        <v>1643</v>
      </c>
      <c r="S9" s="249">
        <f>I9+1</f>
        <v>46124</v>
      </c>
      <c r="T9" s="238" t="s">
        <v>24</v>
      </c>
      <c r="U9" s="247"/>
      <c r="V9" s="253"/>
      <c r="W9" s="254"/>
      <c r="X9" s="266"/>
      <c r="Y9" s="267"/>
      <c r="Z9" s="267"/>
      <c r="AA9" s="267"/>
      <c r="AB9" s="267"/>
      <c r="AC9" s="267"/>
      <c r="AD9" s="267"/>
      <c r="AE9" s="267"/>
      <c r="AF9" s="267"/>
    </row>
    <row r="10" ht="14.5" customHeight="1" spans="1:32">
      <c r="A10" s="236">
        <v>8</v>
      </c>
      <c r="B10" s="238" t="s">
        <v>19</v>
      </c>
      <c r="C10" s="247" t="s">
        <v>810</v>
      </c>
      <c r="D10" s="248" t="s">
        <v>3053</v>
      </c>
      <c r="E10" s="247">
        <v>6000044546</v>
      </c>
      <c r="F10" s="247">
        <v>1</v>
      </c>
      <c r="G10" s="247">
        <v>0</v>
      </c>
      <c r="H10" s="247">
        <v>1</v>
      </c>
      <c r="I10" s="257">
        <v>46123</v>
      </c>
      <c r="J10" s="258" t="s">
        <v>1879</v>
      </c>
      <c r="K10" s="251">
        <v>516309360426021</v>
      </c>
      <c r="L10" s="250" t="s">
        <v>1890</v>
      </c>
      <c r="M10" s="268" t="s">
        <v>3060</v>
      </c>
      <c r="N10" s="268" t="s">
        <v>2959</v>
      </c>
      <c r="O10" s="269"/>
      <c r="P10" s="260"/>
      <c r="Q10" s="248" t="s">
        <v>3061</v>
      </c>
      <c r="R10" s="269"/>
      <c r="S10" s="249">
        <v>46253</v>
      </c>
      <c r="T10" s="238" t="s">
        <v>24</v>
      </c>
      <c r="U10" s="247" t="s">
        <v>32</v>
      </c>
      <c r="V10" s="253" t="s">
        <v>28</v>
      </c>
      <c r="W10" s="262"/>
      <c r="X10" s="255"/>
      <c r="Y10" s="264"/>
      <c r="Z10" s="264"/>
      <c r="AA10" s="264"/>
      <c r="AB10" s="264"/>
      <c r="AC10" s="264"/>
      <c r="AD10" s="264"/>
      <c r="AE10" s="264"/>
      <c r="AF10" s="264"/>
    </row>
    <row r="11" ht="14.5" customHeight="1" spans="1:32">
      <c r="A11" s="238">
        <v>9</v>
      </c>
      <c r="B11" s="238" t="s">
        <v>19</v>
      </c>
      <c r="C11" s="247" t="s">
        <v>810</v>
      </c>
      <c r="D11" s="248" t="s">
        <v>3053</v>
      </c>
      <c r="E11" s="247">
        <v>6000044546</v>
      </c>
      <c r="F11" s="247">
        <v>10</v>
      </c>
      <c r="G11" s="247">
        <v>10</v>
      </c>
      <c r="H11" s="247">
        <v>0</v>
      </c>
      <c r="I11" s="249">
        <v>46123</v>
      </c>
      <c r="J11" s="250" t="s">
        <v>1879</v>
      </c>
      <c r="K11" s="251" t="s">
        <v>1891</v>
      </c>
      <c r="L11" s="247" t="s">
        <v>22</v>
      </c>
      <c r="M11" s="247"/>
      <c r="N11" s="247"/>
      <c r="O11" s="238" t="s">
        <v>1643</v>
      </c>
      <c r="P11" s="252">
        <f t="shared" ref="P11:P16" si="0">I11+1</f>
        <v>46124</v>
      </c>
      <c r="Q11" s="247"/>
      <c r="R11" s="238" t="s">
        <v>1643</v>
      </c>
      <c r="S11" s="249">
        <f t="shared" ref="S11:S16" si="1">I11+1</f>
        <v>46124</v>
      </c>
      <c r="T11" s="238" t="s">
        <v>24</v>
      </c>
      <c r="U11" s="247"/>
      <c r="V11" s="253"/>
      <c r="W11" s="254"/>
      <c r="X11" s="266"/>
      <c r="Y11" s="267"/>
      <c r="Z11" s="267"/>
      <c r="AA11" s="267"/>
      <c r="AB11" s="267"/>
      <c r="AC11" s="267"/>
      <c r="AD11" s="267"/>
      <c r="AE11" s="267"/>
      <c r="AF11" s="267"/>
    </row>
    <row r="12" ht="14.5" customHeight="1" spans="1:32">
      <c r="A12" s="247">
        <v>10</v>
      </c>
      <c r="B12" s="238" t="s">
        <v>19</v>
      </c>
      <c r="C12" s="247" t="s">
        <v>810</v>
      </c>
      <c r="D12" s="248" t="s">
        <v>3053</v>
      </c>
      <c r="E12" s="247">
        <v>6000044546</v>
      </c>
      <c r="F12" s="247">
        <v>4</v>
      </c>
      <c r="G12" s="247">
        <v>4</v>
      </c>
      <c r="H12" s="247">
        <v>0</v>
      </c>
      <c r="I12" s="249">
        <v>46124</v>
      </c>
      <c r="J12" s="250" t="s">
        <v>1879</v>
      </c>
      <c r="K12" s="251" t="s">
        <v>1892</v>
      </c>
      <c r="L12" s="247" t="s">
        <v>22</v>
      </c>
      <c r="M12" s="247"/>
      <c r="N12" s="247"/>
      <c r="O12" s="238" t="s">
        <v>1643</v>
      </c>
      <c r="P12" s="252">
        <f t="shared" si="0"/>
        <v>46125</v>
      </c>
      <c r="Q12" s="247"/>
      <c r="R12" s="238" t="s">
        <v>1643</v>
      </c>
      <c r="S12" s="249">
        <f t="shared" si="1"/>
        <v>46125</v>
      </c>
      <c r="T12" s="238" t="s">
        <v>24</v>
      </c>
      <c r="U12" s="247"/>
      <c r="V12" s="253"/>
      <c r="W12" s="254"/>
      <c r="X12" s="255"/>
      <c r="Y12" s="256"/>
      <c r="Z12" s="256"/>
      <c r="AA12" s="256"/>
      <c r="AB12" s="256"/>
      <c r="AC12" s="256"/>
      <c r="AD12" s="256"/>
      <c r="AE12" s="256"/>
      <c r="AF12" s="256"/>
    </row>
    <row r="13" ht="14.5" customHeight="1" spans="1:32">
      <c r="A13" s="236">
        <v>11</v>
      </c>
      <c r="B13" s="238" t="s">
        <v>19</v>
      </c>
      <c r="C13" s="247" t="s">
        <v>810</v>
      </c>
      <c r="D13" s="248" t="s">
        <v>3053</v>
      </c>
      <c r="E13" s="247">
        <v>6000044546</v>
      </c>
      <c r="F13" s="247">
        <v>1</v>
      </c>
      <c r="G13" s="247">
        <v>1</v>
      </c>
      <c r="H13" s="247">
        <v>0</v>
      </c>
      <c r="I13" s="249">
        <v>46125</v>
      </c>
      <c r="J13" s="250" t="s">
        <v>1879</v>
      </c>
      <c r="K13" s="251">
        <v>516309360426036</v>
      </c>
      <c r="L13" s="247" t="s">
        <v>22</v>
      </c>
      <c r="M13" s="247"/>
      <c r="N13" s="247"/>
      <c r="O13" s="238" t="s">
        <v>1643</v>
      </c>
      <c r="P13" s="252">
        <f t="shared" si="0"/>
        <v>46126</v>
      </c>
      <c r="Q13" s="247"/>
      <c r="R13" s="238" t="s">
        <v>1643</v>
      </c>
      <c r="S13" s="249">
        <f t="shared" si="1"/>
        <v>46126</v>
      </c>
      <c r="T13" s="238" t="s">
        <v>24</v>
      </c>
      <c r="U13" s="247"/>
      <c r="V13" s="253"/>
      <c r="W13" s="254"/>
      <c r="X13" s="255"/>
      <c r="Y13" s="256"/>
      <c r="Z13" s="256"/>
      <c r="AA13" s="256"/>
      <c r="AB13" s="256"/>
      <c r="AC13" s="256"/>
      <c r="AD13" s="256"/>
      <c r="AE13" s="256"/>
      <c r="AF13" s="256"/>
    </row>
    <row r="14" ht="14.5" customHeight="1" spans="1:32">
      <c r="A14" s="238">
        <v>12</v>
      </c>
      <c r="B14" s="238" t="s">
        <v>19</v>
      </c>
      <c r="C14" s="247" t="s">
        <v>810</v>
      </c>
      <c r="D14" s="248" t="s">
        <v>3053</v>
      </c>
      <c r="E14" s="247">
        <v>6000044546</v>
      </c>
      <c r="F14" s="247">
        <v>1</v>
      </c>
      <c r="G14" s="247">
        <v>0</v>
      </c>
      <c r="H14" s="247">
        <v>1</v>
      </c>
      <c r="I14" s="257">
        <v>46125</v>
      </c>
      <c r="J14" s="258" t="s">
        <v>1879</v>
      </c>
      <c r="K14" s="251">
        <v>516309360426037</v>
      </c>
      <c r="L14" s="250" t="s">
        <v>1893</v>
      </c>
      <c r="M14" s="247" t="s">
        <v>3056</v>
      </c>
      <c r="N14" s="61" t="s">
        <v>3062</v>
      </c>
      <c r="O14" s="238" t="s">
        <v>1643</v>
      </c>
      <c r="P14" s="252">
        <f t="shared" si="0"/>
        <v>46126</v>
      </c>
      <c r="Q14" s="247" t="s">
        <v>2868</v>
      </c>
      <c r="R14" s="238" t="s">
        <v>1643</v>
      </c>
      <c r="S14" s="249">
        <f t="shared" si="1"/>
        <v>46126</v>
      </c>
      <c r="T14" s="238" t="s">
        <v>24</v>
      </c>
      <c r="U14" s="247" t="s">
        <v>32</v>
      </c>
      <c r="V14" s="253" t="s">
        <v>28</v>
      </c>
      <c r="W14" s="254"/>
      <c r="X14" s="255"/>
      <c r="Y14" s="256"/>
      <c r="Z14" s="256"/>
      <c r="AA14" s="256"/>
      <c r="AB14" s="256"/>
      <c r="AC14" s="256"/>
      <c r="AD14" s="256"/>
      <c r="AE14" s="256"/>
      <c r="AF14" s="256"/>
    </row>
    <row r="15" ht="14.5" customHeight="1" spans="1:32">
      <c r="A15" s="247">
        <v>13</v>
      </c>
      <c r="B15" s="238" t="s">
        <v>19</v>
      </c>
      <c r="C15" s="247" t="s">
        <v>810</v>
      </c>
      <c r="D15" s="248" t="s">
        <v>3053</v>
      </c>
      <c r="E15" s="247">
        <v>6000044546</v>
      </c>
      <c r="F15" s="247">
        <v>12</v>
      </c>
      <c r="G15" s="247">
        <v>12</v>
      </c>
      <c r="H15" s="247">
        <v>0</v>
      </c>
      <c r="I15" s="249">
        <v>46125</v>
      </c>
      <c r="J15" s="250" t="s">
        <v>1879</v>
      </c>
      <c r="K15" s="251" t="s">
        <v>1894</v>
      </c>
      <c r="L15" s="247" t="s">
        <v>22</v>
      </c>
      <c r="M15" s="247"/>
      <c r="N15" s="247"/>
      <c r="O15" s="238" t="s">
        <v>1643</v>
      </c>
      <c r="P15" s="252">
        <f t="shared" si="0"/>
        <v>46126</v>
      </c>
      <c r="Q15" s="247"/>
      <c r="R15" s="238" t="s">
        <v>1643</v>
      </c>
      <c r="S15" s="249">
        <f t="shared" si="1"/>
        <v>46126</v>
      </c>
      <c r="T15" s="238" t="s">
        <v>24</v>
      </c>
      <c r="U15" s="247"/>
      <c r="V15" s="253"/>
      <c r="W15" s="254"/>
      <c r="X15" s="255"/>
      <c r="Y15" s="256"/>
      <c r="Z15" s="256"/>
      <c r="AA15" s="256"/>
      <c r="AB15" s="256"/>
      <c r="AC15" s="256"/>
      <c r="AD15" s="256"/>
      <c r="AE15" s="256"/>
      <c r="AF15" s="256"/>
    </row>
    <row r="16" ht="14.5" customHeight="1" spans="1:32">
      <c r="A16" s="236">
        <v>14</v>
      </c>
      <c r="B16" s="238" t="s">
        <v>19</v>
      </c>
      <c r="C16" s="247" t="s">
        <v>810</v>
      </c>
      <c r="D16" s="248" t="s">
        <v>3053</v>
      </c>
      <c r="E16" s="247">
        <v>6000044546</v>
      </c>
      <c r="F16" s="247">
        <v>3</v>
      </c>
      <c r="G16" s="247">
        <v>3</v>
      </c>
      <c r="H16" s="247">
        <v>0</v>
      </c>
      <c r="I16" s="249">
        <v>46126</v>
      </c>
      <c r="J16" s="250" t="s">
        <v>1879</v>
      </c>
      <c r="K16" s="251" t="s">
        <v>1895</v>
      </c>
      <c r="L16" s="247" t="s">
        <v>22</v>
      </c>
      <c r="M16" s="247"/>
      <c r="N16" s="247"/>
      <c r="O16" s="238" t="s">
        <v>1643</v>
      </c>
      <c r="P16" s="252">
        <f t="shared" si="0"/>
        <v>46127</v>
      </c>
      <c r="Q16" s="247"/>
      <c r="R16" s="238" t="s">
        <v>1643</v>
      </c>
      <c r="S16" s="249">
        <f t="shared" si="1"/>
        <v>46127</v>
      </c>
      <c r="T16" s="238" t="s">
        <v>24</v>
      </c>
      <c r="U16" s="247"/>
      <c r="V16" s="253"/>
      <c r="W16" s="254"/>
      <c r="X16" s="255"/>
      <c r="Y16" s="256"/>
      <c r="Z16" s="256"/>
      <c r="AA16" s="256"/>
      <c r="AB16" s="256"/>
      <c r="AC16" s="256"/>
      <c r="AD16" s="256"/>
      <c r="AE16" s="256"/>
      <c r="AF16" s="256"/>
    </row>
    <row r="17" ht="14.5" customHeight="1" spans="1:32">
      <c r="A17" s="238">
        <v>15</v>
      </c>
      <c r="B17" s="238" t="s">
        <v>19</v>
      </c>
      <c r="C17" s="247" t="s">
        <v>810</v>
      </c>
      <c r="D17" s="248" t="s">
        <v>3053</v>
      </c>
      <c r="E17" s="247">
        <v>6000044546</v>
      </c>
      <c r="F17" s="247">
        <v>1</v>
      </c>
      <c r="G17" s="247">
        <v>0</v>
      </c>
      <c r="H17" s="247">
        <v>1</v>
      </c>
      <c r="I17" s="257">
        <v>46126</v>
      </c>
      <c r="J17" s="258" t="s">
        <v>1879</v>
      </c>
      <c r="K17" s="251">
        <v>516309360426053</v>
      </c>
      <c r="L17" s="250" t="s">
        <v>1896</v>
      </c>
      <c r="M17" s="268" t="s">
        <v>3060</v>
      </c>
      <c r="N17" s="270" t="s">
        <v>2959</v>
      </c>
      <c r="O17" s="269"/>
      <c r="P17" s="260"/>
      <c r="Q17" s="271" t="s">
        <v>3061</v>
      </c>
      <c r="R17" s="269"/>
      <c r="S17" s="249">
        <v>46253</v>
      </c>
      <c r="T17" s="238" t="s">
        <v>24</v>
      </c>
      <c r="U17" s="247" t="s">
        <v>32</v>
      </c>
      <c r="V17" s="253" t="s">
        <v>28</v>
      </c>
      <c r="W17" s="254"/>
      <c r="X17" s="255"/>
      <c r="Y17" s="256"/>
      <c r="Z17" s="256"/>
      <c r="AA17" s="256"/>
      <c r="AB17" s="256"/>
      <c r="AC17" s="256"/>
      <c r="AD17" s="256"/>
      <c r="AE17" s="256"/>
      <c r="AF17" s="256"/>
    </row>
    <row r="18" ht="14.5" customHeight="1" spans="1:32">
      <c r="A18" s="247">
        <v>16</v>
      </c>
      <c r="B18" s="238" t="s">
        <v>19</v>
      </c>
      <c r="C18" s="247" t="s">
        <v>810</v>
      </c>
      <c r="D18" s="248" t="s">
        <v>3053</v>
      </c>
      <c r="E18" s="247">
        <v>6000044546</v>
      </c>
      <c r="F18" s="247">
        <v>1</v>
      </c>
      <c r="G18" s="247">
        <v>1</v>
      </c>
      <c r="H18" s="247">
        <v>0</v>
      </c>
      <c r="I18" s="249">
        <v>46126</v>
      </c>
      <c r="J18" s="250" t="s">
        <v>1879</v>
      </c>
      <c r="K18" s="251">
        <v>516309360426054</v>
      </c>
      <c r="L18" s="247" t="s">
        <v>22</v>
      </c>
      <c r="M18" s="247"/>
      <c r="N18" s="247"/>
      <c r="O18" s="238" t="s">
        <v>1643</v>
      </c>
      <c r="P18" s="252">
        <f t="shared" ref="P18:P25" si="2">I18+1</f>
        <v>46127</v>
      </c>
      <c r="Q18" s="247"/>
      <c r="R18" s="238" t="s">
        <v>1643</v>
      </c>
      <c r="S18" s="249">
        <f t="shared" ref="S18:S25" si="3">I18+1</f>
        <v>46127</v>
      </c>
      <c r="T18" s="238" t="s">
        <v>24</v>
      </c>
      <c r="U18" s="247"/>
      <c r="V18" s="253"/>
      <c r="W18" s="254"/>
      <c r="X18" s="255"/>
      <c r="Y18" s="256"/>
      <c r="Z18" s="256"/>
      <c r="AA18" s="256"/>
      <c r="AB18" s="256"/>
      <c r="AC18" s="256"/>
      <c r="AD18" s="256"/>
      <c r="AE18" s="256"/>
      <c r="AF18" s="256"/>
    </row>
    <row r="19" ht="14.5" customHeight="1" spans="1:32">
      <c r="A19" s="236">
        <v>17</v>
      </c>
      <c r="B19" s="238" t="s">
        <v>19</v>
      </c>
      <c r="C19" s="247" t="s">
        <v>810</v>
      </c>
      <c r="D19" s="248" t="s">
        <v>3053</v>
      </c>
      <c r="E19" s="247">
        <v>6000044546</v>
      </c>
      <c r="F19" s="247">
        <v>1</v>
      </c>
      <c r="G19" s="247">
        <v>0</v>
      </c>
      <c r="H19" s="247">
        <v>1</v>
      </c>
      <c r="I19" s="257">
        <v>46126</v>
      </c>
      <c r="J19" s="258" t="s">
        <v>1879</v>
      </c>
      <c r="K19" s="251">
        <v>516309360426055</v>
      </c>
      <c r="L19" s="250" t="s">
        <v>1897</v>
      </c>
      <c r="M19" s="247" t="s">
        <v>3056</v>
      </c>
      <c r="N19" s="61" t="s">
        <v>3054</v>
      </c>
      <c r="O19" s="238" t="s">
        <v>1643</v>
      </c>
      <c r="P19" s="252">
        <f t="shared" si="2"/>
        <v>46127</v>
      </c>
      <c r="Q19" s="61" t="s">
        <v>3055</v>
      </c>
      <c r="R19" s="238" t="s">
        <v>1643</v>
      </c>
      <c r="S19" s="249">
        <f t="shared" si="3"/>
        <v>46127</v>
      </c>
      <c r="T19" s="238" t="s">
        <v>24</v>
      </c>
      <c r="U19" s="238" t="s">
        <v>1883</v>
      </c>
      <c r="V19" s="253" t="s">
        <v>28</v>
      </c>
      <c r="W19" s="254"/>
      <c r="X19" s="255"/>
      <c r="Y19" s="256"/>
      <c r="Z19" s="256"/>
      <c r="AA19" s="256"/>
      <c r="AB19" s="256"/>
      <c r="AC19" s="256"/>
      <c r="AD19" s="256"/>
      <c r="AE19" s="256"/>
      <c r="AF19" s="256"/>
    </row>
    <row r="20" ht="14.5" customHeight="1" spans="1:32">
      <c r="A20" s="238">
        <v>18</v>
      </c>
      <c r="B20" s="238" t="s">
        <v>19</v>
      </c>
      <c r="C20" s="247" t="s">
        <v>810</v>
      </c>
      <c r="D20" s="248" t="s">
        <v>3053</v>
      </c>
      <c r="E20" s="247">
        <v>6000044546</v>
      </c>
      <c r="F20" s="247">
        <v>5</v>
      </c>
      <c r="G20" s="247">
        <v>5</v>
      </c>
      <c r="H20" s="247">
        <v>0</v>
      </c>
      <c r="I20" s="249">
        <v>46126</v>
      </c>
      <c r="J20" s="250" t="s">
        <v>1879</v>
      </c>
      <c r="K20" s="251" t="s">
        <v>1898</v>
      </c>
      <c r="L20" s="247" t="s">
        <v>22</v>
      </c>
      <c r="M20" s="247"/>
      <c r="N20" s="247"/>
      <c r="O20" s="238" t="s">
        <v>1643</v>
      </c>
      <c r="P20" s="252">
        <f t="shared" si="2"/>
        <v>46127</v>
      </c>
      <c r="Q20" s="247"/>
      <c r="R20" s="238" t="s">
        <v>1643</v>
      </c>
      <c r="S20" s="249">
        <f t="shared" si="3"/>
        <v>46127</v>
      </c>
      <c r="T20" s="238" t="s">
        <v>24</v>
      </c>
      <c r="U20" s="247"/>
      <c r="V20" s="253"/>
      <c r="W20" s="254"/>
      <c r="X20" s="255"/>
      <c r="Y20" s="256"/>
      <c r="Z20" s="256"/>
      <c r="AA20" s="256"/>
      <c r="AB20" s="256"/>
      <c r="AC20" s="256"/>
      <c r="AD20" s="256"/>
      <c r="AE20" s="256"/>
      <c r="AF20" s="256"/>
    </row>
    <row r="21" ht="14.5" customHeight="1" spans="1:32">
      <c r="A21" s="247">
        <v>19</v>
      </c>
      <c r="B21" s="238" t="s">
        <v>19</v>
      </c>
      <c r="C21" s="247" t="s">
        <v>810</v>
      </c>
      <c r="D21" s="248" t="s">
        <v>3053</v>
      </c>
      <c r="E21" s="247">
        <v>6000044546</v>
      </c>
      <c r="F21" s="247">
        <v>3</v>
      </c>
      <c r="G21" s="247">
        <v>3</v>
      </c>
      <c r="H21" s="247">
        <v>0</v>
      </c>
      <c r="I21" s="249">
        <v>46132</v>
      </c>
      <c r="J21" s="250" t="s">
        <v>1879</v>
      </c>
      <c r="K21" s="251" t="s">
        <v>1899</v>
      </c>
      <c r="L21" s="247" t="s">
        <v>22</v>
      </c>
      <c r="M21" s="247"/>
      <c r="N21" s="247"/>
      <c r="O21" s="238" t="s">
        <v>1643</v>
      </c>
      <c r="P21" s="252">
        <f t="shared" si="2"/>
        <v>46133</v>
      </c>
      <c r="Q21" s="247"/>
      <c r="R21" s="238" t="s">
        <v>1643</v>
      </c>
      <c r="S21" s="249">
        <f t="shared" si="3"/>
        <v>46133</v>
      </c>
      <c r="T21" s="238" t="s">
        <v>24</v>
      </c>
      <c r="U21" s="247"/>
      <c r="V21" s="253"/>
      <c r="W21" s="254"/>
      <c r="X21" s="255"/>
      <c r="Y21" s="256"/>
      <c r="Z21" s="256"/>
      <c r="AA21" s="256"/>
      <c r="AB21" s="256"/>
      <c r="AC21" s="256"/>
      <c r="AD21" s="256"/>
      <c r="AE21" s="256"/>
      <c r="AF21" s="256"/>
    </row>
    <row r="22" ht="14.5" customHeight="1" spans="1:32">
      <c r="A22" s="236">
        <v>20</v>
      </c>
      <c r="B22" s="238" t="s">
        <v>19</v>
      </c>
      <c r="C22" s="247" t="s">
        <v>810</v>
      </c>
      <c r="D22" s="248" t="s">
        <v>3053</v>
      </c>
      <c r="E22" s="247">
        <v>6000044546</v>
      </c>
      <c r="F22" s="247">
        <v>5</v>
      </c>
      <c r="G22" s="247">
        <v>5</v>
      </c>
      <c r="H22" s="247">
        <v>0</v>
      </c>
      <c r="I22" s="249">
        <v>46133</v>
      </c>
      <c r="J22" s="250" t="s">
        <v>1879</v>
      </c>
      <c r="K22" s="251" t="s">
        <v>1900</v>
      </c>
      <c r="L22" s="247" t="s">
        <v>22</v>
      </c>
      <c r="M22" s="247"/>
      <c r="N22" s="247"/>
      <c r="O22" s="238" t="s">
        <v>1643</v>
      </c>
      <c r="P22" s="252">
        <f t="shared" si="2"/>
        <v>46134</v>
      </c>
      <c r="Q22" s="247"/>
      <c r="R22" s="238" t="s">
        <v>1643</v>
      </c>
      <c r="S22" s="249">
        <f t="shared" si="3"/>
        <v>46134</v>
      </c>
      <c r="T22" s="238" t="s">
        <v>24</v>
      </c>
      <c r="U22" s="247"/>
      <c r="V22" s="253"/>
      <c r="W22" s="254"/>
      <c r="X22" s="255"/>
      <c r="Y22" s="256"/>
      <c r="Z22" s="256"/>
      <c r="AA22" s="256"/>
      <c r="AB22" s="256"/>
      <c r="AC22" s="256"/>
      <c r="AD22" s="256"/>
      <c r="AE22" s="256"/>
      <c r="AF22" s="256"/>
    </row>
    <row r="23" ht="14.5" customHeight="1" spans="1:32">
      <c r="A23" s="238">
        <v>21</v>
      </c>
      <c r="B23" s="238" t="s">
        <v>19</v>
      </c>
      <c r="C23" s="247" t="s">
        <v>810</v>
      </c>
      <c r="D23" s="248" t="s">
        <v>3053</v>
      </c>
      <c r="E23" s="247">
        <v>6000044546</v>
      </c>
      <c r="F23" s="247">
        <v>13</v>
      </c>
      <c r="G23" s="247">
        <v>13</v>
      </c>
      <c r="H23" s="247">
        <v>0</v>
      </c>
      <c r="I23" s="249">
        <v>46154</v>
      </c>
      <c r="J23" s="250" t="s">
        <v>1879</v>
      </c>
      <c r="K23" s="251" t="s">
        <v>1901</v>
      </c>
      <c r="L23" s="247" t="s">
        <v>22</v>
      </c>
      <c r="M23" s="247"/>
      <c r="N23" s="247"/>
      <c r="O23" s="238" t="s">
        <v>1643</v>
      </c>
      <c r="P23" s="252">
        <f t="shared" si="2"/>
        <v>46155</v>
      </c>
      <c r="Q23" s="247"/>
      <c r="R23" s="238" t="s">
        <v>1643</v>
      </c>
      <c r="S23" s="249">
        <f t="shared" si="3"/>
        <v>46155</v>
      </c>
      <c r="T23" s="238" t="s">
        <v>24</v>
      </c>
      <c r="U23" s="247"/>
      <c r="V23" s="253"/>
      <c r="W23" s="254" t="s">
        <v>1902</v>
      </c>
      <c r="X23" s="255"/>
      <c r="Y23" s="256"/>
      <c r="Z23" s="256"/>
      <c r="AA23" s="256"/>
      <c r="AB23" s="256"/>
      <c r="AC23" s="256"/>
      <c r="AD23" s="256"/>
      <c r="AE23" s="256"/>
      <c r="AF23" s="256"/>
    </row>
    <row r="24" ht="14.5" customHeight="1" spans="1:32">
      <c r="A24" s="247">
        <v>22</v>
      </c>
      <c r="B24" s="236" t="s">
        <v>19</v>
      </c>
      <c r="C24" s="247" t="s">
        <v>1903</v>
      </c>
      <c r="D24" s="248" t="s">
        <v>3053</v>
      </c>
      <c r="E24" s="238">
        <v>6000047585</v>
      </c>
      <c r="F24" s="247">
        <v>10</v>
      </c>
      <c r="G24" s="247">
        <v>10</v>
      </c>
      <c r="H24" s="247">
        <v>0</v>
      </c>
      <c r="I24" s="249">
        <v>46154</v>
      </c>
      <c r="J24" s="272" t="s">
        <v>1904</v>
      </c>
      <c r="K24" s="273" t="s">
        <v>1905</v>
      </c>
      <c r="L24" s="259" t="s">
        <v>1906</v>
      </c>
      <c r="M24" s="247"/>
      <c r="N24" s="247"/>
      <c r="O24" s="236" t="s">
        <v>1643</v>
      </c>
      <c r="P24" s="252">
        <f t="shared" si="2"/>
        <v>46155</v>
      </c>
      <c r="Q24" s="247"/>
      <c r="R24" s="238" t="s">
        <v>1643</v>
      </c>
      <c r="S24" s="249">
        <f t="shared" si="3"/>
        <v>46155</v>
      </c>
      <c r="T24" s="236" t="s">
        <v>24</v>
      </c>
      <c r="U24" s="247"/>
      <c r="V24" s="253"/>
      <c r="W24" s="254"/>
      <c r="X24" s="255"/>
      <c r="Y24" s="256"/>
      <c r="Z24" s="256"/>
      <c r="AA24" s="256"/>
      <c r="AB24" s="256"/>
      <c r="AC24" s="256"/>
      <c r="AD24" s="256"/>
      <c r="AE24" s="256"/>
      <c r="AF24" s="256"/>
    </row>
    <row r="25" ht="14.5" customHeight="1" spans="1:32">
      <c r="A25" s="236">
        <v>23</v>
      </c>
      <c r="B25" s="238" t="s">
        <v>19</v>
      </c>
      <c r="C25" s="247" t="s">
        <v>1903</v>
      </c>
      <c r="D25" s="248" t="s">
        <v>3053</v>
      </c>
      <c r="E25" s="247">
        <v>6000044546</v>
      </c>
      <c r="F25" s="247">
        <v>9</v>
      </c>
      <c r="G25" s="247">
        <v>9</v>
      </c>
      <c r="H25" s="247">
        <v>0</v>
      </c>
      <c r="I25" s="249">
        <v>46157</v>
      </c>
      <c r="J25" s="250" t="s">
        <v>1879</v>
      </c>
      <c r="K25" s="251" t="s">
        <v>1907</v>
      </c>
      <c r="L25" s="247" t="s">
        <v>22</v>
      </c>
      <c r="M25" s="247"/>
      <c r="N25" s="247"/>
      <c r="O25" s="238" t="s">
        <v>1643</v>
      </c>
      <c r="P25" s="252">
        <f t="shared" si="2"/>
        <v>46158</v>
      </c>
      <c r="Q25" s="247"/>
      <c r="R25" s="238" t="s">
        <v>1643</v>
      </c>
      <c r="S25" s="249">
        <f t="shared" si="3"/>
        <v>46158</v>
      </c>
      <c r="T25" s="238" t="s">
        <v>24</v>
      </c>
      <c r="U25" s="247"/>
      <c r="V25" s="253"/>
      <c r="W25" s="254"/>
      <c r="X25" s="255"/>
      <c r="Y25" s="256"/>
      <c r="Z25" s="256"/>
      <c r="AA25" s="256"/>
      <c r="AB25" s="256"/>
      <c r="AC25" s="256"/>
      <c r="AD25" s="256"/>
      <c r="AE25" s="256"/>
      <c r="AF25" s="256"/>
    </row>
    <row r="26" ht="14.5" customHeight="1" spans="1:32">
      <c r="A26" s="238">
        <v>24</v>
      </c>
      <c r="B26" s="238" t="s">
        <v>19</v>
      </c>
      <c r="C26" s="247" t="s">
        <v>810</v>
      </c>
      <c r="D26" s="248" t="s">
        <v>3053</v>
      </c>
      <c r="E26" s="259">
        <v>6000064635</v>
      </c>
      <c r="F26" s="259">
        <v>1</v>
      </c>
      <c r="G26" s="259">
        <v>0</v>
      </c>
      <c r="H26" s="247">
        <v>1</v>
      </c>
      <c r="I26" s="257">
        <v>46163</v>
      </c>
      <c r="J26" s="250" t="s">
        <v>1908</v>
      </c>
      <c r="K26" s="274">
        <v>516309360526001</v>
      </c>
      <c r="L26" s="250" t="s">
        <v>1909</v>
      </c>
      <c r="M26" s="259" t="s">
        <v>3063</v>
      </c>
      <c r="N26" s="64" t="s">
        <v>3058</v>
      </c>
      <c r="O26" s="238" t="s">
        <v>1887</v>
      </c>
      <c r="P26" s="261">
        <v>46181</v>
      </c>
      <c r="Q26" s="260" t="s">
        <v>3059</v>
      </c>
      <c r="R26" s="238" t="s">
        <v>1887</v>
      </c>
      <c r="S26" s="249">
        <v>46181</v>
      </c>
      <c r="T26" s="238" t="s">
        <v>24</v>
      </c>
      <c r="U26" s="247" t="s">
        <v>32</v>
      </c>
      <c r="V26" s="253" t="s">
        <v>28</v>
      </c>
      <c r="W26" s="262"/>
      <c r="X26" s="263"/>
      <c r="Y26" s="264"/>
      <c r="Z26" s="264"/>
      <c r="AA26" s="264"/>
      <c r="AB26" s="264"/>
      <c r="AC26" s="265"/>
      <c r="AD26" s="131"/>
      <c r="AE26" s="131"/>
      <c r="AF26" s="131"/>
    </row>
    <row r="27" ht="14.5" customHeight="1" spans="1:32">
      <c r="A27" s="247">
        <v>25</v>
      </c>
      <c r="B27" s="238" t="s">
        <v>19</v>
      </c>
      <c r="C27" s="247" t="s">
        <v>810</v>
      </c>
      <c r="D27" s="248" t="s">
        <v>3053</v>
      </c>
      <c r="E27" s="259">
        <v>6000064635</v>
      </c>
      <c r="F27" s="259">
        <v>1</v>
      </c>
      <c r="G27" s="259">
        <v>0</v>
      </c>
      <c r="H27" s="247">
        <v>1</v>
      </c>
      <c r="I27" s="257">
        <v>46163</v>
      </c>
      <c r="J27" s="250" t="s">
        <v>1908</v>
      </c>
      <c r="K27" s="251">
        <v>516309360526002</v>
      </c>
      <c r="L27" s="250" t="s">
        <v>1910</v>
      </c>
      <c r="M27" s="238" t="s">
        <v>3038</v>
      </c>
      <c r="N27" s="238" t="s">
        <v>3064</v>
      </c>
      <c r="O27" s="238" t="s">
        <v>1643</v>
      </c>
      <c r="P27" s="252">
        <f>I27+1</f>
        <v>46164</v>
      </c>
      <c r="Q27" s="247" t="s">
        <v>2868</v>
      </c>
      <c r="R27" s="238" t="s">
        <v>1643</v>
      </c>
      <c r="S27" s="249">
        <f>I27+1</f>
        <v>46164</v>
      </c>
      <c r="T27" s="238" t="s">
        <v>24</v>
      </c>
      <c r="U27" s="260" t="s">
        <v>443</v>
      </c>
      <c r="V27" s="253" t="s">
        <v>28</v>
      </c>
      <c r="W27" s="254"/>
      <c r="X27" s="255"/>
      <c r="Y27" s="256"/>
      <c r="Z27" s="256"/>
      <c r="AA27" s="256"/>
      <c r="AB27" s="256"/>
      <c r="AC27" s="256"/>
      <c r="AD27" s="256"/>
      <c r="AE27" s="256"/>
      <c r="AF27" s="256"/>
    </row>
    <row r="28" ht="14.5" customHeight="1" spans="1:32">
      <c r="A28" s="236">
        <v>26</v>
      </c>
      <c r="B28" s="238" t="s">
        <v>19</v>
      </c>
      <c r="C28" s="247" t="s">
        <v>810</v>
      </c>
      <c r="D28" s="248" t="s">
        <v>3053</v>
      </c>
      <c r="E28" s="259">
        <v>6000064635</v>
      </c>
      <c r="F28" s="259">
        <v>1</v>
      </c>
      <c r="G28" s="259">
        <v>0</v>
      </c>
      <c r="H28" s="247">
        <v>1</v>
      </c>
      <c r="I28" s="257">
        <v>46163</v>
      </c>
      <c r="J28" s="250" t="s">
        <v>1908</v>
      </c>
      <c r="K28" s="251">
        <v>516309360526003</v>
      </c>
      <c r="L28" s="250" t="s">
        <v>1909</v>
      </c>
      <c r="M28" s="259" t="s">
        <v>3063</v>
      </c>
      <c r="N28" s="64" t="s">
        <v>3058</v>
      </c>
      <c r="O28" s="238" t="s">
        <v>1887</v>
      </c>
      <c r="P28" s="261">
        <v>46181</v>
      </c>
      <c r="Q28" s="260" t="s">
        <v>3059</v>
      </c>
      <c r="R28" s="238" t="s">
        <v>1887</v>
      </c>
      <c r="S28" s="249">
        <v>46181</v>
      </c>
      <c r="T28" s="238" t="s">
        <v>24</v>
      </c>
      <c r="U28" s="247" t="s">
        <v>32</v>
      </c>
      <c r="V28" s="253" t="s">
        <v>28</v>
      </c>
      <c r="W28" s="262"/>
      <c r="X28" s="263"/>
      <c r="Y28" s="264"/>
      <c r="Z28" s="264"/>
      <c r="AA28" s="264"/>
      <c r="AB28" s="264"/>
      <c r="AC28" s="265"/>
      <c r="AD28" s="131"/>
      <c r="AE28" s="131"/>
      <c r="AF28" s="131"/>
    </row>
    <row r="29" ht="14.5" customHeight="1" spans="1:32">
      <c r="A29" s="238">
        <v>27</v>
      </c>
      <c r="B29" s="238" t="s">
        <v>19</v>
      </c>
      <c r="C29" s="247" t="s">
        <v>810</v>
      </c>
      <c r="D29" s="248" t="s">
        <v>3053</v>
      </c>
      <c r="E29" s="259">
        <v>6000064635</v>
      </c>
      <c r="F29" s="259">
        <v>1</v>
      </c>
      <c r="G29" s="259">
        <v>0</v>
      </c>
      <c r="H29" s="247">
        <v>1</v>
      </c>
      <c r="I29" s="257">
        <v>46163</v>
      </c>
      <c r="J29" s="250" t="s">
        <v>1908</v>
      </c>
      <c r="K29" s="251">
        <v>516309360526004</v>
      </c>
      <c r="L29" s="250" t="s">
        <v>1910</v>
      </c>
      <c r="M29" s="275" t="s">
        <v>2963</v>
      </c>
      <c r="N29" s="275" t="s">
        <v>3065</v>
      </c>
      <c r="O29" s="269"/>
      <c r="P29" s="260"/>
      <c r="Q29" s="247" t="s">
        <v>3066</v>
      </c>
      <c r="R29" s="238" t="s">
        <v>1643</v>
      </c>
      <c r="S29" s="249">
        <v>46220</v>
      </c>
      <c r="T29" s="238" t="s">
        <v>24</v>
      </c>
      <c r="U29" s="260" t="s">
        <v>443</v>
      </c>
      <c r="V29" s="253" t="s">
        <v>28</v>
      </c>
      <c r="W29" s="262"/>
      <c r="X29" s="263"/>
      <c r="Y29" s="58"/>
      <c r="Z29" s="58"/>
      <c r="AA29" s="58"/>
      <c r="AB29" s="58"/>
      <c r="AC29" s="276"/>
      <c r="AD29" s="34"/>
      <c r="AE29" s="34"/>
      <c r="AF29" s="34"/>
    </row>
    <row r="30" ht="14.5" customHeight="1" spans="1:32">
      <c r="A30" s="247">
        <v>28</v>
      </c>
      <c r="B30" s="238" t="s">
        <v>19</v>
      </c>
      <c r="C30" s="247" t="s">
        <v>810</v>
      </c>
      <c r="D30" s="248" t="s">
        <v>3053</v>
      </c>
      <c r="E30" s="247">
        <v>6000064635</v>
      </c>
      <c r="F30" s="247">
        <v>5</v>
      </c>
      <c r="G30" s="247">
        <v>5</v>
      </c>
      <c r="H30" s="247">
        <v>0</v>
      </c>
      <c r="I30" s="249">
        <v>46163</v>
      </c>
      <c r="J30" s="250" t="s">
        <v>1908</v>
      </c>
      <c r="K30" s="251" t="s">
        <v>1911</v>
      </c>
      <c r="L30" s="247" t="s">
        <v>22</v>
      </c>
      <c r="M30" s="275" t="s">
        <v>2963</v>
      </c>
      <c r="N30" s="275" t="s">
        <v>3065</v>
      </c>
      <c r="O30" s="20"/>
      <c r="P30" s="275"/>
      <c r="Q30" s="247" t="s">
        <v>3066</v>
      </c>
      <c r="R30" s="238" t="s">
        <v>1643</v>
      </c>
      <c r="S30" s="249">
        <v>46220</v>
      </c>
      <c r="T30" s="238" t="s">
        <v>24</v>
      </c>
      <c r="U30" s="275"/>
      <c r="V30" s="253"/>
      <c r="W30" s="262"/>
      <c r="X30" s="263"/>
      <c r="Y30" s="58"/>
      <c r="Z30" s="58"/>
      <c r="AA30" s="58"/>
      <c r="AB30" s="58"/>
      <c r="AC30" s="276"/>
      <c r="AD30" s="34"/>
      <c r="AE30" s="34"/>
      <c r="AF30" s="34"/>
    </row>
    <row r="31" ht="14.5" customHeight="1" spans="1:32">
      <c r="A31" s="236">
        <v>29</v>
      </c>
      <c r="B31" s="238" t="s">
        <v>19</v>
      </c>
      <c r="C31" s="247" t="s">
        <v>810</v>
      </c>
      <c r="D31" s="248" t="s">
        <v>3053</v>
      </c>
      <c r="E31" s="259">
        <v>6000064635</v>
      </c>
      <c r="F31" s="259">
        <v>1</v>
      </c>
      <c r="G31" s="259">
        <v>0</v>
      </c>
      <c r="H31" s="247">
        <v>1</v>
      </c>
      <c r="I31" s="257">
        <v>46163</v>
      </c>
      <c r="J31" s="250" t="s">
        <v>1908</v>
      </c>
      <c r="K31" s="251">
        <v>516309360526010</v>
      </c>
      <c r="L31" s="250" t="s">
        <v>1912</v>
      </c>
      <c r="M31" s="268" t="s">
        <v>3060</v>
      </c>
      <c r="N31" s="270" t="s">
        <v>2959</v>
      </c>
      <c r="O31" s="269"/>
      <c r="P31" s="260"/>
      <c r="Q31" s="271" t="s">
        <v>3061</v>
      </c>
      <c r="R31" s="269"/>
      <c r="S31" s="249">
        <v>46253</v>
      </c>
      <c r="T31" s="238" t="s">
        <v>24</v>
      </c>
      <c r="U31" s="247" t="s">
        <v>32</v>
      </c>
      <c r="V31" s="253" t="s">
        <v>28</v>
      </c>
      <c r="W31" s="254"/>
      <c r="X31" s="255"/>
      <c r="Y31" s="256"/>
      <c r="Z31" s="256"/>
      <c r="AA31" s="256"/>
      <c r="AB31" s="256"/>
      <c r="AC31" s="256"/>
      <c r="AD31" s="256"/>
      <c r="AE31" s="256"/>
      <c r="AF31" s="256"/>
    </row>
    <row r="32" ht="18" customHeight="1" spans="1:32">
      <c r="A32" s="238">
        <v>30</v>
      </c>
      <c r="B32" s="238" t="s">
        <v>19</v>
      </c>
      <c r="C32" s="247" t="s">
        <v>810</v>
      </c>
      <c r="D32" s="248" t="s">
        <v>3053</v>
      </c>
      <c r="E32" s="247">
        <v>6000064635</v>
      </c>
      <c r="F32" s="247">
        <v>1</v>
      </c>
      <c r="G32" s="247">
        <v>1</v>
      </c>
      <c r="H32" s="247">
        <v>0</v>
      </c>
      <c r="I32" s="249">
        <v>46163</v>
      </c>
      <c r="J32" s="250" t="s">
        <v>1908</v>
      </c>
      <c r="K32" s="251">
        <v>516309360526011</v>
      </c>
      <c r="L32" s="247" t="s">
        <v>22</v>
      </c>
      <c r="M32" s="247"/>
      <c r="N32" s="247"/>
      <c r="O32" s="238" t="s">
        <v>1643</v>
      </c>
      <c r="P32" s="252">
        <f>I32+1</f>
        <v>46164</v>
      </c>
      <c r="Q32" s="247"/>
      <c r="R32" s="238" t="s">
        <v>1643</v>
      </c>
      <c r="S32" s="249">
        <f>I32+1</f>
        <v>46164</v>
      </c>
      <c r="T32" s="238" t="s">
        <v>24</v>
      </c>
      <c r="U32" s="247"/>
      <c r="V32" s="253"/>
      <c r="W32" s="254"/>
      <c r="X32" s="255"/>
      <c r="Y32" s="256"/>
      <c r="Z32" s="256"/>
      <c r="AA32" s="256"/>
      <c r="AB32" s="256"/>
      <c r="AC32" s="256"/>
      <c r="AD32" s="256"/>
      <c r="AE32" s="256"/>
      <c r="AF32" s="256"/>
    </row>
    <row r="33" ht="18" customHeight="1" spans="1:32">
      <c r="A33" s="247">
        <v>31</v>
      </c>
      <c r="B33" s="238" t="s">
        <v>19</v>
      </c>
      <c r="C33" s="247" t="s">
        <v>810</v>
      </c>
      <c r="D33" s="248" t="s">
        <v>3053</v>
      </c>
      <c r="E33" s="259">
        <v>6000064635</v>
      </c>
      <c r="F33" s="247">
        <v>1</v>
      </c>
      <c r="G33" s="247">
        <v>0</v>
      </c>
      <c r="H33" s="247">
        <v>1</v>
      </c>
      <c r="I33" s="257">
        <v>46163</v>
      </c>
      <c r="J33" s="250" t="s">
        <v>1908</v>
      </c>
      <c r="K33" s="251">
        <v>516309360526012</v>
      </c>
      <c r="L33" s="250" t="s">
        <v>1909</v>
      </c>
      <c r="M33" s="259" t="s">
        <v>3063</v>
      </c>
      <c r="N33" s="275" t="s">
        <v>3058</v>
      </c>
      <c r="O33" s="238" t="s">
        <v>1887</v>
      </c>
      <c r="P33" s="261">
        <v>46181</v>
      </c>
      <c r="Q33" s="260" t="s">
        <v>3059</v>
      </c>
      <c r="R33" s="238" t="s">
        <v>1887</v>
      </c>
      <c r="S33" s="249">
        <v>46181</v>
      </c>
      <c r="T33" s="238" t="s">
        <v>24</v>
      </c>
      <c r="U33" s="247" t="s">
        <v>32</v>
      </c>
      <c r="V33" s="253" t="s">
        <v>28</v>
      </c>
      <c r="W33" s="262"/>
      <c r="X33" s="263"/>
      <c r="Y33" s="264"/>
      <c r="Z33" s="264"/>
      <c r="AA33" s="264"/>
      <c r="AB33" s="264"/>
      <c r="AC33" s="265"/>
      <c r="AD33" s="131"/>
      <c r="AE33" s="131"/>
      <c r="AF33" s="131"/>
    </row>
    <row r="34" ht="18" customHeight="1" spans="1:32">
      <c r="A34" s="236">
        <v>32</v>
      </c>
      <c r="B34" s="238" t="s">
        <v>19</v>
      </c>
      <c r="C34" s="247" t="s">
        <v>810</v>
      </c>
      <c r="D34" s="248" t="s">
        <v>3053</v>
      </c>
      <c r="E34" s="259">
        <v>6000064635</v>
      </c>
      <c r="F34" s="247">
        <v>1</v>
      </c>
      <c r="G34" s="247">
        <v>0</v>
      </c>
      <c r="H34" s="247">
        <v>1</v>
      </c>
      <c r="I34" s="257">
        <v>46163</v>
      </c>
      <c r="J34" s="250" t="s">
        <v>1908</v>
      </c>
      <c r="K34" s="251">
        <v>516309360526013</v>
      </c>
      <c r="L34" s="250" t="s">
        <v>1909</v>
      </c>
      <c r="M34" s="259" t="s">
        <v>3063</v>
      </c>
      <c r="N34" s="260" t="s">
        <v>3058</v>
      </c>
      <c r="O34" s="238" t="s">
        <v>1887</v>
      </c>
      <c r="P34" s="261">
        <v>46181</v>
      </c>
      <c r="Q34" s="260" t="s">
        <v>3059</v>
      </c>
      <c r="R34" s="238" t="s">
        <v>1887</v>
      </c>
      <c r="S34" s="249">
        <v>46181</v>
      </c>
      <c r="T34" s="238" t="s">
        <v>24</v>
      </c>
      <c r="U34" s="247" t="s">
        <v>32</v>
      </c>
      <c r="V34" s="253" t="s">
        <v>28</v>
      </c>
      <c r="W34" s="262"/>
      <c r="X34" s="263"/>
      <c r="Y34" s="264"/>
      <c r="Z34" s="264"/>
      <c r="AA34" s="264"/>
      <c r="AB34" s="264"/>
      <c r="AC34" s="265"/>
      <c r="AD34" s="131"/>
      <c r="AE34" s="131"/>
      <c r="AF34" s="131"/>
    </row>
    <row r="35" ht="14.5" customHeight="1" spans="1:32">
      <c r="A35" s="238">
        <v>33</v>
      </c>
      <c r="B35" s="238" t="s">
        <v>19</v>
      </c>
      <c r="C35" s="247" t="s">
        <v>810</v>
      </c>
      <c r="D35" s="248" t="s">
        <v>3053</v>
      </c>
      <c r="E35" s="238">
        <v>6000047585</v>
      </c>
      <c r="F35" s="247">
        <v>2</v>
      </c>
      <c r="G35" s="247">
        <v>2</v>
      </c>
      <c r="H35" s="247">
        <v>0</v>
      </c>
      <c r="I35" s="249">
        <v>46165</v>
      </c>
      <c r="J35" s="272" t="s">
        <v>1904</v>
      </c>
      <c r="K35" s="277" t="s">
        <v>1913</v>
      </c>
      <c r="L35" s="247" t="s">
        <v>22</v>
      </c>
      <c r="M35" s="247"/>
      <c r="N35" s="247"/>
      <c r="O35" s="238" t="s">
        <v>1643</v>
      </c>
      <c r="P35" s="252">
        <f>I35+1</f>
        <v>46166</v>
      </c>
      <c r="Q35" s="247"/>
      <c r="R35" s="238" t="s">
        <v>1643</v>
      </c>
      <c r="S35" s="249">
        <f>I35+1</f>
        <v>46166</v>
      </c>
      <c r="T35" s="238" t="s">
        <v>24</v>
      </c>
      <c r="U35" s="247"/>
      <c r="V35" s="253"/>
      <c r="W35" s="254"/>
      <c r="X35" s="255"/>
      <c r="Y35" s="256"/>
      <c r="Z35" s="256"/>
      <c r="AA35" s="256"/>
      <c r="AB35" s="256"/>
      <c r="AC35" s="256"/>
      <c r="AD35" s="256"/>
      <c r="AE35" s="256"/>
      <c r="AF35" s="256"/>
    </row>
    <row r="36" ht="14.5" customHeight="1" spans="1:32">
      <c r="A36" s="247">
        <v>34</v>
      </c>
      <c r="B36" s="238" t="s">
        <v>19</v>
      </c>
      <c r="C36" s="247" t="s">
        <v>810</v>
      </c>
      <c r="D36" s="248" t="s">
        <v>3053</v>
      </c>
      <c r="E36" s="238">
        <v>6000064638</v>
      </c>
      <c r="F36" s="247">
        <v>4</v>
      </c>
      <c r="G36" s="247">
        <v>4</v>
      </c>
      <c r="H36" s="247">
        <v>0</v>
      </c>
      <c r="I36" s="249">
        <v>46166</v>
      </c>
      <c r="J36" s="272" t="s">
        <v>1914</v>
      </c>
      <c r="K36" s="277" t="s">
        <v>1915</v>
      </c>
      <c r="L36" s="247" t="s">
        <v>22</v>
      </c>
      <c r="M36" s="247"/>
      <c r="N36" s="247"/>
      <c r="O36" s="247"/>
      <c r="P36" s="252">
        <f>I36+1</f>
        <v>46167</v>
      </c>
      <c r="Q36" s="247"/>
      <c r="R36" s="238" t="s">
        <v>1643</v>
      </c>
      <c r="S36" s="249">
        <f>I36+1</f>
        <v>46167</v>
      </c>
      <c r="T36" s="247"/>
      <c r="U36" s="247"/>
      <c r="V36" s="253"/>
      <c r="W36" s="254"/>
      <c r="X36" s="255"/>
      <c r="Y36" s="256"/>
      <c r="Z36" s="256"/>
      <c r="AA36" s="256"/>
      <c r="AB36" s="256"/>
      <c r="AC36" s="256"/>
      <c r="AD36" s="256"/>
      <c r="AE36" s="256"/>
      <c r="AF36" s="256"/>
    </row>
    <row r="37" ht="14.5" customHeight="1" spans="1:32">
      <c r="A37" s="236">
        <v>35</v>
      </c>
      <c r="B37" s="238" t="s">
        <v>19</v>
      </c>
      <c r="C37" s="247" t="s">
        <v>810</v>
      </c>
      <c r="D37" s="248" t="s">
        <v>3053</v>
      </c>
      <c r="E37" s="238">
        <v>6000064638</v>
      </c>
      <c r="F37" s="247">
        <v>1</v>
      </c>
      <c r="G37" s="247">
        <v>0</v>
      </c>
      <c r="H37" s="247">
        <v>1</v>
      </c>
      <c r="I37" s="249">
        <v>46166</v>
      </c>
      <c r="J37" s="272" t="s">
        <v>1914</v>
      </c>
      <c r="K37" s="273">
        <v>516313360526017</v>
      </c>
      <c r="L37" s="250" t="s">
        <v>1890</v>
      </c>
      <c r="M37" s="268" t="s">
        <v>3060</v>
      </c>
      <c r="N37" s="270" t="s">
        <v>2959</v>
      </c>
      <c r="O37" s="269"/>
      <c r="P37" s="260"/>
      <c r="Q37" s="271" t="s">
        <v>3061</v>
      </c>
      <c r="R37" s="269"/>
      <c r="S37" s="249">
        <v>46253</v>
      </c>
      <c r="T37" s="238" t="s">
        <v>24</v>
      </c>
      <c r="U37" s="247" t="s">
        <v>32</v>
      </c>
      <c r="V37" s="253" t="s">
        <v>28</v>
      </c>
      <c r="W37" s="254"/>
      <c r="X37" s="255"/>
      <c r="Y37" s="256"/>
      <c r="Z37" s="256"/>
      <c r="AA37" s="256"/>
      <c r="AB37" s="256"/>
      <c r="AC37" s="256"/>
      <c r="AD37" s="256"/>
      <c r="AE37" s="256"/>
      <c r="AF37" s="256"/>
    </row>
    <row r="38" ht="14.5" customHeight="1" spans="1:32">
      <c r="A38" s="238">
        <v>36</v>
      </c>
      <c r="B38" s="238" t="s">
        <v>19</v>
      </c>
      <c r="C38" s="247" t="s">
        <v>810</v>
      </c>
      <c r="D38" s="248" t="s">
        <v>3053</v>
      </c>
      <c r="E38" s="238">
        <v>6000064638</v>
      </c>
      <c r="F38" s="247">
        <v>2</v>
      </c>
      <c r="G38" s="247">
        <v>2</v>
      </c>
      <c r="H38" s="247">
        <v>0</v>
      </c>
      <c r="I38" s="249">
        <v>46166</v>
      </c>
      <c r="J38" s="272" t="s">
        <v>1914</v>
      </c>
      <c r="K38" s="277" t="s">
        <v>1916</v>
      </c>
      <c r="L38" s="247" t="s">
        <v>22</v>
      </c>
      <c r="M38" s="247"/>
      <c r="N38" s="247"/>
      <c r="O38" s="247"/>
      <c r="P38" s="252">
        <f>I38+1</f>
        <v>46167</v>
      </c>
      <c r="Q38" s="247"/>
      <c r="R38" s="238" t="s">
        <v>1643</v>
      </c>
      <c r="S38" s="249">
        <f>I38+1</f>
        <v>46167</v>
      </c>
      <c r="T38" s="247"/>
      <c r="U38" s="247"/>
      <c r="V38" s="253"/>
      <c r="W38" s="254"/>
      <c r="X38" s="255"/>
      <c r="Y38" s="256"/>
      <c r="Z38" s="256"/>
      <c r="AA38" s="256"/>
      <c r="AB38" s="256"/>
      <c r="AC38" s="256"/>
      <c r="AD38" s="256"/>
      <c r="AE38" s="256"/>
      <c r="AF38" s="256"/>
    </row>
    <row r="39" ht="14.5" customHeight="1" spans="1:32">
      <c r="A39" s="247">
        <v>37</v>
      </c>
      <c r="B39" s="278" t="s">
        <v>19</v>
      </c>
      <c r="C39" s="279" t="s">
        <v>810</v>
      </c>
      <c r="D39" s="248" t="s">
        <v>3053</v>
      </c>
      <c r="E39" s="280">
        <v>6000064635</v>
      </c>
      <c r="F39" s="279">
        <v>1</v>
      </c>
      <c r="G39" s="279">
        <v>0</v>
      </c>
      <c r="H39" s="247">
        <v>1</v>
      </c>
      <c r="I39" s="281">
        <v>46172</v>
      </c>
      <c r="J39" s="250" t="s">
        <v>1908</v>
      </c>
      <c r="K39" s="282">
        <v>516309360526014</v>
      </c>
      <c r="L39" s="250" t="s">
        <v>1909</v>
      </c>
      <c r="M39" s="259" t="s">
        <v>3063</v>
      </c>
      <c r="N39" s="64" t="s">
        <v>3058</v>
      </c>
      <c r="O39" s="238" t="s">
        <v>1887</v>
      </c>
      <c r="P39" s="261">
        <v>46181</v>
      </c>
      <c r="Q39" s="260" t="s">
        <v>3059</v>
      </c>
      <c r="R39" s="238" t="s">
        <v>1887</v>
      </c>
      <c r="S39" s="249">
        <v>46181</v>
      </c>
      <c r="T39" s="238" t="s">
        <v>24</v>
      </c>
      <c r="U39" s="247" t="s">
        <v>32</v>
      </c>
      <c r="V39" s="253" t="s">
        <v>28</v>
      </c>
      <c r="W39" s="262"/>
      <c r="X39" s="263"/>
      <c r="Y39" s="264"/>
      <c r="Z39" s="264"/>
      <c r="AA39" s="264"/>
      <c r="AB39" s="264"/>
      <c r="AC39" s="265"/>
      <c r="AD39" s="131"/>
      <c r="AE39" s="131"/>
      <c r="AF39" s="131"/>
    </row>
    <row r="40" ht="14.5" customHeight="1" spans="1:32">
      <c r="A40" s="247">
        <v>38</v>
      </c>
      <c r="B40" s="278" t="s">
        <v>19</v>
      </c>
      <c r="C40" s="279" t="s">
        <v>810</v>
      </c>
      <c r="D40" s="248" t="s">
        <v>3053</v>
      </c>
      <c r="E40" s="280">
        <v>6000064635</v>
      </c>
      <c r="F40" s="279">
        <v>0</v>
      </c>
      <c r="G40" s="279">
        <v>0</v>
      </c>
      <c r="H40" s="247">
        <v>1</v>
      </c>
      <c r="I40" s="281">
        <v>46172</v>
      </c>
      <c r="J40" s="250" t="s">
        <v>1908</v>
      </c>
      <c r="K40" s="282">
        <v>516309360526014</v>
      </c>
      <c r="L40" s="250" t="s">
        <v>1917</v>
      </c>
      <c r="M40" s="247" t="s">
        <v>3056</v>
      </c>
      <c r="N40" s="61" t="s">
        <v>3054</v>
      </c>
      <c r="O40" s="238" t="s">
        <v>1643</v>
      </c>
      <c r="P40" s="252">
        <f>I40+1</f>
        <v>46173</v>
      </c>
      <c r="Q40" s="61" t="s">
        <v>3055</v>
      </c>
      <c r="R40" s="238" t="s">
        <v>1643</v>
      </c>
      <c r="S40" s="249">
        <f>I39+1</f>
        <v>46173</v>
      </c>
      <c r="T40" s="238" t="s">
        <v>24</v>
      </c>
      <c r="U40" s="238" t="s">
        <v>1883</v>
      </c>
      <c r="V40" s="253" t="s">
        <v>28</v>
      </c>
      <c r="W40" s="254"/>
      <c r="X40" s="255"/>
      <c r="Y40" s="256"/>
      <c r="Z40" s="256"/>
      <c r="AA40" s="256"/>
      <c r="AB40" s="256"/>
      <c r="AC40" s="256"/>
      <c r="AD40" s="256"/>
      <c r="AE40" s="256"/>
      <c r="AF40" s="256"/>
    </row>
    <row r="41" ht="14.5" customHeight="1" spans="1:32">
      <c r="A41" s="236">
        <v>39</v>
      </c>
      <c r="B41" s="238" t="s">
        <v>19</v>
      </c>
      <c r="C41" s="247" t="s">
        <v>810</v>
      </c>
      <c r="D41" s="248" t="s">
        <v>3053</v>
      </c>
      <c r="E41" s="247">
        <v>6000064635</v>
      </c>
      <c r="F41" s="247">
        <v>7</v>
      </c>
      <c r="G41" s="247">
        <v>7</v>
      </c>
      <c r="H41" s="247">
        <v>0</v>
      </c>
      <c r="I41" s="249">
        <v>46172</v>
      </c>
      <c r="J41" s="250" t="s">
        <v>1908</v>
      </c>
      <c r="K41" s="251" t="s">
        <v>1918</v>
      </c>
      <c r="L41" s="247" t="s">
        <v>22</v>
      </c>
      <c r="M41" s="247"/>
      <c r="N41" s="247"/>
      <c r="O41" s="238" t="s">
        <v>1643</v>
      </c>
      <c r="P41" s="252">
        <f>I41+1</f>
        <v>46173</v>
      </c>
      <c r="Q41" s="247"/>
      <c r="R41" s="238" t="s">
        <v>1643</v>
      </c>
      <c r="S41" s="249">
        <f>I41+1</f>
        <v>46173</v>
      </c>
      <c r="T41" s="238" t="s">
        <v>24</v>
      </c>
      <c r="U41" s="247"/>
      <c r="V41" s="253"/>
      <c r="W41" s="254"/>
      <c r="X41" s="255"/>
      <c r="Y41" s="256"/>
      <c r="Z41" s="256"/>
      <c r="AA41" s="256"/>
      <c r="AB41" s="256"/>
      <c r="AC41" s="256"/>
      <c r="AD41" s="256"/>
      <c r="AE41" s="256"/>
      <c r="AF41" s="256"/>
    </row>
    <row r="42" ht="14.5" customHeight="1" spans="1:32">
      <c r="A42" s="238">
        <v>40</v>
      </c>
      <c r="B42" s="238" t="s">
        <v>19</v>
      </c>
      <c r="C42" s="247" t="s">
        <v>810</v>
      </c>
      <c r="D42" s="248" t="s">
        <v>3053</v>
      </c>
      <c r="E42" s="259">
        <v>6000064635</v>
      </c>
      <c r="F42" s="247">
        <v>1</v>
      </c>
      <c r="G42" s="247">
        <v>0</v>
      </c>
      <c r="H42" s="247">
        <v>1</v>
      </c>
      <c r="I42" s="257">
        <v>46172</v>
      </c>
      <c r="J42" s="250" t="s">
        <v>1908</v>
      </c>
      <c r="K42" s="251">
        <v>516309360526022</v>
      </c>
      <c r="L42" s="250" t="s">
        <v>1909</v>
      </c>
      <c r="M42" s="259" t="s">
        <v>3063</v>
      </c>
      <c r="N42" s="64" t="s">
        <v>3058</v>
      </c>
      <c r="O42" s="238" t="s">
        <v>1887</v>
      </c>
      <c r="P42" s="261">
        <v>46181</v>
      </c>
      <c r="Q42" s="260" t="s">
        <v>3059</v>
      </c>
      <c r="R42" s="238" t="s">
        <v>1887</v>
      </c>
      <c r="S42" s="249">
        <v>46181</v>
      </c>
      <c r="T42" s="238" t="s">
        <v>24</v>
      </c>
      <c r="U42" s="247" t="s">
        <v>32</v>
      </c>
      <c r="V42" s="253" t="s">
        <v>28</v>
      </c>
      <c r="W42" s="262"/>
      <c r="X42" s="263"/>
      <c r="Y42" s="264"/>
      <c r="Z42" s="264"/>
      <c r="AA42" s="264"/>
      <c r="AB42" s="264"/>
      <c r="AC42" s="265"/>
      <c r="AD42" s="131"/>
      <c r="AE42" s="131"/>
      <c r="AF42" s="131"/>
    </row>
    <row r="43" ht="14.5" customHeight="1" spans="1:32">
      <c r="A43" s="247">
        <v>41</v>
      </c>
      <c r="B43" s="238" t="s">
        <v>19</v>
      </c>
      <c r="C43" s="247" t="s">
        <v>810</v>
      </c>
      <c r="D43" s="248" t="s">
        <v>3053</v>
      </c>
      <c r="E43" s="247">
        <v>6000064635</v>
      </c>
      <c r="F43" s="247">
        <v>1</v>
      </c>
      <c r="G43" s="247">
        <v>1</v>
      </c>
      <c r="H43" s="247">
        <v>0</v>
      </c>
      <c r="I43" s="249">
        <v>46172</v>
      </c>
      <c r="J43" s="250" t="s">
        <v>1908</v>
      </c>
      <c r="K43" s="251">
        <v>516309360526023</v>
      </c>
      <c r="L43" s="247" t="s">
        <v>22</v>
      </c>
      <c r="M43" s="247"/>
      <c r="N43" s="247"/>
      <c r="O43" s="238" t="s">
        <v>1643</v>
      </c>
      <c r="P43" s="252">
        <f>I43+1</f>
        <v>46173</v>
      </c>
      <c r="Q43" s="247"/>
      <c r="R43" s="238" t="s">
        <v>1643</v>
      </c>
      <c r="S43" s="249">
        <f>I43+1</f>
        <v>46173</v>
      </c>
      <c r="T43" s="238" t="s">
        <v>24</v>
      </c>
      <c r="U43" s="247"/>
      <c r="V43" s="253"/>
      <c r="W43" s="254"/>
      <c r="X43" s="255"/>
      <c r="Y43" s="256"/>
      <c r="Z43" s="256"/>
      <c r="AA43" s="256"/>
      <c r="AB43" s="256"/>
      <c r="AC43" s="256"/>
      <c r="AD43" s="256"/>
      <c r="AE43" s="256"/>
      <c r="AF43" s="256"/>
    </row>
    <row r="44" ht="14.5" customHeight="1" spans="1:32">
      <c r="A44" s="236">
        <v>42</v>
      </c>
      <c r="B44" s="238" t="s">
        <v>19</v>
      </c>
      <c r="C44" s="247" t="s">
        <v>810</v>
      </c>
      <c r="D44" s="248" t="s">
        <v>3053</v>
      </c>
      <c r="E44" s="259">
        <v>6000064635</v>
      </c>
      <c r="F44" s="247">
        <v>1</v>
      </c>
      <c r="G44" s="247">
        <v>0</v>
      </c>
      <c r="H44" s="247">
        <v>1</v>
      </c>
      <c r="I44" s="257">
        <v>46172</v>
      </c>
      <c r="J44" s="250" t="s">
        <v>1908</v>
      </c>
      <c r="K44" s="251">
        <v>516309360526024</v>
      </c>
      <c r="L44" s="250" t="s">
        <v>1890</v>
      </c>
      <c r="M44" s="268" t="s">
        <v>3060</v>
      </c>
      <c r="N44" s="283" t="s">
        <v>2959</v>
      </c>
      <c r="O44" s="269"/>
      <c r="P44" s="260"/>
      <c r="Q44" s="284" t="s">
        <v>3061</v>
      </c>
      <c r="R44" s="269"/>
      <c r="S44" s="249">
        <v>46253</v>
      </c>
      <c r="T44" s="238" t="s">
        <v>24</v>
      </c>
      <c r="U44" s="247" t="s">
        <v>32</v>
      </c>
      <c r="V44" s="253" t="s">
        <v>28</v>
      </c>
      <c r="W44" s="254"/>
      <c r="X44" s="266"/>
      <c r="Y44" s="267"/>
      <c r="Z44" s="267"/>
      <c r="AA44" s="267"/>
      <c r="AB44" s="267"/>
      <c r="AC44" s="267"/>
      <c r="AD44" s="267"/>
      <c r="AE44" s="267"/>
      <c r="AF44" s="267"/>
    </row>
    <row r="45" ht="14.5" customHeight="1" spans="1:32">
      <c r="A45" s="238">
        <v>43</v>
      </c>
      <c r="B45" s="238" t="s">
        <v>19</v>
      </c>
      <c r="C45" s="247" t="s">
        <v>810</v>
      </c>
      <c r="D45" s="248" t="s">
        <v>3053</v>
      </c>
      <c r="E45" s="247">
        <v>6000064635</v>
      </c>
      <c r="F45" s="247">
        <v>2</v>
      </c>
      <c r="G45" s="247">
        <v>2</v>
      </c>
      <c r="H45" s="247">
        <v>0</v>
      </c>
      <c r="I45" s="249">
        <v>46172</v>
      </c>
      <c r="J45" s="250" t="s">
        <v>1908</v>
      </c>
      <c r="K45" s="251" t="s">
        <v>1919</v>
      </c>
      <c r="L45" s="247" t="s">
        <v>22</v>
      </c>
      <c r="M45" s="247"/>
      <c r="N45" s="247"/>
      <c r="O45" s="238" t="s">
        <v>1643</v>
      </c>
      <c r="P45" s="252">
        <f>I45+1</f>
        <v>46173</v>
      </c>
      <c r="Q45" s="247"/>
      <c r="R45" s="238" t="s">
        <v>1643</v>
      </c>
      <c r="S45" s="249">
        <f>I45+1</f>
        <v>46173</v>
      </c>
      <c r="T45" s="238" t="s">
        <v>24</v>
      </c>
      <c r="U45" s="247"/>
      <c r="V45" s="253"/>
      <c r="W45" s="254"/>
      <c r="X45" s="255"/>
      <c r="Y45" s="256"/>
      <c r="Z45" s="256"/>
      <c r="AA45" s="256"/>
      <c r="AB45" s="256"/>
      <c r="AC45" s="256"/>
      <c r="AD45" s="256"/>
      <c r="AE45" s="256"/>
      <c r="AF45" s="256"/>
    </row>
    <row r="46" ht="14.5" customHeight="1" spans="1:32">
      <c r="A46" s="247">
        <v>44</v>
      </c>
      <c r="B46" s="238" t="s">
        <v>19</v>
      </c>
      <c r="C46" s="247" t="s">
        <v>810</v>
      </c>
      <c r="D46" s="248" t="s">
        <v>3053</v>
      </c>
      <c r="E46" s="238">
        <v>6000064638</v>
      </c>
      <c r="F46" s="247">
        <v>10</v>
      </c>
      <c r="G46" s="247">
        <v>10</v>
      </c>
      <c r="H46" s="247">
        <v>0</v>
      </c>
      <c r="I46" s="249">
        <v>46172</v>
      </c>
      <c r="J46" s="272" t="s">
        <v>1914</v>
      </c>
      <c r="K46" s="277" t="s">
        <v>1920</v>
      </c>
      <c r="L46" s="247" t="s">
        <v>22</v>
      </c>
      <c r="M46" s="247"/>
      <c r="N46" s="247"/>
      <c r="O46" s="247"/>
      <c r="P46" s="252">
        <f>I46+1</f>
        <v>46173</v>
      </c>
      <c r="Q46" s="247"/>
      <c r="R46" s="238" t="s">
        <v>1643</v>
      </c>
      <c r="S46" s="249">
        <f>I46+1</f>
        <v>46173</v>
      </c>
      <c r="T46" s="247"/>
      <c r="U46" s="247"/>
      <c r="V46" s="253"/>
      <c r="W46" s="254"/>
      <c r="X46" s="266"/>
      <c r="Y46" s="267"/>
      <c r="Z46" s="267"/>
      <c r="AA46" s="267"/>
      <c r="AB46" s="267"/>
      <c r="AC46" s="267"/>
      <c r="AD46" s="267"/>
      <c r="AE46" s="267"/>
      <c r="AF46" s="267"/>
    </row>
    <row r="47" ht="14.5" customHeight="1" spans="1:32">
      <c r="A47" s="236">
        <v>45</v>
      </c>
      <c r="B47" s="238" t="s">
        <v>19</v>
      </c>
      <c r="C47" s="247" t="s">
        <v>810</v>
      </c>
      <c r="D47" s="248" t="s">
        <v>3053</v>
      </c>
      <c r="E47" s="247">
        <v>6000064635</v>
      </c>
      <c r="F47" s="247">
        <v>3</v>
      </c>
      <c r="G47" s="247">
        <v>3</v>
      </c>
      <c r="H47" s="247">
        <v>0</v>
      </c>
      <c r="I47" s="249">
        <v>46179</v>
      </c>
      <c r="J47" s="250" t="s">
        <v>1908</v>
      </c>
      <c r="K47" s="251" t="s">
        <v>1921</v>
      </c>
      <c r="L47" s="247" t="s">
        <v>22</v>
      </c>
      <c r="M47" s="247"/>
      <c r="N47" s="247"/>
      <c r="O47" s="238" t="s">
        <v>1643</v>
      </c>
      <c r="P47" s="252">
        <f>I47+1</f>
        <v>46180</v>
      </c>
      <c r="Q47" s="247"/>
      <c r="R47" s="238" t="s">
        <v>1643</v>
      </c>
      <c r="S47" s="249">
        <f>I47+1</f>
        <v>46180</v>
      </c>
      <c r="T47" s="238" t="s">
        <v>24</v>
      </c>
      <c r="U47" s="247"/>
      <c r="V47" s="253"/>
      <c r="W47" s="254"/>
      <c r="X47" s="255"/>
      <c r="Y47" s="256"/>
      <c r="Z47" s="256"/>
      <c r="AA47" s="256"/>
      <c r="AB47" s="256"/>
      <c r="AC47" s="256"/>
      <c r="AD47" s="256"/>
      <c r="AE47" s="256"/>
      <c r="AF47" s="256"/>
    </row>
    <row r="48" ht="14.5" customHeight="1" spans="1:32">
      <c r="A48" s="238">
        <v>46</v>
      </c>
      <c r="B48" s="238" t="s">
        <v>19</v>
      </c>
      <c r="C48" s="247" t="s">
        <v>810</v>
      </c>
      <c r="D48" s="248" t="s">
        <v>3053</v>
      </c>
      <c r="E48" s="259">
        <v>6000064635</v>
      </c>
      <c r="F48" s="247">
        <v>1</v>
      </c>
      <c r="G48" s="247">
        <v>0</v>
      </c>
      <c r="H48" s="247">
        <v>1</v>
      </c>
      <c r="I48" s="257">
        <v>46179</v>
      </c>
      <c r="J48" s="250" t="s">
        <v>1908</v>
      </c>
      <c r="K48" s="251">
        <v>516309360626030</v>
      </c>
      <c r="L48" s="250" t="s">
        <v>1890</v>
      </c>
      <c r="M48" s="268" t="s">
        <v>3060</v>
      </c>
      <c r="N48" s="283" t="s">
        <v>2959</v>
      </c>
      <c r="O48" s="269"/>
      <c r="P48" s="260"/>
      <c r="Q48" s="284" t="s">
        <v>3061</v>
      </c>
      <c r="R48" s="269"/>
      <c r="S48" s="249">
        <v>46253</v>
      </c>
      <c r="T48" s="238" t="s">
        <v>24</v>
      </c>
      <c r="U48" s="247" t="s">
        <v>32</v>
      </c>
      <c r="V48" s="253" t="s">
        <v>28</v>
      </c>
      <c r="W48" s="254"/>
      <c r="X48" s="266"/>
      <c r="Y48" s="267"/>
      <c r="Z48" s="267"/>
      <c r="AA48" s="267"/>
      <c r="AB48" s="267"/>
      <c r="AC48" s="267"/>
      <c r="AD48" s="267"/>
      <c r="AE48" s="267"/>
      <c r="AF48" s="267"/>
    </row>
    <row r="49" ht="14.5" customHeight="1" spans="1:32">
      <c r="A49" s="247">
        <v>47</v>
      </c>
      <c r="B49" s="238" t="s">
        <v>19</v>
      </c>
      <c r="C49" s="247" t="s">
        <v>810</v>
      </c>
      <c r="D49" s="248" t="s">
        <v>3053</v>
      </c>
      <c r="E49" s="247">
        <v>6000064635</v>
      </c>
      <c r="F49" s="247">
        <v>6</v>
      </c>
      <c r="G49" s="247">
        <v>6</v>
      </c>
      <c r="H49" s="247">
        <v>0</v>
      </c>
      <c r="I49" s="249">
        <v>46179</v>
      </c>
      <c r="J49" s="250" t="s">
        <v>1908</v>
      </c>
      <c r="K49" s="251" t="s">
        <v>1922</v>
      </c>
      <c r="L49" s="247" t="s">
        <v>22</v>
      </c>
      <c r="M49" s="247"/>
      <c r="N49" s="247"/>
      <c r="O49" s="238" t="s">
        <v>1643</v>
      </c>
      <c r="P49" s="252">
        <f>I49+1</f>
        <v>46180</v>
      </c>
      <c r="Q49" s="247"/>
      <c r="R49" s="238" t="s">
        <v>1643</v>
      </c>
      <c r="S49" s="249">
        <f>I49+1</f>
        <v>46180</v>
      </c>
      <c r="T49" s="238" t="s">
        <v>24</v>
      </c>
      <c r="U49" s="247"/>
      <c r="V49" s="253"/>
      <c r="W49" s="254"/>
      <c r="X49" s="255"/>
      <c r="Y49" s="256"/>
      <c r="Z49" s="256"/>
      <c r="AA49" s="256"/>
      <c r="AB49" s="256"/>
      <c r="AC49" s="256"/>
      <c r="AD49" s="256"/>
      <c r="AE49" s="256"/>
      <c r="AF49" s="256"/>
    </row>
    <row r="50" ht="14.5" customHeight="1" spans="1:32">
      <c r="A50" s="236">
        <v>48</v>
      </c>
      <c r="B50" s="238" t="s">
        <v>19</v>
      </c>
      <c r="C50" s="247" t="s">
        <v>810</v>
      </c>
      <c r="D50" s="248" t="s">
        <v>3053</v>
      </c>
      <c r="E50" s="247">
        <v>6000064635</v>
      </c>
      <c r="F50" s="247">
        <v>3</v>
      </c>
      <c r="G50" s="247">
        <v>3</v>
      </c>
      <c r="H50" s="247">
        <v>0</v>
      </c>
      <c r="I50" s="249">
        <v>46180</v>
      </c>
      <c r="J50" s="250" t="s">
        <v>1908</v>
      </c>
      <c r="K50" s="251" t="s">
        <v>1923</v>
      </c>
      <c r="L50" s="247" t="s">
        <v>22</v>
      </c>
      <c r="M50" s="247"/>
      <c r="N50" s="247"/>
      <c r="O50" s="238" t="s">
        <v>1643</v>
      </c>
      <c r="P50" s="252">
        <f>I50+1</f>
        <v>46181</v>
      </c>
      <c r="Q50" s="247"/>
      <c r="R50" s="238" t="s">
        <v>1643</v>
      </c>
      <c r="S50" s="249">
        <f>I50+1</f>
        <v>46181</v>
      </c>
      <c r="T50" s="238" t="s">
        <v>24</v>
      </c>
      <c r="U50" s="247"/>
      <c r="V50" s="253"/>
      <c r="W50" s="254"/>
      <c r="X50" s="285"/>
      <c r="Y50" s="286"/>
      <c r="Z50" s="286"/>
      <c r="AA50" s="286"/>
      <c r="AB50" s="286"/>
      <c r="AC50" s="286"/>
      <c r="AD50" s="286"/>
      <c r="AE50" s="286"/>
      <c r="AF50" s="286"/>
    </row>
    <row r="51" ht="14.5" customHeight="1" spans="1:32">
      <c r="A51" s="238">
        <v>49</v>
      </c>
      <c r="B51" s="238" t="s">
        <v>19</v>
      </c>
      <c r="C51" s="247" t="s">
        <v>810</v>
      </c>
      <c r="D51" s="248" t="s">
        <v>3053</v>
      </c>
      <c r="E51" s="238">
        <v>6000064638</v>
      </c>
      <c r="F51" s="247">
        <v>5</v>
      </c>
      <c r="G51" s="247">
        <v>5</v>
      </c>
      <c r="H51" s="247">
        <v>0</v>
      </c>
      <c r="I51" s="249">
        <v>46181</v>
      </c>
      <c r="J51" s="272" t="s">
        <v>1914</v>
      </c>
      <c r="K51" s="277" t="s">
        <v>1924</v>
      </c>
      <c r="L51" s="247" t="s">
        <v>22</v>
      </c>
      <c r="M51" s="247"/>
      <c r="N51" s="247"/>
      <c r="O51" s="247"/>
      <c r="P51" s="252">
        <f>I51+1</f>
        <v>46182</v>
      </c>
      <c r="Q51" s="247"/>
      <c r="R51" s="238" t="s">
        <v>1643</v>
      </c>
      <c r="S51" s="249">
        <f>I51+1</f>
        <v>46182</v>
      </c>
      <c r="T51" s="247"/>
      <c r="U51" s="247"/>
      <c r="V51" s="253"/>
      <c r="W51" s="254"/>
      <c r="X51" s="255"/>
      <c r="Y51" s="256"/>
      <c r="Z51" s="256"/>
      <c r="AA51" s="256"/>
      <c r="AB51" s="256"/>
      <c r="AC51" s="256"/>
      <c r="AD51" s="256"/>
      <c r="AE51" s="256"/>
      <c r="AF51" s="256"/>
    </row>
    <row r="52" ht="14.5" customHeight="1" spans="1:32">
      <c r="A52" s="247">
        <v>50</v>
      </c>
      <c r="B52" s="238" t="s">
        <v>19</v>
      </c>
      <c r="C52" s="247" t="s">
        <v>810</v>
      </c>
      <c r="D52" s="248" t="s">
        <v>3053</v>
      </c>
      <c r="E52" s="238">
        <v>6000064638</v>
      </c>
      <c r="F52" s="247">
        <v>1</v>
      </c>
      <c r="G52" s="247">
        <v>0</v>
      </c>
      <c r="H52" s="247">
        <v>1</v>
      </c>
      <c r="I52" s="249">
        <v>46181</v>
      </c>
      <c r="J52" s="272" t="s">
        <v>1914</v>
      </c>
      <c r="K52" s="273">
        <v>516313360626035</v>
      </c>
      <c r="L52" s="250" t="s">
        <v>1925</v>
      </c>
      <c r="M52" s="268" t="s">
        <v>3060</v>
      </c>
      <c r="N52" s="283" t="s">
        <v>2959</v>
      </c>
      <c r="O52" s="269"/>
      <c r="P52" s="260"/>
      <c r="Q52" s="284" t="s">
        <v>3061</v>
      </c>
      <c r="R52" s="269"/>
      <c r="S52" s="249">
        <v>46253</v>
      </c>
      <c r="T52" s="238" t="s">
        <v>24</v>
      </c>
      <c r="U52" s="247" t="s">
        <v>32</v>
      </c>
      <c r="V52" s="253" t="s">
        <v>28</v>
      </c>
      <c r="W52" s="254"/>
      <c r="X52" s="266"/>
      <c r="Y52" s="267"/>
      <c r="Z52" s="267"/>
      <c r="AA52" s="267"/>
      <c r="AB52" s="267"/>
      <c r="AC52" s="267"/>
      <c r="AD52" s="267"/>
      <c r="AE52" s="267"/>
      <c r="AF52" s="267"/>
    </row>
    <row r="53" ht="14.5" customHeight="1" spans="1:32">
      <c r="A53" s="236">
        <v>51</v>
      </c>
      <c r="B53" s="238" t="s">
        <v>19</v>
      </c>
      <c r="C53" s="247" t="s">
        <v>810</v>
      </c>
      <c r="D53" s="248" t="s">
        <v>3053</v>
      </c>
      <c r="E53" s="238">
        <v>6000064638</v>
      </c>
      <c r="F53" s="247">
        <v>1</v>
      </c>
      <c r="G53" s="247">
        <v>0</v>
      </c>
      <c r="H53" s="247">
        <v>1</v>
      </c>
      <c r="I53" s="249">
        <v>46181</v>
      </c>
      <c r="J53" s="272" t="s">
        <v>1914</v>
      </c>
      <c r="K53" s="273">
        <v>516313360626036</v>
      </c>
      <c r="L53" s="250" t="s">
        <v>1926</v>
      </c>
      <c r="M53" s="275" t="s">
        <v>2963</v>
      </c>
      <c r="N53" s="275" t="s">
        <v>3067</v>
      </c>
      <c r="O53" s="269"/>
      <c r="P53" s="260"/>
      <c r="Q53" s="44" t="s">
        <v>3055</v>
      </c>
      <c r="R53" s="269"/>
      <c r="S53" s="249">
        <v>46220</v>
      </c>
      <c r="T53" s="238" t="s">
        <v>24</v>
      </c>
      <c r="U53" s="260" t="s">
        <v>443</v>
      </c>
      <c r="V53" s="253" t="s">
        <v>28</v>
      </c>
      <c r="W53" s="262"/>
      <c r="X53" s="263"/>
      <c r="Y53" s="58"/>
      <c r="Z53" s="58"/>
      <c r="AA53" s="58"/>
      <c r="AB53" s="58"/>
      <c r="AC53" s="276"/>
      <c r="AD53" s="34"/>
      <c r="AE53" s="34"/>
      <c r="AF53" s="34"/>
    </row>
    <row r="54" ht="14.5" customHeight="1" spans="1:32">
      <c r="A54" s="238">
        <v>52</v>
      </c>
      <c r="B54" s="238" t="s">
        <v>19</v>
      </c>
      <c r="C54" s="247" t="s">
        <v>810</v>
      </c>
      <c r="D54" s="248" t="s">
        <v>3053</v>
      </c>
      <c r="E54" s="287">
        <v>6000064470</v>
      </c>
      <c r="F54" s="247">
        <v>1</v>
      </c>
      <c r="G54" s="247">
        <v>1</v>
      </c>
      <c r="H54" s="247">
        <v>0</v>
      </c>
      <c r="I54" s="249">
        <v>46183</v>
      </c>
      <c r="J54" s="288" t="s">
        <v>1927</v>
      </c>
      <c r="K54" s="251">
        <v>516339090626001</v>
      </c>
      <c r="L54" s="247" t="s">
        <v>22</v>
      </c>
      <c r="M54" s="247"/>
      <c r="N54" s="247"/>
      <c r="O54" s="247"/>
      <c r="P54" s="252">
        <f>I54+1</f>
        <v>46184</v>
      </c>
      <c r="Q54" s="247"/>
      <c r="R54" s="238" t="s">
        <v>1643</v>
      </c>
      <c r="S54" s="249">
        <f>I54+1</f>
        <v>46184</v>
      </c>
      <c r="T54" s="247"/>
      <c r="U54" s="247"/>
      <c r="V54" s="253"/>
      <c r="W54" s="254"/>
      <c r="X54" s="255"/>
      <c r="Y54" s="256"/>
      <c r="Z54" s="256"/>
      <c r="AA54" s="256"/>
      <c r="AB54" s="256"/>
      <c r="AC54" s="256"/>
      <c r="AD54" s="256"/>
      <c r="AE54" s="256"/>
      <c r="AF54" s="256"/>
    </row>
    <row r="55" ht="14.5" customHeight="1" spans="1:32">
      <c r="A55" s="247">
        <v>53</v>
      </c>
      <c r="B55" s="236" t="s">
        <v>19</v>
      </c>
      <c r="C55" s="247" t="s">
        <v>810</v>
      </c>
      <c r="D55" s="248" t="s">
        <v>3053</v>
      </c>
      <c r="E55" s="287">
        <v>6000064470</v>
      </c>
      <c r="F55" s="259">
        <v>1</v>
      </c>
      <c r="G55" s="259">
        <v>0</v>
      </c>
      <c r="H55" s="247">
        <v>1</v>
      </c>
      <c r="I55" s="257">
        <v>46183</v>
      </c>
      <c r="J55" s="289" t="s">
        <v>1927</v>
      </c>
      <c r="K55" s="251">
        <v>516339090626002</v>
      </c>
      <c r="L55" s="250" t="s">
        <v>1896</v>
      </c>
      <c r="M55" s="268" t="s">
        <v>3060</v>
      </c>
      <c r="N55" s="270" t="s">
        <v>2959</v>
      </c>
      <c r="O55" s="269"/>
      <c r="P55" s="260"/>
      <c r="Q55" s="271" t="s">
        <v>3061</v>
      </c>
      <c r="R55" s="269"/>
      <c r="S55" s="249">
        <v>46253</v>
      </c>
      <c r="T55" s="238" t="s">
        <v>24</v>
      </c>
      <c r="U55" s="247" t="s">
        <v>32</v>
      </c>
      <c r="V55" s="253" t="s">
        <v>28</v>
      </c>
      <c r="W55" s="254"/>
      <c r="X55" s="255"/>
      <c r="Y55" s="256"/>
      <c r="Z55" s="256"/>
      <c r="AA55" s="256"/>
      <c r="AB55" s="256"/>
      <c r="AC55" s="256"/>
      <c r="AD55" s="256"/>
      <c r="AE55" s="256"/>
      <c r="AF55" s="256"/>
    </row>
    <row r="56" ht="14.5" customHeight="1" spans="1:32">
      <c r="A56" s="236">
        <v>54</v>
      </c>
      <c r="B56" s="236" t="s">
        <v>19</v>
      </c>
      <c r="C56" s="247" t="s">
        <v>810</v>
      </c>
      <c r="D56" s="248" t="s">
        <v>3053</v>
      </c>
      <c r="E56" s="287">
        <v>6000064470</v>
      </c>
      <c r="F56" s="259">
        <v>0</v>
      </c>
      <c r="G56" s="259">
        <v>0</v>
      </c>
      <c r="H56" s="247">
        <v>1</v>
      </c>
      <c r="I56" s="257">
        <v>46183</v>
      </c>
      <c r="J56" s="289" t="s">
        <v>1927</v>
      </c>
      <c r="K56" s="251">
        <v>516339090626002</v>
      </c>
      <c r="L56" s="290" t="s">
        <v>1928</v>
      </c>
      <c r="M56" s="216" t="s">
        <v>3068</v>
      </c>
      <c r="N56" s="216" t="s">
        <v>3069</v>
      </c>
      <c r="O56" s="102"/>
      <c r="P56" s="215"/>
      <c r="Q56" s="102" t="s">
        <v>3070</v>
      </c>
      <c r="R56" s="102"/>
      <c r="S56" s="249">
        <f>I56+1</f>
        <v>46184</v>
      </c>
      <c r="T56" s="291"/>
      <c r="U56" s="61" t="s">
        <v>1539</v>
      </c>
      <c r="V56" s="253" t="s">
        <v>28</v>
      </c>
      <c r="W56" s="254"/>
      <c r="X56" s="255"/>
      <c r="Y56" s="256"/>
      <c r="Z56" s="256"/>
      <c r="AA56" s="256"/>
      <c r="AB56" s="256"/>
      <c r="AC56" s="256"/>
      <c r="AD56" s="256"/>
      <c r="AE56" s="256"/>
      <c r="AF56" s="256"/>
    </row>
    <row r="57" ht="14.5" customHeight="1" spans="1:32">
      <c r="A57" s="238">
        <v>55</v>
      </c>
      <c r="B57" s="238" t="s">
        <v>19</v>
      </c>
      <c r="C57" s="247" t="s">
        <v>810</v>
      </c>
      <c r="D57" s="248" t="s">
        <v>3053</v>
      </c>
      <c r="E57" s="287">
        <v>6000064470</v>
      </c>
      <c r="F57" s="247">
        <v>1</v>
      </c>
      <c r="G57" s="247">
        <v>1</v>
      </c>
      <c r="H57" s="247">
        <v>0</v>
      </c>
      <c r="I57" s="249">
        <v>46183</v>
      </c>
      <c r="J57" s="288" t="s">
        <v>1927</v>
      </c>
      <c r="K57" s="251">
        <v>516339090626003</v>
      </c>
      <c r="L57" s="247" t="s">
        <v>22</v>
      </c>
      <c r="M57" s="247"/>
      <c r="N57" s="247"/>
      <c r="O57" s="247"/>
      <c r="P57" s="252">
        <f>I57+1</f>
        <v>46184</v>
      </c>
      <c r="Q57" s="247"/>
      <c r="R57" s="238" t="s">
        <v>1643</v>
      </c>
      <c r="S57" s="249">
        <f>I57+1</f>
        <v>46184</v>
      </c>
      <c r="T57" s="247"/>
      <c r="U57" s="247"/>
      <c r="V57" s="253"/>
      <c r="W57" s="254"/>
      <c r="X57" s="255"/>
      <c r="Y57" s="256"/>
      <c r="Z57" s="256"/>
      <c r="AA57" s="256"/>
      <c r="AB57" s="256"/>
      <c r="AC57" s="256"/>
      <c r="AD57" s="256"/>
      <c r="AE57" s="256"/>
      <c r="AF57" s="256"/>
    </row>
    <row r="58" ht="14.5" customHeight="1" spans="1:32">
      <c r="A58" s="247">
        <v>56</v>
      </c>
      <c r="B58" s="236" t="s">
        <v>19</v>
      </c>
      <c r="C58" s="247" t="s">
        <v>810</v>
      </c>
      <c r="D58" s="248" t="s">
        <v>3053</v>
      </c>
      <c r="E58" s="287">
        <v>6000064470</v>
      </c>
      <c r="F58" s="259">
        <v>1</v>
      </c>
      <c r="G58" s="247">
        <v>0</v>
      </c>
      <c r="H58" s="247">
        <v>1</v>
      </c>
      <c r="I58" s="257">
        <v>46183</v>
      </c>
      <c r="J58" s="289" t="s">
        <v>1927</v>
      </c>
      <c r="K58" s="251">
        <v>516339090626004</v>
      </c>
      <c r="L58" s="250" t="s">
        <v>1896</v>
      </c>
      <c r="M58" s="268" t="s">
        <v>3060</v>
      </c>
      <c r="N58" s="270" t="s">
        <v>2959</v>
      </c>
      <c r="O58" s="269"/>
      <c r="P58" s="260"/>
      <c r="Q58" s="271" t="s">
        <v>3061</v>
      </c>
      <c r="R58" s="269"/>
      <c r="S58" s="249">
        <v>46253</v>
      </c>
      <c r="T58" s="238" t="s">
        <v>24</v>
      </c>
      <c r="U58" s="247" t="s">
        <v>32</v>
      </c>
      <c r="V58" s="253" t="s">
        <v>28</v>
      </c>
      <c r="W58" s="254"/>
      <c r="X58" s="255"/>
      <c r="Y58" s="256"/>
      <c r="Z58" s="256"/>
      <c r="AA58" s="256"/>
      <c r="AB58" s="256"/>
      <c r="AC58" s="256"/>
      <c r="AD58" s="256"/>
      <c r="AE58" s="256"/>
      <c r="AF58" s="256"/>
    </row>
    <row r="59" ht="14.5" customHeight="1" spans="1:32">
      <c r="A59" s="236">
        <v>57</v>
      </c>
      <c r="B59" s="236" t="s">
        <v>19</v>
      </c>
      <c r="C59" s="247" t="s">
        <v>810</v>
      </c>
      <c r="D59" s="248" t="s">
        <v>3053</v>
      </c>
      <c r="E59" s="287">
        <v>6000064470</v>
      </c>
      <c r="F59" s="259">
        <v>0</v>
      </c>
      <c r="G59" s="247">
        <v>0</v>
      </c>
      <c r="H59" s="247">
        <v>1</v>
      </c>
      <c r="I59" s="257">
        <v>46183</v>
      </c>
      <c r="J59" s="289" t="s">
        <v>1927</v>
      </c>
      <c r="K59" s="251">
        <v>516339090626004</v>
      </c>
      <c r="L59" s="290" t="s">
        <v>1929</v>
      </c>
      <c r="M59" s="238" t="s">
        <v>3038</v>
      </c>
      <c r="N59" s="238" t="s">
        <v>3064</v>
      </c>
      <c r="O59" s="238" t="s">
        <v>1643</v>
      </c>
      <c r="P59" s="252">
        <f t="shared" ref="P59:P68" si="4">I59+1</f>
        <v>46184</v>
      </c>
      <c r="Q59" s="247" t="s">
        <v>2868</v>
      </c>
      <c r="R59" s="238" t="s">
        <v>1643</v>
      </c>
      <c r="S59" s="249">
        <f t="shared" ref="S59:S68" si="5">I59+1</f>
        <v>46184</v>
      </c>
      <c r="T59" s="238" t="s">
        <v>24</v>
      </c>
      <c r="U59" s="260" t="s">
        <v>443</v>
      </c>
      <c r="V59" s="253" t="s">
        <v>28</v>
      </c>
      <c r="W59" s="254"/>
      <c r="X59" s="255"/>
      <c r="Y59" s="256"/>
      <c r="Z59" s="256"/>
      <c r="AA59" s="256"/>
      <c r="AB59" s="256"/>
      <c r="AC59" s="256"/>
      <c r="AD59" s="256"/>
      <c r="AE59" s="256"/>
      <c r="AF59" s="256"/>
    </row>
    <row r="60" ht="14.5" customHeight="1" spans="1:32">
      <c r="A60" s="238">
        <v>58</v>
      </c>
      <c r="B60" s="238" t="s">
        <v>19</v>
      </c>
      <c r="C60" s="247" t="s">
        <v>810</v>
      </c>
      <c r="D60" s="248" t="s">
        <v>3053</v>
      </c>
      <c r="E60" s="287">
        <v>6000064470</v>
      </c>
      <c r="F60" s="247">
        <v>13</v>
      </c>
      <c r="G60" s="247">
        <v>13</v>
      </c>
      <c r="H60" s="247">
        <v>0</v>
      </c>
      <c r="I60" s="249">
        <v>46183</v>
      </c>
      <c r="J60" s="288" t="s">
        <v>1927</v>
      </c>
      <c r="K60" s="251" t="s">
        <v>1930</v>
      </c>
      <c r="L60" s="247" t="s">
        <v>22</v>
      </c>
      <c r="M60" s="247"/>
      <c r="N60" s="247"/>
      <c r="O60" s="247"/>
      <c r="P60" s="252">
        <f t="shared" si="4"/>
        <v>46184</v>
      </c>
      <c r="Q60" s="247"/>
      <c r="R60" s="238" t="s">
        <v>1643</v>
      </c>
      <c r="S60" s="249">
        <f t="shared" si="5"/>
        <v>46184</v>
      </c>
      <c r="T60" s="247"/>
      <c r="U60" s="247"/>
      <c r="V60" s="253"/>
      <c r="W60" s="254"/>
      <c r="X60" s="255"/>
      <c r="Y60" s="256"/>
      <c r="Z60" s="256"/>
      <c r="AA60" s="256"/>
      <c r="AB60" s="256"/>
      <c r="AC60" s="256"/>
      <c r="AD60" s="256"/>
      <c r="AE60" s="256"/>
      <c r="AF60" s="256"/>
    </row>
    <row r="61" ht="14.5" customHeight="1" spans="1:32">
      <c r="A61" s="247">
        <v>59</v>
      </c>
      <c r="B61" s="238" t="s">
        <v>19</v>
      </c>
      <c r="C61" s="247" t="s">
        <v>810</v>
      </c>
      <c r="D61" s="248" t="s">
        <v>3053</v>
      </c>
      <c r="E61" s="287">
        <v>6000064470</v>
      </c>
      <c r="F61" s="247">
        <v>8</v>
      </c>
      <c r="G61" s="247">
        <v>8</v>
      </c>
      <c r="H61" s="247">
        <v>0</v>
      </c>
      <c r="I61" s="249">
        <v>46184</v>
      </c>
      <c r="J61" s="288" t="s">
        <v>1927</v>
      </c>
      <c r="K61" s="251" t="s">
        <v>1931</v>
      </c>
      <c r="L61" s="247" t="s">
        <v>22</v>
      </c>
      <c r="M61" s="247"/>
      <c r="N61" s="247"/>
      <c r="O61" s="238" t="s">
        <v>1643</v>
      </c>
      <c r="P61" s="252">
        <f t="shared" si="4"/>
        <v>46185</v>
      </c>
      <c r="Q61" s="247"/>
      <c r="R61" s="238" t="s">
        <v>1643</v>
      </c>
      <c r="S61" s="249">
        <f t="shared" si="5"/>
        <v>46185</v>
      </c>
      <c r="T61" s="238" t="s">
        <v>24</v>
      </c>
      <c r="U61" s="247"/>
      <c r="V61" s="253"/>
      <c r="W61" s="254"/>
      <c r="X61" s="255"/>
      <c r="Y61" s="256"/>
      <c r="Z61" s="256"/>
      <c r="AA61" s="256"/>
      <c r="AB61" s="256"/>
      <c r="AC61" s="256"/>
      <c r="AD61" s="256"/>
      <c r="AE61" s="256"/>
      <c r="AF61" s="256"/>
    </row>
    <row r="62" ht="14.5" customHeight="1" spans="1:32">
      <c r="A62" s="236">
        <v>60</v>
      </c>
      <c r="B62" s="238" t="s">
        <v>19</v>
      </c>
      <c r="C62" s="247" t="s">
        <v>810</v>
      </c>
      <c r="D62" s="248" t="s">
        <v>3053</v>
      </c>
      <c r="E62" s="259">
        <v>6000064635</v>
      </c>
      <c r="F62" s="247">
        <v>1</v>
      </c>
      <c r="G62" s="247">
        <v>0</v>
      </c>
      <c r="H62" s="247">
        <v>1</v>
      </c>
      <c r="I62" s="257">
        <v>46185</v>
      </c>
      <c r="J62" s="250" t="s">
        <v>1908</v>
      </c>
      <c r="K62" s="251">
        <v>516309360626040</v>
      </c>
      <c r="L62" s="250" t="s">
        <v>1932</v>
      </c>
      <c r="M62" s="247" t="s">
        <v>3056</v>
      </c>
      <c r="N62" s="61" t="s">
        <v>3054</v>
      </c>
      <c r="O62" s="238" t="s">
        <v>1643</v>
      </c>
      <c r="P62" s="252">
        <f t="shared" si="4"/>
        <v>46186</v>
      </c>
      <c r="Q62" s="61" t="s">
        <v>3055</v>
      </c>
      <c r="R62" s="238" t="s">
        <v>1643</v>
      </c>
      <c r="S62" s="249">
        <f t="shared" si="5"/>
        <v>46186</v>
      </c>
      <c r="T62" s="238" t="s">
        <v>24</v>
      </c>
      <c r="U62" s="238" t="s">
        <v>1883</v>
      </c>
      <c r="V62" s="253" t="s">
        <v>28</v>
      </c>
      <c r="W62" s="254"/>
      <c r="X62" s="255"/>
      <c r="Y62" s="256"/>
      <c r="Z62" s="256"/>
      <c r="AA62" s="256"/>
      <c r="AB62" s="256"/>
      <c r="AC62" s="256"/>
      <c r="AD62" s="256"/>
      <c r="AE62" s="256"/>
      <c r="AF62" s="256"/>
    </row>
    <row r="63" ht="14.5" customHeight="1" spans="1:32">
      <c r="A63" s="238">
        <v>61</v>
      </c>
      <c r="B63" s="238" t="s">
        <v>19</v>
      </c>
      <c r="C63" s="247" t="s">
        <v>810</v>
      </c>
      <c r="D63" s="248" t="s">
        <v>3053</v>
      </c>
      <c r="E63" s="247">
        <v>6000064635</v>
      </c>
      <c r="F63" s="247">
        <v>1</v>
      </c>
      <c r="G63" s="247">
        <v>1</v>
      </c>
      <c r="H63" s="247">
        <v>0</v>
      </c>
      <c r="I63" s="249">
        <v>46185</v>
      </c>
      <c r="J63" s="250" t="s">
        <v>1908</v>
      </c>
      <c r="K63" s="251">
        <v>516309360626041</v>
      </c>
      <c r="L63" s="247" t="s">
        <v>22</v>
      </c>
      <c r="M63" s="247"/>
      <c r="N63" s="247"/>
      <c r="O63" s="238" t="s">
        <v>1643</v>
      </c>
      <c r="P63" s="252">
        <f t="shared" si="4"/>
        <v>46186</v>
      </c>
      <c r="Q63" s="247"/>
      <c r="R63" s="238" t="s">
        <v>1643</v>
      </c>
      <c r="S63" s="249">
        <f t="shared" si="5"/>
        <v>46186</v>
      </c>
      <c r="T63" s="238" t="s">
        <v>24</v>
      </c>
      <c r="U63" s="247"/>
      <c r="V63" s="253"/>
      <c r="W63" s="254"/>
      <c r="X63" s="255"/>
      <c r="Y63" s="256"/>
      <c r="Z63" s="256"/>
      <c r="AA63" s="256"/>
      <c r="AB63" s="256"/>
      <c r="AC63" s="256"/>
      <c r="AD63" s="256"/>
      <c r="AE63" s="256"/>
      <c r="AF63" s="256"/>
    </row>
    <row r="64" ht="14.5" customHeight="1" spans="1:32">
      <c r="A64" s="247">
        <v>62</v>
      </c>
      <c r="B64" s="238" t="s">
        <v>19</v>
      </c>
      <c r="C64" s="247" t="s">
        <v>810</v>
      </c>
      <c r="D64" s="248" t="s">
        <v>3053</v>
      </c>
      <c r="E64" s="238">
        <v>6000064638</v>
      </c>
      <c r="F64" s="247">
        <v>1</v>
      </c>
      <c r="G64" s="247">
        <v>1</v>
      </c>
      <c r="H64" s="247">
        <v>0</v>
      </c>
      <c r="I64" s="249">
        <v>46185</v>
      </c>
      <c r="J64" s="272" t="s">
        <v>1914</v>
      </c>
      <c r="K64" s="277">
        <v>516313360626037</v>
      </c>
      <c r="L64" s="247" t="s">
        <v>22</v>
      </c>
      <c r="M64" s="247"/>
      <c r="N64" s="247"/>
      <c r="O64" s="247"/>
      <c r="P64" s="252">
        <f t="shared" si="4"/>
        <v>46186</v>
      </c>
      <c r="Q64" s="247"/>
      <c r="R64" s="238" t="s">
        <v>1643</v>
      </c>
      <c r="S64" s="249">
        <f t="shared" si="5"/>
        <v>46186</v>
      </c>
      <c r="T64" s="247"/>
      <c r="U64" s="247"/>
      <c r="V64" s="253"/>
      <c r="W64" s="254"/>
      <c r="X64" s="255"/>
      <c r="Y64" s="256"/>
      <c r="Z64" s="256"/>
      <c r="AA64" s="256"/>
      <c r="AB64" s="256"/>
      <c r="AC64" s="256"/>
      <c r="AD64" s="256"/>
      <c r="AE64" s="256"/>
      <c r="AF64" s="256"/>
    </row>
    <row r="65" ht="14.5" customHeight="1" spans="1:32">
      <c r="A65" s="236">
        <v>63</v>
      </c>
      <c r="B65" s="238" t="s">
        <v>19</v>
      </c>
      <c r="C65" s="247" t="s">
        <v>810</v>
      </c>
      <c r="D65" s="248" t="s">
        <v>3053</v>
      </c>
      <c r="E65" s="287">
        <v>6000064470</v>
      </c>
      <c r="F65" s="247">
        <v>15</v>
      </c>
      <c r="G65" s="247">
        <v>15</v>
      </c>
      <c r="H65" s="247">
        <v>0</v>
      </c>
      <c r="I65" s="249">
        <v>46185</v>
      </c>
      <c r="J65" s="288" t="s">
        <v>1927</v>
      </c>
      <c r="K65" s="251" t="s">
        <v>1933</v>
      </c>
      <c r="L65" s="247" t="s">
        <v>22</v>
      </c>
      <c r="M65" s="247"/>
      <c r="N65" s="247"/>
      <c r="O65" s="238" t="s">
        <v>1643</v>
      </c>
      <c r="P65" s="252">
        <f t="shared" si="4"/>
        <v>46186</v>
      </c>
      <c r="Q65" s="247"/>
      <c r="R65" s="238" t="s">
        <v>1643</v>
      </c>
      <c r="S65" s="249">
        <f t="shared" si="5"/>
        <v>46186</v>
      </c>
      <c r="T65" s="238" t="s">
        <v>24</v>
      </c>
      <c r="U65" s="247"/>
      <c r="V65" s="253"/>
      <c r="W65" s="254"/>
      <c r="X65" s="255"/>
      <c r="Y65" s="256"/>
      <c r="Z65" s="256"/>
      <c r="AA65" s="256"/>
      <c r="AB65" s="256"/>
      <c r="AC65" s="256"/>
      <c r="AD65" s="256"/>
      <c r="AE65" s="256"/>
      <c r="AF65" s="256"/>
    </row>
    <row r="66" ht="14.5" customHeight="1" spans="1:32">
      <c r="A66" s="238">
        <v>64</v>
      </c>
      <c r="B66" s="238" t="s">
        <v>19</v>
      </c>
      <c r="C66" s="247" t="s">
        <v>810</v>
      </c>
      <c r="D66" s="248" t="s">
        <v>3053</v>
      </c>
      <c r="E66" s="247">
        <v>6000064635</v>
      </c>
      <c r="F66" s="247">
        <v>1</v>
      </c>
      <c r="G66" s="247">
        <v>1</v>
      </c>
      <c r="H66" s="247">
        <v>0</v>
      </c>
      <c r="I66" s="249">
        <v>46189</v>
      </c>
      <c r="J66" s="250" t="s">
        <v>1908</v>
      </c>
      <c r="K66" s="251">
        <v>516309360626042</v>
      </c>
      <c r="L66" s="247" t="s">
        <v>22</v>
      </c>
      <c r="M66" s="247"/>
      <c r="N66" s="247"/>
      <c r="O66" s="238" t="s">
        <v>1643</v>
      </c>
      <c r="P66" s="252">
        <f t="shared" si="4"/>
        <v>46190</v>
      </c>
      <c r="Q66" s="247"/>
      <c r="R66" s="238" t="s">
        <v>1643</v>
      </c>
      <c r="S66" s="249">
        <f t="shared" si="5"/>
        <v>46190</v>
      </c>
      <c r="T66" s="238" t="s">
        <v>24</v>
      </c>
      <c r="U66" s="247"/>
      <c r="V66" s="253"/>
      <c r="W66" s="254"/>
      <c r="X66" s="255"/>
      <c r="Y66" s="256"/>
      <c r="Z66" s="256"/>
      <c r="AA66" s="256"/>
      <c r="AB66" s="256"/>
      <c r="AC66" s="256"/>
      <c r="AD66" s="256"/>
      <c r="AE66" s="256"/>
      <c r="AF66" s="256"/>
    </row>
    <row r="67" ht="14.5" customHeight="1" spans="1:32">
      <c r="A67" s="247">
        <v>65</v>
      </c>
      <c r="B67" s="238" t="s">
        <v>19</v>
      </c>
      <c r="C67" s="247" t="s">
        <v>810</v>
      </c>
      <c r="D67" s="248" t="s">
        <v>3053</v>
      </c>
      <c r="E67" s="259">
        <v>6000064635</v>
      </c>
      <c r="F67" s="247">
        <v>1</v>
      </c>
      <c r="G67" s="247">
        <v>0</v>
      </c>
      <c r="H67" s="247">
        <v>1</v>
      </c>
      <c r="I67" s="257">
        <v>46189</v>
      </c>
      <c r="J67" s="250" t="s">
        <v>1908</v>
      </c>
      <c r="K67" s="251">
        <v>516309360626043</v>
      </c>
      <c r="L67" s="250" t="s">
        <v>1934</v>
      </c>
      <c r="M67" s="247" t="s">
        <v>3056</v>
      </c>
      <c r="N67" s="238" t="s">
        <v>2851</v>
      </c>
      <c r="O67" s="238" t="s">
        <v>1643</v>
      </c>
      <c r="P67" s="252">
        <f t="shared" si="4"/>
        <v>46190</v>
      </c>
      <c r="Q67" s="247" t="s">
        <v>3071</v>
      </c>
      <c r="R67" s="238" t="s">
        <v>1643</v>
      </c>
      <c r="S67" s="249">
        <f t="shared" si="5"/>
        <v>46190</v>
      </c>
      <c r="T67" s="238" t="s">
        <v>24</v>
      </c>
      <c r="U67" s="238" t="s">
        <v>1883</v>
      </c>
      <c r="V67" s="253" t="s">
        <v>28</v>
      </c>
      <c r="W67" s="254"/>
      <c r="X67" s="255"/>
      <c r="Y67" s="256"/>
      <c r="Z67" s="256"/>
      <c r="AA67" s="256"/>
      <c r="AB67" s="256"/>
      <c r="AC67" s="256"/>
      <c r="AD67" s="256"/>
      <c r="AE67" s="256"/>
      <c r="AF67" s="256"/>
    </row>
    <row r="68" ht="14.5" customHeight="1" spans="1:32">
      <c r="A68" s="236">
        <v>66</v>
      </c>
      <c r="B68" s="238" t="s">
        <v>19</v>
      </c>
      <c r="C68" s="247" t="s">
        <v>810</v>
      </c>
      <c r="D68" s="248" t="s">
        <v>3053</v>
      </c>
      <c r="E68" s="247">
        <v>6000064635</v>
      </c>
      <c r="F68" s="247">
        <v>14</v>
      </c>
      <c r="G68" s="247">
        <v>14</v>
      </c>
      <c r="H68" s="247">
        <v>0</v>
      </c>
      <c r="I68" s="249">
        <v>46189</v>
      </c>
      <c r="J68" s="250" t="s">
        <v>1908</v>
      </c>
      <c r="K68" s="251" t="s">
        <v>1935</v>
      </c>
      <c r="L68" s="247" t="s">
        <v>22</v>
      </c>
      <c r="M68" s="247"/>
      <c r="N68" s="247"/>
      <c r="O68" s="238" t="s">
        <v>1643</v>
      </c>
      <c r="P68" s="252">
        <f t="shared" si="4"/>
        <v>46190</v>
      </c>
      <c r="Q68" s="247"/>
      <c r="R68" s="238" t="s">
        <v>1643</v>
      </c>
      <c r="S68" s="249">
        <f t="shared" si="5"/>
        <v>46190</v>
      </c>
      <c r="T68" s="238" t="s">
        <v>24</v>
      </c>
      <c r="U68" s="247"/>
      <c r="V68" s="253"/>
      <c r="W68" s="254"/>
      <c r="X68" s="255"/>
      <c r="Y68" s="256"/>
      <c r="Z68" s="256"/>
      <c r="AA68" s="256"/>
      <c r="AB68" s="256"/>
      <c r="AC68" s="256"/>
      <c r="AD68" s="256"/>
      <c r="AE68" s="256"/>
      <c r="AF68" s="256"/>
    </row>
    <row r="69" ht="14.5" customHeight="1" spans="1:32">
      <c r="A69" s="238">
        <v>67</v>
      </c>
      <c r="B69" s="238" t="s">
        <v>19</v>
      </c>
      <c r="C69" s="247" t="s">
        <v>810</v>
      </c>
      <c r="D69" s="248" t="s">
        <v>3053</v>
      </c>
      <c r="E69" s="259">
        <v>6000064635</v>
      </c>
      <c r="F69" s="247">
        <v>1</v>
      </c>
      <c r="G69" s="247">
        <v>0</v>
      </c>
      <c r="H69" s="247">
        <v>1</v>
      </c>
      <c r="I69" s="257">
        <v>46189</v>
      </c>
      <c r="J69" s="250" t="s">
        <v>1908</v>
      </c>
      <c r="K69" s="251">
        <v>516309360626058</v>
      </c>
      <c r="L69" s="250" t="s">
        <v>1936</v>
      </c>
      <c r="M69" s="216" t="s">
        <v>3068</v>
      </c>
      <c r="N69" s="216" t="s">
        <v>3069</v>
      </c>
      <c r="O69" s="102"/>
      <c r="P69" s="215"/>
      <c r="Q69" s="102" t="s">
        <v>3070</v>
      </c>
      <c r="R69" s="238" t="s">
        <v>1643</v>
      </c>
      <c r="S69" s="292"/>
      <c r="T69" s="238" t="s">
        <v>24</v>
      </c>
      <c r="U69" s="61" t="s">
        <v>1539</v>
      </c>
      <c r="V69" s="253" t="s">
        <v>28</v>
      </c>
      <c r="W69" s="254"/>
      <c r="X69" s="255"/>
      <c r="Y69" s="256"/>
      <c r="Z69" s="256"/>
      <c r="AA69" s="256"/>
      <c r="AB69" s="256"/>
      <c r="AC69" s="256"/>
      <c r="AD69" s="256"/>
      <c r="AE69" s="256"/>
      <c r="AF69" s="256"/>
    </row>
    <row r="70" ht="14.5" customHeight="1" spans="1:32">
      <c r="A70" s="247">
        <v>68</v>
      </c>
      <c r="B70" s="238" t="s">
        <v>19</v>
      </c>
      <c r="C70" s="247" t="s">
        <v>810</v>
      </c>
      <c r="D70" s="248" t="s">
        <v>3053</v>
      </c>
      <c r="E70" s="247">
        <v>6000064635</v>
      </c>
      <c r="F70" s="247">
        <v>3</v>
      </c>
      <c r="G70" s="247">
        <v>3</v>
      </c>
      <c r="H70" s="247">
        <v>0</v>
      </c>
      <c r="I70" s="249">
        <v>46189</v>
      </c>
      <c r="J70" s="250" t="s">
        <v>1908</v>
      </c>
      <c r="K70" s="251" t="s">
        <v>1937</v>
      </c>
      <c r="L70" s="247" t="s">
        <v>22</v>
      </c>
      <c r="M70" s="247"/>
      <c r="N70" s="247"/>
      <c r="O70" s="238" t="s">
        <v>1643</v>
      </c>
      <c r="P70" s="252">
        <f>I70+1</f>
        <v>46190</v>
      </c>
      <c r="Q70" s="247"/>
      <c r="R70" s="238" t="s">
        <v>1643</v>
      </c>
      <c r="S70" s="249">
        <f>I70+1</f>
        <v>46190</v>
      </c>
      <c r="T70" s="238" t="s">
        <v>24</v>
      </c>
      <c r="U70" s="247"/>
      <c r="V70" s="253"/>
      <c r="W70" s="254"/>
      <c r="X70" s="255"/>
      <c r="Y70" s="256"/>
      <c r="Z70" s="256"/>
      <c r="AA70" s="256"/>
      <c r="AB70" s="256"/>
      <c r="AC70" s="256"/>
      <c r="AD70" s="256"/>
      <c r="AE70" s="256"/>
      <c r="AF70" s="256"/>
    </row>
    <row r="71" ht="14.5" customHeight="1" spans="1:32">
      <c r="A71" s="236">
        <v>69</v>
      </c>
      <c r="B71" s="238" t="s">
        <v>19</v>
      </c>
      <c r="C71" s="247" t="s">
        <v>113</v>
      </c>
      <c r="D71" s="248" t="s">
        <v>3053</v>
      </c>
      <c r="E71" s="287">
        <v>6000064470</v>
      </c>
      <c r="F71" s="247">
        <v>15</v>
      </c>
      <c r="G71" s="247">
        <v>15</v>
      </c>
      <c r="H71" s="247">
        <v>0</v>
      </c>
      <c r="I71" s="249">
        <v>46193</v>
      </c>
      <c r="J71" s="288" t="s">
        <v>1927</v>
      </c>
      <c r="K71" s="251" t="s">
        <v>1938</v>
      </c>
      <c r="L71" s="247" t="s">
        <v>22</v>
      </c>
      <c r="M71" s="247"/>
      <c r="N71" s="247"/>
      <c r="O71" s="238" t="s">
        <v>1643</v>
      </c>
      <c r="P71" s="252">
        <f>I71+1</f>
        <v>46194</v>
      </c>
      <c r="Q71" s="247"/>
      <c r="R71" s="238" t="s">
        <v>1643</v>
      </c>
      <c r="S71" s="249">
        <f>I71+1</f>
        <v>46194</v>
      </c>
      <c r="T71" s="238" t="s">
        <v>24</v>
      </c>
      <c r="U71" s="247"/>
      <c r="V71" s="253"/>
      <c r="W71" s="254"/>
      <c r="X71" s="255"/>
      <c r="Y71" s="256"/>
      <c r="Z71" s="256"/>
      <c r="AA71" s="256"/>
      <c r="AB71" s="256"/>
      <c r="AC71" s="256"/>
      <c r="AD71" s="256"/>
      <c r="AE71" s="256"/>
      <c r="AF71" s="256"/>
    </row>
    <row r="72" ht="14.5" customHeight="1" spans="1:32">
      <c r="A72" s="238">
        <v>70</v>
      </c>
      <c r="B72" s="238" t="s">
        <v>19</v>
      </c>
      <c r="C72" s="247" t="s">
        <v>113</v>
      </c>
      <c r="D72" s="248" t="s">
        <v>3053</v>
      </c>
      <c r="E72" s="287">
        <v>6000064470</v>
      </c>
      <c r="F72" s="247">
        <v>2</v>
      </c>
      <c r="G72" s="247">
        <v>2</v>
      </c>
      <c r="H72" s="247">
        <v>0</v>
      </c>
      <c r="I72" s="249">
        <v>46193</v>
      </c>
      <c r="J72" s="288" t="s">
        <v>1927</v>
      </c>
      <c r="K72" s="251" t="s">
        <v>1939</v>
      </c>
      <c r="L72" s="247" t="s">
        <v>22</v>
      </c>
      <c r="M72" s="247"/>
      <c r="N72" s="247"/>
      <c r="O72" s="247"/>
      <c r="P72" s="252">
        <f>I72+1</f>
        <v>46194</v>
      </c>
      <c r="Q72" s="247"/>
      <c r="R72" s="238" t="s">
        <v>1643</v>
      </c>
      <c r="S72" s="249">
        <f>I72+1</f>
        <v>46194</v>
      </c>
      <c r="T72" s="247"/>
      <c r="U72" s="247"/>
      <c r="V72" s="253"/>
      <c r="W72" s="254"/>
      <c r="X72" s="255"/>
      <c r="Y72" s="256"/>
      <c r="Z72" s="256"/>
      <c r="AA72" s="256"/>
      <c r="AB72" s="256"/>
      <c r="AC72" s="256"/>
      <c r="AD72" s="256"/>
      <c r="AE72" s="256"/>
      <c r="AF72" s="256"/>
    </row>
    <row r="73" ht="14.5" customHeight="1" spans="1:32">
      <c r="A73" s="247">
        <v>71</v>
      </c>
      <c r="B73" s="238" t="s">
        <v>19</v>
      </c>
      <c r="C73" s="247" t="s">
        <v>113</v>
      </c>
      <c r="D73" s="248" t="s">
        <v>3053</v>
      </c>
      <c r="E73" s="287">
        <v>6000064470</v>
      </c>
      <c r="F73" s="238">
        <v>1</v>
      </c>
      <c r="G73" s="247">
        <v>0</v>
      </c>
      <c r="H73" s="247">
        <v>1</v>
      </c>
      <c r="I73" s="257">
        <v>46193</v>
      </c>
      <c r="J73" s="289" t="s">
        <v>1927</v>
      </c>
      <c r="K73" s="251">
        <v>516339090626043</v>
      </c>
      <c r="L73" s="290" t="s">
        <v>1940</v>
      </c>
      <c r="M73" s="216" t="s">
        <v>3068</v>
      </c>
      <c r="N73" s="216" t="s">
        <v>3069</v>
      </c>
      <c r="O73" s="102"/>
      <c r="P73" s="215"/>
      <c r="Q73" s="102" t="s">
        <v>3070</v>
      </c>
      <c r="R73" s="102"/>
      <c r="S73" s="292"/>
      <c r="T73" s="291"/>
      <c r="U73" s="61" t="s">
        <v>1539</v>
      </c>
      <c r="V73" s="253" t="s">
        <v>28</v>
      </c>
      <c r="W73" s="254"/>
      <c r="X73" s="255"/>
      <c r="Y73" s="256"/>
      <c r="Z73" s="256"/>
      <c r="AA73" s="256"/>
      <c r="AB73" s="256"/>
      <c r="AC73" s="256"/>
      <c r="AD73" s="256"/>
      <c r="AE73" s="256"/>
      <c r="AF73" s="256"/>
    </row>
    <row r="74" ht="14.5" customHeight="1" spans="1:32">
      <c r="A74" s="236">
        <v>72</v>
      </c>
      <c r="B74" s="238" t="s">
        <v>19</v>
      </c>
      <c r="C74" s="247" t="s">
        <v>113</v>
      </c>
      <c r="D74" s="248" t="s">
        <v>3053</v>
      </c>
      <c r="E74" s="287">
        <v>6000064470</v>
      </c>
      <c r="F74" s="247">
        <v>3</v>
      </c>
      <c r="G74" s="247">
        <v>3</v>
      </c>
      <c r="H74" s="247">
        <v>0</v>
      </c>
      <c r="I74" s="249">
        <v>46193</v>
      </c>
      <c r="J74" s="288" t="s">
        <v>1927</v>
      </c>
      <c r="K74" s="251" t="s">
        <v>1941</v>
      </c>
      <c r="L74" s="247" t="s">
        <v>22</v>
      </c>
      <c r="M74" s="247"/>
      <c r="N74" s="247"/>
      <c r="O74" s="247"/>
      <c r="P74" s="252">
        <f>I74+1</f>
        <v>46194</v>
      </c>
      <c r="Q74" s="247"/>
      <c r="R74" s="238" t="s">
        <v>1643</v>
      </c>
      <c r="S74" s="249">
        <f>I74+1</f>
        <v>46194</v>
      </c>
      <c r="T74" s="247"/>
      <c r="U74" s="247"/>
      <c r="V74" s="253"/>
      <c r="W74" s="254"/>
      <c r="X74" s="255"/>
      <c r="Y74" s="256"/>
      <c r="Z74" s="256"/>
      <c r="AA74" s="256"/>
      <c r="AB74" s="256"/>
      <c r="AC74" s="256"/>
      <c r="AD74" s="256"/>
      <c r="AE74" s="256"/>
      <c r="AF74" s="256"/>
    </row>
    <row r="75" ht="14.5" customHeight="1" spans="1:32">
      <c r="A75" s="238">
        <v>73</v>
      </c>
      <c r="B75" s="238" t="s">
        <v>19</v>
      </c>
      <c r="C75" s="247" t="s">
        <v>113</v>
      </c>
      <c r="D75" s="248" t="s">
        <v>3053</v>
      </c>
      <c r="E75" s="287">
        <v>6000064470</v>
      </c>
      <c r="F75" s="247">
        <v>1</v>
      </c>
      <c r="G75" s="247">
        <v>0</v>
      </c>
      <c r="H75" s="247">
        <v>1</v>
      </c>
      <c r="I75" s="257">
        <v>46193</v>
      </c>
      <c r="J75" s="289" t="s">
        <v>1927</v>
      </c>
      <c r="K75" s="251">
        <v>516339090626047</v>
      </c>
      <c r="L75" s="189" t="s">
        <v>1942</v>
      </c>
      <c r="M75" s="259" t="s">
        <v>3057</v>
      </c>
      <c r="N75" s="64" t="s">
        <v>3058</v>
      </c>
      <c r="O75" s="238" t="s">
        <v>1887</v>
      </c>
      <c r="P75" s="261">
        <v>46181</v>
      </c>
      <c r="Q75" s="260" t="s">
        <v>3059</v>
      </c>
      <c r="R75" s="238" t="s">
        <v>1887</v>
      </c>
      <c r="S75" s="249">
        <v>46181</v>
      </c>
      <c r="T75" s="238" t="s">
        <v>24</v>
      </c>
      <c r="U75" s="247" t="s">
        <v>32</v>
      </c>
      <c r="V75" s="253" t="s">
        <v>28</v>
      </c>
      <c r="W75" s="262"/>
      <c r="X75" s="263"/>
      <c r="Y75" s="264"/>
      <c r="Z75" s="264"/>
      <c r="AA75" s="264"/>
      <c r="AB75" s="264"/>
      <c r="AC75" s="265"/>
      <c r="AD75" s="131"/>
      <c r="AE75" s="131"/>
      <c r="AF75" s="131"/>
    </row>
    <row r="76" ht="14.5" customHeight="1" spans="1:32">
      <c r="A76" s="247">
        <v>74</v>
      </c>
      <c r="B76" s="238" t="s">
        <v>19</v>
      </c>
      <c r="C76" s="247" t="s">
        <v>113</v>
      </c>
      <c r="D76" s="248" t="s">
        <v>3053</v>
      </c>
      <c r="E76" s="287">
        <v>6000064470</v>
      </c>
      <c r="F76" s="247">
        <v>1</v>
      </c>
      <c r="G76" s="247">
        <v>1</v>
      </c>
      <c r="H76" s="247">
        <v>0</v>
      </c>
      <c r="I76" s="249">
        <v>46193</v>
      </c>
      <c r="J76" s="288" t="s">
        <v>1927</v>
      </c>
      <c r="K76" s="251">
        <v>516339090626048</v>
      </c>
      <c r="L76" s="247" t="s">
        <v>22</v>
      </c>
      <c r="M76" s="247"/>
      <c r="N76" s="247"/>
      <c r="O76" s="247"/>
      <c r="P76" s="252">
        <f>I76+1</f>
        <v>46194</v>
      </c>
      <c r="Q76" s="247"/>
      <c r="R76" s="238" t="s">
        <v>1643</v>
      </c>
      <c r="S76" s="249">
        <f>I76+1</f>
        <v>46194</v>
      </c>
      <c r="T76" s="247"/>
      <c r="U76" s="247"/>
      <c r="V76" s="253"/>
      <c r="W76" s="254"/>
      <c r="X76" s="255"/>
      <c r="Y76" s="256"/>
      <c r="Z76" s="256"/>
      <c r="AA76" s="256"/>
      <c r="AB76" s="256"/>
      <c r="AC76" s="256"/>
      <c r="AD76" s="256"/>
      <c r="AE76" s="256"/>
      <c r="AF76" s="256"/>
    </row>
    <row r="77" ht="14.5" customHeight="1" spans="1:32">
      <c r="A77" s="247">
        <v>75</v>
      </c>
      <c r="B77" s="238" t="s">
        <v>19</v>
      </c>
      <c r="C77" s="247" t="s">
        <v>113</v>
      </c>
      <c r="D77" s="248" t="s">
        <v>3053</v>
      </c>
      <c r="E77" s="287">
        <v>6000064470</v>
      </c>
      <c r="F77" s="247">
        <v>1</v>
      </c>
      <c r="G77" s="247">
        <v>0</v>
      </c>
      <c r="H77" s="247">
        <v>1</v>
      </c>
      <c r="I77" s="257">
        <v>46193</v>
      </c>
      <c r="J77" s="289" t="s">
        <v>1927</v>
      </c>
      <c r="K77" s="251">
        <v>516339090626049</v>
      </c>
      <c r="L77" s="250" t="s">
        <v>1943</v>
      </c>
      <c r="M77" s="259" t="s">
        <v>3057</v>
      </c>
      <c r="N77" s="64" t="s">
        <v>3058</v>
      </c>
      <c r="O77" s="238" t="s">
        <v>1887</v>
      </c>
      <c r="P77" s="261">
        <v>46181</v>
      </c>
      <c r="Q77" s="260" t="s">
        <v>3059</v>
      </c>
      <c r="R77" s="238" t="s">
        <v>1887</v>
      </c>
      <c r="S77" s="249">
        <v>46181</v>
      </c>
      <c r="T77" s="238" t="s">
        <v>24</v>
      </c>
      <c r="U77" s="247" t="s">
        <v>32</v>
      </c>
      <c r="V77" s="253" t="s">
        <v>28</v>
      </c>
      <c r="W77" s="262"/>
      <c r="X77" s="263"/>
      <c r="Y77" s="264"/>
      <c r="Z77" s="264"/>
      <c r="AA77" s="264"/>
      <c r="AB77" s="264"/>
      <c r="AC77" s="265"/>
      <c r="AD77" s="131"/>
      <c r="AE77" s="131"/>
      <c r="AF77" s="131"/>
    </row>
    <row r="78" ht="14.5" customHeight="1" spans="1:32">
      <c r="A78" s="236">
        <v>76</v>
      </c>
      <c r="B78" s="238" t="s">
        <v>19</v>
      </c>
      <c r="C78" s="247" t="s">
        <v>113</v>
      </c>
      <c r="D78" s="248" t="s">
        <v>3053</v>
      </c>
      <c r="E78" s="287">
        <v>6000064470</v>
      </c>
      <c r="F78" s="247">
        <v>1</v>
      </c>
      <c r="G78" s="247">
        <v>0</v>
      </c>
      <c r="H78" s="247">
        <v>1</v>
      </c>
      <c r="I78" s="257">
        <v>46193</v>
      </c>
      <c r="J78" s="289" t="s">
        <v>1927</v>
      </c>
      <c r="K78" s="251">
        <v>516339090626050</v>
      </c>
      <c r="L78" s="290" t="s">
        <v>1944</v>
      </c>
      <c r="M78" s="275" t="s">
        <v>2963</v>
      </c>
      <c r="N78" s="275" t="s">
        <v>3072</v>
      </c>
      <c r="O78" s="269"/>
      <c r="P78" s="260"/>
      <c r="Q78" s="247" t="s">
        <v>3066</v>
      </c>
      <c r="R78" s="238" t="s">
        <v>1643</v>
      </c>
      <c r="S78" s="249">
        <v>46220</v>
      </c>
      <c r="T78" s="238" t="s">
        <v>24</v>
      </c>
      <c r="U78" s="44" t="s">
        <v>1539</v>
      </c>
      <c r="V78" s="253" t="s">
        <v>28</v>
      </c>
      <c r="W78" s="262"/>
      <c r="X78" s="263"/>
      <c r="Y78" s="58"/>
      <c r="Z78" s="58"/>
      <c r="AA78" s="58"/>
      <c r="AB78" s="58"/>
      <c r="AC78" s="276"/>
      <c r="AD78" s="34"/>
      <c r="AE78" s="34"/>
      <c r="AF78" s="34"/>
    </row>
    <row r="79" ht="14.5" customHeight="1" spans="1:32">
      <c r="A79" s="238">
        <v>77</v>
      </c>
      <c r="B79" s="238" t="s">
        <v>19</v>
      </c>
      <c r="C79" s="247" t="s">
        <v>113</v>
      </c>
      <c r="D79" s="248" t="s">
        <v>3053</v>
      </c>
      <c r="E79" s="287">
        <v>6000064470</v>
      </c>
      <c r="F79" s="247">
        <v>3</v>
      </c>
      <c r="G79" s="247">
        <v>3</v>
      </c>
      <c r="H79" s="247">
        <v>0</v>
      </c>
      <c r="I79" s="249">
        <v>46193</v>
      </c>
      <c r="J79" s="288" t="s">
        <v>1927</v>
      </c>
      <c r="K79" s="251" t="s">
        <v>1945</v>
      </c>
      <c r="L79" s="247" t="s">
        <v>22</v>
      </c>
      <c r="M79" s="247"/>
      <c r="N79" s="247"/>
      <c r="O79" s="247"/>
      <c r="P79" s="252">
        <f>I79+1</f>
        <v>46194</v>
      </c>
      <c r="Q79" s="247"/>
      <c r="R79" s="238" t="s">
        <v>1643</v>
      </c>
      <c r="S79" s="249">
        <f>I79+1</f>
        <v>46194</v>
      </c>
      <c r="T79" s="247"/>
      <c r="U79" s="247"/>
      <c r="V79" s="253"/>
      <c r="W79" s="254"/>
      <c r="X79" s="255"/>
      <c r="Y79" s="256"/>
      <c r="Z79" s="256"/>
      <c r="AA79" s="256"/>
      <c r="AB79" s="256"/>
      <c r="AC79" s="256"/>
      <c r="AD79" s="256"/>
      <c r="AE79" s="256"/>
      <c r="AF79" s="256"/>
    </row>
    <row r="80" ht="14.5" customHeight="1" spans="1:32">
      <c r="A80" s="247">
        <v>78</v>
      </c>
      <c r="B80" s="238" t="s">
        <v>19</v>
      </c>
      <c r="C80" s="247" t="s">
        <v>113</v>
      </c>
      <c r="D80" s="248" t="s">
        <v>3053</v>
      </c>
      <c r="E80" s="287">
        <v>6000064470</v>
      </c>
      <c r="F80" s="247">
        <v>1</v>
      </c>
      <c r="G80" s="247">
        <v>0</v>
      </c>
      <c r="H80" s="247">
        <v>1</v>
      </c>
      <c r="I80" s="257">
        <v>46193</v>
      </c>
      <c r="J80" s="289" t="s">
        <v>1927</v>
      </c>
      <c r="K80" s="251">
        <v>516339090626054</v>
      </c>
      <c r="L80" s="290" t="s">
        <v>1946</v>
      </c>
      <c r="M80" s="275" t="s">
        <v>2963</v>
      </c>
      <c r="N80" s="275" t="s">
        <v>3073</v>
      </c>
      <c r="O80" s="269"/>
      <c r="P80" s="260"/>
      <c r="Q80" s="247" t="s">
        <v>3066</v>
      </c>
      <c r="R80" s="238" t="s">
        <v>1643</v>
      </c>
      <c r="S80" s="249">
        <v>46220</v>
      </c>
      <c r="T80" s="238" t="s">
        <v>24</v>
      </c>
      <c r="U80" s="44" t="s">
        <v>1539</v>
      </c>
      <c r="V80" s="253" t="s">
        <v>28</v>
      </c>
      <c r="W80" s="262"/>
      <c r="X80" s="263"/>
      <c r="Y80" s="58"/>
      <c r="Z80" s="58"/>
      <c r="AA80" s="58"/>
      <c r="AB80" s="58"/>
      <c r="AC80" s="276"/>
      <c r="AD80" s="34"/>
      <c r="AE80" s="34"/>
      <c r="AF80" s="34"/>
    </row>
    <row r="81" ht="14.5" customHeight="1" spans="1:32">
      <c r="A81" s="236">
        <v>79</v>
      </c>
      <c r="B81" s="238" t="s">
        <v>19</v>
      </c>
      <c r="C81" s="247" t="s">
        <v>113</v>
      </c>
      <c r="D81" s="248" t="s">
        <v>3053</v>
      </c>
      <c r="E81" s="287">
        <v>6000064470</v>
      </c>
      <c r="F81" s="247">
        <v>1</v>
      </c>
      <c r="G81" s="247">
        <v>1</v>
      </c>
      <c r="H81" s="247">
        <v>0</v>
      </c>
      <c r="I81" s="249">
        <v>46193</v>
      </c>
      <c r="J81" s="288" t="s">
        <v>1927</v>
      </c>
      <c r="K81" s="251">
        <v>516339090626055</v>
      </c>
      <c r="L81" s="247" t="s">
        <v>22</v>
      </c>
      <c r="M81" s="247"/>
      <c r="N81" s="247"/>
      <c r="O81" s="247"/>
      <c r="P81" s="252">
        <f t="shared" ref="P81:P86" si="6">I81+1</f>
        <v>46194</v>
      </c>
      <c r="Q81" s="247"/>
      <c r="R81" s="238" t="s">
        <v>1643</v>
      </c>
      <c r="S81" s="249">
        <f t="shared" ref="S81:S86" si="7">I81+1</f>
        <v>46194</v>
      </c>
      <c r="T81" s="247"/>
      <c r="U81" s="247"/>
      <c r="V81" s="253"/>
      <c r="W81" s="254"/>
      <c r="X81" s="255"/>
      <c r="Y81" s="256"/>
      <c r="Z81" s="256"/>
      <c r="AA81" s="256"/>
      <c r="AB81" s="256"/>
      <c r="AC81" s="256"/>
      <c r="AD81" s="256"/>
      <c r="AE81" s="256"/>
      <c r="AF81" s="256"/>
    </row>
    <row r="82" ht="14.5" customHeight="1" spans="1:32">
      <c r="A82" s="238">
        <v>80</v>
      </c>
      <c r="B82" s="238" t="s">
        <v>19</v>
      </c>
      <c r="C82" s="247" t="s">
        <v>37</v>
      </c>
      <c r="D82" s="248" t="s">
        <v>3053</v>
      </c>
      <c r="E82" s="238">
        <v>6000064638</v>
      </c>
      <c r="F82" s="247">
        <v>1</v>
      </c>
      <c r="G82" s="247">
        <v>0</v>
      </c>
      <c r="H82" s="247">
        <v>1</v>
      </c>
      <c r="I82" s="249">
        <v>46196</v>
      </c>
      <c r="J82" s="272" t="s">
        <v>1914</v>
      </c>
      <c r="K82" s="273">
        <v>516313360626038</v>
      </c>
      <c r="L82" s="59" t="s">
        <v>1947</v>
      </c>
      <c r="M82" s="247" t="s">
        <v>3056</v>
      </c>
      <c r="N82" s="61" t="s">
        <v>3054</v>
      </c>
      <c r="O82" s="238" t="s">
        <v>1643</v>
      </c>
      <c r="P82" s="252">
        <f t="shared" si="6"/>
        <v>46197</v>
      </c>
      <c r="Q82" s="61" t="s">
        <v>3055</v>
      </c>
      <c r="R82" s="238" t="s">
        <v>1643</v>
      </c>
      <c r="S82" s="249">
        <f t="shared" si="7"/>
        <v>46197</v>
      </c>
      <c r="T82" s="238" t="s">
        <v>24</v>
      </c>
      <c r="U82" s="238" t="s">
        <v>1883</v>
      </c>
      <c r="V82" s="253" t="s">
        <v>28</v>
      </c>
      <c r="W82" s="254"/>
      <c r="X82" s="255"/>
      <c r="Y82" s="256"/>
      <c r="Z82" s="256"/>
      <c r="AA82" s="256"/>
      <c r="AB82" s="256"/>
      <c r="AC82" s="256"/>
      <c r="AD82" s="256"/>
      <c r="AE82" s="256"/>
      <c r="AF82" s="256"/>
    </row>
    <row r="83" ht="14.5" customHeight="1" spans="1:32">
      <c r="A83" s="247">
        <v>81</v>
      </c>
      <c r="B83" s="238" t="s">
        <v>19</v>
      </c>
      <c r="C83" s="247" t="s">
        <v>37</v>
      </c>
      <c r="D83" s="248" t="s">
        <v>3053</v>
      </c>
      <c r="E83" s="238">
        <v>6000064638</v>
      </c>
      <c r="F83" s="247">
        <v>2</v>
      </c>
      <c r="G83" s="247">
        <v>2</v>
      </c>
      <c r="H83" s="247">
        <v>0</v>
      </c>
      <c r="I83" s="249">
        <v>46196</v>
      </c>
      <c r="J83" s="272" t="s">
        <v>1914</v>
      </c>
      <c r="K83" s="277" t="s">
        <v>1948</v>
      </c>
      <c r="L83" s="247" t="s">
        <v>22</v>
      </c>
      <c r="M83" s="247"/>
      <c r="N83" s="247"/>
      <c r="O83" s="247"/>
      <c r="P83" s="252">
        <f t="shared" si="6"/>
        <v>46197</v>
      </c>
      <c r="Q83" s="247"/>
      <c r="R83" s="238" t="s">
        <v>1643</v>
      </c>
      <c r="S83" s="249">
        <f t="shared" si="7"/>
        <v>46197</v>
      </c>
      <c r="T83" s="247"/>
      <c r="U83" s="247"/>
      <c r="V83" s="253"/>
      <c r="W83" s="254"/>
      <c r="X83" s="255"/>
      <c r="Y83" s="256"/>
      <c r="Z83" s="256"/>
      <c r="AA83" s="256"/>
      <c r="AB83" s="256"/>
      <c r="AC83" s="256"/>
      <c r="AD83" s="256"/>
      <c r="AE83" s="256"/>
      <c r="AF83" s="256"/>
    </row>
    <row r="84" ht="14.5" customHeight="1" spans="1:32">
      <c r="A84" s="236">
        <v>82</v>
      </c>
      <c r="B84" s="238" t="s">
        <v>19</v>
      </c>
      <c r="C84" s="247" t="s">
        <v>37</v>
      </c>
      <c r="D84" s="248" t="s">
        <v>3053</v>
      </c>
      <c r="E84" s="238">
        <v>6000064638</v>
      </c>
      <c r="F84" s="247">
        <v>1</v>
      </c>
      <c r="G84" s="247">
        <v>0</v>
      </c>
      <c r="H84" s="247">
        <v>1</v>
      </c>
      <c r="I84" s="249">
        <v>46196</v>
      </c>
      <c r="J84" s="272" t="s">
        <v>1914</v>
      </c>
      <c r="K84" s="273">
        <v>516313360626041</v>
      </c>
      <c r="L84" s="250" t="s">
        <v>1949</v>
      </c>
      <c r="M84" s="247" t="s">
        <v>3056</v>
      </c>
      <c r="N84" s="61" t="s">
        <v>3054</v>
      </c>
      <c r="O84" s="238" t="s">
        <v>1643</v>
      </c>
      <c r="P84" s="252">
        <f t="shared" si="6"/>
        <v>46197</v>
      </c>
      <c r="Q84" s="247" t="s">
        <v>3071</v>
      </c>
      <c r="R84" s="238" t="s">
        <v>1643</v>
      </c>
      <c r="S84" s="249">
        <f t="shared" si="7"/>
        <v>46197</v>
      </c>
      <c r="T84" s="238" t="s">
        <v>24</v>
      </c>
      <c r="U84" s="238" t="s">
        <v>1883</v>
      </c>
      <c r="V84" s="253" t="s">
        <v>28</v>
      </c>
      <c r="W84" s="254"/>
      <c r="X84" s="255"/>
      <c r="Y84" s="256"/>
      <c r="Z84" s="256"/>
      <c r="AA84" s="256"/>
      <c r="AB84" s="256"/>
      <c r="AC84" s="256"/>
      <c r="AD84" s="256"/>
      <c r="AE84" s="256"/>
      <c r="AF84" s="256"/>
    </row>
    <row r="85" ht="14.5" customHeight="1" spans="1:32">
      <c r="A85" s="238">
        <v>83</v>
      </c>
      <c r="B85" s="238" t="s">
        <v>19</v>
      </c>
      <c r="C85" s="247" t="s">
        <v>37</v>
      </c>
      <c r="D85" s="248" t="s">
        <v>3053</v>
      </c>
      <c r="E85" s="238">
        <v>6000064638</v>
      </c>
      <c r="F85" s="247">
        <v>2</v>
      </c>
      <c r="G85" s="247">
        <v>2</v>
      </c>
      <c r="H85" s="247">
        <v>0</v>
      </c>
      <c r="I85" s="249">
        <v>46196</v>
      </c>
      <c r="J85" s="272" t="s">
        <v>1914</v>
      </c>
      <c r="K85" s="277" t="s">
        <v>1950</v>
      </c>
      <c r="L85" s="247" t="s">
        <v>22</v>
      </c>
      <c r="M85" s="247"/>
      <c r="N85" s="247"/>
      <c r="O85" s="247"/>
      <c r="P85" s="252">
        <f t="shared" si="6"/>
        <v>46197</v>
      </c>
      <c r="Q85" s="247"/>
      <c r="R85" s="238" t="s">
        <v>1643</v>
      </c>
      <c r="S85" s="249">
        <f t="shared" si="7"/>
        <v>46197</v>
      </c>
      <c r="T85" s="247"/>
      <c r="U85" s="247"/>
      <c r="V85" s="253"/>
      <c r="W85" s="254"/>
      <c r="X85" s="255"/>
      <c r="Y85" s="256"/>
      <c r="Z85" s="256"/>
      <c r="AA85" s="256"/>
      <c r="AB85" s="256"/>
      <c r="AC85" s="256"/>
      <c r="AD85" s="256"/>
      <c r="AE85" s="256"/>
      <c r="AF85" s="256"/>
    </row>
    <row r="86" ht="14.5" customHeight="1" spans="1:32">
      <c r="A86" s="247">
        <v>84</v>
      </c>
      <c r="B86" s="238" t="s">
        <v>19</v>
      </c>
      <c r="C86" s="247" t="s">
        <v>37</v>
      </c>
      <c r="D86" s="248" t="s">
        <v>3053</v>
      </c>
      <c r="E86" s="238">
        <v>6000064638</v>
      </c>
      <c r="F86" s="247">
        <v>1</v>
      </c>
      <c r="G86" s="247">
        <v>0</v>
      </c>
      <c r="H86" s="247">
        <v>1</v>
      </c>
      <c r="I86" s="249">
        <v>46197</v>
      </c>
      <c r="J86" s="272" t="s">
        <v>1914</v>
      </c>
      <c r="K86" s="273">
        <v>516313360626044</v>
      </c>
      <c r="L86" s="258" t="s">
        <v>1951</v>
      </c>
      <c r="M86" s="236" t="s">
        <v>3074</v>
      </c>
      <c r="N86" s="61" t="s">
        <v>3075</v>
      </c>
      <c r="O86" s="238" t="s">
        <v>1643</v>
      </c>
      <c r="P86" s="252">
        <f t="shared" si="6"/>
        <v>46198</v>
      </c>
      <c r="Q86" s="238"/>
      <c r="R86" s="238" t="s">
        <v>1643</v>
      </c>
      <c r="S86" s="249">
        <f t="shared" si="7"/>
        <v>46198</v>
      </c>
      <c r="T86" s="238" t="s">
        <v>24</v>
      </c>
      <c r="U86" s="260" t="s">
        <v>818</v>
      </c>
      <c r="V86" s="293" t="s">
        <v>819</v>
      </c>
      <c r="W86" s="294"/>
      <c r="X86" s="255"/>
      <c r="Y86" s="256"/>
      <c r="Z86" s="256"/>
      <c r="AA86" s="256"/>
      <c r="AB86" s="256"/>
      <c r="AC86" s="256"/>
      <c r="AD86" s="256"/>
      <c r="AE86" s="256"/>
      <c r="AF86" s="256"/>
    </row>
    <row r="87" ht="14.5" customHeight="1" spans="1:32">
      <c r="A87" s="236">
        <v>85</v>
      </c>
      <c r="B87" s="238" t="s">
        <v>19</v>
      </c>
      <c r="C87" s="247" t="s">
        <v>37</v>
      </c>
      <c r="D87" s="248" t="s">
        <v>3053</v>
      </c>
      <c r="E87" s="238">
        <v>6000064638</v>
      </c>
      <c r="F87" s="247">
        <v>1</v>
      </c>
      <c r="G87" s="247">
        <v>0</v>
      </c>
      <c r="H87" s="247">
        <v>1</v>
      </c>
      <c r="I87" s="249">
        <v>46197</v>
      </c>
      <c r="J87" s="272" t="s">
        <v>1914</v>
      </c>
      <c r="K87" s="273">
        <v>516313360626045</v>
      </c>
      <c r="L87" s="250" t="s">
        <v>1896</v>
      </c>
      <c r="M87" s="268" t="s">
        <v>3060</v>
      </c>
      <c r="N87" s="270" t="s">
        <v>2959</v>
      </c>
      <c r="O87" s="269"/>
      <c r="P87" s="260"/>
      <c r="Q87" s="271" t="s">
        <v>3061</v>
      </c>
      <c r="R87" s="269"/>
      <c r="S87" s="249">
        <v>46253</v>
      </c>
      <c r="T87" s="238" t="s">
        <v>24</v>
      </c>
      <c r="U87" s="247" t="s">
        <v>32</v>
      </c>
      <c r="V87" s="253" t="s">
        <v>28</v>
      </c>
      <c r="W87" s="254"/>
      <c r="X87" s="255"/>
      <c r="Y87" s="256"/>
      <c r="Z87" s="256"/>
      <c r="AA87" s="256"/>
      <c r="AB87" s="256"/>
      <c r="AC87" s="256"/>
      <c r="AD87" s="256"/>
      <c r="AE87" s="256"/>
      <c r="AF87" s="256"/>
    </row>
    <row r="88" ht="14.5" customHeight="1" spans="1:32">
      <c r="A88" s="238">
        <v>86</v>
      </c>
      <c r="B88" s="238" t="s">
        <v>19</v>
      </c>
      <c r="C88" s="247" t="s">
        <v>37</v>
      </c>
      <c r="D88" s="248" t="s">
        <v>3053</v>
      </c>
      <c r="E88" s="238">
        <v>6000064638</v>
      </c>
      <c r="F88" s="247">
        <v>1</v>
      </c>
      <c r="G88" s="247">
        <v>0</v>
      </c>
      <c r="H88" s="247">
        <v>1</v>
      </c>
      <c r="I88" s="249">
        <v>46197</v>
      </c>
      <c r="J88" s="272" t="s">
        <v>1914</v>
      </c>
      <c r="K88" s="273">
        <v>516313360626046</v>
      </c>
      <c r="L88" s="250" t="s">
        <v>1952</v>
      </c>
      <c r="M88" s="236" t="s">
        <v>3074</v>
      </c>
      <c r="N88" s="61" t="s">
        <v>3076</v>
      </c>
      <c r="O88" s="238" t="s">
        <v>1643</v>
      </c>
      <c r="P88" s="252">
        <f t="shared" ref="P88:P93" si="8">I88+1</f>
        <v>46198</v>
      </c>
      <c r="Q88" s="247"/>
      <c r="R88" s="238" t="s">
        <v>1643</v>
      </c>
      <c r="S88" s="249">
        <f>I88+1</f>
        <v>46198</v>
      </c>
      <c r="T88" s="238" t="s">
        <v>24</v>
      </c>
      <c r="U88" s="260" t="s">
        <v>818</v>
      </c>
      <c r="V88" s="293" t="s">
        <v>819</v>
      </c>
      <c r="W88" s="254"/>
      <c r="X88" s="255"/>
      <c r="Y88" s="256"/>
      <c r="Z88" s="256"/>
      <c r="AA88" s="256"/>
      <c r="AB88" s="256"/>
      <c r="AC88" s="256"/>
      <c r="AD88" s="256"/>
      <c r="AE88" s="256"/>
      <c r="AF88" s="256"/>
    </row>
    <row r="89" ht="14.5" customHeight="1" spans="1:32">
      <c r="A89" s="247">
        <v>87</v>
      </c>
      <c r="B89" s="238" t="s">
        <v>19</v>
      </c>
      <c r="C89" s="247" t="s">
        <v>37</v>
      </c>
      <c r="D89" s="248" t="s">
        <v>3053</v>
      </c>
      <c r="E89" s="238">
        <v>6000064638</v>
      </c>
      <c r="F89" s="247">
        <v>1</v>
      </c>
      <c r="G89" s="247">
        <v>1</v>
      </c>
      <c r="H89" s="247">
        <v>0</v>
      </c>
      <c r="I89" s="249">
        <v>46197</v>
      </c>
      <c r="J89" s="272" t="s">
        <v>1914</v>
      </c>
      <c r="K89" s="277">
        <v>516313360626047</v>
      </c>
      <c r="L89" s="247" t="s">
        <v>22</v>
      </c>
      <c r="M89" s="247"/>
      <c r="N89" s="247"/>
      <c r="O89" s="247"/>
      <c r="P89" s="252">
        <f t="shared" si="8"/>
        <v>46198</v>
      </c>
      <c r="Q89" s="247"/>
      <c r="R89" s="238" t="s">
        <v>1643</v>
      </c>
      <c r="S89" s="249">
        <f>I89+1</f>
        <v>46198</v>
      </c>
      <c r="T89" s="247"/>
      <c r="U89" s="247"/>
      <c r="V89" s="253"/>
      <c r="W89" s="254"/>
      <c r="X89" s="255"/>
      <c r="Y89" s="256"/>
      <c r="Z89" s="256"/>
      <c r="AA89" s="256"/>
      <c r="AB89" s="256"/>
      <c r="AC89" s="256"/>
      <c r="AD89" s="256"/>
      <c r="AE89" s="256"/>
      <c r="AF89" s="256"/>
    </row>
    <row r="90" ht="14.5" customHeight="1" spans="1:32">
      <c r="A90" s="236">
        <v>88</v>
      </c>
      <c r="B90" s="238" t="s">
        <v>19</v>
      </c>
      <c r="C90" s="247" t="s">
        <v>37</v>
      </c>
      <c r="D90" s="248" t="s">
        <v>3053</v>
      </c>
      <c r="E90" s="238">
        <v>6000064638</v>
      </c>
      <c r="F90" s="247">
        <v>1</v>
      </c>
      <c r="G90" s="247">
        <v>0</v>
      </c>
      <c r="H90" s="247">
        <v>1</v>
      </c>
      <c r="I90" s="249">
        <v>46197</v>
      </c>
      <c r="J90" s="272" t="s">
        <v>1914</v>
      </c>
      <c r="K90" s="273">
        <v>516313360626048</v>
      </c>
      <c r="L90" s="258" t="s">
        <v>1951</v>
      </c>
      <c r="M90" s="236" t="s">
        <v>3074</v>
      </c>
      <c r="N90" s="61" t="s">
        <v>3075</v>
      </c>
      <c r="O90" s="238" t="s">
        <v>1643</v>
      </c>
      <c r="P90" s="252">
        <f t="shared" si="8"/>
        <v>46198</v>
      </c>
      <c r="Q90" s="238"/>
      <c r="R90" s="238" t="s">
        <v>1643</v>
      </c>
      <c r="S90" s="249">
        <f>I90+1</f>
        <v>46198</v>
      </c>
      <c r="T90" s="238" t="s">
        <v>24</v>
      </c>
      <c r="U90" s="260" t="s">
        <v>818</v>
      </c>
      <c r="V90" s="293" t="s">
        <v>819</v>
      </c>
      <c r="W90" s="294"/>
      <c r="X90" s="255"/>
      <c r="Y90" s="256"/>
      <c r="Z90" s="256"/>
      <c r="AA90" s="256"/>
      <c r="AB90" s="256"/>
      <c r="AC90" s="256"/>
      <c r="AD90" s="256"/>
      <c r="AE90" s="256"/>
      <c r="AF90" s="256"/>
    </row>
    <row r="91" ht="14.5" customHeight="1" spans="1:32">
      <c r="A91" s="238">
        <v>89</v>
      </c>
      <c r="B91" s="238" t="s">
        <v>19</v>
      </c>
      <c r="C91" s="247" t="s">
        <v>37</v>
      </c>
      <c r="D91" s="248" t="s">
        <v>3053</v>
      </c>
      <c r="E91" s="238">
        <v>6000064638</v>
      </c>
      <c r="F91" s="247">
        <v>9</v>
      </c>
      <c r="G91" s="247">
        <v>9</v>
      </c>
      <c r="H91" s="247">
        <v>0</v>
      </c>
      <c r="I91" s="249">
        <v>46197</v>
      </c>
      <c r="J91" s="272" t="s">
        <v>1914</v>
      </c>
      <c r="K91" s="277" t="s">
        <v>1953</v>
      </c>
      <c r="L91" s="247" t="s">
        <v>22</v>
      </c>
      <c r="M91" s="247"/>
      <c r="N91" s="247"/>
      <c r="O91" s="247"/>
      <c r="P91" s="252">
        <f t="shared" si="8"/>
        <v>46198</v>
      </c>
      <c r="Q91" s="247"/>
      <c r="R91" s="238" t="s">
        <v>1643</v>
      </c>
      <c r="S91" s="249">
        <f>I91+1</f>
        <v>46198</v>
      </c>
      <c r="T91" s="247"/>
      <c r="U91" s="247"/>
      <c r="V91" s="253"/>
      <c r="W91" s="254"/>
      <c r="X91" s="255"/>
      <c r="Y91" s="256"/>
      <c r="Z91" s="256"/>
      <c r="AA91" s="256"/>
      <c r="AB91" s="256"/>
      <c r="AC91" s="256"/>
      <c r="AD91" s="256"/>
      <c r="AE91" s="256"/>
      <c r="AF91" s="256"/>
    </row>
    <row r="92" ht="16.5" customHeight="1" spans="1:32">
      <c r="A92" s="247">
        <v>90</v>
      </c>
      <c r="B92" s="238" t="s">
        <v>19</v>
      </c>
      <c r="C92" s="247" t="s">
        <v>37</v>
      </c>
      <c r="D92" s="248" t="s">
        <v>3053</v>
      </c>
      <c r="E92" s="259">
        <v>6000064635</v>
      </c>
      <c r="F92" s="247">
        <v>1</v>
      </c>
      <c r="G92" s="247">
        <v>0</v>
      </c>
      <c r="H92" s="247">
        <v>1</v>
      </c>
      <c r="I92" s="257">
        <v>46198</v>
      </c>
      <c r="J92" s="250" t="s">
        <v>1908</v>
      </c>
      <c r="K92" s="251">
        <v>516309360626062</v>
      </c>
      <c r="L92" s="295" t="s">
        <v>1954</v>
      </c>
      <c r="M92" s="296" t="s">
        <v>3077</v>
      </c>
      <c r="N92" s="64" t="s">
        <v>3078</v>
      </c>
      <c r="O92" s="269" t="s">
        <v>23</v>
      </c>
      <c r="P92" s="297">
        <f t="shared" si="8"/>
        <v>46199</v>
      </c>
      <c r="Q92" s="64" t="s">
        <v>3079</v>
      </c>
      <c r="R92" s="269" t="s">
        <v>23</v>
      </c>
      <c r="S92" s="249">
        <v>46181</v>
      </c>
      <c r="T92" s="238" t="s">
        <v>24</v>
      </c>
      <c r="U92" s="260" t="s">
        <v>945</v>
      </c>
      <c r="V92" s="253" t="s">
        <v>28</v>
      </c>
      <c r="W92" s="298"/>
      <c r="X92" s="62"/>
      <c r="Y92" s="86"/>
      <c r="Z92" s="86"/>
      <c r="AA92" s="86"/>
      <c r="AB92" s="86"/>
      <c r="AC92" s="299"/>
      <c r="AD92" s="31"/>
      <c r="AE92" s="31"/>
      <c r="AF92" s="31"/>
    </row>
    <row r="93" ht="14.5" customHeight="1" spans="1:32">
      <c r="A93" s="236">
        <v>91</v>
      </c>
      <c r="B93" s="238" t="s">
        <v>19</v>
      </c>
      <c r="C93" s="247" t="s">
        <v>37</v>
      </c>
      <c r="D93" s="248" t="s">
        <v>3053</v>
      </c>
      <c r="E93" s="247">
        <v>6000064635</v>
      </c>
      <c r="F93" s="247">
        <v>4</v>
      </c>
      <c r="G93" s="247">
        <v>4</v>
      </c>
      <c r="H93" s="247">
        <v>0</v>
      </c>
      <c r="I93" s="249">
        <v>46198</v>
      </c>
      <c r="J93" s="250" t="s">
        <v>1908</v>
      </c>
      <c r="K93" s="251" t="s">
        <v>1955</v>
      </c>
      <c r="L93" s="247" t="s">
        <v>22</v>
      </c>
      <c r="M93" s="247"/>
      <c r="N93" s="247"/>
      <c r="O93" s="238" t="s">
        <v>1643</v>
      </c>
      <c r="P93" s="252">
        <f t="shared" si="8"/>
        <v>46199</v>
      </c>
      <c r="Q93" s="247"/>
      <c r="R93" s="238" t="s">
        <v>1643</v>
      </c>
      <c r="S93" s="249">
        <f>I93+1</f>
        <v>46199</v>
      </c>
      <c r="T93" s="238" t="s">
        <v>24</v>
      </c>
      <c r="U93" s="247"/>
      <c r="V93" s="253"/>
      <c r="W93" s="254"/>
      <c r="X93" s="255"/>
      <c r="Y93" s="256"/>
      <c r="Z93" s="256"/>
      <c r="AA93" s="256"/>
      <c r="AB93" s="256"/>
      <c r="AC93" s="256"/>
      <c r="AD93" s="256"/>
      <c r="AE93" s="256"/>
      <c r="AF93" s="256"/>
    </row>
    <row r="94" ht="14.5" customHeight="1" spans="1:32">
      <c r="A94" s="238">
        <v>92</v>
      </c>
      <c r="B94" s="238" t="s">
        <v>19</v>
      </c>
      <c r="C94" s="247" t="s">
        <v>37</v>
      </c>
      <c r="D94" s="248" t="s">
        <v>3053</v>
      </c>
      <c r="E94" s="259">
        <v>6000064635</v>
      </c>
      <c r="F94" s="247">
        <v>1</v>
      </c>
      <c r="G94" s="247">
        <v>0</v>
      </c>
      <c r="H94" s="247">
        <v>1</v>
      </c>
      <c r="I94" s="257">
        <v>46198</v>
      </c>
      <c r="J94" s="250" t="s">
        <v>1908</v>
      </c>
      <c r="K94" s="251">
        <v>516309360626067</v>
      </c>
      <c r="L94" s="250" t="s">
        <v>1896</v>
      </c>
      <c r="M94" s="268" t="s">
        <v>3060</v>
      </c>
      <c r="N94" s="270" t="s">
        <v>2959</v>
      </c>
      <c r="O94" s="269"/>
      <c r="P94" s="260"/>
      <c r="Q94" s="271" t="s">
        <v>3061</v>
      </c>
      <c r="R94" s="269"/>
      <c r="S94" s="249">
        <v>46253</v>
      </c>
      <c r="T94" s="238" t="s">
        <v>24</v>
      </c>
      <c r="U94" s="247" t="s">
        <v>32</v>
      </c>
      <c r="V94" s="253" t="s">
        <v>28</v>
      </c>
      <c r="W94" s="254"/>
      <c r="X94" s="255"/>
      <c r="Y94" s="256"/>
      <c r="Z94" s="256"/>
      <c r="AA94" s="256"/>
      <c r="AB94" s="256"/>
      <c r="AC94" s="256"/>
      <c r="AD94" s="256"/>
      <c r="AE94" s="256"/>
      <c r="AF94" s="256"/>
    </row>
    <row r="95" ht="14.5" customHeight="1" spans="1:32">
      <c r="A95" s="247">
        <v>93</v>
      </c>
      <c r="B95" s="238" t="s">
        <v>19</v>
      </c>
      <c r="C95" s="247" t="s">
        <v>37</v>
      </c>
      <c r="D95" s="248" t="s">
        <v>3053</v>
      </c>
      <c r="E95" s="247">
        <v>6000064635</v>
      </c>
      <c r="F95" s="247">
        <v>2</v>
      </c>
      <c r="G95" s="247">
        <v>2</v>
      </c>
      <c r="H95" s="247">
        <v>0</v>
      </c>
      <c r="I95" s="249">
        <v>46198</v>
      </c>
      <c r="J95" s="250" t="s">
        <v>1908</v>
      </c>
      <c r="K95" s="251" t="s">
        <v>1956</v>
      </c>
      <c r="L95" s="247" t="s">
        <v>22</v>
      </c>
      <c r="M95" s="247"/>
      <c r="N95" s="247"/>
      <c r="O95" s="238" t="s">
        <v>1643</v>
      </c>
      <c r="P95" s="252">
        <f>I95+1</f>
        <v>46199</v>
      </c>
      <c r="Q95" s="247"/>
      <c r="R95" s="238" t="s">
        <v>1643</v>
      </c>
      <c r="S95" s="249">
        <f>I95+1</f>
        <v>46199</v>
      </c>
      <c r="T95" s="238" t="s">
        <v>24</v>
      </c>
      <c r="U95" s="247"/>
      <c r="V95" s="253"/>
      <c r="W95" s="254"/>
      <c r="X95" s="255"/>
      <c r="Y95" s="256"/>
      <c r="Z95" s="256"/>
      <c r="AA95" s="256"/>
      <c r="AB95" s="256"/>
      <c r="AC95" s="256"/>
      <c r="AD95" s="256"/>
      <c r="AE95" s="256"/>
      <c r="AF95" s="256"/>
    </row>
    <row r="96" ht="14.5" customHeight="1" spans="1:32">
      <c r="A96" s="236">
        <v>94</v>
      </c>
      <c r="B96" s="238" t="s">
        <v>19</v>
      </c>
      <c r="C96" s="247" t="s">
        <v>37</v>
      </c>
      <c r="D96" s="248" t="s">
        <v>3053</v>
      </c>
      <c r="E96" s="259">
        <v>6000064635</v>
      </c>
      <c r="F96" s="247">
        <v>1</v>
      </c>
      <c r="G96" s="247">
        <v>0</v>
      </c>
      <c r="H96" s="247">
        <v>1</v>
      </c>
      <c r="I96" s="257">
        <v>46198</v>
      </c>
      <c r="J96" s="250" t="s">
        <v>1908</v>
      </c>
      <c r="K96" s="251">
        <v>516309360626070</v>
      </c>
      <c r="L96" s="250" t="s">
        <v>1957</v>
      </c>
      <c r="M96" s="247" t="s">
        <v>3056</v>
      </c>
      <c r="N96" s="61" t="s">
        <v>3054</v>
      </c>
      <c r="O96" s="238" t="s">
        <v>1643</v>
      </c>
      <c r="P96" s="252">
        <f>I96+1</f>
        <v>46199</v>
      </c>
      <c r="Q96" s="247" t="s">
        <v>3071</v>
      </c>
      <c r="R96" s="238" t="s">
        <v>1643</v>
      </c>
      <c r="S96" s="249">
        <f>I96+1</f>
        <v>46199</v>
      </c>
      <c r="T96" s="238" t="s">
        <v>24</v>
      </c>
      <c r="U96" s="238" t="s">
        <v>1883</v>
      </c>
      <c r="V96" s="253" t="s">
        <v>28</v>
      </c>
      <c r="W96" s="254"/>
      <c r="X96" s="255"/>
      <c r="Y96" s="256"/>
      <c r="Z96" s="256"/>
      <c r="AA96" s="256"/>
      <c r="AB96" s="256"/>
      <c r="AC96" s="256"/>
      <c r="AD96" s="256"/>
      <c r="AE96" s="256"/>
      <c r="AF96" s="256"/>
    </row>
    <row r="97" ht="14.5" customHeight="1" spans="1:32">
      <c r="A97" s="238">
        <v>95</v>
      </c>
      <c r="B97" s="238" t="s">
        <v>19</v>
      </c>
      <c r="C97" s="247" t="s">
        <v>37</v>
      </c>
      <c r="D97" s="248" t="s">
        <v>3053</v>
      </c>
      <c r="E97" s="247">
        <v>6000064635</v>
      </c>
      <c r="F97" s="247">
        <v>4</v>
      </c>
      <c r="G97" s="247">
        <v>4</v>
      </c>
      <c r="H97" s="247">
        <v>0</v>
      </c>
      <c r="I97" s="249">
        <v>46198</v>
      </c>
      <c r="J97" s="250" t="s">
        <v>1908</v>
      </c>
      <c r="K97" s="251" t="s">
        <v>1958</v>
      </c>
      <c r="L97" s="247" t="s">
        <v>22</v>
      </c>
      <c r="M97" s="247"/>
      <c r="N97" s="247"/>
      <c r="O97" s="238" t="s">
        <v>1643</v>
      </c>
      <c r="P97" s="252">
        <f>I97+1</f>
        <v>46199</v>
      </c>
      <c r="Q97" s="247"/>
      <c r="R97" s="238" t="s">
        <v>1643</v>
      </c>
      <c r="S97" s="249">
        <f>I97+1</f>
        <v>46199</v>
      </c>
      <c r="T97" s="238" t="s">
        <v>24</v>
      </c>
      <c r="U97" s="247"/>
      <c r="V97" s="253"/>
      <c r="W97" s="254"/>
      <c r="X97" s="255"/>
      <c r="Y97" s="256"/>
      <c r="Z97" s="256"/>
      <c r="AA97" s="256"/>
      <c r="AB97" s="256"/>
      <c r="AC97" s="256"/>
      <c r="AD97" s="256"/>
      <c r="AE97" s="256"/>
      <c r="AF97" s="256"/>
    </row>
    <row r="98" ht="14.5" customHeight="1" spans="1:32">
      <c r="A98" s="247">
        <v>96</v>
      </c>
      <c r="B98" s="238" t="s">
        <v>19</v>
      </c>
      <c r="C98" s="247" t="s">
        <v>37</v>
      </c>
      <c r="D98" s="248" t="s">
        <v>3053</v>
      </c>
      <c r="E98" s="247">
        <v>6000064635</v>
      </c>
      <c r="F98" s="247">
        <v>3</v>
      </c>
      <c r="G98" s="247">
        <v>3</v>
      </c>
      <c r="H98" s="247">
        <v>0</v>
      </c>
      <c r="I98" s="249">
        <v>46199</v>
      </c>
      <c r="J98" s="250" t="s">
        <v>1908</v>
      </c>
      <c r="K98" s="251" t="s">
        <v>1959</v>
      </c>
      <c r="L98" s="247" t="s">
        <v>22</v>
      </c>
      <c r="M98" s="247"/>
      <c r="N98" s="247"/>
      <c r="O98" s="238" t="s">
        <v>1643</v>
      </c>
      <c r="P98" s="252">
        <f>I98+1</f>
        <v>46200</v>
      </c>
      <c r="Q98" s="247"/>
      <c r="R98" s="238" t="s">
        <v>1643</v>
      </c>
      <c r="S98" s="249">
        <f>I98+1</f>
        <v>46200</v>
      </c>
      <c r="T98" s="238" t="s">
        <v>24</v>
      </c>
      <c r="U98" s="247"/>
      <c r="V98" s="253"/>
      <c r="W98" s="254"/>
      <c r="X98" s="255"/>
      <c r="Y98" s="256"/>
      <c r="Z98" s="256"/>
      <c r="AA98" s="256"/>
      <c r="AB98" s="256"/>
      <c r="AC98" s="256"/>
      <c r="AD98" s="256"/>
      <c r="AE98" s="256"/>
      <c r="AF98" s="256"/>
    </row>
    <row r="99" ht="14.5" customHeight="1" spans="1:32">
      <c r="A99" s="236">
        <v>97</v>
      </c>
      <c r="B99" s="238" t="s">
        <v>19</v>
      </c>
      <c r="C99" s="247" t="s">
        <v>113</v>
      </c>
      <c r="D99" s="248" t="s">
        <v>3053</v>
      </c>
      <c r="E99" s="247">
        <v>6000064635</v>
      </c>
      <c r="F99" s="247">
        <v>1</v>
      </c>
      <c r="G99" s="247">
        <v>1</v>
      </c>
      <c r="H99" s="247">
        <v>0</v>
      </c>
      <c r="I99" s="249">
        <v>46200</v>
      </c>
      <c r="J99" s="250" t="s">
        <v>1908</v>
      </c>
      <c r="K99" s="251">
        <v>516309360626078</v>
      </c>
      <c r="L99" s="247" t="s">
        <v>22</v>
      </c>
      <c r="M99" s="247"/>
      <c r="N99" s="247"/>
      <c r="O99" s="238" t="s">
        <v>1643</v>
      </c>
      <c r="P99" s="252">
        <f>I99+1</f>
        <v>46201</v>
      </c>
      <c r="Q99" s="247"/>
      <c r="R99" s="238" t="s">
        <v>1643</v>
      </c>
      <c r="S99" s="249">
        <f>I99+1</f>
        <v>46201</v>
      </c>
      <c r="T99" s="238" t="s">
        <v>24</v>
      </c>
      <c r="U99" s="247"/>
      <c r="V99" s="253"/>
      <c r="W99" s="254"/>
      <c r="X99" s="255"/>
      <c r="Y99" s="256"/>
      <c r="Z99" s="256"/>
      <c r="AA99" s="256"/>
      <c r="AB99" s="256"/>
      <c r="AC99" s="256"/>
      <c r="AD99" s="256"/>
      <c r="AE99" s="256"/>
      <c r="AF99" s="256"/>
    </row>
    <row r="100" ht="14.5" customHeight="1" spans="1:32">
      <c r="A100" s="238">
        <v>98</v>
      </c>
      <c r="B100" s="238" t="s">
        <v>19</v>
      </c>
      <c r="C100" s="247" t="s">
        <v>113</v>
      </c>
      <c r="D100" s="248" t="s">
        <v>3053</v>
      </c>
      <c r="E100" s="259">
        <v>6000064635</v>
      </c>
      <c r="F100" s="247">
        <v>1</v>
      </c>
      <c r="G100" s="247">
        <v>0</v>
      </c>
      <c r="H100" s="247">
        <v>1</v>
      </c>
      <c r="I100" s="257">
        <v>46200</v>
      </c>
      <c r="J100" s="250" t="s">
        <v>1908</v>
      </c>
      <c r="K100" s="251">
        <v>516309360626079</v>
      </c>
      <c r="L100" s="250" t="s">
        <v>1960</v>
      </c>
      <c r="M100" s="275" t="s">
        <v>2963</v>
      </c>
      <c r="N100" s="275" t="s">
        <v>3080</v>
      </c>
      <c r="O100" s="269"/>
      <c r="P100" s="260"/>
      <c r="Q100" s="247" t="s">
        <v>3066</v>
      </c>
      <c r="R100" s="269"/>
      <c r="S100" s="249">
        <v>46220</v>
      </c>
      <c r="T100" s="238" t="s">
        <v>24</v>
      </c>
      <c r="U100" s="20" t="s">
        <v>443</v>
      </c>
      <c r="V100" s="253" t="s">
        <v>28</v>
      </c>
      <c r="W100" s="262"/>
      <c r="X100" s="263"/>
      <c r="Y100" s="58"/>
      <c r="Z100" s="58"/>
      <c r="AA100" s="58"/>
      <c r="AB100" s="58"/>
      <c r="AC100" s="276"/>
      <c r="AD100" s="34"/>
      <c r="AE100" s="34"/>
      <c r="AF100" s="34"/>
    </row>
    <row r="101" ht="14.5" customHeight="1" spans="1:32">
      <c r="A101" s="247">
        <v>99</v>
      </c>
      <c r="B101" s="238" t="s">
        <v>19</v>
      </c>
      <c r="C101" s="247" t="s">
        <v>37</v>
      </c>
      <c r="D101" s="248" t="s">
        <v>3053</v>
      </c>
      <c r="E101" s="247">
        <v>6000064635</v>
      </c>
      <c r="F101" s="247">
        <v>2</v>
      </c>
      <c r="G101" s="247">
        <v>2</v>
      </c>
      <c r="H101" s="247">
        <v>0</v>
      </c>
      <c r="I101" s="249">
        <v>46202</v>
      </c>
      <c r="J101" s="250" t="s">
        <v>1908</v>
      </c>
      <c r="K101" s="251" t="s">
        <v>1961</v>
      </c>
      <c r="L101" s="247" t="s">
        <v>22</v>
      </c>
      <c r="M101" s="247"/>
      <c r="N101" s="247"/>
      <c r="O101" s="238" t="s">
        <v>1643</v>
      </c>
      <c r="P101" s="252">
        <f>I101+1</f>
        <v>46203</v>
      </c>
      <c r="Q101" s="247"/>
      <c r="R101" s="238" t="s">
        <v>1643</v>
      </c>
      <c r="S101" s="249">
        <f>I101+1</f>
        <v>46203</v>
      </c>
      <c r="T101" s="238" t="s">
        <v>24</v>
      </c>
      <c r="U101" s="247"/>
      <c r="V101" s="253"/>
      <c r="W101" s="254"/>
      <c r="X101" s="255"/>
      <c r="Y101" s="256"/>
      <c r="Z101" s="256"/>
      <c r="AA101" s="256"/>
      <c r="AB101" s="256"/>
      <c r="AC101" s="256"/>
      <c r="AD101" s="256"/>
      <c r="AE101" s="256"/>
      <c r="AF101" s="256"/>
    </row>
    <row r="102" ht="14.5" customHeight="1" spans="1:32">
      <c r="A102" s="236">
        <v>100</v>
      </c>
      <c r="B102" s="238" t="s">
        <v>19</v>
      </c>
      <c r="C102" s="247" t="s">
        <v>37</v>
      </c>
      <c r="D102" s="248" t="s">
        <v>3053</v>
      </c>
      <c r="E102" s="247">
        <v>6000064635</v>
      </c>
      <c r="F102" s="247">
        <v>6</v>
      </c>
      <c r="G102" s="247">
        <v>6</v>
      </c>
      <c r="H102" s="247">
        <v>0</v>
      </c>
      <c r="I102" s="249">
        <v>46203</v>
      </c>
      <c r="J102" s="250" t="s">
        <v>1908</v>
      </c>
      <c r="K102" s="251" t="s">
        <v>1962</v>
      </c>
      <c r="L102" s="247" t="s">
        <v>22</v>
      </c>
      <c r="M102" s="247"/>
      <c r="N102" s="247"/>
      <c r="O102" s="238" t="s">
        <v>1643</v>
      </c>
      <c r="P102" s="252">
        <f>I102+1</f>
        <v>46204</v>
      </c>
      <c r="Q102" s="247"/>
      <c r="R102" s="238" t="s">
        <v>1643</v>
      </c>
      <c r="S102" s="249">
        <f>I102+1</f>
        <v>46204</v>
      </c>
      <c r="T102" s="238" t="s">
        <v>24</v>
      </c>
      <c r="U102" s="247"/>
      <c r="V102" s="253"/>
      <c r="W102" s="254"/>
      <c r="X102" s="255"/>
      <c r="Y102" s="256"/>
      <c r="Z102" s="256"/>
      <c r="AA102" s="256"/>
      <c r="AB102" s="256"/>
      <c r="AC102" s="256"/>
      <c r="AD102" s="256"/>
      <c r="AE102" s="256"/>
      <c r="AF102" s="256"/>
    </row>
    <row r="103" ht="14.5" customHeight="1" spans="1:32">
      <c r="A103" s="238">
        <v>101</v>
      </c>
      <c r="B103" s="238" t="s">
        <v>19</v>
      </c>
      <c r="C103" s="247" t="s">
        <v>37</v>
      </c>
      <c r="D103" s="248" t="s">
        <v>3053</v>
      </c>
      <c r="E103" s="247">
        <v>6000064635</v>
      </c>
      <c r="F103" s="247">
        <v>7</v>
      </c>
      <c r="G103" s="247">
        <v>7</v>
      </c>
      <c r="H103" s="247">
        <v>0</v>
      </c>
      <c r="I103" s="249">
        <v>46204</v>
      </c>
      <c r="J103" s="250" t="s">
        <v>1908</v>
      </c>
      <c r="K103" s="251" t="s">
        <v>1963</v>
      </c>
      <c r="L103" s="247" t="s">
        <v>22</v>
      </c>
      <c r="M103" s="247"/>
      <c r="N103" s="247"/>
      <c r="O103" s="238" t="s">
        <v>1643</v>
      </c>
      <c r="P103" s="252">
        <f>I103+1</f>
        <v>46205</v>
      </c>
      <c r="Q103" s="247"/>
      <c r="R103" s="238" t="s">
        <v>1643</v>
      </c>
      <c r="S103" s="249">
        <f>I103+1</f>
        <v>46205</v>
      </c>
      <c r="T103" s="238" t="s">
        <v>24</v>
      </c>
      <c r="U103" s="247"/>
      <c r="V103" s="253"/>
      <c r="W103" s="254"/>
      <c r="X103" s="255"/>
      <c r="Y103" s="256"/>
      <c r="Z103" s="256"/>
      <c r="AA103" s="256"/>
      <c r="AB103" s="256"/>
      <c r="AC103" s="256"/>
      <c r="AD103" s="256"/>
      <c r="AE103" s="256"/>
      <c r="AF103" s="256"/>
    </row>
    <row r="104" ht="14.5" customHeight="1" spans="1:32">
      <c r="A104" s="247">
        <v>102</v>
      </c>
      <c r="B104" s="238" t="s">
        <v>19</v>
      </c>
      <c r="C104" s="247" t="s">
        <v>37</v>
      </c>
      <c r="D104" s="248" t="s">
        <v>3053</v>
      </c>
      <c r="E104" s="238">
        <v>6000064638</v>
      </c>
      <c r="F104" s="247">
        <v>4</v>
      </c>
      <c r="G104" s="247">
        <v>4</v>
      </c>
      <c r="H104" s="247">
        <v>0</v>
      </c>
      <c r="I104" s="249">
        <v>46205</v>
      </c>
      <c r="J104" s="272" t="s">
        <v>1914</v>
      </c>
      <c r="K104" s="277" t="s">
        <v>1964</v>
      </c>
      <c r="L104" s="247" t="s">
        <v>22</v>
      </c>
      <c r="M104" s="247"/>
      <c r="N104" s="247"/>
      <c r="O104" s="247"/>
      <c r="P104" s="252">
        <f>I104+1</f>
        <v>46206</v>
      </c>
      <c r="Q104" s="247"/>
      <c r="R104" s="238" t="s">
        <v>1643</v>
      </c>
      <c r="S104" s="249">
        <f>I104+1</f>
        <v>46206</v>
      </c>
      <c r="T104" s="247"/>
      <c r="U104" s="247"/>
      <c r="V104" s="253"/>
      <c r="W104" s="254"/>
      <c r="X104" s="255"/>
      <c r="Y104" s="256"/>
      <c r="Z104" s="256"/>
      <c r="AA104" s="256"/>
      <c r="AB104" s="256"/>
      <c r="AC104" s="256"/>
      <c r="AD104" s="256"/>
      <c r="AE104" s="256"/>
      <c r="AF104" s="256"/>
    </row>
    <row r="105" ht="14.5" customHeight="1" spans="1:32">
      <c r="A105" s="236">
        <v>103</v>
      </c>
      <c r="B105" s="238" t="s">
        <v>19</v>
      </c>
      <c r="C105" s="247" t="s">
        <v>37</v>
      </c>
      <c r="D105" s="248" t="s">
        <v>3053</v>
      </c>
      <c r="E105" s="238">
        <v>6000064638</v>
      </c>
      <c r="F105" s="247">
        <v>1</v>
      </c>
      <c r="G105" s="247">
        <v>0</v>
      </c>
      <c r="H105" s="247">
        <v>1</v>
      </c>
      <c r="I105" s="249">
        <v>46205</v>
      </c>
      <c r="J105" s="272" t="s">
        <v>1914</v>
      </c>
      <c r="K105" s="273">
        <v>516313360626062</v>
      </c>
      <c r="L105" s="300" t="s">
        <v>948</v>
      </c>
      <c r="M105" s="216" t="s">
        <v>3068</v>
      </c>
      <c r="N105" s="216" t="s">
        <v>3069</v>
      </c>
      <c r="O105" s="102"/>
      <c r="P105" s="215"/>
      <c r="Q105" s="102" t="s">
        <v>3070</v>
      </c>
      <c r="R105" s="102"/>
      <c r="S105" s="292"/>
      <c r="T105" s="291"/>
      <c r="U105" s="61" t="s">
        <v>818</v>
      </c>
      <c r="V105" s="253" t="s">
        <v>28</v>
      </c>
      <c r="W105" s="254"/>
      <c r="X105" s="255"/>
      <c r="Y105" s="256"/>
      <c r="Z105" s="256"/>
      <c r="AA105" s="256"/>
      <c r="AB105" s="256"/>
      <c r="AC105" s="256"/>
      <c r="AD105" s="256"/>
      <c r="AE105" s="256"/>
      <c r="AF105" s="256"/>
    </row>
    <row r="106" ht="14.5" customHeight="1" spans="1:32">
      <c r="A106" s="238">
        <v>104</v>
      </c>
      <c r="B106" s="238" t="s">
        <v>19</v>
      </c>
      <c r="C106" s="247" t="s">
        <v>37</v>
      </c>
      <c r="D106" s="248" t="s">
        <v>3053</v>
      </c>
      <c r="E106" s="238">
        <v>6000064638</v>
      </c>
      <c r="F106" s="247">
        <v>1</v>
      </c>
      <c r="G106" s="247">
        <v>0</v>
      </c>
      <c r="H106" s="247">
        <v>1</v>
      </c>
      <c r="I106" s="249">
        <v>46205</v>
      </c>
      <c r="J106" s="272" t="s">
        <v>1914</v>
      </c>
      <c r="K106" s="273">
        <v>516313360626063</v>
      </c>
      <c r="L106" s="300" t="s">
        <v>948</v>
      </c>
      <c r="M106" s="216" t="s">
        <v>3068</v>
      </c>
      <c r="N106" s="216" t="s">
        <v>3069</v>
      </c>
      <c r="O106" s="102"/>
      <c r="P106" s="215"/>
      <c r="Q106" s="102" t="s">
        <v>3070</v>
      </c>
      <c r="R106" s="102"/>
      <c r="S106" s="292"/>
      <c r="T106" s="291"/>
      <c r="U106" s="61" t="s">
        <v>818</v>
      </c>
      <c r="V106" s="253" t="s">
        <v>28</v>
      </c>
      <c r="W106" s="254"/>
      <c r="X106" s="255"/>
      <c r="Y106" s="256"/>
      <c r="Z106" s="256"/>
      <c r="AA106" s="256"/>
      <c r="AB106" s="256"/>
      <c r="AC106" s="256"/>
      <c r="AD106" s="256"/>
      <c r="AE106" s="256"/>
      <c r="AF106" s="256"/>
    </row>
    <row r="107" ht="14.5" customHeight="1" spans="1:32">
      <c r="A107" s="247">
        <v>105</v>
      </c>
      <c r="B107" s="238" t="s">
        <v>19</v>
      </c>
      <c r="C107" s="247" t="s">
        <v>37</v>
      </c>
      <c r="D107" s="248" t="s">
        <v>3053</v>
      </c>
      <c r="E107" s="238">
        <v>6000064638</v>
      </c>
      <c r="F107" s="247">
        <v>4</v>
      </c>
      <c r="G107" s="247">
        <v>4</v>
      </c>
      <c r="H107" s="247">
        <v>0</v>
      </c>
      <c r="I107" s="249">
        <v>46205</v>
      </c>
      <c r="J107" s="272" t="s">
        <v>1914</v>
      </c>
      <c r="K107" s="277" t="s">
        <v>1965</v>
      </c>
      <c r="L107" s="247" t="s">
        <v>22</v>
      </c>
      <c r="M107" s="247"/>
      <c r="N107" s="247"/>
      <c r="O107" s="247"/>
      <c r="P107" s="252">
        <f>I107+1</f>
        <v>46206</v>
      </c>
      <c r="Q107" s="247"/>
      <c r="R107" s="238" t="s">
        <v>1643</v>
      </c>
      <c r="S107" s="249">
        <f>I107+1</f>
        <v>46206</v>
      </c>
      <c r="T107" s="247"/>
      <c r="U107" s="247"/>
      <c r="V107" s="253"/>
      <c r="W107" s="254"/>
      <c r="X107" s="255"/>
      <c r="Y107" s="256"/>
      <c r="Z107" s="256"/>
      <c r="AA107" s="256"/>
      <c r="AB107" s="256"/>
      <c r="AC107" s="256"/>
      <c r="AD107" s="256"/>
      <c r="AE107" s="256"/>
      <c r="AF107" s="256"/>
    </row>
    <row r="108" ht="14.5" customHeight="1" spans="1:32">
      <c r="A108" s="236">
        <v>106</v>
      </c>
      <c r="B108" s="238" t="s">
        <v>19</v>
      </c>
      <c r="C108" s="247" t="s">
        <v>1966</v>
      </c>
      <c r="D108" s="248" t="s">
        <v>3053</v>
      </c>
      <c r="E108" s="287">
        <v>6000064470</v>
      </c>
      <c r="F108" s="247">
        <v>10</v>
      </c>
      <c r="G108" s="247">
        <v>10</v>
      </c>
      <c r="H108" s="247">
        <v>0</v>
      </c>
      <c r="I108" s="249">
        <v>46206</v>
      </c>
      <c r="J108" s="288" t="s">
        <v>1927</v>
      </c>
      <c r="K108" s="251" t="s">
        <v>1967</v>
      </c>
      <c r="L108" s="247" t="s">
        <v>22</v>
      </c>
      <c r="M108" s="247"/>
      <c r="N108" s="247"/>
      <c r="O108" s="238" t="s">
        <v>1643</v>
      </c>
      <c r="P108" s="252">
        <f>I108+1</f>
        <v>46207</v>
      </c>
      <c r="Q108" s="247"/>
      <c r="R108" s="238" t="s">
        <v>1643</v>
      </c>
      <c r="S108" s="249">
        <f>I108+1</f>
        <v>46207</v>
      </c>
      <c r="T108" s="238" t="s">
        <v>24</v>
      </c>
      <c r="U108" s="247"/>
      <c r="V108" s="253"/>
      <c r="W108" s="254"/>
      <c r="X108" s="255"/>
      <c r="Y108" s="256"/>
      <c r="Z108" s="256"/>
      <c r="AA108" s="256"/>
      <c r="AB108" s="256"/>
      <c r="AC108" s="256"/>
      <c r="AD108" s="256"/>
      <c r="AE108" s="256"/>
      <c r="AF108" s="256"/>
    </row>
    <row r="109" ht="14.5" customHeight="1" spans="1:32">
      <c r="A109" s="238">
        <v>107</v>
      </c>
      <c r="B109" s="238" t="s">
        <v>19</v>
      </c>
      <c r="C109" s="247" t="s">
        <v>1966</v>
      </c>
      <c r="D109" s="248" t="s">
        <v>3053</v>
      </c>
      <c r="E109" s="287">
        <v>6000064470</v>
      </c>
      <c r="F109" s="247">
        <v>4</v>
      </c>
      <c r="G109" s="247">
        <v>4</v>
      </c>
      <c r="H109" s="247">
        <v>0</v>
      </c>
      <c r="I109" s="249">
        <v>46206</v>
      </c>
      <c r="J109" s="288" t="s">
        <v>1927</v>
      </c>
      <c r="K109" s="251" t="s">
        <v>1968</v>
      </c>
      <c r="L109" s="247" t="s">
        <v>22</v>
      </c>
      <c r="M109" s="247"/>
      <c r="N109" s="247"/>
      <c r="O109" s="247"/>
      <c r="P109" s="252">
        <f>I109+1</f>
        <v>46207</v>
      </c>
      <c r="Q109" s="247"/>
      <c r="R109" s="238" t="s">
        <v>1643</v>
      </c>
      <c r="S109" s="249">
        <f>I109+1</f>
        <v>46207</v>
      </c>
      <c r="T109" s="247"/>
      <c r="U109" s="247"/>
      <c r="V109" s="253"/>
      <c r="W109" s="254"/>
      <c r="X109" s="255"/>
      <c r="Y109" s="256"/>
      <c r="Z109" s="256"/>
      <c r="AA109" s="256"/>
      <c r="AB109" s="256"/>
      <c r="AC109" s="256"/>
      <c r="AD109" s="256"/>
      <c r="AE109" s="256"/>
      <c r="AF109" s="256"/>
    </row>
    <row r="110" ht="14.5" customHeight="1" spans="1:32">
      <c r="A110" s="247">
        <v>108</v>
      </c>
      <c r="B110" s="238" t="s">
        <v>19</v>
      </c>
      <c r="C110" s="247" t="s">
        <v>1966</v>
      </c>
      <c r="D110" s="248" t="s">
        <v>3053</v>
      </c>
      <c r="E110" s="287">
        <v>6000064470</v>
      </c>
      <c r="F110" s="247">
        <v>1</v>
      </c>
      <c r="G110" s="247">
        <v>0</v>
      </c>
      <c r="H110" s="247">
        <v>1</v>
      </c>
      <c r="I110" s="257">
        <v>46206</v>
      </c>
      <c r="J110" s="289" t="s">
        <v>1927</v>
      </c>
      <c r="K110" s="251">
        <v>516339090726060</v>
      </c>
      <c r="L110" s="250" t="s">
        <v>1969</v>
      </c>
      <c r="M110" s="247" t="s">
        <v>3056</v>
      </c>
      <c r="N110" s="61" t="s">
        <v>3062</v>
      </c>
      <c r="O110" s="238" t="s">
        <v>1643</v>
      </c>
      <c r="P110" s="252">
        <f>I110+1</f>
        <v>46207</v>
      </c>
      <c r="Q110" s="247" t="s">
        <v>2868</v>
      </c>
      <c r="R110" s="238" t="s">
        <v>1643</v>
      </c>
      <c r="S110" s="249">
        <f>I110+1</f>
        <v>46207</v>
      </c>
      <c r="T110" s="238" t="s">
        <v>24</v>
      </c>
      <c r="U110" s="247" t="s">
        <v>32</v>
      </c>
      <c r="V110" s="253" t="s">
        <v>28</v>
      </c>
      <c r="W110" s="254"/>
      <c r="X110" s="255"/>
      <c r="Y110" s="256"/>
      <c r="Z110" s="256"/>
      <c r="AA110" s="256"/>
      <c r="AB110" s="256"/>
      <c r="AC110" s="256"/>
      <c r="AD110" s="256"/>
      <c r="AE110" s="256"/>
      <c r="AF110" s="256"/>
    </row>
    <row r="111" ht="14.5" customHeight="1" spans="1:32">
      <c r="A111" s="236">
        <v>109</v>
      </c>
      <c r="B111" s="238" t="s">
        <v>19</v>
      </c>
      <c r="C111" s="247" t="s">
        <v>1966</v>
      </c>
      <c r="D111" s="248" t="s">
        <v>3053</v>
      </c>
      <c r="E111" s="287">
        <v>6000064470</v>
      </c>
      <c r="F111" s="247">
        <v>1</v>
      </c>
      <c r="G111" s="247">
        <v>1</v>
      </c>
      <c r="H111" s="247">
        <v>0</v>
      </c>
      <c r="I111" s="249">
        <v>46206</v>
      </c>
      <c r="J111" s="288" t="s">
        <v>1927</v>
      </c>
      <c r="K111" s="251">
        <v>516339090726061</v>
      </c>
      <c r="L111" s="247" t="s">
        <v>22</v>
      </c>
      <c r="M111" s="247"/>
      <c r="N111" s="247"/>
      <c r="O111" s="247"/>
      <c r="P111" s="252">
        <f>I111+1</f>
        <v>46207</v>
      </c>
      <c r="Q111" s="247"/>
      <c r="R111" s="238" t="s">
        <v>1643</v>
      </c>
      <c r="S111" s="249">
        <f>I111+1</f>
        <v>46207</v>
      </c>
      <c r="T111" s="247"/>
      <c r="U111" s="247"/>
      <c r="V111" s="253"/>
      <c r="W111" s="254"/>
      <c r="X111" s="255"/>
      <c r="Y111" s="256"/>
      <c r="Z111" s="256"/>
      <c r="AA111" s="256"/>
      <c r="AB111" s="256"/>
      <c r="AC111" s="256"/>
      <c r="AD111" s="256"/>
      <c r="AE111" s="256"/>
      <c r="AF111" s="256"/>
    </row>
    <row r="112" ht="14.5" customHeight="1" spans="1:32">
      <c r="A112" s="238">
        <v>110</v>
      </c>
      <c r="B112" s="238" t="s">
        <v>19</v>
      </c>
      <c r="C112" s="247" t="s">
        <v>1966</v>
      </c>
      <c r="D112" s="248" t="s">
        <v>3053</v>
      </c>
      <c r="E112" s="287">
        <v>6000064470</v>
      </c>
      <c r="F112" s="247">
        <v>1</v>
      </c>
      <c r="G112" s="247">
        <v>0</v>
      </c>
      <c r="H112" s="247">
        <v>1</v>
      </c>
      <c r="I112" s="257">
        <v>46206</v>
      </c>
      <c r="J112" s="289" t="s">
        <v>1927</v>
      </c>
      <c r="K112" s="251">
        <v>516339090726062</v>
      </c>
      <c r="L112" s="250" t="s">
        <v>1970</v>
      </c>
      <c r="M112" s="216" t="s">
        <v>3068</v>
      </c>
      <c r="N112" s="216" t="s">
        <v>3069</v>
      </c>
      <c r="O112" s="102"/>
      <c r="P112" s="215"/>
      <c r="Q112" s="102" t="s">
        <v>3070</v>
      </c>
      <c r="R112" s="238" t="s">
        <v>1643</v>
      </c>
      <c r="S112" s="292"/>
      <c r="T112" s="238" t="s">
        <v>24</v>
      </c>
      <c r="U112" s="61" t="s">
        <v>1539</v>
      </c>
      <c r="V112" s="253" t="s">
        <v>28</v>
      </c>
      <c r="W112" s="254"/>
      <c r="X112" s="255"/>
      <c r="Y112" s="256"/>
      <c r="Z112" s="256"/>
      <c r="AA112" s="256"/>
      <c r="AB112" s="256"/>
      <c r="AC112" s="256"/>
      <c r="AD112" s="256"/>
      <c r="AE112" s="256"/>
      <c r="AF112" s="256"/>
    </row>
    <row r="113" ht="14.5" customHeight="1" spans="1:32">
      <c r="A113" s="247">
        <v>111</v>
      </c>
      <c r="B113" s="238" t="s">
        <v>19</v>
      </c>
      <c r="C113" s="247" t="s">
        <v>1966</v>
      </c>
      <c r="D113" s="248" t="s">
        <v>3053</v>
      </c>
      <c r="E113" s="287">
        <v>6000064470</v>
      </c>
      <c r="F113" s="247">
        <v>1</v>
      </c>
      <c r="G113" s="247">
        <v>0</v>
      </c>
      <c r="H113" s="247">
        <v>1</v>
      </c>
      <c r="I113" s="257">
        <v>46206</v>
      </c>
      <c r="J113" s="289" t="s">
        <v>1927</v>
      </c>
      <c r="K113" s="251">
        <v>516339090726063</v>
      </c>
      <c r="L113" s="250" t="s">
        <v>1943</v>
      </c>
      <c r="M113" s="259" t="s">
        <v>3057</v>
      </c>
      <c r="N113" s="64" t="s">
        <v>3058</v>
      </c>
      <c r="O113" s="238" t="s">
        <v>1887</v>
      </c>
      <c r="P113" s="261">
        <v>46181</v>
      </c>
      <c r="Q113" s="260" t="s">
        <v>3059</v>
      </c>
      <c r="R113" s="238" t="s">
        <v>1887</v>
      </c>
      <c r="S113" s="249">
        <v>46181</v>
      </c>
      <c r="T113" s="238" t="s">
        <v>24</v>
      </c>
      <c r="U113" s="247" t="s">
        <v>32</v>
      </c>
      <c r="V113" s="253" t="s">
        <v>28</v>
      </c>
      <c r="W113" s="262"/>
      <c r="X113" s="263"/>
      <c r="Y113" s="264"/>
      <c r="Z113" s="264"/>
      <c r="AA113" s="264"/>
      <c r="AB113" s="264"/>
      <c r="AC113" s="265"/>
      <c r="AD113" s="131"/>
      <c r="AE113" s="131"/>
      <c r="AF113" s="131"/>
    </row>
    <row r="114" ht="14.5" customHeight="1" spans="1:32">
      <c r="A114" s="247">
        <v>112</v>
      </c>
      <c r="B114" s="238" t="s">
        <v>19</v>
      </c>
      <c r="C114" s="247" t="s">
        <v>1966</v>
      </c>
      <c r="D114" s="248" t="s">
        <v>3053</v>
      </c>
      <c r="E114" s="287">
        <v>6000064470</v>
      </c>
      <c r="F114" s="247">
        <v>2</v>
      </c>
      <c r="G114" s="247">
        <v>2</v>
      </c>
      <c r="H114" s="247">
        <v>0</v>
      </c>
      <c r="I114" s="249">
        <v>46206</v>
      </c>
      <c r="J114" s="288" t="s">
        <v>1927</v>
      </c>
      <c r="K114" s="251" t="s">
        <v>1971</v>
      </c>
      <c r="L114" s="247" t="s">
        <v>22</v>
      </c>
      <c r="M114" s="247"/>
      <c r="N114" s="247"/>
      <c r="O114" s="247"/>
      <c r="P114" s="252">
        <f>I114+1</f>
        <v>46207</v>
      </c>
      <c r="Q114" s="247"/>
      <c r="R114" s="238" t="s">
        <v>1643</v>
      </c>
      <c r="S114" s="249">
        <f>I114+1</f>
        <v>46207</v>
      </c>
      <c r="T114" s="247"/>
      <c r="U114" s="247"/>
      <c r="V114" s="253"/>
      <c r="W114" s="254"/>
      <c r="X114" s="255"/>
      <c r="Y114" s="256"/>
      <c r="Z114" s="256"/>
      <c r="AA114" s="256"/>
      <c r="AB114" s="256"/>
      <c r="AC114" s="256"/>
      <c r="AD114" s="256"/>
      <c r="AE114" s="256"/>
      <c r="AF114" s="256"/>
    </row>
    <row r="115" ht="14.5" customHeight="1" spans="1:32">
      <c r="A115" s="236">
        <v>113</v>
      </c>
      <c r="B115" s="238" t="s">
        <v>19</v>
      </c>
      <c r="C115" s="247" t="s">
        <v>1043</v>
      </c>
      <c r="D115" s="248" t="s">
        <v>3053</v>
      </c>
      <c r="E115" s="259">
        <v>6000064635</v>
      </c>
      <c r="F115" s="247">
        <v>1</v>
      </c>
      <c r="G115" s="247">
        <v>0</v>
      </c>
      <c r="H115" s="247">
        <v>1</v>
      </c>
      <c r="I115" s="257">
        <v>46207</v>
      </c>
      <c r="J115" s="250" t="s">
        <v>1908</v>
      </c>
      <c r="K115" s="251">
        <v>516309360726095</v>
      </c>
      <c r="L115" s="250" t="s">
        <v>1909</v>
      </c>
      <c r="M115" s="259" t="s">
        <v>3063</v>
      </c>
      <c r="N115" s="64" t="s">
        <v>3058</v>
      </c>
      <c r="O115" s="238" t="s">
        <v>1887</v>
      </c>
      <c r="P115" s="261">
        <v>46181</v>
      </c>
      <c r="Q115" s="260" t="s">
        <v>3059</v>
      </c>
      <c r="R115" s="238" t="s">
        <v>1887</v>
      </c>
      <c r="S115" s="249">
        <v>46181</v>
      </c>
      <c r="T115" s="238" t="s">
        <v>24</v>
      </c>
      <c r="U115" s="247" t="s">
        <v>32</v>
      </c>
      <c r="V115" s="253" t="s">
        <v>28</v>
      </c>
      <c r="W115" s="262"/>
      <c r="X115" s="263"/>
      <c r="Y115" s="264"/>
      <c r="Z115" s="264"/>
      <c r="AA115" s="264"/>
      <c r="AB115" s="264"/>
      <c r="AC115" s="265"/>
      <c r="AD115" s="131"/>
      <c r="AE115" s="131"/>
      <c r="AF115" s="131"/>
    </row>
    <row r="116" ht="14.5" customHeight="1" spans="1:32">
      <c r="A116" s="238">
        <v>114</v>
      </c>
      <c r="B116" s="238" t="s">
        <v>19</v>
      </c>
      <c r="C116" s="247" t="s">
        <v>1043</v>
      </c>
      <c r="D116" s="248" t="s">
        <v>3053</v>
      </c>
      <c r="E116" s="259">
        <v>6000064635</v>
      </c>
      <c r="F116" s="247">
        <v>1</v>
      </c>
      <c r="G116" s="247">
        <v>0</v>
      </c>
      <c r="H116" s="247">
        <v>1</v>
      </c>
      <c r="I116" s="257">
        <v>46207</v>
      </c>
      <c r="J116" s="250" t="s">
        <v>1908</v>
      </c>
      <c r="K116" s="251">
        <v>516309360726096</v>
      </c>
      <c r="L116" s="258" t="s">
        <v>1972</v>
      </c>
      <c r="M116" s="236" t="s">
        <v>3074</v>
      </c>
      <c r="N116" s="61" t="s">
        <v>3081</v>
      </c>
      <c r="O116" s="238" t="s">
        <v>1643</v>
      </c>
      <c r="P116" s="252">
        <f>I116+1</f>
        <v>46208</v>
      </c>
      <c r="Q116" s="61"/>
      <c r="R116" s="238" t="s">
        <v>1643</v>
      </c>
      <c r="S116" s="249">
        <f t="shared" ref="S116:S179" si="9">I116+1</f>
        <v>46208</v>
      </c>
      <c r="T116" s="238" t="s">
        <v>24</v>
      </c>
      <c r="U116" s="247" t="s">
        <v>818</v>
      </c>
      <c r="V116" s="293" t="s">
        <v>819</v>
      </c>
      <c r="W116" s="294"/>
      <c r="X116" s="255"/>
      <c r="Y116" s="256"/>
      <c r="Z116" s="256"/>
      <c r="AA116" s="256"/>
      <c r="AB116" s="256"/>
      <c r="AC116" s="256"/>
      <c r="AD116" s="256"/>
      <c r="AE116" s="256"/>
      <c r="AF116" s="256"/>
    </row>
    <row r="117" ht="14.5" customHeight="1" spans="1:32">
      <c r="A117" s="247">
        <v>115</v>
      </c>
      <c r="B117" s="238" t="s">
        <v>19</v>
      </c>
      <c r="C117" s="247" t="s">
        <v>1043</v>
      </c>
      <c r="D117" s="248" t="s">
        <v>3053</v>
      </c>
      <c r="E117" s="247">
        <v>6000064635</v>
      </c>
      <c r="F117" s="247">
        <v>6</v>
      </c>
      <c r="G117" s="247">
        <v>6</v>
      </c>
      <c r="H117" s="247">
        <v>0</v>
      </c>
      <c r="I117" s="249">
        <v>46207</v>
      </c>
      <c r="J117" s="250" t="s">
        <v>1908</v>
      </c>
      <c r="K117" s="251" t="s">
        <v>1973</v>
      </c>
      <c r="L117" s="247" t="s">
        <v>22</v>
      </c>
      <c r="M117" s="247"/>
      <c r="N117" s="247"/>
      <c r="O117" s="238" t="s">
        <v>1643</v>
      </c>
      <c r="P117" s="252">
        <f>I117+1</f>
        <v>46208</v>
      </c>
      <c r="Q117" s="247"/>
      <c r="R117" s="238" t="s">
        <v>1643</v>
      </c>
      <c r="S117" s="249">
        <f t="shared" si="9"/>
        <v>46208</v>
      </c>
      <c r="T117" s="238" t="s">
        <v>24</v>
      </c>
      <c r="U117" s="247"/>
      <c r="V117" s="253"/>
      <c r="W117" s="254"/>
      <c r="X117" s="255"/>
      <c r="Y117" s="256"/>
      <c r="Z117" s="256"/>
      <c r="AA117" s="256"/>
      <c r="AB117" s="256"/>
      <c r="AC117" s="256"/>
      <c r="AD117" s="256"/>
      <c r="AE117" s="256"/>
      <c r="AF117" s="256"/>
    </row>
    <row r="118" ht="14.5" customHeight="1" spans="1:32">
      <c r="A118" s="236">
        <v>116</v>
      </c>
      <c r="B118" s="238" t="s">
        <v>19</v>
      </c>
      <c r="C118" s="247" t="s">
        <v>1966</v>
      </c>
      <c r="D118" s="248" t="s">
        <v>3053</v>
      </c>
      <c r="E118" s="287">
        <v>6000064470</v>
      </c>
      <c r="F118" s="247">
        <v>8</v>
      </c>
      <c r="G118" s="247">
        <v>8</v>
      </c>
      <c r="H118" s="247">
        <v>0</v>
      </c>
      <c r="I118" s="249">
        <v>46207</v>
      </c>
      <c r="J118" s="288" t="s">
        <v>1927</v>
      </c>
      <c r="K118" s="251" t="s">
        <v>1974</v>
      </c>
      <c r="L118" s="247" t="s">
        <v>22</v>
      </c>
      <c r="M118" s="247"/>
      <c r="N118" s="247"/>
      <c r="O118" s="238" t="s">
        <v>1643</v>
      </c>
      <c r="P118" s="252">
        <f>I118+1</f>
        <v>46208</v>
      </c>
      <c r="Q118" s="247"/>
      <c r="R118" s="238" t="s">
        <v>1643</v>
      </c>
      <c r="S118" s="249">
        <f t="shared" si="9"/>
        <v>46208</v>
      </c>
      <c r="T118" s="238" t="s">
        <v>24</v>
      </c>
      <c r="U118" s="247"/>
      <c r="V118" s="253"/>
      <c r="W118" s="254"/>
      <c r="X118" s="255"/>
      <c r="Y118" s="256"/>
      <c r="Z118" s="256"/>
      <c r="AA118" s="256"/>
      <c r="AB118" s="256"/>
      <c r="AC118" s="256"/>
      <c r="AD118" s="256"/>
      <c r="AE118" s="256"/>
      <c r="AF118" s="256"/>
    </row>
    <row r="119" ht="14.5" customHeight="1" spans="1:32">
      <c r="A119" s="238">
        <v>117</v>
      </c>
      <c r="B119" s="238" t="s">
        <v>19</v>
      </c>
      <c r="C119" s="247" t="s">
        <v>1966</v>
      </c>
      <c r="D119" s="248" t="s">
        <v>3053</v>
      </c>
      <c r="E119" s="287">
        <v>6000064470</v>
      </c>
      <c r="F119" s="247">
        <v>2</v>
      </c>
      <c r="G119" s="247">
        <v>2</v>
      </c>
      <c r="H119" s="247">
        <v>0</v>
      </c>
      <c r="I119" s="249">
        <v>46207</v>
      </c>
      <c r="J119" s="288" t="s">
        <v>1927</v>
      </c>
      <c r="K119" s="251" t="s">
        <v>1975</v>
      </c>
      <c r="L119" s="247" t="s">
        <v>22</v>
      </c>
      <c r="M119" s="247"/>
      <c r="N119" s="247"/>
      <c r="O119" s="247"/>
      <c r="P119" s="252">
        <f>I119+1</f>
        <v>46208</v>
      </c>
      <c r="Q119" s="247"/>
      <c r="R119" s="238" t="s">
        <v>1643</v>
      </c>
      <c r="S119" s="249">
        <f t="shared" si="9"/>
        <v>46208</v>
      </c>
      <c r="T119" s="247"/>
      <c r="U119" s="247"/>
      <c r="V119" s="253"/>
      <c r="W119" s="254"/>
      <c r="X119" s="255"/>
      <c r="Y119" s="256"/>
      <c r="Z119" s="256"/>
      <c r="AA119" s="256"/>
      <c r="AB119" s="256"/>
      <c r="AC119" s="256"/>
      <c r="AD119" s="256"/>
      <c r="AE119" s="256"/>
      <c r="AF119" s="256"/>
    </row>
    <row r="120" ht="14.5" customHeight="1" spans="1:32">
      <c r="A120" s="247">
        <v>118</v>
      </c>
      <c r="B120" s="238" t="s">
        <v>19</v>
      </c>
      <c r="C120" s="247" t="s">
        <v>1966</v>
      </c>
      <c r="D120" s="248" t="s">
        <v>3053</v>
      </c>
      <c r="E120" s="287">
        <v>6000064470</v>
      </c>
      <c r="F120" s="247">
        <v>1</v>
      </c>
      <c r="G120" s="247">
        <v>0</v>
      </c>
      <c r="H120" s="247">
        <v>1</v>
      </c>
      <c r="I120" s="257">
        <v>46207</v>
      </c>
      <c r="J120" s="289" t="s">
        <v>1927</v>
      </c>
      <c r="K120" s="251">
        <v>516339090726068</v>
      </c>
      <c r="L120" s="250" t="s">
        <v>1936</v>
      </c>
      <c r="M120" s="216" t="s">
        <v>3068</v>
      </c>
      <c r="N120" s="216" t="s">
        <v>3069</v>
      </c>
      <c r="O120" s="102"/>
      <c r="P120" s="215"/>
      <c r="Q120" s="102" t="s">
        <v>3070</v>
      </c>
      <c r="R120" s="238" t="s">
        <v>1643</v>
      </c>
      <c r="S120" s="249">
        <f t="shared" si="9"/>
        <v>46208</v>
      </c>
      <c r="T120" s="238" t="s">
        <v>24</v>
      </c>
      <c r="U120" s="61" t="s">
        <v>1539</v>
      </c>
      <c r="V120" s="253" t="s">
        <v>28</v>
      </c>
      <c r="W120" s="254"/>
      <c r="X120" s="255"/>
      <c r="Y120" s="256"/>
      <c r="Z120" s="256"/>
      <c r="AA120" s="256"/>
      <c r="AB120" s="256"/>
      <c r="AC120" s="256"/>
      <c r="AD120" s="256"/>
      <c r="AE120" s="256"/>
      <c r="AF120" s="256"/>
    </row>
    <row r="121" ht="14.5" customHeight="1" spans="1:32">
      <c r="A121" s="236">
        <v>119</v>
      </c>
      <c r="B121" s="238" t="s">
        <v>19</v>
      </c>
      <c r="C121" s="247" t="s">
        <v>1966</v>
      </c>
      <c r="D121" s="248" t="s">
        <v>3053</v>
      </c>
      <c r="E121" s="287">
        <v>6000064470</v>
      </c>
      <c r="F121" s="247">
        <v>5</v>
      </c>
      <c r="G121" s="247">
        <v>5</v>
      </c>
      <c r="H121" s="247">
        <v>0</v>
      </c>
      <c r="I121" s="249">
        <v>46207</v>
      </c>
      <c r="J121" s="288" t="s">
        <v>1927</v>
      </c>
      <c r="K121" s="251" t="s">
        <v>1976</v>
      </c>
      <c r="L121" s="247" t="s">
        <v>22</v>
      </c>
      <c r="M121" s="247"/>
      <c r="N121" s="247"/>
      <c r="O121" s="247"/>
      <c r="P121" s="252">
        <f>I121+1</f>
        <v>46208</v>
      </c>
      <c r="Q121" s="247"/>
      <c r="R121" s="238" t="s">
        <v>1643</v>
      </c>
      <c r="S121" s="249">
        <f t="shared" si="9"/>
        <v>46208</v>
      </c>
      <c r="T121" s="247"/>
      <c r="U121" s="247"/>
      <c r="V121" s="253"/>
      <c r="W121" s="254"/>
      <c r="X121" s="255"/>
      <c r="Y121" s="256"/>
      <c r="Z121" s="256"/>
      <c r="AA121" s="256"/>
      <c r="AB121" s="256"/>
      <c r="AC121" s="256"/>
      <c r="AD121" s="256"/>
      <c r="AE121" s="256"/>
      <c r="AF121" s="256"/>
    </row>
    <row r="122" ht="14.5" customHeight="1" spans="1:32">
      <c r="A122" s="238">
        <v>120</v>
      </c>
      <c r="B122" s="238" t="s">
        <v>19</v>
      </c>
      <c r="C122" s="247" t="s">
        <v>1977</v>
      </c>
      <c r="D122" s="248" t="s">
        <v>3053</v>
      </c>
      <c r="E122" s="247">
        <v>6000064635</v>
      </c>
      <c r="F122" s="247">
        <v>14</v>
      </c>
      <c r="G122" s="247">
        <v>14</v>
      </c>
      <c r="H122" s="247">
        <v>0</v>
      </c>
      <c r="I122" s="249">
        <v>46210</v>
      </c>
      <c r="J122" s="250" t="s">
        <v>1908</v>
      </c>
      <c r="K122" s="251" t="s">
        <v>1978</v>
      </c>
      <c r="L122" s="247" t="s">
        <v>22</v>
      </c>
      <c r="M122" s="247"/>
      <c r="N122" s="247"/>
      <c r="O122" s="238" t="s">
        <v>1643</v>
      </c>
      <c r="P122" s="252">
        <f>I122+1</f>
        <v>46211</v>
      </c>
      <c r="Q122" s="247"/>
      <c r="R122" s="238" t="s">
        <v>1643</v>
      </c>
      <c r="S122" s="249">
        <f t="shared" si="9"/>
        <v>46211</v>
      </c>
      <c r="T122" s="238" t="s">
        <v>24</v>
      </c>
      <c r="U122" s="247"/>
      <c r="V122" s="253"/>
      <c r="W122" s="254"/>
      <c r="X122" s="255"/>
      <c r="Y122" s="256"/>
      <c r="Z122" s="256"/>
      <c r="AA122" s="256"/>
      <c r="AB122" s="256"/>
      <c r="AC122" s="256"/>
      <c r="AD122" s="256"/>
      <c r="AE122" s="256"/>
      <c r="AF122" s="256"/>
    </row>
    <row r="123" ht="14.5" customHeight="1" spans="1:32">
      <c r="A123" s="247">
        <v>121</v>
      </c>
      <c r="B123" s="238" t="s">
        <v>19</v>
      </c>
      <c r="C123" s="247" t="s">
        <v>37</v>
      </c>
      <c r="D123" s="248" t="s">
        <v>3053</v>
      </c>
      <c r="E123" s="247">
        <v>6000064635</v>
      </c>
      <c r="F123" s="247">
        <v>1</v>
      </c>
      <c r="G123" s="247">
        <v>1</v>
      </c>
      <c r="H123" s="247">
        <v>0</v>
      </c>
      <c r="I123" s="249">
        <v>46211</v>
      </c>
      <c r="J123" s="250" t="s">
        <v>1908</v>
      </c>
      <c r="K123" s="251">
        <v>516309360726117</v>
      </c>
      <c r="L123" s="247" t="s">
        <v>22</v>
      </c>
      <c r="M123" s="247"/>
      <c r="N123" s="247"/>
      <c r="O123" s="238" t="s">
        <v>1643</v>
      </c>
      <c r="P123" s="252">
        <f>I123+1</f>
        <v>46212</v>
      </c>
      <c r="Q123" s="247"/>
      <c r="R123" s="238" t="s">
        <v>1643</v>
      </c>
      <c r="S123" s="249">
        <f t="shared" si="9"/>
        <v>46212</v>
      </c>
      <c r="T123" s="238" t="s">
        <v>24</v>
      </c>
      <c r="U123" s="247"/>
      <c r="V123" s="253"/>
      <c r="W123" s="254"/>
      <c r="X123" s="255"/>
      <c r="Y123" s="256"/>
      <c r="Z123" s="256"/>
      <c r="AA123" s="256"/>
      <c r="AB123" s="256"/>
      <c r="AC123" s="256"/>
      <c r="AD123" s="256"/>
      <c r="AE123" s="256"/>
      <c r="AF123" s="256"/>
    </row>
    <row r="124" ht="14.5" customHeight="1" spans="1:32">
      <c r="A124" s="236">
        <v>122</v>
      </c>
      <c r="B124" s="238" t="s">
        <v>19</v>
      </c>
      <c r="C124" s="247" t="s">
        <v>37</v>
      </c>
      <c r="D124" s="248" t="s">
        <v>3053</v>
      </c>
      <c r="E124" s="259">
        <v>6000064635</v>
      </c>
      <c r="F124" s="247">
        <v>1</v>
      </c>
      <c r="G124" s="247">
        <v>0</v>
      </c>
      <c r="H124" s="247">
        <v>1</v>
      </c>
      <c r="I124" s="257">
        <v>46211</v>
      </c>
      <c r="J124" s="250" t="s">
        <v>1908</v>
      </c>
      <c r="K124" s="251">
        <v>516309360726118</v>
      </c>
      <c r="L124" s="258" t="s">
        <v>1979</v>
      </c>
      <c r="M124" s="236" t="s">
        <v>3074</v>
      </c>
      <c r="N124" s="61" t="s">
        <v>3082</v>
      </c>
      <c r="O124" s="238" t="s">
        <v>1643</v>
      </c>
      <c r="P124" s="252">
        <f>I124+1</f>
        <v>46212</v>
      </c>
      <c r="Q124" s="238"/>
      <c r="R124" s="238" t="s">
        <v>1643</v>
      </c>
      <c r="S124" s="249">
        <f t="shared" si="9"/>
        <v>46212</v>
      </c>
      <c r="T124" s="238" t="s">
        <v>24</v>
      </c>
      <c r="U124" s="260" t="s">
        <v>818</v>
      </c>
      <c r="V124" s="293" t="s">
        <v>819</v>
      </c>
      <c r="W124" s="294"/>
      <c r="X124" s="255"/>
      <c r="Y124" s="256"/>
      <c r="Z124" s="256"/>
      <c r="AA124" s="256"/>
      <c r="AB124" s="256"/>
      <c r="AC124" s="256"/>
      <c r="AD124" s="256"/>
      <c r="AE124" s="256"/>
      <c r="AF124" s="256"/>
    </row>
    <row r="125" ht="14.5" customHeight="1" spans="1:32">
      <c r="A125" s="238">
        <v>123</v>
      </c>
      <c r="B125" s="238" t="s">
        <v>19</v>
      </c>
      <c r="C125" s="247" t="s">
        <v>37</v>
      </c>
      <c r="D125" s="248" t="s">
        <v>3053</v>
      </c>
      <c r="E125" s="247">
        <v>6000064635</v>
      </c>
      <c r="F125" s="247">
        <v>1</v>
      </c>
      <c r="G125" s="247">
        <v>1</v>
      </c>
      <c r="H125" s="247">
        <v>0</v>
      </c>
      <c r="I125" s="249">
        <v>46211</v>
      </c>
      <c r="J125" s="250" t="s">
        <v>1908</v>
      </c>
      <c r="K125" s="251">
        <v>516309360726119</v>
      </c>
      <c r="L125" s="247" t="s">
        <v>22</v>
      </c>
      <c r="M125" s="247"/>
      <c r="N125" s="247"/>
      <c r="O125" s="238" t="s">
        <v>1643</v>
      </c>
      <c r="P125" s="252">
        <f>I125+1</f>
        <v>46212</v>
      </c>
      <c r="Q125" s="247"/>
      <c r="R125" s="238" t="s">
        <v>1643</v>
      </c>
      <c r="S125" s="249">
        <f t="shared" si="9"/>
        <v>46212</v>
      </c>
      <c r="T125" s="238" t="s">
        <v>24</v>
      </c>
      <c r="U125" s="247"/>
      <c r="V125" s="253"/>
      <c r="W125" s="254"/>
      <c r="X125" s="255"/>
      <c r="Y125" s="256"/>
      <c r="Z125" s="256"/>
      <c r="AA125" s="256"/>
      <c r="AB125" s="256"/>
      <c r="AC125" s="256"/>
      <c r="AD125" s="256"/>
      <c r="AE125" s="256"/>
      <c r="AF125" s="256"/>
    </row>
    <row r="126" ht="14.5" customHeight="1" spans="1:32">
      <c r="A126" s="247">
        <v>124</v>
      </c>
      <c r="B126" s="238" t="s">
        <v>19</v>
      </c>
      <c r="C126" s="247" t="s">
        <v>37</v>
      </c>
      <c r="D126" s="301" t="s">
        <v>3053</v>
      </c>
      <c r="E126" s="280">
        <v>6000064635</v>
      </c>
      <c r="F126" s="279">
        <v>1</v>
      </c>
      <c r="G126" s="279">
        <v>0</v>
      </c>
      <c r="H126" s="247">
        <v>1</v>
      </c>
      <c r="I126" s="257">
        <v>46211</v>
      </c>
      <c r="J126" s="250" t="s">
        <v>1908</v>
      </c>
      <c r="K126" s="282">
        <v>516309360726120</v>
      </c>
      <c r="L126" s="300" t="s">
        <v>948</v>
      </c>
      <c r="M126" s="216" t="s">
        <v>3068</v>
      </c>
      <c r="N126" s="216" t="s">
        <v>3069</v>
      </c>
      <c r="O126" s="102"/>
      <c r="P126" s="215"/>
      <c r="Q126" s="102" t="s">
        <v>3070</v>
      </c>
      <c r="R126" s="238" t="s">
        <v>1643</v>
      </c>
      <c r="S126" s="249">
        <f t="shared" si="9"/>
        <v>46212</v>
      </c>
      <c r="T126" s="238" t="s">
        <v>24</v>
      </c>
      <c r="U126" s="61" t="s">
        <v>818</v>
      </c>
      <c r="V126" s="253" t="s">
        <v>28</v>
      </c>
      <c r="W126" s="254"/>
      <c r="X126" s="255"/>
      <c r="Y126" s="256"/>
      <c r="Z126" s="256"/>
      <c r="AA126" s="256"/>
      <c r="AB126" s="256"/>
      <c r="AC126" s="256"/>
      <c r="AD126" s="256"/>
      <c r="AE126" s="256"/>
      <c r="AF126" s="256"/>
    </row>
    <row r="127" ht="14.5" customHeight="1" spans="1:32">
      <c r="A127" s="236">
        <v>125</v>
      </c>
      <c r="B127" s="238" t="s">
        <v>19</v>
      </c>
      <c r="C127" s="247" t="s">
        <v>37</v>
      </c>
      <c r="D127" s="301" t="s">
        <v>3053</v>
      </c>
      <c r="E127" s="294">
        <v>6000064635</v>
      </c>
      <c r="F127" s="254">
        <v>1</v>
      </c>
      <c r="G127" s="254">
        <v>0</v>
      </c>
      <c r="H127" s="302">
        <v>1</v>
      </c>
      <c r="I127" s="303">
        <v>46211</v>
      </c>
      <c r="J127" s="250" t="s">
        <v>1908</v>
      </c>
      <c r="K127" s="304">
        <v>516309360726121</v>
      </c>
      <c r="L127" s="305" t="s">
        <v>948</v>
      </c>
      <c r="M127" s="216" t="s">
        <v>3068</v>
      </c>
      <c r="N127" s="216" t="s">
        <v>3069</v>
      </c>
      <c r="O127" s="102"/>
      <c r="P127" s="215"/>
      <c r="Q127" s="102" t="s">
        <v>3070</v>
      </c>
      <c r="R127" s="238" t="s">
        <v>1643</v>
      </c>
      <c r="S127" s="249">
        <f t="shared" si="9"/>
        <v>46212</v>
      </c>
      <c r="T127" s="238" t="s">
        <v>24</v>
      </c>
      <c r="U127" s="61" t="s">
        <v>818</v>
      </c>
      <c r="V127" s="253" t="s">
        <v>28</v>
      </c>
      <c r="W127" s="254"/>
      <c r="X127" s="255"/>
      <c r="Y127" s="256"/>
      <c r="Z127" s="256"/>
      <c r="AA127" s="256"/>
      <c r="AB127" s="256"/>
      <c r="AC127" s="256"/>
      <c r="AD127" s="256"/>
      <c r="AE127" s="256"/>
      <c r="AF127" s="256"/>
    </row>
    <row r="128" ht="14.5" customHeight="1" spans="1:32">
      <c r="A128" s="238">
        <v>126</v>
      </c>
      <c r="B128" s="238" t="s">
        <v>19</v>
      </c>
      <c r="C128" s="247" t="s">
        <v>37</v>
      </c>
      <c r="D128" s="301" t="s">
        <v>3053</v>
      </c>
      <c r="E128" s="294">
        <v>6000064635</v>
      </c>
      <c r="F128" s="254">
        <v>0</v>
      </c>
      <c r="G128" s="254">
        <v>0</v>
      </c>
      <c r="H128" s="302">
        <v>1</v>
      </c>
      <c r="I128" s="303">
        <v>46211</v>
      </c>
      <c r="J128" s="250" t="s">
        <v>1908</v>
      </c>
      <c r="K128" s="304">
        <v>516309360726121</v>
      </c>
      <c r="L128" s="306" t="s">
        <v>1980</v>
      </c>
      <c r="M128" s="268" t="s">
        <v>3060</v>
      </c>
      <c r="N128" s="268" t="s">
        <v>2959</v>
      </c>
      <c r="O128" s="269"/>
      <c r="P128" s="260"/>
      <c r="Q128" s="271" t="s">
        <v>3061</v>
      </c>
      <c r="R128" s="269"/>
      <c r="S128" s="249">
        <f t="shared" si="9"/>
        <v>46212</v>
      </c>
      <c r="T128" s="238" t="s">
        <v>24</v>
      </c>
      <c r="U128" s="247" t="s">
        <v>32</v>
      </c>
      <c r="V128" s="253" t="s">
        <v>28</v>
      </c>
      <c r="W128" s="254"/>
      <c r="X128" s="255"/>
      <c r="Y128" s="256"/>
      <c r="Z128" s="256"/>
      <c r="AA128" s="256"/>
      <c r="AB128" s="256"/>
      <c r="AC128" s="256"/>
      <c r="AD128" s="256"/>
      <c r="AE128" s="256"/>
      <c r="AF128" s="256"/>
    </row>
    <row r="129" ht="14.5" customHeight="1" spans="1:32">
      <c r="A129" s="247">
        <v>127</v>
      </c>
      <c r="B129" s="238" t="s">
        <v>19</v>
      </c>
      <c r="C129" s="247" t="s">
        <v>37</v>
      </c>
      <c r="D129" s="301" t="s">
        <v>3053</v>
      </c>
      <c r="E129" s="294">
        <v>6000064635</v>
      </c>
      <c r="F129" s="254">
        <v>0</v>
      </c>
      <c r="G129" s="254">
        <v>0</v>
      </c>
      <c r="H129" s="302">
        <v>1</v>
      </c>
      <c r="I129" s="303">
        <v>46211</v>
      </c>
      <c r="J129" s="250" t="s">
        <v>1908</v>
      </c>
      <c r="K129" s="304">
        <v>516309360726121</v>
      </c>
      <c r="L129" s="306" t="s">
        <v>1981</v>
      </c>
      <c r="M129" s="247" t="s">
        <v>3056</v>
      </c>
      <c r="N129" s="61" t="s">
        <v>3062</v>
      </c>
      <c r="O129" s="238" t="s">
        <v>1643</v>
      </c>
      <c r="P129" s="252">
        <f>I129+1</f>
        <v>46212</v>
      </c>
      <c r="Q129" s="247" t="s">
        <v>2868</v>
      </c>
      <c r="R129" s="238" t="s">
        <v>1643</v>
      </c>
      <c r="S129" s="249">
        <f t="shared" si="9"/>
        <v>46212</v>
      </c>
      <c r="T129" s="238" t="s">
        <v>24</v>
      </c>
      <c r="U129" s="247" t="s">
        <v>32</v>
      </c>
      <c r="V129" s="253" t="s">
        <v>28</v>
      </c>
      <c r="W129" s="254"/>
      <c r="X129" s="255"/>
      <c r="Y129" s="256"/>
      <c r="Z129" s="256"/>
      <c r="AA129" s="256"/>
      <c r="AB129" s="256"/>
      <c r="AC129" s="256"/>
      <c r="AD129" s="256"/>
      <c r="AE129" s="256"/>
      <c r="AF129" s="256"/>
    </row>
    <row r="130" ht="14.5" customHeight="1" spans="1:32">
      <c r="A130" s="236">
        <v>128</v>
      </c>
      <c r="B130" s="307" t="s">
        <v>19</v>
      </c>
      <c r="C130" s="308" t="s">
        <v>37</v>
      </c>
      <c r="D130" s="301" t="s">
        <v>3053</v>
      </c>
      <c r="E130" s="308">
        <v>6000064635</v>
      </c>
      <c r="F130" s="308">
        <v>3</v>
      </c>
      <c r="G130" s="308">
        <v>3</v>
      </c>
      <c r="H130" s="247">
        <v>0</v>
      </c>
      <c r="I130" s="249">
        <v>46211</v>
      </c>
      <c r="J130" s="250" t="s">
        <v>1908</v>
      </c>
      <c r="K130" s="309" t="s">
        <v>1982</v>
      </c>
      <c r="L130" s="247" t="s">
        <v>22</v>
      </c>
      <c r="M130" s="247"/>
      <c r="N130" s="247"/>
      <c r="O130" s="238" t="s">
        <v>1643</v>
      </c>
      <c r="P130" s="252">
        <f>I130+1</f>
        <v>46212</v>
      </c>
      <c r="Q130" s="247"/>
      <c r="R130" s="238" t="s">
        <v>1643</v>
      </c>
      <c r="S130" s="249">
        <f t="shared" si="9"/>
        <v>46212</v>
      </c>
      <c r="T130" s="238" t="s">
        <v>24</v>
      </c>
      <c r="U130" s="247"/>
      <c r="V130" s="253"/>
      <c r="W130" s="254"/>
      <c r="X130" s="255"/>
      <c r="Y130" s="256"/>
      <c r="Z130" s="256"/>
      <c r="AA130" s="256"/>
      <c r="AB130" s="256"/>
      <c r="AC130" s="256"/>
      <c r="AD130" s="256"/>
      <c r="AE130" s="256"/>
      <c r="AF130" s="256"/>
    </row>
    <row r="131" ht="14.5" customHeight="1" spans="1:32">
      <c r="A131" s="238">
        <v>129</v>
      </c>
      <c r="B131" s="278" t="s">
        <v>19</v>
      </c>
      <c r="C131" s="279" t="s">
        <v>37</v>
      </c>
      <c r="D131" s="301" t="s">
        <v>3053</v>
      </c>
      <c r="E131" s="280">
        <v>6000064635</v>
      </c>
      <c r="F131" s="280">
        <v>1</v>
      </c>
      <c r="G131" s="280">
        <v>0</v>
      </c>
      <c r="H131" s="247">
        <v>1</v>
      </c>
      <c r="I131" s="257">
        <v>46211</v>
      </c>
      <c r="J131" s="250" t="s">
        <v>1908</v>
      </c>
      <c r="K131" s="251">
        <v>516309360726125</v>
      </c>
      <c r="L131" s="250" t="s">
        <v>1983</v>
      </c>
      <c r="M131" s="238" t="s">
        <v>3038</v>
      </c>
      <c r="N131" s="238" t="s">
        <v>3083</v>
      </c>
      <c r="O131" s="238" t="s">
        <v>1643</v>
      </c>
      <c r="P131" s="252">
        <f>I131+1</f>
        <v>46212</v>
      </c>
      <c r="Q131" s="247" t="s">
        <v>2868</v>
      </c>
      <c r="R131" s="238" t="s">
        <v>1643</v>
      </c>
      <c r="S131" s="249">
        <f t="shared" si="9"/>
        <v>46212</v>
      </c>
      <c r="T131" s="238" t="s">
        <v>24</v>
      </c>
      <c r="U131" s="247" t="s">
        <v>32</v>
      </c>
      <c r="V131" s="253" t="s">
        <v>28</v>
      </c>
      <c r="W131" s="254"/>
      <c r="X131" s="255"/>
      <c r="Y131" s="256"/>
      <c r="Z131" s="256"/>
      <c r="AA131" s="256"/>
      <c r="AB131" s="256"/>
      <c r="AC131" s="256"/>
      <c r="AD131" s="256"/>
      <c r="AE131" s="256"/>
      <c r="AF131" s="256"/>
    </row>
    <row r="132" ht="14.5" customHeight="1" spans="1:32">
      <c r="A132" s="247">
        <v>130</v>
      </c>
      <c r="B132" s="278" t="s">
        <v>19</v>
      </c>
      <c r="C132" s="279" t="s">
        <v>37</v>
      </c>
      <c r="D132" s="301" t="s">
        <v>3053</v>
      </c>
      <c r="E132" s="294">
        <v>6000064635</v>
      </c>
      <c r="F132" s="294">
        <v>1</v>
      </c>
      <c r="G132" s="294">
        <v>0</v>
      </c>
      <c r="H132" s="302">
        <v>1</v>
      </c>
      <c r="I132" s="303">
        <v>46211</v>
      </c>
      <c r="J132" s="250" t="s">
        <v>1908</v>
      </c>
      <c r="K132" s="310">
        <v>516309360726126</v>
      </c>
      <c r="L132" s="258" t="s">
        <v>1979</v>
      </c>
      <c r="M132" s="236" t="s">
        <v>3074</v>
      </c>
      <c r="N132" s="61" t="s">
        <v>3082</v>
      </c>
      <c r="O132" s="238" t="s">
        <v>1643</v>
      </c>
      <c r="P132" s="252">
        <f>I132+1</f>
        <v>46212</v>
      </c>
      <c r="Q132" s="61"/>
      <c r="R132" s="238" t="s">
        <v>1643</v>
      </c>
      <c r="S132" s="249">
        <f t="shared" si="9"/>
        <v>46212</v>
      </c>
      <c r="T132" s="238" t="s">
        <v>24</v>
      </c>
      <c r="U132" s="247" t="s">
        <v>818</v>
      </c>
      <c r="V132" s="293" t="s">
        <v>819</v>
      </c>
      <c r="W132" s="294"/>
      <c r="X132" s="255"/>
      <c r="Y132" s="256"/>
      <c r="Z132" s="256"/>
      <c r="AA132" s="256"/>
      <c r="AB132" s="256"/>
      <c r="AC132" s="256"/>
      <c r="AD132" s="256"/>
      <c r="AE132" s="256"/>
      <c r="AF132" s="256"/>
    </row>
    <row r="133" ht="14.5" customHeight="1" spans="1:32">
      <c r="A133" s="236">
        <v>131</v>
      </c>
      <c r="B133" s="278" t="s">
        <v>19</v>
      </c>
      <c r="C133" s="279" t="s">
        <v>37</v>
      </c>
      <c r="D133" s="301" t="s">
        <v>3053</v>
      </c>
      <c r="E133" s="308">
        <v>6000064635</v>
      </c>
      <c r="F133" s="308">
        <v>0</v>
      </c>
      <c r="G133" s="247">
        <v>0</v>
      </c>
      <c r="H133" s="302">
        <v>1</v>
      </c>
      <c r="I133" s="303">
        <v>46211</v>
      </c>
      <c r="J133" s="250" t="s">
        <v>1908</v>
      </c>
      <c r="K133" s="310">
        <v>516309360726126</v>
      </c>
      <c r="L133" s="250" t="s">
        <v>1980</v>
      </c>
      <c r="M133" s="268" t="s">
        <v>3060</v>
      </c>
      <c r="N133" s="270" t="s">
        <v>2959</v>
      </c>
      <c r="O133" s="269"/>
      <c r="P133" s="260"/>
      <c r="Q133" s="271" t="s">
        <v>3061</v>
      </c>
      <c r="R133" s="269"/>
      <c r="S133" s="249">
        <f t="shared" si="9"/>
        <v>46212</v>
      </c>
      <c r="T133" s="238" t="s">
        <v>24</v>
      </c>
      <c r="U133" s="247" t="s">
        <v>32</v>
      </c>
      <c r="V133" s="253" t="s">
        <v>28</v>
      </c>
      <c r="W133" s="254"/>
      <c r="X133" s="255"/>
      <c r="Y133" s="256"/>
      <c r="Z133" s="256"/>
      <c r="AA133" s="256"/>
      <c r="AB133" s="256"/>
      <c r="AC133" s="256"/>
      <c r="AD133" s="256"/>
      <c r="AE133" s="256"/>
      <c r="AF133" s="256"/>
    </row>
    <row r="134" ht="14.5" customHeight="1" spans="1:32">
      <c r="A134" s="238">
        <v>132</v>
      </c>
      <c r="B134" s="278" t="s">
        <v>19</v>
      </c>
      <c r="C134" s="279" t="s">
        <v>37</v>
      </c>
      <c r="D134" s="301" t="s">
        <v>3053</v>
      </c>
      <c r="E134" s="308">
        <v>6000064635</v>
      </c>
      <c r="F134" s="308">
        <v>1</v>
      </c>
      <c r="G134" s="308">
        <v>1</v>
      </c>
      <c r="H134" s="247">
        <v>0</v>
      </c>
      <c r="I134" s="249">
        <v>46212</v>
      </c>
      <c r="J134" s="250" t="s">
        <v>1908</v>
      </c>
      <c r="K134" s="251">
        <v>516309360726127</v>
      </c>
      <c r="L134" s="247" t="s">
        <v>22</v>
      </c>
      <c r="M134" s="247"/>
      <c r="N134" s="247"/>
      <c r="O134" s="238" t="s">
        <v>1643</v>
      </c>
      <c r="P134" s="252">
        <f>I134+1</f>
        <v>46213</v>
      </c>
      <c r="Q134" s="247"/>
      <c r="R134" s="238" t="s">
        <v>1643</v>
      </c>
      <c r="S134" s="249">
        <f t="shared" si="9"/>
        <v>46213</v>
      </c>
      <c r="T134" s="238" t="s">
        <v>24</v>
      </c>
      <c r="U134" s="247"/>
      <c r="V134" s="253"/>
      <c r="W134" s="254"/>
      <c r="X134" s="255"/>
      <c r="Y134" s="256"/>
      <c r="Z134" s="256"/>
      <c r="AA134" s="256"/>
      <c r="AB134" s="256"/>
      <c r="AC134" s="256"/>
      <c r="AD134" s="256"/>
      <c r="AE134" s="256"/>
      <c r="AF134" s="256"/>
    </row>
    <row r="135" ht="14.5" customHeight="1" spans="1:32">
      <c r="A135" s="247">
        <v>133</v>
      </c>
      <c r="B135" s="238" t="s">
        <v>19</v>
      </c>
      <c r="C135" s="247" t="s">
        <v>37</v>
      </c>
      <c r="D135" s="301" t="s">
        <v>3053</v>
      </c>
      <c r="E135" s="259">
        <v>6000064635</v>
      </c>
      <c r="F135" s="247">
        <v>1</v>
      </c>
      <c r="G135" s="247">
        <v>0</v>
      </c>
      <c r="H135" s="247">
        <v>1</v>
      </c>
      <c r="I135" s="257">
        <v>46212</v>
      </c>
      <c r="J135" s="250" t="s">
        <v>1908</v>
      </c>
      <c r="K135" s="251">
        <v>516309360726128</v>
      </c>
      <c r="L135" s="250" t="s">
        <v>1984</v>
      </c>
      <c r="M135" s="311" t="s">
        <v>2963</v>
      </c>
      <c r="N135" s="61" t="s">
        <v>3084</v>
      </c>
      <c r="O135" s="238" t="s">
        <v>1643</v>
      </c>
      <c r="P135" s="252">
        <f>I135+1</f>
        <v>46213</v>
      </c>
      <c r="Q135" s="61" t="s">
        <v>3085</v>
      </c>
      <c r="R135" s="238" t="s">
        <v>1643</v>
      </c>
      <c r="S135" s="249">
        <f t="shared" si="9"/>
        <v>46213</v>
      </c>
      <c r="T135" s="238" t="s">
        <v>24</v>
      </c>
      <c r="U135" s="247" t="s">
        <v>818</v>
      </c>
      <c r="V135" s="293" t="s">
        <v>819</v>
      </c>
      <c r="W135" s="294"/>
      <c r="X135" s="255"/>
      <c r="Y135" s="256"/>
      <c r="Z135" s="256"/>
      <c r="AA135" s="256"/>
      <c r="AB135" s="256"/>
      <c r="AC135" s="256"/>
      <c r="AD135" s="256"/>
      <c r="AE135" s="256"/>
      <c r="AF135" s="256"/>
    </row>
    <row r="136" ht="14.5" customHeight="1" spans="1:32">
      <c r="A136" s="236">
        <v>134</v>
      </c>
      <c r="B136" s="278" t="s">
        <v>19</v>
      </c>
      <c r="C136" s="279" t="s">
        <v>37</v>
      </c>
      <c r="D136" s="312" t="s">
        <v>3053</v>
      </c>
      <c r="E136" s="313">
        <v>6000064635</v>
      </c>
      <c r="F136" s="313">
        <v>2</v>
      </c>
      <c r="G136" s="313">
        <v>2</v>
      </c>
      <c r="H136" s="302">
        <v>0</v>
      </c>
      <c r="I136" s="249">
        <v>46212</v>
      </c>
      <c r="J136" s="250" t="s">
        <v>1908</v>
      </c>
      <c r="K136" s="282" t="s">
        <v>1985</v>
      </c>
      <c r="L136" s="247" t="s">
        <v>22</v>
      </c>
      <c r="M136" s="247"/>
      <c r="N136" s="247"/>
      <c r="O136" s="238" t="s">
        <v>1643</v>
      </c>
      <c r="P136" s="252">
        <f>I136+1</f>
        <v>46213</v>
      </c>
      <c r="Q136" s="247"/>
      <c r="R136" s="238" t="s">
        <v>1643</v>
      </c>
      <c r="S136" s="249">
        <f t="shared" si="9"/>
        <v>46213</v>
      </c>
      <c r="T136" s="238" t="s">
        <v>24</v>
      </c>
      <c r="U136" s="247"/>
      <c r="V136" s="253"/>
      <c r="W136" s="254"/>
      <c r="X136" s="255"/>
      <c r="Y136" s="256"/>
      <c r="Z136" s="256"/>
      <c r="AA136" s="256"/>
      <c r="AB136" s="256"/>
      <c r="AC136" s="256"/>
      <c r="AD136" s="256"/>
      <c r="AE136" s="256"/>
      <c r="AF136" s="256"/>
    </row>
    <row r="137" ht="14.5" customHeight="1" spans="1:32">
      <c r="A137" s="238">
        <v>135</v>
      </c>
      <c r="B137" s="314" t="s">
        <v>19</v>
      </c>
      <c r="C137" s="254" t="s">
        <v>37</v>
      </c>
      <c r="D137" s="315" t="s">
        <v>3053</v>
      </c>
      <c r="E137" s="316">
        <v>6000064635</v>
      </c>
      <c r="F137" s="317">
        <v>1</v>
      </c>
      <c r="G137" s="317">
        <v>0</v>
      </c>
      <c r="H137" s="302">
        <v>1</v>
      </c>
      <c r="I137" s="303">
        <v>46212</v>
      </c>
      <c r="J137" s="250" t="s">
        <v>1908</v>
      </c>
      <c r="K137" s="304">
        <v>516309360726131</v>
      </c>
      <c r="L137" s="305" t="s">
        <v>948</v>
      </c>
      <c r="M137" s="216" t="s">
        <v>3068</v>
      </c>
      <c r="N137" s="216" t="s">
        <v>3069</v>
      </c>
      <c r="O137" s="102"/>
      <c r="P137" s="215"/>
      <c r="Q137" s="102" t="s">
        <v>3070</v>
      </c>
      <c r="R137" s="238" t="s">
        <v>1643</v>
      </c>
      <c r="S137" s="249">
        <f t="shared" si="9"/>
        <v>46213</v>
      </c>
      <c r="T137" s="238" t="s">
        <v>24</v>
      </c>
      <c r="U137" s="61" t="s">
        <v>818</v>
      </c>
      <c r="V137" s="253" t="s">
        <v>28</v>
      </c>
      <c r="W137" s="254"/>
      <c r="X137" s="255"/>
      <c r="Y137" s="256"/>
      <c r="Z137" s="256"/>
      <c r="AA137" s="256"/>
      <c r="AB137" s="256"/>
      <c r="AC137" s="256"/>
      <c r="AD137" s="256"/>
      <c r="AE137" s="256"/>
      <c r="AF137" s="256"/>
    </row>
    <row r="138" ht="14.5" customHeight="1" spans="1:32">
      <c r="A138" s="247">
        <v>136</v>
      </c>
      <c r="B138" s="314" t="s">
        <v>19</v>
      </c>
      <c r="C138" s="254" t="s">
        <v>37</v>
      </c>
      <c r="D138" s="315" t="s">
        <v>3053</v>
      </c>
      <c r="E138" s="318">
        <v>6000064635</v>
      </c>
      <c r="F138" s="319">
        <v>0</v>
      </c>
      <c r="G138" s="319">
        <v>0</v>
      </c>
      <c r="H138" s="302">
        <v>1</v>
      </c>
      <c r="I138" s="303">
        <v>46212</v>
      </c>
      <c r="J138" s="250" t="s">
        <v>1908</v>
      </c>
      <c r="K138" s="304">
        <v>516309360726131</v>
      </c>
      <c r="L138" s="306" t="s">
        <v>1986</v>
      </c>
      <c r="M138" s="275" t="s">
        <v>2963</v>
      </c>
      <c r="N138" s="275" t="s">
        <v>3080</v>
      </c>
      <c r="O138" s="269"/>
      <c r="P138" s="260"/>
      <c r="Q138" s="247" t="s">
        <v>3066</v>
      </c>
      <c r="R138" s="269"/>
      <c r="S138" s="249">
        <f t="shared" si="9"/>
        <v>46213</v>
      </c>
      <c r="T138" s="238" t="s">
        <v>24</v>
      </c>
      <c r="U138" s="260" t="s">
        <v>443</v>
      </c>
      <c r="V138" s="253" t="s">
        <v>28</v>
      </c>
      <c r="W138" s="262"/>
      <c r="X138" s="263"/>
      <c r="Y138" s="58"/>
      <c r="Z138" s="58"/>
      <c r="AA138" s="58"/>
      <c r="AB138" s="58"/>
      <c r="AC138" s="276"/>
      <c r="AD138" s="34"/>
      <c r="AE138" s="34"/>
      <c r="AF138" s="34"/>
    </row>
    <row r="139" ht="14.5" customHeight="1" spans="1:32">
      <c r="A139" s="236">
        <v>137</v>
      </c>
      <c r="B139" s="307" t="s">
        <v>19</v>
      </c>
      <c r="C139" s="308" t="s">
        <v>37</v>
      </c>
      <c r="D139" s="320" t="s">
        <v>3053</v>
      </c>
      <c r="E139" s="313">
        <v>6000064635</v>
      </c>
      <c r="F139" s="313">
        <v>1</v>
      </c>
      <c r="G139" s="313">
        <v>1</v>
      </c>
      <c r="H139" s="302">
        <v>0</v>
      </c>
      <c r="I139" s="249">
        <v>46212</v>
      </c>
      <c r="J139" s="250" t="s">
        <v>1908</v>
      </c>
      <c r="K139" s="309">
        <v>516309360726132</v>
      </c>
      <c r="L139" s="247" t="s">
        <v>22</v>
      </c>
      <c r="M139" s="247"/>
      <c r="N139" s="247"/>
      <c r="O139" s="238" t="s">
        <v>1643</v>
      </c>
      <c r="P139" s="252">
        <f>I139+1</f>
        <v>46213</v>
      </c>
      <c r="Q139" s="247"/>
      <c r="R139" s="238" t="s">
        <v>1643</v>
      </c>
      <c r="S139" s="249">
        <f t="shared" si="9"/>
        <v>46213</v>
      </c>
      <c r="T139" s="238" t="s">
        <v>24</v>
      </c>
      <c r="U139" s="247"/>
      <c r="V139" s="253"/>
      <c r="W139" s="254"/>
      <c r="X139" s="255"/>
      <c r="Y139" s="256"/>
      <c r="Z139" s="256"/>
      <c r="AA139" s="256"/>
      <c r="AB139" s="256"/>
      <c r="AC139" s="256"/>
      <c r="AD139" s="256"/>
      <c r="AE139" s="256"/>
      <c r="AF139" s="256"/>
    </row>
    <row r="140" ht="14.5" customHeight="1" spans="1:32">
      <c r="A140" s="238">
        <v>138</v>
      </c>
      <c r="B140" s="238" t="s">
        <v>19</v>
      </c>
      <c r="C140" s="247" t="s">
        <v>37</v>
      </c>
      <c r="D140" s="301" t="s">
        <v>3053</v>
      </c>
      <c r="E140" s="247">
        <v>6000064635</v>
      </c>
      <c r="F140" s="247">
        <v>3</v>
      </c>
      <c r="G140" s="247">
        <v>3</v>
      </c>
      <c r="H140" s="247">
        <v>0</v>
      </c>
      <c r="I140" s="249">
        <v>46213</v>
      </c>
      <c r="J140" s="250" t="s">
        <v>1908</v>
      </c>
      <c r="K140" s="251" t="s">
        <v>1987</v>
      </c>
      <c r="L140" s="247" t="s">
        <v>22</v>
      </c>
      <c r="M140" s="247"/>
      <c r="N140" s="247"/>
      <c r="O140" s="238"/>
      <c r="P140" s="252"/>
      <c r="Q140" s="247"/>
      <c r="R140" s="238" t="s">
        <v>1643</v>
      </c>
      <c r="S140" s="249">
        <f t="shared" si="9"/>
        <v>46214</v>
      </c>
      <c r="T140" s="238"/>
      <c r="U140" s="247"/>
      <c r="V140" s="253"/>
      <c r="W140" s="254"/>
      <c r="X140" s="255"/>
      <c r="Y140" s="256"/>
      <c r="Z140" s="256"/>
      <c r="AA140" s="256"/>
      <c r="AB140" s="256"/>
      <c r="AC140" s="256"/>
      <c r="AD140" s="256"/>
      <c r="AE140" s="256"/>
      <c r="AF140" s="256"/>
    </row>
    <row r="141" ht="14.5" customHeight="1" spans="1:32">
      <c r="A141" s="247">
        <v>139</v>
      </c>
      <c r="B141" s="238" t="s">
        <v>19</v>
      </c>
      <c r="C141" s="247" t="s">
        <v>37</v>
      </c>
      <c r="D141" s="301" t="s">
        <v>3053</v>
      </c>
      <c r="E141" s="247">
        <v>6000064635</v>
      </c>
      <c r="F141" s="247">
        <v>5</v>
      </c>
      <c r="G141" s="247">
        <v>5</v>
      </c>
      <c r="H141" s="247">
        <v>0</v>
      </c>
      <c r="I141" s="249">
        <v>46213</v>
      </c>
      <c r="J141" s="250" t="s">
        <v>1908</v>
      </c>
      <c r="K141" s="251" t="s">
        <v>1988</v>
      </c>
      <c r="L141" s="247" t="s">
        <v>22</v>
      </c>
      <c r="M141" s="247"/>
      <c r="N141" s="247"/>
      <c r="O141" s="238" t="s">
        <v>1643</v>
      </c>
      <c r="P141" s="252">
        <f t="shared" ref="P141:P146" si="10">I141+1</f>
        <v>46214</v>
      </c>
      <c r="Q141" s="247"/>
      <c r="R141" s="238" t="s">
        <v>1643</v>
      </c>
      <c r="S141" s="249">
        <f t="shared" si="9"/>
        <v>46214</v>
      </c>
      <c r="T141" s="238" t="s">
        <v>24</v>
      </c>
      <c r="U141" s="247"/>
      <c r="V141" s="253"/>
      <c r="W141" s="254"/>
      <c r="X141" s="255"/>
      <c r="Y141" s="256"/>
      <c r="Z141" s="256"/>
      <c r="AA141" s="256"/>
      <c r="AB141" s="256"/>
      <c r="AC141" s="256"/>
      <c r="AD141" s="256"/>
      <c r="AE141" s="256"/>
      <c r="AF141" s="256"/>
    </row>
    <row r="142" ht="14.5" customHeight="1" spans="1:32">
      <c r="A142" s="236">
        <v>140</v>
      </c>
      <c r="B142" s="238" t="s">
        <v>19</v>
      </c>
      <c r="C142" s="247" t="s">
        <v>1989</v>
      </c>
      <c r="D142" s="301" t="s">
        <v>3053</v>
      </c>
      <c r="E142" s="287">
        <v>6000064470</v>
      </c>
      <c r="F142" s="247">
        <v>15</v>
      </c>
      <c r="G142" s="247">
        <v>15</v>
      </c>
      <c r="H142" s="247">
        <v>0</v>
      </c>
      <c r="I142" s="249">
        <v>46218</v>
      </c>
      <c r="J142" s="288" t="s">
        <v>1927</v>
      </c>
      <c r="K142" s="251" t="s">
        <v>1990</v>
      </c>
      <c r="L142" s="247" t="s">
        <v>22</v>
      </c>
      <c r="M142" s="247"/>
      <c r="N142" s="247"/>
      <c r="O142" s="238" t="s">
        <v>1643</v>
      </c>
      <c r="P142" s="252">
        <f t="shared" si="10"/>
        <v>46219</v>
      </c>
      <c r="Q142" s="247"/>
      <c r="R142" s="238" t="s">
        <v>1643</v>
      </c>
      <c r="S142" s="249">
        <f t="shared" si="9"/>
        <v>46219</v>
      </c>
      <c r="T142" s="238" t="s">
        <v>24</v>
      </c>
      <c r="U142" s="247"/>
      <c r="V142" s="253"/>
      <c r="W142" s="254"/>
      <c r="X142" s="255"/>
      <c r="Y142" s="256"/>
      <c r="Z142" s="256"/>
      <c r="AA142" s="256"/>
      <c r="AB142" s="256"/>
      <c r="AC142" s="256"/>
      <c r="AD142" s="256"/>
      <c r="AE142" s="256"/>
      <c r="AF142" s="256"/>
    </row>
    <row r="143" ht="14.5" customHeight="1" spans="1:32">
      <c r="A143" s="238">
        <v>141</v>
      </c>
      <c r="B143" s="238" t="s">
        <v>19</v>
      </c>
      <c r="C143" s="247" t="s">
        <v>1989</v>
      </c>
      <c r="D143" s="301" t="s">
        <v>3053</v>
      </c>
      <c r="E143" s="287">
        <v>6000064470</v>
      </c>
      <c r="F143" s="247">
        <v>1</v>
      </c>
      <c r="G143" s="247">
        <v>1</v>
      </c>
      <c r="H143" s="247">
        <v>0</v>
      </c>
      <c r="I143" s="249">
        <v>46218</v>
      </c>
      <c r="J143" s="288" t="s">
        <v>1927</v>
      </c>
      <c r="K143" s="251">
        <v>516339090726075</v>
      </c>
      <c r="L143" s="247" t="s">
        <v>22</v>
      </c>
      <c r="M143" s="247"/>
      <c r="N143" s="247"/>
      <c r="O143" s="247"/>
      <c r="P143" s="252">
        <f t="shared" si="10"/>
        <v>46219</v>
      </c>
      <c r="Q143" s="247"/>
      <c r="R143" s="238" t="s">
        <v>1643</v>
      </c>
      <c r="S143" s="249">
        <f t="shared" si="9"/>
        <v>46219</v>
      </c>
      <c r="T143" s="247"/>
      <c r="U143" s="247"/>
      <c r="V143" s="253"/>
      <c r="W143" s="254"/>
      <c r="X143" s="255"/>
      <c r="Y143" s="256"/>
      <c r="Z143" s="256"/>
      <c r="AA143" s="256"/>
      <c r="AB143" s="256"/>
      <c r="AC143" s="256"/>
      <c r="AD143" s="256"/>
      <c r="AE143" s="256"/>
      <c r="AF143" s="256"/>
    </row>
    <row r="144" ht="14.5" customHeight="1" spans="1:32">
      <c r="A144" s="247">
        <v>142</v>
      </c>
      <c r="B144" s="238" t="s">
        <v>19</v>
      </c>
      <c r="C144" s="247" t="s">
        <v>1989</v>
      </c>
      <c r="D144" s="301" t="s">
        <v>3053</v>
      </c>
      <c r="E144" s="287">
        <v>6000064470</v>
      </c>
      <c r="F144" s="247">
        <v>1</v>
      </c>
      <c r="G144" s="247">
        <v>0</v>
      </c>
      <c r="H144" s="247">
        <v>1</v>
      </c>
      <c r="I144" s="257">
        <v>46218</v>
      </c>
      <c r="J144" s="289" t="s">
        <v>1927</v>
      </c>
      <c r="K144" s="251">
        <v>516339090726076</v>
      </c>
      <c r="L144" s="250" t="s">
        <v>1991</v>
      </c>
      <c r="M144" s="247" t="s">
        <v>3056</v>
      </c>
      <c r="N144" s="61" t="s">
        <v>3054</v>
      </c>
      <c r="O144" s="238" t="s">
        <v>1643</v>
      </c>
      <c r="P144" s="252">
        <f t="shared" si="10"/>
        <v>46219</v>
      </c>
      <c r="Q144" s="61" t="s">
        <v>3055</v>
      </c>
      <c r="R144" s="238" t="s">
        <v>1643</v>
      </c>
      <c r="S144" s="249">
        <f t="shared" si="9"/>
        <v>46219</v>
      </c>
      <c r="T144" s="238" t="s">
        <v>24</v>
      </c>
      <c r="U144" s="238" t="s">
        <v>1883</v>
      </c>
      <c r="V144" s="253" t="s">
        <v>28</v>
      </c>
      <c r="W144" s="254"/>
      <c r="X144" s="255"/>
      <c r="Y144" s="256"/>
      <c r="Z144" s="256"/>
      <c r="AA144" s="256"/>
      <c r="AB144" s="256"/>
      <c r="AC144" s="256"/>
      <c r="AD144" s="256"/>
      <c r="AE144" s="256"/>
      <c r="AF144" s="256"/>
    </row>
    <row r="145" ht="14.5" customHeight="1" spans="1:32">
      <c r="A145" s="236">
        <v>143</v>
      </c>
      <c r="B145" s="238" t="s">
        <v>19</v>
      </c>
      <c r="C145" s="247" t="s">
        <v>1989</v>
      </c>
      <c r="D145" s="301" t="s">
        <v>3053</v>
      </c>
      <c r="E145" s="287">
        <v>6000064470</v>
      </c>
      <c r="F145" s="247">
        <v>1</v>
      </c>
      <c r="G145" s="247">
        <v>0</v>
      </c>
      <c r="H145" s="247">
        <v>1</v>
      </c>
      <c r="I145" s="257">
        <v>46218</v>
      </c>
      <c r="J145" s="289" t="s">
        <v>1927</v>
      </c>
      <c r="K145" s="251">
        <v>516339090726077</v>
      </c>
      <c r="L145" s="250" t="s">
        <v>1992</v>
      </c>
      <c r="M145" s="247" t="s">
        <v>3056</v>
      </c>
      <c r="N145" s="61" t="s">
        <v>3062</v>
      </c>
      <c r="O145" s="238" t="s">
        <v>1643</v>
      </c>
      <c r="P145" s="252">
        <f t="shared" si="10"/>
        <v>46219</v>
      </c>
      <c r="Q145" s="247" t="s">
        <v>2868</v>
      </c>
      <c r="R145" s="238" t="s">
        <v>1643</v>
      </c>
      <c r="S145" s="249">
        <f t="shared" si="9"/>
        <v>46219</v>
      </c>
      <c r="T145" s="238" t="s">
        <v>24</v>
      </c>
      <c r="U145" s="247" t="s">
        <v>32</v>
      </c>
      <c r="V145" s="253" t="s">
        <v>28</v>
      </c>
      <c r="W145" s="254"/>
      <c r="X145" s="255"/>
      <c r="Y145" s="256"/>
      <c r="Z145" s="256"/>
      <c r="AA145" s="256"/>
      <c r="AB145" s="256"/>
      <c r="AC145" s="256"/>
      <c r="AD145" s="256"/>
      <c r="AE145" s="256"/>
      <c r="AF145" s="256"/>
    </row>
    <row r="146" ht="14.5" customHeight="1" spans="1:32">
      <c r="A146" s="238">
        <v>144</v>
      </c>
      <c r="B146" s="238" t="s">
        <v>19</v>
      </c>
      <c r="C146" s="247" t="s">
        <v>1989</v>
      </c>
      <c r="D146" s="301" t="s">
        <v>3053</v>
      </c>
      <c r="E146" s="287">
        <v>6000064470</v>
      </c>
      <c r="F146" s="247">
        <v>4</v>
      </c>
      <c r="G146" s="247">
        <v>4</v>
      </c>
      <c r="H146" s="247">
        <v>0</v>
      </c>
      <c r="I146" s="249">
        <v>46218</v>
      </c>
      <c r="J146" s="288" t="s">
        <v>1927</v>
      </c>
      <c r="K146" s="251" t="s">
        <v>1993</v>
      </c>
      <c r="L146" s="247" t="s">
        <v>22</v>
      </c>
      <c r="M146" s="247"/>
      <c r="N146" s="247"/>
      <c r="O146" s="247"/>
      <c r="P146" s="252">
        <f t="shared" si="10"/>
        <v>46219</v>
      </c>
      <c r="Q146" s="247"/>
      <c r="R146" s="238" t="s">
        <v>1643</v>
      </c>
      <c r="S146" s="249">
        <f t="shared" si="9"/>
        <v>46219</v>
      </c>
      <c r="T146" s="247"/>
      <c r="U146" s="247"/>
      <c r="V146" s="253"/>
      <c r="W146" s="254"/>
      <c r="X146" s="255"/>
      <c r="Y146" s="256"/>
      <c r="Z146" s="256"/>
      <c r="AA146" s="256"/>
      <c r="AB146" s="256"/>
      <c r="AC146" s="256"/>
      <c r="AD146" s="256"/>
      <c r="AE146" s="256"/>
      <c r="AF146" s="256"/>
    </row>
    <row r="147" ht="14.5" customHeight="1" spans="1:32">
      <c r="A147" s="247">
        <v>145</v>
      </c>
      <c r="B147" s="238" t="s">
        <v>19</v>
      </c>
      <c r="C147" s="247" t="s">
        <v>1989</v>
      </c>
      <c r="D147" s="301" t="s">
        <v>3053</v>
      </c>
      <c r="E147" s="287">
        <v>6000064470</v>
      </c>
      <c r="F147" s="247">
        <v>1</v>
      </c>
      <c r="G147" s="247">
        <v>0</v>
      </c>
      <c r="H147" s="247">
        <v>1</v>
      </c>
      <c r="I147" s="257">
        <v>46218</v>
      </c>
      <c r="J147" s="289" t="s">
        <v>1927</v>
      </c>
      <c r="K147" s="251">
        <v>516339090726082</v>
      </c>
      <c r="L147" s="250" t="s">
        <v>1896</v>
      </c>
      <c r="M147" s="268" t="s">
        <v>3060</v>
      </c>
      <c r="N147" s="270" t="s">
        <v>2959</v>
      </c>
      <c r="O147" s="269"/>
      <c r="P147" s="260"/>
      <c r="Q147" s="271" t="s">
        <v>3061</v>
      </c>
      <c r="R147" s="269"/>
      <c r="S147" s="249">
        <f t="shared" si="9"/>
        <v>46219</v>
      </c>
      <c r="T147" s="238" t="s">
        <v>24</v>
      </c>
      <c r="U147" s="247" t="s">
        <v>32</v>
      </c>
      <c r="V147" s="253" t="s">
        <v>28</v>
      </c>
      <c r="W147" s="254"/>
      <c r="X147" s="255"/>
      <c r="Y147" s="256"/>
      <c r="Z147" s="256"/>
      <c r="AA147" s="256"/>
      <c r="AB147" s="256"/>
      <c r="AC147" s="256"/>
      <c r="AD147" s="256"/>
      <c r="AE147" s="256"/>
      <c r="AF147" s="256"/>
    </row>
    <row r="148" ht="14.5" customHeight="1" spans="1:32">
      <c r="A148" s="236">
        <v>146</v>
      </c>
      <c r="B148" s="238" t="s">
        <v>19</v>
      </c>
      <c r="C148" s="247" t="s">
        <v>1989</v>
      </c>
      <c r="D148" s="301" t="s">
        <v>3053</v>
      </c>
      <c r="E148" s="287">
        <v>6000064470</v>
      </c>
      <c r="F148" s="247">
        <v>1</v>
      </c>
      <c r="G148" s="247">
        <v>0</v>
      </c>
      <c r="H148" s="247">
        <v>1</v>
      </c>
      <c r="I148" s="257">
        <v>46218</v>
      </c>
      <c r="J148" s="289" t="s">
        <v>1927</v>
      </c>
      <c r="K148" s="251">
        <v>516339090726083</v>
      </c>
      <c r="L148" s="250" t="s">
        <v>1896</v>
      </c>
      <c r="M148" s="268" t="s">
        <v>3060</v>
      </c>
      <c r="N148" s="270" t="s">
        <v>2959</v>
      </c>
      <c r="O148" s="269"/>
      <c r="P148" s="260"/>
      <c r="Q148" s="271" t="s">
        <v>3061</v>
      </c>
      <c r="R148" s="269"/>
      <c r="S148" s="249">
        <f t="shared" si="9"/>
        <v>46219</v>
      </c>
      <c r="T148" s="238" t="s">
        <v>24</v>
      </c>
      <c r="U148" s="247" t="s">
        <v>32</v>
      </c>
      <c r="V148" s="253" t="s">
        <v>28</v>
      </c>
      <c r="W148" s="254"/>
      <c r="X148" s="255"/>
      <c r="Y148" s="256"/>
      <c r="Z148" s="256"/>
      <c r="AA148" s="256"/>
      <c r="AB148" s="256"/>
      <c r="AC148" s="256"/>
      <c r="AD148" s="256"/>
      <c r="AE148" s="256"/>
      <c r="AF148" s="256"/>
    </row>
    <row r="149" ht="14.5" customHeight="1" spans="1:32">
      <c r="A149" s="238">
        <v>147</v>
      </c>
      <c r="B149" s="238" t="s">
        <v>19</v>
      </c>
      <c r="C149" s="247" t="s">
        <v>1989</v>
      </c>
      <c r="D149" s="301" t="s">
        <v>3053</v>
      </c>
      <c r="E149" s="287">
        <v>6000064470</v>
      </c>
      <c r="F149" s="247">
        <v>2</v>
      </c>
      <c r="G149" s="247">
        <v>2</v>
      </c>
      <c r="H149" s="247">
        <v>0</v>
      </c>
      <c r="I149" s="249">
        <v>46218</v>
      </c>
      <c r="J149" s="288" t="s">
        <v>1927</v>
      </c>
      <c r="K149" s="251" t="s">
        <v>1994</v>
      </c>
      <c r="L149" s="247" t="s">
        <v>22</v>
      </c>
      <c r="M149" s="247"/>
      <c r="N149" s="247"/>
      <c r="O149" s="247"/>
      <c r="P149" s="252">
        <f>I149+1</f>
        <v>46219</v>
      </c>
      <c r="Q149" s="247"/>
      <c r="R149" s="238" t="s">
        <v>1643</v>
      </c>
      <c r="S149" s="249">
        <f t="shared" si="9"/>
        <v>46219</v>
      </c>
      <c r="T149" s="247"/>
      <c r="U149" s="247"/>
      <c r="V149" s="253"/>
      <c r="W149" s="254"/>
      <c r="X149" s="255"/>
      <c r="Y149" s="256"/>
      <c r="Z149" s="256"/>
      <c r="AA149" s="256"/>
      <c r="AB149" s="256"/>
      <c r="AC149" s="256"/>
      <c r="AD149" s="256"/>
      <c r="AE149" s="256"/>
      <c r="AF149" s="256"/>
    </row>
    <row r="150" ht="14.5" customHeight="1" spans="1:32">
      <c r="A150" s="247">
        <v>148</v>
      </c>
      <c r="B150" s="238" t="s">
        <v>19</v>
      </c>
      <c r="C150" s="247" t="s">
        <v>1989</v>
      </c>
      <c r="D150" s="301" t="s">
        <v>3053</v>
      </c>
      <c r="E150" s="287">
        <v>6000064470</v>
      </c>
      <c r="F150" s="247">
        <v>1</v>
      </c>
      <c r="G150" s="247">
        <v>0</v>
      </c>
      <c r="H150" s="247">
        <v>1</v>
      </c>
      <c r="I150" s="257">
        <v>46218</v>
      </c>
      <c r="J150" s="289" t="s">
        <v>1927</v>
      </c>
      <c r="K150" s="251">
        <v>516339090726086</v>
      </c>
      <c r="L150" s="290" t="s">
        <v>1944</v>
      </c>
      <c r="M150" s="275" t="s">
        <v>2963</v>
      </c>
      <c r="N150" s="275" t="s">
        <v>3086</v>
      </c>
      <c r="O150" s="269"/>
      <c r="P150" s="260"/>
      <c r="Q150" s="247" t="s">
        <v>3066</v>
      </c>
      <c r="R150" s="238" t="s">
        <v>1643</v>
      </c>
      <c r="S150" s="249">
        <f t="shared" si="9"/>
        <v>46219</v>
      </c>
      <c r="T150" s="238" t="s">
        <v>24</v>
      </c>
      <c r="U150" s="44" t="s">
        <v>1539</v>
      </c>
      <c r="V150" s="253" t="s">
        <v>28</v>
      </c>
      <c r="W150" s="262"/>
      <c r="X150" s="263"/>
      <c r="Y150" s="58"/>
      <c r="Z150" s="58"/>
      <c r="AA150" s="58"/>
      <c r="AB150" s="58"/>
      <c r="AC150" s="276"/>
      <c r="AD150" s="34"/>
      <c r="AE150" s="34"/>
      <c r="AF150" s="34"/>
    </row>
    <row r="151" ht="14.5" customHeight="1" spans="1:32">
      <c r="A151" s="247">
        <v>149</v>
      </c>
      <c r="B151" s="238" t="s">
        <v>19</v>
      </c>
      <c r="C151" s="247" t="s">
        <v>1989</v>
      </c>
      <c r="D151" s="301" t="s">
        <v>3053</v>
      </c>
      <c r="E151" s="287">
        <v>6000064470</v>
      </c>
      <c r="F151" s="247">
        <v>1</v>
      </c>
      <c r="G151" s="247">
        <v>1</v>
      </c>
      <c r="H151" s="247">
        <v>0</v>
      </c>
      <c r="I151" s="249">
        <v>46218</v>
      </c>
      <c r="J151" s="288" t="s">
        <v>1927</v>
      </c>
      <c r="K151" s="251">
        <v>516339090726087</v>
      </c>
      <c r="L151" s="247" t="s">
        <v>22</v>
      </c>
      <c r="M151" s="247"/>
      <c r="N151" s="247"/>
      <c r="O151" s="247"/>
      <c r="P151" s="252">
        <f>I151+1</f>
        <v>46219</v>
      </c>
      <c r="Q151" s="247"/>
      <c r="R151" s="238" t="s">
        <v>1643</v>
      </c>
      <c r="S151" s="249">
        <f t="shared" si="9"/>
        <v>46219</v>
      </c>
      <c r="T151" s="247"/>
      <c r="U151" s="247"/>
      <c r="V151" s="253"/>
      <c r="W151" s="254"/>
      <c r="X151" s="255"/>
      <c r="Y151" s="256"/>
      <c r="Z151" s="256"/>
      <c r="AA151" s="256"/>
      <c r="AB151" s="256"/>
      <c r="AC151" s="256"/>
      <c r="AD151" s="256"/>
      <c r="AE151" s="256"/>
      <c r="AF151" s="256"/>
    </row>
    <row r="152" ht="14.5" customHeight="1" spans="1:32">
      <c r="A152" s="236">
        <v>150</v>
      </c>
      <c r="B152" s="238" t="s">
        <v>19</v>
      </c>
      <c r="C152" s="247" t="s">
        <v>1989</v>
      </c>
      <c r="D152" s="301" t="s">
        <v>3053</v>
      </c>
      <c r="E152" s="287">
        <v>6000064470</v>
      </c>
      <c r="F152" s="247">
        <v>1</v>
      </c>
      <c r="G152" s="247">
        <v>0</v>
      </c>
      <c r="H152" s="247">
        <v>1</v>
      </c>
      <c r="I152" s="257">
        <v>46218</v>
      </c>
      <c r="J152" s="289" t="s">
        <v>1927</v>
      </c>
      <c r="K152" s="251">
        <v>516339090726088</v>
      </c>
      <c r="L152" s="250" t="s">
        <v>1995</v>
      </c>
      <c r="M152" s="247" t="s">
        <v>3056</v>
      </c>
      <c r="N152" s="61" t="s">
        <v>3054</v>
      </c>
      <c r="O152" s="238" t="s">
        <v>1643</v>
      </c>
      <c r="P152" s="252">
        <f>I152+1</f>
        <v>46219</v>
      </c>
      <c r="Q152" s="61" t="s">
        <v>3055</v>
      </c>
      <c r="R152" s="238" t="s">
        <v>1643</v>
      </c>
      <c r="S152" s="249">
        <f t="shared" si="9"/>
        <v>46219</v>
      </c>
      <c r="T152" s="238" t="s">
        <v>24</v>
      </c>
      <c r="U152" s="238" t="s">
        <v>1883</v>
      </c>
      <c r="V152" s="253" t="s">
        <v>28</v>
      </c>
      <c r="W152" s="254"/>
      <c r="X152" s="255"/>
      <c r="Y152" s="256"/>
      <c r="Z152" s="256"/>
      <c r="AA152" s="256"/>
      <c r="AB152" s="256"/>
      <c r="AC152" s="256"/>
      <c r="AD152" s="256"/>
      <c r="AE152" s="256"/>
      <c r="AF152" s="256"/>
    </row>
    <row r="153" ht="14.5" customHeight="1" spans="1:32">
      <c r="A153" s="238">
        <v>151</v>
      </c>
      <c r="B153" s="238" t="s">
        <v>19</v>
      </c>
      <c r="C153" s="247" t="s">
        <v>1989</v>
      </c>
      <c r="D153" s="301" t="s">
        <v>3053</v>
      </c>
      <c r="E153" s="287">
        <v>6000064470</v>
      </c>
      <c r="F153" s="247">
        <v>1</v>
      </c>
      <c r="G153" s="247">
        <v>0</v>
      </c>
      <c r="H153" s="247">
        <v>1</v>
      </c>
      <c r="I153" s="257">
        <v>46218</v>
      </c>
      <c r="J153" s="289" t="s">
        <v>1927</v>
      </c>
      <c r="K153" s="251">
        <v>516339090726089</v>
      </c>
      <c r="L153" s="250" t="s">
        <v>1991</v>
      </c>
      <c r="M153" s="247" t="s">
        <v>3056</v>
      </c>
      <c r="N153" s="61" t="s">
        <v>3054</v>
      </c>
      <c r="O153" s="238" t="s">
        <v>1643</v>
      </c>
      <c r="P153" s="252">
        <f>I153+1</f>
        <v>46219</v>
      </c>
      <c r="Q153" s="61" t="s">
        <v>3055</v>
      </c>
      <c r="R153" s="238" t="s">
        <v>1643</v>
      </c>
      <c r="S153" s="249">
        <f t="shared" si="9"/>
        <v>46219</v>
      </c>
      <c r="T153" s="238" t="s">
        <v>24</v>
      </c>
      <c r="U153" s="238" t="s">
        <v>1883</v>
      </c>
      <c r="V153" s="253" t="s">
        <v>28</v>
      </c>
      <c r="W153" s="254"/>
      <c r="X153" s="255"/>
      <c r="Y153" s="256"/>
      <c r="Z153" s="256"/>
      <c r="AA153" s="256"/>
      <c r="AB153" s="256"/>
      <c r="AC153" s="256"/>
      <c r="AD153" s="256"/>
      <c r="AE153" s="256"/>
      <c r="AF153" s="256"/>
    </row>
    <row r="154" ht="14.5" customHeight="1" spans="1:32">
      <c r="A154" s="247">
        <v>152</v>
      </c>
      <c r="B154" s="238" t="s">
        <v>19</v>
      </c>
      <c r="C154" s="247" t="s">
        <v>1989</v>
      </c>
      <c r="D154" s="301" t="s">
        <v>3053</v>
      </c>
      <c r="E154" s="287">
        <v>6000064470</v>
      </c>
      <c r="F154" s="247">
        <v>0</v>
      </c>
      <c r="G154" s="247">
        <v>0</v>
      </c>
      <c r="H154" s="247">
        <v>1</v>
      </c>
      <c r="I154" s="257">
        <v>46218</v>
      </c>
      <c r="J154" s="289" t="s">
        <v>1927</v>
      </c>
      <c r="K154" s="251">
        <v>516339090726089</v>
      </c>
      <c r="L154" s="321" t="s">
        <v>1996</v>
      </c>
      <c r="M154" s="216" t="s">
        <v>3068</v>
      </c>
      <c r="N154" s="216" t="s">
        <v>3069</v>
      </c>
      <c r="O154" s="102"/>
      <c r="P154" s="215"/>
      <c r="Q154" s="102" t="s">
        <v>3070</v>
      </c>
      <c r="R154" s="238" t="s">
        <v>1643</v>
      </c>
      <c r="S154" s="249">
        <f t="shared" si="9"/>
        <v>46219</v>
      </c>
      <c r="T154" s="238" t="s">
        <v>24</v>
      </c>
      <c r="U154" s="61" t="s">
        <v>1539</v>
      </c>
      <c r="V154" s="253" t="s">
        <v>28</v>
      </c>
      <c r="W154" s="254"/>
      <c r="X154" s="255"/>
      <c r="Y154" s="256"/>
      <c r="Z154" s="256"/>
      <c r="AA154" s="256"/>
      <c r="AB154" s="256"/>
      <c r="AC154" s="256"/>
      <c r="AD154" s="256"/>
      <c r="AE154" s="256"/>
      <c r="AF154" s="256"/>
    </row>
    <row r="155" ht="14.5" customHeight="1" spans="1:32">
      <c r="A155" s="236">
        <v>153</v>
      </c>
      <c r="B155" s="238" t="s">
        <v>19</v>
      </c>
      <c r="C155" s="247" t="s">
        <v>1989</v>
      </c>
      <c r="D155" s="301" t="s">
        <v>3053</v>
      </c>
      <c r="E155" s="247">
        <v>6000064635</v>
      </c>
      <c r="F155" s="247">
        <v>2</v>
      </c>
      <c r="G155" s="247">
        <v>2</v>
      </c>
      <c r="H155" s="247">
        <v>0</v>
      </c>
      <c r="I155" s="249">
        <v>46219</v>
      </c>
      <c r="J155" s="250" t="s">
        <v>1908</v>
      </c>
      <c r="K155" s="251" t="s">
        <v>1997</v>
      </c>
      <c r="L155" s="247" t="s">
        <v>22</v>
      </c>
      <c r="M155" s="247"/>
      <c r="N155" s="247"/>
      <c r="O155" s="238" t="s">
        <v>1643</v>
      </c>
      <c r="P155" s="252">
        <f>I155+1</f>
        <v>46220</v>
      </c>
      <c r="Q155" s="247"/>
      <c r="R155" s="238" t="s">
        <v>1643</v>
      </c>
      <c r="S155" s="249">
        <f t="shared" si="9"/>
        <v>46220</v>
      </c>
      <c r="T155" s="238" t="s">
        <v>24</v>
      </c>
      <c r="U155" s="247"/>
      <c r="V155" s="253"/>
      <c r="W155" s="254"/>
      <c r="X155" s="322"/>
      <c r="Y155" s="323"/>
      <c r="Z155" s="323"/>
      <c r="AA155" s="323"/>
      <c r="AB155" s="323"/>
      <c r="AC155" s="323"/>
      <c r="AD155" s="323"/>
      <c r="AE155" s="323"/>
      <c r="AF155" s="323"/>
    </row>
    <row r="156" ht="14.5" customHeight="1" spans="1:32">
      <c r="A156" s="238">
        <v>154</v>
      </c>
      <c r="B156" s="238" t="s">
        <v>19</v>
      </c>
      <c r="C156" s="247" t="s">
        <v>1998</v>
      </c>
      <c r="D156" s="301" t="s">
        <v>3053</v>
      </c>
      <c r="E156" s="238">
        <v>6000064638</v>
      </c>
      <c r="F156" s="247">
        <v>1</v>
      </c>
      <c r="G156" s="247">
        <v>1</v>
      </c>
      <c r="H156" s="247">
        <v>0</v>
      </c>
      <c r="I156" s="249">
        <v>46219</v>
      </c>
      <c r="J156" s="272" t="s">
        <v>1914</v>
      </c>
      <c r="K156" s="277">
        <v>516313360626068</v>
      </c>
      <c r="L156" s="247" t="s">
        <v>22</v>
      </c>
      <c r="M156" s="247"/>
      <c r="N156" s="247"/>
      <c r="O156" s="247"/>
      <c r="P156" s="252">
        <f>I156+1</f>
        <v>46220</v>
      </c>
      <c r="Q156" s="247"/>
      <c r="R156" s="238" t="s">
        <v>1643</v>
      </c>
      <c r="S156" s="249">
        <f t="shared" si="9"/>
        <v>46220</v>
      </c>
      <c r="T156" s="247"/>
      <c r="U156" s="247"/>
      <c r="V156" s="253"/>
      <c r="W156" s="254"/>
      <c r="X156" s="255"/>
      <c r="Y156" s="256"/>
      <c r="Z156" s="256"/>
      <c r="AA156" s="256"/>
      <c r="AB156" s="256"/>
      <c r="AC156" s="256"/>
      <c r="AD156" s="256"/>
      <c r="AE156" s="256"/>
      <c r="AF156" s="256"/>
    </row>
    <row r="157" ht="14.5" customHeight="1" spans="1:32">
      <c r="A157" s="247">
        <v>155</v>
      </c>
      <c r="B157" s="238" t="s">
        <v>19</v>
      </c>
      <c r="C157" s="247" t="s">
        <v>1998</v>
      </c>
      <c r="D157" s="301" t="s">
        <v>3053</v>
      </c>
      <c r="E157" s="238">
        <v>6000064638</v>
      </c>
      <c r="F157" s="247">
        <v>1</v>
      </c>
      <c r="G157" s="247">
        <v>0</v>
      </c>
      <c r="H157" s="247">
        <v>1</v>
      </c>
      <c r="I157" s="249">
        <v>46219</v>
      </c>
      <c r="J157" s="272" t="s">
        <v>1914</v>
      </c>
      <c r="K157" s="273">
        <v>516313360626069</v>
      </c>
      <c r="L157" s="250" t="s">
        <v>1909</v>
      </c>
      <c r="M157" s="259" t="s">
        <v>3063</v>
      </c>
      <c r="N157" s="64" t="s">
        <v>3058</v>
      </c>
      <c r="O157" s="238" t="s">
        <v>1887</v>
      </c>
      <c r="P157" s="261">
        <v>46181</v>
      </c>
      <c r="Q157" s="260" t="s">
        <v>3059</v>
      </c>
      <c r="R157" s="238" t="s">
        <v>1887</v>
      </c>
      <c r="S157" s="249">
        <f t="shared" si="9"/>
        <v>46220</v>
      </c>
      <c r="T157" s="238" t="s">
        <v>24</v>
      </c>
      <c r="U157" s="247" t="s">
        <v>32</v>
      </c>
      <c r="V157" s="253" t="s">
        <v>28</v>
      </c>
      <c r="W157" s="262"/>
      <c r="X157" s="263"/>
      <c r="Y157" s="264"/>
      <c r="Z157" s="264"/>
      <c r="AA157" s="264"/>
      <c r="AB157" s="264"/>
      <c r="AC157" s="265"/>
      <c r="AD157" s="131"/>
      <c r="AE157" s="131"/>
      <c r="AF157" s="131"/>
    </row>
    <row r="158" ht="14.5" customHeight="1" spans="1:32">
      <c r="A158" s="236">
        <v>156</v>
      </c>
      <c r="B158" s="238" t="s">
        <v>19</v>
      </c>
      <c r="C158" s="247" t="s">
        <v>1998</v>
      </c>
      <c r="D158" s="248" t="s">
        <v>3053</v>
      </c>
      <c r="E158" s="238">
        <v>6000064638</v>
      </c>
      <c r="F158" s="247">
        <v>1</v>
      </c>
      <c r="G158" s="247">
        <v>0</v>
      </c>
      <c r="H158" s="247">
        <v>1</v>
      </c>
      <c r="I158" s="249">
        <v>46219</v>
      </c>
      <c r="J158" s="272" t="s">
        <v>1914</v>
      </c>
      <c r="K158" s="273">
        <v>516313360626070</v>
      </c>
      <c r="L158" s="250" t="s">
        <v>1909</v>
      </c>
      <c r="M158" s="259" t="s">
        <v>3063</v>
      </c>
      <c r="N158" s="64" t="s">
        <v>3058</v>
      </c>
      <c r="O158" s="238" t="s">
        <v>1887</v>
      </c>
      <c r="P158" s="261">
        <v>46181</v>
      </c>
      <c r="Q158" s="260" t="s">
        <v>3059</v>
      </c>
      <c r="R158" s="238" t="s">
        <v>1887</v>
      </c>
      <c r="S158" s="249">
        <f t="shared" si="9"/>
        <v>46220</v>
      </c>
      <c r="T158" s="238" t="s">
        <v>24</v>
      </c>
      <c r="U158" s="247" t="s">
        <v>32</v>
      </c>
      <c r="V158" s="253" t="s">
        <v>28</v>
      </c>
      <c r="W158" s="262"/>
      <c r="X158" s="263"/>
      <c r="Y158" s="264"/>
      <c r="Z158" s="264"/>
      <c r="AA158" s="264"/>
      <c r="AB158" s="264"/>
      <c r="AC158" s="265"/>
      <c r="AD158" s="131"/>
      <c r="AE158" s="131"/>
      <c r="AF158" s="131"/>
    </row>
    <row r="159" ht="14.5" customHeight="1" spans="1:32">
      <c r="A159" s="238">
        <v>157</v>
      </c>
      <c r="B159" s="238" t="s">
        <v>19</v>
      </c>
      <c r="C159" s="247" t="s">
        <v>1998</v>
      </c>
      <c r="D159" s="248" t="s">
        <v>3053</v>
      </c>
      <c r="E159" s="238">
        <v>6000064638</v>
      </c>
      <c r="F159" s="247">
        <v>4</v>
      </c>
      <c r="G159" s="247">
        <v>4</v>
      </c>
      <c r="H159" s="247">
        <v>0</v>
      </c>
      <c r="I159" s="249">
        <v>46219</v>
      </c>
      <c r="J159" s="272" t="s">
        <v>1914</v>
      </c>
      <c r="K159" s="277" t="s">
        <v>1999</v>
      </c>
      <c r="L159" s="247" t="s">
        <v>22</v>
      </c>
      <c r="M159" s="247"/>
      <c r="N159" s="247"/>
      <c r="O159" s="247"/>
      <c r="P159" s="252">
        <f>I159+1</f>
        <v>46220</v>
      </c>
      <c r="Q159" s="247"/>
      <c r="R159" s="238" t="s">
        <v>1643</v>
      </c>
      <c r="S159" s="249">
        <f t="shared" si="9"/>
        <v>46220</v>
      </c>
      <c r="T159" s="247"/>
      <c r="U159" s="247"/>
      <c r="V159" s="253"/>
      <c r="W159" s="254"/>
      <c r="X159" s="255"/>
      <c r="Y159" s="256"/>
      <c r="Z159" s="256"/>
      <c r="AA159" s="256"/>
      <c r="AB159" s="256"/>
      <c r="AC159" s="256"/>
      <c r="AD159" s="256"/>
      <c r="AE159" s="256"/>
      <c r="AF159" s="256"/>
    </row>
    <row r="160" ht="14.5" customHeight="1" spans="1:32">
      <c r="A160" s="247">
        <v>158</v>
      </c>
      <c r="B160" s="238" t="s">
        <v>19</v>
      </c>
      <c r="C160" s="247" t="s">
        <v>1998</v>
      </c>
      <c r="D160" s="248" t="s">
        <v>3053</v>
      </c>
      <c r="E160" s="238">
        <v>6000064638</v>
      </c>
      <c r="F160" s="247">
        <v>1</v>
      </c>
      <c r="G160" s="247">
        <v>0</v>
      </c>
      <c r="H160" s="247">
        <v>1</v>
      </c>
      <c r="I160" s="249">
        <v>46219</v>
      </c>
      <c r="J160" s="272" t="s">
        <v>1914</v>
      </c>
      <c r="K160" s="273">
        <v>516313360626075</v>
      </c>
      <c r="L160" s="250" t="s">
        <v>1943</v>
      </c>
      <c r="M160" s="259" t="s">
        <v>3057</v>
      </c>
      <c r="N160" s="64" t="s">
        <v>3058</v>
      </c>
      <c r="O160" s="238" t="s">
        <v>1887</v>
      </c>
      <c r="P160" s="261">
        <v>46181</v>
      </c>
      <c r="Q160" s="260" t="s">
        <v>3059</v>
      </c>
      <c r="R160" s="238" t="s">
        <v>1887</v>
      </c>
      <c r="S160" s="249">
        <f t="shared" si="9"/>
        <v>46220</v>
      </c>
      <c r="T160" s="238" t="s">
        <v>24</v>
      </c>
      <c r="U160" s="247" t="s">
        <v>32</v>
      </c>
      <c r="V160" s="253" t="s">
        <v>28</v>
      </c>
      <c r="W160" s="262"/>
      <c r="X160" s="263"/>
      <c r="Y160" s="264"/>
      <c r="Z160" s="264"/>
      <c r="AA160" s="264"/>
      <c r="AB160" s="264"/>
      <c r="AC160" s="265"/>
      <c r="AD160" s="131"/>
      <c r="AE160" s="131"/>
      <c r="AF160" s="131"/>
    </row>
    <row r="161" ht="14.5" customHeight="1" spans="1:32">
      <c r="A161" s="236">
        <v>159</v>
      </c>
      <c r="B161" s="238" t="s">
        <v>19</v>
      </c>
      <c r="C161" s="247" t="s">
        <v>1998</v>
      </c>
      <c r="D161" s="248" t="s">
        <v>3053</v>
      </c>
      <c r="E161" s="238">
        <v>6000064638</v>
      </c>
      <c r="F161" s="247">
        <v>2</v>
      </c>
      <c r="G161" s="247">
        <v>2</v>
      </c>
      <c r="H161" s="247">
        <v>0</v>
      </c>
      <c r="I161" s="249">
        <v>46219</v>
      </c>
      <c r="J161" s="272" t="s">
        <v>1914</v>
      </c>
      <c r="K161" s="277" t="s">
        <v>2000</v>
      </c>
      <c r="L161" s="247" t="s">
        <v>22</v>
      </c>
      <c r="M161" s="247"/>
      <c r="N161" s="247"/>
      <c r="O161" s="247"/>
      <c r="P161" s="252">
        <f>I161+1</f>
        <v>46220</v>
      </c>
      <c r="Q161" s="247"/>
      <c r="R161" s="238" t="s">
        <v>1643</v>
      </c>
      <c r="S161" s="249">
        <f t="shared" si="9"/>
        <v>46220</v>
      </c>
      <c r="T161" s="247"/>
      <c r="U161" s="247"/>
      <c r="V161" s="253"/>
      <c r="W161" s="254"/>
      <c r="X161" s="255"/>
      <c r="Y161" s="256"/>
      <c r="Z161" s="256"/>
      <c r="AA161" s="256"/>
      <c r="AB161" s="256"/>
      <c r="AC161" s="256"/>
      <c r="AD161" s="256"/>
      <c r="AE161" s="256"/>
      <c r="AF161" s="256"/>
    </row>
    <row r="162" ht="14.5" customHeight="1" spans="1:32">
      <c r="A162" s="238">
        <v>160</v>
      </c>
      <c r="B162" s="238" t="s">
        <v>19</v>
      </c>
      <c r="C162" s="247" t="s">
        <v>1998</v>
      </c>
      <c r="D162" s="248" t="s">
        <v>3053</v>
      </c>
      <c r="E162" s="238">
        <v>6000064638</v>
      </c>
      <c r="F162" s="247">
        <v>1</v>
      </c>
      <c r="G162" s="247">
        <v>0</v>
      </c>
      <c r="H162" s="247">
        <v>1</v>
      </c>
      <c r="I162" s="249">
        <v>46219</v>
      </c>
      <c r="J162" s="272" t="s">
        <v>1914</v>
      </c>
      <c r="K162" s="273">
        <v>516313360626078</v>
      </c>
      <c r="L162" s="250" t="s">
        <v>1909</v>
      </c>
      <c r="M162" s="259" t="s">
        <v>3063</v>
      </c>
      <c r="N162" s="64" t="s">
        <v>3058</v>
      </c>
      <c r="O162" s="238" t="s">
        <v>1887</v>
      </c>
      <c r="P162" s="261">
        <v>46181</v>
      </c>
      <c r="Q162" s="260" t="s">
        <v>3059</v>
      </c>
      <c r="R162" s="238" t="s">
        <v>1887</v>
      </c>
      <c r="S162" s="249">
        <f t="shared" si="9"/>
        <v>46220</v>
      </c>
      <c r="T162" s="238" t="s">
        <v>24</v>
      </c>
      <c r="U162" s="247" t="s">
        <v>32</v>
      </c>
      <c r="V162" s="253" t="s">
        <v>28</v>
      </c>
      <c r="W162" s="262"/>
      <c r="X162" s="263"/>
      <c r="Y162" s="264"/>
      <c r="Z162" s="264"/>
      <c r="AA162" s="264"/>
      <c r="AB162" s="264"/>
      <c r="AC162" s="265"/>
      <c r="AD162" s="131"/>
      <c r="AE162" s="131"/>
      <c r="AF162" s="131"/>
    </row>
    <row r="163" ht="14.5" customHeight="1" spans="1:32">
      <c r="A163" s="247">
        <v>161</v>
      </c>
      <c r="B163" s="238" t="s">
        <v>19</v>
      </c>
      <c r="C163" s="247" t="s">
        <v>1998</v>
      </c>
      <c r="D163" s="248" t="s">
        <v>3053</v>
      </c>
      <c r="E163" s="238">
        <v>6000064638</v>
      </c>
      <c r="F163" s="247">
        <v>1</v>
      </c>
      <c r="G163" s="247">
        <v>0</v>
      </c>
      <c r="H163" s="247">
        <v>1</v>
      </c>
      <c r="I163" s="249">
        <v>46219</v>
      </c>
      <c r="J163" s="272" t="s">
        <v>1914</v>
      </c>
      <c r="K163" s="273">
        <v>516313360626079</v>
      </c>
      <c r="L163" s="290" t="s">
        <v>1946</v>
      </c>
      <c r="M163" s="311" t="s">
        <v>2963</v>
      </c>
      <c r="N163" s="260" t="s">
        <v>3073</v>
      </c>
      <c r="O163" s="269"/>
      <c r="P163" s="260"/>
      <c r="Q163" s="247" t="s">
        <v>3066</v>
      </c>
      <c r="R163" s="238" t="s">
        <v>1643</v>
      </c>
      <c r="S163" s="249">
        <f t="shared" si="9"/>
        <v>46220</v>
      </c>
      <c r="T163" s="238" t="s">
        <v>24</v>
      </c>
      <c r="U163" s="61" t="s">
        <v>1539</v>
      </c>
      <c r="V163" s="253" t="s">
        <v>28</v>
      </c>
      <c r="W163" s="298"/>
      <c r="X163" s="62"/>
      <c r="Y163" s="324"/>
      <c r="Z163" s="324"/>
      <c r="AA163" s="324"/>
      <c r="AB163" s="324"/>
      <c r="AC163" s="325"/>
      <c r="AD163" s="28"/>
      <c r="AE163" s="28"/>
      <c r="AF163" s="28"/>
    </row>
    <row r="164" ht="14.5" customHeight="1" spans="1:32">
      <c r="A164" s="236">
        <v>162</v>
      </c>
      <c r="B164" s="238" t="s">
        <v>19</v>
      </c>
      <c r="C164" s="247" t="s">
        <v>1998</v>
      </c>
      <c r="D164" s="248" t="s">
        <v>3053</v>
      </c>
      <c r="E164" s="238">
        <v>6000064638</v>
      </c>
      <c r="F164" s="247">
        <v>2</v>
      </c>
      <c r="G164" s="247">
        <v>2</v>
      </c>
      <c r="H164" s="247">
        <v>0</v>
      </c>
      <c r="I164" s="249">
        <v>46219</v>
      </c>
      <c r="J164" s="272" t="s">
        <v>1914</v>
      </c>
      <c r="K164" s="277" t="s">
        <v>2001</v>
      </c>
      <c r="L164" s="247" t="s">
        <v>22</v>
      </c>
      <c r="M164" s="247"/>
      <c r="N164" s="247"/>
      <c r="O164" s="247"/>
      <c r="P164" s="252">
        <f>I164+1</f>
        <v>46220</v>
      </c>
      <c r="Q164" s="247"/>
      <c r="R164" s="238" t="s">
        <v>1643</v>
      </c>
      <c r="S164" s="249">
        <f t="shared" si="9"/>
        <v>46220</v>
      </c>
      <c r="T164" s="247"/>
      <c r="U164" s="247"/>
      <c r="V164" s="253"/>
      <c r="W164" s="254"/>
      <c r="X164" s="255"/>
      <c r="Y164" s="256"/>
      <c r="Z164" s="256"/>
      <c r="AA164" s="256"/>
      <c r="AB164" s="256"/>
      <c r="AC164" s="256"/>
      <c r="AD164" s="256"/>
      <c r="AE164" s="256"/>
      <c r="AF164" s="256"/>
    </row>
    <row r="165" ht="14.5" customHeight="1" spans="1:32">
      <c r="A165" s="238">
        <v>163</v>
      </c>
      <c r="B165" s="238" t="s">
        <v>19</v>
      </c>
      <c r="C165" s="247" t="s">
        <v>1998</v>
      </c>
      <c r="D165" s="248" t="s">
        <v>3053</v>
      </c>
      <c r="E165" s="238">
        <v>6000064638</v>
      </c>
      <c r="F165" s="247">
        <v>1</v>
      </c>
      <c r="G165" s="247">
        <v>0</v>
      </c>
      <c r="H165" s="247">
        <v>1</v>
      </c>
      <c r="I165" s="249">
        <v>46219</v>
      </c>
      <c r="J165" s="272" t="s">
        <v>1914</v>
      </c>
      <c r="K165" s="273">
        <v>516313360626082</v>
      </c>
      <c r="L165" s="250" t="s">
        <v>1970</v>
      </c>
      <c r="M165" s="216" t="s">
        <v>3068</v>
      </c>
      <c r="N165" s="216" t="s">
        <v>3069</v>
      </c>
      <c r="O165" s="102"/>
      <c r="P165" s="215"/>
      <c r="Q165" s="102" t="s">
        <v>3070</v>
      </c>
      <c r="R165" s="238" t="s">
        <v>1643</v>
      </c>
      <c r="S165" s="249">
        <f t="shared" si="9"/>
        <v>46220</v>
      </c>
      <c r="T165" s="238" t="s">
        <v>24</v>
      </c>
      <c r="U165" s="61" t="s">
        <v>1539</v>
      </c>
      <c r="V165" s="253" t="s">
        <v>28</v>
      </c>
      <c r="W165" s="254"/>
      <c r="X165" s="255"/>
      <c r="Y165" s="256"/>
      <c r="Z165" s="256"/>
      <c r="AA165" s="256"/>
      <c r="AB165" s="256"/>
      <c r="AC165" s="256"/>
      <c r="AD165" s="256"/>
      <c r="AE165" s="256"/>
      <c r="AF165" s="256"/>
    </row>
    <row r="166" ht="14.5" customHeight="1" spans="1:32">
      <c r="A166" s="247">
        <v>164</v>
      </c>
      <c r="B166" s="238" t="s">
        <v>19</v>
      </c>
      <c r="C166" s="247" t="s">
        <v>116</v>
      </c>
      <c r="D166" s="248" t="s">
        <v>3053</v>
      </c>
      <c r="E166" s="287">
        <v>6000064470</v>
      </c>
      <c r="F166" s="247">
        <v>3</v>
      </c>
      <c r="G166" s="247">
        <v>3</v>
      </c>
      <c r="H166" s="247">
        <v>0</v>
      </c>
      <c r="I166" s="249">
        <v>46219</v>
      </c>
      <c r="J166" s="288" t="s">
        <v>1927</v>
      </c>
      <c r="K166" s="251" t="s">
        <v>2002</v>
      </c>
      <c r="L166" s="247" t="s">
        <v>22</v>
      </c>
      <c r="M166" s="247"/>
      <c r="N166" s="247"/>
      <c r="O166" s="238" t="s">
        <v>1643</v>
      </c>
      <c r="P166" s="252">
        <f t="shared" ref="P166:P174" si="11">I166+1</f>
        <v>46220</v>
      </c>
      <c r="Q166" s="247"/>
      <c r="R166" s="238" t="s">
        <v>1643</v>
      </c>
      <c r="S166" s="249">
        <f t="shared" si="9"/>
        <v>46220</v>
      </c>
      <c r="T166" s="238" t="s">
        <v>24</v>
      </c>
      <c r="U166" s="247"/>
      <c r="V166" s="253"/>
      <c r="W166" s="254"/>
      <c r="X166" s="255"/>
      <c r="Y166" s="256"/>
      <c r="Z166" s="256"/>
      <c r="AA166" s="256"/>
      <c r="AB166" s="256"/>
      <c r="AC166" s="256"/>
      <c r="AD166" s="256"/>
      <c r="AE166" s="256"/>
      <c r="AF166" s="256"/>
    </row>
    <row r="167" ht="14.5" customHeight="1" spans="1:32">
      <c r="A167" s="236">
        <v>165</v>
      </c>
      <c r="B167" s="238" t="s">
        <v>19</v>
      </c>
      <c r="C167" s="247" t="s">
        <v>116</v>
      </c>
      <c r="D167" s="248" t="s">
        <v>3053</v>
      </c>
      <c r="E167" s="287">
        <v>6000064470</v>
      </c>
      <c r="F167" s="247">
        <v>1</v>
      </c>
      <c r="G167" s="247">
        <v>1</v>
      </c>
      <c r="H167" s="247">
        <v>0</v>
      </c>
      <c r="I167" s="249">
        <v>46219</v>
      </c>
      <c r="J167" s="288" t="s">
        <v>1927</v>
      </c>
      <c r="K167" s="251">
        <v>516339090726090</v>
      </c>
      <c r="L167" s="247" t="s">
        <v>22</v>
      </c>
      <c r="M167" s="247"/>
      <c r="N167" s="247"/>
      <c r="O167" s="247"/>
      <c r="P167" s="252">
        <f t="shared" si="11"/>
        <v>46220</v>
      </c>
      <c r="Q167" s="247"/>
      <c r="R167" s="238" t="s">
        <v>1643</v>
      </c>
      <c r="S167" s="249">
        <f t="shared" si="9"/>
        <v>46220</v>
      </c>
      <c r="T167" s="247"/>
      <c r="U167" s="247"/>
      <c r="V167" s="253"/>
      <c r="W167" s="254"/>
      <c r="X167" s="255"/>
      <c r="Y167" s="256"/>
      <c r="Z167" s="256"/>
      <c r="AA167" s="256"/>
      <c r="AB167" s="256"/>
      <c r="AC167" s="256"/>
      <c r="AD167" s="256"/>
      <c r="AE167" s="256"/>
      <c r="AF167" s="256"/>
    </row>
    <row r="168" ht="14.5" customHeight="1" spans="1:32">
      <c r="A168" s="238">
        <v>166</v>
      </c>
      <c r="B168" s="238" t="s">
        <v>19</v>
      </c>
      <c r="C168" s="247" t="s">
        <v>116</v>
      </c>
      <c r="D168" s="248" t="s">
        <v>3053</v>
      </c>
      <c r="E168" s="287">
        <v>6000064470</v>
      </c>
      <c r="F168" s="247">
        <v>1</v>
      </c>
      <c r="G168" s="247">
        <v>0</v>
      </c>
      <c r="H168" s="247">
        <v>1</v>
      </c>
      <c r="I168" s="257">
        <v>46219</v>
      </c>
      <c r="J168" s="289" t="s">
        <v>1927</v>
      </c>
      <c r="K168" s="251">
        <v>516339090726091</v>
      </c>
      <c r="L168" s="250" t="s">
        <v>1995</v>
      </c>
      <c r="M168" s="247" t="s">
        <v>3056</v>
      </c>
      <c r="N168" s="61" t="s">
        <v>3054</v>
      </c>
      <c r="O168" s="238" t="s">
        <v>1643</v>
      </c>
      <c r="P168" s="252">
        <f t="shared" si="11"/>
        <v>46220</v>
      </c>
      <c r="Q168" s="61" t="s">
        <v>3055</v>
      </c>
      <c r="R168" s="238" t="s">
        <v>1643</v>
      </c>
      <c r="S168" s="249">
        <f t="shared" si="9"/>
        <v>46220</v>
      </c>
      <c r="T168" s="238" t="s">
        <v>24</v>
      </c>
      <c r="U168" s="238" t="s">
        <v>1883</v>
      </c>
      <c r="V168" s="253" t="s">
        <v>28</v>
      </c>
      <c r="W168" s="254"/>
      <c r="X168" s="255"/>
      <c r="Y168" s="256"/>
      <c r="Z168" s="256"/>
      <c r="AA168" s="256"/>
      <c r="AB168" s="256"/>
      <c r="AC168" s="256"/>
      <c r="AD168" s="256"/>
      <c r="AE168" s="256"/>
      <c r="AF168" s="256"/>
    </row>
    <row r="169" ht="14.5" customHeight="1" spans="1:32">
      <c r="A169" s="247">
        <v>167</v>
      </c>
      <c r="B169" s="238" t="s">
        <v>19</v>
      </c>
      <c r="C169" s="247" t="s">
        <v>116</v>
      </c>
      <c r="D169" s="248" t="s">
        <v>3053</v>
      </c>
      <c r="E169" s="287">
        <v>6000064470</v>
      </c>
      <c r="F169" s="247">
        <v>1</v>
      </c>
      <c r="G169" s="247">
        <v>1</v>
      </c>
      <c r="H169" s="247">
        <v>0</v>
      </c>
      <c r="I169" s="249">
        <v>46219</v>
      </c>
      <c r="J169" s="288" t="s">
        <v>1927</v>
      </c>
      <c r="K169" s="251">
        <v>516339090726092</v>
      </c>
      <c r="L169" s="247" t="s">
        <v>22</v>
      </c>
      <c r="M169" s="247"/>
      <c r="N169" s="247"/>
      <c r="O169" s="247"/>
      <c r="P169" s="252">
        <f t="shared" si="11"/>
        <v>46220</v>
      </c>
      <c r="Q169" s="247"/>
      <c r="R169" s="238" t="s">
        <v>1643</v>
      </c>
      <c r="S169" s="249">
        <f t="shared" si="9"/>
        <v>46220</v>
      </c>
      <c r="T169" s="247"/>
      <c r="U169" s="247"/>
      <c r="V169" s="253"/>
      <c r="W169" s="254"/>
      <c r="X169" s="255"/>
      <c r="Y169" s="256"/>
      <c r="Z169" s="256"/>
      <c r="AA169" s="256"/>
      <c r="AB169" s="256"/>
      <c r="AC169" s="256"/>
      <c r="AD169" s="256"/>
      <c r="AE169" s="256"/>
      <c r="AF169" s="256"/>
    </row>
    <row r="170" ht="14.5" customHeight="1" spans="1:32">
      <c r="A170" s="236">
        <v>168</v>
      </c>
      <c r="B170" s="238" t="s">
        <v>19</v>
      </c>
      <c r="C170" s="247" t="s">
        <v>1966</v>
      </c>
      <c r="D170" s="248" t="s">
        <v>3053</v>
      </c>
      <c r="E170" s="238">
        <v>6000064638</v>
      </c>
      <c r="F170" s="247">
        <v>4</v>
      </c>
      <c r="G170" s="247">
        <v>4</v>
      </c>
      <c r="H170" s="247">
        <v>0</v>
      </c>
      <c r="I170" s="249">
        <v>46221</v>
      </c>
      <c r="J170" s="272" t="s">
        <v>1914</v>
      </c>
      <c r="K170" s="277" t="s">
        <v>2003</v>
      </c>
      <c r="L170" s="247" t="s">
        <v>22</v>
      </c>
      <c r="M170" s="247"/>
      <c r="N170" s="247"/>
      <c r="O170" s="247"/>
      <c r="P170" s="252">
        <f t="shared" si="11"/>
        <v>46222</v>
      </c>
      <c r="Q170" s="247"/>
      <c r="R170" s="238" t="s">
        <v>1643</v>
      </c>
      <c r="S170" s="249">
        <f t="shared" si="9"/>
        <v>46222</v>
      </c>
      <c r="T170" s="247"/>
      <c r="U170" s="247"/>
      <c r="V170" s="253"/>
      <c r="W170" s="254"/>
      <c r="X170" s="255"/>
      <c r="Y170" s="256"/>
      <c r="Z170" s="256"/>
      <c r="AA170" s="256"/>
      <c r="AB170" s="256"/>
      <c r="AC170" s="256"/>
      <c r="AD170" s="256"/>
      <c r="AE170" s="256"/>
      <c r="AF170" s="256"/>
    </row>
    <row r="171" ht="14.5" customHeight="1" spans="1:32">
      <c r="A171" s="238">
        <v>169</v>
      </c>
      <c r="B171" s="238" t="s">
        <v>19</v>
      </c>
      <c r="C171" s="247" t="s">
        <v>1966</v>
      </c>
      <c r="D171" s="248" t="s">
        <v>3053</v>
      </c>
      <c r="E171" s="238">
        <v>6000064638</v>
      </c>
      <c r="F171" s="247">
        <v>1</v>
      </c>
      <c r="G171" s="247">
        <v>0</v>
      </c>
      <c r="H171" s="247">
        <v>1</v>
      </c>
      <c r="I171" s="249">
        <v>46221</v>
      </c>
      <c r="J171" s="272" t="s">
        <v>1914</v>
      </c>
      <c r="K171" s="273">
        <v>516313360626087</v>
      </c>
      <c r="L171" s="258" t="s">
        <v>2004</v>
      </c>
      <c r="M171" s="236" t="s">
        <v>3074</v>
      </c>
      <c r="N171" s="61" t="s">
        <v>3087</v>
      </c>
      <c r="O171" s="238" t="s">
        <v>1643</v>
      </c>
      <c r="P171" s="252">
        <f t="shared" si="11"/>
        <v>46222</v>
      </c>
      <c r="Q171" s="238"/>
      <c r="R171" s="238" t="s">
        <v>1643</v>
      </c>
      <c r="S171" s="249">
        <f t="shared" si="9"/>
        <v>46222</v>
      </c>
      <c r="T171" s="238" t="s">
        <v>24</v>
      </c>
      <c r="U171" s="260" t="s">
        <v>818</v>
      </c>
      <c r="V171" s="293" t="s">
        <v>819</v>
      </c>
      <c r="W171" s="294"/>
      <c r="X171" s="255"/>
      <c r="Y171" s="256"/>
      <c r="Z171" s="256"/>
      <c r="AA171" s="256"/>
      <c r="AB171" s="256"/>
      <c r="AC171" s="256"/>
      <c r="AD171" s="256"/>
      <c r="AE171" s="256"/>
      <c r="AF171" s="256"/>
    </row>
    <row r="172" ht="14.5" customHeight="1" spans="1:32">
      <c r="A172" s="247">
        <v>170</v>
      </c>
      <c r="B172" s="238" t="s">
        <v>19</v>
      </c>
      <c r="C172" s="247" t="s">
        <v>1966</v>
      </c>
      <c r="D172" s="248" t="s">
        <v>3053</v>
      </c>
      <c r="E172" s="238">
        <v>6000064638</v>
      </c>
      <c r="F172" s="247">
        <v>3</v>
      </c>
      <c r="G172" s="247">
        <v>3</v>
      </c>
      <c r="H172" s="247">
        <v>0</v>
      </c>
      <c r="I172" s="249">
        <v>46221</v>
      </c>
      <c r="J172" s="272" t="s">
        <v>1914</v>
      </c>
      <c r="K172" s="277" t="s">
        <v>2005</v>
      </c>
      <c r="L172" s="247" t="s">
        <v>22</v>
      </c>
      <c r="M172" s="247"/>
      <c r="N172" s="247"/>
      <c r="O172" s="247"/>
      <c r="P172" s="252">
        <f t="shared" si="11"/>
        <v>46222</v>
      </c>
      <c r="Q172" s="247"/>
      <c r="R172" s="238" t="s">
        <v>1643</v>
      </c>
      <c r="S172" s="249">
        <f t="shared" si="9"/>
        <v>46222</v>
      </c>
      <c r="T172" s="247"/>
      <c r="U172" s="247"/>
      <c r="V172" s="253"/>
      <c r="W172" s="254"/>
      <c r="X172" s="255"/>
      <c r="Y172" s="256"/>
      <c r="Z172" s="256"/>
      <c r="AA172" s="256"/>
      <c r="AB172" s="256"/>
      <c r="AC172" s="256"/>
      <c r="AD172" s="256"/>
      <c r="AE172" s="256"/>
      <c r="AF172" s="256"/>
    </row>
    <row r="173" ht="14.5" customHeight="1" spans="1:32">
      <c r="A173" s="236">
        <v>171</v>
      </c>
      <c r="B173" s="238" t="s">
        <v>19</v>
      </c>
      <c r="C173" s="247" t="s">
        <v>1966</v>
      </c>
      <c r="D173" s="248" t="s">
        <v>3053</v>
      </c>
      <c r="E173" s="238">
        <v>6000064638</v>
      </c>
      <c r="F173" s="247">
        <v>1</v>
      </c>
      <c r="G173" s="247">
        <v>0</v>
      </c>
      <c r="H173" s="247">
        <v>1</v>
      </c>
      <c r="I173" s="249">
        <v>46221</v>
      </c>
      <c r="J173" s="272" t="s">
        <v>1914</v>
      </c>
      <c r="K173" s="273">
        <v>516313360626091</v>
      </c>
      <c r="L173" s="250" t="s">
        <v>1969</v>
      </c>
      <c r="M173" s="247" t="s">
        <v>3056</v>
      </c>
      <c r="N173" s="61" t="s">
        <v>3062</v>
      </c>
      <c r="O173" s="238" t="s">
        <v>1643</v>
      </c>
      <c r="P173" s="252">
        <f t="shared" si="11"/>
        <v>46222</v>
      </c>
      <c r="Q173" s="247" t="s">
        <v>2868</v>
      </c>
      <c r="R173" s="238" t="s">
        <v>1643</v>
      </c>
      <c r="S173" s="249">
        <f t="shared" si="9"/>
        <v>46222</v>
      </c>
      <c r="T173" s="238" t="s">
        <v>24</v>
      </c>
      <c r="U173" s="247" t="s">
        <v>32</v>
      </c>
      <c r="V173" s="253" t="s">
        <v>28</v>
      </c>
      <c r="W173" s="254"/>
      <c r="X173" s="255"/>
      <c r="Y173" s="256"/>
      <c r="Z173" s="256"/>
      <c r="AA173" s="256"/>
      <c r="AB173" s="256"/>
      <c r="AC173" s="256"/>
      <c r="AD173" s="256"/>
      <c r="AE173" s="256"/>
      <c r="AF173" s="256"/>
    </row>
    <row r="174" ht="14.5" customHeight="1" spans="1:32">
      <c r="A174" s="238">
        <v>172</v>
      </c>
      <c r="B174" s="238" t="s">
        <v>19</v>
      </c>
      <c r="C174" s="247" t="s">
        <v>1966</v>
      </c>
      <c r="D174" s="248" t="s">
        <v>3053</v>
      </c>
      <c r="E174" s="238">
        <v>6000064638</v>
      </c>
      <c r="F174" s="247">
        <v>1</v>
      </c>
      <c r="G174" s="247">
        <v>1</v>
      </c>
      <c r="H174" s="247">
        <v>0</v>
      </c>
      <c r="I174" s="249">
        <v>46221</v>
      </c>
      <c r="J174" s="272" t="s">
        <v>1914</v>
      </c>
      <c r="K174" s="277">
        <v>516313360626092</v>
      </c>
      <c r="L174" s="247" t="s">
        <v>22</v>
      </c>
      <c r="M174" s="247"/>
      <c r="N174" s="247"/>
      <c r="O174" s="247"/>
      <c r="P174" s="252">
        <f t="shared" si="11"/>
        <v>46222</v>
      </c>
      <c r="Q174" s="247"/>
      <c r="R174" s="238" t="s">
        <v>1643</v>
      </c>
      <c r="S174" s="249">
        <f t="shared" si="9"/>
        <v>46222</v>
      </c>
      <c r="T174" s="247"/>
      <c r="U174" s="247"/>
      <c r="V174" s="253"/>
      <c r="W174" s="254"/>
      <c r="X174" s="255"/>
      <c r="Y174" s="256"/>
      <c r="Z174" s="256"/>
      <c r="AA174" s="256"/>
      <c r="AB174" s="256"/>
      <c r="AC174" s="256"/>
      <c r="AD174" s="256"/>
      <c r="AE174" s="256"/>
      <c r="AF174" s="256"/>
    </row>
    <row r="175" ht="14.5" customHeight="1" spans="1:32">
      <c r="A175" s="247">
        <v>173</v>
      </c>
      <c r="B175" s="238" t="s">
        <v>19</v>
      </c>
      <c r="C175" s="247" t="s">
        <v>1966</v>
      </c>
      <c r="D175" s="248" t="s">
        <v>3053</v>
      </c>
      <c r="E175" s="238">
        <v>6000064638</v>
      </c>
      <c r="F175" s="247">
        <v>1</v>
      </c>
      <c r="G175" s="247">
        <v>0</v>
      </c>
      <c r="H175" s="247">
        <v>1</v>
      </c>
      <c r="I175" s="249">
        <v>46221</v>
      </c>
      <c r="J175" s="272" t="s">
        <v>1914</v>
      </c>
      <c r="K175" s="273">
        <v>516313360626093</v>
      </c>
      <c r="L175" s="250" t="s">
        <v>1943</v>
      </c>
      <c r="M175" s="259" t="s">
        <v>3057</v>
      </c>
      <c r="N175" s="64" t="s">
        <v>3058</v>
      </c>
      <c r="O175" s="238" t="s">
        <v>1887</v>
      </c>
      <c r="P175" s="261">
        <v>46181</v>
      </c>
      <c r="Q175" s="260" t="s">
        <v>3059</v>
      </c>
      <c r="R175" s="238" t="s">
        <v>1887</v>
      </c>
      <c r="S175" s="249">
        <f t="shared" si="9"/>
        <v>46222</v>
      </c>
      <c r="T175" s="238" t="s">
        <v>24</v>
      </c>
      <c r="U175" s="247" t="s">
        <v>32</v>
      </c>
      <c r="V175" s="253" t="s">
        <v>28</v>
      </c>
      <c r="W175" s="262"/>
      <c r="X175" s="263"/>
      <c r="Y175" s="264"/>
      <c r="Z175" s="264"/>
      <c r="AA175" s="264"/>
      <c r="AB175" s="264"/>
      <c r="AC175" s="265"/>
      <c r="AD175" s="131"/>
      <c r="AE175" s="131"/>
      <c r="AF175" s="131"/>
    </row>
    <row r="176" ht="14.5" customHeight="1" spans="1:32">
      <c r="A176" s="236">
        <v>174</v>
      </c>
      <c r="B176" s="238" t="s">
        <v>19</v>
      </c>
      <c r="C176" s="247" t="s">
        <v>1966</v>
      </c>
      <c r="D176" s="248" t="s">
        <v>3053</v>
      </c>
      <c r="E176" s="238">
        <v>6000064638</v>
      </c>
      <c r="F176" s="247">
        <v>1</v>
      </c>
      <c r="G176" s="247">
        <v>0</v>
      </c>
      <c r="H176" s="247">
        <v>1</v>
      </c>
      <c r="I176" s="249">
        <v>46221</v>
      </c>
      <c r="J176" s="272" t="s">
        <v>1914</v>
      </c>
      <c r="K176" s="273">
        <v>516313360626094</v>
      </c>
      <c r="L176" s="250" t="s">
        <v>2006</v>
      </c>
      <c r="M176" s="268" t="s">
        <v>3060</v>
      </c>
      <c r="N176" s="270" t="s">
        <v>2959</v>
      </c>
      <c r="O176" s="269"/>
      <c r="P176" s="260"/>
      <c r="Q176" s="271" t="s">
        <v>3061</v>
      </c>
      <c r="R176" s="269"/>
      <c r="S176" s="249">
        <f t="shared" si="9"/>
        <v>46222</v>
      </c>
      <c r="T176" s="238" t="s">
        <v>24</v>
      </c>
      <c r="U176" s="247" t="s">
        <v>32</v>
      </c>
      <c r="V176" s="253" t="s">
        <v>28</v>
      </c>
      <c r="W176" s="254"/>
      <c r="X176" s="255"/>
      <c r="Y176" s="256"/>
      <c r="Z176" s="256"/>
      <c r="AA176" s="256"/>
      <c r="AB176" s="256"/>
      <c r="AC176" s="256"/>
      <c r="AD176" s="256"/>
      <c r="AE176" s="256"/>
      <c r="AF176" s="256"/>
    </row>
    <row r="177" ht="14.5" customHeight="1" spans="1:32">
      <c r="A177" s="238">
        <v>175</v>
      </c>
      <c r="B177" s="238" t="s">
        <v>19</v>
      </c>
      <c r="C177" s="247" t="s">
        <v>1966</v>
      </c>
      <c r="D177" s="248" t="s">
        <v>3053</v>
      </c>
      <c r="E177" s="238">
        <v>6000064638</v>
      </c>
      <c r="F177" s="247">
        <v>5</v>
      </c>
      <c r="G177" s="247">
        <v>5</v>
      </c>
      <c r="H177" s="247">
        <v>0</v>
      </c>
      <c r="I177" s="249">
        <v>46221</v>
      </c>
      <c r="J177" s="272" t="s">
        <v>1914</v>
      </c>
      <c r="K177" s="277" t="s">
        <v>2007</v>
      </c>
      <c r="L177" s="247" t="s">
        <v>22</v>
      </c>
      <c r="M177" s="247"/>
      <c r="N177" s="247"/>
      <c r="O177" s="247"/>
      <c r="P177" s="252">
        <f>I177+1</f>
        <v>46222</v>
      </c>
      <c r="Q177" s="247"/>
      <c r="R177" s="238" t="s">
        <v>1643</v>
      </c>
      <c r="S177" s="249">
        <f t="shared" si="9"/>
        <v>46222</v>
      </c>
      <c r="T177" s="247"/>
      <c r="U177" s="247"/>
      <c r="V177" s="253"/>
      <c r="W177" s="254"/>
      <c r="X177" s="255"/>
      <c r="Y177" s="256"/>
      <c r="Z177" s="256"/>
      <c r="AA177" s="256"/>
      <c r="AB177" s="256"/>
      <c r="AC177" s="256"/>
      <c r="AD177" s="256"/>
      <c r="AE177" s="256"/>
      <c r="AF177" s="256"/>
    </row>
    <row r="178" ht="14.5" customHeight="1" spans="1:32">
      <c r="A178" s="247">
        <v>176</v>
      </c>
      <c r="B178" s="238" t="s">
        <v>19</v>
      </c>
      <c r="C178" s="247" t="s">
        <v>1043</v>
      </c>
      <c r="D178" s="248" t="s">
        <v>3053</v>
      </c>
      <c r="E178" s="247">
        <v>6000064635</v>
      </c>
      <c r="F178" s="247">
        <v>2</v>
      </c>
      <c r="G178" s="247">
        <v>2</v>
      </c>
      <c r="H178" s="247">
        <v>0</v>
      </c>
      <c r="I178" s="249">
        <v>46223</v>
      </c>
      <c r="J178" s="250" t="s">
        <v>1908</v>
      </c>
      <c r="K178" s="251" t="s">
        <v>2008</v>
      </c>
      <c r="L178" s="247" t="s">
        <v>22</v>
      </c>
      <c r="M178" s="247"/>
      <c r="N178" s="247"/>
      <c r="O178" s="238" t="s">
        <v>1643</v>
      </c>
      <c r="P178" s="252">
        <f>I178+1</f>
        <v>46224</v>
      </c>
      <c r="Q178" s="247"/>
      <c r="R178" s="238" t="s">
        <v>1643</v>
      </c>
      <c r="S178" s="249">
        <f t="shared" si="9"/>
        <v>46224</v>
      </c>
      <c r="T178" s="238" t="s">
        <v>24</v>
      </c>
      <c r="U178" s="247"/>
      <c r="V178" s="253"/>
      <c r="W178" s="254"/>
      <c r="X178" s="255"/>
      <c r="Y178" s="256"/>
      <c r="Z178" s="256"/>
      <c r="AA178" s="256"/>
      <c r="AB178" s="256"/>
      <c r="AC178" s="256"/>
      <c r="AD178" s="256"/>
      <c r="AE178" s="256"/>
      <c r="AF178" s="256"/>
    </row>
    <row r="179" ht="14.5" customHeight="1" spans="1:32">
      <c r="A179" s="236">
        <v>177</v>
      </c>
      <c r="B179" s="238" t="s">
        <v>19</v>
      </c>
      <c r="C179" s="247" t="s">
        <v>1043</v>
      </c>
      <c r="D179" s="248" t="s">
        <v>3053</v>
      </c>
      <c r="E179" s="259">
        <v>6000064635</v>
      </c>
      <c r="F179" s="247">
        <v>1</v>
      </c>
      <c r="G179" s="247">
        <v>0</v>
      </c>
      <c r="H179" s="247">
        <v>1</v>
      </c>
      <c r="I179" s="257">
        <v>46223</v>
      </c>
      <c r="J179" s="250" t="s">
        <v>1908</v>
      </c>
      <c r="K179" s="251">
        <v>516309360726145</v>
      </c>
      <c r="L179" s="250" t="s">
        <v>1943</v>
      </c>
      <c r="M179" s="259" t="s">
        <v>3057</v>
      </c>
      <c r="N179" s="64" t="s">
        <v>3058</v>
      </c>
      <c r="O179" s="238" t="s">
        <v>1887</v>
      </c>
      <c r="P179" s="261">
        <v>46181</v>
      </c>
      <c r="Q179" s="260" t="s">
        <v>3059</v>
      </c>
      <c r="R179" s="238" t="s">
        <v>1887</v>
      </c>
      <c r="S179" s="249">
        <f t="shared" si="9"/>
        <v>46224</v>
      </c>
      <c r="T179" s="238" t="s">
        <v>24</v>
      </c>
      <c r="U179" s="247" t="s">
        <v>32</v>
      </c>
      <c r="V179" s="253" t="s">
        <v>28</v>
      </c>
      <c r="W179" s="262"/>
      <c r="X179" s="263"/>
      <c r="Y179" s="264"/>
      <c r="Z179" s="264"/>
      <c r="AA179" s="264"/>
      <c r="AB179" s="264"/>
      <c r="AC179" s="265"/>
      <c r="AD179" s="131"/>
      <c r="AE179" s="131"/>
      <c r="AF179" s="131"/>
    </row>
    <row r="180" ht="14.5" customHeight="1" spans="1:32">
      <c r="A180" s="238">
        <v>178</v>
      </c>
      <c r="B180" s="238" t="s">
        <v>19</v>
      </c>
      <c r="C180" s="247" t="s">
        <v>1043</v>
      </c>
      <c r="D180" s="248" t="s">
        <v>3053</v>
      </c>
      <c r="E180" s="247">
        <v>6000064635</v>
      </c>
      <c r="F180" s="247">
        <v>7</v>
      </c>
      <c r="G180" s="247">
        <v>7</v>
      </c>
      <c r="H180" s="247">
        <v>0</v>
      </c>
      <c r="I180" s="249">
        <v>46223</v>
      </c>
      <c r="J180" s="250" t="s">
        <v>1908</v>
      </c>
      <c r="K180" s="251" t="s">
        <v>2009</v>
      </c>
      <c r="L180" s="247" t="s">
        <v>22</v>
      </c>
      <c r="M180" s="247"/>
      <c r="N180" s="247"/>
      <c r="O180" s="238" t="s">
        <v>1643</v>
      </c>
      <c r="P180" s="252">
        <f>I180+1</f>
        <v>46224</v>
      </c>
      <c r="Q180" s="247"/>
      <c r="R180" s="238" t="s">
        <v>1643</v>
      </c>
      <c r="S180" s="249">
        <f t="shared" ref="S180:S243" si="12">I180+1</f>
        <v>46224</v>
      </c>
      <c r="T180" s="238" t="s">
        <v>24</v>
      </c>
      <c r="U180" s="247"/>
      <c r="V180" s="253"/>
      <c r="W180" s="254"/>
      <c r="X180" s="255"/>
      <c r="Y180" s="256"/>
      <c r="Z180" s="256"/>
      <c r="AA180" s="256"/>
      <c r="AB180" s="256"/>
      <c r="AC180" s="256"/>
      <c r="AD180" s="256"/>
      <c r="AE180" s="256"/>
      <c r="AF180" s="256"/>
    </row>
    <row r="181" ht="14.5" customHeight="1" spans="1:32">
      <c r="A181" s="247">
        <v>179</v>
      </c>
      <c r="B181" s="238" t="s">
        <v>19</v>
      </c>
      <c r="C181" s="247" t="s">
        <v>1043</v>
      </c>
      <c r="D181" s="248" t="s">
        <v>3053</v>
      </c>
      <c r="E181" s="259">
        <v>6000064635</v>
      </c>
      <c r="F181" s="247">
        <v>1</v>
      </c>
      <c r="G181" s="247">
        <v>0</v>
      </c>
      <c r="H181" s="247">
        <v>1</v>
      </c>
      <c r="I181" s="257">
        <v>46223</v>
      </c>
      <c r="J181" s="250" t="s">
        <v>1908</v>
      </c>
      <c r="K181" s="251">
        <v>516309360726153</v>
      </c>
      <c r="L181" s="250" t="s">
        <v>1943</v>
      </c>
      <c r="M181" s="259" t="s">
        <v>3057</v>
      </c>
      <c r="N181" s="64" t="s">
        <v>3058</v>
      </c>
      <c r="O181" s="238" t="s">
        <v>1887</v>
      </c>
      <c r="P181" s="261">
        <v>46181</v>
      </c>
      <c r="Q181" s="260" t="s">
        <v>3059</v>
      </c>
      <c r="R181" s="238" t="s">
        <v>1887</v>
      </c>
      <c r="S181" s="249">
        <f t="shared" si="12"/>
        <v>46224</v>
      </c>
      <c r="T181" s="238" t="s">
        <v>24</v>
      </c>
      <c r="U181" s="247" t="s">
        <v>32</v>
      </c>
      <c r="V181" s="253" t="s">
        <v>28</v>
      </c>
      <c r="W181" s="262"/>
      <c r="X181" s="263"/>
      <c r="Y181" s="264"/>
      <c r="Z181" s="264"/>
      <c r="AA181" s="264"/>
      <c r="AB181" s="264"/>
      <c r="AC181" s="265"/>
      <c r="AD181" s="131"/>
      <c r="AE181" s="131"/>
      <c r="AF181" s="131"/>
    </row>
    <row r="182" ht="14.5" customHeight="1" spans="1:32">
      <c r="A182" s="236">
        <v>180</v>
      </c>
      <c r="B182" s="238" t="s">
        <v>19</v>
      </c>
      <c r="C182" s="247" t="s">
        <v>1043</v>
      </c>
      <c r="D182" s="248" t="s">
        <v>3053</v>
      </c>
      <c r="E182" s="247">
        <v>6000064635</v>
      </c>
      <c r="F182" s="247">
        <v>1</v>
      </c>
      <c r="G182" s="247">
        <v>1</v>
      </c>
      <c r="H182" s="247">
        <v>0</v>
      </c>
      <c r="I182" s="249">
        <v>46223</v>
      </c>
      <c r="J182" s="250" t="s">
        <v>1908</v>
      </c>
      <c r="K182" s="251">
        <v>516309360726154</v>
      </c>
      <c r="L182" s="247" t="s">
        <v>22</v>
      </c>
      <c r="M182" s="247"/>
      <c r="N182" s="247"/>
      <c r="O182" s="238" t="s">
        <v>1643</v>
      </c>
      <c r="P182" s="252">
        <f>I182+1</f>
        <v>46224</v>
      </c>
      <c r="Q182" s="247"/>
      <c r="R182" s="238" t="s">
        <v>1643</v>
      </c>
      <c r="S182" s="249">
        <f t="shared" si="12"/>
        <v>46224</v>
      </c>
      <c r="T182" s="238" t="s">
        <v>24</v>
      </c>
      <c r="U182" s="247"/>
      <c r="V182" s="253"/>
      <c r="W182" s="254"/>
      <c r="X182" s="255"/>
      <c r="Y182" s="256"/>
      <c r="Z182" s="256"/>
      <c r="AA182" s="256"/>
      <c r="AB182" s="256"/>
      <c r="AC182" s="256"/>
      <c r="AD182" s="256"/>
      <c r="AE182" s="256"/>
      <c r="AF182" s="256"/>
    </row>
    <row r="183" ht="14.5" customHeight="1" spans="1:32">
      <c r="A183" s="238">
        <v>181</v>
      </c>
      <c r="B183" s="238" t="s">
        <v>19</v>
      </c>
      <c r="C183" s="247" t="s">
        <v>1043</v>
      </c>
      <c r="D183" s="248" t="s">
        <v>3053</v>
      </c>
      <c r="E183" s="259">
        <v>6000064635</v>
      </c>
      <c r="F183" s="247">
        <v>1</v>
      </c>
      <c r="G183" s="247">
        <v>0</v>
      </c>
      <c r="H183" s="247">
        <v>1</v>
      </c>
      <c r="I183" s="257">
        <v>46223</v>
      </c>
      <c r="J183" s="250" t="s">
        <v>1908</v>
      </c>
      <c r="K183" s="251">
        <v>516309360726155</v>
      </c>
      <c r="L183" s="250" t="s">
        <v>1943</v>
      </c>
      <c r="M183" s="259" t="s">
        <v>3057</v>
      </c>
      <c r="N183" s="64" t="s">
        <v>3058</v>
      </c>
      <c r="O183" s="238" t="s">
        <v>1887</v>
      </c>
      <c r="P183" s="261">
        <v>46181</v>
      </c>
      <c r="Q183" s="260" t="s">
        <v>3059</v>
      </c>
      <c r="R183" s="238" t="s">
        <v>1887</v>
      </c>
      <c r="S183" s="249">
        <f t="shared" si="12"/>
        <v>46224</v>
      </c>
      <c r="T183" s="238" t="s">
        <v>24</v>
      </c>
      <c r="U183" s="247" t="s">
        <v>32</v>
      </c>
      <c r="V183" s="253" t="s">
        <v>28</v>
      </c>
      <c r="W183" s="262"/>
      <c r="X183" s="263"/>
      <c r="Y183" s="264"/>
      <c r="Z183" s="264"/>
      <c r="AA183" s="264"/>
      <c r="AB183" s="264"/>
      <c r="AC183" s="265"/>
      <c r="AD183" s="131"/>
      <c r="AE183" s="131"/>
      <c r="AF183" s="131"/>
    </row>
    <row r="184" ht="14.5" customHeight="1" spans="1:32">
      <c r="A184" s="247">
        <v>182</v>
      </c>
      <c r="B184" s="238" t="s">
        <v>19</v>
      </c>
      <c r="C184" s="247" t="s">
        <v>1043</v>
      </c>
      <c r="D184" s="248" t="s">
        <v>3053</v>
      </c>
      <c r="E184" s="259">
        <v>6000064635</v>
      </c>
      <c r="F184" s="247">
        <v>1</v>
      </c>
      <c r="G184" s="247">
        <v>0</v>
      </c>
      <c r="H184" s="247">
        <v>1</v>
      </c>
      <c r="I184" s="257">
        <v>46223</v>
      </c>
      <c r="J184" s="250" t="s">
        <v>1908</v>
      </c>
      <c r="K184" s="251">
        <v>516309360726156</v>
      </c>
      <c r="L184" s="250" t="s">
        <v>1909</v>
      </c>
      <c r="M184" s="259" t="s">
        <v>3063</v>
      </c>
      <c r="N184" s="64" t="s">
        <v>3058</v>
      </c>
      <c r="O184" s="238" t="s">
        <v>1887</v>
      </c>
      <c r="P184" s="261">
        <v>46181</v>
      </c>
      <c r="Q184" s="260" t="s">
        <v>3059</v>
      </c>
      <c r="R184" s="238" t="s">
        <v>1887</v>
      </c>
      <c r="S184" s="249">
        <f t="shared" si="12"/>
        <v>46224</v>
      </c>
      <c r="T184" s="238" t="s">
        <v>24</v>
      </c>
      <c r="U184" s="247" t="s">
        <v>32</v>
      </c>
      <c r="V184" s="253" t="s">
        <v>28</v>
      </c>
      <c r="W184" s="262"/>
      <c r="X184" s="263"/>
      <c r="Y184" s="264"/>
      <c r="Z184" s="264"/>
      <c r="AA184" s="264"/>
      <c r="AB184" s="264"/>
      <c r="AC184" s="265"/>
      <c r="AD184" s="131"/>
      <c r="AE184" s="131"/>
      <c r="AF184" s="131"/>
    </row>
    <row r="185" ht="14.5" customHeight="1" spans="1:32">
      <c r="A185" s="236">
        <v>183</v>
      </c>
      <c r="B185" s="238" t="s">
        <v>19</v>
      </c>
      <c r="C185" s="247" t="s">
        <v>113</v>
      </c>
      <c r="D185" s="248" t="s">
        <v>3053</v>
      </c>
      <c r="E185" s="247">
        <v>6000064635</v>
      </c>
      <c r="F185" s="247">
        <v>1</v>
      </c>
      <c r="G185" s="247">
        <v>1</v>
      </c>
      <c r="H185" s="247">
        <v>0</v>
      </c>
      <c r="I185" s="249">
        <v>46224</v>
      </c>
      <c r="J185" s="250" t="s">
        <v>1908</v>
      </c>
      <c r="K185" s="251">
        <v>516309360726157</v>
      </c>
      <c r="L185" s="247" t="s">
        <v>22</v>
      </c>
      <c r="M185" s="247"/>
      <c r="N185" s="247"/>
      <c r="O185" s="238" t="s">
        <v>1643</v>
      </c>
      <c r="P185" s="252">
        <f>I185+1</f>
        <v>46225</v>
      </c>
      <c r="Q185" s="247"/>
      <c r="R185" s="238" t="s">
        <v>1643</v>
      </c>
      <c r="S185" s="249">
        <f t="shared" si="12"/>
        <v>46225</v>
      </c>
      <c r="T185" s="238" t="s">
        <v>24</v>
      </c>
      <c r="U185" s="247"/>
      <c r="V185" s="253"/>
      <c r="W185" s="254"/>
      <c r="X185" s="255"/>
      <c r="Y185" s="256"/>
      <c r="Z185" s="256"/>
      <c r="AA185" s="256"/>
      <c r="AB185" s="256"/>
      <c r="AC185" s="256"/>
      <c r="AD185" s="256"/>
      <c r="AE185" s="256"/>
      <c r="AF185" s="256"/>
    </row>
    <row r="186" ht="14.5" customHeight="1" spans="1:32">
      <c r="A186" s="238">
        <v>184</v>
      </c>
      <c r="B186" s="238" t="s">
        <v>19</v>
      </c>
      <c r="C186" s="247" t="s">
        <v>113</v>
      </c>
      <c r="D186" s="248" t="s">
        <v>3053</v>
      </c>
      <c r="E186" s="259">
        <v>6000064635</v>
      </c>
      <c r="F186" s="247">
        <v>1</v>
      </c>
      <c r="G186" s="247">
        <v>0</v>
      </c>
      <c r="H186" s="247">
        <v>1</v>
      </c>
      <c r="I186" s="257">
        <v>46224</v>
      </c>
      <c r="J186" s="250" t="s">
        <v>1908</v>
      </c>
      <c r="K186" s="274">
        <v>516309360726158</v>
      </c>
      <c r="L186" s="250" t="s">
        <v>2010</v>
      </c>
      <c r="M186" s="275" t="s">
        <v>2963</v>
      </c>
      <c r="N186" s="275" t="s">
        <v>3088</v>
      </c>
      <c r="O186" s="269"/>
      <c r="P186" s="260"/>
      <c r="Q186" s="247" t="s">
        <v>3066</v>
      </c>
      <c r="R186" s="238" t="s">
        <v>1643</v>
      </c>
      <c r="S186" s="249">
        <f t="shared" si="12"/>
        <v>46225</v>
      </c>
      <c r="T186" s="238" t="s">
        <v>24</v>
      </c>
      <c r="U186" s="260" t="s">
        <v>443</v>
      </c>
      <c r="V186" s="253" t="s">
        <v>28</v>
      </c>
      <c r="W186" s="262"/>
      <c r="X186" s="263"/>
      <c r="Y186" s="58"/>
      <c r="Z186" s="58"/>
      <c r="AA186" s="58"/>
      <c r="AB186" s="58"/>
      <c r="AC186" s="276"/>
      <c r="AD186" s="34"/>
      <c r="AE186" s="34"/>
      <c r="AF186" s="34"/>
    </row>
    <row r="187" ht="14.5" customHeight="1" spans="1:32">
      <c r="A187" s="247">
        <v>185</v>
      </c>
      <c r="B187" s="238" t="s">
        <v>19</v>
      </c>
      <c r="C187" s="247" t="s">
        <v>113</v>
      </c>
      <c r="D187" s="248" t="s">
        <v>3053</v>
      </c>
      <c r="E187" s="247">
        <v>6000064635</v>
      </c>
      <c r="F187" s="247">
        <v>1</v>
      </c>
      <c r="G187" s="247">
        <v>1</v>
      </c>
      <c r="H187" s="247">
        <v>0</v>
      </c>
      <c r="I187" s="249">
        <v>46224</v>
      </c>
      <c r="J187" s="250" t="s">
        <v>1908</v>
      </c>
      <c r="K187" s="251">
        <v>516309360726159</v>
      </c>
      <c r="L187" s="247" t="s">
        <v>22</v>
      </c>
      <c r="M187" s="247"/>
      <c r="N187" s="247"/>
      <c r="O187" s="238" t="s">
        <v>1643</v>
      </c>
      <c r="P187" s="252">
        <f t="shared" ref="P187:P194" si="13">I187+1</f>
        <v>46225</v>
      </c>
      <c r="Q187" s="247"/>
      <c r="R187" s="238" t="s">
        <v>1643</v>
      </c>
      <c r="S187" s="249">
        <f t="shared" si="12"/>
        <v>46225</v>
      </c>
      <c r="T187" s="238" t="s">
        <v>24</v>
      </c>
      <c r="U187" s="247"/>
      <c r="V187" s="253"/>
      <c r="W187" s="254"/>
      <c r="X187" s="255"/>
      <c r="Y187" s="256"/>
      <c r="Z187" s="256"/>
      <c r="AA187" s="256"/>
      <c r="AB187" s="256"/>
      <c r="AC187" s="256"/>
      <c r="AD187" s="256"/>
      <c r="AE187" s="256"/>
      <c r="AF187" s="256"/>
    </row>
    <row r="188" ht="14.5" customHeight="1" spans="1:32">
      <c r="A188" s="247">
        <v>186</v>
      </c>
      <c r="B188" s="238" t="s">
        <v>19</v>
      </c>
      <c r="C188" s="247" t="s">
        <v>113</v>
      </c>
      <c r="D188" s="248" t="s">
        <v>3053</v>
      </c>
      <c r="E188" s="259">
        <v>6000064635</v>
      </c>
      <c r="F188" s="247">
        <v>1</v>
      </c>
      <c r="G188" s="247">
        <v>0</v>
      </c>
      <c r="H188" s="247">
        <v>1</v>
      </c>
      <c r="I188" s="257">
        <v>46225</v>
      </c>
      <c r="J188" s="250" t="s">
        <v>1908</v>
      </c>
      <c r="K188" s="274">
        <v>516309360726160</v>
      </c>
      <c r="L188" s="250" t="s">
        <v>2011</v>
      </c>
      <c r="M188" s="247" t="s">
        <v>3056</v>
      </c>
      <c r="N188" s="61" t="s">
        <v>3054</v>
      </c>
      <c r="O188" s="238" t="s">
        <v>1643</v>
      </c>
      <c r="P188" s="252">
        <f t="shared" si="13"/>
        <v>46226</v>
      </c>
      <c r="Q188" s="61" t="s">
        <v>3055</v>
      </c>
      <c r="R188" s="238" t="s">
        <v>1643</v>
      </c>
      <c r="S188" s="249">
        <f t="shared" si="12"/>
        <v>46226</v>
      </c>
      <c r="T188" s="238" t="s">
        <v>24</v>
      </c>
      <c r="U188" s="238" t="s">
        <v>1883</v>
      </c>
      <c r="V188" s="253" t="s">
        <v>28</v>
      </c>
      <c r="W188" s="254"/>
      <c r="X188" s="255"/>
      <c r="Y188" s="256"/>
      <c r="Z188" s="256"/>
      <c r="AA188" s="256"/>
      <c r="AB188" s="256"/>
      <c r="AC188" s="256"/>
      <c r="AD188" s="256"/>
      <c r="AE188" s="256"/>
      <c r="AF188" s="256"/>
    </row>
    <row r="189" ht="14.5" customHeight="1" spans="1:32">
      <c r="A189" s="236">
        <v>187</v>
      </c>
      <c r="B189" s="238" t="s">
        <v>19</v>
      </c>
      <c r="C189" s="247" t="s">
        <v>113</v>
      </c>
      <c r="D189" s="248" t="s">
        <v>3053</v>
      </c>
      <c r="E189" s="247">
        <v>6000064635</v>
      </c>
      <c r="F189" s="247">
        <v>5</v>
      </c>
      <c r="G189" s="247">
        <v>5</v>
      </c>
      <c r="H189" s="247">
        <v>0</v>
      </c>
      <c r="I189" s="249">
        <v>46225</v>
      </c>
      <c r="J189" s="250" t="s">
        <v>1908</v>
      </c>
      <c r="K189" s="251" t="s">
        <v>2012</v>
      </c>
      <c r="L189" s="247" t="s">
        <v>22</v>
      </c>
      <c r="M189" s="247"/>
      <c r="N189" s="247"/>
      <c r="O189" s="238" t="s">
        <v>1643</v>
      </c>
      <c r="P189" s="252">
        <f t="shared" si="13"/>
        <v>46226</v>
      </c>
      <c r="Q189" s="247"/>
      <c r="R189" s="238" t="s">
        <v>1643</v>
      </c>
      <c r="S189" s="249">
        <f t="shared" si="12"/>
        <v>46226</v>
      </c>
      <c r="T189" s="238" t="s">
        <v>24</v>
      </c>
      <c r="U189" s="247"/>
      <c r="V189" s="253"/>
      <c r="W189" s="254"/>
      <c r="X189" s="255"/>
      <c r="Y189" s="256"/>
      <c r="Z189" s="256"/>
      <c r="AA189" s="256"/>
      <c r="AB189" s="256"/>
      <c r="AC189" s="256"/>
      <c r="AD189" s="256"/>
      <c r="AE189" s="256"/>
      <c r="AF189" s="256"/>
    </row>
    <row r="190" ht="14.5" customHeight="1" spans="1:32">
      <c r="A190" s="238">
        <v>188</v>
      </c>
      <c r="B190" s="238" t="s">
        <v>19</v>
      </c>
      <c r="C190" s="247" t="s">
        <v>113</v>
      </c>
      <c r="D190" s="248" t="s">
        <v>3053</v>
      </c>
      <c r="E190" s="259">
        <v>6000064635</v>
      </c>
      <c r="F190" s="247">
        <v>1</v>
      </c>
      <c r="G190" s="247">
        <v>0</v>
      </c>
      <c r="H190" s="247">
        <v>1</v>
      </c>
      <c r="I190" s="257">
        <v>46225</v>
      </c>
      <c r="J190" s="250" t="s">
        <v>1908</v>
      </c>
      <c r="K190" s="274">
        <v>516309360726166</v>
      </c>
      <c r="L190" s="250" t="s">
        <v>2013</v>
      </c>
      <c r="M190" s="247" t="s">
        <v>3056</v>
      </c>
      <c r="N190" s="61" t="s">
        <v>3054</v>
      </c>
      <c r="O190" s="238" t="s">
        <v>1643</v>
      </c>
      <c r="P190" s="252">
        <f t="shared" si="13"/>
        <v>46226</v>
      </c>
      <c r="Q190" s="61" t="s">
        <v>3055</v>
      </c>
      <c r="R190" s="238" t="s">
        <v>1643</v>
      </c>
      <c r="S190" s="249">
        <f t="shared" si="12"/>
        <v>46226</v>
      </c>
      <c r="T190" s="238" t="s">
        <v>24</v>
      </c>
      <c r="U190" s="238" t="s">
        <v>1883</v>
      </c>
      <c r="V190" s="253" t="s">
        <v>28</v>
      </c>
      <c r="W190" s="254"/>
      <c r="X190" s="255"/>
      <c r="Y190" s="256"/>
      <c r="Z190" s="256"/>
      <c r="AA190" s="256"/>
      <c r="AB190" s="256"/>
      <c r="AC190" s="256"/>
      <c r="AD190" s="256"/>
      <c r="AE190" s="256"/>
      <c r="AF190" s="256"/>
    </row>
    <row r="191" ht="14.5" customHeight="1" spans="1:32">
      <c r="A191" s="247">
        <v>189</v>
      </c>
      <c r="B191" s="238" t="s">
        <v>19</v>
      </c>
      <c r="C191" s="247" t="s">
        <v>113</v>
      </c>
      <c r="D191" s="248" t="s">
        <v>3053</v>
      </c>
      <c r="E191" s="247">
        <v>6000064635</v>
      </c>
      <c r="F191" s="247">
        <v>6</v>
      </c>
      <c r="G191" s="247">
        <v>6</v>
      </c>
      <c r="H191" s="247">
        <v>0</v>
      </c>
      <c r="I191" s="249">
        <v>46225</v>
      </c>
      <c r="J191" s="250" t="s">
        <v>1908</v>
      </c>
      <c r="K191" s="251" t="s">
        <v>2014</v>
      </c>
      <c r="L191" s="247" t="s">
        <v>22</v>
      </c>
      <c r="M191" s="247"/>
      <c r="N191" s="247"/>
      <c r="O191" s="238" t="s">
        <v>1643</v>
      </c>
      <c r="P191" s="252">
        <f t="shared" si="13"/>
        <v>46226</v>
      </c>
      <c r="Q191" s="247"/>
      <c r="R191" s="238" t="s">
        <v>1643</v>
      </c>
      <c r="S191" s="249">
        <f t="shared" si="12"/>
        <v>46226</v>
      </c>
      <c r="T191" s="238" t="s">
        <v>24</v>
      </c>
      <c r="U191" s="247"/>
      <c r="V191" s="253"/>
      <c r="W191" s="254"/>
      <c r="X191" s="255"/>
      <c r="Y191" s="256"/>
      <c r="Z191" s="256"/>
      <c r="AA191" s="256"/>
      <c r="AB191" s="256"/>
      <c r="AC191" s="256"/>
      <c r="AD191" s="256"/>
      <c r="AE191" s="256"/>
      <c r="AF191" s="256"/>
    </row>
    <row r="192" ht="14.5" customHeight="1" spans="1:32">
      <c r="A192" s="236">
        <v>190</v>
      </c>
      <c r="B192" s="238" t="s">
        <v>19</v>
      </c>
      <c r="C192" s="247" t="s">
        <v>1043</v>
      </c>
      <c r="D192" s="248" t="s">
        <v>3053</v>
      </c>
      <c r="E192" s="247">
        <v>6000064635</v>
      </c>
      <c r="F192" s="247">
        <v>2</v>
      </c>
      <c r="G192" s="247">
        <v>2</v>
      </c>
      <c r="H192" s="247">
        <v>0</v>
      </c>
      <c r="I192" s="249">
        <v>46226</v>
      </c>
      <c r="J192" s="250" t="s">
        <v>1908</v>
      </c>
      <c r="K192" s="251" t="s">
        <v>2015</v>
      </c>
      <c r="L192" s="247" t="s">
        <v>22</v>
      </c>
      <c r="M192" s="247"/>
      <c r="N192" s="247"/>
      <c r="O192" s="238" t="s">
        <v>1643</v>
      </c>
      <c r="P192" s="252">
        <f t="shared" si="13"/>
        <v>46227</v>
      </c>
      <c r="Q192" s="247"/>
      <c r="R192" s="238" t="s">
        <v>1643</v>
      </c>
      <c r="S192" s="249">
        <f t="shared" si="12"/>
        <v>46227</v>
      </c>
      <c r="T192" s="238" t="s">
        <v>24</v>
      </c>
      <c r="U192" s="247"/>
      <c r="V192" s="253"/>
      <c r="W192" s="254"/>
      <c r="X192" s="255"/>
      <c r="Y192" s="256"/>
      <c r="Z192" s="256"/>
      <c r="AA192" s="256"/>
      <c r="AB192" s="256"/>
      <c r="AC192" s="256"/>
      <c r="AD192" s="256"/>
      <c r="AE192" s="256"/>
      <c r="AF192" s="256"/>
    </row>
    <row r="193" ht="14.5" customHeight="1" spans="1:32">
      <c r="A193" s="238">
        <v>191</v>
      </c>
      <c r="B193" s="238" t="s">
        <v>19</v>
      </c>
      <c r="C193" s="247" t="s">
        <v>1998</v>
      </c>
      <c r="D193" s="248" t="s">
        <v>3053</v>
      </c>
      <c r="E193" s="287">
        <v>6000064470</v>
      </c>
      <c r="F193" s="247">
        <v>10</v>
      </c>
      <c r="G193" s="247">
        <v>10</v>
      </c>
      <c r="H193" s="247">
        <v>0</v>
      </c>
      <c r="I193" s="249">
        <v>46226</v>
      </c>
      <c r="J193" s="288" t="s">
        <v>1927</v>
      </c>
      <c r="K193" s="251" t="s">
        <v>2016</v>
      </c>
      <c r="L193" s="247" t="s">
        <v>22</v>
      </c>
      <c r="M193" s="247"/>
      <c r="N193" s="247"/>
      <c r="O193" s="238" t="s">
        <v>1643</v>
      </c>
      <c r="P193" s="252">
        <f t="shared" si="13"/>
        <v>46227</v>
      </c>
      <c r="Q193" s="247"/>
      <c r="R193" s="238" t="s">
        <v>1643</v>
      </c>
      <c r="S193" s="249">
        <f t="shared" si="12"/>
        <v>46227</v>
      </c>
      <c r="T193" s="238" t="s">
        <v>24</v>
      </c>
      <c r="U193" s="247"/>
      <c r="V193" s="253"/>
      <c r="W193" s="254"/>
      <c r="X193" s="255"/>
      <c r="Y193" s="256"/>
      <c r="Z193" s="256"/>
      <c r="AA193" s="256"/>
      <c r="AB193" s="256"/>
      <c r="AC193" s="256"/>
      <c r="AD193" s="256"/>
      <c r="AE193" s="256"/>
      <c r="AF193" s="256"/>
    </row>
    <row r="194" ht="14.5" customHeight="1" spans="1:32">
      <c r="A194" s="247">
        <v>192</v>
      </c>
      <c r="B194" s="238" t="s">
        <v>19</v>
      </c>
      <c r="C194" s="247" t="s">
        <v>1998</v>
      </c>
      <c r="D194" s="248" t="s">
        <v>3053</v>
      </c>
      <c r="E194" s="287">
        <v>6000064470</v>
      </c>
      <c r="F194" s="247">
        <v>2</v>
      </c>
      <c r="G194" s="247">
        <v>2</v>
      </c>
      <c r="H194" s="247">
        <v>0</v>
      </c>
      <c r="I194" s="249">
        <v>46226</v>
      </c>
      <c r="J194" s="288" t="s">
        <v>1927</v>
      </c>
      <c r="K194" s="251" t="s">
        <v>2017</v>
      </c>
      <c r="L194" s="247" t="s">
        <v>22</v>
      </c>
      <c r="M194" s="247"/>
      <c r="N194" s="247"/>
      <c r="O194" s="247"/>
      <c r="P194" s="252">
        <f t="shared" si="13"/>
        <v>46227</v>
      </c>
      <c r="Q194" s="247"/>
      <c r="R194" s="238" t="s">
        <v>1643</v>
      </c>
      <c r="S194" s="249">
        <f t="shared" si="12"/>
        <v>46227</v>
      </c>
      <c r="T194" s="247"/>
      <c r="U194" s="247"/>
      <c r="V194" s="253"/>
      <c r="W194" s="254"/>
      <c r="X194" s="255"/>
      <c r="Y194" s="256"/>
      <c r="Z194" s="256"/>
      <c r="AA194" s="256"/>
      <c r="AB194" s="256"/>
      <c r="AC194" s="256"/>
      <c r="AD194" s="256"/>
      <c r="AE194" s="256"/>
      <c r="AF194" s="256"/>
    </row>
    <row r="195" ht="14.5" customHeight="1" spans="1:32">
      <c r="A195" s="236">
        <v>193</v>
      </c>
      <c r="B195" s="238" t="s">
        <v>19</v>
      </c>
      <c r="C195" s="247" t="s">
        <v>1998</v>
      </c>
      <c r="D195" s="248" t="s">
        <v>3053</v>
      </c>
      <c r="E195" s="287">
        <v>6000064470</v>
      </c>
      <c r="F195" s="247">
        <v>1</v>
      </c>
      <c r="G195" s="247">
        <v>0</v>
      </c>
      <c r="H195" s="247">
        <v>1</v>
      </c>
      <c r="I195" s="257">
        <v>46226</v>
      </c>
      <c r="J195" s="289" t="s">
        <v>1927</v>
      </c>
      <c r="K195" s="274">
        <v>516339090726096</v>
      </c>
      <c r="L195" s="290" t="s">
        <v>1946</v>
      </c>
      <c r="M195" s="275" t="s">
        <v>2963</v>
      </c>
      <c r="N195" s="275" t="s">
        <v>3073</v>
      </c>
      <c r="O195" s="269"/>
      <c r="P195" s="260"/>
      <c r="Q195" s="247" t="s">
        <v>3066</v>
      </c>
      <c r="R195" s="238" t="s">
        <v>1643</v>
      </c>
      <c r="S195" s="249">
        <f t="shared" si="12"/>
        <v>46227</v>
      </c>
      <c r="T195" s="238" t="s">
        <v>24</v>
      </c>
      <c r="U195" s="44" t="s">
        <v>1539</v>
      </c>
      <c r="V195" s="253" t="s">
        <v>28</v>
      </c>
      <c r="W195" s="262"/>
      <c r="X195" s="263"/>
      <c r="Y195" s="58"/>
      <c r="Z195" s="58"/>
      <c r="AA195" s="58"/>
      <c r="AB195" s="58"/>
      <c r="AC195" s="276"/>
      <c r="AD195" s="34"/>
      <c r="AE195" s="34"/>
      <c r="AF195" s="34"/>
    </row>
    <row r="196" ht="14.5" customHeight="1" spans="1:32">
      <c r="A196" s="238">
        <v>194</v>
      </c>
      <c r="B196" s="238" t="s">
        <v>19</v>
      </c>
      <c r="C196" s="247" t="s">
        <v>1998</v>
      </c>
      <c r="D196" s="248" t="s">
        <v>3053</v>
      </c>
      <c r="E196" s="287">
        <v>6000064470</v>
      </c>
      <c r="F196" s="247">
        <v>1</v>
      </c>
      <c r="G196" s="247">
        <v>1</v>
      </c>
      <c r="H196" s="247">
        <v>0</v>
      </c>
      <c r="I196" s="249">
        <v>46226</v>
      </c>
      <c r="J196" s="288" t="s">
        <v>1927</v>
      </c>
      <c r="K196" s="251">
        <v>516339090726097</v>
      </c>
      <c r="L196" s="247" t="s">
        <v>22</v>
      </c>
      <c r="M196" s="247"/>
      <c r="N196" s="247"/>
      <c r="O196" s="247"/>
      <c r="P196" s="252">
        <f>I196+1</f>
        <v>46227</v>
      </c>
      <c r="Q196" s="247"/>
      <c r="R196" s="238" t="s">
        <v>1643</v>
      </c>
      <c r="S196" s="249">
        <f t="shared" si="12"/>
        <v>46227</v>
      </c>
      <c r="T196" s="247"/>
      <c r="U196" s="247"/>
      <c r="V196" s="253"/>
      <c r="W196" s="254"/>
      <c r="X196" s="255"/>
      <c r="Y196" s="256"/>
      <c r="Z196" s="256"/>
      <c r="AA196" s="256"/>
      <c r="AB196" s="256"/>
      <c r="AC196" s="256"/>
      <c r="AD196" s="256"/>
      <c r="AE196" s="256"/>
      <c r="AF196" s="256"/>
    </row>
    <row r="197" ht="14.5" customHeight="1" spans="1:32">
      <c r="A197" s="247">
        <v>195</v>
      </c>
      <c r="B197" s="238" t="s">
        <v>19</v>
      </c>
      <c r="C197" s="247" t="s">
        <v>1998</v>
      </c>
      <c r="D197" s="248" t="s">
        <v>3053</v>
      </c>
      <c r="E197" s="287">
        <v>6000064470</v>
      </c>
      <c r="F197" s="247">
        <v>1</v>
      </c>
      <c r="G197" s="247">
        <v>0</v>
      </c>
      <c r="H197" s="247">
        <v>1</v>
      </c>
      <c r="I197" s="257">
        <v>46226</v>
      </c>
      <c r="J197" s="289" t="s">
        <v>1927</v>
      </c>
      <c r="K197" s="274">
        <v>516339090726098</v>
      </c>
      <c r="L197" s="321" t="s">
        <v>1996</v>
      </c>
      <c r="M197" s="216" t="s">
        <v>3068</v>
      </c>
      <c r="N197" s="216" t="s">
        <v>3069</v>
      </c>
      <c r="O197" s="102"/>
      <c r="P197" s="215"/>
      <c r="Q197" s="102" t="s">
        <v>3070</v>
      </c>
      <c r="R197" s="238" t="s">
        <v>1643</v>
      </c>
      <c r="S197" s="249">
        <f t="shared" si="12"/>
        <v>46227</v>
      </c>
      <c r="T197" s="238" t="s">
        <v>24</v>
      </c>
      <c r="U197" s="61" t="s">
        <v>1539</v>
      </c>
      <c r="V197" s="253" t="s">
        <v>28</v>
      </c>
      <c r="W197" s="254"/>
      <c r="X197" s="255"/>
      <c r="Y197" s="256"/>
      <c r="Z197" s="256"/>
      <c r="AA197" s="256"/>
      <c r="AB197" s="256"/>
      <c r="AC197" s="256"/>
      <c r="AD197" s="256"/>
      <c r="AE197" s="256"/>
      <c r="AF197" s="256"/>
    </row>
    <row r="198" ht="14.5" customHeight="1" spans="1:32">
      <c r="A198" s="236">
        <v>196</v>
      </c>
      <c r="B198" s="238" t="s">
        <v>19</v>
      </c>
      <c r="C198" s="247" t="s">
        <v>1998</v>
      </c>
      <c r="D198" s="248" t="s">
        <v>3053</v>
      </c>
      <c r="E198" s="287">
        <v>6000064470</v>
      </c>
      <c r="F198" s="247">
        <v>1</v>
      </c>
      <c r="G198" s="247">
        <v>0</v>
      </c>
      <c r="H198" s="247">
        <v>1</v>
      </c>
      <c r="I198" s="257">
        <v>46226</v>
      </c>
      <c r="J198" s="289" t="s">
        <v>1927</v>
      </c>
      <c r="K198" s="274">
        <v>516339090726099</v>
      </c>
      <c r="L198" s="250" t="s">
        <v>2018</v>
      </c>
      <c r="M198" s="216" t="s">
        <v>3068</v>
      </c>
      <c r="N198" s="216" t="s">
        <v>3069</v>
      </c>
      <c r="O198" s="102"/>
      <c r="P198" s="215"/>
      <c r="Q198" s="102" t="s">
        <v>3070</v>
      </c>
      <c r="R198" s="238" t="s">
        <v>1643</v>
      </c>
      <c r="S198" s="249">
        <f t="shared" si="12"/>
        <v>46227</v>
      </c>
      <c r="T198" s="238" t="s">
        <v>24</v>
      </c>
      <c r="U198" s="61" t="s">
        <v>1539</v>
      </c>
      <c r="V198" s="253" t="s">
        <v>28</v>
      </c>
      <c r="W198" s="254"/>
      <c r="X198" s="255"/>
      <c r="Y198" s="256"/>
      <c r="Z198" s="256"/>
      <c r="AA198" s="256"/>
      <c r="AB198" s="256"/>
      <c r="AC198" s="256"/>
      <c r="AD198" s="256"/>
      <c r="AE198" s="256"/>
      <c r="AF198" s="256"/>
    </row>
    <row r="199" ht="14.5" customHeight="1" spans="1:32">
      <c r="A199" s="238">
        <v>197</v>
      </c>
      <c r="B199" s="238" t="s">
        <v>19</v>
      </c>
      <c r="C199" s="247" t="s">
        <v>1998</v>
      </c>
      <c r="D199" s="248" t="s">
        <v>3053</v>
      </c>
      <c r="E199" s="287">
        <v>6000064470</v>
      </c>
      <c r="F199" s="247">
        <v>1</v>
      </c>
      <c r="G199" s="247">
        <v>0</v>
      </c>
      <c r="H199" s="247">
        <v>1</v>
      </c>
      <c r="I199" s="257">
        <v>46226</v>
      </c>
      <c r="J199" s="289" t="s">
        <v>1927</v>
      </c>
      <c r="K199" s="274">
        <v>516339090726100</v>
      </c>
      <c r="L199" s="250" t="s">
        <v>2018</v>
      </c>
      <c r="M199" s="216" t="s">
        <v>3068</v>
      </c>
      <c r="N199" s="216" t="s">
        <v>3069</v>
      </c>
      <c r="O199" s="102"/>
      <c r="P199" s="215"/>
      <c r="Q199" s="102" t="s">
        <v>3070</v>
      </c>
      <c r="R199" s="238" t="s">
        <v>1643</v>
      </c>
      <c r="S199" s="249">
        <f t="shared" si="12"/>
        <v>46227</v>
      </c>
      <c r="T199" s="238" t="s">
        <v>24</v>
      </c>
      <c r="U199" s="61" t="s">
        <v>1539</v>
      </c>
      <c r="V199" s="253" t="s">
        <v>28</v>
      </c>
      <c r="W199" s="254"/>
      <c r="X199" s="255"/>
      <c r="Y199" s="256"/>
      <c r="Z199" s="256"/>
      <c r="AA199" s="256"/>
      <c r="AB199" s="256"/>
      <c r="AC199" s="256"/>
      <c r="AD199" s="256"/>
      <c r="AE199" s="256"/>
      <c r="AF199" s="256"/>
    </row>
    <row r="200" ht="14.5" customHeight="1" spans="1:32">
      <c r="A200" s="247">
        <v>198</v>
      </c>
      <c r="B200" s="238" t="s">
        <v>19</v>
      </c>
      <c r="C200" s="247" t="s">
        <v>1998</v>
      </c>
      <c r="D200" s="248" t="s">
        <v>3053</v>
      </c>
      <c r="E200" s="287">
        <v>6000064470</v>
      </c>
      <c r="F200" s="247">
        <v>1</v>
      </c>
      <c r="G200" s="247">
        <v>0</v>
      </c>
      <c r="H200" s="247">
        <v>1</v>
      </c>
      <c r="I200" s="257">
        <v>46226</v>
      </c>
      <c r="J200" s="289" t="s">
        <v>1927</v>
      </c>
      <c r="K200" s="274">
        <v>516339090726101</v>
      </c>
      <c r="L200" s="250" t="s">
        <v>1995</v>
      </c>
      <c r="M200" s="247" t="s">
        <v>3056</v>
      </c>
      <c r="N200" s="61" t="s">
        <v>3054</v>
      </c>
      <c r="O200" s="238" t="s">
        <v>1643</v>
      </c>
      <c r="P200" s="252">
        <f>I200+1</f>
        <v>46227</v>
      </c>
      <c r="Q200" s="61" t="s">
        <v>3055</v>
      </c>
      <c r="R200" s="238" t="s">
        <v>1643</v>
      </c>
      <c r="S200" s="249">
        <f t="shared" si="12"/>
        <v>46227</v>
      </c>
      <c r="T200" s="238" t="s">
        <v>24</v>
      </c>
      <c r="U200" s="238" t="s">
        <v>1883</v>
      </c>
      <c r="V200" s="253" t="s">
        <v>28</v>
      </c>
      <c r="W200" s="254"/>
      <c r="X200" s="255"/>
      <c r="Y200" s="256"/>
      <c r="Z200" s="256"/>
      <c r="AA200" s="256"/>
      <c r="AB200" s="256"/>
      <c r="AC200" s="256"/>
      <c r="AD200" s="256"/>
      <c r="AE200" s="256"/>
      <c r="AF200" s="256"/>
    </row>
    <row r="201" ht="14.5" customHeight="1" spans="1:32">
      <c r="A201" s="236">
        <v>199</v>
      </c>
      <c r="B201" s="238" t="s">
        <v>19</v>
      </c>
      <c r="C201" s="247" t="s">
        <v>1998</v>
      </c>
      <c r="D201" s="248" t="s">
        <v>3053</v>
      </c>
      <c r="E201" s="287">
        <v>6000064470</v>
      </c>
      <c r="F201" s="247">
        <v>1</v>
      </c>
      <c r="G201" s="247">
        <v>1</v>
      </c>
      <c r="H201" s="247">
        <v>0</v>
      </c>
      <c r="I201" s="249">
        <v>46226</v>
      </c>
      <c r="J201" s="288" t="s">
        <v>1927</v>
      </c>
      <c r="K201" s="251">
        <v>516339090726102</v>
      </c>
      <c r="L201" s="247" t="s">
        <v>22</v>
      </c>
      <c r="M201" s="247"/>
      <c r="N201" s="247"/>
      <c r="O201" s="247"/>
      <c r="P201" s="252">
        <f>I201+1</f>
        <v>46227</v>
      </c>
      <c r="Q201" s="247"/>
      <c r="R201" s="238" t="s">
        <v>1643</v>
      </c>
      <c r="S201" s="249">
        <f t="shared" si="12"/>
        <v>46227</v>
      </c>
      <c r="T201" s="247"/>
      <c r="U201" s="247"/>
      <c r="V201" s="253"/>
      <c r="W201" s="254"/>
      <c r="X201" s="255"/>
      <c r="Y201" s="256"/>
      <c r="Z201" s="256"/>
      <c r="AA201" s="256"/>
      <c r="AB201" s="256"/>
      <c r="AC201" s="256"/>
      <c r="AD201" s="256"/>
      <c r="AE201" s="256"/>
      <c r="AF201" s="256"/>
    </row>
    <row r="202" ht="14.5" customHeight="1" spans="1:32">
      <c r="A202" s="238">
        <v>200</v>
      </c>
      <c r="B202" s="238" t="s">
        <v>19</v>
      </c>
      <c r="C202" s="247" t="s">
        <v>116</v>
      </c>
      <c r="D202" s="248" t="s">
        <v>3053</v>
      </c>
      <c r="E202" s="287">
        <v>6000064470</v>
      </c>
      <c r="F202" s="247">
        <v>1</v>
      </c>
      <c r="G202" s="247">
        <v>1</v>
      </c>
      <c r="H202" s="247">
        <v>0</v>
      </c>
      <c r="I202" s="249">
        <v>46227</v>
      </c>
      <c r="J202" s="288" t="s">
        <v>1927</v>
      </c>
      <c r="K202" s="251">
        <v>516339090726103</v>
      </c>
      <c r="L202" s="247" t="s">
        <v>22</v>
      </c>
      <c r="M202" s="247"/>
      <c r="N202" s="247"/>
      <c r="O202" s="238" t="s">
        <v>1643</v>
      </c>
      <c r="P202" s="252">
        <f>I202+1</f>
        <v>46228</v>
      </c>
      <c r="Q202" s="247"/>
      <c r="R202" s="238" t="s">
        <v>1643</v>
      </c>
      <c r="S202" s="249">
        <f t="shared" si="12"/>
        <v>46228</v>
      </c>
      <c r="T202" s="238" t="s">
        <v>24</v>
      </c>
      <c r="U202" s="247"/>
      <c r="V202" s="253"/>
      <c r="W202" s="254"/>
      <c r="X202" s="255"/>
      <c r="Y202" s="256"/>
      <c r="Z202" s="256"/>
      <c r="AA202" s="256"/>
      <c r="AB202" s="256"/>
      <c r="AC202" s="256"/>
      <c r="AD202" s="256"/>
      <c r="AE202" s="256"/>
      <c r="AF202" s="256"/>
    </row>
    <row r="203" ht="14.5" customHeight="1" spans="1:32">
      <c r="A203" s="247">
        <v>201</v>
      </c>
      <c r="B203" s="238" t="s">
        <v>19</v>
      </c>
      <c r="C203" s="247" t="s">
        <v>116</v>
      </c>
      <c r="D203" s="248" t="s">
        <v>3053</v>
      </c>
      <c r="E203" s="287">
        <v>6000064470</v>
      </c>
      <c r="F203" s="247">
        <v>1</v>
      </c>
      <c r="G203" s="247">
        <v>0</v>
      </c>
      <c r="H203" s="247">
        <v>1</v>
      </c>
      <c r="I203" s="257">
        <v>46227</v>
      </c>
      <c r="J203" s="289" t="s">
        <v>1927</v>
      </c>
      <c r="K203" s="274">
        <v>516339090726104</v>
      </c>
      <c r="L203" s="290" t="s">
        <v>1944</v>
      </c>
      <c r="M203" s="275" t="s">
        <v>2963</v>
      </c>
      <c r="N203" s="275" t="s">
        <v>3086</v>
      </c>
      <c r="O203" s="269"/>
      <c r="P203" s="260"/>
      <c r="Q203" s="247" t="s">
        <v>3066</v>
      </c>
      <c r="R203" s="238" t="s">
        <v>1643</v>
      </c>
      <c r="S203" s="249">
        <f t="shared" si="12"/>
        <v>46228</v>
      </c>
      <c r="T203" s="238" t="s">
        <v>24</v>
      </c>
      <c r="U203" s="44" t="s">
        <v>1539</v>
      </c>
      <c r="V203" s="253" t="s">
        <v>28</v>
      </c>
      <c r="W203" s="262"/>
      <c r="X203" s="263"/>
      <c r="Y203" s="58"/>
      <c r="Z203" s="58"/>
      <c r="AA203" s="58"/>
      <c r="AB203" s="58"/>
      <c r="AC203" s="276"/>
      <c r="AD203" s="34"/>
      <c r="AE203" s="34"/>
      <c r="AF203" s="34"/>
    </row>
    <row r="204" ht="14.5" customHeight="1" spans="1:32">
      <c r="A204" s="236">
        <v>202</v>
      </c>
      <c r="B204" s="238" t="s">
        <v>19</v>
      </c>
      <c r="C204" s="247" t="s">
        <v>116</v>
      </c>
      <c r="D204" s="248" t="s">
        <v>3053</v>
      </c>
      <c r="E204" s="287">
        <v>6000064470</v>
      </c>
      <c r="F204" s="247">
        <v>1</v>
      </c>
      <c r="G204" s="247">
        <v>0</v>
      </c>
      <c r="H204" s="247">
        <v>1</v>
      </c>
      <c r="I204" s="257">
        <v>46227</v>
      </c>
      <c r="J204" s="289" t="s">
        <v>1927</v>
      </c>
      <c r="K204" s="274">
        <v>516339090726105</v>
      </c>
      <c r="L204" s="250" t="s">
        <v>2019</v>
      </c>
      <c r="M204" s="247" t="s">
        <v>3056</v>
      </c>
      <c r="N204" s="61" t="s">
        <v>3054</v>
      </c>
      <c r="O204" s="238" t="s">
        <v>1643</v>
      </c>
      <c r="P204" s="252">
        <f>I204+1</f>
        <v>46228</v>
      </c>
      <c r="Q204" s="61" t="s">
        <v>3055</v>
      </c>
      <c r="R204" s="238" t="s">
        <v>1643</v>
      </c>
      <c r="S204" s="249">
        <f t="shared" si="12"/>
        <v>46228</v>
      </c>
      <c r="T204" s="238" t="s">
        <v>24</v>
      </c>
      <c r="U204" s="238" t="s">
        <v>1883</v>
      </c>
      <c r="V204" s="253" t="s">
        <v>28</v>
      </c>
      <c r="W204" s="254"/>
      <c r="X204" s="255"/>
      <c r="Y204" s="256"/>
      <c r="Z204" s="256"/>
      <c r="AA204" s="256"/>
      <c r="AB204" s="256"/>
      <c r="AC204" s="256"/>
      <c r="AD204" s="256"/>
      <c r="AE204" s="256"/>
      <c r="AF204" s="256"/>
    </row>
    <row r="205" ht="14.5" customHeight="1" spans="1:32">
      <c r="A205" s="238">
        <v>203</v>
      </c>
      <c r="B205" s="238" t="s">
        <v>19</v>
      </c>
      <c r="C205" s="247" t="s">
        <v>116</v>
      </c>
      <c r="D205" s="248" t="s">
        <v>3053</v>
      </c>
      <c r="E205" s="287">
        <v>6000064470</v>
      </c>
      <c r="F205" s="247">
        <v>1</v>
      </c>
      <c r="G205" s="247">
        <v>0</v>
      </c>
      <c r="H205" s="247">
        <v>1</v>
      </c>
      <c r="I205" s="257">
        <v>46227</v>
      </c>
      <c r="J205" s="289" t="s">
        <v>1927</v>
      </c>
      <c r="K205" s="274">
        <v>516339090726106</v>
      </c>
      <c r="L205" s="250" t="s">
        <v>1995</v>
      </c>
      <c r="M205" s="247" t="s">
        <v>3056</v>
      </c>
      <c r="N205" s="61" t="s">
        <v>3054</v>
      </c>
      <c r="O205" s="238" t="s">
        <v>1643</v>
      </c>
      <c r="P205" s="252">
        <f>I205+1</f>
        <v>46228</v>
      </c>
      <c r="Q205" s="61" t="s">
        <v>3055</v>
      </c>
      <c r="R205" s="238" t="s">
        <v>1643</v>
      </c>
      <c r="S205" s="249">
        <f t="shared" si="12"/>
        <v>46228</v>
      </c>
      <c r="T205" s="238" t="s">
        <v>24</v>
      </c>
      <c r="U205" s="238" t="s">
        <v>1883</v>
      </c>
      <c r="V205" s="253" t="s">
        <v>28</v>
      </c>
      <c r="W205" s="254"/>
      <c r="X205" s="255"/>
      <c r="Y205" s="256"/>
      <c r="Z205" s="256"/>
      <c r="AA205" s="256"/>
      <c r="AB205" s="256"/>
      <c r="AC205" s="256"/>
      <c r="AD205" s="256"/>
      <c r="AE205" s="256"/>
      <c r="AF205" s="256"/>
    </row>
    <row r="206" ht="14.5" customHeight="1" spans="1:32">
      <c r="A206" s="247">
        <v>204</v>
      </c>
      <c r="B206" s="238" t="s">
        <v>19</v>
      </c>
      <c r="C206" s="247" t="s">
        <v>116</v>
      </c>
      <c r="D206" s="248" t="s">
        <v>3053</v>
      </c>
      <c r="E206" s="287">
        <v>6000064470</v>
      </c>
      <c r="F206" s="247">
        <v>2</v>
      </c>
      <c r="G206" s="247">
        <v>2</v>
      </c>
      <c r="H206" s="247">
        <v>0</v>
      </c>
      <c r="I206" s="249">
        <v>46227</v>
      </c>
      <c r="J206" s="288" t="s">
        <v>1927</v>
      </c>
      <c r="K206" s="251" t="s">
        <v>2020</v>
      </c>
      <c r="L206" s="247" t="s">
        <v>22</v>
      </c>
      <c r="M206" s="247"/>
      <c r="N206" s="247"/>
      <c r="O206" s="238" t="s">
        <v>1643</v>
      </c>
      <c r="P206" s="252">
        <f>I206+1</f>
        <v>46228</v>
      </c>
      <c r="Q206" s="247"/>
      <c r="R206" s="238" t="s">
        <v>1643</v>
      </c>
      <c r="S206" s="249">
        <f t="shared" si="12"/>
        <v>46228</v>
      </c>
      <c r="T206" s="238" t="s">
        <v>24</v>
      </c>
      <c r="U206" s="247"/>
      <c r="V206" s="253"/>
      <c r="W206" s="254"/>
      <c r="X206" s="255"/>
      <c r="Y206" s="256"/>
      <c r="Z206" s="256"/>
      <c r="AA206" s="256"/>
      <c r="AB206" s="256"/>
      <c r="AC206" s="256"/>
      <c r="AD206" s="256"/>
      <c r="AE206" s="256"/>
      <c r="AF206" s="256"/>
    </row>
    <row r="207" ht="14.5" customHeight="1" spans="1:32">
      <c r="A207" s="236">
        <v>205</v>
      </c>
      <c r="B207" s="238" t="s">
        <v>19</v>
      </c>
      <c r="C207" s="247" t="s">
        <v>116</v>
      </c>
      <c r="D207" s="248" t="s">
        <v>3053</v>
      </c>
      <c r="E207" s="247">
        <v>6000064635</v>
      </c>
      <c r="F207" s="247">
        <v>1</v>
      </c>
      <c r="G207" s="247">
        <v>1</v>
      </c>
      <c r="H207" s="247">
        <v>0</v>
      </c>
      <c r="I207" s="249">
        <v>46231</v>
      </c>
      <c r="J207" s="250" t="s">
        <v>1908</v>
      </c>
      <c r="K207" s="251">
        <v>516309360726175</v>
      </c>
      <c r="L207" s="247" t="s">
        <v>22</v>
      </c>
      <c r="M207" s="247"/>
      <c r="N207" s="247"/>
      <c r="O207" s="238" t="s">
        <v>1643</v>
      </c>
      <c r="P207" s="252">
        <f>I207+1</f>
        <v>46232</v>
      </c>
      <c r="Q207" s="247"/>
      <c r="R207" s="238" t="s">
        <v>1643</v>
      </c>
      <c r="S207" s="249">
        <f t="shared" si="12"/>
        <v>46232</v>
      </c>
      <c r="T207" s="238" t="s">
        <v>24</v>
      </c>
      <c r="U207" s="247"/>
      <c r="V207" s="253"/>
      <c r="W207" s="254"/>
      <c r="X207" s="255"/>
      <c r="Y207" s="256"/>
      <c r="Z207" s="256"/>
      <c r="AA207" s="256"/>
      <c r="AB207" s="256"/>
      <c r="AC207" s="256"/>
      <c r="AD207" s="256"/>
      <c r="AE207" s="256"/>
      <c r="AF207" s="256"/>
    </row>
    <row r="208" ht="14.5" customHeight="1" spans="1:32">
      <c r="A208" s="238">
        <v>206</v>
      </c>
      <c r="B208" s="238" t="s">
        <v>19</v>
      </c>
      <c r="C208" s="247" t="s">
        <v>116</v>
      </c>
      <c r="D208" s="248" t="s">
        <v>3053</v>
      </c>
      <c r="E208" s="259">
        <v>6000064635</v>
      </c>
      <c r="F208" s="247">
        <v>1</v>
      </c>
      <c r="G208" s="247">
        <v>0</v>
      </c>
      <c r="H208" s="247">
        <v>1</v>
      </c>
      <c r="I208" s="257">
        <v>46231</v>
      </c>
      <c r="J208" s="250" t="s">
        <v>1908</v>
      </c>
      <c r="K208" s="274">
        <v>516309360726176</v>
      </c>
      <c r="L208" s="290" t="s">
        <v>2021</v>
      </c>
      <c r="M208" s="275" t="s">
        <v>2963</v>
      </c>
      <c r="N208" s="275" t="s">
        <v>3089</v>
      </c>
      <c r="O208" s="269"/>
      <c r="P208" s="260"/>
      <c r="Q208" s="247" t="s">
        <v>3066</v>
      </c>
      <c r="R208" s="238" t="s">
        <v>1643</v>
      </c>
      <c r="S208" s="249">
        <f t="shared" si="12"/>
        <v>46232</v>
      </c>
      <c r="T208" s="238" t="s">
        <v>24</v>
      </c>
      <c r="U208" s="44" t="s">
        <v>1539</v>
      </c>
      <c r="V208" s="253" t="s">
        <v>28</v>
      </c>
      <c r="W208" s="262"/>
      <c r="X208" s="263"/>
      <c r="Y208" s="58"/>
      <c r="Z208" s="58"/>
      <c r="AA208" s="58"/>
      <c r="AB208" s="58"/>
      <c r="AC208" s="276"/>
      <c r="AD208" s="34"/>
      <c r="AE208" s="34"/>
      <c r="AF208" s="34"/>
    </row>
    <row r="209" ht="14.5" customHeight="1" spans="1:32">
      <c r="A209" s="247">
        <v>207</v>
      </c>
      <c r="B209" s="238" t="s">
        <v>19</v>
      </c>
      <c r="C209" s="247" t="s">
        <v>116</v>
      </c>
      <c r="D209" s="248" t="s">
        <v>3053</v>
      </c>
      <c r="E209" s="247">
        <v>6000064635</v>
      </c>
      <c r="F209" s="247">
        <v>1</v>
      </c>
      <c r="G209" s="247">
        <v>1</v>
      </c>
      <c r="H209" s="247">
        <v>0</v>
      </c>
      <c r="I209" s="249">
        <v>46231</v>
      </c>
      <c r="J209" s="250" t="s">
        <v>1908</v>
      </c>
      <c r="K209" s="251">
        <v>516309360726177</v>
      </c>
      <c r="L209" s="247" t="s">
        <v>22</v>
      </c>
      <c r="M209" s="247"/>
      <c r="N209" s="247"/>
      <c r="O209" s="238" t="s">
        <v>1643</v>
      </c>
      <c r="P209" s="252">
        <f>I209+1</f>
        <v>46232</v>
      </c>
      <c r="Q209" s="247"/>
      <c r="R209" s="238" t="s">
        <v>1643</v>
      </c>
      <c r="S209" s="249">
        <f t="shared" si="12"/>
        <v>46232</v>
      </c>
      <c r="T209" s="238" t="s">
        <v>24</v>
      </c>
      <c r="U209" s="247"/>
      <c r="V209" s="253"/>
      <c r="W209" s="254"/>
      <c r="X209" s="255"/>
      <c r="Y209" s="256"/>
      <c r="Z209" s="256"/>
      <c r="AA209" s="256"/>
      <c r="AB209" s="256"/>
      <c r="AC209" s="256"/>
      <c r="AD209" s="256"/>
      <c r="AE209" s="256"/>
      <c r="AF209" s="256"/>
    </row>
    <row r="210" ht="14.5" customHeight="1" spans="1:32">
      <c r="A210" s="236">
        <v>208</v>
      </c>
      <c r="B210" s="238" t="s">
        <v>19</v>
      </c>
      <c r="C210" s="247" t="s">
        <v>116</v>
      </c>
      <c r="D210" s="248" t="s">
        <v>3053</v>
      </c>
      <c r="E210" s="259">
        <v>6000064635</v>
      </c>
      <c r="F210" s="247">
        <v>1</v>
      </c>
      <c r="G210" s="247">
        <v>0</v>
      </c>
      <c r="H210" s="247">
        <v>1</v>
      </c>
      <c r="I210" s="257">
        <v>46231</v>
      </c>
      <c r="J210" s="250" t="s">
        <v>1908</v>
      </c>
      <c r="K210" s="251">
        <v>516309360726178</v>
      </c>
      <c r="L210" s="250" t="s">
        <v>1980</v>
      </c>
      <c r="M210" s="268" t="s">
        <v>3060</v>
      </c>
      <c r="N210" s="270" t="s">
        <v>2959</v>
      </c>
      <c r="O210" s="269"/>
      <c r="P210" s="260"/>
      <c r="Q210" s="271" t="s">
        <v>3061</v>
      </c>
      <c r="R210" s="269"/>
      <c r="S210" s="249">
        <f t="shared" si="12"/>
        <v>46232</v>
      </c>
      <c r="T210" s="238" t="s">
        <v>24</v>
      </c>
      <c r="U210" s="247" t="s">
        <v>32</v>
      </c>
      <c r="V210" s="253" t="s">
        <v>28</v>
      </c>
      <c r="W210" s="254"/>
      <c r="X210" s="255"/>
      <c r="Y210" s="256"/>
      <c r="Z210" s="256"/>
      <c r="AA210" s="256"/>
      <c r="AB210" s="256"/>
      <c r="AC210" s="256"/>
      <c r="AD210" s="256"/>
      <c r="AE210" s="256"/>
      <c r="AF210" s="256"/>
    </row>
    <row r="211" ht="14.5" customHeight="1" spans="1:32">
      <c r="A211" s="238">
        <v>209</v>
      </c>
      <c r="B211" s="238" t="s">
        <v>19</v>
      </c>
      <c r="C211" s="247" t="s">
        <v>116</v>
      </c>
      <c r="D211" s="248" t="s">
        <v>3053</v>
      </c>
      <c r="E211" s="259">
        <v>6000064635</v>
      </c>
      <c r="F211" s="247">
        <v>1</v>
      </c>
      <c r="G211" s="247">
        <v>0</v>
      </c>
      <c r="H211" s="247">
        <v>1</v>
      </c>
      <c r="I211" s="257">
        <v>46231</v>
      </c>
      <c r="J211" s="250" t="s">
        <v>1908</v>
      </c>
      <c r="K211" s="251">
        <v>516309360726179</v>
      </c>
      <c r="L211" s="250" t="s">
        <v>1980</v>
      </c>
      <c r="M211" s="268" t="s">
        <v>3060</v>
      </c>
      <c r="N211" s="270" t="s">
        <v>2959</v>
      </c>
      <c r="O211" s="269"/>
      <c r="P211" s="260"/>
      <c r="Q211" s="271" t="s">
        <v>3061</v>
      </c>
      <c r="R211" s="269"/>
      <c r="S211" s="249">
        <f t="shared" si="12"/>
        <v>46232</v>
      </c>
      <c r="T211" s="238" t="s">
        <v>24</v>
      </c>
      <c r="U211" s="247" t="s">
        <v>32</v>
      </c>
      <c r="V211" s="253" t="s">
        <v>28</v>
      </c>
      <c r="W211" s="254"/>
      <c r="X211" s="255"/>
      <c r="Y211" s="256"/>
      <c r="Z211" s="256"/>
      <c r="AA211" s="256"/>
      <c r="AB211" s="256"/>
      <c r="AC211" s="256"/>
      <c r="AD211" s="256"/>
      <c r="AE211" s="256"/>
      <c r="AF211" s="256"/>
    </row>
    <row r="212" ht="14.5" customHeight="1" spans="1:32">
      <c r="A212" s="247">
        <v>210</v>
      </c>
      <c r="B212" s="238" t="s">
        <v>19</v>
      </c>
      <c r="C212" s="247" t="s">
        <v>116</v>
      </c>
      <c r="D212" s="248" t="s">
        <v>3053</v>
      </c>
      <c r="E212" s="259">
        <v>6000064635</v>
      </c>
      <c r="F212" s="247">
        <v>1</v>
      </c>
      <c r="G212" s="247">
        <v>0</v>
      </c>
      <c r="H212" s="247">
        <v>1</v>
      </c>
      <c r="I212" s="257">
        <v>46232</v>
      </c>
      <c r="J212" s="250" t="s">
        <v>1908</v>
      </c>
      <c r="K212" s="251">
        <v>516309360726180</v>
      </c>
      <c r="L212" s="250" t="s">
        <v>1980</v>
      </c>
      <c r="M212" s="268" t="s">
        <v>3060</v>
      </c>
      <c r="N212" s="270" t="s">
        <v>2959</v>
      </c>
      <c r="O212" s="269"/>
      <c r="P212" s="260"/>
      <c r="Q212" s="271" t="s">
        <v>3061</v>
      </c>
      <c r="R212" s="269"/>
      <c r="S212" s="249">
        <f t="shared" si="12"/>
        <v>46233</v>
      </c>
      <c r="T212" s="238" t="s">
        <v>24</v>
      </c>
      <c r="U212" s="247" t="s">
        <v>32</v>
      </c>
      <c r="V212" s="253" t="s">
        <v>28</v>
      </c>
      <c r="W212" s="254"/>
      <c r="X212" s="255"/>
      <c r="Y212" s="256"/>
      <c r="Z212" s="256"/>
      <c r="AA212" s="256"/>
      <c r="AB212" s="256"/>
      <c r="AC212" s="256"/>
      <c r="AD212" s="256"/>
      <c r="AE212" s="256"/>
      <c r="AF212" s="256"/>
    </row>
    <row r="213" ht="14.5" customHeight="1" spans="1:32">
      <c r="A213" s="236">
        <v>211</v>
      </c>
      <c r="B213" s="238" t="s">
        <v>19</v>
      </c>
      <c r="C213" s="247" t="s">
        <v>116</v>
      </c>
      <c r="D213" s="248" t="s">
        <v>3053</v>
      </c>
      <c r="E213" s="247">
        <v>6000064635</v>
      </c>
      <c r="F213" s="247">
        <v>4</v>
      </c>
      <c r="G213" s="247">
        <v>4</v>
      </c>
      <c r="H213" s="247">
        <v>0</v>
      </c>
      <c r="I213" s="249">
        <v>46232</v>
      </c>
      <c r="J213" s="250" t="s">
        <v>1908</v>
      </c>
      <c r="K213" s="251" t="s">
        <v>2022</v>
      </c>
      <c r="L213" s="247" t="s">
        <v>22</v>
      </c>
      <c r="M213" s="247"/>
      <c r="N213" s="247"/>
      <c r="O213" s="238" t="s">
        <v>1643</v>
      </c>
      <c r="P213" s="252">
        <f>I213+1</f>
        <v>46233</v>
      </c>
      <c r="Q213" s="247"/>
      <c r="R213" s="238" t="s">
        <v>1643</v>
      </c>
      <c r="S213" s="249">
        <f t="shared" si="12"/>
        <v>46233</v>
      </c>
      <c r="T213" s="238" t="s">
        <v>24</v>
      </c>
      <c r="U213" s="247"/>
      <c r="V213" s="253"/>
      <c r="W213" s="254"/>
      <c r="X213" s="255"/>
      <c r="Y213" s="256"/>
      <c r="Z213" s="256"/>
      <c r="AA213" s="256"/>
      <c r="AB213" s="256"/>
      <c r="AC213" s="256"/>
      <c r="AD213" s="256"/>
      <c r="AE213" s="256"/>
      <c r="AF213" s="256"/>
    </row>
    <row r="214" ht="14.5" customHeight="1" spans="1:32">
      <c r="A214" s="238">
        <v>212</v>
      </c>
      <c r="B214" s="238" t="s">
        <v>19</v>
      </c>
      <c r="C214" s="247" t="s">
        <v>116</v>
      </c>
      <c r="D214" s="248" t="s">
        <v>3053</v>
      </c>
      <c r="E214" s="259">
        <v>6000064635</v>
      </c>
      <c r="F214" s="247">
        <v>1</v>
      </c>
      <c r="G214" s="247">
        <v>0</v>
      </c>
      <c r="H214" s="247">
        <v>1</v>
      </c>
      <c r="I214" s="257">
        <v>46232</v>
      </c>
      <c r="J214" s="250" t="s">
        <v>1908</v>
      </c>
      <c r="K214" s="251">
        <v>516309360726185</v>
      </c>
      <c r="L214" s="250" t="s">
        <v>1943</v>
      </c>
      <c r="M214" s="259" t="s">
        <v>3057</v>
      </c>
      <c r="N214" s="64" t="s">
        <v>3058</v>
      </c>
      <c r="O214" s="238" t="s">
        <v>1887</v>
      </c>
      <c r="P214" s="261">
        <v>46181</v>
      </c>
      <c r="Q214" s="260" t="s">
        <v>3059</v>
      </c>
      <c r="R214" s="238" t="s">
        <v>1887</v>
      </c>
      <c r="S214" s="249">
        <f t="shared" si="12"/>
        <v>46233</v>
      </c>
      <c r="T214" s="238" t="s">
        <v>24</v>
      </c>
      <c r="U214" s="247" t="s">
        <v>32</v>
      </c>
      <c r="V214" s="253" t="s">
        <v>28</v>
      </c>
      <c r="W214" s="262"/>
      <c r="X214" s="263"/>
      <c r="Y214" s="264"/>
      <c r="Z214" s="264"/>
      <c r="AA214" s="264"/>
      <c r="AB214" s="264"/>
      <c r="AC214" s="265"/>
      <c r="AD214" s="131"/>
      <c r="AE214" s="131"/>
      <c r="AF214" s="131"/>
    </row>
    <row r="215" ht="14.5" customHeight="1" spans="1:32">
      <c r="A215" s="247">
        <v>213</v>
      </c>
      <c r="B215" s="238" t="s">
        <v>19</v>
      </c>
      <c r="C215" s="247" t="s">
        <v>116</v>
      </c>
      <c r="D215" s="248" t="s">
        <v>3053</v>
      </c>
      <c r="E215" s="259">
        <v>6000064635</v>
      </c>
      <c r="F215" s="247">
        <v>1</v>
      </c>
      <c r="G215" s="247">
        <v>0</v>
      </c>
      <c r="H215" s="247">
        <v>1</v>
      </c>
      <c r="I215" s="257">
        <v>46232</v>
      </c>
      <c r="J215" s="250" t="s">
        <v>1908</v>
      </c>
      <c r="K215" s="274">
        <v>516309360726186</v>
      </c>
      <c r="L215" s="250" t="s">
        <v>2023</v>
      </c>
      <c r="M215" s="216" t="s">
        <v>3068</v>
      </c>
      <c r="N215" s="216" t="s">
        <v>3069</v>
      </c>
      <c r="O215" s="247"/>
      <c r="P215" s="215"/>
      <c r="Q215" s="247" t="s">
        <v>3070</v>
      </c>
      <c r="R215" s="247"/>
      <c r="S215" s="249">
        <f t="shared" si="12"/>
        <v>46233</v>
      </c>
      <c r="T215" s="326"/>
      <c r="U215" s="44" t="s">
        <v>1539</v>
      </c>
      <c r="V215" s="253" t="s">
        <v>28</v>
      </c>
      <c r="W215" s="262"/>
      <c r="X215" s="263"/>
      <c r="Y215" s="58"/>
      <c r="Z215" s="58"/>
      <c r="AA215" s="58"/>
      <c r="AB215" s="58"/>
      <c r="AC215" s="276"/>
      <c r="AD215" s="34"/>
      <c r="AE215" s="34"/>
      <c r="AF215" s="34"/>
    </row>
    <row r="216" ht="14.5" customHeight="1" spans="1:32">
      <c r="A216" s="236">
        <v>214</v>
      </c>
      <c r="B216" s="238" t="s">
        <v>19</v>
      </c>
      <c r="C216" s="247" t="s">
        <v>116</v>
      </c>
      <c r="D216" s="248" t="s">
        <v>3053</v>
      </c>
      <c r="E216" s="247">
        <v>6000064635</v>
      </c>
      <c r="F216" s="247">
        <v>1</v>
      </c>
      <c r="G216" s="247">
        <v>1</v>
      </c>
      <c r="H216" s="247">
        <v>0</v>
      </c>
      <c r="I216" s="249">
        <v>46232</v>
      </c>
      <c r="J216" s="250" t="s">
        <v>1908</v>
      </c>
      <c r="K216" s="251">
        <v>516309360726187</v>
      </c>
      <c r="L216" s="247" t="s">
        <v>22</v>
      </c>
      <c r="M216" s="247"/>
      <c r="N216" s="247"/>
      <c r="O216" s="238" t="s">
        <v>1643</v>
      </c>
      <c r="P216" s="252">
        <f>I216+1</f>
        <v>46233</v>
      </c>
      <c r="Q216" s="247"/>
      <c r="R216" s="238" t="s">
        <v>1643</v>
      </c>
      <c r="S216" s="249">
        <f t="shared" si="12"/>
        <v>46233</v>
      </c>
      <c r="T216" s="238" t="s">
        <v>24</v>
      </c>
      <c r="U216" s="247"/>
      <c r="V216" s="253"/>
      <c r="W216" s="254"/>
      <c r="X216" s="255"/>
      <c r="Y216" s="256"/>
      <c r="Z216" s="256"/>
      <c r="AA216" s="256"/>
      <c r="AB216" s="256"/>
      <c r="AC216" s="256"/>
      <c r="AD216" s="256"/>
      <c r="AE216" s="256"/>
      <c r="AF216" s="256"/>
    </row>
    <row r="217" ht="14.5" customHeight="1" spans="1:32">
      <c r="A217" s="238">
        <v>215</v>
      </c>
      <c r="B217" s="238" t="s">
        <v>19</v>
      </c>
      <c r="C217" s="247" t="s">
        <v>116</v>
      </c>
      <c r="D217" s="248" t="s">
        <v>3053</v>
      </c>
      <c r="E217" s="259">
        <v>6000064635</v>
      </c>
      <c r="F217" s="247">
        <v>1</v>
      </c>
      <c r="G217" s="247">
        <v>0</v>
      </c>
      <c r="H217" s="247">
        <v>1</v>
      </c>
      <c r="I217" s="257">
        <v>46232</v>
      </c>
      <c r="J217" s="250" t="s">
        <v>1908</v>
      </c>
      <c r="K217" s="274">
        <v>516309360726188</v>
      </c>
      <c r="L217" s="300" t="s">
        <v>948</v>
      </c>
      <c r="M217" s="216" t="s">
        <v>3068</v>
      </c>
      <c r="N217" s="216" t="s">
        <v>3069</v>
      </c>
      <c r="O217" s="102"/>
      <c r="P217" s="215"/>
      <c r="Q217" s="102" t="s">
        <v>3070</v>
      </c>
      <c r="R217" s="238" t="s">
        <v>1643</v>
      </c>
      <c r="S217" s="249">
        <f t="shared" si="12"/>
        <v>46233</v>
      </c>
      <c r="T217" s="238" t="s">
        <v>24</v>
      </c>
      <c r="U217" s="61" t="s">
        <v>818</v>
      </c>
      <c r="V217" s="253" t="s">
        <v>28</v>
      </c>
      <c r="W217" s="254"/>
      <c r="X217" s="255"/>
      <c r="Y217" s="256"/>
      <c r="Z217" s="256"/>
      <c r="AA217" s="256"/>
      <c r="AB217" s="256"/>
      <c r="AC217" s="256"/>
      <c r="AD217" s="256"/>
      <c r="AE217" s="256"/>
      <c r="AF217" s="256"/>
    </row>
    <row r="218" ht="14.5" customHeight="1" spans="1:32">
      <c r="A218" s="247">
        <v>216</v>
      </c>
      <c r="B218" s="238" t="s">
        <v>19</v>
      </c>
      <c r="C218" s="247" t="s">
        <v>116</v>
      </c>
      <c r="D218" s="248" t="s">
        <v>3053</v>
      </c>
      <c r="E218" s="247">
        <v>6000064635</v>
      </c>
      <c r="F218" s="247">
        <v>1</v>
      </c>
      <c r="G218" s="247">
        <v>1</v>
      </c>
      <c r="H218" s="247">
        <v>0</v>
      </c>
      <c r="I218" s="249">
        <v>46232</v>
      </c>
      <c r="J218" s="250" t="s">
        <v>1908</v>
      </c>
      <c r="K218" s="251">
        <v>516309360726189</v>
      </c>
      <c r="L218" s="247" t="s">
        <v>22</v>
      </c>
      <c r="M218" s="247"/>
      <c r="N218" s="247"/>
      <c r="O218" s="238" t="s">
        <v>1643</v>
      </c>
      <c r="P218" s="252">
        <f>I218+1</f>
        <v>46233</v>
      </c>
      <c r="Q218" s="247"/>
      <c r="R218" s="238" t="s">
        <v>1643</v>
      </c>
      <c r="S218" s="249">
        <f t="shared" si="12"/>
        <v>46233</v>
      </c>
      <c r="T218" s="238" t="s">
        <v>24</v>
      </c>
      <c r="U218" s="247"/>
      <c r="V218" s="253"/>
      <c r="W218" s="254"/>
      <c r="X218" s="255"/>
      <c r="Y218" s="256"/>
      <c r="Z218" s="256"/>
      <c r="AA218" s="256"/>
      <c r="AB218" s="256"/>
      <c r="AC218" s="256"/>
      <c r="AD218" s="256"/>
      <c r="AE218" s="256"/>
      <c r="AF218" s="256"/>
    </row>
    <row r="219" ht="14.5" customHeight="1" spans="1:32">
      <c r="A219" s="236">
        <v>217</v>
      </c>
      <c r="B219" s="238" t="s">
        <v>19</v>
      </c>
      <c r="C219" s="247" t="s">
        <v>116</v>
      </c>
      <c r="D219" s="248" t="s">
        <v>3053</v>
      </c>
      <c r="E219" s="259">
        <v>6000064635</v>
      </c>
      <c r="F219" s="247">
        <v>1</v>
      </c>
      <c r="G219" s="247">
        <v>0</v>
      </c>
      <c r="H219" s="247">
        <v>1</v>
      </c>
      <c r="I219" s="257">
        <v>46232</v>
      </c>
      <c r="J219" s="250" t="s">
        <v>1908</v>
      </c>
      <c r="K219" s="274">
        <v>516309360726190</v>
      </c>
      <c r="L219" s="250" t="s">
        <v>2024</v>
      </c>
      <c r="M219" s="247" t="s">
        <v>3056</v>
      </c>
      <c r="N219" s="61" t="s">
        <v>3054</v>
      </c>
      <c r="O219" s="238" t="s">
        <v>1643</v>
      </c>
      <c r="P219" s="252">
        <f>I219+1</f>
        <v>46233</v>
      </c>
      <c r="Q219" s="238" t="s">
        <v>3090</v>
      </c>
      <c r="R219" s="238" t="s">
        <v>1643</v>
      </c>
      <c r="S219" s="249">
        <f t="shared" si="12"/>
        <v>46233</v>
      </c>
      <c r="T219" s="238" t="s">
        <v>24</v>
      </c>
      <c r="U219" s="238" t="s">
        <v>1883</v>
      </c>
      <c r="V219" s="253" t="s">
        <v>28</v>
      </c>
      <c r="W219" s="254"/>
      <c r="X219" s="255"/>
      <c r="Y219" s="256"/>
      <c r="Z219" s="256"/>
      <c r="AA219" s="256"/>
      <c r="AB219" s="256"/>
      <c r="AC219" s="256"/>
      <c r="AD219" s="256"/>
      <c r="AE219" s="256"/>
      <c r="AF219" s="256"/>
    </row>
    <row r="220" ht="14.5" customHeight="1" spans="1:32">
      <c r="A220" s="238">
        <v>218</v>
      </c>
      <c r="B220" s="238" t="s">
        <v>19</v>
      </c>
      <c r="C220" s="247" t="s">
        <v>116</v>
      </c>
      <c r="D220" s="248" t="s">
        <v>3053</v>
      </c>
      <c r="E220" s="259">
        <v>6000064635</v>
      </c>
      <c r="F220" s="247">
        <v>1</v>
      </c>
      <c r="G220" s="247">
        <v>0</v>
      </c>
      <c r="H220" s="247">
        <v>1</v>
      </c>
      <c r="I220" s="257">
        <v>46232</v>
      </c>
      <c r="J220" s="250" t="s">
        <v>1908</v>
      </c>
      <c r="K220" s="251">
        <v>516309360726191</v>
      </c>
      <c r="L220" s="250" t="s">
        <v>1943</v>
      </c>
      <c r="M220" s="259" t="s">
        <v>3057</v>
      </c>
      <c r="N220" s="64" t="s">
        <v>3058</v>
      </c>
      <c r="O220" s="238" t="s">
        <v>1887</v>
      </c>
      <c r="P220" s="261">
        <v>46181</v>
      </c>
      <c r="Q220" s="260" t="s">
        <v>3059</v>
      </c>
      <c r="R220" s="238" t="s">
        <v>1887</v>
      </c>
      <c r="S220" s="249">
        <f t="shared" si="12"/>
        <v>46233</v>
      </c>
      <c r="T220" s="238" t="s">
        <v>24</v>
      </c>
      <c r="U220" s="247" t="s">
        <v>32</v>
      </c>
      <c r="V220" s="253" t="s">
        <v>28</v>
      </c>
      <c r="W220" s="262"/>
      <c r="X220" s="263"/>
      <c r="Y220" s="264"/>
      <c r="Z220" s="264"/>
      <c r="AA220" s="264"/>
      <c r="AB220" s="264"/>
      <c r="AC220" s="265"/>
      <c r="AD220" s="131"/>
      <c r="AE220" s="131"/>
      <c r="AF220" s="131"/>
    </row>
    <row r="221" ht="14.5" customHeight="1" spans="1:32">
      <c r="A221" s="247">
        <v>219</v>
      </c>
      <c r="B221" s="238" t="s">
        <v>19</v>
      </c>
      <c r="C221" s="247" t="s">
        <v>116</v>
      </c>
      <c r="D221" s="248" t="s">
        <v>3053</v>
      </c>
      <c r="E221" s="247">
        <v>6000064635</v>
      </c>
      <c r="F221" s="247">
        <v>1</v>
      </c>
      <c r="G221" s="247">
        <v>1</v>
      </c>
      <c r="H221" s="247">
        <v>0</v>
      </c>
      <c r="I221" s="249">
        <v>46232</v>
      </c>
      <c r="J221" s="250" t="s">
        <v>1908</v>
      </c>
      <c r="K221" s="251">
        <v>516309360726192</v>
      </c>
      <c r="L221" s="247" t="s">
        <v>22</v>
      </c>
      <c r="M221" s="247"/>
      <c r="N221" s="247"/>
      <c r="O221" s="238" t="s">
        <v>1643</v>
      </c>
      <c r="P221" s="252">
        <f>I221+1</f>
        <v>46233</v>
      </c>
      <c r="Q221" s="247"/>
      <c r="R221" s="238" t="s">
        <v>1643</v>
      </c>
      <c r="S221" s="249">
        <f t="shared" si="12"/>
        <v>46233</v>
      </c>
      <c r="T221" s="238" t="s">
        <v>24</v>
      </c>
      <c r="U221" s="247"/>
      <c r="V221" s="253"/>
      <c r="W221" s="254"/>
      <c r="X221" s="255"/>
      <c r="Y221" s="256"/>
      <c r="Z221" s="256"/>
      <c r="AA221" s="256"/>
      <c r="AB221" s="256"/>
      <c r="AC221" s="256"/>
      <c r="AD221" s="256"/>
      <c r="AE221" s="256"/>
      <c r="AF221" s="256"/>
    </row>
    <row r="222" ht="14.5" customHeight="1" spans="1:32">
      <c r="A222" s="236">
        <v>220</v>
      </c>
      <c r="B222" s="238" t="s">
        <v>19</v>
      </c>
      <c r="C222" s="247" t="s">
        <v>116</v>
      </c>
      <c r="D222" s="248" t="s">
        <v>3053</v>
      </c>
      <c r="E222" s="259">
        <v>6000064635</v>
      </c>
      <c r="F222" s="247">
        <v>1</v>
      </c>
      <c r="G222" s="247">
        <v>0</v>
      </c>
      <c r="H222" s="247">
        <v>1</v>
      </c>
      <c r="I222" s="257">
        <v>46232</v>
      </c>
      <c r="J222" s="250" t="s">
        <v>1908</v>
      </c>
      <c r="K222" s="251">
        <v>516309360726193</v>
      </c>
      <c r="L222" s="250" t="s">
        <v>1980</v>
      </c>
      <c r="M222" s="268" t="s">
        <v>3060</v>
      </c>
      <c r="N222" s="270" t="s">
        <v>2959</v>
      </c>
      <c r="O222" s="269"/>
      <c r="P222" s="260"/>
      <c r="Q222" s="271" t="s">
        <v>3061</v>
      </c>
      <c r="R222" s="269"/>
      <c r="S222" s="249">
        <f t="shared" si="12"/>
        <v>46233</v>
      </c>
      <c r="T222" s="238" t="s">
        <v>24</v>
      </c>
      <c r="U222" s="247" t="s">
        <v>32</v>
      </c>
      <c r="V222" s="253" t="s">
        <v>28</v>
      </c>
      <c r="W222" s="254"/>
      <c r="X222" s="255"/>
      <c r="Y222" s="256"/>
      <c r="Z222" s="256"/>
      <c r="AA222" s="256"/>
      <c r="AB222" s="256"/>
      <c r="AC222" s="256"/>
      <c r="AD222" s="256"/>
      <c r="AE222" s="256"/>
      <c r="AF222" s="256"/>
    </row>
    <row r="223" ht="14.5" customHeight="1" spans="1:32">
      <c r="A223" s="238">
        <v>221</v>
      </c>
      <c r="B223" s="238" t="s">
        <v>19</v>
      </c>
      <c r="C223" s="247" t="s">
        <v>116</v>
      </c>
      <c r="D223" s="248" t="s">
        <v>3053</v>
      </c>
      <c r="E223" s="259">
        <v>6000064635</v>
      </c>
      <c r="F223" s="247">
        <v>1</v>
      </c>
      <c r="G223" s="247">
        <v>0</v>
      </c>
      <c r="H223" s="247">
        <v>1</v>
      </c>
      <c r="I223" s="257">
        <v>46232</v>
      </c>
      <c r="J223" s="250" t="s">
        <v>1908</v>
      </c>
      <c r="K223" s="251">
        <v>516309360726194</v>
      </c>
      <c r="L223" s="250" t="s">
        <v>1980</v>
      </c>
      <c r="M223" s="268" t="s">
        <v>3060</v>
      </c>
      <c r="N223" s="270" t="s">
        <v>2959</v>
      </c>
      <c r="O223" s="269"/>
      <c r="P223" s="260"/>
      <c r="Q223" s="271" t="s">
        <v>3061</v>
      </c>
      <c r="R223" s="269"/>
      <c r="S223" s="249">
        <f t="shared" si="12"/>
        <v>46233</v>
      </c>
      <c r="T223" s="238" t="s">
        <v>24</v>
      </c>
      <c r="U223" s="247" t="s">
        <v>32</v>
      </c>
      <c r="V223" s="253" t="s">
        <v>28</v>
      </c>
      <c r="W223" s="254"/>
      <c r="X223" s="255"/>
      <c r="Y223" s="256"/>
      <c r="Z223" s="256"/>
      <c r="AA223" s="256"/>
      <c r="AB223" s="256"/>
      <c r="AC223" s="256"/>
      <c r="AD223" s="256"/>
      <c r="AE223" s="256"/>
      <c r="AF223" s="256"/>
    </row>
    <row r="224" ht="14.5" customHeight="1" spans="1:32">
      <c r="A224" s="247">
        <v>222</v>
      </c>
      <c r="B224" s="238" t="s">
        <v>19</v>
      </c>
      <c r="C224" s="247" t="s">
        <v>116</v>
      </c>
      <c r="D224" s="248" t="s">
        <v>3053</v>
      </c>
      <c r="E224" s="247">
        <v>6000064635</v>
      </c>
      <c r="F224" s="247">
        <v>1</v>
      </c>
      <c r="G224" s="247">
        <v>1</v>
      </c>
      <c r="H224" s="247">
        <v>0</v>
      </c>
      <c r="I224" s="249">
        <v>46232</v>
      </c>
      <c r="J224" s="250" t="s">
        <v>1908</v>
      </c>
      <c r="K224" s="251">
        <v>516309360726195</v>
      </c>
      <c r="L224" s="247" t="s">
        <v>22</v>
      </c>
      <c r="M224" s="247"/>
      <c r="N224" s="247"/>
      <c r="O224" s="238" t="s">
        <v>1643</v>
      </c>
      <c r="P224" s="252">
        <f>I224+1</f>
        <v>46233</v>
      </c>
      <c r="Q224" s="247"/>
      <c r="R224" s="238" t="s">
        <v>1643</v>
      </c>
      <c r="S224" s="249">
        <f t="shared" si="12"/>
        <v>46233</v>
      </c>
      <c r="T224" s="238" t="s">
        <v>24</v>
      </c>
      <c r="U224" s="247"/>
      <c r="V224" s="253"/>
      <c r="W224" s="254"/>
      <c r="X224" s="255"/>
      <c r="Y224" s="256"/>
      <c r="Z224" s="256"/>
      <c r="AA224" s="256"/>
      <c r="AB224" s="256"/>
      <c r="AC224" s="256"/>
      <c r="AD224" s="256"/>
      <c r="AE224" s="256"/>
      <c r="AF224" s="256"/>
    </row>
    <row r="225" ht="14.5" customHeight="1" spans="1:32">
      <c r="A225" s="247">
        <v>223</v>
      </c>
      <c r="B225" s="238" t="s">
        <v>19</v>
      </c>
      <c r="C225" s="247" t="s">
        <v>116</v>
      </c>
      <c r="D225" s="248" t="s">
        <v>3053</v>
      </c>
      <c r="E225" s="259">
        <v>6000064635</v>
      </c>
      <c r="F225" s="247">
        <v>1</v>
      </c>
      <c r="G225" s="247">
        <v>0</v>
      </c>
      <c r="H225" s="247">
        <v>1</v>
      </c>
      <c r="I225" s="257">
        <v>46233</v>
      </c>
      <c r="J225" s="250" t="s">
        <v>1908</v>
      </c>
      <c r="K225" s="274">
        <v>516309360726196</v>
      </c>
      <c r="L225" s="300" t="s">
        <v>948</v>
      </c>
      <c r="M225" s="216" t="s">
        <v>3068</v>
      </c>
      <c r="N225" s="216" t="s">
        <v>3069</v>
      </c>
      <c r="O225" s="102"/>
      <c r="P225" s="215"/>
      <c r="Q225" s="102" t="s">
        <v>3070</v>
      </c>
      <c r="R225" s="238" t="s">
        <v>1643</v>
      </c>
      <c r="S225" s="249">
        <f t="shared" si="12"/>
        <v>46234</v>
      </c>
      <c r="T225" s="238" t="s">
        <v>24</v>
      </c>
      <c r="U225" s="61" t="s">
        <v>818</v>
      </c>
      <c r="V225" s="253" t="s">
        <v>28</v>
      </c>
      <c r="W225" s="254"/>
      <c r="X225" s="255"/>
      <c r="Y225" s="256"/>
      <c r="Z225" s="256"/>
      <c r="AA225" s="256"/>
      <c r="AB225" s="256"/>
      <c r="AC225" s="256"/>
      <c r="AD225" s="256"/>
      <c r="AE225" s="256"/>
      <c r="AF225" s="256"/>
    </row>
    <row r="226" ht="14.5" customHeight="1" spans="1:32">
      <c r="A226" s="236">
        <v>224</v>
      </c>
      <c r="B226" s="238" t="s">
        <v>19</v>
      </c>
      <c r="C226" s="247" t="s">
        <v>116</v>
      </c>
      <c r="D226" s="248" t="s">
        <v>3053</v>
      </c>
      <c r="E226" s="247">
        <v>6000064635</v>
      </c>
      <c r="F226" s="247">
        <v>1</v>
      </c>
      <c r="G226" s="247">
        <v>1</v>
      </c>
      <c r="H226" s="247">
        <v>0</v>
      </c>
      <c r="I226" s="249">
        <v>46233</v>
      </c>
      <c r="J226" s="250" t="s">
        <v>1908</v>
      </c>
      <c r="K226" s="251">
        <v>516309360726197</v>
      </c>
      <c r="L226" s="247" t="s">
        <v>22</v>
      </c>
      <c r="M226" s="247"/>
      <c r="N226" s="247"/>
      <c r="O226" s="238" t="s">
        <v>1643</v>
      </c>
      <c r="P226" s="252">
        <f>I226+1</f>
        <v>46234</v>
      </c>
      <c r="Q226" s="247"/>
      <c r="R226" s="238" t="s">
        <v>1643</v>
      </c>
      <c r="S226" s="249">
        <f t="shared" si="12"/>
        <v>46234</v>
      </c>
      <c r="T226" s="238" t="s">
        <v>24</v>
      </c>
      <c r="U226" s="247"/>
      <c r="V226" s="253"/>
      <c r="W226" s="254"/>
      <c r="X226" s="255"/>
      <c r="Y226" s="256"/>
      <c r="Z226" s="256"/>
      <c r="AA226" s="256"/>
      <c r="AB226" s="256"/>
      <c r="AC226" s="256"/>
      <c r="AD226" s="256"/>
      <c r="AE226" s="256"/>
      <c r="AF226" s="256"/>
    </row>
    <row r="227" ht="14.5" customHeight="1" spans="1:32">
      <c r="A227" s="238">
        <v>225</v>
      </c>
      <c r="B227" s="238" t="s">
        <v>19</v>
      </c>
      <c r="C227" s="247" t="s">
        <v>116</v>
      </c>
      <c r="D227" s="248" t="s">
        <v>3053</v>
      </c>
      <c r="E227" s="259">
        <v>6000064635</v>
      </c>
      <c r="F227" s="247">
        <v>1</v>
      </c>
      <c r="G227" s="247">
        <v>0</v>
      </c>
      <c r="H227" s="247">
        <v>1</v>
      </c>
      <c r="I227" s="257">
        <v>46233</v>
      </c>
      <c r="J227" s="250" t="s">
        <v>1908</v>
      </c>
      <c r="K227" s="251">
        <v>516309360726198</v>
      </c>
      <c r="L227" s="250" t="s">
        <v>1943</v>
      </c>
      <c r="M227" s="259" t="s">
        <v>3057</v>
      </c>
      <c r="N227" s="64" t="s">
        <v>3058</v>
      </c>
      <c r="O227" s="238" t="s">
        <v>1887</v>
      </c>
      <c r="P227" s="261">
        <v>46181</v>
      </c>
      <c r="Q227" s="260" t="s">
        <v>3059</v>
      </c>
      <c r="R227" s="238" t="s">
        <v>1887</v>
      </c>
      <c r="S227" s="249">
        <f t="shared" si="12"/>
        <v>46234</v>
      </c>
      <c r="T227" s="238" t="s">
        <v>24</v>
      </c>
      <c r="U227" s="247" t="s">
        <v>32</v>
      </c>
      <c r="V227" s="253" t="s">
        <v>28</v>
      </c>
      <c r="W227" s="262"/>
      <c r="X227" s="263"/>
      <c r="Y227" s="264"/>
      <c r="Z227" s="264"/>
      <c r="AA227" s="264"/>
      <c r="AB227" s="264"/>
      <c r="AC227" s="265"/>
      <c r="AD227" s="131"/>
      <c r="AE227" s="131"/>
      <c r="AF227" s="131"/>
    </row>
    <row r="228" ht="14.5" customHeight="1" spans="1:32">
      <c r="A228" s="247">
        <v>226</v>
      </c>
      <c r="B228" s="238" t="s">
        <v>19</v>
      </c>
      <c r="C228" s="247" t="s">
        <v>116</v>
      </c>
      <c r="D228" s="248" t="s">
        <v>3053</v>
      </c>
      <c r="E228" s="247">
        <v>6000064635</v>
      </c>
      <c r="F228" s="247">
        <v>1</v>
      </c>
      <c r="G228" s="247">
        <v>1</v>
      </c>
      <c r="H228" s="247">
        <v>0</v>
      </c>
      <c r="I228" s="249">
        <v>46233</v>
      </c>
      <c r="J228" s="250" t="s">
        <v>1908</v>
      </c>
      <c r="K228" s="251">
        <v>516309360726199</v>
      </c>
      <c r="L228" s="247" t="s">
        <v>22</v>
      </c>
      <c r="M228" s="247"/>
      <c r="N228" s="247"/>
      <c r="O228" s="238" t="s">
        <v>1643</v>
      </c>
      <c r="P228" s="252">
        <f>I228+1</f>
        <v>46234</v>
      </c>
      <c r="Q228" s="247"/>
      <c r="R228" s="238" t="s">
        <v>1643</v>
      </c>
      <c r="S228" s="249">
        <f t="shared" si="12"/>
        <v>46234</v>
      </c>
      <c r="T228" s="238" t="s">
        <v>24</v>
      </c>
      <c r="U228" s="247"/>
      <c r="V228" s="253"/>
      <c r="W228" s="254"/>
      <c r="X228" s="255"/>
      <c r="Y228" s="256"/>
      <c r="Z228" s="256"/>
      <c r="AA228" s="256"/>
      <c r="AB228" s="256"/>
      <c r="AC228" s="256"/>
      <c r="AD228" s="256"/>
      <c r="AE228" s="256"/>
      <c r="AF228" s="256"/>
    </row>
    <row r="229" ht="14.5" customHeight="1" spans="1:32">
      <c r="A229" s="236">
        <v>227</v>
      </c>
      <c r="B229" s="238" t="s">
        <v>19</v>
      </c>
      <c r="C229" s="247" t="s">
        <v>116</v>
      </c>
      <c r="D229" s="248" t="s">
        <v>3053</v>
      </c>
      <c r="E229" s="259">
        <v>6000064635</v>
      </c>
      <c r="F229" s="247">
        <v>1</v>
      </c>
      <c r="G229" s="247">
        <v>0</v>
      </c>
      <c r="H229" s="247">
        <v>1</v>
      </c>
      <c r="I229" s="257">
        <v>46233</v>
      </c>
      <c r="J229" s="250" t="s">
        <v>1908</v>
      </c>
      <c r="K229" s="251">
        <v>516309360726200</v>
      </c>
      <c r="L229" s="250" t="s">
        <v>1980</v>
      </c>
      <c r="M229" s="268" t="s">
        <v>3060</v>
      </c>
      <c r="N229" s="270" t="s">
        <v>2959</v>
      </c>
      <c r="O229" s="269"/>
      <c r="P229" s="260"/>
      <c r="Q229" s="271" t="s">
        <v>3061</v>
      </c>
      <c r="R229" s="269"/>
      <c r="S229" s="249">
        <f t="shared" si="12"/>
        <v>46234</v>
      </c>
      <c r="T229" s="238" t="s">
        <v>24</v>
      </c>
      <c r="U229" s="247" t="s">
        <v>32</v>
      </c>
      <c r="V229" s="253" t="s">
        <v>28</v>
      </c>
      <c r="W229" s="254"/>
      <c r="X229" s="255"/>
      <c r="Y229" s="256"/>
      <c r="Z229" s="256"/>
      <c r="AA229" s="256"/>
      <c r="AB229" s="256"/>
      <c r="AC229" s="256"/>
      <c r="AD229" s="256"/>
      <c r="AE229" s="256"/>
      <c r="AF229" s="256"/>
    </row>
    <row r="230" ht="14.5" customHeight="1" spans="1:32">
      <c r="A230" s="238">
        <v>228</v>
      </c>
      <c r="B230" s="238" t="s">
        <v>19</v>
      </c>
      <c r="C230" s="247" t="s">
        <v>116</v>
      </c>
      <c r="D230" s="248" t="s">
        <v>3053</v>
      </c>
      <c r="E230" s="247">
        <v>6000064635</v>
      </c>
      <c r="F230" s="247">
        <v>7</v>
      </c>
      <c r="G230" s="247">
        <v>7</v>
      </c>
      <c r="H230" s="247">
        <v>0</v>
      </c>
      <c r="I230" s="249">
        <v>46233</v>
      </c>
      <c r="J230" s="250" t="s">
        <v>1908</v>
      </c>
      <c r="K230" s="251" t="s">
        <v>2025</v>
      </c>
      <c r="L230" s="247" t="s">
        <v>22</v>
      </c>
      <c r="M230" s="248"/>
      <c r="N230" s="248"/>
      <c r="O230" s="20"/>
      <c r="P230" s="275"/>
      <c r="Q230" s="248"/>
      <c r="R230" s="238" t="s">
        <v>1643</v>
      </c>
      <c r="S230" s="249">
        <f t="shared" si="12"/>
        <v>46234</v>
      </c>
      <c r="T230" s="238" t="s">
        <v>24</v>
      </c>
      <c r="U230" s="247"/>
      <c r="V230" s="253"/>
      <c r="W230" s="254"/>
      <c r="X230" s="255"/>
      <c r="Y230" s="256"/>
      <c r="Z230" s="256"/>
      <c r="AA230" s="256"/>
      <c r="AB230" s="256"/>
      <c r="AC230" s="256"/>
      <c r="AD230" s="256"/>
      <c r="AE230" s="256"/>
      <c r="AF230" s="256"/>
    </row>
    <row r="231" ht="14.5" customHeight="1" spans="1:32">
      <c r="A231" s="247">
        <v>229</v>
      </c>
      <c r="B231" s="238" t="s">
        <v>19</v>
      </c>
      <c r="C231" s="247" t="s">
        <v>1966</v>
      </c>
      <c r="D231" s="248" t="s">
        <v>3053</v>
      </c>
      <c r="E231" s="238">
        <v>6000064638</v>
      </c>
      <c r="F231" s="247">
        <v>15</v>
      </c>
      <c r="G231" s="247">
        <v>15</v>
      </c>
      <c r="H231" s="247">
        <v>0</v>
      </c>
      <c r="I231" s="249">
        <v>46237</v>
      </c>
      <c r="J231" s="272" t="s">
        <v>1914</v>
      </c>
      <c r="K231" s="277" t="s">
        <v>2026</v>
      </c>
      <c r="L231" s="247" t="s">
        <v>22</v>
      </c>
      <c r="M231" s="247"/>
      <c r="N231" s="247"/>
      <c r="O231" s="247"/>
      <c r="P231" s="252">
        <f>I231+1</f>
        <v>46238</v>
      </c>
      <c r="Q231" s="247"/>
      <c r="R231" s="238" t="s">
        <v>1643</v>
      </c>
      <c r="S231" s="249">
        <f t="shared" si="12"/>
        <v>46238</v>
      </c>
      <c r="T231" s="247"/>
      <c r="U231" s="247"/>
      <c r="V231" s="253"/>
      <c r="W231" s="254"/>
      <c r="X231" s="255"/>
      <c r="Y231" s="256"/>
      <c r="Z231" s="256"/>
      <c r="AA231" s="256"/>
      <c r="AB231" s="256"/>
      <c r="AC231" s="256"/>
      <c r="AD231" s="256"/>
      <c r="AE231" s="256"/>
      <c r="AF231" s="256"/>
    </row>
    <row r="232" ht="14.5" customHeight="1" spans="1:32">
      <c r="A232" s="236">
        <v>230</v>
      </c>
      <c r="B232" s="238" t="s">
        <v>19</v>
      </c>
      <c r="C232" s="247" t="s">
        <v>1966</v>
      </c>
      <c r="D232" s="248" t="s">
        <v>3053</v>
      </c>
      <c r="E232" s="238">
        <v>6000064638</v>
      </c>
      <c r="F232" s="247">
        <v>1</v>
      </c>
      <c r="G232" s="247">
        <v>0</v>
      </c>
      <c r="H232" s="247">
        <v>1</v>
      </c>
      <c r="I232" s="249">
        <v>46237</v>
      </c>
      <c r="J232" s="272" t="s">
        <v>1914</v>
      </c>
      <c r="K232" s="273">
        <v>516313360626115</v>
      </c>
      <c r="L232" s="250" t="s">
        <v>1943</v>
      </c>
      <c r="M232" s="259" t="s">
        <v>3057</v>
      </c>
      <c r="N232" s="64" t="s">
        <v>3058</v>
      </c>
      <c r="O232" s="238" t="s">
        <v>1887</v>
      </c>
      <c r="P232" s="261">
        <v>46181</v>
      </c>
      <c r="Q232" s="260" t="s">
        <v>3059</v>
      </c>
      <c r="R232" s="238" t="s">
        <v>1887</v>
      </c>
      <c r="S232" s="249">
        <f t="shared" si="12"/>
        <v>46238</v>
      </c>
      <c r="T232" s="238" t="s">
        <v>24</v>
      </c>
      <c r="U232" s="247" t="s">
        <v>32</v>
      </c>
      <c r="V232" s="253" t="s">
        <v>28</v>
      </c>
      <c r="W232" s="262"/>
      <c r="X232" s="263"/>
      <c r="Y232" s="264"/>
      <c r="Z232" s="264"/>
      <c r="AA232" s="264"/>
      <c r="AB232" s="264"/>
      <c r="AC232" s="265"/>
      <c r="AD232" s="131"/>
      <c r="AE232" s="131"/>
      <c r="AF232" s="131"/>
    </row>
    <row r="233" ht="14.5" customHeight="1" spans="1:32">
      <c r="A233" s="238">
        <v>231</v>
      </c>
      <c r="B233" s="238" t="s">
        <v>19</v>
      </c>
      <c r="C233" s="247" t="s">
        <v>1966</v>
      </c>
      <c r="D233" s="248" t="s">
        <v>3053</v>
      </c>
      <c r="E233" s="238">
        <v>6000064638</v>
      </c>
      <c r="F233" s="247">
        <v>1</v>
      </c>
      <c r="G233" s="247">
        <v>1</v>
      </c>
      <c r="H233" s="247">
        <v>0</v>
      </c>
      <c r="I233" s="249">
        <v>46237</v>
      </c>
      <c r="J233" s="272" t="s">
        <v>1914</v>
      </c>
      <c r="K233" s="277">
        <v>516313360626116</v>
      </c>
      <c r="L233" s="247" t="s">
        <v>22</v>
      </c>
      <c r="M233" s="247"/>
      <c r="N233" s="247"/>
      <c r="O233" s="247"/>
      <c r="P233" s="252">
        <f>I233+1</f>
        <v>46238</v>
      </c>
      <c r="Q233" s="247"/>
      <c r="R233" s="238" t="s">
        <v>1643</v>
      </c>
      <c r="S233" s="249">
        <f t="shared" si="12"/>
        <v>46238</v>
      </c>
      <c r="T233" s="247"/>
      <c r="U233" s="247"/>
      <c r="V233" s="253"/>
      <c r="W233" s="254"/>
      <c r="X233" s="255"/>
      <c r="Y233" s="256"/>
      <c r="Z233" s="256"/>
      <c r="AA233" s="256"/>
      <c r="AB233" s="256"/>
      <c r="AC233" s="256"/>
      <c r="AD233" s="256"/>
      <c r="AE233" s="256"/>
      <c r="AF233" s="256"/>
    </row>
    <row r="234" ht="14.5" customHeight="1" spans="1:32">
      <c r="A234" s="247">
        <v>232</v>
      </c>
      <c r="B234" s="238" t="s">
        <v>19</v>
      </c>
      <c r="C234" s="247" t="s">
        <v>1966</v>
      </c>
      <c r="D234" s="248" t="s">
        <v>3053</v>
      </c>
      <c r="E234" s="238">
        <v>6000064638</v>
      </c>
      <c r="F234" s="247">
        <v>1</v>
      </c>
      <c r="G234" s="247">
        <v>0</v>
      </c>
      <c r="H234" s="247">
        <v>1</v>
      </c>
      <c r="I234" s="249">
        <v>46237</v>
      </c>
      <c r="J234" s="272" t="s">
        <v>1914</v>
      </c>
      <c r="K234" s="273">
        <v>516313360626117</v>
      </c>
      <c r="L234" s="250" t="s">
        <v>2027</v>
      </c>
      <c r="M234" s="259" t="s">
        <v>3063</v>
      </c>
      <c r="N234" s="64" t="s">
        <v>3058</v>
      </c>
      <c r="O234" s="238" t="s">
        <v>1887</v>
      </c>
      <c r="P234" s="261">
        <v>46181</v>
      </c>
      <c r="Q234" s="260" t="s">
        <v>3059</v>
      </c>
      <c r="R234" s="238" t="s">
        <v>1887</v>
      </c>
      <c r="S234" s="249">
        <f t="shared" si="12"/>
        <v>46238</v>
      </c>
      <c r="T234" s="238" t="s">
        <v>24</v>
      </c>
      <c r="U234" s="247" t="s">
        <v>32</v>
      </c>
      <c r="V234" s="253" t="s">
        <v>28</v>
      </c>
      <c r="W234" s="262"/>
      <c r="X234" s="263"/>
      <c r="Y234" s="264"/>
      <c r="Z234" s="264"/>
      <c r="AA234" s="264"/>
      <c r="AB234" s="264"/>
      <c r="AC234" s="265"/>
      <c r="AD234" s="131"/>
      <c r="AE234" s="131"/>
      <c r="AF234" s="131"/>
    </row>
    <row r="235" ht="14.5" customHeight="1" spans="1:32">
      <c r="A235" s="236">
        <v>233</v>
      </c>
      <c r="B235" s="238" t="s">
        <v>19</v>
      </c>
      <c r="C235" s="247" t="s">
        <v>113</v>
      </c>
      <c r="D235" s="248" t="s">
        <v>3053</v>
      </c>
      <c r="E235" s="238">
        <v>6000064638</v>
      </c>
      <c r="F235" s="247">
        <v>2</v>
      </c>
      <c r="G235" s="247">
        <v>2</v>
      </c>
      <c r="H235" s="247">
        <v>0</v>
      </c>
      <c r="I235" s="249">
        <v>46238</v>
      </c>
      <c r="J235" s="272" t="s">
        <v>1914</v>
      </c>
      <c r="K235" s="277" t="s">
        <v>2028</v>
      </c>
      <c r="L235" s="247" t="s">
        <v>22</v>
      </c>
      <c r="M235" s="247"/>
      <c r="N235" s="247"/>
      <c r="O235" s="247"/>
      <c r="P235" s="252">
        <f>I235+1</f>
        <v>46239</v>
      </c>
      <c r="Q235" s="247"/>
      <c r="R235" s="238" t="s">
        <v>1643</v>
      </c>
      <c r="S235" s="249">
        <f t="shared" si="12"/>
        <v>46239</v>
      </c>
      <c r="T235" s="247"/>
      <c r="U235" s="247"/>
      <c r="V235" s="253"/>
      <c r="W235" s="254"/>
      <c r="X235" s="255"/>
      <c r="Y235" s="256"/>
      <c r="Z235" s="256"/>
      <c r="AA235" s="256"/>
      <c r="AB235" s="256"/>
      <c r="AC235" s="256"/>
      <c r="AD235" s="256"/>
      <c r="AE235" s="256"/>
      <c r="AF235" s="256"/>
    </row>
    <row r="236" ht="14.5" customHeight="1" spans="1:32">
      <c r="A236" s="238">
        <v>234</v>
      </c>
      <c r="B236" s="238" t="s">
        <v>19</v>
      </c>
      <c r="C236" s="247" t="s">
        <v>1966</v>
      </c>
      <c r="D236" s="248" t="s">
        <v>3053</v>
      </c>
      <c r="E236" s="238">
        <v>6000064638</v>
      </c>
      <c r="F236" s="247">
        <v>1</v>
      </c>
      <c r="G236" s="247">
        <v>0</v>
      </c>
      <c r="H236" s="247">
        <v>1</v>
      </c>
      <c r="I236" s="249">
        <v>46237</v>
      </c>
      <c r="J236" s="272" t="s">
        <v>1914</v>
      </c>
      <c r="K236" s="273">
        <v>516313360626120</v>
      </c>
      <c r="L236" s="250" t="s">
        <v>2029</v>
      </c>
      <c r="M236" s="216" t="s">
        <v>3068</v>
      </c>
      <c r="N236" s="216" t="s">
        <v>3069</v>
      </c>
      <c r="O236" s="247"/>
      <c r="P236" s="215"/>
      <c r="Q236" s="247" t="s">
        <v>3070</v>
      </c>
      <c r="R236" s="238" t="s">
        <v>1643</v>
      </c>
      <c r="S236" s="249">
        <f t="shared" si="12"/>
        <v>46238</v>
      </c>
      <c r="T236" s="238" t="s">
        <v>24</v>
      </c>
      <c r="U236" s="44" t="s">
        <v>1539</v>
      </c>
      <c r="V236" s="253" t="s">
        <v>28</v>
      </c>
      <c r="W236" s="262"/>
      <c r="X236" s="263"/>
      <c r="Y236" s="58"/>
      <c r="Z236" s="58"/>
      <c r="AA236" s="58"/>
      <c r="AB236" s="58"/>
      <c r="AC236" s="276"/>
      <c r="AD236" s="34"/>
      <c r="AE236" s="34"/>
      <c r="AF236" s="34"/>
    </row>
    <row r="237" ht="14.5" customHeight="1" spans="1:32">
      <c r="A237" s="247">
        <v>235</v>
      </c>
      <c r="B237" s="238" t="s">
        <v>19</v>
      </c>
      <c r="C237" s="247" t="s">
        <v>1966</v>
      </c>
      <c r="D237" s="248" t="s">
        <v>3053</v>
      </c>
      <c r="E237" s="238">
        <v>6000064638</v>
      </c>
      <c r="F237" s="247">
        <v>1</v>
      </c>
      <c r="G237" s="247">
        <v>1</v>
      </c>
      <c r="H237" s="247">
        <v>0</v>
      </c>
      <c r="I237" s="249">
        <v>46237</v>
      </c>
      <c r="J237" s="272" t="s">
        <v>1914</v>
      </c>
      <c r="K237" s="277">
        <v>516313360626121</v>
      </c>
      <c r="L237" s="247" t="s">
        <v>22</v>
      </c>
      <c r="M237" s="247"/>
      <c r="N237" s="247"/>
      <c r="O237" s="247"/>
      <c r="P237" s="252">
        <f>I237+1</f>
        <v>46238</v>
      </c>
      <c r="Q237" s="247"/>
      <c r="R237" s="238" t="s">
        <v>1643</v>
      </c>
      <c r="S237" s="249">
        <f t="shared" si="12"/>
        <v>46238</v>
      </c>
      <c r="T237" s="247"/>
      <c r="U237" s="247"/>
      <c r="V237" s="253"/>
      <c r="W237" s="254"/>
      <c r="X237" s="255"/>
      <c r="Y237" s="256"/>
      <c r="Z237" s="256"/>
      <c r="AA237" s="256"/>
      <c r="AB237" s="256"/>
      <c r="AC237" s="256"/>
      <c r="AD237" s="256"/>
      <c r="AE237" s="256"/>
      <c r="AF237" s="256"/>
    </row>
    <row r="238" ht="14.5" customHeight="1" spans="1:32">
      <c r="A238" s="236">
        <v>236</v>
      </c>
      <c r="B238" s="238" t="s">
        <v>19</v>
      </c>
      <c r="C238" s="247" t="s">
        <v>1966</v>
      </c>
      <c r="D238" s="248" t="s">
        <v>3053</v>
      </c>
      <c r="E238" s="238">
        <v>6000064638</v>
      </c>
      <c r="F238" s="247">
        <v>1</v>
      </c>
      <c r="G238" s="247">
        <v>1</v>
      </c>
      <c r="H238" s="247">
        <v>0</v>
      </c>
      <c r="I238" s="249">
        <v>46237</v>
      </c>
      <c r="J238" s="272" t="s">
        <v>1914</v>
      </c>
      <c r="K238" s="277">
        <v>516313360626122</v>
      </c>
      <c r="L238" s="247" t="s">
        <v>22</v>
      </c>
      <c r="M238" s="247"/>
      <c r="N238" s="247"/>
      <c r="O238" s="247"/>
      <c r="P238" s="252">
        <f>I238+1</f>
        <v>46238</v>
      </c>
      <c r="Q238" s="247"/>
      <c r="R238" s="238" t="s">
        <v>1643</v>
      </c>
      <c r="S238" s="249">
        <f t="shared" si="12"/>
        <v>46238</v>
      </c>
      <c r="T238" s="247"/>
      <c r="U238" s="247"/>
      <c r="V238" s="253"/>
      <c r="W238" s="254"/>
      <c r="X238" s="255"/>
      <c r="Y238" s="256"/>
      <c r="Z238" s="256"/>
      <c r="AA238" s="256"/>
      <c r="AB238" s="256"/>
      <c r="AC238" s="256"/>
      <c r="AD238" s="256"/>
      <c r="AE238" s="256"/>
      <c r="AF238" s="256"/>
    </row>
    <row r="239" ht="14.5" customHeight="1" spans="1:32">
      <c r="A239" s="238">
        <v>237</v>
      </c>
      <c r="B239" s="238" t="s">
        <v>19</v>
      </c>
      <c r="C239" s="247" t="s">
        <v>113</v>
      </c>
      <c r="D239" s="248" t="s">
        <v>3053</v>
      </c>
      <c r="E239" s="238">
        <v>6000064638</v>
      </c>
      <c r="F239" s="247">
        <v>1</v>
      </c>
      <c r="G239" s="247">
        <v>0</v>
      </c>
      <c r="H239" s="247">
        <v>1</v>
      </c>
      <c r="I239" s="249">
        <v>46238</v>
      </c>
      <c r="J239" s="272" t="s">
        <v>1914</v>
      </c>
      <c r="K239" s="273">
        <v>516313360726123</v>
      </c>
      <c r="L239" s="250" t="s">
        <v>2030</v>
      </c>
      <c r="M239" s="216" t="s">
        <v>3068</v>
      </c>
      <c r="N239" s="216" t="s">
        <v>3069</v>
      </c>
      <c r="O239" s="102"/>
      <c r="P239" s="215"/>
      <c r="Q239" s="102" t="s">
        <v>3070</v>
      </c>
      <c r="R239" s="238" t="s">
        <v>1643</v>
      </c>
      <c r="S239" s="249">
        <f t="shared" si="12"/>
        <v>46239</v>
      </c>
      <c r="T239" s="238" t="s">
        <v>24</v>
      </c>
      <c r="U239" s="61" t="s">
        <v>1539</v>
      </c>
      <c r="V239" s="253" t="s">
        <v>28</v>
      </c>
      <c r="W239" s="254"/>
      <c r="X239" s="255"/>
      <c r="Y239" s="256"/>
      <c r="Z239" s="256"/>
      <c r="AA239" s="256"/>
      <c r="AB239" s="256"/>
      <c r="AC239" s="256"/>
      <c r="AD239" s="256"/>
      <c r="AE239" s="256"/>
      <c r="AF239" s="256"/>
    </row>
    <row r="240" ht="14.5" customHeight="1" spans="1:32">
      <c r="A240" s="247">
        <v>238</v>
      </c>
      <c r="B240" s="238" t="s">
        <v>19</v>
      </c>
      <c r="C240" s="247" t="s">
        <v>113</v>
      </c>
      <c r="D240" s="248" t="s">
        <v>3053</v>
      </c>
      <c r="E240" s="238">
        <v>6000064638</v>
      </c>
      <c r="F240" s="247">
        <v>1</v>
      </c>
      <c r="G240" s="247">
        <v>0</v>
      </c>
      <c r="H240" s="247">
        <v>1</v>
      </c>
      <c r="I240" s="249">
        <v>46238</v>
      </c>
      <c r="J240" s="272" t="s">
        <v>1914</v>
      </c>
      <c r="K240" s="273">
        <v>516313360726124</v>
      </c>
      <c r="L240" s="250" t="s">
        <v>2031</v>
      </c>
      <c r="M240" s="247" t="s">
        <v>3056</v>
      </c>
      <c r="N240" s="61" t="s">
        <v>3054</v>
      </c>
      <c r="O240" s="238" t="s">
        <v>1643</v>
      </c>
      <c r="P240" s="252">
        <f>I240+1</f>
        <v>46239</v>
      </c>
      <c r="Q240" s="61" t="s">
        <v>3055</v>
      </c>
      <c r="R240" s="238" t="s">
        <v>1643</v>
      </c>
      <c r="S240" s="249">
        <f t="shared" si="12"/>
        <v>46239</v>
      </c>
      <c r="T240" s="238" t="s">
        <v>24</v>
      </c>
      <c r="U240" s="238" t="s">
        <v>1883</v>
      </c>
      <c r="V240" s="253" t="s">
        <v>28</v>
      </c>
      <c r="W240" s="254"/>
      <c r="X240" s="255"/>
      <c r="Y240" s="256"/>
      <c r="Z240" s="256"/>
      <c r="AA240" s="256"/>
      <c r="AB240" s="256"/>
      <c r="AC240" s="256"/>
      <c r="AD240" s="256"/>
      <c r="AE240" s="256"/>
      <c r="AF240" s="256"/>
    </row>
    <row r="241" ht="14.5" customHeight="1" spans="1:32">
      <c r="A241" s="236">
        <v>239</v>
      </c>
      <c r="B241" s="238" t="s">
        <v>19</v>
      </c>
      <c r="C241" s="247" t="s">
        <v>1966</v>
      </c>
      <c r="D241" s="248" t="s">
        <v>3053</v>
      </c>
      <c r="E241" s="238">
        <v>6000064638</v>
      </c>
      <c r="F241" s="247">
        <v>1</v>
      </c>
      <c r="G241" s="247">
        <v>1</v>
      </c>
      <c r="H241" s="247">
        <v>0</v>
      </c>
      <c r="I241" s="249">
        <v>46237</v>
      </c>
      <c r="J241" s="272" t="s">
        <v>1914</v>
      </c>
      <c r="K241" s="277">
        <v>516313360626125</v>
      </c>
      <c r="L241" s="247" t="s">
        <v>22</v>
      </c>
      <c r="M241" s="247"/>
      <c r="N241" s="247"/>
      <c r="O241" s="247"/>
      <c r="P241" s="252">
        <f>I241+1</f>
        <v>46238</v>
      </c>
      <c r="Q241" s="247"/>
      <c r="R241" s="238" t="s">
        <v>1643</v>
      </c>
      <c r="S241" s="249">
        <f t="shared" si="12"/>
        <v>46238</v>
      </c>
      <c r="T241" s="247"/>
      <c r="U241" s="247"/>
      <c r="V241" s="253"/>
      <c r="W241" s="254"/>
      <c r="X241" s="255"/>
      <c r="Y241" s="256"/>
      <c r="Z241" s="256"/>
      <c r="AA241" s="256"/>
      <c r="AB241" s="256"/>
      <c r="AC241" s="256"/>
      <c r="AD241" s="256"/>
      <c r="AE241" s="256"/>
      <c r="AF241" s="256"/>
    </row>
    <row r="242" ht="14.5" customHeight="1" spans="1:32">
      <c r="A242" s="238">
        <v>240</v>
      </c>
      <c r="B242" s="238" t="s">
        <v>19</v>
      </c>
      <c r="C242" s="247" t="s">
        <v>1966</v>
      </c>
      <c r="D242" s="248" t="s">
        <v>3053</v>
      </c>
      <c r="E242" s="238">
        <v>6000064638</v>
      </c>
      <c r="F242" s="247">
        <v>1</v>
      </c>
      <c r="G242" s="247">
        <v>0</v>
      </c>
      <c r="H242" s="247">
        <v>1</v>
      </c>
      <c r="I242" s="249">
        <v>46237</v>
      </c>
      <c r="J242" s="272" t="s">
        <v>1914</v>
      </c>
      <c r="K242" s="273">
        <v>516313360626126</v>
      </c>
      <c r="L242" s="250" t="s">
        <v>1909</v>
      </c>
      <c r="M242" s="259" t="s">
        <v>3063</v>
      </c>
      <c r="N242" s="64" t="s">
        <v>3058</v>
      </c>
      <c r="O242" s="238" t="s">
        <v>1887</v>
      </c>
      <c r="P242" s="261">
        <v>46181</v>
      </c>
      <c r="Q242" s="260" t="s">
        <v>3059</v>
      </c>
      <c r="R242" s="238" t="s">
        <v>1887</v>
      </c>
      <c r="S242" s="249">
        <f t="shared" si="12"/>
        <v>46238</v>
      </c>
      <c r="T242" s="238" t="s">
        <v>24</v>
      </c>
      <c r="U242" s="247" t="s">
        <v>32</v>
      </c>
      <c r="V242" s="253" t="s">
        <v>28</v>
      </c>
      <c r="W242" s="262"/>
      <c r="X242" s="263"/>
      <c r="Y242" s="264"/>
      <c r="Z242" s="264"/>
      <c r="AA242" s="264"/>
      <c r="AB242" s="264"/>
      <c r="AC242" s="265"/>
      <c r="AD242" s="131"/>
      <c r="AE242" s="131"/>
      <c r="AF242" s="131"/>
    </row>
    <row r="243" ht="14.5" customHeight="1" spans="1:32">
      <c r="A243" s="247">
        <v>241</v>
      </c>
      <c r="B243" s="238" t="s">
        <v>19</v>
      </c>
      <c r="C243" s="247" t="s">
        <v>1966</v>
      </c>
      <c r="D243" s="248" t="s">
        <v>3053</v>
      </c>
      <c r="E243" s="238">
        <v>6000064638</v>
      </c>
      <c r="F243" s="247">
        <v>1</v>
      </c>
      <c r="G243" s="247">
        <v>1</v>
      </c>
      <c r="H243" s="247">
        <v>0</v>
      </c>
      <c r="I243" s="249">
        <v>46237</v>
      </c>
      <c r="J243" s="272" t="s">
        <v>1914</v>
      </c>
      <c r="K243" s="277">
        <v>516313360626127</v>
      </c>
      <c r="L243" s="247" t="s">
        <v>22</v>
      </c>
      <c r="M243" s="247"/>
      <c r="N243" s="247"/>
      <c r="O243" s="247"/>
      <c r="P243" s="252">
        <f>I243+1</f>
        <v>46238</v>
      </c>
      <c r="Q243" s="247"/>
      <c r="R243" s="238" t="s">
        <v>1643</v>
      </c>
      <c r="S243" s="249">
        <f t="shared" si="12"/>
        <v>46238</v>
      </c>
      <c r="T243" s="247"/>
      <c r="U243" s="247"/>
      <c r="V243" s="253"/>
      <c r="W243" s="254"/>
      <c r="X243" s="255"/>
      <c r="Y243" s="256"/>
      <c r="Z243" s="256"/>
      <c r="AA243" s="256"/>
      <c r="AB243" s="256"/>
      <c r="AC243" s="256"/>
      <c r="AD243" s="256"/>
      <c r="AE243" s="256"/>
      <c r="AF243" s="256"/>
    </row>
    <row r="244" ht="14.5" customHeight="1" spans="1:32">
      <c r="A244" s="236">
        <v>242</v>
      </c>
      <c r="B244" s="238" t="s">
        <v>19</v>
      </c>
      <c r="C244" s="247" t="s">
        <v>1966</v>
      </c>
      <c r="D244" s="248" t="s">
        <v>3053</v>
      </c>
      <c r="E244" s="238">
        <v>6000064638</v>
      </c>
      <c r="F244" s="247">
        <v>1</v>
      </c>
      <c r="G244" s="247">
        <v>0</v>
      </c>
      <c r="H244" s="247">
        <v>1</v>
      </c>
      <c r="I244" s="249">
        <v>46237</v>
      </c>
      <c r="J244" s="272" t="s">
        <v>1914</v>
      </c>
      <c r="K244" s="273">
        <v>516313360626128</v>
      </c>
      <c r="L244" s="250" t="s">
        <v>2032</v>
      </c>
      <c r="M244" s="275" t="s">
        <v>2963</v>
      </c>
      <c r="N244" s="275" t="s">
        <v>3080</v>
      </c>
      <c r="O244" s="269"/>
      <c r="P244" s="260"/>
      <c r="Q244" s="247" t="s">
        <v>3066</v>
      </c>
      <c r="R244" s="269"/>
      <c r="S244" s="249">
        <f t="shared" ref="S244:S307" si="14">I244+1</f>
        <v>46238</v>
      </c>
      <c r="T244" s="238" t="s">
        <v>24</v>
      </c>
      <c r="U244" s="260" t="s">
        <v>443</v>
      </c>
      <c r="V244" s="253" t="s">
        <v>28</v>
      </c>
      <c r="W244" s="262"/>
      <c r="X244" s="263"/>
      <c r="Y244" s="58"/>
      <c r="Z244" s="58"/>
      <c r="AA244" s="58"/>
      <c r="AB244" s="58"/>
      <c r="AC244" s="276"/>
      <c r="AD244" s="34"/>
      <c r="AE244" s="34"/>
      <c r="AF244" s="34"/>
    </row>
    <row r="245" ht="14.5" customHeight="1" spans="1:32">
      <c r="A245" s="238">
        <v>243</v>
      </c>
      <c r="B245" s="238" t="s">
        <v>19</v>
      </c>
      <c r="C245" s="247" t="s">
        <v>113</v>
      </c>
      <c r="D245" s="248" t="s">
        <v>3053</v>
      </c>
      <c r="E245" s="247">
        <v>6000064635</v>
      </c>
      <c r="F245" s="247">
        <v>1</v>
      </c>
      <c r="G245" s="247">
        <v>1</v>
      </c>
      <c r="H245" s="247">
        <v>0</v>
      </c>
      <c r="I245" s="249">
        <v>46238</v>
      </c>
      <c r="J245" s="250" t="s">
        <v>1908</v>
      </c>
      <c r="K245" s="251">
        <v>516309360826208</v>
      </c>
      <c r="L245" s="247" t="s">
        <v>22</v>
      </c>
      <c r="M245" s="247"/>
      <c r="N245" s="247"/>
      <c r="O245" s="238" t="s">
        <v>1643</v>
      </c>
      <c r="P245" s="252">
        <f t="shared" ref="P245:P251" si="15">I245+1</f>
        <v>46239</v>
      </c>
      <c r="Q245" s="247"/>
      <c r="R245" s="238" t="s">
        <v>1643</v>
      </c>
      <c r="S245" s="249">
        <f t="shared" si="14"/>
        <v>46239</v>
      </c>
      <c r="T245" s="238" t="s">
        <v>24</v>
      </c>
      <c r="U245" s="247"/>
      <c r="V245" s="253"/>
      <c r="W245" s="254"/>
      <c r="X245" s="255"/>
      <c r="Y245" s="256"/>
      <c r="Z245" s="256"/>
      <c r="AA245" s="256"/>
      <c r="AB245" s="256"/>
      <c r="AC245" s="256"/>
      <c r="AD245" s="256"/>
      <c r="AE245" s="256"/>
      <c r="AF245" s="256"/>
    </row>
    <row r="246" ht="18" customHeight="1" spans="1:32">
      <c r="A246" s="247">
        <v>244</v>
      </c>
      <c r="B246" s="238" t="s">
        <v>19</v>
      </c>
      <c r="C246" s="247" t="s">
        <v>113</v>
      </c>
      <c r="D246" s="248" t="s">
        <v>3053</v>
      </c>
      <c r="E246" s="259">
        <v>6000064635</v>
      </c>
      <c r="F246" s="247">
        <v>1</v>
      </c>
      <c r="G246" s="247">
        <v>0</v>
      </c>
      <c r="H246" s="247">
        <v>1</v>
      </c>
      <c r="I246" s="257">
        <v>46238</v>
      </c>
      <c r="J246" s="250" t="s">
        <v>1908</v>
      </c>
      <c r="K246" s="274">
        <v>516309360826209</v>
      </c>
      <c r="L246" s="250" t="s">
        <v>2033</v>
      </c>
      <c r="M246" s="64" t="s">
        <v>3091</v>
      </c>
      <c r="N246" s="238" t="s">
        <v>3092</v>
      </c>
      <c r="O246" s="238" t="s">
        <v>1643</v>
      </c>
      <c r="P246" s="252">
        <f t="shared" si="15"/>
        <v>46239</v>
      </c>
      <c r="Q246" s="238" t="s">
        <v>3093</v>
      </c>
      <c r="R246" s="238" t="s">
        <v>1643</v>
      </c>
      <c r="S246" s="249">
        <f t="shared" si="14"/>
        <v>46239</v>
      </c>
      <c r="T246" s="238" t="s">
        <v>24</v>
      </c>
      <c r="U246" s="327" t="s">
        <v>76</v>
      </c>
      <c r="V246" s="293" t="s">
        <v>819</v>
      </c>
      <c r="W246" s="254"/>
      <c r="X246" s="255"/>
      <c r="Y246" s="256"/>
      <c r="Z246" s="256"/>
      <c r="AA246" s="256"/>
      <c r="AB246" s="256"/>
      <c r="AC246" s="256"/>
      <c r="AD246" s="256"/>
      <c r="AE246" s="256"/>
      <c r="AF246" s="256"/>
    </row>
    <row r="247" ht="14.5" customHeight="1" spans="1:32">
      <c r="A247" s="236">
        <v>245</v>
      </c>
      <c r="B247" s="238" t="s">
        <v>19</v>
      </c>
      <c r="C247" s="247" t="s">
        <v>113</v>
      </c>
      <c r="D247" s="248" t="s">
        <v>3053</v>
      </c>
      <c r="E247" s="247">
        <v>6000064635</v>
      </c>
      <c r="F247" s="247">
        <v>3</v>
      </c>
      <c r="G247" s="247">
        <v>3</v>
      </c>
      <c r="H247" s="247">
        <v>0</v>
      </c>
      <c r="I247" s="249">
        <v>46238</v>
      </c>
      <c r="J247" s="250" t="s">
        <v>1908</v>
      </c>
      <c r="K247" s="251" t="s">
        <v>2034</v>
      </c>
      <c r="L247" s="247" t="s">
        <v>22</v>
      </c>
      <c r="M247" s="247"/>
      <c r="N247" s="247"/>
      <c r="O247" s="238" t="s">
        <v>1643</v>
      </c>
      <c r="P247" s="252">
        <f t="shared" si="15"/>
        <v>46239</v>
      </c>
      <c r="Q247" s="247"/>
      <c r="R247" s="238" t="s">
        <v>1643</v>
      </c>
      <c r="S247" s="249">
        <f t="shared" si="14"/>
        <v>46239</v>
      </c>
      <c r="T247" s="238" t="s">
        <v>24</v>
      </c>
      <c r="U247" s="247"/>
      <c r="V247" s="253"/>
      <c r="W247" s="254"/>
      <c r="X247" s="255"/>
      <c r="Y247" s="256"/>
      <c r="Z247" s="256"/>
      <c r="AA247" s="256"/>
      <c r="AB247" s="256"/>
      <c r="AC247" s="256"/>
      <c r="AD247" s="256"/>
      <c r="AE247" s="256"/>
      <c r="AF247" s="256"/>
    </row>
    <row r="248" ht="14.5" customHeight="1" spans="1:32">
      <c r="A248" s="238">
        <v>246</v>
      </c>
      <c r="B248" s="238" t="s">
        <v>19</v>
      </c>
      <c r="C248" s="247" t="s">
        <v>113</v>
      </c>
      <c r="D248" s="248" t="s">
        <v>3053</v>
      </c>
      <c r="E248" s="259">
        <v>6000064635</v>
      </c>
      <c r="F248" s="247">
        <v>1</v>
      </c>
      <c r="G248" s="247">
        <v>0</v>
      </c>
      <c r="H248" s="247">
        <v>1</v>
      </c>
      <c r="I248" s="257">
        <v>46238</v>
      </c>
      <c r="J248" s="250" t="s">
        <v>1908</v>
      </c>
      <c r="K248" s="274">
        <v>516309360826213</v>
      </c>
      <c r="L248" s="250" t="s">
        <v>2033</v>
      </c>
      <c r="M248" s="64" t="s">
        <v>3091</v>
      </c>
      <c r="N248" s="238" t="s">
        <v>3092</v>
      </c>
      <c r="O248" s="238" t="s">
        <v>1643</v>
      </c>
      <c r="P248" s="252">
        <f t="shared" si="15"/>
        <v>46239</v>
      </c>
      <c r="Q248" s="238" t="s">
        <v>3093</v>
      </c>
      <c r="R248" s="238" t="s">
        <v>1643</v>
      </c>
      <c r="S248" s="249">
        <f t="shared" si="14"/>
        <v>46239</v>
      </c>
      <c r="T248" s="238" t="s">
        <v>24</v>
      </c>
      <c r="U248" s="327" t="s">
        <v>76</v>
      </c>
      <c r="V248" s="293" t="s">
        <v>819</v>
      </c>
      <c r="W248" s="254"/>
      <c r="X248" s="255"/>
      <c r="Y248" s="256"/>
      <c r="Z248" s="256"/>
      <c r="AA248" s="256"/>
      <c r="AB248" s="256"/>
      <c r="AC248" s="256"/>
      <c r="AD248" s="256"/>
      <c r="AE248" s="256"/>
      <c r="AF248" s="256"/>
    </row>
    <row r="249" ht="14.5" customHeight="1" spans="1:32">
      <c r="A249" s="247">
        <v>247</v>
      </c>
      <c r="B249" s="238" t="s">
        <v>19</v>
      </c>
      <c r="C249" s="247" t="s">
        <v>113</v>
      </c>
      <c r="D249" s="248" t="s">
        <v>3053</v>
      </c>
      <c r="E249" s="247">
        <v>6000064635</v>
      </c>
      <c r="F249" s="247">
        <v>8</v>
      </c>
      <c r="G249" s="247">
        <v>8</v>
      </c>
      <c r="H249" s="247">
        <v>0</v>
      </c>
      <c r="I249" s="249">
        <v>46238</v>
      </c>
      <c r="J249" s="250" t="s">
        <v>1908</v>
      </c>
      <c r="K249" s="251" t="s">
        <v>2035</v>
      </c>
      <c r="L249" s="247" t="s">
        <v>22</v>
      </c>
      <c r="M249" s="247"/>
      <c r="N249" s="247"/>
      <c r="O249" s="238" t="s">
        <v>1643</v>
      </c>
      <c r="P249" s="252">
        <f t="shared" si="15"/>
        <v>46239</v>
      </c>
      <c r="Q249" s="247"/>
      <c r="R249" s="238" t="s">
        <v>1643</v>
      </c>
      <c r="S249" s="249">
        <f t="shared" si="14"/>
        <v>46239</v>
      </c>
      <c r="T249" s="238" t="s">
        <v>24</v>
      </c>
      <c r="U249" s="247"/>
      <c r="V249" s="253"/>
      <c r="W249" s="254"/>
      <c r="X249" s="255"/>
      <c r="Y249" s="256"/>
      <c r="Z249" s="256"/>
      <c r="AA249" s="256"/>
      <c r="AB249" s="256"/>
      <c r="AC249" s="256"/>
      <c r="AD249" s="256"/>
      <c r="AE249" s="256"/>
      <c r="AF249" s="256"/>
    </row>
    <row r="250" ht="14.5" customHeight="1" spans="1:32">
      <c r="A250" s="236">
        <v>248</v>
      </c>
      <c r="B250" s="238" t="s">
        <v>19</v>
      </c>
      <c r="C250" s="247" t="s">
        <v>113</v>
      </c>
      <c r="D250" s="248" t="s">
        <v>3053</v>
      </c>
      <c r="E250" s="259">
        <v>6000064635</v>
      </c>
      <c r="F250" s="247">
        <v>1</v>
      </c>
      <c r="G250" s="247">
        <v>0</v>
      </c>
      <c r="H250" s="247">
        <v>1</v>
      </c>
      <c r="I250" s="257">
        <v>46238</v>
      </c>
      <c r="J250" s="250" t="s">
        <v>1908</v>
      </c>
      <c r="K250" s="274">
        <v>516309360826222</v>
      </c>
      <c r="L250" s="250" t="s">
        <v>2036</v>
      </c>
      <c r="M250" s="247" t="s">
        <v>3056</v>
      </c>
      <c r="N250" s="61" t="s">
        <v>3054</v>
      </c>
      <c r="O250" s="238" t="s">
        <v>1643</v>
      </c>
      <c r="P250" s="252">
        <f t="shared" si="15"/>
        <v>46239</v>
      </c>
      <c r="Q250" s="61" t="s">
        <v>3055</v>
      </c>
      <c r="R250" s="238" t="s">
        <v>1643</v>
      </c>
      <c r="S250" s="249">
        <f t="shared" si="14"/>
        <v>46239</v>
      </c>
      <c r="T250" s="238" t="s">
        <v>24</v>
      </c>
      <c r="U250" s="238" t="s">
        <v>1883</v>
      </c>
      <c r="V250" s="253" t="s">
        <v>28</v>
      </c>
      <c r="W250" s="254"/>
      <c r="X250" s="255"/>
      <c r="Y250" s="256"/>
      <c r="Z250" s="256"/>
      <c r="AA250" s="256"/>
      <c r="AB250" s="256"/>
      <c r="AC250" s="256"/>
      <c r="AD250" s="256"/>
      <c r="AE250" s="256"/>
      <c r="AF250" s="256"/>
    </row>
    <row r="251" ht="14.5" customHeight="1" spans="1:32">
      <c r="A251" s="238">
        <v>249</v>
      </c>
      <c r="B251" s="238" t="s">
        <v>19</v>
      </c>
      <c r="C251" s="247" t="s">
        <v>113</v>
      </c>
      <c r="D251" s="248" t="s">
        <v>3053</v>
      </c>
      <c r="E251" s="259">
        <v>6000064635</v>
      </c>
      <c r="F251" s="247">
        <v>1</v>
      </c>
      <c r="G251" s="247">
        <v>0</v>
      </c>
      <c r="H251" s="247">
        <v>1</v>
      </c>
      <c r="I251" s="257">
        <v>46238</v>
      </c>
      <c r="J251" s="250" t="s">
        <v>1908</v>
      </c>
      <c r="K251" s="274">
        <v>516309360826223</v>
      </c>
      <c r="L251" s="250" t="s">
        <v>2036</v>
      </c>
      <c r="M251" s="247" t="s">
        <v>3056</v>
      </c>
      <c r="N251" s="61" t="s">
        <v>3054</v>
      </c>
      <c r="O251" s="238" t="s">
        <v>1643</v>
      </c>
      <c r="P251" s="252">
        <f t="shared" si="15"/>
        <v>46239</v>
      </c>
      <c r="Q251" s="61" t="s">
        <v>3055</v>
      </c>
      <c r="R251" s="238" t="s">
        <v>1643</v>
      </c>
      <c r="S251" s="249">
        <f t="shared" si="14"/>
        <v>46239</v>
      </c>
      <c r="T251" s="238" t="s">
        <v>24</v>
      </c>
      <c r="U251" s="238" t="s">
        <v>1883</v>
      </c>
      <c r="V251" s="253" t="s">
        <v>28</v>
      </c>
      <c r="W251" s="254"/>
      <c r="X251" s="255"/>
      <c r="Y251" s="256"/>
      <c r="Z251" s="256"/>
      <c r="AA251" s="256"/>
      <c r="AB251" s="256"/>
      <c r="AC251" s="256"/>
      <c r="AD251" s="256"/>
      <c r="AE251" s="256"/>
      <c r="AF251" s="256"/>
    </row>
    <row r="252" ht="14.5" customHeight="1" spans="1:32">
      <c r="A252" s="247">
        <v>250</v>
      </c>
      <c r="B252" s="238" t="s">
        <v>19</v>
      </c>
      <c r="C252" s="247" t="s">
        <v>113</v>
      </c>
      <c r="D252" s="248" t="s">
        <v>3053</v>
      </c>
      <c r="E252" s="259">
        <v>6000064635</v>
      </c>
      <c r="F252" s="247">
        <v>1</v>
      </c>
      <c r="G252" s="247">
        <v>1</v>
      </c>
      <c r="H252" s="247">
        <v>0</v>
      </c>
      <c r="I252" s="249">
        <v>46238</v>
      </c>
      <c r="J252" s="250" t="s">
        <v>1908</v>
      </c>
      <c r="K252" s="274">
        <v>516309360826224</v>
      </c>
      <c r="L252" s="247" t="s">
        <v>22</v>
      </c>
      <c r="M252" s="247"/>
      <c r="N252" s="61"/>
      <c r="O252" s="238"/>
      <c r="P252" s="252"/>
      <c r="Q252" s="61"/>
      <c r="R252" s="238"/>
      <c r="S252" s="249">
        <f t="shared" si="14"/>
        <v>46239</v>
      </c>
      <c r="T252" s="238" t="s">
        <v>24</v>
      </c>
      <c r="U252" s="238"/>
      <c r="V252" s="253"/>
      <c r="W252" s="254"/>
      <c r="X252" s="255"/>
      <c r="Y252" s="256"/>
      <c r="Z252" s="256"/>
      <c r="AA252" s="256"/>
      <c r="AB252" s="256"/>
      <c r="AC252" s="256"/>
      <c r="AD252" s="256"/>
      <c r="AE252" s="256"/>
      <c r="AF252" s="256"/>
    </row>
    <row r="253" ht="14.5" customHeight="1" spans="1:32">
      <c r="A253" s="236">
        <v>251</v>
      </c>
      <c r="B253" s="238" t="s">
        <v>19</v>
      </c>
      <c r="C253" s="247" t="s">
        <v>113</v>
      </c>
      <c r="D253" s="248" t="s">
        <v>3053</v>
      </c>
      <c r="E253" s="238">
        <v>6000064638</v>
      </c>
      <c r="F253" s="247">
        <v>2</v>
      </c>
      <c r="G253" s="247">
        <v>2</v>
      </c>
      <c r="H253" s="247">
        <v>0</v>
      </c>
      <c r="I253" s="249">
        <v>46238</v>
      </c>
      <c r="J253" s="272" t="s">
        <v>1914</v>
      </c>
      <c r="K253" s="277" t="s">
        <v>2037</v>
      </c>
      <c r="L253" s="247" t="s">
        <v>22</v>
      </c>
      <c r="M253" s="247"/>
      <c r="N253" s="247"/>
      <c r="O253" s="247"/>
      <c r="P253" s="252">
        <f t="shared" ref="P253:P260" si="16">I253+1</f>
        <v>46239</v>
      </c>
      <c r="Q253" s="247"/>
      <c r="R253" s="238" t="s">
        <v>1643</v>
      </c>
      <c r="S253" s="249">
        <f t="shared" si="14"/>
        <v>46239</v>
      </c>
      <c r="T253" s="247"/>
      <c r="U253" s="247"/>
      <c r="V253" s="253"/>
      <c r="W253" s="254"/>
      <c r="X253" s="255"/>
      <c r="Y253" s="256"/>
      <c r="Z253" s="256"/>
      <c r="AA253" s="256"/>
      <c r="AB253" s="256"/>
      <c r="AC253" s="256"/>
      <c r="AD253" s="256"/>
      <c r="AE253" s="256"/>
      <c r="AF253" s="256"/>
    </row>
    <row r="254" ht="14.5" customHeight="1" spans="1:32">
      <c r="A254" s="238">
        <v>252</v>
      </c>
      <c r="B254" s="238" t="s">
        <v>19</v>
      </c>
      <c r="C254" s="247" t="s">
        <v>2038</v>
      </c>
      <c r="D254" s="248" t="s">
        <v>3053</v>
      </c>
      <c r="E254" s="247">
        <v>6000064635</v>
      </c>
      <c r="F254" s="247">
        <v>2</v>
      </c>
      <c r="G254" s="247">
        <v>2</v>
      </c>
      <c r="H254" s="247">
        <v>0</v>
      </c>
      <c r="I254" s="249">
        <v>46239</v>
      </c>
      <c r="J254" s="250" t="s">
        <v>1908</v>
      </c>
      <c r="K254" s="251" t="s">
        <v>2039</v>
      </c>
      <c r="L254" s="247" t="s">
        <v>22</v>
      </c>
      <c r="M254" s="247"/>
      <c r="N254" s="247"/>
      <c r="O254" s="238" t="s">
        <v>1643</v>
      </c>
      <c r="P254" s="252">
        <f t="shared" si="16"/>
        <v>46240</v>
      </c>
      <c r="Q254" s="247"/>
      <c r="R254" s="238" t="s">
        <v>1643</v>
      </c>
      <c r="S254" s="249">
        <f t="shared" si="14"/>
        <v>46240</v>
      </c>
      <c r="T254" s="238" t="s">
        <v>24</v>
      </c>
      <c r="U254" s="247"/>
      <c r="V254" s="253"/>
      <c r="W254" s="254"/>
      <c r="X254" s="255"/>
      <c r="Y254" s="256"/>
      <c r="Z254" s="256"/>
      <c r="AA254" s="256"/>
      <c r="AB254" s="256"/>
      <c r="AC254" s="256"/>
      <c r="AD254" s="256"/>
      <c r="AE254" s="256"/>
      <c r="AF254" s="256"/>
    </row>
    <row r="255" ht="14.5" customHeight="1" spans="1:32">
      <c r="A255" s="247">
        <v>253</v>
      </c>
      <c r="B255" s="238" t="s">
        <v>19</v>
      </c>
      <c r="C255" s="247" t="s">
        <v>2038</v>
      </c>
      <c r="D255" s="248" t="s">
        <v>3053</v>
      </c>
      <c r="E255" s="259">
        <v>6000064635</v>
      </c>
      <c r="F255" s="247">
        <v>1</v>
      </c>
      <c r="G255" s="247">
        <v>0</v>
      </c>
      <c r="H255" s="247">
        <v>1</v>
      </c>
      <c r="I255" s="257">
        <v>46239</v>
      </c>
      <c r="J255" s="250" t="s">
        <v>1908</v>
      </c>
      <c r="K255" s="274">
        <v>516309360826227</v>
      </c>
      <c r="L255" s="250" t="s">
        <v>2040</v>
      </c>
      <c r="M255" s="236" t="s">
        <v>3074</v>
      </c>
      <c r="N255" s="61" t="s">
        <v>3076</v>
      </c>
      <c r="O255" s="238" t="s">
        <v>1643</v>
      </c>
      <c r="P255" s="252">
        <f t="shared" si="16"/>
        <v>46240</v>
      </c>
      <c r="Q255" s="61"/>
      <c r="R255" s="238" t="s">
        <v>1643</v>
      </c>
      <c r="S255" s="249">
        <f t="shared" si="14"/>
        <v>46240</v>
      </c>
      <c r="T255" s="238" t="s">
        <v>24</v>
      </c>
      <c r="U255" s="260" t="s">
        <v>818</v>
      </c>
      <c r="V255" s="293" t="s">
        <v>819</v>
      </c>
      <c r="W255" s="254"/>
      <c r="X255" s="255"/>
      <c r="Y255" s="256"/>
      <c r="Z255" s="256"/>
      <c r="AA255" s="256"/>
      <c r="AB255" s="256"/>
      <c r="AC255" s="256"/>
      <c r="AD255" s="256"/>
      <c r="AE255" s="256"/>
      <c r="AF255" s="256"/>
    </row>
    <row r="256" ht="14.5" customHeight="1" spans="1:32">
      <c r="A256" s="236">
        <v>254</v>
      </c>
      <c r="B256" s="238" t="s">
        <v>19</v>
      </c>
      <c r="C256" s="247" t="s">
        <v>2038</v>
      </c>
      <c r="D256" s="248" t="s">
        <v>3053</v>
      </c>
      <c r="E256" s="247">
        <v>6000064635</v>
      </c>
      <c r="F256" s="247">
        <v>2</v>
      </c>
      <c r="G256" s="247">
        <v>2</v>
      </c>
      <c r="H256" s="247">
        <v>0</v>
      </c>
      <c r="I256" s="249">
        <v>46239</v>
      </c>
      <c r="J256" s="250" t="s">
        <v>1908</v>
      </c>
      <c r="K256" s="251" t="s">
        <v>2041</v>
      </c>
      <c r="L256" s="247" t="s">
        <v>22</v>
      </c>
      <c r="M256" s="247"/>
      <c r="N256" s="247"/>
      <c r="O256" s="238" t="s">
        <v>1643</v>
      </c>
      <c r="P256" s="252">
        <f t="shared" si="16"/>
        <v>46240</v>
      </c>
      <c r="Q256" s="247"/>
      <c r="R256" s="238" t="s">
        <v>1643</v>
      </c>
      <c r="S256" s="249">
        <f t="shared" si="14"/>
        <v>46240</v>
      </c>
      <c r="T256" s="238" t="s">
        <v>24</v>
      </c>
      <c r="U256" s="247"/>
      <c r="V256" s="253"/>
      <c r="W256" s="254"/>
      <c r="X256" s="255"/>
      <c r="Y256" s="256"/>
      <c r="Z256" s="256"/>
      <c r="AA256" s="256"/>
      <c r="AB256" s="256"/>
      <c r="AC256" s="256"/>
      <c r="AD256" s="256"/>
      <c r="AE256" s="256"/>
      <c r="AF256" s="256"/>
    </row>
    <row r="257" ht="14.5" customHeight="1" spans="1:32">
      <c r="A257" s="238">
        <v>255</v>
      </c>
      <c r="B257" s="238" t="s">
        <v>19</v>
      </c>
      <c r="C257" s="247" t="s">
        <v>2038</v>
      </c>
      <c r="D257" s="248" t="s">
        <v>3053</v>
      </c>
      <c r="E257" s="259">
        <v>6000064635</v>
      </c>
      <c r="F257" s="247">
        <v>1</v>
      </c>
      <c r="G257" s="247">
        <v>0</v>
      </c>
      <c r="H257" s="247">
        <v>1</v>
      </c>
      <c r="I257" s="257">
        <v>46239</v>
      </c>
      <c r="J257" s="250" t="s">
        <v>1908</v>
      </c>
      <c r="K257" s="274">
        <v>516309360826230</v>
      </c>
      <c r="L257" s="258" t="s">
        <v>2042</v>
      </c>
      <c r="M257" s="236" t="s">
        <v>3074</v>
      </c>
      <c r="N257" s="61" t="s">
        <v>3094</v>
      </c>
      <c r="O257" s="238" t="s">
        <v>1643</v>
      </c>
      <c r="P257" s="252">
        <f t="shared" si="16"/>
        <v>46240</v>
      </c>
      <c r="Q257" s="61"/>
      <c r="R257" s="238" t="s">
        <v>1643</v>
      </c>
      <c r="S257" s="249">
        <f t="shared" si="14"/>
        <v>46240</v>
      </c>
      <c r="T257" s="238" t="s">
        <v>24</v>
      </c>
      <c r="U257" s="247" t="s">
        <v>818</v>
      </c>
      <c r="V257" s="293" t="s">
        <v>819</v>
      </c>
      <c r="W257" s="294"/>
      <c r="X257" s="255"/>
      <c r="Y257" s="256"/>
      <c r="Z257" s="256"/>
      <c r="AA257" s="256"/>
      <c r="AB257" s="256"/>
      <c r="AC257" s="256"/>
      <c r="AD257" s="256"/>
      <c r="AE257" s="256"/>
      <c r="AF257" s="256"/>
    </row>
    <row r="258" ht="14.5" customHeight="1" spans="1:32">
      <c r="A258" s="247">
        <v>256</v>
      </c>
      <c r="B258" s="238" t="s">
        <v>19</v>
      </c>
      <c r="C258" s="247" t="s">
        <v>2038</v>
      </c>
      <c r="D258" s="248" t="s">
        <v>3053</v>
      </c>
      <c r="E258" s="247">
        <v>6000064635</v>
      </c>
      <c r="F258" s="247">
        <v>2</v>
      </c>
      <c r="G258" s="247">
        <v>2</v>
      </c>
      <c r="H258" s="247">
        <v>0</v>
      </c>
      <c r="I258" s="249">
        <v>46239</v>
      </c>
      <c r="J258" s="250" t="s">
        <v>1908</v>
      </c>
      <c r="K258" s="251" t="s">
        <v>2043</v>
      </c>
      <c r="L258" s="247" t="s">
        <v>22</v>
      </c>
      <c r="M258" s="247"/>
      <c r="N258" s="247"/>
      <c r="O258" s="238" t="s">
        <v>1643</v>
      </c>
      <c r="P258" s="252">
        <f t="shared" si="16"/>
        <v>46240</v>
      </c>
      <c r="Q258" s="247"/>
      <c r="R258" s="238" t="s">
        <v>1643</v>
      </c>
      <c r="S258" s="249">
        <f t="shared" si="14"/>
        <v>46240</v>
      </c>
      <c r="T258" s="238" t="s">
        <v>24</v>
      </c>
      <c r="U258" s="247"/>
      <c r="V258" s="253"/>
      <c r="W258" s="254"/>
      <c r="X258" s="255"/>
      <c r="Y258" s="256"/>
      <c r="Z258" s="256"/>
      <c r="AA258" s="256"/>
      <c r="AB258" s="256"/>
      <c r="AC258" s="256"/>
      <c r="AD258" s="256"/>
      <c r="AE258" s="256"/>
      <c r="AF258" s="256"/>
    </row>
    <row r="259" ht="14.5" customHeight="1" spans="1:32">
      <c r="A259" s="236">
        <v>257</v>
      </c>
      <c r="B259" s="238" t="s">
        <v>19</v>
      </c>
      <c r="C259" s="247" t="s">
        <v>2038</v>
      </c>
      <c r="D259" s="248" t="s">
        <v>3053</v>
      </c>
      <c r="E259" s="259">
        <v>6000064635</v>
      </c>
      <c r="F259" s="247">
        <v>1</v>
      </c>
      <c r="G259" s="247">
        <v>0</v>
      </c>
      <c r="H259" s="247">
        <v>1</v>
      </c>
      <c r="I259" s="257">
        <v>46239</v>
      </c>
      <c r="J259" s="250" t="s">
        <v>1908</v>
      </c>
      <c r="K259" s="274">
        <v>516309360826233</v>
      </c>
      <c r="L259" s="250" t="s">
        <v>2044</v>
      </c>
      <c r="M259" s="311" t="s">
        <v>2963</v>
      </c>
      <c r="N259" s="238" t="s">
        <v>2865</v>
      </c>
      <c r="O259" s="238" t="s">
        <v>1643</v>
      </c>
      <c r="P259" s="252">
        <f t="shared" si="16"/>
        <v>46240</v>
      </c>
      <c r="Q259" s="44" t="s">
        <v>3095</v>
      </c>
      <c r="R259" s="238" t="s">
        <v>1643</v>
      </c>
      <c r="S259" s="249">
        <f t="shared" si="14"/>
        <v>46240</v>
      </c>
      <c r="T259" s="238" t="s">
        <v>24</v>
      </c>
      <c r="U259" s="247" t="s">
        <v>818</v>
      </c>
      <c r="V259" s="293" t="s">
        <v>819</v>
      </c>
      <c r="W259" s="254"/>
      <c r="X259" s="255"/>
      <c r="Y259" s="256"/>
      <c r="Z259" s="256"/>
      <c r="AA259" s="256"/>
      <c r="AB259" s="256"/>
      <c r="AC259" s="256"/>
      <c r="AD259" s="256"/>
      <c r="AE259" s="256"/>
      <c r="AF259" s="256"/>
    </row>
    <row r="260" ht="14.5" customHeight="1" spans="1:32">
      <c r="A260" s="238">
        <v>258</v>
      </c>
      <c r="B260" s="238" t="s">
        <v>19</v>
      </c>
      <c r="C260" s="247" t="s">
        <v>2038</v>
      </c>
      <c r="D260" s="248" t="s">
        <v>3053</v>
      </c>
      <c r="E260" s="247">
        <v>6000064635</v>
      </c>
      <c r="F260" s="247">
        <v>5</v>
      </c>
      <c r="G260" s="247">
        <v>5</v>
      </c>
      <c r="H260" s="247">
        <v>0</v>
      </c>
      <c r="I260" s="249">
        <v>46239</v>
      </c>
      <c r="J260" s="250" t="s">
        <v>1908</v>
      </c>
      <c r="K260" s="251" t="s">
        <v>2045</v>
      </c>
      <c r="L260" s="247" t="s">
        <v>22</v>
      </c>
      <c r="M260" s="247"/>
      <c r="N260" s="247"/>
      <c r="O260" s="238" t="s">
        <v>1643</v>
      </c>
      <c r="P260" s="252">
        <f t="shared" si="16"/>
        <v>46240</v>
      </c>
      <c r="Q260" s="247"/>
      <c r="R260" s="238" t="s">
        <v>1643</v>
      </c>
      <c r="S260" s="249">
        <f t="shared" si="14"/>
        <v>46240</v>
      </c>
      <c r="T260" s="238" t="s">
        <v>24</v>
      </c>
      <c r="U260" s="247"/>
      <c r="V260" s="253"/>
      <c r="W260" s="254"/>
      <c r="X260" s="255"/>
      <c r="Y260" s="256"/>
      <c r="Z260" s="256"/>
      <c r="AA260" s="256"/>
      <c r="AB260" s="256"/>
      <c r="AC260" s="256"/>
      <c r="AD260" s="256"/>
      <c r="AE260" s="256"/>
      <c r="AF260" s="256"/>
    </row>
    <row r="261" ht="14.5" customHeight="1" spans="1:32">
      <c r="A261" s="247">
        <v>259</v>
      </c>
      <c r="B261" s="238" t="s">
        <v>19</v>
      </c>
      <c r="C261" s="247" t="s">
        <v>2038</v>
      </c>
      <c r="D261" s="248" t="s">
        <v>3053</v>
      </c>
      <c r="E261" s="259">
        <v>6000064635</v>
      </c>
      <c r="F261" s="247">
        <v>1</v>
      </c>
      <c r="G261" s="247">
        <v>0</v>
      </c>
      <c r="H261" s="247">
        <v>1</v>
      </c>
      <c r="I261" s="257">
        <v>46239</v>
      </c>
      <c r="J261" s="250" t="s">
        <v>1908</v>
      </c>
      <c r="K261" s="274">
        <v>516309360826239</v>
      </c>
      <c r="L261" s="300" t="s">
        <v>948</v>
      </c>
      <c r="M261" s="216" t="s">
        <v>3068</v>
      </c>
      <c r="N261" s="216" t="s">
        <v>3069</v>
      </c>
      <c r="O261" s="102"/>
      <c r="P261" s="215"/>
      <c r="Q261" s="102" t="s">
        <v>3070</v>
      </c>
      <c r="R261" s="238" t="s">
        <v>1643</v>
      </c>
      <c r="S261" s="249">
        <f t="shared" si="14"/>
        <v>46240</v>
      </c>
      <c r="T261" s="238" t="s">
        <v>24</v>
      </c>
      <c r="U261" s="61" t="s">
        <v>818</v>
      </c>
      <c r="V261" s="253" t="s">
        <v>28</v>
      </c>
      <c r="W261" s="254"/>
      <c r="X261" s="255"/>
      <c r="Y261" s="256"/>
      <c r="Z261" s="256"/>
      <c r="AA261" s="256"/>
      <c r="AB261" s="256"/>
      <c r="AC261" s="256"/>
      <c r="AD261" s="256"/>
      <c r="AE261" s="256"/>
      <c r="AF261" s="256"/>
    </row>
    <row r="262" ht="14.5" customHeight="1" spans="1:32">
      <c r="A262" s="247">
        <v>260</v>
      </c>
      <c r="B262" s="238" t="s">
        <v>19</v>
      </c>
      <c r="C262" s="247" t="s">
        <v>113</v>
      </c>
      <c r="D262" s="248" t="s">
        <v>3053</v>
      </c>
      <c r="E262" s="238">
        <v>6000064638</v>
      </c>
      <c r="F262" s="247">
        <v>1</v>
      </c>
      <c r="G262" s="247">
        <v>1</v>
      </c>
      <c r="H262" s="247">
        <v>0</v>
      </c>
      <c r="I262" s="249">
        <v>46239</v>
      </c>
      <c r="J262" s="272" t="s">
        <v>1914</v>
      </c>
      <c r="K262" s="277">
        <v>516313360726131</v>
      </c>
      <c r="L262" s="247" t="s">
        <v>22</v>
      </c>
      <c r="M262" s="247"/>
      <c r="N262" s="247"/>
      <c r="O262" s="247"/>
      <c r="P262" s="252">
        <f t="shared" ref="P262:P269" si="17">I262+1</f>
        <v>46240</v>
      </c>
      <c r="Q262" s="247"/>
      <c r="R262" s="238" t="s">
        <v>1643</v>
      </c>
      <c r="S262" s="249">
        <f t="shared" si="14"/>
        <v>46240</v>
      </c>
      <c r="T262" s="247"/>
      <c r="U262" s="247"/>
      <c r="V262" s="253"/>
      <c r="W262" s="254"/>
      <c r="X262" s="255"/>
      <c r="Y262" s="256"/>
      <c r="Z262" s="256"/>
      <c r="AA262" s="256"/>
      <c r="AB262" s="256"/>
      <c r="AC262" s="256"/>
      <c r="AD262" s="256"/>
      <c r="AE262" s="256"/>
      <c r="AF262" s="256"/>
    </row>
    <row r="263" ht="14.5" customHeight="1" spans="1:32">
      <c r="A263" s="236">
        <v>261</v>
      </c>
      <c r="B263" s="238" t="s">
        <v>19</v>
      </c>
      <c r="C263" s="247" t="s">
        <v>113</v>
      </c>
      <c r="D263" s="248" t="s">
        <v>3053</v>
      </c>
      <c r="E263" s="238">
        <v>6000064638</v>
      </c>
      <c r="F263" s="247">
        <v>1</v>
      </c>
      <c r="G263" s="247">
        <v>0</v>
      </c>
      <c r="H263" s="247">
        <v>1</v>
      </c>
      <c r="I263" s="249">
        <v>46239</v>
      </c>
      <c r="J263" s="272" t="s">
        <v>1914</v>
      </c>
      <c r="K263" s="273">
        <v>516313360726132</v>
      </c>
      <c r="L263" s="59" t="s">
        <v>1947</v>
      </c>
      <c r="M263" s="247" t="s">
        <v>3056</v>
      </c>
      <c r="N263" s="61" t="s">
        <v>3054</v>
      </c>
      <c r="O263" s="238" t="s">
        <v>1643</v>
      </c>
      <c r="P263" s="252">
        <f t="shared" si="17"/>
        <v>46240</v>
      </c>
      <c r="Q263" s="61" t="s">
        <v>3055</v>
      </c>
      <c r="R263" s="238" t="s">
        <v>1643</v>
      </c>
      <c r="S263" s="249">
        <f t="shared" si="14"/>
        <v>46240</v>
      </c>
      <c r="T263" s="238" t="s">
        <v>24</v>
      </c>
      <c r="U263" s="238" t="s">
        <v>1883</v>
      </c>
      <c r="V263" s="253" t="s">
        <v>28</v>
      </c>
      <c r="W263" s="254"/>
      <c r="X263" s="255"/>
      <c r="Y263" s="256"/>
      <c r="Z263" s="256"/>
      <c r="AA263" s="256"/>
      <c r="AB263" s="256"/>
      <c r="AC263" s="256"/>
      <c r="AD263" s="256"/>
      <c r="AE263" s="256"/>
      <c r="AF263" s="256"/>
    </row>
    <row r="264" ht="14.5" customHeight="1" spans="1:32">
      <c r="A264" s="238">
        <v>262</v>
      </c>
      <c r="B264" s="238" t="s">
        <v>19</v>
      </c>
      <c r="C264" s="247" t="s">
        <v>113</v>
      </c>
      <c r="D264" s="248" t="s">
        <v>3053</v>
      </c>
      <c r="E264" s="238">
        <v>6000064638</v>
      </c>
      <c r="F264" s="247">
        <v>7</v>
      </c>
      <c r="G264" s="247">
        <v>7</v>
      </c>
      <c r="H264" s="247">
        <v>0</v>
      </c>
      <c r="I264" s="249">
        <v>46239</v>
      </c>
      <c r="J264" s="272" t="s">
        <v>1914</v>
      </c>
      <c r="K264" s="277" t="s">
        <v>2046</v>
      </c>
      <c r="L264" s="247" t="s">
        <v>22</v>
      </c>
      <c r="M264" s="247"/>
      <c r="N264" s="247"/>
      <c r="O264" s="247"/>
      <c r="P264" s="252">
        <f t="shared" si="17"/>
        <v>46240</v>
      </c>
      <c r="Q264" s="247"/>
      <c r="R264" s="238" t="s">
        <v>1643</v>
      </c>
      <c r="S264" s="249">
        <f t="shared" si="14"/>
        <v>46240</v>
      </c>
      <c r="T264" s="247"/>
      <c r="U264" s="247"/>
      <c r="V264" s="253"/>
      <c r="W264" s="254"/>
      <c r="X264" s="255"/>
      <c r="Y264" s="256"/>
      <c r="Z264" s="256"/>
      <c r="AA264" s="256"/>
      <c r="AB264" s="256"/>
      <c r="AC264" s="256"/>
      <c r="AD264" s="256"/>
      <c r="AE264" s="256"/>
      <c r="AF264" s="256"/>
    </row>
    <row r="265" ht="14.5" customHeight="1" spans="1:32">
      <c r="A265" s="247">
        <v>263</v>
      </c>
      <c r="B265" s="238" t="s">
        <v>19</v>
      </c>
      <c r="C265" s="247" t="s">
        <v>113</v>
      </c>
      <c r="D265" s="248" t="s">
        <v>3053</v>
      </c>
      <c r="E265" s="238">
        <v>6000064638</v>
      </c>
      <c r="F265" s="247">
        <v>1</v>
      </c>
      <c r="G265" s="247">
        <v>0</v>
      </c>
      <c r="H265" s="247">
        <v>1</v>
      </c>
      <c r="I265" s="249">
        <v>46239</v>
      </c>
      <c r="J265" s="272" t="s">
        <v>1914</v>
      </c>
      <c r="K265" s="273">
        <v>516313360726140</v>
      </c>
      <c r="L265" s="250" t="s">
        <v>2047</v>
      </c>
      <c r="M265" s="247" t="s">
        <v>3056</v>
      </c>
      <c r="N265" s="61" t="s">
        <v>3062</v>
      </c>
      <c r="O265" s="238" t="s">
        <v>1643</v>
      </c>
      <c r="P265" s="252">
        <f t="shared" si="17"/>
        <v>46240</v>
      </c>
      <c r="Q265" s="247" t="s">
        <v>2868</v>
      </c>
      <c r="R265" s="238" t="s">
        <v>1643</v>
      </c>
      <c r="S265" s="249">
        <f t="shared" si="14"/>
        <v>46240</v>
      </c>
      <c r="T265" s="238" t="s">
        <v>24</v>
      </c>
      <c r="U265" s="247" t="s">
        <v>32</v>
      </c>
      <c r="V265" s="253" t="s">
        <v>28</v>
      </c>
      <c r="W265" s="254"/>
      <c r="X265" s="255"/>
      <c r="Y265" s="256"/>
      <c r="Z265" s="256"/>
      <c r="AA265" s="256"/>
      <c r="AB265" s="256"/>
      <c r="AC265" s="256"/>
      <c r="AD265" s="256"/>
      <c r="AE265" s="256"/>
      <c r="AF265" s="256"/>
    </row>
    <row r="266" ht="14.5" customHeight="1" spans="1:32">
      <c r="A266" s="236">
        <v>264</v>
      </c>
      <c r="B266" s="238" t="s">
        <v>19</v>
      </c>
      <c r="C266" s="247" t="s">
        <v>113</v>
      </c>
      <c r="D266" s="248" t="s">
        <v>3053</v>
      </c>
      <c r="E266" s="238">
        <v>6000064638</v>
      </c>
      <c r="F266" s="247">
        <v>1</v>
      </c>
      <c r="G266" s="247">
        <v>1</v>
      </c>
      <c r="H266" s="247">
        <v>0</v>
      </c>
      <c r="I266" s="249">
        <v>46239</v>
      </c>
      <c r="J266" s="272" t="s">
        <v>1914</v>
      </c>
      <c r="K266" s="277">
        <v>516313360726141</v>
      </c>
      <c r="L266" s="247" t="s">
        <v>22</v>
      </c>
      <c r="M266" s="247"/>
      <c r="N266" s="247"/>
      <c r="O266" s="247"/>
      <c r="P266" s="252">
        <f t="shared" si="17"/>
        <v>46240</v>
      </c>
      <c r="Q266" s="247"/>
      <c r="R266" s="238" t="s">
        <v>1643</v>
      </c>
      <c r="S266" s="249">
        <f t="shared" si="14"/>
        <v>46240</v>
      </c>
      <c r="T266" s="247"/>
      <c r="U266" s="247"/>
      <c r="V266" s="253"/>
      <c r="W266" s="254"/>
      <c r="X266" s="255"/>
      <c r="Y266" s="256"/>
      <c r="Z266" s="256"/>
      <c r="AA266" s="256"/>
      <c r="AB266" s="256"/>
      <c r="AC266" s="256"/>
      <c r="AD266" s="256"/>
      <c r="AE266" s="256"/>
      <c r="AF266" s="256"/>
    </row>
    <row r="267" ht="14.5" customHeight="1" spans="1:32">
      <c r="A267" s="238">
        <v>265</v>
      </c>
      <c r="B267" s="238" t="s">
        <v>19</v>
      </c>
      <c r="C267" s="247" t="s">
        <v>113</v>
      </c>
      <c r="D267" s="248" t="s">
        <v>3053</v>
      </c>
      <c r="E267" s="238">
        <v>6000064638</v>
      </c>
      <c r="F267" s="247">
        <v>1</v>
      </c>
      <c r="G267" s="247">
        <v>0</v>
      </c>
      <c r="H267" s="247">
        <v>1</v>
      </c>
      <c r="I267" s="249">
        <v>46239</v>
      </c>
      <c r="J267" s="272" t="s">
        <v>1914</v>
      </c>
      <c r="K267" s="273">
        <v>516313360726142</v>
      </c>
      <c r="L267" s="250" t="s">
        <v>2048</v>
      </c>
      <c r="M267" s="247" t="s">
        <v>3056</v>
      </c>
      <c r="N267" s="61" t="s">
        <v>3062</v>
      </c>
      <c r="O267" s="238" t="s">
        <v>1643</v>
      </c>
      <c r="P267" s="252">
        <f t="shared" si="17"/>
        <v>46240</v>
      </c>
      <c r="Q267" s="247" t="s">
        <v>2868</v>
      </c>
      <c r="R267" s="238" t="s">
        <v>1643</v>
      </c>
      <c r="S267" s="249">
        <f t="shared" si="14"/>
        <v>46240</v>
      </c>
      <c r="T267" s="238" t="s">
        <v>24</v>
      </c>
      <c r="U267" s="247" t="s">
        <v>32</v>
      </c>
      <c r="V267" s="253" t="s">
        <v>28</v>
      </c>
      <c r="W267" s="254"/>
      <c r="X267" s="255"/>
      <c r="Y267" s="256"/>
      <c r="Z267" s="256"/>
      <c r="AA267" s="256"/>
      <c r="AB267" s="256"/>
      <c r="AC267" s="256"/>
      <c r="AD267" s="256"/>
      <c r="AE267" s="256"/>
      <c r="AF267" s="256"/>
    </row>
    <row r="268" ht="14.5" customHeight="1" spans="1:32">
      <c r="A268" s="247">
        <v>266</v>
      </c>
      <c r="B268" s="238" t="s">
        <v>19</v>
      </c>
      <c r="C268" s="247" t="s">
        <v>113</v>
      </c>
      <c r="D268" s="248" t="s">
        <v>3053</v>
      </c>
      <c r="E268" s="238">
        <v>6000064638</v>
      </c>
      <c r="F268" s="247">
        <v>1</v>
      </c>
      <c r="G268" s="247">
        <v>1</v>
      </c>
      <c r="H268" s="247">
        <v>0</v>
      </c>
      <c r="I268" s="249">
        <v>46239</v>
      </c>
      <c r="J268" s="272" t="s">
        <v>1914</v>
      </c>
      <c r="K268" s="277">
        <v>516313360726143</v>
      </c>
      <c r="L268" s="247" t="s">
        <v>22</v>
      </c>
      <c r="M268" s="247"/>
      <c r="N268" s="247"/>
      <c r="O268" s="247"/>
      <c r="P268" s="252">
        <f t="shared" si="17"/>
        <v>46240</v>
      </c>
      <c r="Q268" s="247"/>
      <c r="R268" s="238" t="s">
        <v>1643</v>
      </c>
      <c r="S268" s="249">
        <f t="shared" si="14"/>
        <v>46240</v>
      </c>
      <c r="T268" s="247"/>
      <c r="U268" s="247"/>
      <c r="V268" s="253"/>
      <c r="W268" s="254"/>
      <c r="X268" s="255"/>
      <c r="Y268" s="256"/>
      <c r="Z268" s="256"/>
      <c r="AA268" s="256"/>
      <c r="AB268" s="256"/>
      <c r="AC268" s="256"/>
      <c r="AD268" s="256"/>
      <c r="AE268" s="256"/>
      <c r="AF268" s="256"/>
    </row>
    <row r="269" ht="14.5" customHeight="1" spans="1:32">
      <c r="A269" s="236">
        <v>267</v>
      </c>
      <c r="B269" s="238" t="s">
        <v>19</v>
      </c>
      <c r="C269" s="247" t="s">
        <v>2038</v>
      </c>
      <c r="D269" s="248" t="s">
        <v>3053</v>
      </c>
      <c r="E269" s="238">
        <v>6000064638</v>
      </c>
      <c r="F269" s="247">
        <v>1</v>
      </c>
      <c r="G269" s="247">
        <v>0</v>
      </c>
      <c r="H269" s="247">
        <v>1</v>
      </c>
      <c r="I269" s="249">
        <v>46240</v>
      </c>
      <c r="J269" s="272" t="s">
        <v>1914</v>
      </c>
      <c r="K269" s="273">
        <v>516313360726144</v>
      </c>
      <c r="L269" s="250" t="s">
        <v>2049</v>
      </c>
      <c r="M269" s="247" t="s">
        <v>3056</v>
      </c>
      <c r="N269" s="61" t="s">
        <v>3062</v>
      </c>
      <c r="O269" s="238" t="s">
        <v>1643</v>
      </c>
      <c r="P269" s="252">
        <f t="shared" si="17"/>
        <v>46241</v>
      </c>
      <c r="Q269" s="247" t="s">
        <v>2868</v>
      </c>
      <c r="R269" s="238" t="s">
        <v>1643</v>
      </c>
      <c r="S269" s="249">
        <f t="shared" si="14"/>
        <v>46241</v>
      </c>
      <c r="T269" s="238" t="s">
        <v>24</v>
      </c>
      <c r="U269" s="247" t="s">
        <v>32</v>
      </c>
      <c r="V269" s="253" t="s">
        <v>28</v>
      </c>
      <c r="W269" s="254"/>
      <c r="X269" s="255"/>
      <c r="Y269" s="256"/>
      <c r="Z269" s="256"/>
      <c r="AA269" s="256"/>
      <c r="AB269" s="256"/>
      <c r="AC269" s="256"/>
      <c r="AD269" s="256"/>
      <c r="AE269" s="256"/>
      <c r="AF269" s="256"/>
    </row>
    <row r="270" ht="14.5" customHeight="1" spans="1:32">
      <c r="A270" s="238">
        <v>268</v>
      </c>
      <c r="B270" s="238" t="s">
        <v>19</v>
      </c>
      <c r="C270" s="247" t="s">
        <v>2038</v>
      </c>
      <c r="D270" s="248" t="s">
        <v>3053</v>
      </c>
      <c r="E270" s="238">
        <v>6000064638</v>
      </c>
      <c r="F270" s="247">
        <v>11</v>
      </c>
      <c r="G270" s="247">
        <v>11</v>
      </c>
      <c r="H270" s="247">
        <v>0</v>
      </c>
      <c r="I270" s="249">
        <v>46240</v>
      </c>
      <c r="J270" s="272" t="s">
        <v>1914</v>
      </c>
      <c r="K270" s="277" t="s">
        <v>2050</v>
      </c>
      <c r="L270" s="247" t="s">
        <v>22</v>
      </c>
      <c r="M270" s="238"/>
      <c r="N270" s="238"/>
      <c r="O270" s="238"/>
      <c r="P270" s="252"/>
      <c r="Q270" s="247"/>
      <c r="R270" s="238" t="s">
        <v>1643</v>
      </c>
      <c r="S270" s="249">
        <f t="shared" si="14"/>
        <v>46241</v>
      </c>
      <c r="T270" s="238"/>
      <c r="U270" s="247"/>
      <c r="V270" s="253"/>
      <c r="W270" s="254"/>
      <c r="X270" s="255"/>
      <c r="Y270" s="256"/>
      <c r="Z270" s="256"/>
      <c r="AA270" s="256"/>
      <c r="AB270" s="256"/>
      <c r="AC270" s="256"/>
      <c r="AD270" s="256"/>
      <c r="AE270" s="256"/>
      <c r="AF270" s="256"/>
    </row>
    <row r="271" ht="14.5" customHeight="1" spans="1:32">
      <c r="A271" s="247">
        <v>269</v>
      </c>
      <c r="B271" s="238" t="s">
        <v>19</v>
      </c>
      <c r="C271" s="247" t="s">
        <v>2038</v>
      </c>
      <c r="D271" s="248" t="s">
        <v>3053</v>
      </c>
      <c r="E271" s="238">
        <v>6000064638</v>
      </c>
      <c r="F271" s="247">
        <v>1</v>
      </c>
      <c r="G271" s="247">
        <v>0</v>
      </c>
      <c r="H271" s="247">
        <v>1</v>
      </c>
      <c r="I271" s="249">
        <v>46240</v>
      </c>
      <c r="J271" s="272" t="s">
        <v>1914</v>
      </c>
      <c r="K271" s="273">
        <v>516313360726156</v>
      </c>
      <c r="L271" s="250" t="s">
        <v>2051</v>
      </c>
      <c r="M271" s="247" t="s">
        <v>3056</v>
      </c>
      <c r="N271" s="61" t="s">
        <v>3054</v>
      </c>
      <c r="O271" s="238" t="s">
        <v>1643</v>
      </c>
      <c r="P271" s="252">
        <f>I271+1</f>
        <v>46241</v>
      </c>
      <c r="Q271" s="61" t="s">
        <v>3055</v>
      </c>
      <c r="R271" s="238" t="s">
        <v>1643</v>
      </c>
      <c r="S271" s="249">
        <f t="shared" si="14"/>
        <v>46241</v>
      </c>
      <c r="T271" s="238" t="s">
        <v>24</v>
      </c>
      <c r="U271" s="238" t="s">
        <v>1883</v>
      </c>
      <c r="V271" s="253" t="s">
        <v>28</v>
      </c>
      <c r="W271" s="254"/>
      <c r="X271" s="255"/>
      <c r="Y271" s="256"/>
      <c r="Z271" s="256"/>
      <c r="AA271" s="256"/>
      <c r="AB271" s="256"/>
      <c r="AC271" s="256"/>
      <c r="AD271" s="256"/>
      <c r="AE271" s="256"/>
      <c r="AF271" s="256"/>
    </row>
    <row r="272" ht="14.5" customHeight="1" spans="1:32">
      <c r="A272" s="236">
        <v>270</v>
      </c>
      <c r="B272" s="238" t="s">
        <v>19</v>
      </c>
      <c r="C272" s="247" t="s">
        <v>2038</v>
      </c>
      <c r="D272" s="248" t="s">
        <v>3053</v>
      </c>
      <c r="E272" s="238">
        <v>6000064638</v>
      </c>
      <c r="F272" s="247">
        <v>3</v>
      </c>
      <c r="G272" s="247">
        <v>3</v>
      </c>
      <c r="H272" s="247">
        <v>0</v>
      </c>
      <c r="I272" s="249">
        <v>46240</v>
      </c>
      <c r="J272" s="272" t="s">
        <v>1914</v>
      </c>
      <c r="K272" s="277" t="s">
        <v>2052</v>
      </c>
      <c r="L272" s="247" t="s">
        <v>22</v>
      </c>
      <c r="M272" s="238"/>
      <c r="N272" s="238"/>
      <c r="O272" s="238"/>
      <c r="P272" s="252"/>
      <c r="Q272" s="247"/>
      <c r="R272" s="238" t="s">
        <v>1643</v>
      </c>
      <c r="S272" s="249">
        <f t="shared" si="14"/>
        <v>46241</v>
      </c>
      <c r="T272" s="238"/>
      <c r="U272" s="247"/>
      <c r="V272" s="253"/>
      <c r="W272" s="254"/>
      <c r="X272" s="255"/>
      <c r="Y272" s="256"/>
      <c r="Z272" s="256"/>
      <c r="AA272" s="256"/>
      <c r="AB272" s="256"/>
      <c r="AC272" s="256"/>
      <c r="AD272" s="256"/>
      <c r="AE272" s="256"/>
      <c r="AF272" s="256"/>
    </row>
    <row r="273" ht="14.5" customHeight="1" spans="1:32">
      <c r="A273" s="238">
        <v>271</v>
      </c>
      <c r="B273" s="238" t="s">
        <v>19</v>
      </c>
      <c r="C273" s="247" t="s">
        <v>2038</v>
      </c>
      <c r="D273" s="248" t="s">
        <v>3053</v>
      </c>
      <c r="E273" s="238">
        <v>6000064638</v>
      </c>
      <c r="F273" s="247">
        <v>8</v>
      </c>
      <c r="G273" s="247">
        <v>8</v>
      </c>
      <c r="H273" s="247">
        <v>0</v>
      </c>
      <c r="I273" s="249">
        <v>46241</v>
      </c>
      <c r="J273" s="272" t="s">
        <v>1914</v>
      </c>
      <c r="K273" s="277" t="s">
        <v>2053</v>
      </c>
      <c r="L273" s="247" t="s">
        <v>22</v>
      </c>
      <c r="M273" s="247"/>
      <c r="N273" s="247"/>
      <c r="O273" s="247"/>
      <c r="P273" s="252">
        <f t="shared" ref="P273:P279" si="18">I273+1</f>
        <v>46242</v>
      </c>
      <c r="Q273" s="247"/>
      <c r="R273" s="238" t="s">
        <v>1643</v>
      </c>
      <c r="S273" s="249">
        <f t="shared" si="14"/>
        <v>46242</v>
      </c>
      <c r="T273" s="247"/>
      <c r="U273" s="247"/>
      <c r="V273" s="253"/>
      <c r="W273" s="254"/>
      <c r="X273" s="255"/>
      <c r="Y273" s="256"/>
      <c r="Z273" s="256"/>
      <c r="AA273" s="256"/>
      <c r="AB273" s="256"/>
      <c r="AC273" s="256"/>
      <c r="AD273" s="256"/>
      <c r="AE273" s="256"/>
      <c r="AF273" s="256"/>
    </row>
    <row r="274" ht="14.5" customHeight="1" spans="1:32">
      <c r="A274" s="247">
        <v>272</v>
      </c>
      <c r="B274" s="238" t="s">
        <v>19</v>
      </c>
      <c r="C274" s="247" t="s">
        <v>2038</v>
      </c>
      <c r="D274" s="248" t="s">
        <v>3053</v>
      </c>
      <c r="E274" s="238">
        <v>6000064638</v>
      </c>
      <c r="F274" s="247">
        <v>1</v>
      </c>
      <c r="G274" s="247">
        <v>0</v>
      </c>
      <c r="H274" s="247">
        <v>1</v>
      </c>
      <c r="I274" s="249">
        <v>46241</v>
      </c>
      <c r="J274" s="272" t="s">
        <v>1914</v>
      </c>
      <c r="K274" s="273">
        <v>516313360826168</v>
      </c>
      <c r="L274" s="250" t="s">
        <v>2054</v>
      </c>
      <c r="M274" s="238" t="s">
        <v>3038</v>
      </c>
      <c r="N274" s="238" t="s">
        <v>3064</v>
      </c>
      <c r="O274" s="238" t="s">
        <v>1643</v>
      </c>
      <c r="P274" s="252">
        <f t="shared" si="18"/>
        <v>46242</v>
      </c>
      <c r="Q274" s="247" t="s">
        <v>2868</v>
      </c>
      <c r="R274" s="238" t="s">
        <v>1643</v>
      </c>
      <c r="S274" s="249">
        <f t="shared" si="14"/>
        <v>46242</v>
      </c>
      <c r="T274" s="238" t="s">
        <v>24</v>
      </c>
      <c r="U274" s="247" t="s">
        <v>32</v>
      </c>
      <c r="V274" s="253" t="s">
        <v>28</v>
      </c>
      <c r="W274" s="254"/>
      <c r="X274" s="255"/>
      <c r="Y274" s="256"/>
      <c r="Z274" s="256"/>
      <c r="AA274" s="256"/>
      <c r="AB274" s="256"/>
      <c r="AC274" s="256"/>
      <c r="AD274" s="256"/>
      <c r="AE274" s="256"/>
      <c r="AF274" s="256"/>
    </row>
    <row r="275" ht="14.5" customHeight="1" spans="1:32">
      <c r="A275" s="236">
        <v>273</v>
      </c>
      <c r="B275" s="238" t="s">
        <v>19</v>
      </c>
      <c r="C275" s="247" t="s">
        <v>2038</v>
      </c>
      <c r="D275" s="248" t="s">
        <v>3053</v>
      </c>
      <c r="E275" s="238">
        <v>6000064638</v>
      </c>
      <c r="F275" s="247">
        <v>1</v>
      </c>
      <c r="G275" s="247">
        <v>0</v>
      </c>
      <c r="H275" s="247">
        <v>1</v>
      </c>
      <c r="I275" s="249">
        <v>46241</v>
      </c>
      <c r="J275" s="272" t="s">
        <v>1914</v>
      </c>
      <c r="K275" s="273">
        <v>516313360826169</v>
      </c>
      <c r="L275" s="250" t="s">
        <v>2033</v>
      </c>
      <c r="M275" s="64" t="s">
        <v>3096</v>
      </c>
      <c r="N275" s="238" t="s">
        <v>3092</v>
      </c>
      <c r="O275" s="238" t="s">
        <v>1643</v>
      </c>
      <c r="P275" s="252">
        <f t="shared" si="18"/>
        <v>46242</v>
      </c>
      <c r="Q275" s="238" t="s">
        <v>3093</v>
      </c>
      <c r="R275" s="238" t="s">
        <v>1643</v>
      </c>
      <c r="S275" s="249">
        <f t="shared" si="14"/>
        <v>46242</v>
      </c>
      <c r="T275" s="238" t="s">
        <v>24</v>
      </c>
      <c r="U275" s="327" t="s">
        <v>76</v>
      </c>
      <c r="V275" s="293" t="s">
        <v>819</v>
      </c>
      <c r="W275" s="254"/>
      <c r="X275" s="255"/>
      <c r="Y275" s="256"/>
      <c r="Z275" s="256"/>
      <c r="AA275" s="256"/>
      <c r="AB275" s="256"/>
      <c r="AC275" s="256"/>
      <c r="AD275" s="256"/>
      <c r="AE275" s="256"/>
      <c r="AF275" s="256"/>
    </row>
    <row r="276" ht="14.5" customHeight="1" spans="1:32">
      <c r="A276" s="238">
        <v>274</v>
      </c>
      <c r="B276" s="238" t="s">
        <v>19</v>
      </c>
      <c r="C276" s="247" t="s">
        <v>2038</v>
      </c>
      <c r="D276" s="248" t="s">
        <v>3053</v>
      </c>
      <c r="E276" s="238">
        <v>6000064638</v>
      </c>
      <c r="F276" s="247">
        <v>1</v>
      </c>
      <c r="G276" s="247">
        <v>1</v>
      </c>
      <c r="H276" s="247">
        <v>0</v>
      </c>
      <c r="I276" s="249">
        <v>46241</v>
      </c>
      <c r="J276" s="272" t="s">
        <v>1914</v>
      </c>
      <c r="K276" s="277">
        <v>516313360826170</v>
      </c>
      <c r="L276" s="247" t="s">
        <v>22</v>
      </c>
      <c r="M276" s="247"/>
      <c r="N276" s="44"/>
      <c r="O276" s="247"/>
      <c r="P276" s="252">
        <f t="shared" si="18"/>
        <v>46242</v>
      </c>
      <c r="Q276" s="247"/>
      <c r="R276" s="238" t="s">
        <v>1643</v>
      </c>
      <c r="S276" s="249">
        <f t="shared" si="14"/>
        <v>46242</v>
      </c>
      <c r="T276" s="247"/>
      <c r="U276" s="247"/>
      <c r="V276" s="253"/>
      <c r="W276" s="254"/>
      <c r="X276" s="255"/>
      <c r="Y276" s="256"/>
      <c r="Z276" s="256"/>
      <c r="AA276" s="256"/>
      <c r="AB276" s="256"/>
      <c r="AC276" s="256"/>
      <c r="AD276" s="256"/>
      <c r="AE276" s="256"/>
      <c r="AF276" s="256"/>
    </row>
    <row r="277" ht="14.5" customHeight="1" spans="1:32">
      <c r="A277" s="247">
        <v>275</v>
      </c>
      <c r="B277" s="238" t="s">
        <v>19</v>
      </c>
      <c r="C277" s="247" t="s">
        <v>2038</v>
      </c>
      <c r="D277" s="248" t="s">
        <v>3053</v>
      </c>
      <c r="E277" s="238">
        <v>6000064638</v>
      </c>
      <c r="F277" s="247">
        <v>1</v>
      </c>
      <c r="G277" s="247">
        <v>0</v>
      </c>
      <c r="H277" s="247">
        <v>1</v>
      </c>
      <c r="I277" s="249">
        <v>46241</v>
      </c>
      <c r="J277" s="272" t="s">
        <v>1914</v>
      </c>
      <c r="K277" s="273">
        <v>516313360826171</v>
      </c>
      <c r="L277" s="250" t="s">
        <v>2033</v>
      </c>
      <c r="M277" s="64" t="s">
        <v>3096</v>
      </c>
      <c r="N277" s="238" t="s">
        <v>2865</v>
      </c>
      <c r="O277" s="238" t="s">
        <v>1643</v>
      </c>
      <c r="P277" s="252">
        <f t="shared" si="18"/>
        <v>46242</v>
      </c>
      <c r="Q277" s="44" t="s">
        <v>3095</v>
      </c>
      <c r="R277" s="238" t="s">
        <v>1643</v>
      </c>
      <c r="S277" s="249">
        <f t="shared" si="14"/>
        <v>46242</v>
      </c>
      <c r="T277" s="238" t="s">
        <v>24</v>
      </c>
      <c r="U277" s="327" t="s">
        <v>76</v>
      </c>
      <c r="V277" s="293" t="s">
        <v>819</v>
      </c>
      <c r="W277" s="254"/>
      <c r="X277" s="255"/>
      <c r="Y277" s="256"/>
      <c r="Z277" s="256"/>
      <c r="AA277" s="256"/>
      <c r="AB277" s="256"/>
      <c r="AC277" s="256"/>
      <c r="AD277" s="256"/>
      <c r="AE277" s="256"/>
      <c r="AF277" s="256"/>
    </row>
    <row r="278" ht="14.5" customHeight="1" spans="1:32">
      <c r="A278" s="236">
        <v>276</v>
      </c>
      <c r="B278" s="238" t="s">
        <v>19</v>
      </c>
      <c r="C278" s="247" t="s">
        <v>2038</v>
      </c>
      <c r="D278" s="248" t="s">
        <v>3053</v>
      </c>
      <c r="E278" s="238">
        <v>6000064638</v>
      </c>
      <c r="F278" s="247">
        <v>1</v>
      </c>
      <c r="G278" s="247">
        <v>0</v>
      </c>
      <c r="H278" s="247">
        <v>1</v>
      </c>
      <c r="I278" s="249">
        <v>46241</v>
      </c>
      <c r="J278" s="272" t="s">
        <v>1914</v>
      </c>
      <c r="K278" s="273">
        <v>516313360826172</v>
      </c>
      <c r="L278" s="250" t="s">
        <v>2055</v>
      </c>
      <c r="M278" s="44" t="s">
        <v>3097</v>
      </c>
      <c r="N278" s="275" t="s">
        <v>3098</v>
      </c>
      <c r="O278" s="275" t="s">
        <v>1643</v>
      </c>
      <c r="P278" s="252">
        <f t="shared" si="18"/>
        <v>46242</v>
      </c>
      <c r="Q278" s="238" t="s">
        <v>3099</v>
      </c>
      <c r="R278" s="238" t="s">
        <v>1643</v>
      </c>
      <c r="S278" s="249">
        <f t="shared" si="14"/>
        <v>46242</v>
      </c>
      <c r="T278" s="238" t="s">
        <v>24</v>
      </c>
      <c r="U278" s="247" t="s">
        <v>2056</v>
      </c>
      <c r="V278" s="293" t="s">
        <v>819</v>
      </c>
      <c r="W278" s="294"/>
      <c r="X278" s="255"/>
      <c r="Y278" s="256"/>
      <c r="Z278" s="256"/>
      <c r="AA278" s="256"/>
      <c r="AB278" s="256"/>
      <c r="AC278" s="256"/>
      <c r="AD278" s="256"/>
      <c r="AE278" s="256"/>
      <c r="AF278" s="256"/>
    </row>
    <row r="279" ht="14.5" customHeight="1" spans="1:32">
      <c r="A279" s="238">
        <v>277</v>
      </c>
      <c r="B279" s="238" t="s">
        <v>19</v>
      </c>
      <c r="C279" s="247" t="s">
        <v>2038</v>
      </c>
      <c r="D279" s="248" t="s">
        <v>3053</v>
      </c>
      <c r="E279" s="238">
        <v>6000064638</v>
      </c>
      <c r="F279" s="247">
        <v>1</v>
      </c>
      <c r="G279" s="247">
        <v>0</v>
      </c>
      <c r="H279" s="247">
        <v>1</v>
      </c>
      <c r="I279" s="249">
        <v>46241</v>
      </c>
      <c r="J279" s="272" t="s">
        <v>1914</v>
      </c>
      <c r="K279" s="273">
        <v>516313360826173</v>
      </c>
      <c r="L279" s="250" t="s">
        <v>2057</v>
      </c>
      <c r="M279" s="247" t="s">
        <v>3056</v>
      </c>
      <c r="N279" s="61" t="s">
        <v>3054</v>
      </c>
      <c r="O279" s="238" t="s">
        <v>1643</v>
      </c>
      <c r="P279" s="252">
        <f t="shared" si="18"/>
        <v>46242</v>
      </c>
      <c r="Q279" s="61" t="s">
        <v>3055</v>
      </c>
      <c r="R279" s="238" t="s">
        <v>1643</v>
      </c>
      <c r="S279" s="249">
        <f t="shared" si="14"/>
        <v>46242</v>
      </c>
      <c r="T279" s="238" t="s">
        <v>24</v>
      </c>
      <c r="U279" s="238" t="s">
        <v>1883</v>
      </c>
      <c r="V279" s="253" t="s">
        <v>28</v>
      </c>
      <c r="W279" s="254"/>
      <c r="X279" s="255"/>
      <c r="Y279" s="256"/>
      <c r="Z279" s="256"/>
      <c r="AA279" s="256"/>
      <c r="AB279" s="256"/>
      <c r="AC279" s="256"/>
      <c r="AD279" s="256"/>
      <c r="AE279" s="256"/>
      <c r="AF279" s="256"/>
    </row>
    <row r="280" ht="15.5" customHeight="1" spans="1:32">
      <c r="A280" s="247">
        <v>278</v>
      </c>
      <c r="B280" s="238" t="s">
        <v>19</v>
      </c>
      <c r="C280" s="247" t="s">
        <v>2038</v>
      </c>
      <c r="D280" s="248" t="s">
        <v>3053</v>
      </c>
      <c r="E280" s="238">
        <v>6000064638</v>
      </c>
      <c r="F280" s="247">
        <v>1</v>
      </c>
      <c r="G280" s="247">
        <v>0</v>
      </c>
      <c r="H280" s="247">
        <v>1</v>
      </c>
      <c r="I280" s="249">
        <v>46241</v>
      </c>
      <c r="J280" s="272" t="s">
        <v>1914</v>
      </c>
      <c r="K280" s="273">
        <v>516313360826174</v>
      </c>
      <c r="L280" s="250" t="s">
        <v>2033</v>
      </c>
      <c r="M280" s="64" t="s">
        <v>3096</v>
      </c>
      <c r="N280" s="328" t="s">
        <v>3100</v>
      </c>
      <c r="O280" s="329" t="s">
        <v>23</v>
      </c>
      <c r="P280" s="330">
        <v>46282</v>
      </c>
      <c r="Q280" s="238" t="s">
        <v>3093</v>
      </c>
      <c r="R280" s="329" t="s">
        <v>23</v>
      </c>
      <c r="S280" s="249">
        <f t="shared" si="14"/>
        <v>46242</v>
      </c>
      <c r="T280" s="329" t="s">
        <v>24</v>
      </c>
      <c r="U280" s="238" t="s">
        <v>1883</v>
      </c>
      <c r="V280" s="293" t="s">
        <v>819</v>
      </c>
      <c r="W280" s="254"/>
      <c r="X280" s="255"/>
      <c r="Y280" s="256"/>
      <c r="Z280" s="256"/>
      <c r="AA280" s="256"/>
      <c r="AB280" s="256"/>
      <c r="AC280" s="256"/>
      <c r="AD280" s="256"/>
      <c r="AE280" s="256"/>
      <c r="AF280" s="256"/>
    </row>
    <row r="281" ht="14.5" customHeight="1" spans="1:32">
      <c r="A281" s="236">
        <v>279</v>
      </c>
      <c r="B281" s="238" t="s">
        <v>19</v>
      </c>
      <c r="C281" s="247" t="s">
        <v>2038</v>
      </c>
      <c r="D281" s="248" t="s">
        <v>3053</v>
      </c>
      <c r="E281" s="238">
        <v>6000064638</v>
      </c>
      <c r="F281" s="247">
        <v>4</v>
      </c>
      <c r="G281" s="247">
        <v>4</v>
      </c>
      <c r="H281" s="247">
        <v>0</v>
      </c>
      <c r="I281" s="249">
        <v>46241</v>
      </c>
      <c r="J281" s="272" t="s">
        <v>1914</v>
      </c>
      <c r="K281" s="277" t="s">
        <v>2058</v>
      </c>
      <c r="L281" s="247" t="s">
        <v>22</v>
      </c>
      <c r="M281" s="247"/>
      <c r="N281" s="247"/>
      <c r="O281" s="247"/>
      <c r="P281" s="252">
        <f>I281+1</f>
        <v>46242</v>
      </c>
      <c r="Q281" s="247"/>
      <c r="R281" s="238" t="s">
        <v>1643</v>
      </c>
      <c r="S281" s="249">
        <f t="shared" si="14"/>
        <v>46242</v>
      </c>
      <c r="T281" s="247"/>
      <c r="U281" s="247"/>
      <c r="V281" s="253"/>
      <c r="W281" s="254"/>
      <c r="X281" s="255"/>
      <c r="Y281" s="256"/>
      <c r="Z281" s="256"/>
      <c r="AA281" s="256"/>
      <c r="AB281" s="256"/>
      <c r="AC281" s="256"/>
      <c r="AD281" s="256"/>
      <c r="AE281" s="256"/>
      <c r="AF281" s="256"/>
    </row>
    <row r="282" ht="14.5" customHeight="1" spans="1:32">
      <c r="A282" s="238">
        <v>280</v>
      </c>
      <c r="B282" s="238" t="s">
        <v>19</v>
      </c>
      <c r="C282" s="247" t="s">
        <v>2038</v>
      </c>
      <c r="D282" s="248" t="s">
        <v>3053</v>
      </c>
      <c r="E282" s="247">
        <v>6000064635</v>
      </c>
      <c r="F282" s="247">
        <v>6</v>
      </c>
      <c r="G282" s="247">
        <v>6</v>
      </c>
      <c r="H282" s="247">
        <v>0</v>
      </c>
      <c r="I282" s="249">
        <v>46242</v>
      </c>
      <c r="J282" s="250" t="s">
        <v>1908</v>
      </c>
      <c r="K282" s="251" t="s">
        <v>2059</v>
      </c>
      <c r="L282" s="247" t="s">
        <v>22</v>
      </c>
      <c r="M282" s="247"/>
      <c r="N282" s="247"/>
      <c r="O282" s="238" t="s">
        <v>1643</v>
      </c>
      <c r="P282" s="252">
        <f>I282+1</f>
        <v>46243</v>
      </c>
      <c r="Q282" s="247"/>
      <c r="R282" s="238" t="s">
        <v>1643</v>
      </c>
      <c r="S282" s="249">
        <f t="shared" si="14"/>
        <v>46243</v>
      </c>
      <c r="T282" s="238" t="s">
        <v>24</v>
      </c>
      <c r="U282" s="247"/>
      <c r="V282" s="253"/>
      <c r="W282" s="254"/>
      <c r="X282" s="255"/>
      <c r="Y282" s="256"/>
      <c r="Z282" s="256"/>
      <c r="AA282" s="256"/>
      <c r="AB282" s="256"/>
      <c r="AC282" s="256"/>
      <c r="AD282" s="256"/>
      <c r="AE282" s="256"/>
      <c r="AF282" s="256"/>
    </row>
    <row r="283" ht="14.5" customHeight="1" spans="1:32">
      <c r="A283" s="247">
        <v>281</v>
      </c>
      <c r="B283" s="238" t="s">
        <v>19</v>
      </c>
      <c r="C283" s="247" t="s">
        <v>2038</v>
      </c>
      <c r="D283" s="248" t="s">
        <v>3053</v>
      </c>
      <c r="E283" s="259">
        <v>6000064635</v>
      </c>
      <c r="F283" s="247">
        <v>1</v>
      </c>
      <c r="G283" s="247">
        <v>0</v>
      </c>
      <c r="H283" s="247">
        <v>1</v>
      </c>
      <c r="I283" s="257">
        <v>46242</v>
      </c>
      <c r="J283" s="250" t="s">
        <v>1908</v>
      </c>
      <c r="K283" s="251">
        <v>516309360826246</v>
      </c>
      <c r="L283" s="250" t="s">
        <v>1909</v>
      </c>
      <c r="M283" s="259" t="s">
        <v>3063</v>
      </c>
      <c r="N283" s="64" t="s">
        <v>3058</v>
      </c>
      <c r="O283" s="238" t="s">
        <v>1887</v>
      </c>
      <c r="P283" s="261">
        <v>46181</v>
      </c>
      <c r="Q283" s="260" t="s">
        <v>3059</v>
      </c>
      <c r="R283" s="238" t="s">
        <v>1887</v>
      </c>
      <c r="S283" s="249">
        <f t="shared" si="14"/>
        <v>46243</v>
      </c>
      <c r="T283" s="238" t="s">
        <v>24</v>
      </c>
      <c r="U283" s="247" t="s">
        <v>32</v>
      </c>
      <c r="V283" s="253" t="s">
        <v>28</v>
      </c>
      <c r="W283" s="262"/>
      <c r="X283" s="263"/>
      <c r="Y283" s="264"/>
      <c r="Z283" s="264"/>
      <c r="AA283" s="264"/>
      <c r="AB283" s="264"/>
      <c r="AC283" s="265"/>
      <c r="AD283" s="131"/>
      <c r="AE283" s="131"/>
      <c r="AF283" s="131"/>
    </row>
    <row r="284" ht="14.5" customHeight="1" spans="1:32">
      <c r="A284" s="236">
        <v>282</v>
      </c>
      <c r="B284" s="238" t="s">
        <v>19</v>
      </c>
      <c r="C284" s="247" t="s">
        <v>2038</v>
      </c>
      <c r="D284" s="248" t="s">
        <v>3053</v>
      </c>
      <c r="E284" s="247">
        <v>6000064635</v>
      </c>
      <c r="F284" s="247">
        <v>1</v>
      </c>
      <c r="G284" s="247">
        <v>1</v>
      </c>
      <c r="H284" s="247">
        <v>0</v>
      </c>
      <c r="I284" s="249">
        <v>46242</v>
      </c>
      <c r="J284" s="250" t="s">
        <v>1908</v>
      </c>
      <c r="K284" s="251">
        <v>516309360826247</v>
      </c>
      <c r="L284" s="247" t="s">
        <v>22</v>
      </c>
      <c r="M284" s="247"/>
      <c r="N284" s="247"/>
      <c r="O284" s="238" t="s">
        <v>1643</v>
      </c>
      <c r="P284" s="252">
        <f>I284+1</f>
        <v>46243</v>
      </c>
      <c r="Q284" s="247"/>
      <c r="R284" s="238" t="s">
        <v>1643</v>
      </c>
      <c r="S284" s="249">
        <f t="shared" si="14"/>
        <v>46243</v>
      </c>
      <c r="T284" s="238" t="s">
        <v>24</v>
      </c>
      <c r="U284" s="247"/>
      <c r="V284" s="253"/>
      <c r="W284" s="254"/>
      <c r="X284" s="255"/>
      <c r="Y284" s="256"/>
      <c r="Z284" s="256"/>
      <c r="AA284" s="256"/>
      <c r="AB284" s="256"/>
      <c r="AC284" s="256"/>
      <c r="AD284" s="256"/>
      <c r="AE284" s="256"/>
      <c r="AF284" s="256"/>
    </row>
    <row r="285" ht="14.5" customHeight="1" spans="1:32">
      <c r="A285" s="238">
        <v>283</v>
      </c>
      <c r="B285" s="238" t="s">
        <v>19</v>
      </c>
      <c r="C285" s="247" t="s">
        <v>2038</v>
      </c>
      <c r="D285" s="248" t="s">
        <v>3053</v>
      </c>
      <c r="E285" s="259">
        <v>6000064635</v>
      </c>
      <c r="F285" s="247">
        <v>1</v>
      </c>
      <c r="G285" s="247">
        <v>0</v>
      </c>
      <c r="H285" s="247">
        <v>1</v>
      </c>
      <c r="I285" s="257">
        <v>46242</v>
      </c>
      <c r="J285" s="250" t="s">
        <v>1908</v>
      </c>
      <c r="K285" s="251">
        <v>516309360826248</v>
      </c>
      <c r="L285" s="250" t="s">
        <v>1909</v>
      </c>
      <c r="M285" s="259" t="s">
        <v>3063</v>
      </c>
      <c r="N285" s="64" t="s">
        <v>3058</v>
      </c>
      <c r="O285" s="238" t="s">
        <v>1887</v>
      </c>
      <c r="P285" s="261">
        <v>46181</v>
      </c>
      <c r="Q285" s="260" t="s">
        <v>3059</v>
      </c>
      <c r="R285" s="238" t="s">
        <v>1887</v>
      </c>
      <c r="S285" s="249">
        <f t="shared" si="14"/>
        <v>46243</v>
      </c>
      <c r="T285" s="238" t="s">
        <v>24</v>
      </c>
      <c r="U285" s="247" t="s">
        <v>32</v>
      </c>
      <c r="V285" s="253" t="s">
        <v>28</v>
      </c>
      <c r="W285" s="262"/>
      <c r="X285" s="263"/>
      <c r="Y285" s="264"/>
      <c r="Z285" s="264"/>
      <c r="AA285" s="264"/>
      <c r="AB285" s="264"/>
      <c r="AC285" s="265"/>
      <c r="AD285" s="131"/>
      <c r="AE285" s="131"/>
      <c r="AF285" s="131"/>
    </row>
    <row r="286" ht="14.5" customHeight="1" spans="1:32">
      <c r="A286" s="247">
        <v>284</v>
      </c>
      <c r="B286" s="238" t="s">
        <v>19</v>
      </c>
      <c r="C286" s="247" t="s">
        <v>2038</v>
      </c>
      <c r="D286" s="248" t="s">
        <v>3053</v>
      </c>
      <c r="E286" s="247">
        <v>6000064635</v>
      </c>
      <c r="F286" s="247">
        <v>9</v>
      </c>
      <c r="G286" s="247">
        <v>9</v>
      </c>
      <c r="H286" s="247">
        <v>0</v>
      </c>
      <c r="I286" s="249">
        <v>46242</v>
      </c>
      <c r="J286" s="250" t="s">
        <v>1908</v>
      </c>
      <c r="K286" s="251" t="s">
        <v>2060</v>
      </c>
      <c r="L286" s="247" t="s">
        <v>22</v>
      </c>
      <c r="M286" s="247"/>
      <c r="N286" s="247"/>
      <c r="O286" s="238" t="s">
        <v>1643</v>
      </c>
      <c r="P286" s="252">
        <f>I286+1</f>
        <v>46243</v>
      </c>
      <c r="Q286" s="247"/>
      <c r="R286" s="238" t="s">
        <v>1643</v>
      </c>
      <c r="S286" s="249">
        <f t="shared" si="14"/>
        <v>46243</v>
      </c>
      <c r="T286" s="238" t="s">
        <v>24</v>
      </c>
      <c r="U286" s="247"/>
      <c r="V286" s="253"/>
      <c r="W286" s="254"/>
      <c r="X286" s="255"/>
      <c r="Y286" s="256"/>
      <c r="Z286" s="256"/>
      <c r="AA286" s="256"/>
      <c r="AB286" s="256"/>
      <c r="AC286" s="256"/>
      <c r="AD286" s="256"/>
      <c r="AE286" s="256"/>
      <c r="AF286" s="256"/>
    </row>
    <row r="287" ht="14.5" customHeight="1" spans="1:32">
      <c r="A287" s="236">
        <v>285</v>
      </c>
      <c r="B287" s="238" t="s">
        <v>19</v>
      </c>
      <c r="C287" s="247" t="s">
        <v>113</v>
      </c>
      <c r="D287" s="248" t="s">
        <v>3053</v>
      </c>
      <c r="E287" s="238">
        <v>6000064638</v>
      </c>
      <c r="F287" s="247">
        <v>10</v>
      </c>
      <c r="G287" s="247">
        <v>10</v>
      </c>
      <c r="H287" s="247">
        <v>0</v>
      </c>
      <c r="I287" s="249">
        <v>46244</v>
      </c>
      <c r="J287" s="272" t="s">
        <v>1914</v>
      </c>
      <c r="K287" s="277" t="s">
        <v>2061</v>
      </c>
      <c r="L287" s="247" t="s">
        <v>22</v>
      </c>
      <c r="M287" s="247"/>
      <c r="N287" s="247"/>
      <c r="O287" s="247"/>
      <c r="P287" s="252">
        <f>I287+1</f>
        <v>46245</v>
      </c>
      <c r="Q287" s="247"/>
      <c r="R287" s="238" t="s">
        <v>1643</v>
      </c>
      <c r="S287" s="249">
        <f t="shared" si="14"/>
        <v>46245</v>
      </c>
      <c r="T287" s="247"/>
      <c r="U287" s="247"/>
      <c r="V287" s="253"/>
      <c r="W287" s="254"/>
      <c r="X287" s="255"/>
      <c r="Y287" s="256"/>
      <c r="Z287" s="256"/>
      <c r="AA287" s="256"/>
      <c r="AB287" s="256"/>
      <c r="AC287" s="256"/>
      <c r="AD287" s="256"/>
      <c r="AE287" s="256"/>
      <c r="AF287" s="256"/>
    </row>
    <row r="288" ht="14.5" customHeight="1" spans="1:32">
      <c r="A288" s="238">
        <v>286</v>
      </c>
      <c r="B288" s="238" t="s">
        <v>19</v>
      </c>
      <c r="C288" s="247" t="s">
        <v>113</v>
      </c>
      <c r="D288" s="248" t="s">
        <v>3053</v>
      </c>
      <c r="E288" s="238">
        <v>6000064638</v>
      </c>
      <c r="F288" s="247">
        <v>6</v>
      </c>
      <c r="G288" s="247">
        <v>6</v>
      </c>
      <c r="H288" s="247">
        <v>0</v>
      </c>
      <c r="I288" s="249">
        <v>46245</v>
      </c>
      <c r="J288" s="272" t="s">
        <v>1914</v>
      </c>
      <c r="K288" s="277" t="s">
        <v>2062</v>
      </c>
      <c r="L288" s="247" t="s">
        <v>22</v>
      </c>
      <c r="M288" s="247"/>
      <c r="N288" s="247"/>
      <c r="O288" s="238" t="s">
        <v>1643</v>
      </c>
      <c r="P288" s="252">
        <f>I288+1</f>
        <v>46246</v>
      </c>
      <c r="Q288" s="247"/>
      <c r="R288" s="238" t="s">
        <v>1643</v>
      </c>
      <c r="S288" s="249">
        <f t="shared" si="14"/>
        <v>46246</v>
      </c>
      <c r="T288" s="238" t="s">
        <v>24</v>
      </c>
      <c r="U288" s="247"/>
      <c r="V288" s="253"/>
      <c r="W288" s="254"/>
      <c r="X288" s="255"/>
      <c r="Y288" s="256"/>
      <c r="Z288" s="256"/>
      <c r="AA288" s="256"/>
      <c r="AB288" s="256"/>
      <c r="AC288" s="256"/>
      <c r="AD288" s="256"/>
      <c r="AE288" s="256"/>
      <c r="AF288" s="256"/>
    </row>
    <row r="289" ht="30" customHeight="1" spans="1:32">
      <c r="A289" s="247">
        <v>287</v>
      </c>
      <c r="B289" s="238" t="s">
        <v>19</v>
      </c>
      <c r="C289" s="247" t="s">
        <v>113</v>
      </c>
      <c r="D289" s="248" t="s">
        <v>3053</v>
      </c>
      <c r="E289" s="259">
        <v>6000064635</v>
      </c>
      <c r="F289" s="247">
        <v>1</v>
      </c>
      <c r="G289" s="247">
        <v>0</v>
      </c>
      <c r="H289" s="247">
        <v>1</v>
      </c>
      <c r="I289" s="257">
        <v>46246</v>
      </c>
      <c r="J289" s="250" t="s">
        <v>1908</v>
      </c>
      <c r="K289" s="251">
        <v>516309360826258</v>
      </c>
      <c r="L289" s="250" t="s">
        <v>2044</v>
      </c>
      <c r="M289" s="238" t="s">
        <v>3101</v>
      </c>
      <c r="N289" s="238" t="s">
        <v>2865</v>
      </c>
      <c r="O289" s="238" t="s">
        <v>1643</v>
      </c>
      <c r="P289" s="252">
        <f>I289+1</f>
        <v>46247</v>
      </c>
      <c r="Q289" s="44" t="s">
        <v>3095</v>
      </c>
      <c r="R289" s="238" t="s">
        <v>1643</v>
      </c>
      <c r="S289" s="249">
        <f t="shared" si="14"/>
        <v>46247</v>
      </c>
      <c r="T289" s="238" t="s">
        <v>24</v>
      </c>
      <c r="U289" s="61" t="s">
        <v>2056</v>
      </c>
      <c r="V289" s="293" t="s">
        <v>819</v>
      </c>
      <c r="W289" s="254"/>
      <c r="X289" s="255"/>
      <c r="Y289" s="256"/>
      <c r="Z289" s="256"/>
      <c r="AA289" s="256"/>
      <c r="AB289" s="256"/>
      <c r="AC289" s="256"/>
      <c r="AD289" s="256"/>
      <c r="AE289" s="256"/>
      <c r="AF289" s="256"/>
    </row>
    <row r="290" ht="14.5" customHeight="1" spans="1:32">
      <c r="A290" s="236">
        <v>288</v>
      </c>
      <c r="B290" s="238" t="s">
        <v>19</v>
      </c>
      <c r="C290" s="247" t="s">
        <v>113</v>
      </c>
      <c r="D290" s="248" t="s">
        <v>3053</v>
      </c>
      <c r="E290" s="247">
        <v>6000064635</v>
      </c>
      <c r="F290" s="247">
        <v>1</v>
      </c>
      <c r="G290" s="247">
        <v>1</v>
      </c>
      <c r="H290" s="247">
        <v>0</v>
      </c>
      <c r="I290" s="249">
        <v>46246</v>
      </c>
      <c r="J290" s="250" t="s">
        <v>1908</v>
      </c>
      <c r="K290" s="251">
        <v>516309360826259</v>
      </c>
      <c r="L290" s="247" t="s">
        <v>22</v>
      </c>
      <c r="M290" s="247"/>
      <c r="N290" s="247"/>
      <c r="O290" s="238" t="s">
        <v>1643</v>
      </c>
      <c r="P290" s="252">
        <f>I290+1</f>
        <v>46247</v>
      </c>
      <c r="Q290" s="247"/>
      <c r="R290" s="238" t="s">
        <v>1643</v>
      </c>
      <c r="S290" s="249">
        <f t="shared" si="14"/>
        <v>46247</v>
      </c>
      <c r="T290" s="238" t="s">
        <v>24</v>
      </c>
      <c r="U290" s="247"/>
      <c r="V290" s="253"/>
      <c r="W290" s="254"/>
      <c r="X290" s="255"/>
      <c r="Y290" s="256"/>
      <c r="Z290" s="256"/>
      <c r="AA290" s="256"/>
      <c r="AB290" s="256"/>
      <c r="AC290" s="256"/>
      <c r="AD290" s="256"/>
      <c r="AE290" s="256"/>
      <c r="AF290" s="256"/>
    </row>
    <row r="291" ht="14.5" customHeight="1" spans="1:32">
      <c r="A291" s="238">
        <v>289</v>
      </c>
      <c r="B291" s="238" t="s">
        <v>19</v>
      </c>
      <c r="C291" s="247" t="s">
        <v>113</v>
      </c>
      <c r="D291" s="248" t="s">
        <v>3053</v>
      </c>
      <c r="E291" s="259">
        <v>6000064635</v>
      </c>
      <c r="F291" s="247">
        <v>1</v>
      </c>
      <c r="G291" s="247">
        <v>0</v>
      </c>
      <c r="H291" s="247">
        <v>1</v>
      </c>
      <c r="I291" s="257">
        <v>46246</v>
      </c>
      <c r="J291" s="250" t="s">
        <v>1908</v>
      </c>
      <c r="K291" s="251">
        <v>516309360826260</v>
      </c>
      <c r="L291" s="250" t="s">
        <v>1909</v>
      </c>
      <c r="M291" s="259" t="s">
        <v>3063</v>
      </c>
      <c r="N291" s="64" t="s">
        <v>3058</v>
      </c>
      <c r="O291" s="238" t="s">
        <v>1887</v>
      </c>
      <c r="P291" s="261">
        <v>46181</v>
      </c>
      <c r="Q291" s="260" t="s">
        <v>3059</v>
      </c>
      <c r="R291" s="238" t="s">
        <v>1887</v>
      </c>
      <c r="S291" s="249">
        <f t="shared" si="14"/>
        <v>46247</v>
      </c>
      <c r="T291" s="238" t="s">
        <v>24</v>
      </c>
      <c r="U291" s="247" t="s">
        <v>32</v>
      </c>
      <c r="V291" s="253" t="s">
        <v>28</v>
      </c>
      <c r="W291" s="262"/>
      <c r="X291" s="263"/>
      <c r="Y291" s="264"/>
      <c r="Z291" s="264"/>
      <c r="AA291" s="264"/>
      <c r="AB291" s="264"/>
      <c r="AC291" s="265"/>
      <c r="AD291" s="131"/>
      <c r="AE291" s="131"/>
      <c r="AF291" s="131"/>
    </row>
    <row r="292" ht="16.5" customHeight="1" spans="1:32">
      <c r="A292" s="247">
        <v>290</v>
      </c>
      <c r="B292" s="238" t="s">
        <v>19</v>
      </c>
      <c r="C292" s="247" t="s">
        <v>113</v>
      </c>
      <c r="D292" s="248" t="s">
        <v>3053</v>
      </c>
      <c r="E292" s="259">
        <v>6000064635</v>
      </c>
      <c r="F292" s="247">
        <v>1</v>
      </c>
      <c r="G292" s="247">
        <v>0</v>
      </c>
      <c r="H292" s="247">
        <v>1</v>
      </c>
      <c r="I292" s="257">
        <v>46246</v>
      </c>
      <c r="J292" s="250" t="s">
        <v>1908</v>
      </c>
      <c r="K292" s="251">
        <v>516309360826261</v>
      </c>
      <c r="L292" s="295" t="s">
        <v>1954</v>
      </c>
      <c r="M292" s="296" t="s">
        <v>3077</v>
      </c>
      <c r="N292" s="64" t="s">
        <v>3078</v>
      </c>
      <c r="O292" s="269" t="s">
        <v>23</v>
      </c>
      <c r="P292" s="297">
        <f t="shared" ref="P292:P299" si="19">I292+1</f>
        <v>46247</v>
      </c>
      <c r="Q292" s="64" t="s">
        <v>3079</v>
      </c>
      <c r="R292" s="269" t="s">
        <v>23</v>
      </c>
      <c r="S292" s="249">
        <f t="shared" si="14"/>
        <v>46247</v>
      </c>
      <c r="T292" s="238" t="s">
        <v>24</v>
      </c>
      <c r="U292" s="260" t="s">
        <v>945</v>
      </c>
      <c r="V292" s="253" t="s">
        <v>28</v>
      </c>
      <c r="W292" s="298"/>
      <c r="X292" s="62"/>
      <c r="Y292" s="86"/>
      <c r="Z292" s="86"/>
      <c r="AA292" s="86"/>
      <c r="AB292" s="86"/>
      <c r="AC292" s="299"/>
      <c r="AD292" s="31"/>
      <c r="AE292" s="31"/>
      <c r="AF292" s="31"/>
    </row>
    <row r="293" ht="14.5" customHeight="1" spans="1:32">
      <c r="A293" s="236">
        <v>291</v>
      </c>
      <c r="B293" s="238" t="s">
        <v>19</v>
      </c>
      <c r="C293" s="247" t="s">
        <v>113</v>
      </c>
      <c r="D293" s="248" t="s">
        <v>3053</v>
      </c>
      <c r="E293" s="247">
        <v>6000064635</v>
      </c>
      <c r="F293" s="247">
        <v>11</v>
      </c>
      <c r="G293" s="247">
        <v>11</v>
      </c>
      <c r="H293" s="247">
        <v>0</v>
      </c>
      <c r="I293" s="249">
        <v>46246</v>
      </c>
      <c r="J293" s="250" t="s">
        <v>1908</v>
      </c>
      <c r="K293" s="251" t="s">
        <v>2063</v>
      </c>
      <c r="L293" s="247" t="s">
        <v>22</v>
      </c>
      <c r="M293" s="247"/>
      <c r="N293" s="247"/>
      <c r="O293" s="238" t="s">
        <v>1643</v>
      </c>
      <c r="P293" s="252">
        <f t="shared" si="19"/>
        <v>46247</v>
      </c>
      <c r="Q293" s="247"/>
      <c r="R293" s="238" t="s">
        <v>1643</v>
      </c>
      <c r="S293" s="249">
        <f t="shared" si="14"/>
        <v>46247</v>
      </c>
      <c r="T293" s="238" t="s">
        <v>24</v>
      </c>
      <c r="U293" s="247"/>
      <c r="V293" s="253"/>
      <c r="W293" s="254"/>
      <c r="X293" s="255"/>
      <c r="Y293" s="256"/>
      <c r="Z293" s="256"/>
      <c r="AA293" s="256"/>
      <c r="AB293" s="256"/>
      <c r="AC293" s="256"/>
      <c r="AD293" s="256"/>
      <c r="AE293" s="256"/>
      <c r="AF293" s="256"/>
    </row>
    <row r="294" ht="14.5" customHeight="1" spans="1:32">
      <c r="A294" s="238">
        <v>292</v>
      </c>
      <c r="B294" s="238" t="s">
        <v>19</v>
      </c>
      <c r="C294" s="247" t="s">
        <v>113</v>
      </c>
      <c r="D294" s="248" t="s">
        <v>3053</v>
      </c>
      <c r="E294" s="247">
        <v>6000064635</v>
      </c>
      <c r="F294" s="247">
        <v>6</v>
      </c>
      <c r="G294" s="247">
        <v>6</v>
      </c>
      <c r="H294" s="247">
        <v>0</v>
      </c>
      <c r="I294" s="249">
        <v>46247</v>
      </c>
      <c r="J294" s="250" t="s">
        <v>1908</v>
      </c>
      <c r="K294" s="251" t="s">
        <v>2064</v>
      </c>
      <c r="L294" s="247" t="s">
        <v>22</v>
      </c>
      <c r="M294" s="247"/>
      <c r="N294" s="247"/>
      <c r="O294" s="238" t="s">
        <v>1643</v>
      </c>
      <c r="P294" s="252">
        <f t="shared" si="19"/>
        <v>46248</v>
      </c>
      <c r="Q294" s="247"/>
      <c r="R294" s="238" t="s">
        <v>1643</v>
      </c>
      <c r="S294" s="249">
        <f t="shared" si="14"/>
        <v>46248</v>
      </c>
      <c r="T294" s="238" t="s">
        <v>24</v>
      </c>
      <c r="U294" s="247"/>
      <c r="V294" s="253"/>
      <c r="W294" s="254"/>
      <c r="X294" s="255"/>
      <c r="Y294" s="256"/>
      <c r="Z294" s="256"/>
      <c r="AA294" s="256"/>
      <c r="AB294" s="256"/>
      <c r="AC294" s="256"/>
      <c r="AD294" s="256"/>
      <c r="AE294" s="256"/>
      <c r="AF294" s="256"/>
    </row>
    <row r="295" ht="14.5" customHeight="1" spans="1:32">
      <c r="A295" s="247">
        <v>293</v>
      </c>
      <c r="B295" s="238" t="s">
        <v>19</v>
      </c>
      <c r="C295" s="247" t="s">
        <v>113</v>
      </c>
      <c r="D295" s="248" t="s">
        <v>3053</v>
      </c>
      <c r="E295" s="259">
        <v>6000064635</v>
      </c>
      <c r="F295" s="247">
        <v>1</v>
      </c>
      <c r="G295" s="247">
        <v>0</v>
      </c>
      <c r="H295" s="247">
        <v>1</v>
      </c>
      <c r="I295" s="257">
        <v>46247</v>
      </c>
      <c r="J295" s="250" t="s">
        <v>1908</v>
      </c>
      <c r="K295" s="251">
        <v>516309360826279</v>
      </c>
      <c r="L295" s="250" t="s">
        <v>2033</v>
      </c>
      <c r="M295" s="64" t="s">
        <v>3096</v>
      </c>
      <c r="N295" s="238" t="s">
        <v>3092</v>
      </c>
      <c r="O295" s="238" t="s">
        <v>1643</v>
      </c>
      <c r="P295" s="252">
        <f t="shared" si="19"/>
        <v>46248</v>
      </c>
      <c r="Q295" s="238" t="s">
        <v>3093</v>
      </c>
      <c r="R295" s="238" t="s">
        <v>1643</v>
      </c>
      <c r="S295" s="249">
        <f t="shared" si="14"/>
        <v>46248</v>
      </c>
      <c r="T295" s="238" t="s">
        <v>24</v>
      </c>
      <c r="U295" s="327" t="s">
        <v>76</v>
      </c>
      <c r="V295" s="293" t="s">
        <v>819</v>
      </c>
      <c r="W295" s="254"/>
      <c r="X295" s="255"/>
      <c r="Y295" s="256"/>
      <c r="Z295" s="256"/>
      <c r="AA295" s="256"/>
      <c r="AB295" s="256"/>
      <c r="AC295" s="256"/>
      <c r="AD295" s="256"/>
      <c r="AE295" s="256"/>
      <c r="AF295" s="256"/>
    </row>
    <row r="296" ht="14.5" customHeight="1" spans="1:32">
      <c r="A296" s="236">
        <v>294</v>
      </c>
      <c r="B296" s="238" t="s">
        <v>19</v>
      </c>
      <c r="C296" s="247" t="s">
        <v>113</v>
      </c>
      <c r="D296" s="248" t="s">
        <v>3053</v>
      </c>
      <c r="E296" s="247">
        <v>6000064635</v>
      </c>
      <c r="F296" s="247">
        <v>6</v>
      </c>
      <c r="G296" s="247">
        <v>6</v>
      </c>
      <c r="H296" s="247">
        <v>0</v>
      </c>
      <c r="I296" s="249">
        <v>46247</v>
      </c>
      <c r="J296" s="250" t="s">
        <v>1908</v>
      </c>
      <c r="K296" s="251" t="s">
        <v>2065</v>
      </c>
      <c r="L296" s="247" t="s">
        <v>22</v>
      </c>
      <c r="M296" s="247"/>
      <c r="N296" s="247"/>
      <c r="O296" s="238" t="s">
        <v>1643</v>
      </c>
      <c r="P296" s="252">
        <f t="shared" si="19"/>
        <v>46248</v>
      </c>
      <c r="Q296" s="247"/>
      <c r="R296" s="238" t="s">
        <v>1643</v>
      </c>
      <c r="S296" s="249">
        <f t="shared" si="14"/>
        <v>46248</v>
      </c>
      <c r="T296" s="238" t="s">
        <v>24</v>
      </c>
      <c r="U296" s="247"/>
      <c r="V296" s="253"/>
      <c r="W296" s="254"/>
      <c r="X296" s="255"/>
      <c r="Y296" s="256"/>
      <c r="Z296" s="256"/>
      <c r="AA296" s="256"/>
      <c r="AB296" s="256"/>
      <c r="AC296" s="256"/>
      <c r="AD296" s="256"/>
      <c r="AE296" s="256"/>
      <c r="AF296" s="256"/>
    </row>
    <row r="297" ht="14.5" customHeight="1" spans="1:32">
      <c r="A297" s="238">
        <v>295</v>
      </c>
      <c r="B297" s="238" t="s">
        <v>19</v>
      </c>
      <c r="C297" s="247" t="s">
        <v>2038</v>
      </c>
      <c r="D297" s="248" t="s">
        <v>3053</v>
      </c>
      <c r="E297" s="247">
        <v>6000064635</v>
      </c>
      <c r="F297" s="247">
        <v>4</v>
      </c>
      <c r="G297" s="247">
        <v>4</v>
      </c>
      <c r="H297" s="247">
        <v>0</v>
      </c>
      <c r="I297" s="249">
        <v>46259</v>
      </c>
      <c r="J297" s="250" t="s">
        <v>1908</v>
      </c>
      <c r="K297" s="251" t="s">
        <v>2066</v>
      </c>
      <c r="L297" s="247" t="s">
        <v>22</v>
      </c>
      <c r="M297" s="247"/>
      <c r="N297" s="247"/>
      <c r="O297" s="238" t="s">
        <v>1643</v>
      </c>
      <c r="P297" s="252">
        <f t="shared" si="19"/>
        <v>46260</v>
      </c>
      <c r="Q297" s="247"/>
      <c r="R297" s="238" t="s">
        <v>1643</v>
      </c>
      <c r="S297" s="249">
        <f t="shared" si="14"/>
        <v>46260</v>
      </c>
      <c r="T297" s="247"/>
      <c r="U297" s="247"/>
      <c r="V297" s="253"/>
      <c r="W297" s="254"/>
      <c r="X297" s="255"/>
      <c r="Y297" s="256"/>
      <c r="Z297" s="256"/>
      <c r="AA297" s="256"/>
      <c r="AB297" s="58"/>
      <c r="AC297" s="256"/>
      <c r="AD297" s="256"/>
      <c r="AE297" s="256"/>
      <c r="AF297" s="256"/>
    </row>
    <row r="298" ht="14.5" customHeight="1" spans="1:32">
      <c r="A298" s="247">
        <v>296</v>
      </c>
      <c r="B298" s="238" t="s">
        <v>19</v>
      </c>
      <c r="C298" s="247" t="s">
        <v>2038</v>
      </c>
      <c r="D298" s="248" t="s">
        <v>3053</v>
      </c>
      <c r="E298" s="259">
        <v>6000064635</v>
      </c>
      <c r="F298" s="247">
        <v>1</v>
      </c>
      <c r="G298" s="247">
        <v>0</v>
      </c>
      <c r="H298" s="247">
        <v>1</v>
      </c>
      <c r="I298" s="257">
        <v>46259</v>
      </c>
      <c r="J298" s="250" t="s">
        <v>1908</v>
      </c>
      <c r="K298" s="251">
        <v>516309360826290</v>
      </c>
      <c r="L298" s="250" t="s">
        <v>2006</v>
      </c>
      <c r="M298" s="268" t="s">
        <v>3060</v>
      </c>
      <c r="N298" s="270" t="s">
        <v>2959</v>
      </c>
      <c r="O298" s="238" t="s">
        <v>1643</v>
      </c>
      <c r="P298" s="252">
        <f t="shared" si="19"/>
        <v>46260</v>
      </c>
      <c r="Q298" s="271" t="s">
        <v>3061</v>
      </c>
      <c r="R298" s="238" t="s">
        <v>1643</v>
      </c>
      <c r="S298" s="249">
        <f t="shared" si="14"/>
        <v>46260</v>
      </c>
      <c r="T298" s="238" t="s">
        <v>24</v>
      </c>
      <c r="U298" s="247" t="s">
        <v>32</v>
      </c>
      <c r="V298" s="253" t="s">
        <v>28</v>
      </c>
      <c r="W298" s="254"/>
      <c r="X298" s="255"/>
      <c r="Y298" s="256"/>
      <c r="Z298" s="256"/>
      <c r="AA298" s="256"/>
      <c r="AB298" s="58"/>
      <c r="AC298" s="256"/>
      <c r="AD298" s="256"/>
      <c r="AE298" s="256"/>
      <c r="AF298" s="256"/>
    </row>
    <row r="299" ht="14.5" customHeight="1" spans="1:32">
      <c r="A299" s="247">
        <v>297</v>
      </c>
      <c r="B299" s="238" t="s">
        <v>19</v>
      </c>
      <c r="C299" s="247" t="s">
        <v>2038</v>
      </c>
      <c r="D299" s="248" t="s">
        <v>3053</v>
      </c>
      <c r="E299" s="247">
        <v>6000064635</v>
      </c>
      <c r="F299" s="247">
        <v>1</v>
      </c>
      <c r="G299" s="247">
        <v>1</v>
      </c>
      <c r="H299" s="247">
        <v>0</v>
      </c>
      <c r="I299" s="249">
        <v>46259</v>
      </c>
      <c r="J299" s="250" t="s">
        <v>1908</v>
      </c>
      <c r="K299" s="251">
        <v>516309360826291</v>
      </c>
      <c r="L299" s="247" t="s">
        <v>22</v>
      </c>
      <c r="M299" s="247"/>
      <c r="N299" s="247"/>
      <c r="O299" s="238" t="s">
        <v>1643</v>
      </c>
      <c r="P299" s="252">
        <f t="shared" si="19"/>
        <v>46260</v>
      </c>
      <c r="Q299" s="247"/>
      <c r="R299" s="238" t="s">
        <v>1643</v>
      </c>
      <c r="S299" s="249">
        <f t="shared" si="14"/>
        <v>46260</v>
      </c>
      <c r="T299" s="238" t="s">
        <v>24</v>
      </c>
      <c r="U299" s="247"/>
      <c r="V299" s="253"/>
      <c r="W299" s="254"/>
      <c r="X299" s="255"/>
      <c r="Y299" s="256"/>
      <c r="Z299" s="256"/>
      <c r="AA299" s="256"/>
      <c r="AB299" s="58"/>
      <c r="AC299" s="256"/>
      <c r="AD299" s="256"/>
      <c r="AE299" s="256"/>
      <c r="AF299" s="256"/>
    </row>
    <row r="300" ht="14.5" customHeight="1" spans="1:32">
      <c r="A300" s="236">
        <v>298</v>
      </c>
      <c r="B300" s="238" t="s">
        <v>19</v>
      </c>
      <c r="C300" s="247" t="s">
        <v>2038</v>
      </c>
      <c r="D300" s="248" t="s">
        <v>3053</v>
      </c>
      <c r="E300" s="259">
        <v>6000064635</v>
      </c>
      <c r="F300" s="247">
        <v>1</v>
      </c>
      <c r="G300" s="247">
        <v>0</v>
      </c>
      <c r="H300" s="247">
        <v>1</v>
      </c>
      <c r="I300" s="257">
        <v>46259</v>
      </c>
      <c r="J300" s="250" t="s">
        <v>1908</v>
      </c>
      <c r="K300" s="251">
        <v>516309360826292</v>
      </c>
      <c r="L300" s="250" t="s">
        <v>2067</v>
      </c>
      <c r="M300" s="216" t="s">
        <v>3068</v>
      </c>
      <c r="N300" s="216" t="s">
        <v>3069</v>
      </c>
      <c r="O300" s="102"/>
      <c r="P300" s="215"/>
      <c r="Q300" s="102" t="s">
        <v>3070</v>
      </c>
      <c r="R300" s="238" t="s">
        <v>1643</v>
      </c>
      <c r="S300" s="249">
        <f t="shared" si="14"/>
        <v>46260</v>
      </c>
      <c r="T300" s="238" t="s">
        <v>24</v>
      </c>
      <c r="U300" s="61" t="s">
        <v>1539</v>
      </c>
      <c r="V300" s="253" t="s">
        <v>28</v>
      </c>
      <c r="W300" s="254"/>
      <c r="X300" s="255"/>
      <c r="Y300" s="256"/>
      <c r="Z300" s="256"/>
      <c r="AA300" s="256"/>
      <c r="AB300" s="58"/>
      <c r="AC300" s="256"/>
      <c r="AD300" s="256"/>
      <c r="AE300" s="256"/>
      <c r="AF300" s="256"/>
    </row>
    <row r="301" ht="14.5" customHeight="1" spans="1:32">
      <c r="A301" s="238">
        <v>299</v>
      </c>
      <c r="B301" s="238" t="s">
        <v>19</v>
      </c>
      <c r="C301" s="247" t="s">
        <v>2038</v>
      </c>
      <c r="D301" s="248" t="s">
        <v>3053</v>
      </c>
      <c r="E301" s="247">
        <v>6000064635</v>
      </c>
      <c r="F301" s="247">
        <v>6</v>
      </c>
      <c r="G301" s="247">
        <v>6</v>
      </c>
      <c r="H301" s="247">
        <v>0</v>
      </c>
      <c r="I301" s="249">
        <v>46259</v>
      </c>
      <c r="J301" s="250" t="s">
        <v>1908</v>
      </c>
      <c r="K301" s="251" t="s">
        <v>2068</v>
      </c>
      <c r="L301" s="247" t="s">
        <v>22</v>
      </c>
      <c r="M301" s="247"/>
      <c r="N301" s="247"/>
      <c r="O301" s="238" t="s">
        <v>1643</v>
      </c>
      <c r="P301" s="252">
        <f>I301+1</f>
        <v>46260</v>
      </c>
      <c r="Q301" s="247"/>
      <c r="R301" s="238" t="s">
        <v>1643</v>
      </c>
      <c r="S301" s="249">
        <f t="shared" si="14"/>
        <v>46260</v>
      </c>
      <c r="T301" s="238" t="s">
        <v>24</v>
      </c>
      <c r="U301" s="247"/>
      <c r="V301" s="253"/>
      <c r="W301" s="254"/>
      <c r="X301" s="255"/>
      <c r="Y301" s="256"/>
      <c r="Z301" s="256"/>
      <c r="AA301" s="256"/>
      <c r="AB301" s="58"/>
      <c r="AC301" s="256"/>
      <c r="AD301" s="256"/>
      <c r="AE301" s="256"/>
      <c r="AF301" s="256"/>
    </row>
    <row r="302" ht="14.5" customHeight="1" spans="1:32">
      <c r="A302" s="247">
        <v>300</v>
      </c>
      <c r="B302" s="238" t="s">
        <v>19</v>
      </c>
      <c r="C302" s="247" t="s">
        <v>113</v>
      </c>
      <c r="D302" s="248" t="s">
        <v>3053</v>
      </c>
      <c r="E302" s="259">
        <v>6000064635</v>
      </c>
      <c r="F302" s="247">
        <v>1</v>
      </c>
      <c r="G302" s="247">
        <v>0</v>
      </c>
      <c r="H302" s="247">
        <v>1</v>
      </c>
      <c r="I302" s="257">
        <v>46259</v>
      </c>
      <c r="J302" s="250" t="s">
        <v>1908</v>
      </c>
      <c r="K302" s="251">
        <v>516309360826299</v>
      </c>
      <c r="L302" s="250" t="s">
        <v>1943</v>
      </c>
      <c r="M302" s="259" t="s">
        <v>3057</v>
      </c>
      <c r="N302" s="64" t="s">
        <v>3058</v>
      </c>
      <c r="O302" s="238" t="s">
        <v>1887</v>
      </c>
      <c r="P302" s="261">
        <v>46181</v>
      </c>
      <c r="Q302" s="260" t="s">
        <v>3059</v>
      </c>
      <c r="R302" s="238" t="s">
        <v>1887</v>
      </c>
      <c r="S302" s="249">
        <f t="shared" si="14"/>
        <v>46260</v>
      </c>
      <c r="T302" s="238" t="s">
        <v>24</v>
      </c>
      <c r="U302" s="247" t="s">
        <v>32</v>
      </c>
      <c r="V302" s="253" t="s">
        <v>28</v>
      </c>
      <c r="W302" s="262"/>
      <c r="X302" s="263"/>
      <c r="Y302" s="264"/>
      <c r="Z302" s="264"/>
      <c r="AA302" s="264"/>
      <c r="AB302" s="264"/>
      <c r="AC302" s="265"/>
      <c r="AD302" s="131"/>
      <c r="AE302" s="131"/>
      <c r="AF302" s="131"/>
    </row>
    <row r="303" ht="14.5" customHeight="1" spans="1:32">
      <c r="A303" s="236">
        <v>301</v>
      </c>
      <c r="B303" s="238" t="s">
        <v>19</v>
      </c>
      <c r="C303" s="247" t="s">
        <v>113</v>
      </c>
      <c r="D303" s="248" t="s">
        <v>3053</v>
      </c>
      <c r="E303" s="247">
        <v>6000064635</v>
      </c>
      <c r="F303" s="247">
        <v>5</v>
      </c>
      <c r="G303" s="247">
        <v>5</v>
      </c>
      <c r="H303" s="247">
        <v>0</v>
      </c>
      <c r="I303" s="249">
        <v>46259</v>
      </c>
      <c r="J303" s="250" t="s">
        <v>1908</v>
      </c>
      <c r="K303" s="251" t="s">
        <v>2069</v>
      </c>
      <c r="L303" s="247" t="s">
        <v>22</v>
      </c>
      <c r="M303" s="238" t="s">
        <v>3038</v>
      </c>
      <c r="N303" s="44" t="s">
        <v>3102</v>
      </c>
      <c r="O303" s="238" t="s">
        <v>1643</v>
      </c>
      <c r="P303" s="252">
        <f>I303+1</f>
        <v>46260</v>
      </c>
      <c r="Q303" s="44" t="s">
        <v>3103</v>
      </c>
      <c r="R303" s="238" t="s">
        <v>1643</v>
      </c>
      <c r="S303" s="249">
        <f t="shared" si="14"/>
        <v>46260</v>
      </c>
      <c r="T303" s="238" t="s">
        <v>24</v>
      </c>
      <c r="U303" s="247"/>
      <c r="V303" s="253"/>
      <c r="W303" s="254"/>
      <c r="X303" s="255"/>
      <c r="Y303" s="256"/>
      <c r="Z303" s="256"/>
      <c r="AA303" s="256"/>
      <c r="AB303" s="58"/>
      <c r="AC303" s="256"/>
      <c r="AD303" s="256"/>
      <c r="AE303" s="256"/>
      <c r="AF303" s="256"/>
    </row>
    <row r="304" ht="14.5" customHeight="1" spans="1:32">
      <c r="A304" s="238">
        <v>302</v>
      </c>
      <c r="B304" s="238" t="s">
        <v>19</v>
      </c>
      <c r="C304" s="247" t="s">
        <v>113</v>
      </c>
      <c r="D304" s="248" t="s">
        <v>3053</v>
      </c>
      <c r="E304" s="247">
        <v>6000064635</v>
      </c>
      <c r="F304" s="247">
        <v>4</v>
      </c>
      <c r="G304" s="247">
        <v>4</v>
      </c>
      <c r="H304" s="247">
        <v>0</v>
      </c>
      <c r="I304" s="249">
        <v>46260</v>
      </c>
      <c r="J304" s="250" t="s">
        <v>1908</v>
      </c>
      <c r="K304" s="251" t="s">
        <v>2070</v>
      </c>
      <c r="L304" s="247" t="s">
        <v>22</v>
      </c>
      <c r="M304" s="247"/>
      <c r="N304" s="247"/>
      <c r="O304" s="238" t="s">
        <v>1643</v>
      </c>
      <c r="P304" s="252">
        <f>I304+1</f>
        <v>46261</v>
      </c>
      <c r="Q304" s="247"/>
      <c r="R304" s="238" t="s">
        <v>1643</v>
      </c>
      <c r="S304" s="249">
        <f t="shared" si="14"/>
        <v>46261</v>
      </c>
      <c r="T304" s="238" t="s">
        <v>24</v>
      </c>
      <c r="U304" s="247"/>
      <c r="V304" s="253"/>
      <c r="W304" s="254"/>
      <c r="X304" s="255"/>
      <c r="Y304" s="256"/>
      <c r="Z304" s="256"/>
      <c r="AA304" s="256"/>
      <c r="AB304" s="58"/>
      <c r="AC304" s="256"/>
      <c r="AD304" s="256"/>
      <c r="AE304" s="256"/>
      <c r="AF304" s="256"/>
    </row>
    <row r="305" ht="14.5" customHeight="1" spans="1:32">
      <c r="A305" s="247">
        <v>303</v>
      </c>
      <c r="B305" s="238" t="s">
        <v>19</v>
      </c>
      <c r="C305" s="247" t="s">
        <v>113</v>
      </c>
      <c r="D305" s="248" t="s">
        <v>3053</v>
      </c>
      <c r="E305" s="259">
        <v>6000064635</v>
      </c>
      <c r="F305" s="247">
        <v>1</v>
      </c>
      <c r="G305" s="247">
        <v>0</v>
      </c>
      <c r="H305" s="247">
        <v>1</v>
      </c>
      <c r="I305" s="257">
        <v>46260</v>
      </c>
      <c r="J305" s="250" t="s">
        <v>1908</v>
      </c>
      <c r="K305" s="251">
        <v>516309360826309</v>
      </c>
      <c r="L305" s="331" t="s">
        <v>2071</v>
      </c>
      <c r="M305" s="275" t="s">
        <v>2963</v>
      </c>
      <c r="N305" s="275" t="s">
        <v>3080</v>
      </c>
      <c r="O305" s="269"/>
      <c r="P305" s="260"/>
      <c r="Q305" s="247" t="s">
        <v>3066</v>
      </c>
      <c r="R305" s="269"/>
      <c r="S305" s="249">
        <f t="shared" si="14"/>
        <v>46261</v>
      </c>
      <c r="T305" s="238" t="s">
        <v>24</v>
      </c>
      <c r="U305" s="238" t="s">
        <v>443</v>
      </c>
      <c r="V305" s="253" t="s">
        <v>28</v>
      </c>
      <c r="W305" s="262"/>
      <c r="X305" s="263"/>
      <c r="Y305" s="58"/>
      <c r="Z305" s="58"/>
      <c r="AA305" s="58"/>
      <c r="AB305" s="58"/>
      <c r="AC305" s="276"/>
      <c r="AD305" s="34"/>
      <c r="AE305" s="34"/>
      <c r="AF305" s="34"/>
    </row>
    <row r="306" ht="14.5" customHeight="1" spans="1:32">
      <c r="A306" s="236">
        <v>304</v>
      </c>
      <c r="B306" s="238" t="s">
        <v>19</v>
      </c>
      <c r="C306" s="247" t="s">
        <v>1043</v>
      </c>
      <c r="D306" s="248" t="s">
        <v>3053</v>
      </c>
      <c r="E306" s="247">
        <v>6000064635</v>
      </c>
      <c r="F306" s="247">
        <v>1</v>
      </c>
      <c r="G306" s="247">
        <v>1</v>
      </c>
      <c r="H306" s="247">
        <v>0</v>
      </c>
      <c r="I306" s="249">
        <v>46260</v>
      </c>
      <c r="J306" s="250" t="s">
        <v>1908</v>
      </c>
      <c r="K306" s="251">
        <v>516309360826310</v>
      </c>
      <c r="L306" s="247" t="s">
        <v>22</v>
      </c>
      <c r="M306" s="247"/>
      <c r="N306" s="247"/>
      <c r="O306" s="238" t="s">
        <v>1643</v>
      </c>
      <c r="P306" s="252">
        <f>I306+1</f>
        <v>46261</v>
      </c>
      <c r="Q306" s="247"/>
      <c r="R306" s="238" t="s">
        <v>1643</v>
      </c>
      <c r="S306" s="249">
        <f t="shared" si="14"/>
        <v>46261</v>
      </c>
      <c r="T306" s="238" t="s">
        <v>24</v>
      </c>
      <c r="U306" s="247"/>
      <c r="V306" s="253"/>
      <c r="W306" s="254"/>
      <c r="X306" s="255"/>
      <c r="Y306" s="256"/>
      <c r="Z306" s="256"/>
      <c r="AA306" s="256"/>
      <c r="AB306" s="58"/>
      <c r="AC306" s="256"/>
      <c r="AD306" s="256"/>
      <c r="AE306" s="256"/>
      <c r="AF306" s="256"/>
    </row>
    <row r="307" ht="14.5" customHeight="1" spans="1:32">
      <c r="A307" s="238">
        <v>305</v>
      </c>
      <c r="B307" s="238" t="s">
        <v>19</v>
      </c>
      <c r="C307" s="247" t="s">
        <v>1043</v>
      </c>
      <c r="D307" s="248" t="s">
        <v>3053</v>
      </c>
      <c r="E307" s="247">
        <v>6000064635</v>
      </c>
      <c r="F307" s="247">
        <v>7</v>
      </c>
      <c r="G307" s="247">
        <v>7</v>
      </c>
      <c r="H307" s="247">
        <v>0</v>
      </c>
      <c r="I307" s="249">
        <v>46264</v>
      </c>
      <c r="J307" s="250" t="s">
        <v>1908</v>
      </c>
      <c r="K307" s="251" t="s">
        <v>2072</v>
      </c>
      <c r="L307" s="247" t="s">
        <v>22</v>
      </c>
      <c r="M307" s="247"/>
      <c r="N307" s="247"/>
      <c r="O307" s="238" t="s">
        <v>1643</v>
      </c>
      <c r="P307" s="252">
        <f>I307+1</f>
        <v>46265</v>
      </c>
      <c r="Q307" s="247"/>
      <c r="R307" s="238" t="s">
        <v>1643</v>
      </c>
      <c r="S307" s="249">
        <f t="shared" si="14"/>
        <v>46265</v>
      </c>
      <c r="T307" s="238" t="s">
        <v>24</v>
      </c>
      <c r="U307" s="247"/>
      <c r="V307" s="253"/>
      <c r="W307" s="254"/>
      <c r="X307" s="255"/>
      <c r="Y307" s="256"/>
      <c r="Z307" s="256"/>
      <c r="AA307" s="256"/>
      <c r="AB307" s="58"/>
      <c r="AC307" s="256"/>
      <c r="AD307" s="256"/>
      <c r="AE307" s="256"/>
      <c r="AF307" s="256"/>
    </row>
    <row r="308" ht="14.5" customHeight="1" spans="1:32">
      <c r="A308" s="247">
        <v>306</v>
      </c>
      <c r="B308" s="238" t="s">
        <v>19</v>
      </c>
      <c r="C308" s="247" t="s">
        <v>1043</v>
      </c>
      <c r="D308" s="248" t="s">
        <v>3053</v>
      </c>
      <c r="E308" s="259">
        <v>6000064635</v>
      </c>
      <c r="F308" s="247">
        <v>1</v>
      </c>
      <c r="G308" s="247">
        <v>0</v>
      </c>
      <c r="H308" s="247">
        <v>1</v>
      </c>
      <c r="I308" s="257">
        <v>46264</v>
      </c>
      <c r="J308" s="250" t="s">
        <v>1908</v>
      </c>
      <c r="K308" s="251">
        <v>516309360826318</v>
      </c>
      <c r="L308" s="250" t="s">
        <v>1909</v>
      </c>
      <c r="M308" s="259" t="s">
        <v>3063</v>
      </c>
      <c r="N308" s="64" t="s">
        <v>3058</v>
      </c>
      <c r="O308" s="238" t="s">
        <v>1887</v>
      </c>
      <c r="P308" s="261">
        <v>46181</v>
      </c>
      <c r="Q308" s="260" t="s">
        <v>3059</v>
      </c>
      <c r="R308" s="238" t="s">
        <v>1887</v>
      </c>
      <c r="S308" s="249">
        <f t="shared" ref="S308:S371" si="20">I308+1</f>
        <v>46265</v>
      </c>
      <c r="T308" s="238" t="s">
        <v>24</v>
      </c>
      <c r="U308" s="247" t="s">
        <v>32</v>
      </c>
      <c r="V308" s="253" t="s">
        <v>28</v>
      </c>
      <c r="W308" s="262"/>
      <c r="X308" s="263"/>
      <c r="Y308" s="264"/>
      <c r="Z308" s="264"/>
      <c r="AA308" s="264"/>
      <c r="AB308" s="264"/>
      <c r="AC308" s="265"/>
      <c r="AD308" s="131"/>
      <c r="AE308" s="131"/>
      <c r="AF308" s="131"/>
    </row>
    <row r="309" ht="14.5" customHeight="1" spans="1:32">
      <c r="A309" s="236">
        <v>307</v>
      </c>
      <c r="B309" s="238" t="s">
        <v>19</v>
      </c>
      <c r="C309" s="247" t="s">
        <v>1043</v>
      </c>
      <c r="D309" s="248" t="s">
        <v>3053</v>
      </c>
      <c r="E309" s="247">
        <v>6000064635</v>
      </c>
      <c r="F309" s="247">
        <v>2</v>
      </c>
      <c r="G309" s="247">
        <v>2</v>
      </c>
      <c r="H309" s="247">
        <v>0</v>
      </c>
      <c r="I309" s="249">
        <v>46264</v>
      </c>
      <c r="J309" s="250" t="s">
        <v>1908</v>
      </c>
      <c r="K309" s="251" t="s">
        <v>2073</v>
      </c>
      <c r="L309" s="247" t="s">
        <v>22</v>
      </c>
      <c r="M309" s="247"/>
      <c r="N309" s="247"/>
      <c r="O309" s="238" t="s">
        <v>1643</v>
      </c>
      <c r="P309" s="252">
        <f>I309+1</f>
        <v>46265</v>
      </c>
      <c r="Q309" s="247"/>
      <c r="R309" s="238" t="s">
        <v>1643</v>
      </c>
      <c r="S309" s="249">
        <f t="shared" si="20"/>
        <v>46265</v>
      </c>
      <c r="T309" s="238" t="s">
        <v>24</v>
      </c>
      <c r="U309" s="247"/>
      <c r="V309" s="253"/>
      <c r="W309" s="254"/>
      <c r="X309" s="255"/>
      <c r="Y309" s="256"/>
      <c r="Z309" s="256"/>
      <c r="AA309" s="256"/>
      <c r="AB309" s="58"/>
      <c r="AC309" s="256"/>
      <c r="AD309" s="256"/>
      <c r="AE309" s="256"/>
      <c r="AF309" s="256"/>
    </row>
    <row r="310" ht="14.5" customHeight="1" spans="1:32">
      <c r="A310" s="238">
        <v>308</v>
      </c>
      <c r="B310" s="238" t="s">
        <v>19</v>
      </c>
      <c r="C310" s="247" t="s">
        <v>1043</v>
      </c>
      <c r="D310" s="248" t="s">
        <v>3053</v>
      </c>
      <c r="E310" s="259">
        <v>6000064635</v>
      </c>
      <c r="F310" s="247">
        <v>1</v>
      </c>
      <c r="G310" s="247">
        <v>0</v>
      </c>
      <c r="H310" s="247">
        <v>1</v>
      </c>
      <c r="I310" s="257">
        <v>46264</v>
      </c>
      <c r="J310" s="250" t="s">
        <v>1908</v>
      </c>
      <c r="K310" s="251">
        <v>516309360826321</v>
      </c>
      <c r="L310" s="250" t="s">
        <v>1909</v>
      </c>
      <c r="M310" s="259" t="s">
        <v>3063</v>
      </c>
      <c r="N310" s="64" t="s">
        <v>3058</v>
      </c>
      <c r="O310" s="238" t="s">
        <v>1887</v>
      </c>
      <c r="P310" s="261">
        <v>46181</v>
      </c>
      <c r="Q310" s="260" t="s">
        <v>3059</v>
      </c>
      <c r="R310" s="238" t="s">
        <v>1887</v>
      </c>
      <c r="S310" s="249">
        <f t="shared" si="20"/>
        <v>46265</v>
      </c>
      <c r="T310" s="238" t="s">
        <v>24</v>
      </c>
      <c r="U310" s="247" t="s">
        <v>32</v>
      </c>
      <c r="V310" s="253" t="s">
        <v>28</v>
      </c>
      <c r="W310" s="262"/>
      <c r="X310" s="263"/>
      <c r="Y310" s="264"/>
      <c r="Z310" s="264"/>
      <c r="AA310" s="264"/>
      <c r="AB310" s="264"/>
      <c r="AC310" s="265"/>
      <c r="AD310" s="131"/>
      <c r="AE310" s="131"/>
      <c r="AF310" s="131"/>
    </row>
    <row r="311" ht="14.5" customHeight="1" spans="1:32">
      <c r="A311" s="247">
        <v>309</v>
      </c>
      <c r="B311" s="238" t="s">
        <v>19</v>
      </c>
      <c r="C311" s="247" t="s">
        <v>1043</v>
      </c>
      <c r="D311" s="248" t="s">
        <v>3053</v>
      </c>
      <c r="E311" s="247">
        <v>6000064635</v>
      </c>
      <c r="F311" s="247">
        <v>3</v>
      </c>
      <c r="G311" s="247">
        <v>3</v>
      </c>
      <c r="H311" s="247">
        <v>0</v>
      </c>
      <c r="I311" s="249">
        <v>46264</v>
      </c>
      <c r="J311" s="250" t="s">
        <v>1908</v>
      </c>
      <c r="K311" s="251" t="s">
        <v>2074</v>
      </c>
      <c r="L311" s="247" t="s">
        <v>22</v>
      </c>
      <c r="M311" s="247"/>
      <c r="N311" s="247"/>
      <c r="O311" s="238" t="s">
        <v>1643</v>
      </c>
      <c r="P311" s="252">
        <f>I311+1</f>
        <v>46265</v>
      </c>
      <c r="Q311" s="247"/>
      <c r="R311" s="238" t="s">
        <v>1643</v>
      </c>
      <c r="S311" s="249">
        <f t="shared" si="20"/>
        <v>46265</v>
      </c>
      <c r="T311" s="238" t="s">
        <v>24</v>
      </c>
      <c r="U311" s="247"/>
      <c r="V311" s="253"/>
      <c r="W311" s="254"/>
      <c r="X311" s="255"/>
      <c r="Y311" s="256"/>
      <c r="Z311" s="256"/>
      <c r="AA311" s="256"/>
      <c r="AB311" s="58"/>
      <c r="AC311" s="256"/>
      <c r="AD311" s="256"/>
      <c r="AE311" s="256"/>
      <c r="AF311" s="256"/>
    </row>
    <row r="312" ht="14.5" customHeight="1" spans="1:32">
      <c r="A312" s="236">
        <v>310</v>
      </c>
      <c r="B312" s="238" t="s">
        <v>19</v>
      </c>
      <c r="C312" s="44" t="s">
        <v>1043</v>
      </c>
      <c r="D312" s="248" t="s">
        <v>3053</v>
      </c>
      <c r="E312" s="20">
        <v>6000064638</v>
      </c>
      <c r="F312" s="44">
        <v>8</v>
      </c>
      <c r="G312" s="44">
        <v>8</v>
      </c>
      <c r="H312" s="247">
        <v>0</v>
      </c>
      <c r="I312" s="249">
        <v>46251</v>
      </c>
      <c r="J312" s="272" t="s">
        <v>1914</v>
      </c>
      <c r="K312" s="277" t="s">
        <v>2075</v>
      </c>
      <c r="L312" s="247" t="s">
        <v>22</v>
      </c>
      <c r="M312" s="44"/>
      <c r="N312" s="44"/>
      <c r="O312" s="238" t="s">
        <v>1643</v>
      </c>
      <c r="P312" s="252">
        <f>I312+1</f>
        <v>46252</v>
      </c>
      <c r="Q312" s="44"/>
      <c r="R312" s="238" t="s">
        <v>1643</v>
      </c>
      <c r="S312" s="249">
        <f t="shared" si="20"/>
        <v>46252</v>
      </c>
      <c r="T312" s="238" t="s">
        <v>24</v>
      </c>
      <c r="U312" s="44"/>
      <c r="V312" s="332"/>
      <c r="W312" s="262"/>
      <c r="X312" s="263"/>
      <c r="Y312" s="58"/>
      <c r="Z312" s="58"/>
      <c r="AA312" s="58"/>
      <c r="AB312" s="58"/>
      <c r="AC312" s="256"/>
      <c r="AD312" s="256"/>
      <c r="AE312" s="256"/>
      <c r="AF312" s="256"/>
    </row>
    <row r="313" ht="14.5" customHeight="1" spans="1:32">
      <c r="A313" s="238">
        <v>311</v>
      </c>
      <c r="B313" s="238" t="s">
        <v>19</v>
      </c>
      <c r="C313" s="44" t="s">
        <v>1043</v>
      </c>
      <c r="D313" s="248" t="s">
        <v>3053</v>
      </c>
      <c r="E313" s="20">
        <v>6000064638</v>
      </c>
      <c r="F313" s="44">
        <v>1</v>
      </c>
      <c r="G313" s="44">
        <v>0</v>
      </c>
      <c r="H313" s="247">
        <v>1</v>
      </c>
      <c r="I313" s="249">
        <v>46251</v>
      </c>
      <c r="J313" s="272" t="s">
        <v>1914</v>
      </c>
      <c r="K313" s="273">
        <v>516313360826203</v>
      </c>
      <c r="L313" s="331" t="s">
        <v>2076</v>
      </c>
      <c r="M313" s="268" t="s">
        <v>3104</v>
      </c>
      <c r="N313" s="284" t="s">
        <v>3105</v>
      </c>
      <c r="O313" s="333"/>
      <c r="P313" s="334"/>
      <c r="Q313" s="247" t="s">
        <v>3106</v>
      </c>
      <c r="R313" s="238"/>
      <c r="S313" s="249">
        <f t="shared" si="20"/>
        <v>46252</v>
      </c>
      <c r="T313" s="238" t="s">
        <v>24</v>
      </c>
      <c r="U313" s="238" t="s">
        <v>443</v>
      </c>
      <c r="V313" s="253" t="s">
        <v>28</v>
      </c>
      <c r="W313" s="335"/>
      <c r="X313" s="336"/>
      <c r="Y313" s="337"/>
      <c r="Z313" s="337"/>
      <c r="AA313" s="337"/>
      <c r="AB313" s="337"/>
      <c r="AC313" s="338"/>
      <c r="AD313" s="171"/>
      <c r="AE313" s="171"/>
      <c r="AF313" s="171"/>
    </row>
    <row r="314" ht="14.5" customHeight="1" spans="1:32">
      <c r="A314" s="247">
        <v>312</v>
      </c>
      <c r="B314" s="238" t="s">
        <v>19</v>
      </c>
      <c r="C314" s="44" t="s">
        <v>1043</v>
      </c>
      <c r="D314" s="248" t="s">
        <v>3053</v>
      </c>
      <c r="E314" s="20">
        <v>6000064638</v>
      </c>
      <c r="F314" s="44">
        <v>2</v>
      </c>
      <c r="G314" s="44">
        <v>2</v>
      </c>
      <c r="H314" s="247">
        <v>0</v>
      </c>
      <c r="I314" s="249">
        <v>46251</v>
      </c>
      <c r="J314" s="272" t="s">
        <v>1914</v>
      </c>
      <c r="K314" s="277" t="s">
        <v>2077</v>
      </c>
      <c r="L314" s="247" t="s">
        <v>22</v>
      </c>
      <c r="M314" s="44"/>
      <c r="N314" s="44"/>
      <c r="O314" s="238" t="s">
        <v>1643</v>
      </c>
      <c r="P314" s="252">
        <f>I314+1</f>
        <v>46252</v>
      </c>
      <c r="Q314" s="44"/>
      <c r="R314" s="238" t="s">
        <v>1643</v>
      </c>
      <c r="S314" s="249">
        <f t="shared" si="20"/>
        <v>46252</v>
      </c>
      <c r="T314" s="238" t="s">
        <v>24</v>
      </c>
      <c r="U314" s="44"/>
      <c r="V314" s="332"/>
      <c r="W314" s="262"/>
      <c r="X314" s="263"/>
      <c r="Y314" s="58"/>
      <c r="Z314" s="58"/>
      <c r="AA314" s="58"/>
      <c r="AB314" s="58"/>
      <c r="AC314" s="256"/>
      <c r="AD314" s="256"/>
      <c r="AE314" s="256"/>
      <c r="AF314" s="256"/>
    </row>
    <row r="315" ht="14.5" customHeight="1" spans="1:32">
      <c r="A315" s="236">
        <v>313</v>
      </c>
      <c r="B315" s="238" t="s">
        <v>19</v>
      </c>
      <c r="C315" s="44" t="s">
        <v>1120</v>
      </c>
      <c r="D315" s="248" t="s">
        <v>3053</v>
      </c>
      <c r="E315" s="20">
        <v>6000064638</v>
      </c>
      <c r="F315" s="44">
        <v>8</v>
      </c>
      <c r="G315" s="44">
        <v>8</v>
      </c>
      <c r="H315" s="247">
        <v>0</v>
      </c>
      <c r="I315" s="249">
        <v>46252</v>
      </c>
      <c r="J315" s="272" t="s">
        <v>1914</v>
      </c>
      <c r="K315" s="277" t="s">
        <v>2078</v>
      </c>
      <c r="L315" s="247" t="s">
        <v>22</v>
      </c>
      <c r="M315" s="44"/>
      <c r="N315" s="44"/>
      <c r="O315" s="238" t="s">
        <v>1643</v>
      </c>
      <c r="P315" s="252">
        <f>I315+1</f>
        <v>46253</v>
      </c>
      <c r="Q315" s="44"/>
      <c r="R315" s="238" t="s">
        <v>1643</v>
      </c>
      <c r="S315" s="249">
        <f t="shared" si="20"/>
        <v>46253</v>
      </c>
      <c r="T315" s="238" t="s">
        <v>24</v>
      </c>
      <c r="U315" s="44"/>
      <c r="V315" s="332"/>
      <c r="W315" s="262"/>
      <c r="X315" s="263"/>
      <c r="Y315" s="58"/>
      <c r="Z315" s="58"/>
      <c r="AA315" s="58"/>
      <c r="AB315" s="58"/>
      <c r="AC315" s="256"/>
      <c r="AD315" s="256"/>
      <c r="AE315" s="256"/>
      <c r="AF315" s="256"/>
    </row>
    <row r="316" ht="14.5" customHeight="1" spans="1:32">
      <c r="A316" s="238">
        <v>314</v>
      </c>
      <c r="B316" s="238" t="s">
        <v>19</v>
      </c>
      <c r="C316" s="44" t="s">
        <v>1120</v>
      </c>
      <c r="D316" s="248" t="s">
        <v>3053</v>
      </c>
      <c r="E316" s="20">
        <v>6000064638</v>
      </c>
      <c r="F316" s="44">
        <v>1</v>
      </c>
      <c r="G316" s="44">
        <v>0</v>
      </c>
      <c r="H316" s="247">
        <v>1</v>
      </c>
      <c r="I316" s="249">
        <v>46252</v>
      </c>
      <c r="J316" s="272" t="s">
        <v>1914</v>
      </c>
      <c r="K316" s="273">
        <v>516313360826214</v>
      </c>
      <c r="L316" s="59" t="s">
        <v>2079</v>
      </c>
      <c r="M316" s="44" t="s">
        <v>3107</v>
      </c>
      <c r="N316" s="44" t="s">
        <v>3108</v>
      </c>
      <c r="O316" s="238" t="s">
        <v>1643</v>
      </c>
      <c r="P316" s="252">
        <f>I316+1</f>
        <v>46253</v>
      </c>
      <c r="Q316" s="44" t="s">
        <v>3109</v>
      </c>
      <c r="R316" s="238" t="s">
        <v>1643</v>
      </c>
      <c r="S316" s="249">
        <f t="shared" si="20"/>
        <v>46253</v>
      </c>
      <c r="T316" s="238" t="s">
        <v>24</v>
      </c>
      <c r="U316" s="247" t="s">
        <v>32</v>
      </c>
      <c r="V316" s="253" t="s">
        <v>28</v>
      </c>
      <c r="W316" s="262"/>
      <c r="X316" s="263"/>
      <c r="Y316" s="58"/>
      <c r="Z316" s="58"/>
      <c r="AA316" s="58"/>
      <c r="AB316" s="58"/>
      <c r="AC316" s="256"/>
      <c r="AD316" s="256"/>
      <c r="AE316" s="256"/>
      <c r="AF316" s="256"/>
    </row>
    <row r="317" ht="14.5" customHeight="1" spans="1:32">
      <c r="A317" s="247">
        <v>315</v>
      </c>
      <c r="B317" s="238" t="s">
        <v>19</v>
      </c>
      <c r="C317" s="44" t="s">
        <v>1120</v>
      </c>
      <c r="D317" s="248" t="s">
        <v>3053</v>
      </c>
      <c r="E317" s="20">
        <v>6000064638</v>
      </c>
      <c r="F317" s="44">
        <v>3</v>
      </c>
      <c r="G317" s="44">
        <v>3</v>
      </c>
      <c r="H317" s="247">
        <v>0</v>
      </c>
      <c r="I317" s="249">
        <v>46252</v>
      </c>
      <c r="J317" s="272" t="s">
        <v>1914</v>
      </c>
      <c r="K317" s="277" t="s">
        <v>2080</v>
      </c>
      <c r="L317" s="247" t="s">
        <v>22</v>
      </c>
      <c r="M317" s="44"/>
      <c r="N317" s="44"/>
      <c r="O317" s="238" t="s">
        <v>1643</v>
      </c>
      <c r="P317" s="252">
        <f>I317+1</f>
        <v>46253</v>
      </c>
      <c r="Q317" s="44"/>
      <c r="R317" s="238" t="s">
        <v>1643</v>
      </c>
      <c r="S317" s="249">
        <f t="shared" si="20"/>
        <v>46253</v>
      </c>
      <c r="T317" s="238" t="s">
        <v>24</v>
      </c>
      <c r="U317" s="44"/>
      <c r="V317" s="332"/>
      <c r="W317" s="262"/>
      <c r="X317" s="263"/>
      <c r="Y317" s="58"/>
      <c r="Z317" s="58"/>
      <c r="AA317" s="58"/>
      <c r="AB317" s="58"/>
      <c r="AC317" s="256"/>
      <c r="AD317" s="256"/>
      <c r="AE317" s="256"/>
      <c r="AF317" s="256"/>
    </row>
    <row r="318" ht="14.5" customHeight="1" spans="1:32">
      <c r="A318" s="236">
        <v>316</v>
      </c>
      <c r="B318" s="238" t="s">
        <v>19</v>
      </c>
      <c r="C318" s="44" t="s">
        <v>1120</v>
      </c>
      <c r="D318" s="248" t="s">
        <v>3053</v>
      </c>
      <c r="E318" s="20">
        <v>6000064638</v>
      </c>
      <c r="F318" s="44">
        <v>1</v>
      </c>
      <c r="G318" s="44">
        <v>0</v>
      </c>
      <c r="H318" s="247">
        <v>1</v>
      </c>
      <c r="I318" s="249">
        <v>46252</v>
      </c>
      <c r="J318" s="272" t="s">
        <v>1914</v>
      </c>
      <c r="K318" s="273">
        <v>516313360826218</v>
      </c>
      <c r="L318" s="250" t="s">
        <v>1943</v>
      </c>
      <c r="M318" s="259" t="s">
        <v>3057</v>
      </c>
      <c r="N318" s="64" t="s">
        <v>3058</v>
      </c>
      <c r="O318" s="238" t="s">
        <v>1887</v>
      </c>
      <c r="P318" s="261">
        <v>46181</v>
      </c>
      <c r="Q318" s="260" t="s">
        <v>3059</v>
      </c>
      <c r="R318" s="238" t="s">
        <v>1887</v>
      </c>
      <c r="S318" s="249">
        <f t="shared" si="20"/>
        <v>46253</v>
      </c>
      <c r="T318" s="238" t="s">
        <v>24</v>
      </c>
      <c r="U318" s="247" t="s">
        <v>32</v>
      </c>
      <c r="V318" s="253" t="s">
        <v>28</v>
      </c>
      <c r="W318" s="262"/>
      <c r="X318" s="263"/>
      <c r="Y318" s="264"/>
      <c r="Z318" s="264"/>
      <c r="AA318" s="264"/>
      <c r="AB318" s="264"/>
      <c r="AC318" s="265"/>
      <c r="AD318" s="131"/>
      <c r="AE318" s="131"/>
      <c r="AF318" s="131"/>
    </row>
    <row r="319" ht="14.5" customHeight="1" spans="1:32">
      <c r="A319" s="238">
        <v>317</v>
      </c>
      <c r="B319" s="238" t="s">
        <v>19</v>
      </c>
      <c r="C319" s="44" t="s">
        <v>1120</v>
      </c>
      <c r="D319" s="248" t="s">
        <v>3053</v>
      </c>
      <c r="E319" s="20">
        <v>6000064638</v>
      </c>
      <c r="F319" s="44">
        <v>1</v>
      </c>
      <c r="G319" s="44">
        <v>1</v>
      </c>
      <c r="H319" s="247">
        <v>0</v>
      </c>
      <c r="I319" s="249">
        <v>46252</v>
      </c>
      <c r="J319" s="272" t="s">
        <v>1914</v>
      </c>
      <c r="K319" s="277">
        <v>516313360826219</v>
      </c>
      <c r="L319" s="247" t="s">
        <v>22</v>
      </c>
      <c r="M319" s="44"/>
      <c r="N319" s="44"/>
      <c r="O319" s="238" t="s">
        <v>1643</v>
      </c>
      <c r="P319" s="252">
        <f>I319+1</f>
        <v>46253</v>
      </c>
      <c r="Q319" s="44"/>
      <c r="R319" s="238" t="s">
        <v>1643</v>
      </c>
      <c r="S319" s="249">
        <f t="shared" si="20"/>
        <v>46253</v>
      </c>
      <c r="T319" s="238" t="s">
        <v>24</v>
      </c>
      <c r="U319" s="44"/>
      <c r="V319" s="332"/>
      <c r="W319" s="262"/>
      <c r="X319" s="263"/>
      <c r="Y319" s="58"/>
      <c r="Z319" s="58"/>
      <c r="AA319" s="58"/>
      <c r="AB319" s="58"/>
      <c r="AC319" s="256"/>
      <c r="AD319" s="256"/>
      <c r="AE319" s="256"/>
      <c r="AF319" s="256"/>
    </row>
    <row r="320" ht="14.5" customHeight="1" spans="1:32">
      <c r="A320" s="247">
        <v>318</v>
      </c>
      <c r="B320" s="238" t="s">
        <v>19</v>
      </c>
      <c r="C320" s="44" t="s">
        <v>1120</v>
      </c>
      <c r="D320" s="248" t="s">
        <v>3053</v>
      </c>
      <c r="E320" s="20">
        <v>6000064638</v>
      </c>
      <c r="F320" s="44">
        <v>1</v>
      </c>
      <c r="G320" s="44">
        <v>0</v>
      </c>
      <c r="H320" s="247">
        <v>1</v>
      </c>
      <c r="I320" s="249">
        <v>46252</v>
      </c>
      <c r="J320" s="272" t="s">
        <v>1914</v>
      </c>
      <c r="K320" s="273">
        <v>516313360826220</v>
      </c>
      <c r="L320" s="250" t="s">
        <v>1943</v>
      </c>
      <c r="M320" s="259" t="s">
        <v>3057</v>
      </c>
      <c r="N320" s="64" t="s">
        <v>3058</v>
      </c>
      <c r="O320" s="238" t="s">
        <v>1887</v>
      </c>
      <c r="P320" s="261">
        <v>46181</v>
      </c>
      <c r="Q320" s="260" t="s">
        <v>3059</v>
      </c>
      <c r="R320" s="238" t="s">
        <v>1887</v>
      </c>
      <c r="S320" s="249">
        <f t="shared" si="20"/>
        <v>46253</v>
      </c>
      <c r="T320" s="238" t="s">
        <v>24</v>
      </c>
      <c r="U320" s="247" t="s">
        <v>32</v>
      </c>
      <c r="V320" s="253" t="s">
        <v>28</v>
      </c>
      <c r="W320" s="262"/>
      <c r="X320" s="263"/>
      <c r="Y320" s="264"/>
      <c r="Z320" s="264"/>
      <c r="AA320" s="264"/>
      <c r="AB320" s="264"/>
      <c r="AC320" s="265"/>
      <c r="AD320" s="131"/>
      <c r="AE320" s="131"/>
      <c r="AF320" s="131"/>
    </row>
    <row r="321" ht="14.5" customHeight="1" spans="1:32">
      <c r="A321" s="236">
        <v>319</v>
      </c>
      <c r="B321" s="238" t="s">
        <v>19</v>
      </c>
      <c r="C321" s="44" t="s">
        <v>1120</v>
      </c>
      <c r="D321" s="248" t="s">
        <v>3053</v>
      </c>
      <c r="E321" s="20">
        <v>6000064638</v>
      </c>
      <c r="F321" s="44">
        <v>1</v>
      </c>
      <c r="G321" s="44">
        <v>0</v>
      </c>
      <c r="H321" s="247">
        <v>1</v>
      </c>
      <c r="I321" s="249">
        <v>46254</v>
      </c>
      <c r="J321" s="272" t="s">
        <v>1914</v>
      </c>
      <c r="K321" s="273">
        <v>516313360826221</v>
      </c>
      <c r="L321" s="250" t="s">
        <v>1943</v>
      </c>
      <c r="M321" s="259" t="s">
        <v>3057</v>
      </c>
      <c r="N321" s="64" t="s">
        <v>3058</v>
      </c>
      <c r="O321" s="238" t="s">
        <v>1887</v>
      </c>
      <c r="P321" s="261">
        <v>46181</v>
      </c>
      <c r="Q321" s="260" t="s">
        <v>3059</v>
      </c>
      <c r="R321" s="238" t="s">
        <v>1887</v>
      </c>
      <c r="S321" s="249">
        <f t="shared" si="20"/>
        <v>46255</v>
      </c>
      <c r="T321" s="238" t="s">
        <v>24</v>
      </c>
      <c r="U321" s="247" t="s">
        <v>32</v>
      </c>
      <c r="V321" s="253" t="s">
        <v>28</v>
      </c>
      <c r="W321" s="262"/>
      <c r="X321" s="263"/>
      <c r="Y321" s="264"/>
      <c r="Z321" s="264"/>
      <c r="AA321" s="264"/>
      <c r="AB321" s="264"/>
      <c r="AC321" s="265"/>
      <c r="AD321" s="131"/>
      <c r="AE321" s="131"/>
      <c r="AF321" s="131"/>
    </row>
    <row r="322" ht="14.5" customHeight="1" spans="1:32">
      <c r="A322" s="238">
        <v>320</v>
      </c>
      <c r="B322" s="238" t="s">
        <v>19</v>
      </c>
      <c r="C322" s="44" t="s">
        <v>1120</v>
      </c>
      <c r="D322" s="248" t="s">
        <v>3053</v>
      </c>
      <c r="E322" s="20">
        <v>6000064638</v>
      </c>
      <c r="F322" s="44">
        <v>2</v>
      </c>
      <c r="G322" s="44">
        <v>2</v>
      </c>
      <c r="H322" s="247">
        <v>0</v>
      </c>
      <c r="I322" s="249">
        <v>46254</v>
      </c>
      <c r="J322" s="272" t="s">
        <v>1914</v>
      </c>
      <c r="K322" s="277" t="s">
        <v>2081</v>
      </c>
      <c r="L322" s="247" t="s">
        <v>22</v>
      </c>
      <c r="M322" s="44"/>
      <c r="N322" s="44"/>
      <c r="O322" s="238" t="s">
        <v>1643</v>
      </c>
      <c r="P322" s="252">
        <f>I322+1</f>
        <v>46255</v>
      </c>
      <c r="Q322" s="44"/>
      <c r="R322" s="238" t="s">
        <v>1643</v>
      </c>
      <c r="S322" s="249">
        <f t="shared" si="20"/>
        <v>46255</v>
      </c>
      <c r="T322" s="238" t="s">
        <v>24</v>
      </c>
      <c r="U322" s="44"/>
      <c r="V322" s="332"/>
      <c r="W322" s="262"/>
      <c r="X322" s="263"/>
      <c r="Y322" s="58"/>
      <c r="Z322" s="58"/>
      <c r="AA322" s="58"/>
      <c r="AB322" s="58"/>
      <c r="AC322" s="256"/>
      <c r="AD322" s="256"/>
      <c r="AE322" s="256"/>
      <c r="AF322" s="256"/>
    </row>
    <row r="323" ht="14.5" customHeight="1" spans="1:32">
      <c r="A323" s="247">
        <v>321</v>
      </c>
      <c r="B323" s="238" t="s">
        <v>19</v>
      </c>
      <c r="C323" s="44" t="s">
        <v>1120</v>
      </c>
      <c r="D323" s="248" t="s">
        <v>3053</v>
      </c>
      <c r="E323" s="20">
        <v>6000064638</v>
      </c>
      <c r="F323" s="44">
        <v>1</v>
      </c>
      <c r="G323" s="44">
        <v>0</v>
      </c>
      <c r="H323" s="247">
        <v>1</v>
      </c>
      <c r="I323" s="249">
        <v>46254</v>
      </c>
      <c r="J323" s="272" t="s">
        <v>1914</v>
      </c>
      <c r="K323" s="273">
        <v>516313360826224</v>
      </c>
      <c r="L323" s="59" t="s">
        <v>2082</v>
      </c>
      <c r="M323" s="268" t="s">
        <v>3060</v>
      </c>
      <c r="N323" s="270" t="s">
        <v>2959</v>
      </c>
      <c r="O323" s="238" t="s">
        <v>1643</v>
      </c>
      <c r="P323" s="252">
        <f>I323+1</f>
        <v>46255</v>
      </c>
      <c r="Q323" s="271" t="s">
        <v>3061</v>
      </c>
      <c r="R323" s="238" t="s">
        <v>1643</v>
      </c>
      <c r="S323" s="249">
        <f t="shared" si="20"/>
        <v>46255</v>
      </c>
      <c r="T323" s="238" t="s">
        <v>24</v>
      </c>
      <c r="U323" s="247" t="s">
        <v>32</v>
      </c>
      <c r="V323" s="253" t="s">
        <v>28</v>
      </c>
      <c r="W323" s="262"/>
      <c r="X323" s="263"/>
      <c r="Y323" s="58"/>
      <c r="Z323" s="58"/>
      <c r="AA323" s="58"/>
      <c r="AB323" s="58"/>
      <c r="AC323" s="256"/>
      <c r="AD323" s="256"/>
      <c r="AE323" s="256"/>
      <c r="AF323" s="256"/>
    </row>
    <row r="324" ht="14.5" customHeight="1" spans="1:32">
      <c r="A324" s="236">
        <v>322</v>
      </c>
      <c r="B324" s="238" t="s">
        <v>19</v>
      </c>
      <c r="C324" s="44" t="s">
        <v>1120</v>
      </c>
      <c r="D324" s="248" t="s">
        <v>3053</v>
      </c>
      <c r="E324" s="20">
        <v>6000064638</v>
      </c>
      <c r="F324" s="44">
        <v>1</v>
      </c>
      <c r="G324" s="44">
        <v>1</v>
      </c>
      <c r="H324" s="247">
        <v>0</v>
      </c>
      <c r="I324" s="249">
        <v>46254</v>
      </c>
      <c r="J324" s="272" t="s">
        <v>1914</v>
      </c>
      <c r="K324" s="277">
        <v>516313360826225</v>
      </c>
      <c r="L324" s="247" t="s">
        <v>22</v>
      </c>
      <c r="M324" s="44"/>
      <c r="N324" s="44"/>
      <c r="O324" s="238" t="s">
        <v>1643</v>
      </c>
      <c r="P324" s="252">
        <f>I324+1</f>
        <v>46255</v>
      </c>
      <c r="Q324" s="44"/>
      <c r="R324" s="238" t="s">
        <v>1643</v>
      </c>
      <c r="S324" s="249">
        <f t="shared" si="20"/>
        <v>46255</v>
      </c>
      <c r="T324" s="238" t="s">
        <v>24</v>
      </c>
      <c r="U324" s="44"/>
      <c r="V324" s="332"/>
      <c r="W324" s="262"/>
      <c r="X324" s="263"/>
      <c r="Y324" s="58"/>
      <c r="Z324" s="58"/>
      <c r="AA324" s="58"/>
      <c r="AB324" s="58"/>
      <c r="AC324" s="256"/>
      <c r="AD324" s="256"/>
      <c r="AE324" s="256"/>
      <c r="AF324" s="256"/>
    </row>
    <row r="325" ht="14.5" customHeight="1" spans="1:32">
      <c r="A325" s="238">
        <v>323</v>
      </c>
      <c r="B325" s="238" t="s">
        <v>19</v>
      </c>
      <c r="C325" s="44" t="s">
        <v>1120</v>
      </c>
      <c r="D325" s="248" t="s">
        <v>3053</v>
      </c>
      <c r="E325" s="20">
        <v>6000064638</v>
      </c>
      <c r="F325" s="44">
        <v>1</v>
      </c>
      <c r="G325" s="44">
        <v>0</v>
      </c>
      <c r="H325" s="247">
        <v>1</v>
      </c>
      <c r="I325" s="249">
        <v>46254</v>
      </c>
      <c r="J325" s="272" t="s">
        <v>1914</v>
      </c>
      <c r="K325" s="273">
        <v>516313360826226</v>
      </c>
      <c r="L325" s="250" t="s">
        <v>1943</v>
      </c>
      <c r="M325" s="259" t="s">
        <v>3057</v>
      </c>
      <c r="N325" s="64" t="s">
        <v>3058</v>
      </c>
      <c r="O325" s="238" t="s">
        <v>1887</v>
      </c>
      <c r="P325" s="261">
        <v>46181</v>
      </c>
      <c r="Q325" s="260" t="s">
        <v>3059</v>
      </c>
      <c r="R325" s="238" t="s">
        <v>1887</v>
      </c>
      <c r="S325" s="249">
        <f t="shared" si="20"/>
        <v>46255</v>
      </c>
      <c r="T325" s="238" t="s">
        <v>24</v>
      </c>
      <c r="U325" s="247" t="s">
        <v>32</v>
      </c>
      <c r="V325" s="253" t="s">
        <v>28</v>
      </c>
      <c r="W325" s="262"/>
      <c r="X325" s="263"/>
      <c r="Y325" s="264"/>
      <c r="Z325" s="264"/>
      <c r="AA325" s="264"/>
      <c r="AB325" s="264"/>
      <c r="AC325" s="265"/>
      <c r="AD325" s="131"/>
      <c r="AE325" s="131"/>
      <c r="AF325" s="131"/>
    </row>
    <row r="326" ht="14.5" customHeight="1" spans="1:32">
      <c r="A326" s="247">
        <v>324</v>
      </c>
      <c r="B326" s="238" t="s">
        <v>19</v>
      </c>
      <c r="C326" s="44" t="s">
        <v>1043</v>
      </c>
      <c r="D326" s="248" t="s">
        <v>3053</v>
      </c>
      <c r="E326" s="287">
        <v>6000064470</v>
      </c>
      <c r="F326" s="44">
        <v>3</v>
      </c>
      <c r="G326" s="44">
        <v>3</v>
      </c>
      <c r="H326" s="247">
        <v>0</v>
      </c>
      <c r="I326" s="249">
        <v>46245</v>
      </c>
      <c r="J326" s="288" t="s">
        <v>1927</v>
      </c>
      <c r="K326" s="339" t="s">
        <v>2083</v>
      </c>
      <c r="L326" s="247" t="s">
        <v>22</v>
      </c>
      <c r="M326" s="44"/>
      <c r="N326" s="44"/>
      <c r="O326" s="238" t="s">
        <v>1643</v>
      </c>
      <c r="P326" s="252">
        <f>I326+1</f>
        <v>46246</v>
      </c>
      <c r="Q326" s="44"/>
      <c r="R326" s="238" t="s">
        <v>1643</v>
      </c>
      <c r="S326" s="249">
        <f t="shared" si="20"/>
        <v>46246</v>
      </c>
      <c r="T326" s="238" t="s">
        <v>24</v>
      </c>
      <c r="U326" s="44"/>
      <c r="V326" s="332"/>
      <c r="W326" s="262"/>
      <c r="X326" s="263"/>
      <c r="Y326" s="58"/>
      <c r="Z326" s="58"/>
      <c r="AA326" s="58"/>
      <c r="AB326" s="58"/>
      <c r="AC326" s="256"/>
      <c r="AD326" s="256"/>
      <c r="AE326" s="256"/>
      <c r="AF326" s="256"/>
    </row>
    <row r="327" ht="14.5" customHeight="1" spans="1:32">
      <c r="A327" s="236">
        <v>325</v>
      </c>
      <c r="B327" s="238" t="s">
        <v>19</v>
      </c>
      <c r="C327" s="44" t="s">
        <v>1043</v>
      </c>
      <c r="D327" s="248" t="s">
        <v>3053</v>
      </c>
      <c r="E327" s="287">
        <v>6000064470</v>
      </c>
      <c r="F327" s="44">
        <v>1</v>
      </c>
      <c r="G327" s="44">
        <v>0</v>
      </c>
      <c r="H327" s="247">
        <v>1</v>
      </c>
      <c r="I327" s="257">
        <v>46245</v>
      </c>
      <c r="J327" s="289" t="s">
        <v>1927</v>
      </c>
      <c r="K327" s="339">
        <v>516339090726112</v>
      </c>
      <c r="L327" s="59" t="s">
        <v>2084</v>
      </c>
      <c r="M327" s="247" t="s">
        <v>3056</v>
      </c>
      <c r="N327" s="61" t="s">
        <v>3054</v>
      </c>
      <c r="O327" s="238" t="s">
        <v>1643</v>
      </c>
      <c r="P327" s="252">
        <f>I327+1</f>
        <v>46246</v>
      </c>
      <c r="Q327" s="61" t="s">
        <v>3055</v>
      </c>
      <c r="R327" s="238" t="s">
        <v>1643</v>
      </c>
      <c r="S327" s="249">
        <f t="shared" si="20"/>
        <v>46246</v>
      </c>
      <c r="T327" s="238" t="s">
        <v>24</v>
      </c>
      <c r="U327" s="238" t="s">
        <v>1883</v>
      </c>
      <c r="V327" s="253" t="s">
        <v>28</v>
      </c>
      <c r="W327" s="262"/>
      <c r="X327" s="263"/>
      <c r="Y327" s="58"/>
      <c r="Z327" s="58"/>
      <c r="AA327" s="58"/>
      <c r="AB327" s="58"/>
      <c r="AC327" s="256"/>
      <c r="AD327" s="256"/>
      <c r="AE327" s="256"/>
      <c r="AF327" s="256"/>
    </row>
    <row r="328" ht="14.5" customHeight="1" spans="1:32">
      <c r="A328" s="238">
        <v>326</v>
      </c>
      <c r="B328" s="238" t="s">
        <v>19</v>
      </c>
      <c r="C328" s="44" t="s">
        <v>1043</v>
      </c>
      <c r="D328" s="248" t="s">
        <v>3053</v>
      </c>
      <c r="E328" s="287">
        <v>6000064470</v>
      </c>
      <c r="F328" s="44">
        <v>0</v>
      </c>
      <c r="G328" s="44">
        <v>0</v>
      </c>
      <c r="H328" s="247">
        <v>1</v>
      </c>
      <c r="I328" s="257">
        <v>46245</v>
      </c>
      <c r="J328" s="289" t="s">
        <v>1927</v>
      </c>
      <c r="K328" s="339">
        <v>516339090726112</v>
      </c>
      <c r="L328" s="59" t="s">
        <v>2085</v>
      </c>
      <c r="M328" s="247" t="s">
        <v>3056</v>
      </c>
      <c r="N328" s="61" t="s">
        <v>3054</v>
      </c>
      <c r="O328" s="238" t="s">
        <v>1643</v>
      </c>
      <c r="P328" s="252">
        <f>I328+1</f>
        <v>46246</v>
      </c>
      <c r="Q328" s="61" t="s">
        <v>3055</v>
      </c>
      <c r="R328" s="238" t="s">
        <v>1643</v>
      </c>
      <c r="S328" s="249">
        <f t="shared" si="20"/>
        <v>46246</v>
      </c>
      <c r="T328" s="238" t="s">
        <v>24</v>
      </c>
      <c r="U328" s="238" t="s">
        <v>1883</v>
      </c>
      <c r="V328" s="253" t="s">
        <v>28</v>
      </c>
      <c r="W328" s="262"/>
      <c r="X328" s="263"/>
      <c r="Y328" s="58"/>
      <c r="Z328" s="58"/>
      <c r="AA328" s="58"/>
      <c r="AB328" s="58"/>
      <c r="AC328" s="256"/>
      <c r="AD328" s="256"/>
      <c r="AE328" s="256"/>
      <c r="AF328" s="256"/>
    </row>
    <row r="329" ht="14.5" customHeight="1" spans="1:32">
      <c r="A329" s="247">
        <v>327</v>
      </c>
      <c r="B329" s="238" t="s">
        <v>19</v>
      </c>
      <c r="C329" s="44" t="s">
        <v>1043</v>
      </c>
      <c r="D329" s="248" t="s">
        <v>3053</v>
      </c>
      <c r="E329" s="287">
        <v>6000064470</v>
      </c>
      <c r="F329" s="44">
        <v>1</v>
      </c>
      <c r="G329" s="44">
        <v>1</v>
      </c>
      <c r="H329" s="247">
        <v>0</v>
      </c>
      <c r="I329" s="249">
        <v>46245</v>
      </c>
      <c r="J329" s="288" t="s">
        <v>1927</v>
      </c>
      <c r="K329" s="339">
        <v>516339090726113</v>
      </c>
      <c r="L329" s="247" t="s">
        <v>22</v>
      </c>
      <c r="M329" s="44"/>
      <c r="N329" s="44"/>
      <c r="O329" s="238" t="s">
        <v>1643</v>
      </c>
      <c r="P329" s="252">
        <f>I329+1</f>
        <v>46246</v>
      </c>
      <c r="Q329" s="44"/>
      <c r="R329" s="238" t="s">
        <v>1643</v>
      </c>
      <c r="S329" s="249">
        <f t="shared" si="20"/>
        <v>46246</v>
      </c>
      <c r="T329" s="238" t="s">
        <v>24</v>
      </c>
      <c r="U329" s="44"/>
      <c r="V329" s="332"/>
      <c r="W329" s="262"/>
      <c r="X329" s="263"/>
      <c r="Y329" s="58"/>
      <c r="Z329" s="58"/>
      <c r="AA329" s="58"/>
      <c r="AB329" s="58"/>
      <c r="AC329" s="256"/>
      <c r="AD329" s="256"/>
      <c r="AE329" s="256"/>
      <c r="AF329" s="256"/>
    </row>
    <row r="330" ht="14.5" customHeight="1" spans="1:32">
      <c r="A330" s="236">
        <v>328</v>
      </c>
      <c r="B330" s="238" t="s">
        <v>19</v>
      </c>
      <c r="C330" s="44" t="s">
        <v>1043</v>
      </c>
      <c r="D330" s="248" t="s">
        <v>3053</v>
      </c>
      <c r="E330" s="287">
        <v>6000064470</v>
      </c>
      <c r="F330" s="44">
        <v>1</v>
      </c>
      <c r="G330" s="44">
        <v>0</v>
      </c>
      <c r="H330" s="247">
        <v>1</v>
      </c>
      <c r="I330" s="257">
        <v>46245</v>
      </c>
      <c r="J330" s="289" t="s">
        <v>1927</v>
      </c>
      <c r="K330" s="339">
        <v>516339090726114</v>
      </c>
      <c r="L330" s="59" t="s">
        <v>2086</v>
      </c>
      <c r="M330" s="275" t="s">
        <v>2963</v>
      </c>
      <c r="N330" s="275" t="s">
        <v>3110</v>
      </c>
      <c r="O330" s="269"/>
      <c r="P330" s="260"/>
      <c r="Q330" s="247" t="s">
        <v>3066</v>
      </c>
      <c r="R330" s="269"/>
      <c r="S330" s="249">
        <f t="shared" si="20"/>
        <v>46246</v>
      </c>
      <c r="T330" s="238" t="s">
        <v>24</v>
      </c>
      <c r="U330" s="238" t="s">
        <v>443</v>
      </c>
      <c r="V330" s="253" t="s">
        <v>28</v>
      </c>
      <c r="W330" s="262"/>
      <c r="X330" s="263"/>
      <c r="Y330" s="58"/>
      <c r="Z330" s="58"/>
      <c r="AA330" s="58"/>
      <c r="AB330" s="58"/>
      <c r="AC330" s="276"/>
      <c r="AD330" s="34"/>
      <c r="AE330" s="34"/>
      <c r="AF330" s="34"/>
    </row>
    <row r="331" ht="23.25" customHeight="1" spans="1:32">
      <c r="A331" s="238">
        <v>329</v>
      </c>
      <c r="B331" s="238" t="s">
        <v>19</v>
      </c>
      <c r="C331" s="44" t="s">
        <v>2038</v>
      </c>
      <c r="D331" s="248" t="s">
        <v>3053</v>
      </c>
      <c r="E331" s="44">
        <v>6000050679</v>
      </c>
      <c r="F331" s="44">
        <v>2</v>
      </c>
      <c r="G331" s="44">
        <v>2</v>
      </c>
      <c r="H331" s="247">
        <v>0</v>
      </c>
      <c r="I331" s="249">
        <v>46245</v>
      </c>
      <c r="J331" s="59" t="s">
        <v>2087</v>
      </c>
      <c r="K331" s="339" t="s">
        <v>2088</v>
      </c>
      <c r="L331" s="247" t="s">
        <v>22</v>
      </c>
      <c r="M331" s="44"/>
      <c r="N331" s="44"/>
      <c r="O331" s="238" t="s">
        <v>1643</v>
      </c>
      <c r="P331" s="252">
        <f>I331+1</f>
        <v>46246</v>
      </c>
      <c r="Q331" s="44"/>
      <c r="R331" s="238" t="s">
        <v>1643</v>
      </c>
      <c r="S331" s="249">
        <f t="shared" si="20"/>
        <v>46246</v>
      </c>
      <c r="T331" s="238" t="s">
        <v>24</v>
      </c>
      <c r="U331" s="44"/>
      <c r="V331" s="332"/>
      <c r="W331" s="262"/>
      <c r="X331" s="263"/>
      <c r="Y331" s="263"/>
      <c r="Z331" s="263"/>
      <c r="AA331" s="263"/>
      <c r="AB331" s="263"/>
      <c r="AC331" s="256"/>
      <c r="AD331" s="256"/>
      <c r="AE331" s="256"/>
      <c r="AF331" s="256"/>
    </row>
    <row r="332" ht="14.5" customHeight="1" spans="1:32">
      <c r="A332" s="247">
        <v>330</v>
      </c>
      <c r="B332" s="238" t="s">
        <v>19</v>
      </c>
      <c r="C332" s="44" t="s">
        <v>2038</v>
      </c>
      <c r="D332" s="248" t="s">
        <v>3053</v>
      </c>
      <c r="E332" s="44">
        <v>6000050679</v>
      </c>
      <c r="F332" s="44">
        <v>1</v>
      </c>
      <c r="G332" s="44">
        <v>0</v>
      </c>
      <c r="H332" s="247">
        <v>1</v>
      </c>
      <c r="I332" s="257">
        <v>46245</v>
      </c>
      <c r="J332" s="340" t="s">
        <v>2087</v>
      </c>
      <c r="K332" s="339">
        <v>516301360826003</v>
      </c>
      <c r="L332" s="59" t="s">
        <v>2089</v>
      </c>
      <c r="M332" s="238" t="s">
        <v>2963</v>
      </c>
      <c r="N332" s="44" t="s">
        <v>3110</v>
      </c>
      <c r="O332" s="238"/>
      <c r="P332" s="252"/>
      <c r="Q332" s="44" t="s">
        <v>3066</v>
      </c>
      <c r="R332" s="44"/>
      <c r="S332" s="249">
        <f t="shared" si="20"/>
        <v>46246</v>
      </c>
      <c r="T332" s="238" t="s">
        <v>24</v>
      </c>
      <c r="U332" s="238" t="s">
        <v>443</v>
      </c>
      <c r="V332" s="253" t="s">
        <v>28</v>
      </c>
      <c r="W332" s="262"/>
      <c r="X332" s="263"/>
      <c r="Y332" s="263"/>
      <c r="Z332" s="263"/>
      <c r="AA332" s="263"/>
      <c r="AB332" s="263"/>
      <c r="AC332" s="256"/>
      <c r="AD332" s="256"/>
      <c r="AE332" s="256"/>
      <c r="AF332" s="256"/>
    </row>
    <row r="333" ht="16.5" customHeight="1" spans="1:32">
      <c r="A333" s="236">
        <v>331</v>
      </c>
      <c r="B333" s="238" t="s">
        <v>19</v>
      </c>
      <c r="C333" s="44" t="s">
        <v>2038</v>
      </c>
      <c r="D333" s="248" t="s">
        <v>3053</v>
      </c>
      <c r="E333" s="44">
        <v>6000050679</v>
      </c>
      <c r="F333" s="44">
        <v>2</v>
      </c>
      <c r="G333" s="44">
        <v>2</v>
      </c>
      <c r="H333" s="247">
        <v>0</v>
      </c>
      <c r="I333" s="249">
        <v>46245</v>
      </c>
      <c r="J333" s="59" t="s">
        <v>2087</v>
      </c>
      <c r="K333" s="339" t="s">
        <v>2090</v>
      </c>
      <c r="L333" s="247" t="s">
        <v>22</v>
      </c>
      <c r="M333" s="44"/>
      <c r="N333" s="44"/>
      <c r="O333" s="238" t="s">
        <v>1643</v>
      </c>
      <c r="P333" s="252">
        <f>I333+1</f>
        <v>46246</v>
      </c>
      <c r="Q333" s="44"/>
      <c r="R333" s="238" t="s">
        <v>1643</v>
      </c>
      <c r="S333" s="249">
        <f t="shared" si="20"/>
        <v>46246</v>
      </c>
      <c r="T333" s="238" t="s">
        <v>24</v>
      </c>
      <c r="U333" s="44"/>
      <c r="V333" s="332"/>
      <c r="W333" s="262"/>
      <c r="X333" s="263"/>
      <c r="Y333" s="263"/>
      <c r="Z333" s="263"/>
      <c r="AA333" s="263"/>
      <c r="AB333" s="263"/>
      <c r="AC333" s="256"/>
      <c r="AD333" s="256"/>
      <c r="AE333" s="256"/>
      <c r="AF333" s="256"/>
    </row>
    <row r="334" ht="27" customHeight="1" spans="1:32">
      <c r="A334" s="247">
        <v>332</v>
      </c>
      <c r="B334" s="238" t="s">
        <v>19</v>
      </c>
      <c r="C334" s="44" t="s">
        <v>2038</v>
      </c>
      <c r="D334" s="248" t="s">
        <v>3053</v>
      </c>
      <c r="E334" s="44">
        <v>6000050679</v>
      </c>
      <c r="F334" s="44">
        <v>1</v>
      </c>
      <c r="G334" s="44">
        <v>0</v>
      </c>
      <c r="H334" s="247">
        <v>1</v>
      </c>
      <c r="I334" s="257">
        <v>46245</v>
      </c>
      <c r="J334" s="340" t="s">
        <v>2087</v>
      </c>
      <c r="K334" s="339">
        <v>516301360826006</v>
      </c>
      <c r="L334" s="59" t="s">
        <v>2091</v>
      </c>
      <c r="M334" s="216" t="s">
        <v>3068</v>
      </c>
      <c r="N334" s="216" t="s">
        <v>3069</v>
      </c>
      <c r="O334" s="102"/>
      <c r="P334" s="215"/>
      <c r="Q334" s="102" t="s">
        <v>3070</v>
      </c>
      <c r="R334" s="238" t="s">
        <v>1643</v>
      </c>
      <c r="S334" s="249">
        <f t="shared" si="20"/>
        <v>46246</v>
      </c>
      <c r="T334" s="238" t="s">
        <v>24</v>
      </c>
      <c r="U334" s="61" t="s">
        <v>1539</v>
      </c>
      <c r="V334" s="253" t="s">
        <v>28</v>
      </c>
      <c r="W334" s="262"/>
      <c r="X334" s="263"/>
      <c r="Y334" s="263"/>
      <c r="Z334" s="263"/>
      <c r="AA334" s="263"/>
      <c r="AB334" s="263"/>
      <c r="AC334" s="256"/>
      <c r="AD334" s="256"/>
      <c r="AE334" s="256"/>
      <c r="AF334" s="256"/>
    </row>
    <row r="335" ht="33" customHeight="1" spans="1:32">
      <c r="A335" s="236">
        <v>333</v>
      </c>
      <c r="B335" s="238" t="s">
        <v>19</v>
      </c>
      <c r="C335" s="44" t="s">
        <v>2038</v>
      </c>
      <c r="D335" s="248" t="s">
        <v>3053</v>
      </c>
      <c r="E335" s="44">
        <v>6000050679</v>
      </c>
      <c r="F335" s="44">
        <v>1</v>
      </c>
      <c r="G335" s="44">
        <v>0</v>
      </c>
      <c r="H335" s="247">
        <v>1</v>
      </c>
      <c r="I335" s="257">
        <v>46245</v>
      </c>
      <c r="J335" s="340" t="s">
        <v>2087</v>
      </c>
      <c r="K335" s="339">
        <v>516301360826007</v>
      </c>
      <c r="L335" s="59" t="s">
        <v>2092</v>
      </c>
      <c r="M335" s="268" t="s">
        <v>3060</v>
      </c>
      <c r="N335" s="270" t="s">
        <v>2959</v>
      </c>
      <c r="O335" s="269"/>
      <c r="P335" s="260"/>
      <c r="Q335" s="271" t="s">
        <v>3061</v>
      </c>
      <c r="R335" s="269"/>
      <c r="S335" s="249">
        <f t="shared" si="20"/>
        <v>46246</v>
      </c>
      <c r="T335" s="238" t="s">
        <v>24</v>
      </c>
      <c r="U335" s="247" t="s">
        <v>32</v>
      </c>
      <c r="V335" s="253" t="s">
        <v>28</v>
      </c>
      <c r="W335" s="254"/>
      <c r="X335" s="255"/>
      <c r="Y335" s="256"/>
      <c r="Z335" s="256"/>
      <c r="AA335" s="256"/>
      <c r="AB335" s="256"/>
      <c r="AC335" s="256"/>
      <c r="AD335" s="256"/>
      <c r="AE335" s="256"/>
      <c r="AF335" s="256"/>
    </row>
    <row r="336" ht="33" customHeight="1" spans="1:32">
      <c r="A336" s="238">
        <v>334</v>
      </c>
      <c r="B336" s="238" t="s">
        <v>19</v>
      </c>
      <c r="C336" s="44" t="s">
        <v>2038</v>
      </c>
      <c r="D336" s="248" t="s">
        <v>3053</v>
      </c>
      <c r="E336" s="44">
        <v>6000050679</v>
      </c>
      <c r="F336" s="44">
        <v>10</v>
      </c>
      <c r="G336" s="44">
        <v>10</v>
      </c>
      <c r="H336" s="247">
        <v>0</v>
      </c>
      <c r="I336" s="257">
        <v>46245</v>
      </c>
      <c r="J336" s="340" t="s">
        <v>2087</v>
      </c>
      <c r="K336" s="339" t="s">
        <v>2093</v>
      </c>
      <c r="L336" s="44" t="s">
        <v>22</v>
      </c>
      <c r="M336" s="268" t="s">
        <v>3060</v>
      </c>
      <c r="N336" s="270" t="s">
        <v>2959</v>
      </c>
      <c r="O336" s="269"/>
      <c r="P336" s="260"/>
      <c r="Q336" s="271" t="s">
        <v>3061</v>
      </c>
      <c r="R336" s="269"/>
      <c r="S336" s="249">
        <f t="shared" si="20"/>
        <v>46246</v>
      </c>
      <c r="T336" s="238" t="s">
        <v>24</v>
      </c>
      <c r="U336" s="247"/>
      <c r="V336" s="253"/>
      <c r="W336" s="254"/>
      <c r="X336" s="255"/>
      <c r="Y336" s="256"/>
      <c r="Z336" s="256"/>
      <c r="AA336" s="256"/>
      <c r="AB336" s="256"/>
      <c r="AC336" s="256"/>
      <c r="AD336" s="256"/>
      <c r="AE336" s="256"/>
      <c r="AF336" s="256"/>
    </row>
    <row r="337" ht="14.5" customHeight="1" spans="1:32">
      <c r="A337" s="247">
        <v>335</v>
      </c>
      <c r="B337" s="238" t="s">
        <v>19</v>
      </c>
      <c r="C337" s="44" t="s">
        <v>2038</v>
      </c>
      <c r="D337" s="248" t="s">
        <v>3053</v>
      </c>
      <c r="E337" s="44">
        <v>6000050679</v>
      </c>
      <c r="F337" s="44">
        <v>4</v>
      </c>
      <c r="G337" s="44">
        <v>4</v>
      </c>
      <c r="H337" s="247">
        <v>0</v>
      </c>
      <c r="I337" s="249">
        <v>46248</v>
      </c>
      <c r="J337" s="59" t="s">
        <v>2087</v>
      </c>
      <c r="K337" s="339" t="s">
        <v>2094</v>
      </c>
      <c r="L337" s="247" t="s">
        <v>22</v>
      </c>
      <c r="M337" s="44"/>
      <c r="N337" s="44"/>
      <c r="O337" s="238" t="s">
        <v>1643</v>
      </c>
      <c r="P337" s="252">
        <f>I337+1</f>
        <v>46249</v>
      </c>
      <c r="Q337" s="44"/>
      <c r="R337" s="238" t="s">
        <v>1643</v>
      </c>
      <c r="S337" s="249">
        <f t="shared" si="20"/>
        <v>46249</v>
      </c>
      <c r="T337" s="238" t="s">
        <v>24</v>
      </c>
      <c r="U337" s="44"/>
      <c r="V337" s="332"/>
      <c r="W337" s="262"/>
      <c r="X337" s="263"/>
      <c r="Y337" s="58"/>
      <c r="Z337" s="58"/>
      <c r="AA337" s="58"/>
      <c r="AB337" s="58"/>
      <c r="AC337" s="256"/>
      <c r="AD337" s="256"/>
      <c r="AE337" s="256"/>
      <c r="AF337" s="256"/>
    </row>
    <row r="338" ht="14.5" customHeight="1" spans="1:32">
      <c r="A338" s="236">
        <v>336</v>
      </c>
      <c r="B338" s="238" t="s">
        <v>19</v>
      </c>
      <c r="C338" s="44" t="s">
        <v>2038</v>
      </c>
      <c r="D338" s="248" t="s">
        <v>3053</v>
      </c>
      <c r="E338" s="44">
        <v>6000050679</v>
      </c>
      <c r="F338" s="44">
        <v>1</v>
      </c>
      <c r="G338" s="44">
        <v>0</v>
      </c>
      <c r="H338" s="247">
        <v>1</v>
      </c>
      <c r="I338" s="257">
        <v>46248</v>
      </c>
      <c r="J338" s="340" t="s">
        <v>2087</v>
      </c>
      <c r="K338" s="251">
        <v>516301360826022</v>
      </c>
      <c r="L338" s="250" t="s">
        <v>2095</v>
      </c>
      <c r="M338" s="268" t="s">
        <v>3060</v>
      </c>
      <c r="N338" s="270" t="s">
        <v>2959</v>
      </c>
      <c r="O338" s="269"/>
      <c r="P338" s="260"/>
      <c r="Q338" s="271" t="s">
        <v>3061</v>
      </c>
      <c r="R338" s="269"/>
      <c r="S338" s="249">
        <f t="shared" si="20"/>
        <v>46249</v>
      </c>
      <c r="T338" s="238" t="s">
        <v>24</v>
      </c>
      <c r="U338" s="247" t="s">
        <v>32</v>
      </c>
      <c r="V338" s="253" t="s">
        <v>28</v>
      </c>
      <c r="W338" s="254"/>
      <c r="X338" s="255"/>
      <c r="Y338" s="256"/>
      <c r="Z338" s="256"/>
      <c r="AA338" s="256"/>
      <c r="AB338" s="256"/>
      <c r="AC338" s="256"/>
      <c r="AD338" s="256"/>
      <c r="AE338" s="256"/>
      <c r="AF338" s="256"/>
    </row>
    <row r="339" ht="14.5" customHeight="1" spans="1:32">
      <c r="A339" s="238">
        <v>337</v>
      </c>
      <c r="B339" s="238" t="s">
        <v>19</v>
      </c>
      <c r="C339" s="44" t="s">
        <v>2038</v>
      </c>
      <c r="D339" s="248" t="s">
        <v>3053</v>
      </c>
      <c r="E339" s="44">
        <v>6000050679</v>
      </c>
      <c r="F339" s="44">
        <v>5</v>
      </c>
      <c r="G339" s="44">
        <v>5</v>
      </c>
      <c r="H339" s="247">
        <v>0</v>
      </c>
      <c r="I339" s="249">
        <v>46248</v>
      </c>
      <c r="J339" s="59" t="s">
        <v>2087</v>
      </c>
      <c r="K339" s="339" t="s">
        <v>2096</v>
      </c>
      <c r="L339" s="247" t="s">
        <v>22</v>
      </c>
      <c r="M339" s="44"/>
      <c r="N339" s="44"/>
      <c r="O339" s="238" t="s">
        <v>1643</v>
      </c>
      <c r="P339" s="252">
        <f>I339+1</f>
        <v>46249</v>
      </c>
      <c r="Q339" s="44"/>
      <c r="R339" s="238" t="s">
        <v>1643</v>
      </c>
      <c r="S339" s="249">
        <f t="shared" si="20"/>
        <v>46249</v>
      </c>
      <c r="T339" s="238" t="s">
        <v>24</v>
      </c>
      <c r="U339" s="44"/>
      <c r="V339" s="332"/>
      <c r="W339" s="262"/>
      <c r="X339" s="263"/>
      <c r="Y339" s="58"/>
      <c r="Z339" s="58"/>
      <c r="AA339" s="58"/>
      <c r="AB339" s="58"/>
      <c r="AC339" s="256"/>
      <c r="AD339" s="256"/>
      <c r="AE339" s="256"/>
      <c r="AF339" s="256"/>
    </row>
    <row r="340" ht="14.5" customHeight="1" spans="1:32">
      <c r="A340" s="247">
        <v>338</v>
      </c>
      <c r="B340" s="238" t="s">
        <v>19</v>
      </c>
      <c r="C340" s="44" t="s">
        <v>2038</v>
      </c>
      <c r="D340" s="248" t="s">
        <v>3053</v>
      </c>
      <c r="E340" s="44">
        <v>6000050679</v>
      </c>
      <c r="F340" s="44">
        <v>1</v>
      </c>
      <c r="G340" s="44">
        <v>0</v>
      </c>
      <c r="H340" s="247">
        <v>1</v>
      </c>
      <c r="I340" s="257">
        <v>46248</v>
      </c>
      <c r="J340" s="340" t="s">
        <v>2087</v>
      </c>
      <c r="K340" s="339">
        <v>516301360826028</v>
      </c>
      <c r="L340" s="250" t="s">
        <v>1909</v>
      </c>
      <c r="M340" s="259" t="s">
        <v>3063</v>
      </c>
      <c r="N340" s="64" t="s">
        <v>3058</v>
      </c>
      <c r="O340" s="238" t="s">
        <v>1887</v>
      </c>
      <c r="P340" s="261">
        <v>46181</v>
      </c>
      <c r="Q340" s="260" t="s">
        <v>3059</v>
      </c>
      <c r="R340" s="238" t="s">
        <v>1887</v>
      </c>
      <c r="S340" s="249">
        <f t="shared" si="20"/>
        <v>46249</v>
      </c>
      <c r="T340" s="238" t="s">
        <v>24</v>
      </c>
      <c r="U340" s="247" t="s">
        <v>32</v>
      </c>
      <c r="V340" s="253" t="s">
        <v>28</v>
      </c>
      <c r="W340" s="262"/>
      <c r="X340" s="263"/>
      <c r="Y340" s="264"/>
      <c r="Z340" s="264"/>
      <c r="AA340" s="264"/>
      <c r="AB340" s="264"/>
      <c r="AC340" s="265"/>
      <c r="AD340" s="131"/>
      <c r="AE340" s="131"/>
      <c r="AF340" s="131"/>
    </row>
    <row r="341" ht="14.5" customHeight="1" spans="1:32">
      <c r="A341" s="236">
        <v>339</v>
      </c>
      <c r="B341" s="238" t="s">
        <v>19</v>
      </c>
      <c r="C341" s="44" t="s">
        <v>2038</v>
      </c>
      <c r="D341" s="248" t="s">
        <v>3053</v>
      </c>
      <c r="E341" s="44">
        <v>6000050679</v>
      </c>
      <c r="F341" s="44">
        <v>5</v>
      </c>
      <c r="G341" s="44">
        <v>5</v>
      </c>
      <c r="H341" s="247">
        <v>0</v>
      </c>
      <c r="I341" s="249">
        <v>46248</v>
      </c>
      <c r="J341" s="59" t="s">
        <v>2087</v>
      </c>
      <c r="K341" s="251" t="s">
        <v>2097</v>
      </c>
      <c r="L341" s="44" t="s">
        <v>22</v>
      </c>
      <c r="M341" s="44"/>
      <c r="N341" s="44"/>
      <c r="O341" s="238" t="s">
        <v>1643</v>
      </c>
      <c r="P341" s="252">
        <f>I341+1</f>
        <v>46249</v>
      </c>
      <c r="Q341" s="44"/>
      <c r="R341" s="44"/>
      <c r="S341" s="249">
        <f t="shared" si="20"/>
        <v>46249</v>
      </c>
      <c r="T341" s="238" t="s">
        <v>24</v>
      </c>
      <c r="U341" s="247"/>
      <c r="V341" s="253"/>
      <c r="W341" s="262"/>
      <c r="X341" s="263"/>
      <c r="Y341" s="58"/>
      <c r="Z341" s="58"/>
      <c r="AA341" s="58"/>
      <c r="AB341" s="58"/>
      <c r="AC341" s="256"/>
      <c r="AD341" s="256"/>
      <c r="AE341" s="256"/>
      <c r="AF341" s="256"/>
    </row>
    <row r="342" ht="14.5" customHeight="1" spans="1:32">
      <c r="A342" s="238">
        <v>340</v>
      </c>
      <c r="B342" s="238" t="s">
        <v>19</v>
      </c>
      <c r="C342" s="44" t="s">
        <v>1043</v>
      </c>
      <c r="D342" s="248" t="s">
        <v>3053</v>
      </c>
      <c r="E342" s="44">
        <v>6000050679</v>
      </c>
      <c r="F342" s="44">
        <v>2</v>
      </c>
      <c r="G342" s="44">
        <v>2</v>
      </c>
      <c r="H342" s="247">
        <v>0</v>
      </c>
      <c r="I342" s="249">
        <v>46254</v>
      </c>
      <c r="J342" s="59" t="s">
        <v>2087</v>
      </c>
      <c r="K342" s="339" t="s">
        <v>2098</v>
      </c>
      <c r="L342" s="247" t="s">
        <v>22</v>
      </c>
      <c r="M342" s="44"/>
      <c r="N342" s="44"/>
      <c r="O342" s="238" t="s">
        <v>1643</v>
      </c>
      <c r="P342" s="252">
        <f>I342+1</f>
        <v>46255</v>
      </c>
      <c r="Q342" s="44"/>
      <c r="R342" s="238" t="s">
        <v>1643</v>
      </c>
      <c r="S342" s="249">
        <f t="shared" si="20"/>
        <v>46255</v>
      </c>
      <c r="T342" s="238" t="s">
        <v>24</v>
      </c>
      <c r="U342" s="44"/>
      <c r="V342" s="332"/>
      <c r="W342" s="262"/>
      <c r="X342" s="263"/>
      <c r="Y342" s="58"/>
      <c r="Z342" s="58"/>
      <c r="AA342" s="58"/>
      <c r="AB342" s="58"/>
      <c r="AC342" s="256"/>
      <c r="AD342" s="256"/>
      <c r="AE342" s="256"/>
      <c r="AF342" s="256"/>
    </row>
    <row r="343" ht="14.5" customHeight="1" spans="1:32">
      <c r="A343" s="247">
        <v>341</v>
      </c>
      <c r="B343" s="238" t="s">
        <v>19</v>
      </c>
      <c r="C343" s="44" t="s">
        <v>1043</v>
      </c>
      <c r="D343" s="248" t="s">
        <v>3053</v>
      </c>
      <c r="E343" s="341">
        <v>6000050679</v>
      </c>
      <c r="F343" s="44">
        <v>1</v>
      </c>
      <c r="G343" s="44">
        <v>0</v>
      </c>
      <c r="H343" s="247">
        <v>1</v>
      </c>
      <c r="I343" s="257">
        <v>46254</v>
      </c>
      <c r="J343" s="340" t="s">
        <v>2087</v>
      </c>
      <c r="K343" s="251">
        <v>516301360826036</v>
      </c>
      <c r="L343" s="250" t="s">
        <v>1943</v>
      </c>
      <c r="M343" s="259" t="s">
        <v>3057</v>
      </c>
      <c r="N343" s="64" t="s">
        <v>3058</v>
      </c>
      <c r="O343" s="238" t="s">
        <v>1887</v>
      </c>
      <c r="P343" s="261">
        <v>46181</v>
      </c>
      <c r="Q343" s="260" t="s">
        <v>3059</v>
      </c>
      <c r="R343" s="238" t="s">
        <v>1887</v>
      </c>
      <c r="S343" s="249">
        <f t="shared" si="20"/>
        <v>46255</v>
      </c>
      <c r="T343" s="238" t="s">
        <v>24</v>
      </c>
      <c r="U343" s="247" t="s">
        <v>32</v>
      </c>
      <c r="V343" s="253" t="s">
        <v>28</v>
      </c>
      <c r="W343" s="262"/>
      <c r="X343" s="263"/>
      <c r="Y343" s="264"/>
      <c r="Z343" s="264"/>
      <c r="AA343" s="264"/>
      <c r="AB343" s="264"/>
      <c r="AC343" s="265"/>
      <c r="AD343" s="131"/>
      <c r="AE343" s="131"/>
      <c r="AF343" s="131"/>
    </row>
    <row r="344" ht="14.5" customHeight="1" spans="1:32">
      <c r="A344" s="236">
        <v>342</v>
      </c>
      <c r="B344" s="238" t="s">
        <v>19</v>
      </c>
      <c r="C344" s="44" t="s">
        <v>1043</v>
      </c>
      <c r="D344" s="248" t="s">
        <v>3053</v>
      </c>
      <c r="E344" s="44">
        <v>6000050679</v>
      </c>
      <c r="F344" s="44">
        <v>2</v>
      </c>
      <c r="G344" s="44">
        <v>2</v>
      </c>
      <c r="H344" s="247">
        <v>0</v>
      </c>
      <c r="I344" s="249">
        <v>46254</v>
      </c>
      <c r="J344" s="59" t="s">
        <v>2087</v>
      </c>
      <c r="K344" s="339" t="s">
        <v>2099</v>
      </c>
      <c r="L344" s="247" t="s">
        <v>22</v>
      </c>
      <c r="M344" s="44"/>
      <c r="N344" s="44"/>
      <c r="O344" s="238" t="s">
        <v>1643</v>
      </c>
      <c r="P344" s="252">
        <f>I344+1</f>
        <v>46255</v>
      </c>
      <c r="Q344" s="44"/>
      <c r="R344" s="238" t="s">
        <v>1643</v>
      </c>
      <c r="S344" s="249">
        <f t="shared" si="20"/>
        <v>46255</v>
      </c>
      <c r="T344" s="238" t="s">
        <v>24</v>
      </c>
      <c r="U344" s="44"/>
      <c r="V344" s="332"/>
      <c r="W344" s="262"/>
      <c r="X344" s="263"/>
      <c r="Y344" s="58"/>
      <c r="Z344" s="58"/>
      <c r="AA344" s="58"/>
      <c r="AB344" s="58"/>
      <c r="AC344" s="256"/>
      <c r="AD344" s="256"/>
      <c r="AE344" s="256"/>
      <c r="AF344" s="256"/>
    </row>
    <row r="345" ht="14.5" customHeight="1" spans="1:32">
      <c r="A345" s="238">
        <v>343</v>
      </c>
      <c r="B345" s="238" t="s">
        <v>19</v>
      </c>
      <c r="C345" s="44" t="s">
        <v>1043</v>
      </c>
      <c r="D345" s="248" t="s">
        <v>3053</v>
      </c>
      <c r="E345" s="44">
        <v>6000050679</v>
      </c>
      <c r="F345" s="44">
        <v>1</v>
      </c>
      <c r="G345" s="44">
        <v>0</v>
      </c>
      <c r="H345" s="247">
        <v>1</v>
      </c>
      <c r="I345" s="257">
        <v>46254</v>
      </c>
      <c r="J345" s="340" t="s">
        <v>2087</v>
      </c>
      <c r="K345" s="339">
        <v>516301360826039</v>
      </c>
      <c r="L345" s="250" t="s">
        <v>2032</v>
      </c>
      <c r="M345" s="238" t="s">
        <v>2963</v>
      </c>
      <c r="N345" s="260" t="s">
        <v>3080</v>
      </c>
      <c r="O345" s="238"/>
      <c r="P345" s="252"/>
      <c r="Q345" s="44" t="s">
        <v>3066</v>
      </c>
      <c r="R345" s="238"/>
      <c r="S345" s="249">
        <f t="shared" si="20"/>
        <v>46255</v>
      </c>
      <c r="T345" s="238" t="s">
        <v>24</v>
      </c>
      <c r="U345" s="260" t="s">
        <v>443</v>
      </c>
      <c r="V345" s="253" t="s">
        <v>28</v>
      </c>
      <c r="W345" s="262"/>
      <c r="X345" s="263"/>
      <c r="Y345" s="58"/>
      <c r="Z345" s="58"/>
      <c r="AA345" s="58"/>
      <c r="AB345" s="58"/>
      <c r="AC345" s="256"/>
      <c r="AD345" s="256"/>
      <c r="AE345" s="256"/>
      <c r="AF345" s="256"/>
    </row>
    <row r="346" ht="14.5" customHeight="1" spans="1:32">
      <c r="A346" s="247">
        <v>344</v>
      </c>
      <c r="B346" s="238" t="s">
        <v>19</v>
      </c>
      <c r="C346" s="44" t="s">
        <v>1043</v>
      </c>
      <c r="D346" s="248" t="s">
        <v>3053</v>
      </c>
      <c r="E346" s="44">
        <v>6000050679</v>
      </c>
      <c r="F346" s="44">
        <v>5</v>
      </c>
      <c r="G346" s="44">
        <v>5</v>
      </c>
      <c r="H346" s="247">
        <v>0</v>
      </c>
      <c r="I346" s="249">
        <v>46254</v>
      </c>
      <c r="J346" s="59" t="s">
        <v>2087</v>
      </c>
      <c r="K346" s="339" t="s">
        <v>2100</v>
      </c>
      <c r="L346" s="247" t="s">
        <v>22</v>
      </c>
      <c r="M346" s="44"/>
      <c r="N346" s="44"/>
      <c r="O346" s="238" t="s">
        <v>1643</v>
      </c>
      <c r="P346" s="252">
        <f>I346+1</f>
        <v>46255</v>
      </c>
      <c r="Q346" s="44"/>
      <c r="R346" s="238" t="s">
        <v>1643</v>
      </c>
      <c r="S346" s="249">
        <f t="shared" si="20"/>
        <v>46255</v>
      </c>
      <c r="T346" s="238" t="s">
        <v>24</v>
      </c>
      <c r="U346" s="44"/>
      <c r="V346" s="332"/>
      <c r="W346" s="262"/>
      <c r="X346" s="263"/>
      <c r="Y346" s="58"/>
      <c r="Z346" s="58"/>
      <c r="AA346" s="58"/>
      <c r="AB346" s="58"/>
      <c r="AC346" s="256"/>
      <c r="AD346" s="256"/>
      <c r="AE346" s="256"/>
      <c r="AF346" s="256"/>
    </row>
    <row r="347" ht="14.5" customHeight="1" spans="1:32">
      <c r="A347" s="236">
        <v>345</v>
      </c>
      <c r="B347" s="238" t="s">
        <v>19</v>
      </c>
      <c r="C347" s="44" t="s">
        <v>1043</v>
      </c>
      <c r="D347" s="248" t="s">
        <v>3053</v>
      </c>
      <c r="E347" s="44">
        <v>6000050679</v>
      </c>
      <c r="F347" s="44">
        <v>1</v>
      </c>
      <c r="G347" s="44">
        <v>0</v>
      </c>
      <c r="H347" s="247">
        <v>1</v>
      </c>
      <c r="I347" s="257">
        <v>46254</v>
      </c>
      <c r="J347" s="340" t="s">
        <v>2087</v>
      </c>
      <c r="K347" s="251">
        <v>516301360826045</v>
      </c>
      <c r="L347" s="250" t="s">
        <v>2101</v>
      </c>
      <c r="M347" s="268" t="s">
        <v>3060</v>
      </c>
      <c r="N347" s="270" t="s">
        <v>2959</v>
      </c>
      <c r="O347" s="269"/>
      <c r="P347" s="260"/>
      <c r="Q347" s="271" t="s">
        <v>3061</v>
      </c>
      <c r="R347" s="269"/>
      <c r="S347" s="249">
        <f t="shared" si="20"/>
        <v>46255</v>
      </c>
      <c r="T347" s="238" t="s">
        <v>24</v>
      </c>
      <c r="U347" s="247" t="s">
        <v>32</v>
      </c>
      <c r="V347" s="253" t="s">
        <v>28</v>
      </c>
      <c r="W347" s="254"/>
      <c r="X347" s="255"/>
      <c r="Y347" s="256"/>
      <c r="Z347" s="256"/>
      <c r="AA347" s="256"/>
      <c r="AB347" s="256"/>
      <c r="AC347" s="256"/>
      <c r="AD347" s="256"/>
      <c r="AE347" s="256"/>
      <c r="AF347" s="256"/>
    </row>
    <row r="348" ht="14.5" customHeight="1" spans="1:32">
      <c r="A348" s="238">
        <v>346</v>
      </c>
      <c r="B348" s="238" t="s">
        <v>19</v>
      </c>
      <c r="C348" s="44" t="s">
        <v>1043</v>
      </c>
      <c r="D348" s="248" t="s">
        <v>3053</v>
      </c>
      <c r="E348" s="44">
        <v>6000050679</v>
      </c>
      <c r="F348" s="44">
        <v>5</v>
      </c>
      <c r="G348" s="44">
        <v>5</v>
      </c>
      <c r="H348" s="247">
        <v>0</v>
      </c>
      <c r="I348" s="249">
        <v>46254</v>
      </c>
      <c r="J348" s="59" t="s">
        <v>2087</v>
      </c>
      <c r="K348" s="339" t="s">
        <v>2102</v>
      </c>
      <c r="L348" s="247" t="s">
        <v>22</v>
      </c>
      <c r="M348" s="44"/>
      <c r="N348" s="44"/>
      <c r="O348" s="238" t="s">
        <v>1643</v>
      </c>
      <c r="P348" s="252">
        <f>I348+1</f>
        <v>46255</v>
      </c>
      <c r="Q348" s="44"/>
      <c r="R348" s="238" t="s">
        <v>1643</v>
      </c>
      <c r="S348" s="249">
        <f t="shared" si="20"/>
        <v>46255</v>
      </c>
      <c r="T348" s="238" t="s">
        <v>24</v>
      </c>
      <c r="U348" s="44"/>
      <c r="V348" s="332"/>
      <c r="W348" s="262"/>
      <c r="X348" s="263"/>
      <c r="Y348" s="58"/>
      <c r="Z348" s="58"/>
      <c r="AA348" s="58"/>
      <c r="AB348" s="58"/>
      <c r="AC348" s="256"/>
      <c r="AD348" s="256"/>
      <c r="AE348" s="256"/>
      <c r="AF348" s="256"/>
    </row>
    <row r="349" ht="14.5" customHeight="1" spans="1:32">
      <c r="A349" s="247">
        <v>347</v>
      </c>
      <c r="B349" s="238" t="s">
        <v>19</v>
      </c>
      <c r="C349" s="44" t="s">
        <v>113</v>
      </c>
      <c r="D349" s="248" t="s">
        <v>3053</v>
      </c>
      <c r="E349" s="44">
        <v>6000050679</v>
      </c>
      <c r="F349" s="44">
        <v>5</v>
      </c>
      <c r="G349" s="44">
        <v>5</v>
      </c>
      <c r="H349" s="247">
        <v>0</v>
      </c>
      <c r="I349" s="249">
        <v>46255</v>
      </c>
      <c r="J349" s="59" t="s">
        <v>2087</v>
      </c>
      <c r="K349" s="339" t="s">
        <v>2103</v>
      </c>
      <c r="L349" s="247" t="s">
        <v>22</v>
      </c>
      <c r="M349" s="44"/>
      <c r="N349" s="44"/>
      <c r="O349" s="238" t="s">
        <v>1643</v>
      </c>
      <c r="P349" s="252">
        <f>I349+1</f>
        <v>46256</v>
      </c>
      <c r="Q349" s="44"/>
      <c r="R349" s="238" t="s">
        <v>1643</v>
      </c>
      <c r="S349" s="249">
        <f t="shared" si="20"/>
        <v>46256</v>
      </c>
      <c r="T349" s="238" t="s">
        <v>24</v>
      </c>
      <c r="U349" s="44"/>
      <c r="V349" s="332"/>
      <c r="W349" s="262"/>
      <c r="X349" s="263"/>
      <c r="Y349" s="58"/>
      <c r="Z349" s="58"/>
      <c r="AA349" s="58"/>
      <c r="AB349" s="58"/>
      <c r="AC349" s="256"/>
      <c r="AD349" s="256"/>
      <c r="AE349" s="256"/>
      <c r="AF349" s="256"/>
    </row>
    <row r="350" ht="14.5" customHeight="1" spans="1:32">
      <c r="A350" s="236">
        <v>348</v>
      </c>
      <c r="B350" s="238" t="s">
        <v>19</v>
      </c>
      <c r="C350" s="44" t="s">
        <v>113</v>
      </c>
      <c r="D350" s="248" t="s">
        <v>3053</v>
      </c>
      <c r="E350" s="44">
        <v>6000050679</v>
      </c>
      <c r="F350" s="44">
        <v>1</v>
      </c>
      <c r="G350" s="44">
        <v>0</v>
      </c>
      <c r="H350" s="247">
        <v>1</v>
      </c>
      <c r="I350" s="257">
        <v>46255</v>
      </c>
      <c r="J350" s="340" t="s">
        <v>2087</v>
      </c>
      <c r="K350" s="251">
        <v>516301360826056</v>
      </c>
      <c r="L350" s="250" t="s">
        <v>1890</v>
      </c>
      <c r="M350" s="268" t="s">
        <v>3060</v>
      </c>
      <c r="N350" s="270" t="s">
        <v>2959</v>
      </c>
      <c r="O350" s="269"/>
      <c r="P350" s="260"/>
      <c r="Q350" s="271" t="s">
        <v>3061</v>
      </c>
      <c r="R350" s="269"/>
      <c r="S350" s="249">
        <f t="shared" si="20"/>
        <v>46256</v>
      </c>
      <c r="T350" s="238" t="s">
        <v>24</v>
      </c>
      <c r="U350" s="247" t="s">
        <v>32</v>
      </c>
      <c r="V350" s="253" t="s">
        <v>28</v>
      </c>
      <c r="W350" s="254"/>
      <c r="X350" s="255"/>
      <c r="Y350" s="256"/>
      <c r="Z350" s="256"/>
      <c r="AA350" s="256"/>
      <c r="AB350" s="256"/>
      <c r="AC350" s="256"/>
      <c r="AD350" s="256"/>
      <c r="AE350" s="256"/>
      <c r="AF350" s="256"/>
    </row>
    <row r="351" ht="14.5" customHeight="1" spans="1:32">
      <c r="A351" s="238">
        <v>349</v>
      </c>
      <c r="B351" s="238" t="s">
        <v>19</v>
      </c>
      <c r="C351" s="44" t="s">
        <v>113</v>
      </c>
      <c r="D351" s="248" t="s">
        <v>3053</v>
      </c>
      <c r="E351" s="44">
        <v>6000050679</v>
      </c>
      <c r="F351" s="44">
        <v>3</v>
      </c>
      <c r="G351" s="44">
        <v>3</v>
      </c>
      <c r="H351" s="247">
        <v>0</v>
      </c>
      <c r="I351" s="249">
        <v>46255</v>
      </c>
      <c r="J351" s="59" t="s">
        <v>2087</v>
      </c>
      <c r="K351" s="339" t="s">
        <v>2104</v>
      </c>
      <c r="L351" s="247" t="s">
        <v>22</v>
      </c>
      <c r="M351" s="44"/>
      <c r="N351" s="44"/>
      <c r="O351" s="238" t="s">
        <v>1643</v>
      </c>
      <c r="P351" s="252">
        <f>I351+1</f>
        <v>46256</v>
      </c>
      <c r="Q351" s="44"/>
      <c r="R351" s="238" t="s">
        <v>1643</v>
      </c>
      <c r="S351" s="249">
        <f t="shared" si="20"/>
        <v>46256</v>
      </c>
      <c r="T351" s="238" t="s">
        <v>24</v>
      </c>
      <c r="U351" s="44"/>
      <c r="V351" s="332"/>
      <c r="W351" s="262"/>
      <c r="X351" s="263"/>
      <c r="Y351" s="58"/>
      <c r="Z351" s="58"/>
      <c r="AA351" s="58"/>
      <c r="AB351" s="58"/>
      <c r="AC351" s="256"/>
      <c r="AD351" s="256"/>
      <c r="AE351" s="256"/>
      <c r="AF351" s="256"/>
    </row>
    <row r="352" ht="14.5" customHeight="1" spans="1:32">
      <c r="A352" s="247">
        <v>350</v>
      </c>
      <c r="B352" s="238" t="s">
        <v>19</v>
      </c>
      <c r="C352" s="44" t="s">
        <v>113</v>
      </c>
      <c r="D352" s="248" t="s">
        <v>3053</v>
      </c>
      <c r="E352" s="44">
        <v>6000050679</v>
      </c>
      <c r="F352" s="44">
        <v>1</v>
      </c>
      <c r="G352" s="44">
        <v>0</v>
      </c>
      <c r="H352" s="247">
        <v>1</v>
      </c>
      <c r="I352" s="257">
        <v>46255</v>
      </c>
      <c r="J352" s="340" t="s">
        <v>2087</v>
      </c>
      <c r="K352" s="339">
        <v>516301360826060</v>
      </c>
      <c r="L352" s="59" t="s">
        <v>2105</v>
      </c>
      <c r="M352" s="268" t="s">
        <v>3104</v>
      </c>
      <c r="N352" s="271" t="s">
        <v>3105</v>
      </c>
      <c r="O352" s="238"/>
      <c r="P352" s="261"/>
      <c r="Q352" s="247" t="s">
        <v>3106</v>
      </c>
      <c r="R352" s="238"/>
      <c r="S352" s="249">
        <f t="shared" si="20"/>
        <v>46256</v>
      </c>
      <c r="T352" s="238" t="s">
        <v>24</v>
      </c>
      <c r="U352" s="238" t="s">
        <v>443</v>
      </c>
      <c r="V352" s="253" t="s">
        <v>28</v>
      </c>
      <c r="W352" s="262"/>
      <c r="X352" s="263"/>
      <c r="Y352" s="58"/>
      <c r="Z352" s="58"/>
      <c r="AA352" s="58"/>
      <c r="AB352" s="58"/>
      <c r="AC352" s="256"/>
      <c r="AD352" s="256"/>
      <c r="AE352" s="256"/>
      <c r="AF352" s="256"/>
    </row>
    <row r="353" ht="14.5" customHeight="1" spans="1:32">
      <c r="A353" s="236">
        <v>351</v>
      </c>
      <c r="B353" s="238" t="s">
        <v>19</v>
      </c>
      <c r="C353" s="44" t="s">
        <v>113</v>
      </c>
      <c r="D353" s="248" t="s">
        <v>3053</v>
      </c>
      <c r="E353" s="44">
        <v>6000050679</v>
      </c>
      <c r="F353" s="44">
        <v>7</v>
      </c>
      <c r="G353" s="44">
        <v>7</v>
      </c>
      <c r="H353" s="247">
        <v>0</v>
      </c>
      <c r="I353" s="249">
        <v>46256</v>
      </c>
      <c r="J353" s="59" t="s">
        <v>2087</v>
      </c>
      <c r="K353" s="339" t="s">
        <v>2106</v>
      </c>
      <c r="L353" s="247" t="s">
        <v>22</v>
      </c>
      <c r="M353" s="44"/>
      <c r="N353" s="44"/>
      <c r="O353" s="238" t="s">
        <v>1643</v>
      </c>
      <c r="P353" s="252">
        <f>I353+1</f>
        <v>46257</v>
      </c>
      <c r="Q353" s="44"/>
      <c r="R353" s="238" t="s">
        <v>1643</v>
      </c>
      <c r="S353" s="249">
        <f t="shared" si="20"/>
        <v>46257</v>
      </c>
      <c r="T353" s="238" t="s">
        <v>24</v>
      </c>
      <c r="U353" s="44"/>
      <c r="V353" s="332"/>
      <c r="W353" s="262"/>
      <c r="X353" s="263"/>
      <c r="Y353" s="58"/>
      <c r="Z353" s="58"/>
      <c r="AA353" s="58"/>
      <c r="AB353" s="58"/>
      <c r="AC353" s="256"/>
      <c r="AD353" s="256"/>
      <c r="AE353" s="256"/>
      <c r="AF353" s="256"/>
    </row>
    <row r="354" ht="14.5" customHeight="1" spans="1:32">
      <c r="A354" s="238">
        <v>352</v>
      </c>
      <c r="B354" s="238" t="s">
        <v>19</v>
      </c>
      <c r="C354" s="44" t="s">
        <v>113</v>
      </c>
      <c r="D354" s="248" t="s">
        <v>3053</v>
      </c>
      <c r="E354" s="44">
        <v>6000050679</v>
      </c>
      <c r="F354" s="44">
        <v>1</v>
      </c>
      <c r="G354" s="44">
        <v>0</v>
      </c>
      <c r="H354" s="247">
        <v>1</v>
      </c>
      <c r="I354" s="257">
        <v>46256</v>
      </c>
      <c r="J354" s="340" t="s">
        <v>2087</v>
      </c>
      <c r="K354" s="339">
        <v>516301360826068</v>
      </c>
      <c r="L354" s="59" t="s">
        <v>2107</v>
      </c>
      <c r="M354" s="238" t="s">
        <v>3030</v>
      </c>
      <c r="N354" s="44" t="s">
        <v>3111</v>
      </c>
      <c r="O354" s="238" t="s">
        <v>1643</v>
      </c>
      <c r="P354" s="252">
        <f>I354+1</f>
        <v>46257</v>
      </c>
      <c r="Q354" s="44" t="s">
        <v>3112</v>
      </c>
      <c r="R354" s="238" t="s">
        <v>1643</v>
      </c>
      <c r="S354" s="249">
        <f t="shared" si="20"/>
        <v>46257</v>
      </c>
      <c r="T354" s="238" t="s">
        <v>24</v>
      </c>
      <c r="U354" s="238" t="s">
        <v>443</v>
      </c>
      <c r="V354" s="253" t="s">
        <v>28</v>
      </c>
      <c r="W354" s="262"/>
      <c r="X354" s="263"/>
      <c r="Y354" s="58"/>
      <c r="Z354" s="58"/>
      <c r="AA354" s="58"/>
      <c r="AB354" s="58"/>
      <c r="AC354" s="256"/>
      <c r="AD354" s="256"/>
      <c r="AE354" s="256"/>
      <c r="AF354" s="256"/>
    </row>
    <row r="355" ht="14.5" customHeight="1" spans="1:32">
      <c r="A355" s="247">
        <v>353</v>
      </c>
      <c r="B355" s="238" t="s">
        <v>19</v>
      </c>
      <c r="C355" s="44" t="s">
        <v>113</v>
      </c>
      <c r="D355" s="248" t="s">
        <v>3053</v>
      </c>
      <c r="E355" s="44">
        <v>6000050679</v>
      </c>
      <c r="F355" s="44">
        <v>1</v>
      </c>
      <c r="G355" s="44">
        <v>0</v>
      </c>
      <c r="H355" s="247">
        <v>1</v>
      </c>
      <c r="I355" s="257">
        <v>46256</v>
      </c>
      <c r="J355" s="340" t="s">
        <v>2087</v>
      </c>
      <c r="K355" s="339">
        <v>516301360826069</v>
      </c>
      <c r="L355" s="250" t="s">
        <v>1909</v>
      </c>
      <c r="M355" s="259" t="s">
        <v>3063</v>
      </c>
      <c r="N355" s="64" t="s">
        <v>3058</v>
      </c>
      <c r="O355" s="238" t="s">
        <v>1887</v>
      </c>
      <c r="P355" s="261">
        <v>46181</v>
      </c>
      <c r="Q355" s="260" t="s">
        <v>3059</v>
      </c>
      <c r="R355" s="238" t="s">
        <v>1887</v>
      </c>
      <c r="S355" s="249">
        <f t="shared" si="20"/>
        <v>46257</v>
      </c>
      <c r="T355" s="238" t="s">
        <v>24</v>
      </c>
      <c r="U355" s="247" t="s">
        <v>32</v>
      </c>
      <c r="V355" s="253" t="s">
        <v>28</v>
      </c>
      <c r="W355" s="262"/>
      <c r="X355" s="263"/>
      <c r="Y355" s="264"/>
      <c r="Z355" s="264"/>
      <c r="AA355" s="264"/>
      <c r="AB355" s="264"/>
      <c r="AC355" s="265"/>
      <c r="AD355" s="131"/>
      <c r="AE355" s="131"/>
      <c r="AF355" s="131"/>
    </row>
    <row r="356" ht="14.5" customHeight="1" spans="1:32">
      <c r="A356" s="236">
        <v>354</v>
      </c>
      <c r="B356" s="238" t="s">
        <v>19</v>
      </c>
      <c r="C356" s="44" t="s">
        <v>113</v>
      </c>
      <c r="D356" s="248" t="s">
        <v>3053</v>
      </c>
      <c r="E356" s="44">
        <v>6000050679</v>
      </c>
      <c r="F356" s="44">
        <v>4</v>
      </c>
      <c r="G356" s="44">
        <v>4</v>
      </c>
      <c r="H356" s="247">
        <v>0</v>
      </c>
      <c r="I356" s="249">
        <v>46256</v>
      </c>
      <c r="J356" s="59" t="s">
        <v>2087</v>
      </c>
      <c r="K356" s="339" t="s">
        <v>2108</v>
      </c>
      <c r="L356" s="247" t="s">
        <v>22</v>
      </c>
      <c r="M356" s="44"/>
      <c r="N356" s="44"/>
      <c r="O356" s="238" t="s">
        <v>1643</v>
      </c>
      <c r="P356" s="252">
        <f>I356+1</f>
        <v>46257</v>
      </c>
      <c r="Q356" s="44"/>
      <c r="R356" s="238" t="s">
        <v>1643</v>
      </c>
      <c r="S356" s="249">
        <f t="shared" si="20"/>
        <v>46257</v>
      </c>
      <c r="T356" s="238" t="s">
        <v>24</v>
      </c>
      <c r="U356" s="44"/>
      <c r="V356" s="332"/>
      <c r="W356" s="262"/>
      <c r="X356" s="263"/>
      <c r="Y356" s="58"/>
      <c r="Z356" s="58"/>
      <c r="AA356" s="58"/>
      <c r="AB356" s="58"/>
      <c r="AC356" s="256"/>
      <c r="AD356" s="256"/>
      <c r="AE356" s="256"/>
      <c r="AF356" s="256"/>
    </row>
    <row r="357" ht="14.5" customHeight="1" spans="1:32">
      <c r="A357" s="238">
        <v>355</v>
      </c>
      <c r="B357" s="238" t="s">
        <v>19</v>
      </c>
      <c r="C357" s="44" t="s">
        <v>1043</v>
      </c>
      <c r="D357" s="248" t="s">
        <v>3053</v>
      </c>
      <c r="E357" s="44">
        <v>6000050679</v>
      </c>
      <c r="F357" s="44">
        <v>1</v>
      </c>
      <c r="G357" s="44">
        <v>0</v>
      </c>
      <c r="H357" s="247">
        <v>1</v>
      </c>
      <c r="I357" s="257">
        <v>46259</v>
      </c>
      <c r="J357" s="340" t="s">
        <v>2087</v>
      </c>
      <c r="K357" s="251">
        <v>516301360826074</v>
      </c>
      <c r="L357" s="250" t="s">
        <v>1909</v>
      </c>
      <c r="M357" s="259" t="s">
        <v>3063</v>
      </c>
      <c r="N357" s="64" t="s">
        <v>3058</v>
      </c>
      <c r="O357" s="238" t="s">
        <v>1887</v>
      </c>
      <c r="P357" s="261">
        <v>46181</v>
      </c>
      <c r="Q357" s="260" t="s">
        <v>3059</v>
      </c>
      <c r="R357" s="238" t="s">
        <v>1887</v>
      </c>
      <c r="S357" s="249">
        <f t="shared" si="20"/>
        <v>46260</v>
      </c>
      <c r="T357" s="238" t="s">
        <v>24</v>
      </c>
      <c r="U357" s="247" t="s">
        <v>32</v>
      </c>
      <c r="V357" s="253" t="s">
        <v>28</v>
      </c>
      <c r="W357" s="262"/>
      <c r="X357" s="263"/>
      <c r="Y357" s="264"/>
      <c r="Z357" s="264"/>
      <c r="AA357" s="264"/>
      <c r="AB357" s="264"/>
      <c r="AC357" s="265"/>
      <c r="AD357" s="131"/>
      <c r="AE357" s="131"/>
      <c r="AF357" s="131"/>
    </row>
    <row r="358" ht="14.5" customHeight="1" spans="1:32">
      <c r="A358" s="247">
        <v>356</v>
      </c>
      <c r="B358" s="238" t="s">
        <v>19</v>
      </c>
      <c r="C358" s="44" t="s">
        <v>1043</v>
      </c>
      <c r="D358" s="248" t="s">
        <v>3053</v>
      </c>
      <c r="E358" s="44">
        <v>6000050679</v>
      </c>
      <c r="F358" s="44">
        <v>1</v>
      </c>
      <c r="G358" s="44">
        <v>0</v>
      </c>
      <c r="H358" s="247">
        <v>1</v>
      </c>
      <c r="I358" s="257">
        <v>46259</v>
      </c>
      <c r="J358" s="340" t="s">
        <v>2087</v>
      </c>
      <c r="K358" s="339">
        <v>516301360826075</v>
      </c>
      <c r="L358" s="250" t="s">
        <v>2095</v>
      </c>
      <c r="M358" s="268" t="s">
        <v>3060</v>
      </c>
      <c r="N358" s="270" t="s">
        <v>2959</v>
      </c>
      <c r="O358" s="269"/>
      <c r="P358" s="260"/>
      <c r="Q358" s="271" t="s">
        <v>3061</v>
      </c>
      <c r="R358" s="269"/>
      <c r="S358" s="249">
        <f t="shared" si="20"/>
        <v>46260</v>
      </c>
      <c r="T358" s="238" t="s">
        <v>24</v>
      </c>
      <c r="U358" s="247" t="s">
        <v>32</v>
      </c>
      <c r="V358" s="253" t="s">
        <v>28</v>
      </c>
      <c r="W358" s="254"/>
      <c r="X358" s="255"/>
      <c r="Y358" s="256"/>
      <c r="Z358" s="256"/>
      <c r="AA358" s="256"/>
      <c r="AB358" s="256"/>
      <c r="AC358" s="256"/>
      <c r="AD358" s="256"/>
      <c r="AE358" s="256"/>
      <c r="AF358" s="256"/>
    </row>
    <row r="359" ht="14.5" customHeight="1" spans="1:32">
      <c r="A359" s="236">
        <v>357</v>
      </c>
      <c r="B359" s="238" t="s">
        <v>19</v>
      </c>
      <c r="C359" s="44" t="s">
        <v>1043</v>
      </c>
      <c r="D359" s="248" t="s">
        <v>3053</v>
      </c>
      <c r="E359" s="44">
        <v>6000050679</v>
      </c>
      <c r="F359" s="44">
        <v>7</v>
      </c>
      <c r="G359" s="44">
        <v>7</v>
      </c>
      <c r="H359" s="247">
        <v>0</v>
      </c>
      <c r="I359" s="249">
        <v>46259</v>
      </c>
      <c r="J359" s="59" t="s">
        <v>2087</v>
      </c>
      <c r="K359" s="339" t="s">
        <v>2109</v>
      </c>
      <c r="L359" s="247" t="s">
        <v>22</v>
      </c>
      <c r="M359" s="44"/>
      <c r="N359" s="44"/>
      <c r="O359" s="238" t="s">
        <v>1643</v>
      </c>
      <c r="P359" s="252">
        <f>I359+1</f>
        <v>46260</v>
      </c>
      <c r="Q359" s="44"/>
      <c r="R359" s="238" t="s">
        <v>1643</v>
      </c>
      <c r="S359" s="249">
        <f t="shared" si="20"/>
        <v>46260</v>
      </c>
      <c r="T359" s="238" t="s">
        <v>24</v>
      </c>
      <c r="U359" s="44"/>
      <c r="V359" s="332"/>
      <c r="W359" s="262"/>
      <c r="X359" s="263"/>
      <c r="Y359" s="58"/>
      <c r="Z359" s="58"/>
      <c r="AA359" s="58"/>
      <c r="AB359" s="58"/>
      <c r="AC359" s="256"/>
      <c r="AD359" s="256"/>
      <c r="AE359" s="256"/>
      <c r="AF359" s="256"/>
    </row>
    <row r="360" ht="14.5" customHeight="1" spans="1:32">
      <c r="A360" s="238">
        <v>358</v>
      </c>
      <c r="B360" s="238" t="s">
        <v>19</v>
      </c>
      <c r="C360" s="44" t="s">
        <v>1043</v>
      </c>
      <c r="D360" s="248" t="s">
        <v>3053</v>
      </c>
      <c r="E360" s="44">
        <v>6000050679</v>
      </c>
      <c r="F360" s="44">
        <v>2</v>
      </c>
      <c r="G360" s="44">
        <v>2</v>
      </c>
      <c r="H360" s="247">
        <v>0</v>
      </c>
      <c r="I360" s="249">
        <v>46263</v>
      </c>
      <c r="J360" s="59" t="s">
        <v>2087</v>
      </c>
      <c r="K360" s="339" t="s">
        <v>2110</v>
      </c>
      <c r="L360" s="247" t="s">
        <v>22</v>
      </c>
      <c r="M360" s="44"/>
      <c r="N360" s="44"/>
      <c r="O360" s="238" t="s">
        <v>1643</v>
      </c>
      <c r="P360" s="252">
        <f>I360+1</f>
        <v>46264</v>
      </c>
      <c r="Q360" s="44"/>
      <c r="R360" s="238" t="s">
        <v>1643</v>
      </c>
      <c r="S360" s="249">
        <f t="shared" si="20"/>
        <v>46264</v>
      </c>
      <c r="T360" s="238" t="s">
        <v>24</v>
      </c>
      <c r="U360" s="44"/>
      <c r="V360" s="332"/>
      <c r="W360" s="262"/>
      <c r="X360" s="263"/>
      <c r="Y360" s="58"/>
      <c r="Z360" s="58"/>
      <c r="AA360" s="58"/>
      <c r="AB360" s="58"/>
      <c r="AC360" s="256"/>
      <c r="AD360" s="256"/>
      <c r="AE360" s="256"/>
      <c r="AF360" s="256"/>
    </row>
    <row r="361" ht="14.5" customHeight="1" spans="1:32">
      <c r="A361" s="247">
        <v>359</v>
      </c>
      <c r="B361" s="238" t="s">
        <v>19</v>
      </c>
      <c r="C361" s="44" t="s">
        <v>1043</v>
      </c>
      <c r="D361" s="248" t="s">
        <v>3053</v>
      </c>
      <c r="E361" s="44">
        <v>6000050679</v>
      </c>
      <c r="F361" s="44">
        <v>1</v>
      </c>
      <c r="G361" s="44">
        <v>0</v>
      </c>
      <c r="H361" s="247">
        <v>1</v>
      </c>
      <c r="I361" s="257">
        <v>46263</v>
      </c>
      <c r="J361" s="340" t="s">
        <v>2087</v>
      </c>
      <c r="K361" s="251">
        <v>516301360826085</v>
      </c>
      <c r="L361" s="250" t="s">
        <v>1909</v>
      </c>
      <c r="M361" s="259" t="s">
        <v>3063</v>
      </c>
      <c r="N361" s="64" t="s">
        <v>3058</v>
      </c>
      <c r="O361" s="238" t="s">
        <v>1887</v>
      </c>
      <c r="P361" s="261">
        <v>46181</v>
      </c>
      <c r="Q361" s="260" t="s">
        <v>3059</v>
      </c>
      <c r="R361" s="238" t="s">
        <v>1887</v>
      </c>
      <c r="S361" s="249">
        <f t="shared" si="20"/>
        <v>46264</v>
      </c>
      <c r="T361" s="238" t="s">
        <v>24</v>
      </c>
      <c r="U361" s="247" t="s">
        <v>32</v>
      </c>
      <c r="V361" s="253" t="s">
        <v>28</v>
      </c>
      <c r="W361" s="262"/>
      <c r="X361" s="263"/>
      <c r="Y361" s="264"/>
      <c r="Z361" s="264"/>
      <c r="AA361" s="264"/>
      <c r="AB361" s="264"/>
      <c r="AC361" s="265"/>
      <c r="AD361" s="131"/>
      <c r="AE361" s="131"/>
      <c r="AF361" s="131"/>
    </row>
    <row r="362" ht="14.5" customHeight="1" spans="1:32">
      <c r="A362" s="236">
        <v>360</v>
      </c>
      <c r="B362" s="238" t="s">
        <v>19</v>
      </c>
      <c r="C362" s="44" t="s">
        <v>1043</v>
      </c>
      <c r="D362" s="248" t="s">
        <v>3053</v>
      </c>
      <c r="E362" s="44">
        <v>6000050679</v>
      </c>
      <c r="F362" s="44">
        <v>4</v>
      </c>
      <c r="G362" s="44">
        <v>4</v>
      </c>
      <c r="H362" s="247">
        <v>0</v>
      </c>
      <c r="I362" s="249">
        <v>46263</v>
      </c>
      <c r="J362" s="59" t="s">
        <v>2087</v>
      </c>
      <c r="K362" s="339" t="s">
        <v>2111</v>
      </c>
      <c r="L362" s="247" t="s">
        <v>22</v>
      </c>
      <c r="M362" s="44"/>
      <c r="N362" s="44"/>
      <c r="O362" s="238" t="s">
        <v>1643</v>
      </c>
      <c r="P362" s="252">
        <f>I362+1</f>
        <v>46264</v>
      </c>
      <c r="Q362" s="44"/>
      <c r="R362" s="238" t="s">
        <v>1643</v>
      </c>
      <c r="S362" s="249">
        <f t="shared" si="20"/>
        <v>46264</v>
      </c>
      <c r="T362" s="238" t="s">
        <v>24</v>
      </c>
      <c r="U362" s="44"/>
      <c r="V362" s="332"/>
      <c r="W362" s="262"/>
      <c r="X362" s="263"/>
      <c r="Y362" s="58"/>
      <c r="Z362" s="58"/>
      <c r="AA362" s="58"/>
      <c r="AB362" s="58"/>
      <c r="AC362" s="256"/>
      <c r="AD362" s="256"/>
      <c r="AE362" s="256"/>
      <c r="AF362" s="256"/>
    </row>
    <row r="363" ht="14.5" customHeight="1" spans="1:32">
      <c r="A363" s="238">
        <v>361</v>
      </c>
      <c r="B363" s="238" t="s">
        <v>19</v>
      </c>
      <c r="C363" s="44" t="s">
        <v>1043</v>
      </c>
      <c r="D363" s="248" t="s">
        <v>3053</v>
      </c>
      <c r="E363" s="44">
        <v>6000050679</v>
      </c>
      <c r="F363" s="44">
        <v>1</v>
      </c>
      <c r="G363" s="44">
        <v>0</v>
      </c>
      <c r="H363" s="247">
        <v>1</v>
      </c>
      <c r="I363" s="257">
        <v>46263</v>
      </c>
      <c r="J363" s="340" t="s">
        <v>2087</v>
      </c>
      <c r="K363" s="251">
        <v>516301360826090</v>
      </c>
      <c r="L363" s="250" t="s">
        <v>1909</v>
      </c>
      <c r="M363" s="259" t="s">
        <v>3063</v>
      </c>
      <c r="N363" s="64" t="s">
        <v>3058</v>
      </c>
      <c r="O363" s="238" t="s">
        <v>1887</v>
      </c>
      <c r="P363" s="261">
        <v>46181</v>
      </c>
      <c r="Q363" s="260" t="s">
        <v>3059</v>
      </c>
      <c r="R363" s="238" t="s">
        <v>1887</v>
      </c>
      <c r="S363" s="249">
        <f t="shared" si="20"/>
        <v>46264</v>
      </c>
      <c r="T363" s="238" t="s">
        <v>24</v>
      </c>
      <c r="U363" s="247" t="s">
        <v>32</v>
      </c>
      <c r="V363" s="253" t="s">
        <v>28</v>
      </c>
      <c r="W363" s="262"/>
      <c r="X363" s="263"/>
      <c r="Y363" s="264"/>
      <c r="Z363" s="264"/>
      <c r="AA363" s="264"/>
      <c r="AB363" s="264"/>
      <c r="AC363" s="265"/>
      <c r="AD363" s="131"/>
      <c r="AE363" s="131"/>
      <c r="AF363" s="131"/>
    </row>
    <row r="364" ht="14.5" customHeight="1" spans="1:32">
      <c r="A364" s="247">
        <v>362</v>
      </c>
      <c r="B364" s="238" t="s">
        <v>19</v>
      </c>
      <c r="C364" s="44" t="s">
        <v>1043</v>
      </c>
      <c r="D364" s="248" t="s">
        <v>3053</v>
      </c>
      <c r="E364" s="44">
        <v>6000050679</v>
      </c>
      <c r="F364" s="44">
        <v>14</v>
      </c>
      <c r="G364" s="44">
        <v>14</v>
      </c>
      <c r="H364" s="247">
        <v>0</v>
      </c>
      <c r="I364" s="249">
        <v>46263</v>
      </c>
      <c r="J364" s="59" t="s">
        <v>2087</v>
      </c>
      <c r="K364" s="339" t="s">
        <v>2112</v>
      </c>
      <c r="L364" s="247" t="s">
        <v>22</v>
      </c>
      <c r="M364" s="44"/>
      <c r="N364" s="44"/>
      <c r="O364" s="238" t="s">
        <v>1643</v>
      </c>
      <c r="P364" s="252">
        <f>I364+1</f>
        <v>46264</v>
      </c>
      <c r="Q364" s="44"/>
      <c r="R364" s="238" t="s">
        <v>1643</v>
      </c>
      <c r="S364" s="249">
        <f t="shared" si="20"/>
        <v>46264</v>
      </c>
      <c r="T364" s="238" t="s">
        <v>24</v>
      </c>
      <c r="U364" s="44"/>
      <c r="V364" s="332"/>
      <c r="W364" s="262"/>
      <c r="X364" s="263"/>
      <c r="Y364" s="58"/>
      <c r="Z364" s="58"/>
      <c r="AA364" s="58"/>
      <c r="AB364" s="58"/>
      <c r="AC364" s="256"/>
      <c r="AD364" s="256"/>
      <c r="AE364" s="256"/>
      <c r="AF364" s="256"/>
    </row>
    <row r="365" ht="14.5" customHeight="1" spans="1:32">
      <c r="A365" s="236">
        <v>363</v>
      </c>
      <c r="B365" s="238" t="s">
        <v>19</v>
      </c>
      <c r="C365" s="44" t="s">
        <v>1043</v>
      </c>
      <c r="D365" s="248" t="s">
        <v>3053</v>
      </c>
      <c r="E365" s="44">
        <v>6000050679</v>
      </c>
      <c r="F365" s="44">
        <v>1</v>
      </c>
      <c r="G365" s="44">
        <v>0</v>
      </c>
      <c r="H365" s="247">
        <v>1</v>
      </c>
      <c r="I365" s="257">
        <v>46263</v>
      </c>
      <c r="J365" s="340" t="s">
        <v>2087</v>
      </c>
      <c r="K365" s="339">
        <v>516301360826105</v>
      </c>
      <c r="L365" s="250" t="s">
        <v>1943</v>
      </c>
      <c r="M365" s="259" t="s">
        <v>3057</v>
      </c>
      <c r="N365" s="64" t="s">
        <v>3058</v>
      </c>
      <c r="O365" s="238" t="s">
        <v>1887</v>
      </c>
      <c r="P365" s="261">
        <v>46181</v>
      </c>
      <c r="Q365" s="260" t="s">
        <v>3059</v>
      </c>
      <c r="R365" s="238" t="s">
        <v>1887</v>
      </c>
      <c r="S365" s="249">
        <f t="shared" si="20"/>
        <v>46264</v>
      </c>
      <c r="T365" s="238" t="s">
        <v>24</v>
      </c>
      <c r="U365" s="247" t="s">
        <v>32</v>
      </c>
      <c r="V365" s="253" t="s">
        <v>28</v>
      </c>
      <c r="W365" s="262"/>
      <c r="X365" s="263"/>
      <c r="Y365" s="264"/>
      <c r="Z365" s="264"/>
      <c r="AA365" s="264"/>
      <c r="AB365" s="264"/>
      <c r="AC365" s="265"/>
      <c r="AD365" s="131"/>
      <c r="AE365" s="131"/>
      <c r="AF365" s="131"/>
    </row>
    <row r="366" ht="14.5" customHeight="1" spans="1:32">
      <c r="A366" s="238">
        <v>364</v>
      </c>
      <c r="B366" s="238" t="s">
        <v>19</v>
      </c>
      <c r="C366" s="44" t="s">
        <v>1043</v>
      </c>
      <c r="D366" s="248" t="s">
        <v>3053</v>
      </c>
      <c r="E366" s="44">
        <v>6000050679</v>
      </c>
      <c r="F366" s="44">
        <v>1</v>
      </c>
      <c r="G366" s="44">
        <v>1</v>
      </c>
      <c r="H366" s="247">
        <v>0</v>
      </c>
      <c r="I366" s="249">
        <v>46263</v>
      </c>
      <c r="J366" s="59" t="s">
        <v>2087</v>
      </c>
      <c r="K366" s="251">
        <v>516301360826106</v>
      </c>
      <c r="L366" s="44" t="s">
        <v>22</v>
      </c>
      <c r="M366" s="44"/>
      <c r="N366" s="44"/>
      <c r="O366" s="238" t="s">
        <v>1643</v>
      </c>
      <c r="P366" s="252">
        <f>I366+1</f>
        <v>46264</v>
      </c>
      <c r="Q366" s="44"/>
      <c r="R366" s="44"/>
      <c r="S366" s="249">
        <f t="shared" si="20"/>
        <v>46264</v>
      </c>
      <c r="T366" s="238" t="s">
        <v>24</v>
      </c>
      <c r="U366" s="247"/>
      <c r="V366" s="253"/>
      <c r="W366" s="262"/>
      <c r="X366" s="263"/>
      <c r="Y366" s="58"/>
      <c r="Z366" s="58"/>
      <c r="AA366" s="58"/>
      <c r="AB366" s="58"/>
      <c r="AC366" s="256"/>
      <c r="AD366" s="256"/>
      <c r="AE366" s="256"/>
      <c r="AF366" s="256"/>
    </row>
    <row r="367" ht="14.5" customHeight="1" spans="1:32">
      <c r="A367" s="247">
        <v>365</v>
      </c>
      <c r="B367" s="238" t="s">
        <v>19</v>
      </c>
      <c r="C367" s="44" t="s">
        <v>1120</v>
      </c>
      <c r="D367" s="248" t="s">
        <v>3053</v>
      </c>
      <c r="E367" s="20">
        <v>6000064638</v>
      </c>
      <c r="F367" s="44">
        <v>5</v>
      </c>
      <c r="G367" s="44">
        <v>5</v>
      </c>
      <c r="H367" s="247">
        <v>0</v>
      </c>
      <c r="I367" s="249">
        <v>46260</v>
      </c>
      <c r="J367" s="272" t="s">
        <v>1914</v>
      </c>
      <c r="K367" s="277" t="s">
        <v>2113</v>
      </c>
      <c r="L367" s="247" t="s">
        <v>22</v>
      </c>
      <c r="M367" s="44"/>
      <c r="N367" s="44"/>
      <c r="O367" s="44"/>
      <c r="P367" s="252">
        <f>I367+1</f>
        <v>46261</v>
      </c>
      <c r="Q367" s="44"/>
      <c r="R367" s="238" t="s">
        <v>1643</v>
      </c>
      <c r="S367" s="249">
        <f t="shared" si="20"/>
        <v>46261</v>
      </c>
      <c r="T367" s="238" t="s">
        <v>24</v>
      </c>
      <c r="U367" s="44"/>
      <c r="V367" s="332"/>
      <c r="W367" s="262"/>
      <c r="X367" s="342"/>
      <c r="Y367" s="343"/>
      <c r="Z367" s="343"/>
      <c r="AA367" s="343"/>
      <c r="AB367" s="343"/>
      <c r="AC367" s="343"/>
      <c r="AD367" s="344"/>
      <c r="AE367" s="344"/>
      <c r="AF367" s="344"/>
    </row>
    <row r="368" ht="14.5" customHeight="1" spans="1:32">
      <c r="A368" s="236">
        <v>366</v>
      </c>
      <c r="B368" s="238" t="s">
        <v>19</v>
      </c>
      <c r="C368" s="345" t="s">
        <v>1120</v>
      </c>
      <c r="D368" s="248" t="s">
        <v>3053</v>
      </c>
      <c r="E368" s="20">
        <v>6000064638</v>
      </c>
      <c r="F368" s="345">
        <v>1</v>
      </c>
      <c r="G368" s="345">
        <v>0</v>
      </c>
      <c r="H368" s="247">
        <v>1</v>
      </c>
      <c r="I368" s="249">
        <v>46260</v>
      </c>
      <c r="J368" s="272" t="s">
        <v>1914</v>
      </c>
      <c r="K368" s="273">
        <v>516313360826232</v>
      </c>
      <c r="L368" s="250" t="s">
        <v>2033</v>
      </c>
      <c r="M368" s="64" t="s">
        <v>3096</v>
      </c>
      <c r="N368" s="238" t="s">
        <v>3092</v>
      </c>
      <c r="O368" s="238" t="s">
        <v>1643</v>
      </c>
      <c r="P368" s="252">
        <f>I368+1</f>
        <v>46261</v>
      </c>
      <c r="Q368" s="238" t="s">
        <v>3093</v>
      </c>
      <c r="R368" s="238" t="s">
        <v>1643</v>
      </c>
      <c r="S368" s="249">
        <f t="shared" si="20"/>
        <v>46261</v>
      </c>
      <c r="T368" s="238" t="s">
        <v>24</v>
      </c>
      <c r="U368" s="327" t="s">
        <v>76</v>
      </c>
      <c r="V368" s="293" t="s">
        <v>819</v>
      </c>
      <c r="W368" s="346"/>
      <c r="X368" s="342"/>
      <c r="Y368" s="343"/>
      <c r="Z368" s="343"/>
      <c r="AA368" s="343"/>
      <c r="AB368" s="343"/>
      <c r="AC368" s="343"/>
      <c r="AD368" s="344"/>
      <c r="AE368" s="344"/>
      <c r="AF368" s="344"/>
    </row>
    <row r="369" ht="14.5" customHeight="1" spans="1:32">
      <c r="A369" s="238">
        <v>367</v>
      </c>
      <c r="B369" s="238" t="s">
        <v>19</v>
      </c>
      <c r="C369" s="345" t="s">
        <v>1120</v>
      </c>
      <c r="D369" s="248" t="s">
        <v>3053</v>
      </c>
      <c r="E369" s="20">
        <v>6000064638</v>
      </c>
      <c r="F369" s="345">
        <v>1</v>
      </c>
      <c r="G369" s="345">
        <v>0</v>
      </c>
      <c r="H369" s="247">
        <v>1</v>
      </c>
      <c r="I369" s="249">
        <v>46260</v>
      </c>
      <c r="J369" s="272" t="s">
        <v>1914</v>
      </c>
      <c r="K369" s="273">
        <v>516313360826233</v>
      </c>
      <c r="L369" s="331" t="s">
        <v>2076</v>
      </c>
      <c r="M369" s="268" t="s">
        <v>3104</v>
      </c>
      <c r="N369" s="284" t="s">
        <v>3105</v>
      </c>
      <c r="O369" s="333"/>
      <c r="P369" s="334"/>
      <c r="Q369" s="247" t="s">
        <v>3106</v>
      </c>
      <c r="R369" s="238"/>
      <c r="S369" s="249">
        <f t="shared" si="20"/>
        <v>46261</v>
      </c>
      <c r="T369" s="238" t="s">
        <v>24</v>
      </c>
      <c r="U369" s="238" t="s">
        <v>443</v>
      </c>
      <c r="V369" s="253" t="s">
        <v>28</v>
      </c>
      <c r="W369" s="335"/>
      <c r="X369" s="336"/>
      <c r="Y369" s="337"/>
      <c r="Z369" s="337"/>
      <c r="AA369" s="337"/>
      <c r="AB369" s="337"/>
      <c r="AC369" s="338"/>
      <c r="AD369" s="171"/>
      <c r="AE369" s="171"/>
      <c r="AF369" s="171"/>
    </row>
    <row r="370" ht="14.5" customHeight="1" spans="1:32">
      <c r="A370" s="247">
        <v>368</v>
      </c>
      <c r="B370" s="238" t="s">
        <v>19</v>
      </c>
      <c r="C370" s="44" t="s">
        <v>1120</v>
      </c>
      <c r="D370" s="248" t="s">
        <v>3053</v>
      </c>
      <c r="E370" s="20">
        <v>6000064638</v>
      </c>
      <c r="F370" s="44">
        <v>1</v>
      </c>
      <c r="G370" s="44">
        <v>1</v>
      </c>
      <c r="H370" s="247">
        <v>0</v>
      </c>
      <c r="I370" s="249">
        <v>46260</v>
      </c>
      <c r="J370" s="272" t="s">
        <v>1914</v>
      </c>
      <c r="K370" s="277">
        <v>516313360826234</v>
      </c>
      <c r="L370" s="247" t="s">
        <v>22</v>
      </c>
      <c r="M370" s="44"/>
      <c r="N370" s="44"/>
      <c r="O370" s="44"/>
      <c r="P370" s="252">
        <f>I370+1</f>
        <v>46261</v>
      </c>
      <c r="Q370" s="44"/>
      <c r="R370" s="238" t="s">
        <v>1643</v>
      </c>
      <c r="S370" s="249">
        <f t="shared" si="20"/>
        <v>46261</v>
      </c>
      <c r="T370" s="44"/>
      <c r="U370" s="44"/>
      <c r="V370" s="253"/>
      <c r="W370" s="262"/>
      <c r="X370" s="342"/>
      <c r="Y370" s="343"/>
      <c r="Z370" s="343"/>
      <c r="AA370" s="343"/>
      <c r="AB370" s="343"/>
      <c r="AC370" s="343"/>
      <c r="AD370" s="344"/>
      <c r="AE370" s="344"/>
      <c r="AF370" s="344"/>
    </row>
    <row r="371" ht="14.5" customHeight="1" spans="1:32">
      <c r="A371" s="247">
        <v>369</v>
      </c>
      <c r="B371" s="238" t="s">
        <v>19</v>
      </c>
      <c r="C371" s="345" t="s">
        <v>1120</v>
      </c>
      <c r="D371" s="248" t="s">
        <v>3053</v>
      </c>
      <c r="E371" s="20">
        <v>6000064638</v>
      </c>
      <c r="F371" s="61">
        <v>1</v>
      </c>
      <c r="G371" s="61">
        <v>0</v>
      </c>
      <c r="H371" s="247">
        <v>1</v>
      </c>
      <c r="I371" s="249">
        <v>46260</v>
      </c>
      <c r="J371" s="272" t="s">
        <v>1914</v>
      </c>
      <c r="K371" s="347">
        <v>516313360826235</v>
      </c>
      <c r="L371" s="250" t="s">
        <v>2054</v>
      </c>
      <c r="M371" s="61"/>
      <c r="N371" s="61" t="s">
        <v>3113</v>
      </c>
      <c r="O371" s="238" t="s">
        <v>1643</v>
      </c>
      <c r="P371" s="252">
        <f>I371+1</f>
        <v>46261</v>
      </c>
      <c r="Q371" s="61" t="s">
        <v>3114</v>
      </c>
      <c r="R371" s="345"/>
      <c r="S371" s="249">
        <f t="shared" si="20"/>
        <v>46261</v>
      </c>
      <c r="T371" s="238" t="s">
        <v>24</v>
      </c>
      <c r="U371" s="238" t="s">
        <v>32</v>
      </c>
      <c r="V371" s="253" t="s">
        <v>28</v>
      </c>
      <c r="W371" s="346"/>
      <c r="X371" s="342"/>
      <c r="Y371" s="343"/>
      <c r="Z371" s="343"/>
      <c r="AA371" s="343"/>
      <c r="AB371" s="343"/>
      <c r="AC371" s="343"/>
      <c r="AD371" s="344"/>
      <c r="AE371" s="344"/>
      <c r="AF371" s="344"/>
    </row>
    <row r="372" ht="14.5" customHeight="1" spans="1:32">
      <c r="A372" s="236">
        <v>370</v>
      </c>
      <c r="B372" s="238" t="s">
        <v>19</v>
      </c>
      <c r="C372" s="44" t="s">
        <v>1120</v>
      </c>
      <c r="D372" s="248" t="s">
        <v>3053</v>
      </c>
      <c r="E372" s="20">
        <v>6000064638</v>
      </c>
      <c r="F372" s="44">
        <v>4</v>
      </c>
      <c r="G372" s="44">
        <v>4</v>
      </c>
      <c r="H372" s="247">
        <v>0</v>
      </c>
      <c r="I372" s="249">
        <v>46260</v>
      </c>
      <c r="J372" s="272" t="s">
        <v>1914</v>
      </c>
      <c r="K372" s="277" t="s">
        <v>2114</v>
      </c>
      <c r="L372" s="247" t="s">
        <v>22</v>
      </c>
      <c r="M372" s="44"/>
      <c r="N372" s="44"/>
      <c r="O372" s="44"/>
      <c r="P372" s="252">
        <f>I372+1</f>
        <v>46261</v>
      </c>
      <c r="Q372" s="44"/>
      <c r="R372" s="238" t="s">
        <v>1643</v>
      </c>
      <c r="S372" s="249">
        <f t="shared" ref="S372:S435" si="21">I372+1</f>
        <v>46261</v>
      </c>
      <c r="T372" s="238" t="s">
        <v>24</v>
      </c>
      <c r="U372" s="44"/>
      <c r="V372" s="332"/>
      <c r="W372" s="262"/>
      <c r="X372" s="342"/>
      <c r="Y372" s="343"/>
      <c r="Z372" s="343"/>
      <c r="AA372" s="343"/>
      <c r="AB372" s="343"/>
      <c r="AC372" s="343"/>
      <c r="AD372" s="344"/>
      <c r="AE372" s="344"/>
      <c r="AF372" s="344"/>
    </row>
    <row r="373" ht="14.5" customHeight="1" spans="1:32">
      <c r="A373" s="238">
        <v>371</v>
      </c>
      <c r="B373" s="238" t="s">
        <v>19</v>
      </c>
      <c r="C373" s="345" t="s">
        <v>1120</v>
      </c>
      <c r="D373" s="248" t="s">
        <v>3053</v>
      </c>
      <c r="E373" s="20">
        <v>6000064638</v>
      </c>
      <c r="F373" s="345">
        <v>1</v>
      </c>
      <c r="G373" s="345">
        <v>0</v>
      </c>
      <c r="H373" s="247">
        <v>1</v>
      </c>
      <c r="I373" s="249">
        <v>46260</v>
      </c>
      <c r="J373" s="272" t="s">
        <v>1914</v>
      </c>
      <c r="K373" s="273">
        <v>516313360826240</v>
      </c>
      <c r="L373" s="331" t="s">
        <v>2115</v>
      </c>
      <c r="M373" s="268" t="s">
        <v>3104</v>
      </c>
      <c r="N373" s="271" t="s">
        <v>3105</v>
      </c>
      <c r="O373" s="238"/>
      <c r="P373" s="261"/>
      <c r="Q373" s="247" t="s">
        <v>3106</v>
      </c>
      <c r="R373" s="238"/>
      <c r="S373" s="249">
        <f t="shared" si="21"/>
        <v>46261</v>
      </c>
      <c r="T373" s="238" t="s">
        <v>24</v>
      </c>
      <c r="U373" s="238" t="s">
        <v>443</v>
      </c>
      <c r="V373" s="253" t="s">
        <v>28</v>
      </c>
      <c r="W373" s="346"/>
      <c r="X373" s="342"/>
      <c r="Y373" s="343"/>
      <c r="Z373" s="343"/>
      <c r="AA373" s="343"/>
      <c r="AB373" s="343"/>
      <c r="AC373" s="343"/>
      <c r="AD373" s="344"/>
      <c r="AE373" s="344"/>
      <c r="AF373" s="344"/>
    </row>
    <row r="374" ht="14.5" customHeight="1" spans="1:32">
      <c r="A374" s="247">
        <v>372</v>
      </c>
      <c r="B374" s="238" t="s">
        <v>19</v>
      </c>
      <c r="C374" s="44" t="s">
        <v>1120</v>
      </c>
      <c r="D374" s="248" t="s">
        <v>3053</v>
      </c>
      <c r="E374" s="20">
        <v>6000064638</v>
      </c>
      <c r="F374" s="44">
        <v>5</v>
      </c>
      <c r="G374" s="44">
        <v>5</v>
      </c>
      <c r="H374" s="247">
        <v>0</v>
      </c>
      <c r="I374" s="249">
        <v>46260</v>
      </c>
      <c r="J374" s="272" t="s">
        <v>1914</v>
      </c>
      <c r="K374" s="277" t="s">
        <v>2116</v>
      </c>
      <c r="L374" s="247" t="s">
        <v>22</v>
      </c>
      <c r="M374" s="44"/>
      <c r="N374" s="44"/>
      <c r="O374" s="44"/>
      <c r="P374" s="252">
        <f>I374+1</f>
        <v>46261</v>
      </c>
      <c r="Q374" s="44"/>
      <c r="R374" s="238" t="s">
        <v>1643</v>
      </c>
      <c r="S374" s="249">
        <f t="shared" si="21"/>
        <v>46261</v>
      </c>
      <c r="T374" s="238" t="s">
        <v>24</v>
      </c>
      <c r="U374" s="44"/>
      <c r="V374" s="332"/>
      <c r="W374" s="262"/>
      <c r="X374" s="342"/>
      <c r="Y374" s="343"/>
      <c r="Z374" s="343"/>
      <c r="AA374" s="343"/>
      <c r="AB374" s="343"/>
      <c r="AC374" s="343"/>
      <c r="AD374" s="344"/>
      <c r="AE374" s="344"/>
      <c r="AF374" s="344"/>
    </row>
    <row r="375" ht="14.5" customHeight="1" spans="1:32">
      <c r="A375" s="236">
        <v>373</v>
      </c>
      <c r="B375" s="238" t="s">
        <v>19</v>
      </c>
      <c r="C375" s="247" t="s">
        <v>113</v>
      </c>
      <c r="D375" s="248" t="s">
        <v>3053</v>
      </c>
      <c r="E375" s="247">
        <v>6000064635</v>
      </c>
      <c r="F375" s="247">
        <v>3</v>
      </c>
      <c r="G375" s="247">
        <v>3</v>
      </c>
      <c r="H375" s="247">
        <v>0</v>
      </c>
      <c r="I375" s="249">
        <v>46268</v>
      </c>
      <c r="J375" s="250" t="s">
        <v>1908</v>
      </c>
      <c r="K375" s="251" t="s">
        <v>2117</v>
      </c>
      <c r="L375" s="247" t="s">
        <v>22</v>
      </c>
      <c r="M375" s="247"/>
      <c r="N375" s="348"/>
      <c r="O375" s="247"/>
      <c r="P375" s="252">
        <f>I375+1</f>
        <v>46269</v>
      </c>
      <c r="Q375" s="348"/>
      <c r="R375" s="238" t="s">
        <v>1643</v>
      </c>
      <c r="S375" s="249">
        <f t="shared" si="21"/>
        <v>46269</v>
      </c>
      <c r="T375" s="238" t="s">
        <v>24</v>
      </c>
      <c r="U375" s="247"/>
      <c r="V375" s="253"/>
      <c r="W375" s="254"/>
      <c r="X375" s="349"/>
      <c r="Y375" s="350"/>
      <c r="Z375" s="350"/>
      <c r="AA375" s="350"/>
      <c r="AB375" s="350"/>
      <c r="AC375" s="350"/>
      <c r="AD375" s="350"/>
      <c r="AE375" s="350"/>
      <c r="AF375" s="350"/>
    </row>
    <row r="376" ht="14.5" customHeight="1" spans="1:32">
      <c r="A376" s="238">
        <v>374</v>
      </c>
      <c r="B376" s="238" t="s">
        <v>19</v>
      </c>
      <c r="C376" s="351" t="s">
        <v>113</v>
      </c>
      <c r="D376" s="248" t="s">
        <v>3053</v>
      </c>
      <c r="E376" s="247">
        <v>6000064635</v>
      </c>
      <c r="F376" s="102">
        <v>1</v>
      </c>
      <c r="G376" s="102">
        <v>0</v>
      </c>
      <c r="H376" s="247">
        <v>1</v>
      </c>
      <c r="I376" s="249">
        <v>46268</v>
      </c>
      <c r="J376" s="250" t="s">
        <v>1908</v>
      </c>
      <c r="K376" s="352">
        <v>516309360926328</v>
      </c>
      <c r="L376" s="33" t="s">
        <v>2118</v>
      </c>
      <c r="M376" s="216" t="s">
        <v>3068</v>
      </c>
      <c r="N376" s="216" t="s">
        <v>3069</v>
      </c>
      <c r="O376" s="247"/>
      <c r="P376" s="215"/>
      <c r="Q376" s="247" t="s">
        <v>3070</v>
      </c>
      <c r="R376" s="238" t="s">
        <v>1643</v>
      </c>
      <c r="S376" s="249">
        <f t="shared" si="21"/>
        <v>46269</v>
      </c>
      <c r="T376" s="238" t="s">
        <v>24</v>
      </c>
      <c r="U376" s="44" t="s">
        <v>1539</v>
      </c>
      <c r="V376" s="253" t="s">
        <v>28</v>
      </c>
      <c r="W376" s="262"/>
      <c r="X376" s="263"/>
      <c r="Y376" s="58"/>
      <c r="Z376" s="58"/>
      <c r="AA376" s="58"/>
      <c r="AB376" s="58"/>
      <c r="AC376" s="276"/>
      <c r="AD376" s="34"/>
      <c r="AE376" s="34"/>
      <c r="AF376" s="34"/>
    </row>
    <row r="377" ht="14.5" customHeight="1" spans="1:32">
      <c r="A377" s="247">
        <v>375</v>
      </c>
      <c r="B377" s="238" t="s">
        <v>19</v>
      </c>
      <c r="C377" s="247" t="s">
        <v>113</v>
      </c>
      <c r="D377" s="248" t="s">
        <v>3053</v>
      </c>
      <c r="E377" s="247">
        <v>6000064635</v>
      </c>
      <c r="F377" s="247">
        <v>4</v>
      </c>
      <c r="G377" s="247">
        <v>4</v>
      </c>
      <c r="H377" s="247">
        <v>0</v>
      </c>
      <c r="I377" s="249">
        <v>46268</v>
      </c>
      <c r="J377" s="250" t="s">
        <v>1908</v>
      </c>
      <c r="K377" s="251" t="s">
        <v>2119</v>
      </c>
      <c r="L377" s="247" t="s">
        <v>22</v>
      </c>
      <c r="M377" s="247"/>
      <c r="N377" s="348"/>
      <c r="O377" s="247"/>
      <c r="P377" s="252">
        <f t="shared" ref="P377:P382" si="22">I377+1</f>
        <v>46269</v>
      </c>
      <c r="Q377" s="348"/>
      <c r="R377" s="238" t="s">
        <v>1643</v>
      </c>
      <c r="S377" s="249">
        <f t="shared" si="21"/>
        <v>46269</v>
      </c>
      <c r="T377" s="238" t="s">
        <v>24</v>
      </c>
      <c r="U377" s="247"/>
      <c r="V377" s="253"/>
      <c r="W377" s="254"/>
      <c r="X377" s="349"/>
      <c r="Y377" s="350"/>
      <c r="Z377" s="350"/>
      <c r="AA377" s="350"/>
      <c r="AB377" s="350"/>
      <c r="AC377" s="350"/>
      <c r="AD377" s="350"/>
      <c r="AE377" s="350"/>
      <c r="AF377" s="350"/>
    </row>
    <row r="378" ht="14.5" customHeight="1" spans="1:32">
      <c r="A378" s="236">
        <v>376</v>
      </c>
      <c r="B378" s="238" t="s">
        <v>19</v>
      </c>
      <c r="C378" s="351" t="s">
        <v>113</v>
      </c>
      <c r="D378" s="248" t="s">
        <v>3053</v>
      </c>
      <c r="E378" s="247">
        <v>6000064635</v>
      </c>
      <c r="F378" s="102">
        <v>1</v>
      </c>
      <c r="G378" s="102">
        <v>0</v>
      </c>
      <c r="H378" s="247">
        <v>1</v>
      </c>
      <c r="I378" s="249">
        <v>46268</v>
      </c>
      <c r="J378" s="250" t="s">
        <v>1908</v>
      </c>
      <c r="K378" s="352">
        <v>516309360926333</v>
      </c>
      <c r="L378" s="33" t="s">
        <v>2120</v>
      </c>
      <c r="M378" s="238" t="s">
        <v>2963</v>
      </c>
      <c r="N378" s="260" t="s">
        <v>3080</v>
      </c>
      <c r="O378" s="102"/>
      <c r="P378" s="252">
        <f t="shared" si="22"/>
        <v>46269</v>
      </c>
      <c r="Q378" s="44" t="s">
        <v>3066</v>
      </c>
      <c r="R378" s="102"/>
      <c r="S378" s="249">
        <f t="shared" si="21"/>
        <v>46269</v>
      </c>
      <c r="T378" s="238" t="s">
        <v>24</v>
      </c>
      <c r="U378" s="260" t="s">
        <v>443</v>
      </c>
      <c r="V378" s="253" t="s">
        <v>28</v>
      </c>
      <c r="W378" s="353"/>
      <c r="X378" s="349"/>
      <c r="Y378" s="350"/>
      <c r="Z378" s="350"/>
      <c r="AA378" s="350"/>
      <c r="AB378" s="350"/>
      <c r="AC378" s="350"/>
      <c r="AD378" s="350"/>
      <c r="AE378" s="350"/>
      <c r="AF378" s="350"/>
    </row>
    <row r="379" ht="14.5" customHeight="1" spans="1:32">
      <c r="A379" s="238">
        <v>377</v>
      </c>
      <c r="B379" s="238" t="s">
        <v>19</v>
      </c>
      <c r="C379" s="247" t="s">
        <v>113</v>
      </c>
      <c r="D379" s="248" t="s">
        <v>3053</v>
      </c>
      <c r="E379" s="247">
        <v>6000064635</v>
      </c>
      <c r="F379" s="247">
        <v>2</v>
      </c>
      <c r="G379" s="247">
        <v>2</v>
      </c>
      <c r="H379" s="247">
        <v>0</v>
      </c>
      <c r="I379" s="249">
        <v>46268</v>
      </c>
      <c r="J379" s="250" t="s">
        <v>1908</v>
      </c>
      <c r="K379" s="251" t="s">
        <v>2121</v>
      </c>
      <c r="L379" s="247" t="s">
        <v>22</v>
      </c>
      <c r="M379" s="247"/>
      <c r="N379" s="348"/>
      <c r="O379" s="247"/>
      <c r="P379" s="252">
        <f t="shared" si="22"/>
        <v>46269</v>
      </c>
      <c r="Q379" s="348"/>
      <c r="R379" s="238" t="s">
        <v>1643</v>
      </c>
      <c r="S379" s="249">
        <f t="shared" si="21"/>
        <v>46269</v>
      </c>
      <c r="T379" s="238" t="s">
        <v>24</v>
      </c>
      <c r="U379" s="247"/>
      <c r="V379" s="253"/>
      <c r="W379" s="254"/>
      <c r="X379" s="349"/>
      <c r="Y379" s="350"/>
      <c r="Z379" s="350"/>
      <c r="AA379" s="350"/>
      <c r="AB379" s="350"/>
      <c r="AC379" s="350"/>
      <c r="AD379" s="350"/>
      <c r="AE379" s="350"/>
      <c r="AF379" s="350"/>
    </row>
    <row r="380" ht="14.5" customHeight="1" spans="1:32">
      <c r="A380" s="247">
        <v>378</v>
      </c>
      <c r="B380" s="238" t="s">
        <v>19</v>
      </c>
      <c r="C380" s="351" t="s">
        <v>113</v>
      </c>
      <c r="D380" s="248" t="s">
        <v>3053</v>
      </c>
      <c r="E380" s="247">
        <v>6000064635</v>
      </c>
      <c r="F380" s="102">
        <v>1</v>
      </c>
      <c r="G380" s="102">
        <v>0</v>
      </c>
      <c r="H380" s="247">
        <v>1</v>
      </c>
      <c r="I380" s="249">
        <v>46268</v>
      </c>
      <c r="J380" s="250" t="s">
        <v>1908</v>
      </c>
      <c r="K380" s="352">
        <v>516309360926336</v>
      </c>
      <c r="L380" s="33" t="s">
        <v>2122</v>
      </c>
      <c r="M380" s="238" t="s">
        <v>3030</v>
      </c>
      <c r="N380" s="44" t="s">
        <v>3115</v>
      </c>
      <c r="O380" s="238" t="s">
        <v>1643</v>
      </c>
      <c r="P380" s="252">
        <f t="shared" si="22"/>
        <v>46269</v>
      </c>
      <c r="Q380" s="44" t="s">
        <v>3112</v>
      </c>
      <c r="R380" s="238" t="s">
        <v>1643</v>
      </c>
      <c r="S380" s="249">
        <f t="shared" si="21"/>
        <v>46269</v>
      </c>
      <c r="T380" s="238" t="s">
        <v>24</v>
      </c>
      <c r="U380" s="238" t="s">
        <v>443</v>
      </c>
      <c r="V380" s="253" t="s">
        <v>28</v>
      </c>
      <c r="W380" s="353"/>
      <c r="X380" s="349"/>
      <c r="Y380" s="350"/>
      <c r="Z380" s="350"/>
      <c r="AA380" s="350"/>
      <c r="AB380" s="350"/>
      <c r="AC380" s="350"/>
      <c r="AD380" s="350"/>
      <c r="AE380" s="350"/>
      <c r="AF380" s="350"/>
    </row>
    <row r="381" ht="14.5" customHeight="1" spans="1:32">
      <c r="A381" s="236">
        <v>379</v>
      </c>
      <c r="B381" s="238" t="s">
        <v>19</v>
      </c>
      <c r="C381" s="247" t="s">
        <v>113</v>
      </c>
      <c r="D381" s="248" t="s">
        <v>3053</v>
      </c>
      <c r="E381" s="247">
        <v>6000064635</v>
      </c>
      <c r="F381" s="247">
        <v>3</v>
      </c>
      <c r="G381" s="247">
        <v>3</v>
      </c>
      <c r="H381" s="247">
        <v>0</v>
      </c>
      <c r="I381" s="249">
        <v>46268</v>
      </c>
      <c r="J381" s="250" t="s">
        <v>1908</v>
      </c>
      <c r="K381" s="251" t="s">
        <v>2123</v>
      </c>
      <c r="L381" s="247" t="s">
        <v>22</v>
      </c>
      <c r="M381" s="247"/>
      <c r="N381" s="348"/>
      <c r="O381" s="247"/>
      <c r="P381" s="252">
        <f t="shared" si="22"/>
        <v>46269</v>
      </c>
      <c r="Q381" s="348"/>
      <c r="R381" s="238" t="s">
        <v>1643</v>
      </c>
      <c r="S381" s="249">
        <f t="shared" si="21"/>
        <v>46269</v>
      </c>
      <c r="T381" s="238" t="s">
        <v>24</v>
      </c>
      <c r="U381" s="247"/>
      <c r="V381" s="253"/>
      <c r="W381" s="254"/>
      <c r="X381" s="349"/>
      <c r="Y381" s="350"/>
      <c r="Z381" s="350"/>
      <c r="AA381" s="350"/>
      <c r="AB381" s="350"/>
      <c r="AC381" s="350"/>
      <c r="AD381" s="350"/>
      <c r="AE381" s="350"/>
      <c r="AF381" s="350"/>
    </row>
    <row r="382" ht="14.5" customHeight="1" spans="1:32">
      <c r="A382" s="238">
        <v>380</v>
      </c>
      <c r="B382" s="238" t="s">
        <v>19</v>
      </c>
      <c r="C382" s="247" t="s">
        <v>113</v>
      </c>
      <c r="D382" s="248" t="s">
        <v>3053</v>
      </c>
      <c r="E382" s="44">
        <v>6000064884</v>
      </c>
      <c r="F382" s="44">
        <v>3</v>
      </c>
      <c r="G382" s="44">
        <v>3</v>
      </c>
      <c r="H382" s="247">
        <v>0</v>
      </c>
      <c r="I382" s="249">
        <v>46266</v>
      </c>
      <c r="J382" s="290" t="s">
        <v>2124</v>
      </c>
      <c r="K382" s="339" t="s">
        <v>2125</v>
      </c>
      <c r="L382" s="247" t="s">
        <v>22</v>
      </c>
      <c r="M382" s="44"/>
      <c r="N382" s="348"/>
      <c r="O382" s="247"/>
      <c r="P382" s="252">
        <f t="shared" si="22"/>
        <v>46267</v>
      </c>
      <c r="Q382" s="348"/>
      <c r="R382" s="238" t="s">
        <v>1643</v>
      </c>
      <c r="S382" s="249">
        <f t="shared" si="21"/>
        <v>46267</v>
      </c>
      <c r="T382" s="238" t="s">
        <v>24</v>
      </c>
      <c r="U382" s="247"/>
      <c r="V382" s="253"/>
      <c r="W382" s="254"/>
      <c r="X382" s="349"/>
      <c r="Y382" s="350"/>
      <c r="Z382" s="350"/>
      <c r="AA382" s="350"/>
      <c r="AB382" s="350"/>
      <c r="AC382" s="350"/>
      <c r="AD382" s="350"/>
      <c r="AE382" s="350"/>
      <c r="AF382" s="350"/>
    </row>
    <row r="383" ht="14.5" customHeight="1" spans="1:32">
      <c r="A383" s="247">
        <v>381</v>
      </c>
      <c r="B383" s="238" t="s">
        <v>19</v>
      </c>
      <c r="C383" s="351" t="s">
        <v>113</v>
      </c>
      <c r="D383" s="248" t="s">
        <v>3053</v>
      </c>
      <c r="E383" s="61">
        <v>6000064884</v>
      </c>
      <c r="F383" s="61">
        <v>1</v>
      </c>
      <c r="G383" s="61">
        <v>0</v>
      </c>
      <c r="H383" s="247">
        <v>1</v>
      </c>
      <c r="I383" s="249">
        <v>46266</v>
      </c>
      <c r="J383" s="354" t="s">
        <v>2124</v>
      </c>
      <c r="K383" s="251">
        <v>516338360826004</v>
      </c>
      <c r="L383" s="32" t="s">
        <v>2126</v>
      </c>
      <c r="M383" s="268" t="s">
        <v>3060</v>
      </c>
      <c r="N383" s="270" t="s">
        <v>2959</v>
      </c>
      <c r="O383" s="269"/>
      <c r="P383" s="260"/>
      <c r="Q383" s="271" t="s">
        <v>3061</v>
      </c>
      <c r="R383" s="269"/>
      <c r="S383" s="249">
        <f t="shared" si="21"/>
        <v>46267</v>
      </c>
      <c r="T383" s="238" t="s">
        <v>24</v>
      </c>
      <c r="U383" s="247" t="s">
        <v>32</v>
      </c>
      <c r="V383" s="253" t="s">
        <v>28</v>
      </c>
      <c r="W383" s="254"/>
      <c r="X383" s="255"/>
      <c r="Y383" s="256"/>
      <c r="Z383" s="256"/>
      <c r="AA383" s="256"/>
      <c r="AB383" s="256"/>
      <c r="AC383" s="256"/>
      <c r="AD383" s="256"/>
      <c r="AE383" s="256"/>
      <c r="AF383" s="256"/>
    </row>
    <row r="384" ht="14.5" customHeight="1" spans="1:32">
      <c r="A384" s="236">
        <v>382</v>
      </c>
      <c r="B384" s="238" t="s">
        <v>19</v>
      </c>
      <c r="C384" s="351" t="s">
        <v>113</v>
      </c>
      <c r="D384" s="248" t="s">
        <v>3053</v>
      </c>
      <c r="E384" s="61">
        <v>6000064884</v>
      </c>
      <c r="F384" s="61">
        <v>1</v>
      </c>
      <c r="G384" s="61">
        <v>0</v>
      </c>
      <c r="H384" s="247">
        <v>1</v>
      </c>
      <c r="I384" s="249">
        <v>46266</v>
      </c>
      <c r="J384" s="354" t="s">
        <v>2124</v>
      </c>
      <c r="K384" s="355">
        <v>516338360826005</v>
      </c>
      <c r="L384" s="32" t="s">
        <v>2127</v>
      </c>
      <c r="M384" s="238" t="s">
        <v>3030</v>
      </c>
      <c r="N384" s="356" t="s">
        <v>3116</v>
      </c>
      <c r="O384" s="238" t="s">
        <v>1643</v>
      </c>
      <c r="P384" s="252">
        <f>I384+1</f>
        <v>46267</v>
      </c>
      <c r="Q384" s="61" t="s">
        <v>3117</v>
      </c>
      <c r="R384" s="238" t="s">
        <v>1643</v>
      </c>
      <c r="S384" s="249">
        <f t="shared" si="21"/>
        <v>46267</v>
      </c>
      <c r="T384" s="238" t="s">
        <v>24</v>
      </c>
      <c r="U384" s="61" t="s">
        <v>1539</v>
      </c>
      <c r="V384" s="253" t="s">
        <v>28</v>
      </c>
      <c r="W384" s="353"/>
      <c r="X384" s="349"/>
      <c r="Y384" s="350"/>
      <c r="Z384" s="350"/>
      <c r="AA384" s="350"/>
      <c r="AB384" s="350"/>
      <c r="AC384" s="350"/>
      <c r="AD384" s="350"/>
      <c r="AE384" s="350"/>
      <c r="AF384" s="350"/>
    </row>
    <row r="385" ht="14.5" customHeight="1" spans="1:32">
      <c r="A385" s="238">
        <v>383</v>
      </c>
      <c r="B385" s="238" t="s">
        <v>19</v>
      </c>
      <c r="C385" s="351" t="s">
        <v>113</v>
      </c>
      <c r="D385" s="248" t="s">
        <v>3053</v>
      </c>
      <c r="E385" s="61">
        <v>6000064884</v>
      </c>
      <c r="F385" s="61">
        <v>1</v>
      </c>
      <c r="G385" s="61">
        <v>0</v>
      </c>
      <c r="H385" s="247">
        <v>1</v>
      </c>
      <c r="I385" s="249">
        <v>46266</v>
      </c>
      <c r="J385" s="354" t="s">
        <v>2124</v>
      </c>
      <c r="K385" s="355">
        <v>516338360826006</v>
      </c>
      <c r="L385" s="250" t="s">
        <v>2128</v>
      </c>
      <c r="M385" s="247" t="s">
        <v>3056</v>
      </c>
      <c r="N385" s="61" t="s">
        <v>3118</v>
      </c>
      <c r="O385" s="238" t="s">
        <v>1643</v>
      </c>
      <c r="P385" s="252">
        <f>I385+1</f>
        <v>46267</v>
      </c>
      <c r="Q385" s="61" t="s">
        <v>3119</v>
      </c>
      <c r="R385" s="238" t="s">
        <v>1643</v>
      </c>
      <c r="S385" s="249">
        <f t="shared" si="21"/>
        <v>46267</v>
      </c>
      <c r="T385" s="238" t="s">
        <v>24</v>
      </c>
      <c r="U385" s="238" t="s">
        <v>1883</v>
      </c>
      <c r="V385" s="253" t="s">
        <v>28</v>
      </c>
      <c r="W385" s="353"/>
      <c r="X385" s="349"/>
      <c r="Y385" s="350"/>
      <c r="Z385" s="350"/>
      <c r="AA385" s="350"/>
      <c r="AB385" s="350"/>
      <c r="AC385" s="350"/>
      <c r="AD385" s="350"/>
      <c r="AE385" s="350"/>
      <c r="AF385" s="350"/>
    </row>
    <row r="386" ht="14.5" customHeight="1" spans="1:32">
      <c r="A386" s="247">
        <v>384</v>
      </c>
      <c r="B386" s="238" t="s">
        <v>19</v>
      </c>
      <c r="C386" s="351" t="s">
        <v>113</v>
      </c>
      <c r="D386" s="248" t="s">
        <v>3053</v>
      </c>
      <c r="E386" s="61">
        <v>6000064884</v>
      </c>
      <c r="F386" s="61">
        <v>1</v>
      </c>
      <c r="G386" s="61">
        <v>0</v>
      </c>
      <c r="H386" s="247">
        <v>1</v>
      </c>
      <c r="I386" s="249">
        <v>46266</v>
      </c>
      <c r="J386" s="354" t="s">
        <v>2124</v>
      </c>
      <c r="K386" s="251">
        <v>516338360826007</v>
      </c>
      <c r="L386" s="250" t="s">
        <v>2095</v>
      </c>
      <c r="M386" s="268" t="s">
        <v>3060</v>
      </c>
      <c r="N386" s="270" t="s">
        <v>2959</v>
      </c>
      <c r="O386" s="269"/>
      <c r="P386" s="260"/>
      <c r="Q386" s="271" t="s">
        <v>3061</v>
      </c>
      <c r="R386" s="269"/>
      <c r="S386" s="249">
        <f t="shared" si="21"/>
        <v>46267</v>
      </c>
      <c r="T386" s="238" t="s">
        <v>24</v>
      </c>
      <c r="U386" s="247" t="s">
        <v>32</v>
      </c>
      <c r="V386" s="253" t="s">
        <v>28</v>
      </c>
      <c r="W386" s="254"/>
      <c r="X386" s="255"/>
      <c r="Y386" s="256"/>
      <c r="Z386" s="256"/>
      <c r="AA386" s="256"/>
      <c r="AB386" s="256"/>
      <c r="AC386" s="256"/>
      <c r="AD386" s="256"/>
      <c r="AE386" s="256"/>
      <c r="AF386" s="256"/>
    </row>
    <row r="387" ht="14.5" customHeight="1" spans="1:32">
      <c r="A387" s="236">
        <v>385</v>
      </c>
      <c r="B387" s="238" t="s">
        <v>19</v>
      </c>
      <c r="C387" s="247" t="s">
        <v>113</v>
      </c>
      <c r="D387" s="248" t="s">
        <v>3053</v>
      </c>
      <c r="E387" s="44">
        <v>6000064884</v>
      </c>
      <c r="F387" s="44">
        <v>2</v>
      </c>
      <c r="G387" s="44">
        <v>2</v>
      </c>
      <c r="H387" s="247">
        <v>0</v>
      </c>
      <c r="I387" s="249">
        <v>46266</v>
      </c>
      <c r="J387" s="290" t="s">
        <v>2124</v>
      </c>
      <c r="K387" s="339" t="s">
        <v>2129</v>
      </c>
      <c r="L387" s="247" t="s">
        <v>22</v>
      </c>
      <c r="M387" s="44"/>
      <c r="N387" s="275"/>
      <c r="O387" s="238"/>
      <c r="P387" s="252">
        <f>I387+1</f>
        <v>46267</v>
      </c>
      <c r="Q387" s="275"/>
      <c r="R387" s="238" t="s">
        <v>1643</v>
      </c>
      <c r="S387" s="249">
        <f t="shared" si="21"/>
        <v>46267</v>
      </c>
      <c r="T387" s="238" t="s">
        <v>24</v>
      </c>
      <c r="U387" s="247"/>
      <c r="V387" s="253"/>
      <c r="W387" s="254"/>
      <c r="X387" s="349"/>
      <c r="Y387" s="350"/>
      <c r="Z387" s="350"/>
      <c r="AA387" s="350"/>
      <c r="AB387" s="350"/>
      <c r="AC387" s="350"/>
      <c r="AD387" s="350"/>
      <c r="AE387" s="350"/>
      <c r="AF387" s="350"/>
    </row>
    <row r="388" ht="14.5" customHeight="1" spans="1:32">
      <c r="A388" s="238">
        <v>386</v>
      </c>
      <c r="B388" s="238" t="s">
        <v>19</v>
      </c>
      <c r="C388" s="247" t="s">
        <v>113</v>
      </c>
      <c r="D388" s="248" t="s">
        <v>3053</v>
      </c>
      <c r="E388" s="44">
        <v>6000064884</v>
      </c>
      <c r="F388" s="44">
        <v>1</v>
      </c>
      <c r="G388" s="44">
        <v>1</v>
      </c>
      <c r="H388" s="247">
        <v>0</v>
      </c>
      <c r="I388" s="249">
        <v>46266</v>
      </c>
      <c r="J388" s="290" t="s">
        <v>2124</v>
      </c>
      <c r="K388" s="339">
        <v>516338360826010</v>
      </c>
      <c r="L388" s="247" t="s">
        <v>22</v>
      </c>
      <c r="M388" s="44"/>
      <c r="N388" s="348"/>
      <c r="O388" s="247"/>
      <c r="P388" s="252"/>
      <c r="Q388" s="348"/>
      <c r="R388" s="238" t="s">
        <v>1643</v>
      </c>
      <c r="S388" s="249">
        <f t="shared" si="21"/>
        <v>46267</v>
      </c>
      <c r="T388" s="247"/>
      <c r="U388" s="247"/>
      <c r="V388" s="253"/>
      <c r="W388" s="254"/>
      <c r="X388" s="349"/>
      <c r="Y388" s="350"/>
      <c r="Z388" s="350"/>
      <c r="AA388" s="350"/>
      <c r="AB388" s="350"/>
      <c r="AC388" s="350"/>
      <c r="AD388" s="350"/>
      <c r="AE388" s="350"/>
      <c r="AF388" s="350"/>
    </row>
    <row r="389" ht="14.5" customHeight="1" spans="1:32">
      <c r="A389" s="247">
        <v>387</v>
      </c>
      <c r="B389" s="238" t="s">
        <v>19</v>
      </c>
      <c r="C389" s="247" t="s">
        <v>113</v>
      </c>
      <c r="D389" s="248" t="s">
        <v>3053</v>
      </c>
      <c r="E389" s="44">
        <v>6000064884</v>
      </c>
      <c r="F389" s="44">
        <v>7</v>
      </c>
      <c r="G389" s="44">
        <v>7</v>
      </c>
      <c r="H389" s="247">
        <v>0</v>
      </c>
      <c r="I389" s="249">
        <v>46267</v>
      </c>
      <c r="J389" s="290" t="s">
        <v>2124</v>
      </c>
      <c r="K389" s="339" t="s">
        <v>2130</v>
      </c>
      <c r="L389" s="247" t="s">
        <v>22</v>
      </c>
      <c r="M389" s="44"/>
      <c r="N389" s="348"/>
      <c r="O389" s="247"/>
      <c r="P389" s="252">
        <f>I389+1</f>
        <v>46268</v>
      </c>
      <c r="Q389" s="348"/>
      <c r="R389" s="238" t="s">
        <v>1643</v>
      </c>
      <c r="S389" s="249">
        <f t="shared" si="21"/>
        <v>46268</v>
      </c>
      <c r="T389" s="238" t="s">
        <v>24</v>
      </c>
      <c r="U389" s="247"/>
      <c r="V389" s="253"/>
      <c r="W389" s="254"/>
      <c r="X389" s="357"/>
      <c r="Y389" s="358"/>
      <c r="Z389" s="358"/>
      <c r="AA389" s="358"/>
      <c r="AB389" s="358"/>
      <c r="AC389" s="358"/>
      <c r="AD389" s="358"/>
      <c r="AE389" s="358"/>
      <c r="AF389" s="358"/>
    </row>
    <row r="390" ht="14.5" customHeight="1" spans="1:32">
      <c r="A390" s="236">
        <v>388</v>
      </c>
      <c r="B390" s="238" t="s">
        <v>19</v>
      </c>
      <c r="C390" s="247" t="s">
        <v>113</v>
      </c>
      <c r="D390" s="248" t="s">
        <v>3053</v>
      </c>
      <c r="E390" s="44">
        <v>6000064884</v>
      </c>
      <c r="F390" s="44">
        <v>2</v>
      </c>
      <c r="G390" s="44">
        <v>2</v>
      </c>
      <c r="H390" s="247">
        <v>0</v>
      </c>
      <c r="I390" s="249">
        <v>46268</v>
      </c>
      <c r="J390" s="290" t="s">
        <v>2124</v>
      </c>
      <c r="K390" s="339" t="s">
        <v>2131</v>
      </c>
      <c r="L390" s="247" t="s">
        <v>22</v>
      </c>
      <c r="M390" s="44"/>
      <c r="N390" s="348"/>
      <c r="O390" s="247"/>
      <c r="P390" s="252">
        <f>I390+1</f>
        <v>46269</v>
      </c>
      <c r="Q390" s="348"/>
      <c r="R390" s="238" t="s">
        <v>1643</v>
      </c>
      <c r="S390" s="249">
        <f t="shared" si="21"/>
        <v>46269</v>
      </c>
      <c r="T390" s="238" t="s">
        <v>24</v>
      </c>
      <c r="U390" s="247"/>
      <c r="V390" s="253"/>
      <c r="W390" s="254"/>
      <c r="X390" s="357"/>
      <c r="Y390" s="358"/>
      <c r="Z390" s="358"/>
      <c r="AA390" s="358"/>
      <c r="AB390" s="358"/>
      <c r="AC390" s="358"/>
      <c r="AD390" s="358"/>
      <c r="AE390" s="358"/>
      <c r="AF390" s="358"/>
    </row>
    <row r="391" ht="14.5" customHeight="1" spans="1:32">
      <c r="A391" s="238">
        <v>389</v>
      </c>
      <c r="B391" s="238" t="s">
        <v>19</v>
      </c>
      <c r="C391" s="247" t="s">
        <v>113</v>
      </c>
      <c r="D391" s="248" t="s">
        <v>3053</v>
      </c>
      <c r="E391" s="44">
        <v>6000064884</v>
      </c>
      <c r="F391" s="44">
        <v>1</v>
      </c>
      <c r="G391" s="44">
        <v>1</v>
      </c>
      <c r="H391" s="247">
        <v>0</v>
      </c>
      <c r="I391" s="249">
        <v>46269</v>
      </c>
      <c r="J391" s="290" t="s">
        <v>2124</v>
      </c>
      <c r="K391" s="339">
        <v>516338360826020</v>
      </c>
      <c r="L391" s="247" t="s">
        <v>22</v>
      </c>
      <c r="M391" s="44"/>
      <c r="N391" s="348"/>
      <c r="O391" s="247"/>
      <c r="P391" s="252"/>
      <c r="Q391" s="348"/>
      <c r="R391" s="238" t="s">
        <v>1643</v>
      </c>
      <c r="S391" s="249">
        <f t="shared" si="21"/>
        <v>46270</v>
      </c>
      <c r="T391" s="247"/>
      <c r="U391" s="247"/>
      <c r="V391" s="253"/>
      <c r="W391" s="254"/>
      <c r="X391" s="357"/>
      <c r="Y391" s="358"/>
      <c r="Z391" s="358"/>
      <c r="AA391" s="358"/>
      <c r="AB391" s="358"/>
      <c r="AC391" s="358"/>
      <c r="AD391" s="358"/>
      <c r="AE391" s="358"/>
      <c r="AF391" s="358"/>
    </row>
    <row r="392" ht="14.5" customHeight="1" spans="1:32">
      <c r="A392" s="247">
        <v>390</v>
      </c>
      <c r="B392" s="238" t="s">
        <v>19</v>
      </c>
      <c r="C392" s="247" t="s">
        <v>113</v>
      </c>
      <c r="D392" s="248" t="s">
        <v>3053</v>
      </c>
      <c r="E392" s="247">
        <v>6000064635</v>
      </c>
      <c r="F392" s="247">
        <v>6</v>
      </c>
      <c r="G392" s="247">
        <v>6</v>
      </c>
      <c r="H392" s="247">
        <v>0</v>
      </c>
      <c r="I392" s="249">
        <v>46269</v>
      </c>
      <c r="J392" s="250" t="s">
        <v>1908</v>
      </c>
      <c r="K392" s="251" t="s">
        <v>2132</v>
      </c>
      <c r="L392" s="247" t="s">
        <v>22</v>
      </c>
      <c r="M392" s="44"/>
      <c r="N392" s="44"/>
      <c r="O392" s="44"/>
      <c r="P392" s="252">
        <f>I392+1</f>
        <v>46270</v>
      </c>
      <c r="Q392" s="44"/>
      <c r="R392" s="238" t="s">
        <v>1643</v>
      </c>
      <c r="S392" s="249">
        <f t="shared" si="21"/>
        <v>46270</v>
      </c>
      <c r="T392" s="238" t="s">
        <v>24</v>
      </c>
      <c r="U392" s="44"/>
      <c r="V392" s="332"/>
      <c r="W392" s="262"/>
    </row>
    <row r="393" ht="14.5" customHeight="1" spans="1:32">
      <c r="A393" s="236">
        <v>391</v>
      </c>
      <c r="B393" s="238" t="s">
        <v>19</v>
      </c>
      <c r="C393" s="247" t="s">
        <v>2133</v>
      </c>
      <c r="D393" s="248" t="s">
        <v>3053</v>
      </c>
      <c r="E393" s="247">
        <v>6000064635</v>
      </c>
      <c r="F393" s="247">
        <v>7</v>
      </c>
      <c r="G393" s="247">
        <v>7</v>
      </c>
      <c r="H393" s="247">
        <v>0</v>
      </c>
      <c r="I393" s="249">
        <v>46273</v>
      </c>
      <c r="J393" s="250" t="s">
        <v>1908</v>
      </c>
      <c r="K393" s="251" t="s">
        <v>2134</v>
      </c>
      <c r="L393" s="247" t="s">
        <v>22</v>
      </c>
      <c r="M393" s="44"/>
      <c r="N393" s="44"/>
      <c r="O393" s="238" t="s">
        <v>1643</v>
      </c>
      <c r="P393" s="252">
        <f>I393+1</f>
        <v>46274</v>
      </c>
      <c r="Q393" s="44"/>
      <c r="R393" s="238" t="s">
        <v>1643</v>
      </c>
      <c r="S393" s="249">
        <f t="shared" si="21"/>
        <v>46274</v>
      </c>
      <c r="T393" s="238" t="s">
        <v>24</v>
      </c>
      <c r="U393" s="44"/>
      <c r="V393" s="332"/>
      <c r="W393" s="262"/>
    </row>
    <row r="394" ht="14.5" customHeight="1" spans="1:32">
      <c r="A394" s="238">
        <v>392</v>
      </c>
      <c r="B394" s="238" t="s">
        <v>19</v>
      </c>
      <c r="C394" s="351" t="s">
        <v>1120</v>
      </c>
      <c r="D394" s="248" t="s">
        <v>3053</v>
      </c>
      <c r="E394" s="247">
        <v>6000064635</v>
      </c>
      <c r="F394" s="102">
        <v>1</v>
      </c>
      <c r="G394" s="102">
        <v>0</v>
      </c>
      <c r="H394" s="247">
        <v>1</v>
      </c>
      <c r="I394" s="257">
        <v>46273</v>
      </c>
      <c r="J394" s="250" t="s">
        <v>1908</v>
      </c>
      <c r="K394" s="352">
        <v>516309360926353</v>
      </c>
      <c r="L394" s="33" t="s">
        <v>2135</v>
      </c>
      <c r="M394" s="61" t="s">
        <v>3120</v>
      </c>
      <c r="N394" s="61" t="s">
        <v>3121</v>
      </c>
      <c r="O394" s="238" t="s">
        <v>1643</v>
      </c>
      <c r="P394" s="252">
        <f>I394+1</f>
        <v>46274</v>
      </c>
      <c r="Q394" s="61" t="s">
        <v>3122</v>
      </c>
      <c r="R394" s="238" t="s">
        <v>1643</v>
      </c>
      <c r="S394" s="249">
        <f t="shared" si="21"/>
        <v>46274</v>
      </c>
      <c r="T394" s="238" t="s">
        <v>24</v>
      </c>
      <c r="U394" s="61" t="s">
        <v>2056</v>
      </c>
      <c r="V394" s="293" t="s">
        <v>819</v>
      </c>
      <c r="W394" s="298"/>
    </row>
    <row r="395" ht="16.5" customHeight="1" spans="1:32">
      <c r="A395" s="247">
        <v>393</v>
      </c>
      <c r="B395" s="238" t="s">
        <v>19</v>
      </c>
      <c r="C395" s="247" t="s">
        <v>116</v>
      </c>
      <c r="D395" s="248" t="s">
        <v>3053</v>
      </c>
      <c r="E395" s="247">
        <v>6000064635</v>
      </c>
      <c r="F395" s="61">
        <v>1</v>
      </c>
      <c r="G395" s="61">
        <v>0</v>
      </c>
      <c r="H395" s="247">
        <v>1</v>
      </c>
      <c r="I395" s="257">
        <v>46273</v>
      </c>
      <c r="J395" s="250" t="s">
        <v>1908</v>
      </c>
      <c r="K395" s="355">
        <v>516309360926355</v>
      </c>
      <c r="L395" s="359" t="s">
        <v>1954</v>
      </c>
      <c r="M395" s="296" t="s">
        <v>3077</v>
      </c>
      <c r="N395" s="64" t="s">
        <v>3078</v>
      </c>
      <c r="O395" s="269" t="s">
        <v>23</v>
      </c>
      <c r="P395" s="297">
        <f>I395+1</f>
        <v>46274</v>
      </c>
      <c r="Q395" s="64" t="s">
        <v>3079</v>
      </c>
      <c r="R395" s="269" t="s">
        <v>23</v>
      </c>
      <c r="S395" s="249">
        <f t="shared" si="21"/>
        <v>46274</v>
      </c>
      <c r="T395" s="238" t="s">
        <v>24</v>
      </c>
      <c r="U395" s="260" t="s">
        <v>945</v>
      </c>
      <c r="V395" s="253" t="s">
        <v>28</v>
      </c>
      <c r="W395" s="298"/>
      <c r="X395" s="62"/>
      <c r="Y395" s="86"/>
      <c r="Z395" s="86"/>
      <c r="AA395" s="86"/>
      <c r="AB395" s="86"/>
      <c r="AC395" s="299"/>
      <c r="AD395" s="31"/>
      <c r="AE395" s="31"/>
      <c r="AF395" s="31"/>
    </row>
    <row r="396" ht="15.5" customHeight="1" spans="1:32">
      <c r="A396" s="236">
        <v>394</v>
      </c>
      <c r="B396" s="238" t="s">
        <v>19</v>
      </c>
      <c r="C396" s="351" t="s">
        <v>1120</v>
      </c>
      <c r="D396" s="248" t="s">
        <v>3053</v>
      </c>
      <c r="E396" s="247">
        <v>6000064635</v>
      </c>
      <c r="F396" s="61">
        <v>0</v>
      </c>
      <c r="G396" s="61">
        <v>0</v>
      </c>
      <c r="H396" s="247">
        <v>1</v>
      </c>
      <c r="I396" s="257">
        <v>46273</v>
      </c>
      <c r="J396" s="250" t="s">
        <v>1908</v>
      </c>
      <c r="K396" s="355">
        <v>516309360926355</v>
      </c>
      <c r="L396" s="331" t="s">
        <v>2136</v>
      </c>
      <c r="M396" s="360" t="s">
        <v>3123</v>
      </c>
      <c r="N396" s="360" t="s">
        <v>3124</v>
      </c>
      <c r="O396" s="238" t="s">
        <v>1643</v>
      </c>
      <c r="P396" s="252">
        <f>I396+1</f>
        <v>46274</v>
      </c>
      <c r="Q396" s="360" t="s">
        <v>3125</v>
      </c>
      <c r="R396" s="238" t="s">
        <v>1643</v>
      </c>
      <c r="S396" s="249">
        <f t="shared" si="21"/>
        <v>46274</v>
      </c>
      <c r="T396" s="238" t="s">
        <v>24</v>
      </c>
      <c r="U396" s="260" t="s">
        <v>818</v>
      </c>
      <c r="V396" s="293" t="s">
        <v>819</v>
      </c>
      <c r="W396" s="254"/>
      <c r="X396" s="255"/>
      <c r="Y396" s="256"/>
      <c r="Z396" s="256"/>
      <c r="AA396" s="256"/>
      <c r="AB396" s="256"/>
      <c r="AC396" s="256"/>
      <c r="AD396" s="256"/>
      <c r="AE396" s="256"/>
      <c r="AF396" s="256"/>
    </row>
    <row r="397" ht="14.5" customHeight="1" spans="1:32">
      <c r="A397" s="238">
        <v>395</v>
      </c>
      <c r="B397" s="238" t="s">
        <v>19</v>
      </c>
      <c r="C397" s="247" t="s">
        <v>116</v>
      </c>
      <c r="D397" s="248" t="s">
        <v>3053</v>
      </c>
      <c r="E397" s="247">
        <v>6000064635</v>
      </c>
      <c r="F397" s="61">
        <v>1</v>
      </c>
      <c r="G397" s="61">
        <v>0</v>
      </c>
      <c r="H397" s="247">
        <v>1</v>
      </c>
      <c r="I397" s="257">
        <v>46273</v>
      </c>
      <c r="J397" s="250" t="s">
        <v>1908</v>
      </c>
      <c r="K397" s="251">
        <v>516309360926356</v>
      </c>
      <c r="L397" s="32" t="s">
        <v>2126</v>
      </c>
      <c r="M397" s="268" t="s">
        <v>3060</v>
      </c>
      <c r="N397" s="270" t="s">
        <v>2959</v>
      </c>
      <c r="O397" s="269"/>
      <c r="P397" s="260"/>
      <c r="Q397" s="271" t="s">
        <v>3061</v>
      </c>
      <c r="R397" s="269"/>
      <c r="S397" s="249">
        <f t="shared" si="21"/>
        <v>46274</v>
      </c>
      <c r="T397" s="238" t="s">
        <v>24</v>
      </c>
      <c r="U397" s="247" t="s">
        <v>32</v>
      </c>
      <c r="V397" s="253" t="s">
        <v>28</v>
      </c>
      <c r="W397" s="254"/>
      <c r="X397" s="255"/>
      <c r="Y397" s="256"/>
      <c r="Z397" s="256"/>
      <c r="AA397" s="256"/>
      <c r="AB397" s="256"/>
      <c r="AC397" s="256"/>
      <c r="AD397" s="256"/>
      <c r="AE397" s="256"/>
      <c r="AF397" s="256"/>
    </row>
    <row r="398" ht="14.5" customHeight="1" spans="1:32">
      <c r="A398" s="247">
        <v>396</v>
      </c>
      <c r="B398" s="238" t="s">
        <v>19</v>
      </c>
      <c r="C398" s="351" t="s">
        <v>2137</v>
      </c>
      <c r="D398" s="248" t="s">
        <v>3053</v>
      </c>
      <c r="E398" s="247">
        <v>6000064635</v>
      </c>
      <c r="F398" s="61">
        <v>1</v>
      </c>
      <c r="G398" s="61">
        <v>0</v>
      </c>
      <c r="H398" s="247">
        <v>1</v>
      </c>
      <c r="I398" s="257">
        <v>46273</v>
      </c>
      <c r="J398" s="250" t="s">
        <v>1908</v>
      </c>
      <c r="K398" s="355">
        <v>516309360926357</v>
      </c>
      <c r="L398" s="250" t="s">
        <v>2138</v>
      </c>
      <c r="M398" s="216" t="s">
        <v>3068</v>
      </c>
      <c r="N398" s="216" t="s">
        <v>3069</v>
      </c>
      <c r="O398" s="102"/>
      <c r="P398" s="215"/>
      <c r="Q398" s="102" t="s">
        <v>3070</v>
      </c>
      <c r="R398" s="102"/>
      <c r="S398" s="249">
        <f t="shared" si="21"/>
        <v>46274</v>
      </c>
      <c r="T398" s="291"/>
      <c r="U398" s="61" t="s">
        <v>1539</v>
      </c>
      <c r="V398" s="253" t="s">
        <v>28</v>
      </c>
      <c r="W398" s="298"/>
    </row>
    <row r="399" ht="14.5" customHeight="1" spans="1:32">
      <c r="A399" s="236">
        <v>397</v>
      </c>
      <c r="B399" s="238" t="s">
        <v>19</v>
      </c>
      <c r="C399" s="247" t="s">
        <v>116</v>
      </c>
      <c r="D399" s="248" t="s">
        <v>3053</v>
      </c>
      <c r="E399" s="247">
        <v>6000064635</v>
      </c>
      <c r="F399" s="44">
        <v>4</v>
      </c>
      <c r="G399" s="44">
        <v>4</v>
      </c>
      <c r="H399" s="247">
        <v>0</v>
      </c>
      <c r="I399" s="249">
        <v>46273</v>
      </c>
      <c r="J399" s="250" t="s">
        <v>1908</v>
      </c>
      <c r="K399" s="339" t="s">
        <v>2139</v>
      </c>
      <c r="L399" s="247" t="s">
        <v>22</v>
      </c>
      <c r="M399" s="44"/>
      <c r="N399" s="44"/>
      <c r="O399" s="238" t="s">
        <v>1643</v>
      </c>
      <c r="P399" s="252">
        <f>I399+1</f>
        <v>46274</v>
      </c>
      <c r="Q399" s="44"/>
      <c r="R399" s="238" t="s">
        <v>1643</v>
      </c>
      <c r="S399" s="249">
        <f t="shared" si="21"/>
        <v>46274</v>
      </c>
      <c r="T399" s="238" t="s">
        <v>24</v>
      </c>
      <c r="U399" s="44"/>
      <c r="V399" s="332"/>
      <c r="W399" s="262"/>
    </row>
    <row r="400" ht="14.5" customHeight="1" spans="1:32">
      <c r="A400" s="238">
        <v>398</v>
      </c>
      <c r="B400" s="361" t="s">
        <v>19</v>
      </c>
      <c r="C400" s="247" t="s">
        <v>116</v>
      </c>
      <c r="D400" s="248" t="s">
        <v>3053</v>
      </c>
      <c r="E400" s="279">
        <v>6000064635</v>
      </c>
      <c r="F400" s="362">
        <v>1</v>
      </c>
      <c r="G400" s="362">
        <v>0</v>
      </c>
      <c r="H400" s="247">
        <v>1</v>
      </c>
      <c r="I400" s="303">
        <v>46273</v>
      </c>
      <c r="J400" s="250" t="s">
        <v>1908</v>
      </c>
      <c r="K400" s="363">
        <v>516309360926362</v>
      </c>
      <c r="L400" s="33" t="s">
        <v>2140</v>
      </c>
      <c r="M400" s="275" t="s">
        <v>2963</v>
      </c>
      <c r="N400" s="275" t="s">
        <v>3080</v>
      </c>
      <c r="O400" s="269"/>
      <c r="P400" s="260"/>
      <c r="Q400" s="247" t="s">
        <v>3066</v>
      </c>
      <c r="R400" s="238" t="s">
        <v>1643</v>
      </c>
      <c r="S400" s="249">
        <f t="shared" si="21"/>
        <v>46274</v>
      </c>
      <c r="T400" s="238" t="s">
        <v>24</v>
      </c>
      <c r="U400" s="260" t="s">
        <v>443</v>
      </c>
      <c r="V400" s="253" t="s">
        <v>28</v>
      </c>
      <c r="W400" s="262"/>
      <c r="X400" s="263"/>
      <c r="Y400" s="58"/>
      <c r="Z400" s="58"/>
      <c r="AA400" s="58"/>
      <c r="AB400" s="58"/>
      <c r="AC400" s="276"/>
      <c r="AD400" s="34"/>
      <c r="AE400" s="34"/>
      <c r="AF400" s="34"/>
    </row>
    <row r="401" ht="14.5" customHeight="1" spans="1:32">
      <c r="A401" s="247">
        <v>399</v>
      </c>
      <c r="B401" s="361" t="s">
        <v>19</v>
      </c>
      <c r="C401" s="247" t="s">
        <v>116</v>
      </c>
      <c r="D401" s="248" t="s">
        <v>3053</v>
      </c>
      <c r="E401" s="279">
        <v>6000064635</v>
      </c>
      <c r="F401" s="362">
        <v>0</v>
      </c>
      <c r="G401" s="362">
        <v>0</v>
      </c>
      <c r="H401" s="247">
        <v>1</v>
      </c>
      <c r="I401" s="303">
        <v>46273</v>
      </c>
      <c r="J401" s="250" t="s">
        <v>1908</v>
      </c>
      <c r="K401" s="363">
        <v>516309360926362</v>
      </c>
      <c r="L401" s="250" t="s">
        <v>1943</v>
      </c>
      <c r="M401" s="259" t="s">
        <v>3057</v>
      </c>
      <c r="N401" s="64" t="s">
        <v>3058</v>
      </c>
      <c r="O401" s="238" t="s">
        <v>1887</v>
      </c>
      <c r="P401" s="261">
        <v>46181</v>
      </c>
      <c r="Q401" s="260" t="s">
        <v>3059</v>
      </c>
      <c r="R401" s="238" t="s">
        <v>1887</v>
      </c>
      <c r="S401" s="249">
        <f t="shared" si="21"/>
        <v>46274</v>
      </c>
      <c r="T401" s="238" t="s">
        <v>24</v>
      </c>
      <c r="U401" s="247" t="s">
        <v>32</v>
      </c>
      <c r="V401" s="253" t="s">
        <v>28</v>
      </c>
      <c r="W401" s="262"/>
      <c r="X401" s="263"/>
      <c r="Y401" s="264"/>
      <c r="Z401" s="264"/>
      <c r="AA401" s="264"/>
      <c r="AB401" s="264"/>
      <c r="AC401" s="265"/>
      <c r="AD401" s="131"/>
      <c r="AE401" s="131"/>
      <c r="AF401" s="131"/>
    </row>
    <row r="402" ht="14.5" customHeight="1" spans="1:32">
      <c r="A402" s="236">
        <v>400</v>
      </c>
      <c r="B402" s="238" t="s">
        <v>19</v>
      </c>
      <c r="C402" s="247" t="s">
        <v>116</v>
      </c>
      <c r="D402" s="248" t="s">
        <v>3053</v>
      </c>
      <c r="E402" s="247">
        <v>6000064635</v>
      </c>
      <c r="F402" s="61">
        <v>1</v>
      </c>
      <c r="G402" s="61">
        <v>0</v>
      </c>
      <c r="H402" s="247">
        <v>1</v>
      </c>
      <c r="I402" s="257">
        <v>46273</v>
      </c>
      <c r="J402" s="250" t="s">
        <v>1908</v>
      </c>
      <c r="K402" s="355">
        <v>516309360926363</v>
      </c>
      <c r="L402" s="250" t="s">
        <v>2138</v>
      </c>
      <c r="M402" s="216" t="s">
        <v>3068</v>
      </c>
      <c r="N402" s="216" t="s">
        <v>3069</v>
      </c>
      <c r="O402" s="102"/>
      <c r="P402" s="215"/>
      <c r="Q402" s="102" t="s">
        <v>3070</v>
      </c>
      <c r="R402" s="102"/>
      <c r="S402" s="249">
        <f t="shared" si="21"/>
        <v>46274</v>
      </c>
      <c r="T402" s="291"/>
      <c r="U402" s="61" t="s">
        <v>1539</v>
      </c>
      <c r="V402" s="253" t="s">
        <v>28</v>
      </c>
      <c r="W402" s="298"/>
    </row>
    <row r="403" ht="14.5" customHeight="1" spans="1:32">
      <c r="A403" s="238">
        <v>401</v>
      </c>
      <c r="B403" s="238" t="s">
        <v>19</v>
      </c>
      <c r="C403" s="351" t="s">
        <v>2141</v>
      </c>
      <c r="D403" s="248" t="s">
        <v>3053</v>
      </c>
      <c r="E403" s="247">
        <v>6000064635</v>
      </c>
      <c r="F403" s="61">
        <v>1</v>
      </c>
      <c r="G403" s="61">
        <v>0</v>
      </c>
      <c r="H403" s="247">
        <v>1</v>
      </c>
      <c r="I403" s="257">
        <v>46273</v>
      </c>
      <c r="J403" s="250" t="s">
        <v>1908</v>
      </c>
      <c r="K403" s="355">
        <v>516309360926364</v>
      </c>
      <c r="L403" s="59" t="s">
        <v>2084</v>
      </c>
      <c r="M403" s="247" t="s">
        <v>3056</v>
      </c>
      <c r="N403" s="61" t="s">
        <v>3054</v>
      </c>
      <c r="O403" s="238" t="s">
        <v>1643</v>
      </c>
      <c r="P403" s="252">
        <f>I403+1</f>
        <v>46274</v>
      </c>
      <c r="Q403" s="61" t="s">
        <v>3055</v>
      </c>
      <c r="R403" s="61"/>
      <c r="S403" s="249">
        <f t="shared" si="21"/>
        <v>46274</v>
      </c>
      <c r="T403" s="238" t="s">
        <v>24</v>
      </c>
      <c r="U403" s="238" t="s">
        <v>1883</v>
      </c>
      <c r="V403" s="253" t="s">
        <v>28</v>
      </c>
      <c r="W403" s="298"/>
    </row>
    <row r="404" ht="14.5" customHeight="1" spans="1:32">
      <c r="A404" s="247">
        <v>402</v>
      </c>
      <c r="B404" s="238" t="s">
        <v>19</v>
      </c>
      <c r="C404" s="351" t="s">
        <v>2141</v>
      </c>
      <c r="D404" s="248" t="s">
        <v>3053</v>
      </c>
      <c r="E404" s="247">
        <v>6000064635</v>
      </c>
      <c r="F404" s="61">
        <v>1</v>
      </c>
      <c r="G404" s="61">
        <v>0</v>
      </c>
      <c r="H404" s="247">
        <v>1</v>
      </c>
      <c r="I404" s="257">
        <v>46273</v>
      </c>
      <c r="J404" s="250" t="s">
        <v>1908</v>
      </c>
      <c r="K404" s="355">
        <v>516309360926365</v>
      </c>
      <c r="L404" s="59" t="s">
        <v>2084</v>
      </c>
      <c r="M404" s="247" t="s">
        <v>3056</v>
      </c>
      <c r="N404" s="61" t="s">
        <v>3054</v>
      </c>
      <c r="O404" s="238" t="s">
        <v>1643</v>
      </c>
      <c r="P404" s="252">
        <f>I404+1</f>
        <v>46274</v>
      </c>
      <c r="Q404" s="61" t="s">
        <v>3055</v>
      </c>
      <c r="R404" s="61"/>
      <c r="S404" s="249">
        <f t="shared" si="21"/>
        <v>46274</v>
      </c>
      <c r="T404" s="238" t="s">
        <v>24</v>
      </c>
      <c r="U404" s="238" t="s">
        <v>1883</v>
      </c>
      <c r="V404" s="253" t="s">
        <v>28</v>
      </c>
      <c r="W404" s="298"/>
    </row>
    <row r="405" ht="14.5" customHeight="1" spans="1:32">
      <c r="A405" s="236">
        <v>403</v>
      </c>
      <c r="B405" s="238" t="s">
        <v>19</v>
      </c>
      <c r="C405" s="247" t="s">
        <v>2133</v>
      </c>
      <c r="D405" s="248" t="s">
        <v>3053</v>
      </c>
      <c r="E405" s="247">
        <v>6000064635</v>
      </c>
      <c r="F405" s="44">
        <v>4</v>
      </c>
      <c r="G405" s="44">
        <v>4</v>
      </c>
      <c r="H405" s="247">
        <v>0</v>
      </c>
      <c r="I405" s="249">
        <v>46273</v>
      </c>
      <c r="J405" s="250" t="s">
        <v>1908</v>
      </c>
      <c r="K405" s="339" t="s">
        <v>2142</v>
      </c>
      <c r="L405" s="247" t="s">
        <v>22</v>
      </c>
      <c r="M405" s="44"/>
      <c r="N405" s="44"/>
      <c r="O405" s="238" t="s">
        <v>1643</v>
      </c>
      <c r="P405" s="252">
        <f>I405+1</f>
        <v>46274</v>
      </c>
      <c r="Q405" s="44"/>
      <c r="R405" s="238" t="s">
        <v>1643</v>
      </c>
      <c r="S405" s="249">
        <f t="shared" si="21"/>
        <v>46274</v>
      </c>
      <c r="T405" s="238" t="s">
        <v>24</v>
      </c>
      <c r="U405" s="44"/>
      <c r="V405" s="332"/>
      <c r="W405" s="262"/>
    </row>
    <row r="406" ht="16.5" customHeight="1" spans="1:32">
      <c r="A406" s="238">
        <v>404</v>
      </c>
      <c r="B406" s="238" t="s">
        <v>19</v>
      </c>
      <c r="C406" s="351" t="s">
        <v>1120</v>
      </c>
      <c r="D406" s="248" t="s">
        <v>3053</v>
      </c>
      <c r="E406" s="247">
        <v>6000064635</v>
      </c>
      <c r="F406" s="61">
        <v>1</v>
      </c>
      <c r="G406" s="61">
        <v>0</v>
      </c>
      <c r="H406" s="247">
        <v>1</v>
      </c>
      <c r="I406" s="257">
        <v>46273</v>
      </c>
      <c r="J406" s="250" t="s">
        <v>1908</v>
      </c>
      <c r="K406" s="355">
        <v>516309360926370</v>
      </c>
      <c r="L406" s="359" t="s">
        <v>1954</v>
      </c>
      <c r="M406" s="296" t="s">
        <v>3077</v>
      </c>
      <c r="N406" s="64" t="s">
        <v>3078</v>
      </c>
      <c r="O406" s="269" t="s">
        <v>23</v>
      </c>
      <c r="P406" s="297">
        <f>I406+1</f>
        <v>46274</v>
      </c>
      <c r="Q406" s="64" t="s">
        <v>3079</v>
      </c>
      <c r="R406" s="269" t="s">
        <v>23</v>
      </c>
      <c r="S406" s="249">
        <f t="shared" si="21"/>
        <v>46274</v>
      </c>
      <c r="T406" s="238" t="s">
        <v>24</v>
      </c>
      <c r="U406" s="260" t="s">
        <v>945</v>
      </c>
      <c r="V406" s="253" t="s">
        <v>28</v>
      </c>
      <c r="W406" s="298"/>
      <c r="X406" s="62"/>
      <c r="Y406" s="86"/>
      <c r="Z406" s="86"/>
      <c r="AA406" s="86"/>
      <c r="AB406" s="86"/>
      <c r="AC406" s="299"/>
      <c r="AD406" s="31"/>
      <c r="AE406" s="31"/>
      <c r="AF406" s="31"/>
    </row>
    <row r="407" ht="14.5" customHeight="1" spans="1:32">
      <c r="A407" s="247">
        <v>405</v>
      </c>
      <c r="B407" s="238" t="s">
        <v>19</v>
      </c>
      <c r="C407" s="247" t="s">
        <v>2133</v>
      </c>
      <c r="D407" s="248" t="s">
        <v>3053</v>
      </c>
      <c r="E407" s="247">
        <v>6000064635</v>
      </c>
      <c r="F407" s="44">
        <v>2</v>
      </c>
      <c r="G407" s="44">
        <v>2</v>
      </c>
      <c r="H407" s="247">
        <v>0</v>
      </c>
      <c r="I407" s="249">
        <v>46273</v>
      </c>
      <c r="J407" s="250" t="s">
        <v>1908</v>
      </c>
      <c r="K407" s="339" t="s">
        <v>2143</v>
      </c>
      <c r="L407" s="247" t="s">
        <v>22</v>
      </c>
      <c r="M407" s="44"/>
      <c r="N407" s="44"/>
      <c r="O407" s="238" t="s">
        <v>1643</v>
      </c>
      <c r="P407" s="252">
        <f>I407+1</f>
        <v>46274</v>
      </c>
      <c r="Q407" s="44"/>
      <c r="R407" s="238" t="s">
        <v>1643</v>
      </c>
      <c r="S407" s="249">
        <f t="shared" si="21"/>
        <v>46274</v>
      </c>
      <c r="T407" s="238" t="s">
        <v>24</v>
      </c>
      <c r="U407" s="44"/>
      <c r="V407" s="332"/>
      <c r="W407" s="262"/>
    </row>
    <row r="408" ht="14.5" customHeight="1" spans="1:32">
      <c r="A408" s="247">
        <v>406</v>
      </c>
      <c r="B408" s="238" t="s">
        <v>19</v>
      </c>
      <c r="C408" s="247" t="s">
        <v>116</v>
      </c>
      <c r="D408" s="248" t="s">
        <v>3053</v>
      </c>
      <c r="E408" s="247">
        <v>6000064635</v>
      </c>
      <c r="F408" s="61">
        <v>1</v>
      </c>
      <c r="G408" s="61">
        <v>0</v>
      </c>
      <c r="H408" s="247">
        <v>1</v>
      </c>
      <c r="I408" s="257">
        <v>46273</v>
      </c>
      <c r="J408" s="250" t="s">
        <v>1908</v>
      </c>
      <c r="K408" s="251">
        <v>516309360926373</v>
      </c>
      <c r="L408" s="250" t="s">
        <v>1909</v>
      </c>
      <c r="M408" s="259" t="s">
        <v>3063</v>
      </c>
      <c r="N408" s="64" t="s">
        <v>3058</v>
      </c>
      <c r="O408" s="238" t="s">
        <v>1887</v>
      </c>
      <c r="P408" s="261">
        <v>46181</v>
      </c>
      <c r="Q408" s="260" t="s">
        <v>3059</v>
      </c>
      <c r="R408" s="238" t="s">
        <v>1887</v>
      </c>
      <c r="S408" s="249">
        <f t="shared" si="21"/>
        <v>46274</v>
      </c>
      <c r="T408" s="238" t="s">
        <v>24</v>
      </c>
      <c r="U408" s="247" t="s">
        <v>32</v>
      </c>
      <c r="V408" s="253" t="s">
        <v>28</v>
      </c>
      <c r="W408" s="262"/>
      <c r="X408" s="263"/>
      <c r="Y408" s="264"/>
      <c r="Z408" s="264"/>
      <c r="AA408" s="264"/>
      <c r="AB408" s="264"/>
      <c r="AC408" s="265"/>
      <c r="AD408" s="131"/>
      <c r="AE408" s="131"/>
      <c r="AF408" s="131"/>
    </row>
    <row r="409" ht="14.5" customHeight="1" spans="1:32">
      <c r="A409" s="236">
        <v>407</v>
      </c>
      <c r="B409" s="238" t="s">
        <v>19</v>
      </c>
      <c r="C409" s="247" t="s">
        <v>116</v>
      </c>
      <c r="D409" s="248" t="s">
        <v>3053</v>
      </c>
      <c r="E409" s="247">
        <v>6000064635</v>
      </c>
      <c r="F409" s="61">
        <v>1</v>
      </c>
      <c r="G409" s="61">
        <v>0</v>
      </c>
      <c r="H409" s="247">
        <v>1</v>
      </c>
      <c r="I409" s="257">
        <v>46273</v>
      </c>
      <c r="J409" s="250" t="s">
        <v>1908</v>
      </c>
      <c r="K409" s="251">
        <v>516309360926374</v>
      </c>
      <c r="L409" s="250" t="s">
        <v>1943</v>
      </c>
      <c r="M409" s="259" t="s">
        <v>3057</v>
      </c>
      <c r="N409" s="64" t="s">
        <v>3058</v>
      </c>
      <c r="O409" s="238" t="s">
        <v>1887</v>
      </c>
      <c r="P409" s="261">
        <v>46181</v>
      </c>
      <c r="Q409" s="260" t="s">
        <v>3059</v>
      </c>
      <c r="R409" s="238" t="s">
        <v>1887</v>
      </c>
      <c r="S409" s="249">
        <f t="shared" si="21"/>
        <v>46274</v>
      </c>
      <c r="T409" s="238" t="s">
        <v>24</v>
      </c>
      <c r="U409" s="247" t="s">
        <v>32</v>
      </c>
      <c r="V409" s="253" t="s">
        <v>28</v>
      </c>
      <c r="W409" s="262"/>
      <c r="X409" s="263"/>
      <c r="Y409" s="264"/>
      <c r="Z409" s="264"/>
      <c r="AA409" s="264"/>
      <c r="AB409" s="264"/>
      <c r="AC409" s="265"/>
      <c r="AD409" s="131"/>
      <c r="AE409" s="131"/>
      <c r="AF409" s="131"/>
    </row>
    <row r="410" ht="14.5" customHeight="1" spans="1:32">
      <c r="A410" s="238">
        <v>408</v>
      </c>
      <c r="B410" s="238" t="s">
        <v>19</v>
      </c>
      <c r="C410" s="247" t="s">
        <v>2133</v>
      </c>
      <c r="D410" s="248" t="s">
        <v>3053</v>
      </c>
      <c r="E410" s="247">
        <v>6000064635</v>
      </c>
      <c r="F410" s="44">
        <v>8</v>
      </c>
      <c r="G410" s="44">
        <v>8</v>
      </c>
      <c r="H410" s="247">
        <v>0</v>
      </c>
      <c r="I410" s="249">
        <v>46273</v>
      </c>
      <c r="J410" s="250" t="s">
        <v>1908</v>
      </c>
      <c r="K410" s="339" t="s">
        <v>2144</v>
      </c>
      <c r="L410" s="247" t="s">
        <v>22</v>
      </c>
      <c r="M410" s="44"/>
      <c r="N410" s="44"/>
      <c r="O410" s="238" t="s">
        <v>1643</v>
      </c>
      <c r="P410" s="252">
        <f>I410+1</f>
        <v>46274</v>
      </c>
      <c r="Q410" s="44"/>
      <c r="R410" s="238" t="s">
        <v>1643</v>
      </c>
      <c r="S410" s="249">
        <f t="shared" si="21"/>
        <v>46274</v>
      </c>
      <c r="T410" s="238" t="s">
        <v>24</v>
      </c>
      <c r="U410" s="44"/>
      <c r="V410" s="332"/>
      <c r="W410" s="262"/>
    </row>
    <row r="411" ht="14.5" customHeight="1" spans="1:32">
      <c r="A411" s="247">
        <v>409</v>
      </c>
      <c r="B411" s="238" t="s">
        <v>19</v>
      </c>
      <c r="C411" s="44" t="s">
        <v>1120</v>
      </c>
      <c r="D411" s="248" t="s">
        <v>3053</v>
      </c>
      <c r="E411" s="20">
        <v>6000064638</v>
      </c>
      <c r="F411" s="44">
        <v>6</v>
      </c>
      <c r="G411" s="44">
        <v>6</v>
      </c>
      <c r="H411" s="247">
        <v>0</v>
      </c>
      <c r="I411" s="249">
        <v>46260</v>
      </c>
      <c r="J411" s="272" t="s">
        <v>1914</v>
      </c>
      <c r="K411" s="277" t="s">
        <v>2145</v>
      </c>
      <c r="L411" s="247" t="s">
        <v>22</v>
      </c>
      <c r="M411" s="44"/>
      <c r="N411" s="44"/>
      <c r="O411" s="44"/>
      <c r="P411" s="252">
        <f>I411+1</f>
        <v>46261</v>
      </c>
      <c r="Q411" s="44"/>
      <c r="R411" s="238" t="s">
        <v>1643</v>
      </c>
      <c r="S411" s="249">
        <f t="shared" si="21"/>
        <v>46261</v>
      </c>
      <c r="T411" s="44"/>
      <c r="U411" s="44"/>
      <c r="V411" s="332"/>
      <c r="W411" s="262"/>
    </row>
    <row r="412" ht="16.5" customHeight="1" spans="1:32">
      <c r="A412" s="236">
        <v>410</v>
      </c>
      <c r="B412" s="238" t="s">
        <v>19</v>
      </c>
      <c r="C412" s="345" t="s">
        <v>1120</v>
      </c>
      <c r="D412" s="248" t="s">
        <v>3053</v>
      </c>
      <c r="E412" s="20">
        <v>6000064638</v>
      </c>
      <c r="F412" s="345">
        <v>1</v>
      </c>
      <c r="G412" s="345">
        <v>0</v>
      </c>
      <c r="H412" s="247">
        <v>1</v>
      </c>
      <c r="I412" s="249">
        <v>46260</v>
      </c>
      <c r="J412" s="272" t="s">
        <v>1914</v>
      </c>
      <c r="K412" s="273">
        <v>516313360826252</v>
      </c>
      <c r="L412" s="295" t="s">
        <v>1954</v>
      </c>
      <c r="M412" s="296" t="s">
        <v>3077</v>
      </c>
      <c r="N412" s="64" t="s">
        <v>3078</v>
      </c>
      <c r="O412" s="238" t="s">
        <v>1887</v>
      </c>
      <c r="P412" s="364">
        <v>46288</v>
      </c>
      <c r="Q412" s="64" t="s">
        <v>3079</v>
      </c>
      <c r="R412" s="238" t="s">
        <v>1887</v>
      </c>
      <c r="S412" s="249">
        <f t="shared" si="21"/>
        <v>46261</v>
      </c>
      <c r="T412" s="238" t="s">
        <v>24</v>
      </c>
      <c r="U412" s="260" t="s">
        <v>945</v>
      </c>
      <c r="V412" s="253" t="s">
        <v>28</v>
      </c>
      <c r="W412" s="298"/>
      <c r="X412" s="62"/>
      <c r="Y412" s="86"/>
      <c r="Z412" s="86"/>
      <c r="AA412" s="86"/>
      <c r="AB412" s="86"/>
      <c r="AC412" s="299"/>
      <c r="AD412" s="31"/>
      <c r="AE412" s="31"/>
      <c r="AF412" s="31"/>
    </row>
    <row r="413" ht="14.5" customHeight="1" spans="1:32">
      <c r="A413" s="238">
        <v>411</v>
      </c>
      <c r="B413" s="238" t="s">
        <v>19</v>
      </c>
      <c r="C413" s="44" t="s">
        <v>2133</v>
      </c>
      <c r="D413" s="248" t="s">
        <v>3053</v>
      </c>
      <c r="E413" s="20">
        <v>6000064638</v>
      </c>
      <c r="F413" s="44">
        <v>1</v>
      </c>
      <c r="G413" s="44">
        <v>1</v>
      </c>
      <c r="H413" s="247">
        <v>0</v>
      </c>
      <c r="I413" s="249">
        <v>46260</v>
      </c>
      <c r="J413" s="272" t="s">
        <v>1914</v>
      </c>
      <c r="K413" s="277">
        <v>516313360826253</v>
      </c>
      <c r="L413" s="247" t="s">
        <v>22</v>
      </c>
      <c r="M413" s="44"/>
      <c r="N413" s="44"/>
      <c r="O413" s="44"/>
      <c r="P413" s="252">
        <f>I413+1</f>
        <v>46261</v>
      </c>
      <c r="Q413" s="44"/>
      <c r="R413" s="238" t="s">
        <v>1643</v>
      </c>
      <c r="S413" s="249">
        <f t="shared" si="21"/>
        <v>46261</v>
      </c>
      <c r="T413" s="44"/>
      <c r="U413" s="44"/>
      <c r="V413" s="332"/>
      <c r="W413" s="262"/>
    </row>
    <row r="414" ht="14.5" customHeight="1" spans="1:32">
      <c r="A414" s="247">
        <v>412</v>
      </c>
      <c r="B414" s="238" t="s">
        <v>19</v>
      </c>
      <c r="C414" s="247" t="s">
        <v>116</v>
      </c>
      <c r="D414" s="248" t="s">
        <v>3053</v>
      </c>
      <c r="E414" s="20">
        <v>6000064638</v>
      </c>
      <c r="F414" s="345">
        <v>1</v>
      </c>
      <c r="G414" s="345">
        <v>0</v>
      </c>
      <c r="H414" s="247">
        <v>1</v>
      </c>
      <c r="I414" s="249">
        <v>46276</v>
      </c>
      <c r="J414" s="272" t="s">
        <v>1914</v>
      </c>
      <c r="K414" s="251">
        <v>516313360826254</v>
      </c>
      <c r="L414" s="331" t="s">
        <v>2146</v>
      </c>
      <c r="M414" s="268" t="s">
        <v>3060</v>
      </c>
      <c r="N414" s="270" t="s">
        <v>2959</v>
      </c>
      <c r="O414" s="269"/>
      <c r="P414" s="260"/>
      <c r="Q414" s="271" t="s">
        <v>3061</v>
      </c>
      <c r="R414" s="269"/>
      <c r="S414" s="249">
        <f t="shared" si="21"/>
        <v>46277</v>
      </c>
      <c r="T414" s="238" t="s">
        <v>24</v>
      </c>
      <c r="U414" s="247" t="s">
        <v>32</v>
      </c>
      <c r="V414" s="253" t="s">
        <v>28</v>
      </c>
      <c r="W414" s="254"/>
      <c r="X414" s="255"/>
      <c r="Y414" s="256"/>
      <c r="Z414" s="256"/>
      <c r="AA414" s="256"/>
      <c r="AB414" s="256"/>
      <c r="AC414" s="256"/>
      <c r="AD414" s="256"/>
      <c r="AE414" s="256"/>
      <c r="AF414" s="256"/>
    </row>
    <row r="415" ht="14.5" customHeight="1" spans="1:32">
      <c r="A415" s="247">
        <v>413</v>
      </c>
      <c r="B415" s="238" t="s">
        <v>19</v>
      </c>
      <c r="C415" s="247" t="s">
        <v>116</v>
      </c>
      <c r="D415" s="248" t="s">
        <v>3053</v>
      </c>
      <c r="E415" s="20">
        <v>6000064638</v>
      </c>
      <c r="F415" s="44">
        <v>1</v>
      </c>
      <c r="G415" s="44">
        <v>1</v>
      </c>
      <c r="H415" s="247">
        <v>0</v>
      </c>
      <c r="I415" s="249">
        <v>46276</v>
      </c>
      <c r="J415" s="272" t="s">
        <v>1914</v>
      </c>
      <c r="K415" s="251">
        <v>516313360826255</v>
      </c>
      <c r="L415" s="247" t="s">
        <v>22</v>
      </c>
      <c r="M415" s="248"/>
      <c r="N415" s="248"/>
      <c r="O415" s="20"/>
      <c r="P415" s="275"/>
      <c r="Q415" s="248"/>
      <c r="R415" s="238" t="s">
        <v>1643</v>
      </c>
      <c r="S415" s="249">
        <f t="shared" si="21"/>
        <v>46277</v>
      </c>
      <c r="T415" s="238"/>
      <c r="U415" s="247"/>
      <c r="V415" s="253"/>
      <c r="W415" s="254"/>
      <c r="X415" s="255"/>
      <c r="Y415" s="256"/>
      <c r="Z415" s="256"/>
      <c r="AA415" s="256"/>
      <c r="AB415" s="256"/>
      <c r="AC415" s="256"/>
      <c r="AD415" s="256"/>
      <c r="AE415" s="256"/>
      <c r="AF415" s="256"/>
    </row>
    <row r="416" ht="14.5" customHeight="1" spans="1:32">
      <c r="A416" s="236">
        <v>414</v>
      </c>
      <c r="B416" s="238" t="s">
        <v>19</v>
      </c>
      <c r="C416" s="247" t="s">
        <v>116</v>
      </c>
      <c r="D416" s="248" t="s">
        <v>3053</v>
      </c>
      <c r="E416" s="20">
        <v>6000064638</v>
      </c>
      <c r="F416" s="345">
        <v>1</v>
      </c>
      <c r="G416" s="345">
        <v>0</v>
      </c>
      <c r="H416" s="247">
        <v>1</v>
      </c>
      <c r="I416" s="249">
        <v>46276</v>
      </c>
      <c r="J416" s="272" t="s">
        <v>1914</v>
      </c>
      <c r="K416" s="251">
        <v>516313360826256</v>
      </c>
      <c r="L416" s="331" t="s">
        <v>2146</v>
      </c>
      <c r="M416" s="268" t="s">
        <v>3060</v>
      </c>
      <c r="N416" s="270" t="s">
        <v>2959</v>
      </c>
      <c r="O416" s="269"/>
      <c r="P416" s="260"/>
      <c r="Q416" s="271" t="s">
        <v>3061</v>
      </c>
      <c r="R416" s="269"/>
      <c r="S416" s="249">
        <f t="shared" si="21"/>
        <v>46277</v>
      </c>
      <c r="T416" s="238" t="s">
        <v>24</v>
      </c>
      <c r="U416" s="247" t="s">
        <v>32</v>
      </c>
      <c r="V416" s="253" t="s">
        <v>28</v>
      </c>
      <c r="W416" s="254"/>
      <c r="X416" s="255"/>
      <c r="Y416" s="256"/>
      <c r="Z416" s="256"/>
      <c r="AA416" s="256"/>
      <c r="AB416" s="256"/>
      <c r="AC416" s="256"/>
      <c r="AD416" s="256"/>
      <c r="AE416" s="256"/>
      <c r="AF416" s="256"/>
    </row>
    <row r="417" ht="14.5" customHeight="1" spans="1:32">
      <c r="A417" s="238">
        <v>415</v>
      </c>
      <c r="B417" s="238" t="s">
        <v>19</v>
      </c>
      <c r="C417" s="247" t="s">
        <v>116</v>
      </c>
      <c r="D417" s="248" t="s">
        <v>3053</v>
      </c>
      <c r="E417" s="20">
        <v>6000064638</v>
      </c>
      <c r="F417" s="61">
        <v>1</v>
      </c>
      <c r="G417" s="61">
        <v>0</v>
      </c>
      <c r="H417" s="247">
        <v>1</v>
      </c>
      <c r="I417" s="249">
        <v>46276</v>
      </c>
      <c r="J417" s="272" t="s">
        <v>1914</v>
      </c>
      <c r="K417" s="273">
        <v>516313360926257</v>
      </c>
      <c r="L417" s="250" t="s">
        <v>2147</v>
      </c>
      <c r="M417" s="247" t="s">
        <v>3056</v>
      </c>
      <c r="N417" s="61" t="s">
        <v>3062</v>
      </c>
      <c r="O417" s="238" t="s">
        <v>1643</v>
      </c>
      <c r="P417" s="252">
        <f>I417+1</f>
        <v>46277</v>
      </c>
      <c r="Q417" s="247" t="s">
        <v>2868</v>
      </c>
      <c r="R417" s="238" t="s">
        <v>1643</v>
      </c>
      <c r="S417" s="249">
        <f t="shared" si="21"/>
        <v>46277</v>
      </c>
      <c r="T417" s="238" t="s">
        <v>24</v>
      </c>
      <c r="U417" s="247" t="s">
        <v>32</v>
      </c>
      <c r="V417" s="253" t="s">
        <v>28</v>
      </c>
      <c r="W417" s="298"/>
    </row>
    <row r="418" ht="14.5" customHeight="1" spans="1:32">
      <c r="A418" s="247">
        <v>416</v>
      </c>
      <c r="B418" s="238" t="s">
        <v>19</v>
      </c>
      <c r="C418" s="44" t="s">
        <v>2133</v>
      </c>
      <c r="D418" s="248" t="s">
        <v>3053</v>
      </c>
      <c r="E418" s="20">
        <v>6000064638</v>
      </c>
      <c r="F418" s="44">
        <v>1</v>
      </c>
      <c r="G418" s="44">
        <v>1</v>
      </c>
      <c r="H418" s="247">
        <v>0</v>
      </c>
      <c r="I418" s="249">
        <v>46276</v>
      </c>
      <c r="J418" s="272" t="s">
        <v>1914</v>
      </c>
      <c r="K418" s="277">
        <v>516313360926258</v>
      </c>
      <c r="L418" s="247" t="s">
        <v>22</v>
      </c>
      <c r="M418" s="44"/>
      <c r="N418" s="44"/>
      <c r="O418" s="238" t="s">
        <v>1643</v>
      </c>
      <c r="P418" s="252">
        <f>I418+1</f>
        <v>46277</v>
      </c>
      <c r="Q418" s="44"/>
      <c r="R418" s="238" t="s">
        <v>1643</v>
      </c>
      <c r="S418" s="249">
        <f t="shared" si="21"/>
        <v>46277</v>
      </c>
      <c r="T418" s="238" t="s">
        <v>24</v>
      </c>
      <c r="U418" s="44"/>
      <c r="V418" s="332"/>
      <c r="W418" s="262"/>
    </row>
    <row r="419" ht="14.5" customHeight="1" spans="1:32">
      <c r="A419" s="236">
        <v>417</v>
      </c>
      <c r="B419" s="238" t="s">
        <v>19</v>
      </c>
      <c r="C419" s="247" t="s">
        <v>116</v>
      </c>
      <c r="D419" s="248" t="s">
        <v>3053</v>
      </c>
      <c r="E419" s="20">
        <v>6000064638</v>
      </c>
      <c r="F419" s="61">
        <v>1</v>
      </c>
      <c r="G419" s="61">
        <v>0</v>
      </c>
      <c r="H419" s="247">
        <v>1</v>
      </c>
      <c r="I419" s="249">
        <v>46276</v>
      </c>
      <c r="J419" s="272" t="s">
        <v>1914</v>
      </c>
      <c r="K419" s="251">
        <v>516313360926259</v>
      </c>
      <c r="L419" s="250" t="s">
        <v>1943</v>
      </c>
      <c r="M419" s="259" t="s">
        <v>3057</v>
      </c>
      <c r="N419" s="64" t="s">
        <v>3058</v>
      </c>
      <c r="O419" s="238" t="s">
        <v>1887</v>
      </c>
      <c r="P419" s="261">
        <v>46181</v>
      </c>
      <c r="Q419" s="260" t="s">
        <v>3059</v>
      </c>
      <c r="R419" s="238" t="s">
        <v>1887</v>
      </c>
      <c r="S419" s="249">
        <f t="shared" si="21"/>
        <v>46277</v>
      </c>
      <c r="T419" s="238" t="s">
        <v>24</v>
      </c>
      <c r="U419" s="247" t="s">
        <v>32</v>
      </c>
      <c r="V419" s="253" t="s">
        <v>28</v>
      </c>
      <c r="W419" s="262"/>
      <c r="X419" s="263"/>
      <c r="Y419" s="264"/>
      <c r="Z419" s="264"/>
      <c r="AA419" s="264"/>
      <c r="AB419" s="264"/>
      <c r="AC419" s="265"/>
      <c r="AD419" s="131"/>
      <c r="AE419" s="131"/>
      <c r="AF419" s="131"/>
    </row>
    <row r="420" ht="14.5" customHeight="1" spans="1:32">
      <c r="A420" s="238">
        <v>418</v>
      </c>
      <c r="B420" s="238" t="s">
        <v>19</v>
      </c>
      <c r="C420" s="44" t="s">
        <v>2133</v>
      </c>
      <c r="D420" s="248" t="s">
        <v>3053</v>
      </c>
      <c r="E420" s="20">
        <v>6000064638</v>
      </c>
      <c r="F420" s="44">
        <v>2</v>
      </c>
      <c r="G420" s="44">
        <v>2</v>
      </c>
      <c r="H420" s="247">
        <v>0</v>
      </c>
      <c r="I420" s="249">
        <v>46276</v>
      </c>
      <c r="J420" s="272" t="s">
        <v>1914</v>
      </c>
      <c r="K420" s="277" t="s">
        <v>2148</v>
      </c>
      <c r="L420" s="247" t="s">
        <v>22</v>
      </c>
      <c r="M420" s="44"/>
      <c r="N420" s="44"/>
      <c r="O420" s="238" t="s">
        <v>1643</v>
      </c>
      <c r="P420" s="252">
        <f>I420+1</f>
        <v>46277</v>
      </c>
      <c r="Q420" s="44"/>
      <c r="R420" s="238" t="s">
        <v>1643</v>
      </c>
      <c r="S420" s="249">
        <f t="shared" si="21"/>
        <v>46277</v>
      </c>
      <c r="T420" s="238" t="s">
        <v>24</v>
      </c>
      <c r="U420" s="44"/>
      <c r="V420" s="332"/>
      <c r="W420" s="262"/>
    </row>
    <row r="421" ht="14.5" customHeight="1" spans="1:32">
      <c r="A421" s="247">
        <v>419</v>
      </c>
      <c r="B421" s="238" t="s">
        <v>19</v>
      </c>
      <c r="C421" s="351" t="s">
        <v>2137</v>
      </c>
      <c r="D421" s="248" t="s">
        <v>3053</v>
      </c>
      <c r="E421" s="20">
        <v>6000064638</v>
      </c>
      <c r="F421" s="61">
        <v>1</v>
      </c>
      <c r="G421" s="61">
        <v>0</v>
      </c>
      <c r="H421" s="247">
        <v>1</v>
      </c>
      <c r="I421" s="249">
        <v>46276</v>
      </c>
      <c r="J421" s="272" t="s">
        <v>1914</v>
      </c>
      <c r="K421" s="273">
        <v>516313360926262</v>
      </c>
      <c r="L421" s="250" t="s">
        <v>2138</v>
      </c>
      <c r="M421" s="216" t="s">
        <v>3068</v>
      </c>
      <c r="N421" s="216" t="s">
        <v>3069</v>
      </c>
      <c r="O421" s="102"/>
      <c r="P421" s="215"/>
      <c r="Q421" s="102" t="s">
        <v>3070</v>
      </c>
      <c r="R421" s="102"/>
      <c r="S421" s="249">
        <f t="shared" si="21"/>
        <v>46277</v>
      </c>
      <c r="T421" s="291"/>
      <c r="U421" s="61" t="s">
        <v>1539</v>
      </c>
      <c r="V421" s="253" t="s">
        <v>28</v>
      </c>
      <c r="W421" s="298"/>
    </row>
    <row r="422" ht="14.5" customHeight="1" spans="1:32">
      <c r="A422" s="236">
        <v>420</v>
      </c>
      <c r="B422" s="238" t="s">
        <v>19</v>
      </c>
      <c r="C422" s="44" t="s">
        <v>2133</v>
      </c>
      <c r="D422" s="248" t="s">
        <v>3053</v>
      </c>
      <c r="E422" s="20">
        <v>6000064638</v>
      </c>
      <c r="F422" s="44">
        <v>2</v>
      </c>
      <c r="G422" s="44">
        <v>2</v>
      </c>
      <c r="H422" s="247">
        <v>0</v>
      </c>
      <c r="I422" s="249">
        <v>46276</v>
      </c>
      <c r="J422" s="272" t="s">
        <v>1914</v>
      </c>
      <c r="K422" s="277" t="s">
        <v>2149</v>
      </c>
      <c r="L422" s="247" t="s">
        <v>22</v>
      </c>
      <c r="M422" s="44"/>
      <c r="N422" s="44"/>
      <c r="O422" s="238" t="s">
        <v>1643</v>
      </c>
      <c r="P422" s="252">
        <f>I422+1</f>
        <v>46277</v>
      </c>
      <c r="Q422" s="44"/>
      <c r="R422" s="238" t="s">
        <v>1643</v>
      </c>
      <c r="S422" s="249">
        <f t="shared" si="21"/>
        <v>46277</v>
      </c>
      <c r="T422" s="238" t="s">
        <v>24</v>
      </c>
      <c r="U422" s="44"/>
      <c r="V422" s="332"/>
      <c r="W422" s="262"/>
    </row>
    <row r="423" ht="14.5" customHeight="1" spans="1:32">
      <c r="A423" s="238">
        <v>421</v>
      </c>
      <c r="B423" s="238" t="s">
        <v>19</v>
      </c>
      <c r="C423" s="345" t="s">
        <v>1120</v>
      </c>
      <c r="D423" s="248" t="s">
        <v>3053</v>
      </c>
      <c r="E423" s="20">
        <v>6000064638</v>
      </c>
      <c r="F423" s="61">
        <v>1</v>
      </c>
      <c r="G423" s="61">
        <v>0</v>
      </c>
      <c r="H423" s="247">
        <v>1</v>
      </c>
      <c r="I423" s="249">
        <v>46276</v>
      </c>
      <c r="J423" s="272" t="s">
        <v>1914</v>
      </c>
      <c r="K423" s="251">
        <v>516313360926265</v>
      </c>
      <c r="L423" s="250" t="s">
        <v>1909</v>
      </c>
      <c r="M423" s="259" t="s">
        <v>3063</v>
      </c>
      <c r="N423" s="64" t="s">
        <v>3058</v>
      </c>
      <c r="O423" s="238" t="s">
        <v>1887</v>
      </c>
      <c r="P423" s="261">
        <v>46181</v>
      </c>
      <c r="Q423" s="260" t="s">
        <v>3059</v>
      </c>
      <c r="R423" s="238" t="s">
        <v>1887</v>
      </c>
      <c r="S423" s="249">
        <f t="shared" si="21"/>
        <v>46277</v>
      </c>
      <c r="T423" s="238" t="s">
        <v>24</v>
      </c>
      <c r="U423" s="247" t="s">
        <v>32</v>
      </c>
      <c r="V423" s="253" t="s">
        <v>28</v>
      </c>
      <c r="W423" s="262"/>
      <c r="X423" s="263"/>
      <c r="Y423" s="264"/>
      <c r="Z423" s="264"/>
      <c r="AA423" s="264"/>
      <c r="AB423" s="264"/>
      <c r="AC423" s="265"/>
      <c r="AD423" s="131"/>
      <c r="AE423" s="131"/>
      <c r="AF423" s="131"/>
    </row>
    <row r="424" ht="14.5" customHeight="1" spans="1:32">
      <c r="A424" s="247">
        <v>422</v>
      </c>
      <c r="B424" s="238" t="s">
        <v>19</v>
      </c>
      <c r="C424" s="247" t="s">
        <v>116</v>
      </c>
      <c r="D424" s="248" t="s">
        <v>3053</v>
      </c>
      <c r="E424" s="20">
        <v>6000064638</v>
      </c>
      <c r="F424" s="61">
        <v>1</v>
      </c>
      <c r="G424" s="61">
        <v>0</v>
      </c>
      <c r="H424" s="247">
        <v>1</v>
      </c>
      <c r="I424" s="249">
        <v>46276</v>
      </c>
      <c r="J424" s="272" t="s">
        <v>1914</v>
      </c>
      <c r="K424" s="251">
        <v>516313360926266</v>
      </c>
      <c r="L424" s="250" t="s">
        <v>1980</v>
      </c>
      <c r="M424" s="268" t="s">
        <v>3060</v>
      </c>
      <c r="N424" s="270" t="s">
        <v>2959</v>
      </c>
      <c r="O424" s="269"/>
      <c r="P424" s="260"/>
      <c r="Q424" s="271" t="s">
        <v>3061</v>
      </c>
      <c r="R424" s="269"/>
      <c r="S424" s="249">
        <f t="shared" si="21"/>
        <v>46277</v>
      </c>
      <c r="T424" s="238" t="s">
        <v>24</v>
      </c>
      <c r="U424" s="247" t="s">
        <v>32</v>
      </c>
      <c r="V424" s="253" t="s">
        <v>28</v>
      </c>
      <c r="W424" s="254"/>
      <c r="X424" s="255"/>
      <c r="Y424" s="256"/>
      <c r="Z424" s="256"/>
      <c r="AA424" s="256"/>
      <c r="AB424" s="256"/>
      <c r="AC424" s="256"/>
      <c r="AD424" s="256"/>
      <c r="AE424" s="256"/>
      <c r="AF424" s="256"/>
    </row>
    <row r="425" ht="14.5" customHeight="1" spans="1:32">
      <c r="A425" s="236">
        <v>423</v>
      </c>
      <c r="B425" s="238" t="s">
        <v>19</v>
      </c>
      <c r="C425" s="44" t="s">
        <v>1120</v>
      </c>
      <c r="D425" s="248" t="s">
        <v>3053</v>
      </c>
      <c r="E425" s="20">
        <v>6000064638</v>
      </c>
      <c r="F425" s="44">
        <v>1</v>
      </c>
      <c r="G425" s="44">
        <v>1</v>
      </c>
      <c r="H425" s="247">
        <v>0</v>
      </c>
      <c r="I425" s="249">
        <v>46276</v>
      </c>
      <c r="J425" s="272" t="s">
        <v>1914</v>
      </c>
      <c r="K425" s="277">
        <v>516313360926267</v>
      </c>
      <c r="L425" s="247" t="s">
        <v>22</v>
      </c>
      <c r="M425" s="247"/>
      <c r="N425" s="44"/>
      <c r="O425" s="238" t="s">
        <v>1643</v>
      </c>
      <c r="P425" s="252">
        <f>I425+1</f>
        <v>46277</v>
      </c>
      <c r="Q425" s="44"/>
      <c r="R425" s="238" t="s">
        <v>1643</v>
      </c>
      <c r="S425" s="249">
        <f t="shared" si="21"/>
        <v>46277</v>
      </c>
      <c r="T425" s="238" t="s">
        <v>24</v>
      </c>
      <c r="U425" s="44"/>
      <c r="V425" s="332"/>
      <c r="W425" s="262"/>
    </row>
    <row r="426" ht="14.5" customHeight="1" spans="1:32">
      <c r="A426" s="238">
        <v>424</v>
      </c>
      <c r="B426" s="238" t="s">
        <v>19</v>
      </c>
      <c r="C426" s="345" t="s">
        <v>1120</v>
      </c>
      <c r="D426" s="248" t="s">
        <v>3053</v>
      </c>
      <c r="E426" s="20">
        <v>6000064638</v>
      </c>
      <c r="F426" s="61">
        <v>1</v>
      </c>
      <c r="G426" s="61">
        <v>0</v>
      </c>
      <c r="H426" s="247">
        <v>1</v>
      </c>
      <c r="I426" s="249">
        <v>46276</v>
      </c>
      <c r="J426" s="272" t="s">
        <v>1914</v>
      </c>
      <c r="K426" s="273">
        <v>516313360926268</v>
      </c>
      <c r="L426" s="250" t="s">
        <v>2044</v>
      </c>
      <c r="M426" s="247" t="s">
        <v>3126</v>
      </c>
      <c r="N426" s="61" t="s">
        <v>3127</v>
      </c>
      <c r="O426" s="238" t="s">
        <v>1643</v>
      </c>
      <c r="P426" s="252">
        <f>I426+1</f>
        <v>46277</v>
      </c>
      <c r="Q426" s="61" t="s">
        <v>3128</v>
      </c>
      <c r="R426" s="238" t="s">
        <v>1643</v>
      </c>
      <c r="S426" s="249">
        <f t="shared" si="21"/>
        <v>46277</v>
      </c>
      <c r="T426" s="238" t="s">
        <v>24</v>
      </c>
      <c r="U426" s="61" t="s">
        <v>2056</v>
      </c>
      <c r="V426" s="293" t="s">
        <v>819</v>
      </c>
      <c r="W426" s="298"/>
    </row>
    <row r="427" ht="18" customHeight="1" spans="1:32">
      <c r="A427" s="247">
        <v>425</v>
      </c>
      <c r="B427" s="238" t="s">
        <v>19</v>
      </c>
      <c r="C427" s="44" t="s">
        <v>2133</v>
      </c>
      <c r="D427" s="248" t="s">
        <v>3053</v>
      </c>
      <c r="E427" s="247">
        <v>6000064635</v>
      </c>
      <c r="F427" s="247">
        <v>2</v>
      </c>
      <c r="G427" s="247">
        <v>2</v>
      </c>
      <c r="H427" s="247">
        <v>0</v>
      </c>
      <c r="I427" s="249">
        <v>46276</v>
      </c>
      <c r="J427" s="250" t="s">
        <v>1908</v>
      </c>
      <c r="K427" s="251" t="s">
        <v>2150</v>
      </c>
      <c r="L427" s="247" t="s">
        <v>2151</v>
      </c>
      <c r="M427" s="248" t="s">
        <v>3060</v>
      </c>
      <c r="N427" s="248" t="s">
        <v>2959</v>
      </c>
      <c r="O427" s="20"/>
      <c r="P427" s="275"/>
      <c r="Q427" s="248" t="s">
        <v>3061</v>
      </c>
      <c r="R427" s="20"/>
      <c r="S427" s="249">
        <f t="shared" si="21"/>
        <v>46277</v>
      </c>
      <c r="T427" s="238" t="s">
        <v>24</v>
      </c>
      <c r="U427" s="247"/>
      <c r="V427" s="253"/>
      <c r="W427" s="254"/>
      <c r="X427" s="255"/>
      <c r="Y427" s="256"/>
      <c r="Z427" s="256"/>
      <c r="AA427" s="256"/>
      <c r="AB427" s="256"/>
      <c r="AC427" s="256"/>
      <c r="AD427" s="256"/>
      <c r="AE427" s="256"/>
      <c r="AF427" s="256"/>
    </row>
    <row r="428" ht="18" customHeight="1" spans="1:32">
      <c r="A428" s="236">
        <v>426</v>
      </c>
      <c r="B428" s="238" t="s">
        <v>19</v>
      </c>
      <c r="C428" s="345" t="s">
        <v>2133</v>
      </c>
      <c r="D428" s="248" t="s">
        <v>3053</v>
      </c>
      <c r="E428" s="247">
        <v>6000064635</v>
      </c>
      <c r="F428" s="102">
        <v>1</v>
      </c>
      <c r="G428" s="102">
        <v>0</v>
      </c>
      <c r="H428" s="247">
        <v>1</v>
      </c>
      <c r="I428" s="257">
        <v>46276</v>
      </c>
      <c r="J428" s="250" t="s">
        <v>1908</v>
      </c>
      <c r="K428" s="251">
        <v>516309360926385</v>
      </c>
      <c r="L428" s="250" t="s">
        <v>2152</v>
      </c>
      <c r="M428" s="268" t="s">
        <v>3060</v>
      </c>
      <c r="N428" s="270" t="s">
        <v>2959</v>
      </c>
      <c r="O428" s="269"/>
      <c r="P428" s="260"/>
      <c r="Q428" s="271" t="s">
        <v>3061</v>
      </c>
      <c r="R428" s="269"/>
      <c r="S428" s="249">
        <f t="shared" si="21"/>
        <v>46277</v>
      </c>
      <c r="T428" s="238" t="s">
        <v>24</v>
      </c>
      <c r="U428" s="247" t="s">
        <v>32</v>
      </c>
      <c r="V428" s="253" t="s">
        <v>28</v>
      </c>
      <c r="W428" s="254"/>
      <c r="X428" s="255"/>
      <c r="Y428" s="256"/>
      <c r="Z428" s="256"/>
      <c r="AA428" s="256"/>
      <c r="AB428" s="256"/>
      <c r="AC428" s="256"/>
      <c r="AD428" s="256"/>
      <c r="AE428" s="256"/>
      <c r="AF428" s="256"/>
    </row>
    <row r="429" ht="14.5" customHeight="1" spans="1:32">
      <c r="A429" s="278">
        <v>427</v>
      </c>
      <c r="B429" s="278" t="s">
        <v>19</v>
      </c>
      <c r="C429" s="365" t="s">
        <v>2133</v>
      </c>
      <c r="D429" s="301" t="s">
        <v>3053</v>
      </c>
      <c r="E429" s="279">
        <v>6000064635</v>
      </c>
      <c r="F429" s="366">
        <v>1</v>
      </c>
      <c r="G429" s="366">
        <v>0</v>
      </c>
      <c r="H429" s="279">
        <v>1</v>
      </c>
      <c r="I429" s="303">
        <v>46276</v>
      </c>
      <c r="J429" s="250" t="s">
        <v>1908</v>
      </c>
      <c r="K429" s="367">
        <v>516309360926386</v>
      </c>
      <c r="L429" s="368" t="s">
        <v>2095</v>
      </c>
      <c r="M429" s="268" t="s">
        <v>3060</v>
      </c>
      <c r="N429" s="270" t="s">
        <v>2959</v>
      </c>
      <c r="O429" s="269"/>
      <c r="P429" s="260"/>
      <c r="Q429" s="271" t="s">
        <v>3061</v>
      </c>
      <c r="R429" s="269"/>
      <c r="S429" s="249">
        <f t="shared" si="21"/>
        <v>46277</v>
      </c>
      <c r="T429" s="278" t="s">
        <v>24</v>
      </c>
      <c r="U429" s="279" t="s">
        <v>32</v>
      </c>
      <c r="V429" s="369" t="s">
        <v>28</v>
      </c>
      <c r="W429" s="254"/>
      <c r="X429" s="255"/>
      <c r="Y429" s="256"/>
      <c r="Z429" s="256"/>
      <c r="AA429" s="256"/>
      <c r="AB429" s="256"/>
      <c r="AC429" s="256"/>
      <c r="AD429" s="256"/>
      <c r="AE429" s="256"/>
      <c r="AF429" s="256"/>
    </row>
    <row r="430" ht="14.5" customHeight="1" spans="1:32">
      <c r="A430" s="370">
        <v>428</v>
      </c>
      <c r="B430" s="371" t="s">
        <v>19</v>
      </c>
      <c r="C430" s="372" t="s">
        <v>2133</v>
      </c>
      <c r="D430" s="373" t="s">
        <v>3053</v>
      </c>
      <c r="E430" s="370">
        <v>6000064635</v>
      </c>
      <c r="F430" s="374">
        <v>0</v>
      </c>
      <c r="G430" s="374">
        <v>0</v>
      </c>
      <c r="H430" s="370">
        <v>1</v>
      </c>
      <c r="I430" s="375">
        <v>46276</v>
      </c>
      <c r="J430" s="250" t="s">
        <v>1908</v>
      </c>
      <c r="K430" s="376">
        <v>516309360926386</v>
      </c>
      <c r="L430" s="377" t="s">
        <v>1909</v>
      </c>
      <c r="M430" s="378" t="s">
        <v>3063</v>
      </c>
      <c r="N430" s="64" t="s">
        <v>3058</v>
      </c>
      <c r="O430" s="238" t="s">
        <v>1887</v>
      </c>
      <c r="P430" s="261">
        <v>46181</v>
      </c>
      <c r="Q430" s="260" t="s">
        <v>3059</v>
      </c>
      <c r="R430" s="379" t="s">
        <v>1887</v>
      </c>
      <c r="S430" s="249">
        <f t="shared" si="21"/>
        <v>46277</v>
      </c>
      <c r="T430" s="371" t="s">
        <v>24</v>
      </c>
      <c r="U430" s="370" t="s">
        <v>32</v>
      </c>
      <c r="V430" s="370" t="s">
        <v>28</v>
      </c>
      <c r="W430" s="262"/>
      <c r="X430" s="263"/>
      <c r="Y430" s="256"/>
      <c r="Z430" s="256"/>
      <c r="AA430" s="256"/>
      <c r="AB430" s="256"/>
      <c r="AC430" s="380"/>
      <c r="AD430" s="163"/>
      <c r="AE430" s="163"/>
      <c r="AF430" s="163"/>
    </row>
    <row r="431" ht="33" customHeight="1" spans="1:32">
      <c r="A431" s="236">
        <v>429</v>
      </c>
      <c r="B431" s="238" t="s">
        <v>19</v>
      </c>
      <c r="C431" s="345" t="s">
        <v>2133</v>
      </c>
      <c r="D431" s="248" t="s">
        <v>3053</v>
      </c>
      <c r="E431" s="247">
        <v>6000064635</v>
      </c>
      <c r="F431" s="102">
        <v>1</v>
      </c>
      <c r="G431" s="102">
        <v>0</v>
      </c>
      <c r="H431" s="247">
        <v>1</v>
      </c>
      <c r="I431" s="257">
        <v>46276</v>
      </c>
      <c r="J431" s="250" t="s">
        <v>1908</v>
      </c>
      <c r="K431" s="352">
        <v>516309360926387</v>
      </c>
      <c r="L431" s="32" t="s">
        <v>2153</v>
      </c>
      <c r="M431" s="238" t="s">
        <v>3030</v>
      </c>
      <c r="N431" s="61" t="s">
        <v>3129</v>
      </c>
      <c r="O431" s="238" t="s">
        <v>1643</v>
      </c>
      <c r="P431" s="252"/>
      <c r="Q431" s="61" t="s">
        <v>3130</v>
      </c>
      <c r="R431" s="61"/>
      <c r="S431" s="249">
        <f t="shared" si="21"/>
        <v>46277</v>
      </c>
      <c r="T431" s="61"/>
      <c r="U431" s="61" t="s">
        <v>1539</v>
      </c>
      <c r="V431" s="253" t="s">
        <v>28</v>
      </c>
      <c r="W431" s="298"/>
    </row>
    <row r="432" ht="14.5" customHeight="1" spans="1:32">
      <c r="A432" s="238">
        <v>430</v>
      </c>
      <c r="B432" s="238"/>
      <c r="C432" s="44" t="s">
        <v>2133</v>
      </c>
      <c r="D432" s="248" t="s">
        <v>3053</v>
      </c>
      <c r="E432" s="247">
        <v>6000064635</v>
      </c>
      <c r="F432" s="247">
        <v>1</v>
      </c>
      <c r="G432" s="247">
        <v>1</v>
      </c>
      <c r="H432" s="247">
        <v>0</v>
      </c>
      <c r="I432" s="249">
        <v>46276</v>
      </c>
      <c r="J432" s="250" t="s">
        <v>1908</v>
      </c>
      <c r="K432" s="251">
        <v>516309360926388</v>
      </c>
      <c r="L432" s="247" t="s">
        <v>22</v>
      </c>
      <c r="M432" s="44"/>
      <c r="N432" s="44"/>
      <c r="O432" s="238" t="s">
        <v>1643</v>
      </c>
      <c r="P432" s="252"/>
      <c r="Q432" s="44"/>
      <c r="R432" s="238" t="s">
        <v>1643</v>
      </c>
      <c r="S432" s="249">
        <f t="shared" si="21"/>
        <v>46277</v>
      </c>
      <c r="T432" s="44"/>
      <c r="U432" s="44"/>
      <c r="V432" s="332"/>
      <c r="W432" s="262"/>
    </row>
    <row r="433" ht="14.5" customHeight="1" spans="1:32">
      <c r="A433" s="247">
        <v>431</v>
      </c>
      <c r="B433" s="238" t="s">
        <v>19</v>
      </c>
      <c r="C433" s="44" t="s">
        <v>113</v>
      </c>
      <c r="D433" s="248" t="s">
        <v>3053</v>
      </c>
      <c r="E433" s="44">
        <v>6000050679</v>
      </c>
      <c r="F433" s="44">
        <v>1</v>
      </c>
      <c r="G433" s="44">
        <v>1</v>
      </c>
      <c r="H433" s="247">
        <v>0</v>
      </c>
      <c r="I433" s="249">
        <v>46274</v>
      </c>
      <c r="J433" s="59" t="s">
        <v>2087</v>
      </c>
      <c r="K433" s="339">
        <v>516301360826107</v>
      </c>
      <c r="L433" s="247" t="s">
        <v>22</v>
      </c>
      <c r="M433" s="44"/>
      <c r="N433" s="44"/>
      <c r="O433" s="238" t="s">
        <v>1643</v>
      </c>
      <c r="P433" s="252">
        <f>I433+1</f>
        <v>46275</v>
      </c>
      <c r="Q433" s="44"/>
      <c r="R433" s="238" t="s">
        <v>1643</v>
      </c>
      <c r="S433" s="249">
        <f t="shared" si="21"/>
        <v>46275</v>
      </c>
      <c r="T433" s="238" t="s">
        <v>24</v>
      </c>
      <c r="U433" s="44"/>
      <c r="V433" s="332"/>
      <c r="W433" s="262"/>
    </row>
    <row r="434" ht="14.5" customHeight="1" spans="1:32">
      <c r="A434" s="236">
        <v>432</v>
      </c>
      <c r="B434" s="238" t="s">
        <v>19</v>
      </c>
      <c r="C434" s="44" t="s">
        <v>113</v>
      </c>
      <c r="D434" s="248" t="s">
        <v>3053</v>
      </c>
      <c r="E434" s="44">
        <v>6000050679</v>
      </c>
      <c r="F434" s="61">
        <v>1</v>
      </c>
      <c r="G434" s="61">
        <v>0</v>
      </c>
      <c r="H434" s="247">
        <v>1</v>
      </c>
      <c r="I434" s="257">
        <v>46274</v>
      </c>
      <c r="J434" s="340" t="s">
        <v>2087</v>
      </c>
      <c r="K434" s="277">
        <v>516301360826108</v>
      </c>
      <c r="L434" s="33" t="s">
        <v>2154</v>
      </c>
      <c r="M434" s="216" t="s">
        <v>3068</v>
      </c>
      <c r="N434" s="216" t="s">
        <v>3069</v>
      </c>
      <c r="O434" s="102"/>
      <c r="P434" s="215"/>
      <c r="Q434" s="102" t="s">
        <v>3070</v>
      </c>
      <c r="R434" s="238" t="s">
        <v>1643</v>
      </c>
      <c r="S434" s="249">
        <f t="shared" si="21"/>
        <v>46275</v>
      </c>
      <c r="T434" s="238" t="s">
        <v>24</v>
      </c>
      <c r="U434" s="61" t="s">
        <v>1539</v>
      </c>
      <c r="V434" s="253" t="s">
        <v>28</v>
      </c>
      <c r="W434" s="298"/>
    </row>
    <row r="435" ht="14.5" customHeight="1" spans="1:32">
      <c r="A435" s="238">
        <v>433</v>
      </c>
      <c r="B435" s="238" t="s">
        <v>19</v>
      </c>
      <c r="C435" s="44" t="s">
        <v>113</v>
      </c>
      <c r="D435" s="248" t="s">
        <v>3053</v>
      </c>
      <c r="E435" s="44">
        <v>6000050679</v>
      </c>
      <c r="F435" s="44">
        <v>7</v>
      </c>
      <c r="G435" s="44">
        <v>7</v>
      </c>
      <c r="H435" s="247">
        <v>0</v>
      </c>
      <c r="I435" s="249">
        <v>46274</v>
      </c>
      <c r="J435" s="59" t="s">
        <v>2087</v>
      </c>
      <c r="K435" s="339" t="s">
        <v>2155</v>
      </c>
      <c r="L435" s="247" t="s">
        <v>22</v>
      </c>
      <c r="M435" s="44"/>
      <c r="N435" s="44"/>
      <c r="O435" s="238" t="s">
        <v>1643</v>
      </c>
      <c r="P435" s="252">
        <f>I435+1</f>
        <v>46275</v>
      </c>
      <c r="Q435" s="44"/>
      <c r="R435" s="44"/>
      <c r="S435" s="249">
        <f t="shared" si="21"/>
        <v>46275</v>
      </c>
      <c r="T435" s="238" t="s">
        <v>24</v>
      </c>
      <c r="U435" s="44"/>
      <c r="V435" s="253"/>
      <c r="W435" s="262"/>
    </row>
    <row r="436" ht="14.5" customHeight="1" spans="1:32">
      <c r="A436" s="247">
        <v>434</v>
      </c>
      <c r="B436" s="238" t="s">
        <v>19</v>
      </c>
      <c r="C436" s="44" t="s">
        <v>1120</v>
      </c>
      <c r="D436" s="248" t="s">
        <v>3053</v>
      </c>
      <c r="E436" s="20">
        <v>6000064638</v>
      </c>
      <c r="F436" s="44">
        <v>1</v>
      </c>
      <c r="G436" s="44">
        <v>0</v>
      </c>
      <c r="H436" s="247">
        <v>1</v>
      </c>
      <c r="I436" s="249">
        <v>46277</v>
      </c>
      <c r="J436" s="272" t="s">
        <v>1914</v>
      </c>
      <c r="K436" s="251">
        <v>516313360926269</v>
      </c>
      <c r="L436" s="59" t="s">
        <v>2156</v>
      </c>
      <c r="M436" s="268" t="s">
        <v>3060</v>
      </c>
      <c r="N436" s="270" t="s">
        <v>2959</v>
      </c>
      <c r="O436" s="238" t="s">
        <v>1643</v>
      </c>
      <c r="P436" s="252">
        <f>I436+1</f>
        <v>46278</v>
      </c>
      <c r="Q436" s="271" t="s">
        <v>3061</v>
      </c>
      <c r="R436" s="238" t="s">
        <v>1643</v>
      </c>
      <c r="S436" s="249">
        <f t="shared" ref="S436:S499" si="23">I436+1</f>
        <v>46278</v>
      </c>
      <c r="T436" s="238" t="s">
        <v>24</v>
      </c>
      <c r="U436" s="247" t="s">
        <v>32</v>
      </c>
      <c r="V436" s="253" t="s">
        <v>28</v>
      </c>
      <c r="W436" s="298"/>
      <c r="X436" s="62"/>
      <c r="Y436" s="86"/>
      <c r="Z436" s="324"/>
      <c r="AA436" s="324"/>
      <c r="AB436" s="324"/>
      <c r="AC436" s="325"/>
      <c r="AD436" s="28"/>
      <c r="AE436" s="31"/>
      <c r="AF436" s="28"/>
    </row>
    <row r="437" ht="14.5" customHeight="1" spans="1:32">
      <c r="A437" s="236">
        <v>435</v>
      </c>
      <c r="B437" s="238" t="s">
        <v>19</v>
      </c>
      <c r="C437" s="44" t="s">
        <v>1120</v>
      </c>
      <c r="D437" s="248" t="s">
        <v>3053</v>
      </c>
      <c r="E437" s="20">
        <v>6000064638</v>
      </c>
      <c r="F437" s="44">
        <v>4</v>
      </c>
      <c r="G437" s="44">
        <v>4</v>
      </c>
      <c r="H437" s="247">
        <v>0</v>
      </c>
      <c r="I437" s="249">
        <v>46277</v>
      </c>
      <c r="J437" s="272" t="s">
        <v>1914</v>
      </c>
      <c r="K437" s="277" t="s">
        <v>2157</v>
      </c>
      <c r="L437" s="247" t="s">
        <v>22</v>
      </c>
      <c r="M437" s="44"/>
      <c r="N437" s="44"/>
      <c r="O437" s="238" t="s">
        <v>1643</v>
      </c>
      <c r="P437" s="252">
        <f>I437+1</f>
        <v>46278</v>
      </c>
      <c r="Q437" s="44"/>
      <c r="R437" s="238" t="s">
        <v>1643</v>
      </c>
      <c r="S437" s="249">
        <f t="shared" si="23"/>
        <v>46278</v>
      </c>
      <c r="T437" s="238" t="s">
        <v>24</v>
      </c>
      <c r="U437" s="44"/>
      <c r="V437" s="332"/>
      <c r="W437" s="262"/>
      <c r="X437" s="62"/>
      <c r="Y437" s="86"/>
      <c r="Z437" s="324"/>
      <c r="AA437" s="324"/>
      <c r="AB437" s="324"/>
      <c r="AC437" s="325"/>
      <c r="AD437" s="28"/>
      <c r="AE437" s="31"/>
      <c r="AF437" s="28"/>
    </row>
    <row r="438" ht="15.5" customHeight="1" spans="1:32">
      <c r="A438" s="238">
        <v>436</v>
      </c>
      <c r="B438" s="238" t="s">
        <v>19</v>
      </c>
      <c r="C438" s="44" t="s">
        <v>1120</v>
      </c>
      <c r="D438" s="248" t="s">
        <v>3053</v>
      </c>
      <c r="E438" s="20">
        <v>6000064638</v>
      </c>
      <c r="F438" s="44">
        <v>1</v>
      </c>
      <c r="G438" s="44">
        <v>0</v>
      </c>
      <c r="H438" s="247">
        <v>1</v>
      </c>
      <c r="I438" s="249">
        <v>46277</v>
      </c>
      <c r="J438" s="272" t="s">
        <v>1914</v>
      </c>
      <c r="K438" s="277">
        <v>516313360926274</v>
      </c>
      <c r="L438" s="59" t="s">
        <v>2158</v>
      </c>
      <c r="M438" s="360" t="s">
        <v>3123</v>
      </c>
      <c r="N438" s="360" t="s">
        <v>3124</v>
      </c>
      <c r="O438" s="238" t="s">
        <v>1643</v>
      </c>
      <c r="P438" s="252">
        <f>I437+1</f>
        <v>46278</v>
      </c>
      <c r="Q438" s="360" t="s">
        <v>3131</v>
      </c>
      <c r="R438" s="238" t="s">
        <v>1643</v>
      </c>
      <c r="S438" s="249">
        <f t="shared" si="23"/>
        <v>46278</v>
      </c>
      <c r="T438" s="238" t="s">
        <v>24</v>
      </c>
      <c r="U438" s="260" t="s">
        <v>818</v>
      </c>
      <c r="V438" s="293" t="s">
        <v>819</v>
      </c>
      <c r="W438" s="262"/>
      <c r="X438" s="263"/>
      <c r="Y438" s="381"/>
      <c r="Z438" s="58"/>
      <c r="AA438" s="324"/>
      <c r="AB438" s="324"/>
      <c r="AC438" s="325"/>
      <c r="AD438" s="28"/>
      <c r="AE438" s="31"/>
      <c r="AF438" s="28"/>
    </row>
    <row r="439" ht="15.5" customHeight="1" spans="1:32">
      <c r="A439" s="247">
        <v>437</v>
      </c>
      <c r="B439" s="238" t="s">
        <v>19</v>
      </c>
      <c r="C439" s="44" t="s">
        <v>1120</v>
      </c>
      <c r="D439" s="248" t="s">
        <v>3053</v>
      </c>
      <c r="E439" s="20">
        <v>6000064638</v>
      </c>
      <c r="F439" s="44">
        <v>2</v>
      </c>
      <c r="G439" s="44">
        <v>2</v>
      </c>
      <c r="H439" s="247">
        <v>0</v>
      </c>
      <c r="I439" s="249">
        <v>46277</v>
      </c>
      <c r="J439" s="272" t="s">
        <v>1914</v>
      </c>
      <c r="K439" s="277" t="s">
        <v>2159</v>
      </c>
      <c r="L439" s="247" t="s">
        <v>22</v>
      </c>
      <c r="M439" s="360"/>
      <c r="N439" s="360"/>
      <c r="O439" s="238"/>
      <c r="P439" s="252"/>
      <c r="Q439" s="360"/>
      <c r="R439" s="238" t="s">
        <v>1643</v>
      </c>
      <c r="S439" s="249">
        <f t="shared" si="23"/>
        <v>46278</v>
      </c>
      <c r="T439" s="44"/>
      <c r="U439" s="44"/>
      <c r="V439" s="332"/>
      <c r="W439" s="262"/>
      <c r="X439" s="62"/>
      <c r="Y439" s="86"/>
      <c r="Z439" s="324"/>
      <c r="AA439" s="324"/>
      <c r="AB439" s="324"/>
      <c r="AC439" s="325"/>
      <c r="AD439" s="28"/>
      <c r="AE439" s="31"/>
      <c r="AF439" s="28"/>
    </row>
    <row r="440" ht="14.5" customHeight="1" spans="1:32">
      <c r="A440" s="236">
        <v>438</v>
      </c>
      <c r="B440" s="238" t="s">
        <v>19</v>
      </c>
      <c r="C440" s="44" t="s">
        <v>1120</v>
      </c>
      <c r="D440" s="248" t="s">
        <v>3053</v>
      </c>
      <c r="E440" s="20">
        <v>6000064638</v>
      </c>
      <c r="F440" s="44">
        <v>1</v>
      </c>
      <c r="G440" s="44">
        <v>0</v>
      </c>
      <c r="H440" s="247">
        <v>1</v>
      </c>
      <c r="I440" s="249">
        <v>46277</v>
      </c>
      <c r="J440" s="272" t="s">
        <v>1914</v>
      </c>
      <c r="K440" s="277">
        <v>516313360926277</v>
      </c>
      <c r="L440" s="250" t="s">
        <v>2033</v>
      </c>
      <c r="M440" s="275" t="s">
        <v>3096</v>
      </c>
      <c r="N440" s="238" t="s">
        <v>3092</v>
      </c>
      <c r="O440" s="238" t="s">
        <v>1643</v>
      </c>
      <c r="P440" s="252">
        <f>I440+1</f>
        <v>46278</v>
      </c>
      <c r="Q440" s="238" t="s">
        <v>3093</v>
      </c>
      <c r="R440" s="238" t="s">
        <v>1643</v>
      </c>
      <c r="S440" s="249">
        <f t="shared" si="23"/>
        <v>46278</v>
      </c>
      <c r="T440" s="238" t="s">
        <v>24</v>
      </c>
      <c r="U440" s="327" t="s">
        <v>76</v>
      </c>
      <c r="V440" s="293" t="s">
        <v>819</v>
      </c>
      <c r="W440" s="298"/>
      <c r="X440" s="62"/>
      <c r="Y440" s="86"/>
      <c r="Z440" s="324"/>
      <c r="AA440" s="324"/>
      <c r="AB440" s="324"/>
      <c r="AC440" s="325"/>
      <c r="AD440" s="28"/>
      <c r="AE440" s="31"/>
      <c r="AF440" s="28"/>
    </row>
    <row r="441" ht="14.5" customHeight="1" spans="1:32">
      <c r="A441" s="238">
        <v>439</v>
      </c>
      <c r="B441" s="238" t="s">
        <v>19</v>
      </c>
      <c r="C441" s="44" t="s">
        <v>1120</v>
      </c>
      <c r="D441" s="248" t="s">
        <v>3053</v>
      </c>
      <c r="E441" s="20">
        <v>6000064638</v>
      </c>
      <c r="F441" s="44">
        <v>2</v>
      </c>
      <c r="G441" s="44">
        <v>2</v>
      </c>
      <c r="H441" s="247">
        <v>0</v>
      </c>
      <c r="I441" s="249">
        <v>46277</v>
      </c>
      <c r="J441" s="272" t="s">
        <v>1914</v>
      </c>
      <c r="K441" s="277" t="s">
        <v>2160</v>
      </c>
      <c r="L441" s="247" t="s">
        <v>22</v>
      </c>
      <c r="M441" s="44"/>
      <c r="N441" s="44"/>
      <c r="O441" s="238" t="s">
        <v>1643</v>
      </c>
      <c r="P441" s="252">
        <f>I441+1</f>
        <v>46278</v>
      </c>
      <c r="Q441" s="44"/>
      <c r="R441" s="238" t="s">
        <v>1643</v>
      </c>
      <c r="S441" s="249">
        <f t="shared" si="23"/>
        <v>46278</v>
      </c>
      <c r="T441" s="238" t="s">
        <v>24</v>
      </c>
      <c r="U441" s="44"/>
      <c r="V441" s="332"/>
      <c r="W441" s="262"/>
      <c r="X441" s="342"/>
      <c r="Y441" s="382"/>
      <c r="Z441" s="343"/>
      <c r="AA441" s="324"/>
      <c r="AB441" s="324"/>
      <c r="AC441" s="325"/>
      <c r="AD441" s="28"/>
      <c r="AE441" s="31"/>
      <c r="AF441" s="28"/>
    </row>
    <row r="442" ht="14.5" customHeight="1" spans="1:32">
      <c r="A442" s="247">
        <v>440</v>
      </c>
      <c r="B442" s="238" t="s">
        <v>19</v>
      </c>
      <c r="C442" s="44" t="s">
        <v>1120</v>
      </c>
      <c r="D442" s="248" t="s">
        <v>3053</v>
      </c>
      <c r="E442" s="20">
        <v>6000064638</v>
      </c>
      <c r="F442" s="44">
        <v>7</v>
      </c>
      <c r="G442" s="44">
        <v>7</v>
      </c>
      <c r="H442" s="247">
        <v>0</v>
      </c>
      <c r="I442" s="249">
        <v>46277</v>
      </c>
      <c r="J442" s="272" t="s">
        <v>1914</v>
      </c>
      <c r="K442" s="277" t="s">
        <v>2161</v>
      </c>
      <c r="L442" s="247" t="s">
        <v>22</v>
      </c>
      <c r="M442" s="44"/>
      <c r="N442" s="44"/>
      <c r="O442" s="238" t="s">
        <v>1643</v>
      </c>
      <c r="P442" s="252">
        <f>I442+1</f>
        <v>46278</v>
      </c>
      <c r="Q442" s="44"/>
      <c r="R442" s="238" t="s">
        <v>1643</v>
      </c>
      <c r="S442" s="249">
        <f t="shared" si="23"/>
        <v>46278</v>
      </c>
      <c r="T442" s="238" t="s">
        <v>24</v>
      </c>
      <c r="U442" s="275"/>
      <c r="V442" s="332"/>
      <c r="W442" s="262"/>
      <c r="X442" s="263"/>
      <c r="Y442" s="381"/>
      <c r="Z442" s="58"/>
      <c r="AA442" s="324"/>
      <c r="AB442" s="324"/>
      <c r="AC442" s="325"/>
      <c r="AD442" s="28"/>
      <c r="AE442" s="31"/>
      <c r="AF442" s="28"/>
    </row>
    <row r="443" ht="14.5" customHeight="1" spans="1:32">
      <c r="A443" s="236">
        <v>441</v>
      </c>
      <c r="B443" s="238" t="s">
        <v>19</v>
      </c>
      <c r="C443" s="44" t="s">
        <v>2162</v>
      </c>
      <c r="D443" s="248" t="s">
        <v>3053</v>
      </c>
      <c r="E443" s="44">
        <v>6000050679</v>
      </c>
      <c r="F443" s="61">
        <v>1</v>
      </c>
      <c r="G443" s="61">
        <v>0</v>
      </c>
      <c r="H443" s="247">
        <v>1</v>
      </c>
      <c r="I443" s="257">
        <v>46278</v>
      </c>
      <c r="J443" s="340" t="s">
        <v>2087</v>
      </c>
      <c r="K443" s="251">
        <v>516301360826116</v>
      </c>
      <c r="L443" s="250" t="s">
        <v>2095</v>
      </c>
      <c r="M443" s="268" t="s">
        <v>3060</v>
      </c>
      <c r="N443" s="270" t="s">
        <v>2959</v>
      </c>
      <c r="O443" s="269"/>
      <c r="P443" s="260"/>
      <c r="Q443" s="271" t="s">
        <v>3061</v>
      </c>
      <c r="R443" s="269"/>
      <c r="S443" s="249">
        <f t="shared" si="23"/>
        <v>46279</v>
      </c>
      <c r="T443" s="238" t="s">
        <v>24</v>
      </c>
      <c r="U443" s="247" t="s">
        <v>32</v>
      </c>
      <c r="V443" s="253" t="s">
        <v>28</v>
      </c>
      <c r="W443" s="254"/>
      <c r="X443" s="255"/>
      <c r="Y443" s="256"/>
      <c r="Z443" s="256"/>
      <c r="AA443" s="256"/>
      <c r="AB443" s="256"/>
      <c r="AC443" s="256"/>
      <c r="AD443" s="256"/>
      <c r="AE443" s="256"/>
      <c r="AF443" s="256"/>
    </row>
    <row r="444" ht="14.5" customHeight="1" spans="1:32">
      <c r="A444" s="238">
        <v>442</v>
      </c>
      <c r="B444" s="238" t="s">
        <v>19</v>
      </c>
      <c r="C444" s="44" t="s">
        <v>2162</v>
      </c>
      <c r="D444" s="248" t="s">
        <v>3053</v>
      </c>
      <c r="E444" s="44">
        <v>6000050679</v>
      </c>
      <c r="F444" s="44">
        <v>1</v>
      </c>
      <c r="G444" s="44">
        <v>1</v>
      </c>
      <c r="H444" s="247">
        <v>0</v>
      </c>
      <c r="I444" s="249">
        <v>46278</v>
      </c>
      <c r="J444" s="59" t="s">
        <v>2087</v>
      </c>
      <c r="K444" s="339">
        <v>516301360826117</v>
      </c>
      <c r="L444" s="247" t="s">
        <v>22</v>
      </c>
      <c r="M444" s="44"/>
      <c r="N444" s="44"/>
      <c r="O444" s="238" t="s">
        <v>1643</v>
      </c>
      <c r="P444" s="252">
        <f t="shared" ref="P444:P453" si="24">I444+1</f>
        <v>46279</v>
      </c>
      <c r="Q444" s="44"/>
      <c r="R444" s="238" t="s">
        <v>1643</v>
      </c>
      <c r="S444" s="249">
        <f t="shared" si="23"/>
        <v>46279</v>
      </c>
      <c r="T444" s="238" t="s">
        <v>24</v>
      </c>
      <c r="U444" s="44"/>
      <c r="V444" s="332"/>
      <c r="W444" s="262"/>
    </row>
    <row r="445" ht="14.5" customHeight="1" spans="1:32">
      <c r="A445" s="247">
        <v>443</v>
      </c>
      <c r="B445" s="238" t="s">
        <v>19</v>
      </c>
      <c r="C445" s="44" t="s">
        <v>2162</v>
      </c>
      <c r="D445" s="248" t="s">
        <v>3053</v>
      </c>
      <c r="E445" s="44">
        <v>6000050679</v>
      </c>
      <c r="F445" s="61">
        <v>1</v>
      </c>
      <c r="G445" s="61">
        <v>0</v>
      </c>
      <c r="H445" s="247">
        <v>1</v>
      </c>
      <c r="I445" s="257">
        <v>46278</v>
      </c>
      <c r="J445" s="340" t="s">
        <v>2087</v>
      </c>
      <c r="K445" s="339">
        <v>516301360826118</v>
      </c>
      <c r="L445" s="250" t="s">
        <v>2033</v>
      </c>
      <c r="M445" s="64" t="s">
        <v>3096</v>
      </c>
      <c r="N445" s="328" t="s">
        <v>3100</v>
      </c>
      <c r="O445" s="238" t="s">
        <v>1643</v>
      </c>
      <c r="P445" s="252">
        <f t="shared" si="24"/>
        <v>46279</v>
      </c>
      <c r="Q445" s="238" t="s">
        <v>3093</v>
      </c>
      <c r="R445" s="238" t="s">
        <v>1643</v>
      </c>
      <c r="S445" s="249">
        <f t="shared" si="23"/>
        <v>46279</v>
      </c>
      <c r="T445" s="238" t="s">
        <v>24</v>
      </c>
      <c r="U445" s="327" t="s">
        <v>76</v>
      </c>
      <c r="V445" s="293" t="s">
        <v>819</v>
      </c>
      <c r="W445" s="298"/>
    </row>
    <row r="446" ht="14.5" customHeight="1" spans="1:32">
      <c r="A446" s="236">
        <v>444</v>
      </c>
      <c r="B446" s="238" t="s">
        <v>19</v>
      </c>
      <c r="C446" s="44" t="s">
        <v>2162</v>
      </c>
      <c r="D446" s="248" t="s">
        <v>3053</v>
      </c>
      <c r="E446" s="44">
        <v>6000050679</v>
      </c>
      <c r="F446" s="44">
        <v>2</v>
      </c>
      <c r="G446" s="44">
        <v>2</v>
      </c>
      <c r="H446" s="247">
        <v>0</v>
      </c>
      <c r="I446" s="249">
        <v>46278</v>
      </c>
      <c r="J446" s="59" t="s">
        <v>2087</v>
      </c>
      <c r="K446" s="339" t="s">
        <v>2163</v>
      </c>
      <c r="L446" s="247" t="s">
        <v>22</v>
      </c>
      <c r="M446" s="44"/>
      <c r="N446" s="44"/>
      <c r="O446" s="238" t="s">
        <v>1643</v>
      </c>
      <c r="P446" s="252">
        <f t="shared" si="24"/>
        <v>46279</v>
      </c>
      <c r="Q446" s="44"/>
      <c r="R446" s="238" t="s">
        <v>1643</v>
      </c>
      <c r="S446" s="249">
        <f t="shared" si="23"/>
        <v>46279</v>
      </c>
      <c r="T446" s="238" t="s">
        <v>24</v>
      </c>
      <c r="U446" s="44"/>
      <c r="V446" s="332"/>
      <c r="W446" s="262"/>
    </row>
    <row r="447" ht="14.5" customHeight="1" spans="1:32">
      <c r="A447" s="238">
        <v>445</v>
      </c>
      <c r="B447" s="238" t="s">
        <v>19</v>
      </c>
      <c r="C447" s="44" t="s">
        <v>2162</v>
      </c>
      <c r="D447" s="248" t="s">
        <v>3053</v>
      </c>
      <c r="E447" s="44">
        <v>6000050679</v>
      </c>
      <c r="F447" s="44">
        <v>2</v>
      </c>
      <c r="G447" s="44">
        <v>2</v>
      </c>
      <c r="H447" s="247">
        <v>0</v>
      </c>
      <c r="I447" s="249">
        <v>46294</v>
      </c>
      <c r="J447" s="59" t="s">
        <v>2087</v>
      </c>
      <c r="K447" s="339" t="s">
        <v>2164</v>
      </c>
      <c r="L447" s="247" t="s">
        <v>22</v>
      </c>
      <c r="M447" s="44"/>
      <c r="N447" s="44"/>
      <c r="O447" s="238" t="s">
        <v>1643</v>
      </c>
      <c r="P447" s="252">
        <f t="shared" si="24"/>
        <v>46295</v>
      </c>
      <c r="Q447" s="44"/>
      <c r="R447" s="238" t="s">
        <v>1643</v>
      </c>
      <c r="S447" s="249">
        <f t="shared" si="23"/>
        <v>46295</v>
      </c>
      <c r="T447" s="238" t="s">
        <v>24</v>
      </c>
      <c r="U447" s="44"/>
      <c r="V447" s="332"/>
      <c r="W447" s="262"/>
    </row>
    <row r="448" ht="14.5" customHeight="1" spans="1:32">
      <c r="A448" s="247">
        <v>446</v>
      </c>
      <c r="B448" s="238" t="s">
        <v>19</v>
      </c>
      <c r="C448" s="44" t="s">
        <v>2165</v>
      </c>
      <c r="D448" s="248" t="s">
        <v>3053</v>
      </c>
      <c r="E448" s="44">
        <v>6000050679</v>
      </c>
      <c r="F448" s="44">
        <v>1</v>
      </c>
      <c r="G448" s="44">
        <v>1</v>
      </c>
      <c r="H448" s="247">
        <v>0</v>
      </c>
      <c r="I448" s="249">
        <v>46280</v>
      </c>
      <c r="J448" s="59" t="s">
        <v>2087</v>
      </c>
      <c r="K448" s="339">
        <v>516301360826123</v>
      </c>
      <c r="L448" s="247" t="s">
        <v>22</v>
      </c>
      <c r="M448" s="44"/>
      <c r="N448" s="44"/>
      <c r="O448" s="238" t="s">
        <v>1643</v>
      </c>
      <c r="P448" s="252">
        <f t="shared" si="24"/>
        <v>46281</v>
      </c>
      <c r="Q448" s="44"/>
      <c r="R448" s="238" t="s">
        <v>1643</v>
      </c>
      <c r="S448" s="249">
        <f t="shared" si="23"/>
        <v>46281</v>
      </c>
      <c r="T448" s="238" t="s">
        <v>24</v>
      </c>
      <c r="U448" s="44"/>
      <c r="V448" s="332"/>
      <c r="W448" s="262"/>
    </row>
    <row r="449" ht="14.5" customHeight="1" spans="1:32">
      <c r="A449" s="236">
        <v>447</v>
      </c>
      <c r="B449" s="238" t="s">
        <v>19</v>
      </c>
      <c r="C449" s="44" t="s">
        <v>2162</v>
      </c>
      <c r="D449" s="248" t="s">
        <v>3053</v>
      </c>
      <c r="E449" s="44">
        <v>6000050679</v>
      </c>
      <c r="F449" s="44">
        <v>2</v>
      </c>
      <c r="G449" s="44">
        <v>2</v>
      </c>
      <c r="H449" s="247">
        <v>0</v>
      </c>
      <c r="I449" s="249">
        <v>46294</v>
      </c>
      <c r="J449" s="59" t="s">
        <v>2087</v>
      </c>
      <c r="K449" s="339" t="s">
        <v>2166</v>
      </c>
      <c r="L449" s="247" t="s">
        <v>22</v>
      </c>
      <c r="M449" s="44"/>
      <c r="N449" s="44"/>
      <c r="O449" s="238" t="s">
        <v>1643</v>
      </c>
      <c r="P449" s="252">
        <f t="shared" si="24"/>
        <v>46295</v>
      </c>
      <c r="Q449" s="44"/>
      <c r="R449" s="238" t="s">
        <v>1643</v>
      </c>
      <c r="S449" s="249">
        <f t="shared" si="23"/>
        <v>46295</v>
      </c>
      <c r="T449" s="238" t="s">
        <v>24</v>
      </c>
      <c r="U449" s="44"/>
      <c r="V449" s="332"/>
      <c r="W449" s="262"/>
    </row>
    <row r="450" ht="14.5" customHeight="1" spans="1:32">
      <c r="A450" s="238">
        <v>448</v>
      </c>
      <c r="B450" s="238" t="s">
        <v>19</v>
      </c>
      <c r="C450" s="44" t="s">
        <v>2162</v>
      </c>
      <c r="D450" s="248" t="s">
        <v>3053</v>
      </c>
      <c r="E450" s="44">
        <v>6000050679</v>
      </c>
      <c r="F450" s="44">
        <v>1</v>
      </c>
      <c r="G450" s="44">
        <v>1</v>
      </c>
      <c r="H450" s="247">
        <v>0</v>
      </c>
      <c r="I450" s="249">
        <v>46294</v>
      </c>
      <c r="J450" s="59" t="s">
        <v>2087</v>
      </c>
      <c r="K450" s="339">
        <v>516301360826126</v>
      </c>
      <c r="L450" s="247" t="s">
        <v>22</v>
      </c>
      <c r="M450" s="44"/>
      <c r="N450" s="44"/>
      <c r="O450" s="238" t="s">
        <v>1643</v>
      </c>
      <c r="P450" s="252">
        <f t="shared" si="24"/>
        <v>46295</v>
      </c>
      <c r="Q450" s="44"/>
      <c r="R450" s="238" t="s">
        <v>1643</v>
      </c>
      <c r="S450" s="249">
        <f t="shared" si="23"/>
        <v>46295</v>
      </c>
      <c r="T450" s="238" t="s">
        <v>24</v>
      </c>
      <c r="U450" s="44"/>
      <c r="V450" s="332"/>
      <c r="W450" s="262"/>
    </row>
    <row r="451" ht="14.5" customHeight="1" spans="1:32">
      <c r="A451" s="247">
        <v>449</v>
      </c>
      <c r="B451" s="238" t="s">
        <v>19</v>
      </c>
      <c r="C451" s="44" t="s">
        <v>2162</v>
      </c>
      <c r="D451" s="248" t="s">
        <v>3053</v>
      </c>
      <c r="E451" s="44">
        <v>6000050679</v>
      </c>
      <c r="F451" s="44">
        <v>2</v>
      </c>
      <c r="G451" s="44">
        <v>2</v>
      </c>
      <c r="H451" s="247">
        <v>0</v>
      </c>
      <c r="I451" s="249">
        <v>46294</v>
      </c>
      <c r="J451" s="59" t="s">
        <v>2087</v>
      </c>
      <c r="K451" s="339" t="s">
        <v>2167</v>
      </c>
      <c r="L451" s="247" t="s">
        <v>22</v>
      </c>
      <c r="M451" s="44"/>
      <c r="N451" s="44"/>
      <c r="O451" s="238" t="s">
        <v>1643</v>
      </c>
      <c r="P451" s="252">
        <f t="shared" si="24"/>
        <v>46295</v>
      </c>
      <c r="Q451" s="44"/>
      <c r="R451" s="238" t="s">
        <v>1643</v>
      </c>
      <c r="S451" s="249">
        <f t="shared" si="23"/>
        <v>46295</v>
      </c>
      <c r="T451" s="238" t="s">
        <v>24</v>
      </c>
      <c r="U451" s="44"/>
      <c r="V451" s="332"/>
      <c r="W451" s="262"/>
    </row>
    <row r="452" ht="14.5" customHeight="1" spans="1:32">
      <c r="A452" s="247">
        <v>450</v>
      </c>
      <c r="B452" s="238" t="s">
        <v>19</v>
      </c>
      <c r="C452" s="44" t="s">
        <v>2168</v>
      </c>
      <c r="D452" s="248" t="s">
        <v>3053</v>
      </c>
      <c r="E452" s="44">
        <v>6000050679</v>
      </c>
      <c r="F452" s="44">
        <v>4</v>
      </c>
      <c r="G452" s="44">
        <v>4</v>
      </c>
      <c r="H452" s="247">
        <v>0</v>
      </c>
      <c r="I452" s="249">
        <v>46295</v>
      </c>
      <c r="J452" s="59" t="s">
        <v>2087</v>
      </c>
      <c r="K452" s="339" t="s">
        <v>2169</v>
      </c>
      <c r="L452" s="247" t="s">
        <v>22</v>
      </c>
      <c r="M452" s="44"/>
      <c r="N452" s="44"/>
      <c r="O452" s="238" t="s">
        <v>1643</v>
      </c>
      <c r="P452" s="252">
        <f t="shared" si="24"/>
        <v>46296</v>
      </c>
      <c r="Q452" s="44"/>
      <c r="R452" s="238" t="s">
        <v>1643</v>
      </c>
      <c r="S452" s="249">
        <f t="shared" si="23"/>
        <v>46296</v>
      </c>
      <c r="T452" s="238" t="s">
        <v>24</v>
      </c>
      <c r="U452" s="44"/>
      <c r="V452" s="332"/>
      <c r="W452" s="262"/>
    </row>
    <row r="453" ht="15.5" customHeight="1" spans="1:32">
      <c r="A453" s="236">
        <v>451</v>
      </c>
      <c r="B453" s="238" t="s">
        <v>19</v>
      </c>
      <c r="C453" s="247" t="s">
        <v>1120</v>
      </c>
      <c r="D453" s="248" t="s">
        <v>3053</v>
      </c>
      <c r="E453" s="247">
        <v>6000064635</v>
      </c>
      <c r="F453" s="44">
        <v>1</v>
      </c>
      <c r="G453" s="44">
        <v>1</v>
      </c>
      <c r="H453" s="247">
        <v>0</v>
      </c>
      <c r="I453" s="249">
        <v>46281</v>
      </c>
      <c r="J453" s="250" t="s">
        <v>1908</v>
      </c>
      <c r="K453" s="339">
        <v>516309360926399</v>
      </c>
      <c r="L453" s="247" t="s">
        <v>22</v>
      </c>
      <c r="M453" s="360"/>
      <c r="N453" s="360"/>
      <c r="O453" s="238" t="s">
        <v>1643</v>
      </c>
      <c r="P453" s="252">
        <f t="shared" si="24"/>
        <v>46282</v>
      </c>
      <c r="Q453" s="360"/>
      <c r="R453" s="238" t="s">
        <v>1643</v>
      </c>
      <c r="S453" s="249">
        <f t="shared" si="23"/>
        <v>46282</v>
      </c>
      <c r="T453" s="238" t="s">
        <v>24</v>
      </c>
      <c r="U453" s="238"/>
      <c r="V453" s="379"/>
      <c r="W453" s="254"/>
      <c r="X453" s="255"/>
      <c r="Y453" s="256"/>
      <c r="Z453" s="256"/>
      <c r="AA453" s="256"/>
      <c r="AB453" s="256"/>
      <c r="AC453" s="256"/>
      <c r="AD453" s="256"/>
      <c r="AE453" s="256"/>
      <c r="AF453" s="256"/>
    </row>
    <row r="454" ht="15.5" customHeight="1" spans="1:32">
      <c r="A454" s="238">
        <v>452</v>
      </c>
      <c r="B454" s="238" t="s">
        <v>19</v>
      </c>
      <c r="C454" s="351" t="s">
        <v>1120</v>
      </c>
      <c r="D454" s="248" t="s">
        <v>3053</v>
      </c>
      <c r="E454" s="247">
        <v>6000064635</v>
      </c>
      <c r="F454" s="61">
        <v>1</v>
      </c>
      <c r="G454" s="61">
        <v>0</v>
      </c>
      <c r="H454" s="247">
        <v>1</v>
      </c>
      <c r="I454" s="249">
        <v>46281</v>
      </c>
      <c r="J454" s="250" t="s">
        <v>1908</v>
      </c>
      <c r="K454" s="355">
        <v>516309360926400</v>
      </c>
      <c r="L454" s="331" t="s">
        <v>2136</v>
      </c>
      <c r="M454" s="360" t="s">
        <v>3123</v>
      </c>
      <c r="N454" s="360" t="s">
        <v>3124</v>
      </c>
      <c r="O454" s="238" t="s">
        <v>1643</v>
      </c>
      <c r="P454" s="252">
        <f>I453+1</f>
        <v>46282</v>
      </c>
      <c r="Q454" s="360" t="s">
        <v>3131</v>
      </c>
      <c r="R454" s="238" t="s">
        <v>1643</v>
      </c>
      <c r="S454" s="249">
        <f t="shared" si="23"/>
        <v>46282</v>
      </c>
      <c r="T454" s="238" t="s">
        <v>24</v>
      </c>
      <c r="U454" s="260" t="s">
        <v>818</v>
      </c>
      <c r="V454" s="293" t="s">
        <v>819</v>
      </c>
      <c r="W454" s="254"/>
      <c r="X454" s="255"/>
      <c r="Y454" s="256"/>
      <c r="Z454" s="256"/>
      <c r="AA454" s="256"/>
      <c r="AB454" s="256"/>
      <c r="AC454" s="256"/>
      <c r="AD454" s="256"/>
      <c r="AE454" s="256"/>
      <c r="AF454" s="256"/>
    </row>
    <row r="455" ht="14.5" customHeight="1" spans="1:32">
      <c r="A455" s="247">
        <v>453</v>
      </c>
      <c r="B455" s="238" t="s">
        <v>19</v>
      </c>
      <c r="C455" s="351" t="s">
        <v>1120</v>
      </c>
      <c r="D455" s="248" t="s">
        <v>3053</v>
      </c>
      <c r="E455" s="247">
        <v>6000064635</v>
      </c>
      <c r="F455" s="61">
        <v>1</v>
      </c>
      <c r="G455" s="61">
        <v>0</v>
      </c>
      <c r="H455" s="247">
        <v>1</v>
      </c>
      <c r="I455" s="249">
        <v>46281</v>
      </c>
      <c r="J455" s="250" t="s">
        <v>1908</v>
      </c>
      <c r="K455" s="251">
        <v>516309360926401</v>
      </c>
      <c r="L455" s="250" t="s">
        <v>1890</v>
      </c>
      <c r="M455" s="268" t="s">
        <v>3060</v>
      </c>
      <c r="N455" s="270" t="s">
        <v>2959</v>
      </c>
      <c r="O455" s="269"/>
      <c r="P455" s="260"/>
      <c r="Q455" s="271" t="s">
        <v>3061</v>
      </c>
      <c r="R455" s="269"/>
      <c r="S455" s="249">
        <f t="shared" si="23"/>
        <v>46282</v>
      </c>
      <c r="T455" s="238" t="s">
        <v>24</v>
      </c>
      <c r="U455" s="247" t="s">
        <v>32</v>
      </c>
      <c r="V455" s="253" t="s">
        <v>28</v>
      </c>
      <c r="W455" s="254"/>
      <c r="X455" s="255"/>
      <c r="Y455" s="256"/>
      <c r="Z455" s="256"/>
      <c r="AA455" s="256"/>
      <c r="AB455" s="256"/>
      <c r="AC455" s="256"/>
      <c r="AD455" s="256"/>
      <c r="AE455" s="256"/>
      <c r="AF455" s="256"/>
    </row>
    <row r="456" ht="15.5" customHeight="1" spans="1:32">
      <c r="A456" s="236">
        <v>454</v>
      </c>
      <c r="B456" s="238" t="s">
        <v>19</v>
      </c>
      <c r="C456" s="247" t="s">
        <v>1120</v>
      </c>
      <c r="D456" s="248" t="s">
        <v>3053</v>
      </c>
      <c r="E456" s="247">
        <v>6000064635</v>
      </c>
      <c r="F456" s="44">
        <v>2</v>
      </c>
      <c r="G456" s="44">
        <v>2</v>
      </c>
      <c r="H456" s="247">
        <v>0</v>
      </c>
      <c r="I456" s="249">
        <v>46281</v>
      </c>
      <c r="J456" s="250" t="s">
        <v>1908</v>
      </c>
      <c r="K456" s="339" t="s">
        <v>2170</v>
      </c>
      <c r="L456" s="247" t="s">
        <v>22</v>
      </c>
      <c r="M456" s="360"/>
      <c r="N456" s="360"/>
      <c r="O456" s="238" t="s">
        <v>1643</v>
      </c>
      <c r="P456" s="252">
        <f>I456+1</f>
        <v>46282</v>
      </c>
      <c r="Q456" s="360"/>
      <c r="R456" s="238" t="s">
        <v>1643</v>
      </c>
      <c r="S456" s="249">
        <f t="shared" si="23"/>
        <v>46282</v>
      </c>
      <c r="T456" s="238" t="s">
        <v>24</v>
      </c>
      <c r="U456" s="238"/>
      <c r="V456" s="379"/>
      <c r="W456" s="254"/>
      <c r="X456" s="255"/>
      <c r="Y456" s="256"/>
      <c r="Z456" s="256"/>
      <c r="AA456" s="256"/>
      <c r="AB456" s="256"/>
      <c r="AC456" s="256"/>
      <c r="AD456" s="256"/>
      <c r="AE456" s="256"/>
      <c r="AF456" s="256"/>
    </row>
    <row r="457" ht="15.5" customHeight="1" spans="1:32">
      <c r="A457" s="238">
        <v>455</v>
      </c>
      <c r="B457" s="238" t="s">
        <v>19</v>
      </c>
      <c r="C457" s="247" t="s">
        <v>2171</v>
      </c>
      <c r="D457" s="248" t="s">
        <v>3053</v>
      </c>
      <c r="E457" s="44">
        <v>6000064884</v>
      </c>
      <c r="F457" s="44">
        <v>3</v>
      </c>
      <c r="G457" s="44">
        <v>3</v>
      </c>
      <c r="H457" s="247">
        <v>0</v>
      </c>
      <c r="I457" s="249">
        <v>46280</v>
      </c>
      <c r="J457" s="290" t="s">
        <v>2124</v>
      </c>
      <c r="K457" s="339" t="s">
        <v>2172</v>
      </c>
      <c r="L457" s="247" t="s">
        <v>22</v>
      </c>
      <c r="M457" s="360"/>
      <c r="N457" s="360"/>
      <c r="O457" s="238"/>
      <c r="P457" s="252"/>
      <c r="Q457" s="360"/>
      <c r="R457" s="238" t="s">
        <v>1643</v>
      </c>
      <c r="S457" s="249">
        <f t="shared" si="23"/>
        <v>46281</v>
      </c>
      <c r="T457" s="238"/>
      <c r="U457" s="238"/>
      <c r="V457" s="379"/>
      <c r="W457" s="254"/>
      <c r="X457" s="255"/>
      <c r="Y457" s="256"/>
      <c r="Z457" s="256"/>
      <c r="AA457" s="256"/>
      <c r="AB457" s="256"/>
      <c r="AC457" s="256"/>
      <c r="AD457" s="256"/>
      <c r="AE457" s="256"/>
      <c r="AF457" s="256"/>
    </row>
    <row r="458" ht="14.5" customHeight="1" spans="1:32">
      <c r="A458" s="247">
        <v>456</v>
      </c>
      <c r="B458" s="238" t="s">
        <v>19</v>
      </c>
      <c r="C458" s="351" t="s">
        <v>2171</v>
      </c>
      <c r="D458" s="248" t="s">
        <v>3053</v>
      </c>
      <c r="E458" s="61">
        <v>6000064884</v>
      </c>
      <c r="F458" s="61">
        <v>1</v>
      </c>
      <c r="G458" s="61">
        <v>0</v>
      </c>
      <c r="H458" s="247">
        <v>1</v>
      </c>
      <c r="I458" s="249">
        <v>46280</v>
      </c>
      <c r="J458" s="354" t="s">
        <v>2124</v>
      </c>
      <c r="K458" s="251">
        <v>516338360926024</v>
      </c>
      <c r="L458" s="250" t="s">
        <v>2095</v>
      </c>
      <c r="M458" s="268" t="s">
        <v>3060</v>
      </c>
      <c r="N458" s="270" t="s">
        <v>2959</v>
      </c>
      <c r="O458" s="269"/>
      <c r="P458" s="260"/>
      <c r="Q458" s="271" t="s">
        <v>3061</v>
      </c>
      <c r="R458" s="269"/>
      <c r="S458" s="249">
        <f t="shared" si="23"/>
        <v>46281</v>
      </c>
      <c r="T458" s="238" t="s">
        <v>24</v>
      </c>
      <c r="U458" s="247" t="s">
        <v>32</v>
      </c>
      <c r="V458" s="253" t="s">
        <v>28</v>
      </c>
      <c r="W458" s="254"/>
      <c r="X458" s="255"/>
      <c r="Y458" s="256"/>
      <c r="Z458" s="256"/>
      <c r="AA458" s="256"/>
      <c r="AB458" s="256"/>
      <c r="AC458" s="256"/>
      <c r="AD458" s="256"/>
      <c r="AE458" s="256"/>
      <c r="AF458" s="256"/>
    </row>
    <row r="459" ht="15.5" customHeight="1" spans="1:32">
      <c r="A459" s="236">
        <v>457</v>
      </c>
      <c r="B459" s="238" t="s">
        <v>19</v>
      </c>
      <c r="C459" s="247" t="s">
        <v>2171</v>
      </c>
      <c r="D459" s="248" t="s">
        <v>3053</v>
      </c>
      <c r="E459" s="44">
        <v>6000064884</v>
      </c>
      <c r="F459" s="44">
        <v>3</v>
      </c>
      <c r="G459" s="44">
        <v>3</v>
      </c>
      <c r="H459" s="247">
        <v>0</v>
      </c>
      <c r="I459" s="249">
        <v>46280</v>
      </c>
      <c r="J459" s="290" t="s">
        <v>2124</v>
      </c>
      <c r="K459" s="339" t="s">
        <v>2173</v>
      </c>
      <c r="L459" s="247" t="s">
        <v>22</v>
      </c>
      <c r="M459" s="360"/>
      <c r="N459" s="360"/>
      <c r="O459" s="238"/>
      <c r="P459" s="252"/>
      <c r="Q459" s="360"/>
      <c r="R459" s="238" t="s">
        <v>1643</v>
      </c>
      <c r="S459" s="249">
        <f t="shared" si="23"/>
        <v>46281</v>
      </c>
      <c r="T459" s="238"/>
      <c r="U459" s="238"/>
      <c r="V459" s="379"/>
      <c r="W459" s="254"/>
      <c r="X459" s="255"/>
      <c r="Y459" s="256"/>
      <c r="Z459" s="256"/>
      <c r="AA459" s="256"/>
      <c r="AB459" s="256"/>
      <c r="AC459" s="256"/>
      <c r="AD459" s="256"/>
      <c r="AE459" s="256"/>
      <c r="AF459" s="256"/>
    </row>
    <row r="460" ht="14.5" customHeight="1" spans="1:32">
      <c r="A460" s="238">
        <v>458</v>
      </c>
      <c r="B460" s="238" t="s">
        <v>19</v>
      </c>
      <c r="C460" s="351" t="s">
        <v>2171</v>
      </c>
      <c r="D460" s="248" t="s">
        <v>3053</v>
      </c>
      <c r="E460" s="383">
        <v>6000064884</v>
      </c>
      <c r="F460" s="61">
        <v>1</v>
      </c>
      <c r="G460" s="61">
        <v>0</v>
      </c>
      <c r="H460" s="247">
        <v>1</v>
      </c>
      <c r="I460" s="249">
        <v>46280</v>
      </c>
      <c r="J460" s="354" t="s">
        <v>2124</v>
      </c>
      <c r="K460" s="384">
        <v>516338360926028</v>
      </c>
      <c r="L460" s="250" t="s">
        <v>2174</v>
      </c>
      <c r="M460" s="247" t="s">
        <v>3056</v>
      </c>
      <c r="N460" s="61" t="s">
        <v>3062</v>
      </c>
      <c r="O460" s="238"/>
      <c r="P460" s="252"/>
      <c r="Q460" s="247" t="s">
        <v>2868</v>
      </c>
      <c r="R460" s="238" t="s">
        <v>1643</v>
      </c>
      <c r="S460" s="249">
        <f t="shared" si="23"/>
        <v>46281</v>
      </c>
      <c r="T460" s="238" t="s">
        <v>24</v>
      </c>
      <c r="U460" s="247" t="s">
        <v>32</v>
      </c>
      <c r="V460" s="253" t="s">
        <v>28</v>
      </c>
      <c r="W460" s="254"/>
      <c r="X460" s="255"/>
      <c r="Y460" s="256"/>
      <c r="Z460" s="256"/>
      <c r="AA460" s="256"/>
      <c r="AB460" s="256"/>
      <c r="AC460" s="256"/>
      <c r="AD460" s="256"/>
      <c r="AE460" s="256"/>
      <c r="AF460" s="256"/>
    </row>
    <row r="461" ht="14.5" customHeight="1" spans="1:32">
      <c r="A461" s="247">
        <v>459</v>
      </c>
      <c r="B461" s="238" t="s">
        <v>19</v>
      </c>
      <c r="C461" s="351" t="s">
        <v>2171</v>
      </c>
      <c r="D461" s="248" t="s">
        <v>3053</v>
      </c>
      <c r="E461" s="383">
        <v>6000064884</v>
      </c>
      <c r="F461" s="61">
        <v>1</v>
      </c>
      <c r="G461" s="61">
        <v>0</v>
      </c>
      <c r="H461" s="247">
        <v>1</v>
      </c>
      <c r="I461" s="249">
        <v>46280</v>
      </c>
      <c r="J461" s="354" t="s">
        <v>2124</v>
      </c>
      <c r="K461" s="384">
        <v>516338360926029</v>
      </c>
      <c r="L461" s="250" t="s">
        <v>1890</v>
      </c>
      <c r="M461" s="268" t="s">
        <v>3060</v>
      </c>
      <c r="N461" s="270" t="s">
        <v>2959</v>
      </c>
      <c r="O461" s="269"/>
      <c r="P461" s="260"/>
      <c r="Q461" s="271" t="s">
        <v>3061</v>
      </c>
      <c r="R461" s="269"/>
      <c r="S461" s="249">
        <f t="shared" si="23"/>
        <v>46281</v>
      </c>
      <c r="T461" s="238" t="s">
        <v>24</v>
      </c>
      <c r="U461" s="247" t="s">
        <v>32</v>
      </c>
      <c r="V461" s="253" t="s">
        <v>28</v>
      </c>
      <c r="W461" s="254"/>
      <c r="X461" s="255"/>
      <c r="Y461" s="256"/>
      <c r="Z461" s="256"/>
      <c r="AA461" s="256"/>
      <c r="AB461" s="256"/>
      <c r="AC461" s="256"/>
      <c r="AD461" s="256"/>
      <c r="AE461" s="256"/>
      <c r="AF461" s="256"/>
    </row>
    <row r="462" ht="14.5" customHeight="1" spans="1:32">
      <c r="A462" s="236">
        <v>460</v>
      </c>
      <c r="B462" s="238" t="s">
        <v>19</v>
      </c>
      <c r="C462" s="351" t="s">
        <v>2171</v>
      </c>
      <c r="D462" s="248" t="s">
        <v>3053</v>
      </c>
      <c r="E462" s="383">
        <v>6000064884</v>
      </c>
      <c r="F462" s="61">
        <v>1</v>
      </c>
      <c r="G462" s="61">
        <v>0</v>
      </c>
      <c r="H462" s="247">
        <v>1</v>
      </c>
      <c r="I462" s="249">
        <v>46281</v>
      </c>
      <c r="J462" s="354" t="s">
        <v>2124</v>
      </c>
      <c r="K462" s="384">
        <v>516338360926030</v>
      </c>
      <c r="L462" s="331" t="s">
        <v>2175</v>
      </c>
      <c r="M462" s="247" t="s">
        <v>3056</v>
      </c>
      <c r="N462" s="61" t="s">
        <v>3054</v>
      </c>
      <c r="O462" s="238"/>
      <c r="P462" s="252"/>
      <c r="Q462" s="61" t="s">
        <v>3055</v>
      </c>
      <c r="R462" s="238"/>
      <c r="S462" s="249">
        <f t="shared" si="23"/>
        <v>46282</v>
      </c>
      <c r="T462" s="238"/>
      <c r="U462" s="238" t="s">
        <v>1883</v>
      </c>
      <c r="V462" s="253" t="s">
        <v>28</v>
      </c>
      <c r="W462" s="254"/>
      <c r="X462" s="255"/>
      <c r="Y462" s="256"/>
      <c r="Z462" s="256"/>
      <c r="AA462" s="256"/>
      <c r="AB462" s="256"/>
      <c r="AC462" s="256"/>
      <c r="AD462" s="256"/>
      <c r="AE462" s="256"/>
      <c r="AF462" s="256"/>
    </row>
    <row r="463" ht="15.5" customHeight="1" spans="1:32">
      <c r="A463" s="238">
        <v>461</v>
      </c>
      <c r="B463" s="238" t="s">
        <v>19</v>
      </c>
      <c r="C463" s="247" t="s">
        <v>2171</v>
      </c>
      <c r="D463" s="248" t="s">
        <v>3053</v>
      </c>
      <c r="E463" s="44">
        <v>6000064884</v>
      </c>
      <c r="F463" s="44">
        <v>1</v>
      </c>
      <c r="G463" s="44">
        <v>1</v>
      </c>
      <c r="H463" s="247">
        <v>0</v>
      </c>
      <c r="I463" s="249">
        <v>46281</v>
      </c>
      <c r="J463" s="290" t="s">
        <v>2124</v>
      </c>
      <c r="K463" s="339">
        <v>516338360926031</v>
      </c>
      <c r="L463" s="247" t="s">
        <v>22</v>
      </c>
      <c r="M463" s="360"/>
      <c r="N463" s="360"/>
      <c r="O463" s="238"/>
      <c r="P463" s="252"/>
      <c r="Q463" s="360"/>
      <c r="R463" s="238" t="s">
        <v>1643</v>
      </c>
      <c r="S463" s="249">
        <f t="shared" si="23"/>
        <v>46282</v>
      </c>
      <c r="T463" s="238"/>
      <c r="U463" s="238"/>
      <c r="V463" s="379"/>
      <c r="W463" s="254"/>
      <c r="X463" s="255"/>
      <c r="Y463" s="256"/>
      <c r="Z463" s="256"/>
      <c r="AA463" s="256"/>
      <c r="AB463" s="256"/>
      <c r="AC463" s="256"/>
      <c r="AD463" s="256"/>
      <c r="AE463" s="256"/>
      <c r="AF463" s="256"/>
    </row>
    <row r="464" ht="14.5" customHeight="1" spans="1:32">
      <c r="A464" s="247">
        <v>462</v>
      </c>
      <c r="B464" s="238" t="s">
        <v>19</v>
      </c>
      <c r="C464" s="351" t="s">
        <v>2171</v>
      </c>
      <c r="D464" s="248" t="s">
        <v>3053</v>
      </c>
      <c r="E464" s="383">
        <v>6000064884</v>
      </c>
      <c r="F464" s="61">
        <v>1</v>
      </c>
      <c r="G464" s="61">
        <v>0</v>
      </c>
      <c r="H464" s="247">
        <v>1</v>
      </c>
      <c r="I464" s="249">
        <v>46281</v>
      </c>
      <c r="J464" s="354" t="s">
        <v>2124</v>
      </c>
      <c r="K464" s="355">
        <v>516338360926032</v>
      </c>
      <c r="L464" s="250" t="s">
        <v>2176</v>
      </c>
      <c r="M464" s="247" t="s">
        <v>3056</v>
      </c>
      <c r="N464" s="61" t="s">
        <v>3062</v>
      </c>
      <c r="O464" s="238"/>
      <c r="P464" s="252"/>
      <c r="Q464" s="247" t="s">
        <v>2868</v>
      </c>
      <c r="R464" s="238" t="s">
        <v>1643</v>
      </c>
      <c r="S464" s="249">
        <f t="shared" si="23"/>
        <v>46282</v>
      </c>
      <c r="T464" s="238" t="s">
        <v>24</v>
      </c>
      <c r="U464" s="247" t="s">
        <v>32</v>
      </c>
      <c r="V464" s="253" t="s">
        <v>28</v>
      </c>
      <c r="W464" s="254"/>
      <c r="X464" s="255"/>
      <c r="Y464" s="256"/>
      <c r="Z464" s="256"/>
      <c r="AA464" s="256"/>
      <c r="AB464" s="256"/>
      <c r="AC464" s="256"/>
      <c r="AD464" s="256"/>
      <c r="AE464" s="256"/>
      <c r="AF464" s="256"/>
    </row>
    <row r="465" ht="14.5" customHeight="1" spans="1:32">
      <c r="A465" s="236">
        <v>463</v>
      </c>
      <c r="B465" s="238" t="s">
        <v>19</v>
      </c>
      <c r="C465" s="351" t="s">
        <v>2171</v>
      </c>
      <c r="D465" s="248" t="s">
        <v>3053</v>
      </c>
      <c r="E465" s="383">
        <v>6000064884</v>
      </c>
      <c r="F465" s="61">
        <v>1</v>
      </c>
      <c r="G465" s="61">
        <v>0</v>
      </c>
      <c r="H465" s="247">
        <v>1</v>
      </c>
      <c r="I465" s="249">
        <v>46281</v>
      </c>
      <c r="J465" s="354" t="s">
        <v>2124</v>
      </c>
      <c r="K465" s="251">
        <v>516338360926033</v>
      </c>
      <c r="L465" s="250" t="s">
        <v>1943</v>
      </c>
      <c r="M465" s="259" t="s">
        <v>3057</v>
      </c>
      <c r="N465" s="64" t="s">
        <v>3058</v>
      </c>
      <c r="O465" s="238" t="s">
        <v>1887</v>
      </c>
      <c r="P465" s="261">
        <v>46181</v>
      </c>
      <c r="Q465" s="260" t="s">
        <v>3059</v>
      </c>
      <c r="R465" s="238" t="s">
        <v>1887</v>
      </c>
      <c r="S465" s="249">
        <f t="shared" si="23"/>
        <v>46282</v>
      </c>
      <c r="T465" s="238" t="s">
        <v>24</v>
      </c>
      <c r="U465" s="247" t="s">
        <v>32</v>
      </c>
      <c r="V465" s="253" t="s">
        <v>28</v>
      </c>
      <c r="W465" s="262"/>
      <c r="X465" s="263"/>
      <c r="Y465" s="264"/>
      <c r="Z465" s="264"/>
      <c r="AA465" s="264"/>
      <c r="AB465" s="264"/>
      <c r="AC465" s="265"/>
      <c r="AD465" s="131"/>
      <c r="AE465" s="131"/>
      <c r="AF465" s="131"/>
    </row>
    <row r="466" ht="15.5" customHeight="1" spans="1:32">
      <c r="A466" s="238">
        <v>464</v>
      </c>
      <c r="B466" s="238" t="s">
        <v>19</v>
      </c>
      <c r="C466" s="247" t="s">
        <v>2171</v>
      </c>
      <c r="D466" s="248" t="s">
        <v>3053</v>
      </c>
      <c r="E466" s="44">
        <v>6000064884</v>
      </c>
      <c r="F466" s="44">
        <v>2</v>
      </c>
      <c r="G466" s="44">
        <v>2</v>
      </c>
      <c r="H466" s="247">
        <v>0</v>
      </c>
      <c r="I466" s="249">
        <v>46281</v>
      </c>
      <c r="J466" s="290" t="s">
        <v>2124</v>
      </c>
      <c r="K466" s="339" t="s">
        <v>2177</v>
      </c>
      <c r="L466" s="247" t="s">
        <v>22</v>
      </c>
      <c r="M466" s="360"/>
      <c r="N466" s="360"/>
      <c r="O466" s="238"/>
      <c r="P466" s="252"/>
      <c r="Q466" s="360"/>
      <c r="R466" s="238" t="s">
        <v>1643</v>
      </c>
      <c r="S466" s="249">
        <f t="shared" si="23"/>
        <v>46282</v>
      </c>
      <c r="T466" s="238"/>
      <c r="U466" s="238"/>
      <c r="V466" s="379"/>
      <c r="W466" s="254"/>
      <c r="X466" s="255"/>
      <c r="Y466" s="256"/>
      <c r="Z466" s="256"/>
      <c r="AA466" s="256"/>
      <c r="AB466" s="256"/>
      <c r="AC466" s="256"/>
      <c r="AD466" s="256"/>
      <c r="AE466" s="256"/>
      <c r="AF466" s="256"/>
    </row>
    <row r="467" ht="14.5" customHeight="1" spans="1:32">
      <c r="A467" s="247">
        <v>465</v>
      </c>
      <c r="B467" s="238" t="s">
        <v>19</v>
      </c>
      <c r="C467" s="351" t="s">
        <v>2171</v>
      </c>
      <c r="D467" s="248" t="s">
        <v>3053</v>
      </c>
      <c r="E467" s="383">
        <v>6000064884</v>
      </c>
      <c r="F467" s="61">
        <v>1</v>
      </c>
      <c r="G467" s="61">
        <v>0</v>
      </c>
      <c r="H467" s="247">
        <v>1</v>
      </c>
      <c r="I467" s="249">
        <v>46281</v>
      </c>
      <c r="J467" s="354" t="s">
        <v>2124</v>
      </c>
      <c r="K467" s="355">
        <v>516338360926036</v>
      </c>
      <c r="L467" s="250" t="s">
        <v>2178</v>
      </c>
      <c r="M467" s="247" t="s">
        <v>3056</v>
      </c>
      <c r="N467" s="61" t="s">
        <v>3062</v>
      </c>
      <c r="O467" s="238"/>
      <c r="P467" s="252"/>
      <c r="Q467" s="247" t="s">
        <v>2868</v>
      </c>
      <c r="R467" s="238" t="s">
        <v>1643</v>
      </c>
      <c r="S467" s="249">
        <f t="shared" si="23"/>
        <v>46282</v>
      </c>
      <c r="T467" s="238" t="s">
        <v>24</v>
      </c>
      <c r="U467" s="247" t="s">
        <v>32</v>
      </c>
      <c r="V467" s="253" t="s">
        <v>28</v>
      </c>
      <c r="W467" s="254"/>
      <c r="X467" s="255"/>
      <c r="Y467" s="256"/>
      <c r="Z467" s="256"/>
      <c r="AA467" s="256"/>
      <c r="AB467" s="256"/>
      <c r="AC467" s="256"/>
      <c r="AD467" s="256"/>
      <c r="AE467" s="256"/>
      <c r="AF467" s="256"/>
    </row>
    <row r="468" ht="15.5" customHeight="1" spans="1:32">
      <c r="A468" s="236">
        <v>466</v>
      </c>
      <c r="B468" s="238" t="s">
        <v>19</v>
      </c>
      <c r="C468" s="247" t="s">
        <v>2171</v>
      </c>
      <c r="D468" s="248" t="s">
        <v>3053</v>
      </c>
      <c r="E468" s="44">
        <v>6000064884</v>
      </c>
      <c r="F468" s="44">
        <v>4</v>
      </c>
      <c r="G468" s="44">
        <v>4</v>
      </c>
      <c r="H468" s="247">
        <v>0</v>
      </c>
      <c r="I468" s="249">
        <v>46281</v>
      </c>
      <c r="J468" s="290" t="s">
        <v>2124</v>
      </c>
      <c r="K468" s="339" t="s">
        <v>2179</v>
      </c>
      <c r="L468" s="247" t="s">
        <v>22</v>
      </c>
      <c r="M468" s="360"/>
      <c r="N468" s="360"/>
      <c r="O468" s="238"/>
      <c r="P468" s="252"/>
      <c r="Q468" s="360"/>
      <c r="R468" s="238" t="s">
        <v>1643</v>
      </c>
      <c r="S468" s="249">
        <f t="shared" si="23"/>
        <v>46282</v>
      </c>
      <c r="T468" s="238"/>
      <c r="U468" s="238"/>
      <c r="V468" s="379"/>
      <c r="W468" s="254"/>
      <c r="X468" s="255"/>
      <c r="Y468" s="256"/>
      <c r="Z468" s="256"/>
      <c r="AA468" s="256"/>
      <c r="AB468" s="256"/>
      <c r="AC468" s="256"/>
      <c r="AD468" s="256"/>
      <c r="AE468" s="256"/>
      <c r="AF468" s="256"/>
    </row>
    <row r="469" ht="15.5" customHeight="1" spans="1:32">
      <c r="A469" s="238">
        <v>467</v>
      </c>
      <c r="B469" s="238" t="s">
        <v>19</v>
      </c>
      <c r="C469" s="247" t="s">
        <v>1120</v>
      </c>
      <c r="D469" s="248" t="s">
        <v>3053</v>
      </c>
      <c r="E469" s="247">
        <v>6000064635</v>
      </c>
      <c r="F469" s="44">
        <v>11</v>
      </c>
      <c r="G469" s="44">
        <v>11</v>
      </c>
      <c r="H469" s="247">
        <v>0</v>
      </c>
      <c r="I469" s="249">
        <v>46282</v>
      </c>
      <c r="J469" s="250" t="s">
        <v>1908</v>
      </c>
      <c r="K469" s="339">
        <v>516309360926404</v>
      </c>
      <c r="L469" s="247" t="s">
        <v>22</v>
      </c>
      <c r="M469" s="360"/>
      <c r="N469" s="360"/>
      <c r="O469" s="238" t="s">
        <v>1643</v>
      </c>
      <c r="P469" s="252">
        <f>I469+1</f>
        <v>46283</v>
      </c>
      <c r="Q469" s="360"/>
      <c r="R469" s="238" t="s">
        <v>1643</v>
      </c>
      <c r="S469" s="249">
        <f t="shared" si="23"/>
        <v>46283</v>
      </c>
      <c r="T469" s="238" t="s">
        <v>24</v>
      </c>
      <c r="U469" s="238"/>
      <c r="V469" s="379"/>
      <c r="W469" s="254"/>
      <c r="X469" s="255"/>
      <c r="Y469" s="256"/>
      <c r="Z469" s="256"/>
      <c r="AA469" s="256"/>
      <c r="AB469" s="256"/>
      <c r="AC469" s="256"/>
      <c r="AD469" s="256"/>
      <c r="AE469" s="256"/>
      <c r="AF469" s="256"/>
    </row>
    <row r="470" ht="15.5" customHeight="1" spans="1:32">
      <c r="A470" s="247">
        <v>468</v>
      </c>
      <c r="B470" s="238" t="s">
        <v>19</v>
      </c>
      <c r="C470" s="351" t="s">
        <v>1120</v>
      </c>
      <c r="D470" s="248" t="s">
        <v>3053</v>
      </c>
      <c r="E470" s="247">
        <v>6000064635</v>
      </c>
      <c r="F470" s="61">
        <v>1</v>
      </c>
      <c r="G470" s="61">
        <v>0</v>
      </c>
      <c r="H470" s="247">
        <v>1</v>
      </c>
      <c r="I470" s="249">
        <v>46282</v>
      </c>
      <c r="J470" s="250" t="s">
        <v>1908</v>
      </c>
      <c r="K470" s="355">
        <v>516309360926405</v>
      </c>
      <c r="L470" s="331" t="s">
        <v>2136</v>
      </c>
      <c r="M470" s="360" t="s">
        <v>3123</v>
      </c>
      <c r="N470" s="360" t="s">
        <v>3124</v>
      </c>
      <c r="O470" s="238" t="s">
        <v>1643</v>
      </c>
      <c r="P470" s="252">
        <f>I469+1</f>
        <v>46283</v>
      </c>
      <c r="Q470" s="360" t="s">
        <v>3131</v>
      </c>
      <c r="R470" s="238" t="s">
        <v>1643</v>
      </c>
      <c r="S470" s="249">
        <f t="shared" si="23"/>
        <v>46283</v>
      </c>
      <c r="T470" s="238" t="s">
        <v>24</v>
      </c>
      <c r="U470" s="260" t="s">
        <v>818</v>
      </c>
      <c r="V470" s="293" t="s">
        <v>819</v>
      </c>
      <c r="W470" s="254"/>
      <c r="X470" s="255"/>
      <c r="Y470" s="256"/>
      <c r="Z470" s="256"/>
      <c r="AA470" s="256"/>
      <c r="AB470" s="256"/>
      <c r="AC470" s="256"/>
      <c r="AD470" s="256"/>
      <c r="AE470" s="256"/>
      <c r="AF470" s="256"/>
    </row>
    <row r="471" ht="15.5" customHeight="1" spans="1:32">
      <c r="A471" s="236">
        <v>469</v>
      </c>
      <c r="B471" s="238" t="s">
        <v>19</v>
      </c>
      <c r="C471" s="247" t="s">
        <v>1120</v>
      </c>
      <c r="D471" s="248" t="s">
        <v>3053</v>
      </c>
      <c r="E471" s="247">
        <v>6000064635</v>
      </c>
      <c r="F471" s="44">
        <v>1</v>
      </c>
      <c r="G471" s="44">
        <v>1</v>
      </c>
      <c r="H471" s="247">
        <v>0</v>
      </c>
      <c r="I471" s="249">
        <v>46282</v>
      </c>
      <c r="J471" s="250" t="s">
        <v>1908</v>
      </c>
      <c r="K471" s="339">
        <v>516309360926406</v>
      </c>
      <c r="L471" s="247" t="s">
        <v>22</v>
      </c>
      <c r="M471" s="360"/>
      <c r="N471" s="360"/>
      <c r="O471" s="238" t="s">
        <v>1643</v>
      </c>
      <c r="P471" s="252">
        <f>I471+1</f>
        <v>46283</v>
      </c>
      <c r="Q471" s="360"/>
      <c r="R471" s="238" t="s">
        <v>1643</v>
      </c>
      <c r="S471" s="249">
        <f t="shared" si="23"/>
        <v>46283</v>
      </c>
      <c r="T471" s="238" t="s">
        <v>24</v>
      </c>
      <c r="U471" s="238"/>
      <c r="V471" s="379"/>
      <c r="W471" s="254"/>
      <c r="X471" s="255"/>
      <c r="Y471" s="256"/>
      <c r="Z471" s="256"/>
      <c r="AA471" s="256"/>
      <c r="AB471" s="256"/>
      <c r="AC471" s="256"/>
      <c r="AD471" s="256"/>
      <c r="AE471" s="256"/>
      <c r="AF471" s="256"/>
    </row>
    <row r="472" ht="14.5" customHeight="1" spans="1:32">
      <c r="A472" s="238">
        <v>470</v>
      </c>
      <c r="B472" s="238" t="s">
        <v>19</v>
      </c>
      <c r="C472" s="351" t="s">
        <v>1120</v>
      </c>
      <c r="D472" s="248" t="s">
        <v>3053</v>
      </c>
      <c r="E472" s="247">
        <v>6000064635</v>
      </c>
      <c r="F472" s="61">
        <v>1</v>
      </c>
      <c r="G472" s="61">
        <v>0</v>
      </c>
      <c r="H472" s="247">
        <v>1</v>
      </c>
      <c r="I472" s="249">
        <v>46282</v>
      </c>
      <c r="J472" s="250" t="s">
        <v>1908</v>
      </c>
      <c r="K472" s="355">
        <v>516309360926407</v>
      </c>
      <c r="L472" s="331" t="s">
        <v>2180</v>
      </c>
      <c r="M472" s="247" t="s">
        <v>3056</v>
      </c>
      <c r="N472" s="61" t="s">
        <v>3054</v>
      </c>
      <c r="O472" s="238" t="s">
        <v>1643</v>
      </c>
      <c r="P472" s="252">
        <f>I472+1</f>
        <v>46283</v>
      </c>
      <c r="Q472" s="61" t="s">
        <v>3055</v>
      </c>
      <c r="R472" s="238"/>
      <c r="S472" s="249">
        <f t="shared" si="23"/>
        <v>46283</v>
      </c>
      <c r="T472" s="238" t="s">
        <v>24</v>
      </c>
      <c r="U472" s="238" t="s">
        <v>1883</v>
      </c>
      <c r="V472" s="253" t="s">
        <v>28</v>
      </c>
      <c r="W472" s="254"/>
      <c r="X472" s="255"/>
      <c r="Y472" s="256"/>
      <c r="Z472" s="256"/>
      <c r="AA472" s="256"/>
      <c r="AB472" s="256"/>
      <c r="AC472" s="256"/>
      <c r="AD472" s="256"/>
      <c r="AE472" s="256"/>
      <c r="AF472" s="256"/>
    </row>
    <row r="473" ht="15.5" customHeight="1" spans="1:32">
      <c r="A473" s="247">
        <v>471</v>
      </c>
      <c r="B473" s="238" t="s">
        <v>19</v>
      </c>
      <c r="C473" s="351" t="s">
        <v>1120</v>
      </c>
      <c r="D473" s="248" t="s">
        <v>3053</v>
      </c>
      <c r="E473" s="247">
        <v>6000064635</v>
      </c>
      <c r="F473" s="61">
        <v>1</v>
      </c>
      <c r="G473" s="61">
        <v>0</v>
      </c>
      <c r="H473" s="247">
        <v>1</v>
      </c>
      <c r="I473" s="249">
        <v>46282</v>
      </c>
      <c r="J473" s="250" t="s">
        <v>1908</v>
      </c>
      <c r="K473" s="355">
        <v>516309360926408</v>
      </c>
      <c r="L473" s="331" t="s">
        <v>2136</v>
      </c>
      <c r="M473" s="360" t="s">
        <v>3123</v>
      </c>
      <c r="N473" s="360" t="s">
        <v>3124</v>
      </c>
      <c r="O473" s="238" t="s">
        <v>1643</v>
      </c>
      <c r="P473" s="252">
        <f>I472+1</f>
        <v>46283</v>
      </c>
      <c r="Q473" s="360" t="s">
        <v>3131</v>
      </c>
      <c r="R473" s="238" t="s">
        <v>1643</v>
      </c>
      <c r="S473" s="249">
        <f t="shared" si="23"/>
        <v>46283</v>
      </c>
      <c r="T473" s="238" t="s">
        <v>24</v>
      </c>
      <c r="U473" s="260" t="s">
        <v>818</v>
      </c>
      <c r="V473" s="293" t="s">
        <v>819</v>
      </c>
      <c r="W473" s="254"/>
      <c r="X473" s="255"/>
      <c r="Y473" s="256"/>
      <c r="Z473" s="256"/>
      <c r="AA473" s="256"/>
      <c r="AB473" s="256"/>
      <c r="AC473" s="256"/>
      <c r="AD473" s="256"/>
      <c r="AE473" s="256"/>
      <c r="AF473" s="256"/>
    </row>
    <row r="474" ht="15.5" customHeight="1" spans="1:32">
      <c r="A474" s="236">
        <v>472</v>
      </c>
      <c r="B474" s="238" t="s">
        <v>19</v>
      </c>
      <c r="C474" s="247" t="s">
        <v>1120</v>
      </c>
      <c r="D474" s="248" t="s">
        <v>3053</v>
      </c>
      <c r="E474" s="247">
        <v>6000064635</v>
      </c>
      <c r="F474" s="44">
        <v>2</v>
      </c>
      <c r="G474" s="44">
        <v>2</v>
      </c>
      <c r="H474" s="247">
        <v>0</v>
      </c>
      <c r="I474" s="249">
        <v>46282</v>
      </c>
      <c r="J474" s="250" t="s">
        <v>1908</v>
      </c>
      <c r="K474" s="339" t="s">
        <v>2181</v>
      </c>
      <c r="L474" s="247" t="s">
        <v>22</v>
      </c>
      <c r="M474" s="360"/>
      <c r="N474" s="360"/>
      <c r="O474" s="238" t="s">
        <v>1643</v>
      </c>
      <c r="P474" s="252">
        <f>I474+1</f>
        <v>46283</v>
      </c>
      <c r="Q474" s="360"/>
      <c r="R474" s="238"/>
      <c r="S474" s="249">
        <f t="shared" si="23"/>
        <v>46283</v>
      </c>
      <c r="T474" s="238" t="s">
        <v>24</v>
      </c>
      <c r="U474" s="238"/>
      <c r="V474" s="379"/>
      <c r="W474" s="254"/>
      <c r="X474" s="255"/>
      <c r="Y474" s="256"/>
      <c r="Z474" s="256"/>
      <c r="AA474" s="256"/>
      <c r="AB474" s="256"/>
      <c r="AC474" s="256"/>
      <c r="AD474" s="256"/>
      <c r="AE474" s="256"/>
      <c r="AF474" s="256"/>
    </row>
    <row r="475" ht="15.5" customHeight="1" spans="1:32">
      <c r="A475" s="238">
        <v>473</v>
      </c>
      <c r="B475" s="238" t="s">
        <v>19</v>
      </c>
      <c r="C475" s="351" t="s">
        <v>1120</v>
      </c>
      <c r="D475" s="248" t="s">
        <v>3053</v>
      </c>
      <c r="E475" s="247">
        <v>6000064635</v>
      </c>
      <c r="F475" s="61">
        <v>1</v>
      </c>
      <c r="G475" s="61">
        <v>0</v>
      </c>
      <c r="H475" s="247">
        <v>1</v>
      </c>
      <c r="I475" s="249">
        <v>46282</v>
      </c>
      <c r="J475" s="250" t="s">
        <v>1908</v>
      </c>
      <c r="K475" s="355">
        <v>516309360926411</v>
      </c>
      <c r="L475" s="331" t="s">
        <v>2136</v>
      </c>
      <c r="M475" s="360" t="s">
        <v>3123</v>
      </c>
      <c r="N475" s="360" t="s">
        <v>3124</v>
      </c>
      <c r="O475" s="238" t="s">
        <v>1643</v>
      </c>
      <c r="P475" s="252">
        <f>I474+1</f>
        <v>46283</v>
      </c>
      <c r="Q475" s="360" t="s">
        <v>3131</v>
      </c>
      <c r="R475" s="238" t="s">
        <v>1643</v>
      </c>
      <c r="S475" s="249">
        <f t="shared" si="23"/>
        <v>46283</v>
      </c>
      <c r="T475" s="238" t="s">
        <v>24</v>
      </c>
      <c r="U475" s="260" t="s">
        <v>818</v>
      </c>
      <c r="V475" s="293" t="s">
        <v>819</v>
      </c>
      <c r="W475" s="254"/>
      <c r="X475" s="255"/>
      <c r="Y475" s="256"/>
      <c r="Z475" s="256"/>
      <c r="AA475" s="256"/>
      <c r="AB475" s="256"/>
      <c r="AC475" s="256"/>
      <c r="AD475" s="256"/>
      <c r="AE475" s="256"/>
      <c r="AF475" s="256"/>
    </row>
    <row r="476" ht="15.5" customHeight="1" spans="1:32">
      <c r="A476" s="247">
        <v>474</v>
      </c>
      <c r="B476" s="238" t="s">
        <v>19</v>
      </c>
      <c r="C476" s="247" t="s">
        <v>1120</v>
      </c>
      <c r="D476" s="248" t="s">
        <v>3053</v>
      </c>
      <c r="E476" s="247">
        <v>6000064635</v>
      </c>
      <c r="F476" s="44">
        <v>2</v>
      </c>
      <c r="G476" s="44">
        <v>2</v>
      </c>
      <c r="H476" s="247">
        <v>0</v>
      </c>
      <c r="I476" s="249">
        <v>46282</v>
      </c>
      <c r="J476" s="250" t="s">
        <v>1908</v>
      </c>
      <c r="K476" s="339" t="s">
        <v>2182</v>
      </c>
      <c r="L476" s="247" t="s">
        <v>22</v>
      </c>
      <c r="M476" s="360"/>
      <c r="N476" s="360"/>
      <c r="O476" s="238" t="s">
        <v>1643</v>
      </c>
      <c r="P476" s="252">
        <f>I476+1</f>
        <v>46283</v>
      </c>
      <c r="Q476" s="360"/>
      <c r="R476" s="238" t="s">
        <v>1643</v>
      </c>
      <c r="S476" s="249">
        <f t="shared" si="23"/>
        <v>46283</v>
      </c>
      <c r="T476" s="238" t="s">
        <v>24</v>
      </c>
      <c r="U476" s="238"/>
      <c r="V476" s="379"/>
      <c r="W476" s="254"/>
      <c r="X476" s="255"/>
      <c r="Y476" s="256"/>
      <c r="Z476" s="256"/>
      <c r="AA476" s="256"/>
      <c r="AB476" s="256"/>
      <c r="AC476" s="256"/>
      <c r="AD476" s="256"/>
      <c r="AE476" s="256"/>
      <c r="AF476" s="256"/>
    </row>
    <row r="477" ht="14.5" customHeight="1" spans="1:32">
      <c r="A477" s="236">
        <v>475</v>
      </c>
      <c r="B477" s="238" t="s">
        <v>19</v>
      </c>
      <c r="C477" s="351" t="s">
        <v>1120</v>
      </c>
      <c r="D477" s="248" t="s">
        <v>3053</v>
      </c>
      <c r="E477" s="247">
        <v>6000064635</v>
      </c>
      <c r="F477" s="61">
        <v>1</v>
      </c>
      <c r="G477" s="61">
        <v>0</v>
      </c>
      <c r="H477" s="247">
        <v>1</v>
      </c>
      <c r="I477" s="249">
        <v>46282</v>
      </c>
      <c r="J477" s="250" t="s">
        <v>1908</v>
      </c>
      <c r="K477" s="251">
        <v>516309360926414</v>
      </c>
      <c r="L477" s="250" t="s">
        <v>1890</v>
      </c>
      <c r="M477" s="268" t="s">
        <v>3060</v>
      </c>
      <c r="N477" s="270" t="s">
        <v>2959</v>
      </c>
      <c r="O477" s="269"/>
      <c r="P477" s="260"/>
      <c r="Q477" s="271" t="s">
        <v>3061</v>
      </c>
      <c r="R477" s="269"/>
      <c r="S477" s="249">
        <f t="shared" si="23"/>
        <v>46283</v>
      </c>
      <c r="T477" s="238" t="s">
        <v>24</v>
      </c>
      <c r="U477" s="247" t="s">
        <v>32</v>
      </c>
      <c r="V477" s="253" t="s">
        <v>28</v>
      </c>
      <c r="W477" s="254"/>
      <c r="X477" s="255"/>
      <c r="Y477" s="256"/>
      <c r="Z477" s="256"/>
      <c r="AA477" s="256"/>
      <c r="AB477" s="256"/>
      <c r="AC477" s="256"/>
      <c r="AD477" s="256"/>
      <c r="AE477" s="256"/>
      <c r="AF477" s="256"/>
    </row>
    <row r="478" ht="15.5" customHeight="1" spans="1:32">
      <c r="A478" s="238">
        <v>476</v>
      </c>
      <c r="B478" s="238" t="s">
        <v>19</v>
      </c>
      <c r="C478" s="345" t="s">
        <v>2183</v>
      </c>
      <c r="D478" s="248" t="s">
        <v>3053</v>
      </c>
      <c r="E478" s="20">
        <v>6000064468</v>
      </c>
      <c r="F478" s="61">
        <v>1</v>
      </c>
      <c r="G478" s="61">
        <v>0</v>
      </c>
      <c r="H478" s="247">
        <v>1</v>
      </c>
      <c r="I478" s="249">
        <v>46282</v>
      </c>
      <c r="J478" s="385" t="s">
        <v>2184</v>
      </c>
      <c r="K478" s="273">
        <v>516339150926001</v>
      </c>
      <c r="L478" s="250" t="s">
        <v>2044</v>
      </c>
      <c r="M478" s="44" t="s">
        <v>3132</v>
      </c>
      <c r="N478" s="44" t="s">
        <v>3133</v>
      </c>
      <c r="O478" s="238" t="s">
        <v>1643</v>
      </c>
      <c r="P478" s="252">
        <f>I478+1</f>
        <v>46283</v>
      </c>
      <c r="Q478" s="360" t="s">
        <v>3134</v>
      </c>
      <c r="R478" s="238" t="s">
        <v>1643</v>
      </c>
      <c r="S478" s="249">
        <f t="shared" si="23"/>
        <v>46283</v>
      </c>
      <c r="T478" s="238" t="s">
        <v>24</v>
      </c>
      <c r="U478" s="238" t="s">
        <v>1883</v>
      </c>
      <c r="V478" s="293" t="s">
        <v>819</v>
      </c>
      <c r="W478" s="298"/>
    </row>
    <row r="479" ht="14.5" customHeight="1" spans="1:32">
      <c r="A479" s="247">
        <v>477</v>
      </c>
      <c r="B479" s="238" t="s">
        <v>19</v>
      </c>
      <c r="C479" s="44" t="s">
        <v>2183</v>
      </c>
      <c r="D479" s="248" t="s">
        <v>3053</v>
      </c>
      <c r="E479" s="20">
        <v>6000064468</v>
      </c>
      <c r="F479" s="44">
        <v>3</v>
      </c>
      <c r="G479" s="44">
        <v>3</v>
      </c>
      <c r="H479" s="247">
        <v>0</v>
      </c>
      <c r="I479" s="249">
        <v>46282</v>
      </c>
      <c r="J479" s="385" t="s">
        <v>2184</v>
      </c>
      <c r="K479" s="277" t="s">
        <v>2185</v>
      </c>
      <c r="L479" s="247" t="s">
        <v>22</v>
      </c>
      <c r="M479" s="44"/>
      <c r="N479" s="44"/>
      <c r="O479" s="238"/>
      <c r="P479" s="252"/>
      <c r="Q479" s="44"/>
      <c r="R479" s="238" t="s">
        <v>1643</v>
      </c>
      <c r="S479" s="249">
        <f t="shared" si="23"/>
        <v>46283</v>
      </c>
      <c r="T479" s="238" t="s">
        <v>24</v>
      </c>
      <c r="U479" s="44"/>
      <c r="V479" s="332"/>
      <c r="W479" s="262"/>
    </row>
    <row r="480" ht="14.5" customHeight="1" spans="1:32">
      <c r="A480" s="236">
        <v>478</v>
      </c>
      <c r="B480" s="238" t="s">
        <v>19</v>
      </c>
      <c r="C480" s="345" t="s">
        <v>2183</v>
      </c>
      <c r="D480" s="248" t="s">
        <v>3053</v>
      </c>
      <c r="E480" s="20">
        <v>6000064468</v>
      </c>
      <c r="F480" s="61">
        <v>1</v>
      </c>
      <c r="G480" s="61">
        <v>0</v>
      </c>
      <c r="H480" s="247">
        <v>1</v>
      </c>
      <c r="I480" s="249">
        <v>46282</v>
      </c>
      <c r="J480" s="385" t="s">
        <v>2184</v>
      </c>
      <c r="K480" s="273">
        <v>516339150926005</v>
      </c>
      <c r="L480" s="331" t="s">
        <v>2186</v>
      </c>
      <c r="M480" s="247" t="s">
        <v>3056</v>
      </c>
      <c r="N480" s="61" t="s">
        <v>3054</v>
      </c>
      <c r="O480" s="238" t="s">
        <v>1643</v>
      </c>
      <c r="P480" s="252"/>
      <c r="Q480" s="61" t="s">
        <v>3055</v>
      </c>
      <c r="R480" s="238" t="s">
        <v>1643</v>
      </c>
      <c r="S480" s="249">
        <f t="shared" si="23"/>
        <v>46283</v>
      </c>
      <c r="T480" s="238" t="s">
        <v>24</v>
      </c>
      <c r="U480" s="238" t="s">
        <v>1883</v>
      </c>
      <c r="V480" s="253" t="s">
        <v>28</v>
      </c>
      <c r="W480" s="298"/>
    </row>
    <row r="481" ht="14.5" customHeight="1" spans="1:23">
      <c r="A481" s="238">
        <v>479</v>
      </c>
      <c r="B481" s="238" t="s">
        <v>19</v>
      </c>
      <c r="C481" s="44" t="s">
        <v>418</v>
      </c>
      <c r="D481" s="248" t="s">
        <v>3053</v>
      </c>
      <c r="E481" s="20">
        <v>6000064468</v>
      </c>
      <c r="F481" s="44">
        <v>3</v>
      </c>
      <c r="G481" s="44">
        <v>3</v>
      </c>
      <c r="H481" s="247">
        <v>0</v>
      </c>
      <c r="I481" s="249">
        <v>46283</v>
      </c>
      <c r="J481" s="385" t="s">
        <v>2184</v>
      </c>
      <c r="K481" s="277" t="s">
        <v>2187</v>
      </c>
      <c r="L481" s="247" t="s">
        <v>22</v>
      </c>
      <c r="M481" s="44"/>
      <c r="N481" s="44"/>
      <c r="O481" s="238"/>
      <c r="P481" s="252"/>
      <c r="Q481" s="44"/>
      <c r="R481" s="238" t="s">
        <v>1643</v>
      </c>
      <c r="S481" s="249">
        <f t="shared" si="23"/>
        <v>46284</v>
      </c>
      <c r="T481" s="238" t="s">
        <v>24</v>
      </c>
      <c r="U481" s="44"/>
      <c r="V481" s="332"/>
      <c r="W481" s="262"/>
    </row>
    <row r="482" ht="14.5" customHeight="1" spans="1:23">
      <c r="A482" s="247">
        <v>480</v>
      </c>
      <c r="B482" s="238" t="s">
        <v>19</v>
      </c>
      <c r="C482" s="345" t="s">
        <v>418</v>
      </c>
      <c r="D482" s="248" t="s">
        <v>3053</v>
      </c>
      <c r="E482" s="20">
        <v>6000064468</v>
      </c>
      <c r="F482" s="61">
        <v>1</v>
      </c>
      <c r="G482" s="61">
        <v>0</v>
      </c>
      <c r="H482" s="247">
        <v>1</v>
      </c>
      <c r="I482" s="249">
        <v>46283</v>
      </c>
      <c r="J482" s="385" t="s">
        <v>2184</v>
      </c>
      <c r="K482" s="273">
        <v>516339150926009</v>
      </c>
      <c r="L482" s="250" t="s">
        <v>2188</v>
      </c>
      <c r="M482" s="61" t="s">
        <v>3135</v>
      </c>
      <c r="N482" s="61" t="s">
        <v>3121</v>
      </c>
      <c r="O482" s="238"/>
      <c r="P482" s="252"/>
      <c r="Q482" s="61" t="s">
        <v>3122</v>
      </c>
      <c r="R482" s="238" t="s">
        <v>1643</v>
      </c>
      <c r="S482" s="249">
        <f t="shared" si="23"/>
        <v>46284</v>
      </c>
      <c r="T482" s="238" t="s">
        <v>24</v>
      </c>
      <c r="U482" s="61" t="s">
        <v>2056</v>
      </c>
      <c r="V482" s="293" t="s">
        <v>819</v>
      </c>
      <c r="W482" s="298"/>
    </row>
    <row r="483" ht="14.5" customHeight="1" spans="1:23">
      <c r="A483" s="236">
        <v>481</v>
      </c>
      <c r="B483" s="238" t="s">
        <v>19</v>
      </c>
      <c r="C483" s="44" t="s">
        <v>418</v>
      </c>
      <c r="D483" s="248" t="s">
        <v>3053</v>
      </c>
      <c r="E483" s="20">
        <v>6000064468</v>
      </c>
      <c r="F483" s="44">
        <v>3</v>
      </c>
      <c r="G483" s="44">
        <v>3</v>
      </c>
      <c r="H483" s="247">
        <v>0</v>
      </c>
      <c r="I483" s="249">
        <v>46283</v>
      </c>
      <c r="J483" s="385" t="s">
        <v>2184</v>
      </c>
      <c r="K483" s="277" t="s">
        <v>2189</v>
      </c>
      <c r="L483" s="247" t="s">
        <v>22</v>
      </c>
      <c r="M483" s="44"/>
      <c r="N483" s="44"/>
      <c r="O483" s="238"/>
      <c r="P483" s="252"/>
      <c r="Q483" s="44"/>
      <c r="R483" s="238" t="s">
        <v>1643</v>
      </c>
      <c r="S483" s="249">
        <f t="shared" si="23"/>
        <v>46284</v>
      </c>
      <c r="T483" s="238" t="s">
        <v>24</v>
      </c>
      <c r="U483" s="44"/>
      <c r="V483" s="332"/>
      <c r="W483" s="262"/>
    </row>
    <row r="484" ht="14.5" customHeight="1" spans="1:23">
      <c r="A484" s="238">
        <v>482</v>
      </c>
      <c r="B484" s="238" t="s">
        <v>19</v>
      </c>
      <c r="C484" s="44" t="s">
        <v>418</v>
      </c>
      <c r="D484" s="248" t="s">
        <v>3053</v>
      </c>
      <c r="E484" s="20">
        <v>6000064468</v>
      </c>
      <c r="F484" s="44">
        <v>1</v>
      </c>
      <c r="G484" s="44">
        <v>1</v>
      </c>
      <c r="H484" s="247">
        <v>0</v>
      </c>
      <c r="I484" s="249">
        <v>46283</v>
      </c>
      <c r="J484" s="385" t="s">
        <v>2184</v>
      </c>
      <c r="K484" s="277">
        <v>516339150926013</v>
      </c>
      <c r="L484" s="247" t="s">
        <v>22</v>
      </c>
      <c r="M484" s="44"/>
      <c r="N484" s="44"/>
      <c r="O484" s="238"/>
      <c r="P484" s="252"/>
      <c r="Q484" s="44"/>
      <c r="R484" s="238" t="s">
        <v>1643</v>
      </c>
      <c r="S484" s="249">
        <f t="shared" si="23"/>
        <v>46284</v>
      </c>
      <c r="T484" s="238" t="s">
        <v>24</v>
      </c>
      <c r="U484" s="44"/>
      <c r="V484" s="332"/>
      <c r="W484" s="262"/>
    </row>
    <row r="485" ht="14.5" customHeight="1" spans="1:23">
      <c r="A485" s="247">
        <v>483</v>
      </c>
      <c r="B485" s="238" t="s">
        <v>19</v>
      </c>
      <c r="C485" s="345" t="s">
        <v>418</v>
      </c>
      <c r="D485" s="248" t="s">
        <v>3053</v>
      </c>
      <c r="E485" s="20">
        <v>6000064468</v>
      </c>
      <c r="F485" s="61">
        <v>1</v>
      </c>
      <c r="G485" s="61">
        <v>0</v>
      </c>
      <c r="H485" s="247">
        <v>1</v>
      </c>
      <c r="I485" s="249">
        <v>46283</v>
      </c>
      <c r="J485" s="385" t="s">
        <v>2184</v>
      </c>
      <c r="K485" s="273">
        <v>516339150926014</v>
      </c>
      <c r="L485" s="250" t="s">
        <v>2188</v>
      </c>
      <c r="M485" s="61" t="s">
        <v>3136</v>
      </c>
      <c r="N485" s="61" t="s">
        <v>3137</v>
      </c>
      <c r="O485" s="238" t="s">
        <v>1643</v>
      </c>
      <c r="P485" s="252"/>
      <c r="Q485" s="61" t="s">
        <v>3138</v>
      </c>
      <c r="R485" s="238" t="s">
        <v>1643</v>
      </c>
      <c r="S485" s="249">
        <f t="shared" si="23"/>
        <v>46284</v>
      </c>
      <c r="T485" s="238" t="s">
        <v>24</v>
      </c>
      <c r="U485" s="61" t="s">
        <v>2056</v>
      </c>
      <c r="V485" s="293" t="s">
        <v>819</v>
      </c>
      <c r="W485" s="298"/>
    </row>
    <row r="486" ht="14.5" customHeight="1" spans="1:23">
      <c r="A486" s="236">
        <v>484</v>
      </c>
      <c r="B486" s="238" t="s">
        <v>19</v>
      </c>
      <c r="C486" s="44" t="s">
        <v>2190</v>
      </c>
      <c r="D486" s="248" t="s">
        <v>3053</v>
      </c>
      <c r="E486" s="20">
        <v>6000064468</v>
      </c>
      <c r="F486" s="44">
        <v>2</v>
      </c>
      <c r="G486" s="44">
        <v>2</v>
      </c>
      <c r="H486" s="247">
        <v>0</v>
      </c>
      <c r="I486" s="249">
        <v>46288</v>
      </c>
      <c r="J486" s="385" t="s">
        <v>2184</v>
      </c>
      <c r="K486" s="277" t="s">
        <v>2191</v>
      </c>
      <c r="L486" s="247" t="s">
        <v>22</v>
      </c>
      <c r="M486" s="44"/>
      <c r="N486" s="44"/>
      <c r="O486" s="238"/>
      <c r="P486" s="252"/>
      <c r="Q486" s="44"/>
      <c r="R486" s="238" t="s">
        <v>1643</v>
      </c>
      <c r="S486" s="249">
        <f t="shared" si="23"/>
        <v>46289</v>
      </c>
      <c r="T486" s="238" t="s">
        <v>24</v>
      </c>
      <c r="U486" s="44"/>
      <c r="V486" s="332"/>
      <c r="W486" s="262"/>
    </row>
    <row r="487" ht="14.5" customHeight="1" spans="1:23">
      <c r="A487" s="238">
        <v>485</v>
      </c>
      <c r="B487" s="238" t="s">
        <v>19</v>
      </c>
      <c r="C487" s="351" t="s">
        <v>1120</v>
      </c>
      <c r="D487" s="248" t="s">
        <v>3053</v>
      </c>
      <c r="E487" s="20">
        <v>6000064468</v>
      </c>
      <c r="F487" s="61">
        <v>1</v>
      </c>
      <c r="G487" s="61">
        <v>0</v>
      </c>
      <c r="H487" s="247">
        <v>1</v>
      </c>
      <c r="I487" s="249">
        <v>46288</v>
      </c>
      <c r="J487" s="385" t="s">
        <v>2184</v>
      </c>
      <c r="K487" s="273" t="s">
        <v>2192</v>
      </c>
      <c r="L487" s="250" t="s">
        <v>2044</v>
      </c>
      <c r="M487" s="61" t="s">
        <v>3136</v>
      </c>
      <c r="N487" s="61" t="s">
        <v>3137</v>
      </c>
      <c r="O487" s="238" t="s">
        <v>1643</v>
      </c>
      <c r="P487" s="252"/>
      <c r="Q487" s="61" t="s">
        <v>3138</v>
      </c>
      <c r="R487" s="238" t="s">
        <v>1643</v>
      </c>
      <c r="S487" s="249">
        <f t="shared" si="23"/>
        <v>46289</v>
      </c>
      <c r="T487" s="238" t="s">
        <v>24</v>
      </c>
      <c r="U487" s="61" t="s">
        <v>2056</v>
      </c>
      <c r="V487" s="293" t="s">
        <v>819</v>
      </c>
      <c r="W487" s="298"/>
    </row>
    <row r="488" ht="14.5" customHeight="1" spans="1:23">
      <c r="A488" s="247">
        <v>486</v>
      </c>
      <c r="B488" s="238" t="s">
        <v>19</v>
      </c>
      <c r="C488" s="44" t="s">
        <v>418</v>
      </c>
      <c r="D488" s="248" t="s">
        <v>3053</v>
      </c>
      <c r="E488" s="20">
        <v>6000064468</v>
      </c>
      <c r="F488" s="44">
        <v>1</v>
      </c>
      <c r="G488" s="44">
        <v>1</v>
      </c>
      <c r="H488" s="247">
        <v>0</v>
      </c>
      <c r="I488" s="249">
        <v>46288</v>
      </c>
      <c r="J488" s="385" t="s">
        <v>2184</v>
      </c>
      <c r="K488" s="277" t="s">
        <v>2193</v>
      </c>
      <c r="L488" s="247" t="s">
        <v>22</v>
      </c>
      <c r="M488" s="44"/>
      <c r="N488" s="44"/>
      <c r="O488" s="238"/>
      <c r="P488" s="252"/>
      <c r="Q488" s="44"/>
      <c r="R488" s="238" t="s">
        <v>1643</v>
      </c>
      <c r="S488" s="249">
        <f t="shared" si="23"/>
        <v>46289</v>
      </c>
      <c r="T488" s="238" t="s">
        <v>24</v>
      </c>
      <c r="U488" s="44"/>
      <c r="V488" s="332"/>
      <c r="W488" s="262"/>
    </row>
    <row r="489" ht="14.5" customHeight="1" spans="1:23">
      <c r="A489" s="247">
        <v>487</v>
      </c>
      <c r="B489" s="238" t="s">
        <v>19</v>
      </c>
      <c r="C489" s="44" t="s">
        <v>418</v>
      </c>
      <c r="D489" s="248" t="s">
        <v>3053</v>
      </c>
      <c r="E489" s="20">
        <v>6000064468</v>
      </c>
      <c r="F489" s="44">
        <v>1</v>
      </c>
      <c r="G489" s="44">
        <v>1</v>
      </c>
      <c r="H489" s="247">
        <v>0</v>
      </c>
      <c r="I489" s="249">
        <v>46288</v>
      </c>
      <c r="J489" s="385" t="s">
        <v>2184</v>
      </c>
      <c r="K489" s="277" t="s">
        <v>2194</v>
      </c>
      <c r="L489" s="247" t="s">
        <v>22</v>
      </c>
      <c r="M489" s="44"/>
      <c r="N489" s="44"/>
      <c r="O489" s="238"/>
      <c r="P489" s="252"/>
      <c r="Q489" s="44"/>
      <c r="R489" s="238" t="s">
        <v>1643</v>
      </c>
      <c r="S489" s="249">
        <f t="shared" si="23"/>
        <v>46289</v>
      </c>
      <c r="T489" s="238" t="s">
        <v>24</v>
      </c>
      <c r="U489" s="44"/>
      <c r="V489" s="332"/>
      <c r="W489" s="262"/>
    </row>
    <row r="490" ht="14.5" customHeight="1" spans="1:23">
      <c r="A490" s="236">
        <v>488</v>
      </c>
      <c r="B490" s="238" t="s">
        <v>19</v>
      </c>
      <c r="C490" s="247" t="s">
        <v>1120</v>
      </c>
      <c r="D490" s="248" t="s">
        <v>3053</v>
      </c>
      <c r="E490" s="20">
        <v>6000064468</v>
      </c>
      <c r="F490" s="44">
        <v>4</v>
      </c>
      <c r="G490" s="44">
        <v>4</v>
      </c>
      <c r="H490" s="247">
        <v>0</v>
      </c>
      <c r="I490" s="249">
        <v>46289</v>
      </c>
      <c r="J490" s="385" t="s">
        <v>2184</v>
      </c>
      <c r="K490" s="277" t="s">
        <v>2195</v>
      </c>
      <c r="L490" s="247" t="s">
        <v>22</v>
      </c>
      <c r="M490" s="44"/>
      <c r="N490" s="44"/>
      <c r="O490" s="238"/>
      <c r="P490" s="252"/>
      <c r="Q490" s="44"/>
      <c r="R490" s="238" t="s">
        <v>1643</v>
      </c>
      <c r="S490" s="249">
        <f t="shared" si="23"/>
        <v>46290</v>
      </c>
      <c r="T490" s="238" t="s">
        <v>24</v>
      </c>
      <c r="U490" s="44"/>
      <c r="V490" s="332"/>
      <c r="W490" s="262"/>
    </row>
    <row r="491" ht="14.5" customHeight="1" spans="1:23">
      <c r="A491" s="238">
        <v>489</v>
      </c>
      <c r="B491" s="238" t="s">
        <v>19</v>
      </c>
      <c r="C491" s="351" t="s">
        <v>1120</v>
      </c>
      <c r="D491" s="248" t="s">
        <v>3053</v>
      </c>
      <c r="E491" s="20">
        <v>6000064468</v>
      </c>
      <c r="F491" s="61">
        <v>1</v>
      </c>
      <c r="G491" s="61">
        <v>0</v>
      </c>
      <c r="H491" s="247">
        <v>1</v>
      </c>
      <c r="I491" s="249">
        <v>46289</v>
      </c>
      <c r="J491" s="385" t="s">
        <v>2184</v>
      </c>
      <c r="K491" s="273" t="s">
        <v>2196</v>
      </c>
      <c r="L491" s="331" t="s">
        <v>2197</v>
      </c>
      <c r="M491" s="247" t="s">
        <v>3056</v>
      </c>
      <c r="N491" s="61" t="s">
        <v>3054</v>
      </c>
      <c r="O491" s="238" t="s">
        <v>1643</v>
      </c>
      <c r="P491" s="252"/>
      <c r="Q491" s="61" t="s">
        <v>3055</v>
      </c>
      <c r="R491" s="238" t="s">
        <v>1643</v>
      </c>
      <c r="S491" s="249">
        <f t="shared" si="23"/>
        <v>46290</v>
      </c>
      <c r="T491" s="238" t="s">
        <v>24</v>
      </c>
      <c r="U491" s="238" t="s">
        <v>1883</v>
      </c>
      <c r="V491" s="253" t="s">
        <v>28</v>
      </c>
      <c r="W491" s="298"/>
    </row>
    <row r="492" ht="14.5" customHeight="1" spans="1:23">
      <c r="A492" s="247">
        <v>490</v>
      </c>
      <c r="B492" s="238" t="s">
        <v>19</v>
      </c>
      <c r="C492" s="351" t="s">
        <v>1120</v>
      </c>
      <c r="D492" s="248" t="s">
        <v>3053</v>
      </c>
      <c r="E492" s="20">
        <v>6000064468</v>
      </c>
      <c r="F492" s="61">
        <v>1</v>
      </c>
      <c r="G492" s="61">
        <v>0</v>
      </c>
      <c r="H492" s="247">
        <v>1</v>
      </c>
      <c r="I492" s="249">
        <v>46289</v>
      </c>
      <c r="J492" s="385" t="s">
        <v>2184</v>
      </c>
      <c r="K492" s="273" t="s">
        <v>2198</v>
      </c>
      <c r="L492" s="331" t="s">
        <v>2199</v>
      </c>
      <c r="M492" s="247" t="s">
        <v>3056</v>
      </c>
      <c r="N492" s="61" t="s">
        <v>3054</v>
      </c>
      <c r="O492" s="238" t="s">
        <v>1643</v>
      </c>
      <c r="P492" s="252"/>
      <c r="Q492" s="61" t="s">
        <v>3055</v>
      </c>
      <c r="R492" s="238" t="s">
        <v>1643</v>
      </c>
      <c r="S492" s="249">
        <f t="shared" si="23"/>
        <v>46290</v>
      </c>
      <c r="T492" s="238" t="s">
        <v>24</v>
      </c>
      <c r="U492" s="238" t="s">
        <v>1883</v>
      </c>
      <c r="V492" s="253" t="s">
        <v>28</v>
      </c>
      <c r="W492" s="298"/>
    </row>
    <row r="493" ht="14.5" customHeight="1" spans="1:23">
      <c r="A493" s="236">
        <v>491</v>
      </c>
      <c r="B493" s="238" t="s">
        <v>19</v>
      </c>
      <c r="C493" s="247" t="s">
        <v>1120</v>
      </c>
      <c r="D493" s="248" t="s">
        <v>3053</v>
      </c>
      <c r="E493" s="20">
        <v>6000064468</v>
      </c>
      <c r="F493" s="44">
        <v>4</v>
      </c>
      <c r="G493" s="44">
        <v>4</v>
      </c>
      <c r="H493" s="247">
        <v>0</v>
      </c>
      <c r="I493" s="249">
        <v>46289</v>
      </c>
      <c r="J493" s="385" t="s">
        <v>2184</v>
      </c>
      <c r="K493" s="277" t="s">
        <v>2200</v>
      </c>
      <c r="L493" s="247" t="s">
        <v>22</v>
      </c>
      <c r="M493" s="44"/>
      <c r="N493" s="44"/>
      <c r="O493" s="238"/>
      <c r="P493" s="252"/>
      <c r="Q493" s="44"/>
      <c r="R493" s="238" t="s">
        <v>1643</v>
      </c>
      <c r="S493" s="249">
        <f t="shared" si="23"/>
        <v>46290</v>
      </c>
      <c r="T493" s="238" t="s">
        <v>24</v>
      </c>
      <c r="U493" s="44"/>
      <c r="V493" s="332"/>
      <c r="W493" s="262"/>
    </row>
    <row r="494" ht="14.5" customHeight="1" spans="1:23">
      <c r="A494" s="238">
        <v>492</v>
      </c>
      <c r="B494" s="238" t="s">
        <v>19</v>
      </c>
      <c r="C494" s="247" t="s">
        <v>1120</v>
      </c>
      <c r="D494" s="248" t="s">
        <v>3053</v>
      </c>
      <c r="E494" s="20">
        <v>6000064468</v>
      </c>
      <c r="F494" s="44">
        <v>3</v>
      </c>
      <c r="G494" s="44">
        <v>3</v>
      </c>
      <c r="H494" s="247">
        <v>0</v>
      </c>
      <c r="I494" s="249">
        <v>46290</v>
      </c>
      <c r="J494" s="385" t="s">
        <v>2184</v>
      </c>
      <c r="K494" s="277" t="s">
        <v>2201</v>
      </c>
      <c r="L494" s="247" t="s">
        <v>22</v>
      </c>
      <c r="M494" s="44"/>
      <c r="N494" s="44"/>
      <c r="O494" s="238"/>
      <c r="P494" s="252"/>
      <c r="Q494" s="44"/>
      <c r="R494" s="238" t="s">
        <v>1643</v>
      </c>
      <c r="S494" s="249">
        <f t="shared" si="23"/>
        <v>46291</v>
      </c>
      <c r="T494" s="238" t="s">
        <v>24</v>
      </c>
      <c r="U494" s="44"/>
      <c r="V494" s="332"/>
      <c r="W494" s="262"/>
    </row>
    <row r="495" ht="14.5" customHeight="1" spans="1:23">
      <c r="A495" s="247">
        <v>493</v>
      </c>
      <c r="B495" s="238" t="s">
        <v>19</v>
      </c>
      <c r="C495" s="247" t="s">
        <v>418</v>
      </c>
      <c r="D495" s="248" t="s">
        <v>3053</v>
      </c>
      <c r="E495" s="20">
        <v>6000064468</v>
      </c>
      <c r="F495" s="44">
        <v>10</v>
      </c>
      <c r="G495" s="44">
        <v>10</v>
      </c>
      <c r="H495" s="247">
        <v>0</v>
      </c>
      <c r="I495" s="249">
        <v>46294</v>
      </c>
      <c r="J495" s="385" t="s">
        <v>2184</v>
      </c>
      <c r="K495" s="277" t="s">
        <v>2202</v>
      </c>
      <c r="L495" s="247" t="s">
        <v>22</v>
      </c>
      <c r="M495" s="44"/>
      <c r="N495" s="44"/>
      <c r="O495" s="238"/>
      <c r="P495" s="252"/>
      <c r="Q495" s="44"/>
      <c r="R495" s="238" t="s">
        <v>1643</v>
      </c>
      <c r="S495" s="249">
        <f t="shared" si="23"/>
        <v>46295</v>
      </c>
      <c r="T495" s="238"/>
      <c r="U495" s="44"/>
      <c r="V495" s="332"/>
      <c r="W495" s="262"/>
    </row>
    <row r="496" ht="14.5" customHeight="1" spans="1:23">
      <c r="A496" s="236">
        <v>494</v>
      </c>
      <c r="B496" s="238" t="s">
        <v>19</v>
      </c>
      <c r="C496" s="247" t="s">
        <v>418</v>
      </c>
      <c r="D496" s="248" t="s">
        <v>3053</v>
      </c>
      <c r="E496" s="20">
        <v>6000064470</v>
      </c>
      <c r="F496" s="44">
        <v>7</v>
      </c>
      <c r="G496" s="44">
        <v>7</v>
      </c>
      <c r="H496" s="247">
        <v>0</v>
      </c>
      <c r="I496" s="249">
        <v>46294</v>
      </c>
      <c r="J496" s="288" t="s">
        <v>1927</v>
      </c>
      <c r="K496" s="277" t="s">
        <v>2203</v>
      </c>
      <c r="L496" s="247" t="s">
        <v>22</v>
      </c>
      <c r="M496" s="44"/>
      <c r="N496" s="44"/>
      <c r="O496" s="238"/>
      <c r="P496" s="252"/>
      <c r="Q496" s="44"/>
      <c r="R496" s="238" t="s">
        <v>1643</v>
      </c>
      <c r="S496" s="249">
        <f t="shared" si="23"/>
        <v>46295</v>
      </c>
      <c r="T496" s="238"/>
      <c r="U496" s="44"/>
      <c r="V496" s="332"/>
      <c r="W496" s="262"/>
    </row>
    <row r="497" ht="14.5" customHeight="1" spans="1:32">
      <c r="A497" s="238">
        <v>495</v>
      </c>
      <c r="B497" s="238" t="s">
        <v>19</v>
      </c>
      <c r="C497" s="351" t="s">
        <v>418</v>
      </c>
      <c r="D497" s="248" t="s">
        <v>3053</v>
      </c>
      <c r="E497" s="20">
        <v>6000054521</v>
      </c>
      <c r="F497" s="61">
        <v>1</v>
      </c>
      <c r="G497" s="61">
        <v>0</v>
      </c>
      <c r="H497" s="247">
        <v>1</v>
      </c>
      <c r="I497" s="249">
        <v>46294</v>
      </c>
      <c r="J497" s="385" t="s">
        <v>2204</v>
      </c>
      <c r="K497" s="273">
        <v>516315360926001</v>
      </c>
      <c r="L497" s="331" t="s">
        <v>2205</v>
      </c>
      <c r="M497" s="268" t="s">
        <v>3060</v>
      </c>
      <c r="N497" s="270" t="s">
        <v>2959</v>
      </c>
      <c r="O497" s="269"/>
      <c r="P497" s="260"/>
      <c r="Q497" s="271" t="s">
        <v>3061</v>
      </c>
      <c r="R497" s="269"/>
      <c r="S497" s="249">
        <f t="shared" si="23"/>
        <v>46295</v>
      </c>
      <c r="T497" s="238" t="s">
        <v>24</v>
      </c>
      <c r="U497" s="247" t="s">
        <v>32</v>
      </c>
      <c r="V497" s="253" t="s">
        <v>28</v>
      </c>
      <c r="W497" s="254"/>
      <c r="X497" s="255"/>
      <c r="Y497" s="256"/>
      <c r="Z497" s="256"/>
      <c r="AA497" s="256"/>
      <c r="AB497" s="256"/>
      <c r="AC497" s="256"/>
      <c r="AD497" s="256"/>
      <c r="AE497" s="256"/>
      <c r="AF497" s="256"/>
    </row>
    <row r="498" ht="14.5" customHeight="1" spans="1:32">
      <c r="A498" s="247">
        <v>496</v>
      </c>
      <c r="B498" s="238" t="s">
        <v>19</v>
      </c>
      <c r="C498" s="351" t="s">
        <v>418</v>
      </c>
      <c r="D498" s="248" t="s">
        <v>3053</v>
      </c>
      <c r="E498" s="20">
        <v>6000054521</v>
      </c>
      <c r="F498" s="61">
        <v>1</v>
      </c>
      <c r="G498" s="61">
        <v>0</v>
      </c>
      <c r="H498" s="247">
        <v>1</v>
      </c>
      <c r="I498" s="249">
        <v>46294</v>
      </c>
      <c r="J498" s="385" t="s">
        <v>2204</v>
      </c>
      <c r="K498" s="273">
        <v>516315360926002</v>
      </c>
      <c r="L498" s="331" t="s">
        <v>2205</v>
      </c>
      <c r="M498" s="268" t="s">
        <v>3060</v>
      </c>
      <c r="N498" s="270" t="s">
        <v>2959</v>
      </c>
      <c r="O498" s="269"/>
      <c r="P498" s="260"/>
      <c r="Q498" s="271" t="s">
        <v>3061</v>
      </c>
      <c r="R498" s="269"/>
      <c r="S498" s="249">
        <f t="shared" si="23"/>
        <v>46295</v>
      </c>
      <c r="T498" s="238" t="s">
        <v>24</v>
      </c>
      <c r="U498" s="247" t="s">
        <v>32</v>
      </c>
      <c r="V498" s="253" t="s">
        <v>28</v>
      </c>
      <c r="W498" s="254"/>
      <c r="X498" s="255"/>
      <c r="Y498" s="256"/>
      <c r="Z498" s="256"/>
      <c r="AA498" s="256"/>
      <c r="AB498" s="256"/>
      <c r="AC498" s="256"/>
      <c r="AD498" s="256"/>
      <c r="AE498" s="256"/>
      <c r="AF498" s="256"/>
    </row>
    <row r="499" ht="14.5" customHeight="1" spans="1:32">
      <c r="A499" s="236">
        <v>497</v>
      </c>
      <c r="B499" s="238" t="s">
        <v>19</v>
      </c>
      <c r="C499" s="351" t="s">
        <v>418</v>
      </c>
      <c r="D499" s="248" t="s">
        <v>3053</v>
      </c>
      <c r="E499" s="20">
        <v>6000054521</v>
      </c>
      <c r="F499" s="61">
        <v>1</v>
      </c>
      <c r="G499" s="61">
        <v>0</v>
      </c>
      <c r="H499" s="247">
        <v>1</v>
      </c>
      <c r="I499" s="249">
        <v>46294</v>
      </c>
      <c r="J499" s="385" t="s">
        <v>2204</v>
      </c>
      <c r="K499" s="273">
        <v>516315360926003</v>
      </c>
      <c r="L499" s="331" t="s">
        <v>2205</v>
      </c>
      <c r="M499" s="268" t="s">
        <v>3060</v>
      </c>
      <c r="N499" s="270" t="s">
        <v>2959</v>
      </c>
      <c r="O499" s="269"/>
      <c r="P499" s="260"/>
      <c r="Q499" s="271" t="s">
        <v>3061</v>
      </c>
      <c r="R499" s="269"/>
      <c r="S499" s="249">
        <f t="shared" si="23"/>
        <v>46295</v>
      </c>
      <c r="T499" s="238" t="s">
        <v>24</v>
      </c>
      <c r="U499" s="247" t="s">
        <v>32</v>
      </c>
      <c r="V499" s="253" t="s">
        <v>28</v>
      </c>
      <c r="W499" s="254"/>
      <c r="X499" s="255"/>
      <c r="Y499" s="256"/>
      <c r="Z499" s="256"/>
      <c r="AA499" s="256"/>
      <c r="AB499" s="256"/>
      <c r="AC499" s="256"/>
      <c r="AD499" s="256"/>
      <c r="AE499" s="256"/>
      <c r="AF499" s="256"/>
    </row>
    <row r="500" ht="14.5" customHeight="1" spans="1:32">
      <c r="A500" s="238">
        <v>498</v>
      </c>
      <c r="B500" s="238" t="s">
        <v>19</v>
      </c>
      <c r="C500" s="247" t="s">
        <v>418</v>
      </c>
      <c r="D500" s="248" t="s">
        <v>3053</v>
      </c>
      <c r="E500" s="20">
        <v>6000054521</v>
      </c>
      <c r="F500" s="44">
        <v>1</v>
      </c>
      <c r="G500" s="44">
        <v>1</v>
      </c>
      <c r="H500" s="247">
        <v>0</v>
      </c>
      <c r="I500" s="249">
        <v>46294</v>
      </c>
      <c r="J500" s="272" t="s">
        <v>2204</v>
      </c>
      <c r="K500" s="277">
        <v>516315360926004</v>
      </c>
      <c r="L500" s="247" t="s">
        <v>22</v>
      </c>
      <c r="M500" s="248" t="s">
        <v>3060</v>
      </c>
      <c r="N500" s="248" t="s">
        <v>2959</v>
      </c>
      <c r="O500" s="20"/>
      <c r="P500" s="275"/>
      <c r="Q500" s="248" t="s">
        <v>3061</v>
      </c>
      <c r="R500" s="20"/>
      <c r="S500" s="249">
        <f t="shared" ref="S500:S516" si="25">I500+1</f>
        <v>46295</v>
      </c>
      <c r="T500" s="238" t="s">
        <v>24</v>
      </c>
      <c r="U500" s="247"/>
      <c r="V500" s="253"/>
      <c r="W500" s="254"/>
      <c r="X500" s="255"/>
      <c r="Y500" s="256"/>
      <c r="Z500" s="256"/>
      <c r="AA500" s="256"/>
      <c r="AB500" s="256"/>
      <c r="AC500" s="256"/>
      <c r="AD500" s="256"/>
      <c r="AE500" s="256"/>
      <c r="AF500" s="256"/>
    </row>
    <row r="501" ht="14.5" customHeight="1" spans="1:32">
      <c r="A501" s="247">
        <v>499</v>
      </c>
      <c r="B501" s="238" t="s">
        <v>19</v>
      </c>
      <c r="C501" s="351" t="s">
        <v>418</v>
      </c>
      <c r="D501" s="248" t="s">
        <v>3053</v>
      </c>
      <c r="E501" s="20">
        <v>6000054521</v>
      </c>
      <c r="F501" s="61">
        <v>1</v>
      </c>
      <c r="G501" s="61">
        <v>0</v>
      </c>
      <c r="H501" s="247">
        <v>1</v>
      </c>
      <c r="I501" s="249">
        <v>46294</v>
      </c>
      <c r="J501" s="385" t="s">
        <v>2204</v>
      </c>
      <c r="K501" s="273">
        <v>516315360926005</v>
      </c>
      <c r="L501" s="331" t="s">
        <v>2205</v>
      </c>
      <c r="M501" s="268" t="s">
        <v>3060</v>
      </c>
      <c r="N501" s="270" t="s">
        <v>2959</v>
      </c>
      <c r="O501" s="269"/>
      <c r="P501" s="260"/>
      <c r="Q501" s="271" t="s">
        <v>3061</v>
      </c>
      <c r="R501" s="269"/>
      <c r="S501" s="249">
        <f t="shared" si="25"/>
        <v>46295</v>
      </c>
      <c r="T501" s="238" t="s">
        <v>24</v>
      </c>
      <c r="U501" s="247" t="s">
        <v>32</v>
      </c>
      <c r="V501" s="253" t="s">
        <v>28</v>
      </c>
      <c r="W501" s="254"/>
      <c r="X501" s="255"/>
      <c r="Y501" s="256"/>
      <c r="Z501" s="256"/>
      <c r="AA501" s="256"/>
      <c r="AB501" s="256"/>
      <c r="AC501" s="256"/>
      <c r="AD501" s="256"/>
      <c r="AE501" s="256"/>
      <c r="AF501" s="256"/>
    </row>
    <row r="502" ht="14.5" customHeight="1" spans="1:32">
      <c r="A502" s="236">
        <v>500</v>
      </c>
      <c r="B502" s="238" t="s">
        <v>19</v>
      </c>
      <c r="C502" s="247" t="s">
        <v>418</v>
      </c>
      <c r="D502" s="248" t="s">
        <v>3053</v>
      </c>
      <c r="E502" s="20">
        <v>6000054521</v>
      </c>
      <c r="F502" s="44">
        <v>2</v>
      </c>
      <c r="G502" s="44">
        <v>2</v>
      </c>
      <c r="H502" s="247">
        <v>0</v>
      </c>
      <c r="I502" s="249">
        <v>46294</v>
      </c>
      <c r="J502" s="272" t="s">
        <v>2204</v>
      </c>
      <c r="K502" s="277" t="s">
        <v>2206</v>
      </c>
      <c r="L502" s="247" t="s">
        <v>22</v>
      </c>
      <c r="M502" s="248" t="s">
        <v>3060</v>
      </c>
      <c r="N502" s="248" t="s">
        <v>2959</v>
      </c>
      <c r="O502" s="20"/>
      <c r="P502" s="275"/>
      <c r="Q502" s="248" t="s">
        <v>3061</v>
      </c>
      <c r="R502" s="20"/>
      <c r="S502" s="249">
        <f t="shared" si="25"/>
        <v>46295</v>
      </c>
      <c r="T502" s="238" t="s">
        <v>24</v>
      </c>
      <c r="U502" s="247"/>
      <c r="V502" s="253"/>
      <c r="W502" s="254"/>
      <c r="X502" s="255"/>
      <c r="Y502" s="256"/>
      <c r="Z502" s="256"/>
      <c r="AA502" s="256"/>
      <c r="AB502" s="256"/>
      <c r="AC502" s="256"/>
      <c r="AD502" s="256"/>
      <c r="AE502" s="256"/>
      <c r="AF502" s="256"/>
    </row>
    <row r="503" ht="14.5" customHeight="1" spans="1:32">
      <c r="A503" s="238">
        <v>501</v>
      </c>
      <c r="B503" s="238" t="s">
        <v>19</v>
      </c>
      <c r="C503" s="351" t="s">
        <v>418</v>
      </c>
      <c r="D503" s="248" t="s">
        <v>3053</v>
      </c>
      <c r="E503" s="20">
        <v>6000054521</v>
      </c>
      <c r="F503" s="61">
        <v>1</v>
      </c>
      <c r="G503" s="61">
        <v>0</v>
      </c>
      <c r="H503" s="247">
        <v>1</v>
      </c>
      <c r="I503" s="249">
        <v>46294</v>
      </c>
      <c r="J503" s="385" t="s">
        <v>2204</v>
      </c>
      <c r="K503" s="273">
        <v>516315360926008</v>
      </c>
      <c r="L503" s="331" t="s">
        <v>2205</v>
      </c>
      <c r="M503" s="268" t="s">
        <v>3060</v>
      </c>
      <c r="N503" s="270" t="s">
        <v>2959</v>
      </c>
      <c r="O503" s="269"/>
      <c r="P503" s="260"/>
      <c r="Q503" s="271" t="s">
        <v>3061</v>
      </c>
      <c r="R503" s="269"/>
      <c r="S503" s="249">
        <f t="shared" si="25"/>
        <v>46295</v>
      </c>
      <c r="T503" s="238" t="s">
        <v>24</v>
      </c>
      <c r="U503" s="247" t="s">
        <v>32</v>
      </c>
      <c r="V503" s="253" t="s">
        <v>28</v>
      </c>
      <c r="W503" s="254"/>
      <c r="X503" s="255"/>
      <c r="Y503" s="256"/>
      <c r="Z503" s="256"/>
      <c r="AA503" s="256"/>
      <c r="AB503" s="256"/>
      <c r="AC503" s="256"/>
      <c r="AD503" s="256"/>
      <c r="AE503" s="256"/>
      <c r="AF503" s="256"/>
    </row>
    <row r="504" ht="14.5" customHeight="1" spans="1:32">
      <c r="A504" s="247">
        <v>502</v>
      </c>
      <c r="B504" s="238" t="s">
        <v>19</v>
      </c>
      <c r="C504" s="351" t="s">
        <v>418</v>
      </c>
      <c r="D504" s="248" t="s">
        <v>3053</v>
      </c>
      <c r="E504" s="20">
        <v>6000054521</v>
      </c>
      <c r="F504" s="61">
        <v>1</v>
      </c>
      <c r="G504" s="61">
        <v>0</v>
      </c>
      <c r="H504" s="247">
        <v>1</v>
      </c>
      <c r="I504" s="249">
        <v>46294</v>
      </c>
      <c r="J504" s="385" t="s">
        <v>2204</v>
      </c>
      <c r="K504" s="273">
        <v>516315360926009</v>
      </c>
      <c r="L504" s="331" t="s">
        <v>2205</v>
      </c>
      <c r="M504" s="268" t="s">
        <v>3060</v>
      </c>
      <c r="N504" s="270" t="s">
        <v>2959</v>
      </c>
      <c r="O504" s="269"/>
      <c r="P504" s="260"/>
      <c r="Q504" s="271" t="s">
        <v>3061</v>
      </c>
      <c r="R504" s="269"/>
      <c r="S504" s="249">
        <f t="shared" si="25"/>
        <v>46295</v>
      </c>
      <c r="T504" s="238" t="s">
        <v>24</v>
      </c>
      <c r="U504" s="247" t="s">
        <v>32</v>
      </c>
      <c r="V504" s="253" t="s">
        <v>28</v>
      </c>
      <c r="W504" s="254"/>
      <c r="X504" s="255"/>
      <c r="Y504" s="256"/>
      <c r="Z504" s="256"/>
      <c r="AA504" s="256"/>
      <c r="AB504" s="256"/>
      <c r="AC504" s="256"/>
      <c r="AD504" s="256"/>
      <c r="AE504" s="256"/>
      <c r="AF504" s="256"/>
    </row>
    <row r="505" ht="14.5" customHeight="1" spans="1:32">
      <c r="A505" s="236">
        <v>503</v>
      </c>
      <c r="B505" s="238" t="s">
        <v>19</v>
      </c>
      <c r="C505" s="351" t="s">
        <v>418</v>
      </c>
      <c r="D505" s="248" t="s">
        <v>3053</v>
      </c>
      <c r="E505" s="20">
        <v>6000054521</v>
      </c>
      <c r="F505" s="61">
        <v>1</v>
      </c>
      <c r="G505" s="61">
        <v>0</v>
      </c>
      <c r="H505" s="247">
        <v>1</v>
      </c>
      <c r="I505" s="249">
        <v>46294</v>
      </c>
      <c r="J505" s="385" t="s">
        <v>2204</v>
      </c>
      <c r="K505" s="273">
        <v>516315360926010</v>
      </c>
      <c r="L505" s="331" t="s">
        <v>2205</v>
      </c>
      <c r="M505" s="268" t="s">
        <v>3060</v>
      </c>
      <c r="N505" s="270" t="s">
        <v>2959</v>
      </c>
      <c r="O505" s="269"/>
      <c r="P505" s="260"/>
      <c r="Q505" s="271" t="s">
        <v>3061</v>
      </c>
      <c r="R505" s="269"/>
      <c r="S505" s="249">
        <f t="shared" si="25"/>
        <v>46295</v>
      </c>
      <c r="T505" s="238" t="s">
        <v>24</v>
      </c>
      <c r="U505" s="247" t="s">
        <v>32</v>
      </c>
      <c r="V505" s="253" t="s">
        <v>28</v>
      </c>
      <c r="W505" s="254"/>
      <c r="X505" s="255"/>
      <c r="Y505" s="256"/>
      <c r="Z505" s="256"/>
      <c r="AA505" s="256"/>
      <c r="AB505" s="256"/>
      <c r="AC505" s="256"/>
      <c r="AD505" s="256"/>
      <c r="AE505" s="256"/>
      <c r="AF505" s="256"/>
    </row>
    <row r="506" ht="14.5" customHeight="1" spans="1:32">
      <c r="A506" s="238">
        <v>504</v>
      </c>
      <c r="B506" s="238" t="s">
        <v>19</v>
      </c>
      <c r="C506" s="351" t="s">
        <v>418</v>
      </c>
      <c r="D506" s="248" t="s">
        <v>3053</v>
      </c>
      <c r="E506" s="20">
        <v>6000054521</v>
      </c>
      <c r="F506" s="61">
        <v>1</v>
      </c>
      <c r="G506" s="61">
        <v>0</v>
      </c>
      <c r="H506" s="247">
        <v>1</v>
      </c>
      <c r="I506" s="249">
        <v>46294</v>
      </c>
      <c r="J506" s="385" t="s">
        <v>2204</v>
      </c>
      <c r="K506" s="273">
        <v>516315360926011</v>
      </c>
      <c r="L506" s="331" t="s">
        <v>2205</v>
      </c>
      <c r="M506" s="268" t="s">
        <v>3060</v>
      </c>
      <c r="N506" s="270" t="s">
        <v>2959</v>
      </c>
      <c r="O506" s="269"/>
      <c r="P506" s="260"/>
      <c r="Q506" s="271" t="s">
        <v>3061</v>
      </c>
      <c r="R506" s="269"/>
      <c r="S506" s="249">
        <f t="shared" si="25"/>
        <v>46295</v>
      </c>
      <c r="T506" s="238" t="s">
        <v>24</v>
      </c>
      <c r="U506" s="247" t="s">
        <v>32</v>
      </c>
      <c r="V506" s="253" t="s">
        <v>28</v>
      </c>
      <c r="W506" s="254"/>
      <c r="X506" s="255"/>
      <c r="Y506" s="256"/>
      <c r="Z506" s="256"/>
      <c r="AA506" s="256"/>
      <c r="AB506" s="256"/>
      <c r="AC506" s="256"/>
      <c r="AD506" s="256"/>
      <c r="AE506" s="256"/>
      <c r="AF506" s="256"/>
    </row>
    <row r="507" ht="14.5" customHeight="1" spans="1:32">
      <c r="A507" s="247">
        <v>505</v>
      </c>
      <c r="B507" s="238" t="s">
        <v>19</v>
      </c>
      <c r="C507" s="351" t="s">
        <v>418</v>
      </c>
      <c r="D507" s="248" t="s">
        <v>3053</v>
      </c>
      <c r="E507" s="20">
        <v>6000054521</v>
      </c>
      <c r="F507" s="61">
        <v>1</v>
      </c>
      <c r="G507" s="61">
        <v>0</v>
      </c>
      <c r="H507" s="247">
        <v>1</v>
      </c>
      <c r="I507" s="249">
        <v>46294</v>
      </c>
      <c r="J507" s="385" t="s">
        <v>2204</v>
      </c>
      <c r="K507" s="273">
        <v>516315360926012</v>
      </c>
      <c r="L507" s="331" t="s">
        <v>2205</v>
      </c>
      <c r="M507" s="268" t="s">
        <v>3060</v>
      </c>
      <c r="N507" s="270" t="s">
        <v>2959</v>
      </c>
      <c r="O507" s="269"/>
      <c r="P507" s="260"/>
      <c r="Q507" s="271" t="s">
        <v>3061</v>
      </c>
      <c r="R507" s="269"/>
      <c r="S507" s="249">
        <f t="shared" si="25"/>
        <v>46295</v>
      </c>
      <c r="T507" s="238" t="s">
        <v>24</v>
      </c>
      <c r="U507" s="247" t="s">
        <v>32</v>
      </c>
      <c r="V507" s="253" t="s">
        <v>28</v>
      </c>
      <c r="W507" s="254"/>
      <c r="X507" s="255"/>
      <c r="Y507" s="256"/>
      <c r="Z507" s="256"/>
      <c r="AA507" s="256"/>
      <c r="AB507" s="256"/>
      <c r="AC507" s="256"/>
      <c r="AD507" s="256"/>
      <c r="AE507" s="256"/>
      <c r="AF507" s="256"/>
    </row>
    <row r="508" ht="14.5" customHeight="1" spans="1:32">
      <c r="A508" s="236">
        <v>506</v>
      </c>
      <c r="B508" s="238" t="s">
        <v>19</v>
      </c>
      <c r="C508" s="351" t="s">
        <v>418</v>
      </c>
      <c r="D508" s="248" t="s">
        <v>3053</v>
      </c>
      <c r="E508" s="20">
        <v>6000054521</v>
      </c>
      <c r="F508" s="61">
        <v>1</v>
      </c>
      <c r="G508" s="61">
        <v>0</v>
      </c>
      <c r="H508" s="247">
        <v>1</v>
      </c>
      <c r="I508" s="249">
        <v>46294</v>
      </c>
      <c r="J508" s="385" t="s">
        <v>2204</v>
      </c>
      <c r="K508" s="273">
        <v>516315360926013</v>
      </c>
      <c r="L508" s="331" t="s">
        <v>2205</v>
      </c>
      <c r="M508" s="268" t="s">
        <v>3060</v>
      </c>
      <c r="N508" s="270" t="s">
        <v>2959</v>
      </c>
      <c r="O508" s="269"/>
      <c r="P508" s="260"/>
      <c r="Q508" s="271" t="s">
        <v>3061</v>
      </c>
      <c r="R508" s="269"/>
      <c r="S508" s="249">
        <f t="shared" si="25"/>
        <v>46295</v>
      </c>
      <c r="T508" s="238" t="s">
        <v>24</v>
      </c>
      <c r="U508" s="247" t="s">
        <v>32</v>
      </c>
      <c r="V508" s="253" t="s">
        <v>28</v>
      </c>
      <c r="W508" s="254"/>
      <c r="X508" s="255"/>
      <c r="Y508" s="256"/>
      <c r="Z508" s="256"/>
      <c r="AA508" s="256"/>
      <c r="AB508" s="256"/>
      <c r="AC508" s="256"/>
      <c r="AD508" s="256"/>
      <c r="AE508" s="256"/>
      <c r="AF508" s="256"/>
    </row>
    <row r="509" ht="14.5" customHeight="1" spans="1:32">
      <c r="A509" s="238">
        <v>507</v>
      </c>
      <c r="B509" s="238" t="s">
        <v>19</v>
      </c>
      <c r="C509" s="351" t="s">
        <v>418</v>
      </c>
      <c r="D509" s="248" t="s">
        <v>3053</v>
      </c>
      <c r="E509" s="20">
        <v>6000054521</v>
      </c>
      <c r="F509" s="61">
        <v>1</v>
      </c>
      <c r="G509" s="61">
        <v>0</v>
      </c>
      <c r="H509" s="247">
        <v>1</v>
      </c>
      <c r="I509" s="249">
        <v>46294</v>
      </c>
      <c r="J509" s="385" t="s">
        <v>2204</v>
      </c>
      <c r="K509" s="273">
        <v>516315360926014</v>
      </c>
      <c r="L509" s="331" t="s">
        <v>2205</v>
      </c>
      <c r="M509" s="268" t="s">
        <v>3060</v>
      </c>
      <c r="N509" s="270" t="s">
        <v>2959</v>
      </c>
      <c r="O509" s="269"/>
      <c r="P509" s="260"/>
      <c r="Q509" s="271" t="s">
        <v>3061</v>
      </c>
      <c r="R509" s="269"/>
      <c r="S509" s="249">
        <f t="shared" si="25"/>
        <v>46295</v>
      </c>
      <c r="T509" s="238" t="s">
        <v>24</v>
      </c>
      <c r="U509" s="247" t="s">
        <v>32</v>
      </c>
      <c r="V509" s="253" t="s">
        <v>28</v>
      </c>
      <c r="W509" s="254"/>
      <c r="X509" s="255"/>
      <c r="Y509" s="256"/>
      <c r="Z509" s="256"/>
      <c r="AA509" s="256"/>
      <c r="AB509" s="256"/>
      <c r="AC509" s="256"/>
      <c r="AD509" s="256"/>
      <c r="AE509" s="256"/>
      <c r="AF509" s="256"/>
    </row>
    <row r="510" ht="27.75" customHeight="1" spans="1:32">
      <c r="A510" s="247">
        <v>508</v>
      </c>
      <c r="B510" s="238" t="s">
        <v>19</v>
      </c>
      <c r="C510" s="351" t="s">
        <v>418</v>
      </c>
      <c r="D510" s="248" t="s">
        <v>3053</v>
      </c>
      <c r="E510" s="20">
        <v>6000054521</v>
      </c>
      <c r="F510" s="61">
        <v>1</v>
      </c>
      <c r="G510" s="61">
        <v>0</v>
      </c>
      <c r="H510" s="247">
        <v>1</v>
      </c>
      <c r="I510" s="249">
        <v>46294</v>
      </c>
      <c r="J510" s="385" t="s">
        <v>2204</v>
      </c>
      <c r="K510" s="273">
        <v>516315360926015</v>
      </c>
      <c r="L510" s="331" t="s">
        <v>2205</v>
      </c>
      <c r="M510" s="268" t="s">
        <v>3060</v>
      </c>
      <c r="N510" s="270" t="s">
        <v>2959</v>
      </c>
      <c r="O510" s="269"/>
      <c r="P510" s="260"/>
      <c r="Q510" s="271" t="s">
        <v>3061</v>
      </c>
      <c r="R510" s="269"/>
      <c r="S510" s="249">
        <f t="shared" si="25"/>
        <v>46295</v>
      </c>
      <c r="T510" s="238" t="s">
        <v>24</v>
      </c>
      <c r="U510" s="247" t="s">
        <v>32</v>
      </c>
      <c r="V510" s="253" t="s">
        <v>28</v>
      </c>
      <c r="W510" s="254"/>
      <c r="X510" s="255"/>
      <c r="Y510" s="256"/>
      <c r="Z510" s="256"/>
      <c r="AA510" s="256"/>
      <c r="AB510" s="256"/>
      <c r="AC510" s="256"/>
      <c r="AD510" s="256"/>
      <c r="AE510" s="256"/>
      <c r="AF510" s="256"/>
    </row>
    <row r="511" ht="27.75" customHeight="1" spans="1:32">
      <c r="A511" s="236">
        <v>509</v>
      </c>
      <c r="B511" s="238" t="s">
        <v>19</v>
      </c>
      <c r="C511" s="351" t="s">
        <v>418</v>
      </c>
      <c r="D511" s="248" t="s">
        <v>3053</v>
      </c>
      <c r="E511" s="20">
        <v>6000054521</v>
      </c>
      <c r="F511" s="61">
        <v>1</v>
      </c>
      <c r="G511" s="61">
        <v>0</v>
      </c>
      <c r="H511" s="247">
        <v>1</v>
      </c>
      <c r="I511" s="249">
        <v>46294</v>
      </c>
      <c r="J511" s="385" t="s">
        <v>2204</v>
      </c>
      <c r="K511" s="273">
        <v>516315360926016</v>
      </c>
      <c r="L511" s="331" t="s">
        <v>2205</v>
      </c>
      <c r="M511" s="268" t="s">
        <v>3060</v>
      </c>
      <c r="N511" s="270" t="s">
        <v>2959</v>
      </c>
      <c r="O511" s="269"/>
      <c r="P511" s="260"/>
      <c r="Q511" s="271" t="s">
        <v>3061</v>
      </c>
      <c r="R511" s="269"/>
      <c r="S511" s="249">
        <f t="shared" si="25"/>
        <v>46295</v>
      </c>
      <c r="T511" s="238" t="s">
        <v>24</v>
      </c>
      <c r="U511" s="247" t="s">
        <v>32</v>
      </c>
      <c r="V511" s="253" t="s">
        <v>28</v>
      </c>
      <c r="W511" s="254"/>
      <c r="X511" s="255"/>
      <c r="Y511" s="256"/>
      <c r="Z511" s="256"/>
      <c r="AA511" s="256"/>
      <c r="AB511" s="256"/>
      <c r="AC511" s="256"/>
      <c r="AD511" s="256"/>
      <c r="AE511" s="256"/>
      <c r="AF511" s="256"/>
    </row>
    <row r="512" ht="14.5" customHeight="1" spans="1:32">
      <c r="A512" s="238">
        <v>510</v>
      </c>
      <c r="B512" s="238" t="s">
        <v>19</v>
      </c>
      <c r="C512" s="247" t="s">
        <v>116</v>
      </c>
      <c r="D512" s="248" t="s">
        <v>3053</v>
      </c>
      <c r="E512" s="20">
        <v>6000064468</v>
      </c>
      <c r="F512" s="44">
        <v>1</v>
      </c>
      <c r="G512" s="44">
        <v>1</v>
      </c>
      <c r="H512" s="247">
        <v>0</v>
      </c>
      <c r="I512" s="249">
        <v>46295</v>
      </c>
      <c r="J512" s="385" t="s">
        <v>2184</v>
      </c>
      <c r="K512" s="277">
        <v>516339150926043</v>
      </c>
      <c r="L512" s="247" t="s">
        <v>22</v>
      </c>
      <c r="M512" s="263"/>
      <c r="N512" s="263"/>
      <c r="O512" s="263"/>
      <c r="P512" s="263"/>
      <c r="Q512" s="263"/>
      <c r="R512" s="238" t="s">
        <v>1643</v>
      </c>
      <c r="S512" s="249">
        <f t="shared" si="25"/>
        <v>46296</v>
      </c>
      <c r="T512" s="263"/>
      <c r="U512" s="44"/>
      <c r="V512" s="332"/>
      <c r="W512" s="262"/>
    </row>
    <row r="513" ht="14.5" customHeight="1" spans="1:32">
      <c r="A513" s="247">
        <v>511</v>
      </c>
      <c r="B513" s="238" t="s">
        <v>19</v>
      </c>
      <c r="C513" s="247" t="s">
        <v>116</v>
      </c>
      <c r="D513" s="248" t="s">
        <v>3053</v>
      </c>
      <c r="E513" s="20">
        <v>6000064468</v>
      </c>
      <c r="F513" s="61">
        <v>1</v>
      </c>
      <c r="G513" s="61">
        <v>0</v>
      </c>
      <c r="H513" s="247">
        <v>1</v>
      </c>
      <c r="I513" s="249">
        <v>46295</v>
      </c>
      <c r="J513" s="385" t="s">
        <v>2184</v>
      </c>
      <c r="K513" s="273">
        <v>516339150926044</v>
      </c>
      <c r="L513" s="250" t="s">
        <v>2207</v>
      </c>
      <c r="M513" s="247" t="s">
        <v>3056</v>
      </c>
      <c r="N513" s="61" t="s">
        <v>3062</v>
      </c>
      <c r="O513" s="102"/>
      <c r="P513" s="215"/>
      <c r="Q513" s="247" t="s">
        <v>2868</v>
      </c>
      <c r="R513" s="238" t="s">
        <v>1643</v>
      </c>
      <c r="S513" s="249">
        <f t="shared" si="25"/>
        <v>46296</v>
      </c>
      <c r="T513" s="238" t="s">
        <v>24</v>
      </c>
      <c r="U513" s="247" t="s">
        <v>32</v>
      </c>
      <c r="V513" s="253" t="s">
        <v>28</v>
      </c>
      <c r="W513" s="298"/>
      <c r="X513" s="263"/>
      <c r="Y513" s="381"/>
      <c r="Z513" s="58"/>
      <c r="AA513" s="324"/>
      <c r="AB513" s="324"/>
      <c r="AC513" s="325"/>
      <c r="AD513" s="28"/>
      <c r="AE513" s="31"/>
      <c r="AF513" s="28"/>
    </row>
    <row r="514" ht="14.5" customHeight="1" spans="1:32">
      <c r="A514" s="236">
        <v>512</v>
      </c>
      <c r="B514" s="238" t="s">
        <v>19</v>
      </c>
      <c r="C514" s="247" t="s">
        <v>116</v>
      </c>
      <c r="D514" s="248" t="s">
        <v>3053</v>
      </c>
      <c r="E514" s="20">
        <v>6000064468</v>
      </c>
      <c r="F514" s="61">
        <v>1</v>
      </c>
      <c r="G514" s="61">
        <v>0</v>
      </c>
      <c r="H514" s="247">
        <v>1</v>
      </c>
      <c r="I514" s="249">
        <v>46295</v>
      </c>
      <c r="J514" s="385" t="s">
        <v>2184</v>
      </c>
      <c r="K514" s="273">
        <v>516339150926045</v>
      </c>
      <c r="L514" s="250" t="s">
        <v>2208</v>
      </c>
      <c r="M514" s="247" t="s">
        <v>3056</v>
      </c>
      <c r="N514" s="61" t="s">
        <v>3062</v>
      </c>
      <c r="O514" s="102"/>
      <c r="P514" s="215"/>
      <c r="Q514" s="247" t="s">
        <v>2868</v>
      </c>
      <c r="R514" s="238" t="s">
        <v>1643</v>
      </c>
      <c r="S514" s="249">
        <f t="shared" si="25"/>
        <v>46296</v>
      </c>
      <c r="T514" s="238" t="s">
        <v>24</v>
      </c>
      <c r="U514" s="247" t="s">
        <v>32</v>
      </c>
      <c r="V514" s="253" t="s">
        <v>28</v>
      </c>
      <c r="W514" s="298"/>
      <c r="X514" s="386"/>
      <c r="Y514" s="387"/>
      <c r="Z514" s="388"/>
      <c r="AA514" s="324"/>
      <c r="AB514" s="324"/>
      <c r="AC514" s="325"/>
      <c r="AD514" s="28"/>
      <c r="AE514" s="31"/>
      <c r="AF514" s="28"/>
    </row>
    <row r="515" ht="14.5" customHeight="1" spans="1:32">
      <c r="A515" s="238">
        <v>513</v>
      </c>
      <c r="B515" s="238" t="s">
        <v>19</v>
      </c>
      <c r="C515" s="247" t="s">
        <v>116</v>
      </c>
      <c r="D515" s="248" t="s">
        <v>3053</v>
      </c>
      <c r="E515" s="20">
        <v>6000064468</v>
      </c>
      <c r="F515" s="61">
        <v>1</v>
      </c>
      <c r="G515" s="61">
        <v>0</v>
      </c>
      <c r="H515" s="247">
        <v>1</v>
      </c>
      <c r="I515" s="249">
        <v>46295</v>
      </c>
      <c r="J515" s="385" t="s">
        <v>2184</v>
      </c>
      <c r="K515" s="273">
        <v>516339150926046</v>
      </c>
      <c r="L515" s="250" t="s">
        <v>1890</v>
      </c>
      <c r="M515" s="268" t="s">
        <v>3060</v>
      </c>
      <c r="N515" s="270" t="s">
        <v>2959</v>
      </c>
      <c r="O515" s="269"/>
      <c r="P515" s="260"/>
      <c r="Q515" s="271" t="s">
        <v>3061</v>
      </c>
      <c r="R515" s="269"/>
      <c r="S515" s="249">
        <f t="shared" si="25"/>
        <v>46296</v>
      </c>
      <c r="T515" s="238" t="s">
        <v>24</v>
      </c>
      <c r="U515" s="247" t="s">
        <v>32</v>
      </c>
      <c r="V515" s="253" t="s">
        <v>28</v>
      </c>
      <c r="W515" s="298"/>
      <c r="X515" s="263"/>
      <c r="Y515" s="381"/>
      <c r="Z515" s="58"/>
      <c r="AA515" s="324"/>
      <c r="AB515" s="324"/>
      <c r="AC515" s="325"/>
      <c r="AD515" s="28"/>
      <c r="AE515" s="31"/>
      <c r="AF515" s="28"/>
    </row>
    <row r="516" ht="14.5" customHeight="1" spans="1:32">
      <c r="A516" s="247">
        <v>514</v>
      </c>
      <c r="B516" s="238" t="s">
        <v>19</v>
      </c>
      <c r="C516" s="247" t="s">
        <v>116</v>
      </c>
      <c r="D516" s="248" t="s">
        <v>3053</v>
      </c>
      <c r="E516" s="20">
        <v>6000064468</v>
      </c>
      <c r="F516" s="20">
        <v>1</v>
      </c>
      <c r="G516" s="199">
        <v>1</v>
      </c>
      <c r="H516" s="247">
        <v>0</v>
      </c>
      <c r="I516" s="249">
        <v>46295</v>
      </c>
      <c r="J516" s="385" t="s">
        <v>2184</v>
      </c>
      <c r="K516" s="277">
        <v>516339150926047</v>
      </c>
      <c r="L516" s="247" t="s">
        <v>22</v>
      </c>
      <c r="M516" s="199"/>
      <c r="N516" s="199"/>
      <c r="O516" s="247"/>
      <c r="P516" s="199"/>
      <c r="Q516" s="326"/>
      <c r="R516" s="238" t="s">
        <v>1643</v>
      </c>
      <c r="S516" s="249">
        <f t="shared" si="25"/>
        <v>46296</v>
      </c>
      <c r="T516" s="326"/>
      <c r="U516" s="199"/>
      <c r="V516" s="389"/>
      <c r="W516" s="262"/>
      <c r="X516" s="386"/>
      <c r="Y516" s="387"/>
      <c r="Z516" s="388"/>
      <c r="AA516" s="324"/>
      <c r="AB516" s="324"/>
      <c r="AC516" s="325"/>
      <c r="AD516" s="28"/>
      <c r="AE516" s="31"/>
      <c r="AF516" s="28"/>
    </row>
    <row r="517" ht="12.5" customHeight="1" spans="1:32">
      <c r="J517" s="390"/>
      <c r="L517" s="390"/>
      <c r="S517" s="391"/>
    </row>
    <row r="518" ht="12.5" customHeight="1" spans="1:32">
      <c r="J518" s="390"/>
      <c r="L518" s="390"/>
      <c r="S518" s="391"/>
    </row>
    <row r="519" ht="12.5" customHeight="1" spans="1:32">
      <c r="J519" s="390"/>
      <c r="L519" s="390"/>
      <c r="S519" s="391"/>
    </row>
    <row r="520" ht="12.5" customHeight="1" spans="1:32">
      <c r="J520" s="390"/>
      <c r="L520" s="390"/>
      <c r="S520" s="391"/>
    </row>
    <row r="521" ht="12.5" customHeight="1" spans="1:32">
      <c r="J521" s="390"/>
      <c r="L521" s="390"/>
      <c r="S521" s="391"/>
    </row>
    <row r="522" ht="12.5" customHeight="1" spans="1:32">
      <c r="J522" s="390"/>
      <c r="L522" s="390"/>
      <c r="S522" s="391"/>
    </row>
    <row r="523" ht="12.5" customHeight="1" spans="1:32">
      <c r="J523" s="390"/>
      <c r="L523" s="390"/>
      <c r="S523" s="391"/>
    </row>
    <row r="524" ht="12.5" customHeight="1" spans="1:32">
      <c r="J524" s="390"/>
      <c r="L524" s="390"/>
      <c r="S524" s="391"/>
    </row>
    <row r="525" ht="12.5" customHeight="1" spans="1:32">
      <c r="J525" s="390"/>
      <c r="L525" s="390"/>
      <c r="S525" s="391"/>
    </row>
    <row r="526" ht="12.5" customHeight="1" spans="1:32">
      <c r="J526" s="390"/>
      <c r="L526" s="390"/>
      <c r="S526" s="391"/>
    </row>
    <row r="527" ht="12.5" customHeight="1" spans="1:32">
      <c r="J527" s="390"/>
      <c r="L527" s="390"/>
      <c r="S527" s="391"/>
    </row>
    <row r="528" ht="12.5" customHeight="1" spans="1:32">
      <c r="J528" s="390"/>
      <c r="L528" s="390"/>
      <c r="S528" s="391"/>
    </row>
    <row r="529" ht="12.5" customHeight="1" spans="1:32">
      <c r="J529" s="390"/>
      <c r="L529" s="390"/>
      <c r="S529" s="391"/>
    </row>
    <row r="530" ht="12.5" customHeight="1" spans="1:32">
      <c r="J530" s="390"/>
      <c r="L530" s="390"/>
      <c r="S530" s="391"/>
    </row>
    <row r="531" ht="14.5" customHeight="1" spans="1:32">
      <c r="A531" s="247"/>
      <c r="B531" s="61"/>
      <c r="C531" s="247"/>
      <c r="D531" s="215"/>
      <c r="E531" s="215"/>
      <c r="F531" s="212"/>
      <c r="G531" s="215"/>
      <c r="H531" s="215"/>
      <c r="I531" s="292"/>
      <c r="J531" s="392"/>
      <c r="K531" s="393"/>
      <c r="L531" s="217"/>
      <c r="M531" s="216"/>
      <c r="N531" s="216"/>
      <c r="O531" s="102"/>
      <c r="P531" s="215"/>
      <c r="Q531" s="291"/>
      <c r="R531" s="102"/>
      <c r="S531" s="292"/>
      <c r="T531" s="291"/>
      <c r="U531" s="216"/>
      <c r="V531" s="216"/>
      <c r="W531" s="394"/>
      <c r="X531" s="395"/>
      <c r="Y531" s="396"/>
      <c r="Z531" s="86"/>
      <c r="AA531" s="324"/>
      <c r="AB531" s="324"/>
      <c r="AC531" s="325"/>
      <c r="AD531" s="28"/>
      <c r="AE531" s="31"/>
      <c r="AF531" s="28"/>
    </row>
    <row r="532" ht="14.5" customHeight="1" spans="1:32">
      <c r="A532" s="247"/>
      <c r="B532" s="61"/>
      <c r="C532" s="247"/>
      <c r="D532" s="215"/>
      <c r="E532" s="215"/>
      <c r="F532" s="212"/>
      <c r="G532" s="215"/>
      <c r="H532" s="215"/>
      <c r="I532" s="292"/>
      <c r="J532" s="392"/>
      <c r="K532" s="393"/>
      <c r="L532" s="217"/>
      <c r="M532" s="216"/>
      <c r="N532" s="216"/>
      <c r="O532" s="102"/>
      <c r="P532" s="215"/>
      <c r="Q532" s="291"/>
      <c r="R532" s="102"/>
      <c r="S532" s="292"/>
      <c r="T532" s="291"/>
      <c r="U532" s="216"/>
      <c r="V532" s="216"/>
      <c r="W532" s="394"/>
      <c r="X532" s="395"/>
      <c r="Y532" s="396"/>
      <c r="Z532" s="86"/>
      <c r="AA532" s="324"/>
      <c r="AB532" s="324"/>
      <c r="AC532" s="325"/>
      <c r="AD532" s="28"/>
      <c r="AE532" s="31"/>
      <c r="AF532" s="28"/>
    </row>
    <row r="533" ht="14.5" customHeight="1" spans="1:32">
      <c r="A533" s="247"/>
      <c r="B533" s="61"/>
      <c r="C533" s="247"/>
      <c r="D533" s="215"/>
      <c r="E533" s="215"/>
      <c r="F533" s="212"/>
      <c r="G533" s="215"/>
      <c r="H533" s="215"/>
      <c r="I533" s="292"/>
      <c r="J533" s="392"/>
      <c r="K533" s="393"/>
      <c r="L533" s="217"/>
      <c r="M533" s="216"/>
      <c r="N533" s="216"/>
      <c r="O533" s="102"/>
      <c r="P533" s="215"/>
      <c r="Q533" s="291"/>
      <c r="R533" s="102"/>
      <c r="S533" s="292"/>
      <c r="T533" s="291"/>
      <c r="U533" s="216"/>
      <c r="V533" s="216"/>
      <c r="W533" s="394"/>
      <c r="X533" s="395"/>
      <c r="Y533" s="396"/>
      <c r="Z533" s="86"/>
      <c r="AA533" s="324"/>
      <c r="AB533" s="324"/>
      <c r="AC533" s="325"/>
      <c r="AD533" s="28"/>
      <c r="AE533" s="31"/>
      <c r="AF533" s="28"/>
    </row>
    <row r="534" ht="14.5" customHeight="1" spans="1:32">
      <c r="A534" s="247"/>
      <c r="B534" s="61"/>
      <c r="C534" s="247"/>
      <c r="D534" s="215"/>
      <c r="E534" s="215"/>
      <c r="F534" s="212"/>
      <c r="G534" s="215"/>
      <c r="H534" s="215"/>
      <c r="I534" s="292"/>
      <c r="J534" s="392"/>
      <c r="K534" s="393"/>
      <c r="L534" s="217"/>
      <c r="M534" s="216"/>
      <c r="N534" s="216"/>
      <c r="O534" s="102"/>
      <c r="P534" s="215"/>
      <c r="Q534" s="291"/>
      <c r="R534" s="102"/>
      <c r="S534" s="292"/>
      <c r="T534" s="291"/>
      <c r="U534" s="216"/>
      <c r="V534" s="216"/>
      <c r="W534" s="394"/>
      <c r="X534" s="395"/>
      <c r="Y534" s="396"/>
      <c r="Z534" s="86"/>
      <c r="AA534" s="324"/>
      <c r="AB534" s="324"/>
      <c r="AC534" s="325"/>
      <c r="AD534" s="28"/>
      <c r="AE534" s="31"/>
      <c r="AF534" s="28"/>
    </row>
    <row r="535" ht="14.5" customHeight="1" spans="1:32">
      <c r="A535" s="247"/>
      <c r="B535" s="61"/>
      <c r="C535" s="247"/>
      <c r="D535" s="215"/>
      <c r="E535" s="215"/>
      <c r="F535" s="212"/>
      <c r="G535" s="215"/>
      <c r="H535" s="215"/>
      <c r="I535" s="292"/>
      <c r="J535" s="392"/>
      <c r="K535" s="393"/>
      <c r="L535" s="217"/>
      <c r="M535" s="216"/>
      <c r="N535" s="216"/>
      <c r="O535" s="102"/>
      <c r="P535" s="215"/>
      <c r="Q535" s="291"/>
      <c r="R535" s="102"/>
      <c r="S535" s="292"/>
      <c r="T535" s="291"/>
      <c r="U535" s="216"/>
      <c r="V535" s="216"/>
      <c r="W535" s="394"/>
      <c r="X535" s="395"/>
      <c r="Y535" s="396"/>
      <c r="Z535" s="86"/>
      <c r="AA535" s="324"/>
      <c r="AB535" s="324"/>
      <c r="AC535" s="325"/>
      <c r="AD535" s="28"/>
      <c r="AE535" s="31"/>
      <c r="AF535" s="28"/>
    </row>
    <row r="536" ht="14.5" customHeight="1" spans="1:32">
      <c r="A536" s="247"/>
      <c r="B536" s="61"/>
      <c r="C536" s="247"/>
      <c r="D536" s="215"/>
      <c r="E536" s="215"/>
      <c r="F536" s="212"/>
      <c r="G536" s="215"/>
      <c r="H536" s="215"/>
      <c r="I536" s="292"/>
      <c r="J536" s="392"/>
      <c r="K536" s="393"/>
      <c r="L536" s="217"/>
      <c r="M536" s="216"/>
      <c r="N536" s="216"/>
      <c r="O536" s="102"/>
      <c r="P536" s="215"/>
      <c r="Q536" s="291"/>
      <c r="R536" s="102"/>
      <c r="S536" s="292"/>
      <c r="T536" s="291"/>
      <c r="U536" s="216"/>
      <c r="V536" s="216"/>
      <c r="W536" s="394"/>
      <c r="X536" s="395"/>
      <c r="Y536" s="396"/>
      <c r="Z536" s="86"/>
      <c r="AA536" s="324"/>
      <c r="AB536" s="324"/>
      <c r="AC536" s="325"/>
      <c r="AD536" s="28"/>
      <c r="AE536" s="31"/>
      <c r="AF536" s="28"/>
    </row>
    <row r="537" ht="14.5" customHeight="1" spans="1:32">
      <c r="A537" s="247"/>
      <c r="B537" s="61"/>
      <c r="C537" s="247"/>
      <c r="D537" s="215"/>
      <c r="E537" s="215"/>
      <c r="F537" s="212"/>
      <c r="G537" s="215"/>
      <c r="H537" s="215"/>
      <c r="I537" s="292"/>
      <c r="J537" s="392"/>
      <c r="K537" s="393"/>
      <c r="L537" s="217"/>
      <c r="M537" s="216"/>
      <c r="N537" s="216"/>
      <c r="O537" s="102"/>
      <c r="P537" s="215"/>
      <c r="Q537" s="291"/>
      <c r="R537" s="102"/>
      <c r="S537" s="292"/>
      <c r="T537" s="291"/>
      <c r="U537" s="216"/>
      <c r="V537" s="216"/>
      <c r="W537" s="394"/>
      <c r="X537" s="395"/>
      <c r="Y537" s="396"/>
      <c r="Z537" s="86"/>
      <c r="AA537" s="324"/>
      <c r="AB537" s="324"/>
      <c r="AC537" s="325"/>
      <c r="AD537" s="28"/>
      <c r="AE537" s="31"/>
      <c r="AF537" s="28"/>
    </row>
    <row r="538" ht="14.5" customHeight="1" spans="1:32">
      <c r="A538" s="247"/>
      <c r="B538" s="61"/>
      <c r="C538" s="247"/>
      <c r="D538" s="215"/>
      <c r="E538" s="215"/>
      <c r="F538" s="212"/>
      <c r="G538" s="215"/>
      <c r="H538" s="215"/>
      <c r="I538" s="292"/>
      <c r="J538" s="392"/>
      <c r="K538" s="393"/>
      <c r="L538" s="217"/>
      <c r="M538" s="216"/>
      <c r="N538" s="216"/>
      <c r="O538" s="102"/>
      <c r="P538" s="215"/>
      <c r="Q538" s="291"/>
      <c r="R538" s="102"/>
      <c r="S538" s="292"/>
      <c r="T538" s="291"/>
      <c r="U538" s="216"/>
      <c r="V538" s="216"/>
      <c r="W538" s="394"/>
      <c r="X538" s="395"/>
      <c r="Y538" s="396"/>
      <c r="Z538" s="86"/>
      <c r="AA538" s="324"/>
      <c r="AB538" s="324"/>
      <c r="AC538" s="325"/>
      <c r="AD538" s="28"/>
      <c r="AE538" s="31"/>
      <c r="AF538" s="28"/>
    </row>
    <row r="539" ht="14.5" customHeight="1" spans="1:32">
      <c r="A539" s="247"/>
      <c r="B539" s="61"/>
      <c r="C539" s="247"/>
      <c r="D539" s="215"/>
      <c r="E539" s="215"/>
      <c r="F539" s="212"/>
      <c r="G539" s="215"/>
      <c r="H539" s="215"/>
      <c r="I539" s="292"/>
      <c r="J539" s="392"/>
      <c r="K539" s="393"/>
      <c r="L539" s="217"/>
      <c r="M539" s="216"/>
      <c r="N539" s="216"/>
      <c r="O539" s="102"/>
      <c r="P539" s="215"/>
      <c r="Q539" s="291"/>
      <c r="R539" s="102"/>
      <c r="S539" s="292"/>
      <c r="T539" s="291"/>
      <c r="U539" s="216"/>
      <c r="V539" s="216"/>
      <c r="W539" s="394"/>
      <c r="X539" s="395"/>
      <c r="Y539" s="396"/>
      <c r="Z539" s="86"/>
      <c r="AA539" s="324"/>
      <c r="AB539" s="324"/>
      <c r="AC539" s="325"/>
      <c r="AD539" s="28"/>
      <c r="AE539" s="31"/>
      <c r="AF539" s="28"/>
    </row>
    <row r="540" ht="14.5" customHeight="1" spans="1:32">
      <c r="A540" s="247"/>
      <c r="B540" s="61"/>
      <c r="C540" s="247"/>
      <c r="D540" s="215"/>
      <c r="E540" s="215"/>
      <c r="F540" s="212"/>
      <c r="G540" s="215"/>
      <c r="H540" s="215"/>
      <c r="I540" s="292"/>
      <c r="J540" s="392"/>
      <c r="K540" s="393"/>
      <c r="L540" s="217"/>
      <c r="M540" s="216"/>
      <c r="N540" s="216"/>
      <c r="O540" s="102"/>
      <c r="P540" s="215"/>
      <c r="Q540" s="291"/>
      <c r="R540" s="102"/>
      <c r="S540" s="292"/>
      <c r="T540" s="291"/>
      <c r="U540" s="216"/>
      <c r="V540" s="216"/>
      <c r="W540" s="394"/>
      <c r="X540" s="395"/>
      <c r="Y540" s="396"/>
      <c r="Z540" s="86"/>
      <c r="AA540" s="324"/>
      <c r="AB540" s="324"/>
      <c r="AC540" s="325"/>
      <c r="AD540" s="28"/>
      <c r="AE540" s="31"/>
      <c r="AF540" s="28"/>
    </row>
    <row r="541" ht="14.5" customHeight="1" spans="1:32">
      <c r="A541" s="247"/>
      <c r="B541" s="61"/>
      <c r="C541" s="247"/>
      <c r="D541" s="215"/>
      <c r="E541" s="215"/>
      <c r="F541" s="212"/>
      <c r="G541" s="215"/>
      <c r="H541" s="215"/>
      <c r="I541" s="292"/>
      <c r="J541" s="392"/>
      <c r="K541" s="393"/>
      <c r="L541" s="217"/>
      <c r="M541" s="216"/>
      <c r="N541" s="216"/>
      <c r="O541" s="102"/>
      <c r="P541" s="215"/>
      <c r="Q541" s="291"/>
      <c r="R541" s="102"/>
      <c r="S541" s="292"/>
      <c r="T541" s="291"/>
      <c r="U541" s="216"/>
      <c r="V541" s="216"/>
      <c r="W541" s="394"/>
      <c r="X541" s="395"/>
      <c r="Y541" s="396"/>
      <c r="Z541" s="86"/>
      <c r="AA541" s="324"/>
      <c r="AB541" s="324"/>
      <c r="AC541" s="325"/>
      <c r="AD541" s="28"/>
      <c r="AE541" s="31"/>
      <c r="AF541" s="28"/>
    </row>
    <row r="542" ht="14.5" customHeight="1" spans="1:32">
      <c r="A542" s="247"/>
      <c r="B542" s="61"/>
      <c r="C542" s="247"/>
      <c r="D542" s="215"/>
      <c r="E542" s="215"/>
      <c r="F542" s="212"/>
      <c r="G542" s="215"/>
      <c r="H542" s="215"/>
      <c r="I542" s="292"/>
      <c r="J542" s="392"/>
      <c r="K542" s="393"/>
      <c r="L542" s="217"/>
      <c r="M542" s="216"/>
      <c r="N542" s="216"/>
      <c r="O542" s="102"/>
      <c r="P542" s="215"/>
      <c r="Q542" s="291"/>
      <c r="R542" s="102"/>
      <c r="S542" s="292"/>
      <c r="T542" s="291"/>
      <c r="U542" s="216"/>
      <c r="V542" s="216"/>
      <c r="W542" s="394"/>
      <c r="X542" s="395"/>
      <c r="Y542" s="396"/>
      <c r="Z542" s="86"/>
      <c r="AA542" s="324"/>
      <c r="AB542" s="324"/>
      <c r="AC542" s="325"/>
      <c r="AD542" s="28"/>
      <c r="AE542" s="31"/>
      <c r="AF542" s="28"/>
    </row>
    <row r="543" ht="14.5" customHeight="1" spans="1:32">
      <c r="A543" s="247"/>
      <c r="B543" s="61"/>
      <c r="C543" s="247"/>
      <c r="D543" s="215"/>
      <c r="E543" s="215"/>
      <c r="F543" s="212"/>
      <c r="G543" s="215"/>
      <c r="H543" s="215"/>
      <c r="I543" s="292"/>
      <c r="J543" s="392"/>
      <c r="K543" s="393"/>
      <c r="L543" s="217"/>
      <c r="M543" s="216"/>
      <c r="N543" s="216"/>
      <c r="O543" s="102"/>
      <c r="P543" s="215"/>
      <c r="Q543" s="291"/>
      <c r="R543" s="102"/>
      <c r="S543" s="292"/>
      <c r="T543" s="291"/>
      <c r="U543" s="216"/>
      <c r="V543" s="216"/>
      <c r="W543" s="394"/>
      <c r="X543" s="395"/>
      <c r="Y543" s="396"/>
      <c r="Z543" s="86"/>
      <c r="AA543" s="324"/>
      <c r="AB543" s="324"/>
      <c r="AC543" s="325"/>
      <c r="AD543" s="28"/>
      <c r="AE543" s="31"/>
      <c r="AF543" s="28"/>
    </row>
    <row r="544" ht="14.5" customHeight="1" spans="1:32">
      <c r="A544" s="247"/>
      <c r="B544" s="61"/>
      <c r="C544" s="247"/>
      <c r="D544" s="215"/>
      <c r="E544" s="215"/>
      <c r="F544" s="212"/>
      <c r="G544" s="215"/>
      <c r="H544" s="215"/>
      <c r="I544" s="292"/>
      <c r="J544" s="392"/>
      <c r="K544" s="393"/>
      <c r="L544" s="217"/>
      <c r="M544" s="216"/>
      <c r="N544" s="216"/>
      <c r="O544" s="102"/>
      <c r="P544" s="215"/>
      <c r="Q544" s="291"/>
      <c r="R544" s="102"/>
      <c r="S544" s="292"/>
      <c r="T544" s="291"/>
      <c r="U544" s="216"/>
      <c r="V544" s="216"/>
      <c r="W544" s="394"/>
      <c r="X544" s="395"/>
      <c r="Y544" s="396"/>
      <c r="Z544" s="86"/>
      <c r="AA544" s="324"/>
      <c r="AB544" s="324"/>
      <c r="AC544" s="325"/>
      <c r="AD544" s="28"/>
      <c r="AE544" s="31"/>
      <c r="AF544" s="28"/>
    </row>
    <row r="545" ht="14.5" customHeight="1" spans="1:32">
      <c r="A545" s="247"/>
      <c r="B545" s="61"/>
      <c r="C545" s="247"/>
      <c r="D545" s="215"/>
      <c r="E545" s="215"/>
      <c r="F545" s="212"/>
      <c r="G545" s="215"/>
      <c r="H545" s="215"/>
      <c r="I545" s="292"/>
      <c r="J545" s="392"/>
      <c r="K545" s="393"/>
      <c r="L545" s="217"/>
      <c r="M545" s="216"/>
      <c r="N545" s="216"/>
      <c r="O545" s="102"/>
      <c r="P545" s="215"/>
      <c r="Q545" s="291"/>
      <c r="R545" s="102"/>
      <c r="S545" s="292"/>
      <c r="T545" s="291"/>
      <c r="U545" s="216"/>
      <c r="V545" s="216"/>
      <c r="W545" s="394"/>
      <c r="X545" s="395"/>
      <c r="Y545" s="396"/>
      <c r="Z545" s="86"/>
      <c r="AA545" s="324"/>
      <c r="AB545" s="324"/>
      <c r="AC545" s="325"/>
      <c r="AD545" s="28"/>
      <c r="AE545" s="31"/>
      <c r="AF545" s="28"/>
    </row>
    <row r="546" ht="14.5" customHeight="1" spans="1:32">
      <c r="A546" s="247"/>
      <c r="B546" s="61"/>
      <c r="C546" s="247"/>
      <c r="D546" s="215"/>
      <c r="E546" s="215"/>
      <c r="F546" s="212"/>
      <c r="G546" s="215"/>
      <c r="H546" s="215"/>
      <c r="I546" s="292"/>
      <c r="J546" s="392"/>
      <c r="K546" s="393"/>
      <c r="L546" s="217"/>
      <c r="M546" s="216"/>
      <c r="N546" s="216"/>
      <c r="O546" s="102"/>
      <c r="P546" s="215"/>
      <c r="Q546" s="291"/>
      <c r="R546" s="102"/>
      <c r="S546" s="292"/>
      <c r="T546" s="291"/>
      <c r="U546" s="216"/>
      <c r="V546" s="216"/>
      <c r="W546" s="394"/>
      <c r="X546" s="395"/>
      <c r="Y546" s="396"/>
      <c r="Z546" s="86"/>
      <c r="AA546" s="324"/>
      <c r="AB546" s="324"/>
      <c r="AC546" s="325"/>
      <c r="AD546" s="28"/>
      <c r="AE546" s="31"/>
      <c r="AF546" s="28"/>
    </row>
    <row r="547" ht="14.5" customHeight="1" spans="1:32">
      <c r="A547" s="247"/>
      <c r="B547" s="61"/>
      <c r="C547" s="247"/>
      <c r="D547" s="215"/>
      <c r="E547" s="215"/>
      <c r="F547" s="212"/>
      <c r="G547" s="215"/>
      <c r="H547" s="215"/>
      <c r="I547" s="292"/>
      <c r="J547" s="392"/>
      <c r="K547" s="393"/>
      <c r="L547" s="217"/>
      <c r="M547" s="216"/>
      <c r="N547" s="216"/>
      <c r="O547" s="102"/>
      <c r="P547" s="215"/>
      <c r="Q547" s="291"/>
      <c r="R547" s="102"/>
      <c r="S547" s="292"/>
      <c r="T547" s="291"/>
      <c r="U547" s="216"/>
      <c r="V547" s="216"/>
      <c r="W547" s="394"/>
      <c r="X547" s="395"/>
      <c r="Y547" s="396"/>
      <c r="Z547" s="86"/>
      <c r="AA547" s="324"/>
      <c r="AB547" s="324"/>
      <c r="AC547" s="325"/>
      <c r="AD547" s="28"/>
      <c r="AE547" s="31"/>
      <c r="AF547" s="28"/>
    </row>
    <row r="548" ht="14.5" customHeight="1" spans="1:32">
      <c r="A548" s="247"/>
      <c r="B548" s="61"/>
      <c r="C548" s="247"/>
      <c r="D548" s="215"/>
      <c r="E548" s="215"/>
      <c r="F548" s="212"/>
      <c r="G548" s="215"/>
      <c r="H548" s="215"/>
      <c r="I548" s="292"/>
      <c r="J548" s="392"/>
      <c r="K548" s="393"/>
      <c r="L548" s="217"/>
      <c r="M548" s="216"/>
      <c r="N548" s="216"/>
      <c r="O548" s="102"/>
      <c r="P548" s="215"/>
      <c r="Q548" s="291"/>
      <c r="R548" s="102"/>
      <c r="S548" s="292"/>
      <c r="T548" s="291"/>
      <c r="U548" s="216"/>
      <c r="V548" s="216"/>
      <c r="W548" s="394"/>
      <c r="X548" s="395"/>
      <c r="Y548" s="396"/>
      <c r="Z548" s="86"/>
      <c r="AA548" s="324"/>
      <c r="AB548" s="324"/>
      <c r="AC548" s="325"/>
      <c r="AD548" s="28"/>
      <c r="AE548" s="31"/>
      <c r="AF548" s="28"/>
    </row>
    <row r="549" ht="14.5" customHeight="1" spans="1:32">
      <c r="A549" s="247"/>
      <c r="B549" s="61"/>
      <c r="C549" s="247"/>
      <c r="D549" s="215"/>
      <c r="E549" s="215"/>
      <c r="F549" s="212"/>
      <c r="G549" s="215"/>
      <c r="H549" s="215"/>
      <c r="I549" s="292"/>
      <c r="J549" s="392"/>
      <c r="K549" s="393"/>
      <c r="L549" s="217"/>
      <c r="M549" s="216"/>
      <c r="N549" s="216"/>
      <c r="O549" s="102"/>
      <c r="P549" s="215"/>
      <c r="Q549" s="291"/>
      <c r="R549" s="102"/>
      <c r="S549" s="292"/>
      <c r="T549" s="291"/>
      <c r="U549" s="216"/>
      <c r="V549" s="216"/>
      <c r="W549" s="394"/>
      <c r="X549" s="395"/>
      <c r="Y549" s="396"/>
      <c r="Z549" s="86"/>
      <c r="AA549" s="324"/>
      <c r="AB549" s="324"/>
      <c r="AC549" s="325"/>
      <c r="AD549" s="28"/>
      <c r="AE549" s="31"/>
      <c r="AF549" s="28"/>
    </row>
    <row r="550" ht="14.5" customHeight="1" spans="1:32">
      <c r="A550" s="247"/>
      <c r="B550" s="61"/>
      <c r="C550" s="247"/>
      <c r="D550" s="215"/>
      <c r="E550" s="215"/>
      <c r="F550" s="212"/>
      <c r="G550" s="215"/>
      <c r="H550" s="215"/>
      <c r="I550" s="292"/>
      <c r="J550" s="392"/>
      <c r="K550" s="393"/>
      <c r="L550" s="217"/>
      <c r="M550" s="216"/>
      <c r="N550" s="216"/>
      <c r="O550" s="102"/>
      <c r="P550" s="215"/>
      <c r="Q550" s="291"/>
      <c r="R550" s="102"/>
      <c r="S550" s="292"/>
      <c r="T550" s="291"/>
      <c r="U550" s="216"/>
      <c r="V550" s="216"/>
      <c r="W550" s="394"/>
      <c r="X550" s="395"/>
      <c r="Y550" s="396"/>
      <c r="Z550" s="86"/>
      <c r="AA550" s="324"/>
      <c r="AB550" s="324"/>
      <c r="AC550" s="325"/>
      <c r="AD550" s="28"/>
      <c r="AE550" s="31"/>
      <c r="AF550" s="28"/>
    </row>
    <row r="551" ht="14.5" customHeight="1" spans="1:32">
      <c r="A551" s="247"/>
      <c r="B551" s="61"/>
      <c r="C551" s="247"/>
      <c r="D551" s="215"/>
      <c r="E551" s="215"/>
      <c r="F551" s="212"/>
      <c r="G551" s="215"/>
      <c r="H551" s="215"/>
      <c r="I551" s="292"/>
      <c r="J551" s="392"/>
      <c r="K551" s="393"/>
      <c r="L551" s="217"/>
      <c r="M551" s="216"/>
      <c r="N551" s="216"/>
      <c r="O551" s="102"/>
      <c r="P551" s="215"/>
      <c r="Q551" s="291"/>
      <c r="R551" s="102"/>
      <c r="S551" s="292"/>
      <c r="T551" s="291"/>
      <c r="U551" s="216"/>
      <c r="V551" s="216"/>
      <c r="W551" s="394"/>
      <c r="X551" s="395"/>
      <c r="Y551" s="396"/>
      <c r="Z551" s="86"/>
      <c r="AA551" s="324"/>
      <c r="AB551" s="324"/>
      <c r="AC551" s="325"/>
      <c r="AD551" s="28"/>
      <c r="AE551" s="31"/>
      <c r="AF551" s="28"/>
    </row>
    <row r="552" ht="14.5" customHeight="1" spans="1:32">
      <c r="A552" s="247"/>
      <c r="B552" s="61"/>
      <c r="C552" s="247"/>
      <c r="D552" s="215"/>
      <c r="E552" s="215"/>
      <c r="F552" s="212"/>
      <c r="G552" s="215"/>
      <c r="H552" s="215"/>
      <c r="I552" s="292"/>
      <c r="J552" s="392"/>
      <c r="K552" s="393"/>
      <c r="L552" s="217"/>
      <c r="M552" s="216"/>
      <c r="N552" s="216"/>
      <c r="O552" s="102"/>
      <c r="P552" s="215"/>
      <c r="Q552" s="291"/>
      <c r="R552" s="102"/>
      <c r="S552" s="292"/>
      <c r="T552" s="291"/>
      <c r="U552" s="216"/>
      <c r="V552" s="216"/>
      <c r="W552" s="394"/>
      <c r="X552" s="395"/>
      <c r="Y552" s="396"/>
      <c r="Z552" s="86"/>
      <c r="AA552" s="324"/>
      <c r="AB552" s="324"/>
      <c r="AC552" s="325"/>
      <c r="AD552" s="28"/>
      <c r="AE552" s="31"/>
      <c r="AF552" s="28"/>
    </row>
    <row r="553" ht="14.5" customHeight="1" spans="1:32">
      <c r="A553" s="247"/>
      <c r="B553" s="61"/>
      <c r="C553" s="247"/>
      <c r="D553" s="215"/>
      <c r="E553" s="215"/>
      <c r="F553" s="212"/>
      <c r="G553" s="215"/>
      <c r="H553" s="215"/>
      <c r="I553" s="292"/>
      <c r="J553" s="392"/>
      <c r="K553" s="393"/>
      <c r="L553" s="217"/>
      <c r="M553" s="216"/>
      <c r="N553" s="216"/>
      <c r="O553" s="102"/>
      <c r="P553" s="215"/>
      <c r="Q553" s="291"/>
      <c r="R553" s="102"/>
      <c r="S553" s="292"/>
      <c r="T553" s="291"/>
      <c r="U553" s="216"/>
      <c r="V553" s="216"/>
      <c r="W553" s="394"/>
      <c r="X553" s="395"/>
      <c r="Y553" s="396"/>
      <c r="Z553" s="86"/>
      <c r="AA553" s="324"/>
      <c r="AB553" s="324"/>
      <c r="AC553" s="325"/>
      <c r="AD553" s="28"/>
      <c r="AE553" s="31"/>
      <c r="AF553" s="28"/>
    </row>
    <row r="554" ht="14.5" customHeight="1" spans="1:32">
      <c r="A554" s="247"/>
      <c r="B554" s="61"/>
      <c r="C554" s="247"/>
      <c r="D554" s="215"/>
      <c r="E554" s="215"/>
      <c r="F554" s="212"/>
      <c r="G554" s="215"/>
      <c r="H554" s="215"/>
      <c r="I554" s="292"/>
      <c r="J554" s="392"/>
      <c r="K554" s="393"/>
      <c r="L554" s="217"/>
      <c r="M554" s="216"/>
      <c r="N554" s="216"/>
      <c r="O554" s="102"/>
      <c r="P554" s="215"/>
      <c r="Q554" s="291"/>
      <c r="R554" s="102"/>
      <c r="S554" s="292"/>
      <c r="T554" s="291"/>
      <c r="U554" s="216"/>
      <c r="V554" s="216"/>
      <c r="W554" s="394"/>
      <c r="X554" s="395"/>
      <c r="Y554" s="396"/>
      <c r="Z554" s="86"/>
      <c r="AA554" s="324"/>
      <c r="AB554" s="324"/>
      <c r="AC554" s="325"/>
      <c r="AD554" s="28"/>
      <c r="AE554" s="31"/>
      <c r="AF554" s="28"/>
    </row>
    <row r="555" ht="14.5" customHeight="1" spans="1:32">
      <c r="A555" s="247"/>
      <c r="B555" s="61"/>
      <c r="C555" s="247"/>
      <c r="D555" s="215"/>
      <c r="E555" s="215"/>
      <c r="F555" s="212"/>
      <c r="G555" s="215"/>
      <c r="H555" s="215"/>
      <c r="I555" s="292"/>
      <c r="J555" s="392"/>
      <c r="K555" s="393"/>
      <c r="L555" s="217"/>
      <c r="M555" s="216"/>
      <c r="N555" s="216"/>
      <c r="O555" s="102"/>
      <c r="P555" s="215"/>
      <c r="Q555" s="291"/>
      <c r="R555" s="102"/>
      <c r="S555" s="292"/>
      <c r="T555" s="291"/>
      <c r="U555" s="216"/>
      <c r="V555" s="216"/>
      <c r="W555" s="394"/>
      <c r="X555" s="395"/>
      <c r="Y555" s="396"/>
      <c r="Z555" s="86"/>
      <c r="AA555" s="324"/>
      <c r="AB555" s="324"/>
      <c r="AC555" s="325"/>
      <c r="AD555" s="28"/>
      <c r="AE555" s="31"/>
      <c r="AF555" s="28"/>
    </row>
    <row r="556" ht="14.5" customHeight="1" spans="1:32">
      <c r="A556" s="247"/>
      <c r="B556" s="61"/>
      <c r="C556" s="247"/>
      <c r="D556" s="215"/>
      <c r="E556" s="215"/>
      <c r="F556" s="212"/>
      <c r="G556" s="215"/>
      <c r="H556" s="215"/>
      <c r="I556" s="292"/>
      <c r="J556" s="392"/>
      <c r="K556" s="393"/>
      <c r="L556" s="217"/>
      <c r="M556" s="216"/>
      <c r="N556" s="216"/>
      <c r="O556" s="102"/>
      <c r="P556" s="215"/>
      <c r="Q556" s="291"/>
      <c r="R556" s="102"/>
      <c r="S556" s="292"/>
      <c r="T556" s="291"/>
      <c r="U556" s="216"/>
      <c r="V556" s="216"/>
      <c r="W556" s="394"/>
      <c r="X556" s="395"/>
      <c r="Y556" s="396"/>
      <c r="Z556" s="86"/>
      <c r="AA556" s="324"/>
      <c r="AB556" s="324"/>
      <c r="AC556" s="325"/>
      <c r="AD556" s="28"/>
      <c r="AE556" s="31"/>
      <c r="AF556" s="28"/>
    </row>
    <row r="557" ht="14.5" customHeight="1" spans="1:32">
      <c r="A557" s="247"/>
      <c r="B557" s="61"/>
      <c r="C557" s="247"/>
      <c r="D557" s="215"/>
      <c r="E557" s="215"/>
      <c r="F557" s="212"/>
      <c r="G557" s="215"/>
      <c r="H557" s="215"/>
      <c r="I557" s="292"/>
      <c r="J557" s="392"/>
      <c r="K557" s="393"/>
      <c r="L557" s="217"/>
      <c r="M557" s="216"/>
      <c r="N557" s="216"/>
      <c r="O557" s="102"/>
      <c r="P557" s="215"/>
      <c r="Q557" s="291"/>
      <c r="R557" s="102"/>
      <c r="S557" s="292"/>
      <c r="T557" s="291"/>
      <c r="U557" s="216"/>
      <c r="V557" s="216"/>
      <c r="W557" s="394"/>
      <c r="X557" s="395"/>
      <c r="Y557" s="396"/>
      <c r="Z557" s="86"/>
      <c r="AA557" s="324"/>
      <c r="AB557" s="324"/>
      <c r="AC557" s="325"/>
      <c r="AD557" s="28"/>
      <c r="AE557" s="31"/>
      <c r="AF557" s="28"/>
    </row>
    <row r="558" ht="14.5" customHeight="1" spans="1:32">
      <c r="A558" s="247"/>
      <c r="B558" s="61"/>
      <c r="C558" s="247"/>
      <c r="D558" s="215"/>
      <c r="E558" s="215"/>
      <c r="F558" s="212"/>
      <c r="G558" s="215"/>
      <c r="H558" s="215"/>
      <c r="I558" s="292"/>
      <c r="J558" s="392"/>
      <c r="K558" s="393"/>
      <c r="L558" s="217"/>
      <c r="M558" s="216"/>
      <c r="N558" s="216"/>
      <c r="O558" s="102"/>
      <c r="P558" s="215"/>
      <c r="Q558" s="291"/>
      <c r="R558" s="102"/>
      <c r="S558" s="292"/>
      <c r="T558" s="291"/>
      <c r="U558" s="216"/>
      <c r="V558" s="216"/>
      <c r="W558" s="394"/>
      <c r="X558" s="395"/>
      <c r="Y558" s="396"/>
      <c r="Z558" s="86"/>
      <c r="AA558" s="324"/>
      <c r="AB558" s="324"/>
      <c r="AC558" s="325"/>
      <c r="AD558" s="28"/>
      <c r="AE558" s="31"/>
      <c r="AF558" s="28"/>
    </row>
    <row r="559" ht="14.5" customHeight="1" spans="1:32">
      <c r="A559" s="247"/>
      <c r="B559" s="61"/>
      <c r="C559" s="247"/>
      <c r="D559" s="215"/>
      <c r="E559" s="215"/>
      <c r="F559" s="212"/>
      <c r="G559" s="215"/>
      <c r="H559" s="215"/>
      <c r="I559" s="292"/>
      <c r="J559" s="392"/>
      <c r="K559" s="393"/>
      <c r="L559" s="217"/>
      <c r="M559" s="216"/>
      <c r="N559" s="216"/>
      <c r="O559" s="102"/>
      <c r="P559" s="215"/>
      <c r="Q559" s="291"/>
      <c r="R559" s="102"/>
      <c r="S559" s="292"/>
      <c r="T559" s="291"/>
      <c r="U559" s="216"/>
      <c r="V559" s="216"/>
      <c r="W559" s="394"/>
      <c r="X559" s="395"/>
      <c r="Y559" s="396"/>
      <c r="Z559" s="86"/>
      <c r="AA559" s="324"/>
      <c r="AB559" s="324"/>
      <c r="AC559" s="325"/>
      <c r="AD559" s="28"/>
      <c r="AE559" s="31"/>
      <c r="AF559" s="28"/>
    </row>
    <row r="560" ht="14.5" customHeight="1" spans="1:32">
      <c r="A560" s="247"/>
      <c r="B560" s="61"/>
      <c r="C560" s="247"/>
      <c r="D560" s="215"/>
      <c r="E560" s="215"/>
      <c r="F560" s="212"/>
      <c r="G560" s="215"/>
      <c r="H560" s="215"/>
      <c r="I560" s="292"/>
      <c r="J560" s="392"/>
      <c r="K560" s="393"/>
      <c r="L560" s="217"/>
      <c r="M560" s="216"/>
      <c r="N560" s="216"/>
      <c r="O560" s="102"/>
      <c r="P560" s="215"/>
      <c r="Q560" s="291"/>
      <c r="R560" s="102"/>
      <c r="S560" s="292"/>
      <c r="T560" s="291"/>
      <c r="U560" s="216"/>
      <c r="V560" s="216"/>
      <c r="W560" s="394"/>
      <c r="X560" s="395"/>
      <c r="Y560" s="396"/>
      <c r="Z560" s="86"/>
      <c r="AA560" s="324"/>
      <c r="AB560" s="324"/>
      <c r="AC560" s="325"/>
      <c r="AD560" s="28"/>
      <c r="AE560" s="31"/>
      <c r="AF560" s="28"/>
    </row>
    <row r="561" ht="14.5" customHeight="1" spans="1:32">
      <c r="A561" s="247"/>
      <c r="B561" s="61"/>
      <c r="C561" s="247"/>
      <c r="D561" s="215"/>
      <c r="E561" s="215"/>
      <c r="F561" s="212"/>
      <c r="G561" s="215"/>
      <c r="H561" s="215"/>
      <c r="I561" s="292"/>
      <c r="J561" s="392"/>
      <c r="K561" s="393"/>
      <c r="L561" s="217"/>
      <c r="M561" s="216"/>
      <c r="N561" s="216"/>
      <c r="O561" s="102"/>
      <c r="P561" s="215"/>
      <c r="Q561" s="291"/>
      <c r="R561" s="102"/>
      <c r="S561" s="292"/>
      <c r="T561" s="291"/>
      <c r="U561" s="216"/>
      <c r="V561" s="216"/>
      <c r="W561" s="394"/>
      <c r="X561" s="395"/>
      <c r="Y561" s="396"/>
      <c r="Z561" s="86"/>
      <c r="AA561" s="324"/>
      <c r="AB561" s="324"/>
      <c r="AC561" s="325"/>
      <c r="AD561" s="28"/>
      <c r="AE561" s="31"/>
      <c r="AF561" s="28"/>
    </row>
    <row r="562" ht="14.5" customHeight="1" spans="1:32">
      <c r="A562" s="247"/>
      <c r="B562" s="61"/>
      <c r="C562" s="247"/>
      <c r="D562" s="215"/>
      <c r="E562" s="215"/>
      <c r="F562" s="212"/>
      <c r="G562" s="215"/>
      <c r="H562" s="215"/>
      <c r="I562" s="292"/>
      <c r="J562" s="392"/>
      <c r="K562" s="393"/>
      <c r="L562" s="217"/>
      <c r="M562" s="216"/>
      <c r="N562" s="216"/>
      <c r="O562" s="102"/>
      <c r="P562" s="215"/>
      <c r="Q562" s="291"/>
      <c r="R562" s="102"/>
      <c r="S562" s="292"/>
      <c r="T562" s="291"/>
      <c r="U562" s="216"/>
      <c r="V562" s="216"/>
      <c r="W562" s="394"/>
      <c r="X562" s="395"/>
      <c r="Y562" s="396"/>
      <c r="Z562" s="86"/>
      <c r="AA562" s="324"/>
      <c r="AB562" s="324"/>
      <c r="AC562" s="325"/>
      <c r="AD562" s="28"/>
      <c r="AE562" s="31"/>
      <c r="AF562" s="28"/>
    </row>
    <row r="563" ht="14.5" customHeight="1" spans="1:32">
      <c r="A563" s="247"/>
      <c r="B563" s="61"/>
      <c r="C563" s="247"/>
      <c r="D563" s="215"/>
      <c r="E563" s="215"/>
      <c r="F563" s="212"/>
      <c r="G563" s="215"/>
      <c r="H563" s="215"/>
      <c r="I563" s="292"/>
      <c r="J563" s="392"/>
      <c r="K563" s="393"/>
      <c r="L563" s="217"/>
      <c r="M563" s="216"/>
      <c r="N563" s="216"/>
      <c r="O563" s="102"/>
      <c r="P563" s="215"/>
      <c r="Q563" s="291"/>
      <c r="R563" s="102"/>
      <c r="S563" s="292"/>
      <c r="T563" s="291"/>
      <c r="U563" s="216"/>
      <c r="V563" s="216"/>
      <c r="W563" s="394"/>
      <c r="X563" s="395"/>
      <c r="Y563" s="396"/>
      <c r="Z563" s="86"/>
      <c r="AA563" s="324"/>
      <c r="AB563" s="324"/>
      <c r="AC563" s="325"/>
      <c r="AD563" s="28"/>
      <c r="AE563" s="31"/>
      <c r="AF563" s="28"/>
    </row>
    <row r="564" ht="14.5" customHeight="1" spans="1:32">
      <c r="A564" s="247"/>
      <c r="B564" s="61"/>
      <c r="C564" s="247"/>
      <c r="D564" s="215"/>
      <c r="E564" s="215"/>
      <c r="F564" s="212"/>
      <c r="G564" s="215"/>
      <c r="H564" s="215"/>
      <c r="I564" s="292"/>
      <c r="J564" s="392"/>
      <c r="K564" s="393"/>
      <c r="L564" s="217"/>
      <c r="M564" s="216"/>
      <c r="N564" s="216"/>
      <c r="O564" s="102"/>
      <c r="P564" s="215"/>
      <c r="Q564" s="291"/>
      <c r="R564" s="102"/>
      <c r="S564" s="292"/>
      <c r="T564" s="291"/>
      <c r="U564" s="216"/>
      <c r="V564" s="216"/>
      <c r="W564" s="394"/>
      <c r="X564" s="395"/>
      <c r="Y564" s="396"/>
      <c r="Z564" s="86"/>
      <c r="AA564" s="324"/>
      <c r="AB564" s="324"/>
      <c r="AC564" s="325"/>
      <c r="AD564" s="28"/>
      <c r="AE564" s="31"/>
      <c r="AF564" s="28"/>
    </row>
    <row r="565" ht="14.5" customHeight="1" spans="1:32">
      <c r="A565" s="247"/>
      <c r="B565" s="61"/>
      <c r="C565" s="247"/>
      <c r="D565" s="215"/>
      <c r="E565" s="215"/>
      <c r="F565" s="212"/>
      <c r="G565" s="215"/>
      <c r="H565" s="215"/>
      <c r="I565" s="292"/>
      <c r="J565" s="392"/>
      <c r="K565" s="393"/>
      <c r="L565" s="217"/>
      <c r="M565" s="216"/>
      <c r="N565" s="216"/>
      <c r="O565" s="102"/>
      <c r="P565" s="215"/>
      <c r="Q565" s="291"/>
      <c r="R565" s="102"/>
      <c r="S565" s="292"/>
      <c r="T565" s="291"/>
      <c r="U565" s="216"/>
      <c r="V565" s="216"/>
      <c r="W565" s="394"/>
      <c r="X565" s="395"/>
      <c r="Y565" s="396"/>
      <c r="Z565" s="86"/>
      <c r="AA565" s="324"/>
      <c r="AB565" s="324"/>
      <c r="AC565" s="325"/>
      <c r="AD565" s="28"/>
      <c r="AE565" s="31"/>
      <c r="AF565" s="28"/>
    </row>
    <row r="566" ht="14.5" customHeight="1" spans="1:32">
      <c r="A566" s="247"/>
      <c r="B566" s="61"/>
      <c r="C566" s="247"/>
      <c r="D566" s="215"/>
      <c r="E566" s="215"/>
      <c r="F566" s="212"/>
      <c r="G566" s="215"/>
      <c r="H566" s="215"/>
      <c r="I566" s="292"/>
      <c r="J566" s="392"/>
      <c r="K566" s="393"/>
      <c r="L566" s="217"/>
      <c r="M566" s="216"/>
      <c r="N566" s="216"/>
      <c r="O566" s="102"/>
      <c r="P566" s="215"/>
      <c r="Q566" s="291"/>
      <c r="R566" s="102"/>
      <c r="S566" s="292"/>
      <c r="T566" s="291"/>
      <c r="U566" s="216"/>
      <c r="V566" s="216"/>
      <c r="W566" s="394"/>
      <c r="X566" s="395"/>
      <c r="Y566" s="396"/>
      <c r="Z566" s="86"/>
      <c r="AA566" s="324"/>
      <c r="AB566" s="324"/>
      <c r="AC566" s="325"/>
      <c r="AD566" s="28"/>
      <c r="AE566" s="31"/>
      <c r="AF566" s="28"/>
    </row>
    <row r="567" ht="14.5" customHeight="1" spans="1:32">
      <c r="A567" s="247"/>
      <c r="B567" s="61"/>
      <c r="C567" s="247"/>
      <c r="D567" s="215"/>
      <c r="E567" s="215"/>
      <c r="F567" s="212"/>
      <c r="G567" s="215"/>
      <c r="H567" s="215"/>
      <c r="I567" s="292"/>
      <c r="J567" s="392"/>
      <c r="K567" s="393"/>
      <c r="L567" s="217"/>
      <c r="M567" s="216"/>
      <c r="N567" s="216"/>
      <c r="O567" s="102"/>
      <c r="P567" s="215"/>
      <c r="Q567" s="291"/>
      <c r="R567" s="102"/>
      <c r="S567" s="292"/>
      <c r="T567" s="291"/>
      <c r="U567" s="216"/>
      <c r="V567" s="216"/>
      <c r="W567" s="394"/>
      <c r="X567" s="395"/>
      <c r="Y567" s="396"/>
      <c r="Z567" s="86"/>
      <c r="AA567" s="324"/>
      <c r="AB567" s="324"/>
      <c r="AC567" s="325"/>
      <c r="AD567" s="28"/>
      <c r="AE567" s="31"/>
      <c r="AF567" s="28"/>
    </row>
    <row r="568" ht="14.5" customHeight="1" spans="1:32">
      <c r="A568" s="247"/>
      <c r="B568" s="61"/>
      <c r="C568" s="247"/>
      <c r="D568" s="215"/>
      <c r="E568" s="215"/>
      <c r="F568" s="212"/>
      <c r="G568" s="215"/>
      <c r="H568" s="215"/>
      <c r="I568" s="292"/>
      <c r="J568" s="392"/>
      <c r="K568" s="393"/>
      <c r="L568" s="217"/>
      <c r="M568" s="216"/>
      <c r="N568" s="216"/>
      <c r="O568" s="102"/>
      <c r="P568" s="215"/>
      <c r="Q568" s="291"/>
      <c r="R568" s="102"/>
      <c r="S568" s="292"/>
      <c r="T568" s="291"/>
      <c r="U568" s="216"/>
      <c r="V568" s="216"/>
      <c r="W568" s="394"/>
      <c r="X568" s="395"/>
      <c r="Y568" s="396"/>
      <c r="Z568" s="86"/>
      <c r="AA568" s="324"/>
      <c r="AB568" s="324"/>
      <c r="AC568" s="325"/>
      <c r="AD568" s="28"/>
      <c r="AE568" s="31"/>
      <c r="AF568" s="28"/>
    </row>
    <row r="569" ht="14.5" customHeight="1" spans="1:32">
      <c r="A569" s="247"/>
      <c r="B569" s="61"/>
      <c r="C569" s="247"/>
      <c r="D569" s="215"/>
      <c r="E569" s="215"/>
      <c r="F569" s="212"/>
      <c r="G569" s="215"/>
      <c r="H569" s="215"/>
      <c r="I569" s="292"/>
      <c r="J569" s="392"/>
      <c r="K569" s="393"/>
      <c r="L569" s="217"/>
      <c r="M569" s="216"/>
      <c r="N569" s="216"/>
      <c r="O569" s="102"/>
      <c r="P569" s="215"/>
      <c r="Q569" s="291"/>
      <c r="R569" s="102"/>
      <c r="S569" s="292"/>
      <c r="T569" s="291"/>
      <c r="U569" s="216"/>
      <c r="V569" s="216"/>
      <c r="W569" s="394"/>
      <c r="X569" s="395"/>
      <c r="Y569" s="396"/>
      <c r="Z569" s="86"/>
      <c r="AA569" s="324"/>
      <c r="AB569" s="324"/>
      <c r="AC569" s="325"/>
      <c r="AD569" s="28"/>
      <c r="AE569" s="31"/>
      <c r="AF569" s="28"/>
    </row>
    <row r="570" ht="14.5" customHeight="1" spans="1:32">
      <c r="A570" s="247"/>
      <c r="B570" s="61"/>
      <c r="C570" s="247"/>
      <c r="D570" s="215"/>
      <c r="E570" s="215"/>
      <c r="F570" s="212"/>
      <c r="G570" s="215"/>
      <c r="H570" s="215"/>
      <c r="I570" s="292"/>
      <c r="J570" s="392"/>
      <c r="K570" s="393"/>
      <c r="L570" s="217"/>
      <c r="M570" s="216"/>
      <c r="N570" s="216"/>
      <c r="O570" s="102"/>
      <c r="P570" s="215"/>
      <c r="Q570" s="291"/>
      <c r="R570" s="102"/>
      <c r="S570" s="292"/>
      <c r="T570" s="291"/>
      <c r="U570" s="216"/>
      <c r="V570" s="216"/>
      <c r="W570" s="394"/>
      <c r="X570" s="395"/>
      <c r="Y570" s="396"/>
      <c r="Z570" s="86"/>
      <c r="AA570" s="324"/>
      <c r="AB570" s="324"/>
      <c r="AC570" s="325"/>
      <c r="AD570" s="28"/>
      <c r="AE570" s="31"/>
      <c r="AF570" s="28"/>
    </row>
    <row r="571" ht="14.5" customHeight="1" spans="1:32">
      <c r="A571" s="247"/>
      <c r="B571" s="61"/>
      <c r="C571" s="247"/>
      <c r="D571" s="215"/>
      <c r="E571" s="215"/>
      <c r="F571" s="212"/>
      <c r="G571" s="215"/>
      <c r="H571" s="215"/>
      <c r="I571" s="292"/>
      <c r="J571" s="392"/>
      <c r="K571" s="393"/>
      <c r="L571" s="217"/>
      <c r="M571" s="216"/>
      <c r="N571" s="216"/>
      <c r="O571" s="102"/>
      <c r="P571" s="215"/>
      <c r="Q571" s="291"/>
      <c r="R571" s="102"/>
      <c r="S571" s="292"/>
      <c r="T571" s="291"/>
      <c r="U571" s="216"/>
      <c r="V571" s="216"/>
      <c r="W571" s="394"/>
      <c r="X571" s="395"/>
      <c r="Y571" s="396"/>
      <c r="Z571" s="86"/>
      <c r="AA571" s="324"/>
      <c r="AB571" s="324"/>
      <c r="AC571" s="325"/>
      <c r="AD571" s="28"/>
      <c r="AE571" s="31"/>
      <c r="AF571" s="28"/>
    </row>
    <row r="572" ht="14.5" customHeight="1" spans="1:32">
      <c r="A572" s="247"/>
      <c r="B572" s="61"/>
      <c r="C572" s="247"/>
      <c r="D572" s="215"/>
      <c r="E572" s="215"/>
      <c r="F572" s="212"/>
      <c r="G572" s="215"/>
      <c r="H572" s="215"/>
      <c r="I572" s="292"/>
      <c r="J572" s="392"/>
      <c r="K572" s="393"/>
      <c r="L572" s="217"/>
      <c r="M572" s="216"/>
      <c r="N572" s="216"/>
      <c r="O572" s="102"/>
      <c r="P572" s="215"/>
      <c r="Q572" s="291"/>
      <c r="R572" s="102"/>
      <c r="S572" s="292"/>
      <c r="T572" s="291"/>
      <c r="U572" s="216"/>
      <c r="V572" s="216"/>
      <c r="W572" s="394"/>
      <c r="X572" s="395"/>
      <c r="Y572" s="396"/>
      <c r="Z572" s="86"/>
      <c r="AA572" s="324"/>
      <c r="AB572" s="324"/>
      <c r="AC572" s="325"/>
      <c r="AD572" s="28"/>
      <c r="AE572" s="31"/>
      <c r="AF572" s="28"/>
    </row>
    <row r="573" ht="14.5" customHeight="1" spans="1:32">
      <c r="A573" s="247"/>
      <c r="B573" s="61"/>
      <c r="C573" s="247"/>
      <c r="D573" s="215"/>
      <c r="E573" s="215"/>
      <c r="F573" s="212"/>
      <c r="G573" s="215"/>
      <c r="H573" s="215"/>
      <c r="I573" s="292"/>
      <c r="J573" s="392"/>
      <c r="K573" s="393"/>
      <c r="L573" s="217"/>
      <c r="M573" s="216"/>
      <c r="N573" s="216"/>
      <c r="O573" s="102"/>
      <c r="P573" s="215"/>
      <c r="Q573" s="291"/>
      <c r="R573" s="102"/>
      <c r="S573" s="292"/>
      <c r="T573" s="291"/>
      <c r="U573" s="216"/>
      <c r="V573" s="216"/>
      <c r="W573" s="394"/>
      <c r="X573" s="395"/>
      <c r="Y573" s="396"/>
      <c r="Z573" s="86"/>
      <c r="AA573" s="324"/>
      <c r="AB573" s="324"/>
      <c r="AC573" s="325"/>
      <c r="AD573" s="28"/>
      <c r="AE573" s="31"/>
      <c r="AF573" s="28"/>
    </row>
    <row r="574" ht="14.5" customHeight="1" spans="1:32">
      <c r="A574" s="247"/>
      <c r="B574" s="61"/>
      <c r="C574" s="247"/>
      <c r="D574" s="215"/>
      <c r="E574" s="215"/>
      <c r="F574" s="212"/>
      <c r="G574" s="215"/>
      <c r="H574" s="215"/>
      <c r="I574" s="292"/>
      <c r="J574" s="392"/>
      <c r="K574" s="393"/>
      <c r="L574" s="217"/>
      <c r="M574" s="216"/>
      <c r="N574" s="216"/>
      <c r="O574" s="102"/>
      <c r="P574" s="215"/>
      <c r="Q574" s="291"/>
      <c r="R574" s="102"/>
      <c r="S574" s="292"/>
      <c r="T574" s="291"/>
      <c r="U574" s="216"/>
      <c r="V574" s="216"/>
      <c r="W574" s="394"/>
      <c r="X574" s="395"/>
      <c r="Y574" s="396"/>
      <c r="Z574" s="86"/>
      <c r="AA574" s="324"/>
      <c r="AB574" s="324"/>
      <c r="AC574" s="325"/>
      <c r="AD574" s="28"/>
      <c r="AE574" s="31"/>
      <c r="AF574" s="28"/>
    </row>
    <row r="575" ht="14.5" customHeight="1" spans="1:32">
      <c r="A575" s="247"/>
      <c r="B575" s="61"/>
      <c r="C575" s="247"/>
      <c r="D575" s="215"/>
      <c r="E575" s="215"/>
      <c r="F575" s="212"/>
      <c r="G575" s="215"/>
      <c r="H575" s="215"/>
      <c r="I575" s="292"/>
      <c r="J575" s="392"/>
      <c r="K575" s="393"/>
      <c r="L575" s="217"/>
      <c r="M575" s="216"/>
      <c r="N575" s="216"/>
      <c r="O575" s="102"/>
      <c r="P575" s="215"/>
      <c r="Q575" s="291"/>
      <c r="R575" s="102"/>
      <c r="S575" s="292"/>
      <c r="T575" s="291"/>
      <c r="U575" s="216"/>
      <c r="V575" s="216"/>
      <c r="W575" s="394"/>
      <c r="X575" s="395"/>
      <c r="Y575" s="396"/>
      <c r="Z575" s="86"/>
      <c r="AA575" s="324"/>
      <c r="AB575" s="324"/>
      <c r="AC575" s="325"/>
      <c r="AD575" s="28"/>
      <c r="AE575" s="31"/>
      <c r="AF575" s="28"/>
    </row>
    <row r="576" ht="14.5" customHeight="1" spans="1:32">
      <c r="A576" s="247"/>
      <c r="B576" s="61"/>
      <c r="C576" s="247"/>
      <c r="D576" s="215"/>
      <c r="E576" s="215"/>
      <c r="F576" s="212"/>
      <c r="G576" s="215"/>
      <c r="H576" s="215"/>
      <c r="I576" s="292"/>
      <c r="J576" s="392"/>
      <c r="K576" s="393"/>
      <c r="L576" s="217"/>
      <c r="M576" s="216"/>
      <c r="N576" s="216"/>
      <c r="O576" s="102"/>
      <c r="P576" s="215"/>
      <c r="Q576" s="291"/>
      <c r="R576" s="102"/>
      <c r="S576" s="292"/>
      <c r="T576" s="291"/>
      <c r="U576" s="216"/>
      <c r="V576" s="216"/>
      <c r="W576" s="394"/>
      <c r="X576" s="395"/>
      <c r="Y576" s="396"/>
      <c r="Z576" s="86"/>
      <c r="AA576" s="324"/>
      <c r="AB576" s="324"/>
      <c r="AC576" s="325"/>
      <c r="AD576" s="28"/>
      <c r="AE576" s="31"/>
      <c r="AF576" s="28"/>
    </row>
    <row r="577" ht="14.5" customHeight="1" spans="1:32">
      <c r="A577" s="247"/>
      <c r="B577" s="61"/>
      <c r="C577" s="247"/>
      <c r="D577" s="215"/>
      <c r="E577" s="215"/>
      <c r="F577" s="212"/>
      <c r="G577" s="215"/>
      <c r="H577" s="215"/>
      <c r="I577" s="292"/>
      <c r="J577" s="392"/>
      <c r="K577" s="393"/>
      <c r="L577" s="217"/>
      <c r="M577" s="216"/>
      <c r="N577" s="216"/>
      <c r="O577" s="102"/>
      <c r="P577" s="215"/>
      <c r="Q577" s="291"/>
      <c r="R577" s="102"/>
      <c r="S577" s="292"/>
      <c r="T577" s="291"/>
      <c r="U577" s="216"/>
      <c r="V577" s="216"/>
      <c r="W577" s="394"/>
      <c r="X577" s="395"/>
      <c r="Y577" s="396"/>
      <c r="Z577" s="86"/>
      <c r="AA577" s="324"/>
      <c r="AB577" s="324"/>
      <c r="AC577" s="325"/>
      <c r="AD577" s="28"/>
      <c r="AE577" s="31"/>
      <c r="AF577" s="28"/>
    </row>
    <row r="578" ht="14.5" customHeight="1" spans="1:32">
      <c r="A578" s="247"/>
      <c r="B578" s="61"/>
      <c r="C578" s="247"/>
      <c r="D578" s="215"/>
      <c r="E578" s="215"/>
      <c r="F578" s="212"/>
      <c r="G578" s="215"/>
      <c r="H578" s="215"/>
      <c r="I578" s="292"/>
      <c r="J578" s="392"/>
      <c r="K578" s="393"/>
      <c r="L578" s="217"/>
      <c r="M578" s="216"/>
      <c r="N578" s="216"/>
      <c r="O578" s="102"/>
      <c r="P578" s="215"/>
      <c r="Q578" s="291"/>
      <c r="R578" s="102"/>
      <c r="S578" s="292"/>
      <c r="T578" s="291"/>
      <c r="U578" s="216"/>
      <c r="V578" s="216"/>
      <c r="W578" s="394"/>
      <c r="X578" s="395"/>
      <c r="Y578" s="396"/>
      <c r="Z578" s="86"/>
      <c r="AA578" s="324"/>
      <c r="AB578" s="324"/>
      <c r="AC578" s="325"/>
      <c r="AD578" s="28"/>
      <c r="AE578" s="31"/>
      <c r="AF578" s="28"/>
    </row>
    <row r="579" ht="14.5" customHeight="1" spans="1:32">
      <c r="A579" s="247"/>
      <c r="B579" s="61"/>
      <c r="C579" s="247"/>
      <c r="D579" s="215"/>
      <c r="E579" s="215"/>
      <c r="F579" s="212"/>
      <c r="G579" s="215"/>
      <c r="H579" s="215"/>
      <c r="I579" s="292"/>
      <c r="J579" s="392"/>
      <c r="K579" s="393"/>
      <c r="L579" s="217"/>
      <c r="M579" s="216"/>
      <c r="N579" s="216"/>
      <c r="O579" s="102"/>
      <c r="P579" s="215"/>
      <c r="Q579" s="291"/>
      <c r="R579" s="102"/>
      <c r="S579" s="292"/>
      <c r="T579" s="291"/>
      <c r="U579" s="216"/>
      <c r="V579" s="216"/>
      <c r="W579" s="394"/>
      <c r="X579" s="395"/>
      <c r="Y579" s="396"/>
      <c r="Z579" s="86"/>
      <c r="AA579" s="324"/>
      <c r="AB579" s="324"/>
      <c r="AC579" s="325"/>
      <c r="AD579" s="28"/>
      <c r="AE579" s="31"/>
      <c r="AF579" s="28"/>
    </row>
    <row r="580" ht="14.5" customHeight="1" spans="1:32">
      <c r="A580" s="247"/>
      <c r="B580" s="61"/>
      <c r="C580" s="247"/>
      <c r="D580" s="215"/>
      <c r="E580" s="215"/>
      <c r="F580" s="212"/>
      <c r="G580" s="215"/>
      <c r="H580" s="215"/>
      <c r="I580" s="292"/>
      <c r="J580" s="392"/>
      <c r="K580" s="393"/>
      <c r="L580" s="217"/>
      <c r="M580" s="216"/>
      <c r="N580" s="216"/>
      <c r="O580" s="102"/>
      <c r="P580" s="215"/>
      <c r="Q580" s="291"/>
      <c r="R580" s="102"/>
      <c r="S580" s="292"/>
      <c r="T580" s="291"/>
      <c r="U580" s="216"/>
      <c r="V580" s="216"/>
      <c r="W580" s="394"/>
      <c r="X580" s="395"/>
      <c r="Y580" s="396"/>
      <c r="Z580" s="86"/>
      <c r="AA580" s="324"/>
      <c r="AB580" s="324"/>
      <c r="AC580" s="325"/>
      <c r="AD580" s="28"/>
      <c r="AE580" s="31"/>
      <c r="AF580" s="28"/>
    </row>
    <row r="581" ht="14.5" customHeight="1" spans="1:32">
      <c r="A581" s="247"/>
      <c r="B581" s="61"/>
      <c r="C581" s="247"/>
      <c r="D581" s="215"/>
      <c r="E581" s="215"/>
      <c r="F581" s="212"/>
      <c r="G581" s="215"/>
      <c r="H581" s="215"/>
      <c r="I581" s="292"/>
      <c r="J581" s="392"/>
      <c r="K581" s="393"/>
      <c r="L581" s="217"/>
      <c r="M581" s="216"/>
      <c r="N581" s="216"/>
      <c r="O581" s="102"/>
      <c r="P581" s="215"/>
      <c r="Q581" s="291"/>
      <c r="R581" s="102"/>
      <c r="S581" s="292"/>
      <c r="T581" s="291"/>
      <c r="U581" s="216"/>
      <c r="V581" s="216"/>
      <c r="W581" s="394"/>
      <c r="X581" s="395"/>
      <c r="Y581" s="396"/>
      <c r="Z581" s="86"/>
      <c r="AA581" s="324"/>
      <c r="AB581" s="324"/>
      <c r="AC581" s="325"/>
      <c r="AD581" s="28"/>
      <c r="AE581" s="31"/>
      <c r="AF581" s="28"/>
    </row>
    <row r="582" ht="14.5" customHeight="1" spans="1:32">
      <c r="A582" s="247"/>
      <c r="B582" s="61"/>
      <c r="C582" s="247"/>
      <c r="D582" s="215"/>
      <c r="E582" s="215"/>
      <c r="F582" s="212"/>
      <c r="G582" s="215"/>
      <c r="H582" s="215"/>
      <c r="I582" s="292"/>
      <c r="J582" s="392"/>
      <c r="K582" s="393"/>
      <c r="L582" s="217"/>
      <c r="M582" s="216"/>
      <c r="N582" s="216"/>
      <c r="O582" s="102"/>
      <c r="P582" s="215"/>
      <c r="Q582" s="291"/>
      <c r="R582" s="102"/>
      <c r="S582" s="292"/>
      <c r="T582" s="291"/>
      <c r="U582" s="216"/>
      <c r="V582" s="216"/>
      <c r="W582" s="394"/>
      <c r="X582" s="395"/>
      <c r="Y582" s="396"/>
      <c r="Z582" s="86"/>
      <c r="AA582" s="324"/>
      <c r="AB582" s="324"/>
      <c r="AC582" s="325"/>
      <c r="AD582" s="28"/>
      <c r="AE582" s="31"/>
      <c r="AF582" s="28"/>
    </row>
    <row r="583" ht="14.5" customHeight="1" spans="1:32">
      <c r="A583" s="247"/>
      <c r="B583" s="61"/>
      <c r="C583" s="247"/>
      <c r="D583" s="215"/>
      <c r="E583" s="215"/>
      <c r="F583" s="212"/>
      <c r="G583" s="215"/>
      <c r="H583" s="215"/>
      <c r="I583" s="292"/>
      <c r="J583" s="392"/>
      <c r="K583" s="393"/>
      <c r="L583" s="217"/>
      <c r="M583" s="216"/>
      <c r="N583" s="216"/>
      <c r="O583" s="102"/>
      <c r="P583" s="215"/>
      <c r="Q583" s="291"/>
      <c r="R583" s="102"/>
      <c r="S583" s="292"/>
      <c r="T583" s="291"/>
      <c r="U583" s="216"/>
      <c r="V583" s="216"/>
      <c r="W583" s="394"/>
      <c r="X583" s="395"/>
      <c r="Y583" s="396"/>
      <c r="Z583" s="86"/>
      <c r="AA583" s="324"/>
      <c r="AB583" s="324"/>
      <c r="AC583" s="325"/>
      <c r="AD583" s="28"/>
      <c r="AE583" s="31"/>
      <c r="AF583" s="28"/>
    </row>
    <row r="584" ht="14.5" customHeight="1" spans="1:32">
      <c r="A584" s="247"/>
      <c r="B584" s="61"/>
      <c r="C584" s="247"/>
      <c r="D584" s="215"/>
      <c r="E584" s="215"/>
      <c r="F584" s="212"/>
      <c r="G584" s="215"/>
      <c r="H584" s="215"/>
      <c r="I584" s="292"/>
      <c r="J584" s="392"/>
      <c r="K584" s="393"/>
      <c r="L584" s="217"/>
      <c r="M584" s="216"/>
      <c r="N584" s="216"/>
      <c r="O584" s="102"/>
      <c r="P584" s="215"/>
      <c r="Q584" s="291"/>
      <c r="R584" s="102"/>
      <c r="S584" s="292"/>
      <c r="T584" s="291"/>
      <c r="U584" s="216"/>
      <c r="V584" s="216"/>
      <c r="W584" s="394"/>
      <c r="X584" s="395"/>
      <c r="Y584" s="396"/>
      <c r="Z584" s="86"/>
      <c r="AA584" s="324"/>
      <c r="AB584" s="324"/>
      <c r="AC584" s="325"/>
      <c r="AD584" s="28"/>
      <c r="AE584" s="31"/>
      <c r="AF584" s="28"/>
    </row>
    <row r="585" ht="14.5" customHeight="1" spans="1:32">
      <c r="A585" s="247"/>
      <c r="B585" s="61"/>
      <c r="C585" s="247"/>
      <c r="D585" s="215"/>
      <c r="E585" s="215"/>
      <c r="F585" s="212"/>
      <c r="G585" s="215"/>
      <c r="H585" s="215"/>
      <c r="I585" s="292"/>
      <c r="J585" s="392"/>
      <c r="K585" s="393"/>
      <c r="L585" s="217"/>
      <c r="M585" s="216"/>
      <c r="N585" s="216"/>
      <c r="O585" s="102"/>
      <c r="P585" s="215"/>
      <c r="Q585" s="291"/>
      <c r="R585" s="102"/>
      <c r="S585" s="292"/>
      <c r="T585" s="291"/>
      <c r="U585" s="216"/>
      <c r="V585" s="216"/>
      <c r="W585" s="394"/>
      <c r="X585" s="395"/>
      <c r="Y585" s="396"/>
      <c r="Z585" s="86"/>
      <c r="AA585" s="324"/>
      <c r="AB585" s="324"/>
      <c r="AC585" s="325"/>
      <c r="AD585" s="28"/>
      <c r="AE585" s="31"/>
      <c r="AF585" s="28"/>
    </row>
    <row r="586" ht="14.5" customHeight="1" spans="1:32">
      <c r="A586" s="247"/>
      <c r="B586" s="61"/>
      <c r="C586" s="247"/>
      <c r="D586" s="215"/>
      <c r="E586" s="215"/>
      <c r="F586" s="212"/>
      <c r="G586" s="215"/>
      <c r="H586" s="215"/>
      <c r="I586" s="292"/>
      <c r="J586" s="392"/>
      <c r="K586" s="393"/>
      <c r="L586" s="217"/>
      <c r="M586" s="216"/>
      <c r="N586" s="216"/>
      <c r="O586" s="102"/>
      <c r="P586" s="215"/>
      <c r="Q586" s="291"/>
      <c r="R586" s="102"/>
      <c r="S586" s="292"/>
      <c r="T586" s="291"/>
      <c r="U586" s="216"/>
      <c r="V586" s="216"/>
      <c r="W586" s="394"/>
      <c r="X586" s="395"/>
      <c r="Y586" s="396"/>
      <c r="Z586" s="86"/>
      <c r="AA586" s="324"/>
      <c r="AB586" s="324"/>
      <c r="AC586" s="325"/>
      <c r="AD586" s="28"/>
      <c r="AE586" s="31"/>
      <c r="AF586" s="28"/>
    </row>
    <row r="587" ht="14.5" customHeight="1" spans="1:32">
      <c r="A587" s="247"/>
      <c r="B587" s="61"/>
      <c r="C587" s="247"/>
      <c r="D587" s="215"/>
      <c r="E587" s="215"/>
      <c r="F587" s="212"/>
      <c r="G587" s="215"/>
      <c r="H587" s="215"/>
      <c r="I587" s="292"/>
      <c r="J587" s="392"/>
      <c r="K587" s="393"/>
      <c r="L587" s="217"/>
      <c r="M587" s="216"/>
      <c r="N587" s="216"/>
      <c r="O587" s="102"/>
      <c r="P587" s="215"/>
      <c r="Q587" s="291"/>
      <c r="R587" s="102"/>
      <c r="S587" s="292"/>
      <c r="T587" s="291"/>
      <c r="U587" s="216"/>
      <c r="V587" s="216"/>
      <c r="W587" s="394"/>
      <c r="X587" s="395"/>
      <c r="Y587" s="396"/>
      <c r="Z587" s="86"/>
      <c r="AA587" s="324"/>
      <c r="AB587" s="324"/>
      <c r="AC587" s="325"/>
      <c r="AD587" s="28"/>
      <c r="AE587" s="31"/>
      <c r="AF587" s="28"/>
    </row>
    <row r="588" ht="14.5" customHeight="1" spans="1:32">
      <c r="A588" s="247"/>
      <c r="B588" s="61"/>
      <c r="C588" s="247"/>
      <c r="D588" s="215"/>
      <c r="E588" s="215"/>
      <c r="F588" s="212"/>
      <c r="G588" s="215"/>
      <c r="H588" s="215"/>
      <c r="I588" s="292"/>
      <c r="J588" s="392"/>
      <c r="K588" s="393"/>
      <c r="L588" s="217"/>
      <c r="M588" s="216"/>
      <c r="N588" s="216"/>
      <c r="O588" s="102"/>
      <c r="P588" s="215"/>
      <c r="Q588" s="291"/>
      <c r="R588" s="102"/>
      <c r="S588" s="292"/>
      <c r="T588" s="291"/>
      <c r="U588" s="216"/>
      <c r="V588" s="216"/>
      <c r="W588" s="394"/>
      <c r="X588" s="395"/>
      <c r="Y588" s="396"/>
      <c r="Z588" s="86"/>
      <c r="AA588" s="324"/>
      <c r="AB588" s="324"/>
      <c r="AC588" s="325"/>
      <c r="AD588" s="28"/>
      <c r="AE588" s="31"/>
      <c r="AF588" s="28"/>
    </row>
    <row r="589" ht="14.5" customHeight="1" spans="1:32">
      <c r="A589" s="247"/>
      <c r="B589" s="61"/>
      <c r="C589" s="247"/>
      <c r="D589" s="215"/>
      <c r="E589" s="215"/>
      <c r="F589" s="212"/>
      <c r="G589" s="215"/>
      <c r="H589" s="215"/>
      <c r="I589" s="292"/>
      <c r="J589" s="392"/>
      <c r="K589" s="393"/>
      <c r="L589" s="217"/>
      <c r="M589" s="216"/>
      <c r="N589" s="216"/>
      <c r="O589" s="102"/>
      <c r="P589" s="215"/>
      <c r="Q589" s="291"/>
      <c r="R589" s="102"/>
      <c r="S589" s="292"/>
      <c r="T589" s="291"/>
      <c r="U589" s="216"/>
      <c r="V589" s="216"/>
      <c r="W589" s="394"/>
      <c r="X589" s="395"/>
      <c r="Y589" s="396"/>
      <c r="Z589" s="86"/>
      <c r="AA589" s="324"/>
      <c r="AB589" s="324"/>
      <c r="AC589" s="325"/>
      <c r="AD589" s="28"/>
      <c r="AE589" s="31"/>
      <c r="AF589" s="28"/>
    </row>
    <row r="590" ht="14.5" customHeight="1" spans="1:32">
      <c r="A590" s="247"/>
      <c r="B590" s="61"/>
      <c r="C590" s="247"/>
      <c r="D590" s="215"/>
      <c r="E590" s="215"/>
      <c r="F590" s="212"/>
      <c r="G590" s="215"/>
      <c r="H590" s="215"/>
      <c r="I590" s="292"/>
      <c r="J590" s="392"/>
      <c r="K590" s="393"/>
      <c r="L590" s="217"/>
      <c r="M590" s="216"/>
      <c r="N590" s="216"/>
      <c r="O590" s="102"/>
      <c r="P590" s="215"/>
      <c r="Q590" s="291"/>
      <c r="R590" s="102"/>
      <c r="S590" s="292"/>
      <c r="T590" s="291"/>
      <c r="U590" s="216"/>
      <c r="V590" s="216"/>
      <c r="W590" s="394"/>
      <c r="X590" s="395"/>
      <c r="Y590" s="396"/>
      <c r="Z590" s="86"/>
      <c r="AA590" s="324"/>
      <c r="AB590" s="324"/>
      <c r="AC590" s="325"/>
      <c r="AD590" s="28"/>
      <c r="AE590" s="31"/>
      <c r="AF590" s="28"/>
    </row>
    <row r="591" ht="14.5" customHeight="1" spans="1:32">
      <c r="A591" s="247"/>
      <c r="B591" s="61"/>
      <c r="C591" s="247"/>
      <c r="D591" s="215"/>
      <c r="E591" s="215"/>
      <c r="F591" s="212"/>
      <c r="G591" s="215"/>
      <c r="H591" s="215"/>
      <c r="I591" s="292"/>
      <c r="J591" s="392"/>
      <c r="K591" s="393"/>
      <c r="L591" s="217"/>
      <c r="M591" s="216"/>
      <c r="N591" s="216"/>
      <c r="O591" s="102"/>
      <c r="P591" s="215"/>
      <c r="Q591" s="291"/>
      <c r="R591" s="102"/>
      <c r="S591" s="292"/>
      <c r="T591" s="291"/>
      <c r="U591" s="216"/>
      <c r="V591" s="216"/>
      <c r="W591" s="394"/>
      <c r="X591" s="395"/>
      <c r="Y591" s="396"/>
      <c r="Z591" s="86"/>
      <c r="AA591" s="324"/>
      <c r="AB591" s="324"/>
      <c r="AC591" s="325"/>
      <c r="AD591" s="28"/>
      <c r="AE591" s="31"/>
      <c r="AF591" s="28"/>
    </row>
    <row r="592" ht="14.5" customHeight="1" spans="1:32">
      <c r="A592" s="247"/>
      <c r="B592" s="61"/>
      <c r="C592" s="247"/>
      <c r="D592" s="215"/>
      <c r="E592" s="215"/>
      <c r="F592" s="212"/>
      <c r="G592" s="215"/>
      <c r="H592" s="215"/>
      <c r="I592" s="292"/>
      <c r="J592" s="392"/>
      <c r="K592" s="393"/>
      <c r="L592" s="217"/>
      <c r="M592" s="216"/>
      <c r="N592" s="216"/>
      <c r="O592" s="102"/>
      <c r="P592" s="215"/>
      <c r="Q592" s="291"/>
      <c r="R592" s="102"/>
      <c r="S592" s="292"/>
      <c r="T592" s="291"/>
      <c r="U592" s="216"/>
      <c r="V592" s="216"/>
      <c r="W592" s="394"/>
      <c r="X592" s="395"/>
      <c r="Y592" s="396"/>
      <c r="Z592" s="86"/>
      <c r="AA592" s="324"/>
      <c r="AB592" s="324"/>
      <c r="AC592" s="325"/>
      <c r="AD592" s="28"/>
      <c r="AE592" s="31"/>
      <c r="AF592" s="28"/>
    </row>
    <row r="593" ht="14.5" customHeight="1" spans="1:32">
      <c r="A593" s="247"/>
      <c r="B593" s="61"/>
      <c r="C593" s="247"/>
      <c r="D593" s="215"/>
      <c r="E593" s="215"/>
      <c r="F593" s="212"/>
      <c r="G593" s="215"/>
      <c r="H593" s="215"/>
      <c r="I593" s="292"/>
      <c r="J593" s="392"/>
      <c r="K593" s="393"/>
      <c r="L593" s="217"/>
      <c r="M593" s="216"/>
      <c r="N593" s="216"/>
      <c r="O593" s="102"/>
      <c r="P593" s="215"/>
      <c r="Q593" s="291"/>
      <c r="R593" s="102"/>
      <c r="S593" s="292"/>
      <c r="T593" s="291"/>
      <c r="U593" s="216"/>
      <c r="V593" s="216"/>
      <c r="W593" s="394"/>
      <c r="X593" s="395"/>
      <c r="Y593" s="396"/>
      <c r="Z593" s="86"/>
      <c r="AA593" s="324"/>
      <c r="AB593" s="324"/>
      <c r="AC593" s="325"/>
      <c r="AD593" s="28"/>
      <c r="AE593" s="31"/>
      <c r="AF593" s="28"/>
    </row>
    <row r="594" ht="14.5" customHeight="1" spans="1:32">
      <c r="A594" s="247"/>
      <c r="B594" s="61"/>
      <c r="C594" s="247"/>
      <c r="D594" s="215"/>
      <c r="E594" s="215"/>
      <c r="F594" s="212"/>
      <c r="G594" s="215"/>
      <c r="H594" s="215"/>
      <c r="I594" s="292"/>
      <c r="J594" s="392"/>
      <c r="K594" s="393"/>
      <c r="L594" s="217"/>
      <c r="M594" s="216"/>
      <c r="N594" s="216"/>
      <c r="O594" s="102"/>
      <c r="P594" s="215"/>
      <c r="Q594" s="291"/>
      <c r="R594" s="102"/>
      <c r="S594" s="292"/>
      <c r="T594" s="291"/>
      <c r="U594" s="216"/>
      <c r="V594" s="216"/>
      <c r="W594" s="394"/>
      <c r="X594" s="395"/>
      <c r="Y594" s="396"/>
      <c r="Z594" s="86"/>
      <c r="AA594" s="324"/>
      <c r="AB594" s="324"/>
      <c r="AC594" s="325"/>
      <c r="AD594" s="28"/>
      <c r="AE594" s="31"/>
      <c r="AF594" s="28"/>
    </row>
    <row r="595" ht="14.5" customHeight="1" spans="1:32">
      <c r="A595" s="247"/>
      <c r="B595" s="61"/>
      <c r="C595" s="247"/>
      <c r="D595" s="215"/>
      <c r="E595" s="215"/>
      <c r="F595" s="212"/>
      <c r="G595" s="215"/>
      <c r="H595" s="215"/>
      <c r="I595" s="292"/>
      <c r="J595" s="392"/>
      <c r="K595" s="393"/>
      <c r="L595" s="217"/>
      <c r="M595" s="216"/>
      <c r="N595" s="216"/>
      <c r="O595" s="102"/>
      <c r="P595" s="215"/>
      <c r="Q595" s="291"/>
      <c r="R595" s="102"/>
      <c r="S595" s="292"/>
      <c r="T595" s="291"/>
      <c r="U595" s="216"/>
      <c r="V595" s="216"/>
      <c r="W595" s="394"/>
      <c r="X595" s="395"/>
      <c r="Y595" s="396"/>
      <c r="Z595" s="86"/>
      <c r="AA595" s="324"/>
      <c r="AB595" s="324"/>
      <c r="AC595" s="325"/>
      <c r="AD595" s="28"/>
      <c r="AE595" s="31"/>
      <c r="AF595" s="28"/>
    </row>
    <row r="596" ht="14.5" customHeight="1" spans="1:32">
      <c r="A596" s="247"/>
      <c r="B596" s="61"/>
      <c r="C596" s="247"/>
      <c r="D596" s="215"/>
      <c r="E596" s="215"/>
      <c r="F596" s="212"/>
      <c r="G596" s="215"/>
      <c r="H596" s="215"/>
      <c r="I596" s="292"/>
      <c r="J596" s="392"/>
      <c r="K596" s="393"/>
      <c r="L596" s="217"/>
      <c r="M596" s="216"/>
      <c r="N596" s="216"/>
      <c r="O596" s="102"/>
      <c r="P596" s="215"/>
      <c r="Q596" s="291"/>
      <c r="R596" s="102"/>
      <c r="S596" s="292"/>
      <c r="T596" s="291"/>
      <c r="U596" s="216"/>
      <c r="V596" s="216"/>
      <c r="W596" s="394"/>
      <c r="X596" s="395"/>
      <c r="Y596" s="396"/>
      <c r="Z596" s="86"/>
      <c r="AA596" s="324"/>
      <c r="AB596" s="324"/>
      <c r="AC596" s="325"/>
      <c r="AD596" s="28"/>
      <c r="AE596" s="31"/>
      <c r="AF596" s="28"/>
    </row>
    <row r="597" ht="14.5" customHeight="1" spans="1:32">
      <c r="A597" s="247"/>
      <c r="B597" s="61"/>
      <c r="C597" s="247"/>
      <c r="D597" s="215"/>
      <c r="E597" s="215"/>
      <c r="F597" s="212"/>
      <c r="G597" s="215"/>
      <c r="H597" s="215"/>
      <c r="I597" s="292"/>
      <c r="J597" s="392"/>
      <c r="K597" s="393"/>
      <c r="L597" s="217"/>
      <c r="M597" s="216"/>
      <c r="N597" s="216"/>
      <c r="O597" s="102"/>
      <c r="P597" s="215"/>
      <c r="Q597" s="291"/>
      <c r="R597" s="102"/>
      <c r="S597" s="292"/>
      <c r="T597" s="291"/>
      <c r="U597" s="216"/>
      <c r="V597" s="216"/>
      <c r="W597" s="394"/>
      <c r="X597" s="395"/>
      <c r="Y597" s="396"/>
      <c r="Z597" s="86"/>
      <c r="AA597" s="324"/>
      <c r="AB597" s="324"/>
      <c r="AC597" s="325"/>
      <c r="AD597" s="28"/>
      <c r="AE597" s="31"/>
      <c r="AF597" s="28"/>
    </row>
    <row r="598" ht="14.5" customHeight="1" spans="1:32">
      <c r="A598" s="247"/>
      <c r="B598" s="61"/>
      <c r="C598" s="247"/>
      <c r="D598" s="215"/>
      <c r="E598" s="215"/>
      <c r="F598" s="212"/>
      <c r="G598" s="215"/>
      <c r="H598" s="215"/>
      <c r="I598" s="292"/>
      <c r="J598" s="392"/>
      <c r="K598" s="393"/>
      <c r="L598" s="217"/>
      <c r="M598" s="216"/>
      <c r="N598" s="216"/>
      <c r="O598" s="102"/>
      <c r="P598" s="215"/>
      <c r="Q598" s="291"/>
      <c r="R598" s="102"/>
      <c r="S598" s="292"/>
      <c r="T598" s="291"/>
      <c r="U598" s="216"/>
      <c r="V598" s="216"/>
      <c r="W598" s="394"/>
      <c r="X598" s="395"/>
      <c r="Y598" s="396"/>
      <c r="Z598" s="86"/>
      <c r="AA598" s="324"/>
      <c r="AB598" s="324"/>
      <c r="AC598" s="325"/>
      <c r="AD598" s="28"/>
      <c r="AE598" s="31"/>
      <c r="AF598" s="28"/>
    </row>
    <row r="599" ht="14.5" customHeight="1" spans="1:32">
      <c r="A599" s="247"/>
      <c r="B599" s="61"/>
      <c r="C599" s="247"/>
      <c r="D599" s="215"/>
      <c r="E599" s="215"/>
      <c r="F599" s="212"/>
      <c r="G599" s="215"/>
      <c r="H599" s="215"/>
      <c r="I599" s="292"/>
      <c r="J599" s="392"/>
      <c r="K599" s="393"/>
      <c r="L599" s="217"/>
      <c r="M599" s="216"/>
      <c r="N599" s="216"/>
      <c r="O599" s="102"/>
      <c r="P599" s="215"/>
      <c r="Q599" s="291"/>
      <c r="R599" s="102"/>
      <c r="S599" s="292"/>
      <c r="T599" s="291"/>
      <c r="U599" s="216"/>
      <c r="V599" s="216"/>
      <c r="W599" s="394"/>
      <c r="X599" s="395"/>
      <c r="Y599" s="396"/>
      <c r="Z599" s="86"/>
      <c r="AA599" s="324"/>
      <c r="AB599" s="324"/>
      <c r="AC599" s="325"/>
      <c r="AD599" s="28"/>
      <c r="AE599" s="31"/>
      <c r="AF599" s="28"/>
    </row>
    <row r="600" ht="14.5" customHeight="1" spans="1:32">
      <c r="A600" s="247"/>
      <c r="B600" s="61"/>
      <c r="C600" s="247"/>
      <c r="D600" s="215"/>
      <c r="E600" s="215"/>
      <c r="F600" s="212"/>
      <c r="G600" s="215"/>
      <c r="H600" s="215"/>
      <c r="I600" s="292"/>
      <c r="J600" s="392"/>
      <c r="K600" s="393"/>
      <c r="L600" s="217"/>
      <c r="M600" s="216"/>
      <c r="N600" s="216"/>
      <c r="O600" s="102"/>
      <c r="P600" s="215"/>
      <c r="Q600" s="291"/>
      <c r="R600" s="102"/>
      <c r="S600" s="292"/>
      <c r="T600" s="291"/>
      <c r="U600" s="216"/>
      <c r="V600" s="216"/>
      <c r="W600" s="394"/>
      <c r="X600" s="395"/>
      <c r="Y600" s="396"/>
      <c r="Z600" s="86"/>
      <c r="AA600" s="324"/>
      <c r="AB600" s="324"/>
      <c r="AC600" s="325"/>
      <c r="AD600" s="28"/>
      <c r="AE600" s="31"/>
      <c r="AF600" s="28"/>
    </row>
    <row r="601" ht="14.5" customHeight="1" spans="1:32">
      <c r="A601" s="247"/>
      <c r="B601" s="61"/>
      <c r="C601" s="247"/>
      <c r="D601" s="215"/>
      <c r="E601" s="215"/>
      <c r="F601" s="212"/>
      <c r="G601" s="215"/>
      <c r="H601" s="215"/>
      <c r="I601" s="292"/>
      <c r="J601" s="392"/>
      <c r="K601" s="393"/>
      <c r="L601" s="217"/>
      <c r="M601" s="216"/>
      <c r="N601" s="216"/>
      <c r="O601" s="102"/>
      <c r="P601" s="215"/>
      <c r="Q601" s="291"/>
      <c r="R601" s="102"/>
      <c r="S601" s="292"/>
      <c r="T601" s="291"/>
      <c r="U601" s="216"/>
      <c r="V601" s="216"/>
      <c r="W601" s="394"/>
      <c r="X601" s="395"/>
      <c r="Y601" s="396"/>
      <c r="Z601" s="86"/>
      <c r="AA601" s="324"/>
      <c r="AB601" s="324"/>
      <c r="AC601" s="325"/>
      <c r="AD601" s="28"/>
      <c r="AE601" s="31"/>
      <c r="AF601" s="28"/>
    </row>
    <row r="602" ht="14.5" customHeight="1" spans="1:32">
      <c r="A602" s="247"/>
      <c r="B602" s="61"/>
      <c r="C602" s="247"/>
      <c r="D602" s="215"/>
      <c r="E602" s="215"/>
      <c r="F602" s="212"/>
      <c r="G602" s="215"/>
      <c r="H602" s="215"/>
      <c r="I602" s="292"/>
      <c r="J602" s="392"/>
      <c r="K602" s="393"/>
      <c r="L602" s="217"/>
      <c r="M602" s="216"/>
      <c r="N602" s="216"/>
      <c r="O602" s="102"/>
      <c r="P602" s="215"/>
      <c r="Q602" s="291"/>
      <c r="R602" s="102"/>
      <c r="S602" s="292"/>
      <c r="T602" s="291"/>
      <c r="U602" s="216"/>
      <c r="V602" s="216"/>
      <c r="W602" s="394"/>
      <c r="X602" s="395"/>
      <c r="Y602" s="396"/>
      <c r="Z602" s="86"/>
      <c r="AA602" s="324"/>
      <c r="AB602" s="324"/>
      <c r="AC602" s="325"/>
      <c r="AD602" s="28"/>
      <c r="AE602" s="31"/>
      <c r="AF602" s="28"/>
    </row>
    <row r="603" ht="14.5" customHeight="1" spans="1:32">
      <c r="A603" s="247"/>
      <c r="B603" s="61"/>
      <c r="C603" s="247"/>
      <c r="D603" s="215"/>
      <c r="E603" s="215"/>
      <c r="F603" s="212"/>
      <c r="G603" s="215"/>
      <c r="H603" s="215"/>
      <c r="I603" s="292"/>
      <c r="J603" s="392"/>
      <c r="K603" s="393"/>
      <c r="L603" s="217"/>
      <c r="M603" s="216"/>
      <c r="N603" s="216"/>
      <c r="O603" s="102"/>
      <c r="P603" s="215"/>
      <c r="Q603" s="291"/>
      <c r="R603" s="102"/>
      <c r="S603" s="292"/>
      <c r="T603" s="291"/>
      <c r="U603" s="216"/>
      <c r="V603" s="216"/>
      <c r="W603" s="394"/>
      <c r="X603" s="395"/>
      <c r="Y603" s="396"/>
      <c r="Z603" s="86"/>
      <c r="AA603" s="324"/>
      <c r="AB603" s="324"/>
      <c r="AC603" s="325"/>
      <c r="AD603" s="28"/>
      <c r="AE603" s="31"/>
      <c r="AF603" s="28"/>
    </row>
    <row r="604" ht="14.5" customHeight="1" spans="1:32">
      <c r="A604" s="247"/>
      <c r="B604" s="61"/>
      <c r="C604" s="247"/>
      <c r="D604" s="215"/>
      <c r="E604" s="215"/>
      <c r="F604" s="212"/>
      <c r="G604" s="215"/>
      <c r="H604" s="215"/>
      <c r="I604" s="292"/>
      <c r="J604" s="392"/>
      <c r="K604" s="393"/>
      <c r="L604" s="217"/>
      <c r="M604" s="216"/>
      <c r="N604" s="216"/>
      <c r="O604" s="102"/>
      <c r="P604" s="215"/>
      <c r="Q604" s="291"/>
      <c r="R604" s="102"/>
      <c r="S604" s="292"/>
      <c r="T604" s="291"/>
      <c r="U604" s="216"/>
      <c r="V604" s="216"/>
      <c r="W604" s="394"/>
      <c r="X604" s="395"/>
      <c r="Y604" s="396"/>
      <c r="Z604" s="86"/>
      <c r="AA604" s="324"/>
      <c r="AB604" s="324"/>
      <c r="AC604" s="325"/>
      <c r="AD604" s="28"/>
      <c r="AE604" s="31"/>
      <c r="AF604" s="28"/>
    </row>
    <row r="605" ht="14.5" customHeight="1" spans="1:32">
      <c r="A605" s="247"/>
      <c r="B605" s="61"/>
      <c r="C605" s="247"/>
      <c r="D605" s="215"/>
      <c r="E605" s="215"/>
      <c r="F605" s="212"/>
      <c r="G605" s="215"/>
      <c r="H605" s="215"/>
      <c r="I605" s="292"/>
      <c r="J605" s="392"/>
      <c r="K605" s="393"/>
      <c r="L605" s="217"/>
      <c r="M605" s="216"/>
      <c r="N605" s="216"/>
      <c r="O605" s="102"/>
      <c r="P605" s="215"/>
      <c r="Q605" s="291"/>
      <c r="R605" s="102"/>
      <c r="S605" s="292"/>
      <c r="T605" s="291"/>
      <c r="U605" s="216"/>
      <c r="V605" s="216"/>
      <c r="W605" s="394"/>
      <c r="X605" s="395"/>
      <c r="Y605" s="396"/>
      <c r="Z605" s="86"/>
      <c r="AA605" s="324"/>
      <c r="AB605" s="324"/>
      <c r="AC605" s="325"/>
      <c r="AD605" s="28"/>
      <c r="AE605" s="31"/>
      <c r="AF605" s="28"/>
    </row>
    <row r="606" ht="14.5" customHeight="1" spans="1:32">
      <c r="A606" s="247"/>
      <c r="B606" s="61"/>
      <c r="C606" s="247"/>
      <c r="D606" s="215"/>
      <c r="E606" s="215"/>
      <c r="F606" s="212"/>
      <c r="G606" s="215"/>
      <c r="H606" s="215"/>
      <c r="I606" s="292"/>
      <c r="J606" s="392"/>
      <c r="K606" s="393"/>
      <c r="L606" s="217"/>
      <c r="M606" s="216"/>
      <c r="N606" s="216"/>
      <c r="O606" s="102"/>
      <c r="P606" s="215"/>
      <c r="Q606" s="291"/>
      <c r="R606" s="102"/>
      <c r="S606" s="292"/>
      <c r="T606" s="291"/>
      <c r="U606" s="216"/>
      <c r="V606" s="216"/>
      <c r="W606" s="394"/>
      <c r="X606" s="395"/>
      <c r="Y606" s="396"/>
      <c r="Z606" s="86"/>
      <c r="AA606" s="324"/>
      <c r="AB606" s="324"/>
      <c r="AC606" s="325"/>
      <c r="AD606" s="28"/>
      <c r="AE606" s="31"/>
      <c r="AF606" s="28"/>
    </row>
    <row r="607" ht="14.5" customHeight="1" spans="1:32">
      <c r="A607" s="247"/>
      <c r="B607" s="61"/>
      <c r="C607" s="247"/>
      <c r="D607" s="215"/>
      <c r="E607" s="215"/>
      <c r="F607" s="212"/>
      <c r="G607" s="215"/>
      <c r="H607" s="215"/>
      <c r="I607" s="292"/>
      <c r="J607" s="392"/>
      <c r="K607" s="393"/>
      <c r="L607" s="217"/>
      <c r="M607" s="216"/>
      <c r="N607" s="216"/>
      <c r="O607" s="102"/>
      <c r="P607" s="215"/>
      <c r="Q607" s="291"/>
      <c r="R607" s="102"/>
      <c r="S607" s="292"/>
      <c r="T607" s="291"/>
      <c r="U607" s="216"/>
      <c r="V607" s="216"/>
      <c r="W607" s="394"/>
      <c r="X607" s="395"/>
      <c r="Y607" s="396"/>
      <c r="Z607" s="86"/>
      <c r="AA607" s="324"/>
      <c r="AB607" s="324"/>
      <c r="AC607" s="325"/>
      <c r="AD607" s="28"/>
      <c r="AE607" s="31"/>
      <c r="AF607" s="28"/>
    </row>
    <row r="608" ht="14.5" customHeight="1" spans="1:32">
      <c r="A608" s="247"/>
      <c r="B608" s="61"/>
      <c r="C608" s="247"/>
      <c r="D608" s="215"/>
      <c r="E608" s="215"/>
      <c r="F608" s="212"/>
      <c r="G608" s="215"/>
      <c r="H608" s="215"/>
      <c r="I608" s="292"/>
      <c r="J608" s="392"/>
      <c r="K608" s="393"/>
      <c r="L608" s="217"/>
      <c r="M608" s="216"/>
      <c r="N608" s="216"/>
      <c r="O608" s="102"/>
      <c r="P608" s="215"/>
      <c r="Q608" s="291"/>
      <c r="R608" s="102"/>
      <c r="S608" s="292"/>
      <c r="T608" s="291"/>
      <c r="U608" s="216"/>
      <c r="V608" s="216"/>
      <c r="W608" s="394"/>
      <c r="X608" s="395"/>
      <c r="Y608" s="396"/>
      <c r="Z608" s="86"/>
      <c r="AA608" s="324"/>
      <c r="AB608" s="324"/>
      <c r="AC608" s="325"/>
      <c r="AD608" s="28"/>
      <c r="AE608" s="31"/>
      <c r="AF608" s="28"/>
    </row>
    <row r="609" ht="14.5" customHeight="1" spans="1:32">
      <c r="A609" s="247"/>
      <c r="B609" s="61"/>
      <c r="C609" s="247"/>
      <c r="D609" s="215"/>
      <c r="E609" s="215"/>
      <c r="F609" s="212"/>
      <c r="G609" s="215"/>
      <c r="H609" s="215"/>
      <c r="I609" s="292"/>
      <c r="J609" s="392"/>
      <c r="K609" s="393"/>
      <c r="L609" s="217"/>
      <c r="M609" s="216"/>
      <c r="N609" s="216"/>
      <c r="O609" s="102"/>
      <c r="P609" s="215"/>
      <c r="Q609" s="291"/>
      <c r="R609" s="102"/>
      <c r="S609" s="292"/>
      <c r="T609" s="291"/>
      <c r="U609" s="216"/>
      <c r="V609" s="216"/>
      <c r="W609" s="394"/>
      <c r="X609" s="395"/>
      <c r="Y609" s="396"/>
      <c r="Z609" s="86"/>
      <c r="AA609" s="324"/>
      <c r="AB609" s="324"/>
      <c r="AC609" s="325"/>
      <c r="AD609" s="28"/>
      <c r="AE609" s="31"/>
      <c r="AF609" s="28"/>
    </row>
    <row r="610" ht="14.5" customHeight="1" spans="1:32">
      <c r="A610" s="247"/>
      <c r="B610" s="61"/>
      <c r="C610" s="247"/>
      <c r="D610" s="215"/>
      <c r="E610" s="215"/>
      <c r="F610" s="212"/>
      <c r="G610" s="215"/>
      <c r="H610" s="215"/>
      <c r="I610" s="292"/>
      <c r="J610" s="392"/>
      <c r="K610" s="393"/>
      <c r="L610" s="217"/>
      <c r="M610" s="216"/>
      <c r="N610" s="216"/>
      <c r="O610" s="102"/>
      <c r="P610" s="215"/>
      <c r="Q610" s="291"/>
      <c r="R610" s="102"/>
      <c r="S610" s="292"/>
      <c r="T610" s="291"/>
      <c r="U610" s="216"/>
      <c r="V610" s="216"/>
      <c r="W610" s="394"/>
      <c r="X610" s="395"/>
      <c r="Y610" s="396"/>
      <c r="Z610" s="86"/>
      <c r="AA610" s="324"/>
      <c r="AB610" s="324"/>
      <c r="AC610" s="325"/>
      <c r="AD610" s="28"/>
      <c r="AE610" s="31"/>
      <c r="AF610" s="28"/>
    </row>
    <row r="611" ht="14.5" customHeight="1" spans="1:32">
      <c r="A611" s="247"/>
      <c r="B611" s="61"/>
      <c r="C611" s="247"/>
      <c r="D611" s="215"/>
      <c r="E611" s="215"/>
      <c r="F611" s="212"/>
      <c r="G611" s="215"/>
      <c r="H611" s="215"/>
      <c r="I611" s="292"/>
      <c r="J611" s="392"/>
      <c r="K611" s="393"/>
      <c r="L611" s="217"/>
      <c r="M611" s="216"/>
      <c r="N611" s="216"/>
      <c r="O611" s="102"/>
      <c r="P611" s="215"/>
      <c r="Q611" s="291"/>
      <c r="R611" s="102"/>
      <c r="S611" s="292"/>
      <c r="T611" s="291"/>
      <c r="U611" s="216"/>
      <c r="V611" s="216"/>
      <c r="W611" s="394"/>
      <c r="X611" s="395"/>
      <c r="Y611" s="396"/>
      <c r="Z611" s="86"/>
      <c r="AA611" s="324"/>
      <c r="AB611" s="324"/>
      <c r="AC611" s="325"/>
      <c r="AD611" s="28"/>
      <c r="AE611" s="31"/>
      <c r="AF611" s="28"/>
    </row>
    <row r="612" ht="14.5" customHeight="1" spans="1:32">
      <c r="A612" s="247"/>
      <c r="B612" s="61"/>
      <c r="C612" s="247"/>
      <c r="D612" s="215"/>
      <c r="E612" s="215"/>
      <c r="F612" s="212"/>
      <c r="G612" s="215"/>
      <c r="H612" s="215"/>
      <c r="I612" s="292"/>
      <c r="J612" s="392"/>
      <c r="K612" s="393"/>
      <c r="L612" s="217"/>
      <c r="M612" s="216"/>
      <c r="N612" s="216"/>
      <c r="O612" s="102"/>
      <c r="P612" s="215"/>
      <c r="Q612" s="291"/>
      <c r="R612" s="102"/>
      <c r="S612" s="292"/>
      <c r="T612" s="291"/>
      <c r="U612" s="216"/>
      <c r="V612" s="216"/>
      <c r="W612" s="394"/>
      <c r="X612" s="395"/>
      <c r="Y612" s="396"/>
      <c r="Z612" s="86"/>
      <c r="AA612" s="324"/>
      <c r="AB612" s="324"/>
      <c r="AC612" s="325"/>
      <c r="AD612" s="28"/>
      <c r="AE612" s="31"/>
      <c r="AF612" s="28"/>
    </row>
    <row r="613" ht="14.5" customHeight="1" spans="1:32">
      <c r="A613" s="247"/>
      <c r="B613" s="61"/>
      <c r="C613" s="247"/>
      <c r="D613" s="215"/>
      <c r="E613" s="215"/>
      <c r="F613" s="212"/>
      <c r="G613" s="215"/>
      <c r="H613" s="215"/>
      <c r="I613" s="292"/>
      <c r="J613" s="392"/>
      <c r="K613" s="393"/>
      <c r="L613" s="217"/>
      <c r="M613" s="216"/>
      <c r="N613" s="216"/>
      <c r="O613" s="102"/>
      <c r="P613" s="215"/>
      <c r="Q613" s="291"/>
      <c r="R613" s="102"/>
      <c r="S613" s="292"/>
      <c r="T613" s="291"/>
      <c r="U613" s="216"/>
      <c r="V613" s="216"/>
      <c r="W613" s="394"/>
      <c r="X613" s="395"/>
      <c r="Y613" s="396"/>
      <c r="Z613" s="86"/>
      <c r="AA613" s="324"/>
      <c r="AB613" s="324"/>
      <c r="AC613" s="325"/>
      <c r="AD613" s="28"/>
      <c r="AE613" s="31"/>
      <c r="AF613" s="28"/>
    </row>
    <row r="614" ht="14.5" customHeight="1" spans="1:32">
      <c r="A614" s="247"/>
      <c r="B614" s="61"/>
      <c r="C614" s="247"/>
      <c r="D614" s="215"/>
      <c r="E614" s="215"/>
      <c r="F614" s="212"/>
      <c r="G614" s="215"/>
      <c r="H614" s="215"/>
      <c r="I614" s="292"/>
      <c r="J614" s="392"/>
      <c r="K614" s="393"/>
      <c r="L614" s="217"/>
      <c r="M614" s="216"/>
      <c r="N614" s="216"/>
      <c r="O614" s="102"/>
      <c r="P614" s="215"/>
      <c r="Q614" s="291"/>
      <c r="R614" s="102"/>
      <c r="S614" s="292"/>
      <c r="T614" s="291"/>
      <c r="U614" s="216"/>
      <c r="V614" s="216"/>
      <c r="W614" s="394"/>
      <c r="X614" s="395"/>
      <c r="Y614" s="396"/>
      <c r="Z614" s="86"/>
      <c r="AA614" s="324"/>
      <c r="AB614" s="324"/>
      <c r="AC614" s="325"/>
      <c r="AD614" s="28"/>
      <c r="AE614" s="31"/>
      <c r="AF614" s="28"/>
    </row>
    <row r="615" ht="14.5" customHeight="1" spans="1:32">
      <c r="A615" s="247"/>
      <c r="B615" s="61"/>
      <c r="C615" s="247"/>
      <c r="D615" s="215"/>
      <c r="E615" s="215"/>
      <c r="F615" s="212"/>
      <c r="G615" s="215"/>
      <c r="H615" s="215"/>
      <c r="I615" s="292"/>
      <c r="J615" s="392"/>
      <c r="K615" s="393"/>
      <c r="L615" s="217"/>
      <c r="M615" s="216"/>
      <c r="N615" s="216"/>
      <c r="O615" s="102"/>
      <c r="P615" s="215"/>
      <c r="Q615" s="291"/>
      <c r="R615" s="102"/>
      <c r="S615" s="292"/>
      <c r="T615" s="291"/>
      <c r="U615" s="216"/>
      <c r="V615" s="216"/>
      <c r="W615" s="394"/>
      <c r="X615" s="395"/>
      <c r="Y615" s="396"/>
      <c r="Z615" s="86"/>
      <c r="AA615" s="324"/>
      <c r="AB615" s="324"/>
      <c r="AC615" s="325"/>
      <c r="AD615" s="28"/>
      <c r="AE615" s="31"/>
      <c r="AF615" s="28"/>
    </row>
    <row r="616" ht="14.5" customHeight="1" spans="1:32">
      <c r="A616" s="247"/>
      <c r="B616" s="61"/>
      <c r="C616" s="247"/>
      <c r="D616" s="215"/>
      <c r="E616" s="215"/>
      <c r="F616" s="212"/>
      <c r="G616" s="215"/>
      <c r="H616" s="215"/>
      <c r="I616" s="292"/>
      <c r="J616" s="392"/>
      <c r="K616" s="393"/>
      <c r="L616" s="217"/>
      <c r="M616" s="216"/>
      <c r="N616" s="216"/>
      <c r="O616" s="102"/>
      <c r="P616" s="215"/>
      <c r="Q616" s="291"/>
      <c r="R616" s="102"/>
      <c r="S616" s="292"/>
      <c r="T616" s="291"/>
      <c r="U616" s="216"/>
      <c r="V616" s="216"/>
      <c r="W616" s="394"/>
      <c r="X616" s="395"/>
      <c r="Y616" s="396"/>
      <c r="Z616" s="86"/>
      <c r="AA616" s="324"/>
      <c r="AB616" s="324"/>
      <c r="AC616" s="325"/>
      <c r="AD616" s="28"/>
      <c r="AE616" s="31"/>
      <c r="AF616" s="28"/>
    </row>
    <row r="617" ht="14.5" customHeight="1" spans="1:32">
      <c r="A617" s="247"/>
      <c r="B617" s="61"/>
      <c r="C617" s="247"/>
      <c r="D617" s="215"/>
      <c r="E617" s="215"/>
      <c r="F617" s="212"/>
      <c r="G617" s="215"/>
      <c r="H617" s="215"/>
      <c r="I617" s="292"/>
      <c r="J617" s="392"/>
      <c r="K617" s="393"/>
      <c r="L617" s="217"/>
      <c r="M617" s="216"/>
      <c r="N617" s="216"/>
      <c r="O617" s="102"/>
      <c r="P617" s="215"/>
      <c r="Q617" s="291"/>
      <c r="R617" s="102"/>
      <c r="S617" s="292"/>
      <c r="T617" s="291"/>
      <c r="U617" s="216"/>
      <c r="V617" s="216"/>
      <c r="W617" s="394"/>
      <c r="X617" s="395"/>
      <c r="Y617" s="396"/>
      <c r="Z617" s="86"/>
      <c r="AA617" s="324"/>
      <c r="AB617" s="324"/>
      <c r="AC617" s="325"/>
      <c r="AD617" s="28"/>
      <c r="AE617" s="31"/>
      <c r="AF617" s="28"/>
    </row>
    <row r="618" ht="14.5" customHeight="1" spans="1:32">
      <c r="A618" s="247"/>
      <c r="B618" s="61"/>
      <c r="C618" s="247"/>
      <c r="D618" s="215"/>
      <c r="E618" s="215"/>
      <c r="F618" s="212"/>
      <c r="G618" s="215"/>
      <c r="H618" s="215"/>
      <c r="I618" s="292"/>
      <c r="J618" s="392"/>
      <c r="K618" s="393"/>
      <c r="L618" s="217"/>
      <c r="M618" s="216"/>
      <c r="N618" s="216"/>
      <c r="O618" s="102"/>
      <c r="P618" s="215"/>
      <c r="Q618" s="291"/>
      <c r="R618" s="102"/>
      <c r="S618" s="292"/>
      <c r="T618" s="291"/>
      <c r="U618" s="216"/>
      <c r="V618" s="216"/>
      <c r="W618" s="394"/>
      <c r="X618" s="395"/>
      <c r="Y618" s="396"/>
      <c r="Z618" s="86"/>
      <c r="AA618" s="324"/>
      <c r="AB618" s="324"/>
      <c r="AC618" s="325"/>
      <c r="AD618" s="28"/>
      <c r="AE618" s="31"/>
      <c r="AF618" s="28"/>
    </row>
    <row r="619" ht="14.5" customHeight="1" spans="1:32">
      <c r="A619" s="247"/>
      <c r="B619" s="61"/>
      <c r="C619" s="247"/>
      <c r="D619" s="215"/>
      <c r="E619" s="215"/>
      <c r="F619" s="212"/>
      <c r="G619" s="215"/>
      <c r="H619" s="215"/>
      <c r="I619" s="292"/>
      <c r="J619" s="392"/>
      <c r="K619" s="393"/>
      <c r="L619" s="217"/>
      <c r="M619" s="216"/>
      <c r="N619" s="216"/>
      <c r="O619" s="102"/>
      <c r="P619" s="215"/>
      <c r="Q619" s="291"/>
      <c r="R619" s="102"/>
      <c r="S619" s="292"/>
      <c r="T619" s="291"/>
      <c r="U619" s="216"/>
      <c r="V619" s="216"/>
      <c r="W619" s="394"/>
      <c r="X619" s="395"/>
      <c r="Y619" s="396"/>
      <c r="Z619" s="86"/>
      <c r="AA619" s="324"/>
      <c r="AB619" s="324"/>
      <c r="AC619" s="325"/>
      <c r="AD619" s="28"/>
      <c r="AE619" s="31"/>
      <c r="AF619" s="28"/>
    </row>
    <row r="620" ht="14.5" customHeight="1" spans="1:32">
      <c r="A620" s="247"/>
      <c r="B620" s="61"/>
      <c r="C620" s="247"/>
      <c r="D620" s="215"/>
      <c r="E620" s="215"/>
      <c r="F620" s="212"/>
      <c r="G620" s="215"/>
      <c r="H620" s="215"/>
      <c r="I620" s="292"/>
      <c r="J620" s="392"/>
      <c r="K620" s="393"/>
      <c r="L620" s="217"/>
      <c r="M620" s="216"/>
      <c r="N620" s="216"/>
      <c r="O620" s="102"/>
      <c r="P620" s="215"/>
      <c r="Q620" s="291"/>
      <c r="R620" s="102"/>
      <c r="S620" s="292"/>
      <c r="T620" s="291"/>
      <c r="U620" s="216"/>
      <c r="V620" s="216"/>
      <c r="W620" s="394"/>
      <c r="X620" s="395"/>
      <c r="Y620" s="396"/>
      <c r="Z620" s="86"/>
      <c r="AA620" s="324"/>
      <c r="AB620" s="324"/>
      <c r="AC620" s="325"/>
      <c r="AD620" s="28"/>
      <c r="AE620" s="31"/>
      <c r="AF620" s="28"/>
    </row>
    <row r="621" ht="14.5" customHeight="1" spans="1:32">
      <c r="A621" s="247"/>
      <c r="B621" s="61"/>
      <c r="C621" s="247"/>
      <c r="D621" s="215"/>
      <c r="E621" s="215"/>
      <c r="F621" s="212"/>
      <c r="G621" s="215"/>
      <c r="H621" s="215"/>
      <c r="I621" s="292"/>
      <c r="J621" s="392"/>
      <c r="K621" s="393"/>
      <c r="L621" s="217"/>
      <c r="M621" s="216"/>
      <c r="N621" s="216"/>
      <c r="O621" s="102"/>
      <c r="P621" s="215"/>
      <c r="Q621" s="291"/>
      <c r="R621" s="102"/>
      <c r="S621" s="292"/>
      <c r="T621" s="291"/>
      <c r="U621" s="216"/>
      <c r="V621" s="216"/>
      <c r="W621" s="394"/>
      <c r="X621" s="395"/>
      <c r="Y621" s="396"/>
      <c r="Z621" s="86"/>
      <c r="AA621" s="324"/>
      <c r="AB621" s="324"/>
      <c r="AC621" s="325"/>
      <c r="AD621" s="28"/>
      <c r="AE621" s="31"/>
      <c r="AF621" s="28"/>
    </row>
    <row r="622" ht="14.5" customHeight="1" spans="1:32">
      <c r="A622" s="247"/>
      <c r="B622" s="61"/>
      <c r="C622" s="247"/>
      <c r="D622" s="215"/>
      <c r="E622" s="215"/>
      <c r="F622" s="212"/>
      <c r="G622" s="215"/>
      <c r="H622" s="215"/>
      <c r="I622" s="292"/>
      <c r="J622" s="392"/>
      <c r="K622" s="393"/>
      <c r="L622" s="217"/>
      <c r="M622" s="216"/>
      <c r="N622" s="216"/>
      <c r="O622" s="102"/>
      <c r="P622" s="215"/>
      <c r="Q622" s="291"/>
      <c r="R622" s="102"/>
      <c r="S622" s="292"/>
      <c r="T622" s="291"/>
      <c r="U622" s="216"/>
      <c r="V622" s="216"/>
      <c r="W622" s="394"/>
      <c r="X622" s="395"/>
      <c r="Y622" s="396"/>
      <c r="Z622" s="86"/>
      <c r="AA622" s="324"/>
      <c r="AB622" s="324"/>
      <c r="AC622" s="325"/>
      <c r="AD622" s="28"/>
      <c r="AE622" s="31"/>
      <c r="AF622" s="28"/>
    </row>
    <row r="623" ht="14.5" customHeight="1" spans="1:32">
      <c r="A623" s="247"/>
      <c r="B623" s="61"/>
      <c r="C623" s="247"/>
      <c r="D623" s="215"/>
      <c r="E623" s="215"/>
      <c r="F623" s="212"/>
      <c r="G623" s="215"/>
      <c r="H623" s="215"/>
      <c r="I623" s="292"/>
      <c r="J623" s="392"/>
      <c r="K623" s="393"/>
      <c r="L623" s="217"/>
      <c r="M623" s="216"/>
      <c r="N623" s="216"/>
      <c r="O623" s="102"/>
      <c r="P623" s="215"/>
      <c r="Q623" s="291"/>
      <c r="R623" s="102"/>
      <c r="S623" s="292"/>
      <c r="T623" s="291"/>
      <c r="U623" s="216"/>
      <c r="V623" s="216"/>
      <c r="W623" s="394"/>
      <c r="X623" s="395"/>
      <c r="Y623" s="396"/>
      <c r="Z623" s="86"/>
      <c r="AA623" s="324"/>
      <c r="AB623" s="324"/>
      <c r="AC623" s="325"/>
      <c r="AD623" s="28"/>
      <c r="AE623" s="31"/>
      <c r="AF623" s="28"/>
    </row>
    <row r="624" ht="14.5" customHeight="1" spans="1:32">
      <c r="A624" s="247"/>
      <c r="B624" s="61"/>
      <c r="C624" s="247"/>
      <c r="D624" s="215"/>
      <c r="E624" s="215"/>
      <c r="F624" s="212"/>
      <c r="G624" s="215"/>
      <c r="H624" s="215"/>
      <c r="I624" s="292"/>
      <c r="J624" s="392"/>
      <c r="K624" s="393"/>
      <c r="L624" s="217"/>
      <c r="M624" s="216"/>
      <c r="N624" s="216"/>
      <c r="O624" s="102"/>
      <c r="P624" s="215"/>
      <c r="Q624" s="291"/>
      <c r="R624" s="102"/>
      <c r="S624" s="292"/>
      <c r="T624" s="291"/>
      <c r="U624" s="216"/>
      <c r="V624" s="216"/>
      <c r="W624" s="394"/>
      <c r="X624" s="395"/>
      <c r="Y624" s="396"/>
      <c r="Z624" s="86"/>
      <c r="AA624" s="324"/>
      <c r="AB624" s="324"/>
      <c r="AC624" s="325"/>
      <c r="AD624" s="28"/>
      <c r="AE624" s="31"/>
      <c r="AF624" s="28"/>
    </row>
    <row r="625" ht="14.5" customHeight="1" spans="1:32">
      <c r="A625" s="247"/>
      <c r="B625" s="61"/>
      <c r="C625" s="247"/>
      <c r="D625" s="215"/>
      <c r="E625" s="215"/>
      <c r="F625" s="212"/>
      <c r="G625" s="215"/>
      <c r="H625" s="215"/>
      <c r="I625" s="292"/>
      <c r="J625" s="392"/>
      <c r="K625" s="393"/>
      <c r="L625" s="217"/>
      <c r="M625" s="216"/>
      <c r="N625" s="216"/>
      <c r="O625" s="102"/>
      <c r="P625" s="215"/>
      <c r="Q625" s="291"/>
      <c r="R625" s="102"/>
      <c r="S625" s="292"/>
      <c r="T625" s="291"/>
      <c r="U625" s="216"/>
      <c r="V625" s="216"/>
      <c r="W625" s="394"/>
      <c r="X625" s="395"/>
      <c r="Y625" s="396"/>
      <c r="Z625" s="86"/>
      <c r="AA625" s="324"/>
      <c r="AB625" s="324"/>
      <c r="AC625" s="325"/>
      <c r="AD625" s="28"/>
      <c r="AE625" s="31"/>
      <c r="AF625" s="28"/>
    </row>
    <row r="626" ht="14.5" customHeight="1" spans="1:32">
      <c r="A626" s="247"/>
      <c r="B626" s="61"/>
      <c r="C626" s="247"/>
      <c r="D626" s="215"/>
      <c r="E626" s="215"/>
      <c r="F626" s="212"/>
      <c r="G626" s="215"/>
      <c r="H626" s="215"/>
      <c r="I626" s="292"/>
      <c r="J626" s="392"/>
      <c r="K626" s="393"/>
      <c r="L626" s="217"/>
      <c r="M626" s="216"/>
      <c r="N626" s="216"/>
      <c r="O626" s="102"/>
      <c r="P626" s="215"/>
      <c r="Q626" s="291"/>
      <c r="R626" s="102"/>
      <c r="S626" s="292"/>
      <c r="T626" s="291"/>
      <c r="U626" s="216"/>
      <c r="V626" s="216"/>
      <c r="W626" s="394"/>
      <c r="X626" s="395"/>
      <c r="Y626" s="396"/>
      <c r="Z626" s="86"/>
      <c r="AA626" s="324"/>
      <c r="AB626" s="324"/>
      <c r="AC626" s="325"/>
      <c r="AD626" s="28"/>
      <c r="AE626" s="31"/>
      <c r="AF626" s="28"/>
    </row>
    <row r="627" ht="14.5" customHeight="1" spans="1:32">
      <c r="A627" s="247"/>
      <c r="B627" s="61"/>
      <c r="C627" s="247"/>
      <c r="D627" s="215"/>
      <c r="E627" s="215"/>
      <c r="F627" s="212"/>
      <c r="G627" s="215"/>
      <c r="H627" s="215"/>
      <c r="I627" s="292"/>
      <c r="J627" s="392"/>
      <c r="K627" s="393"/>
      <c r="L627" s="217"/>
      <c r="M627" s="216"/>
      <c r="N627" s="216"/>
      <c r="O627" s="102"/>
      <c r="P627" s="215"/>
      <c r="Q627" s="291"/>
      <c r="R627" s="102"/>
      <c r="S627" s="292"/>
      <c r="T627" s="291"/>
      <c r="U627" s="216"/>
      <c r="V627" s="216"/>
      <c r="W627" s="394"/>
      <c r="X627" s="395"/>
      <c r="Y627" s="396"/>
      <c r="Z627" s="86"/>
      <c r="AA627" s="324"/>
      <c r="AB627" s="324"/>
      <c r="AC627" s="325"/>
      <c r="AD627" s="28"/>
      <c r="AE627" s="31"/>
      <c r="AF627" s="28"/>
    </row>
    <row r="628" ht="14.5" customHeight="1" spans="1:32">
      <c r="A628" s="247"/>
      <c r="B628" s="61"/>
      <c r="C628" s="247"/>
      <c r="D628" s="215"/>
      <c r="E628" s="215"/>
      <c r="F628" s="212"/>
      <c r="G628" s="215"/>
      <c r="H628" s="215"/>
      <c r="I628" s="292"/>
      <c r="J628" s="392"/>
      <c r="K628" s="393"/>
      <c r="L628" s="217"/>
      <c r="M628" s="216"/>
      <c r="N628" s="216"/>
      <c r="O628" s="102"/>
      <c r="P628" s="215"/>
      <c r="Q628" s="291"/>
      <c r="R628" s="102"/>
      <c r="S628" s="292"/>
      <c r="T628" s="291"/>
      <c r="U628" s="216"/>
      <c r="V628" s="216"/>
      <c r="W628" s="394"/>
      <c r="X628" s="395"/>
      <c r="Y628" s="396"/>
      <c r="Z628" s="86"/>
      <c r="AA628" s="324"/>
      <c r="AB628" s="324"/>
      <c r="AC628" s="325"/>
      <c r="AD628" s="28"/>
      <c r="AE628" s="31"/>
      <c r="AF628" s="28"/>
    </row>
    <row r="629" ht="14.5" customHeight="1" spans="1:32">
      <c r="A629" s="247"/>
      <c r="B629" s="61"/>
      <c r="C629" s="247"/>
      <c r="D629" s="215"/>
      <c r="E629" s="215"/>
      <c r="F629" s="212"/>
      <c r="G629" s="215"/>
      <c r="H629" s="215"/>
      <c r="I629" s="292"/>
      <c r="J629" s="392"/>
      <c r="K629" s="393"/>
      <c r="L629" s="217"/>
      <c r="M629" s="216"/>
      <c r="N629" s="216"/>
      <c r="O629" s="102"/>
      <c r="P629" s="215"/>
      <c r="Q629" s="291"/>
      <c r="R629" s="102"/>
      <c r="S629" s="292"/>
      <c r="T629" s="291"/>
      <c r="U629" s="216"/>
      <c r="V629" s="216"/>
      <c r="W629" s="394"/>
      <c r="X629" s="395"/>
      <c r="Y629" s="396"/>
      <c r="Z629" s="86"/>
      <c r="AA629" s="324"/>
      <c r="AB629" s="324"/>
      <c r="AC629" s="325"/>
      <c r="AD629" s="28"/>
      <c r="AE629" s="31"/>
      <c r="AF629" s="28"/>
    </row>
    <row r="630" ht="14.5" customHeight="1" spans="1:32">
      <c r="A630" s="247"/>
      <c r="B630" s="61"/>
      <c r="C630" s="247"/>
      <c r="D630" s="215"/>
      <c r="E630" s="215"/>
      <c r="F630" s="212"/>
      <c r="G630" s="215"/>
      <c r="H630" s="215"/>
      <c r="I630" s="292"/>
      <c r="J630" s="392"/>
      <c r="K630" s="393"/>
      <c r="L630" s="217"/>
      <c r="M630" s="216"/>
      <c r="N630" s="216"/>
      <c r="O630" s="102"/>
      <c r="P630" s="215"/>
      <c r="Q630" s="291"/>
      <c r="R630" s="102"/>
      <c r="S630" s="292"/>
      <c r="T630" s="291"/>
      <c r="U630" s="216"/>
      <c r="V630" s="216"/>
      <c r="W630" s="394"/>
      <c r="X630" s="395"/>
      <c r="Y630" s="396"/>
      <c r="Z630" s="86"/>
      <c r="AA630" s="324"/>
      <c r="AB630" s="324"/>
      <c r="AC630" s="325"/>
      <c r="AD630" s="28"/>
      <c r="AE630" s="31"/>
      <c r="AF630" s="28"/>
    </row>
    <row r="631" ht="14.5" customHeight="1" spans="1:32">
      <c r="A631" s="247"/>
      <c r="B631" s="61"/>
      <c r="C631" s="247"/>
      <c r="D631" s="215"/>
      <c r="E631" s="215"/>
      <c r="F631" s="212"/>
      <c r="G631" s="215"/>
      <c r="H631" s="215"/>
      <c r="I631" s="292"/>
      <c r="J631" s="392"/>
      <c r="K631" s="393"/>
      <c r="L631" s="217"/>
      <c r="M631" s="216"/>
      <c r="N631" s="216"/>
      <c r="O631" s="102"/>
      <c r="P631" s="215"/>
      <c r="Q631" s="291"/>
      <c r="R631" s="102"/>
      <c r="S631" s="292"/>
      <c r="T631" s="291"/>
      <c r="U631" s="216"/>
      <c r="V631" s="216"/>
      <c r="W631" s="394"/>
      <c r="X631" s="395"/>
      <c r="Y631" s="396"/>
      <c r="Z631" s="86"/>
      <c r="AA631" s="324"/>
      <c r="AB631" s="324"/>
      <c r="AC631" s="325"/>
      <c r="AD631" s="28"/>
      <c r="AE631" s="31"/>
      <c r="AF631" s="28"/>
    </row>
    <row r="632" ht="14.5" customHeight="1" spans="1:32">
      <c r="A632" s="247"/>
      <c r="B632" s="61"/>
      <c r="C632" s="247"/>
      <c r="D632" s="215"/>
      <c r="E632" s="215"/>
      <c r="F632" s="212"/>
      <c r="G632" s="215"/>
      <c r="H632" s="215"/>
      <c r="I632" s="292"/>
      <c r="J632" s="392"/>
      <c r="K632" s="393"/>
      <c r="L632" s="217"/>
      <c r="M632" s="216"/>
      <c r="N632" s="216"/>
      <c r="O632" s="102"/>
      <c r="P632" s="215"/>
      <c r="Q632" s="291"/>
      <c r="R632" s="102"/>
      <c r="S632" s="292"/>
      <c r="T632" s="291"/>
      <c r="U632" s="216"/>
      <c r="V632" s="216"/>
      <c r="W632" s="394"/>
      <c r="X632" s="395"/>
      <c r="Y632" s="396"/>
      <c r="Z632" s="86"/>
      <c r="AA632" s="324"/>
      <c r="AB632" s="324"/>
      <c r="AC632" s="325"/>
      <c r="AD632" s="28"/>
      <c r="AE632" s="31"/>
      <c r="AF632" s="28"/>
    </row>
    <row r="633" ht="14.5" customHeight="1" spans="1:32">
      <c r="A633" s="247"/>
      <c r="B633" s="61"/>
      <c r="C633" s="247"/>
      <c r="D633" s="215"/>
      <c r="E633" s="215"/>
      <c r="F633" s="212"/>
      <c r="G633" s="215"/>
      <c r="H633" s="215"/>
      <c r="I633" s="292"/>
      <c r="J633" s="392"/>
      <c r="K633" s="393"/>
      <c r="L633" s="217"/>
      <c r="M633" s="216"/>
      <c r="N633" s="216"/>
      <c r="O633" s="102"/>
      <c r="P633" s="215"/>
      <c r="Q633" s="291"/>
      <c r="R633" s="102"/>
      <c r="S633" s="292"/>
      <c r="T633" s="291"/>
      <c r="U633" s="216"/>
      <c r="V633" s="216"/>
      <c r="W633" s="394"/>
      <c r="X633" s="395"/>
      <c r="Y633" s="396"/>
      <c r="Z633" s="86"/>
      <c r="AA633" s="324"/>
      <c r="AB633" s="324"/>
      <c r="AC633" s="325"/>
      <c r="AD633" s="28"/>
      <c r="AE633" s="31"/>
      <c r="AF633" s="28"/>
    </row>
    <row r="634" ht="14.5" customHeight="1" spans="1:32">
      <c r="A634" s="247"/>
      <c r="B634" s="61"/>
      <c r="C634" s="247"/>
      <c r="D634" s="215"/>
      <c r="E634" s="215"/>
      <c r="F634" s="212"/>
      <c r="G634" s="215"/>
      <c r="H634" s="215"/>
      <c r="I634" s="292"/>
      <c r="J634" s="392"/>
      <c r="K634" s="393"/>
      <c r="L634" s="217"/>
      <c r="M634" s="216"/>
      <c r="N634" s="216"/>
      <c r="O634" s="102"/>
      <c r="P634" s="215"/>
      <c r="Q634" s="291"/>
      <c r="R634" s="102"/>
      <c r="S634" s="292"/>
      <c r="T634" s="291"/>
      <c r="U634" s="216"/>
      <c r="V634" s="216"/>
      <c r="W634" s="394"/>
      <c r="X634" s="395"/>
      <c r="Y634" s="396"/>
      <c r="Z634" s="86"/>
      <c r="AA634" s="324"/>
      <c r="AB634" s="324"/>
      <c r="AC634" s="325"/>
      <c r="AD634" s="28"/>
      <c r="AE634" s="31"/>
      <c r="AF634" s="28"/>
    </row>
    <row r="635" ht="14.5" customHeight="1" spans="1:32">
      <c r="A635" s="247"/>
      <c r="B635" s="61"/>
      <c r="C635" s="247"/>
      <c r="D635" s="215"/>
      <c r="E635" s="215"/>
      <c r="F635" s="212"/>
      <c r="G635" s="215"/>
      <c r="H635" s="215"/>
      <c r="I635" s="292"/>
      <c r="J635" s="392"/>
      <c r="K635" s="393"/>
      <c r="L635" s="217"/>
      <c r="M635" s="216"/>
      <c r="N635" s="216"/>
      <c r="O635" s="102"/>
      <c r="P635" s="215"/>
      <c r="Q635" s="291"/>
      <c r="R635" s="102"/>
      <c r="S635" s="292"/>
      <c r="T635" s="291"/>
      <c r="U635" s="216"/>
      <c r="V635" s="216"/>
      <c r="W635" s="394"/>
      <c r="X635" s="395"/>
      <c r="Y635" s="396"/>
      <c r="Z635" s="86"/>
      <c r="AA635" s="324"/>
      <c r="AB635" s="324"/>
      <c r="AC635" s="325"/>
      <c r="AD635" s="28"/>
      <c r="AE635" s="31"/>
      <c r="AF635" s="28"/>
    </row>
    <row r="636" ht="14.5" customHeight="1" spans="1:32">
      <c r="A636" s="247"/>
      <c r="B636" s="61"/>
      <c r="C636" s="247"/>
      <c r="D636" s="215"/>
      <c r="E636" s="215"/>
      <c r="F636" s="212"/>
      <c r="G636" s="215"/>
      <c r="H636" s="215"/>
      <c r="I636" s="292"/>
      <c r="J636" s="392"/>
      <c r="K636" s="393"/>
      <c r="L636" s="217"/>
      <c r="M636" s="216"/>
      <c r="N636" s="216"/>
      <c r="O636" s="102"/>
      <c r="P636" s="215"/>
      <c r="Q636" s="291"/>
      <c r="R636" s="102"/>
      <c r="S636" s="292"/>
      <c r="T636" s="291"/>
      <c r="U636" s="216"/>
      <c r="V636" s="216"/>
      <c r="W636" s="394"/>
      <c r="X636" s="395"/>
      <c r="Y636" s="396"/>
      <c r="Z636" s="86"/>
      <c r="AA636" s="324"/>
      <c r="AB636" s="324"/>
      <c r="AC636" s="325"/>
      <c r="AD636" s="28"/>
      <c r="AE636" s="31"/>
      <c r="AF636" s="28"/>
    </row>
    <row r="637" ht="14.5" customHeight="1" spans="1:32">
      <c r="A637" s="247"/>
      <c r="B637" s="61"/>
      <c r="C637" s="247"/>
      <c r="D637" s="215"/>
      <c r="E637" s="215"/>
      <c r="F637" s="212"/>
      <c r="G637" s="215"/>
      <c r="H637" s="215"/>
      <c r="I637" s="292"/>
      <c r="J637" s="392"/>
      <c r="K637" s="393"/>
      <c r="L637" s="217"/>
      <c r="M637" s="216"/>
      <c r="N637" s="216"/>
      <c r="O637" s="102"/>
      <c r="P637" s="215"/>
      <c r="Q637" s="291"/>
      <c r="R637" s="102"/>
      <c r="S637" s="292"/>
      <c r="T637" s="291"/>
      <c r="U637" s="216"/>
      <c r="V637" s="216"/>
      <c r="W637" s="394"/>
      <c r="X637" s="395"/>
      <c r="Y637" s="396"/>
      <c r="Z637" s="86"/>
      <c r="AA637" s="324"/>
      <c r="AB637" s="324"/>
      <c r="AC637" s="325"/>
      <c r="AD637" s="28"/>
      <c r="AE637" s="31"/>
      <c r="AF637" s="28"/>
    </row>
    <row r="638" ht="14.5" customHeight="1" spans="1:32">
      <c r="A638" s="247"/>
      <c r="B638" s="61"/>
      <c r="C638" s="247"/>
      <c r="D638" s="215"/>
      <c r="E638" s="215"/>
      <c r="F638" s="212"/>
      <c r="G638" s="215"/>
      <c r="H638" s="215"/>
      <c r="I638" s="292"/>
      <c r="J638" s="392"/>
      <c r="K638" s="393"/>
      <c r="L638" s="217"/>
      <c r="M638" s="216"/>
      <c r="N638" s="216"/>
      <c r="O638" s="102"/>
      <c r="P638" s="215"/>
      <c r="Q638" s="291"/>
      <c r="R638" s="102"/>
      <c r="S638" s="292"/>
      <c r="T638" s="291"/>
      <c r="U638" s="216"/>
      <c r="V638" s="216"/>
      <c r="W638" s="394"/>
      <c r="X638" s="395"/>
      <c r="Y638" s="396"/>
      <c r="Z638" s="86"/>
      <c r="AA638" s="324"/>
      <c r="AB638" s="324"/>
      <c r="AC638" s="325"/>
      <c r="AD638" s="28"/>
      <c r="AE638" s="31"/>
      <c r="AF638" s="28"/>
    </row>
    <row r="639" ht="14.5" customHeight="1" spans="1:32">
      <c r="A639" s="247"/>
      <c r="B639" s="61"/>
      <c r="C639" s="247"/>
      <c r="D639" s="215"/>
      <c r="E639" s="215"/>
      <c r="F639" s="212"/>
      <c r="G639" s="215"/>
      <c r="H639" s="215"/>
      <c r="I639" s="292"/>
      <c r="J639" s="392"/>
      <c r="K639" s="393"/>
      <c r="L639" s="217"/>
      <c r="M639" s="216"/>
      <c r="N639" s="216"/>
      <c r="O639" s="102"/>
      <c r="P639" s="215"/>
      <c r="Q639" s="291"/>
      <c r="R639" s="102"/>
      <c r="S639" s="292"/>
      <c r="T639" s="291"/>
      <c r="U639" s="216"/>
      <c r="V639" s="216"/>
      <c r="W639" s="394"/>
      <c r="X639" s="395"/>
      <c r="Y639" s="396"/>
      <c r="Z639" s="86"/>
      <c r="AA639" s="324"/>
      <c r="AB639" s="324"/>
      <c r="AC639" s="325"/>
      <c r="AD639" s="28"/>
      <c r="AE639" s="31"/>
      <c r="AF639" s="28"/>
    </row>
    <row r="640" ht="14.5" customHeight="1" spans="1:32">
      <c r="A640" s="247"/>
      <c r="B640" s="61"/>
      <c r="C640" s="247"/>
      <c r="D640" s="215"/>
      <c r="E640" s="215"/>
      <c r="F640" s="212"/>
      <c r="G640" s="215"/>
      <c r="H640" s="215"/>
      <c r="I640" s="292"/>
      <c r="J640" s="392"/>
      <c r="K640" s="393"/>
      <c r="L640" s="217"/>
      <c r="M640" s="216"/>
      <c r="N640" s="216"/>
      <c r="O640" s="102"/>
      <c r="P640" s="215"/>
      <c r="Q640" s="291"/>
      <c r="R640" s="102"/>
      <c r="S640" s="292"/>
      <c r="T640" s="291"/>
      <c r="U640" s="216"/>
      <c r="V640" s="216"/>
      <c r="W640" s="394"/>
      <c r="X640" s="395"/>
      <c r="Y640" s="396"/>
      <c r="Z640" s="86"/>
      <c r="AA640" s="324"/>
      <c r="AB640" s="324"/>
      <c r="AC640" s="325"/>
      <c r="AD640" s="28"/>
      <c r="AE640" s="31"/>
      <c r="AF640" s="28"/>
    </row>
    <row r="641" ht="14.5" customHeight="1" spans="1:32">
      <c r="A641" s="247"/>
      <c r="B641" s="61"/>
      <c r="C641" s="247"/>
      <c r="D641" s="215"/>
      <c r="E641" s="215"/>
      <c r="F641" s="212"/>
      <c r="G641" s="215"/>
      <c r="H641" s="215"/>
      <c r="I641" s="292"/>
      <c r="J641" s="392"/>
      <c r="K641" s="393"/>
      <c r="L641" s="217"/>
      <c r="M641" s="216"/>
      <c r="N641" s="216"/>
      <c r="O641" s="102"/>
      <c r="P641" s="215"/>
      <c r="Q641" s="291"/>
      <c r="R641" s="102"/>
      <c r="S641" s="292"/>
      <c r="T641" s="291"/>
      <c r="U641" s="216"/>
      <c r="V641" s="216"/>
      <c r="W641" s="394"/>
      <c r="X641" s="395"/>
      <c r="Y641" s="396"/>
      <c r="Z641" s="86"/>
      <c r="AA641" s="324"/>
      <c r="AB641" s="324"/>
      <c r="AC641" s="325"/>
      <c r="AD641" s="28"/>
      <c r="AE641" s="31"/>
      <c r="AF641" s="28"/>
    </row>
    <row r="642" ht="14.5" customHeight="1" spans="1:32">
      <c r="A642" s="247"/>
      <c r="B642" s="61"/>
      <c r="C642" s="247"/>
      <c r="D642" s="215"/>
      <c r="E642" s="215"/>
      <c r="F642" s="212"/>
      <c r="G642" s="215"/>
      <c r="H642" s="215"/>
      <c r="I642" s="292"/>
      <c r="J642" s="392"/>
      <c r="K642" s="393"/>
      <c r="L642" s="217"/>
      <c r="M642" s="216"/>
      <c r="N642" s="216"/>
      <c r="O642" s="102"/>
      <c r="P642" s="215"/>
      <c r="Q642" s="291"/>
      <c r="R642" s="102"/>
      <c r="S642" s="292"/>
      <c r="T642" s="291"/>
      <c r="U642" s="216"/>
      <c r="V642" s="216"/>
      <c r="W642" s="394"/>
      <c r="X642" s="395"/>
      <c r="Y642" s="396"/>
      <c r="Z642" s="86"/>
      <c r="AA642" s="324"/>
      <c r="AB642" s="324"/>
      <c r="AC642" s="325"/>
      <c r="AD642" s="28"/>
      <c r="AE642" s="31"/>
      <c r="AF642" s="28"/>
    </row>
    <row r="643" ht="14.5" customHeight="1" spans="1:32">
      <c r="A643" s="247"/>
      <c r="B643" s="61"/>
      <c r="C643" s="247"/>
      <c r="D643" s="215"/>
      <c r="E643" s="215"/>
      <c r="F643" s="212"/>
      <c r="G643" s="215"/>
      <c r="H643" s="215"/>
      <c r="I643" s="292"/>
      <c r="J643" s="392"/>
      <c r="K643" s="393"/>
      <c r="L643" s="217"/>
      <c r="M643" s="216"/>
      <c r="N643" s="216"/>
      <c r="O643" s="102"/>
      <c r="P643" s="215"/>
      <c r="Q643" s="291"/>
      <c r="R643" s="102"/>
      <c r="S643" s="292"/>
      <c r="T643" s="291"/>
      <c r="U643" s="216"/>
      <c r="V643" s="216"/>
      <c r="W643" s="394"/>
      <c r="X643" s="395"/>
      <c r="Y643" s="396"/>
      <c r="Z643" s="86"/>
      <c r="AA643" s="324"/>
      <c r="AB643" s="324"/>
      <c r="AC643" s="325"/>
      <c r="AD643" s="28"/>
      <c r="AE643" s="31"/>
      <c r="AF643" s="28"/>
    </row>
    <row r="644" ht="14.5" customHeight="1" spans="1:32">
      <c r="A644" s="247"/>
      <c r="B644" s="61"/>
      <c r="C644" s="247"/>
      <c r="D644" s="215"/>
      <c r="E644" s="215"/>
      <c r="F644" s="212"/>
      <c r="G644" s="215"/>
      <c r="H644" s="215"/>
      <c r="I644" s="292"/>
      <c r="J644" s="392"/>
      <c r="K644" s="393"/>
      <c r="L644" s="217"/>
      <c r="M644" s="216"/>
      <c r="N644" s="216"/>
      <c r="O644" s="102"/>
      <c r="P644" s="215"/>
      <c r="Q644" s="291"/>
      <c r="R644" s="102"/>
      <c r="S644" s="292"/>
      <c r="T644" s="291"/>
      <c r="U644" s="216"/>
      <c r="V644" s="216"/>
      <c r="W644" s="394"/>
      <c r="X644" s="395"/>
      <c r="Y644" s="396"/>
      <c r="Z644" s="86"/>
      <c r="AA644" s="324"/>
      <c r="AB644" s="324"/>
      <c r="AC644" s="325"/>
      <c r="AD644" s="28"/>
      <c r="AE644" s="31"/>
      <c r="AF644" s="28"/>
    </row>
    <row r="645" ht="14.5" customHeight="1" spans="1:32">
      <c r="A645" s="247"/>
      <c r="B645" s="61"/>
      <c r="C645" s="247"/>
      <c r="D645" s="215"/>
      <c r="E645" s="215"/>
      <c r="F645" s="212"/>
      <c r="G645" s="215"/>
      <c r="H645" s="215"/>
      <c r="I645" s="292"/>
      <c r="J645" s="392"/>
      <c r="K645" s="393"/>
      <c r="L645" s="217"/>
      <c r="M645" s="216"/>
      <c r="N645" s="216"/>
      <c r="O645" s="102"/>
      <c r="P645" s="215"/>
      <c r="Q645" s="291"/>
      <c r="R645" s="102"/>
      <c r="S645" s="292"/>
      <c r="T645" s="291"/>
      <c r="U645" s="216"/>
      <c r="V645" s="216"/>
      <c r="W645" s="394"/>
      <c r="X645" s="395"/>
      <c r="Y645" s="396"/>
      <c r="Z645" s="86"/>
      <c r="AA645" s="324"/>
      <c r="AB645" s="324"/>
      <c r="AC645" s="325"/>
      <c r="AD645" s="28"/>
      <c r="AE645" s="31"/>
      <c r="AF645" s="28"/>
    </row>
    <row r="646" ht="14.5" customHeight="1" spans="1:32">
      <c r="A646" s="247"/>
      <c r="B646" s="61"/>
      <c r="C646" s="247"/>
      <c r="D646" s="215"/>
      <c r="E646" s="215"/>
      <c r="F646" s="212"/>
      <c r="G646" s="215"/>
      <c r="H646" s="215"/>
      <c r="I646" s="292"/>
      <c r="J646" s="392"/>
      <c r="K646" s="393"/>
      <c r="L646" s="217"/>
      <c r="M646" s="216"/>
      <c r="N646" s="216"/>
      <c r="O646" s="102"/>
      <c r="P646" s="215"/>
      <c r="Q646" s="291"/>
      <c r="R646" s="102"/>
      <c r="S646" s="292"/>
      <c r="T646" s="291"/>
      <c r="U646" s="216"/>
      <c r="V646" s="216"/>
      <c r="W646" s="394"/>
      <c r="X646" s="395"/>
      <c r="Y646" s="396"/>
      <c r="Z646" s="86"/>
      <c r="AA646" s="324"/>
      <c r="AB646" s="324"/>
      <c r="AC646" s="325"/>
      <c r="AD646" s="28"/>
      <c r="AE646" s="31"/>
      <c r="AF646" s="28"/>
    </row>
    <row r="647" ht="14.5" customHeight="1" spans="1:32">
      <c r="A647" s="247"/>
      <c r="B647" s="61"/>
      <c r="C647" s="247"/>
      <c r="D647" s="215"/>
      <c r="E647" s="215"/>
      <c r="F647" s="212"/>
      <c r="G647" s="215"/>
      <c r="H647" s="215"/>
      <c r="I647" s="292"/>
      <c r="J647" s="392"/>
      <c r="K647" s="393"/>
      <c r="L647" s="217"/>
      <c r="M647" s="216"/>
      <c r="N647" s="216"/>
      <c r="O647" s="102"/>
      <c r="P647" s="215"/>
      <c r="Q647" s="291"/>
      <c r="R647" s="102"/>
      <c r="S647" s="292"/>
      <c r="T647" s="291"/>
      <c r="U647" s="216"/>
      <c r="V647" s="216"/>
      <c r="W647" s="394"/>
      <c r="X647" s="395"/>
      <c r="Y647" s="396"/>
      <c r="Z647" s="86"/>
      <c r="AA647" s="324"/>
      <c r="AB647" s="324"/>
      <c r="AC647" s="325"/>
      <c r="AD647" s="28"/>
      <c r="AE647" s="31"/>
      <c r="AF647" s="28"/>
    </row>
    <row r="648" ht="14.5" customHeight="1" spans="1:32">
      <c r="A648" s="247"/>
      <c r="B648" s="61"/>
      <c r="C648" s="247"/>
      <c r="D648" s="215"/>
      <c r="E648" s="215"/>
      <c r="F648" s="212"/>
      <c r="G648" s="215"/>
      <c r="H648" s="215"/>
      <c r="I648" s="292"/>
      <c r="J648" s="392"/>
      <c r="K648" s="393"/>
      <c r="L648" s="217"/>
      <c r="M648" s="216"/>
      <c r="N648" s="216"/>
      <c r="O648" s="102"/>
      <c r="P648" s="215"/>
      <c r="Q648" s="291"/>
      <c r="R648" s="102"/>
      <c r="S648" s="292"/>
      <c r="T648" s="291"/>
      <c r="U648" s="216"/>
      <c r="V648" s="216"/>
      <c r="W648" s="394"/>
      <c r="X648" s="395"/>
      <c r="Y648" s="396"/>
      <c r="Z648" s="86"/>
      <c r="AA648" s="324"/>
      <c r="AB648" s="324"/>
      <c r="AC648" s="325"/>
      <c r="AD648" s="28"/>
      <c r="AE648" s="31"/>
      <c r="AF648" s="28"/>
    </row>
    <row r="649" ht="14.5" customHeight="1" spans="1:32">
      <c r="A649" s="247"/>
      <c r="B649" s="61"/>
      <c r="C649" s="247"/>
      <c r="D649" s="215"/>
      <c r="E649" s="215"/>
      <c r="F649" s="212"/>
      <c r="G649" s="215"/>
      <c r="H649" s="215"/>
      <c r="I649" s="292"/>
      <c r="J649" s="392"/>
      <c r="K649" s="393"/>
      <c r="L649" s="217"/>
      <c r="M649" s="216"/>
      <c r="N649" s="216"/>
      <c r="O649" s="102"/>
      <c r="P649" s="215"/>
      <c r="Q649" s="291"/>
      <c r="R649" s="102"/>
      <c r="S649" s="292"/>
      <c r="T649" s="291"/>
      <c r="U649" s="216"/>
      <c r="V649" s="216"/>
      <c r="W649" s="394"/>
      <c r="X649" s="395"/>
      <c r="Y649" s="396"/>
      <c r="Z649" s="86"/>
      <c r="AA649" s="324"/>
      <c r="AB649" s="324"/>
      <c r="AC649" s="325"/>
      <c r="AD649" s="28"/>
      <c r="AE649" s="31"/>
      <c r="AF649" s="28"/>
    </row>
    <row r="650" ht="14.5" customHeight="1" spans="1:32">
      <c r="A650" s="247"/>
      <c r="B650" s="61"/>
      <c r="C650" s="247"/>
      <c r="D650" s="215"/>
      <c r="E650" s="215"/>
      <c r="F650" s="212"/>
      <c r="G650" s="215"/>
      <c r="H650" s="215"/>
      <c r="I650" s="292"/>
      <c r="J650" s="392"/>
      <c r="K650" s="393"/>
      <c r="L650" s="217"/>
      <c r="M650" s="216"/>
      <c r="N650" s="216"/>
      <c r="O650" s="102"/>
      <c r="P650" s="215"/>
      <c r="Q650" s="291"/>
      <c r="R650" s="102"/>
      <c r="S650" s="292"/>
      <c r="T650" s="291"/>
      <c r="U650" s="216"/>
      <c r="V650" s="216"/>
      <c r="W650" s="394"/>
      <c r="X650" s="395"/>
      <c r="Y650" s="396"/>
      <c r="Z650" s="86"/>
      <c r="AA650" s="324"/>
      <c r="AB650" s="324"/>
      <c r="AC650" s="325"/>
      <c r="AD650" s="28"/>
      <c r="AE650" s="31"/>
      <c r="AF650" s="28"/>
    </row>
    <row r="651" ht="14.5" customHeight="1" spans="1:32">
      <c r="A651" s="247"/>
      <c r="B651" s="61"/>
      <c r="C651" s="247"/>
      <c r="D651" s="215"/>
      <c r="E651" s="215"/>
      <c r="F651" s="212"/>
      <c r="G651" s="215"/>
      <c r="H651" s="215"/>
      <c r="I651" s="292"/>
      <c r="J651" s="392"/>
      <c r="K651" s="393"/>
      <c r="L651" s="217"/>
      <c r="M651" s="216"/>
      <c r="N651" s="216"/>
      <c r="O651" s="102"/>
      <c r="P651" s="215"/>
      <c r="Q651" s="291"/>
      <c r="R651" s="102"/>
      <c r="S651" s="292"/>
      <c r="T651" s="291"/>
      <c r="U651" s="216"/>
      <c r="V651" s="216"/>
      <c r="W651" s="394"/>
      <c r="X651" s="395"/>
      <c r="Y651" s="396"/>
      <c r="Z651" s="86"/>
      <c r="AA651" s="324"/>
      <c r="AB651" s="324"/>
      <c r="AC651" s="325"/>
      <c r="AD651" s="28"/>
      <c r="AE651" s="31"/>
      <c r="AF651" s="28"/>
    </row>
    <row r="652" ht="14.5" customHeight="1" spans="1:32">
      <c r="A652" s="247"/>
      <c r="B652" s="61"/>
      <c r="C652" s="247"/>
      <c r="D652" s="215"/>
      <c r="E652" s="215"/>
      <c r="F652" s="212"/>
      <c r="G652" s="215"/>
      <c r="H652" s="215"/>
      <c r="I652" s="292"/>
      <c r="J652" s="392"/>
      <c r="K652" s="393"/>
      <c r="L652" s="217"/>
      <c r="M652" s="216"/>
      <c r="N652" s="216"/>
      <c r="O652" s="102"/>
      <c r="P652" s="215"/>
      <c r="Q652" s="291"/>
      <c r="R652" s="102"/>
      <c r="S652" s="292"/>
      <c r="T652" s="291"/>
      <c r="U652" s="216"/>
      <c r="V652" s="216"/>
      <c r="W652" s="394"/>
      <c r="X652" s="395"/>
      <c r="Y652" s="396"/>
      <c r="Z652" s="86"/>
      <c r="AA652" s="324"/>
      <c r="AB652" s="324"/>
      <c r="AC652" s="325"/>
      <c r="AD652" s="28"/>
      <c r="AE652" s="31"/>
      <c r="AF652" s="28"/>
    </row>
    <row r="653" ht="14.5" customHeight="1" spans="1:32">
      <c r="A653" s="247"/>
      <c r="B653" s="61"/>
      <c r="C653" s="247"/>
      <c r="D653" s="215"/>
      <c r="E653" s="215"/>
      <c r="F653" s="212"/>
      <c r="G653" s="215"/>
      <c r="H653" s="215"/>
      <c r="I653" s="292"/>
      <c r="J653" s="392"/>
      <c r="K653" s="393"/>
      <c r="L653" s="217"/>
      <c r="M653" s="216"/>
      <c r="N653" s="216"/>
      <c r="O653" s="102"/>
      <c r="P653" s="215"/>
      <c r="Q653" s="291"/>
      <c r="R653" s="102"/>
      <c r="S653" s="292"/>
      <c r="T653" s="291"/>
      <c r="U653" s="216"/>
      <c r="V653" s="216"/>
      <c r="W653" s="394"/>
      <c r="X653" s="395"/>
      <c r="Y653" s="396"/>
      <c r="Z653" s="86"/>
      <c r="AA653" s="324"/>
      <c r="AB653" s="324"/>
      <c r="AC653" s="325"/>
      <c r="AD653" s="28"/>
      <c r="AE653" s="31"/>
      <c r="AF653" s="28"/>
    </row>
    <row r="654" ht="14.5" customHeight="1" spans="1:32">
      <c r="A654" s="247"/>
      <c r="B654" s="61"/>
      <c r="C654" s="247"/>
      <c r="D654" s="215"/>
      <c r="E654" s="215"/>
      <c r="F654" s="212"/>
      <c r="G654" s="215"/>
      <c r="H654" s="215"/>
      <c r="I654" s="292"/>
      <c r="J654" s="392"/>
      <c r="K654" s="393"/>
      <c r="L654" s="217"/>
      <c r="M654" s="216"/>
      <c r="N654" s="216"/>
      <c r="O654" s="102"/>
      <c r="P654" s="215"/>
      <c r="Q654" s="291"/>
      <c r="R654" s="102"/>
      <c r="S654" s="292"/>
      <c r="T654" s="291"/>
      <c r="U654" s="216"/>
      <c r="V654" s="216"/>
      <c r="W654" s="394"/>
      <c r="X654" s="395"/>
      <c r="Y654" s="396"/>
      <c r="Z654" s="86"/>
      <c r="AA654" s="324"/>
      <c r="AB654" s="324"/>
      <c r="AC654" s="325"/>
      <c r="AD654" s="28"/>
      <c r="AE654" s="31"/>
      <c r="AF654" s="28"/>
    </row>
    <row r="655" ht="14.5" customHeight="1" spans="1:32">
      <c r="A655" s="247"/>
      <c r="B655" s="61"/>
      <c r="C655" s="247"/>
      <c r="D655" s="215"/>
      <c r="E655" s="215"/>
      <c r="F655" s="212"/>
      <c r="G655" s="215"/>
      <c r="H655" s="215"/>
      <c r="I655" s="292"/>
      <c r="J655" s="392"/>
      <c r="K655" s="393"/>
      <c r="L655" s="217"/>
      <c r="M655" s="216"/>
      <c r="N655" s="216"/>
      <c r="O655" s="102"/>
      <c r="P655" s="215"/>
      <c r="Q655" s="291"/>
      <c r="R655" s="102"/>
      <c r="S655" s="292"/>
      <c r="T655" s="291"/>
      <c r="U655" s="216"/>
      <c r="V655" s="216"/>
      <c r="W655" s="394"/>
      <c r="X655" s="395"/>
      <c r="Y655" s="396"/>
      <c r="Z655" s="86"/>
      <c r="AA655" s="324"/>
      <c r="AB655" s="324"/>
      <c r="AC655" s="325"/>
      <c r="AD655" s="28"/>
      <c r="AE655" s="31"/>
      <c r="AF655" s="28"/>
    </row>
    <row r="656" ht="14.5" customHeight="1" spans="1:32">
      <c r="A656" s="247"/>
      <c r="B656" s="61"/>
      <c r="C656" s="247"/>
      <c r="D656" s="215"/>
      <c r="E656" s="215"/>
      <c r="F656" s="212"/>
      <c r="G656" s="215"/>
      <c r="H656" s="215"/>
      <c r="I656" s="292"/>
      <c r="J656" s="392"/>
      <c r="K656" s="393"/>
      <c r="L656" s="217"/>
      <c r="M656" s="216"/>
      <c r="N656" s="216"/>
      <c r="O656" s="102"/>
      <c r="P656" s="215"/>
      <c r="Q656" s="291"/>
      <c r="R656" s="102"/>
      <c r="S656" s="292"/>
      <c r="T656" s="291"/>
      <c r="U656" s="216"/>
      <c r="V656" s="216"/>
      <c r="W656" s="394"/>
      <c r="X656" s="395"/>
      <c r="Y656" s="396"/>
      <c r="Z656" s="86"/>
      <c r="AA656" s="324"/>
      <c r="AB656" s="324"/>
      <c r="AC656" s="325"/>
      <c r="AD656" s="28"/>
      <c r="AE656" s="31"/>
      <c r="AF656" s="28"/>
    </row>
    <row r="657" ht="14.5" customHeight="1" spans="1:32">
      <c r="A657" s="247"/>
      <c r="B657" s="61"/>
      <c r="C657" s="247"/>
      <c r="D657" s="215"/>
      <c r="E657" s="215"/>
      <c r="F657" s="212"/>
      <c r="G657" s="215"/>
      <c r="H657" s="215"/>
      <c r="I657" s="292"/>
      <c r="J657" s="392"/>
      <c r="K657" s="393"/>
      <c r="L657" s="217"/>
      <c r="M657" s="216"/>
      <c r="N657" s="216"/>
      <c r="O657" s="102"/>
      <c r="P657" s="215"/>
      <c r="Q657" s="291"/>
      <c r="R657" s="102"/>
      <c r="S657" s="292"/>
      <c r="T657" s="291"/>
      <c r="U657" s="216"/>
      <c r="V657" s="216"/>
      <c r="W657" s="394"/>
      <c r="X657" s="395"/>
      <c r="Y657" s="396"/>
      <c r="Z657" s="86"/>
      <c r="AA657" s="324"/>
      <c r="AB657" s="324"/>
      <c r="AC657" s="325"/>
      <c r="AD657" s="28"/>
      <c r="AE657" s="31"/>
      <c r="AF657" s="28"/>
    </row>
    <row r="658" ht="14.5" customHeight="1" spans="1:32">
      <c r="A658" s="247"/>
      <c r="B658" s="61"/>
      <c r="C658" s="247"/>
      <c r="D658" s="215"/>
      <c r="E658" s="215"/>
      <c r="F658" s="212"/>
      <c r="G658" s="215"/>
      <c r="H658" s="215"/>
      <c r="I658" s="292"/>
      <c r="J658" s="392"/>
      <c r="K658" s="393"/>
      <c r="L658" s="217"/>
      <c r="M658" s="216"/>
      <c r="N658" s="216"/>
      <c r="O658" s="102"/>
      <c r="P658" s="215"/>
      <c r="Q658" s="291"/>
      <c r="R658" s="102"/>
      <c r="S658" s="292"/>
      <c r="T658" s="291"/>
      <c r="U658" s="216"/>
      <c r="V658" s="216"/>
      <c r="W658" s="394"/>
      <c r="X658" s="395"/>
      <c r="Y658" s="396"/>
      <c r="Z658" s="86"/>
      <c r="AA658" s="324"/>
      <c r="AB658" s="324"/>
      <c r="AC658" s="325"/>
      <c r="AD658" s="28"/>
      <c r="AE658" s="31"/>
      <c r="AF658" s="28"/>
    </row>
    <row r="659" ht="14.5" customHeight="1" spans="1:32">
      <c r="A659" s="247"/>
      <c r="B659" s="61"/>
      <c r="C659" s="247"/>
      <c r="D659" s="215"/>
      <c r="E659" s="215"/>
      <c r="F659" s="212"/>
      <c r="G659" s="215"/>
      <c r="H659" s="215"/>
      <c r="I659" s="292"/>
      <c r="J659" s="392"/>
      <c r="K659" s="393"/>
      <c r="L659" s="217"/>
      <c r="M659" s="216"/>
      <c r="N659" s="216"/>
      <c r="O659" s="102"/>
      <c r="P659" s="215"/>
      <c r="Q659" s="291"/>
      <c r="R659" s="102"/>
      <c r="S659" s="292"/>
      <c r="T659" s="291"/>
      <c r="U659" s="216"/>
      <c r="V659" s="216"/>
      <c r="W659" s="394"/>
      <c r="X659" s="395"/>
      <c r="Y659" s="396"/>
      <c r="Z659" s="86"/>
      <c r="AA659" s="324"/>
      <c r="AB659" s="324"/>
      <c r="AC659" s="325"/>
      <c r="AD659" s="28"/>
      <c r="AE659" s="31"/>
      <c r="AF659" s="28"/>
    </row>
    <row r="660" ht="14.5" customHeight="1" spans="1:32">
      <c r="A660" s="247"/>
      <c r="B660" s="61"/>
      <c r="C660" s="247"/>
      <c r="D660" s="215"/>
      <c r="E660" s="215"/>
      <c r="F660" s="212"/>
      <c r="G660" s="215"/>
      <c r="H660" s="215"/>
      <c r="I660" s="292"/>
      <c r="J660" s="392"/>
      <c r="K660" s="393"/>
      <c r="L660" s="217"/>
      <c r="M660" s="216"/>
      <c r="N660" s="216"/>
      <c r="O660" s="102"/>
      <c r="P660" s="215"/>
      <c r="Q660" s="291"/>
      <c r="R660" s="102"/>
      <c r="S660" s="292"/>
      <c r="T660" s="291"/>
      <c r="U660" s="216"/>
      <c r="V660" s="216"/>
      <c r="W660" s="394"/>
      <c r="X660" s="395"/>
      <c r="Y660" s="396"/>
      <c r="Z660" s="86"/>
      <c r="AA660" s="324"/>
      <c r="AB660" s="324"/>
      <c r="AC660" s="325"/>
      <c r="AD660" s="28"/>
      <c r="AE660" s="31"/>
      <c r="AF660" s="28"/>
    </row>
    <row r="661" ht="14.5" customHeight="1" spans="1:32">
      <c r="A661" s="247"/>
      <c r="B661" s="61"/>
      <c r="C661" s="247"/>
      <c r="D661" s="215"/>
      <c r="E661" s="215"/>
      <c r="F661" s="212"/>
      <c r="G661" s="215"/>
      <c r="H661" s="215"/>
      <c r="I661" s="292"/>
      <c r="J661" s="392"/>
      <c r="K661" s="393"/>
      <c r="L661" s="217"/>
      <c r="M661" s="216"/>
      <c r="N661" s="216"/>
      <c r="O661" s="102"/>
      <c r="P661" s="215"/>
      <c r="Q661" s="291"/>
      <c r="R661" s="102"/>
      <c r="S661" s="292"/>
      <c r="T661" s="291"/>
      <c r="U661" s="216"/>
      <c r="V661" s="216"/>
      <c r="W661" s="394"/>
      <c r="X661" s="395"/>
      <c r="Y661" s="396"/>
      <c r="Z661" s="86"/>
      <c r="AA661" s="324"/>
      <c r="AB661" s="324"/>
      <c r="AC661" s="325"/>
      <c r="AD661" s="28"/>
      <c r="AE661" s="31"/>
      <c r="AF661" s="28"/>
    </row>
    <row r="662" ht="14.5" customHeight="1" spans="1:32">
      <c r="A662" s="247"/>
      <c r="B662" s="61"/>
      <c r="C662" s="247"/>
      <c r="D662" s="215"/>
      <c r="E662" s="215"/>
      <c r="F662" s="212"/>
      <c r="G662" s="215"/>
      <c r="H662" s="215"/>
      <c r="I662" s="292"/>
      <c r="J662" s="392"/>
      <c r="K662" s="393"/>
      <c r="L662" s="217"/>
      <c r="M662" s="216"/>
      <c r="N662" s="216"/>
      <c r="O662" s="102"/>
      <c r="P662" s="215"/>
      <c r="Q662" s="291"/>
      <c r="R662" s="102"/>
      <c r="S662" s="292"/>
      <c r="T662" s="291"/>
      <c r="U662" s="216"/>
      <c r="V662" s="216"/>
      <c r="W662" s="394"/>
      <c r="X662" s="395"/>
      <c r="Y662" s="396"/>
      <c r="Z662" s="86"/>
      <c r="AA662" s="324"/>
      <c r="AB662" s="324"/>
      <c r="AC662" s="325"/>
      <c r="AD662" s="28"/>
      <c r="AE662" s="31"/>
      <c r="AF662" s="28"/>
    </row>
    <row r="663" ht="14.5" customHeight="1" spans="1:32">
      <c r="A663" s="247"/>
      <c r="B663" s="61"/>
      <c r="C663" s="247"/>
      <c r="D663" s="215"/>
      <c r="E663" s="215"/>
      <c r="F663" s="212"/>
      <c r="G663" s="215"/>
      <c r="H663" s="215"/>
      <c r="I663" s="292"/>
      <c r="J663" s="392"/>
      <c r="K663" s="393"/>
      <c r="L663" s="217"/>
      <c r="M663" s="216"/>
      <c r="N663" s="216"/>
      <c r="O663" s="102"/>
      <c r="P663" s="215"/>
      <c r="Q663" s="291"/>
      <c r="R663" s="102"/>
      <c r="S663" s="292"/>
      <c r="T663" s="291"/>
      <c r="U663" s="216"/>
      <c r="V663" s="216"/>
      <c r="W663" s="394"/>
      <c r="X663" s="395"/>
      <c r="Y663" s="396"/>
      <c r="Z663" s="86"/>
      <c r="AA663" s="324"/>
      <c r="AB663" s="324"/>
      <c r="AC663" s="325"/>
      <c r="AD663" s="28"/>
      <c r="AE663" s="31"/>
      <c r="AF663" s="28"/>
    </row>
    <row r="664" ht="14.5" customHeight="1" spans="1:32">
      <c r="A664" s="247"/>
      <c r="B664" s="61"/>
      <c r="C664" s="247"/>
      <c r="D664" s="215"/>
      <c r="E664" s="215"/>
      <c r="F664" s="212"/>
      <c r="G664" s="215"/>
      <c r="H664" s="215"/>
      <c r="I664" s="292"/>
      <c r="J664" s="392"/>
      <c r="K664" s="393"/>
      <c r="L664" s="217"/>
      <c r="M664" s="216"/>
      <c r="N664" s="216"/>
      <c r="O664" s="102"/>
      <c r="P664" s="215"/>
      <c r="Q664" s="291"/>
      <c r="R664" s="102"/>
      <c r="S664" s="292"/>
      <c r="T664" s="291"/>
      <c r="U664" s="216"/>
      <c r="V664" s="216"/>
      <c r="W664" s="394"/>
      <c r="X664" s="395"/>
      <c r="Y664" s="396"/>
      <c r="Z664" s="86"/>
      <c r="AA664" s="324"/>
      <c r="AB664" s="324"/>
      <c r="AC664" s="325"/>
      <c r="AD664" s="28"/>
      <c r="AE664" s="31"/>
      <c r="AF664" s="28"/>
    </row>
    <row r="665" ht="14.5" customHeight="1" spans="1:32">
      <c r="A665" s="247"/>
      <c r="B665" s="61"/>
      <c r="C665" s="247"/>
      <c r="D665" s="215"/>
      <c r="E665" s="215"/>
      <c r="F665" s="212"/>
      <c r="G665" s="215"/>
      <c r="H665" s="215"/>
      <c r="I665" s="292"/>
      <c r="J665" s="392"/>
      <c r="K665" s="393"/>
      <c r="L665" s="217"/>
      <c r="M665" s="216"/>
      <c r="N665" s="216"/>
      <c r="O665" s="102"/>
      <c r="P665" s="215"/>
      <c r="Q665" s="291"/>
      <c r="R665" s="102"/>
      <c r="S665" s="292"/>
      <c r="T665" s="291"/>
      <c r="U665" s="216"/>
      <c r="V665" s="216"/>
      <c r="W665" s="394"/>
      <c r="X665" s="395"/>
      <c r="Y665" s="396"/>
      <c r="Z665" s="86"/>
      <c r="AA665" s="324"/>
      <c r="AB665" s="324"/>
      <c r="AC665" s="325"/>
      <c r="AD665" s="28"/>
      <c r="AE665" s="31"/>
      <c r="AF665" s="28"/>
    </row>
    <row r="666" ht="14.5" customHeight="1" spans="1:32">
      <c r="A666" s="247"/>
      <c r="B666" s="61"/>
      <c r="C666" s="247"/>
      <c r="D666" s="215"/>
      <c r="E666" s="215"/>
      <c r="F666" s="212"/>
      <c r="G666" s="215"/>
      <c r="H666" s="215"/>
      <c r="I666" s="292"/>
      <c r="J666" s="392"/>
      <c r="K666" s="393"/>
      <c r="L666" s="217"/>
      <c r="M666" s="216"/>
      <c r="N666" s="216"/>
      <c r="O666" s="102"/>
      <c r="P666" s="215"/>
      <c r="Q666" s="291"/>
      <c r="R666" s="102"/>
      <c r="S666" s="292"/>
      <c r="T666" s="291"/>
      <c r="U666" s="216"/>
      <c r="V666" s="216"/>
      <c r="W666" s="394"/>
      <c r="X666" s="395"/>
      <c r="Y666" s="396"/>
      <c r="Z666" s="86"/>
      <c r="AA666" s="324"/>
      <c r="AB666" s="324"/>
      <c r="AC666" s="325"/>
      <c r="AD666" s="28"/>
      <c r="AE666" s="31"/>
      <c r="AF666" s="28"/>
    </row>
    <row r="667" ht="14.5" customHeight="1" spans="1:32">
      <c r="A667" s="247"/>
      <c r="B667" s="61"/>
      <c r="C667" s="247"/>
      <c r="D667" s="215"/>
      <c r="E667" s="215"/>
      <c r="F667" s="212"/>
      <c r="G667" s="215"/>
      <c r="H667" s="215"/>
      <c r="I667" s="292"/>
      <c r="J667" s="392"/>
      <c r="K667" s="393"/>
      <c r="L667" s="217"/>
      <c r="M667" s="216"/>
      <c r="N667" s="216"/>
      <c r="O667" s="102"/>
      <c r="P667" s="215"/>
      <c r="Q667" s="291"/>
      <c r="R667" s="102"/>
      <c r="S667" s="292"/>
      <c r="T667" s="291"/>
      <c r="U667" s="216"/>
      <c r="V667" s="216"/>
      <c r="W667" s="394"/>
      <c r="X667" s="395"/>
      <c r="Y667" s="396"/>
      <c r="Z667" s="86"/>
      <c r="AA667" s="324"/>
      <c r="AB667" s="324"/>
      <c r="AC667" s="325"/>
      <c r="AD667" s="28"/>
      <c r="AE667" s="31"/>
      <c r="AF667" s="28"/>
    </row>
    <row r="668" ht="14.5" customHeight="1" spans="1:32">
      <c r="A668" s="247"/>
      <c r="B668" s="61"/>
      <c r="C668" s="247"/>
      <c r="D668" s="215"/>
      <c r="E668" s="215"/>
      <c r="F668" s="212"/>
      <c r="G668" s="215"/>
      <c r="H668" s="215"/>
      <c r="I668" s="292"/>
      <c r="J668" s="392"/>
      <c r="K668" s="393"/>
      <c r="L668" s="217"/>
      <c r="M668" s="216"/>
      <c r="N668" s="216"/>
      <c r="O668" s="102"/>
      <c r="P668" s="215"/>
      <c r="Q668" s="291"/>
      <c r="R668" s="102"/>
      <c r="S668" s="292"/>
      <c r="T668" s="291"/>
      <c r="U668" s="216"/>
      <c r="V668" s="216"/>
      <c r="W668" s="394"/>
      <c r="X668" s="395"/>
      <c r="Y668" s="396"/>
      <c r="Z668" s="86"/>
      <c r="AA668" s="324"/>
      <c r="AB668" s="324"/>
      <c r="AC668" s="325"/>
      <c r="AD668" s="28"/>
      <c r="AE668" s="31"/>
      <c r="AF668" s="28"/>
    </row>
    <row r="669" ht="14.5" customHeight="1" spans="1:32">
      <c r="A669" s="247"/>
      <c r="B669" s="61"/>
      <c r="C669" s="247"/>
      <c r="D669" s="215"/>
      <c r="E669" s="215"/>
      <c r="F669" s="212"/>
      <c r="G669" s="215"/>
      <c r="H669" s="215"/>
      <c r="I669" s="292"/>
      <c r="J669" s="392"/>
      <c r="K669" s="393"/>
      <c r="L669" s="217"/>
      <c r="M669" s="216"/>
      <c r="N669" s="216"/>
      <c r="O669" s="102"/>
      <c r="P669" s="215"/>
      <c r="Q669" s="291"/>
      <c r="R669" s="102"/>
      <c r="S669" s="292"/>
      <c r="T669" s="291"/>
      <c r="U669" s="216"/>
      <c r="V669" s="216"/>
      <c r="W669" s="394"/>
      <c r="X669" s="395"/>
      <c r="Y669" s="396"/>
      <c r="Z669" s="86"/>
      <c r="AA669" s="324"/>
      <c r="AB669" s="324"/>
      <c r="AC669" s="325"/>
      <c r="AD669" s="28"/>
      <c r="AE669" s="31"/>
      <c r="AF669" s="28"/>
    </row>
    <row r="670" ht="14.5" customHeight="1" spans="1:32">
      <c r="A670" s="247"/>
      <c r="B670" s="61"/>
      <c r="C670" s="247"/>
      <c r="D670" s="215"/>
      <c r="E670" s="215"/>
      <c r="F670" s="212"/>
      <c r="G670" s="215"/>
      <c r="H670" s="215"/>
      <c r="I670" s="292"/>
      <c r="J670" s="392"/>
      <c r="K670" s="393"/>
      <c r="L670" s="217"/>
      <c r="M670" s="216"/>
      <c r="N670" s="216"/>
      <c r="O670" s="102"/>
      <c r="P670" s="215"/>
      <c r="Q670" s="291"/>
      <c r="R670" s="102"/>
      <c r="S670" s="292"/>
      <c r="T670" s="291"/>
      <c r="U670" s="216"/>
      <c r="V670" s="216"/>
      <c r="W670" s="394"/>
      <c r="X670" s="395"/>
      <c r="Y670" s="396"/>
      <c r="Z670" s="86"/>
      <c r="AA670" s="324"/>
      <c r="AB670" s="324"/>
      <c r="AC670" s="325"/>
      <c r="AD670" s="28"/>
      <c r="AE670" s="31"/>
      <c r="AF670" s="28"/>
    </row>
    <row r="671" ht="14.5" customHeight="1" spans="1:32">
      <c r="A671" s="247"/>
      <c r="B671" s="61"/>
      <c r="C671" s="247"/>
      <c r="D671" s="215"/>
      <c r="E671" s="215"/>
      <c r="F671" s="212"/>
      <c r="G671" s="215"/>
      <c r="H671" s="215"/>
      <c r="I671" s="292"/>
      <c r="J671" s="392"/>
      <c r="K671" s="393"/>
      <c r="L671" s="217"/>
      <c r="M671" s="216"/>
      <c r="N671" s="216"/>
      <c r="O671" s="102"/>
      <c r="P671" s="215"/>
      <c r="Q671" s="291"/>
      <c r="R671" s="102"/>
      <c r="S671" s="292"/>
      <c r="T671" s="291"/>
      <c r="U671" s="216"/>
      <c r="V671" s="216"/>
      <c r="W671" s="394"/>
      <c r="X671" s="395"/>
      <c r="Y671" s="396"/>
      <c r="Z671" s="86"/>
      <c r="AA671" s="324"/>
      <c r="AB671" s="324"/>
      <c r="AC671" s="325"/>
      <c r="AD671" s="28"/>
      <c r="AE671" s="31"/>
      <c r="AF671" s="28"/>
    </row>
    <row r="672" ht="14.5" customHeight="1" spans="1:32">
      <c r="A672" s="247"/>
      <c r="B672" s="61"/>
      <c r="C672" s="247"/>
      <c r="D672" s="215"/>
      <c r="E672" s="215"/>
      <c r="F672" s="212"/>
      <c r="G672" s="215"/>
      <c r="H672" s="215"/>
      <c r="I672" s="292"/>
      <c r="J672" s="392"/>
      <c r="K672" s="393"/>
      <c r="L672" s="217"/>
      <c r="M672" s="216"/>
      <c r="N672" s="216"/>
      <c r="O672" s="102"/>
      <c r="P672" s="215"/>
      <c r="Q672" s="291"/>
      <c r="R672" s="102"/>
      <c r="S672" s="292"/>
      <c r="T672" s="291"/>
      <c r="U672" s="216"/>
      <c r="V672" s="216"/>
      <c r="W672" s="394"/>
      <c r="X672" s="395"/>
      <c r="Y672" s="396"/>
      <c r="Z672" s="86"/>
      <c r="AA672" s="324"/>
      <c r="AB672" s="324"/>
      <c r="AC672" s="325"/>
      <c r="AD672" s="28"/>
      <c r="AE672" s="31"/>
      <c r="AF672" s="28"/>
    </row>
    <row r="673" ht="14.5" customHeight="1" spans="1:32">
      <c r="A673" s="247"/>
      <c r="B673" s="61"/>
      <c r="C673" s="247"/>
      <c r="D673" s="215"/>
      <c r="E673" s="215"/>
      <c r="F673" s="212"/>
      <c r="G673" s="215"/>
      <c r="H673" s="215"/>
      <c r="I673" s="292"/>
      <c r="J673" s="392"/>
      <c r="K673" s="393"/>
      <c r="L673" s="217"/>
      <c r="M673" s="216"/>
      <c r="N673" s="216"/>
      <c r="O673" s="102"/>
      <c r="P673" s="215"/>
      <c r="Q673" s="291"/>
      <c r="R673" s="102"/>
      <c r="S673" s="292"/>
      <c r="T673" s="291"/>
      <c r="U673" s="216"/>
      <c r="V673" s="216"/>
      <c r="W673" s="394"/>
      <c r="X673" s="395"/>
      <c r="Y673" s="396"/>
      <c r="Z673" s="86"/>
      <c r="AA673" s="324"/>
      <c r="AB673" s="324"/>
      <c r="AC673" s="325"/>
      <c r="AD673" s="28"/>
      <c r="AE673" s="31"/>
      <c r="AF673" s="28"/>
    </row>
    <row r="674" ht="14.5" customHeight="1" spans="1:32">
      <c r="A674" s="247"/>
      <c r="B674" s="61"/>
      <c r="C674" s="247"/>
      <c r="D674" s="215"/>
      <c r="E674" s="215"/>
      <c r="F674" s="212"/>
      <c r="G674" s="215"/>
      <c r="H674" s="215"/>
      <c r="I674" s="292"/>
      <c r="J674" s="392"/>
      <c r="K674" s="393"/>
      <c r="L674" s="217"/>
      <c r="M674" s="216"/>
      <c r="N674" s="216"/>
      <c r="O674" s="102"/>
      <c r="P674" s="215"/>
      <c r="Q674" s="291"/>
      <c r="R674" s="102"/>
      <c r="S674" s="292"/>
      <c r="T674" s="291"/>
      <c r="U674" s="216"/>
      <c r="V674" s="216"/>
      <c r="W674" s="394"/>
      <c r="X674" s="395"/>
      <c r="Y674" s="396"/>
      <c r="Z674" s="86"/>
      <c r="AA674" s="324"/>
      <c r="AB674" s="324"/>
      <c r="AC674" s="325"/>
      <c r="AD674" s="28"/>
      <c r="AE674" s="31"/>
      <c r="AF674" s="28"/>
    </row>
    <row r="675" ht="14.5" customHeight="1" spans="1:32">
      <c r="A675" s="247"/>
      <c r="B675" s="61"/>
      <c r="C675" s="247"/>
      <c r="D675" s="215"/>
      <c r="E675" s="215"/>
      <c r="F675" s="212"/>
      <c r="G675" s="215"/>
      <c r="H675" s="215"/>
      <c r="I675" s="292"/>
      <c r="J675" s="392"/>
      <c r="K675" s="393"/>
      <c r="L675" s="217"/>
      <c r="M675" s="216"/>
      <c r="N675" s="216"/>
      <c r="O675" s="102"/>
      <c r="P675" s="215"/>
      <c r="Q675" s="291"/>
      <c r="R675" s="102"/>
      <c r="S675" s="292"/>
      <c r="T675" s="291"/>
      <c r="U675" s="216"/>
      <c r="V675" s="216"/>
      <c r="W675" s="394"/>
      <c r="X675" s="395"/>
      <c r="Y675" s="396"/>
      <c r="Z675" s="86"/>
      <c r="AA675" s="324"/>
      <c r="AB675" s="324"/>
      <c r="AC675" s="325"/>
      <c r="AD675" s="28"/>
      <c r="AE675" s="31"/>
      <c r="AF675" s="28"/>
    </row>
    <row r="676" ht="14.5" customHeight="1" spans="1:32">
      <c r="A676" s="247"/>
      <c r="B676" s="61"/>
      <c r="C676" s="247"/>
      <c r="D676" s="215"/>
      <c r="E676" s="215"/>
      <c r="F676" s="212"/>
      <c r="G676" s="215"/>
      <c r="H676" s="215"/>
      <c r="I676" s="292"/>
      <c r="J676" s="392"/>
      <c r="K676" s="393"/>
      <c r="L676" s="217"/>
      <c r="M676" s="216"/>
      <c r="N676" s="216"/>
      <c r="O676" s="102"/>
      <c r="P676" s="215"/>
      <c r="Q676" s="291"/>
      <c r="R676" s="102"/>
      <c r="S676" s="292"/>
      <c r="T676" s="291"/>
      <c r="U676" s="216"/>
      <c r="V676" s="216"/>
      <c r="W676" s="394"/>
      <c r="X676" s="395"/>
      <c r="Y676" s="396"/>
      <c r="Z676" s="86"/>
      <c r="AA676" s="324"/>
      <c r="AB676" s="324"/>
      <c r="AC676" s="325"/>
      <c r="AD676" s="28"/>
      <c r="AE676" s="31"/>
      <c r="AF676" s="28"/>
    </row>
    <row r="677" ht="14.5" customHeight="1" spans="1:32">
      <c r="A677" s="247"/>
      <c r="B677" s="61"/>
      <c r="C677" s="247"/>
      <c r="D677" s="215"/>
      <c r="E677" s="215"/>
      <c r="F677" s="212"/>
      <c r="G677" s="215"/>
      <c r="H677" s="215"/>
      <c r="I677" s="292"/>
      <c r="J677" s="392"/>
      <c r="K677" s="393"/>
      <c r="L677" s="217"/>
      <c r="M677" s="216"/>
      <c r="N677" s="216"/>
      <c r="O677" s="102"/>
      <c r="P677" s="215"/>
      <c r="Q677" s="291"/>
      <c r="R677" s="102"/>
      <c r="S677" s="292"/>
      <c r="T677" s="291"/>
      <c r="U677" s="216"/>
      <c r="V677" s="216"/>
      <c r="W677" s="394"/>
      <c r="X677" s="395"/>
      <c r="Y677" s="396"/>
      <c r="Z677" s="86"/>
      <c r="AA677" s="324"/>
      <c r="AB677" s="324"/>
      <c r="AC677" s="325"/>
      <c r="AD677" s="28"/>
      <c r="AE677" s="31"/>
      <c r="AF677" s="28"/>
    </row>
    <row r="678" ht="14.5" customHeight="1" spans="1:32">
      <c r="A678" s="247"/>
      <c r="B678" s="61"/>
      <c r="C678" s="247"/>
      <c r="D678" s="215"/>
      <c r="E678" s="215"/>
      <c r="F678" s="212"/>
      <c r="G678" s="215"/>
      <c r="H678" s="215"/>
      <c r="I678" s="292"/>
      <c r="J678" s="392"/>
      <c r="K678" s="393"/>
      <c r="L678" s="217"/>
      <c r="M678" s="216"/>
      <c r="N678" s="216"/>
      <c r="O678" s="102"/>
      <c r="P678" s="215"/>
      <c r="Q678" s="291"/>
      <c r="R678" s="102"/>
      <c r="S678" s="292"/>
      <c r="T678" s="291"/>
      <c r="U678" s="216"/>
      <c r="V678" s="216"/>
      <c r="W678" s="394"/>
      <c r="X678" s="395"/>
      <c r="Y678" s="396"/>
      <c r="Z678" s="86"/>
      <c r="AA678" s="324"/>
      <c r="AB678" s="324"/>
      <c r="AC678" s="325"/>
      <c r="AD678" s="28"/>
      <c r="AE678" s="31"/>
      <c r="AF678" s="28"/>
    </row>
    <row r="679" ht="14.5" customHeight="1" spans="1:32">
      <c r="A679" s="247"/>
      <c r="B679" s="61"/>
      <c r="C679" s="247"/>
      <c r="D679" s="215"/>
      <c r="E679" s="215"/>
      <c r="F679" s="212"/>
      <c r="G679" s="215"/>
      <c r="H679" s="215"/>
      <c r="I679" s="292"/>
      <c r="J679" s="392"/>
      <c r="K679" s="393"/>
      <c r="L679" s="217"/>
      <c r="M679" s="216"/>
      <c r="N679" s="216"/>
      <c r="O679" s="102"/>
      <c r="P679" s="215"/>
      <c r="Q679" s="291"/>
      <c r="R679" s="102"/>
      <c r="S679" s="292"/>
      <c r="T679" s="291"/>
      <c r="U679" s="216"/>
      <c r="V679" s="216"/>
      <c r="W679" s="394"/>
      <c r="X679" s="395"/>
      <c r="Y679" s="396"/>
      <c r="Z679" s="86"/>
      <c r="AA679" s="324"/>
      <c r="AB679" s="324"/>
      <c r="AC679" s="325"/>
      <c r="AD679" s="28"/>
      <c r="AE679" s="31"/>
      <c r="AF679" s="28"/>
    </row>
    <row r="680" ht="14.5" customHeight="1" spans="1:32">
      <c r="A680" s="247"/>
      <c r="B680" s="61"/>
      <c r="C680" s="247"/>
      <c r="D680" s="215"/>
      <c r="E680" s="215"/>
      <c r="F680" s="212"/>
      <c r="G680" s="215"/>
      <c r="H680" s="215"/>
      <c r="I680" s="292"/>
      <c r="J680" s="392"/>
      <c r="K680" s="393"/>
      <c r="L680" s="217"/>
      <c r="M680" s="216"/>
      <c r="N680" s="216"/>
      <c r="O680" s="102"/>
      <c r="P680" s="215"/>
      <c r="Q680" s="291"/>
      <c r="R680" s="102"/>
      <c r="S680" s="292"/>
      <c r="T680" s="291"/>
      <c r="U680" s="216"/>
      <c r="V680" s="216"/>
      <c r="W680" s="394"/>
      <c r="X680" s="395"/>
      <c r="Y680" s="396"/>
      <c r="Z680" s="86"/>
      <c r="AA680" s="324"/>
      <c r="AB680" s="324"/>
      <c r="AC680" s="325"/>
      <c r="AD680" s="28"/>
      <c r="AE680" s="31"/>
      <c r="AF680" s="28"/>
    </row>
    <row r="681" ht="14.5" customHeight="1" spans="1:32">
      <c r="A681" s="247"/>
      <c r="B681" s="61"/>
      <c r="C681" s="247"/>
      <c r="D681" s="215"/>
      <c r="E681" s="215"/>
      <c r="F681" s="212"/>
      <c r="G681" s="215"/>
      <c r="H681" s="215"/>
      <c r="I681" s="292"/>
      <c r="J681" s="392"/>
      <c r="K681" s="393"/>
      <c r="L681" s="217"/>
      <c r="M681" s="216"/>
      <c r="N681" s="216"/>
      <c r="O681" s="102"/>
      <c r="P681" s="215"/>
      <c r="Q681" s="291"/>
      <c r="R681" s="102"/>
      <c r="S681" s="292"/>
      <c r="T681" s="291"/>
      <c r="U681" s="216"/>
      <c r="V681" s="216"/>
      <c r="W681" s="394"/>
      <c r="X681" s="395"/>
      <c r="Y681" s="396"/>
      <c r="Z681" s="86"/>
      <c r="AA681" s="324"/>
      <c r="AB681" s="324"/>
      <c r="AC681" s="325"/>
      <c r="AD681" s="28"/>
      <c r="AE681" s="31"/>
      <c r="AF681" s="28"/>
    </row>
    <row r="682" ht="14.5" customHeight="1" spans="1:32">
      <c r="A682" s="247"/>
      <c r="B682" s="61"/>
      <c r="C682" s="247"/>
      <c r="D682" s="215"/>
      <c r="E682" s="215"/>
      <c r="F682" s="212"/>
      <c r="G682" s="215"/>
      <c r="H682" s="215"/>
      <c r="I682" s="292"/>
      <c r="J682" s="392"/>
      <c r="K682" s="393"/>
      <c r="L682" s="217"/>
      <c r="M682" s="216"/>
      <c r="N682" s="216"/>
      <c r="O682" s="102"/>
      <c r="P682" s="215"/>
      <c r="Q682" s="291"/>
      <c r="R682" s="102"/>
      <c r="S682" s="292"/>
      <c r="T682" s="291"/>
      <c r="U682" s="216"/>
      <c r="V682" s="216"/>
      <c r="W682" s="394"/>
      <c r="X682" s="395"/>
      <c r="Y682" s="396"/>
      <c r="Z682" s="86"/>
      <c r="AA682" s="324"/>
      <c r="AB682" s="324"/>
      <c r="AC682" s="325"/>
      <c r="AD682" s="28"/>
      <c r="AE682" s="31"/>
      <c r="AF682" s="28"/>
    </row>
    <row r="683" ht="14.5" customHeight="1" spans="1:32">
      <c r="A683" s="247"/>
      <c r="B683" s="61"/>
      <c r="C683" s="247"/>
      <c r="D683" s="215"/>
      <c r="E683" s="215"/>
      <c r="F683" s="212"/>
      <c r="G683" s="215"/>
      <c r="H683" s="215"/>
      <c r="I683" s="292"/>
      <c r="J683" s="392"/>
      <c r="K683" s="393"/>
      <c r="L683" s="217"/>
      <c r="M683" s="216"/>
      <c r="N683" s="216"/>
      <c r="O683" s="102"/>
      <c r="P683" s="215"/>
      <c r="Q683" s="291"/>
      <c r="R683" s="102"/>
      <c r="S683" s="292"/>
      <c r="T683" s="291"/>
      <c r="U683" s="216"/>
      <c r="V683" s="216"/>
      <c r="W683" s="394"/>
      <c r="X683" s="395"/>
      <c r="Y683" s="396"/>
      <c r="Z683" s="86"/>
      <c r="AA683" s="324"/>
      <c r="AB683" s="324"/>
      <c r="AC683" s="325"/>
      <c r="AD683" s="28"/>
      <c r="AE683" s="31"/>
      <c r="AF683" s="28"/>
    </row>
    <row r="684" ht="14.5" customHeight="1" spans="1:32">
      <c r="A684" s="247"/>
      <c r="B684" s="61"/>
      <c r="C684" s="247"/>
      <c r="D684" s="215"/>
      <c r="E684" s="215"/>
      <c r="F684" s="212"/>
      <c r="G684" s="215"/>
      <c r="H684" s="215"/>
      <c r="I684" s="292"/>
      <c r="J684" s="392"/>
      <c r="K684" s="393"/>
      <c r="L684" s="217"/>
      <c r="M684" s="216"/>
      <c r="N684" s="216"/>
      <c r="O684" s="102"/>
      <c r="P684" s="215"/>
      <c r="Q684" s="291"/>
      <c r="R684" s="102"/>
      <c r="S684" s="292"/>
      <c r="T684" s="291"/>
      <c r="U684" s="216"/>
      <c r="V684" s="216"/>
      <c r="W684" s="394"/>
      <c r="X684" s="395"/>
      <c r="Y684" s="396"/>
      <c r="Z684" s="86"/>
      <c r="AA684" s="324"/>
      <c r="AB684" s="324"/>
      <c r="AC684" s="325"/>
      <c r="AD684" s="28"/>
      <c r="AE684" s="31"/>
      <c r="AF684" s="28"/>
    </row>
    <row r="685" ht="14.5" customHeight="1" spans="1:32">
      <c r="A685" s="247"/>
      <c r="B685" s="61"/>
      <c r="C685" s="247"/>
      <c r="D685" s="215"/>
      <c r="E685" s="215"/>
      <c r="F685" s="212"/>
      <c r="G685" s="215"/>
      <c r="H685" s="215"/>
      <c r="I685" s="292"/>
      <c r="J685" s="392"/>
      <c r="K685" s="393"/>
      <c r="L685" s="217"/>
      <c r="M685" s="216"/>
      <c r="N685" s="216"/>
      <c r="O685" s="102"/>
      <c r="P685" s="215"/>
      <c r="Q685" s="291"/>
      <c r="R685" s="102"/>
      <c r="S685" s="292"/>
      <c r="T685" s="291"/>
      <c r="U685" s="216"/>
      <c r="V685" s="216"/>
      <c r="W685" s="394"/>
      <c r="X685" s="395"/>
      <c r="Y685" s="396"/>
      <c r="Z685" s="86"/>
      <c r="AA685" s="324"/>
      <c r="AB685" s="324"/>
      <c r="AC685" s="325"/>
      <c r="AD685" s="28"/>
      <c r="AE685" s="31"/>
      <c r="AF685" s="28"/>
    </row>
    <row r="686" ht="14.5" customHeight="1" spans="1:32">
      <c r="A686" s="247"/>
      <c r="B686" s="61"/>
      <c r="C686" s="247"/>
      <c r="D686" s="215"/>
      <c r="E686" s="215"/>
      <c r="F686" s="212"/>
      <c r="G686" s="215"/>
      <c r="H686" s="215"/>
      <c r="I686" s="292"/>
      <c r="J686" s="392"/>
      <c r="K686" s="393"/>
      <c r="L686" s="217"/>
      <c r="M686" s="216"/>
      <c r="N686" s="216"/>
      <c r="O686" s="102"/>
      <c r="P686" s="215"/>
      <c r="Q686" s="291"/>
      <c r="R686" s="102"/>
      <c r="S686" s="292"/>
      <c r="T686" s="291"/>
      <c r="U686" s="216"/>
      <c r="V686" s="216"/>
      <c r="W686" s="394"/>
      <c r="X686" s="395"/>
      <c r="Y686" s="396"/>
      <c r="Z686" s="86"/>
      <c r="AA686" s="324"/>
      <c r="AB686" s="324"/>
      <c r="AC686" s="325"/>
      <c r="AD686" s="28"/>
      <c r="AE686" s="31"/>
      <c r="AF686" s="28"/>
    </row>
    <row r="687" ht="14.5" customHeight="1" spans="1:32">
      <c r="A687" s="247"/>
      <c r="B687" s="61"/>
      <c r="C687" s="247"/>
      <c r="D687" s="215"/>
      <c r="E687" s="215"/>
      <c r="F687" s="212"/>
      <c r="G687" s="215"/>
      <c r="H687" s="215"/>
      <c r="I687" s="292"/>
      <c r="J687" s="392"/>
      <c r="K687" s="393"/>
      <c r="L687" s="217"/>
      <c r="M687" s="216"/>
      <c r="N687" s="216"/>
      <c r="O687" s="102"/>
      <c r="P687" s="215"/>
      <c r="Q687" s="291"/>
      <c r="R687" s="102"/>
      <c r="S687" s="292"/>
      <c r="T687" s="291"/>
      <c r="U687" s="216"/>
      <c r="V687" s="216"/>
      <c r="W687" s="394"/>
      <c r="X687" s="395"/>
      <c r="Y687" s="396"/>
      <c r="Z687" s="86"/>
      <c r="AA687" s="324"/>
      <c r="AB687" s="324"/>
      <c r="AC687" s="325"/>
      <c r="AD687" s="28"/>
      <c r="AE687" s="31"/>
      <c r="AF687" s="28"/>
    </row>
    <row r="688" ht="14.5" customHeight="1" spans="1:32">
      <c r="A688" s="247"/>
      <c r="B688" s="61"/>
      <c r="C688" s="247"/>
      <c r="D688" s="215"/>
      <c r="E688" s="215"/>
      <c r="F688" s="212"/>
      <c r="G688" s="215"/>
      <c r="H688" s="215"/>
      <c r="I688" s="292"/>
      <c r="J688" s="392"/>
      <c r="K688" s="393"/>
      <c r="L688" s="217"/>
      <c r="M688" s="216"/>
      <c r="N688" s="216"/>
      <c r="O688" s="102"/>
      <c r="P688" s="215"/>
      <c r="Q688" s="291"/>
      <c r="R688" s="102"/>
      <c r="S688" s="292"/>
      <c r="T688" s="291"/>
      <c r="U688" s="216"/>
      <c r="V688" s="216"/>
      <c r="W688" s="394"/>
      <c r="X688" s="395"/>
      <c r="Y688" s="396"/>
      <c r="Z688" s="86"/>
      <c r="AA688" s="324"/>
      <c r="AB688" s="324"/>
      <c r="AC688" s="325"/>
      <c r="AD688" s="28"/>
      <c r="AE688" s="31"/>
      <c r="AF688" s="28"/>
    </row>
    <row r="689" ht="14.5" customHeight="1" spans="1:32">
      <c r="A689" s="247"/>
      <c r="B689" s="61"/>
      <c r="C689" s="247"/>
      <c r="D689" s="215"/>
      <c r="E689" s="215"/>
      <c r="F689" s="212"/>
      <c r="G689" s="215"/>
      <c r="H689" s="215"/>
      <c r="I689" s="292"/>
      <c r="J689" s="392"/>
      <c r="K689" s="393"/>
      <c r="L689" s="217"/>
      <c r="M689" s="216"/>
      <c r="N689" s="216"/>
      <c r="O689" s="102"/>
      <c r="P689" s="215"/>
      <c r="Q689" s="291"/>
      <c r="R689" s="102"/>
      <c r="S689" s="292"/>
      <c r="T689" s="291"/>
      <c r="U689" s="216"/>
      <c r="V689" s="216"/>
      <c r="W689" s="394"/>
      <c r="X689" s="395"/>
      <c r="Y689" s="396"/>
      <c r="Z689" s="86"/>
      <c r="AA689" s="324"/>
      <c r="AB689" s="324"/>
      <c r="AC689" s="325"/>
      <c r="AD689" s="28"/>
      <c r="AE689" s="31"/>
      <c r="AF689" s="28"/>
    </row>
    <row r="690" ht="14.5" customHeight="1" spans="1:32">
      <c r="A690" s="247"/>
      <c r="B690" s="61"/>
      <c r="C690" s="247"/>
      <c r="D690" s="215"/>
      <c r="E690" s="215"/>
      <c r="F690" s="212"/>
      <c r="G690" s="215"/>
      <c r="H690" s="215"/>
      <c r="I690" s="292"/>
      <c r="J690" s="392"/>
      <c r="K690" s="393"/>
      <c r="L690" s="217"/>
      <c r="M690" s="216"/>
      <c r="N690" s="216"/>
      <c r="O690" s="102"/>
      <c r="P690" s="215"/>
      <c r="Q690" s="291"/>
      <c r="R690" s="102"/>
      <c r="S690" s="292"/>
      <c r="T690" s="291"/>
      <c r="U690" s="216"/>
      <c r="V690" s="216"/>
      <c r="W690" s="394"/>
      <c r="X690" s="395"/>
      <c r="Y690" s="396"/>
      <c r="Z690" s="86"/>
      <c r="AA690" s="324"/>
      <c r="AB690" s="324"/>
      <c r="AC690" s="325"/>
      <c r="AD690" s="28"/>
      <c r="AE690" s="31"/>
      <c r="AF690" s="28"/>
    </row>
    <row r="691" ht="14.5" customHeight="1" spans="1:32">
      <c r="A691" s="247"/>
      <c r="B691" s="61"/>
      <c r="C691" s="247"/>
      <c r="D691" s="215"/>
      <c r="E691" s="215"/>
      <c r="F691" s="212"/>
      <c r="G691" s="215"/>
      <c r="H691" s="215"/>
      <c r="I691" s="292"/>
      <c r="J691" s="392"/>
      <c r="K691" s="393"/>
      <c r="L691" s="217"/>
      <c r="M691" s="216"/>
      <c r="N691" s="216"/>
      <c r="O691" s="102"/>
      <c r="P691" s="215"/>
      <c r="Q691" s="291"/>
      <c r="R691" s="102"/>
      <c r="S691" s="292"/>
      <c r="T691" s="291"/>
      <c r="U691" s="216"/>
      <c r="V691" s="216"/>
      <c r="W691" s="394"/>
      <c r="X691" s="395"/>
      <c r="Y691" s="396"/>
      <c r="Z691" s="86"/>
      <c r="AA691" s="324"/>
      <c r="AB691" s="324"/>
      <c r="AC691" s="325"/>
      <c r="AD691" s="28"/>
      <c r="AE691" s="31"/>
      <c r="AF691" s="28"/>
    </row>
    <row r="692" ht="14.5" customHeight="1" spans="1:32">
      <c r="A692" s="247"/>
      <c r="B692" s="61"/>
      <c r="C692" s="247"/>
      <c r="D692" s="215"/>
      <c r="E692" s="215"/>
      <c r="F692" s="212"/>
      <c r="G692" s="215"/>
      <c r="H692" s="215"/>
      <c r="I692" s="292"/>
      <c r="J692" s="392"/>
      <c r="K692" s="393"/>
      <c r="L692" s="217"/>
      <c r="M692" s="216"/>
      <c r="N692" s="216"/>
      <c r="O692" s="102"/>
      <c r="P692" s="215"/>
      <c r="Q692" s="291"/>
      <c r="R692" s="102"/>
      <c r="S692" s="292"/>
      <c r="T692" s="291"/>
      <c r="U692" s="216"/>
      <c r="V692" s="216"/>
      <c r="W692" s="394"/>
      <c r="X692" s="395"/>
      <c r="Y692" s="396"/>
      <c r="Z692" s="86"/>
      <c r="AA692" s="324"/>
      <c r="AB692" s="324"/>
      <c r="AC692" s="325"/>
      <c r="AD692" s="28"/>
      <c r="AE692" s="31"/>
      <c r="AF692" s="28"/>
    </row>
    <row r="693" ht="14.5" customHeight="1" spans="1:32">
      <c r="A693" s="247"/>
      <c r="B693" s="61"/>
      <c r="C693" s="247"/>
      <c r="D693" s="215"/>
      <c r="E693" s="215"/>
      <c r="F693" s="212"/>
      <c r="G693" s="215"/>
      <c r="H693" s="215"/>
      <c r="I693" s="292"/>
      <c r="J693" s="392"/>
      <c r="K693" s="393"/>
      <c r="L693" s="217"/>
      <c r="M693" s="216"/>
      <c r="N693" s="216"/>
      <c r="O693" s="102"/>
      <c r="P693" s="215"/>
      <c r="Q693" s="291"/>
      <c r="R693" s="102"/>
      <c r="S693" s="292"/>
      <c r="T693" s="291"/>
      <c r="U693" s="216"/>
      <c r="V693" s="216"/>
      <c r="W693" s="394"/>
      <c r="X693" s="395"/>
      <c r="Y693" s="396"/>
      <c r="Z693" s="86"/>
      <c r="AA693" s="324"/>
      <c r="AB693" s="324"/>
      <c r="AC693" s="325"/>
      <c r="AD693" s="28"/>
      <c r="AE693" s="31"/>
      <c r="AF693" s="28"/>
    </row>
    <row r="694" ht="14.5" customHeight="1" spans="1:32">
      <c r="A694" s="247"/>
      <c r="B694" s="61"/>
      <c r="C694" s="247"/>
      <c r="D694" s="215"/>
      <c r="E694" s="215"/>
      <c r="F694" s="212"/>
      <c r="G694" s="215"/>
      <c r="H694" s="215"/>
      <c r="I694" s="292"/>
      <c r="J694" s="392"/>
      <c r="K694" s="393"/>
      <c r="L694" s="217"/>
      <c r="M694" s="216"/>
      <c r="N694" s="216"/>
      <c r="O694" s="102"/>
      <c r="P694" s="215"/>
      <c r="Q694" s="291"/>
      <c r="R694" s="102"/>
      <c r="S694" s="292"/>
      <c r="T694" s="291"/>
      <c r="U694" s="216"/>
      <c r="V694" s="216"/>
      <c r="W694" s="394"/>
      <c r="X694" s="395"/>
      <c r="Y694" s="396"/>
      <c r="Z694" s="86"/>
      <c r="AA694" s="324"/>
      <c r="AB694" s="324"/>
      <c r="AC694" s="325"/>
      <c r="AD694" s="28"/>
      <c r="AE694" s="31"/>
      <c r="AF694" s="28"/>
    </row>
    <row r="695" ht="14.5" customHeight="1" spans="1:32">
      <c r="A695" s="247"/>
      <c r="B695" s="61"/>
      <c r="C695" s="247"/>
      <c r="D695" s="215"/>
      <c r="E695" s="215"/>
      <c r="F695" s="212"/>
      <c r="G695" s="215"/>
      <c r="H695" s="215"/>
      <c r="I695" s="292"/>
      <c r="J695" s="392"/>
      <c r="K695" s="393"/>
      <c r="L695" s="217"/>
      <c r="M695" s="216"/>
      <c r="N695" s="216"/>
      <c r="O695" s="102"/>
      <c r="P695" s="215"/>
      <c r="Q695" s="291"/>
      <c r="R695" s="102"/>
      <c r="S695" s="292"/>
      <c r="T695" s="291"/>
      <c r="U695" s="216"/>
      <c r="V695" s="216"/>
      <c r="W695" s="394"/>
      <c r="X695" s="395"/>
      <c r="Y695" s="396"/>
      <c r="Z695" s="86"/>
      <c r="AA695" s="324"/>
      <c r="AB695" s="324"/>
      <c r="AC695" s="325"/>
      <c r="AD695" s="28"/>
      <c r="AE695" s="31"/>
      <c r="AF695" s="28"/>
    </row>
    <row r="696" ht="14.5" customHeight="1" spans="1:32">
      <c r="A696" s="247"/>
      <c r="B696" s="61"/>
      <c r="C696" s="247"/>
      <c r="D696" s="215"/>
      <c r="E696" s="215"/>
      <c r="F696" s="212"/>
      <c r="G696" s="215"/>
      <c r="H696" s="215"/>
      <c r="I696" s="292"/>
      <c r="J696" s="392"/>
      <c r="K696" s="393"/>
      <c r="L696" s="217"/>
      <c r="M696" s="216"/>
      <c r="N696" s="216"/>
      <c r="O696" s="102"/>
      <c r="P696" s="215"/>
      <c r="Q696" s="291"/>
      <c r="R696" s="102"/>
      <c r="S696" s="292"/>
      <c r="T696" s="291"/>
      <c r="U696" s="216"/>
      <c r="V696" s="216"/>
      <c r="W696" s="394"/>
      <c r="X696" s="395"/>
      <c r="Y696" s="396"/>
      <c r="Z696" s="86"/>
      <c r="AA696" s="324"/>
      <c r="AB696" s="324"/>
      <c r="AC696" s="325"/>
      <c r="AD696" s="28"/>
      <c r="AE696" s="31"/>
      <c r="AF696" s="28"/>
    </row>
    <row r="697" ht="14.5" customHeight="1" spans="1:32">
      <c r="A697" s="247"/>
      <c r="B697" s="61"/>
      <c r="C697" s="247"/>
      <c r="D697" s="215"/>
      <c r="E697" s="215"/>
      <c r="F697" s="212"/>
      <c r="G697" s="215"/>
      <c r="H697" s="215"/>
      <c r="I697" s="292"/>
      <c r="J697" s="392"/>
      <c r="K697" s="393"/>
      <c r="L697" s="217"/>
      <c r="M697" s="216"/>
      <c r="N697" s="216"/>
      <c r="O697" s="102"/>
      <c r="P697" s="215"/>
      <c r="Q697" s="291"/>
      <c r="R697" s="102"/>
      <c r="S697" s="292"/>
      <c r="T697" s="291"/>
      <c r="U697" s="216"/>
      <c r="V697" s="216"/>
      <c r="W697" s="394"/>
      <c r="X697" s="395"/>
      <c r="Y697" s="396"/>
      <c r="Z697" s="86"/>
      <c r="AA697" s="324"/>
      <c r="AB697" s="324"/>
      <c r="AC697" s="325"/>
      <c r="AD697" s="28"/>
      <c r="AE697" s="31"/>
      <c r="AF697" s="28"/>
    </row>
    <row r="698" ht="14.5" customHeight="1" spans="1:32">
      <c r="A698" s="247"/>
      <c r="B698" s="61"/>
      <c r="C698" s="247"/>
      <c r="D698" s="215"/>
      <c r="E698" s="215"/>
      <c r="F698" s="212"/>
      <c r="G698" s="215"/>
      <c r="H698" s="215"/>
      <c r="I698" s="292"/>
      <c r="J698" s="392"/>
      <c r="K698" s="393"/>
      <c r="L698" s="217"/>
      <c r="M698" s="216"/>
      <c r="N698" s="216"/>
      <c r="O698" s="102"/>
      <c r="P698" s="215"/>
      <c r="Q698" s="291"/>
      <c r="R698" s="102"/>
      <c r="S698" s="292"/>
      <c r="T698" s="291"/>
      <c r="U698" s="216"/>
      <c r="V698" s="216"/>
      <c r="W698" s="394"/>
      <c r="X698" s="395"/>
      <c r="Y698" s="396"/>
      <c r="Z698" s="86"/>
      <c r="AA698" s="324"/>
      <c r="AB698" s="324"/>
      <c r="AC698" s="325"/>
      <c r="AD698" s="28"/>
      <c r="AE698" s="31"/>
      <c r="AF698" s="28"/>
    </row>
    <row r="699" ht="14.5" customHeight="1" spans="1:32">
      <c r="A699" s="247"/>
      <c r="B699" s="61"/>
      <c r="C699" s="247"/>
      <c r="D699" s="215"/>
      <c r="E699" s="215"/>
      <c r="F699" s="212"/>
      <c r="G699" s="215"/>
      <c r="H699" s="215"/>
      <c r="I699" s="292"/>
      <c r="J699" s="392"/>
      <c r="K699" s="393"/>
      <c r="L699" s="217"/>
      <c r="M699" s="216"/>
      <c r="N699" s="216"/>
      <c r="O699" s="102"/>
      <c r="P699" s="215"/>
      <c r="Q699" s="291"/>
      <c r="R699" s="102"/>
      <c r="S699" s="292"/>
      <c r="T699" s="291"/>
      <c r="U699" s="216"/>
      <c r="V699" s="216"/>
      <c r="W699" s="394"/>
      <c r="X699" s="395"/>
      <c r="Y699" s="396"/>
      <c r="Z699" s="86"/>
      <c r="AA699" s="324"/>
      <c r="AB699" s="324"/>
      <c r="AC699" s="325"/>
      <c r="AD699" s="28"/>
      <c r="AE699" s="31"/>
      <c r="AF699" s="28"/>
    </row>
    <row r="700" ht="14.5" customHeight="1" spans="1:32">
      <c r="A700" s="247"/>
      <c r="B700" s="61"/>
      <c r="C700" s="247"/>
      <c r="D700" s="215"/>
      <c r="E700" s="215"/>
      <c r="F700" s="212"/>
      <c r="G700" s="215"/>
      <c r="H700" s="215"/>
      <c r="I700" s="292"/>
      <c r="J700" s="392"/>
      <c r="K700" s="393"/>
      <c r="L700" s="217"/>
      <c r="M700" s="216"/>
      <c r="N700" s="216"/>
      <c r="O700" s="102"/>
      <c r="P700" s="215"/>
      <c r="Q700" s="291"/>
      <c r="R700" s="102"/>
      <c r="S700" s="292"/>
      <c r="T700" s="291"/>
      <c r="U700" s="216"/>
      <c r="V700" s="216"/>
      <c r="W700" s="394"/>
      <c r="X700" s="395"/>
      <c r="Y700" s="396"/>
      <c r="Z700" s="86"/>
      <c r="AA700" s="324"/>
      <c r="AB700" s="324"/>
      <c r="AC700" s="325"/>
      <c r="AD700" s="28"/>
      <c r="AE700" s="31"/>
      <c r="AF700" s="28"/>
    </row>
    <row r="701" ht="14.5" customHeight="1" spans="1:32">
      <c r="A701" s="247"/>
      <c r="B701" s="61"/>
      <c r="C701" s="247"/>
      <c r="D701" s="215"/>
      <c r="E701" s="215"/>
      <c r="F701" s="212"/>
      <c r="G701" s="215"/>
      <c r="H701" s="215"/>
      <c r="I701" s="292"/>
      <c r="J701" s="392"/>
      <c r="K701" s="393"/>
      <c r="L701" s="217"/>
      <c r="M701" s="216"/>
      <c r="N701" s="216"/>
      <c r="O701" s="102"/>
      <c r="P701" s="215"/>
      <c r="Q701" s="291"/>
      <c r="R701" s="102"/>
      <c r="S701" s="292"/>
      <c r="T701" s="291"/>
      <c r="U701" s="216"/>
      <c r="V701" s="216"/>
      <c r="W701" s="394"/>
      <c r="X701" s="395"/>
      <c r="Y701" s="396"/>
      <c r="Z701" s="86"/>
      <c r="AA701" s="324"/>
      <c r="AB701" s="324"/>
      <c r="AC701" s="325"/>
      <c r="AD701" s="28"/>
      <c r="AE701" s="31"/>
      <c r="AF701" s="28"/>
    </row>
    <row r="702" ht="14.5" customHeight="1" spans="1:32">
      <c r="A702" s="247"/>
      <c r="B702" s="61"/>
      <c r="C702" s="247"/>
      <c r="D702" s="215"/>
      <c r="E702" s="215"/>
      <c r="F702" s="212"/>
      <c r="G702" s="215"/>
      <c r="H702" s="215"/>
      <c r="I702" s="292"/>
      <c r="J702" s="392"/>
      <c r="K702" s="393"/>
      <c r="L702" s="217"/>
      <c r="M702" s="216"/>
      <c r="N702" s="216"/>
      <c r="O702" s="102"/>
      <c r="P702" s="215"/>
      <c r="Q702" s="291"/>
      <c r="R702" s="102"/>
      <c r="S702" s="292"/>
      <c r="T702" s="291"/>
      <c r="U702" s="216"/>
      <c r="V702" s="216"/>
      <c r="W702" s="394"/>
      <c r="X702" s="395"/>
      <c r="Y702" s="396"/>
      <c r="Z702" s="86"/>
      <c r="AA702" s="324"/>
      <c r="AB702" s="324"/>
      <c r="AC702" s="325"/>
      <c r="AD702" s="28"/>
      <c r="AE702" s="31"/>
      <c r="AF702" s="28"/>
    </row>
    <row r="703" ht="14.5" customHeight="1" spans="1:32">
      <c r="A703" s="247"/>
      <c r="B703" s="61"/>
      <c r="C703" s="247"/>
      <c r="D703" s="215"/>
      <c r="E703" s="215"/>
      <c r="F703" s="212"/>
      <c r="G703" s="215"/>
      <c r="H703" s="215"/>
      <c r="I703" s="292"/>
      <c r="J703" s="392"/>
      <c r="K703" s="393"/>
      <c r="L703" s="217"/>
      <c r="M703" s="216"/>
      <c r="N703" s="216"/>
      <c r="O703" s="102"/>
      <c r="P703" s="215"/>
      <c r="Q703" s="291"/>
      <c r="R703" s="102"/>
      <c r="S703" s="292"/>
      <c r="T703" s="291"/>
      <c r="U703" s="216"/>
      <c r="V703" s="216"/>
      <c r="W703" s="394"/>
      <c r="X703" s="395"/>
      <c r="Y703" s="396"/>
      <c r="Z703" s="86"/>
      <c r="AA703" s="324"/>
      <c r="AB703" s="324"/>
      <c r="AC703" s="325"/>
      <c r="AD703" s="28"/>
      <c r="AE703" s="31"/>
      <c r="AF703" s="28"/>
    </row>
    <row r="704" ht="14.5" customHeight="1" spans="1:32">
      <c r="A704" s="247"/>
      <c r="B704" s="61"/>
      <c r="C704" s="247"/>
      <c r="D704" s="215"/>
      <c r="E704" s="215"/>
      <c r="F704" s="212"/>
      <c r="G704" s="215"/>
      <c r="H704" s="215"/>
      <c r="I704" s="292"/>
      <c r="J704" s="392"/>
      <c r="K704" s="393"/>
      <c r="L704" s="217"/>
      <c r="M704" s="216"/>
      <c r="N704" s="216"/>
      <c r="O704" s="102"/>
      <c r="P704" s="215"/>
      <c r="Q704" s="291"/>
      <c r="R704" s="102"/>
      <c r="S704" s="292"/>
      <c r="T704" s="291"/>
      <c r="U704" s="216"/>
      <c r="V704" s="216"/>
      <c r="W704" s="394"/>
      <c r="X704" s="395"/>
      <c r="Y704" s="396"/>
      <c r="Z704" s="86"/>
      <c r="AA704" s="324"/>
      <c r="AB704" s="324"/>
      <c r="AC704" s="325"/>
      <c r="AD704" s="28"/>
      <c r="AE704" s="31"/>
      <c r="AF704" s="28"/>
    </row>
    <row r="705" ht="14.5" customHeight="1" spans="1:32">
      <c r="A705" s="247"/>
      <c r="B705" s="61"/>
      <c r="C705" s="247"/>
      <c r="D705" s="215"/>
      <c r="E705" s="215"/>
      <c r="F705" s="212"/>
      <c r="G705" s="215"/>
      <c r="H705" s="215"/>
      <c r="I705" s="292"/>
      <c r="J705" s="392"/>
      <c r="K705" s="393"/>
      <c r="L705" s="217"/>
      <c r="M705" s="216"/>
      <c r="N705" s="216"/>
      <c r="O705" s="102"/>
      <c r="P705" s="215"/>
      <c r="Q705" s="291"/>
      <c r="R705" s="102"/>
      <c r="S705" s="292"/>
      <c r="T705" s="291"/>
      <c r="U705" s="216"/>
      <c r="V705" s="216"/>
      <c r="W705" s="394"/>
      <c r="X705" s="395"/>
      <c r="Y705" s="396"/>
      <c r="Z705" s="86"/>
      <c r="AA705" s="324"/>
      <c r="AB705" s="324"/>
      <c r="AC705" s="325"/>
      <c r="AD705" s="28"/>
      <c r="AE705" s="31"/>
      <c r="AF705" s="28"/>
    </row>
    <row r="706" ht="14.5" customHeight="1" spans="1:32">
      <c r="A706" s="247"/>
      <c r="B706" s="61"/>
      <c r="C706" s="247"/>
      <c r="D706" s="215"/>
      <c r="E706" s="215"/>
      <c r="F706" s="212"/>
      <c r="G706" s="215"/>
      <c r="H706" s="215"/>
      <c r="I706" s="292"/>
      <c r="J706" s="392"/>
      <c r="K706" s="393"/>
      <c r="L706" s="217"/>
      <c r="M706" s="216"/>
      <c r="N706" s="216"/>
      <c r="O706" s="102"/>
      <c r="P706" s="215"/>
      <c r="Q706" s="291"/>
      <c r="R706" s="102"/>
      <c r="S706" s="292"/>
      <c r="T706" s="291"/>
      <c r="U706" s="216"/>
      <c r="V706" s="216"/>
      <c r="W706" s="394"/>
      <c r="X706" s="395"/>
      <c r="Y706" s="396"/>
      <c r="Z706" s="86"/>
      <c r="AA706" s="324"/>
      <c r="AB706" s="324"/>
      <c r="AC706" s="325"/>
      <c r="AD706" s="28"/>
      <c r="AE706" s="31"/>
      <c r="AF706" s="28"/>
    </row>
    <row r="707" ht="14.5" customHeight="1" spans="1:32">
      <c r="A707" s="247"/>
      <c r="B707" s="61"/>
      <c r="C707" s="247"/>
      <c r="D707" s="215"/>
      <c r="E707" s="215"/>
      <c r="F707" s="212"/>
      <c r="G707" s="215"/>
      <c r="H707" s="215"/>
      <c r="I707" s="292"/>
      <c r="J707" s="392"/>
      <c r="K707" s="393"/>
      <c r="L707" s="217"/>
      <c r="M707" s="216"/>
      <c r="N707" s="216"/>
      <c r="O707" s="102"/>
      <c r="P707" s="215"/>
      <c r="Q707" s="291"/>
      <c r="R707" s="102"/>
      <c r="S707" s="292"/>
      <c r="T707" s="291"/>
      <c r="U707" s="216"/>
      <c r="V707" s="216"/>
      <c r="W707" s="394"/>
      <c r="X707" s="395"/>
      <c r="Y707" s="396"/>
      <c r="Z707" s="86"/>
      <c r="AA707" s="324"/>
      <c r="AB707" s="324"/>
      <c r="AC707" s="325"/>
      <c r="AD707" s="28"/>
      <c r="AE707" s="31"/>
      <c r="AF707" s="28"/>
    </row>
    <row r="708" ht="14.5" customHeight="1" spans="1:32">
      <c r="A708" s="247"/>
      <c r="B708" s="61"/>
      <c r="C708" s="247"/>
      <c r="D708" s="215"/>
      <c r="E708" s="215"/>
      <c r="F708" s="212"/>
      <c r="G708" s="215"/>
      <c r="H708" s="215"/>
      <c r="I708" s="292"/>
      <c r="J708" s="392"/>
      <c r="K708" s="393"/>
      <c r="L708" s="217"/>
      <c r="M708" s="216"/>
      <c r="N708" s="216"/>
      <c r="O708" s="102"/>
      <c r="P708" s="215"/>
      <c r="Q708" s="291"/>
      <c r="R708" s="102"/>
      <c r="S708" s="292"/>
      <c r="T708" s="291"/>
      <c r="U708" s="216"/>
      <c r="V708" s="216"/>
      <c r="W708" s="394"/>
      <c r="X708" s="395"/>
      <c r="Y708" s="396"/>
      <c r="Z708" s="86"/>
      <c r="AA708" s="324"/>
      <c r="AB708" s="324"/>
      <c r="AC708" s="325"/>
      <c r="AD708" s="28"/>
      <c r="AE708" s="31"/>
      <c r="AF708" s="28"/>
    </row>
    <row r="709" ht="14.5" customHeight="1" spans="1:32">
      <c r="A709" s="247"/>
      <c r="B709" s="61"/>
      <c r="C709" s="247"/>
      <c r="D709" s="215"/>
      <c r="E709" s="215"/>
      <c r="F709" s="212"/>
      <c r="G709" s="215"/>
      <c r="H709" s="215"/>
      <c r="I709" s="292"/>
      <c r="J709" s="392"/>
      <c r="K709" s="393"/>
      <c r="L709" s="217"/>
      <c r="M709" s="216"/>
      <c r="N709" s="216"/>
      <c r="O709" s="102"/>
      <c r="P709" s="215"/>
      <c r="Q709" s="291"/>
      <c r="R709" s="102"/>
      <c r="S709" s="292"/>
      <c r="T709" s="291"/>
      <c r="U709" s="216"/>
      <c r="V709" s="216"/>
      <c r="W709" s="394"/>
      <c r="X709" s="395"/>
      <c r="Y709" s="396"/>
      <c r="Z709" s="86"/>
      <c r="AA709" s="324"/>
      <c r="AB709" s="324"/>
      <c r="AC709" s="325"/>
      <c r="AD709" s="28"/>
      <c r="AE709" s="31"/>
      <c r="AF709" s="28"/>
    </row>
    <row r="710" ht="14.5" customHeight="1" spans="1:32">
      <c r="A710" s="247"/>
      <c r="B710" s="61"/>
      <c r="C710" s="247"/>
      <c r="D710" s="215"/>
      <c r="E710" s="215"/>
      <c r="F710" s="212"/>
      <c r="G710" s="215"/>
      <c r="H710" s="215"/>
      <c r="I710" s="292"/>
      <c r="J710" s="392"/>
      <c r="K710" s="393"/>
      <c r="L710" s="217"/>
      <c r="M710" s="216"/>
      <c r="N710" s="216"/>
      <c r="O710" s="102"/>
      <c r="P710" s="215"/>
      <c r="Q710" s="291"/>
      <c r="R710" s="102"/>
      <c r="S710" s="292"/>
      <c r="T710" s="291"/>
      <c r="U710" s="216"/>
      <c r="V710" s="216"/>
      <c r="W710" s="394"/>
      <c r="X710" s="395"/>
      <c r="Y710" s="396"/>
      <c r="Z710" s="86"/>
      <c r="AA710" s="324"/>
      <c r="AB710" s="324"/>
      <c r="AC710" s="325"/>
      <c r="AD710" s="28"/>
      <c r="AE710" s="31"/>
      <c r="AF710" s="28"/>
    </row>
    <row r="711" ht="14.5" customHeight="1" spans="1:32">
      <c r="A711" s="247"/>
      <c r="B711" s="61"/>
      <c r="C711" s="247"/>
      <c r="D711" s="215"/>
      <c r="E711" s="215"/>
      <c r="F711" s="212"/>
      <c r="G711" s="215"/>
      <c r="H711" s="215"/>
      <c r="I711" s="292"/>
      <c r="J711" s="392"/>
      <c r="K711" s="393"/>
      <c r="L711" s="217"/>
      <c r="M711" s="216"/>
      <c r="N711" s="216"/>
      <c r="O711" s="102"/>
      <c r="P711" s="215"/>
      <c r="Q711" s="291"/>
      <c r="R711" s="102"/>
      <c r="S711" s="292"/>
      <c r="T711" s="291"/>
      <c r="U711" s="216"/>
      <c r="V711" s="216"/>
      <c r="W711" s="394"/>
      <c r="X711" s="395"/>
      <c r="Y711" s="396"/>
      <c r="Z711" s="86"/>
      <c r="AA711" s="324"/>
      <c r="AB711" s="324"/>
      <c r="AC711" s="325"/>
      <c r="AD711" s="28"/>
      <c r="AE711" s="31"/>
      <c r="AF711" s="28"/>
    </row>
    <row r="712" ht="14.5" customHeight="1" spans="1:32">
      <c r="A712" s="247"/>
      <c r="B712" s="61"/>
      <c r="C712" s="247"/>
      <c r="D712" s="215"/>
      <c r="E712" s="215"/>
      <c r="F712" s="212"/>
      <c r="G712" s="215"/>
      <c r="H712" s="215"/>
      <c r="I712" s="292"/>
      <c r="J712" s="392"/>
      <c r="K712" s="393"/>
      <c r="L712" s="217"/>
      <c r="M712" s="216"/>
      <c r="N712" s="216"/>
      <c r="O712" s="102"/>
      <c r="P712" s="215"/>
      <c r="Q712" s="291"/>
      <c r="R712" s="102"/>
      <c r="S712" s="292"/>
      <c r="T712" s="291"/>
      <c r="U712" s="216"/>
      <c r="V712" s="216"/>
      <c r="W712" s="394"/>
      <c r="X712" s="395"/>
      <c r="Y712" s="396"/>
      <c r="Z712" s="86"/>
      <c r="AA712" s="324"/>
      <c r="AB712" s="324"/>
      <c r="AC712" s="325"/>
      <c r="AD712" s="28"/>
      <c r="AE712" s="31"/>
      <c r="AF712" s="28"/>
    </row>
    <row r="713" ht="14.5" customHeight="1" spans="1:32">
      <c r="A713" s="247"/>
      <c r="B713" s="61"/>
      <c r="C713" s="247"/>
      <c r="D713" s="215"/>
      <c r="E713" s="215"/>
      <c r="F713" s="212"/>
      <c r="G713" s="215"/>
      <c r="H713" s="215"/>
      <c r="I713" s="292"/>
      <c r="J713" s="392"/>
      <c r="K713" s="393"/>
      <c r="L713" s="217"/>
      <c r="M713" s="216"/>
      <c r="N713" s="216"/>
      <c r="O713" s="102"/>
      <c r="P713" s="215"/>
      <c r="Q713" s="291"/>
      <c r="R713" s="102"/>
      <c r="S713" s="292"/>
      <c r="T713" s="291"/>
      <c r="U713" s="216"/>
      <c r="V713" s="216"/>
      <c r="W713" s="394"/>
      <c r="X713" s="395"/>
      <c r="Y713" s="396"/>
      <c r="Z713" s="86"/>
      <c r="AA713" s="324"/>
      <c r="AB713" s="324"/>
      <c r="AC713" s="325"/>
      <c r="AD713" s="28"/>
      <c r="AE713" s="31"/>
      <c r="AF713" s="28"/>
    </row>
    <row r="714" ht="14.5" customHeight="1" spans="1:32">
      <c r="A714" s="247"/>
      <c r="B714" s="61"/>
      <c r="C714" s="247"/>
      <c r="D714" s="215"/>
      <c r="E714" s="215"/>
      <c r="F714" s="212"/>
      <c r="G714" s="215"/>
      <c r="H714" s="215"/>
      <c r="I714" s="292"/>
      <c r="J714" s="392"/>
      <c r="K714" s="393"/>
      <c r="L714" s="217"/>
      <c r="M714" s="216"/>
      <c r="N714" s="216"/>
      <c r="O714" s="102"/>
      <c r="P714" s="215"/>
      <c r="Q714" s="291"/>
      <c r="R714" s="102"/>
      <c r="S714" s="292"/>
      <c r="T714" s="291"/>
      <c r="U714" s="216"/>
      <c r="V714" s="216"/>
      <c r="W714" s="394"/>
      <c r="X714" s="395"/>
      <c r="Y714" s="396"/>
      <c r="Z714" s="86"/>
      <c r="AA714" s="324"/>
      <c r="AB714" s="324"/>
      <c r="AC714" s="325"/>
      <c r="AD714" s="28"/>
      <c r="AE714" s="31"/>
      <c r="AF714" s="28"/>
    </row>
    <row r="715" ht="14.5" customHeight="1" spans="1:32">
      <c r="A715" s="247"/>
      <c r="B715" s="61"/>
      <c r="C715" s="247"/>
      <c r="D715" s="215"/>
      <c r="E715" s="215"/>
      <c r="F715" s="212"/>
      <c r="G715" s="215"/>
      <c r="H715" s="215"/>
      <c r="I715" s="292"/>
      <c r="J715" s="392"/>
      <c r="K715" s="393"/>
      <c r="L715" s="217"/>
      <c r="M715" s="216"/>
      <c r="N715" s="216"/>
      <c r="O715" s="102"/>
      <c r="P715" s="215"/>
      <c r="Q715" s="291"/>
      <c r="R715" s="102"/>
      <c r="S715" s="292"/>
      <c r="T715" s="291"/>
      <c r="U715" s="216"/>
      <c r="V715" s="216"/>
      <c r="W715" s="394"/>
      <c r="X715" s="395"/>
      <c r="Y715" s="396"/>
      <c r="Z715" s="86"/>
      <c r="AA715" s="324"/>
      <c r="AB715" s="324"/>
      <c r="AC715" s="325"/>
      <c r="AD715" s="28"/>
      <c r="AE715" s="31"/>
      <c r="AF715" s="28"/>
    </row>
    <row r="716" ht="14.5" customHeight="1" spans="1:32">
      <c r="A716" s="247"/>
      <c r="B716" s="61"/>
      <c r="C716" s="247"/>
      <c r="D716" s="215"/>
      <c r="E716" s="215"/>
      <c r="F716" s="212"/>
      <c r="G716" s="215"/>
      <c r="H716" s="215"/>
      <c r="I716" s="292"/>
      <c r="J716" s="392"/>
      <c r="K716" s="393"/>
      <c r="L716" s="217"/>
      <c r="M716" s="216"/>
      <c r="N716" s="216"/>
      <c r="O716" s="102"/>
      <c r="P716" s="215"/>
      <c r="Q716" s="291"/>
      <c r="R716" s="102"/>
      <c r="S716" s="292"/>
      <c r="T716" s="291"/>
      <c r="U716" s="216"/>
      <c r="V716" s="216"/>
      <c r="W716" s="394"/>
      <c r="X716" s="395"/>
      <c r="Y716" s="396"/>
      <c r="Z716" s="86"/>
      <c r="AA716" s="324"/>
      <c r="AB716" s="324"/>
      <c r="AC716" s="325"/>
      <c r="AD716" s="28"/>
      <c r="AE716" s="31"/>
      <c r="AF716" s="28"/>
    </row>
    <row r="717" ht="17" customHeight="1" spans="1:32">
      <c r="A717" s="397"/>
      <c r="B717" s="44"/>
      <c r="C717" s="247"/>
      <c r="D717" s="248"/>
      <c r="E717" s="201"/>
      <c r="F717" s="186"/>
      <c r="G717" s="186"/>
      <c r="H717" s="186"/>
      <c r="I717" s="249"/>
      <c r="J717" s="398"/>
      <c r="K717" s="399"/>
      <c r="L717" s="400" t="s">
        <v>2209</v>
      </c>
      <c r="M717" s="268"/>
      <c r="N717" s="268"/>
      <c r="O717" s="238"/>
      <c r="P717" s="261"/>
      <c r="Q717" s="268"/>
      <c r="R717" s="238"/>
      <c r="S717" s="249"/>
      <c r="T717" s="238"/>
      <c r="U717" s="268"/>
      <c r="V717" s="268"/>
      <c r="W717" s="379"/>
      <c r="X717" s="401"/>
      <c r="Y717" s="402"/>
      <c r="Z717" s="402"/>
      <c r="AA717" s="402"/>
      <c r="AB717" s="402"/>
      <c r="AC717" s="403"/>
      <c r="AD717" s="129"/>
      <c r="AE717" s="129"/>
      <c r="AF717" s="129"/>
    </row>
    <row r="718" ht="17" customHeight="1" spans="1:32">
      <c r="A718" s="397"/>
      <c r="B718" s="44"/>
      <c r="C718" s="247"/>
      <c r="D718" s="248"/>
      <c r="E718" s="201"/>
      <c r="F718" s="186"/>
      <c r="G718" s="186"/>
      <c r="H718" s="186"/>
      <c r="I718" s="249"/>
      <c r="J718" s="398"/>
      <c r="K718" s="399"/>
      <c r="L718" s="385"/>
      <c r="M718" s="268"/>
      <c r="N718" s="270"/>
      <c r="O718" s="269"/>
      <c r="P718" s="260"/>
      <c r="Q718" s="271"/>
      <c r="R718" s="269"/>
      <c r="S718" s="249"/>
      <c r="T718" s="238"/>
      <c r="U718" s="271"/>
      <c r="V718" s="260"/>
      <c r="W718" s="404"/>
      <c r="X718" s="62"/>
      <c r="Y718" s="324"/>
      <c r="Z718" s="324"/>
      <c r="AA718" s="324"/>
      <c r="AB718" s="324"/>
      <c r="AC718" s="325"/>
      <c r="AD718" s="28"/>
      <c r="AE718" s="28"/>
      <c r="AF718" s="28"/>
    </row>
    <row r="719" ht="17" customHeight="1" spans="1:32">
      <c r="A719" s="397"/>
      <c r="B719" s="44"/>
      <c r="C719" s="247"/>
      <c r="D719" s="248"/>
      <c r="E719" s="201"/>
      <c r="F719" s="186"/>
      <c r="G719" s="186"/>
      <c r="H719" s="186"/>
      <c r="I719" s="249"/>
      <c r="J719" s="398"/>
      <c r="K719" s="399"/>
      <c r="L719" s="385"/>
      <c r="M719" s="268"/>
      <c r="N719" s="270"/>
      <c r="O719" s="269"/>
      <c r="P719" s="260"/>
      <c r="Q719" s="271"/>
      <c r="R719" s="269"/>
      <c r="S719" s="249"/>
      <c r="T719" s="238"/>
      <c r="U719" s="271"/>
      <c r="V719" s="260"/>
      <c r="W719" s="404"/>
      <c r="X719" s="62"/>
      <c r="Y719" s="324"/>
      <c r="Z719" s="324"/>
      <c r="AA719" s="324"/>
      <c r="AB719" s="324"/>
      <c r="AC719" s="325"/>
      <c r="AD719" s="28"/>
      <c r="AE719" s="28"/>
      <c r="AF719" s="28"/>
    </row>
    <row r="720" ht="17" customHeight="1" spans="1:32">
      <c r="A720" s="397"/>
      <c r="B720" s="44"/>
      <c r="C720" s="247"/>
      <c r="D720" s="248"/>
      <c r="E720" s="201"/>
      <c r="F720" s="186"/>
      <c r="G720" s="186"/>
      <c r="H720" s="186"/>
      <c r="I720" s="249"/>
      <c r="J720" s="398"/>
      <c r="K720" s="399"/>
      <c r="L720" s="400"/>
      <c r="M720" s="268"/>
      <c r="N720" s="268"/>
      <c r="O720" s="238"/>
      <c r="P720" s="261"/>
      <c r="Q720" s="268"/>
      <c r="R720" s="238"/>
      <c r="S720" s="249"/>
      <c r="T720" s="238"/>
      <c r="U720" s="268"/>
      <c r="V720" s="268"/>
      <c r="W720" s="379"/>
      <c r="X720" s="401"/>
      <c r="Y720" s="402"/>
      <c r="Z720" s="402"/>
      <c r="AA720" s="402"/>
      <c r="AB720" s="402"/>
      <c r="AC720" s="403"/>
      <c r="AD720" s="129"/>
      <c r="AE720" s="129"/>
      <c r="AF720" s="129"/>
    </row>
    <row r="721" ht="17" customHeight="1" spans="1:32">
      <c r="A721" s="397"/>
      <c r="B721" s="44"/>
      <c r="C721" s="247"/>
      <c r="D721" s="248"/>
      <c r="E721" s="201"/>
      <c r="F721" s="186"/>
      <c r="G721" s="186"/>
      <c r="H721" s="186"/>
      <c r="I721" s="249"/>
      <c r="J721" s="398"/>
      <c r="K721" s="399"/>
      <c r="L721" s="164"/>
      <c r="M721" s="268"/>
      <c r="N721" s="271"/>
      <c r="O721" s="269"/>
      <c r="P721" s="260"/>
      <c r="Q721" s="247"/>
      <c r="R721" s="269"/>
      <c r="S721" s="249"/>
      <c r="T721" s="238"/>
      <c r="U721" s="25"/>
      <c r="V721" s="260"/>
      <c r="W721" s="293"/>
      <c r="X721" s="62"/>
      <c r="Y721" s="324"/>
      <c r="Z721" s="324"/>
      <c r="AA721" s="324"/>
      <c r="AB721" s="324"/>
      <c r="AC721" s="325"/>
      <c r="AD721" s="28"/>
      <c r="AE721" s="28"/>
      <c r="AF721" s="28"/>
    </row>
    <row r="722" ht="17" customHeight="1" spans="1:32">
      <c r="A722" s="397"/>
      <c r="B722" s="44"/>
      <c r="C722" s="247"/>
      <c r="D722" s="248"/>
      <c r="E722" s="201"/>
      <c r="F722" s="186"/>
      <c r="G722" s="186"/>
      <c r="H722" s="186"/>
      <c r="I722" s="249"/>
      <c r="J722" s="398"/>
      <c r="K722" s="399"/>
      <c r="L722" s="400"/>
      <c r="M722" s="268"/>
      <c r="N722" s="268"/>
      <c r="O722" s="238"/>
      <c r="P722" s="261"/>
      <c r="Q722" s="268"/>
      <c r="R722" s="238"/>
      <c r="S722" s="249"/>
      <c r="T722" s="238"/>
      <c r="U722" s="268"/>
      <c r="V722" s="268"/>
      <c r="W722" s="379"/>
      <c r="X722" s="401"/>
      <c r="Y722" s="402"/>
      <c r="Z722" s="402"/>
      <c r="AA722" s="402"/>
      <c r="AB722" s="402"/>
      <c r="AC722" s="403"/>
      <c r="AD722" s="129"/>
      <c r="AE722" s="129"/>
      <c r="AF722" s="129"/>
    </row>
    <row r="723" ht="17" customHeight="1" spans="1:32">
      <c r="A723" s="397"/>
      <c r="B723" s="44"/>
      <c r="C723" s="247"/>
      <c r="D723" s="248"/>
      <c r="E723" s="201"/>
      <c r="F723" s="186"/>
      <c r="G723" s="186"/>
      <c r="H723" s="186"/>
      <c r="I723" s="249"/>
      <c r="J723" s="398"/>
      <c r="K723" s="399"/>
      <c r="L723" s="400"/>
      <c r="M723" s="268"/>
      <c r="N723" s="268"/>
      <c r="O723" s="238"/>
      <c r="P723" s="261"/>
      <c r="Q723" s="268"/>
      <c r="R723" s="238"/>
      <c r="S723" s="249"/>
      <c r="T723" s="238"/>
      <c r="U723" s="268"/>
      <c r="V723" s="268"/>
      <c r="W723" s="379"/>
      <c r="X723" s="401"/>
      <c r="Y723" s="402"/>
      <c r="Z723" s="402"/>
      <c r="AA723" s="402"/>
      <c r="AB723" s="402"/>
      <c r="AC723" s="403"/>
      <c r="AD723" s="129"/>
      <c r="AE723" s="129"/>
      <c r="AF723" s="129"/>
    </row>
    <row r="724" ht="17" customHeight="1" spans="1:32">
      <c r="A724" s="397"/>
      <c r="B724" s="44"/>
      <c r="C724" s="247"/>
      <c r="D724" s="248"/>
      <c r="E724" s="201"/>
      <c r="F724" s="186"/>
      <c r="G724" s="186"/>
      <c r="H724" s="186"/>
      <c r="I724" s="249"/>
      <c r="J724" s="398"/>
      <c r="K724" s="399"/>
      <c r="L724" s="164"/>
      <c r="M724" s="268"/>
      <c r="N724" s="271"/>
      <c r="O724" s="269"/>
      <c r="P724" s="260"/>
      <c r="Q724" s="247"/>
      <c r="R724" s="269"/>
      <c r="S724" s="249"/>
      <c r="T724" s="238"/>
      <c r="U724" s="25"/>
      <c r="V724" s="260"/>
      <c r="W724" s="394"/>
      <c r="X724" s="62"/>
      <c r="Y724" s="324"/>
      <c r="Z724" s="324"/>
      <c r="AA724" s="324"/>
      <c r="AB724" s="324"/>
      <c r="AC724" s="325"/>
      <c r="AD724" s="28"/>
      <c r="AE724" s="28"/>
      <c r="AF724" s="28"/>
    </row>
    <row r="725" ht="17" customHeight="1" spans="1:32">
      <c r="A725" s="397"/>
      <c r="B725" s="44"/>
      <c r="C725" s="247"/>
      <c r="D725" s="248"/>
      <c r="E725" s="201"/>
      <c r="F725" s="186"/>
      <c r="G725" s="186"/>
      <c r="H725" s="186"/>
      <c r="I725" s="249"/>
      <c r="J725" s="398"/>
      <c r="K725" s="399"/>
      <c r="L725" s="400"/>
      <c r="M725" s="268"/>
      <c r="N725" s="268"/>
      <c r="O725" s="238"/>
      <c r="P725" s="261"/>
      <c r="Q725" s="268"/>
      <c r="R725" s="238"/>
      <c r="S725" s="249"/>
      <c r="T725" s="238"/>
      <c r="U725" s="268"/>
      <c r="V725" s="268"/>
      <c r="W725" s="379"/>
      <c r="X725" s="401"/>
      <c r="Y725" s="402"/>
      <c r="Z725" s="402"/>
      <c r="AA725" s="402"/>
      <c r="AB725" s="402"/>
      <c r="AC725" s="403"/>
      <c r="AD725" s="129"/>
      <c r="AE725" s="129"/>
      <c r="AF725" s="129"/>
    </row>
    <row r="726" ht="17" customHeight="1" spans="1:32">
      <c r="A726" s="397"/>
      <c r="B726" s="44"/>
      <c r="C726" s="247"/>
      <c r="D726" s="248"/>
      <c r="E726" s="201"/>
      <c r="F726" s="186"/>
      <c r="G726" s="186"/>
      <c r="H726" s="186"/>
      <c r="I726" s="249"/>
      <c r="J726" s="398"/>
      <c r="K726" s="242"/>
      <c r="L726" s="385"/>
      <c r="M726" s="259"/>
      <c r="N726" s="64"/>
      <c r="O726" s="275"/>
      <c r="P726" s="275"/>
      <c r="Q726" s="260"/>
      <c r="R726" s="275"/>
      <c r="S726" s="249"/>
      <c r="T726" s="238"/>
      <c r="U726" s="271"/>
      <c r="V726" s="260"/>
      <c r="W726" s="332"/>
      <c r="X726" s="405"/>
      <c r="Y726" s="406"/>
      <c r="Z726" s="406"/>
      <c r="AA726" s="406"/>
      <c r="AB726" s="406"/>
      <c r="AC726" s="407"/>
      <c r="AD726" s="39"/>
      <c r="AE726" s="39"/>
      <c r="AF726" s="39"/>
    </row>
    <row r="727" ht="17" customHeight="1" spans="1:32">
      <c r="A727" s="397"/>
      <c r="B727" s="44"/>
      <c r="C727" s="247"/>
      <c r="D727" s="248"/>
      <c r="E727" s="201"/>
      <c r="F727" s="186"/>
      <c r="G727" s="186"/>
      <c r="H727" s="186"/>
      <c r="I727" s="249"/>
      <c r="J727" s="398"/>
      <c r="K727" s="399"/>
      <c r="L727" s="400"/>
      <c r="M727" s="268"/>
      <c r="N727" s="268"/>
      <c r="O727" s="238"/>
      <c r="P727" s="261"/>
      <c r="Q727" s="268"/>
      <c r="R727" s="247"/>
      <c r="S727" s="249"/>
      <c r="T727" s="238"/>
      <c r="U727" s="268"/>
      <c r="V727" s="268"/>
      <c r="W727" s="253"/>
      <c r="X727" s="255"/>
      <c r="Y727" s="264"/>
      <c r="Z727" s="264"/>
      <c r="AA727" s="264"/>
      <c r="AB727" s="264"/>
      <c r="AC727" s="265"/>
      <c r="AD727" s="131"/>
      <c r="AE727" s="131"/>
      <c r="AF727" s="131"/>
    </row>
    <row r="728" ht="17" customHeight="1" spans="1:32">
      <c r="A728" s="397"/>
      <c r="B728" s="44"/>
      <c r="C728" s="247"/>
      <c r="D728" s="248"/>
      <c r="E728" s="201"/>
      <c r="F728" s="186"/>
      <c r="G728" s="186"/>
      <c r="H728" s="186"/>
      <c r="I728" s="249"/>
      <c r="J728" s="398"/>
      <c r="K728" s="399"/>
      <c r="L728" s="295"/>
      <c r="M728" s="296"/>
      <c r="N728" s="64"/>
      <c r="O728" s="269"/>
      <c r="P728" s="260"/>
      <c r="Q728" s="64"/>
      <c r="R728" s="269"/>
      <c r="S728" s="249"/>
      <c r="T728" s="238"/>
      <c r="U728" s="260"/>
      <c r="V728" s="260"/>
      <c r="W728" s="394"/>
      <c r="X728" s="62"/>
      <c r="Y728" s="324"/>
      <c r="Z728" s="324"/>
      <c r="AA728" s="324"/>
      <c r="AB728" s="324"/>
      <c r="AC728" s="325"/>
      <c r="AD728" s="28"/>
      <c r="AE728" s="28"/>
      <c r="AF728" s="28"/>
    </row>
    <row r="729" ht="17" customHeight="1" spans="1:32">
      <c r="A729" s="397"/>
      <c r="B729" s="44"/>
      <c r="C729" s="247"/>
      <c r="D729" s="248"/>
      <c r="E729" s="201"/>
      <c r="F729" s="186"/>
      <c r="G729" s="186"/>
      <c r="H729" s="186"/>
      <c r="I729" s="249"/>
      <c r="J729" s="398"/>
      <c r="K729" s="399"/>
      <c r="L729" s="400"/>
      <c r="M729" s="268"/>
      <c r="N729" s="268"/>
      <c r="O729" s="238"/>
      <c r="P729" s="261"/>
      <c r="Q729" s="268"/>
      <c r="R729" s="247"/>
      <c r="S729" s="249"/>
      <c r="T729" s="238"/>
      <c r="U729" s="268"/>
      <c r="V729" s="268"/>
      <c r="W729" s="253"/>
      <c r="X729" s="255"/>
      <c r="Y729" s="264"/>
      <c r="Z729" s="264"/>
      <c r="AA729" s="264"/>
      <c r="AB729" s="264"/>
      <c r="AC729" s="265"/>
      <c r="AD729" s="131"/>
      <c r="AE729" s="131"/>
      <c r="AF729" s="131"/>
    </row>
    <row r="730" ht="17" customHeight="1" spans="1:32">
      <c r="A730" s="397"/>
      <c r="B730" s="44"/>
      <c r="C730" s="247"/>
      <c r="D730" s="248"/>
      <c r="E730" s="201"/>
      <c r="F730" s="186"/>
      <c r="G730" s="186"/>
      <c r="H730" s="186"/>
      <c r="I730" s="249"/>
      <c r="J730" s="398"/>
      <c r="K730" s="399"/>
      <c r="L730" s="385"/>
      <c r="M730" s="268"/>
      <c r="N730" s="271"/>
      <c r="O730" s="238"/>
      <c r="P730" s="261"/>
      <c r="Q730" s="44"/>
      <c r="R730" s="238"/>
      <c r="S730" s="249"/>
      <c r="T730" s="238"/>
      <c r="U730" s="271"/>
      <c r="V730" s="260"/>
      <c r="W730" s="379"/>
      <c r="X730" s="401"/>
      <c r="Y730" s="402"/>
      <c r="Z730" s="402"/>
      <c r="AA730" s="402"/>
      <c r="AB730" s="402"/>
      <c r="AC730" s="403"/>
      <c r="AD730" s="129"/>
      <c r="AE730" s="129"/>
      <c r="AF730" s="129"/>
    </row>
    <row r="731" ht="17" customHeight="1" spans="1:32">
      <c r="A731" s="397"/>
      <c r="B731" s="44"/>
      <c r="C731" s="247"/>
      <c r="D731" s="248"/>
      <c r="E731" s="201"/>
      <c r="F731" s="186"/>
      <c r="G731" s="186"/>
      <c r="H731" s="186"/>
      <c r="I731" s="249"/>
      <c r="J731" s="398"/>
      <c r="K731" s="399"/>
      <c r="L731" s="400"/>
      <c r="M731" s="268"/>
      <c r="N731" s="268"/>
      <c r="O731" s="238"/>
      <c r="P731" s="261"/>
      <c r="Q731" s="268"/>
      <c r="R731" s="238"/>
      <c r="S731" s="249"/>
      <c r="T731" s="238"/>
      <c r="U731" s="268"/>
      <c r="V731" s="268"/>
      <c r="W731" s="379"/>
      <c r="X731" s="401"/>
      <c r="Y731" s="402"/>
      <c r="Z731" s="402"/>
      <c r="AA731" s="402"/>
      <c r="AB731" s="402"/>
      <c r="AC731" s="403"/>
      <c r="AD731" s="129"/>
      <c r="AE731" s="129"/>
      <c r="AF731" s="129"/>
    </row>
    <row r="732" ht="16.5" customHeight="1" spans="1:32">
      <c r="A732" s="397"/>
      <c r="B732" s="44"/>
      <c r="C732" s="247"/>
      <c r="D732" s="248"/>
      <c r="E732" s="408"/>
      <c r="F732" s="44"/>
      <c r="G732" s="44"/>
      <c r="H732" s="44"/>
      <c r="I732" s="249"/>
      <c r="J732" s="398"/>
      <c r="K732" s="399"/>
      <c r="L732" s="400"/>
      <c r="M732" s="268"/>
      <c r="N732" s="268"/>
      <c r="O732" s="238"/>
      <c r="P732" s="261"/>
      <c r="Q732" s="268"/>
      <c r="R732" s="238"/>
      <c r="S732" s="249"/>
      <c r="T732" s="238"/>
      <c r="U732" s="268"/>
      <c r="V732" s="268"/>
      <c r="W732" s="379"/>
      <c r="X732" s="401"/>
      <c r="Y732" s="402"/>
      <c r="Z732" s="402"/>
      <c r="AA732" s="402"/>
      <c r="AB732" s="402"/>
      <c r="AC732" s="403"/>
      <c r="AD732" s="129"/>
      <c r="AE732" s="129"/>
      <c r="AF732" s="129"/>
    </row>
    <row r="733" ht="17" customHeight="1" spans="1:32">
      <c r="A733" s="397"/>
      <c r="B733" s="44"/>
      <c r="C733" s="247"/>
      <c r="D733" s="248"/>
      <c r="E733" s="201"/>
      <c r="F733" s="186"/>
      <c r="G733" s="186"/>
      <c r="H733" s="186"/>
      <c r="I733" s="249"/>
      <c r="J733" s="398"/>
      <c r="K733" s="399"/>
      <c r="L733" s="400"/>
      <c r="M733" s="268"/>
      <c r="N733" s="268"/>
      <c r="O733" s="238"/>
      <c r="P733" s="261"/>
      <c r="Q733" s="268"/>
      <c r="R733" s="238"/>
      <c r="S733" s="249"/>
      <c r="T733" s="238"/>
      <c r="U733" s="268"/>
      <c r="V733" s="268"/>
      <c r="W733" s="379"/>
      <c r="X733" s="401"/>
      <c r="Y733" s="402"/>
      <c r="Z733" s="402"/>
      <c r="AA733" s="402"/>
      <c r="AB733" s="402"/>
      <c r="AC733" s="403"/>
      <c r="AD733" s="129"/>
      <c r="AE733" s="129"/>
      <c r="AF733" s="129"/>
    </row>
    <row r="734" ht="17" customHeight="1" spans="1:32">
      <c r="A734" s="397"/>
      <c r="B734" s="44"/>
      <c r="C734" s="247"/>
      <c r="D734" s="248"/>
      <c r="E734" s="201"/>
      <c r="F734" s="186"/>
      <c r="G734" s="186"/>
      <c r="H734" s="186"/>
      <c r="I734" s="249"/>
      <c r="J734" s="398"/>
      <c r="K734" s="399"/>
      <c r="L734" s="164"/>
      <c r="M734" s="268"/>
      <c r="N734" s="271"/>
      <c r="O734" s="269"/>
      <c r="P734" s="260"/>
      <c r="Q734" s="247"/>
      <c r="R734" s="269"/>
      <c r="S734" s="249"/>
      <c r="T734" s="238"/>
      <c r="U734" s="25"/>
      <c r="V734" s="260"/>
      <c r="W734" s="394"/>
      <c r="X734" s="62"/>
      <c r="Y734" s="324"/>
      <c r="Z734" s="324"/>
      <c r="AA734" s="324"/>
      <c r="AB734" s="324"/>
      <c r="AC734" s="325"/>
      <c r="AD734" s="28"/>
      <c r="AE734" s="28"/>
      <c r="AF734" s="28"/>
    </row>
    <row r="735" ht="17" customHeight="1" spans="1:32">
      <c r="A735" s="397"/>
      <c r="B735" s="44"/>
      <c r="C735" s="247"/>
      <c r="D735" s="248"/>
      <c r="E735" s="201"/>
      <c r="F735" s="186"/>
      <c r="G735" s="186"/>
      <c r="H735" s="186"/>
      <c r="I735" s="249"/>
      <c r="J735" s="398"/>
      <c r="K735" s="399"/>
      <c r="L735" s="400"/>
      <c r="M735" s="268"/>
      <c r="N735" s="268"/>
      <c r="O735" s="238"/>
      <c r="P735" s="261"/>
      <c r="Q735" s="268"/>
      <c r="R735" s="360"/>
      <c r="S735" s="249"/>
      <c r="T735" s="238"/>
      <c r="U735" s="268"/>
      <c r="V735" s="268"/>
      <c r="W735" s="379"/>
      <c r="X735" s="401"/>
      <c r="Y735" s="402"/>
      <c r="Z735" s="402"/>
      <c r="AA735" s="402"/>
      <c r="AB735" s="402"/>
      <c r="AC735" s="403"/>
      <c r="AD735" s="129"/>
      <c r="AE735" s="129"/>
      <c r="AF735" s="129"/>
    </row>
    <row r="736" ht="17" customHeight="1" spans="1:32">
      <c r="A736" s="397"/>
      <c r="B736" s="44"/>
      <c r="C736" s="247"/>
      <c r="D736" s="248"/>
      <c r="E736" s="201"/>
      <c r="F736" s="186"/>
      <c r="G736" s="186"/>
      <c r="H736" s="186"/>
      <c r="I736" s="249"/>
      <c r="J736" s="398"/>
      <c r="K736" s="242"/>
      <c r="L736" s="385"/>
      <c r="M736" s="259"/>
      <c r="N736" s="64"/>
      <c r="O736" s="275"/>
      <c r="P736" s="275"/>
      <c r="Q736" s="260"/>
      <c r="R736" s="275"/>
      <c r="S736" s="249"/>
      <c r="T736" s="238"/>
      <c r="U736" s="271"/>
      <c r="V736" s="260"/>
      <c r="W736" s="332"/>
      <c r="X736" s="405"/>
      <c r="Y736" s="406"/>
      <c r="Z736" s="406"/>
      <c r="AA736" s="406"/>
      <c r="AB736" s="406"/>
      <c r="AC736" s="407"/>
      <c r="AD736" s="39"/>
      <c r="AE736" s="39"/>
      <c r="AF736" s="39"/>
    </row>
    <row r="737" ht="17" customHeight="1" spans="1:32">
      <c r="A737" s="397"/>
      <c r="B737" s="44"/>
      <c r="C737" s="247"/>
      <c r="D737" s="248"/>
      <c r="E737" s="201"/>
      <c r="F737" s="186"/>
      <c r="G737" s="186"/>
      <c r="H737" s="186"/>
      <c r="I737" s="249"/>
      <c r="J737" s="398"/>
      <c r="K737" s="399"/>
      <c r="L737" s="400"/>
      <c r="M737" s="268"/>
      <c r="N737" s="268"/>
      <c r="O737" s="238"/>
      <c r="P737" s="261"/>
      <c r="Q737" s="268"/>
      <c r="R737" s="238"/>
      <c r="S737" s="249"/>
      <c r="T737" s="238"/>
      <c r="U737" s="268"/>
      <c r="V737" s="268"/>
      <c r="W737" s="379"/>
      <c r="X737" s="401"/>
      <c r="Y737" s="402"/>
      <c r="Z737" s="402"/>
      <c r="AA737" s="402"/>
      <c r="AB737" s="402"/>
      <c r="AC737" s="403"/>
      <c r="AD737" s="129"/>
      <c r="AE737" s="129"/>
      <c r="AF737" s="129"/>
    </row>
    <row r="738" ht="17" customHeight="1" spans="1:32">
      <c r="A738" s="397"/>
      <c r="B738" s="44"/>
      <c r="C738" s="247"/>
      <c r="D738" s="248"/>
      <c r="E738" s="201"/>
      <c r="F738" s="186"/>
      <c r="G738" s="186"/>
      <c r="H738" s="186"/>
      <c r="I738" s="249"/>
      <c r="J738" s="398"/>
      <c r="K738" s="242"/>
      <c r="L738" s="385"/>
      <c r="M738" s="259"/>
      <c r="N738" s="64"/>
      <c r="O738" s="275"/>
      <c r="P738" s="275"/>
      <c r="Q738" s="260"/>
      <c r="R738" s="275"/>
      <c r="S738" s="249"/>
      <c r="T738" s="238"/>
      <c r="U738" s="271"/>
      <c r="V738" s="260"/>
      <c r="W738" s="332"/>
      <c r="X738" s="405"/>
      <c r="Y738" s="406"/>
      <c r="Z738" s="406"/>
      <c r="AA738" s="406"/>
      <c r="AB738" s="406"/>
      <c r="AC738" s="407"/>
      <c r="AD738" s="39"/>
      <c r="AE738" s="39"/>
      <c r="AF738" s="39"/>
    </row>
    <row r="739" ht="17" customHeight="1" spans="1:32">
      <c r="A739" s="397"/>
      <c r="B739" s="44"/>
      <c r="C739" s="247"/>
      <c r="D739" s="248"/>
      <c r="E739" s="201"/>
      <c r="F739" s="186"/>
      <c r="G739" s="186"/>
      <c r="H739" s="186"/>
      <c r="I739" s="249"/>
      <c r="J739" s="398"/>
      <c r="K739" s="399"/>
      <c r="L739" s="385"/>
      <c r="M739" s="268"/>
      <c r="N739" s="270"/>
      <c r="O739" s="269"/>
      <c r="P739" s="260"/>
      <c r="Q739" s="271"/>
      <c r="R739" s="269"/>
      <c r="S739" s="249"/>
      <c r="T739" s="238"/>
      <c r="U739" s="271"/>
      <c r="V739" s="260"/>
      <c r="W739" s="394"/>
      <c r="X739" s="62"/>
      <c r="Y739" s="324"/>
      <c r="Z739" s="324"/>
      <c r="AA739" s="324"/>
      <c r="AB739" s="324"/>
      <c r="AC739" s="325"/>
      <c r="AD739" s="28"/>
      <c r="AE739" s="28"/>
      <c r="AF739" s="28"/>
    </row>
    <row r="740" ht="17" customHeight="1" spans="1:32">
      <c r="A740" s="397"/>
      <c r="B740" s="44"/>
      <c r="C740" s="247"/>
      <c r="D740" s="248"/>
      <c r="E740" s="201"/>
      <c r="F740" s="186"/>
      <c r="G740" s="186"/>
      <c r="H740" s="186"/>
      <c r="I740" s="249"/>
      <c r="J740" s="398"/>
      <c r="K740" s="399"/>
      <c r="L740" s="400"/>
      <c r="M740" s="268"/>
      <c r="N740" s="268"/>
      <c r="O740" s="238"/>
      <c r="P740" s="261"/>
      <c r="Q740" s="268"/>
      <c r="R740" s="238"/>
      <c r="S740" s="249"/>
      <c r="T740" s="238"/>
      <c r="U740" s="268"/>
      <c r="V740" s="268"/>
      <c r="W740" s="379"/>
      <c r="X740" s="401"/>
      <c r="Y740" s="402"/>
      <c r="Z740" s="402"/>
      <c r="AA740" s="402"/>
      <c r="AB740" s="402"/>
      <c r="AC740" s="403"/>
      <c r="AD740" s="129"/>
      <c r="AE740" s="129"/>
      <c r="AF740" s="129"/>
    </row>
    <row r="741" ht="17" customHeight="1" spans="1:32">
      <c r="A741" s="397"/>
      <c r="B741" s="44"/>
      <c r="C741" s="247"/>
      <c r="D741" s="248"/>
      <c r="E741" s="201"/>
      <c r="F741" s="186"/>
      <c r="G741" s="186"/>
      <c r="H741" s="186"/>
      <c r="I741" s="249"/>
      <c r="J741" s="398"/>
      <c r="K741" s="399"/>
      <c r="L741" s="400"/>
      <c r="M741" s="268"/>
      <c r="N741" s="268"/>
      <c r="O741" s="238"/>
      <c r="P741" s="261"/>
      <c r="Q741" s="268"/>
      <c r="R741" s="238"/>
      <c r="S741" s="249"/>
      <c r="T741" s="238"/>
      <c r="U741" s="268"/>
      <c r="V741" s="268"/>
      <c r="W741" s="253"/>
      <c r="X741" s="255"/>
      <c r="Y741" s="264"/>
      <c r="Z741" s="264"/>
      <c r="AA741" s="264"/>
      <c r="AB741" s="264"/>
      <c r="AC741" s="265"/>
      <c r="AD741" s="131"/>
      <c r="AE741" s="131"/>
      <c r="AF741" s="131"/>
    </row>
    <row r="742" ht="17" customHeight="1" spans="1:32">
      <c r="A742" s="397"/>
      <c r="B742" s="44"/>
      <c r="C742" s="247"/>
      <c r="D742" s="248"/>
      <c r="E742" s="201"/>
      <c r="F742" s="186"/>
      <c r="G742" s="186"/>
      <c r="H742" s="186"/>
      <c r="I742" s="249"/>
      <c r="J742" s="398"/>
      <c r="K742" s="242"/>
      <c r="L742" s="385"/>
      <c r="M742" s="259"/>
      <c r="N742" s="64"/>
      <c r="O742" s="275"/>
      <c r="P742" s="275"/>
      <c r="Q742" s="260"/>
      <c r="R742" s="275"/>
      <c r="S742" s="249"/>
      <c r="T742" s="238"/>
      <c r="U742" s="271"/>
      <c r="V742" s="260"/>
      <c r="W742" s="332"/>
      <c r="X742" s="405"/>
      <c r="Y742" s="406"/>
      <c r="Z742" s="406"/>
      <c r="AA742" s="406"/>
      <c r="AB742" s="406"/>
      <c r="AC742" s="407"/>
      <c r="AD742" s="39"/>
      <c r="AE742" s="39"/>
      <c r="AF742" s="39"/>
    </row>
    <row r="743" ht="17" customHeight="1" spans="1:32">
      <c r="A743" s="397"/>
      <c r="B743" s="44"/>
      <c r="C743" s="247"/>
      <c r="D743" s="248"/>
      <c r="E743" s="201"/>
      <c r="F743" s="186"/>
      <c r="G743" s="186"/>
      <c r="H743" s="186"/>
      <c r="I743" s="249"/>
      <c r="J743" s="398"/>
      <c r="K743" s="399"/>
      <c r="L743" s="400"/>
      <c r="M743" s="268"/>
      <c r="N743" s="268"/>
      <c r="O743" s="238"/>
      <c r="P743" s="261"/>
      <c r="Q743" s="268"/>
      <c r="R743" s="238"/>
      <c r="S743" s="249"/>
      <c r="T743" s="238"/>
      <c r="U743" s="268"/>
      <c r="V743" s="268"/>
      <c r="W743" s="379"/>
      <c r="X743" s="401"/>
      <c r="Y743" s="402"/>
      <c r="Z743" s="402"/>
      <c r="AA743" s="402"/>
      <c r="AB743" s="402"/>
      <c r="AC743" s="403"/>
      <c r="AD743" s="129"/>
      <c r="AE743" s="129"/>
      <c r="AF743" s="129"/>
    </row>
    <row r="744" ht="17" customHeight="1" spans="1:32">
      <c r="A744" s="397"/>
      <c r="B744" s="44"/>
      <c r="C744" s="247"/>
      <c r="D744" s="248"/>
      <c r="E744" s="201"/>
      <c r="F744" s="186"/>
      <c r="G744" s="186"/>
      <c r="H744" s="186"/>
      <c r="I744" s="249"/>
      <c r="J744" s="398"/>
      <c r="K744" s="242"/>
      <c r="L744" s="385"/>
      <c r="M744" s="259"/>
      <c r="N744" s="64"/>
      <c r="O744" s="275"/>
      <c r="P744" s="275"/>
      <c r="Q744" s="260"/>
      <c r="R744" s="275"/>
      <c r="S744" s="249"/>
      <c r="T744" s="238"/>
      <c r="U744" s="271"/>
      <c r="V744" s="260"/>
      <c r="W744" s="332"/>
      <c r="X744" s="405"/>
      <c r="Y744" s="406"/>
      <c r="Z744" s="406"/>
      <c r="AA744" s="406"/>
      <c r="AB744" s="406"/>
      <c r="AC744" s="407"/>
      <c r="AD744" s="39"/>
      <c r="AE744" s="39"/>
      <c r="AF744" s="39"/>
    </row>
    <row r="745" ht="17" customHeight="1" spans="1:32">
      <c r="A745" s="397"/>
      <c r="B745" s="44"/>
      <c r="C745" s="247"/>
      <c r="D745" s="248"/>
      <c r="E745" s="201"/>
      <c r="F745" s="186"/>
      <c r="G745" s="186"/>
      <c r="H745" s="186"/>
      <c r="I745" s="249"/>
      <c r="J745" s="398"/>
      <c r="K745" s="399"/>
      <c r="L745" s="400"/>
      <c r="M745" s="268"/>
      <c r="N745" s="268"/>
      <c r="O745" s="238"/>
      <c r="P745" s="261"/>
      <c r="Q745" s="268"/>
      <c r="R745" s="247"/>
      <c r="S745" s="249"/>
      <c r="T745" s="238"/>
      <c r="U745" s="268"/>
      <c r="V745" s="268"/>
      <c r="W745" s="253"/>
      <c r="X745" s="255"/>
      <c r="Y745" s="264"/>
      <c r="Z745" s="264"/>
      <c r="AA745" s="264"/>
      <c r="AB745" s="264"/>
      <c r="AC745" s="265"/>
      <c r="AD745" s="131"/>
      <c r="AE745" s="131"/>
      <c r="AF745" s="131"/>
    </row>
    <row r="746" ht="17" customHeight="1" spans="1:32">
      <c r="A746" s="397"/>
      <c r="B746" s="44"/>
      <c r="C746" s="247"/>
      <c r="D746" s="248"/>
      <c r="E746" s="201"/>
      <c r="F746" s="186"/>
      <c r="G746" s="186"/>
      <c r="H746" s="186"/>
      <c r="I746" s="249"/>
      <c r="J746" s="398"/>
      <c r="K746" s="399"/>
      <c r="L746" s="385"/>
      <c r="M746" s="268"/>
      <c r="N746" s="270"/>
      <c r="O746" s="269"/>
      <c r="P746" s="260"/>
      <c r="Q746" s="271"/>
      <c r="R746" s="269"/>
      <c r="S746" s="249"/>
      <c r="T746" s="238"/>
      <c r="U746" s="271"/>
      <c r="V746" s="260"/>
      <c r="W746" s="394"/>
      <c r="X746" s="62"/>
      <c r="Y746" s="324"/>
      <c r="Z746" s="324"/>
      <c r="AA746" s="324"/>
      <c r="AB746" s="324"/>
      <c r="AC746" s="325"/>
      <c r="AD746" s="28"/>
      <c r="AE746" s="28"/>
      <c r="AF746" s="28"/>
    </row>
    <row r="747" ht="17" customHeight="1" spans="1:32">
      <c r="A747" s="397"/>
      <c r="B747" s="44"/>
      <c r="C747" s="247"/>
      <c r="D747" s="248"/>
      <c r="E747" s="201"/>
      <c r="F747" s="186"/>
      <c r="G747" s="186"/>
      <c r="H747" s="186"/>
      <c r="I747" s="249"/>
      <c r="J747" s="398"/>
      <c r="K747" s="399"/>
      <c r="L747" s="400"/>
      <c r="M747" s="268"/>
      <c r="N747" s="268"/>
      <c r="O747" s="238"/>
      <c r="P747" s="261"/>
      <c r="Q747" s="268"/>
      <c r="R747" s="238"/>
      <c r="S747" s="249"/>
      <c r="T747" s="238"/>
      <c r="U747" s="268"/>
      <c r="V747" s="268"/>
      <c r="W747" s="379"/>
      <c r="X747" s="401"/>
      <c r="Y747" s="402"/>
      <c r="Z747" s="402"/>
      <c r="AA747" s="402"/>
      <c r="AB747" s="402"/>
      <c r="AC747" s="403"/>
      <c r="AD747" s="129"/>
      <c r="AE747" s="129"/>
      <c r="AF747" s="129"/>
    </row>
    <row r="748" ht="17" customHeight="1" spans="1:32">
      <c r="A748" s="397"/>
      <c r="B748" s="44"/>
      <c r="C748" s="247"/>
      <c r="D748" s="248"/>
      <c r="E748" s="201"/>
      <c r="F748" s="186"/>
      <c r="G748" s="186"/>
      <c r="H748" s="186"/>
      <c r="I748" s="249"/>
      <c r="J748" s="398"/>
      <c r="K748" s="399"/>
      <c r="L748" s="385"/>
      <c r="M748" s="268"/>
      <c r="N748" s="271"/>
      <c r="O748" s="238"/>
      <c r="P748" s="261"/>
      <c r="Q748" s="44"/>
      <c r="R748" s="247"/>
      <c r="S748" s="249"/>
      <c r="T748" s="238"/>
      <c r="U748" s="271"/>
      <c r="V748" s="260"/>
      <c r="W748" s="253"/>
      <c r="X748" s="255"/>
      <c r="Y748" s="264"/>
      <c r="Z748" s="264"/>
      <c r="AA748" s="264"/>
      <c r="AB748" s="264"/>
      <c r="AC748" s="265"/>
      <c r="AD748" s="131"/>
      <c r="AE748" s="131"/>
      <c r="AF748" s="131"/>
    </row>
    <row r="749" ht="17" customHeight="1" spans="1:32">
      <c r="A749" s="397"/>
      <c r="B749" s="44"/>
      <c r="C749" s="247"/>
      <c r="D749" s="248"/>
      <c r="E749" s="201"/>
      <c r="F749" s="186"/>
      <c r="G749" s="186"/>
      <c r="H749" s="186"/>
      <c r="I749" s="249"/>
      <c r="J749" s="398"/>
      <c r="K749" s="399"/>
      <c r="L749" s="400"/>
      <c r="M749" s="268"/>
      <c r="N749" s="268"/>
      <c r="O749" s="238"/>
      <c r="P749" s="261"/>
      <c r="Q749" s="268"/>
      <c r="R749" s="238"/>
      <c r="S749" s="249"/>
      <c r="T749" s="238"/>
      <c r="U749" s="268"/>
      <c r="V749" s="268"/>
      <c r="W749" s="379"/>
      <c r="X749" s="401"/>
      <c r="Y749" s="402"/>
      <c r="Z749" s="402"/>
      <c r="AA749" s="402"/>
      <c r="AB749" s="402"/>
      <c r="AC749" s="403"/>
      <c r="AD749" s="129"/>
      <c r="AE749" s="129"/>
      <c r="AF749" s="129"/>
    </row>
    <row r="750" ht="16.5" customHeight="1" spans="1:32">
      <c r="A750" s="397"/>
      <c r="B750" s="44"/>
      <c r="C750" s="247"/>
      <c r="D750" s="248"/>
      <c r="E750" s="408"/>
      <c r="F750" s="44"/>
      <c r="G750" s="44"/>
      <c r="H750" s="44"/>
      <c r="I750" s="249"/>
      <c r="J750" s="398"/>
      <c r="K750" s="399"/>
      <c r="L750" s="385"/>
      <c r="M750" s="259"/>
      <c r="N750" s="64"/>
      <c r="O750" s="238"/>
      <c r="P750" s="261"/>
      <c r="Q750" s="260"/>
      <c r="R750" s="247"/>
      <c r="S750" s="249"/>
      <c r="T750" s="238"/>
      <c r="U750" s="271"/>
      <c r="V750" s="260"/>
      <c r="W750" s="253"/>
      <c r="X750" s="255"/>
      <c r="Y750" s="264"/>
      <c r="Z750" s="264"/>
      <c r="AA750" s="264"/>
      <c r="AB750" s="264"/>
      <c r="AC750" s="265"/>
      <c r="AD750" s="131"/>
      <c r="AE750" s="131"/>
      <c r="AF750" s="131"/>
    </row>
    <row r="751" ht="16.5" customHeight="1" spans="1:32">
      <c r="A751" s="397"/>
      <c r="B751" s="44"/>
      <c r="C751" s="247"/>
      <c r="D751" s="248"/>
      <c r="E751" s="408"/>
      <c r="F751" s="44"/>
      <c r="G751" s="44"/>
      <c r="H751" s="44"/>
      <c r="I751" s="249"/>
      <c r="J751" s="398"/>
      <c r="K751" s="242"/>
      <c r="L751" s="385"/>
      <c r="M751" s="259"/>
      <c r="N751" s="64"/>
      <c r="O751" s="275"/>
      <c r="P751" s="275"/>
      <c r="Q751" s="260"/>
      <c r="R751" s="275"/>
      <c r="S751" s="249"/>
      <c r="T751" s="238"/>
      <c r="U751" s="271"/>
      <c r="V751" s="260"/>
      <c r="W751" s="332"/>
      <c r="X751" s="405"/>
      <c r="Y751" s="406"/>
      <c r="Z751" s="406"/>
      <c r="AA751" s="406"/>
      <c r="AB751" s="406"/>
      <c r="AC751" s="407"/>
      <c r="AD751" s="39"/>
      <c r="AE751" s="39"/>
      <c r="AF751" s="39"/>
    </row>
    <row r="752" ht="16.5" customHeight="1" spans="1:32">
      <c r="A752" s="397"/>
      <c r="B752" s="44"/>
      <c r="C752" s="247"/>
      <c r="D752" s="248"/>
      <c r="E752" s="408"/>
      <c r="F752" s="44"/>
      <c r="G752" s="44"/>
      <c r="H752" s="44"/>
      <c r="I752" s="249"/>
      <c r="J752" s="398"/>
      <c r="K752" s="399"/>
      <c r="L752" s="400"/>
      <c r="M752" s="268"/>
      <c r="N752" s="268"/>
      <c r="O752" s="238"/>
      <c r="P752" s="261"/>
      <c r="Q752" s="268"/>
      <c r="R752" s="247"/>
      <c r="S752" s="249"/>
      <c r="T752" s="238"/>
      <c r="U752" s="268"/>
      <c r="V752" s="268"/>
      <c r="W752" s="253"/>
      <c r="X752" s="255"/>
      <c r="Y752" s="264"/>
      <c r="Z752" s="264"/>
      <c r="AA752" s="264"/>
      <c r="AB752" s="264"/>
      <c r="AC752" s="265"/>
      <c r="AD752" s="131"/>
      <c r="AE752" s="131"/>
      <c r="AF752" s="131"/>
    </row>
    <row r="753" ht="17" customHeight="1" spans="1:32">
      <c r="A753" s="397"/>
      <c r="B753" s="44"/>
      <c r="C753" s="247"/>
      <c r="D753" s="248"/>
      <c r="E753" s="201"/>
      <c r="F753" s="186"/>
      <c r="G753" s="186"/>
      <c r="H753" s="186"/>
      <c r="I753" s="249"/>
      <c r="J753" s="398"/>
      <c r="K753" s="399"/>
      <c r="L753" s="400"/>
      <c r="M753" s="268"/>
      <c r="N753" s="268"/>
      <c r="O753" s="238"/>
      <c r="P753" s="261"/>
      <c r="Q753" s="268"/>
      <c r="R753" s="247"/>
      <c r="S753" s="249"/>
      <c r="T753" s="238"/>
      <c r="U753" s="268"/>
      <c r="V753" s="268"/>
      <c r="W753" s="253"/>
      <c r="X753" s="255"/>
      <c r="Y753" s="264"/>
      <c r="Z753" s="264"/>
      <c r="AA753" s="264"/>
      <c r="AB753" s="264"/>
      <c r="AC753" s="265"/>
      <c r="AD753" s="131"/>
      <c r="AE753" s="131"/>
      <c r="AF753" s="131"/>
    </row>
    <row r="754" ht="17" customHeight="1" spans="1:32">
      <c r="A754" s="397"/>
      <c r="B754" s="44"/>
      <c r="C754" s="247"/>
      <c r="D754" s="248"/>
      <c r="E754" s="201"/>
      <c r="F754" s="186"/>
      <c r="G754" s="186"/>
      <c r="H754" s="186"/>
      <c r="I754" s="249"/>
      <c r="J754" s="398"/>
      <c r="K754" s="242"/>
      <c r="L754" s="385"/>
      <c r="M754" s="259"/>
      <c r="N754" s="64"/>
      <c r="O754" s="275"/>
      <c r="P754" s="275"/>
      <c r="Q754" s="260"/>
      <c r="R754" s="275"/>
      <c r="S754" s="249"/>
      <c r="T754" s="238"/>
      <c r="U754" s="271"/>
      <c r="V754" s="260"/>
      <c r="W754" s="332"/>
      <c r="X754" s="405"/>
      <c r="Y754" s="406"/>
      <c r="Z754" s="406"/>
      <c r="AA754" s="406"/>
      <c r="AB754" s="406"/>
      <c r="AC754" s="407"/>
      <c r="AD754" s="39"/>
      <c r="AE754" s="39"/>
      <c r="AF754" s="39"/>
    </row>
    <row r="755" ht="17" customHeight="1" spans="1:32">
      <c r="A755" s="397"/>
      <c r="B755" s="44"/>
      <c r="C755" s="247"/>
      <c r="D755" s="248"/>
      <c r="E755" s="201"/>
      <c r="F755" s="186"/>
      <c r="G755" s="186"/>
      <c r="H755" s="186"/>
      <c r="I755" s="249"/>
      <c r="J755" s="398"/>
      <c r="K755" s="399"/>
      <c r="L755" s="400"/>
      <c r="M755" s="268"/>
      <c r="N755" s="268"/>
      <c r="O755" s="238"/>
      <c r="P755" s="261"/>
      <c r="Q755" s="268"/>
      <c r="R755" s="247"/>
      <c r="S755" s="249"/>
      <c r="T755" s="238"/>
      <c r="U755" s="268"/>
      <c r="V755" s="268"/>
      <c r="W755" s="332"/>
      <c r="X755" s="263"/>
      <c r="Y755" s="381"/>
      <c r="Z755" s="381"/>
      <c r="AA755" s="381"/>
      <c r="AB755" s="381"/>
      <c r="AC755" s="409"/>
      <c r="AD755" s="49"/>
      <c r="AE755" s="49"/>
      <c r="AF755" s="49"/>
    </row>
    <row r="756" ht="17" customHeight="1" spans="1:32">
      <c r="A756" s="397"/>
      <c r="B756" s="44"/>
      <c r="C756" s="247"/>
      <c r="D756" s="248"/>
      <c r="E756" s="201"/>
      <c r="F756" s="186"/>
      <c r="G756" s="186"/>
      <c r="H756" s="186"/>
      <c r="I756" s="249"/>
      <c r="J756" s="398"/>
      <c r="K756" s="399"/>
      <c r="L756" s="385"/>
      <c r="M756" s="268"/>
      <c r="N756" s="271"/>
      <c r="O756" s="238"/>
      <c r="P756" s="261"/>
      <c r="Q756" s="44"/>
      <c r="R756" s="247"/>
      <c r="S756" s="249"/>
      <c r="T756" s="238"/>
      <c r="U756" s="271"/>
      <c r="V756" s="260"/>
      <c r="W756" s="253"/>
      <c r="X756" s="255"/>
      <c r="Y756" s="264"/>
      <c r="Z756" s="264"/>
      <c r="AA756" s="264"/>
      <c r="AB756" s="264"/>
      <c r="AC756" s="265"/>
      <c r="AD756" s="131"/>
      <c r="AE756" s="131"/>
      <c r="AF756" s="131"/>
    </row>
    <row r="757" ht="17" customHeight="1" spans="1:32">
      <c r="A757" s="397"/>
      <c r="B757" s="44"/>
      <c r="C757" s="247"/>
      <c r="D757" s="248"/>
      <c r="E757" s="201"/>
      <c r="F757" s="186"/>
      <c r="G757" s="186"/>
      <c r="H757" s="186"/>
      <c r="I757" s="249"/>
      <c r="J757" s="398"/>
      <c r="K757" s="399"/>
      <c r="L757" s="400"/>
      <c r="M757" s="268"/>
      <c r="N757" s="268"/>
      <c r="O757" s="238"/>
      <c r="P757" s="261"/>
      <c r="Q757" s="268"/>
      <c r="R757" s="247"/>
      <c r="S757" s="249"/>
      <c r="T757" s="238"/>
      <c r="U757" s="268"/>
      <c r="V757" s="268"/>
      <c r="W757" s="253"/>
      <c r="X757" s="255"/>
      <c r="Y757" s="264"/>
      <c r="Z757" s="264"/>
      <c r="AA757" s="264"/>
      <c r="AB757" s="264"/>
      <c r="AC757" s="265"/>
      <c r="AD757" s="131"/>
      <c r="AE757" s="131"/>
      <c r="AF757" s="131"/>
    </row>
    <row r="758" ht="16.5" customHeight="1" spans="1:32">
      <c r="A758" s="397"/>
      <c r="B758" s="44"/>
      <c r="C758" s="247"/>
      <c r="D758" s="248"/>
      <c r="E758" s="408"/>
      <c r="F758" s="44"/>
      <c r="G758" s="44"/>
      <c r="H758" s="44"/>
      <c r="I758" s="249"/>
      <c r="J758" s="398"/>
      <c r="K758" s="399"/>
      <c r="L758" s="400"/>
      <c r="M758" s="268"/>
      <c r="N758" s="268"/>
      <c r="O758" s="238"/>
      <c r="P758" s="261"/>
      <c r="Q758" s="268"/>
      <c r="R758" s="247"/>
      <c r="S758" s="249"/>
      <c r="T758" s="238"/>
      <c r="U758" s="268"/>
      <c r="V758" s="268"/>
      <c r="W758" s="332"/>
      <c r="X758" s="263"/>
      <c r="Y758" s="381"/>
      <c r="Z758" s="381"/>
      <c r="AA758" s="381"/>
      <c r="AB758" s="381"/>
      <c r="AC758" s="409"/>
      <c r="AD758" s="49"/>
      <c r="AE758" s="49"/>
      <c r="AF758" s="49"/>
    </row>
    <row r="759" ht="16.5" customHeight="1" spans="1:32">
      <c r="A759" s="397"/>
      <c r="B759" s="44"/>
      <c r="C759" s="247"/>
      <c r="D759" s="248"/>
      <c r="E759" s="408"/>
      <c r="F759" s="44"/>
      <c r="G759" s="44"/>
      <c r="H759" s="44"/>
      <c r="I759" s="249"/>
      <c r="J759" s="398"/>
      <c r="K759" s="399"/>
      <c r="L759" s="400"/>
      <c r="M759" s="268"/>
      <c r="N759" s="268"/>
      <c r="O759" s="238"/>
      <c r="P759" s="261"/>
      <c r="Q759" s="268"/>
      <c r="R759" s="247"/>
      <c r="S759" s="249"/>
      <c r="T759" s="238"/>
      <c r="U759" s="268"/>
      <c r="V759" s="268"/>
      <c r="W759" s="253"/>
      <c r="X759" s="255"/>
      <c r="Y759" s="264"/>
      <c r="Z759" s="264"/>
      <c r="AA759" s="264"/>
      <c r="AB759" s="264"/>
      <c r="AC759" s="265"/>
      <c r="AD759" s="131"/>
      <c r="AE759" s="131"/>
      <c r="AF759" s="131"/>
    </row>
    <row r="760" ht="16.5" customHeight="1" spans="1:32">
      <c r="A760" s="397"/>
      <c r="B760" s="44"/>
      <c r="C760" s="247"/>
      <c r="D760" s="248"/>
      <c r="E760" s="408"/>
      <c r="F760" s="44"/>
      <c r="G760" s="44"/>
      <c r="H760" s="44"/>
      <c r="I760" s="249"/>
      <c r="J760" s="398"/>
      <c r="K760" s="242"/>
      <c r="L760" s="385"/>
      <c r="M760" s="259"/>
      <c r="N760" s="64"/>
      <c r="O760" s="275"/>
      <c r="P760" s="275"/>
      <c r="Q760" s="260"/>
      <c r="R760" s="275"/>
      <c r="S760" s="249"/>
      <c r="T760" s="238"/>
      <c r="U760" s="271"/>
      <c r="V760" s="260"/>
      <c r="W760" s="332"/>
      <c r="X760" s="405"/>
      <c r="Y760" s="406"/>
      <c r="Z760" s="406"/>
      <c r="AA760" s="406"/>
      <c r="AB760" s="406"/>
      <c r="AC760" s="407"/>
      <c r="AD760" s="39"/>
      <c r="AE760" s="39"/>
      <c r="AF760" s="39"/>
    </row>
    <row r="761" ht="17" customHeight="1" spans="1:32">
      <c r="A761" s="397"/>
      <c r="B761" s="44"/>
      <c r="C761" s="247"/>
      <c r="D761" s="248"/>
      <c r="E761" s="201"/>
      <c r="F761" s="186"/>
      <c r="G761" s="186"/>
      <c r="H761" s="186"/>
      <c r="I761" s="249"/>
      <c r="J761" s="398"/>
      <c r="K761" s="399"/>
      <c r="L761" s="400"/>
      <c r="M761" s="268"/>
      <c r="N761" s="268"/>
      <c r="O761" s="238"/>
      <c r="P761" s="261"/>
      <c r="Q761" s="268"/>
      <c r="R761" s="238"/>
      <c r="S761" s="249"/>
      <c r="T761" s="238"/>
      <c r="U761" s="268"/>
      <c r="V761" s="268"/>
      <c r="W761" s="379"/>
      <c r="X761" s="401"/>
      <c r="Y761" s="402"/>
      <c r="Z761" s="402"/>
      <c r="AA761" s="402"/>
      <c r="AB761" s="402"/>
      <c r="AC761" s="403"/>
      <c r="AD761" s="129"/>
      <c r="AE761" s="129"/>
      <c r="AF761" s="129"/>
    </row>
    <row r="762" ht="17" customHeight="1" spans="1:32">
      <c r="A762" s="397"/>
      <c r="B762" s="44"/>
      <c r="C762" s="247"/>
      <c r="D762" s="248"/>
      <c r="E762" s="201"/>
      <c r="F762" s="186"/>
      <c r="G762" s="186"/>
      <c r="H762" s="186"/>
      <c r="I762" s="249"/>
      <c r="J762" s="398"/>
      <c r="K762" s="399"/>
      <c r="L762" s="385"/>
      <c r="M762" s="268"/>
      <c r="N762" s="270"/>
      <c r="O762" s="269"/>
      <c r="P762" s="260"/>
      <c r="Q762" s="271"/>
      <c r="R762" s="269"/>
      <c r="S762" s="249"/>
      <c r="T762" s="238"/>
      <c r="U762" s="271"/>
      <c r="V762" s="260"/>
      <c r="W762" s="394"/>
      <c r="X762" s="62"/>
      <c r="Y762" s="324"/>
      <c r="Z762" s="324"/>
      <c r="AA762" s="324"/>
      <c r="AB762" s="324"/>
      <c r="AC762" s="325"/>
      <c r="AD762" s="28"/>
      <c r="AE762" s="28"/>
      <c r="AF762" s="28"/>
    </row>
    <row r="763" ht="17" customHeight="1" spans="1:32">
      <c r="A763" s="397"/>
      <c r="B763" s="44"/>
      <c r="C763" s="247"/>
      <c r="D763" s="248"/>
      <c r="E763" s="201"/>
      <c r="F763" s="186"/>
      <c r="G763" s="186"/>
      <c r="H763" s="186"/>
      <c r="I763" s="249"/>
      <c r="J763" s="398"/>
      <c r="K763" s="399"/>
      <c r="L763" s="400"/>
      <c r="M763" s="268"/>
      <c r="N763" s="268"/>
      <c r="O763" s="238"/>
      <c r="P763" s="261"/>
      <c r="Q763" s="268"/>
      <c r="R763" s="247"/>
      <c r="S763" s="249"/>
      <c r="T763" s="238"/>
      <c r="U763" s="268"/>
      <c r="V763" s="268"/>
      <c r="W763" s="253"/>
      <c r="X763" s="255"/>
      <c r="Y763" s="264"/>
      <c r="Z763" s="264"/>
      <c r="AA763" s="264"/>
      <c r="AB763" s="264"/>
      <c r="AC763" s="265"/>
      <c r="AD763" s="131"/>
      <c r="AE763" s="131"/>
      <c r="AF763" s="131"/>
    </row>
    <row r="764" ht="17" customHeight="1" spans="1:32">
      <c r="A764" s="397"/>
      <c r="B764" s="44"/>
      <c r="C764" s="247"/>
      <c r="D764" s="248"/>
      <c r="E764" s="201"/>
      <c r="F764" s="186"/>
      <c r="G764" s="186"/>
      <c r="H764" s="186"/>
      <c r="I764" s="249"/>
      <c r="J764" s="398"/>
      <c r="K764" s="399"/>
      <c r="L764" s="385"/>
      <c r="M764" s="268"/>
      <c r="N764" s="270"/>
      <c r="O764" s="269"/>
      <c r="P764" s="260"/>
      <c r="Q764" s="271"/>
      <c r="R764" s="269"/>
      <c r="S764" s="249"/>
      <c r="T764" s="238"/>
      <c r="U764" s="271"/>
      <c r="V764" s="260"/>
      <c r="W764" s="394"/>
      <c r="X764" s="62"/>
      <c r="Y764" s="324"/>
      <c r="Z764" s="324"/>
      <c r="AA764" s="324"/>
      <c r="AB764" s="324"/>
      <c r="AC764" s="325"/>
      <c r="AD764" s="28"/>
      <c r="AE764" s="28"/>
      <c r="AF764" s="28"/>
    </row>
    <row r="765" ht="17" customHeight="1" spans="1:32">
      <c r="A765" s="397"/>
      <c r="B765" s="44"/>
      <c r="C765" s="247"/>
      <c r="D765" s="248"/>
      <c r="E765" s="201"/>
      <c r="F765" s="186"/>
      <c r="G765" s="186"/>
      <c r="H765" s="186"/>
      <c r="I765" s="249"/>
      <c r="J765" s="398"/>
      <c r="K765" s="399"/>
      <c r="L765" s="400"/>
      <c r="M765" s="268"/>
      <c r="N765" s="268"/>
      <c r="O765" s="238"/>
      <c r="P765" s="261"/>
      <c r="Q765" s="268"/>
      <c r="R765" s="247"/>
      <c r="S765" s="249"/>
      <c r="T765" s="238"/>
      <c r="U765" s="268"/>
      <c r="V765" s="268"/>
      <c r="W765" s="332"/>
      <c r="X765" s="263"/>
      <c r="Y765" s="381"/>
      <c r="Z765" s="381"/>
      <c r="AA765" s="381"/>
      <c r="AB765" s="381"/>
      <c r="AC765" s="409"/>
      <c r="AD765" s="49"/>
      <c r="AE765" s="49"/>
      <c r="AF765" s="49"/>
    </row>
    <row r="766" ht="16.5" customHeight="1" spans="1:32">
      <c r="A766" s="397"/>
      <c r="B766" s="44"/>
      <c r="C766" s="247"/>
      <c r="D766" s="248"/>
      <c r="E766" s="408"/>
      <c r="F766" s="247"/>
      <c r="G766" s="247"/>
      <c r="H766" s="247"/>
      <c r="I766" s="249"/>
      <c r="J766" s="398"/>
      <c r="K766" s="399"/>
      <c r="L766" s="400"/>
      <c r="M766" s="268"/>
      <c r="N766" s="268"/>
      <c r="O766" s="238"/>
      <c r="P766" s="261"/>
      <c r="Q766" s="268"/>
      <c r="R766" s="238"/>
      <c r="S766" s="249"/>
      <c r="T766" s="238"/>
      <c r="U766" s="268"/>
      <c r="V766" s="268"/>
      <c r="W766" s="379"/>
      <c r="X766" s="401"/>
      <c r="Y766" s="402"/>
      <c r="Z766" s="402"/>
      <c r="AA766" s="402"/>
      <c r="AB766" s="402"/>
      <c r="AC766" s="403"/>
      <c r="AD766" s="129"/>
      <c r="AE766" s="129"/>
      <c r="AF766" s="129"/>
    </row>
    <row r="767" ht="17" customHeight="1" spans="1:32">
      <c r="A767" s="397"/>
      <c r="B767" s="44"/>
      <c r="C767" s="247"/>
      <c r="D767" s="248"/>
      <c r="E767" s="201"/>
      <c r="F767" s="186"/>
      <c r="G767" s="186"/>
      <c r="H767" s="186"/>
      <c r="I767" s="249"/>
      <c r="J767" s="398"/>
      <c r="K767" s="242"/>
      <c r="L767" s="385"/>
      <c r="M767" s="259"/>
      <c r="N767" s="64"/>
      <c r="O767" s="275"/>
      <c r="P767" s="275"/>
      <c r="Q767" s="260"/>
      <c r="R767" s="275"/>
      <c r="S767" s="249"/>
      <c r="T767" s="238"/>
      <c r="U767" s="271"/>
      <c r="V767" s="260"/>
      <c r="W767" s="332"/>
      <c r="X767" s="405"/>
      <c r="Y767" s="406"/>
      <c r="Z767" s="406"/>
      <c r="AA767" s="406"/>
      <c r="AB767" s="406"/>
      <c r="AC767" s="407"/>
      <c r="AD767" s="39"/>
      <c r="AE767" s="39"/>
      <c r="AF767" s="39"/>
    </row>
    <row r="768" ht="17" customHeight="1" spans="1:32">
      <c r="A768" s="397"/>
      <c r="B768" s="44"/>
      <c r="C768" s="247"/>
      <c r="D768" s="248"/>
      <c r="E768" s="201"/>
      <c r="F768" s="186"/>
      <c r="G768" s="186"/>
      <c r="H768" s="186"/>
      <c r="I768" s="249"/>
      <c r="J768" s="398"/>
      <c r="K768" s="399"/>
      <c r="L768" s="400"/>
      <c r="M768" s="61"/>
      <c r="N768" s="271"/>
      <c r="O768" s="238"/>
      <c r="P768" s="261"/>
      <c r="Q768" s="410"/>
      <c r="R768" s="238"/>
      <c r="S768" s="249"/>
      <c r="T768" s="238"/>
      <c r="U768" s="238"/>
      <c r="V768" s="260"/>
      <c r="W768" s="253"/>
      <c r="X768" s="255"/>
      <c r="Y768" s="264"/>
      <c r="Z768" s="264"/>
      <c r="AA768" s="264"/>
      <c r="AB768" s="264"/>
      <c r="AC768" s="265"/>
      <c r="AD768" s="131"/>
      <c r="AE768" s="131"/>
      <c r="AF768" s="131"/>
    </row>
    <row r="769" ht="17" customHeight="1" spans="1:32">
      <c r="A769" s="397"/>
      <c r="B769" s="44"/>
      <c r="C769" s="247"/>
      <c r="D769" s="248"/>
      <c r="E769" s="201"/>
      <c r="F769" s="186"/>
      <c r="G769" s="186"/>
      <c r="H769" s="186"/>
      <c r="I769" s="249"/>
      <c r="J769" s="398"/>
      <c r="K769" s="399"/>
      <c r="L769" s="400"/>
      <c r="M769" s="268"/>
      <c r="N769" s="268"/>
      <c r="O769" s="238"/>
      <c r="P769" s="261"/>
      <c r="Q769" s="268"/>
      <c r="R769" s="247"/>
      <c r="S769" s="249"/>
      <c r="T769" s="238"/>
      <c r="U769" s="268"/>
      <c r="V769" s="268"/>
      <c r="W769" s="332"/>
      <c r="X769" s="263"/>
      <c r="Y769" s="381"/>
      <c r="Z769" s="381"/>
      <c r="AA769" s="381"/>
      <c r="AB769" s="381"/>
      <c r="AC769" s="409"/>
      <c r="AD769" s="49"/>
      <c r="AE769" s="49"/>
      <c r="AF769" s="49"/>
    </row>
    <row r="770" ht="17" customHeight="1" spans="1:32">
      <c r="A770" s="397"/>
      <c r="B770" s="44"/>
      <c r="C770" s="247"/>
      <c r="D770" s="248"/>
      <c r="E770" s="201"/>
      <c r="F770" s="186"/>
      <c r="G770" s="186"/>
      <c r="H770" s="186"/>
      <c r="I770" s="249"/>
      <c r="J770" s="398"/>
      <c r="K770" s="399"/>
      <c r="L770" s="164"/>
      <c r="M770" s="268"/>
      <c r="N770" s="271"/>
      <c r="O770" s="269"/>
      <c r="P770" s="260"/>
      <c r="Q770" s="247"/>
      <c r="R770" s="269"/>
      <c r="S770" s="249"/>
      <c r="T770" s="238"/>
      <c r="U770" s="25"/>
      <c r="V770" s="260"/>
      <c r="W770" s="394"/>
      <c r="X770" s="62"/>
      <c r="Y770" s="324"/>
      <c r="Z770" s="324"/>
      <c r="AA770" s="324"/>
      <c r="AB770" s="324"/>
      <c r="AC770" s="325"/>
      <c r="AD770" s="28"/>
      <c r="AE770" s="28"/>
      <c r="AF770" s="28"/>
    </row>
    <row r="771" ht="17" customHeight="1" spans="1:32">
      <c r="A771" s="397"/>
      <c r="B771" s="44"/>
      <c r="C771" s="247"/>
      <c r="D771" s="248"/>
      <c r="E771" s="201"/>
      <c r="F771" s="186"/>
      <c r="G771" s="186"/>
      <c r="H771" s="186"/>
      <c r="I771" s="249"/>
      <c r="J771" s="398"/>
      <c r="K771" s="399"/>
      <c r="L771" s="400"/>
      <c r="M771" s="268"/>
      <c r="N771" s="268"/>
      <c r="O771" s="238"/>
      <c r="P771" s="261"/>
      <c r="Q771" s="268"/>
      <c r="R771" s="247"/>
      <c r="S771" s="249"/>
      <c r="T771" s="238"/>
      <c r="U771" s="268"/>
      <c r="V771" s="268"/>
      <c r="W771" s="379"/>
      <c r="X771" s="401"/>
      <c r="Y771" s="402"/>
      <c r="Z771" s="402"/>
      <c r="AA771" s="402"/>
      <c r="AB771" s="402"/>
      <c r="AC771" s="403"/>
      <c r="AD771" s="129"/>
      <c r="AE771" s="129"/>
      <c r="AF771" s="129"/>
    </row>
    <row r="772" ht="17" customHeight="1" spans="1:32">
      <c r="A772" s="397"/>
      <c r="B772" s="44"/>
      <c r="C772" s="247"/>
      <c r="D772" s="248"/>
      <c r="E772" s="201"/>
      <c r="F772" s="186"/>
      <c r="G772" s="186"/>
      <c r="H772" s="186"/>
      <c r="I772" s="249"/>
      <c r="J772" s="398"/>
      <c r="K772" s="399"/>
      <c r="L772" s="164"/>
      <c r="M772" s="275"/>
      <c r="N772" s="61"/>
      <c r="O772" s="269"/>
      <c r="P772" s="260"/>
      <c r="Q772" s="247"/>
      <c r="R772" s="269"/>
      <c r="S772" s="249"/>
      <c r="T772" s="238"/>
      <c r="U772" s="25"/>
      <c r="V772" s="260"/>
      <c r="W772" s="394"/>
      <c r="X772" s="62"/>
      <c r="Y772" s="324"/>
      <c r="Z772" s="324"/>
      <c r="AA772" s="324"/>
      <c r="AB772" s="324"/>
      <c r="AC772" s="325"/>
      <c r="AD772" s="28"/>
      <c r="AE772" s="28"/>
      <c r="AF772" s="28"/>
    </row>
    <row r="773" ht="17" customHeight="1" spans="1:32">
      <c r="A773" s="397"/>
      <c r="B773" s="44"/>
      <c r="C773" s="238"/>
      <c r="D773" s="248"/>
      <c r="E773" s="201"/>
      <c r="F773" s="186"/>
      <c r="G773" s="186"/>
      <c r="H773" s="186"/>
      <c r="I773" s="249"/>
      <c r="J773" s="398"/>
      <c r="K773" s="399"/>
      <c r="L773" s="400"/>
      <c r="M773" s="268"/>
      <c r="N773" s="268"/>
      <c r="O773" s="238"/>
      <c r="P773" s="261"/>
      <c r="Q773" s="268"/>
      <c r="R773" s="238"/>
      <c r="S773" s="249"/>
      <c r="T773" s="238"/>
      <c r="U773" s="268"/>
      <c r="V773" s="268"/>
      <c r="W773" s="379"/>
      <c r="X773" s="401"/>
      <c r="Y773" s="402"/>
      <c r="Z773" s="402"/>
      <c r="AA773" s="402"/>
      <c r="AB773" s="402"/>
      <c r="AC773" s="403"/>
      <c r="AD773" s="129"/>
      <c r="AE773" s="129"/>
      <c r="AF773" s="129"/>
    </row>
    <row r="774" ht="17" customHeight="1" spans="1:32">
      <c r="A774" s="397"/>
      <c r="B774" s="44"/>
      <c r="C774" s="238"/>
      <c r="D774" s="248"/>
      <c r="E774" s="201"/>
      <c r="F774" s="186"/>
      <c r="G774" s="186"/>
      <c r="H774" s="186"/>
      <c r="I774" s="249"/>
      <c r="J774" s="398"/>
      <c r="K774" s="399"/>
      <c r="L774" s="164"/>
      <c r="M774" s="275"/>
      <c r="N774" s="61"/>
      <c r="O774" s="269"/>
      <c r="P774" s="260"/>
      <c r="Q774" s="247"/>
      <c r="R774" s="269"/>
      <c r="S774" s="249"/>
      <c r="T774" s="238"/>
      <c r="U774" s="25"/>
      <c r="V774" s="260"/>
      <c r="W774" s="394"/>
      <c r="X774" s="62"/>
      <c r="Y774" s="324"/>
      <c r="Z774" s="324"/>
      <c r="AA774" s="324"/>
      <c r="AB774" s="324"/>
      <c r="AC774" s="325"/>
      <c r="AD774" s="28"/>
      <c r="AE774" s="28"/>
      <c r="AF774" s="28"/>
    </row>
    <row r="775" ht="17" customHeight="1" spans="1:32">
      <c r="A775" s="397"/>
      <c r="B775" s="44"/>
      <c r="C775" s="238"/>
      <c r="D775" s="248"/>
      <c r="E775" s="201"/>
      <c r="F775" s="186"/>
      <c r="G775" s="186"/>
      <c r="H775" s="186"/>
      <c r="I775" s="249"/>
      <c r="J775" s="398"/>
      <c r="K775" s="399"/>
      <c r="L775" s="400"/>
      <c r="M775" s="268"/>
      <c r="N775" s="268"/>
      <c r="O775" s="238"/>
      <c r="P775" s="261"/>
      <c r="Q775" s="268"/>
      <c r="R775" s="247"/>
      <c r="S775" s="249"/>
      <c r="T775" s="238"/>
      <c r="U775" s="268"/>
      <c r="V775" s="268"/>
      <c r="W775" s="253"/>
      <c r="X775" s="255"/>
      <c r="Y775" s="264"/>
      <c r="Z775" s="264"/>
      <c r="AA775" s="264"/>
      <c r="AB775" s="264"/>
      <c r="AC775" s="265"/>
      <c r="AD775" s="131"/>
      <c r="AE775" s="131"/>
      <c r="AF775" s="131"/>
    </row>
    <row r="776" ht="16.5" customHeight="1" spans="1:32">
      <c r="A776" s="397"/>
      <c r="B776" s="44"/>
      <c r="C776" s="238"/>
      <c r="D776" s="248"/>
      <c r="E776" s="408"/>
      <c r="F776" s="199"/>
      <c r="G776" s="199"/>
      <c r="H776" s="199"/>
      <c r="I776" s="249"/>
      <c r="J776" s="398"/>
      <c r="K776" s="399"/>
      <c r="L776" s="400"/>
      <c r="M776" s="268"/>
      <c r="N776" s="268"/>
      <c r="O776" s="238"/>
      <c r="P776" s="261"/>
      <c r="Q776" s="268"/>
      <c r="R776" s="247"/>
      <c r="S776" s="249"/>
      <c r="T776" s="238"/>
      <c r="U776" s="268"/>
      <c r="V776" s="268"/>
      <c r="W776" s="379"/>
      <c r="X776" s="401"/>
      <c r="Y776" s="402"/>
      <c r="Z776" s="402"/>
      <c r="AA776" s="402"/>
      <c r="AB776" s="402"/>
      <c r="AC776" s="403"/>
      <c r="AD776" s="129"/>
      <c r="AE776" s="129"/>
      <c r="AF776" s="129"/>
    </row>
    <row r="777" ht="16.5" customHeight="1" spans="1:32">
      <c r="A777" s="397"/>
      <c r="B777" s="44"/>
      <c r="C777" s="238"/>
      <c r="D777" s="248"/>
      <c r="E777" s="408"/>
      <c r="F777" s="199"/>
      <c r="G777" s="199"/>
      <c r="H777" s="199"/>
      <c r="I777" s="249"/>
      <c r="J777" s="398"/>
      <c r="K777" s="242"/>
      <c r="L777" s="385"/>
      <c r="M777" s="259"/>
      <c r="N777" s="64"/>
      <c r="O777" s="275"/>
      <c r="P777" s="275"/>
      <c r="Q777" s="260"/>
      <c r="R777" s="275"/>
      <c r="S777" s="249"/>
      <c r="T777" s="238"/>
      <c r="U777" s="271"/>
      <c r="V777" s="260"/>
      <c r="W777" s="332"/>
      <c r="X777" s="405"/>
      <c r="Y777" s="406"/>
      <c r="Z777" s="406"/>
      <c r="AA777" s="406"/>
      <c r="AB777" s="406"/>
      <c r="AC777" s="407"/>
      <c r="AD777" s="39"/>
      <c r="AE777" s="39"/>
      <c r="AF777" s="39"/>
    </row>
    <row r="778" ht="16.5" customHeight="1" spans="1:32">
      <c r="A778" s="397"/>
      <c r="B778" s="44"/>
      <c r="C778" s="238"/>
      <c r="D778" s="248"/>
      <c r="E778" s="408"/>
      <c r="F778" s="199"/>
      <c r="G778" s="199"/>
      <c r="H778" s="199"/>
      <c r="I778" s="249"/>
      <c r="J778" s="398"/>
      <c r="K778" s="399"/>
      <c r="L778" s="400"/>
      <c r="M778" s="268"/>
      <c r="N778" s="268"/>
      <c r="O778" s="238"/>
      <c r="P778" s="261"/>
      <c r="Q778" s="268"/>
      <c r="R778" s="247"/>
      <c r="S778" s="249"/>
      <c r="T778" s="238"/>
      <c r="U778" s="268"/>
      <c r="V778" s="268"/>
      <c r="W778" s="253"/>
      <c r="X778" s="255"/>
      <c r="Y778" s="264"/>
      <c r="Z778" s="264"/>
      <c r="AA778" s="264"/>
      <c r="AB778" s="264"/>
      <c r="AC778" s="265"/>
      <c r="AD778" s="131"/>
      <c r="AE778" s="131"/>
      <c r="AF778" s="131"/>
    </row>
    <row r="779" ht="16.5" customHeight="1" spans="1:32">
      <c r="A779" s="397"/>
      <c r="B779" s="44"/>
      <c r="C779" s="247"/>
      <c r="D779" s="248"/>
      <c r="E779" s="408"/>
      <c r="F779" s="199"/>
      <c r="G779" s="199"/>
      <c r="H779" s="199"/>
      <c r="I779" s="249"/>
      <c r="J779" s="398"/>
      <c r="K779" s="399"/>
      <c r="L779" s="211"/>
      <c r="M779" s="268"/>
      <c r="N779" s="271"/>
      <c r="O779" s="238"/>
      <c r="P779" s="261"/>
      <c r="Q779" s="247"/>
      <c r="R779" s="238"/>
      <c r="S779" s="249"/>
      <c r="T779" s="238"/>
      <c r="U779" s="238"/>
      <c r="V779" s="260"/>
      <c r="W779" s="411"/>
      <c r="X779" s="255"/>
      <c r="Y779" s="264"/>
      <c r="Z779" s="264"/>
      <c r="AA779" s="264"/>
      <c r="AB779" s="264"/>
      <c r="AC779" s="265"/>
      <c r="AD779" s="131"/>
      <c r="AE779" s="131"/>
      <c r="AF779" s="131"/>
    </row>
    <row r="780" ht="16.5" customHeight="1" spans="1:32">
      <c r="A780" s="397"/>
      <c r="B780" s="44"/>
      <c r="C780" s="238"/>
      <c r="D780" s="248"/>
      <c r="E780" s="408"/>
      <c r="F780" s="199"/>
      <c r="G780" s="199"/>
      <c r="H780" s="199"/>
      <c r="I780" s="249"/>
      <c r="J780" s="398"/>
      <c r="K780" s="242"/>
      <c r="L780" s="385"/>
      <c r="M780" s="259"/>
      <c r="N780" s="64"/>
      <c r="O780" s="275"/>
      <c r="P780" s="275"/>
      <c r="Q780" s="260"/>
      <c r="R780" s="275"/>
      <c r="S780" s="249"/>
      <c r="T780" s="238"/>
      <c r="U780" s="271"/>
      <c r="V780" s="260"/>
      <c r="W780" s="332"/>
      <c r="X780" s="405"/>
      <c r="Y780" s="406"/>
      <c r="Z780" s="406"/>
      <c r="AA780" s="406"/>
      <c r="AB780" s="406"/>
      <c r="AC780" s="407"/>
      <c r="AD780" s="39"/>
      <c r="AE780" s="39"/>
      <c r="AF780" s="39"/>
    </row>
    <row r="781" ht="16.5" customHeight="1" spans="1:32">
      <c r="A781" s="397"/>
      <c r="B781" s="44"/>
      <c r="C781" s="238"/>
      <c r="D781" s="248"/>
      <c r="E781" s="408"/>
      <c r="F781" s="199"/>
      <c r="G781" s="199"/>
      <c r="H781" s="199"/>
      <c r="I781" s="249"/>
      <c r="J781" s="398"/>
      <c r="K781" s="399"/>
      <c r="L781" s="400"/>
      <c r="M781" s="268"/>
      <c r="N781" s="268"/>
      <c r="O781" s="238"/>
      <c r="P781" s="261"/>
      <c r="Q781" s="268"/>
      <c r="R781" s="247"/>
      <c r="S781" s="249"/>
      <c r="T781" s="238"/>
      <c r="U781" s="268"/>
      <c r="V781" s="268"/>
      <c r="W781" s="379"/>
      <c r="X781" s="401"/>
      <c r="Y781" s="402"/>
      <c r="Z781" s="402"/>
      <c r="AA781" s="402"/>
      <c r="AB781" s="402"/>
      <c r="AC781" s="403"/>
      <c r="AD781" s="129"/>
      <c r="AE781" s="129"/>
      <c r="AF781" s="129"/>
    </row>
    <row r="782" ht="16.5" customHeight="1" spans="1:32">
      <c r="A782" s="397"/>
      <c r="B782" s="44"/>
      <c r="C782" s="238"/>
      <c r="D782" s="248"/>
      <c r="E782" s="408"/>
      <c r="F782" s="199"/>
      <c r="G782" s="199"/>
      <c r="H782" s="199"/>
      <c r="I782" s="249"/>
      <c r="J782" s="398"/>
      <c r="K782" s="242"/>
      <c r="L782" s="385"/>
      <c r="M782" s="259"/>
      <c r="N782" s="64"/>
      <c r="O782" s="275"/>
      <c r="P782" s="275"/>
      <c r="Q782" s="260"/>
      <c r="R782" s="275"/>
      <c r="S782" s="249"/>
      <c r="T782" s="238"/>
      <c r="U782" s="271"/>
      <c r="V782" s="260"/>
      <c r="W782" s="332"/>
      <c r="X782" s="405"/>
      <c r="Y782" s="406"/>
      <c r="Z782" s="406"/>
      <c r="AA782" s="406"/>
      <c r="AB782" s="406"/>
      <c r="AC782" s="407"/>
      <c r="AD782" s="39"/>
      <c r="AE782" s="39"/>
      <c r="AF782" s="39"/>
    </row>
    <row r="783" ht="16.5" customHeight="1" spans="1:32">
      <c r="A783" s="397"/>
      <c r="B783" s="44"/>
      <c r="C783" s="238"/>
      <c r="D783" s="248"/>
      <c r="E783" s="408"/>
      <c r="F783" s="199"/>
      <c r="G783" s="199"/>
      <c r="H783" s="199"/>
      <c r="I783" s="249"/>
      <c r="J783" s="398"/>
      <c r="K783" s="399"/>
      <c r="L783" s="400"/>
      <c r="M783" s="268"/>
      <c r="N783" s="268"/>
      <c r="O783" s="238"/>
      <c r="P783" s="261"/>
      <c r="Q783" s="268"/>
      <c r="R783" s="247"/>
      <c r="S783" s="249"/>
      <c r="T783" s="238"/>
      <c r="U783" s="268"/>
      <c r="V783" s="268"/>
      <c r="W783" s="253"/>
      <c r="X783" s="255"/>
      <c r="Y783" s="264"/>
      <c r="Z783" s="264"/>
      <c r="AA783" s="264"/>
      <c r="AB783" s="264"/>
      <c r="AC783" s="265"/>
      <c r="AD783" s="131"/>
      <c r="AE783" s="131"/>
      <c r="AF783" s="131"/>
    </row>
    <row r="784" ht="17" customHeight="1" spans="1:32">
      <c r="A784" s="397"/>
      <c r="B784" s="44"/>
      <c r="C784" s="238"/>
      <c r="D784" s="248"/>
      <c r="E784" s="201"/>
      <c r="F784" s="186"/>
      <c r="G784" s="186"/>
      <c r="H784" s="186"/>
      <c r="I784" s="249"/>
      <c r="J784" s="398"/>
      <c r="K784" s="399"/>
      <c r="L784" s="400"/>
      <c r="M784" s="268"/>
      <c r="N784" s="268"/>
      <c r="O784" s="238"/>
      <c r="P784" s="261"/>
      <c r="Q784" s="268"/>
      <c r="R784" s="247"/>
      <c r="S784" s="249"/>
      <c r="T784" s="238"/>
      <c r="U784" s="268"/>
      <c r="V784" s="268"/>
      <c r="W784" s="332"/>
      <c r="X784" s="263"/>
      <c r="Y784" s="381"/>
      <c r="Z784" s="381"/>
      <c r="AA784" s="381"/>
      <c r="AB784" s="381"/>
      <c r="AC784" s="409"/>
      <c r="AD784" s="49"/>
      <c r="AE784" s="49"/>
      <c r="AF784" s="49"/>
    </row>
    <row r="785" ht="17" customHeight="1" spans="1:32">
      <c r="A785" s="397"/>
      <c r="B785" s="44"/>
      <c r="C785" s="238"/>
      <c r="D785" s="248"/>
      <c r="E785" s="201"/>
      <c r="F785" s="186"/>
      <c r="G785" s="186"/>
      <c r="H785" s="186"/>
      <c r="I785" s="249"/>
      <c r="J785" s="398"/>
      <c r="K785" s="399"/>
      <c r="L785" s="164"/>
      <c r="M785" s="275"/>
      <c r="N785" s="61"/>
      <c r="O785" s="269"/>
      <c r="P785" s="260"/>
      <c r="Q785" s="247"/>
      <c r="R785" s="269"/>
      <c r="S785" s="249"/>
      <c r="T785" s="238"/>
      <c r="U785" s="25"/>
      <c r="V785" s="260"/>
      <c r="W785" s="394"/>
      <c r="X785" s="62"/>
      <c r="Y785" s="324"/>
      <c r="Z785" s="324"/>
      <c r="AA785" s="324"/>
      <c r="AB785" s="324"/>
      <c r="AC785" s="325"/>
      <c r="AD785" s="28"/>
      <c r="AE785" s="28"/>
      <c r="AF785" s="28"/>
    </row>
    <row r="786" ht="17" customHeight="1" spans="1:32">
      <c r="A786" s="397"/>
      <c r="B786" s="44"/>
      <c r="C786" s="238"/>
      <c r="D786" s="248"/>
      <c r="E786" s="201"/>
      <c r="F786" s="186"/>
      <c r="G786" s="186"/>
      <c r="H786" s="186"/>
      <c r="I786" s="249"/>
      <c r="J786" s="398"/>
      <c r="K786" s="399"/>
      <c r="L786" s="400"/>
      <c r="M786" s="268"/>
      <c r="N786" s="268"/>
      <c r="O786" s="238"/>
      <c r="P786" s="261"/>
      <c r="Q786" s="268"/>
      <c r="R786" s="247"/>
      <c r="S786" s="249"/>
      <c r="T786" s="238"/>
      <c r="U786" s="268"/>
      <c r="V786" s="268"/>
      <c r="W786" s="332"/>
      <c r="X786" s="263"/>
      <c r="Y786" s="381"/>
      <c r="Z786" s="381"/>
      <c r="AA786" s="381"/>
      <c r="AB786" s="381"/>
      <c r="AC786" s="409"/>
      <c r="AD786" s="49"/>
      <c r="AE786" s="49"/>
      <c r="AF786" s="49"/>
    </row>
    <row r="787" ht="17" customHeight="1" spans="1:32">
      <c r="A787" s="397"/>
      <c r="B787" s="44"/>
      <c r="C787" s="238"/>
      <c r="D787" s="248"/>
      <c r="E787" s="201"/>
      <c r="F787" s="186"/>
      <c r="G787" s="186"/>
      <c r="H787" s="186"/>
      <c r="I787" s="249"/>
      <c r="J787" s="398"/>
      <c r="K787" s="399"/>
      <c r="L787" s="164"/>
      <c r="M787" s="275"/>
      <c r="N787" s="61"/>
      <c r="O787" s="269"/>
      <c r="P787" s="260"/>
      <c r="Q787" s="247"/>
      <c r="R787" s="269"/>
      <c r="S787" s="249"/>
      <c r="T787" s="238"/>
      <c r="U787" s="25"/>
      <c r="V787" s="260"/>
      <c r="W787" s="394"/>
      <c r="X787" s="62"/>
      <c r="Y787" s="324"/>
      <c r="Z787" s="324"/>
      <c r="AA787" s="324"/>
      <c r="AB787" s="324"/>
      <c r="AC787" s="325"/>
      <c r="AD787" s="28"/>
      <c r="AE787" s="28"/>
      <c r="AF787" s="28"/>
    </row>
    <row r="788" ht="17" customHeight="1" spans="1:32">
      <c r="A788" s="397"/>
      <c r="B788" s="44"/>
      <c r="C788" s="238"/>
      <c r="D788" s="248"/>
      <c r="E788" s="201"/>
      <c r="F788" s="186"/>
      <c r="G788" s="186"/>
      <c r="H788" s="186"/>
      <c r="I788" s="249"/>
      <c r="J788" s="398"/>
      <c r="K788" s="399"/>
      <c r="L788" s="400"/>
      <c r="M788" s="268"/>
      <c r="N788" s="268"/>
      <c r="O788" s="238"/>
      <c r="P788" s="261"/>
      <c r="Q788" s="268"/>
      <c r="R788" s="247"/>
      <c r="S788" s="249"/>
      <c r="T788" s="238"/>
      <c r="U788" s="268"/>
      <c r="V788" s="268"/>
      <c r="W788" s="332"/>
      <c r="X788" s="263"/>
      <c r="Y788" s="381"/>
      <c r="Z788" s="381"/>
      <c r="AA788" s="381"/>
      <c r="AB788" s="381"/>
      <c r="AC788" s="409"/>
      <c r="AD788" s="49"/>
      <c r="AE788" s="49"/>
      <c r="AF788" s="49"/>
    </row>
    <row r="789" ht="17" customHeight="1" spans="1:32">
      <c r="A789" s="397"/>
      <c r="B789" s="44"/>
      <c r="C789" s="238"/>
      <c r="D789" s="248"/>
      <c r="E789" s="201"/>
      <c r="F789" s="186"/>
      <c r="G789" s="186"/>
      <c r="H789" s="186"/>
      <c r="I789" s="249"/>
      <c r="J789" s="398"/>
      <c r="K789" s="399"/>
      <c r="L789" s="385"/>
      <c r="M789" s="268"/>
      <c r="N789" s="270"/>
      <c r="O789" s="269"/>
      <c r="P789" s="260"/>
      <c r="Q789" s="271"/>
      <c r="R789" s="269"/>
      <c r="S789" s="249"/>
      <c r="T789" s="238"/>
      <c r="U789" s="271"/>
      <c r="V789" s="260"/>
      <c r="W789" s="394"/>
      <c r="X789" s="62"/>
      <c r="Y789" s="324"/>
      <c r="Z789" s="324"/>
      <c r="AA789" s="324"/>
      <c r="AB789" s="324"/>
      <c r="AC789" s="325"/>
      <c r="AD789" s="28"/>
      <c r="AE789" s="28"/>
      <c r="AF789" s="28"/>
    </row>
    <row r="790" ht="17" customHeight="1" spans="1:32">
      <c r="A790" s="397"/>
      <c r="B790" s="44"/>
      <c r="C790" s="247"/>
      <c r="D790" s="248"/>
      <c r="E790" s="201"/>
      <c r="F790" s="186"/>
      <c r="G790" s="186"/>
      <c r="H790" s="186"/>
      <c r="I790" s="249"/>
      <c r="J790" s="398"/>
      <c r="K790" s="399"/>
      <c r="L790" s="400"/>
      <c r="M790" s="268"/>
      <c r="N790" s="268"/>
      <c r="O790" s="238"/>
      <c r="P790" s="261"/>
      <c r="Q790" s="268"/>
      <c r="R790" s="247"/>
      <c r="S790" s="249"/>
      <c r="T790" s="238"/>
      <c r="U790" s="268"/>
      <c r="V790" s="268"/>
      <c r="W790" s="253"/>
      <c r="X790" s="255"/>
      <c r="Y790" s="264"/>
      <c r="Z790" s="264"/>
      <c r="AA790" s="264"/>
      <c r="AB790" s="264"/>
      <c r="AC790" s="265"/>
      <c r="AD790" s="131"/>
      <c r="AE790" s="131"/>
      <c r="AF790" s="131"/>
    </row>
    <row r="791" ht="17" customHeight="1" spans="1:32">
      <c r="A791" s="397"/>
      <c r="B791" s="44"/>
      <c r="C791" s="412"/>
      <c r="D791" s="248"/>
      <c r="E791" s="201"/>
      <c r="F791" s="186"/>
      <c r="G791" s="186"/>
      <c r="H791" s="186"/>
      <c r="I791" s="249"/>
      <c r="J791" s="398"/>
      <c r="K791" s="399"/>
      <c r="L791" s="385"/>
      <c r="M791" s="268"/>
      <c r="N791" s="271"/>
      <c r="O791" s="238"/>
      <c r="P791" s="261"/>
      <c r="Q791" s="44"/>
      <c r="R791" s="247"/>
      <c r="S791" s="249"/>
      <c r="T791" s="238"/>
      <c r="U791" s="271"/>
      <c r="V791" s="260"/>
      <c r="W791" s="253"/>
      <c r="X791" s="255"/>
      <c r="Y791" s="264"/>
      <c r="Z791" s="264"/>
      <c r="AA791" s="264"/>
      <c r="AB791" s="264"/>
      <c r="AC791" s="265"/>
      <c r="AD791" s="131"/>
      <c r="AE791" s="131"/>
      <c r="AF791" s="131"/>
    </row>
    <row r="792" ht="17" customHeight="1" spans="1:32">
      <c r="A792" s="397"/>
      <c r="B792" s="44"/>
      <c r="C792" s="412"/>
      <c r="D792" s="248"/>
      <c r="E792" s="201"/>
      <c r="F792" s="186"/>
      <c r="G792" s="186"/>
      <c r="H792" s="186"/>
      <c r="I792" s="249"/>
      <c r="J792" s="398"/>
      <c r="K792" s="399"/>
      <c r="L792" s="400"/>
      <c r="M792" s="268"/>
      <c r="N792" s="268"/>
      <c r="O792" s="238"/>
      <c r="P792" s="261"/>
      <c r="Q792" s="268"/>
      <c r="R792" s="238"/>
      <c r="S792" s="249"/>
      <c r="T792" s="238"/>
      <c r="U792" s="268"/>
      <c r="V792" s="268"/>
      <c r="W792" s="379"/>
      <c r="X792" s="401"/>
      <c r="Y792" s="402"/>
      <c r="Z792" s="402"/>
      <c r="AA792" s="402"/>
      <c r="AB792" s="402"/>
      <c r="AC792" s="403"/>
      <c r="AD792" s="129"/>
      <c r="AE792" s="129"/>
      <c r="AF792" s="129"/>
    </row>
    <row r="793" ht="17" customHeight="1" spans="1:32">
      <c r="A793" s="397"/>
      <c r="B793" s="44"/>
      <c r="C793" s="412"/>
      <c r="D793" s="248"/>
      <c r="E793" s="201"/>
      <c r="F793" s="186"/>
      <c r="G793" s="186"/>
      <c r="H793" s="186"/>
      <c r="I793" s="249"/>
      <c r="J793" s="398"/>
      <c r="K793" s="399"/>
      <c r="L793" s="400"/>
      <c r="M793" s="268"/>
      <c r="N793" s="268"/>
      <c r="O793" s="238"/>
      <c r="P793" s="261"/>
      <c r="Q793" s="268"/>
      <c r="R793" s="247"/>
      <c r="S793" s="249"/>
      <c r="T793" s="238"/>
      <c r="U793" s="268"/>
      <c r="V793" s="268"/>
      <c r="W793" s="332"/>
      <c r="X793" s="263"/>
      <c r="Y793" s="381"/>
      <c r="Z793" s="381"/>
      <c r="AA793" s="381"/>
      <c r="AB793" s="381"/>
      <c r="AC793" s="409"/>
      <c r="AD793" s="49"/>
      <c r="AE793" s="49"/>
      <c r="AF793" s="49"/>
    </row>
    <row r="794" ht="17" customHeight="1" spans="1:32">
      <c r="A794" s="397"/>
      <c r="B794" s="44"/>
      <c r="C794" s="412"/>
      <c r="D794" s="248"/>
      <c r="E794" s="201"/>
      <c r="F794" s="186"/>
      <c r="G794" s="186"/>
      <c r="H794" s="186"/>
      <c r="I794" s="249"/>
      <c r="J794" s="398"/>
      <c r="K794" s="399"/>
      <c r="L794" s="385"/>
      <c r="M794" s="268"/>
      <c r="N794" s="270"/>
      <c r="O794" s="269"/>
      <c r="P794" s="260"/>
      <c r="Q794" s="271"/>
      <c r="R794" s="269"/>
      <c r="S794" s="249"/>
      <c r="T794" s="238"/>
      <c r="U794" s="271"/>
      <c r="V794" s="260"/>
      <c r="W794" s="394"/>
      <c r="X794" s="62"/>
      <c r="Y794" s="324"/>
      <c r="Z794" s="324"/>
      <c r="AA794" s="324"/>
      <c r="AB794" s="324"/>
      <c r="AC794" s="325"/>
      <c r="AD794" s="28"/>
      <c r="AE794" s="28"/>
      <c r="AF794" s="28"/>
    </row>
    <row r="795" ht="17" customHeight="1" spans="1:32">
      <c r="A795" s="397"/>
      <c r="B795" s="44"/>
      <c r="C795" s="412"/>
      <c r="D795" s="248"/>
      <c r="E795" s="201"/>
      <c r="F795" s="186"/>
      <c r="G795" s="186"/>
      <c r="H795" s="186"/>
      <c r="I795" s="249"/>
      <c r="J795" s="398"/>
      <c r="K795" s="399"/>
      <c r="L795" s="400"/>
      <c r="M795" s="268"/>
      <c r="N795" s="268"/>
      <c r="O795" s="238"/>
      <c r="P795" s="261"/>
      <c r="Q795" s="268"/>
      <c r="R795" s="247"/>
      <c r="S795" s="249"/>
      <c r="T795" s="238"/>
      <c r="U795" s="268"/>
      <c r="V795" s="268"/>
      <c r="W795" s="332"/>
      <c r="X795" s="263"/>
      <c r="Y795" s="381"/>
      <c r="Z795" s="381"/>
      <c r="AA795" s="381"/>
      <c r="AB795" s="381"/>
      <c r="AC795" s="409"/>
      <c r="AD795" s="49"/>
      <c r="AE795" s="49"/>
      <c r="AF795" s="49"/>
    </row>
    <row r="796" ht="17" customHeight="1" spans="1:32">
      <c r="A796" s="397"/>
      <c r="B796" s="44"/>
      <c r="C796" s="412"/>
      <c r="D796" s="248"/>
      <c r="E796" s="201"/>
      <c r="F796" s="186"/>
      <c r="G796" s="186"/>
      <c r="H796" s="186"/>
      <c r="I796" s="249"/>
      <c r="J796" s="398"/>
      <c r="K796" s="399"/>
      <c r="L796" s="164"/>
      <c r="M796" s="268"/>
      <c r="N796" s="271"/>
      <c r="O796" s="269"/>
      <c r="P796" s="260"/>
      <c r="Q796" s="247"/>
      <c r="R796" s="269"/>
      <c r="S796" s="249"/>
      <c r="T796" s="238"/>
      <c r="U796" s="25"/>
      <c r="V796" s="260"/>
      <c r="W796" s="394"/>
      <c r="X796" s="62"/>
      <c r="Y796" s="324"/>
      <c r="Z796" s="324"/>
      <c r="AA796" s="324"/>
      <c r="AB796" s="324"/>
      <c r="AC796" s="325"/>
      <c r="AD796" s="28"/>
      <c r="AE796" s="28"/>
      <c r="AF796" s="28"/>
    </row>
    <row r="797" ht="17" customHeight="1" spans="1:32">
      <c r="A797" s="397"/>
      <c r="B797" s="44"/>
      <c r="C797" s="412"/>
      <c r="D797" s="248"/>
      <c r="E797" s="201"/>
      <c r="F797" s="186"/>
      <c r="G797" s="186"/>
      <c r="H797" s="186"/>
      <c r="I797" s="249"/>
      <c r="J797" s="398"/>
      <c r="K797" s="399"/>
      <c r="L797" s="400"/>
      <c r="M797" s="268"/>
      <c r="N797" s="268"/>
      <c r="O797" s="238"/>
      <c r="P797" s="261"/>
      <c r="Q797" s="268"/>
      <c r="R797" s="247"/>
      <c r="S797" s="249"/>
      <c r="T797" s="238"/>
      <c r="U797" s="268"/>
      <c r="V797" s="268"/>
      <c r="W797" s="379"/>
      <c r="X797" s="401"/>
      <c r="Y797" s="402"/>
      <c r="Z797" s="402"/>
      <c r="AA797" s="402"/>
      <c r="AB797" s="402"/>
      <c r="AC797" s="403"/>
      <c r="AD797" s="129"/>
      <c r="AE797" s="129"/>
      <c r="AF797" s="129"/>
    </row>
    <row r="798" ht="17" customHeight="1" spans="1:32">
      <c r="A798" s="397"/>
      <c r="B798" s="44"/>
      <c r="C798" s="412"/>
      <c r="D798" s="248"/>
      <c r="E798" s="201"/>
      <c r="F798" s="186"/>
      <c r="G798" s="186"/>
      <c r="H798" s="186"/>
      <c r="I798" s="249"/>
      <c r="J798" s="398"/>
      <c r="K798" s="399"/>
      <c r="L798" s="385"/>
      <c r="M798" s="268"/>
      <c r="N798" s="270"/>
      <c r="O798" s="269"/>
      <c r="P798" s="260"/>
      <c r="Q798" s="271"/>
      <c r="R798" s="269"/>
      <c r="S798" s="249"/>
      <c r="T798" s="238"/>
      <c r="U798" s="271"/>
      <c r="V798" s="260"/>
      <c r="W798" s="394"/>
      <c r="X798" s="62"/>
      <c r="Y798" s="324"/>
      <c r="Z798" s="324"/>
      <c r="AA798" s="324"/>
      <c r="AB798" s="324"/>
      <c r="AC798" s="325"/>
      <c r="AD798" s="28"/>
      <c r="AE798" s="28"/>
      <c r="AF798" s="28"/>
    </row>
    <row r="799" ht="17" customHeight="1" spans="1:32">
      <c r="A799" s="397"/>
      <c r="B799" s="44"/>
      <c r="C799" s="412"/>
      <c r="D799" s="248"/>
      <c r="E799" s="201"/>
      <c r="F799" s="186"/>
      <c r="G799" s="186"/>
      <c r="H799" s="186"/>
      <c r="I799" s="249"/>
      <c r="J799" s="398"/>
      <c r="K799" s="399"/>
      <c r="L799" s="400"/>
      <c r="M799" s="268"/>
      <c r="N799" s="268"/>
      <c r="O799" s="238"/>
      <c r="P799" s="261"/>
      <c r="Q799" s="268"/>
      <c r="R799" s="247"/>
      <c r="S799" s="249"/>
      <c r="T799" s="238"/>
      <c r="U799" s="268"/>
      <c r="V799" s="268"/>
      <c r="W799" s="332"/>
      <c r="X799" s="263"/>
      <c r="Y799" s="381"/>
      <c r="Z799" s="381"/>
      <c r="AA799" s="381"/>
      <c r="AB799" s="381"/>
      <c r="AC799" s="409"/>
      <c r="AD799" s="49"/>
      <c r="AE799" s="49"/>
      <c r="AF799" s="49"/>
    </row>
    <row r="800" ht="45" customHeight="1" spans="1:32">
      <c r="A800" s="397"/>
      <c r="B800" s="44"/>
      <c r="C800" s="412"/>
      <c r="D800" s="248"/>
      <c r="E800" s="201"/>
      <c r="F800" s="186"/>
      <c r="G800" s="186"/>
      <c r="H800" s="186"/>
      <c r="I800" s="249"/>
      <c r="J800" s="398"/>
      <c r="K800" s="399"/>
      <c r="L800" s="385"/>
      <c r="M800" s="268"/>
      <c r="N800" s="270"/>
      <c r="O800" s="269"/>
      <c r="P800" s="260"/>
      <c r="Q800" s="271"/>
      <c r="R800" s="269"/>
      <c r="S800" s="249"/>
      <c r="T800" s="238"/>
      <c r="U800" s="271"/>
      <c r="V800" s="260"/>
      <c r="W800" s="394"/>
      <c r="X800" s="62"/>
      <c r="Y800" s="324"/>
      <c r="Z800" s="324"/>
      <c r="AA800" s="324"/>
      <c r="AB800" s="324"/>
      <c r="AC800" s="325"/>
      <c r="AD800" s="28"/>
      <c r="AE800" s="28"/>
      <c r="AF800" s="28"/>
    </row>
    <row r="801" ht="17" customHeight="1" spans="1:32">
      <c r="A801" s="397"/>
      <c r="B801" s="44"/>
      <c r="C801" s="412"/>
      <c r="D801" s="248"/>
      <c r="E801" s="201"/>
      <c r="F801" s="186"/>
      <c r="G801" s="186"/>
      <c r="H801" s="186"/>
      <c r="I801" s="249"/>
      <c r="J801" s="398"/>
      <c r="K801" s="399"/>
      <c r="L801" s="400"/>
      <c r="M801" s="268"/>
      <c r="N801" s="268"/>
      <c r="O801" s="238"/>
      <c r="P801" s="261"/>
      <c r="Q801" s="268"/>
      <c r="R801" s="20"/>
      <c r="S801" s="249"/>
      <c r="T801" s="238"/>
      <c r="U801" s="268"/>
      <c r="V801" s="268"/>
      <c r="W801" s="413"/>
      <c r="X801" s="414"/>
      <c r="Y801" s="415"/>
      <c r="Z801" s="415"/>
      <c r="AA801" s="415"/>
      <c r="AB801" s="415"/>
      <c r="AC801" s="416"/>
      <c r="AD801" s="38"/>
      <c r="AE801" s="38"/>
      <c r="AF801" s="38"/>
    </row>
    <row r="802" ht="16.5" customHeight="1" spans="1:32">
      <c r="A802" s="397"/>
      <c r="B802" s="44"/>
      <c r="C802" s="412"/>
      <c r="D802" s="248"/>
      <c r="E802" s="408"/>
      <c r="F802" s="186"/>
      <c r="G802" s="186"/>
      <c r="H802" s="186"/>
      <c r="I802" s="249"/>
      <c r="J802" s="398"/>
      <c r="K802" s="399"/>
      <c r="L802" s="400"/>
      <c r="M802" s="268"/>
      <c r="N802" s="268"/>
      <c r="O802" s="238"/>
      <c r="P802" s="261"/>
      <c r="Q802" s="268"/>
      <c r="R802" s="247"/>
      <c r="S802" s="249"/>
      <c r="T802" s="238"/>
      <c r="U802" s="268"/>
      <c r="V802" s="268"/>
      <c r="W802" s="253"/>
      <c r="X802" s="255"/>
      <c r="Y802" s="264"/>
      <c r="Z802" s="264"/>
      <c r="AA802" s="264"/>
      <c r="AB802" s="264"/>
      <c r="AC802" s="265"/>
      <c r="AD802" s="131"/>
      <c r="AE802" s="131"/>
      <c r="AF802" s="131"/>
    </row>
    <row r="803" ht="16.5" customHeight="1" spans="1:32">
      <c r="A803" s="397"/>
      <c r="B803" s="44"/>
      <c r="C803" s="412"/>
      <c r="D803" s="248"/>
      <c r="E803" s="408"/>
      <c r="F803" s="186"/>
      <c r="G803" s="186"/>
      <c r="H803" s="186"/>
      <c r="I803" s="249"/>
      <c r="J803" s="398"/>
      <c r="K803" s="399"/>
      <c r="L803" s="385"/>
      <c r="M803" s="61"/>
      <c r="N803" s="64"/>
      <c r="O803" s="269"/>
      <c r="P803" s="260"/>
      <c r="Q803" s="410"/>
      <c r="R803" s="269"/>
      <c r="S803" s="249"/>
      <c r="T803" s="238"/>
      <c r="U803" s="271"/>
      <c r="V803" s="260"/>
      <c r="W803" s="394"/>
      <c r="X803" s="62"/>
      <c r="Y803" s="324"/>
      <c r="Z803" s="324"/>
      <c r="AA803" s="324"/>
      <c r="AB803" s="324"/>
      <c r="AC803" s="325"/>
      <c r="AD803" s="28"/>
      <c r="AE803" s="28"/>
      <c r="AF803" s="28"/>
    </row>
    <row r="804" ht="16.5" customHeight="1" spans="1:32">
      <c r="A804" s="397"/>
      <c r="B804" s="44"/>
      <c r="C804" s="412"/>
      <c r="D804" s="248"/>
      <c r="E804" s="408"/>
      <c r="F804" s="186"/>
      <c r="G804" s="186"/>
      <c r="H804" s="186"/>
      <c r="I804" s="249"/>
      <c r="J804" s="398"/>
      <c r="K804" s="242"/>
      <c r="L804" s="385"/>
      <c r="M804" s="259"/>
      <c r="N804" s="64"/>
      <c r="O804" s="275"/>
      <c r="P804" s="275"/>
      <c r="Q804" s="260"/>
      <c r="R804" s="275"/>
      <c r="S804" s="249"/>
      <c r="T804" s="238"/>
      <c r="U804" s="271"/>
      <c r="V804" s="260"/>
      <c r="W804" s="332"/>
      <c r="X804" s="405"/>
      <c r="Y804" s="406"/>
      <c r="Z804" s="406"/>
      <c r="AA804" s="406"/>
      <c r="AB804" s="406"/>
      <c r="AC804" s="407"/>
      <c r="AD804" s="39"/>
      <c r="AE804" s="39"/>
      <c r="AF804" s="39"/>
    </row>
    <row r="805" ht="16.5" customHeight="1" spans="1:32">
      <c r="A805" s="397"/>
      <c r="B805" s="44"/>
      <c r="C805" s="412"/>
      <c r="D805" s="248"/>
      <c r="E805" s="408"/>
      <c r="F805" s="186"/>
      <c r="G805" s="186"/>
      <c r="H805" s="186"/>
      <c r="I805" s="249"/>
      <c r="J805" s="398"/>
      <c r="K805" s="399"/>
      <c r="L805" s="385"/>
      <c r="M805" s="61"/>
      <c r="N805" s="64"/>
      <c r="O805" s="269"/>
      <c r="P805" s="260"/>
      <c r="Q805" s="410"/>
      <c r="R805" s="269"/>
      <c r="S805" s="249"/>
      <c r="T805" s="238"/>
      <c r="U805" s="271"/>
      <c r="V805" s="260"/>
      <c r="W805" s="394"/>
      <c r="X805" s="62"/>
      <c r="Y805" s="324"/>
      <c r="Z805" s="324"/>
      <c r="AA805" s="324"/>
      <c r="AB805" s="324"/>
      <c r="AC805" s="325"/>
      <c r="AD805" s="28"/>
      <c r="AE805" s="28"/>
      <c r="AF805" s="28"/>
    </row>
    <row r="806" ht="16.5" customHeight="1" spans="1:32">
      <c r="A806" s="397"/>
      <c r="B806" s="44"/>
      <c r="C806" s="412"/>
      <c r="D806" s="248"/>
      <c r="E806" s="408"/>
      <c r="F806" s="186"/>
      <c r="G806" s="186"/>
      <c r="H806" s="186"/>
      <c r="I806" s="249"/>
      <c r="J806" s="398"/>
      <c r="K806" s="399"/>
      <c r="L806" s="400"/>
      <c r="M806" s="268"/>
      <c r="N806" s="268"/>
      <c r="O806" s="238"/>
      <c r="P806" s="261"/>
      <c r="Q806" s="268"/>
      <c r="R806" s="247"/>
      <c r="S806" s="249"/>
      <c r="T806" s="238"/>
      <c r="U806" s="268"/>
      <c r="V806" s="268"/>
      <c r="W806" s="332"/>
      <c r="X806" s="263"/>
      <c r="Y806" s="381"/>
      <c r="Z806" s="381"/>
      <c r="AA806" s="381"/>
      <c r="AB806" s="381"/>
      <c r="AC806" s="409"/>
      <c r="AD806" s="49"/>
      <c r="AE806" s="49"/>
      <c r="AF806" s="49"/>
    </row>
    <row r="807" ht="16.5" customHeight="1" spans="1:32">
      <c r="A807" s="397"/>
      <c r="B807" s="44"/>
      <c r="C807" s="412"/>
      <c r="D807" s="248"/>
      <c r="E807" s="408"/>
      <c r="F807" s="186"/>
      <c r="G807" s="186"/>
      <c r="H807" s="186"/>
      <c r="I807" s="249"/>
      <c r="J807" s="398"/>
      <c r="K807" s="242"/>
      <c r="L807" s="385"/>
      <c r="M807" s="259"/>
      <c r="N807" s="64"/>
      <c r="O807" s="275"/>
      <c r="P807" s="275"/>
      <c r="Q807" s="260"/>
      <c r="R807" s="275"/>
      <c r="S807" s="249"/>
      <c r="T807" s="238"/>
      <c r="U807" s="271"/>
      <c r="V807" s="260"/>
      <c r="W807" s="332"/>
      <c r="X807" s="405"/>
      <c r="Y807" s="406"/>
      <c r="Z807" s="406"/>
      <c r="AA807" s="406"/>
      <c r="AB807" s="406"/>
      <c r="AC807" s="407"/>
      <c r="AD807" s="39"/>
      <c r="AE807" s="39"/>
      <c r="AF807" s="39"/>
    </row>
    <row r="808" ht="16.5" customHeight="1" spans="1:32">
      <c r="A808" s="397"/>
      <c r="B808" s="44"/>
      <c r="C808" s="412"/>
      <c r="D808" s="248"/>
      <c r="E808" s="408"/>
      <c r="F808" s="186"/>
      <c r="G808" s="186"/>
      <c r="H808" s="186"/>
      <c r="I808" s="249"/>
      <c r="J808" s="398"/>
      <c r="K808" s="399"/>
      <c r="L808" s="400"/>
      <c r="M808" s="268"/>
      <c r="N808" s="268"/>
      <c r="O808" s="238"/>
      <c r="P808" s="261"/>
      <c r="Q808" s="268"/>
      <c r="R808" s="247"/>
      <c r="S808" s="249"/>
      <c r="T808" s="238"/>
      <c r="U808" s="268"/>
      <c r="V808" s="268"/>
      <c r="W808" s="253"/>
      <c r="X808" s="255"/>
      <c r="Y808" s="264"/>
      <c r="Z808" s="264"/>
      <c r="AA808" s="264"/>
      <c r="AB808" s="264"/>
      <c r="AC808" s="265"/>
      <c r="AD808" s="131"/>
      <c r="AE808" s="131"/>
      <c r="AF808" s="131"/>
    </row>
    <row r="809" ht="16.5" customHeight="1" spans="1:32">
      <c r="A809" s="397"/>
      <c r="B809" s="44"/>
      <c r="C809" s="412"/>
      <c r="D809" s="248"/>
      <c r="E809" s="408"/>
      <c r="F809" s="186"/>
      <c r="G809" s="186"/>
      <c r="H809" s="186"/>
      <c r="I809" s="249"/>
      <c r="J809" s="398"/>
      <c r="K809" s="242"/>
      <c r="L809" s="385"/>
      <c r="M809" s="259"/>
      <c r="N809" s="64"/>
      <c r="O809" s="275"/>
      <c r="P809" s="275"/>
      <c r="Q809" s="260"/>
      <c r="R809" s="275"/>
      <c r="S809" s="249"/>
      <c r="T809" s="238"/>
      <c r="U809" s="271"/>
      <c r="V809" s="260"/>
      <c r="W809" s="332"/>
      <c r="X809" s="405"/>
      <c r="Y809" s="406"/>
      <c r="Z809" s="406"/>
      <c r="AA809" s="406"/>
      <c r="AB809" s="406"/>
      <c r="AC809" s="407"/>
      <c r="AD809" s="39"/>
      <c r="AE809" s="39"/>
      <c r="AF809" s="39"/>
    </row>
    <row r="810" ht="16.5" customHeight="1" spans="1:32">
      <c r="A810" s="397"/>
      <c r="B810" s="44"/>
      <c r="C810" s="412"/>
      <c r="D810" s="248"/>
      <c r="E810" s="408"/>
      <c r="F810" s="186"/>
      <c r="G810" s="186"/>
      <c r="H810" s="186"/>
      <c r="I810" s="249"/>
      <c r="J810" s="398"/>
      <c r="K810" s="399"/>
      <c r="L810" s="400"/>
      <c r="M810" s="268"/>
      <c r="N810" s="268"/>
      <c r="O810" s="275"/>
      <c r="P810" s="275"/>
      <c r="Q810" s="268"/>
      <c r="R810" s="275"/>
      <c r="S810" s="249"/>
      <c r="T810" s="238"/>
      <c r="U810" s="268"/>
      <c r="V810" s="268"/>
      <c r="W810" s="417"/>
      <c r="X810" s="405"/>
      <c r="Y810" s="406"/>
      <c r="Z810" s="406"/>
      <c r="AA810" s="406"/>
      <c r="AB810" s="406"/>
      <c r="AC810" s="407"/>
      <c r="AD810" s="39"/>
      <c r="AE810" s="39"/>
      <c r="AF810" s="39"/>
    </row>
    <row r="811" ht="16.5" customHeight="1" spans="1:32">
      <c r="A811" s="397"/>
      <c r="B811" s="44"/>
      <c r="C811" s="247"/>
      <c r="D811" s="248"/>
      <c r="E811" s="408"/>
      <c r="F811" s="186"/>
      <c r="G811" s="186"/>
      <c r="H811" s="186"/>
      <c r="I811" s="249"/>
      <c r="J811" s="398"/>
      <c r="K811" s="242"/>
      <c r="L811" s="385"/>
      <c r="M811" s="259"/>
      <c r="N811" s="64"/>
      <c r="O811" s="275"/>
      <c r="P811" s="275"/>
      <c r="Q811" s="260"/>
      <c r="R811" s="275"/>
      <c r="S811" s="249"/>
      <c r="T811" s="238"/>
      <c r="U811" s="271"/>
      <c r="V811" s="260"/>
      <c r="W811" s="332"/>
      <c r="X811" s="405"/>
      <c r="Y811" s="406"/>
      <c r="Z811" s="406"/>
      <c r="AA811" s="406"/>
      <c r="AB811" s="406"/>
      <c r="AC811" s="407"/>
      <c r="AD811" s="39"/>
      <c r="AE811" s="39"/>
      <c r="AF811" s="39"/>
    </row>
    <row r="812" ht="16.5" customHeight="1" spans="1:32">
      <c r="A812" s="397"/>
      <c r="B812" s="44"/>
      <c r="C812" s="247"/>
      <c r="D812" s="248"/>
      <c r="E812" s="408"/>
      <c r="F812" s="186"/>
      <c r="G812" s="186"/>
      <c r="H812" s="186"/>
      <c r="I812" s="249"/>
      <c r="J812" s="398"/>
      <c r="K812" s="399"/>
      <c r="L812" s="385"/>
      <c r="M812" s="268"/>
      <c r="N812" s="271"/>
      <c r="O812" s="238"/>
      <c r="P812" s="261"/>
      <c r="Q812" s="44"/>
      <c r="R812" s="247"/>
      <c r="S812" s="249"/>
      <c r="T812" s="238"/>
      <c r="U812" s="271"/>
      <c r="V812" s="260"/>
      <c r="W812" s="253"/>
      <c r="X812" s="255"/>
      <c r="Y812" s="264"/>
      <c r="Z812" s="264"/>
      <c r="AA812" s="264"/>
      <c r="AB812" s="264"/>
      <c r="AC812" s="265"/>
      <c r="AD812" s="131"/>
      <c r="AE812" s="131"/>
      <c r="AF812" s="131"/>
    </row>
    <row r="813" ht="17" customHeight="1" spans="1:32">
      <c r="A813" s="397"/>
      <c r="B813" s="44"/>
      <c r="C813" s="247"/>
      <c r="D813" s="248"/>
      <c r="E813" s="408"/>
      <c r="F813" s="186"/>
      <c r="G813" s="186"/>
      <c r="H813" s="186"/>
      <c r="I813" s="249"/>
      <c r="J813" s="398"/>
      <c r="K813" s="399"/>
      <c r="L813" s="164"/>
      <c r="M813" s="268"/>
      <c r="N813" s="271"/>
      <c r="O813" s="269"/>
      <c r="P813" s="260"/>
      <c r="Q813" s="247"/>
      <c r="R813" s="269"/>
      <c r="S813" s="249"/>
      <c r="T813" s="238"/>
      <c r="U813" s="25"/>
      <c r="V813" s="260"/>
      <c r="W813" s="394"/>
      <c r="X813" s="62"/>
      <c r="Y813" s="324"/>
      <c r="Z813" s="324"/>
      <c r="AA813" s="324"/>
      <c r="AB813" s="324"/>
      <c r="AC813" s="325"/>
      <c r="AD813" s="28"/>
      <c r="AE813" s="28"/>
      <c r="AF813" s="28"/>
    </row>
    <row r="814" ht="17" customHeight="1" spans="1:32">
      <c r="A814" s="397"/>
      <c r="B814" s="44"/>
      <c r="C814" s="247"/>
      <c r="D814" s="248"/>
      <c r="E814" s="201"/>
      <c r="F814" s="186"/>
      <c r="G814" s="186"/>
      <c r="H814" s="186"/>
      <c r="I814" s="249"/>
      <c r="J814" s="398"/>
      <c r="K814" s="399"/>
      <c r="L814" s="400"/>
      <c r="M814" s="268"/>
      <c r="N814" s="268"/>
      <c r="O814" s="238"/>
      <c r="P814" s="261"/>
      <c r="Q814" s="268"/>
      <c r="R814" s="259"/>
      <c r="S814" s="249"/>
      <c r="T814" s="238"/>
      <c r="U814" s="268"/>
      <c r="V814" s="268"/>
      <c r="W814" s="418"/>
      <c r="X814" s="322"/>
      <c r="Y814" s="419"/>
      <c r="Z814" s="419"/>
      <c r="AA814" s="419"/>
      <c r="AB814" s="419"/>
      <c r="AC814" s="420"/>
      <c r="AD814" s="173"/>
      <c r="AE814" s="173"/>
      <c r="AF814" s="173"/>
    </row>
    <row r="815" ht="16.5" customHeight="1" spans="1:32">
      <c r="A815" s="397"/>
      <c r="B815" s="44"/>
      <c r="C815" s="247"/>
      <c r="D815" s="248"/>
      <c r="E815" s="408"/>
      <c r="F815" s="186"/>
      <c r="G815" s="186"/>
      <c r="H815" s="186"/>
      <c r="I815" s="249"/>
      <c r="J815" s="398"/>
      <c r="K815" s="399"/>
      <c r="L815" s="400"/>
      <c r="M815" s="268"/>
      <c r="N815" s="268"/>
      <c r="O815" s="238"/>
      <c r="P815" s="261"/>
      <c r="Q815" s="268"/>
      <c r="R815" s="236"/>
      <c r="S815" s="249"/>
      <c r="T815" s="238"/>
      <c r="U815" s="268"/>
      <c r="V815" s="268"/>
      <c r="W815" s="244"/>
      <c r="X815" s="421"/>
      <c r="Y815" s="422"/>
      <c r="Z815" s="422"/>
      <c r="AA815" s="422"/>
      <c r="AB815" s="422"/>
      <c r="AC815" s="423"/>
      <c r="AD815" s="189"/>
      <c r="AE815" s="189"/>
      <c r="AF815" s="189"/>
    </row>
    <row r="816" ht="16.5" customHeight="1" spans="1:32">
      <c r="A816" s="397"/>
      <c r="B816" s="44"/>
      <c r="C816" s="247"/>
      <c r="D816" s="248"/>
      <c r="E816" s="408"/>
      <c r="F816" s="186"/>
      <c r="G816" s="186"/>
      <c r="H816" s="186"/>
      <c r="I816" s="249"/>
      <c r="J816" s="398"/>
      <c r="K816" s="399"/>
      <c r="L816" s="385"/>
      <c r="M816" s="268"/>
      <c r="N816" s="271"/>
      <c r="O816" s="238"/>
      <c r="P816" s="261"/>
      <c r="Q816" s="44"/>
      <c r="R816" s="247"/>
      <c r="S816" s="249"/>
      <c r="T816" s="238"/>
      <c r="U816" s="271"/>
      <c r="V816" s="260"/>
      <c r="W816" s="253"/>
      <c r="X816" s="255"/>
      <c r="Y816" s="264"/>
      <c r="Z816" s="264"/>
      <c r="AA816" s="264"/>
      <c r="AB816" s="264"/>
      <c r="AC816" s="265"/>
      <c r="AD816" s="131"/>
      <c r="AE816" s="131"/>
      <c r="AF816" s="131"/>
    </row>
    <row r="817" ht="16.5" customHeight="1" spans="1:32">
      <c r="A817" s="397"/>
      <c r="B817" s="44"/>
      <c r="C817" s="247"/>
      <c r="D817" s="248"/>
      <c r="E817" s="408"/>
      <c r="F817" s="186"/>
      <c r="G817" s="186"/>
      <c r="H817" s="186"/>
      <c r="I817" s="249"/>
      <c r="J817" s="398"/>
      <c r="K817" s="399"/>
      <c r="L817" s="400"/>
      <c r="M817" s="268"/>
      <c r="N817" s="268"/>
      <c r="O817" s="238"/>
      <c r="P817" s="261"/>
      <c r="Q817" s="268"/>
      <c r="R817" s="236"/>
      <c r="S817" s="249"/>
      <c r="T817" s="238"/>
      <c r="U817" s="268"/>
      <c r="V817" s="268"/>
      <c r="W817" s="244"/>
      <c r="X817" s="421"/>
      <c r="Y817" s="422"/>
      <c r="Z817" s="422"/>
      <c r="AA817" s="422"/>
      <c r="AB817" s="422"/>
      <c r="AC817" s="423"/>
      <c r="AD817" s="189"/>
      <c r="AE817" s="189"/>
      <c r="AF817" s="189"/>
    </row>
    <row r="818" ht="16.5" customHeight="1" spans="1:32">
      <c r="A818" s="397"/>
      <c r="B818" s="44"/>
      <c r="C818" s="247"/>
      <c r="D818" s="248"/>
      <c r="E818" s="408"/>
      <c r="F818" s="186"/>
      <c r="G818" s="186"/>
      <c r="H818" s="186"/>
      <c r="I818" s="249"/>
      <c r="J818" s="398"/>
      <c r="K818" s="399"/>
      <c r="L818" s="385"/>
      <c r="M818" s="268"/>
      <c r="N818" s="271"/>
      <c r="O818" s="238"/>
      <c r="P818" s="261"/>
      <c r="Q818" s="410"/>
      <c r="R818" s="247"/>
      <c r="S818" s="249"/>
      <c r="T818" s="238"/>
      <c r="U818" s="271"/>
      <c r="V818" s="260"/>
      <c r="W818" s="253"/>
      <c r="X818" s="255"/>
      <c r="Y818" s="264"/>
      <c r="Z818" s="264"/>
      <c r="AA818" s="264"/>
      <c r="AB818" s="264"/>
      <c r="AC818" s="265"/>
      <c r="AD818" s="131"/>
      <c r="AE818" s="131"/>
      <c r="AF818" s="131"/>
    </row>
    <row r="819" ht="17" customHeight="1" spans="1:32">
      <c r="A819" s="397"/>
      <c r="B819" s="44"/>
      <c r="C819" s="247"/>
      <c r="D819" s="248"/>
      <c r="E819" s="201"/>
      <c r="F819" s="186"/>
      <c r="G819" s="186"/>
      <c r="H819" s="186"/>
      <c r="I819" s="249"/>
      <c r="J819" s="398"/>
      <c r="K819" s="399"/>
      <c r="L819" s="400"/>
      <c r="M819" s="268"/>
      <c r="N819" s="268"/>
      <c r="O819" s="238"/>
      <c r="P819" s="261"/>
      <c r="Q819" s="268"/>
      <c r="R819" s="247"/>
      <c r="S819" s="249"/>
      <c r="T819" s="238"/>
      <c r="U819" s="268"/>
      <c r="V819" s="268"/>
      <c r="W819" s="332"/>
      <c r="X819" s="263"/>
      <c r="Y819" s="381"/>
      <c r="Z819" s="381"/>
      <c r="AA819" s="381"/>
      <c r="AB819" s="381"/>
      <c r="AC819" s="409"/>
      <c r="AD819" s="49"/>
      <c r="AE819" s="49"/>
      <c r="AF819" s="49"/>
    </row>
    <row r="820" ht="17" customHeight="1" spans="1:32">
      <c r="A820" s="397"/>
      <c r="B820" s="44"/>
      <c r="C820" s="247"/>
      <c r="D820" s="248"/>
      <c r="E820" s="201"/>
      <c r="F820" s="186"/>
      <c r="G820" s="186"/>
      <c r="H820" s="186"/>
      <c r="I820" s="249"/>
      <c r="J820" s="398"/>
      <c r="K820" s="242"/>
      <c r="L820" s="385"/>
      <c r="M820" s="259"/>
      <c r="N820" s="64"/>
      <c r="O820" s="275"/>
      <c r="P820" s="275"/>
      <c r="Q820" s="260"/>
      <c r="R820" s="275"/>
      <c r="S820" s="249"/>
      <c r="T820" s="238"/>
      <c r="U820" s="271"/>
      <c r="V820" s="260"/>
      <c r="W820" s="332"/>
      <c r="X820" s="405"/>
      <c r="Y820" s="406"/>
      <c r="Z820" s="406"/>
      <c r="AA820" s="406"/>
      <c r="AB820" s="406"/>
      <c r="AC820" s="407"/>
      <c r="AD820" s="39"/>
      <c r="AE820" s="39"/>
      <c r="AF820" s="39"/>
    </row>
    <row r="821" ht="17" customHeight="1" spans="1:32">
      <c r="A821" s="397"/>
      <c r="B821" s="44"/>
      <c r="C821" s="412"/>
      <c r="D821" s="248"/>
      <c r="E821" s="201"/>
      <c r="F821" s="186"/>
      <c r="G821" s="186"/>
      <c r="H821" s="186"/>
      <c r="I821" s="249"/>
      <c r="J821" s="398"/>
      <c r="K821" s="399"/>
      <c r="L821" s="400"/>
      <c r="M821" s="268"/>
      <c r="N821" s="268"/>
      <c r="O821" s="238"/>
      <c r="P821" s="261"/>
      <c r="Q821" s="268"/>
      <c r="R821" s="247"/>
      <c r="S821" s="249"/>
      <c r="T821" s="238"/>
      <c r="U821" s="268"/>
      <c r="V821" s="268"/>
      <c r="W821" s="379"/>
      <c r="X821" s="401"/>
      <c r="Y821" s="402"/>
      <c r="Z821" s="402"/>
      <c r="AA821" s="402"/>
      <c r="AB821" s="402"/>
      <c r="AC821" s="403"/>
      <c r="AD821" s="129"/>
      <c r="AE821" s="129"/>
      <c r="AF821" s="129"/>
    </row>
    <row r="822" ht="16.5" customHeight="1" spans="1:32">
      <c r="A822" s="397"/>
      <c r="B822" s="44"/>
      <c r="C822" s="412"/>
      <c r="D822" s="248"/>
      <c r="E822" s="408"/>
      <c r="F822" s="199"/>
      <c r="G822" s="199"/>
      <c r="H822" s="199"/>
      <c r="I822" s="249"/>
      <c r="J822" s="398"/>
      <c r="K822" s="399"/>
      <c r="L822" s="400"/>
      <c r="M822" s="268"/>
      <c r="N822" s="268"/>
      <c r="O822" s="238"/>
      <c r="P822" s="261"/>
      <c r="Q822" s="268"/>
      <c r="R822" s="238"/>
      <c r="S822" s="249"/>
      <c r="T822" s="238"/>
      <c r="U822" s="268"/>
      <c r="V822" s="268"/>
      <c r="W822" s="379"/>
      <c r="X822" s="401"/>
      <c r="Y822" s="402"/>
      <c r="Z822" s="402"/>
      <c r="AA822" s="402"/>
      <c r="AB822" s="402"/>
      <c r="AC822" s="403"/>
      <c r="AD822" s="129"/>
      <c r="AE822" s="129"/>
      <c r="AF822" s="129"/>
    </row>
    <row r="823" ht="17" customHeight="1" spans="1:32">
      <c r="A823" s="397"/>
      <c r="B823" s="44"/>
      <c r="C823" s="412"/>
      <c r="D823" s="248"/>
      <c r="E823" s="201"/>
      <c r="F823" s="186"/>
      <c r="G823" s="186"/>
      <c r="H823" s="186"/>
      <c r="I823" s="249"/>
      <c r="J823" s="398"/>
      <c r="K823" s="242"/>
      <c r="L823" s="385"/>
      <c r="M823" s="259"/>
      <c r="N823" s="64"/>
      <c r="O823" s="275"/>
      <c r="P823" s="275"/>
      <c r="Q823" s="260"/>
      <c r="R823" s="275"/>
      <c r="S823" s="249"/>
      <c r="T823" s="238"/>
      <c r="U823" s="271"/>
      <c r="V823" s="260"/>
      <c r="W823" s="332"/>
      <c r="X823" s="405"/>
      <c r="Y823" s="406"/>
      <c r="Z823" s="406"/>
      <c r="AA823" s="406"/>
      <c r="AB823" s="406"/>
      <c r="AC823" s="407"/>
      <c r="AD823" s="39"/>
      <c r="AE823" s="39"/>
      <c r="AF823" s="39"/>
    </row>
    <row r="824" ht="17" customHeight="1" spans="1:32">
      <c r="A824" s="397"/>
      <c r="B824" s="44"/>
      <c r="C824" s="412"/>
      <c r="D824" s="248"/>
      <c r="E824" s="201"/>
      <c r="F824" s="186"/>
      <c r="G824" s="186"/>
      <c r="H824" s="186"/>
      <c r="I824" s="249"/>
      <c r="J824" s="398"/>
      <c r="K824" s="399"/>
      <c r="L824" s="32"/>
      <c r="M824" s="61"/>
      <c r="N824" s="275"/>
      <c r="O824" s="238"/>
      <c r="P824" s="261"/>
      <c r="Q824" s="74"/>
      <c r="R824" s="238"/>
      <c r="S824" s="249"/>
      <c r="T824" s="238"/>
      <c r="U824" s="61"/>
      <c r="V824" s="275"/>
      <c r="W824" s="253"/>
      <c r="X824" s="255"/>
      <c r="Y824" s="264"/>
      <c r="Z824" s="264"/>
      <c r="AA824" s="264"/>
      <c r="AB824" s="264"/>
      <c r="AC824" s="265"/>
      <c r="AD824" s="131"/>
      <c r="AE824" s="131"/>
      <c r="AF824" s="131"/>
    </row>
    <row r="825" ht="17" customHeight="1" spans="1:32">
      <c r="A825" s="397"/>
      <c r="B825" s="44"/>
      <c r="C825" s="412"/>
      <c r="D825" s="248"/>
      <c r="E825" s="201"/>
      <c r="F825" s="186"/>
      <c r="G825" s="186"/>
      <c r="H825" s="186"/>
      <c r="I825" s="249"/>
      <c r="J825" s="398"/>
      <c r="K825" s="399"/>
      <c r="L825" s="400"/>
      <c r="M825" s="268"/>
      <c r="N825" s="268"/>
      <c r="O825" s="238"/>
      <c r="P825" s="261"/>
      <c r="Q825" s="268"/>
      <c r="R825" s="238"/>
      <c r="S825" s="249"/>
      <c r="T825" s="238"/>
      <c r="U825" s="268"/>
      <c r="V825" s="268"/>
      <c r="W825" s="379"/>
      <c r="X825" s="401"/>
      <c r="Y825" s="402"/>
      <c r="Z825" s="402"/>
      <c r="AA825" s="402"/>
      <c r="AB825" s="402"/>
      <c r="AC825" s="403"/>
      <c r="AD825" s="129"/>
      <c r="AE825" s="129"/>
      <c r="AF825" s="129"/>
    </row>
    <row r="826" ht="17" customHeight="1" spans="1:32">
      <c r="A826" s="397"/>
      <c r="B826" s="44"/>
      <c r="C826" s="247"/>
      <c r="D826" s="248"/>
      <c r="E826" s="201"/>
      <c r="F826" s="186"/>
      <c r="G826" s="186"/>
      <c r="H826" s="186"/>
      <c r="I826" s="249"/>
      <c r="J826" s="398"/>
      <c r="K826" s="242"/>
      <c r="L826" s="385"/>
      <c r="M826" s="259"/>
      <c r="N826" s="64"/>
      <c r="O826" s="275"/>
      <c r="P826" s="275"/>
      <c r="Q826" s="260"/>
      <c r="R826" s="275"/>
      <c r="S826" s="249"/>
      <c r="T826" s="238"/>
      <c r="U826" s="271"/>
      <c r="V826" s="260"/>
      <c r="W826" s="332"/>
      <c r="X826" s="405"/>
      <c r="Y826" s="406"/>
      <c r="Z826" s="406"/>
      <c r="AA826" s="406"/>
      <c r="AB826" s="406"/>
      <c r="AC826" s="407"/>
      <c r="AD826" s="39"/>
      <c r="AE826" s="39"/>
      <c r="AF826" s="39"/>
    </row>
    <row r="827" ht="17" customHeight="1" spans="1:32">
      <c r="A827" s="397"/>
      <c r="B827" s="44"/>
      <c r="C827" s="247"/>
      <c r="D827" s="248"/>
      <c r="E827" s="201"/>
      <c r="F827" s="186"/>
      <c r="G827" s="186"/>
      <c r="H827" s="186"/>
      <c r="I827" s="249"/>
      <c r="J827" s="398"/>
      <c r="K827" s="399"/>
      <c r="L827" s="400"/>
      <c r="M827" s="268"/>
      <c r="N827" s="268"/>
      <c r="O827" s="238"/>
      <c r="P827" s="261"/>
      <c r="Q827" s="268"/>
      <c r="R827" s="238"/>
      <c r="S827" s="249"/>
      <c r="T827" s="238"/>
      <c r="U827" s="268"/>
      <c r="V827" s="268"/>
      <c r="W827" s="379"/>
      <c r="X827" s="401"/>
      <c r="Y827" s="402"/>
      <c r="Z827" s="402"/>
      <c r="AA827" s="402"/>
      <c r="AB827" s="402"/>
      <c r="AC827" s="403"/>
      <c r="AD827" s="129"/>
      <c r="AE827" s="129"/>
      <c r="AF827" s="129"/>
    </row>
    <row r="828" ht="17" customHeight="1" spans="1:32">
      <c r="A828" s="397"/>
      <c r="B828" s="44"/>
      <c r="C828" s="247"/>
      <c r="D828" s="248"/>
      <c r="E828" s="201"/>
      <c r="F828" s="186"/>
      <c r="G828" s="186"/>
      <c r="H828" s="186"/>
      <c r="I828" s="249"/>
      <c r="J828" s="398"/>
      <c r="K828" s="399"/>
      <c r="L828" s="164"/>
      <c r="M828" s="268"/>
      <c r="N828" s="271"/>
      <c r="O828" s="269"/>
      <c r="P828" s="260"/>
      <c r="Q828" s="247"/>
      <c r="R828" s="269"/>
      <c r="S828" s="249"/>
      <c r="T828" s="238"/>
      <c r="U828" s="25"/>
      <c r="V828" s="260"/>
      <c r="W828" s="394"/>
      <c r="X828" s="62"/>
      <c r="Y828" s="324"/>
      <c r="Z828" s="324"/>
      <c r="AA828" s="324"/>
      <c r="AB828" s="324"/>
      <c r="AC828" s="325"/>
      <c r="AD828" s="28"/>
      <c r="AE828" s="28"/>
      <c r="AF828" s="28"/>
    </row>
    <row r="829" ht="17" customHeight="1" spans="1:32">
      <c r="A829" s="397"/>
      <c r="B829" s="44"/>
      <c r="C829" s="247"/>
      <c r="D829" s="248"/>
      <c r="E829" s="201"/>
      <c r="F829" s="186"/>
      <c r="G829" s="186"/>
      <c r="H829" s="186"/>
      <c r="I829" s="249"/>
      <c r="J829" s="424"/>
      <c r="K829" s="399"/>
      <c r="L829" s="400"/>
      <c r="M829" s="268"/>
      <c r="N829" s="268"/>
      <c r="O829" s="238"/>
      <c r="P829" s="261"/>
      <c r="Q829" s="268"/>
      <c r="R829" s="247"/>
      <c r="S829" s="249"/>
      <c r="T829" s="238"/>
      <c r="U829" s="268"/>
      <c r="V829" s="268"/>
      <c r="W829" s="253"/>
      <c r="X829" s="255"/>
      <c r="Y829" s="264"/>
      <c r="Z829" s="264"/>
      <c r="AA829" s="264"/>
      <c r="AB829" s="264"/>
      <c r="AC829" s="265"/>
      <c r="AD829" s="131"/>
      <c r="AE829" s="131"/>
      <c r="AF829" s="131"/>
    </row>
    <row r="830" ht="17" customHeight="1" spans="1:32">
      <c r="A830" s="397"/>
      <c r="B830" s="44"/>
      <c r="C830" s="247"/>
      <c r="D830" s="248"/>
      <c r="E830" s="201"/>
      <c r="F830" s="186"/>
      <c r="G830" s="186"/>
      <c r="H830" s="186"/>
      <c r="I830" s="249"/>
      <c r="J830" s="424"/>
      <c r="K830" s="399"/>
      <c r="L830" s="385"/>
      <c r="M830" s="61"/>
      <c r="N830" s="64"/>
      <c r="O830" s="269"/>
      <c r="P830" s="260"/>
      <c r="Q830" s="410"/>
      <c r="R830" s="269"/>
      <c r="S830" s="249"/>
      <c r="T830" s="238"/>
      <c r="U830" s="271"/>
      <c r="V830" s="260"/>
      <c r="W830" s="394"/>
      <c r="X830" s="62"/>
      <c r="Y830" s="324"/>
      <c r="Z830" s="324"/>
      <c r="AA830" s="324"/>
      <c r="AB830" s="324"/>
      <c r="AC830" s="325"/>
      <c r="AD830" s="28"/>
      <c r="AE830" s="28"/>
      <c r="AF830" s="28"/>
    </row>
    <row r="831" ht="17" customHeight="1" spans="1:32">
      <c r="A831" s="397"/>
      <c r="B831" s="44"/>
      <c r="C831" s="247"/>
      <c r="D831" s="248"/>
      <c r="E831" s="201"/>
      <c r="F831" s="199"/>
      <c r="G831" s="199"/>
      <c r="H831" s="199"/>
      <c r="I831" s="249"/>
      <c r="J831" s="424"/>
      <c r="K831" s="399"/>
      <c r="L831" s="400"/>
      <c r="M831" s="268"/>
      <c r="N831" s="268"/>
      <c r="O831" s="238"/>
      <c r="P831" s="261"/>
      <c r="Q831" s="268"/>
      <c r="R831" s="247"/>
      <c r="S831" s="249"/>
      <c r="T831" s="238"/>
      <c r="U831" s="268"/>
      <c r="V831" s="268"/>
      <c r="W831" s="253"/>
      <c r="X831" s="255"/>
      <c r="Y831" s="264"/>
      <c r="Z831" s="264"/>
      <c r="AA831" s="264"/>
      <c r="AB831" s="264"/>
      <c r="AC831" s="265"/>
      <c r="AD831" s="131"/>
      <c r="AE831" s="131"/>
      <c r="AF831" s="131"/>
    </row>
    <row r="832" ht="17" customHeight="1" spans="1:32">
      <c r="A832" s="397"/>
      <c r="B832" s="44"/>
      <c r="C832" s="247"/>
      <c r="D832" s="248"/>
      <c r="E832" s="201"/>
      <c r="F832" s="186"/>
      <c r="G832" s="186"/>
      <c r="H832" s="186"/>
      <c r="I832" s="249"/>
      <c r="J832" s="424"/>
      <c r="K832" s="399"/>
      <c r="L832" s="164"/>
      <c r="M832" s="268"/>
      <c r="N832" s="271"/>
      <c r="O832" s="269"/>
      <c r="P832" s="260"/>
      <c r="Q832" s="247"/>
      <c r="R832" s="269"/>
      <c r="S832" s="249"/>
      <c r="T832" s="238"/>
      <c r="U832" s="25"/>
      <c r="V832" s="260"/>
      <c r="W832" s="394"/>
      <c r="X832" s="62"/>
      <c r="Y832" s="324"/>
      <c r="Z832" s="324"/>
      <c r="AA832" s="324"/>
      <c r="AB832" s="324"/>
      <c r="AC832" s="325"/>
      <c r="AD832" s="28"/>
      <c r="AE832" s="28"/>
      <c r="AF832" s="28"/>
    </row>
    <row r="833" ht="17" customHeight="1" spans="1:32">
      <c r="A833" s="397"/>
      <c r="B833" s="44"/>
      <c r="C833" s="247"/>
      <c r="D833" s="248"/>
      <c r="E833" s="201"/>
      <c r="F833" s="186"/>
      <c r="G833" s="186"/>
      <c r="H833" s="186"/>
      <c r="I833" s="249"/>
      <c r="J833" s="424"/>
      <c r="K833" s="399"/>
      <c r="L833" s="385"/>
      <c r="M833" s="61"/>
      <c r="N833" s="64"/>
      <c r="O833" s="269"/>
      <c r="P833" s="260"/>
      <c r="Q833" s="410"/>
      <c r="R833" s="269"/>
      <c r="S833" s="249"/>
      <c r="T833" s="238"/>
      <c r="U833" s="271"/>
      <c r="V833" s="260"/>
      <c r="W833" s="394"/>
      <c r="X833" s="62"/>
      <c r="Y833" s="324"/>
      <c r="Z833" s="324"/>
      <c r="AA833" s="324"/>
      <c r="AB833" s="324"/>
      <c r="AC833" s="325"/>
      <c r="AD833" s="28"/>
      <c r="AE833" s="28"/>
      <c r="AF833" s="28"/>
    </row>
    <row r="834" ht="17" customHeight="1" spans="1:32">
      <c r="A834" s="397"/>
      <c r="B834" s="44"/>
      <c r="C834" s="247"/>
      <c r="D834" s="248"/>
      <c r="E834" s="201"/>
      <c r="F834" s="199"/>
      <c r="G834" s="199"/>
      <c r="H834" s="199"/>
      <c r="I834" s="249"/>
      <c r="J834" s="424"/>
      <c r="K834" s="399"/>
      <c r="L834" s="400"/>
      <c r="M834" s="268"/>
      <c r="N834" s="268"/>
      <c r="O834" s="238"/>
      <c r="P834" s="261"/>
      <c r="Q834" s="268"/>
      <c r="R834" s="247"/>
      <c r="S834" s="249"/>
      <c r="T834" s="238"/>
      <c r="U834" s="268"/>
      <c r="V834" s="268"/>
      <c r="W834" s="253"/>
      <c r="X834" s="255"/>
      <c r="Y834" s="264"/>
      <c r="Z834" s="264"/>
      <c r="AA834" s="264"/>
      <c r="AB834" s="264"/>
      <c r="AC834" s="265"/>
      <c r="AD834" s="131"/>
      <c r="AE834" s="131"/>
      <c r="AF834" s="131"/>
    </row>
    <row r="835" ht="17" customHeight="1" spans="1:32">
      <c r="A835" s="397"/>
      <c r="B835" s="44"/>
      <c r="C835" s="247"/>
      <c r="D835" s="248"/>
      <c r="E835" s="201"/>
      <c r="F835" s="186"/>
      <c r="G835" s="186"/>
      <c r="H835" s="186"/>
      <c r="I835" s="249"/>
      <c r="J835" s="424"/>
      <c r="K835" s="399"/>
      <c r="L835" s="164"/>
      <c r="M835" s="268"/>
      <c r="N835" s="271"/>
      <c r="O835" s="269"/>
      <c r="P835" s="260"/>
      <c r="Q835" s="247"/>
      <c r="R835" s="269"/>
      <c r="S835" s="249"/>
      <c r="T835" s="238"/>
      <c r="U835" s="25"/>
      <c r="V835" s="260"/>
      <c r="W835" s="394"/>
      <c r="X835" s="62"/>
      <c r="Y835" s="324"/>
      <c r="Z835" s="324"/>
      <c r="AA835" s="324"/>
      <c r="AB835" s="324"/>
      <c r="AC835" s="325"/>
      <c r="AD835" s="28"/>
      <c r="AE835" s="28"/>
      <c r="AF835" s="28"/>
    </row>
    <row r="836" ht="17" customHeight="1" spans="1:32">
      <c r="A836" s="397"/>
      <c r="B836" s="44"/>
      <c r="C836" s="247"/>
      <c r="D836" s="248"/>
      <c r="E836" s="201"/>
      <c r="F836" s="199"/>
      <c r="G836" s="199"/>
      <c r="H836" s="199"/>
      <c r="I836" s="249"/>
      <c r="J836" s="424"/>
      <c r="K836" s="399"/>
      <c r="L836" s="400"/>
      <c r="M836" s="268"/>
      <c r="N836" s="268"/>
      <c r="O836" s="238"/>
      <c r="P836" s="261"/>
      <c r="Q836" s="268"/>
      <c r="R836" s="247"/>
      <c r="S836" s="249"/>
      <c r="T836" s="238"/>
      <c r="U836" s="268"/>
      <c r="V836" s="268"/>
      <c r="W836" s="253"/>
      <c r="X836" s="255"/>
      <c r="Y836" s="264"/>
      <c r="Z836" s="264"/>
      <c r="AA836" s="264"/>
      <c r="AB836" s="264"/>
      <c r="AC836" s="265"/>
      <c r="AD836" s="131"/>
      <c r="AE836" s="131"/>
      <c r="AF836" s="131"/>
    </row>
    <row r="837" ht="16.5" customHeight="1" spans="1:32">
      <c r="A837" s="397"/>
      <c r="B837" s="44"/>
      <c r="C837" s="247"/>
      <c r="D837" s="248"/>
      <c r="E837" s="408"/>
      <c r="F837" s="199"/>
      <c r="G837" s="199"/>
      <c r="H837" s="199"/>
      <c r="I837" s="249"/>
      <c r="J837" s="398"/>
      <c r="K837" s="242"/>
      <c r="L837" s="385"/>
      <c r="M837" s="259"/>
      <c r="N837" s="64"/>
      <c r="O837" s="275"/>
      <c r="P837" s="275"/>
      <c r="Q837" s="260"/>
      <c r="R837" s="275"/>
      <c r="S837" s="249"/>
      <c r="T837" s="238"/>
      <c r="U837" s="271"/>
      <c r="V837" s="260"/>
      <c r="W837" s="332"/>
      <c r="X837" s="405"/>
      <c r="Y837" s="406"/>
      <c r="Z837" s="406"/>
      <c r="AA837" s="406"/>
      <c r="AB837" s="406"/>
      <c r="AC837" s="407"/>
      <c r="AD837" s="39"/>
      <c r="AE837" s="39"/>
      <c r="AF837" s="39"/>
    </row>
    <row r="838" ht="16.5" customHeight="1" spans="1:32">
      <c r="A838" s="397"/>
      <c r="B838" s="44"/>
      <c r="C838" s="247"/>
      <c r="D838" s="248"/>
      <c r="E838" s="408"/>
      <c r="F838" s="199"/>
      <c r="G838" s="199"/>
      <c r="H838" s="199"/>
      <c r="I838" s="249"/>
      <c r="J838" s="398"/>
      <c r="K838" s="399"/>
      <c r="L838" s="400"/>
      <c r="M838" s="268"/>
      <c r="N838" s="268"/>
      <c r="O838" s="238"/>
      <c r="P838" s="261"/>
      <c r="Q838" s="268"/>
      <c r="R838" s="238"/>
      <c r="S838" s="249"/>
      <c r="T838" s="238"/>
      <c r="U838" s="268"/>
      <c r="V838" s="268"/>
      <c r="W838" s="379"/>
      <c r="X838" s="401"/>
      <c r="Y838" s="402"/>
      <c r="Z838" s="402"/>
      <c r="AA838" s="402"/>
      <c r="AB838" s="402"/>
      <c r="AC838" s="403"/>
      <c r="AD838" s="129"/>
      <c r="AE838" s="129"/>
      <c r="AF838" s="129"/>
    </row>
    <row r="839" ht="16.5" customHeight="1" spans="1:32">
      <c r="A839" s="397"/>
      <c r="B839" s="44"/>
      <c r="C839" s="247"/>
      <c r="D839" s="248"/>
      <c r="E839" s="408"/>
      <c r="F839" s="199"/>
      <c r="G839" s="199"/>
      <c r="H839" s="199"/>
      <c r="I839" s="249"/>
      <c r="J839" s="398"/>
      <c r="K839" s="399"/>
      <c r="L839" s="385"/>
      <c r="M839" s="268"/>
      <c r="N839" s="271"/>
      <c r="O839" s="238"/>
      <c r="P839" s="261"/>
      <c r="Q839" s="44"/>
      <c r="R839" s="247"/>
      <c r="S839" s="249"/>
      <c r="T839" s="238"/>
      <c r="U839" s="271"/>
      <c r="V839" s="260"/>
      <c r="W839" s="253"/>
      <c r="X839" s="255"/>
      <c r="Y839" s="264"/>
      <c r="Z839" s="264"/>
      <c r="AA839" s="264"/>
      <c r="AB839" s="264"/>
      <c r="AC839" s="265"/>
      <c r="AD839" s="131"/>
      <c r="AE839" s="131"/>
      <c r="AF839" s="131"/>
    </row>
    <row r="840" ht="16.5" customHeight="1" spans="1:32">
      <c r="A840" s="397"/>
      <c r="B840" s="44"/>
      <c r="C840" s="247"/>
      <c r="D840" s="248"/>
      <c r="E840" s="408"/>
      <c r="F840" s="199"/>
      <c r="G840" s="199"/>
      <c r="H840" s="199"/>
      <c r="I840" s="249"/>
      <c r="J840" s="398"/>
      <c r="K840" s="399"/>
      <c r="L840" s="400"/>
      <c r="M840" s="268"/>
      <c r="N840" s="268"/>
      <c r="O840" s="238"/>
      <c r="P840" s="261"/>
      <c r="Q840" s="268"/>
      <c r="R840" s="238"/>
      <c r="S840" s="249"/>
      <c r="T840" s="238"/>
      <c r="U840" s="268"/>
      <c r="V840" s="268"/>
      <c r="W840" s="379"/>
      <c r="X840" s="401"/>
      <c r="Y840" s="402"/>
      <c r="Z840" s="402"/>
      <c r="AA840" s="402"/>
      <c r="AB840" s="402"/>
      <c r="AC840" s="403"/>
      <c r="AD840" s="129"/>
      <c r="AE840" s="129"/>
      <c r="AF840" s="129"/>
    </row>
    <row r="841" ht="16.5" customHeight="1" spans="1:32">
      <c r="A841" s="397"/>
      <c r="B841" s="44"/>
      <c r="C841" s="247"/>
      <c r="D841" s="248"/>
      <c r="E841" s="408"/>
      <c r="F841" s="199"/>
      <c r="G841" s="199"/>
      <c r="H841" s="199"/>
      <c r="I841" s="249"/>
      <c r="J841" s="398"/>
      <c r="K841" s="242"/>
      <c r="L841" s="385"/>
      <c r="M841" s="259"/>
      <c r="N841" s="64"/>
      <c r="O841" s="275"/>
      <c r="P841" s="275"/>
      <c r="Q841" s="260"/>
      <c r="R841" s="275"/>
      <c r="S841" s="249"/>
      <c r="T841" s="238"/>
      <c r="U841" s="271"/>
      <c r="V841" s="260"/>
      <c r="W841" s="332"/>
      <c r="X841" s="405"/>
      <c r="Y841" s="406"/>
      <c r="Z841" s="406"/>
      <c r="AA841" s="406"/>
      <c r="AB841" s="406"/>
      <c r="AC841" s="407"/>
      <c r="AD841" s="39"/>
      <c r="AE841" s="39"/>
      <c r="AF841" s="39"/>
    </row>
    <row r="842" ht="16.5" customHeight="1" spans="1:32">
      <c r="A842" s="397"/>
      <c r="B842" s="44"/>
      <c r="C842" s="247"/>
      <c r="D842" s="248"/>
      <c r="E842" s="408"/>
      <c r="F842" s="199"/>
      <c r="G842" s="199"/>
      <c r="H842" s="199"/>
      <c r="I842" s="249"/>
      <c r="J842" s="398"/>
      <c r="K842" s="399"/>
      <c r="L842" s="400"/>
      <c r="M842" s="268"/>
      <c r="N842" s="268"/>
      <c r="O842" s="238"/>
      <c r="P842" s="261"/>
      <c r="Q842" s="268"/>
      <c r="R842" s="238"/>
      <c r="S842" s="249"/>
      <c r="T842" s="238"/>
      <c r="U842" s="268"/>
      <c r="V842" s="268"/>
      <c r="W842" s="379"/>
      <c r="X842" s="401"/>
      <c r="Y842" s="402"/>
      <c r="Z842" s="402"/>
      <c r="AA842" s="402"/>
      <c r="AB842" s="402"/>
      <c r="AC842" s="403"/>
      <c r="AD842" s="129"/>
      <c r="AE842" s="129"/>
      <c r="AF842" s="129"/>
    </row>
    <row r="843" ht="16.5" customHeight="1" spans="1:32">
      <c r="A843" s="397"/>
      <c r="B843" s="44"/>
      <c r="C843" s="247"/>
      <c r="D843" s="248"/>
      <c r="E843" s="408"/>
      <c r="F843" s="199"/>
      <c r="G843" s="199"/>
      <c r="H843" s="199"/>
      <c r="I843" s="249"/>
      <c r="J843" s="398"/>
      <c r="K843" s="399"/>
      <c r="L843" s="385"/>
      <c r="M843" s="61"/>
      <c r="N843" s="64"/>
      <c r="O843" s="269"/>
      <c r="P843" s="260"/>
      <c r="Q843" s="410"/>
      <c r="R843" s="269"/>
      <c r="S843" s="249"/>
      <c r="T843" s="238"/>
      <c r="U843" s="271"/>
      <c r="V843" s="260"/>
      <c r="W843" s="394"/>
      <c r="X843" s="62"/>
      <c r="Y843" s="324"/>
      <c r="Z843" s="324"/>
      <c r="AA843" s="324"/>
      <c r="AB843" s="324"/>
      <c r="AC843" s="325"/>
      <c r="AD843" s="28"/>
      <c r="AE843" s="28"/>
      <c r="AF843" s="28"/>
    </row>
    <row r="844" ht="16.5" customHeight="1" spans="1:32">
      <c r="A844" s="397"/>
      <c r="B844" s="44"/>
      <c r="C844" s="247"/>
      <c r="D844" s="248"/>
      <c r="E844" s="408"/>
      <c r="F844" s="199"/>
      <c r="G844" s="199"/>
      <c r="H844" s="199"/>
      <c r="I844" s="249"/>
      <c r="J844" s="398"/>
      <c r="K844" s="399"/>
      <c r="L844" s="400"/>
      <c r="M844" s="268"/>
      <c r="N844" s="268"/>
      <c r="O844" s="238"/>
      <c r="P844" s="261"/>
      <c r="Q844" s="268"/>
      <c r="R844" s="247"/>
      <c r="S844" s="249"/>
      <c r="T844" s="238"/>
      <c r="U844" s="268"/>
      <c r="V844" s="268"/>
      <c r="W844" s="332"/>
      <c r="X844" s="263"/>
      <c r="Y844" s="381"/>
      <c r="Z844" s="381"/>
      <c r="AA844" s="381"/>
      <c r="AB844" s="381"/>
      <c r="AC844" s="409"/>
      <c r="AD844" s="49"/>
      <c r="AE844" s="49"/>
      <c r="AF844" s="49"/>
    </row>
    <row r="845" ht="16.5" customHeight="1" spans="1:32">
      <c r="A845" s="397"/>
      <c r="B845" s="44"/>
      <c r="C845" s="247"/>
      <c r="D845" s="248"/>
      <c r="E845" s="408"/>
      <c r="F845" s="199"/>
      <c r="G845" s="199"/>
      <c r="H845" s="199"/>
      <c r="I845" s="249"/>
      <c r="J845" s="398"/>
      <c r="K845" s="399"/>
      <c r="L845" s="385"/>
      <c r="M845" s="268"/>
      <c r="N845" s="271"/>
      <c r="O845" s="238"/>
      <c r="P845" s="261"/>
      <c r="Q845" s="410"/>
      <c r="R845" s="247"/>
      <c r="S845" s="249"/>
      <c r="T845" s="238"/>
      <c r="U845" s="271"/>
      <c r="V845" s="260"/>
      <c r="W845" s="253"/>
      <c r="X845" s="255"/>
      <c r="Y845" s="264"/>
      <c r="Z845" s="264"/>
      <c r="AA845" s="264"/>
      <c r="AB845" s="264"/>
      <c r="AC845" s="265"/>
      <c r="AD845" s="131"/>
      <c r="AE845" s="131"/>
      <c r="AF845" s="131"/>
    </row>
    <row r="846" ht="16.5" customHeight="1" spans="1:32">
      <c r="A846" s="397"/>
      <c r="B846" s="44"/>
      <c r="C846" s="247"/>
      <c r="D846" s="248"/>
      <c r="E846" s="408"/>
      <c r="F846" s="199"/>
      <c r="G846" s="199"/>
      <c r="H846" s="199"/>
      <c r="I846" s="249"/>
      <c r="J846" s="398"/>
      <c r="K846" s="399"/>
      <c r="L846" s="400"/>
      <c r="M846" s="268"/>
      <c r="N846" s="268"/>
      <c r="O846" s="238"/>
      <c r="P846" s="261"/>
      <c r="Q846" s="268"/>
      <c r="R846" s="247"/>
      <c r="S846" s="249"/>
      <c r="T846" s="238"/>
      <c r="U846" s="268"/>
      <c r="V846" s="268"/>
      <c r="W846" s="332"/>
      <c r="X846" s="263"/>
      <c r="Y846" s="381"/>
      <c r="Z846" s="381"/>
      <c r="AA846" s="381"/>
      <c r="AB846" s="381"/>
      <c r="AC846" s="409"/>
      <c r="AD846" s="49"/>
      <c r="AE846" s="49"/>
      <c r="AF846" s="49"/>
    </row>
    <row r="847" ht="17" customHeight="1" spans="1:32">
      <c r="A847" s="397"/>
      <c r="B847" s="44"/>
      <c r="C847" s="247"/>
      <c r="D847" s="248"/>
      <c r="E847" s="201"/>
      <c r="F847" s="186"/>
      <c r="G847" s="186"/>
      <c r="H847" s="186"/>
      <c r="I847" s="249"/>
      <c r="J847" s="398"/>
      <c r="K847" s="399"/>
      <c r="L847" s="400"/>
      <c r="M847" s="268"/>
      <c r="N847" s="268"/>
      <c r="O847" s="238"/>
      <c r="P847" s="261"/>
      <c r="Q847" s="268"/>
      <c r="R847" s="247"/>
      <c r="S847" s="249"/>
      <c r="T847" s="238"/>
      <c r="U847" s="268"/>
      <c r="V847" s="268"/>
      <c r="W847" s="332"/>
      <c r="X847" s="263"/>
      <c r="Y847" s="381"/>
      <c r="Z847" s="381"/>
      <c r="AA847" s="381"/>
      <c r="AB847" s="381"/>
      <c r="AC847" s="409"/>
      <c r="AD847" s="49"/>
      <c r="AE847" s="49"/>
      <c r="AF847" s="49"/>
    </row>
    <row r="848" ht="17" customHeight="1" spans="1:32">
      <c r="A848" s="397"/>
      <c r="B848" s="44"/>
      <c r="C848" s="247"/>
      <c r="D848" s="248"/>
      <c r="E848" s="201"/>
      <c r="F848" s="186"/>
      <c r="G848" s="186"/>
      <c r="H848" s="186"/>
      <c r="I848" s="249"/>
      <c r="J848" s="398"/>
      <c r="K848" s="242"/>
      <c r="L848" s="385"/>
      <c r="M848" s="259"/>
      <c r="N848" s="64"/>
      <c r="O848" s="275"/>
      <c r="P848" s="275"/>
      <c r="Q848" s="260"/>
      <c r="R848" s="275"/>
      <c r="S848" s="249"/>
      <c r="T848" s="238"/>
      <c r="U848" s="271"/>
      <c r="V848" s="260"/>
      <c r="W848" s="332"/>
      <c r="X848" s="405"/>
      <c r="Y848" s="406"/>
      <c r="Z848" s="406"/>
      <c r="AA848" s="406"/>
      <c r="AB848" s="406"/>
      <c r="AC848" s="407"/>
      <c r="AD848" s="39"/>
      <c r="AE848" s="39"/>
      <c r="AF848" s="39"/>
    </row>
    <row r="849" ht="17" customHeight="1" spans="1:32">
      <c r="A849" s="397"/>
      <c r="B849" s="44"/>
      <c r="C849" s="247"/>
      <c r="D849" s="248"/>
      <c r="E849" s="201"/>
      <c r="F849" s="186"/>
      <c r="G849" s="186"/>
      <c r="H849" s="186"/>
      <c r="I849" s="249"/>
      <c r="J849" s="398"/>
      <c r="K849" s="399"/>
      <c r="L849" s="400"/>
      <c r="M849" s="268"/>
      <c r="N849" s="268"/>
      <c r="O849" s="238"/>
      <c r="P849" s="261"/>
      <c r="Q849" s="268"/>
      <c r="R849" s="247"/>
      <c r="S849" s="249"/>
      <c r="T849" s="238"/>
      <c r="U849" s="268"/>
      <c r="V849" s="268"/>
      <c r="W849" s="332"/>
      <c r="X849" s="263"/>
      <c r="Y849" s="381"/>
      <c r="Z849" s="381"/>
      <c r="AA849" s="381"/>
      <c r="AB849" s="381"/>
      <c r="AC849" s="409"/>
      <c r="AD849" s="49"/>
      <c r="AE849" s="49"/>
      <c r="AF849" s="49"/>
    </row>
    <row r="850" ht="17" customHeight="1" spans="1:32">
      <c r="A850" s="397"/>
      <c r="B850" s="44"/>
      <c r="C850" s="247"/>
      <c r="D850" s="248"/>
      <c r="E850" s="201"/>
      <c r="F850" s="186"/>
      <c r="G850" s="186"/>
      <c r="H850" s="186"/>
      <c r="I850" s="249"/>
      <c r="J850" s="398"/>
      <c r="K850" s="399"/>
      <c r="L850" s="385"/>
      <c r="M850" s="268"/>
      <c r="N850" s="270"/>
      <c r="O850" s="269"/>
      <c r="P850" s="260"/>
      <c r="Q850" s="271"/>
      <c r="R850" s="269"/>
      <c r="S850" s="249"/>
      <c r="T850" s="238"/>
      <c r="U850" s="271"/>
      <c r="V850" s="260"/>
      <c r="W850" s="394"/>
      <c r="X850" s="62"/>
      <c r="Y850" s="324"/>
      <c r="Z850" s="324"/>
      <c r="AA850" s="324"/>
      <c r="AB850" s="324"/>
      <c r="AC850" s="325"/>
      <c r="AD850" s="28"/>
      <c r="AE850" s="28"/>
      <c r="AF850" s="28"/>
    </row>
    <row r="851" ht="17" customHeight="1" spans="1:32">
      <c r="A851" s="397"/>
      <c r="B851" s="44"/>
      <c r="C851" s="247"/>
      <c r="D851" s="248"/>
      <c r="E851" s="201"/>
      <c r="F851" s="186"/>
      <c r="G851" s="186"/>
      <c r="H851" s="186"/>
      <c r="I851" s="249"/>
      <c r="J851" s="398"/>
      <c r="K851" s="399"/>
      <c r="L851" s="400"/>
      <c r="M851" s="268"/>
      <c r="N851" s="268"/>
      <c r="O851" s="238"/>
      <c r="P851" s="261"/>
      <c r="Q851" s="268"/>
      <c r="R851" s="247"/>
      <c r="S851" s="249"/>
      <c r="T851" s="238"/>
      <c r="U851" s="268"/>
      <c r="V851" s="268"/>
      <c r="W851" s="332"/>
      <c r="X851" s="263"/>
      <c r="Y851" s="381"/>
      <c r="Z851" s="381"/>
      <c r="AA851" s="381"/>
      <c r="AB851" s="381"/>
      <c r="AC851" s="409"/>
      <c r="AD851" s="49"/>
      <c r="AE851" s="49"/>
      <c r="AF851" s="49"/>
    </row>
    <row r="852" ht="17" customHeight="1" spans="1:32">
      <c r="A852" s="397"/>
      <c r="B852" s="44"/>
      <c r="C852" s="247"/>
      <c r="D852" s="248"/>
      <c r="E852" s="201"/>
      <c r="F852" s="185"/>
      <c r="G852" s="185"/>
      <c r="H852" s="185"/>
      <c r="I852" s="249"/>
      <c r="J852" s="424"/>
      <c r="K852" s="399"/>
      <c r="L852" s="400"/>
      <c r="M852" s="268"/>
      <c r="N852" s="268"/>
      <c r="O852" s="238"/>
      <c r="P852" s="261"/>
      <c r="Q852" s="268"/>
      <c r="R852" s="247"/>
      <c r="S852" s="249"/>
      <c r="T852" s="238"/>
      <c r="U852" s="268"/>
      <c r="V852" s="268"/>
      <c r="W852" s="253"/>
      <c r="X852" s="255"/>
      <c r="Y852" s="264"/>
      <c r="Z852" s="264"/>
      <c r="AA852" s="264"/>
      <c r="AB852" s="264"/>
      <c r="AC852" s="265"/>
      <c r="AD852" s="131"/>
      <c r="AE852" s="131"/>
      <c r="AF852" s="131"/>
    </row>
    <row r="853" ht="17" customHeight="1" spans="1:32">
      <c r="A853" s="397"/>
      <c r="B853" s="44"/>
      <c r="C853" s="247"/>
      <c r="D853" s="248"/>
      <c r="E853" s="201"/>
      <c r="F853" s="185"/>
      <c r="G853" s="185"/>
      <c r="H853" s="185"/>
      <c r="I853" s="249"/>
      <c r="J853" s="424"/>
      <c r="K853" s="399"/>
      <c r="L853" s="385"/>
      <c r="M853" s="61"/>
      <c r="N853" s="64"/>
      <c r="O853" s="269"/>
      <c r="P853" s="260"/>
      <c r="Q853" s="410"/>
      <c r="R853" s="269"/>
      <c r="S853" s="249"/>
      <c r="T853" s="238"/>
      <c r="U853" s="271"/>
      <c r="V853" s="260"/>
      <c r="W853" s="394"/>
      <c r="X853" s="62"/>
      <c r="Y853" s="324"/>
      <c r="Z853" s="324"/>
      <c r="AA853" s="324"/>
      <c r="AB853" s="324"/>
      <c r="AC853" s="325"/>
      <c r="AD853" s="28"/>
      <c r="AE853" s="28"/>
      <c r="AF853" s="28"/>
    </row>
    <row r="854" ht="17" customHeight="1" spans="1:32">
      <c r="A854" s="397"/>
      <c r="B854" s="44"/>
      <c r="C854" s="247"/>
      <c r="D854" s="248"/>
      <c r="E854" s="201"/>
      <c r="F854" s="185"/>
      <c r="G854" s="185"/>
      <c r="H854" s="185"/>
      <c r="I854" s="249"/>
      <c r="J854" s="424"/>
      <c r="K854" s="399"/>
      <c r="L854" s="400"/>
      <c r="M854" s="268"/>
      <c r="N854" s="268"/>
      <c r="O854" s="238"/>
      <c r="P854" s="261"/>
      <c r="Q854" s="268"/>
      <c r="R854" s="247"/>
      <c r="S854" s="249"/>
      <c r="T854" s="238"/>
      <c r="U854" s="268"/>
      <c r="V854" s="268"/>
      <c r="W854" s="253"/>
      <c r="X854" s="255"/>
      <c r="Y854" s="264"/>
      <c r="Z854" s="264"/>
      <c r="AA854" s="264"/>
      <c r="AB854" s="264"/>
      <c r="AC854" s="265"/>
      <c r="AD854" s="131"/>
      <c r="AE854" s="131"/>
      <c r="AF854" s="131"/>
    </row>
    <row r="855" ht="17" customHeight="1" spans="1:32">
      <c r="A855" s="397"/>
      <c r="B855" s="44"/>
      <c r="C855" s="247"/>
      <c r="D855" s="248"/>
      <c r="E855" s="201"/>
      <c r="F855" s="185"/>
      <c r="G855" s="185"/>
      <c r="H855" s="185"/>
      <c r="I855" s="249"/>
      <c r="J855" s="424"/>
      <c r="K855" s="242"/>
      <c r="L855" s="385"/>
      <c r="M855" s="259"/>
      <c r="N855" s="64"/>
      <c r="O855" s="275"/>
      <c r="P855" s="275"/>
      <c r="Q855" s="260"/>
      <c r="R855" s="275"/>
      <c r="S855" s="249"/>
      <c r="T855" s="238"/>
      <c r="U855" s="271"/>
      <c r="V855" s="260"/>
      <c r="W855" s="332"/>
      <c r="X855" s="405"/>
      <c r="Y855" s="406"/>
      <c r="Z855" s="406"/>
      <c r="AA855" s="406"/>
      <c r="AB855" s="406"/>
      <c r="AC855" s="407"/>
      <c r="AD855" s="39"/>
      <c r="AE855" s="39"/>
      <c r="AF855" s="39"/>
    </row>
    <row r="856" ht="17" customHeight="1" spans="1:32">
      <c r="A856" s="397"/>
      <c r="B856" s="44"/>
      <c r="C856" s="247"/>
      <c r="D856" s="248"/>
      <c r="E856" s="201"/>
      <c r="F856" s="185"/>
      <c r="G856" s="185"/>
      <c r="H856" s="185"/>
      <c r="I856" s="249"/>
      <c r="J856" s="424"/>
      <c r="K856" s="399"/>
      <c r="L856" s="400"/>
      <c r="M856" s="268"/>
      <c r="N856" s="268"/>
      <c r="O856" s="238"/>
      <c r="P856" s="261"/>
      <c r="Q856" s="268"/>
      <c r="R856" s="247"/>
      <c r="S856" s="249"/>
      <c r="T856" s="238"/>
      <c r="U856" s="268"/>
      <c r="V856" s="268"/>
      <c r="W856" s="253"/>
      <c r="X856" s="255"/>
      <c r="Y856" s="264"/>
      <c r="Z856" s="264"/>
      <c r="AA856" s="264"/>
      <c r="AB856" s="264"/>
      <c r="AC856" s="265"/>
      <c r="AD856" s="131"/>
      <c r="AE856" s="131"/>
      <c r="AF856" s="131"/>
    </row>
    <row r="857" ht="17" customHeight="1" spans="1:32">
      <c r="A857" s="397"/>
      <c r="B857" s="44"/>
      <c r="C857" s="247"/>
      <c r="D857" s="248"/>
      <c r="E857" s="201"/>
      <c r="F857" s="185"/>
      <c r="G857" s="185"/>
      <c r="H857" s="185"/>
      <c r="I857" s="249"/>
      <c r="J857" s="424"/>
      <c r="K857" s="242"/>
      <c r="L857" s="385"/>
      <c r="M857" s="259"/>
      <c r="N857" s="64"/>
      <c r="O857" s="275"/>
      <c r="P857" s="275"/>
      <c r="Q857" s="260"/>
      <c r="R857" s="275"/>
      <c r="S857" s="249"/>
      <c r="T857" s="238"/>
      <c r="U857" s="271"/>
      <c r="V857" s="260"/>
      <c r="W857" s="332"/>
      <c r="X857" s="405"/>
      <c r="Y857" s="406"/>
      <c r="Z857" s="406"/>
      <c r="AA857" s="406"/>
      <c r="AB857" s="406"/>
      <c r="AC857" s="407"/>
      <c r="AD857" s="39"/>
      <c r="AE857" s="39"/>
      <c r="AF857" s="39"/>
    </row>
    <row r="858" ht="17" customHeight="1" spans="1:32">
      <c r="A858" s="397"/>
      <c r="B858" s="44"/>
      <c r="C858" s="247"/>
      <c r="D858" s="248"/>
      <c r="E858" s="201"/>
      <c r="F858" s="185"/>
      <c r="G858" s="185"/>
      <c r="H858" s="186"/>
      <c r="I858" s="249"/>
      <c r="J858" s="398"/>
      <c r="K858" s="242"/>
      <c r="L858" s="385"/>
      <c r="M858" s="259"/>
      <c r="N858" s="64"/>
      <c r="O858" s="275"/>
      <c r="P858" s="275"/>
      <c r="Q858" s="260"/>
      <c r="R858" s="275"/>
      <c r="S858" s="249"/>
      <c r="T858" s="238"/>
      <c r="U858" s="271"/>
      <c r="V858" s="260"/>
      <c r="W858" s="332"/>
      <c r="X858" s="405"/>
      <c r="Y858" s="406"/>
      <c r="Z858" s="406"/>
      <c r="AA858" s="406"/>
      <c r="AB858" s="406"/>
      <c r="AC858" s="407"/>
      <c r="AD858" s="39"/>
      <c r="AE858" s="39"/>
      <c r="AF858" s="39"/>
    </row>
    <row r="859" ht="17" customHeight="1" spans="1:32">
      <c r="A859" s="397"/>
      <c r="B859" s="44"/>
      <c r="C859" s="247"/>
      <c r="D859" s="248"/>
      <c r="E859" s="201"/>
      <c r="F859" s="186"/>
      <c r="G859" s="186"/>
      <c r="H859" s="186"/>
      <c r="I859" s="249"/>
      <c r="J859" s="398"/>
      <c r="K859" s="399"/>
      <c r="L859" s="400"/>
      <c r="M859" s="268"/>
      <c r="N859" s="268"/>
      <c r="O859" s="238"/>
      <c r="P859" s="261"/>
      <c r="Q859" s="268"/>
      <c r="R859" s="247"/>
      <c r="S859" s="249"/>
      <c r="T859" s="238"/>
      <c r="U859" s="268"/>
      <c r="V859" s="268"/>
      <c r="W859" s="332"/>
      <c r="X859" s="263"/>
      <c r="Y859" s="381"/>
      <c r="Z859" s="381"/>
      <c r="AA859" s="381"/>
      <c r="AB859" s="381"/>
      <c r="AC859" s="409"/>
      <c r="AD859" s="49"/>
      <c r="AE859" s="49"/>
      <c r="AF859" s="49"/>
    </row>
    <row r="860" ht="17" customHeight="1" spans="1:32">
      <c r="A860" s="397"/>
      <c r="B860" s="44"/>
      <c r="C860" s="247"/>
      <c r="D860" s="248"/>
      <c r="E860" s="201"/>
      <c r="F860" s="185"/>
      <c r="G860" s="186"/>
      <c r="H860" s="186"/>
      <c r="I860" s="249"/>
      <c r="J860" s="398"/>
      <c r="K860" s="242"/>
      <c r="L860" s="385"/>
      <c r="M860" s="259"/>
      <c r="N860" s="64"/>
      <c r="O860" s="275"/>
      <c r="P860" s="275"/>
      <c r="Q860" s="260"/>
      <c r="R860" s="275"/>
      <c r="S860" s="249"/>
      <c r="T860" s="238"/>
      <c r="U860" s="271"/>
      <c r="V860" s="260"/>
      <c r="W860" s="332"/>
      <c r="X860" s="405"/>
      <c r="Y860" s="406"/>
      <c r="Z860" s="406"/>
      <c r="AA860" s="406"/>
      <c r="AB860" s="406"/>
      <c r="AC860" s="407"/>
      <c r="AD860" s="39"/>
      <c r="AE860" s="39"/>
      <c r="AF860" s="39"/>
    </row>
    <row r="861" ht="17" customHeight="1" spans="1:32">
      <c r="A861" s="397"/>
      <c r="B861" s="44"/>
      <c r="C861" s="247"/>
      <c r="D861" s="248"/>
      <c r="E861" s="201"/>
      <c r="F861" s="186"/>
      <c r="G861" s="186"/>
      <c r="H861" s="186"/>
      <c r="I861" s="249"/>
      <c r="J861" s="398"/>
      <c r="K861" s="399"/>
      <c r="L861" s="400"/>
      <c r="M861" s="268"/>
      <c r="N861" s="268"/>
      <c r="O861" s="238"/>
      <c r="P861" s="261"/>
      <c r="Q861" s="268"/>
      <c r="R861" s="247"/>
      <c r="S861" s="249"/>
      <c r="T861" s="238"/>
      <c r="U861" s="268"/>
      <c r="V861" s="268"/>
      <c r="W861" s="332"/>
      <c r="X861" s="263"/>
      <c r="Y861" s="381"/>
      <c r="Z861" s="381"/>
      <c r="AA861" s="381"/>
      <c r="AB861" s="381"/>
      <c r="AC861" s="409"/>
      <c r="AD861" s="49"/>
      <c r="AE861" s="49"/>
      <c r="AF861" s="49"/>
    </row>
    <row r="862" ht="17" customHeight="1" spans="1:32">
      <c r="A862" s="397"/>
      <c r="B862" s="44"/>
      <c r="C862" s="247"/>
      <c r="D862" s="248"/>
      <c r="E862" s="201"/>
      <c r="F862" s="185"/>
      <c r="G862" s="186"/>
      <c r="H862" s="186"/>
      <c r="I862" s="249"/>
      <c r="J862" s="398"/>
      <c r="K862" s="399"/>
      <c r="L862" s="164"/>
      <c r="M862" s="61"/>
      <c r="N862" s="275"/>
      <c r="O862" s="238"/>
      <c r="P862" s="261"/>
      <c r="Q862" s="74"/>
      <c r="R862" s="247"/>
      <c r="S862" s="249"/>
      <c r="T862" s="238"/>
      <c r="U862" s="260"/>
      <c r="V862" s="275"/>
      <c r="W862" s="332"/>
      <c r="X862" s="263"/>
      <c r="Y862" s="381"/>
      <c r="Z862" s="381"/>
      <c r="AA862" s="381"/>
      <c r="AB862" s="381"/>
      <c r="AC862" s="409"/>
      <c r="AD862" s="49"/>
      <c r="AE862" s="49"/>
      <c r="AF862" s="49"/>
    </row>
    <row r="863" ht="17" customHeight="1" spans="1:32">
      <c r="A863" s="397"/>
      <c r="B863" s="44"/>
      <c r="C863" s="247"/>
      <c r="D863" s="248"/>
      <c r="E863" s="201"/>
      <c r="F863" s="186"/>
      <c r="G863" s="186"/>
      <c r="H863" s="186"/>
      <c r="I863" s="249"/>
      <c r="J863" s="398"/>
      <c r="K863" s="399"/>
      <c r="L863" s="400"/>
      <c r="M863" s="268"/>
      <c r="N863" s="268"/>
      <c r="O863" s="238"/>
      <c r="P863" s="261"/>
      <c r="Q863" s="268"/>
      <c r="R863" s="247"/>
      <c r="S863" s="249"/>
      <c r="T863" s="238"/>
      <c r="U863" s="268"/>
      <c r="V863" s="268"/>
      <c r="W863" s="332"/>
      <c r="X863" s="263"/>
      <c r="Y863" s="381"/>
      <c r="Z863" s="381"/>
      <c r="AA863" s="381"/>
      <c r="AB863" s="381"/>
      <c r="AC863" s="409"/>
      <c r="AD863" s="49"/>
      <c r="AE863" s="49"/>
      <c r="AF863" s="49"/>
    </row>
    <row r="864" ht="17" customHeight="1" spans="1:32">
      <c r="A864" s="397"/>
      <c r="B864" s="44"/>
      <c r="C864" s="247"/>
      <c r="D864" s="248"/>
      <c r="E864" s="201"/>
      <c r="F864" s="185"/>
      <c r="G864" s="186"/>
      <c r="H864" s="186"/>
      <c r="I864" s="249"/>
      <c r="J864" s="398"/>
      <c r="K864" s="399"/>
      <c r="L864" s="164"/>
      <c r="M864" s="61"/>
      <c r="N864" s="275"/>
      <c r="O864" s="238"/>
      <c r="P864" s="261"/>
      <c r="Q864" s="74"/>
      <c r="R864" s="247"/>
      <c r="S864" s="249"/>
      <c r="T864" s="238"/>
      <c r="U864" s="260"/>
      <c r="V864" s="275"/>
      <c r="W864" s="332"/>
      <c r="X864" s="263"/>
      <c r="Y864" s="381"/>
      <c r="Z864" s="381"/>
      <c r="AA864" s="381"/>
      <c r="AB864" s="381"/>
      <c r="AC864" s="409"/>
      <c r="AD864" s="49"/>
      <c r="AE864" s="49"/>
      <c r="AF864" s="49"/>
    </row>
    <row r="865" ht="17" customHeight="1" spans="1:32">
      <c r="A865" s="397"/>
      <c r="B865" s="44"/>
      <c r="C865" s="247"/>
      <c r="D865" s="248"/>
      <c r="E865" s="201"/>
      <c r="F865" s="199"/>
      <c r="G865" s="199"/>
      <c r="H865" s="199"/>
      <c r="I865" s="249"/>
      <c r="J865" s="398"/>
      <c r="K865" s="399"/>
      <c r="L865" s="400"/>
      <c r="M865" s="268"/>
      <c r="N865" s="268"/>
      <c r="O865" s="238"/>
      <c r="P865" s="261"/>
      <c r="Q865" s="268"/>
      <c r="R865" s="247"/>
      <c r="S865" s="249"/>
      <c r="T865" s="238"/>
      <c r="U865" s="268"/>
      <c r="V865" s="268"/>
      <c r="W865" s="332"/>
      <c r="X865" s="263"/>
      <c r="Y865" s="381"/>
      <c r="Z865" s="381"/>
      <c r="AA865" s="381"/>
      <c r="AB865" s="381"/>
      <c r="AC865" s="409"/>
      <c r="AD865" s="49"/>
      <c r="AE865" s="49"/>
      <c r="AF865" s="49"/>
    </row>
    <row r="866" ht="17" customHeight="1" spans="1:32">
      <c r="A866" s="397"/>
      <c r="B866" s="44"/>
      <c r="C866" s="247"/>
      <c r="D866" s="248"/>
      <c r="E866" s="201"/>
      <c r="F866" s="185"/>
      <c r="G866" s="186"/>
      <c r="H866" s="186"/>
      <c r="I866" s="249"/>
      <c r="J866" s="398"/>
      <c r="K866" s="399"/>
      <c r="L866" s="164"/>
      <c r="M866" s="268"/>
      <c r="N866" s="271"/>
      <c r="O866" s="269"/>
      <c r="P866" s="260"/>
      <c r="Q866" s="247"/>
      <c r="R866" s="269"/>
      <c r="S866" s="249"/>
      <c r="T866" s="238"/>
      <c r="U866" s="25"/>
      <c r="V866" s="260"/>
      <c r="W866" s="394"/>
      <c r="X866" s="62"/>
      <c r="Y866" s="324"/>
      <c r="Z866" s="324"/>
      <c r="AA866" s="324"/>
      <c r="AB866" s="324"/>
      <c r="AC866" s="325"/>
      <c r="AD866" s="28"/>
      <c r="AE866" s="28"/>
      <c r="AF866" s="28"/>
    </row>
    <row r="867" ht="17" customHeight="1" spans="1:32">
      <c r="A867" s="397"/>
      <c r="B867" s="44"/>
      <c r="C867" s="247"/>
      <c r="D867" s="248"/>
      <c r="E867" s="201"/>
      <c r="F867" s="199"/>
      <c r="G867" s="199"/>
      <c r="H867" s="199"/>
      <c r="I867" s="249"/>
      <c r="J867" s="398"/>
      <c r="K867" s="399"/>
      <c r="L867" s="400"/>
      <c r="M867" s="268"/>
      <c r="N867" s="268"/>
      <c r="O867" s="238"/>
      <c r="P867" s="261"/>
      <c r="Q867" s="268"/>
      <c r="R867" s="247"/>
      <c r="S867" s="249"/>
      <c r="T867" s="238"/>
      <c r="U867" s="268"/>
      <c r="V867" s="268"/>
      <c r="W867" s="332"/>
      <c r="X867" s="263"/>
      <c r="Y867" s="381"/>
      <c r="Z867" s="381"/>
      <c r="AA867" s="381"/>
      <c r="AB867" s="381"/>
      <c r="AC867" s="409"/>
      <c r="AD867" s="49"/>
      <c r="AE867" s="49"/>
      <c r="AF867" s="49"/>
    </row>
    <row r="868" ht="17" customHeight="1" spans="1:32">
      <c r="A868" s="397"/>
      <c r="B868" s="44"/>
      <c r="C868" s="247"/>
      <c r="D868" s="248"/>
      <c r="E868" s="201"/>
      <c r="F868" s="185"/>
      <c r="G868" s="186"/>
      <c r="H868" s="186"/>
      <c r="I868" s="249"/>
      <c r="J868" s="398"/>
      <c r="K868" s="399"/>
      <c r="L868" s="385"/>
      <c r="M868" s="268"/>
      <c r="N868" s="270"/>
      <c r="O868" s="269"/>
      <c r="P868" s="260"/>
      <c r="Q868" s="271"/>
      <c r="R868" s="269"/>
      <c r="S868" s="249"/>
      <c r="T868" s="238"/>
      <c r="U868" s="271"/>
      <c r="V868" s="260"/>
      <c r="W868" s="394"/>
      <c r="X868" s="62"/>
      <c r="Y868" s="324"/>
      <c r="Z868" s="324"/>
      <c r="AA868" s="324"/>
      <c r="AB868" s="324"/>
      <c r="AC868" s="325"/>
      <c r="AD868" s="28"/>
      <c r="AE868" s="28"/>
      <c r="AF868" s="28"/>
    </row>
    <row r="869" ht="17" customHeight="1" spans="1:32">
      <c r="A869" s="397"/>
      <c r="B869" s="44"/>
      <c r="C869" s="247"/>
      <c r="D869" s="248"/>
      <c r="E869" s="201"/>
      <c r="F869" s="199"/>
      <c r="G869" s="199"/>
      <c r="H869" s="199"/>
      <c r="I869" s="249"/>
      <c r="J869" s="398"/>
      <c r="K869" s="399"/>
      <c r="L869" s="400"/>
      <c r="M869" s="268"/>
      <c r="N869" s="268"/>
      <c r="O869" s="238"/>
      <c r="P869" s="261"/>
      <c r="Q869" s="268"/>
      <c r="R869" s="247"/>
      <c r="S869" s="249"/>
      <c r="T869" s="238"/>
      <c r="U869" s="268"/>
      <c r="V869" s="268"/>
      <c r="W869" s="332"/>
      <c r="X869" s="263"/>
      <c r="Y869" s="381"/>
      <c r="Z869" s="381"/>
      <c r="AA869" s="381"/>
      <c r="AB869" s="381"/>
      <c r="AC869" s="409"/>
      <c r="AD869" s="49"/>
      <c r="AE869" s="49"/>
      <c r="AF869" s="49"/>
    </row>
    <row r="870" ht="17" customHeight="1" spans="1:32">
      <c r="A870" s="397"/>
      <c r="B870" s="44"/>
      <c r="C870" s="247"/>
      <c r="D870" s="248"/>
      <c r="E870" s="201"/>
      <c r="F870" s="199"/>
      <c r="G870" s="199"/>
      <c r="H870" s="199"/>
      <c r="I870" s="249"/>
      <c r="J870" s="398"/>
      <c r="K870" s="399"/>
      <c r="L870" s="400"/>
      <c r="M870" s="268"/>
      <c r="N870" s="268"/>
      <c r="O870" s="238"/>
      <c r="P870" s="261"/>
      <c r="Q870" s="268"/>
      <c r="R870" s="247"/>
      <c r="S870" s="249"/>
      <c r="T870" s="238"/>
      <c r="U870" s="268"/>
      <c r="V870" s="268"/>
      <c r="W870" s="332"/>
      <c r="X870" s="263"/>
      <c r="Y870" s="381"/>
      <c r="Z870" s="381"/>
      <c r="AA870" s="381"/>
      <c r="AB870" s="381"/>
      <c r="AC870" s="409"/>
      <c r="AD870" s="49"/>
      <c r="AE870" s="49"/>
      <c r="AF870" s="49"/>
    </row>
    <row r="871" ht="17" customHeight="1" spans="1:32">
      <c r="A871" s="397"/>
      <c r="B871" s="44"/>
      <c r="C871" s="247"/>
      <c r="D871" s="248"/>
      <c r="E871" s="201"/>
      <c r="F871" s="185"/>
      <c r="G871" s="186"/>
      <c r="H871" s="186"/>
      <c r="I871" s="249"/>
      <c r="J871" s="398"/>
      <c r="K871" s="242"/>
      <c r="L871" s="385"/>
      <c r="M871" s="259"/>
      <c r="N871" s="64"/>
      <c r="O871" s="275"/>
      <c r="P871" s="275"/>
      <c r="Q871" s="260"/>
      <c r="R871" s="275"/>
      <c r="S871" s="249"/>
      <c r="T871" s="238"/>
      <c r="U871" s="271"/>
      <c r="V871" s="260"/>
      <c r="W871" s="332"/>
      <c r="X871" s="405"/>
      <c r="Y871" s="406"/>
      <c r="Z871" s="406"/>
      <c r="AA871" s="406"/>
      <c r="AB871" s="406"/>
      <c r="AC871" s="407"/>
      <c r="AD871" s="39"/>
      <c r="AE871" s="39"/>
      <c r="AF871" s="39"/>
    </row>
    <row r="872" ht="17" customHeight="1" spans="1:32">
      <c r="A872" s="397"/>
      <c r="B872" s="44"/>
      <c r="C872" s="247"/>
      <c r="D872" s="248"/>
      <c r="E872" s="201"/>
      <c r="F872" s="199"/>
      <c r="G872" s="199"/>
      <c r="H872" s="199"/>
      <c r="I872" s="249"/>
      <c r="J872" s="398"/>
      <c r="K872" s="399"/>
      <c r="L872" s="400"/>
      <c r="M872" s="268"/>
      <c r="N872" s="268"/>
      <c r="O872" s="238"/>
      <c r="P872" s="261"/>
      <c r="Q872" s="268"/>
      <c r="R872" s="247"/>
      <c r="S872" s="249"/>
      <c r="T872" s="238"/>
      <c r="U872" s="268"/>
      <c r="V872" s="268"/>
      <c r="W872" s="332"/>
      <c r="X872" s="263"/>
      <c r="Y872" s="381"/>
      <c r="Z872" s="381"/>
      <c r="AA872" s="381"/>
      <c r="AB872" s="381"/>
      <c r="AC872" s="409"/>
      <c r="AD872" s="49"/>
      <c r="AE872" s="49"/>
      <c r="AF872" s="49"/>
    </row>
    <row r="873" ht="17" customHeight="1" spans="1:32">
      <c r="A873" s="397"/>
      <c r="B873" s="44"/>
      <c r="C873" s="247"/>
      <c r="D873" s="248"/>
      <c r="E873" s="201"/>
      <c r="F873" s="199"/>
      <c r="G873" s="199"/>
      <c r="H873" s="199"/>
      <c r="I873" s="249"/>
      <c r="J873" s="424"/>
      <c r="K873" s="399"/>
      <c r="L873" s="400"/>
      <c r="M873" s="268"/>
      <c r="N873" s="268"/>
      <c r="O873" s="238"/>
      <c r="P873" s="261"/>
      <c r="Q873" s="268"/>
      <c r="R873" s="247"/>
      <c r="S873" s="249"/>
      <c r="T873" s="238"/>
      <c r="U873" s="268"/>
      <c r="V873" s="268"/>
      <c r="W873" s="332"/>
      <c r="X873" s="263"/>
      <c r="Y873" s="381"/>
      <c r="Z873" s="381"/>
      <c r="AA873" s="381"/>
      <c r="AB873" s="381"/>
      <c r="AC873" s="409"/>
      <c r="AD873" s="49"/>
      <c r="AE873" s="49"/>
      <c r="AF873" s="49"/>
    </row>
    <row r="874" ht="17" customHeight="1" spans="1:32">
      <c r="A874" s="397"/>
      <c r="B874" s="44"/>
      <c r="C874" s="247"/>
      <c r="D874" s="248"/>
      <c r="E874" s="201"/>
      <c r="F874" s="199"/>
      <c r="G874" s="199"/>
      <c r="H874" s="199"/>
      <c r="I874" s="249"/>
      <c r="J874" s="424"/>
      <c r="K874" s="399"/>
      <c r="L874" s="400"/>
      <c r="M874" s="268"/>
      <c r="N874" s="268"/>
      <c r="O874" s="238"/>
      <c r="P874" s="261"/>
      <c r="Q874" s="268"/>
      <c r="R874" s="247"/>
      <c r="S874" s="249"/>
      <c r="T874" s="238"/>
      <c r="U874" s="268"/>
      <c r="V874" s="268"/>
      <c r="W874" s="332"/>
      <c r="X874" s="263"/>
      <c r="Y874" s="381"/>
      <c r="Z874" s="381"/>
      <c r="AA874" s="381"/>
      <c r="AB874" s="381"/>
      <c r="AC874" s="409"/>
      <c r="AD874" s="49"/>
      <c r="AE874" s="49"/>
      <c r="AF874" s="49"/>
    </row>
    <row r="875" ht="17" customHeight="1" spans="1:32">
      <c r="A875" s="397"/>
      <c r="B875" s="44"/>
      <c r="C875" s="247"/>
      <c r="D875" s="248"/>
      <c r="E875" s="201"/>
      <c r="F875" s="199"/>
      <c r="G875" s="199"/>
      <c r="H875" s="199"/>
      <c r="I875" s="249"/>
      <c r="J875" s="424"/>
      <c r="K875" s="399"/>
      <c r="L875" s="164"/>
      <c r="M875" s="268"/>
      <c r="N875" s="271"/>
      <c r="O875" s="269"/>
      <c r="P875" s="260"/>
      <c r="Q875" s="247"/>
      <c r="R875" s="269"/>
      <c r="S875" s="249"/>
      <c r="T875" s="238"/>
      <c r="U875" s="25"/>
      <c r="V875" s="260"/>
      <c r="W875" s="394"/>
      <c r="X875" s="62"/>
      <c r="Y875" s="324"/>
      <c r="Z875" s="324"/>
      <c r="AA875" s="324"/>
      <c r="AB875" s="324"/>
      <c r="AC875" s="325"/>
      <c r="AD875" s="28"/>
      <c r="AE875" s="28"/>
      <c r="AF875" s="28"/>
    </row>
    <row r="876" ht="17" customHeight="1" spans="1:32">
      <c r="A876" s="397"/>
      <c r="B876" s="44"/>
      <c r="C876" s="247"/>
      <c r="D876" s="248"/>
      <c r="E876" s="201"/>
      <c r="F876" s="199"/>
      <c r="G876" s="199"/>
      <c r="H876" s="199"/>
      <c r="I876" s="249"/>
      <c r="J876" s="424"/>
      <c r="K876" s="399"/>
      <c r="L876" s="400"/>
      <c r="M876" s="268"/>
      <c r="N876" s="268"/>
      <c r="O876" s="238"/>
      <c r="P876" s="261"/>
      <c r="Q876" s="268"/>
      <c r="R876" s="247"/>
      <c r="S876" s="249"/>
      <c r="T876" s="238"/>
      <c r="U876" s="268"/>
      <c r="V876" s="268"/>
      <c r="W876" s="332"/>
      <c r="X876" s="263"/>
      <c r="Y876" s="381"/>
      <c r="Z876" s="381"/>
      <c r="AA876" s="381"/>
      <c r="AB876" s="381"/>
      <c r="AC876" s="409"/>
      <c r="AD876" s="49"/>
      <c r="AE876" s="49"/>
      <c r="AF876" s="49"/>
    </row>
    <row r="877" ht="17" customHeight="1" spans="1:32">
      <c r="A877" s="397"/>
      <c r="B877" s="44"/>
      <c r="C877" s="247"/>
      <c r="D877" s="248"/>
      <c r="E877" s="201"/>
      <c r="F877" s="199"/>
      <c r="G877" s="199"/>
      <c r="H877" s="199"/>
      <c r="I877" s="249"/>
      <c r="J877" s="424"/>
      <c r="K877" s="399"/>
      <c r="L877" s="164"/>
      <c r="M877" s="61"/>
      <c r="N877" s="275"/>
      <c r="O877" s="238"/>
      <c r="P877" s="261"/>
      <c r="Q877" s="74"/>
      <c r="R877" s="247"/>
      <c r="S877" s="249"/>
      <c r="T877" s="238"/>
      <c r="U877" s="260"/>
      <c r="V877" s="275"/>
      <c r="W877" s="332"/>
      <c r="X877" s="263"/>
      <c r="Y877" s="381"/>
      <c r="Z877" s="381"/>
      <c r="AA877" s="381"/>
      <c r="AB877" s="381"/>
      <c r="AC877" s="409"/>
      <c r="AD877" s="49"/>
      <c r="AE877" s="49"/>
      <c r="AF877" s="49"/>
    </row>
    <row r="878" ht="17" customHeight="1" spans="1:32">
      <c r="A878" s="397"/>
      <c r="B878" s="44"/>
      <c r="C878" s="247"/>
      <c r="D878" s="248"/>
      <c r="E878" s="201"/>
      <c r="F878" s="199"/>
      <c r="G878" s="199"/>
      <c r="H878" s="199"/>
      <c r="I878" s="249"/>
      <c r="J878" s="424"/>
      <c r="K878" s="399"/>
      <c r="L878" s="400"/>
      <c r="M878" s="268"/>
      <c r="N878" s="268"/>
      <c r="O878" s="238"/>
      <c r="P878" s="261"/>
      <c r="Q878" s="268"/>
      <c r="R878" s="247"/>
      <c r="S878" s="249"/>
      <c r="T878" s="238"/>
      <c r="U878" s="268"/>
      <c r="V878" s="268"/>
      <c r="W878" s="332"/>
      <c r="X878" s="263"/>
      <c r="Y878" s="381"/>
      <c r="Z878" s="381"/>
      <c r="AA878" s="381"/>
      <c r="AB878" s="381"/>
      <c r="AC878" s="409"/>
      <c r="AD878" s="49"/>
      <c r="AE878" s="49"/>
      <c r="AF878" s="49"/>
    </row>
    <row r="879" ht="17" customHeight="1" spans="1:32">
      <c r="A879" s="397"/>
      <c r="B879" s="44"/>
      <c r="C879" s="247"/>
      <c r="D879" s="248"/>
      <c r="E879" s="201"/>
      <c r="F879" s="199"/>
      <c r="G879" s="199"/>
      <c r="H879" s="199"/>
      <c r="I879" s="249"/>
      <c r="J879" s="424"/>
      <c r="K879" s="399"/>
      <c r="L879" s="164"/>
      <c r="M879" s="268"/>
      <c r="N879" s="271"/>
      <c r="O879" s="269"/>
      <c r="P879" s="260"/>
      <c r="Q879" s="247"/>
      <c r="R879" s="269"/>
      <c r="S879" s="249"/>
      <c r="T879" s="238"/>
      <c r="U879" s="25"/>
      <c r="V879" s="260"/>
      <c r="W879" s="332"/>
      <c r="X879" s="263"/>
      <c r="Y879" s="381"/>
      <c r="Z879" s="381"/>
      <c r="AA879" s="381"/>
      <c r="AB879" s="381"/>
      <c r="AC879" s="409"/>
      <c r="AD879" s="49"/>
      <c r="AE879" s="49"/>
      <c r="AF879" s="49"/>
    </row>
    <row r="880" ht="17" customHeight="1" spans="1:32">
      <c r="A880" s="397"/>
      <c r="B880" s="44"/>
      <c r="C880" s="247"/>
      <c r="D880" s="248"/>
      <c r="E880" s="201"/>
      <c r="F880" s="199"/>
      <c r="G880" s="199"/>
      <c r="H880" s="199"/>
      <c r="I880" s="249"/>
      <c r="J880" s="424"/>
      <c r="K880" s="399"/>
      <c r="L880" s="400"/>
      <c r="M880" s="268"/>
      <c r="N880" s="268"/>
      <c r="O880" s="238"/>
      <c r="P880" s="261"/>
      <c r="Q880" s="268"/>
      <c r="R880" s="247"/>
      <c r="S880" s="249"/>
      <c r="T880" s="238"/>
      <c r="U880" s="268"/>
      <c r="V880" s="268"/>
      <c r="W880" s="332"/>
      <c r="X880" s="263"/>
      <c r="Y880" s="381"/>
      <c r="Z880" s="381"/>
      <c r="AA880" s="381"/>
      <c r="AB880" s="381"/>
      <c r="AC880" s="409"/>
      <c r="AD880" s="49"/>
      <c r="AE880" s="49"/>
      <c r="AF880" s="49"/>
    </row>
    <row r="881" ht="17" customHeight="1" spans="1:32">
      <c r="A881" s="397"/>
      <c r="B881" s="44"/>
      <c r="C881" s="247"/>
      <c r="D881" s="248"/>
      <c r="E881" s="201"/>
      <c r="F881" s="199"/>
      <c r="G881" s="199"/>
      <c r="H881" s="199"/>
      <c r="I881" s="249"/>
      <c r="J881" s="424"/>
      <c r="K881" s="399"/>
      <c r="L881" s="385"/>
      <c r="M881" s="61"/>
      <c r="N881" s="64"/>
      <c r="O881" s="269"/>
      <c r="P881" s="260"/>
      <c r="Q881" s="410"/>
      <c r="R881" s="269"/>
      <c r="S881" s="249"/>
      <c r="T881" s="238"/>
      <c r="U881" s="271"/>
      <c r="V881" s="260"/>
      <c r="W881" s="394"/>
      <c r="X881" s="62"/>
      <c r="Y881" s="324"/>
      <c r="Z881" s="324"/>
      <c r="AA881" s="324"/>
      <c r="AB881" s="324"/>
      <c r="AC881" s="325"/>
      <c r="AD881" s="28"/>
      <c r="AE881" s="28"/>
      <c r="AF881" s="28"/>
    </row>
    <row r="882" ht="17" customHeight="1" spans="1:32">
      <c r="A882" s="397"/>
      <c r="B882" s="44"/>
      <c r="C882" s="247"/>
      <c r="D882" s="248"/>
      <c r="E882" s="201"/>
      <c r="F882" s="199"/>
      <c r="G882" s="199"/>
      <c r="H882" s="199"/>
      <c r="I882" s="249"/>
      <c r="J882" s="424"/>
      <c r="K882" s="399"/>
      <c r="L882" s="400"/>
      <c r="M882" s="268"/>
      <c r="N882" s="268"/>
      <c r="O882" s="238"/>
      <c r="P882" s="261"/>
      <c r="Q882" s="268"/>
      <c r="R882" s="247"/>
      <c r="S882" s="249"/>
      <c r="T882" s="238"/>
      <c r="U882" s="268"/>
      <c r="V882" s="268"/>
      <c r="W882" s="332"/>
      <c r="X882" s="263"/>
      <c r="Y882" s="381"/>
      <c r="Z882" s="381"/>
      <c r="AA882" s="381"/>
      <c r="AB882" s="381"/>
      <c r="AC882" s="409"/>
      <c r="AD882" s="49"/>
      <c r="AE882" s="49"/>
      <c r="AF882" s="49"/>
    </row>
    <row r="883" ht="16.5" customHeight="1" spans="1:32">
      <c r="A883" s="397"/>
      <c r="B883" s="44"/>
      <c r="C883" s="247"/>
      <c r="D883" s="248"/>
      <c r="E883" s="408"/>
      <c r="F883" s="199"/>
      <c r="G883" s="199"/>
      <c r="H883" s="199"/>
      <c r="I883" s="249"/>
      <c r="J883" s="398"/>
      <c r="K883" s="399"/>
      <c r="L883" s="425"/>
      <c r="M883" s="260"/>
      <c r="N883" s="260"/>
      <c r="O883" s="269"/>
      <c r="P883" s="260"/>
      <c r="Q883" s="247"/>
      <c r="R883" s="269"/>
      <c r="S883" s="426"/>
      <c r="T883" s="260"/>
      <c r="U883" s="25"/>
      <c r="V883" s="260"/>
      <c r="W883" s="293"/>
      <c r="X883" s="62"/>
      <c r="Y883" s="324"/>
      <c r="Z883" s="324"/>
      <c r="AA883" s="324"/>
      <c r="AB883" s="324"/>
      <c r="AC883" s="325"/>
      <c r="AD883" s="28"/>
      <c r="AE883" s="28"/>
      <c r="AF883" s="28"/>
    </row>
    <row r="884" ht="16.5" customHeight="1" spans="1:32">
      <c r="A884" s="397"/>
      <c r="B884" s="44"/>
      <c r="C884" s="247"/>
      <c r="D884" s="248"/>
      <c r="E884" s="408"/>
      <c r="F884" s="199"/>
      <c r="G884" s="199"/>
      <c r="H884" s="199"/>
      <c r="I884" s="249"/>
      <c r="J884" s="398"/>
      <c r="K884" s="399"/>
      <c r="L884" s="400"/>
      <c r="M884" s="268"/>
      <c r="N884" s="268"/>
      <c r="O884" s="238"/>
      <c r="P884" s="261"/>
      <c r="Q884" s="268"/>
      <c r="R884" s="247"/>
      <c r="S884" s="249"/>
      <c r="T884" s="238"/>
      <c r="U884" s="268"/>
      <c r="V884" s="268"/>
      <c r="W884" s="332"/>
      <c r="X884" s="263"/>
      <c r="Y884" s="381"/>
      <c r="Z884" s="381"/>
      <c r="AA884" s="381"/>
      <c r="AB884" s="381"/>
      <c r="AC884" s="409"/>
      <c r="AD884" s="49"/>
      <c r="AE884" s="49"/>
      <c r="AF884" s="49"/>
    </row>
    <row r="885" ht="16.5" customHeight="1" spans="1:32">
      <c r="A885" s="397"/>
      <c r="B885" s="44"/>
      <c r="C885" s="247"/>
      <c r="D885" s="248"/>
      <c r="E885" s="408"/>
      <c r="F885" s="199"/>
      <c r="G885" s="199"/>
      <c r="H885" s="199"/>
      <c r="I885" s="249"/>
      <c r="J885" s="398"/>
      <c r="K885" s="242"/>
      <c r="L885" s="385"/>
      <c r="M885" s="259"/>
      <c r="N885" s="64"/>
      <c r="O885" s="275"/>
      <c r="P885" s="275"/>
      <c r="Q885" s="260"/>
      <c r="R885" s="275"/>
      <c r="S885" s="249"/>
      <c r="T885" s="238"/>
      <c r="U885" s="271"/>
      <c r="V885" s="260"/>
      <c r="W885" s="332"/>
      <c r="X885" s="405"/>
      <c r="Y885" s="406"/>
      <c r="Z885" s="406"/>
      <c r="AA885" s="406"/>
      <c r="AB885" s="406"/>
      <c r="AC885" s="407"/>
      <c r="AD885" s="39"/>
      <c r="AE885" s="39"/>
      <c r="AF885" s="39"/>
    </row>
    <row r="886" ht="16.5" customHeight="1" spans="1:32">
      <c r="A886" s="397"/>
      <c r="B886" s="44"/>
      <c r="C886" s="247"/>
      <c r="D886" s="248"/>
      <c r="E886" s="408"/>
      <c r="F886" s="199"/>
      <c r="G886" s="199"/>
      <c r="H886" s="199"/>
      <c r="I886" s="249"/>
      <c r="J886" s="398"/>
      <c r="K886" s="399"/>
      <c r="L886" s="400"/>
      <c r="M886" s="268"/>
      <c r="N886" s="268"/>
      <c r="O886" s="238"/>
      <c r="P886" s="261"/>
      <c r="Q886" s="268"/>
      <c r="R886" s="247"/>
      <c r="S886" s="249"/>
      <c r="T886" s="238"/>
      <c r="U886" s="268"/>
      <c r="V886" s="268"/>
      <c r="W886" s="332"/>
      <c r="X886" s="263"/>
      <c r="Y886" s="381"/>
      <c r="Z886" s="381"/>
      <c r="AA886" s="381"/>
      <c r="AB886" s="381"/>
      <c r="AC886" s="409"/>
      <c r="AD886" s="49"/>
      <c r="AE886" s="49"/>
      <c r="AF886" s="49"/>
    </row>
    <row r="887" ht="16.5" customHeight="1" spans="1:32">
      <c r="A887" s="397"/>
      <c r="B887" s="44"/>
      <c r="C887" s="247"/>
      <c r="D887" s="248"/>
      <c r="E887" s="408"/>
      <c r="F887" s="199"/>
      <c r="G887" s="199"/>
      <c r="H887" s="199"/>
      <c r="I887" s="249"/>
      <c r="J887" s="398"/>
      <c r="K887" s="399"/>
      <c r="L887" s="385"/>
      <c r="M887" s="268"/>
      <c r="N887" s="270"/>
      <c r="O887" s="269"/>
      <c r="P887" s="260"/>
      <c r="Q887" s="271"/>
      <c r="R887" s="269"/>
      <c r="S887" s="249"/>
      <c r="T887" s="238"/>
      <c r="U887" s="271"/>
      <c r="V887" s="260"/>
      <c r="W887" s="394"/>
      <c r="X887" s="62"/>
      <c r="Y887" s="324"/>
      <c r="Z887" s="324"/>
      <c r="AA887" s="324"/>
      <c r="AB887" s="324"/>
      <c r="AC887" s="325"/>
      <c r="AD887" s="28"/>
      <c r="AE887" s="28"/>
      <c r="AF887" s="28"/>
    </row>
    <row r="888" ht="17" customHeight="1" spans="1:32">
      <c r="A888" s="397"/>
      <c r="B888" s="44"/>
      <c r="C888" s="247"/>
      <c r="D888" s="248"/>
      <c r="E888" s="201"/>
      <c r="F888" s="199"/>
      <c r="G888" s="199"/>
      <c r="H888" s="199"/>
      <c r="I888" s="249"/>
      <c r="J888" s="424"/>
      <c r="K888" s="399"/>
      <c r="L888" s="400"/>
      <c r="M888" s="268"/>
      <c r="N888" s="268"/>
      <c r="O888" s="238"/>
      <c r="P888" s="261"/>
      <c r="Q888" s="268"/>
      <c r="R888" s="20"/>
      <c r="S888" s="249"/>
      <c r="T888" s="238"/>
      <c r="U888" s="268"/>
      <c r="V888" s="268"/>
      <c r="W888" s="413"/>
      <c r="X888" s="414"/>
      <c r="Y888" s="415"/>
      <c r="Z888" s="415"/>
      <c r="AA888" s="415"/>
      <c r="AB888" s="415"/>
      <c r="AC888" s="416"/>
      <c r="AD888" s="38"/>
      <c r="AE888" s="38"/>
      <c r="AF888" s="38"/>
    </row>
    <row r="889" ht="16.5" customHeight="1" spans="1:32">
      <c r="A889" s="397"/>
      <c r="B889" s="44"/>
      <c r="C889" s="247"/>
      <c r="D889" s="248"/>
      <c r="E889" s="408"/>
      <c r="F889" s="199"/>
      <c r="G889" s="199"/>
      <c r="H889" s="199"/>
      <c r="I889" s="249"/>
      <c r="J889" s="398"/>
      <c r="K889" s="399"/>
      <c r="L889" s="400"/>
      <c r="M889" s="268"/>
      <c r="N889" s="268"/>
      <c r="O889" s="238"/>
      <c r="P889" s="261"/>
      <c r="Q889" s="268"/>
      <c r="R889" s="247"/>
      <c r="S889" s="249"/>
      <c r="T889" s="238"/>
      <c r="U889" s="268"/>
      <c r="V889" s="268"/>
      <c r="W889" s="332"/>
      <c r="X889" s="263"/>
      <c r="Y889" s="381"/>
      <c r="Z889" s="381"/>
      <c r="AA889" s="381"/>
      <c r="AB889" s="381"/>
      <c r="AC889" s="409"/>
      <c r="AD889" s="49"/>
      <c r="AE889" s="49"/>
      <c r="AF889" s="49"/>
    </row>
    <row r="890" ht="16.5" customHeight="1" spans="1:32">
      <c r="A890" s="397"/>
      <c r="B890" s="44"/>
      <c r="C890" s="247"/>
      <c r="D890" s="248"/>
      <c r="E890" s="408"/>
      <c r="F890" s="199"/>
      <c r="G890" s="199"/>
      <c r="H890" s="199"/>
      <c r="I890" s="249"/>
      <c r="J890" s="398"/>
      <c r="K890" s="399"/>
      <c r="L890" s="385"/>
      <c r="M890" s="268"/>
      <c r="N890" s="270"/>
      <c r="O890" s="269"/>
      <c r="P890" s="260"/>
      <c r="Q890" s="271"/>
      <c r="R890" s="269"/>
      <c r="S890" s="249"/>
      <c r="T890" s="238"/>
      <c r="U890" s="271"/>
      <c r="V890" s="260"/>
      <c r="W890" s="394"/>
      <c r="X890" s="62"/>
      <c r="Y890" s="324"/>
      <c r="Z890" s="324"/>
      <c r="AA890" s="324"/>
      <c r="AB890" s="324"/>
      <c r="AC890" s="325"/>
      <c r="AD890" s="28"/>
      <c r="AE890" s="28"/>
      <c r="AF890" s="28"/>
    </row>
    <row r="891" ht="16.5" customHeight="1" spans="1:32">
      <c r="A891" s="397"/>
      <c r="B891" s="44"/>
      <c r="C891" s="247"/>
      <c r="D891" s="248"/>
      <c r="E891" s="408"/>
      <c r="F891" s="199"/>
      <c r="G891" s="199"/>
      <c r="H891" s="199"/>
      <c r="I891" s="249"/>
      <c r="J891" s="398"/>
      <c r="K891" s="399"/>
      <c r="L891" s="321"/>
      <c r="M891" s="260"/>
      <c r="N891" s="260"/>
      <c r="O891" s="269"/>
      <c r="P891" s="260"/>
      <c r="Q891" s="247"/>
      <c r="R891" s="269"/>
      <c r="S891" s="249"/>
      <c r="T891" s="238"/>
      <c r="U891" s="25"/>
      <c r="V891" s="260"/>
      <c r="W891" s="394"/>
      <c r="X891" s="62"/>
      <c r="Y891" s="324"/>
      <c r="Z891" s="324"/>
      <c r="AA891" s="324"/>
      <c r="AB891" s="324"/>
      <c r="AC891" s="325"/>
      <c r="AD891" s="28"/>
      <c r="AE891" s="28"/>
      <c r="AF891" s="28"/>
    </row>
    <row r="892" ht="16.5" customHeight="1" spans="1:32">
      <c r="A892" s="397"/>
      <c r="B892" s="44"/>
      <c r="C892" s="247"/>
      <c r="D892" s="248"/>
      <c r="E892" s="408"/>
      <c r="F892" s="199"/>
      <c r="G892" s="199"/>
      <c r="H892" s="199"/>
      <c r="I892" s="249"/>
      <c r="J892" s="398"/>
      <c r="K892" s="242"/>
      <c r="L892" s="385"/>
      <c r="M892" s="259"/>
      <c r="N892" s="64"/>
      <c r="O892" s="275"/>
      <c r="P892" s="275"/>
      <c r="Q892" s="260"/>
      <c r="R892" s="275"/>
      <c r="S892" s="249"/>
      <c r="T892" s="238"/>
      <c r="U892" s="271"/>
      <c r="V892" s="260"/>
      <c r="W892" s="332"/>
      <c r="X892" s="405"/>
      <c r="Y892" s="406"/>
      <c r="Z892" s="406"/>
      <c r="AA892" s="406"/>
      <c r="AB892" s="406"/>
      <c r="AC892" s="407"/>
      <c r="AD892" s="39"/>
      <c r="AE892" s="39"/>
      <c r="AF892" s="39"/>
    </row>
    <row r="893" ht="16.5" customHeight="1" spans="1:32">
      <c r="A893" s="397"/>
      <c r="B893" s="44"/>
      <c r="C893" s="247"/>
      <c r="D893" s="248"/>
      <c r="E893" s="408"/>
      <c r="F893" s="199"/>
      <c r="G893" s="199"/>
      <c r="H893" s="199"/>
      <c r="I893" s="249"/>
      <c r="J893" s="398"/>
      <c r="K893" s="399"/>
      <c r="L893" s="385"/>
      <c r="M893" s="268"/>
      <c r="N893" s="270"/>
      <c r="O893" s="269"/>
      <c r="P893" s="260"/>
      <c r="Q893" s="271"/>
      <c r="R893" s="269"/>
      <c r="S893" s="249"/>
      <c r="T893" s="238"/>
      <c r="U893" s="271"/>
      <c r="V893" s="260"/>
      <c r="W893" s="394"/>
      <c r="X893" s="62"/>
      <c r="Y893" s="324"/>
      <c r="Z893" s="324"/>
      <c r="AA893" s="324"/>
      <c r="AB893" s="324"/>
      <c r="AC893" s="325"/>
      <c r="AD893" s="28"/>
      <c r="AE893" s="28"/>
      <c r="AF893" s="28"/>
    </row>
    <row r="894" ht="16.5" customHeight="1" spans="1:32">
      <c r="A894" s="397"/>
      <c r="B894" s="44"/>
      <c r="C894" s="247"/>
      <c r="D894" s="248"/>
      <c r="E894" s="408"/>
      <c r="F894" s="199"/>
      <c r="G894" s="199"/>
      <c r="H894" s="199"/>
      <c r="I894" s="249"/>
      <c r="J894" s="398"/>
      <c r="K894" s="399"/>
      <c r="L894" s="400"/>
      <c r="M894" s="268"/>
      <c r="N894" s="268"/>
      <c r="O894" s="238"/>
      <c r="P894" s="261"/>
      <c r="Q894" s="268"/>
      <c r="R894" s="247"/>
      <c r="S894" s="249"/>
      <c r="T894" s="238"/>
      <c r="U894" s="268"/>
      <c r="V894" s="268"/>
      <c r="W894" s="332"/>
      <c r="X894" s="263"/>
      <c r="Y894" s="381"/>
      <c r="Z894" s="381"/>
      <c r="AA894" s="381"/>
      <c r="AB894" s="381"/>
      <c r="AC894" s="409"/>
      <c r="AD894" s="49"/>
      <c r="AE894" s="49"/>
      <c r="AF894" s="49"/>
    </row>
    <row r="895" ht="16.5" customHeight="1" spans="1:32">
      <c r="A895" s="397"/>
      <c r="B895" s="44"/>
      <c r="C895" s="247"/>
      <c r="D895" s="248"/>
      <c r="E895" s="408"/>
      <c r="F895" s="199"/>
      <c r="G895" s="199"/>
      <c r="H895" s="199"/>
      <c r="I895" s="249"/>
      <c r="J895" s="398"/>
      <c r="K895" s="242"/>
      <c r="L895" s="250"/>
      <c r="M895" s="275"/>
      <c r="N895" s="271"/>
      <c r="O895" s="238"/>
      <c r="P895" s="261"/>
      <c r="Q895" s="247"/>
      <c r="R895" s="247"/>
      <c r="S895" s="249"/>
      <c r="T895" s="238"/>
      <c r="U895" s="238"/>
      <c r="V895" s="260"/>
      <c r="W895" s="253"/>
      <c r="X895" s="255"/>
      <c r="Y895" s="264"/>
      <c r="Z895" s="264"/>
      <c r="AA895" s="264"/>
      <c r="AB895" s="264"/>
      <c r="AC895" s="265"/>
      <c r="AD895" s="131"/>
      <c r="AE895" s="131"/>
      <c r="AF895" s="131"/>
    </row>
    <row r="896" ht="17" customHeight="1" spans="1:32">
      <c r="A896" s="397"/>
      <c r="B896" s="44"/>
      <c r="C896" s="247"/>
      <c r="D896" s="248"/>
      <c r="E896" s="201"/>
      <c r="F896" s="199"/>
      <c r="G896" s="199"/>
      <c r="H896" s="199"/>
      <c r="I896" s="249"/>
      <c r="J896" s="424"/>
      <c r="K896" s="399"/>
      <c r="L896" s="400"/>
      <c r="M896" s="268"/>
      <c r="N896" s="268"/>
      <c r="O896" s="238"/>
      <c r="P896" s="261"/>
      <c r="Q896" s="268"/>
      <c r="R896" s="247"/>
      <c r="S896" s="249"/>
      <c r="T896" s="238"/>
      <c r="U896" s="268"/>
      <c r="V896" s="268"/>
      <c r="W896" s="253"/>
      <c r="X896" s="255"/>
      <c r="Y896" s="264"/>
      <c r="Z896" s="264"/>
      <c r="AA896" s="264"/>
      <c r="AB896" s="264"/>
      <c r="AC896" s="265"/>
      <c r="AD896" s="131"/>
      <c r="AE896" s="131"/>
      <c r="AF896" s="131"/>
    </row>
    <row r="897" ht="17" customHeight="1" spans="1:32">
      <c r="A897" s="397"/>
      <c r="B897" s="44"/>
      <c r="C897" s="247"/>
      <c r="D897" s="248"/>
      <c r="E897" s="201"/>
      <c r="F897" s="199"/>
      <c r="G897" s="199"/>
      <c r="H897" s="199"/>
      <c r="I897" s="249"/>
      <c r="J897" s="424"/>
      <c r="K897" s="242"/>
      <c r="L897" s="385"/>
      <c r="M897" s="259"/>
      <c r="N897" s="64"/>
      <c r="O897" s="275"/>
      <c r="P897" s="275"/>
      <c r="Q897" s="260"/>
      <c r="R897" s="275"/>
      <c r="S897" s="249"/>
      <c r="T897" s="238"/>
      <c r="U897" s="271"/>
      <c r="V897" s="260"/>
      <c r="W897" s="332"/>
      <c r="X897" s="405"/>
      <c r="Y897" s="406"/>
      <c r="Z897" s="406"/>
      <c r="AA897" s="406"/>
      <c r="AB897" s="406"/>
      <c r="AC897" s="407"/>
      <c r="AD897" s="39"/>
      <c r="AE897" s="39"/>
      <c r="AF897" s="39"/>
    </row>
    <row r="898" ht="17" customHeight="1" spans="1:32">
      <c r="A898" s="397"/>
      <c r="B898" s="44"/>
      <c r="C898" s="247"/>
      <c r="D898" s="248"/>
      <c r="E898" s="201"/>
      <c r="F898" s="199"/>
      <c r="G898" s="199"/>
      <c r="H898" s="199"/>
      <c r="I898" s="249"/>
      <c r="J898" s="424"/>
      <c r="K898" s="399"/>
      <c r="L898" s="400"/>
      <c r="M898" s="268"/>
      <c r="N898" s="268"/>
      <c r="O898" s="238"/>
      <c r="P898" s="261"/>
      <c r="Q898" s="268"/>
      <c r="R898" s="247"/>
      <c r="S898" s="249"/>
      <c r="T898" s="238"/>
      <c r="U898" s="268"/>
      <c r="V898" s="268"/>
      <c r="W898" s="253"/>
      <c r="X898" s="255"/>
      <c r="Y898" s="264"/>
      <c r="Z898" s="264"/>
      <c r="AA898" s="264"/>
      <c r="AB898" s="264"/>
      <c r="AC898" s="265"/>
      <c r="AD898" s="131"/>
      <c r="AE898" s="131"/>
      <c r="AF898" s="131"/>
    </row>
    <row r="899" ht="17" customHeight="1" spans="1:32">
      <c r="A899" s="397"/>
      <c r="B899" s="44"/>
      <c r="C899" s="247"/>
      <c r="D899" s="248"/>
      <c r="E899" s="201"/>
      <c r="F899" s="199"/>
      <c r="G899" s="199"/>
      <c r="H899" s="199"/>
      <c r="I899" s="249"/>
      <c r="J899" s="424"/>
      <c r="K899" s="399"/>
      <c r="L899" s="400"/>
      <c r="M899" s="268"/>
      <c r="N899" s="268"/>
      <c r="O899" s="238"/>
      <c r="P899" s="261"/>
      <c r="Q899" s="268"/>
      <c r="R899" s="247"/>
      <c r="S899" s="249"/>
      <c r="T899" s="238"/>
      <c r="U899" s="268"/>
      <c r="V899" s="268"/>
      <c r="W899" s="427"/>
      <c r="X899" s="255"/>
      <c r="Y899" s="264"/>
      <c r="Z899" s="264"/>
      <c r="AA899" s="264"/>
      <c r="AB899" s="264"/>
      <c r="AC899" s="265"/>
      <c r="AD899" s="131"/>
      <c r="AE899" s="131"/>
      <c r="AF899" s="131"/>
    </row>
    <row r="900" ht="16.5" customHeight="1" spans="1:32">
      <c r="A900" s="397"/>
      <c r="B900" s="44"/>
      <c r="C900" s="247"/>
      <c r="D900" s="248"/>
      <c r="E900" s="408"/>
      <c r="F900" s="199"/>
      <c r="G900" s="199"/>
      <c r="H900" s="199"/>
      <c r="I900" s="249"/>
      <c r="J900" s="398"/>
      <c r="K900" s="399"/>
      <c r="L900" s="400"/>
      <c r="M900" s="268"/>
      <c r="N900" s="268"/>
      <c r="O900" s="238"/>
      <c r="P900" s="261"/>
      <c r="Q900" s="268"/>
      <c r="R900" s="247"/>
      <c r="S900" s="249"/>
      <c r="T900" s="238"/>
      <c r="U900" s="268"/>
      <c r="V900" s="268"/>
      <c r="W900" s="332"/>
      <c r="X900" s="263"/>
      <c r="Y900" s="381"/>
      <c r="Z900" s="381"/>
      <c r="AA900" s="381"/>
      <c r="AB900" s="381"/>
      <c r="AC900" s="409"/>
      <c r="AD900" s="49"/>
      <c r="AE900" s="49"/>
      <c r="AF900" s="49"/>
    </row>
    <row r="901" ht="17" customHeight="1" spans="1:32">
      <c r="A901" s="397"/>
      <c r="B901" s="44"/>
      <c r="C901" s="247"/>
      <c r="D901" s="248"/>
      <c r="E901" s="201"/>
      <c r="F901" s="199"/>
      <c r="G901" s="199"/>
      <c r="H901" s="199"/>
      <c r="I901" s="249"/>
      <c r="J901" s="398"/>
      <c r="K901" s="399"/>
      <c r="L901" s="400"/>
      <c r="M901" s="268"/>
      <c r="N901" s="268"/>
      <c r="O901" s="247"/>
      <c r="P901" s="261"/>
      <c r="Q901" s="268"/>
      <c r="R901" s="247"/>
      <c r="S901" s="249"/>
      <c r="T901" s="238"/>
      <c r="U901" s="268"/>
      <c r="V901" s="268"/>
      <c r="W901" s="332"/>
      <c r="X901" s="263"/>
      <c r="Y901" s="381"/>
      <c r="Z901" s="381"/>
      <c r="AA901" s="381"/>
      <c r="AB901" s="381"/>
      <c r="AC901" s="409"/>
      <c r="AD901" s="49"/>
      <c r="AE901" s="49"/>
      <c r="AF901" s="49"/>
    </row>
    <row r="902" ht="17" customHeight="1" spans="1:32">
      <c r="A902" s="44"/>
      <c r="B902" s="44"/>
      <c r="C902" s="247"/>
      <c r="D902" s="248"/>
      <c r="E902" s="201"/>
      <c r="F902" s="199"/>
      <c r="G902" s="199"/>
      <c r="H902" s="199"/>
      <c r="I902" s="249"/>
      <c r="J902" s="424"/>
      <c r="K902" s="428"/>
      <c r="L902" s="164"/>
      <c r="M902" s="268"/>
      <c r="N902" s="271"/>
      <c r="O902" s="269"/>
      <c r="P902" s="260"/>
      <c r="Q902" s="247"/>
      <c r="R902" s="269"/>
      <c r="S902" s="249"/>
      <c r="T902" s="238"/>
      <c r="U902" s="25"/>
      <c r="V902" s="260"/>
      <c r="W902" s="394"/>
      <c r="X902" s="62"/>
      <c r="Y902" s="324"/>
      <c r="Z902" s="324"/>
      <c r="AA902" s="324"/>
      <c r="AB902" s="324"/>
      <c r="AC902" s="325"/>
      <c r="AD902" s="28"/>
      <c r="AE902" s="28"/>
      <c r="AF902" s="28"/>
    </row>
    <row r="903" ht="14.5" customHeight="1" spans="1:32">
      <c r="A903" s="152"/>
      <c r="B903" s="152"/>
      <c r="C903" s="152"/>
      <c r="D903" s="152"/>
      <c r="E903" s="152"/>
      <c r="F903" s="152"/>
      <c r="G903" s="152"/>
      <c r="H903" s="152"/>
      <c r="I903" s="152"/>
      <c r="J903" s="152"/>
      <c r="K903" s="152"/>
      <c r="L903" s="425"/>
      <c r="M903" s="260"/>
      <c r="N903" s="260"/>
      <c r="O903" s="269"/>
      <c r="P903" s="260"/>
      <c r="Q903" s="247"/>
      <c r="R903" s="269"/>
      <c r="S903" s="152"/>
      <c r="T903" s="238"/>
      <c r="U903" s="25"/>
      <c r="V903" s="260"/>
      <c r="W903" s="394"/>
      <c r="X903" s="62"/>
      <c r="Y903" s="324"/>
      <c r="Z903" s="324"/>
      <c r="AA903" s="324"/>
      <c r="AB903" s="324"/>
      <c r="AC903" s="325"/>
      <c r="AD903" s="28"/>
      <c r="AE903" s="28"/>
      <c r="AF903" s="28"/>
    </row>
    <row r="904" ht="17" customHeight="1" spans="1:32">
      <c r="A904" s="44"/>
      <c r="B904" s="44"/>
      <c r="C904" s="247"/>
      <c r="D904" s="248"/>
      <c r="E904" s="201"/>
      <c r="F904" s="199"/>
      <c r="G904" s="199"/>
      <c r="H904" s="199"/>
      <c r="I904" s="249"/>
      <c r="J904" s="424"/>
      <c r="K904" s="428"/>
      <c r="L904" s="164"/>
      <c r="M904" s="268"/>
      <c r="N904" s="271"/>
      <c r="O904" s="269"/>
      <c r="P904" s="260"/>
      <c r="Q904" s="247"/>
      <c r="R904" s="269"/>
      <c r="S904" s="249"/>
      <c r="T904" s="238"/>
      <c r="U904" s="25"/>
      <c r="V904" s="260"/>
      <c r="W904" s="394"/>
      <c r="X904" s="62"/>
      <c r="Y904" s="324"/>
      <c r="Z904" s="324"/>
      <c r="AA904" s="324"/>
      <c r="AB904" s="324"/>
      <c r="AC904" s="325"/>
      <c r="AD904" s="28"/>
      <c r="AE904" s="28"/>
      <c r="AF904" s="28"/>
    </row>
    <row r="905" ht="14.5" customHeight="1" spans="1:32">
      <c r="A905" s="152"/>
      <c r="B905" s="152"/>
      <c r="C905" s="152"/>
      <c r="D905" s="152"/>
      <c r="E905" s="152"/>
      <c r="F905" s="152"/>
      <c r="G905" s="152"/>
      <c r="H905" s="152"/>
      <c r="I905" s="152"/>
      <c r="J905" s="152"/>
      <c r="K905" s="152"/>
      <c r="L905" s="425"/>
      <c r="M905" s="260"/>
      <c r="N905" s="260"/>
      <c r="O905" s="269"/>
      <c r="P905" s="260"/>
      <c r="Q905" s="247"/>
      <c r="R905" s="269"/>
      <c r="S905" s="152"/>
      <c r="T905" s="238"/>
      <c r="U905" s="25"/>
      <c r="V905" s="260"/>
      <c r="W905" s="394"/>
      <c r="X905" s="62"/>
      <c r="Y905" s="324"/>
      <c r="Z905" s="324"/>
      <c r="AA905" s="324"/>
      <c r="AB905" s="324"/>
      <c r="AC905" s="325"/>
      <c r="AD905" s="28"/>
      <c r="AE905" s="28"/>
      <c r="AF905" s="28"/>
    </row>
    <row r="906" ht="17" customHeight="1" spans="1:32">
      <c r="A906" s="44"/>
      <c r="B906" s="44"/>
      <c r="C906" s="247"/>
      <c r="D906" s="248"/>
      <c r="E906" s="201"/>
      <c r="F906" s="199"/>
      <c r="G906" s="199"/>
      <c r="H906" s="199"/>
      <c r="I906" s="249"/>
      <c r="J906" s="424"/>
      <c r="K906" s="428"/>
      <c r="L906" s="164"/>
      <c r="M906" s="268"/>
      <c r="N906" s="271"/>
      <c r="O906" s="269"/>
      <c r="P906" s="260"/>
      <c r="Q906" s="247"/>
      <c r="R906" s="269"/>
      <c r="S906" s="249"/>
      <c r="T906" s="238"/>
      <c r="U906" s="25"/>
      <c r="V906" s="260"/>
      <c r="W906" s="394"/>
      <c r="X906" s="62"/>
      <c r="Y906" s="324"/>
      <c r="Z906" s="324"/>
      <c r="AA906" s="324"/>
      <c r="AB906" s="324"/>
      <c r="AC906" s="325"/>
      <c r="AD906" s="28"/>
      <c r="AE906" s="28"/>
      <c r="AF906" s="28"/>
    </row>
    <row r="907" ht="14.5" customHeight="1" spans="1:32">
      <c r="A907" s="152"/>
      <c r="B907" s="152"/>
      <c r="C907" s="152"/>
      <c r="D907" s="152"/>
      <c r="E907" s="152"/>
      <c r="F907" s="152"/>
      <c r="G907" s="152"/>
      <c r="H907" s="152"/>
      <c r="I907" s="152"/>
      <c r="J907" s="152"/>
      <c r="K907" s="152"/>
      <c r="L907" s="425"/>
      <c r="M907" s="260"/>
      <c r="N907" s="260"/>
      <c r="O907" s="269"/>
      <c r="P907" s="260"/>
      <c r="Q907" s="247"/>
      <c r="R907" s="269"/>
      <c r="S907" s="152"/>
      <c r="T907" s="238"/>
      <c r="U907" s="25"/>
      <c r="V907" s="260"/>
      <c r="W907" s="394"/>
      <c r="X907" s="62"/>
      <c r="Y907" s="324"/>
      <c r="Z907" s="324"/>
      <c r="AA907" s="324"/>
      <c r="AB907" s="324"/>
      <c r="AC907" s="325"/>
      <c r="AD907" s="28"/>
      <c r="AE907" s="28"/>
      <c r="AF907" s="28"/>
    </row>
    <row r="908" ht="17" customHeight="1" spans="1:32">
      <c r="A908" s="44"/>
      <c r="B908" s="44"/>
      <c r="C908" s="247"/>
      <c r="D908" s="248"/>
      <c r="E908" s="201"/>
      <c r="F908" s="199"/>
      <c r="G908" s="199"/>
      <c r="H908" s="199"/>
      <c r="I908" s="249"/>
      <c r="J908" s="424"/>
      <c r="K908" s="428"/>
      <c r="L908" s="164"/>
      <c r="M908" s="268"/>
      <c r="N908" s="271"/>
      <c r="O908" s="269"/>
      <c r="P908" s="260"/>
      <c r="Q908" s="247"/>
      <c r="R908" s="269"/>
      <c r="S908" s="249"/>
      <c r="T908" s="238"/>
      <c r="U908" s="25"/>
      <c r="V908" s="260"/>
      <c r="W908" s="394"/>
      <c r="X908" s="62"/>
      <c r="Y908" s="324"/>
      <c r="Z908" s="324"/>
      <c r="AA908" s="324"/>
      <c r="AB908" s="324"/>
      <c r="AC908" s="325"/>
      <c r="AD908" s="28"/>
      <c r="AE908" s="28"/>
      <c r="AF908" s="28"/>
    </row>
    <row r="909" ht="14.5" customHeight="1" spans="1:32">
      <c r="A909" s="152"/>
      <c r="B909" s="152"/>
      <c r="C909" s="152"/>
      <c r="D909" s="152"/>
      <c r="E909" s="152"/>
      <c r="F909" s="152"/>
      <c r="G909" s="152"/>
      <c r="H909" s="152"/>
      <c r="I909" s="152"/>
      <c r="J909" s="152"/>
      <c r="K909" s="152"/>
      <c r="L909" s="425"/>
      <c r="M909" s="260"/>
      <c r="N909" s="260"/>
      <c r="O909" s="269"/>
      <c r="P909" s="260"/>
      <c r="Q909" s="247"/>
      <c r="R909" s="269"/>
      <c r="S909" s="152"/>
      <c r="T909" s="238"/>
      <c r="U909" s="25"/>
      <c r="V909" s="260"/>
      <c r="W909" s="394"/>
      <c r="X909" s="62"/>
      <c r="Y909" s="324"/>
      <c r="Z909" s="324"/>
      <c r="AA909" s="324"/>
      <c r="AB909" s="324"/>
      <c r="AC909" s="325"/>
      <c r="AD909" s="28"/>
      <c r="AE909" s="28"/>
      <c r="AF909" s="28"/>
    </row>
    <row r="910" ht="17" customHeight="1" spans="1:32">
      <c r="A910" s="44"/>
      <c r="B910" s="44"/>
      <c r="C910" s="247"/>
      <c r="D910" s="248"/>
      <c r="E910" s="201"/>
      <c r="F910" s="199"/>
      <c r="G910" s="199"/>
      <c r="H910" s="199"/>
      <c r="I910" s="249"/>
      <c r="J910" s="424"/>
      <c r="K910" s="428"/>
      <c r="L910" s="164"/>
      <c r="M910" s="268"/>
      <c r="N910" s="271"/>
      <c r="O910" s="269"/>
      <c r="P910" s="260"/>
      <c r="Q910" s="247"/>
      <c r="R910" s="269"/>
      <c r="S910" s="249"/>
      <c r="T910" s="238"/>
      <c r="U910" s="25"/>
      <c r="V910" s="260"/>
      <c r="W910" s="394"/>
      <c r="X910" s="62"/>
      <c r="Y910" s="324"/>
      <c r="Z910" s="324"/>
      <c r="AA910" s="324"/>
      <c r="AB910" s="324"/>
      <c r="AC910" s="325"/>
      <c r="AD910" s="28"/>
      <c r="AE910" s="28"/>
      <c r="AF910" s="28"/>
    </row>
    <row r="911" ht="14.5" customHeight="1" spans="1:32">
      <c r="A911" s="152"/>
      <c r="B911" s="152"/>
      <c r="C911" s="152"/>
      <c r="D911" s="152"/>
      <c r="E911" s="152"/>
      <c r="F911" s="152"/>
      <c r="G911" s="152"/>
      <c r="H911" s="152"/>
      <c r="I911" s="152"/>
      <c r="J911" s="152"/>
      <c r="K911" s="152"/>
      <c r="L911" s="425"/>
      <c r="M911" s="260"/>
      <c r="N911" s="260"/>
      <c r="O911" s="269"/>
      <c r="P911" s="260"/>
      <c r="Q911" s="247"/>
      <c r="R911" s="269"/>
      <c r="S911" s="152"/>
      <c r="T911" s="238"/>
      <c r="U911" s="25"/>
      <c r="V911" s="260"/>
      <c r="W911" s="394"/>
      <c r="X911" s="62"/>
      <c r="Y911" s="324"/>
      <c r="Z911" s="324"/>
      <c r="AA911" s="324"/>
      <c r="AB911" s="324"/>
      <c r="AC911" s="325"/>
      <c r="AD911" s="28"/>
      <c r="AE911" s="28"/>
      <c r="AF911" s="28"/>
    </row>
    <row r="912" ht="17" customHeight="1" spans="1:32">
      <c r="A912" s="44"/>
      <c r="B912" s="44"/>
      <c r="C912" s="44"/>
      <c r="D912" s="248"/>
      <c r="E912" s="201"/>
      <c r="F912" s="199"/>
      <c r="G912" s="199"/>
      <c r="H912" s="199"/>
      <c r="I912" s="249"/>
      <c r="J912" s="424"/>
      <c r="K912" s="399"/>
      <c r="L912" s="400"/>
      <c r="M912" s="268"/>
      <c r="N912" s="268"/>
      <c r="O912" s="269"/>
      <c r="P912" s="260"/>
      <c r="Q912" s="247"/>
      <c r="R912" s="269"/>
      <c r="S912" s="249"/>
      <c r="T912" s="238"/>
      <c r="U912" s="268"/>
      <c r="V912" s="268"/>
      <c r="W912" s="394"/>
      <c r="X912" s="62"/>
      <c r="Y912" s="324"/>
      <c r="Z912" s="324"/>
      <c r="AA912" s="324"/>
      <c r="AB912" s="324"/>
      <c r="AC912" s="325"/>
      <c r="AD912" s="28"/>
      <c r="AE912" s="28"/>
      <c r="AF912" s="28"/>
    </row>
    <row r="913" ht="17" customHeight="1" spans="1:32">
      <c r="A913" s="397"/>
      <c r="B913" s="44"/>
      <c r="C913" s="247"/>
      <c r="D913" s="248"/>
      <c r="E913" s="201"/>
      <c r="F913" s="185"/>
      <c r="G913" s="186"/>
      <c r="H913" s="186"/>
      <c r="I913" s="249"/>
      <c r="J913" s="398"/>
      <c r="K913" s="399"/>
      <c r="L913" s="425"/>
      <c r="M913" s="260"/>
      <c r="N913" s="260"/>
      <c r="O913" s="269"/>
      <c r="P913" s="260"/>
      <c r="Q913" s="247"/>
      <c r="R913" s="269"/>
      <c r="S913" s="249"/>
      <c r="T913" s="238"/>
      <c r="U913" s="25"/>
      <c r="V913" s="260"/>
      <c r="W913" s="394"/>
      <c r="X913" s="62"/>
      <c r="Y913" s="324"/>
      <c r="Z913" s="324"/>
      <c r="AA913" s="324"/>
      <c r="AB913" s="324"/>
      <c r="AC913" s="325"/>
      <c r="AD913" s="28"/>
      <c r="AE913" s="28"/>
      <c r="AF913" s="28"/>
    </row>
    <row r="914" ht="17" customHeight="1" spans="1:32">
      <c r="A914" s="397"/>
      <c r="B914" s="44"/>
      <c r="C914" s="247"/>
      <c r="D914" s="248"/>
      <c r="E914" s="201"/>
      <c r="F914" s="199"/>
      <c r="G914" s="199"/>
      <c r="H914" s="199"/>
      <c r="I914" s="249"/>
      <c r="J914" s="398"/>
      <c r="K914" s="399"/>
      <c r="L914" s="400"/>
      <c r="M914" s="268"/>
      <c r="N914" s="268"/>
      <c r="O914" s="247"/>
      <c r="P914" s="261"/>
      <c r="Q914" s="268"/>
      <c r="R914" s="247"/>
      <c r="S914" s="249"/>
      <c r="T914" s="238"/>
      <c r="U914" s="268"/>
      <c r="V914" s="268"/>
      <c r="W914" s="332"/>
      <c r="X914" s="263"/>
      <c r="Y914" s="381"/>
      <c r="Z914" s="381"/>
      <c r="AA914" s="381"/>
      <c r="AB914" s="381"/>
      <c r="AC914" s="409"/>
      <c r="AD914" s="49"/>
      <c r="AE914" s="49"/>
      <c r="AF914" s="49"/>
    </row>
    <row r="915" ht="17" customHeight="1" spans="1:32">
      <c r="A915" s="397"/>
      <c r="B915" s="44"/>
      <c r="C915" s="247"/>
      <c r="D915" s="248"/>
      <c r="E915" s="201"/>
      <c r="F915" s="199"/>
      <c r="G915" s="199"/>
      <c r="H915" s="199"/>
      <c r="I915" s="249"/>
      <c r="J915" s="398"/>
      <c r="K915" s="399"/>
      <c r="L915" s="400"/>
      <c r="M915" s="268"/>
      <c r="N915" s="268"/>
      <c r="O915" s="247"/>
      <c r="P915" s="261"/>
      <c r="Q915" s="268"/>
      <c r="R915" s="247"/>
      <c r="S915" s="249"/>
      <c r="T915" s="238"/>
      <c r="U915" s="268"/>
      <c r="V915" s="268"/>
      <c r="W915" s="332"/>
      <c r="X915" s="263"/>
      <c r="Y915" s="381"/>
      <c r="Z915" s="381"/>
      <c r="AA915" s="381"/>
      <c r="AB915" s="381"/>
      <c r="AC915" s="409"/>
      <c r="AD915" s="49"/>
      <c r="AE915" s="49"/>
      <c r="AF915" s="49"/>
    </row>
    <row r="916" ht="17" customHeight="1" spans="1:32">
      <c r="A916" s="397"/>
      <c r="B916" s="44"/>
      <c r="C916" s="247"/>
      <c r="D916" s="248"/>
      <c r="E916" s="201"/>
      <c r="F916" s="185"/>
      <c r="G916" s="186"/>
      <c r="H916" s="186"/>
      <c r="I916" s="249"/>
      <c r="J916" s="398"/>
      <c r="K916" s="242"/>
      <c r="L916" s="385"/>
      <c r="M916" s="259"/>
      <c r="N916" s="64"/>
      <c r="O916" s="275"/>
      <c r="P916" s="275"/>
      <c r="Q916" s="260"/>
      <c r="R916" s="275"/>
      <c r="S916" s="249"/>
      <c r="T916" s="238"/>
      <c r="U916" s="271"/>
      <c r="V916" s="260"/>
      <c r="W916" s="332"/>
      <c r="X916" s="405"/>
      <c r="Y916" s="406"/>
      <c r="Z916" s="406"/>
      <c r="AA916" s="406"/>
      <c r="AB916" s="406"/>
      <c r="AC916" s="407"/>
      <c r="AD916" s="39"/>
      <c r="AE916" s="39"/>
      <c r="AF916" s="39"/>
    </row>
    <row r="917" ht="17" customHeight="1" spans="1:32">
      <c r="A917" s="397"/>
      <c r="B917" s="44"/>
      <c r="C917" s="247"/>
      <c r="D917" s="248"/>
      <c r="E917" s="201"/>
      <c r="F917" s="199"/>
      <c r="G917" s="199"/>
      <c r="H917" s="199"/>
      <c r="I917" s="249"/>
      <c r="J917" s="398"/>
      <c r="K917" s="399"/>
      <c r="L917" s="400"/>
      <c r="M917" s="268"/>
      <c r="N917" s="268"/>
      <c r="O917" s="247"/>
      <c r="P917" s="261"/>
      <c r="Q917" s="268"/>
      <c r="R917" s="247"/>
      <c r="S917" s="249"/>
      <c r="T917" s="238"/>
      <c r="U917" s="268"/>
      <c r="V917" s="268"/>
      <c r="W917" s="332"/>
      <c r="X917" s="263"/>
      <c r="Y917" s="381"/>
      <c r="Z917" s="381"/>
      <c r="AA917" s="381"/>
      <c r="AB917" s="381"/>
      <c r="AC917" s="409"/>
      <c r="AD917" s="49"/>
      <c r="AE917" s="49"/>
      <c r="AF917" s="49"/>
    </row>
    <row r="918" ht="17" customHeight="1" spans="1:32">
      <c r="A918" s="397"/>
      <c r="B918" s="44"/>
      <c r="C918" s="247"/>
      <c r="D918" s="248"/>
      <c r="E918" s="201"/>
      <c r="F918" s="185"/>
      <c r="G918" s="186"/>
      <c r="H918" s="186"/>
      <c r="I918" s="249"/>
      <c r="J918" s="398"/>
      <c r="K918" s="399"/>
      <c r="L918" s="385"/>
      <c r="M918" s="268"/>
      <c r="N918" s="271"/>
      <c r="O918" s="238"/>
      <c r="P918" s="261"/>
      <c r="Q918" s="410"/>
      <c r="R918" s="247"/>
      <c r="S918" s="249"/>
      <c r="T918" s="238"/>
      <c r="U918" s="271"/>
      <c r="V918" s="260"/>
      <c r="W918" s="332"/>
      <c r="X918" s="263"/>
      <c r="Y918" s="381"/>
      <c r="Z918" s="381"/>
      <c r="AA918" s="381"/>
      <c r="AB918" s="381"/>
      <c r="AC918" s="409"/>
      <c r="AD918" s="49"/>
      <c r="AE918" s="49"/>
      <c r="AF918" s="49"/>
    </row>
    <row r="919" ht="17" customHeight="1" spans="1:32">
      <c r="A919" s="397"/>
      <c r="B919" s="44"/>
      <c r="C919" s="247"/>
      <c r="D919" s="248"/>
      <c r="E919" s="201"/>
      <c r="F919" s="199"/>
      <c r="G919" s="199"/>
      <c r="H919" s="199"/>
      <c r="I919" s="249"/>
      <c r="J919" s="398"/>
      <c r="K919" s="399"/>
      <c r="L919" s="400"/>
      <c r="M919" s="268"/>
      <c r="N919" s="268"/>
      <c r="O919" s="247"/>
      <c r="P919" s="261"/>
      <c r="Q919" s="268"/>
      <c r="R919" s="247"/>
      <c r="S919" s="249"/>
      <c r="T919" s="238"/>
      <c r="U919" s="268"/>
      <c r="V919" s="268"/>
      <c r="W919" s="332"/>
      <c r="X919" s="263"/>
      <c r="Y919" s="381"/>
      <c r="Z919" s="381"/>
      <c r="AA919" s="381"/>
      <c r="AB919" s="381"/>
      <c r="AC919" s="409"/>
      <c r="AD919" s="49"/>
      <c r="AE919" s="49"/>
      <c r="AF919" s="49"/>
    </row>
    <row r="920" ht="17" customHeight="1" spans="1:32">
      <c r="A920" s="397"/>
      <c r="B920" s="44"/>
      <c r="C920" s="247"/>
      <c r="D920" s="248"/>
      <c r="E920" s="201"/>
      <c r="F920" s="199"/>
      <c r="G920" s="199"/>
      <c r="H920" s="199"/>
      <c r="I920" s="249"/>
      <c r="J920" s="398"/>
      <c r="K920" s="399"/>
      <c r="L920" s="400"/>
      <c r="M920" s="268"/>
      <c r="N920" s="268"/>
      <c r="O920" s="268"/>
      <c r="P920" s="268"/>
      <c r="Q920" s="268"/>
      <c r="R920" s="247"/>
      <c r="S920" s="249"/>
      <c r="T920" s="238"/>
      <c r="U920" s="268"/>
      <c r="V920" s="268"/>
      <c r="W920" s="427"/>
      <c r="X920" s="263"/>
      <c r="Y920" s="381"/>
      <c r="Z920" s="381"/>
      <c r="AA920" s="381"/>
      <c r="AB920" s="381"/>
      <c r="AC920" s="409"/>
      <c r="AD920" s="49"/>
      <c r="AE920" s="49"/>
      <c r="AF920" s="49"/>
    </row>
    <row r="921" ht="17" customHeight="1" spans="1:32">
      <c r="A921" s="397"/>
      <c r="B921" s="44"/>
      <c r="C921" s="44"/>
      <c r="D921" s="248"/>
      <c r="E921" s="201"/>
      <c r="F921" s="199"/>
      <c r="G921" s="199"/>
      <c r="H921" s="199"/>
      <c r="I921" s="249"/>
      <c r="J921" s="424"/>
      <c r="K921" s="399"/>
      <c r="L921" s="400"/>
      <c r="M921" s="268"/>
      <c r="N921" s="268"/>
      <c r="O921" s="238"/>
      <c r="P921" s="261"/>
      <c r="Q921" s="268"/>
      <c r="R921" s="247"/>
      <c r="S921" s="249"/>
      <c r="T921" s="238"/>
      <c r="U921" s="268"/>
      <c r="V921" s="268"/>
      <c r="W921" s="332"/>
      <c r="X921" s="263"/>
      <c r="Y921" s="381"/>
      <c r="Z921" s="381"/>
      <c r="AA921" s="381"/>
      <c r="AB921" s="381"/>
      <c r="AC921" s="409"/>
      <c r="AD921" s="49"/>
      <c r="AE921" s="49"/>
      <c r="AF921" s="49"/>
    </row>
    <row r="922" ht="17" customHeight="1" spans="1:32">
      <c r="A922" s="397"/>
      <c r="B922" s="44"/>
      <c r="C922" s="44"/>
      <c r="D922" s="248"/>
      <c r="E922" s="201"/>
      <c r="F922" s="199"/>
      <c r="G922" s="199"/>
      <c r="H922" s="199"/>
      <c r="I922" s="249"/>
      <c r="J922" s="424"/>
      <c r="K922" s="399"/>
      <c r="L922" s="385"/>
      <c r="M922" s="268"/>
      <c r="N922" s="270"/>
      <c r="O922" s="269"/>
      <c r="P922" s="260"/>
      <c r="Q922" s="271"/>
      <c r="R922" s="269"/>
      <c r="S922" s="249"/>
      <c r="T922" s="238"/>
      <c r="U922" s="271"/>
      <c r="V922" s="260"/>
      <c r="W922" s="394"/>
      <c r="X922" s="62"/>
      <c r="Y922" s="324"/>
      <c r="Z922" s="324"/>
      <c r="AA922" s="324"/>
      <c r="AB922" s="324"/>
      <c r="AC922" s="325"/>
      <c r="AD922" s="28"/>
      <c r="AE922" s="28"/>
      <c r="AF922" s="28"/>
    </row>
    <row r="923" ht="17" customHeight="1" spans="1:32">
      <c r="A923" s="397"/>
      <c r="B923" s="44"/>
      <c r="C923" s="44"/>
      <c r="D923" s="248"/>
      <c r="E923" s="201"/>
      <c r="F923" s="199"/>
      <c r="G923" s="199"/>
      <c r="H923" s="199"/>
      <c r="I923" s="249"/>
      <c r="J923" s="424"/>
      <c r="K923" s="399"/>
      <c r="L923" s="429"/>
      <c r="M923" s="268"/>
      <c r="N923" s="430"/>
      <c r="O923" s="269"/>
      <c r="P923" s="260"/>
      <c r="Q923" s="296"/>
      <c r="R923" s="269"/>
      <c r="S923" s="249"/>
      <c r="T923" s="238"/>
      <c r="U923" s="25"/>
      <c r="V923" s="61"/>
      <c r="W923" s="394"/>
      <c r="X923" s="62"/>
      <c r="Y923" s="324"/>
      <c r="Z923" s="324"/>
      <c r="AA923" s="324"/>
      <c r="AB923" s="324"/>
      <c r="AC923" s="325"/>
      <c r="AD923" s="28"/>
      <c r="AE923" s="28"/>
      <c r="AF923" s="28"/>
    </row>
    <row r="924" ht="17" customHeight="1" spans="1:32">
      <c r="A924" s="397"/>
      <c r="B924" s="44"/>
      <c r="C924" s="44"/>
      <c r="D924" s="248"/>
      <c r="E924" s="201"/>
      <c r="F924" s="199"/>
      <c r="G924" s="199"/>
      <c r="H924" s="199"/>
      <c r="I924" s="249"/>
      <c r="J924" s="424"/>
      <c r="K924" s="399"/>
      <c r="L924" s="429"/>
      <c r="M924" s="268"/>
      <c r="N924" s="430"/>
      <c r="O924" s="269"/>
      <c r="P924" s="260"/>
      <c r="Q924" s="296"/>
      <c r="R924" s="269"/>
      <c r="S924" s="249"/>
      <c r="T924" s="238"/>
      <c r="U924" s="25"/>
      <c r="V924" s="61"/>
      <c r="W924" s="394"/>
      <c r="X924" s="62"/>
      <c r="Y924" s="324"/>
      <c r="Z924" s="324"/>
      <c r="AA924" s="324"/>
      <c r="AB924" s="324"/>
      <c r="AC924" s="325"/>
      <c r="AD924" s="28"/>
      <c r="AE924" s="28"/>
      <c r="AF924" s="28"/>
    </row>
    <row r="925" ht="17" customHeight="1" spans="1:32">
      <c r="A925" s="397"/>
      <c r="B925" s="44"/>
      <c r="C925" s="44"/>
      <c r="D925" s="248"/>
      <c r="E925" s="201"/>
      <c r="F925" s="199"/>
      <c r="G925" s="199"/>
      <c r="H925" s="199"/>
      <c r="I925" s="249"/>
      <c r="J925" s="424"/>
      <c r="K925" s="399"/>
      <c r="L925" s="400"/>
      <c r="M925" s="268"/>
      <c r="N925" s="268"/>
      <c r="O925" s="238"/>
      <c r="P925" s="261"/>
      <c r="Q925" s="268"/>
      <c r="R925" s="247"/>
      <c r="S925" s="249"/>
      <c r="T925" s="238"/>
      <c r="U925" s="268"/>
      <c r="V925" s="268"/>
      <c r="W925" s="332"/>
      <c r="X925" s="263"/>
      <c r="Y925" s="381"/>
      <c r="Z925" s="381"/>
      <c r="AA925" s="381"/>
      <c r="AB925" s="381"/>
      <c r="AC925" s="409"/>
      <c r="AD925" s="49"/>
      <c r="AE925" s="49"/>
      <c r="AF925" s="49"/>
    </row>
    <row r="926" ht="17" customHeight="1" spans="1:32">
      <c r="A926" s="397"/>
      <c r="B926" s="44"/>
      <c r="C926" s="247"/>
      <c r="D926" s="248"/>
      <c r="E926" s="201"/>
      <c r="F926" s="199"/>
      <c r="G926" s="199"/>
      <c r="H926" s="199"/>
      <c r="I926" s="249"/>
      <c r="J926" s="398"/>
      <c r="K926" s="431"/>
      <c r="L926" s="400"/>
      <c r="M926" s="268"/>
      <c r="N926" s="268"/>
      <c r="O926" s="247"/>
      <c r="P926" s="261"/>
      <c r="Q926" s="268"/>
      <c r="R926" s="247"/>
      <c r="S926" s="249"/>
      <c r="T926" s="238"/>
      <c r="U926" s="268"/>
      <c r="V926" s="268"/>
      <c r="W926" s="332"/>
      <c r="X926" s="263"/>
      <c r="Y926" s="381"/>
      <c r="Z926" s="381"/>
      <c r="AA926" s="381"/>
      <c r="AB926" s="381"/>
      <c r="AC926" s="409"/>
      <c r="AD926" s="49"/>
      <c r="AE926" s="49"/>
      <c r="AF926" s="49"/>
    </row>
    <row r="927" ht="17" customHeight="1" spans="1:32">
      <c r="A927" s="397"/>
      <c r="B927" s="44"/>
      <c r="C927" s="247"/>
      <c r="D927" s="248"/>
      <c r="E927" s="201"/>
      <c r="F927" s="199"/>
      <c r="G927" s="199"/>
      <c r="H927" s="199"/>
      <c r="I927" s="249"/>
      <c r="J927" s="340"/>
      <c r="K927" s="431"/>
      <c r="L927" s="385"/>
      <c r="M927" s="259"/>
      <c r="N927" s="64"/>
      <c r="O927" s="275"/>
      <c r="P927" s="275"/>
      <c r="Q927" s="260"/>
      <c r="R927" s="275"/>
      <c r="S927" s="249"/>
      <c r="T927" s="238"/>
      <c r="U927" s="271"/>
      <c r="V927" s="260"/>
      <c r="W927" s="332"/>
      <c r="X927" s="405"/>
      <c r="Y927" s="406"/>
      <c r="Z927" s="406"/>
      <c r="AA927" s="406"/>
      <c r="AB927" s="406"/>
      <c r="AC927" s="407"/>
      <c r="AD927" s="39"/>
      <c r="AE927" s="39"/>
      <c r="AF927" s="39"/>
    </row>
    <row r="928" ht="17" customHeight="1" spans="1:32">
      <c r="A928" s="397"/>
      <c r="B928" s="44"/>
      <c r="C928" s="247"/>
      <c r="D928" s="248"/>
      <c r="E928" s="201"/>
      <c r="F928" s="199"/>
      <c r="G928" s="199"/>
      <c r="H928" s="199"/>
      <c r="I928" s="249"/>
      <c r="J928" s="398"/>
      <c r="K928" s="431"/>
      <c r="L928" s="400"/>
      <c r="M928" s="268"/>
      <c r="N928" s="268"/>
      <c r="O928" s="247"/>
      <c r="P928" s="261"/>
      <c r="Q928" s="268"/>
      <c r="R928" s="247"/>
      <c r="S928" s="249"/>
      <c r="T928" s="238"/>
      <c r="U928" s="268"/>
      <c r="V928" s="268"/>
      <c r="W928" s="332"/>
      <c r="X928" s="263"/>
      <c r="Y928" s="381"/>
      <c r="Z928" s="381"/>
      <c r="AA928" s="381"/>
      <c r="AB928" s="381"/>
      <c r="AC928" s="409"/>
      <c r="AD928" s="49"/>
      <c r="AE928" s="49"/>
      <c r="AF928" s="49"/>
    </row>
    <row r="929" ht="17" customHeight="1" spans="1:32">
      <c r="A929" s="397"/>
      <c r="B929" s="44"/>
      <c r="C929" s="247"/>
      <c r="D929" s="248"/>
      <c r="E929" s="201"/>
      <c r="F929" s="199"/>
      <c r="G929" s="199"/>
      <c r="H929" s="199"/>
      <c r="I929" s="249"/>
      <c r="J929" s="398"/>
      <c r="K929" s="431"/>
      <c r="L929" s="429"/>
      <c r="M929" s="268"/>
      <c r="N929" s="430"/>
      <c r="O929" s="269"/>
      <c r="P929" s="260"/>
      <c r="Q929" s="296"/>
      <c r="R929" s="269"/>
      <c r="S929" s="249"/>
      <c r="T929" s="238"/>
      <c r="U929" s="25"/>
      <c r="V929" s="61"/>
      <c r="W929" s="394"/>
      <c r="X929" s="62"/>
      <c r="Y929" s="324"/>
      <c r="Z929" s="324"/>
      <c r="AA929" s="324"/>
      <c r="AB929" s="324"/>
      <c r="AC929" s="325"/>
      <c r="AD929" s="28"/>
      <c r="AE929" s="28"/>
      <c r="AF929" s="28"/>
    </row>
    <row r="930" ht="17" customHeight="1" spans="1:32">
      <c r="A930" s="397"/>
      <c r="B930" s="44"/>
      <c r="C930" s="247"/>
      <c r="D930" s="248"/>
      <c r="E930" s="201"/>
      <c r="F930" s="199"/>
      <c r="G930" s="199"/>
      <c r="H930" s="199"/>
      <c r="I930" s="249"/>
      <c r="J930" s="398"/>
      <c r="K930" s="431"/>
      <c r="L930" s="400"/>
      <c r="M930" s="268"/>
      <c r="N930" s="268"/>
      <c r="O930" s="247"/>
      <c r="P930" s="261"/>
      <c r="Q930" s="268"/>
      <c r="R930" s="247"/>
      <c r="S930" s="249"/>
      <c r="T930" s="238"/>
      <c r="U930" s="268"/>
      <c r="V930" s="268"/>
      <c r="W930" s="332"/>
      <c r="X930" s="263"/>
      <c r="Y930" s="381"/>
      <c r="Z930" s="381"/>
      <c r="AA930" s="381"/>
      <c r="AB930" s="381"/>
      <c r="AC930" s="409"/>
      <c r="AD930" s="49"/>
      <c r="AE930" s="49"/>
      <c r="AF930" s="49"/>
    </row>
    <row r="931" ht="17" customHeight="1" spans="1:32">
      <c r="A931" s="397"/>
      <c r="B931" s="44"/>
      <c r="C931" s="247"/>
      <c r="D931" s="248"/>
      <c r="E931" s="201"/>
      <c r="F931" s="199"/>
      <c r="G931" s="199"/>
      <c r="H931" s="199"/>
      <c r="I931" s="249"/>
      <c r="J931" s="398"/>
      <c r="K931" s="431"/>
      <c r="L931" s="400"/>
      <c r="M931" s="341"/>
      <c r="N931" s="268"/>
      <c r="O931" s="247"/>
      <c r="P931" s="261"/>
      <c r="Q931" s="268"/>
      <c r="R931" s="247"/>
      <c r="S931" s="249"/>
      <c r="T931" s="238"/>
      <c r="U931" s="268"/>
      <c r="V931" s="268"/>
      <c r="W931" s="332"/>
      <c r="X931" s="263"/>
      <c r="Y931" s="381"/>
      <c r="Z931" s="381"/>
      <c r="AA931" s="381"/>
      <c r="AB931" s="381"/>
      <c r="AC931" s="409"/>
      <c r="AD931" s="49"/>
      <c r="AE931" s="49"/>
      <c r="AF931" s="49"/>
    </row>
    <row r="932" ht="17" customHeight="1" spans="1:32">
      <c r="A932" s="397"/>
      <c r="B932" s="44"/>
      <c r="C932" s="247"/>
      <c r="D932" s="248"/>
      <c r="E932" s="201"/>
      <c r="F932" s="199"/>
      <c r="G932" s="199"/>
      <c r="H932" s="199"/>
      <c r="I932" s="249"/>
      <c r="J932" s="398"/>
      <c r="K932" s="399"/>
      <c r="L932" s="400"/>
      <c r="M932" s="268"/>
      <c r="N932" s="268"/>
      <c r="O932" s="269"/>
      <c r="P932" s="260"/>
      <c r="Q932" s="296"/>
      <c r="R932" s="269"/>
      <c r="S932" s="249"/>
      <c r="T932" s="238"/>
      <c r="U932" s="268"/>
      <c r="V932" s="268"/>
      <c r="W932" s="394"/>
      <c r="X932" s="62"/>
      <c r="Y932" s="324"/>
      <c r="Z932" s="324"/>
      <c r="AA932" s="324"/>
      <c r="AB932" s="324"/>
      <c r="AC932" s="325"/>
      <c r="AD932" s="28"/>
      <c r="AE932" s="28"/>
      <c r="AF932" s="28"/>
    </row>
    <row r="933" ht="17" customHeight="1" spans="1:32">
      <c r="A933" s="397"/>
      <c r="B933" s="44"/>
      <c r="C933" s="247"/>
      <c r="D933" s="248"/>
      <c r="E933" s="201"/>
      <c r="F933" s="199"/>
      <c r="G933" s="199"/>
      <c r="H933" s="199"/>
      <c r="I933" s="249"/>
      <c r="J933" s="398"/>
      <c r="K933" s="399"/>
      <c r="L933" s="429"/>
      <c r="M933" s="268"/>
      <c r="N933" s="430"/>
      <c r="O933" s="269"/>
      <c r="P933" s="260"/>
      <c r="Q933" s="296"/>
      <c r="R933" s="269"/>
      <c r="S933" s="249"/>
      <c r="T933" s="238"/>
      <c r="U933" s="25"/>
      <c r="V933" s="61"/>
      <c r="W933" s="394"/>
      <c r="X933" s="62"/>
      <c r="Y933" s="324"/>
      <c r="Z933" s="324"/>
      <c r="AA933" s="324"/>
      <c r="AB933" s="324"/>
      <c r="AC933" s="325"/>
      <c r="AD933" s="28"/>
      <c r="AE933" s="28"/>
      <c r="AF933" s="28"/>
    </row>
    <row r="934" ht="17" customHeight="1" spans="1:32">
      <c r="A934" s="397"/>
      <c r="B934" s="44"/>
      <c r="C934" s="247"/>
      <c r="D934" s="248"/>
      <c r="E934" s="201"/>
      <c r="F934" s="199"/>
      <c r="G934" s="199"/>
      <c r="H934" s="199"/>
      <c r="I934" s="249"/>
      <c r="J934" s="398"/>
      <c r="K934" s="399"/>
      <c r="L934" s="400"/>
      <c r="M934" s="268"/>
      <c r="N934" s="268"/>
      <c r="O934" s="247"/>
      <c r="P934" s="261"/>
      <c r="Q934" s="268"/>
      <c r="R934" s="247"/>
      <c r="S934" s="249"/>
      <c r="T934" s="238"/>
      <c r="U934" s="268"/>
      <c r="V934" s="268"/>
      <c r="W934" s="332"/>
      <c r="X934" s="263"/>
      <c r="Y934" s="381"/>
      <c r="Z934" s="381"/>
      <c r="AA934" s="381"/>
      <c r="AB934" s="381"/>
      <c r="AC934" s="409"/>
      <c r="AD934" s="49"/>
      <c r="AE934" s="49"/>
      <c r="AF934" s="49"/>
    </row>
    <row r="935" ht="17" customHeight="1" spans="1:32">
      <c r="A935" s="397"/>
      <c r="B935" s="44"/>
      <c r="C935" s="247"/>
      <c r="D935" s="248"/>
      <c r="E935" s="201"/>
      <c r="F935" s="199"/>
      <c r="G935" s="199"/>
      <c r="H935" s="199"/>
      <c r="I935" s="249"/>
      <c r="J935" s="398"/>
      <c r="K935" s="399"/>
      <c r="L935" s="400"/>
      <c r="M935" s="268"/>
      <c r="N935" s="268"/>
      <c r="O935" s="247"/>
      <c r="P935" s="261"/>
      <c r="Q935" s="268"/>
      <c r="R935" s="247"/>
      <c r="S935" s="249"/>
      <c r="T935" s="238"/>
      <c r="U935" s="268"/>
      <c r="V935" s="268"/>
      <c r="W935" s="332"/>
      <c r="X935" s="263"/>
      <c r="Y935" s="381"/>
      <c r="Z935" s="381"/>
      <c r="AA935" s="381"/>
      <c r="AB935" s="381"/>
      <c r="AC935" s="409"/>
      <c r="AD935" s="49"/>
      <c r="AE935" s="49"/>
      <c r="AF935" s="49"/>
    </row>
    <row r="936" ht="17" customHeight="1" spans="1:32">
      <c r="A936" s="397"/>
      <c r="B936" s="44"/>
      <c r="C936" s="44"/>
      <c r="D936" s="248"/>
      <c r="E936" s="201"/>
      <c r="F936" s="199"/>
      <c r="G936" s="199"/>
      <c r="H936" s="199"/>
      <c r="I936" s="249"/>
      <c r="J936" s="424"/>
      <c r="K936" s="399"/>
      <c r="L936" s="400"/>
      <c r="M936" s="268"/>
      <c r="N936" s="268"/>
      <c r="O936" s="247"/>
      <c r="P936" s="199"/>
      <c r="Q936" s="268"/>
      <c r="R936" s="247"/>
      <c r="S936" s="249"/>
      <c r="T936" s="238"/>
      <c r="U936" s="268"/>
      <c r="V936" s="268"/>
      <c r="W936" s="332"/>
      <c r="X936" s="263"/>
      <c r="Y936" s="381"/>
      <c r="Z936" s="381"/>
      <c r="AA936" s="381"/>
      <c r="AB936" s="381"/>
      <c r="AC936" s="409"/>
      <c r="AD936" s="49"/>
      <c r="AE936" s="49"/>
      <c r="AF936" s="49"/>
    </row>
    <row r="937" ht="24" customHeight="1" spans="1:32">
      <c r="A937" s="397"/>
      <c r="B937" s="44"/>
      <c r="C937" s="247"/>
      <c r="D937" s="248"/>
      <c r="E937" s="408"/>
      <c r="F937" s="185"/>
      <c r="G937" s="199"/>
      <c r="H937" s="199"/>
      <c r="I937" s="432"/>
      <c r="J937" s="398"/>
      <c r="K937" s="399"/>
      <c r="L937" s="400"/>
      <c r="M937" s="268"/>
      <c r="N937" s="268"/>
      <c r="O937" s="247"/>
      <c r="P937" s="199"/>
      <c r="Q937" s="268"/>
      <c r="R937" s="247"/>
      <c r="S937" s="432"/>
      <c r="T937" s="238"/>
      <c r="U937" s="268"/>
      <c r="V937" s="268"/>
      <c r="W937" s="332"/>
      <c r="X937" s="263"/>
      <c r="Y937" s="381"/>
      <c r="Z937" s="381"/>
      <c r="AA937" s="381"/>
      <c r="AB937" s="381"/>
      <c r="AC937" s="409"/>
      <c r="AD937" s="49"/>
      <c r="AE937" s="49"/>
      <c r="AF937" s="49"/>
    </row>
    <row r="938" ht="24" customHeight="1" spans="1:32">
      <c r="A938" s="397"/>
      <c r="B938" s="44"/>
      <c r="C938" s="247"/>
      <c r="D938" s="248"/>
      <c r="E938" s="408"/>
      <c r="F938" s="185"/>
      <c r="G938" s="199"/>
      <c r="H938" s="199"/>
      <c r="I938" s="432"/>
      <c r="J938" s="398"/>
      <c r="K938" s="399"/>
      <c r="L938" s="400"/>
      <c r="M938" s="268"/>
      <c r="N938" s="268"/>
      <c r="O938" s="268"/>
      <c r="P938" s="268"/>
      <c r="Q938" s="268"/>
      <c r="R938" s="247"/>
      <c r="S938" s="432"/>
      <c r="T938" s="238"/>
      <c r="U938" s="268"/>
      <c r="V938" s="268"/>
      <c r="W938" s="332"/>
      <c r="X938" s="263"/>
      <c r="Y938" s="381"/>
      <c r="Z938" s="381"/>
      <c r="AA938" s="381"/>
      <c r="AB938" s="381"/>
      <c r="AC938" s="409"/>
      <c r="AD938" s="49"/>
      <c r="AE938" s="49"/>
      <c r="AF938" s="49"/>
    </row>
    <row r="939" ht="24" customHeight="1" spans="1:32">
      <c r="A939" s="397"/>
      <c r="B939" s="44"/>
      <c r="C939" s="247"/>
      <c r="D939" s="248"/>
      <c r="E939" s="408"/>
      <c r="F939" s="185"/>
      <c r="G939" s="199"/>
      <c r="H939" s="199"/>
      <c r="I939" s="432"/>
      <c r="J939" s="398"/>
      <c r="K939" s="399"/>
      <c r="L939" s="400"/>
      <c r="M939" s="268"/>
      <c r="N939" s="268"/>
      <c r="O939" s="268"/>
      <c r="P939" s="268"/>
      <c r="Q939" s="268"/>
      <c r="R939" s="247"/>
      <c r="S939" s="432"/>
      <c r="T939" s="238"/>
      <c r="U939" s="268"/>
      <c r="V939" s="268"/>
      <c r="W939" s="332"/>
      <c r="X939" s="263"/>
      <c r="Y939" s="381"/>
      <c r="Z939" s="381"/>
      <c r="AA939" s="381"/>
      <c r="AB939" s="381"/>
      <c r="AC939" s="409"/>
      <c r="AD939" s="49"/>
      <c r="AE939" s="49"/>
      <c r="AF939" s="49"/>
    </row>
    <row r="940" ht="17" customHeight="1" spans="1:32">
      <c r="A940" s="397"/>
      <c r="B940" s="44"/>
      <c r="C940" s="44"/>
      <c r="D940" s="248"/>
      <c r="E940" s="201"/>
      <c r="F940" s="185"/>
      <c r="G940" s="199"/>
      <c r="H940" s="199"/>
      <c r="I940" s="249"/>
      <c r="J940" s="424"/>
      <c r="K940" s="399"/>
      <c r="L940" s="400"/>
      <c r="M940" s="268"/>
      <c r="N940" s="268"/>
      <c r="O940" s="247"/>
      <c r="P940" s="199"/>
      <c r="Q940" s="268"/>
      <c r="R940" s="247"/>
      <c r="S940" s="249"/>
      <c r="T940" s="238"/>
      <c r="U940" s="268"/>
      <c r="V940" s="268"/>
      <c r="W940" s="332"/>
      <c r="X940" s="263"/>
      <c r="Y940" s="381"/>
      <c r="Z940" s="381"/>
      <c r="AA940" s="381"/>
      <c r="AB940" s="381"/>
      <c r="AC940" s="409"/>
      <c r="AD940" s="49"/>
      <c r="AE940" s="49"/>
      <c r="AF940" s="49"/>
    </row>
    <row r="941" ht="17" customHeight="1" spans="1:32">
      <c r="A941" s="397"/>
      <c r="B941" s="44"/>
      <c r="C941" s="44"/>
      <c r="D941" s="248"/>
      <c r="E941" s="201"/>
      <c r="F941" s="185"/>
      <c r="G941" s="199"/>
      <c r="H941" s="199"/>
      <c r="I941" s="249"/>
      <c r="J941" s="424"/>
      <c r="K941" s="242"/>
      <c r="L941" s="385"/>
      <c r="M941" s="259"/>
      <c r="N941" s="64"/>
      <c r="O941" s="275"/>
      <c r="P941" s="275"/>
      <c r="Q941" s="260"/>
      <c r="R941" s="275"/>
      <c r="S941" s="249"/>
      <c r="T941" s="238"/>
      <c r="U941" s="271"/>
      <c r="V941" s="260"/>
      <c r="W941" s="332"/>
      <c r="X941" s="263"/>
      <c r="Y941" s="381"/>
      <c r="Z941" s="381"/>
      <c r="AA941" s="381"/>
      <c r="AB941" s="381"/>
      <c r="AC941" s="409"/>
      <c r="AD941" s="49"/>
      <c r="AE941" s="49"/>
      <c r="AF941" s="49"/>
    </row>
    <row r="942" ht="17" customHeight="1" spans="1:32">
      <c r="A942" s="397"/>
      <c r="B942" s="44"/>
      <c r="C942" s="44"/>
      <c r="D942" s="248"/>
      <c r="E942" s="201"/>
      <c r="F942" s="185"/>
      <c r="G942" s="199"/>
      <c r="H942" s="199"/>
      <c r="I942" s="249"/>
      <c r="J942" s="424"/>
      <c r="K942" s="399"/>
      <c r="L942" s="400"/>
      <c r="M942" s="268"/>
      <c r="N942" s="268"/>
      <c r="O942" s="247"/>
      <c r="P942" s="199"/>
      <c r="Q942" s="268"/>
      <c r="R942" s="247"/>
      <c r="S942" s="249"/>
      <c r="T942" s="238"/>
      <c r="U942" s="268"/>
      <c r="V942" s="268"/>
      <c r="W942" s="332"/>
      <c r="X942" s="263"/>
      <c r="Y942" s="381"/>
      <c r="Z942" s="381"/>
      <c r="AA942" s="381"/>
      <c r="AB942" s="381"/>
      <c r="AC942" s="409"/>
      <c r="AD942" s="49"/>
      <c r="AE942" s="49"/>
      <c r="AF942" s="49"/>
    </row>
    <row r="943" ht="16.5" customHeight="1" spans="1:32">
      <c r="A943" s="397"/>
      <c r="B943" s="44"/>
      <c r="C943" s="247"/>
      <c r="D943" s="248"/>
      <c r="E943" s="433"/>
      <c r="F943" s="185"/>
      <c r="G943" s="186"/>
      <c r="H943" s="186"/>
      <c r="I943" s="434"/>
      <c r="J943" s="398"/>
      <c r="K943" s="431"/>
      <c r="L943" s="385"/>
      <c r="M943" s="268"/>
      <c r="N943" s="270"/>
      <c r="O943" s="269"/>
      <c r="P943" s="260"/>
      <c r="Q943" s="271"/>
      <c r="R943" s="269"/>
      <c r="S943" s="249"/>
      <c r="T943" s="238"/>
      <c r="U943" s="271"/>
      <c r="V943" s="260"/>
      <c r="W943" s="332"/>
      <c r="X943" s="263"/>
      <c r="Y943" s="381"/>
      <c r="Z943" s="381"/>
      <c r="AA943" s="381"/>
      <c r="AB943" s="381"/>
      <c r="AC943" s="409"/>
      <c r="AD943" s="49"/>
      <c r="AE943" s="49"/>
      <c r="AF943" s="49"/>
    </row>
    <row r="944" ht="16.5" customHeight="1" spans="1:32">
      <c r="A944" s="397"/>
      <c r="B944" s="44"/>
      <c r="C944" s="247"/>
      <c r="D944" s="248"/>
      <c r="E944" s="433"/>
      <c r="F944" s="185"/>
      <c r="G944" s="186"/>
      <c r="H944" s="186"/>
      <c r="I944" s="434"/>
      <c r="J944" s="398"/>
      <c r="K944" s="431"/>
      <c r="L944" s="429"/>
      <c r="M944" s="268"/>
      <c r="N944" s="430"/>
      <c r="O944" s="247"/>
      <c r="P944" s="199"/>
      <c r="Q944" s="296"/>
      <c r="R944" s="247"/>
      <c r="S944" s="249"/>
      <c r="T944" s="238"/>
      <c r="U944" s="25"/>
      <c r="V944" s="61"/>
      <c r="W944" s="332"/>
      <c r="X944" s="263"/>
      <c r="Y944" s="381"/>
      <c r="Z944" s="381"/>
      <c r="AA944" s="381"/>
      <c r="AB944" s="381"/>
      <c r="AC944" s="409"/>
      <c r="AD944" s="49"/>
      <c r="AE944" s="49"/>
      <c r="AF944" s="49"/>
    </row>
    <row r="945" ht="16.5" customHeight="1" spans="1:32">
      <c r="A945" s="397"/>
      <c r="B945" s="44"/>
      <c r="C945" s="247"/>
      <c r="D945" s="248"/>
      <c r="E945" s="201"/>
      <c r="F945" s="206"/>
      <c r="G945" s="206"/>
      <c r="H945" s="206"/>
      <c r="I945" s="434"/>
      <c r="J945" s="398"/>
      <c r="K945" s="431"/>
      <c r="L945" s="400"/>
      <c r="M945" s="268"/>
      <c r="N945" s="268"/>
      <c r="O945" s="268"/>
      <c r="P945" s="268"/>
      <c r="Q945" s="268"/>
      <c r="R945" s="247"/>
      <c r="S945" s="249"/>
      <c r="T945" s="238"/>
      <c r="U945" s="268"/>
      <c r="V945" s="268"/>
      <c r="W945" s="427"/>
      <c r="X945" s="263"/>
      <c r="Y945" s="381"/>
      <c r="Z945" s="381"/>
      <c r="AA945" s="381"/>
      <c r="AB945" s="381"/>
      <c r="AC945" s="409"/>
      <c r="AD945" s="49"/>
      <c r="AE945" s="49"/>
      <c r="AF945" s="49"/>
    </row>
    <row r="946" ht="16.5" customHeight="1" spans="1:32">
      <c r="A946" s="397"/>
      <c r="B946" s="44"/>
      <c r="C946" s="247"/>
      <c r="D946" s="248"/>
      <c r="E946" s="433"/>
      <c r="F946" s="185"/>
      <c r="G946" s="186"/>
      <c r="H946" s="186"/>
      <c r="I946" s="434"/>
      <c r="J946" s="398"/>
      <c r="K946" s="431"/>
      <c r="L946" s="429"/>
      <c r="M946" s="268"/>
      <c r="N946" s="430"/>
      <c r="O946" s="247"/>
      <c r="P946" s="199"/>
      <c r="Q946" s="296"/>
      <c r="R946" s="247"/>
      <c r="S946" s="249"/>
      <c r="T946" s="238"/>
      <c r="U946" s="25"/>
      <c r="V946" s="61"/>
      <c r="W946" s="332"/>
      <c r="X946" s="263"/>
      <c r="Y946" s="381"/>
      <c r="Z946" s="381"/>
      <c r="AA946" s="381"/>
      <c r="AB946" s="381"/>
      <c r="AC946" s="409"/>
      <c r="AD946" s="49"/>
      <c r="AE946" s="49"/>
      <c r="AF946" s="49"/>
    </row>
    <row r="947" ht="16.5" customHeight="1" spans="1:32">
      <c r="A947" s="397"/>
      <c r="B947" s="44"/>
      <c r="C947" s="247"/>
      <c r="D947" s="248"/>
      <c r="E947" s="433"/>
      <c r="F947" s="185"/>
      <c r="G947" s="186"/>
      <c r="H947" s="186"/>
      <c r="I947" s="434"/>
      <c r="J947" s="398"/>
      <c r="K947" s="431"/>
      <c r="L947" s="164"/>
      <c r="M947" s="268"/>
      <c r="N947" s="271"/>
      <c r="O947" s="269"/>
      <c r="P947" s="260"/>
      <c r="Q947" s="247"/>
      <c r="R947" s="269"/>
      <c r="S947" s="249"/>
      <c r="T947" s="238"/>
      <c r="U947" s="25"/>
      <c r="V947" s="260"/>
      <c r="W947" s="332"/>
      <c r="X947" s="263"/>
      <c r="Y947" s="381"/>
      <c r="Z947" s="381"/>
      <c r="AA947" s="381"/>
      <c r="AB947" s="381"/>
      <c r="AC947" s="409"/>
      <c r="AD947" s="49"/>
      <c r="AE947" s="49"/>
      <c r="AF947" s="49"/>
    </row>
    <row r="948" ht="16.5" customHeight="1" spans="1:32">
      <c r="A948" s="397"/>
      <c r="B948" s="44"/>
      <c r="C948" s="247"/>
      <c r="D948" s="248"/>
      <c r="E948" s="201"/>
      <c r="F948" s="206"/>
      <c r="G948" s="206"/>
      <c r="H948" s="206"/>
      <c r="I948" s="434"/>
      <c r="J948" s="398"/>
      <c r="K948" s="431"/>
      <c r="L948" s="400"/>
      <c r="M948" s="268"/>
      <c r="N948" s="268"/>
      <c r="O948" s="268"/>
      <c r="P948" s="268"/>
      <c r="Q948" s="268"/>
      <c r="R948" s="247"/>
      <c r="S948" s="249"/>
      <c r="T948" s="238"/>
      <c r="U948" s="268"/>
      <c r="V948" s="268"/>
      <c r="W948" s="427"/>
      <c r="X948" s="263"/>
      <c r="Y948" s="381"/>
      <c r="Z948" s="381"/>
      <c r="AA948" s="381"/>
      <c r="AB948" s="381"/>
      <c r="AC948" s="409"/>
      <c r="AD948" s="49"/>
      <c r="AE948" s="49"/>
      <c r="AF948" s="49"/>
    </row>
    <row r="949" ht="16.5" customHeight="1" spans="1:32">
      <c r="A949" s="397"/>
      <c r="B949" s="44"/>
      <c r="C949" s="247"/>
      <c r="D949" s="248"/>
      <c r="E949" s="433"/>
      <c r="F949" s="185"/>
      <c r="G949" s="186"/>
      <c r="H949" s="186"/>
      <c r="I949" s="434"/>
      <c r="J949" s="398"/>
      <c r="K949" s="431"/>
      <c r="L949" s="164"/>
      <c r="M949" s="268"/>
      <c r="N949" s="271"/>
      <c r="O949" s="269"/>
      <c r="P949" s="260"/>
      <c r="Q949" s="247"/>
      <c r="R949" s="269"/>
      <c r="S949" s="249"/>
      <c r="T949" s="238"/>
      <c r="U949" s="25"/>
      <c r="V949" s="260"/>
      <c r="W949" s="332"/>
      <c r="X949" s="263"/>
      <c r="Y949" s="381"/>
      <c r="Z949" s="381"/>
      <c r="AA949" s="381"/>
      <c r="AB949" s="381"/>
      <c r="AC949" s="409"/>
      <c r="AD949" s="49"/>
      <c r="AE949" s="49"/>
      <c r="AF949" s="49"/>
    </row>
    <row r="950" ht="16.5" customHeight="1" spans="1:32">
      <c r="A950" s="397"/>
      <c r="B950" s="44"/>
      <c r="C950" s="44"/>
      <c r="D950" s="248"/>
      <c r="E950" s="201"/>
      <c r="F950" s="206"/>
      <c r="G950" s="206"/>
      <c r="H950" s="206"/>
      <c r="I950" s="434"/>
      <c r="J950" s="398"/>
      <c r="K950" s="431"/>
      <c r="L950" s="400"/>
      <c r="M950" s="268"/>
      <c r="N950" s="268"/>
      <c r="O950" s="268"/>
      <c r="P950" s="268"/>
      <c r="Q950" s="268"/>
      <c r="R950" s="247"/>
      <c r="S950" s="249"/>
      <c r="T950" s="238"/>
      <c r="U950" s="268"/>
      <c r="V950" s="268"/>
      <c r="W950" s="427"/>
      <c r="X950" s="263"/>
      <c r="Y950" s="381"/>
      <c r="Z950" s="381"/>
      <c r="AA950" s="381"/>
      <c r="AB950" s="381"/>
      <c r="AC950" s="409"/>
      <c r="AD950" s="49"/>
      <c r="AE950" s="49"/>
      <c r="AF950" s="49"/>
    </row>
    <row r="951" ht="16.5" customHeight="1" spans="1:32">
      <c r="A951" s="397"/>
      <c r="B951" s="44"/>
      <c r="C951" s="247"/>
      <c r="D951" s="248"/>
      <c r="E951" s="408"/>
      <c r="F951" s="206"/>
      <c r="G951" s="206"/>
      <c r="H951" s="206"/>
      <c r="I951" s="434"/>
      <c r="J951" s="398"/>
      <c r="K951" s="399"/>
      <c r="L951" s="400"/>
      <c r="M951" s="268"/>
      <c r="N951" s="268"/>
      <c r="O951" s="268"/>
      <c r="P951" s="268"/>
      <c r="Q951" s="268"/>
      <c r="R951" s="247"/>
      <c r="S951" s="249"/>
      <c r="T951" s="238"/>
      <c r="U951" s="268"/>
      <c r="V951" s="268"/>
      <c r="W951" s="427"/>
      <c r="X951" s="263"/>
      <c r="Y951" s="381"/>
      <c r="Z951" s="381"/>
      <c r="AA951" s="381"/>
      <c r="AB951" s="381"/>
      <c r="AC951" s="409"/>
      <c r="AD951" s="49"/>
      <c r="AE951" s="49"/>
      <c r="AF951" s="49"/>
    </row>
    <row r="952" ht="16.5" customHeight="1" spans="1:32">
      <c r="A952" s="397"/>
      <c r="B952" s="44"/>
      <c r="C952" s="247"/>
      <c r="D952" s="248"/>
      <c r="E952" s="408"/>
      <c r="F952" s="206"/>
      <c r="G952" s="206"/>
      <c r="H952" s="206"/>
      <c r="I952" s="434"/>
      <c r="J952" s="398"/>
      <c r="K952" s="399"/>
      <c r="L952" s="400"/>
      <c r="M952" s="268"/>
      <c r="N952" s="268"/>
      <c r="O952" s="268"/>
      <c r="P952" s="268"/>
      <c r="Q952" s="268"/>
      <c r="R952" s="247"/>
      <c r="S952" s="249"/>
      <c r="T952" s="238"/>
      <c r="U952" s="268"/>
      <c r="V952" s="268"/>
      <c r="W952" s="427"/>
      <c r="X952" s="263"/>
      <c r="Y952" s="381"/>
      <c r="Z952" s="381"/>
      <c r="AA952" s="381"/>
      <c r="AB952" s="381"/>
      <c r="AC952" s="409"/>
      <c r="AD952" s="49"/>
      <c r="AE952" s="49"/>
      <c r="AF952" s="49"/>
    </row>
    <row r="953" ht="17" customHeight="1" spans="1:32">
      <c r="A953" s="397"/>
      <c r="B953" s="44"/>
      <c r="C953" s="247"/>
      <c r="D953" s="248"/>
      <c r="E953" s="201"/>
      <c r="F953" s="206"/>
      <c r="G953" s="206"/>
      <c r="H953" s="206"/>
      <c r="I953" s="434"/>
      <c r="J953" s="398"/>
      <c r="K953" s="399"/>
      <c r="L953" s="400"/>
      <c r="M953" s="268"/>
      <c r="N953" s="268"/>
      <c r="O953" s="247"/>
      <c r="P953" s="199"/>
      <c r="Q953" s="268"/>
      <c r="R953" s="247"/>
      <c r="S953" s="249"/>
      <c r="T953" s="238"/>
      <c r="U953" s="268"/>
      <c r="V953" s="268"/>
      <c r="W953" s="332"/>
      <c r="X953" s="263"/>
      <c r="Y953" s="381"/>
      <c r="Z953" s="381"/>
      <c r="AA953" s="381"/>
      <c r="AB953" s="381"/>
      <c r="AC953" s="409"/>
      <c r="AD953" s="49"/>
      <c r="AE953" s="49"/>
      <c r="AF953" s="49"/>
    </row>
    <row r="954" ht="17" customHeight="1" spans="1:32">
      <c r="A954" s="397"/>
      <c r="B954" s="44"/>
      <c r="C954" s="247"/>
      <c r="D954" s="248"/>
      <c r="E954" s="201"/>
      <c r="F954" s="206"/>
      <c r="G954" s="206"/>
      <c r="H954" s="206"/>
      <c r="I954" s="434"/>
      <c r="J954" s="398"/>
      <c r="K954" s="399"/>
      <c r="L954" s="400"/>
      <c r="M954" s="268"/>
      <c r="N954" s="268"/>
      <c r="O954" s="247"/>
      <c r="P954" s="199"/>
      <c r="Q954" s="268"/>
      <c r="R954" s="247"/>
      <c r="S954" s="249"/>
      <c r="T954" s="238"/>
      <c r="U954" s="268"/>
      <c r="V954" s="268"/>
      <c r="W954" s="332"/>
      <c r="X954" s="263"/>
      <c r="Y954" s="381"/>
      <c r="Z954" s="381"/>
      <c r="AA954" s="381"/>
      <c r="AB954" s="381"/>
      <c r="AC954" s="409"/>
      <c r="AD954" s="49"/>
      <c r="AE954" s="49"/>
      <c r="AF954" s="49"/>
    </row>
    <row r="955" ht="17" customHeight="1" spans="1:32">
      <c r="A955" s="397"/>
      <c r="B955" s="44"/>
      <c r="C955" s="247"/>
      <c r="D955" s="248"/>
      <c r="E955" s="201"/>
      <c r="F955" s="185"/>
      <c r="G955" s="186"/>
      <c r="H955" s="186"/>
      <c r="I955" s="249"/>
      <c r="J955" s="398"/>
      <c r="K955" s="242"/>
      <c r="L955" s="385"/>
      <c r="M955" s="259"/>
      <c r="N955" s="64"/>
      <c r="O955" s="275"/>
      <c r="P955" s="275"/>
      <c r="Q955" s="260"/>
      <c r="R955" s="275"/>
      <c r="S955" s="249"/>
      <c r="T955" s="238"/>
      <c r="U955" s="271"/>
      <c r="V955" s="260"/>
      <c r="W955" s="332"/>
      <c r="X955" s="263"/>
      <c r="Y955" s="381"/>
      <c r="Z955" s="381"/>
      <c r="AA955" s="381"/>
      <c r="AB955" s="381"/>
      <c r="AC955" s="409"/>
      <c r="AD955" s="49"/>
      <c r="AE955" s="49"/>
      <c r="AF955" s="49"/>
    </row>
    <row r="956" ht="17" customHeight="1" spans="1:32">
      <c r="A956" s="397"/>
      <c r="B956" s="44"/>
      <c r="C956" s="247"/>
      <c r="D956" s="248"/>
      <c r="E956" s="201"/>
      <c r="F956" s="185"/>
      <c r="G956" s="199"/>
      <c r="H956" s="199"/>
      <c r="I956" s="249"/>
      <c r="J956" s="398"/>
      <c r="K956" s="399"/>
      <c r="L956" s="400"/>
      <c r="M956" s="268"/>
      <c r="N956" s="268"/>
      <c r="O956" s="247"/>
      <c r="P956" s="199"/>
      <c r="Q956" s="268"/>
      <c r="R956" s="247"/>
      <c r="S956" s="249"/>
      <c r="T956" s="238"/>
      <c r="U956" s="268"/>
      <c r="V956" s="268"/>
      <c r="W956" s="332"/>
      <c r="X956" s="263"/>
      <c r="Y956" s="381"/>
      <c r="Z956" s="381"/>
      <c r="AA956" s="381"/>
      <c r="AB956" s="381"/>
      <c r="AC956" s="409"/>
      <c r="AD956" s="49"/>
      <c r="AE956" s="49"/>
      <c r="AF956" s="49"/>
    </row>
    <row r="957" ht="17" customHeight="1" spans="1:32">
      <c r="A957" s="397"/>
      <c r="B957" s="44"/>
      <c r="C957" s="247"/>
      <c r="D957" s="248"/>
      <c r="E957" s="201"/>
      <c r="F957" s="185"/>
      <c r="G957" s="186"/>
      <c r="H957" s="186"/>
      <c r="I957" s="249"/>
      <c r="J957" s="398"/>
      <c r="K957" s="399"/>
      <c r="L957" s="164"/>
      <c r="M957" s="268"/>
      <c r="N957" s="271"/>
      <c r="O957" s="269"/>
      <c r="P957" s="260"/>
      <c r="Q957" s="247"/>
      <c r="R957" s="269"/>
      <c r="S957" s="249"/>
      <c r="T957" s="238"/>
      <c r="U957" s="25"/>
      <c r="V957" s="260"/>
      <c r="W957" s="394"/>
      <c r="X957" s="62"/>
      <c r="Y957" s="324"/>
      <c r="Z957" s="324"/>
      <c r="AA957" s="324"/>
      <c r="AB957" s="324"/>
      <c r="AC957" s="325"/>
      <c r="AD957" s="28"/>
      <c r="AE957" s="28"/>
      <c r="AF957" s="28"/>
    </row>
    <row r="958" ht="17" customHeight="1" spans="1:32">
      <c r="A958" s="397"/>
      <c r="B958" s="44"/>
      <c r="C958" s="247"/>
      <c r="D958" s="248"/>
      <c r="E958" s="201"/>
      <c r="F958" s="185"/>
      <c r="G958" s="199"/>
      <c r="H958" s="199"/>
      <c r="I958" s="249"/>
      <c r="J958" s="398"/>
      <c r="K958" s="399"/>
      <c r="L958" s="400"/>
      <c r="M958" s="268"/>
      <c r="N958" s="268"/>
      <c r="O958" s="247"/>
      <c r="P958" s="199"/>
      <c r="Q958" s="268"/>
      <c r="R958" s="247"/>
      <c r="S958" s="249"/>
      <c r="T958" s="238"/>
      <c r="U958" s="268"/>
      <c r="V958" s="268"/>
      <c r="W958" s="332"/>
      <c r="X958" s="263"/>
      <c r="Y958" s="381"/>
      <c r="Z958" s="381"/>
      <c r="AA958" s="381"/>
      <c r="AB958" s="381"/>
      <c r="AC958" s="409"/>
      <c r="AD958" s="49"/>
      <c r="AE958" s="49"/>
      <c r="AF958" s="49"/>
    </row>
    <row r="959" ht="16.5" customHeight="1" spans="1:32">
      <c r="A959" s="397"/>
      <c r="B959" s="44"/>
      <c r="C959" s="44"/>
      <c r="D959" s="248"/>
      <c r="E959" s="201"/>
      <c r="F959" s="185"/>
      <c r="G959" s="199"/>
      <c r="H959" s="199"/>
      <c r="I959" s="249"/>
      <c r="J959" s="424"/>
      <c r="K959" s="399"/>
      <c r="L959" s="400"/>
      <c r="M959" s="268"/>
      <c r="N959" s="268"/>
      <c r="O959" s="247"/>
      <c r="P959" s="199"/>
      <c r="Q959" s="268"/>
      <c r="R959" s="247"/>
      <c r="S959" s="249"/>
      <c r="T959" s="238"/>
      <c r="U959" s="268"/>
      <c r="V959" s="268"/>
      <c r="W959" s="332"/>
      <c r="X959" s="263"/>
      <c r="Y959" s="381"/>
      <c r="Z959" s="381"/>
      <c r="AA959" s="381"/>
      <c r="AB959" s="381"/>
      <c r="AC959" s="409"/>
      <c r="AD959" s="49"/>
      <c r="AE959" s="49"/>
      <c r="AF959" s="49"/>
    </row>
    <row r="960" ht="17" customHeight="1" spans="1:32">
      <c r="A960" s="397"/>
      <c r="B960" s="44"/>
      <c r="C960" s="247"/>
      <c r="D960" s="248"/>
      <c r="E960" s="201"/>
      <c r="F960" s="185"/>
      <c r="G960" s="199"/>
      <c r="H960" s="199"/>
      <c r="I960" s="249"/>
      <c r="J960" s="398"/>
      <c r="K960" s="399"/>
      <c r="L960" s="400"/>
      <c r="M960" s="268"/>
      <c r="N960" s="268"/>
      <c r="O960" s="247"/>
      <c r="P960" s="199"/>
      <c r="Q960" s="268"/>
      <c r="R960" s="247"/>
      <c r="S960" s="249"/>
      <c r="T960" s="238"/>
      <c r="U960" s="268"/>
      <c r="V960" s="268"/>
      <c r="W960" s="332"/>
      <c r="X960" s="263"/>
      <c r="Y960" s="381"/>
      <c r="Z960" s="381"/>
      <c r="AA960" s="381"/>
      <c r="AB960" s="381"/>
      <c r="AC960" s="409"/>
      <c r="AD960" s="49"/>
      <c r="AE960" s="49"/>
      <c r="AF960" s="49"/>
    </row>
    <row r="961" ht="16.5" customHeight="1" spans="1:32">
      <c r="A961" s="397"/>
      <c r="B961" s="44"/>
      <c r="C961" s="247"/>
      <c r="D961" s="248"/>
      <c r="E961" s="433"/>
      <c r="F961" s="185"/>
      <c r="G961" s="186"/>
      <c r="H961" s="186"/>
      <c r="I961" s="249"/>
      <c r="J961" s="398"/>
      <c r="K961" s="399"/>
      <c r="L961" s="321"/>
      <c r="M961" s="260"/>
      <c r="N961" s="64"/>
      <c r="O961" s="269"/>
      <c r="P961" s="260"/>
      <c r="Q961" s="247"/>
      <c r="R961" s="269"/>
      <c r="S961" s="435"/>
      <c r="T961" s="260"/>
      <c r="U961" s="25"/>
      <c r="V961" s="260"/>
      <c r="W961" s="394"/>
      <c r="X961" s="263"/>
      <c r="Y961" s="381"/>
      <c r="Z961" s="381"/>
      <c r="AA961" s="381"/>
      <c r="AB961" s="381"/>
      <c r="AC961" s="409"/>
      <c r="AD961" s="49"/>
      <c r="AE961" s="49"/>
      <c r="AF961" s="49"/>
    </row>
    <row r="962" ht="17" customHeight="1" spans="1:32">
      <c r="A962" s="397"/>
      <c r="B962" s="44"/>
      <c r="C962" s="247"/>
      <c r="D962" s="248"/>
      <c r="E962" s="201"/>
      <c r="F962" s="185"/>
      <c r="G962" s="199"/>
      <c r="H962" s="199"/>
      <c r="I962" s="249"/>
      <c r="J962" s="398"/>
      <c r="K962" s="399"/>
      <c r="L962" s="400"/>
      <c r="M962" s="268"/>
      <c r="N962" s="268"/>
      <c r="O962" s="247"/>
      <c r="P962" s="199"/>
      <c r="Q962" s="268"/>
      <c r="R962" s="269"/>
      <c r="S962" s="249"/>
      <c r="T962" s="238"/>
      <c r="U962" s="268"/>
      <c r="V962" s="268"/>
      <c r="W962" s="332"/>
      <c r="X962" s="263"/>
      <c r="Y962" s="381"/>
      <c r="Z962" s="381"/>
      <c r="AA962" s="381"/>
      <c r="AB962" s="381"/>
      <c r="AC962" s="409"/>
      <c r="AD962" s="49"/>
      <c r="AE962" s="49"/>
      <c r="AF962" s="49"/>
    </row>
    <row r="963" ht="17" customHeight="1" spans="1:32">
      <c r="A963" s="397"/>
      <c r="B963" s="44"/>
      <c r="C963" s="247"/>
      <c r="D963" s="248"/>
      <c r="E963" s="201"/>
      <c r="F963" s="185"/>
      <c r="G963" s="199"/>
      <c r="H963" s="199"/>
      <c r="I963" s="249"/>
      <c r="J963" s="398"/>
      <c r="K963" s="399"/>
      <c r="L963" s="400"/>
      <c r="M963" s="268"/>
      <c r="N963" s="268"/>
      <c r="O963" s="247"/>
      <c r="P963" s="199"/>
      <c r="Q963" s="268"/>
      <c r="R963" s="269"/>
      <c r="S963" s="249"/>
      <c r="T963" s="238"/>
      <c r="U963" s="268"/>
      <c r="V963" s="268"/>
      <c r="W963" s="332"/>
      <c r="X963" s="263"/>
      <c r="Y963" s="381"/>
      <c r="Z963" s="381"/>
      <c r="AA963" s="381"/>
      <c r="AB963" s="381"/>
      <c r="AC963" s="409"/>
      <c r="AD963" s="49"/>
      <c r="AE963" s="49"/>
      <c r="AF963" s="49"/>
    </row>
    <row r="964" ht="17" customHeight="1" spans="1:32">
      <c r="A964" s="397"/>
      <c r="B964" s="44"/>
      <c r="C964" s="247"/>
      <c r="D964" s="248"/>
      <c r="E964" s="201"/>
      <c r="F964" s="199"/>
      <c r="G964" s="199"/>
      <c r="H964" s="199"/>
      <c r="I964" s="249"/>
      <c r="J964" s="424"/>
      <c r="K964" s="399"/>
      <c r="L964" s="400"/>
      <c r="M964" s="268"/>
      <c r="N964" s="268"/>
      <c r="O964" s="268"/>
      <c r="P964" s="268"/>
      <c r="Q964" s="268"/>
      <c r="R964" s="269"/>
      <c r="S964" s="249"/>
      <c r="T964" s="238"/>
      <c r="U964" s="268"/>
      <c r="V964" s="268"/>
      <c r="W964" s="332"/>
      <c r="X964" s="263"/>
      <c r="Y964" s="381"/>
      <c r="Z964" s="381"/>
      <c r="AA964" s="381"/>
      <c r="AB964" s="381"/>
      <c r="AC964" s="409"/>
      <c r="AD964" s="49"/>
      <c r="AE964" s="49"/>
      <c r="AF964" s="49"/>
    </row>
    <row r="965" ht="16.5" customHeight="1" spans="1:32">
      <c r="A965" s="397"/>
      <c r="B965" s="44"/>
      <c r="C965" s="247"/>
      <c r="D965" s="248"/>
      <c r="E965" s="433"/>
      <c r="F965" s="206"/>
      <c r="G965" s="206"/>
      <c r="H965" s="206"/>
      <c r="I965" s="434"/>
      <c r="J965" s="398"/>
      <c r="K965" s="431"/>
      <c r="L965" s="400"/>
      <c r="M965" s="268"/>
      <c r="N965" s="268"/>
      <c r="O965" s="247"/>
      <c r="P965" s="199"/>
      <c r="Q965" s="296"/>
      <c r="R965" s="269"/>
      <c r="S965" s="249"/>
      <c r="T965" s="238"/>
      <c r="U965" s="268"/>
      <c r="V965" s="268"/>
      <c r="W965" s="332"/>
      <c r="X965" s="263"/>
      <c r="Y965" s="381"/>
      <c r="Z965" s="381"/>
      <c r="AA965" s="381"/>
      <c r="AB965" s="381"/>
      <c r="AC965" s="409"/>
      <c r="AD965" s="49"/>
      <c r="AE965" s="49"/>
      <c r="AF965" s="49"/>
    </row>
    <row r="966" ht="16.5" customHeight="1" spans="1:32">
      <c r="A966" s="397"/>
      <c r="B966" s="44"/>
      <c r="C966" s="247"/>
      <c r="D966" s="248"/>
      <c r="E966" s="433"/>
      <c r="F966" s="206"/>
      <c r="G966" s="206"/>
      <c r="H966" s="206"/>
      <c r="I966" s="434"/>
      <c r="J966" s="398"/>
      <c r="K966" s="431"/>
      <c r="L966" s="429"/>
      <c r="M966" s="268"/>
      <c r="N966" s="430"/>
      <c r="O966" s="247"/>
      <c r="P966" s="199"/>
      <c r="Q966" s="296"/>
      <c r="R966" s="269"/>
      <c r="S966" s="249"/>
      <c r="T966" s="238"/>
      <c r="U966" s="25"/>
      <c r="V966" s="61"/>
      <c r="W966" s="332"/>
      <c r="X966" s="263"/>
      <c r="Y966" s="381"/>
      <c r="Z966" s="381"/>
      <c r="AA966" s="381"/>
      <c r="AB966" s="381"/>
      <c r="AC966" s="409"/>
      <c r="AD966" s="49"/>
      <c r="AE966" s="49"/>
      <c r="AF966" s="49"/>
    </row>
    <row r="967" ht="16.5" customHeight="1" spans="1:32">
      <c r="A967" s="397"/>
      <c r="B967" s="44"/>
      <c r="C967" s="44"/>
      <c r="D967" s="248"/>
      <c r="E967" s="433"/>
      <c r="F967" s="206"/>
      <c r="G967" s="206"/>
      <c r="H967" s="206"/>
      <c r="I967" s="434"/>
      <c r="J967" s="398"/>
      <c r="K967" s="431"/>
      <c r="L967" s="400"/>
      <c r="M967" s="268"/>
      <c r="N967" s="268"/>
      <c r="O967" s="268"/>
      <c r="P967" s="268"/>
      <c r="Q967" s="268"/>
      <c r="R967" s="269"/>
      <c r="S967" s="249"/>
      <c r="T967" s="238"/>
      <c r="U967" s="268"/>
      <c r="V967" s="268"/>
      <c r="W967" s="427"/>
      <c r="X967" s="263"/>
      <c r="Y967" s="381"/>
      <c r="Z967" s="381"/>
      <c r="AA967" s="381"/>
      <c r="AB967" s="381"/>
      <c r="AC967" s="409"/>
      <c r="AD967" s="49"/>
      <c r="AE967" s="49"/>
      <c r="AF967" s="49"/>
    </row>
    <row r="968" ht="16.5" customHeight="1" spans="1:32">
      <c r="A968" s="397"/>
      <c r="B968" s="44"/>
      <c r="C968" s="44"/>
      <c r="D968" s="248"/>
      <c r="E968" s="433"/>
      <c r="F968" s="206"/>
      <c r="G968" s="206"/>
      <c r="H968" s="206"/>
      <c r="I968" s="434"/>
      <c r="J968" s="398"/>
      <c r="K968" s="431"/>
      <c r="L968" s="429"/>
      <c r="M968" s="268"/>
      <c r="N968" s="430"/>
      <c r="O968" s="247"/>
      <c r="P968" s="199"/>
      <c r="Q968" s="296"/>
      <c r="R968" s="269"/>
      <c r="S968" s="249"/>
      <c r="T968" s="238"/>
      <c r="U968" s="25"/>
      <c r="V968" s="61"/>
      <c r="W968" s="332"/>
      <c r="X968" s="263"/>
      <c r="Y968" s="381"/>
      <c r="Z968" s="381"/>
      <c r="AA968" s="381"/>
      <c r="AB968" s="381"/>
      <c r="AC968" s="409"/>
      <c r="AD968" s="49"/>
      <c r="AE968" s="49"/>
      <c r="AF968" s="49"/>
    </row>
    <row r="969" ht="16.5" customHeight="1" spans="1:32">
      <c r="A969" s="397"/>
      <c r="B969" s="44"/>
      <c r="C969" s="44"/>
      <c r="D969" s="248"/>
      <c r="E969" s="433"/>
      <c r="F969" s="206"/>
      <c r="G969" s="206"/>
      <c r="H969" s="206"/>
      <c r="I969" s="434"/>
      <c r="J969" s="398"/>
      <c r="K969" s="431"/>
      <c r="L969" s="429"/>
      <c r="M969" s="268"/>
      <c r="N969" s="430"/>
      <c r="O969" s="247"/>
      <c r="P969" s="199"/>
      <c r="Q969" s="296"/>
      <c r="R969" s="247"/>
      <c r="S969" s="432"/>
      <c r="T969" s="238"/>
      <c r="U969" s="25"/>
      <c r="V969" s="61"/>
      <c r="W969" s="394"/>
      <c r="X969" s="62"/>
      <c r="Y969" s="86"/>
      <c r="Z969" s="86"/>
      <c r="AA969" s="86"/>
      <c r="AB969" s="86"/>
      <c r="AC969" s="299"/>
      <c r="AD969" s="31"/>
      <c r="AE969" s="31"/>
      <c r="AF969" s="31"/>
    </row>
    <row r="970" ht="16.5" customHeight="1" spans="1:32">
      <c r="A970" s="397"/>
      <c r="B970" s="44"/>
      <c r="C970" s="44"/>
      <c r="D970" s="248"/>
      <c r="E970" s="433"/>
      <c r="F970" s="206"/>
      <c r="G970" s="206"/>
      <c r="H970" s="206"/>
      <c r="I970" s="434"/>
      <c r="J970" s="398"/>
      <c r="K970" s="431"/>
      <c r="L970" s="429"/>
      <c r="M970" s="268"/>
      <c r="N970" s="430"/>
      <c r="O970" s="247"/>
      <c r="P970" s="199"/>
      <c r="Q970" s="296"/>
      <c r="R970" s="247"/>
      <c r="S970" s="432"/>
      <c r="T970" s="238"/>
      <c r="U970" s="25"/>
      <c r="V970" s="61"/>
      <c r="W970" s="394"/>
      <c r="X970" s="62"/>
      <c r="Y970" s="86"/>
      <c r="Z970" s="86"/>
      <c r="AA970" s="86"/>
      <c r="AB970" s="86"/>
      <c r="AC970" s="299"/>
      <c r="AD970" s="31"/>
      <c r="AE970" s="31"/>
      <c r="AF970" s="31"/>
    </row>
    <row r="971" ht="16.5" customHeight="1" spans="1:32">
      <c r="A971" s="397"/>
      <c r="B971" s="44"/>
      <c r="C971" s="247"/>
      <c r="D971" s="248"/>
      <c r="E971" s="433"/>
      <c r="F971" s="206"/>
      <c r="G971" s="61"/>
      <c r="H971" s="206"/>
      <c r="I971" s="434"/>
      <c r="J971" s="398"/>
      <c r="K971" s="431"/>
      <c r="L971" s="400"/>
      <c r="M971" s="268"/>
      <c r="N971" s="268"/>
      <c r="O971" s="268"/>
      <c r="P971" s="268"/>
      <c r="Q971" s="268"/>
      <c r="R971" s="247"/>
      <c r="S971" s="432"/>
      <c r="T971" s="238"/>
      <c r="U971" s="268"/>
      <c r="V971" s="268"/>
      <c r="W971" s="427"/>
      <c r="X971" s="62"/>
      <c r="Y971" s="86"/>
      <c r="Z971" s="86"/>
      <c r="AA971" s="86"/>
      <c r="AB971" s="86"/>
      <c r="AC971" s="299"/>
      <c r="AD971" s="31"/>
      <c r="AE971" s="31"/>
      <c r="AF971" s="31"/>
    </row>
    <row r="972" ht="16.5" customHeight="1" spans="1:32">
      <c r="A972" s="397"/>
      <c r="B972" s="44"/>
      <c r="C972" s="247"/>
      <c r="D972" s="248"/>
      <c r="E972" s="433"/>
      <c r="F972" s="206"/>
      <c r="G972" s="206"/>
      <c r="H972" s="206"/>
      <c r="I972" s="434"/>
      <c r="J972" s="398"/>
      <c r="K972" s="431"/>
      <c r="L972" s="429"/>
      <c r="M972" s="268"/>
      <c r="N972" s="430"/>
      <c r="O972" s="247"/>
      <c r="P972" s="199"/>
      <c r="Q972" s="296"/>
      <c r="R972" s="247"/>
      <c r="S972" s="432"/>
      <c r="T972" s="238"/>
      <c r="U972" s="25"/>
      <c r="V972" s="61"/>
      <c r="W972" s="394"/>
      <c r="X972" s="62"/>
      <c r="Y972" s="86"/>
      <c r="Z972" s="86"/>
      <c r="AA972" s="86"/>
      <c r="AB972" s="86"/>
      <c r="AC972" s="299"/>
      <c r="AD972" s="31"/>
      <c r="AE972" s="31"/>
      <c r="AF972" s="31"/>
    </row>
    <row r="973" ht="16.5" customHeight="1" spans="1:32">
      <c r="A973" s="397"/>
      <c r="B973" s="44"/>
      <c r="C973" s="247"/>
      <c r="D973" s="248"/>
      <c r="E973" s="433"/>
      <c r="F973" s="206"/>
      <c r="G973" s="206"/>
      <c r="H973" s="206"/>
      <c r="I973" s="434"/>
      <c r="J973" s="398"/>
      <c r="K973" s="431"/>
      <c r="L973" s="385"/>
      <c r="M973" s="259"/>
      <c r="N973" s="64"/>
      <c r="O973" s="275"/>
      <c r="P973" s="275"/>
      <c r="Q973" s="260"/>
      <c r="R973" s="275"/>
      <c r="S973" s="249"/>
      <c r="T973" s="238"/>
      <c r="U973" s="271"/>
      <c r="V973" s="260"/>
      <c r="W973" s="332"/>
      <c r="X973" s="263"/>
      <c r="Y973" s="264"/>
      <c r="Z973" s="264"/>
      <c r="AA973" s="264"/>
      <c r="AB973" s="264"/>
      <c r="AC973" s="265"/>
      <c r="AD973" s="131"/>
      <c r="AE973" s="131"/>
      <c r="AF973" s="131"/>
    </row>
    <row r="974" ht="16.5" customHeight="1" spans="1:32">
      <c r="A974" s="397"/>
      <c r="B974" s="44"/>
      <c r="C974" s="247"/>
      <c r="D974" s="248"/>
      <c r="E974" s="433"/>
      <c r="F974" s="206"/>
      <c r="G974" s="206"/>
      <c r="H974" s="206"/>
      <c r="I974" s="434"/>
      <c r="J974" s="398"/>
      <c r="K974" s="431"/>
      <c r="L974" s="429"/>
      <c r="M974" s="268"/>
      <c r="N974" s="430"/>
      <c r="O974" s="247"/>
      <c r="P974" s="199"/>
      <c r="Q974" s="296"/>
      <c r="R974" s="247"/>
      <c r="S974" s="432"/>
      <c r="T974" s="238"/>
      <c r="U974" s="25"/>
      <c r="V974" s="61"/>
      <c r="W974" s="394"/>
      <c r="X974" s="62"/>
      <c r="Y974" s="86"/>
      <c r="Z974" s="86"/>
      <c r="AA974" s="86"/>
      <c r="AB974" s="86"/>
      <c r="AC974" s="299"/>
      <c r="AD974" s="31"/>
      <c r="AE974" s="31"/>
      <c r="AF974" s="31"/>
    </row>
    <row r="975" ht="16.5" customHeight="1" spans="1:32">
      <c r="A975" s="397"/>
      <c r="B975" s="44"/>
      <c r="C975" s="247"/>
      <c r="D975" s="248"/>
      <c r="E975" s="433"/>
      <c r="F975" s="206"/>
      <c r="G975" s="206"/>
      <c r="H975" s="206"/>
      <c r="I975" s="434"/>
      <c r="J975" s="398"/>
      <c r="K975" s="431"/>
      <c r="L975" s="429"/>
      <c r="M975" s="268"/>
      <c r="N975" s="430"/>
      <c r="O975" s="102"/>
      <c r="P975" s="215"/>
      <c r="Q975" s="296"/>
      <c r="R975" s="102"/>
      <c r="S975" s="292"/>
      <c r="T975" s="238"/>
      <c r="U975" s="25"/>
      <c r="V975" s="61"/>
      <c r="W975" s="394"/>
      <c r="X975" s="62"/>
      <c r="Y975" s="86"/>
      <c r="Z975" s="86"/>
      <c r="AA975" s="86"/>
      <c r="AB975" s="86"/>
      <c r="AC975" s="299"/>
      <c r="AD975" s="31"/>
      <c r="AE975" s="31"/>
      <c r="AF975" s="31"/>
    </row>
    <row r="976" ht="16.5" customHeight="1" spans="1:32">
      <c r="A976" s="397"/>
      <c r="B976" s="44"/>
      <c r="C976" s="247"/>
      <c r="D976" s="248"/>
      <c r="E976" s="433"/>
      <c r="F976" s="206"/>
      <c r="G976" s="206"/>
      <c r="H976" s="206"/>
      <c r="I976" s="434"/>
      <c r="J976" s="398"/>
      <c r="K976" s="431"/>
      <c r="L976" s="429"/>
      <c r="M976" s="268"/>
      <c r="N976" s="430"/>
      <c r="O976" s="275"/>
      <c r="P976" s="275"/>
      <c r="Q976" s="296"/>
      <c r="R976" s="275"/>
      <c r="S976" s="292"/>
      <c r="T976" s="238"/>
      <c r="U976" s="25"/>
      <c r="V976" s="61"/>
      <c r="W976" s="394"/>
      <c r="X976" s="62"/>
      <c r="Y976" s="86"/>
      <c r="Z976" s="86"/>
      <c r="AA976" s="86"/>
      <c r="AB976" s="86"/>
      <c r="AC976" s="299"/>
      <c r="AD976" s="31"/>
      <c r="AE976" s="31"/>
      <c r="AF976" s="31"/>
    </row>
    <row r="977" ht="17" customHeight="1" spans="1:32">
      <c r="A977" s="397"/>
      <c r="B977" s="44"/>
      <c r="C977" s="247"/>
      <c r="D977" s="248"/>
      <c r="E977" s="433"/>
      <c r="F977" s="206"/>
      <c r="G977" s="206"/>
      <c r="H977" s="206"/>
      <c r="I977" s="434"/>
      <c r="J977" s="398"/>
      <c r="K977" s="431"/>
      <c r="L977" s="164"/>
      <c r="M977" s="268"/>
      <c r="N977" s="271"/>
      <c r="O977" s="269"/>
      <c r="P977" s="260"/>
      <c r="Q977" s="247"/>
      <c r="R977" s="269"/>
      <c r="S977" s="249"/>
      <c r="T977" s="238"/>
      <c r="U977" s="25"/>
      <c r="V977" s="260"/>
      <c r="W977" s="394"/>
      <c r="X977" s="62"/>
      <c r="Y977" s="86"/>
      <c r="Z977" s="86"/>
      <c r="AA977" s="86"/>
      <c r="AB977" s="86"/>
      <c r="AC977" s="299"/>
      <c r="AD977" s="31"/>
      <c r="AE977" s="31"/>
      <c r="AF977" s="31"/>
    </row>
    <row r="978" ht="16.5" customHeight="1" spans="1:32">
      <c r="A978" s="397"/>
      <c r="B978" s="44"/>
      <c r="C978" s="247"/>
      <c r="D978" s="248"/>
      <c r="E978" s="433"/>
      <c r="F978" s="206"/>
      <c r="G978" s="206"/>
      <c r="H978" s="206"/>
      <c r="I978" s="434"/>
      <c r="J978" s="398"/>
      <c r="K978" s="431"/>
      <c r="L978" s="429"/>
      <c r="M978" s="268"/>
      <c r="N978" s="430"/>
      <c r="O978" s="102"/>
      <c r="P978" s="215"/>
      <c r="Q978" s="296"/>
      <c r="R978" s="102"/>
      <c r="S978" s="292"/>
      <c r="T978" s="238"/>
      <c r="U978" s="25"/>
      <c r="V978" s="61"/>
      <c r="W978" s="394"/>
      <c r="X978" s="62"/>
      <c r="Y978" s="86"/>
      <c r="Z978" s="86"/>
      <c r="AA978" s="86"/>
      <c r="AB978" s="86"/>
      <c r="AC978" s="299"/>
      <c r="AD978" s="31"/>
      <c r="AE978" s="31"/>
      <c r="AF978" s="31"/>
    </row>
    <row r="979" ht="16.5" customHeight="1" spans="1:32">
      <c r="A979" s="397"/>
      <c r="B979" s="44"/>
      <c r="C979" s="247"/>
      <c r="D979" s="248"/>
      <c r="E979" s="433"/>
      <c r="F979" s="206"/>
      <c r="G979" s="206"/>
      <c r="H979" s="206"/>
      <c r="I979" s="434"/>
      <c r="J979" s="398"/>
      <c r="K979" s="431"/>
      <c r="L979" s="400"/>
      <c r="M979" s="268"/>
      <c r="N979" s="268"/>
      <c r="O979" s="268"/>
      <c r="P979" s="268"/>
      <c r="Q979" s="268"/>
      <c r="R979" s="102"/>
      <c r="S979" s="292"/>
      <c r="T979" s="238"/>
      <c r="U979" s="268"/>
      <c r="V979" s="268"/>
      <c r="W979" s="427"/>
      <c r="X979" s="62"/>
      <c r="Y979" s="86"/>
      <c r="Z979" s="86"/>
      <c r="AA979" s="86"/>
      <c r="AB979" s="86"/>
      <c r="AC979" s="299"/>
      <c r="AD979" s="31"/>
      <c r="AE979" s="31"/>
      <c r="AF979" s="31"/>
    </row>
    <row r="980" ht="16.5" customHeight="1" spans="1:32">
      <c r="A980" s="397"/>
      <c r="B980" s="44"/>
      <c r="C980" s="247"/>
      <c r="D980" s="248"/>
      <c r="E980" s="433"/>
      <c r="F980" s="206"/>
      <c r="G980" s="206"/>
      <c r="H980" s="206"/>
      <c r="I980" s="434"/>
      <c r="J980" s="398"/>
      <c r="K980" s="431"/>
      <c r="L980" s="400"/>
      <c r="M980" s="268"/>
      <c r="N980" s="268"/>
      <c r="O980" s="268"/>
      <c r="P980" s="268"/>
      <c r="Q980" s="268"/>
      <c r="R980" s="102"/>
      <c r="S980" s="292"/>
      <c r="T980" s="238"/>
      <c r="U980" s="268"/>
      <c r="V980" s="268"/>
      <c r="W980" s="427"/>
      <c r="X980" s="62"/>
      <c r="Y980" s="86"/>
      <c r="Z980" s="86"/>
      <c r="AA980" s="86"/>
      <c r="AB980" s="86"/>
      <c r="AC980" s="299"/>
      <c r="AD980" s="31"/>
      <c r="AE980" s="31"/>
      <c r="AF980" s="31"/>
    </row>
    <row r="981" ht="16.5" customHeight="1" spans="1:32">
      <c r="A981" s="397"/>
      <c r="B981" s="61"/>
      <c r="C981" s="247"/>
      <c r="D981" s="248"/>
      <c r="E981" s="433"/>
      <c r="F981" s="206"/>
      <c r="G981" s="206"/>
      <c r="H981" s="206"/>
      <c r="I981" s="434"/>
      <c r="J981" s="398"/>
      <c r="K981" s="431"/>
      <c r="L981" s="321"/>
      <c r="M981" s="260"/>
      <c r="N981" s="260"/>
      <c r="O981" s="260"/>
      <c r="P981" s="260"/>
      <c r="Q981" s="247"/>
      <c r="R981" s="260"/>
      <c r="S981" s="436"/>
      <c r="T981" s="20"/>
      <c r="U981" s="25"/>
      <c r="V981" s="260"/>
      <c r="W981" s="394"/>
      <c r="X981" s="62"/>
      <c r="Y981" s="86"/>
      <c r="Z981" s="86"/>
      <c r="AA981" s="86"/>
      <c r="AB981" s="86"/>
      <c r="AC981" s="299"/>
      <c r="AD981" s="31"/>
      <c r="AE981" s="31"/>
      <c r="AF981" s="31"/>
    </row>
    <row r="982" ht="16.5" customHeight="1" spans="1:32">
      <c r="A982" s="397"/>
      <c r="B982" s="44"/>
      <c r="C982" s="247"/>
      <c r="D982" s="248"/>
      <c r="E982" s="433"/>
      <c r="F982" s="206"/>
      <c r="G982" s="206"/>
      <c r="H982" s="206"/>
      <c r="I982" s="434"/>
      <c r="J982" s="398"/>
      <c r="K982" s="431"/>
      <c r="L982" s="400"/>
      <c r="M982" s="268"/>
      <c r="N982" s="268"/>
      <c r="O982" s="268"/>
      <c r="P982" s="268"/>
      <c r="Q982" s="268"/>
      <c r="R982" s="102"/>
      <c r="S982" s="292"/>
      <c r="T982" s="238"/>
      <c r="U982" s="268"/>
      <c r="V982" s="268"/>
      <c r="W982" s="427"/>
      <c r="X982" s="62"/>
      <c r="Y982" s="86"/>
      <c r="Z982" s="86"/>
      <c r="AA982" s="86"/>
      <c r="AB982" s="86"/>
      <c r="AC982" s="299"/>
      <c r="AD982" s="31"/>
      <c r="AE982" s="31"/>
      <c r="AF982" s="31"/>
    </row>
    <row r="983" ht="17" customHeight="1" spans="1:32">
      <c r="A983" s="397"/>
      <c r="B983" s="61"/>
      <c r="C983" s="247"/>
      <c r="D983" s="248"/>
      <c r="E983" s="433"/>
      <c r="F983" s="206"/>
      <c r="G983" s="206"/>
      <c r="H983" s="206"/>
      <c r="I983" s="434"/>
      <c r="J983" s="398"/>
      <c r="K983" s="431"/>
      <c r="L983" s="164"/>
      <c r="M983" s="61"/>
      <c r="N983" s="275"/>
      <c r="O983" s="238"/>
      <c r="P983" s="261"/>
      <c r="Q983" s="74"/>
      <c r="R983" s="247"/>
      <c r="S983" s="249"/>
      <c r="T983" s="238"/>
      <c r="U983" s="260"/>
      <c r="V983" s="275"/>
      <c r="W983" s="394"/>
      <c r="X983" s="62"/>
      <c r="Y983" s="86"/>
      <c r="Z983" s="86"/>
      <c r="AA983" s="86"/>
      <c r="AB983" s="86"/>
      <c r="AC983" s="299"/>
      <c r="AD983" s="31"/>
      <c r="AE983" s="31"/>
      <c r="AF983" s="31"/>
    </row>
    <row r="984" ht="16.5" customHeight="1" spans="1:32">
      <c r="A984" s="397"/>
      <c r="B984" s="44"/>
      <c r="C984" s="247"/>
      <c r="D984" s="248"/>
      <c r="E984" s="433"/>
      <c r="F984" s="206"/>
      <c r="G984" s="206"/>
      <c r="H984" s="206"/>
      <c r="I984" s="434"/>
      <c r="J984" s="398"/>
      <c r="K984" s="431"/>
      <c r="L984" s="400"/>
      <c r="M984" s="268"/>
      <c r="N984" s="268"/>
      <c r="O984" s="268"/>
      <c r="P984" s="268"/>
      <c r="Q984" s="268"/>
      <c r="R984" s="102"/>
      <c r="S984" s="292"/>
      <c r="T984" s="238"/>
      <c r="U984" s="268"/>
      <c r="V984" s="268"/>
      <c r="W984" s="427"/>
      <c r="X984" s="62"/>
      <c r="Y984" s="86"/>
      <c r="Z984" s="86"/>
      <c r="AA984" s="86"/>
      <c r="AB984" s="86"/>
      <c r="AC984" s="299"/>
      <c r="AD984" s="31"/>
      <c r="AE984" s="31"/>
      <c r="AF984" s="31"/>
    </row>
    <row r="985" ht="16.5" customHeight="1" spans="1:32">
      <c r="A985" s="397"/>
      <c r="B985" s="61"/>
      <c r="C985" s="247"/>
      <c r="D985" s="248"/>
      <c r="E985" s="433"/>
      <c r="F985" s="206"/>
      <c r="G985" s="206"/>
      <c r="H985" s="206"/>
      <c r="I985" s="434"/>
      <c r="J985" s="398"/>
      <c r="K985" s="431"/>
      <c r="L985" s="385"/>
      <c r="M985" s="268"/>
      <c r="N985" s="270"/>
      <c r="O985" s="269"/>
      <c r="P985" s="260"/>
      <c r="Q985" s="271"/>
      <c r="R985" s="269"/>
      <c r="S985" s="249"/>
      <c r="T985" s="238"/>
      <c r="U985" s="271"/>
      <c r="V985" s="260"/>
      <c r="W985" s="332"/>
      <c r="X985" s="62"/>
      <c r="Y985" s="86"/>
      <c r="Z985" s="86"/>
      <c r="AA985" s="86"/>
      <c r="AB985" s="86"/>
      <c r="AC985" s="299"/>
      <c r="AD985" s="31"/>
      <c r="AE985" s="31"/>
      <c r="AF985" s="31"/>
    </row>
    <row r="986" ht="16.5" customHeight="1" spans="1:32">
      <c r="A986" s="397"/>
      <c r="B986" s="44"/>
      <c r="C986" s="247"/>
      <c r="D986" s="248"/>
      <c r="E986" s="433"/>
      <c r="F986" s="206"/>
      <c r="G986" s="206"/>
      <c r="H986" s="206"/>
      <c r="I986" s="434"/>
      <c r="J986" s="398"/>
      <c r="K986" s="431"/>
      <c r="L986" s="400"/>
      <c r="M986" s="268"/>
      <c r="N986" s="268"/>
      <c r="O986" s="268"/>
      <c r="P986" s="268"/>
      <c r="Q986" s="268"/>
      <c r="R986" s="102"/>
      <c r="S986" s="292"/>
      <c r="T986" s="238"/>
      <c r="U986" s="268"/>
      <c r="V986" s="268"/>
      <c r="W986" s="427"/>
      <c r="X986" s="62"/>
      <c r="Y986" s="86"/>
      <c r="Z986" s="86"/>
      <c r="AA986" s="86"/>
      <c r="AB986" s="86"/>
      <c r="AC986" s="299"/>
      <c r="AD986" s="31"/>
      <c r="AE986" s="31"/>
      <c r="AF986" s="31"/>
    </row>
    <row r="987" ht="17" customHeight="1" spans="1:32">
      <c r="A987" s="397"/>
      <c r="B987" s="61"/>
      <c r="C987" s="247"/>
      <c r="D987" s="248"/>
      <c r="E987" s="433"/>
      <c r="F987" s="206"/>
      <c r="G987" s="206"/>
      <c r="H987" s="206"/>
      <c r="I987" s="434"/>
      <c r="J987" s="398"/>
      <c r="K987" s="431"/>
      <c r="L987" s="164"/>
      <c r="M987" s="61"/>
      <c r="N987" s="275"/>
      <c r="O987" s="238"/>
      <c r="P987" s="261"/>
      <c r="Q987" s="74"/>
      <c r="R987" s="247"/>
      <c r="S987" s="249"/>
      <c r="T987" s="238"/>
      <c r="U987" s="260"/>
      <c r="V987" s="275"/>
      <c r="W987" s="394"/>
      <c r="X987" s="62"/>
      <c r="Y987" s="86"/>
      <c r="Z987" s="86"/>
      <c r="AA987" s="86"/>
      <c r="AB987" s="86"/>
      <c r="AC987" s="299"/>
      <c r="AD987" s="31"/>
      <c r="AE987" s="31"/>
      <c r="AF987" s="31"/>
    </row>
    <row r="988" ht="17" customHeight="1" spans="1:32">
      <c r="A988" s="397"/>
      <c r="B988" s="61"/>
      <c r="C988" s="247"/>
      <c r="D988" s="248"/>
      <c r="E988" s="433"/>
      <c r="F988" s="206"/>
      <c r="G988" s="206"/>
      <c r="H988" s="206"/>
      <c r="I988" s="434"/>
      <c r="J988" s="398"/>
      <c r="K988" s="431"/>
      <c r="L988" s="164"/>
      <c r="M988" s="268"/>
      <c r="N988" s="271"/>
      <c r="O988" s="269"/>
      <c r="P988" s="260"/>
      <c r="Q988" s="247"/>
      <c r="R988" s="269"/>
      <c r="S988" s="249"/>
      <c r="T988" s="238"/>
      <c r="U988" s="25"/>
      <c r="V988" s="260"/>
      <c r="W988" s="394"/>
      <c r="X988" s="62"/>
      <c r="Y988" s="86"/>
      <c r="Z988" s="86"/>
      <c r="AA988" s="86"/>
      <c r="AB988" s="86"/>
      <c r="AC988" s="299"/>
      <c r="AD988" s="31"/>
      <c r="AE988" s="31"/>
      <c r="AF988" s="31"/>
    </row>
    <row r="989" ht="16.5" customHeight="1" spans="1:32">
      <c r="A989" s="397"/>
      <c r="B989" s="61"/>
      <c r="C989" s="247"/>
      <c r="D989" s="248"/>
      <c r="E989" s="433"/>
      <c r="F989" s="206"/>
      <c r="G989" s="206"/>
      <c r="H989" s="206"/>
      <c r="I989" s="434"/>
      <c r="J989" s="398"/>
      <c r="K989" s="431"/>
      <c r="L989" s="321"/>
      <c r="M989" s="260"/>
      <c r="N989" s="260"/>
      <c r="O989" s="102"/>
      <c r="P989" s="215"/>
      <c r="Q989" s="247"/>
      <c r="R989" s="269"/>
      <c r="S989" s="249"/>
      <c r="T989" s="238"/>
      <c r="U989" s="25"/>
      <c r="V989" s="260"/>
      <c r="W989" s="394"/>
      <c r="X989" s="62"/>
      <c r="Y989" s="86"/>
      <c r="Z989" s="86"/>
      <c r="AA989" s="86"/>
      <c r="AB989" s="86"/>
      <c r="AC989" s="299"/>
      <c r="AD989" s="31"/>
      <c r="AE989" s="31"/>
      <c r="AF989" s="31"/>
    </row>
    <row r="990" ht="17" customHeight="1" spans="1:32">
      <c r="A990" s="397"/>
      <c r="B990" s="61"/>
      <c r="C990" s="247"/>
      <c r="D990" s="248"/>
      <c r="E990" s="433"/>
      <c r="F990" s="206"/>
      <c r="G990" s="206"/>
      <c r="H990" s="206"/>
      <c r="I990" s="434"/>
      <c r="J990" s="398"/>
      <c r="K990" s="431"/>
      <c r="L990" s="164"/>
      <c r="M990" s="268"/>
      <c r="N990" s="271"/>
      <c r="O990" s="269"/>
      <c r="P990" s="260"/>
      <c r="Q990" s="247"/>
      <c r="R990" s="269"/>
      <c r="S990" s="249"/>
      <c r="T990" s="238"/>
      <c r="U990" s="25"/>
      <c r="V990" s="260"/>
      <c r="W990" s="394"/>
      <c r="X990" s="62"/>
      <c r="Y990" s="86"/>
      <c r="Z990" s="86"/>
      <c r="AA990" s="86"/>
      <c r="AB990" s="86"/>
      <c r="AC990" s="299"/>
      <c r="AD990" s="31"/>
      <c r="AE990" s="31"/>
      <c r="AF990" s="31"/>
    </row>
    <row r="991" ht="16.5" customHeight="1" spans="1:32">
      <c r="A991" s="397"/>
      <c r="B991" s="44"/>
      <c r="C991" s="247"/>
      <c r="D991" s="248"/>
      <c r="E991" s="433"/>
      <c r="F991" s="206"/>
      <c r="G991" s="206"/>
      <c r="H991" s="206"/>
      <c r="I991" s="434"/>
      <c r="J991" s="398"/>
      <c r="K991" s="431"/>
      <c r="L991" s="400"/>
      <c r="M991" s="268"/>
      <c r="N991" s="268"/>
      <c r="O991" s="268"/>
      <c r="P991" s="268"/>
      <c r="Q991" s="268"/>
      <c r="R991" s="102"/>
      <c r="S991" s="292"/>
      <c r="T991" s="238"/>
      <c r="U991" s="268"/>
      <c r="V991" s="268"/>
      <c r="W991" s="427"/>
      <c r="X991" s="62"/>
      <c r="Y991" s="86"/>
      <c r="Z991" s="86"/>
      <c r="AA991" s="86"/>
      <c r="AB991" s="86"/>
      <c r="AC991" s="299"/>
      <c r="AD991" s="31"/>
      <c r="AE991" s="31"/>
      <c r="AF991" s="31"/>
    </row>
    <row r="992" ht="16.5" customHeight="1" spans="1:32">
      <c r="A992" s="397"/>
      <c r="B992" s="44"/>
      <c r="C992" s="247"/>
      <c r="D992" s="215"/>
      <c r="E992" s="433"/>
      <c r="F992" s="206"/>
      <c r="G992" s="206"/>
      <c r="H992" s="206"/>
      <c r="I992" s="434"/>
      <c r="J992" s="398"/>
      <c r="K992" s="431"/>
      <c r="L992" s="295"/>
      <c r="M992" s="296"/>
      <c r="N992" s="64"/>
      <c r="O992" s="269"/>
      <c r="P992" s="260"/>
      <c r="Q992" s="64"/>
      <c r="R992" s="269"/>
      <c r="S992" s="249"/>
      <c r="T992" s="238"/>
      <c r="U992" s="260"/>
      <c r="V992" s="260"/>
      <c r="W992" s="394"/>
      <c r="X992" s="62"/>
      <c r="Y992" s="86"/>
      <c r="Z992" s="86"/>
      <c r="AA992" s="86"/>
      <c r="AB992" s="86"/>
      <c r="AC992" s="299"/>
      <c r="AD992" s="31"/>
      <c r="AE992" s="31"/>
      <c r="AF992" s="31"/>
    </row>
    <row r="993" ht="16.5" customHeight="1" spans="1:32">
      <c r="A993" s="397"/>
      <c r="B993" s="44"/>
      <c r="C993" s="247"/>
      <c r="D993" s="248"/>
      <c r="E993" s="433"/>
      <c r="F993" s="206"/>
      <c r="G993" s="206"/>
      <c r="H993" s="206"/>
      <c r="I993" s="434"/>
      <c r="J993" s="398"/>
      <c r="K993" s="431"/>
      <c r="L993" s="400"/>
      <c r="M993" s="268"/>
      <c r="N993" s="268"/>
      <c r="O993" s="268"/>
      <c r="P993" s="268"/>
      <c r="Q993" s="268"/>
      <c r="R993" s="102"/>
      <c r="S993" s="292"/>
      <c r="T993" s="238"/>
      <c r="U993" s="268"/>
      <c r="V993" s="268"/>
      <c r="W993" s="427"/>
      <c r="X993" s="62"/>
      <c r="Y993" s="86"/>
      <c r="Z993" s="86"/>
      <c r="AA993" s="86"/>
      <c r="AB993" s="86"/>
      <c r="AC993" s="299"/>
      <c r="AD993" s="31"/>
      <c r="AE993" s="31"/>
      <c r="AF993" s="31"/>
    </row>
    <row r="994" ht="16.5" customHeight="1" spans="1:32">
      <c r="A994" s="397"/>
      <c r="B994" s="44"/>
      <c r="C994" s="247"/>
      <c r="D994" s="248"/>
      <c r="E994" s="433"/>
      <c r="F994" s="206"/>
      <c r="G994" s="206"/>
      <c r="H994" s="206"/>
      <c r="I994" s="434"/>
      <c r="J994" s="398"/>
      <c r="K994" s="431"/>
      <c r="L994" s="321"/>
      <c r="M994" s="260"/>
      <c r="N994" s="260"/>
      <c r="O994" s="102"/>
      <c r="P994" s="215"/>
      <c r="Q994" s="247"/>
      <c r="R994" s="269"/>
      <c r="S994" s="249"/>
      <c r="T994" s="238"/>
      <c r="U994" s="25"/>
      <c r="V994" s="260"/>
      <c r="W994" s="394"/>
      <c r="X994" s="62"/>
      <c r="Y994" s="86"/>
      <c r="Z994" s="86"/>
      <c r="AA994" s="86"/>
      <c r="AB994" s="86"/>
      <c r="AC994" s="299"/>
      <c r="AD994" s="31"/>
      <c r="AE994" s="31"/>
      <c r="AF994" s="31"/>
    </row>
    <row r="995" ht="16.5" customHeight="1" spans="1:32">
      <c r="A995" s="397"/>
      <c r="B995" s="44"/>
      <c r="C995" s="247"/>
      <c r="D995" s="248"/>
      <c r="E995" s="433"/>
      <c r="F995" s="206"/>
      <c r="G995" s="206"/>
      <c r="H995" s="206"/>
      <c r="I995" s="434"/>
      <c r="J995" s="398"/>
      <c r="K995" s="431"/>
      <c r="L995" s="400"/>
      <c r="M995" s="268"/>
      <c r="N995" s="268"/>
      <c r="O995" s="268"/>
      <c r="P995" s="268"/>
      <c r="Q995" s="268"/>
      <c r="R995" s="102"/>
      <c r="S995" s="292"/>
      <c r="T995" s="238"/>
      <c r="U995" s="268"/>
      <c r="V995" s="268"/>
      <c r="W995" s="427"/>
      <c r="X995" s="62"/>
      <c r="Y995" s="86"/>
      <c r="Z995" s="86"/>
      <c r="AA995" s="86"/>
      <c r="AB995" s="86"/>
      <c r="AC995" s="299"/>
      <c r="AD995" s="31"/>
      <c r="AE995" s="31"/>
      <c r="AF995" s="31"/>
    </row>
    <row r="996" ht="16.5" customHeight="1" spans="1:32">
      <c r="A996" s="397"/>
      <c r="B996" s="44"/>
      <c r="C996" s="247"/>
      <c r="D996" s="215"/>
      <c r="E996" s="433"/>
      <c r="F996" s="206"/>
      <c r="G996" s="206"/>
      <c r="H996" s="206"/>
      <c r="I996" s="434"/>
      <c r="J996" s="398"/>
      <c r="K996" s="431"/>
      <c r="L996" s="385"/>
      <c r="M996" s="268"/>
      <c r="N996" s="271"/>
      <c r="O996" s="238"/>
      <c r="P996" s="261"/>
      <c r="Q996" s="410"/>
      <c r="R996" s="247"/>
      <c r="S996" s="249"/>
      <c r="T996" s="238"/>
      <c r="U996" s="271"/>
      <c r="V996" s="260"/>
      <c r="W996" s="394"/>
      <c r="X996" s="62"/>
      <c r="Y996" s="86"/>
      <c r="Z996" s="86"/>
      <c r="AA996" s="86"/>
      <c r="AB996" s="86"/>
      <c r="AC996" s="299"/>
      <c r="AD996" s="31"/>
      <c r="AE996" s="31"/>
      <c r="AF996" s="31"/>
    </row>
    <row r="997" ht="17" customHeight="1" spans="1:32">
      <c r="A997" s="397"/>
      <c r="B997" s="44"/>
      <c r="C997" s="247"/>
      <c r="D997" s="248"/>
      <c r="E997" s="201"/>
      <c r="F997" s="185"/>
      <c r="G997" s="199"/>
      <c r="H997" s="199"/>
      <c r="I997" s="434"/>
      <c r="J997" s="398"/>
      <c r="K997" s="399"/>
      <c r="L997" s="400"/>
      <c r="M997" s="268"/>
      <c r="N997" s="268"/>
      <c r="O997" s="268"/>
      <c r="P997" s="268"/>
      <c r="Q997" s="268"/>
      <c r="R997" s="102"/>
      <c r="S997" s="292"/>
      <c r="T997" s="238"/>
      <c r="U997" s="268"/>
      <c r="V997" s="268"/>
      <c r="W997" s="427"/>
      <c r="X997" s="62"/>
      <c r="Y997" s="86"/>
      <c r="Z997" s="86"/>
      <c r="AA997" s="86"/>
      <c r="AB997" s="86"/>
      <c r="AC997" s="299"/>
      <c r="AD997" s="31"/>
      <c r="AE997" s="31"/>
      <c r="AF997" s="31"/>
    </row>
    <row r="998" ht="16.5" customHeight="1" spans="1:32">
      <c r="A998" s="397"/>
      <c r="B998" s="44"/>
      <c r="C998" s="247"/>
      <c r="D998" s="248"/>
      <c r="E998" s="433"/>
      <c r="F998" s="206"/>
      <c r="G998" s="206"/>
      <c r="H998" s="206"/>
      <c r="I998" s="434"/>
      <c r="J998" s="398"/>
      <c r="K998" s="431"/>
      <c r="L998" s="400"/>
      <c r="M998" s="268"/>
      <c r="N998" s="268"/>
      <c r="O998" s="268"/>
      <c r="P998" s="268"/>
      <c r="Q998" s="268"/>
      <c r="R998" s="102"/>
      <c r="S998" s="292"/>
      <c r="T998" s="238"/>
      <c r="U998" s="268"/>
      <c r="V998" s="268"/>
      <c r="W998" s="427"/>
      <c r="X998" s="62"/>
      <c r="Y998" s="86"/>
      <c r="Z998" s="86"/>
      <c r="AA998" s="86"/>
      <c r="AB998" s="86"/>
      <c r="AC998" s="299"/>
      <c r="AD998" s="31"/>
      <c r="AE998" s="31"/>
      <c r="AF998" s="31"/>
    </row>
    <row r="999" ht="16.5" customHeight="1" spans="1:32">
      <c r="A999" s="397"/>
      <c r="B999" s="44"/>
      <c r="C999" s="247"/>
      <c r="D999" s="248"/>
      <c r="E999" s="433"/>
      <c r="F999" s="206"/>
      <c r="G999" s="206"/>
      <c r="H999" s="206"/>
      <c r="I999" s="434"/>
      <c r="J999" s="398"/>
      <c r="K999" s="431"/>
      <c r="L999" s="400"/>
      <c r="M999" s="268"/>
      <c r="N999" s="268"/>
      <c r="O999" s="268"/>
      <c r="P999" s="268"/>
      <c r="Q999" s="268"/>
      <c r="R999" s="102"/>
      <c r="S999" s="292"/>
      <c r="T999" s="238"/>
      <c r="U999" s="268"/>
      <c r="V999" s="268"/>
      <c r="W999" s="427"/>
      <c r="X999" s="62"/>
      <c r="Y999" s="86"/>
      <c r="Z999" s="86"/>
      <c r="AA999" s="86"/>
      <c r="AB999" s="86"/>
      <c r="AC999" s="299"/>
      <c r="AD999" s="31"/>
      <c r="AE999" s="31"/>
      <c r="AF999" s="31"/>
    </row>
    <row r="1000" ht="16.5" customHeight="1" spans="1:32">
      <c r="A1000" s="397"/>
      <c r="B1000" s="44"/>
      <c r="C1000" s="247"/>
      <c r="D1000" s="215"/>
      <c r="E1000" s="433"/>
      <c r="F1000" s="206"/>
      <c r="G1000" s="206"/>
      <c r="H1000" s="206"/>
      <c r="I1000" s="434"/>
      <c r="J1000" s="398"/>
      <c r="K1000" s="431"/>
      <c r="L1000" s="385"/>
      <c r="M1000" s="259"/>
      <c r="N1000" s="271"/>
      <c r="O1000" s="238"/>
      <c r="P1000" s="261"/>
      <c r="Q1000" s="271"/>
      <c r="R1000" s="247"/>
      <c r="S1000" s="249"/>
      <c r="T1000" s="238"/>
      <c r="U1000" s="271"/>
      <c r="V1000" s="260"/>
      <c r="W1000" s="253"/>
      <c r="X1000" s="255"/>
      <c r="Y1000" s="264"/>
      <c r="Z1000" s="264"/>
      <c r="AA1000" s="264"/>
      <c r="AB1000" s="264"/>
      <c r="AC1000" s="265"/>
      <c r="AD1000" s="131"/>
      <c r="AE1000" s="131"/>
      <c r="AF1000" s="131"/>
    </row>
    <row r="1001" ht="16.5" customHeight="1" spans="1:32">
      <c r="A1001" s="397"/>
      <c r="B1001" s="44"/>
      <c r="C1001" s="247"/>
      <c r="D1001" s="248"/>
      <c r="E1001" s="433"/>
      <c r="F1001" s="206"/>
      <c r="G1001" s="206"/>
      <c r="H1001" s="206"/>
      <c r="I1001" s="434"/>
      <c r="J1001" s="398"/>
      <c r="K1001" s="431"/>
      <c r="L1001" s="400"/>
      <c r="M1001" s="268"/>
      <c r="N1001" s="268"/>
      <c r="O1001" s="268"/>
      <c r="P1001" s="268"/>
      <c r="Q1001" s="268"/>
      <c r="R1001" s="102"/>
      <c r="S1001" s="292"/>
      <c r="T1001" s="238"/>
      <c r="U1001" s="268"/>
      <c r="V1001" s="268"/>
      <c r="W1001" s="427"/>
      <c r="X1001" s="62"/>
      <c r="Y1001" s="86"/>
      <c r="Z1001" s="86"/>
      <c r="AA1001" s="86"/>
      <c r="AB1001" s="86"/>
      <c r="AC1001" s="299"/>
      <c r="AD1001" s="31"/>
      <c r="AE1001" s="31"/>
      <c r="AF1001" s="31"/>
    </row>
    <row r="1002" ht="16.5" customHeight="1" spans="1:32">
      <c r="A1002" s="397"/>
      <c r="B1002" s="44"/>
      <c r="C1002" s="247"/>
      <c r="D1002" s="215"/>
      <c r="E1002" s="433"/>
      <c r="F1002" s="206"/>
      <c r="G1002" s="206"/>
      <c r="H1002" s="206"/>
      <c r="I1002" s="434"/>
      <c r="J1002" s="398"/>
      <c r="K1002" s="431"/>
      <c r="L1002" s="385"/>
      <c r="M1002" s="259"/>
      <c r="N1002" s="64"/>
      <c r="O1002" s="238"/>
      <c r="P1002" s="261"/>
      <c r="Q1002" s="260"/>
      <c r="R1002" s="247"/>
      <c r="S1002" s="249"/>
      <c r="T1002" s="238"/>
      <c r="U1002" s="271"/>
      <c r="V1002" s="260"/>
      <c r="W1002" s="253"/>
      <c r="X1002" s="255"/>
      <c r="Y1002" s="264"/>
      <c r="Z1002" s="264"/>
      <c r="AA1002" s="264"/>
      <c r="AB1002" s="264"/>
      <c r="AC1002" s="265"/>
      <c r="AD1002" s="131"/>
      <c r="AE1002" s="131"/>
      <c r="AF1002" s="131"/>
    </row>
    <row r="1003" ht="16.5" customHeight="1" spans="1:32">
      <c r="A1003" s="397"/>
      <c r="B1003" s="44"/>
      <c r="C1003" s="247"/>
      <c r="D1003" s="248"/>
      <c r="E1003" s="433"/>
      <c r="F1003" s="199"/>
      <c r="G1003" s="199"/>
      <c r="H1003" s="199"/>
      <c r="I1003" s="249"/>
      <c r="J1003" s="398"/>
      <c r="K1003" s="399"/>
      <c r="L1003" s="400"/>
      <c r="M1003" s="268"/>
      <c r="N1003" s="268"/>
      <c r="O1003" s="268"/>
      <c r="P1003" s="268"/>
      <c r="Q1003" s="268"/>
      <c r="R1003" s="268"/>
      <c r="S1003" s="437"/>
      <c r="T1003" s="238"/>
      <c r="U1003" s="268"/>
      <c r="V1003" s="268"/>
      <c r="W1003" s="394"/>
      <c r="X1003" s="62"/>
      <c r="Y1003" s="86"/>
      <c r="Z1003" s="86"/>
      <c r="AA1003" s="86"/>
      <c r="AB1003" s="86"/>
      <c r="AC1003" s="299"/>
      <c r="AD1003" s="31"/>
      <c r="AE1003" s="31"/>
      <c r="AF1003" s="31"/>
    </row>
    <row r="1004" ht="16.5" customHeight="1" spans="1:32">
      <c r="A1004" s="397"/>
      <c r="B1004" s="44"/>
      <c r="C1004" s="247"/>
      <c r="D1004" s="248"/>
      <c r="E1004" s="433"/>
      <c r="F1004" s="206"/>
      <c r="G1004" s="206"/>
      <c r="H1004" s="206"/>
      <c r="I1004" s="434"/>
      <c r="J1004" s="398"/>
      <c r="K1004" s="431"/>
      <c r="L1004" s="400"/>
      <c r="M1004" s="268"/>
      <c r="N1004" s="268"/>
      <c r="O1004" s="268"/>
      <c r="P1004" s="268"/>
      <c r="Q1004" s="268"/>
      <c r="R1004" s="102"/>
      <c r="S1004" s="292"/>
      <c r="T1004" s="238"/>
      <c r="U1004" s="268"/>
      <c r="V1004" s="268"/>
      <c r="W1004" s="427"/>
      <c r="X1004" s="62"/>
      <c r="Y1004" s="86"/>
      <c r="Z1004" s="86"/>
      <c r="AA1004" s="86"/>
      <c r="AB1004" s="86"/>
      <c r="AC1004" s="299"/>
      <c r="AD1004" s="31"/>
      <c r="AE1004" s="31"/>
      <c r="AF1004" s="31"/>
    </row>
    <row r="1005" ht="17" customHeight="1" spans="1:32">
      <c r="A1005" s="397"/>
      <c r="B1005" s="44"/>
      <c r="C1005" s="247"/>
      <c r="D1005" s="215"/>
      <c r="E1005" s="433"/>
      <c r="F1005" s="206"/>
      <c r="G1005" s="206"/>
      <c r="H1005" s="206"/>
      <c r="I1005" s="434"/>
      <c r="J1005" s="398"/>
      <c r="K1005" s="431"/>
      <c r="L1005" s="164"/>
      <c r="M1005" s="61"/>
      <c r="N1005" s="275"/>
      <c r="O1005" s="238"/>
      <c r="P1005" s="261"/>
      <c r="Q1005" s="74"/>
      <c r="R1005" s="247"/>
      <c r="S1005" s="249"/>
      <c r="T1005" s="238"/>
      <c r="U1005" s="61"/>
      <c r="V1005" s="275"/>
      <c r="W1005" s="394"/>
      <c r="X1005" s="62"/>
      <c r="Y1005" s="86"/>
      <c r="Z1005" s="86"/>
      <c r="AA1005" s="86"/>
      <c r="AB1005" s="86"/>
      <c r="AC1005" s="299"/>
      <c r="AD1005" s="31"/>
      <c r="AE1005" s="31"/>
      <c r="AF1005" s="31"/>
    </row>
    <row r="1006" ht="16.5" customHeight="1" spans="1:32">
      <c r="A1006" s="397"/>
      <c r="B1006" s="44"/>
      <c r="C1006" s="247"/>
      <c r="D1006" s="248"/>
      <c r="E1006" s="433"/>
      <c r="F1006" s="206"/>
      <c r="G1006" s="206"/>
      <c r="H1006" s="206"/>
      <c r="I1006" s="434"/>
      <c r="J1006" s="398"/>
      <c r="K1006" s="431"/>
      <c r="L1006" s="425"/>
      <c r="M1006" s="260"/>
      <c r="N1006" s="64"/>
      <c r="O1006" s="247"/>
      <c r="P1006" s="199"/>
      <c r="Q1006" s="247"/>
      <c r="R1006" s="269"/>
      <c r="S1006" s="249"/>
      <c r="T1006" s="238"/>
      <c r="U1006" s="102"/>
      <c r="V1006" s="260"/>
      <c r="W1006" s="394"/>
      <c r="X1006" s="62"/>
      <c r="Y1006" s="86"/>
      <c r="Z1006" s="86"/>
      <c r="AA1006" s="86"/>
      <c r="AB1006" s="86"/>
      <c r="AC1006" s="299"/>
      <c r="AD1006" s="31"/>
      <c r="AE1006" s="31"/>
      <c r="AF1006" s="31"/>
    </row>
    <row r="1007" ht="16.5" customHeight="1" spans="1:32">
      <c r="A1007" s="397"/>
      <c r="B1007" s="44"/>
      <c r="C1007" s="247"/>
      <c r="D1007" s="248"/>
      <c r="E1007" s="433"/>
      <c r="F1007" s="206"/>
      <c r="G1007" s="206"/>
      <c r="H1007" s="206"/>
      <c r="I1007" s="434"/>
      <c r="J1007" s="398"/>
      <c r="K1007" s="431"/>
      <c r="L1007" s="400"/>
      <c r="M1007" s="268"/>
      <c r="N1007" s="268"/>
      <c r="O1007" s="268"/>
      <c r="P1007" s="268"/>
      <c r="Q1007" s="268"/>
      <c r="R1007" s="102"/>
      <c r="S1007" s="292"/>
      <c r="T1007" s="238"/>
      <c r="U1007" s="268"/>
      <c r="V1007" s="268"/>
      <c r="W1007" s="427"/>
      <c r="X1007" s="62"/>
      <c r="Y1007" s="86"/>
      <c r="Z1007" s="86"/>
      <c r="AA1007" s="86"/>
      <c r="AB1007" s="86"/>
      <c r="AC1007" s="299"/>
      <c r="AD1007" s="31"/>
      <c r="AE1007" s="31"/>
      <c r="AF1007" s="31"/>
    </row>
    <row r="1008" ht="17" customHeight="1" spans="1:32">
      <c r="A1008" s="397"/>
      <c r="B1008" s="44"/>
      <c r="C1008" s="247"/>
      <c r="D1008" s="248"/>
      <c r="E1008" s="201"/>
      <c r="F1008" s="185"/>
      <c r="G1008" s="199"/>
      <c r="H1008" s="199"/>
      <c r="I1008" s="434"/>
      <c r="J1008" s="398"/>
      <c r="K1008" s="399"/>
      <c r="L1008" s="400"/>
      <c r="M1008" s="268"/>
      <c r="N1008" s="268"/>
      <c r="O1008" s="102"/>
      <c r="P1008" s="215"/>
      <c r="Q1008" s="268"/>
      <c r="R1008" s="102"/>
      <c r="S1008" s="292"/>
      <c r="T1008" s="238"/>
      <c r="U1008" s="268"/>
      <c r="V1008" s="268"/>
      <c r="W1008" s="394"/>
      <c r="X1008" s="62"/>
      <c r="Y1008" s="86"/>
      <c r="Z1008" s="86"/>
      <c r="AA1008" s="86"/>
      <c r="AB1008" s="86"/>
      <c r="AC1008" s="299"/>
      <c r="AD1008" s="31"/>
      <c r="AE1008" s="31"/>
      <c r="AF1008" s="31"/>
    </row>
    <row r="1009" ht="16.5" customHeight="1" spans="1:32">
      <c r="A1009" s="397"/>
      <c r="B1009" s="44"/>
      <c r="C1009" s="247"/>
      <c r="D1009" s="248"/>
      <c r="E1009" s="433"/>
      <c r="F1009" s="206"/>
      <c r="G1009" s="206"/>
      <c r="H1009" s="206"/>
      <c r="I1009" s="434"/>
      <c r="J1009" s="398"/>
      <c r="K1009" s="431"/>
      <c r="L1009" s="321"/>
      <c r="M1009" s="260"/>
      <c r="N1009" s="260"/>
      <c r="O1009" s="247"/>
      <c r="P1009" s="199"/>
      <c r="Q1009" s="247"/>
      <c r="R1009" s="269"/>
      <c r="S1009" s="249"/>
      <c r="T1009" s="238"/>
      <c r="U1009" s="25"/>
      <c r="V1009" s="260"/>
      <c r="W1009" s="394"/>
      <c r="X1009" s="62"/>
      <c r="Y1009" s="86"/>
      <c r="Z1009" s="86"/>
      <c r="AA1009" s="86"/>
      <c r="AB1009" s="86"/>
      <c r="AC1009" s="299"/>
      <c r="AD1009" s="31"/>
      <c r="AE1009" s="31"/>
      <c r="AF1009" s="31"/>
    </row>
    <row r="1010" ht="16.5" customHeight="1" spans="1:32">
      <c r="A1010" s="397"/>
      <c r="B1010" s="44"/>
      <c r="C1010" s="247"/>
      <c r="D1010" s="248"/>
      <c r="E1010" s="433"/>
      <c r="F1010" s="206"/>
      <c r="G1010" s="206"/>
      <c r="H1010" s="206"/>
      <c r="I1010" s="434"/>
      <c r="J1010" s="398"/>
      <c r="K1010" s="431"/>
      <c r="L1010" s="429"/>
      <c r="M1010" s="268"/>
      <c r="N1010" s="430"/>
      <c r="O1010" s="102"/>
      <c r="P1010" s="215"/>
      <c r="Q1010" s="296"/>
      <c r="R1010" s="102"/>
      <c r="S1010" s="292"/>
      <c r="T1010" s="238"/>
      <c r="U1010" s="25"/>
      <c r="V1010" s="61"/>
      <c r="W1010" s="394"/>
      <c r="X1010" s="62"/>
      <c r="Y1010" s="86"/>
      <c r="Z1010" s="86"/>
      <c r="AA1010" s="86"/>
      <c r="AB1010" s="86"/>
      <c r="AC1010" s="299"/>
      <c r="AD1010" s="31"/>
      <c r="AE1010" s="31"/>
      <c r="AF1010" s="31"/>
    </row>
    <row r="1011" ht="16.5" customHeight="1" spans="1:32">
      <c r="A1011" s="397"/>
      <c r="B1011" s="44"/>
      <c r="C1011" s="247"/>
      <c r="D1011" s="248"/>
      <c r="E1011" s="433"/>
      <c r="F1011" s="206"/>
      <c r="G1011" s="206"/>
      <c r="H1011" s="206"/>
      <c r="I1011" s="434"/>
      <c r="J1011" s="398"/>
      <c r="K1011" s="431"/>
      <c r="L1011" s="429"/>
      <c r="M1011" s="268"/>
      <c r="N1011" s="430"/>
      <c r="O1011" s="102"/>
      <c r="P1011" s="215"/>
      <c r="Q1011" s="296"/>
      <c r="R1011" s="102"/>
      <c r="S1011" s="292"/>
      <c r="T1011" s="238"/>
      <c r="U1011" s="25"/>
      <c r="V1011" s="61"/>
      <c r="W1011" s="394"/>
      <c r="X1011" s="62"/>
      <c r="Y1011" s="86"/>
      <c r="Z1011" s="86"/>
      <c r="AA1011" s="86"/>
      <c r="AB1011" s="86"/>
      <c r="AC1011" s="299"/>
      <c r="AD1011" s="31"/>
      <c r="AE1011" s="31"/>
      <c r="AF1011" s="31"/>
    </row>
    <row r="1012" ht="16.5" customHeight="1" spans="1:32">
      <c r="A1012" s="397"/>
      <c r="B1012" s="44"/>
      <c r="C1012" s="247"/>
      <c r="D1012" s="248"/>
      <c r="E1012" s="433"/>
      <c r="F1012" s="206"/>
      <c r="G1012" s="206"/>
      <c r="H1012" s="206"/>
      <c r="I1012" s="434"/>
      <c r="J1012" s="398"/>
      <c r="K1012" s="431"/>
      <c r="L1012" s="429"/>
      <c r="M1012" s="268"/>
      <c r="N1012" s="430"/>
      <c r="O1012" s="102"/>
      <c r="P1012" s="215"/>
      <c r="Q1012" s="296"/>
      <c r="R1012" s="102"/>
      <c r="S1012" s="292"/>
      <c r="T1012" s="238"/>
      <c r="U1012" s="25"/>
      <c r="V1012" s="61"/>
      <c r="W1012" s="394"/>
      <c r="X1012" s="62"/>
      <c r="Y1012" s="86"/>
      <c r="Z1012" s="86"/>
      <c r="AA1012" s="86"/>
      <c r="AB1012" s="86"/>
      <c r="AC1012" s="299"/>
      <c r="AD1012" s="31"/>
      <c r="AE1012" s="31"/>
      <c r="AF1012" s="31"/>
    </row>
    <row r="1013" ht="16.5" customHeight="1" spans="1:32">
      <c r="A1013" s="397"/>
      <c r="B1013" s="44"/>
      <c r="C1013" s="247"/>
      <c r="D1013" s="248"/>
      <c r="E1013" s="433"/>
      <c r="F1013" s="206"/>
      <c r="G1013" s="206"/>
      <c r="H1013" s="206"/>
      <c r="I1013" s="434"/>
      <c r="J1013" s="398"/>
      <c r="K1013" s="431"/>
      <c r="L1013" s="400"/>
      <c r="M1013" s="268"/>
      <c r="N1013" s="268"/>
      <c r="O1013" s="268"/>
      <c r="P1013" s="268"/>
      <c r="Q1013" s="268"/>
      <c r="R1013" s="102"/>
      <c r="S1013" s="292"/>
      <c r="T1013" s="238"/>
      <c r="U1013" s="268"/>
      <c r="V1013" s="268"/>
      <c r="W1013" s="427"/>
      <c r="X1013" s="62"/>
      <c r="Y1013" s="86"/>
      <c r="Z1013" s="86"/>
      <c r="AA1013" s="86"/>
      <c r="AB1013" s="86"/>
      <c r="AC1013" s="299"/>
      <c r="AD1013" s="31"/>
      <c r="AE1013" s="31"/>
      <c r="AF1013" s="31"/>
    </row>
    <row r="1014" ht="16.5" customHeight="1" spans="1:32">
      <c r="A1014" s="397"/>
      <c r="B1014" s="44"/>
      <c r="C1014" s="247"/>
      <c r="D1014" s="248"/>
      <c r="E1014" s="433"/>
      <c r="F1014" s="206"/>
      <c r="G1014" s="206"/>
      <c r="H1014" s="206"/>
      <c r="I1014" s="434"/>
      <c r="J1014" s="398"/>
      <c r="K1014" s="431"/>
      <c r="L1014" s="385"/>
      <c r="M1014" s="268"/>
      <c r="N1014" s="271"/>
      <c r="O1014" s="238"/>
      <c r="P1014" s="261"/>
      <c r="Q1014" s="44"/>
      <c r="R1014" s="247"/>
      <c r="S1014" s="249"/>
      <c r="T1014" s="238"/>
      <c r="U1014" s="271"/>
      <c r="V1014" s="260"/>
      <c r="W1014" s="253"/>
      <c r="X1014" s="62"/>
      <c r="Y1014" s="86"/>
      <c r="Z1014" s="86"/>
      <c r="AA1014" s="86"/>
      <c r="AB1014" s="86"/>
      <c r="AC1014" s="299"/>
      <c r="AD1014" s="31"/>
      <c r="AE1014" s="31"/>
      <c r="AF1014" s="31"/>
    </row>
    <row r="1015" ht="16.5" customHeight="1" spans="1:32">
      <c r="A1015" s="397"/>
      <c r="B1015" s="44"/>
      <c r="C1015" s="247"/>
      <c r="D1015" s="248"/>
      <c r="E1015" s="433"/>
      <c r="F1015" s="206"/>
      <c r="G1015" s="206"/>
      <c r="H1015" s="206"/>
      <c r="I1015" s="434"/>
      <c r="J1015" s="398"/>
      <c r="K1015" s="431"/>
      <c r="L1015" s="400"/>
      <c r="M1015" s="268"/>
      <c r="N1015" s="268"/>
      <c r="O1015" s="268"/>
      <c r="P1015" s="268"/>
      <c r="Q1015" s="268"/>
      <c r="R1015" s="102"/>
      <c r="S1015" s="292"/>
      <c r="T1015" s="238"/>
      <c r="U1015" s="268"/>
      <c r="V1015" s="268"/>
      <c r="W1015" s="427"/>
      <c r="X1015" s="62"/>
      <c r="Y1015" s="86"/>
      <c r="Z1015" s="86"/>
      <c r="AA1015" s="86"/>
      <c r="AB1015" s="86"/>
      <c r="AC1015" s="299"/>
      <c r="AD1015" s="31"/>
      <c r="AE1015" s="31"/>
      <c r="AF1015" s="31"/>
    </row>
    <row r="1016" ht="16.5" customHeight="1" spans="1:32">
      <c r="A1016" s="397"/>
      <c r="B1016" s="44"/>
      <c r="C1016" s="247"/>
      <c r="D1016" s="248"/>
      <c r="E1016" s="433"/>
      <c r="F1016" s="206"/>
      <c r="G1016" s="206"/>
      <c r="H1016" s="206"/>
      <c r="I1016" s="434"/>
      <c r="J1016" s="398"/>
      <c r="K1016" s="431"/>
      <c r="L1016" s="211"/>
      <c r="M1016" s="268"/>
      <c r="N1016" s="271"/>
      <c r="O1016" s="238"/>
      <c r="P1016" s="261"/>
      <c r="Q1016" s="247"/>
      <c r="R1016" s="238"/>
      <c r="S1016" s="249"/>
      <c r="T1016" s="238"/>
      <c r="U1016" s="238"/>
      <c r="V1016" s="260"/>
      <c r="W1016" s="411"/>
      <c r="X1016" s="255"/>
      <c r="Y1016" s="264"/>
      <c r="Z1016" s="264"/>
      <c r="AA1016" s="264"/>
      <c r="AB1016" s="264"/>
      <c r="AC1016" s="265"/>
      <c r="AD1016" s="131"/>
      <c r="AE1016" s="131"/>
      <c r="AF1016" s="131"/>
    </row>
    <row r="1017" ht="16.5" customHeight="1" spans="1:32">
      <c r="A1017" s="397"/>
      <c r="B1017" s="44"/>
      <c r="C1017" s="247"/>
      <c r="D1017" s="248"/>
      <c r="E1017" s="433"/>
      <c r="F1017" s="206"/>
      <c r="G1017" s="206"/>
      <c r="H1017" s="206"/>
      <c r="I1017" s="434"/>
      <c r="J1017" s="398"/>
      <c r="K1017" s="431"/>
      <c r="L1017" s="429"/>
      <c r="M1017" s="268"/>
      <c r="N1017" s="430"/>
      <c r="O1017" s="102"/>
      <c r="P1017" s="215"/>
      <c r="Q1017" s="296"/>
      <c r="R1017" s="102"/>
      <c r="S1017" s="292"/>
      <c r="T1017" s="238"/>
      <c r="U1017" s="25"/>
      <c r="V1017" s="61"/>
      <c r="W1017" s="394"/>
      <c r="X1017" s="62"/>
      <c r="Y1017" s="86"/>
      <c r="Z1017" s="86"/>
      <c r="AA1017" s="86"/>
      <c r="AB1017" s="86"/>
      <c r="AC1017" s="299"/>
      <c r="AD1017" s="31"/>
      <c r="AE1017" s="31"/>
      <c r="AF1017" s="31"/>
    </row>
    <row r="1018" ht="16.5" customHeight="1" spans="1:32">
      <c r="A1018" s="397"/>
      <c r="B1018" s="44"/>
      <c r="C1018" s="247"/>
      <c r="D1018" s="248"/>
      <c r="E1018" s="433"/>
      <c r="F1018" s="206"/>
      <c r="G1018" s="206"/>
      <c r="H1018" s="206"/>
      <c r="I1018" s="434"/>
      <c r="J1018" s="398"/>
      <c r="K1018" s="431"/>
      <c r="L1018" s="400"/>
      <c r="M1018" s="268"/>
      <c r="N1018" s="268"/>
      <c r="O1018" s="268"/>
      <c r="P1018" s="268"/>
      <c r="Q1018" s="268"/>
      <c r="R1018" s="102"/>
      <c r="S1018" s="292"/>
      <c r="T1018" s="238"/>
      <c r="U1018" s="268"/>
      <c r="V1018" s="268"/>
      <c r="W1018" s="427"/>
      <c r="X1018" s="62"/>
      <c r="Y1018" s="86"/>
      <c r="Z1018" s="86"/>
      <c r="AA1018" s="86"/>
      <c r="AB1018" s="86"/>
      <c r="AC1018" s="299"/>
      <c r="AD1018" s="31"/>
      <c r="AE1018" s="31"/>
      <c r="AF1018" s="31"/>
    </row>
    <row r="1019" ht="17" customHeight="1" spans="1:32">
      <c r="A1019" s="397"/>
      <c r="B1019" s="44"/>
      <c r="C1019" s="247"/>
      <c r="D1019" s="248"/>
      <c r="E1019" s="433"/>
      <c r="F1019" s="206"/>
      <c r="G1019" s="206"/>
      <c r="H1019" s="206"/>
      <c r="I1019" s="434"/>
      <c r="J1019" s="398"/>
      <c r="K1019" s="431"/>
      <c r="L1019" s="164"/>
      <c r="M1019" s="268"/>
      <c r="N1019" s="271"/>
      <c r="O1019" s="269"/>
      <c r="P1019" s="260"/>
      <c r="Q1019" s="247"/>
      <c r="R1019" s="269"/>
      <c r="S1019" s="249"/>
      <c r="T1019" s="238"/>
      <c r="U1019" s="25"/>
      <c r="V1019" s="260"/>
      <c r="W1019" s="438"/>
      <c r="X1019" s="62"/>
      <c r="Y1019" s="86"/>
      <c r="Z1019" s="86"/>
      <c r="AA1019" s="86"/>
      <c r="AB1019" s="86"/>
      <c r="AC1019" s="299"/>
      <c r="AD1019" s="31"/>
      <c r="AE1019" s="31"/>
      <c r="AF1019" s="31"/>
    </row>
    <row r="1020" ht="16.5" customHeight="1" spans="1:32">
      <c r="A1020" s="397"/>
      <c r="B1020" s="44"/>
      <c r="C1020" s="247"/>
      <c r="D1020" s="248"/>
      <c r="E1020" s="433"/>
      <c r="F1020" s="206"/>
      <c r="G1020" s="206"/>
      <c r="H1020" s="206"/>
      <c r="I1020" s="434"/>
      <c r="J1020" s="398"/>
      <c r="K1020" s="431"/>
      <c r="L1020" s="400"/>
      <c r="M1020" s="268"/>
      <c r="N1020" s="268"/>
      <c r="O1020" s="268"/>
      <c r="P1020" s="268"/>
      <c r="Q1020" s="268"/>
      <c r="R1020" s="268"/>
      <c r="S1020" s="437"/>
      <c r="T1020" s="238"/>
      <c r="U1020" s="268"/>
      <c r="V1020" s="268"/>
      <c r="W1020" s="427"/>
      <c r="X1020" s="62"/>
      <c r="Y1020" s="86"/>
      <c r="Z1020" s="86"/>
      <c r="AA1020" s="86"/>
      <c r="AB1020" s="86"/>
      <c r="AC1020" s="299"/>
      <c r="AD1020" s="31"/>
      <c r="AE1020" s="31"/>
      <c r="AF1020" s="31"/>
    </row>
    <row r="1021" ht="16.5" customHeight="1" spans="1:32">
      <c r="A1021" s="397"/>
      <c r="B1021" s="44"/>
      <c r="C1021" s="247"/>
      <c r="D1021" s="248"/>
      <c r="E1021" s="433"/>
      <c r="F1021" s="206"/>
      <c r="G1021" s="206"/>
      <c r="H1021" s="206"/>
      <c r="I1021" s="434"/>
      <c r="J1021" s="398"/>
      <c r="K1021" s="431"/>
      <c r="L1021" s="400"/>
      <c r="M1021" s="268"/>
      <c r="N1021" s="268"/>
      <c r="O1021" s="268"/>
      <c r="P1021" s="268"/>
      <c r="Q1021" s="268"/>
      <c r="R1021" s="268"/>
      <c r="S1021" s="437"/>
      <c r="T1021" s="238"/>
      <c r="U1021" s="268"/>
      <c r="V1021" s="268"/>
      <c r="W1021" s="427"/>
      <c r="X1021" s="62"/>
      <c r="Y1021" s="86"/>
      <c r="Z1021" s="86"/>
      <c r="AA1021" s="86"/>
      <c r="AB1021" s="86"/>
      <c r="AC1021" s="299"/>
      <c r="AD1021" s="31"/>
      <c r="AE1021" s="31"/>
      <c r="AF1021" s="31"/>
    </row>
    <row r="1022" ht="16.5" customHeight="1" spans="1:32">
      <c r="A1022" s="397"/>
      <c r="B1022" s="44"/>
      <c r="C1022" s="247"/>
      <c r="D1022" s="248"/>
      <c r="E1022" s="433"/>
      <c r="F1022" s="206"/>
      <c r="G1022" s="206"/>
      <c r="H1022" s="206"/>
      <c r="I1022" s="434"/>
      <c r="J1022" s="398"/>
      <c r="K1022" s="431"/>
      <c r="L1022" s="295"/>
      <c r="M1022" s="296"/>
      <c r="N1022" s="64"/>
      <c r="O1022" s="269"/>
      <c r="P1022" s="260"/>
      <c r="Q1022" s="64"/>
      <c r="R1022" s="269"/>
      <c r="S1022" s="249"/>
      <c r="T1022" s="238"/>
      <c r="U1022" s="260"/>
      <c r="V1022" s="260"/>
      <c r="W1022" s="394"/>
      <c r="X1022" s="62"/>
      <c r="Y1022" s="86"/>
      <c r="Z1022" s="86"/>
      <c r="AA1022" s="86"/>
      <c r="AB1022" s="86"/>
      <c r="AC1022" s="299"/>
      <c r="AD1022" s="31"/>
      <c r="AE1022" s="31"/>
      <c r="AF1022" s="31"/>
    </row>
    <row r="1023" ht="16.5" customHeight="1" spans="1:32">
      <c r="A1023" s="397"/>
      <c r="B1023" s="44"/>
      <c r="C1023" s="247"/>
      <c r="D1023" s="248"/>
      <c r="E1023" s="433"/>
      <c r="F1023" s="206"/>
      <c r="G1023" s="206"/>
      <c r="H1023" s="206"/>
      <c r="I1023" s="434"/>
      <c r="J1023" s="398"/>
      <c r="K1023" s="431"/>
      <c r="L1023" s="295"/>
      <c r="M1023" s="296"/>
      <c r="N1023" s="64"/>
      <c r="O1023" s="269"/>
      <c r="P1023" s="260"/>
      <c r="Q1023" s="64"/>
      <c r="R1023" s="269"/>
      <c r="S1023" s="249"/>
      <c r="T1023" s="238"/>
      <c r="U1023" s="260"/>
      <c r="V1023" s="260"/>
      <c r="W1023" s="394"/>
      <c r="X1023" s="62"/>
      <c r="Y1023" s="86"/>
      <c r="Z1023" s="86"/>
      <c r="AA1023" s="86"/>
      <c r="AB1023" s="86"/>
      <c r="AC1023" s="299"/>
      <c r="AD1023" s="31"/>
      <c r="AE1023" s="31"/>
      <c r="AF1023" s="31"/>
    </row>
    <row r="1024" ht="17" customHeight="1" spans="1:32">
      <c r="A1024" s="397"/>
      <c r="B1024" s="44"/>
      <c r="C1024" s="247"/>
      <c r="D1024" s="248"/>
      <c r="E1024" s="433"/>
      <c r="F1024" s="206"/>
      <c r="G1024" s="206"/>
      <c r="H1024" s="206"/>
      <c r="I1024" s="434"/>
      <c r="J1024" s="398"/>
      <c r="K1024" s="431"/>
      <c r="L1024" s="164"/>
      <c r="M1024" s="268"/>
      <c r="N1024" s="271"/>
      <c r="O1024" s="269"/>
      <c r="P1024" s="260"/>
      <c r="Q1024" s="247"/>
      <c r="R1024" s="269"/>
      <c r="S1024" s="249"/>
      <c r="T1024" s="238"/>
      <c r="U1024" s="25"/>
      <c r="V1024" s="260"/>
      <c r="W1024" s="394"/>
      <c r="X1024" s="62"/>
      <c r="Y1024" s="86"/>
      <c r="Z1024" s="86"/>
      <c r="AA1024" s="86"/>
      <c r="AB1024" s="86"/>
      <c r="AC1024" s="299"/>
      <c r="AD1024" s="31"/>
      <c r="AE1024" s="31"/>
      <c r="AF1024" s="31"/>
    </row>
    <row r="1025" ht="16.5" customHeight="1" spans="1:32">
      <c r="A1025" s="397"/>
      <c r="B1025" s="44"/>
      <c r="C1025" s="247"/>
      <c r="D1025" s="248"/>
      <c r="E1025" s="433"/>
      <c r="F1025" s="206"/>
      <c r="G1025" s="206"/>
      <c r="H1025" s="206"/>
      <c r="I1025" s="434"/>
      <c r="J1025" s="398"/>
      <c r="K1025" s="431"/>
      <c r="L1025" s="385"/>
      <c r="M1025" s="268"/>
      <c r="N1025" s="271"/>
      <c r="O1025" s="238"/>
      <c r="P1025" s="261"/>
      <c r="Q1025" s="44"/>
      <c r="R1025" s="247"/>
      <c r="S1025" s="249"/>
      <c r="T1025" s="238"/>
      <c r="U1025" s="271"/>
      <c r="V1025" s="260"/>
      <c r="W1025" s="253"/>
      <c r="X1025" s="62"/>
      <c r="Y1025" s="86"/>
      <c r="Z1025" s="86"/>
      <c r="AA1025" s="86"/>
      <c r="AB1025" s="86"/>
      <c r="AC1025" s="299"/>
      <c r="AD1025" s="31"/>
      <c r="AE1025" s="31"/>
      <c r="AF1025" s="31"/>
    </row>
    <row r="1026" ht="16.5" customHeight="1" spans="1:32">
      <c r="A1026" s="397"/>
      <c r="B1026" s="44"/>
      <c r="C1026" s="247"/>
      <c r="D1026" s="248"/>
      <c r="E1026" s="433"/>
      <c r="F1026" s="206"/>
      <c r="G1026" s="206"/>
      <c r="H1026" s="206"/>
      <c r="I1026" s="434"/>
      <c r="J1026" s="398"/>
      <c r="K1026" s="431"/>
      <c r="L1026" s="400"/>
      <c r="M1026" s="268"/>
      <c r="N1026" s="268"/>
      <c r="O1026" s="268"/>
      <c r="P1026" s="268"/>
      <c r="Q1026" s="268"/>
      <c r="R1026" s="268"/>
      <c r="S1026" s="437"/>
      <c r="T1026" s="238"/>
      <c r="U1026" s="268"/>
      <c r="V1026" s="268"/>
      <c r="W1026" s="394"/>
      <c r="X1026" s="62"/>
      <c r="Y1026" s="86"/>
      <c r="Z1026" s="86"/>
      <c r="AA1026" s="86"/>
      <c r="AB1026" s="86"/>
      <c r="AC1026" s="299"/>
      <c r="AD1026" s="31"/>
      <c r="AE1026" s="31"/>
      <c r="AF1026" s="31"/>
    </row>
    <row r="1027" ht="16.5" customHeight="1" spans="1:32">
      <c r="A1027" s="397"/>
      <c r="B1027" s="44"/>
      <c r="C1027" s="247"/>
      <c r="D1027" s="248"/>
      <c r="E1027" s="433"/>
      <c r="F1027" s="206"/>
      <c r="G1027" s="61"/>
      <c r="H1027" s="61"/>
      <c r="I1027" s="434"/>
      <c r="J1027" s="398"/>
      <c r="K1027" s="431"/>
      <c r="L1027" s="400"/>
      <c r="M1027" s="268"/>
      <c r="N1027" s="268"/>
      <c r="O1027" s="61"/>
      <c r="P1027" s="61"/>
      <c r="Q1027" s="61"/>
      <c r="R1027" s="61"/>
      <c r="S1027" s="439"/>
      <c r="T1027" s="61"/>
      <c r="U1027" s="268"/>
      <c r="V1027" s="268"/>
      <c r="W1027" s="394"/>
      <c r="X1027" s="62"/>
      <c r="Y1027" s="324"/>
      <c r="Z1027" s="324"/>
      <c r="AA1027" s="324"/>
      <c r="AB1027" s="324"/>
      <c r="AC1027" s="325"/>
      <c r="AD1027" s="28"/>
      <c r="AE1027" s="28"/>
      <c r="AF1027" s="28"/>
    </row>
    <row r="1028" ht="16.5" customHeight="1" spans="1:32">
      <c r="A1028" s="397"/>
      <c r="B1028" s="44"/>
      <c r="C1028" s="247"/>
      <c r="D1028" s="248"/>
      <c r="E1028" s="433"/>
      <c r="F1028" s="206"/>
      <c r="G1028" s="61"/>
      <c r="H1028" s="61"/>
      <c r="I1028" s="434"/>
      <c r="J1028" s="398"/>
      <c r="K1028" s="431"/>
      <c r="L1028" s="400"/>
      <c r="M1028" s="268"/>
      <c r="N1028" s="268"/>
      <c r="O1028" s="61"/>
      <c r="P1028" s="61"/>
      <c r="Q1028" s="61"/>
      <c r="R1028" s="61"/>
      <c r="S1028" s="439"/>
      <c r="T1028" s="61"/>
      <c r="U1028" s="268"/>
      <c r="V1028" s="268"/>
      <c r="W1028" s="394"/>
      <c r="X1028" s="62"/>
      <c r="Y1028" s="324"/>
      <c r="Z1028" s="324"/>
      <c r="AA1028" s="324"/>
      <c r="AB1028" s="324"/>
      <c r="AC1028" s="325"/>
      <c r="AD1028" s="28"/>
      <c r="AE1028" s="28"/>
      <c r="AF1028" s="28"/>
    </row>
    <row r="1029" ht="16.5" customHeight="1" spans="1:32">
      <c r="A1029" s="397"/>
      <c r="B1029" s="44"/>
      <c r="C1029" s="247"/>
      <c r="D1029" s="248"/>
      <c r="E1029" s="433"/>
      <c r="F1029" s="206"/>
      <c r="G1029" s="206"/>
      <c r="H1029" s="206"/>
      <c r="I1029" s="434"/>
      <c r="J1029" s="398"/>
      <c r="K1029" s="431"/>
      <c r="L1029" s="400"/>
      <c r="M1029" s="268"/>
      <c r="N1029" s="268"/>
      <c r="O1029" s="102"/>
      <c r="P1029" s="215"/>
      <c r="Q1029" s="291"/>
      <c r="R1029" s="102"/>
      <c r="S1029" s="292"/>
      <c r="T1029" s="291"/>
      <c r="U1029" s="268"/>
      <c r="V1029" s="268"/>
      <c r="W1029" s="394"/>
      <c r="X1029" s="62"/>
      <c r="Y1029" s="86"/>
      <c r="Z1029" s="86"/>
      <c r="AA1029" s="86"/>
      <c r="AB1029" s="86"/>
      <c r="AC1029" s="299"/>
      <c r="AD1029" s="31"/>
      <c r="AE1029" s="31"/>
      <c r="AF1029" s="31"/>
    </row>
    <row r="1030" ht="16.5" customHeight="1" spans="1:32">
      <c r="A1030" s="397"/>
      <c r="B1030" s="44"/>
      <c r="C1030" s="247"/>
      <c r="D1030" s="248"/>
      <c r="E1030" s="433"/>
      <c r="F1030" s="212"/>
      <c r="G1030" s="215"/>
      <c r="H1030" s="215"/>
      <c r="I1030" s="434"/>
      <c r="J1030" s="398"/>
      <c r="K1030" s="431"/>
      <c r="L1030" s="250"/>
      <c r="M1030" s="275"/>
      <c r="N1030" s="74"/>
      <c r="O1030" s="102"/>
      <c r="P1030" s="215"/>
      <c r="Q1030" s="440"/>
      <c r="R1030" s="102"/>
      <c r="S1030" s="292"/>
      <c r="T1030" s="238"/>
      <c r="U1030" s="238"/>
      <c r="V1030" s="260"/>
      <c r="W1030" s="394"/>
      <c r="X1030" s="62"/>
      <c r="Y1030" s="86"/>
      <c r="Z1030" s="86"/>
      <c r="AA1030" s="86"/>
      <c r="AB1030" s="86"/>
      <c r="AC1030" s="299"/>
      <c r="AD1030" s="31"/>
      <c r="AE1030" s="31"/>
      <c r="AF1030" s="31"/>
    </row>
    <row r="1031" ht="16.5" customHeight="1" spans="1:32">
      <c r="A1031" s="397"/>
      <c r="B1031" s="44"/>
      <c r="C1031" s="247"/>
      <c r="D1031" s="248"/>
      <c r="E1031" s="433"/>
      <c r="F1031" s="212"/>
      <c r="G1031" s="215"/>
      <c r="H1031" s="215"/>
      <c r="I1031" s="434"/>
      <c r="J1031" s="398"/>
      <c r="K1031" s="431"/>
      <c r="L1031" s="400"/>
      <c r="M1031" s="268"/>
      <c r="N1031" s="268"/>
      <c r="O1031" s="102"/>
      <c r="P1031" s="215"/>
      <c r="Q1031" s="291"/>
      <c r="R1031" s="102"/>
      <c r="S1031" s="292"/>
      <c r="T1031" s="291"/>
      <c r="U1031" s="268"/>
      <c r="V1031" s="268"/>
      <c r="W1031" s="394"/>
      <c r="X1031" s="62"/>
      <c r="Y1031" s="86"/>
      <c r="Z1031" s="86"/>
      <c r="AA1031" s="86"/>
      <c r="AB1031" s="86"/>
      <c r="AC1031" s="299"/>
      <c r="AD1031" s="31"/>
      <c r="AE1031" s="31"/>
      <c r="AF1031" s="31"/>
    </row>
    <row r="1032" ht="16.5" customHeight="1" spans="1:32">
      <c r="A1032" s="397"/>
      <c r="B1032" s="44"/>
      <c r="C1032" s="247"/>
      <c r="D1032" s="248"/>
      <c r="E1032" s="433"/>
      <c r="F1032" s="212"/>
      <c r="G1032" s="215"/>
      <c r="H1032" s="215"/>
      <c r="I1032" s="434"/>
      <c r="J1032" s="398"/>
      <c r="K1032" s="431"/>
      <c r="L1032" s="385"/>
      <c r="M1032" s="259"/>
      <c r="N1032" s="64"/>
      <c r="O1032" s="275"/>
      <c r="P1032" s="275"/>
      <c r="Q1032" s="260"/>
      <c r="R1032" s="275"/>
      <c r="S1032" s="249"/>
      <c r="T1032" s="238"/>
      <c r="U1032" s="271"/>
      <c r="V1032" s="260"/>
      <c r="W1032" s="332"/>
      <c r="X1032" s="263"/>
      <c r="Y1032" s="264"/>
      <c r="Z1032" s="264"/>
      <c r="AA1032" s="264"/>
      <c r="AB1032" s="264"/>
      <c r="AC1032" s="265"/>
      <c r="AD1032" s="131"/>
      <c r="AE1032" s="131"/>
      <c r="AF1032" s="131"/>
    </row>
    <row r="1033" ht="16.5" customHeight="1" spans="1:32">
      <c r="A1033" s="397"/>
      <c r="B1033" s="44"/>
      <c r="C1033" s="247"/>
      <c r="D1033" s="248"/>
      <c r="E1033" s="433"/>
      <c r="F1033" s="212"/>
      <c r="G1033" s="215"/>
      <c r="H1033" s="215"/>
      <c r="I1033" s="434"/>
      <c r="J1033" s="398"/>
      <c r="K1033" s="431"/>
      <c r="L1033" s="250"/>
      <c r="M1033" s="275"/>
      <c r="N1033" s="74"/>
      <c r="O1033" s="102"/>
      <c r="P1033" s="215"/>
      <c r="Q1033" s="440"/>
      <c r="R1033" s="102"/>
      <c r="S1033" s="292"/>
      <c r="T1033" s="238"/>
      <c r="U1033" s="238"/>
      <c r="V1033" s="260"/>
      <c r="W1033" s="394"/>
      <c r="X1033" s="62"/>
      <c r="Y1033" s="86"/>
      <c r="Z1033" s="86"/>
      <c r="AA1033" s="86"/>
      <c r="AB1033" s="86"/>
      <c r="AC1033" s="299"/>
      <c r="AD1033" s="31"/>
      <c r="AE1033" s="31"/>
      <c r="AF1033" s="31"/>
    </row>
    <row r="1034" ht="16.5" customHeight="1" spans="1:32">
      <c r="A1034" s="397"/>
      <c r="B1034" s="44"/>
      <c r="C1034" s="247"/>
      <c r="D1034" s="248"/>
      <c r="E1034" s="433"/>
      <c r="F1034" s="212"/>
      <c r="G1034" s="215"/>
      <c r="H1034" s="215"/>
      <c r="I1034" s="434"/>
      <c r="J1034" s="398"/>
      <c r="K1034" s="431"/>
      <c r="L1034" s="400"/>
      <c r="M1034" s="268"/>
      <c r="N1034" s="268"/>
      <c r="O1034" s="102"/>
      <c r="P1034" s="215"/>
      <c r="Q1034" s="291"/>
      <c r="R1034" s="102"/>
      <c r="S1034" s="292"/>
      <c r="T1034" s="291"/>
      <c r="U1034" s="268"/>
      <c r="V1034" s="268"/>
      <c r="W1034" s="394"/>
      <c r="X1034" s="62"/>
      <c r="Y1034" s="86"/>
      <c r="Z1034" s="86"/>
      <c r="AA1034" s="86"/>
      <c r="AB1034" s="86"/>
      <c r="AC1034" s="299"/>
      <c r="AD1034" s="31"/>
      <c r="AE1034" s="31"/>
      <c r="AF1034" s="31"/>
    </row>
    <row r="1035" ht="16.5" customHeight="1" spans="1:32">
      <c r="A1035" s="397"/>
      <c r="B1035" s="44"/>
      <c r="C1035" s="247"/>
      <c r="D1035" s="248"/>
      <c r="E1035" s="433"/>
      <c r="F1035" s="212"/>
      <c r="G1035" s="215"/>
      <c r="H1035" s="215"/>
      <c r="I1035" s="434"/>
      <c r="J1035" s="398"/>
      <c r="K1035" s="431"/>
      <c r="L1035" s="250"/>
      <c r="M1035" s="275"/>
      <c r="N1035" s="74"/>
      <c r="O1035" s="102"/>
      <c r="P1035" s="215"/>
      <c r="Q1035" s="440"/>
      <c r="R1035" s="102"/>
      <c r="S1035" s="292"/>
      <c r="T1035" s="238"/>
      <c r="U1035" s="238"/>
      <c r="V1035" s="260"/>
      <c r="W1035" s="394"/>
      <c r="X1035" s="62"/>
      <c r="Y1035" s="86"/>
      <c r="Z1035" s="86"/>
      <c r="AA1035" s="86"/>
      <c r="AB1035" s="86"/>
      <c r="AC1035" s="299"/>
      <c r="AD1035" s="31"/>
      <c r="AE1035" s="31"/>
      <c r="AF1035" s="31"/>
    </row>
    <row r="1036" ht="16.5" customHeight="1" spans="1:32">
      <c r="A1036" s="397"/>
      <c r="B1036" s="44"/>
      <c r="C1036" s="247"/>
      <c r="D1036" s="248"/>
      <c r="E1036" s="433"/>
      <c r="F1036" s="212"/>
      <c r="G1036" s="215"/>
      <c r="H1036" s="215"/>
      <c r="I1036" s="434"/>
      <c r="J1036" s="398"/>
      <c r="K1036" s="431"/>
      <c r="L1036" s="250"/>
      <c r="M1036" s="275"/>
      <c r="N1036" s="74"/>
      <c r="O1036" s="102"/>
      <c r="P1036" s="215"/>
      <c r="Q1036" s="440"/>
      <c r="R1036" s="102"/>
      <c r="S1036" s="292"/>
      <c r="T1036" s="238"/>
      <c r="U1036" s="238"/>
      <c r="V1036" s="260"/>
      <c r="W1036" s="394"/>
      <c r="X1036" s="62"/>
      <c r="Y1036" s="86"/>
      <c r="Z1036" s="86"/>
      <c r="AA1036" s="86"/>
      <c r="AB1036" s="86"/>
      <c r="AC1036" s="299"/>
      <c r="AD1036" s="31"/>
      <c r="AE1036" s="31"/>
      <c r="AF1036" s="31"/>
    </row>
    <row r="1037" ht="16.5" customHeight="1" spans="1:32">
      <c r="A1037" s="397"/>
      <c r="B1037" s="44"/>
      <c r="C1037" s="247"/>
      <c r="D1037" s="248"/>
      <c r="E1037" s="433"/>
      <c r="F1037" s="212"/>
      <c r="G1037" s="215"/>
      <c r="H1037" s="215"/>
      <c r="I1037" s="434"/>
      <c r="J1037" s="398"/>
      <c r="K1037" s="431"/>
      <c r="L1037" s="400"/>
      <c r="M1037" s="268"/>
      <c r="N1037" s="268"/>
      <c r="O1037" s="102"/>
      <c r="P1037" s="215"/>
      <c r="Q1037" s="291"/>
      <c r="R1037" s="102"/>
      <c r="S1037" s="292"/>
      <c r="T1037" s="291"/>
      <c r="U1037" s="268"/>
      <c r="V1037" s="268"/>
      <c r="W1037" s="394"/>
      <c r="X1037" s="62"/>
      <c r="Y1037" s="86"/>
      <c r="Z1037" s="86"/>
      <c r="AA1037" s="86"/>
      <c r="AB1037" s="86"/>
      <c r="AC1037" s="299"/>
      <c r="AD1037" s="31"/>
      <c r="AE1037" s="31"/>
      <c r="AF1037" s="31"/>
    </row>
    <row r="1038" ht="17" customHeight="1" spans="1:32">
      <c r="A1038" s="397"/>
      <c r="B1038" s="44"/>
      <c r="C1038" s="247"/>
      <c r="D1038" s="248"/>
      <c r="E1038" s="201"/>
      <c r="F1038" s="212"/>
      <c r="G1038" s="215"/>
      <c r="H1038" s="215"/>
      <c r="I1038" s="434"/>
      <c r="J1038" s="424"/>
      <c r="K1038" s="399"/>
      <c r="L1038" s="400"/>
      <c r="M1038" s="268"/>
      <c r="N1038" s="268"/>
      <c r="O1038" s="238"/>
      <c r="P1038" s="261"/>
      <c r="Q1038" s="268"/>
      <c r="R1038" s="102"/>
      <c r="S1038" s="292"/>
      <c r="T1038" s="291"/>
      <c r="U1038" s="268"/>
      <c r="V1038" s="268"/>
      <c r="W1038" s="394"/>
      <c r="X1038" s="62"/>
      <c r="Y1038" s="86"/>
      <c r="Z1038" s="86"/>
      <c r="AA1038" s="86"/>
      <c r="AB1038" s="86"/>
      <c r="AC1038" s="299"/>
      <c r="AD1038" s="31"/>
      <c r="AE1038" s="31"/>
      <c r="AF1038" s="31"/>
    </row>
    <row r="1039" ht="17" customHeight="1" spans="1:32">
      <c r="A1039" s="397"/>
      <c r="B1039" s="44"/>
      <c r="C1039" s="247"/>
      <c r="D1039" s="248"/>
      <c r="E1039" s="201"/>
      <c r="F1039" s="212"/>
      <c r="G1039" s="215"/>
      <c r="H1039" s="215"/>
      <c r="I1039" s="434"/>
      <c r="J1039" s="424"/>
      <c r="K1039" s="399"/>
      <c r="L1039" s="400"/>
      <c r="M1039" s="268"/>
      <c r="N1039" s="268"/>
      <c r="O1039" s="238"/>
      <c r="P1039" s="261"/>
      <c r="Q1039" s="268"/>
      <c r="R1039" s="102"/>
      <c r="S1039" s="292"/>
      <c r="T1039" s="291"/>
      <c r="U1039" s="268"/>
      <c r="V1039" s="268"/>
      <c r="W1039" s="394"/>
      <c r="X1039" s="62"/>
      <c r="Y1039" s="86"/>
      <c r="Z1039" s="86"/>
      <c r="AA1039" s="86"/>
      <c r="AB1039" s="86"/>
      <c r="AC1039" s="299"/>
      <c r="AD1039" s="31"/>
      <c r="AE1039" s="31"/>
      <c r="AF1039" s="31"/>
    </row>
    <row r="1040" ht="17" customHeight="1" spans="1:32">
      <c r="A1040" s="397"/>
      <c r="B1040" s="44"/>
      <c r="C1040" s="247"/>
      <c r="D1040" s="248"/>
      <c r="E1040" s="201"/>
      <c r="F1040" s="212"/>
      <c r="G1040" s="215"/>
      <c r="H1040" s="215"/>
      <c r="I1040" s="434"/>
      <c r="J1040" s="424"/>
      <c r="K1040" s="399"/>
      <c r="L1040" s="164"/>
      <c r="M1040" s="61"/>
      <c r="N1040" s="275"/>
      <c r="O1040" s="238"/>
      <c r="P1040" s="261"/>
      <c r="Q1040" s="74"/>
      <c r="R1040" s="247"/>
      <c r="S1040" s="249"/>
      <c r="T1040" s="238"/>
      <c r="U1040" s="61"/>
      <c r="V1040" s="275"/>
      <c r="W1040" s="394"/>
      <c r="X1040" s="62"/>
      <c r="Y1040" s="86"/>
      <c r="Z1040" s="86"/>
      <c r="AA1040" s="86"/>
      <c r="AB1040" s="86"/>
      <c r="AC1040" s="299"/>
      <c r="AD1040" s="31"/>
      <c r="AE1040" s="31"/>
      <c r="AF1040" s="31"/>
    </row>
    <row r="1041" ht="17" customHeight="1" spans="1:32">
      <c r="A1041" s="397"/>
      <c r="B1041" s="44"/>
      <c r="C1041" s="247"/>
      <c r="D1041" s="248"/>
      <c r="E1041" s="201"/>
      <c r="F1041" s="212"/>
      <c r="G1041" s="215"/>
      <c r="H1041" s="215"/>
      <c r="I1041" s="434"/>
      <c r="J1041" s="424"/>
      <c r="K1041" s="399"/>
      <c r="L1041" s="400"/>
      <c r="M1041" s="268"/>
      <c r="N1041" s="268"/>
      <c r="O1041" s="102"/>
      <c r="P1041" s="215"/>
      <c r="Q1041" s="291"/>
      <c r="R1041" s="102"/>
      <c r="S1041" s="292"/>
      <c r="T1041" s="291"/>
      <c r="U1041" s="268"/>
      <c r="V1041" s="268"/>
      <c r="W1041" s="394"/>
      <c r="X1041" s="62"/>
      <c r="Y1041" s="86"/>
      <c r="Z1041" s="86"/>
      <c r="AA1041" s="86"/>
      <c r="AB1041" s="86"/>
      <c r="AC1041" s="299"/>
      <c r="AD1041" s="31"/>
      <c r="AE1041" s="31"/>
      <c r="AF1041" s="31"/>
    </row>
    <row r="1042" ht="17" customHeight="1" spans="1:32">
      <c r="A1042" s="397"/>
      <c r="B1042" s="44"/>
      <c r="C1042" s="247"/>
      <c r="D1042" s="248"/>
      <c r="E1042" s="201"/>
      <c r="F1042" s="212"/>
      <c r="G1042" s="215"/>
      <c r="H1042" s="215"/>
      <c r="I1042" s="434"/>
      <c r="J1042" s="424"/>
      <c r="K1042" s="399"/>
      <c r="L1042" s="164"/>
      <c r="M1042" s="268"/>
      <c r="N1042" s="271"/>
      <c r="O1042" s="269"/>
      <c r="P1042" s="260"/>
      <c r="Q1042" s="247"/>
      <c r="R1042" s="269"/>
      <c r="S1042" s="249"/>
      <c r="T1042" s="238"/>
      <c r="U1042" s="25"/>
      <c r="V1042" s="260"/>
      <c r="W1042" s="394"/>
      <c r="X1042" s="62"/>
      <c r="Y1042" s="86"/>
      <c r="Z1042" s="86"/>
      <c r="AA1042" s="86"/>
      <c r="AB1042" s="86"/>
      <c r="AC1042" s="299"/>
      <c r="AD1042" s="31"/>
      <c r="AE1042" s="31"/>
      <c r="AF1042" s="31"/>
    </row>
    <row r="1043" ht="17" customHeight="1" spans="1:32">
      <c r="A1043" s="397"/>
      <c r="B1043" s="44"/>
      <c r="C1043" s="247"/>
      <c r="D1043" s="248"/>
      <c r="E1043" s="201"/>
      <c r="F1043" s="212"/>
      <c r="G1043" s="215"/>
      <c r="H1043" s="215"/>
      <c r="I1043" s="434"/>
      <c r="J1043" s="424"/>
      <c r="K1043" s="399"/>
      <c r="L1043" s="400"/>
      <c r="M1043" s="268"/>
      <c r="N1043" s="268"/>
      <c r="O1043" s="102"/>
      <c r="P1043" s="215"/>
      <c r="Q1043" s="291"/>
      <c r="R1043" s="102"/>
      <c r="S1043" s="292"/>
      <c r="T1043" s="291"/>
      <c r="U1043" s="268"/>
      <c r="V1043" s="268"/>
      <c r="W1043" s="394"/>
      <c r="X1043" s="62"/>
      <c r="Y1043" s="86"/>
      <c r="Z1043" s="86"/>
      <c r="AA1043" s="86"/>
      <c r="AB1043" s="86"/>
      <c r="AC1043" s="299"/>
      <c r="AD1043" s="31"/>
      <c r="AE1043" s="31"/>
      <c r="AF1043" s="31"/>
    </row>
    <row r="1044" ht="16.5" customHeight="1" spans="1:32">
      <c r="A1044" s="397"/>
      <c r="B1044" s="44"/>
      <c r="C1044" s="247"/>
      <c r="D1044" s="248"/>
      <c r="E1044" s="433"/>
      <c r="F1044" s="212"/>
      <c r="G1044" s="215"/>
      <c r="H1044" s="215"/>
      <c r="I1044" s="434"/>
      <c r="J1044" s="398"/>
      <c r="K1044" s="431"/>
      <c r="L1044" s="400"/>
      <c r="M1044" s="268"/>
      <c r="N1044" s="268"/>
      <c r="O1044" s="102"/>
      <c r="P1044" s="215"/>
      <c r="Q1044" s="291"/>
      <c r="R1044" s="102"/>
      <c r="S1044" s="292"/>
      <c r="T1044" s="291"/>
      <c r="U1044" s="268"/>
      <c r="V1044" s="268"/>
      <c r="W1044" s="394"/>
      <c r="X1044" s="62"/>
      <c r="Y1044" s="86"/>
      <c r="Z1044" s="86"/>
      <c r="AA1044" s="86"/>
      <c r="AB1044" s="86"/>
      <c r="AC1044" s="299"/>
      <c r="AD1044" s="31"/>
      <c r="AE1044" s="31"/>
      <c r="AF1044" s="31"/>
    </row>
    <row r="1045" ht="16.5" customHeight="1" spans="1:32">
      <c r="A1045" s="397"/>
      <c r="B1045" s="44"/>
      <c r="C1045" s="247"/>
      <c r="D1045" s="248"/>
      <c r="E1045" s="433"/>
      <c r="F1045" s="212"/>
      <c r="G1045" s="215"/>
      <c r="H1045" s="215"/>
      <c r="I1045" s="434"/>
      <c r="J1045" s="398"/>
      <c r="K1045" s="431"/>
      <c r="L1045" s="250"/>
      <c r="M1045" s="275"/>
      <c r="N1045" s="74"/>
      <c r="O1045" s="102"/>
      <c r="P1045" s="215"/>
      <c r="Q1045" s="440"/>
      <c r="R1045" s="102"/>
      <c r="S1045" s="292"/>
      <c r="T1045" s="238"/>
      <c r="U1045" s="238"/>
      <c r="V1045" s="260"/>
      <c r="W1045" s="394"/>
      <c r="X1045" s="62"/>
      <c r="Y1045" s="86"/>
      <c r="Z1045" s="86"/>
      <c r="AA1045" s="86"/>
      <c r="AB1045" s="86"/>
      <c r="AC1045" s="299"/>
      <c r="AD1045" s="31"/>
      <c r="AE1045" s="31"/>
      <c r="AF1045" s="31"/>
    </row>
    <row r="1046" ht="16.5" customHeight="1" spans="1:32">
      <c r="A1046" s="397"/>
      <c r="B1046" s="44"/>
      <c r="C1046" s="247"/>
      <c r="D1046" s="248"/>
      <c r="E1046" s="433"/>
      <c r="F1046" s="212"/>
      <c r="G1046" s="215"/>
      <c r="H1046" s="215"/>
      <c r="I1046" s="434"/>
      <c r="J1046" s="398"/>
      <c r="K1046" s="431"/>
      <c r="L1046" s="400"/>
      <c r="M1046" s="268"/>
      <c r="N1046" s="268"/>
      <c r="O1046" s="102"/>
      <c r="P1046" s="215"/>
      <c r="Q1046" s="291"/>
      <c r="R1046" s="102"/>
      <c r="S1046" s="292"/>
      <c r="T1046" s="291"/>
      <c r="U1046" s="268"/>
      <c r="V1046" s="268"/>
      <c r="W1046" s="394"/>
      <c r="X1046" s="62"/>
      <c r="Y1046" s="86"/>
      <c r="Z1046" s="86"/>
      <c r="AA1046" s="86"/>
      <c r="AB1046" s="86"/>
      <c r="AC1046" s="299"/>
      <c r="AD1046" s="31"/>
      <c r="AE1046" s="31"/>
      <c r="AF1046" s="31"/>
    </row>
    <row r="1047" ht="16.5" customHeight="1" spans="1:32">
      <c r="A1047" s="397"/>
      <c r="B1047" s="44"/>
      <c r="C1047" s="247"/>
      <c r="D1047" s="248"/>
      <c r="E1047" s="433"/>
      <c r="F1047" s="206"/>
      <c r="G1047" s="61"/>
      <c r="H1047" s="61"/>
      <c r="I1047" s="434"/>
      <c r="J1047" s="398"/>
      <c r="K1047" s="431"/>
      <c r="L1047" s="400"/>
      <c r="M1047" s="268"/>
      <c r="N1047" s="268"/>
      <c r="O1047" s="61"/>
      <c r="P1047" s="61"/>
      <c r="Q1047" s="61"/>
      <c r="R1047" s="61"/>
      <c r="S1047" s="439"/>
      <c r="T1047" s="61"/>
      <c r="U1047" s="268"/>
      <c r="V1047" s="268"/>
      <c r="W1047" s="394"/>
      <c r="X1047" s="62"/>
      <c r="Y1047" s="324"/>
      <c r="Z1047" s="324"/>
      <c r="AA1047" s="324"/>
      <c r="AB1047" s="324"/>
      <c r="AC1047" s="325"/>
      <c r="AD1047" s="28"/>
      <c r="AE1047" s="28"/>
      <c r="AF1047" s="28"/>
    </row>
    <row r="1048" ht="16.5" customHeight="1" spans="1:32">
      <c r="A1048" s="397"/>
      <c r="B1048" s="61"/>
      <c r="C1048" s="247"/>
      <c r="D1048" s="248"/>
      <c r="E1048" s="433"/>
      <c r="F1048" s="206"/>
      <c r="G1048" s="61"/>
      <c r="H1048" s="61"/>
      <c r="I1048" s="434"/>
      <c r="J1048" s="398"/>
      <c r="K1048" s="431"/>
      <c r="L1048" s="400"/>
      <c r="M1048" s="268"/>
      <c r="N1048" s="268"/>
      <c r="O1048" s="61"/>
      <c r="P1048" s="61"/>
      <c r="Q1048" s="61"/>
      <c r="R1048" s="61"/>
      <c r="S1048" s="439"/>
      <c r="T1048" s="61"/>
      <c r="U1048" s="268"/>
      <c r="V1048" s="268"/>
      <c r="W1048" s="394"/>
      <c r="X1048" s="62"/>
      <c r="Y1048" s="86"/>
      <c r="Z1048" s="86"/>
      <c r="AA1048" s="86"/>
      <c r="AB1048" s="86"/>
      <c r="AC1048" s="299"/>
      <c r="AD1048" s="31"/>
      <c r="AE1048" s="31"/>
      <c r="AF1048" s="31"/>
    </row>
    <row r="1049" ht="12.5" customHeight="1" spans="1:32">
      <c r="E1049" s="62"/>
      <c r="J1049" s="441"/>
    </row>
    <row r="1050" ht="12.5" customHeight="1" spans="1:32">
      <c r="E1050" s="62"/>
      <c r="J1050" s="441"/>
    </row>
    <row r="1051" ht="12.5" customHeight="1" spans="1:32">
      <c r="E1051" s="62"/>
      <c r="J1051" s="441"/>
    </row>
    <row r="1052" ht="12.5" customHeight="1" spans="1:32">
      <c r="E1052" s="62"/>
      <c r="J1052" s="441"/>
    </row>
    <row r="1053" ht="12.5" customHeight="1" spans="1:32">
      <c r="E1053" s="62"/>
      <c r="J1053" s="441"/>
    </row>
    <row r="1054" ht="12.5" customHeight="1" spans="1:32">
      <c r="E1054" s="62"/>
      <c r="J1054" s="441"/>
    </row>
    <row r="1055" ht="12.5" customHeight="1" spans="1:32">
      <c r="E1055" s="62"/>
      <c r="J1055" s="441"/>
    </row>
    <row r="1056" ht="12.5" customHeight="1" spans="1:32">
      <c r="E1056" s="62"/>
      <c r="J1056" s="441"/>
    </row>
    <row r="1057" ht="12.5" customHeight="1" spans="5:10">
      <c r="E1057" s="62"/>
      <c r="J1057" s="441"/>
    </row>
    <row r="1058" ht="12.5" customHeight="1" spans="5:10">
      <c r="E1058" s="62"/>
      <c r="J1058" s="441"/>
    </row>
    <row r="1059" ht="12.5" customHeight="1" spans="5:10">
      <c r="E1059" s="62"/>
      <c r="J1059" s="441"/>
    </row>
    <row r="1060" ht="12.5" customHeight="1" spans="5:10">
      <c r="E1060" s="62"/>
      <c r="J1060" s="441"/>
    </row>
    <row r="1061" ht="12.5" customHeight="1" spans="5:10">
      <c r="E1061" s="62"/>
      <c r="J1061" s="441"/>
    </row>
    <row r="1062" ht="12.5" customHeight="1" spans="5:10">
      <c r="E1062" s="62"/>
      <c r="J1062" s="441"/>
    </row>
    <row r="1063" ht="12.5" customHeight="1" spans="5:10">
      <c r="E1063" s="62"/>
      <c r="J1063" s="441"/>
    </row>
    <row r="1064" ht="12.5" customHeight="1" spans="5:10">
      <c r="E1064" s="62"/>
      <c r="J1064" s="441"/>
    </row>
    <row r="1065" ht="12.5" customHeight="1" spans="5:10">
      <c r="E1065" s="62"/>
      <c r="J1065" s="441"/>
    </row>
    <row r="1066" ht="12.5" customHeight="1" spans="5:10">
      <c r="E1066" s="62"/>
      <c r="J1066" s="441"/>
    </row>
    <row r="1067" ht="12.5" customHeight="1" spans="5:10">
      <c r="E1067" s="62"/>
      <c r="J1067" s="441"/>
    </row>
    <row r="1068" ht="12.5" customHeight="1" spans="5:10">
      <c r="E1068" s="62"/>
      <c r="J1068" s="441"/>
    </row>
    <row r="1069" ht="12.5" customHeight="1" spans="5:10">
      <c r="E1069" s="62"/>
      <c r="J1069" s="441"/>
    </row>
    <row r="1070" ht="12.5" customHeight="1" spans="5:10">
      <c r="E1070" s="62"/>
      <c r="J1070" s="441"/>
    </row>
    <row r="1071" ht="12.5" customHeight="1" spans="5:10">
      <c r="E1071" s="62"/>
      <c r="J1071" s="441"/>
    </row>
    <row r="1072" ht="12.5" customHeight="1" spans="5:10">
      <c r="E1072" s="62"/>
      <c r="J1072" s="441"/>
    </row>
    <row r="1073" ht="12.5" customHeight="1" spans="1:32">
      <c r="E1073" s="62"/>
      <c r="J1073" s="441"/>
    </row>
    <row r="1074" ht="12.5" customHeight="1" spans="1:32">
      <c r="E1074" s="62"/>
      <c r="J1074" s="441"/>
    </row>
    <row r="1075" ht="12.5" customHeight="1" spans="1:32">
      <c r="E1075" s="62"/>
      <c r="J1075" s="441"/>
    </row>
    <row r="1076" ht="12.5" customHeight="1" spans="1:32">
      <c r="E1076" s="62"/>
      <c r="J1076" s="441"/>
    </row>
    <row r="1077" ht="12.5" customHeight="1" spans="1:32">
      <c r="E1077" s="62"/>
      <c r="J1077" s="441"/>
    </row>
    <row r="1078" ht="14.5" customHeight="1" spans="1:32">
      <c r="A1078" s="397"/>
      <c r="B1078" s="61"/>
      <c r="C1078" s="247"/>
      <c r="D1078" s="215"/>
      <c r="E1078" s="215"/>
      <c r="F1078" s="212"/>
      <c r="G1078" s="215"/>
      <c r="H1078" s="215"/>
      <c r="I1078" s="292"/>
      <c r="J1078" s="392"/>
      <c r="K1078" s="393"/>
      <c r="L1078" s="217"/>
      <c r="M1078" s="216"/>
      <c r="N1078" s="216"/>
      <c r="O1078" s="102"/>
      <c r="P1078" s="215"/>
      <c r="Q1078" s="291"/>
      <c r="R1078" s="102"/>
      <c r="S1078" s="292"/>
      <c r="T1078" s="291"/>
      <c r="U1078" s="216"/>
      <c r="V1078" s="216"/>
      <c r="W1078" s="394"/>
      <c r="X1078" s="395"/>
      <c r="Y1078" s="442"/>
      <c r="Z1078" s="324"/>
      <c r="AA1078" s="324"/>
      <c r="AB1078" s="324"/>
      <c r="AC1078" s="325"/>
      <c r="AD1078" s="28"/>
      <c r="AE1078" s="31"/>
      <c r="AF1078" s="28"/>
    </row>
    <row r="1079" ht="14.5" customHeight="1" spans="1:32">
      <c r="A1079" s="397"/>
      <c r="B1079" s="61"/>
      <c r="C1079" s="247"/>
      <c r="D1079" s="215"/>
      <c r="E1079" s="215"/>
      <c r="F1079" s="212"/>
      <c r="G1079" s="215"/>
      <c r="H1079" s="215"/>
      <c r="I1079" s="292"/>
      <c r="J1079" s="392"/>
      <c r="K1079" s="393"/>
      <c r="L1079" s="217"/>
      <c r="M1079" s="216"/>
      <c r="N1079" s="216"/>
      <c r="O1079" s="102"/>
      <c r="P1079" s="215"/>
      <c r="Q1079" s="291"/>
      <c r="R1079" s="102"/>
      <c r="S1079" s="292"/>
      <c r="T1079" s="291"/>
      <c r="U1079" s="216"/>
      <c r="V1079" s="216"/>
      <c r="W1079" s="394"/>
      <c r="X1079" s="395"/>
      <c r="Y1079" s="442"/>
      <c r="Z1079" s="324"/>
      <c r="AA1079" s="324"/>
      <c r="AB1079" s="324"/>
      <c r="AC1079" s="325"/>
      <c r="AD1079" s="28"/>
      <c r="AE1079" s="31"/>
      <c r="AF1079" s="28"/>
    </row>
    <row r="1080" ht="14.5" customHeight="1" spans="1:32">
      <c r="A1080" s="397"/>
      <c r="B1080" s="61"/>
      <c r="C1080" s="247"/>
      <c r="D1080" s="215"/>
      <c r="E1080" s="215"/>
      <c r="F1080" s="212"/>
      <c r="G1080" s="215"/>
      <c r="H1080" s="215"/>
      <c r="I1080" s="292"/>
      <c r="J1080" s="392"/>
      <c r="K1080" s="393"/>
      <c r="L1080" s="217"/>
      <c r="M1080" s="216"/>
      <c r="N1080" s="216"/>
      <c r="O1080" s="102"/>
      <c r="P1080" s="215"/>
      <c r="Q1080" s="291"/>
      <c r="R1080" s="102"/>
      <c r="S1080" s="292"/>
      <c r="T1080" s="291"/>
      <c r="U1080" s="216"/>
      <c r="V1080" s="216"/>
      <c r="W1080" s="394"/>
      <c r="X1080" s="395"/>
      <c r="Y1080" s="442"/>
      <c r="Z1080" s="324"/>
      <c r="AA1080" s="324"/>
      <c r="AB1080" s="324"/>
      <c r="AC1080" s="325"/>
      <c r="AD1080" s="28"/>
      <c r="AE1080" s="31"/>
      <c r="AF1080" s="28"/>
    </row>
    <row r="1081" ht="14.5" customHeight="1" spans="1:32">
      <c r="A1081" s="397"/>
      <c r="B1081" s="61"/>
      <c r="C1081" s="247"/>
      <c r="D1081" s="215"/>
      <c r="E1081" s="215"/>
      <c r="F1081" s="212"/>
      <c r="G1081" s="215"/>
      <c r="H1081" s="215"/>
      <c r="I1081" s="292"/>
      <c r="J1081" s="392"/>
      <c r="K1081" s="393"/>
      <c r="L1081" s="217"/>
      <c r="M1081" s="216"/>
      <c r="N1081" s="216"/>
      <c r="O1081" s="102"/>
      <c r="P1081" s="215"/>
      <c r="Q1081" s="291"/>
      <c r="R1081" s="102"/>
      <c r="S1081" s="292"/>
      <c r="T1081" s="291"/>
      <c r="U1081" s="216"/>
      <c r="V1081" s="216"/>
      <c r="W1081" s="394"/>
      <c r="X1081" s="62"/>
      <c r="Y1081" s="86"/>
      <c r="Z1081" s="324"/>
      <c r="AA1081" s="324"/>
      <c r="AB1081" s="324"/>
      <c r="AC1081" s="325"/>
      <c r="AD1081" s="28"/>
      <c r="AE1081" s="31"/>
      <c r="AF1081" s="28"/>
    </row>
    <row r="1082" ht="14.5" customHeight="1" spans="1:32">
      <c r="A1082" s="397"/>
      <c r="B1082" s="61"/>
      <c r="C1082" s="247"/>
      <c r="D1082" s="215"/>
      <c r="E1082" s="215"/>
      <c r="F1082" s="212"/>
      <c r="G1082" s="215"/>
      <c r="H1082" s="215"/>
      <c r="I1082" s="292"/>
      <c r="J1082" s="392"/>
      <c r="K1082" s="393"/>
      <c r="L1082" s="217"/>
      <c r="M1082" s="216"/>
      <c r="N1082" s="216"/>
      <c r="O1082" s="102"/>
      <c r="P1082" s="215"/>
      <c r="Q1082" s="291"/>
      <c r="R1082" s="102"/>
      <c r="S1082" s="292"/>
      <c r="T1082" s="291"/>
      <c r="U1082" s="216"/>
      <c r="V1082" s="216"/>
      <c r="W1082" s="394"/>
      <c r="X1082" s="62"/>
      <c r="Y1082" s="86"/>
      <c r="Z1082" s="324"/>
      <c r="AA1082" s="324"/>
      <c r="AB1082" s="324"/>
      <c r="AC1082" s="325"/>
      <c r="AD1082" s="28"/>
      <c r="AE1082" s="31"/>
      <c r="AF1082" s="28"/>
    </row>
    <row r="1083" ht="14.5" customHeight="1" spans="1:32">
      <c r="A1083" s="397"/>
      <c r="B1083" s="61"/>
      <c r="C1083" s="247"/>
      <c r="D1083" s="215"/>
      <c r="E1083" s="215"/>
      <c r="F1083" s="212"/>
      <c r="G1083" s="215"/>
      <c r="H1083" s="215"/>
      <c r="I1083" s="292"/>
      <c r="J1083" s="392"/>
      <c r="K1083" s="393"/>
      <c r="L1083" s="217"/>
      <c r="M1083" s="216"/>
      <c r="N1083" s="216"/>
      <c r="O1083" s="102"/>
      <c r="P1083" s="215"/>
      <c r="Q1083" s="291"/>
      <c r="R1083" s="102"/>
      <c r="S1083" s="292"/>
      <c r="T1083" s="291"/>
      <c r="U1083" s="216"/>
      <c r="V1083" s="216"/>
      <c r="W1083" s="394"/>
      <c r="X1083" s="62"/>
      <c r="Y1083" s="86"/>
      <c r="Z1083" s="324"/>
      <c r="AA1083" s="324"/>
      <c r="AB1083" s="324"/>
      <c r="AC1083" s="325"/>
      <c r="AD1083" s="28"/>
      <c r="AE1083" s="31"/>
      <c r="AF1083" s="28"/>
    </row>
    <row r="1084" ht="14.5" customHeight="1" spans="1:32">
      <c r="A1084" s="397"/>
      <c r="B1084" s="61"/>
      <c r="C1084" s="247"/>
      <c r="D1084" s="215"/>
      <c r="E1084" s="215"/>
      <c r="F1084" s="212"/>
      <c r="G1084" s="215"/>
      <c r="H1084" s="215"/>
      <c r="I1084" s="292"/>
      <c r="J1084" s="392"/>
      <c r="K1084" s="393"/>
      <c r="L1084" s="217"/>
      <c r="M1084" s="216"/>
      <c r="N1084" s="216"/>
      <c r="O1084" s="102"/>
      <c r="P1084" s="215"/>
      <c r="Q1084" s="291"/>
      <c r="R1084" s="102"/>
      <c r="S1084" s="292"/>
      <c r="T1084" s="291"/>
      <c r="U1084" s="216"/>
      <c r="V1084" s="216"/>
      <c r="W1084" s="394"/>
      <c r="X1084" s="62"/>
      <c r="Y1084" s="86"/>
      <c r="Z1084" s="324"/>
      <c r="AA1084" s="324"/>
      <c r="AB1084" s="324"/>
      <c r="AC1084" s="325"/>
      <c r="AD1084" s="28"/>
      <c r="AE1084" s="31"/>
      <c r="AF1084" s="28"/>
    </row>
    <row r="1085" ht="14.5" customHeight="1" spans="1:32">
      <c r="A1085" s="397"/>
      <c r="B1085" s="61"/>
      <c r="C1085" s="247"/>
      <c r="D1085" s="215"/>
      <c r="E1085" s="215"/>
      <c r="F1085" s="212"/>
      <c r="G1085" s="215"/>
      <c r="H1085" s="215"/>
      <c r="I1085" s="292"/>
      <c r="J1085" s="392"/>
      <c r="K1085" s="393"/>
      <c r="L1085" s="217"/>
      <c r="M1085" s="216"/>
      <c r="N1085" s="216"/>
      <c r="O1085" s="102"/>
      <c r="P1085" s="215"/>
      <c r="Q1085" s="291"/>
      <c r="R1085" s="102"/>
      <c r="S1085" s="292"/>
      <c r="T1085" s="291"/>
      <c r="U1085" s="216"/>
      <c r="V1085" s="216"/>
      <c r="W1085" s="394"/>
      <c r="X1085" s="62"/>
      <c r="Y1085" s="86"/>
      <c r="Z1085" s="324"/>
      <c r="AA1085" s="324"/>
      <c r="AB1085" s="324"/>
      <c r="AC1085" s="325"/>
      <c r="AD1085" s="28"/>
      <c r="AE1085" s="31"/>
      <c r="AF1085" s="28"/>
    </row>
    <row r="1086" ht="14.5" customHeight="1" spans="1:32">
      <c r="A1086" s="397"/>
      <c r="B1086" s="61"/>
      <c r="C1086" s="247"/>
      <c r="D1086" s="215"/>
      <c r="E1086" s="215"/>
      <c r="F1086" s="212"/>
      <c r="G1086" s="215"/>
      <c r="H1086" s="215"/>
      <c r="I1086" s="292"/>
      <c r="J1086" s="392"/>
      <c r="K1086" s="393"/>
      <c r="L1086" s="217"/>
      <c r="M1086" s="216"/>
      <c r="N1086" s="216"/>
      <c r="O1086" s="102"/>
      <c r="P1086" s="215"/>
      <c r="Q1086" s="291"/>
      <c r="R1086" s="102"/>
      <c r="S1086" s="292"/>
      <c r="T1086" s="291"/>
      <c r="U1086" s="216"/>
      <c r="V1086" s="216"/>
      <c r="W1086" s="394"/>
      <c r="X1086" s="62"/>
      <c r="Y1086" s="86"/>
      <c r="Z1086" s="324"/>
      <c r="AA1086" s="324"/>
      <c r="AB1086" s="324"/>
      <c r="AC1086" s="325"/>
      <c r="AD1086" s="28"/>
      <c r="AE1086" s="31"/>
      <c r="AF1086" s="28"/>
    </row>
    <row r="1087" ht="14.5" customHeight="1" spans="1:32">
      <c r="A1087" s="397"/>
      <c r="B1087" s="61"/>
      <c r="C1087" s="247"/>
      <c r="D1087" s="215"/>
      <c r="E1087" s="215"/>
      <c r="F1087" s="212"/>
      <c r="G1087" s="215"/>
      <c r="H1087" s="215"/>
      <c r="I1087" s="292"/>
      <c r="J1087" s="392"/>
      <c r="K1087" s="393"/>
      <c r="L1087" s="217"/>
      <c r="M1087" s="216"/>
      <c r="N1087" s="216"/>
      <c r="O1087" s="102"/>
      <c r="P1087" s="215"/>
      <c r="Q1087" s="291"/>
      <c r="R1087" s="102"/>
      <c r="S1087" s="292"/>
      <c r="T1087" s="291"/>
      <c r="U1087" s="216"/>
      <c r="V1087" s="216"/>
      <c r="W1087" s="394"/>
      <c r="X1087" s="62"/>
      <c r="Y1087" s="86"/>
      <c r="Z1087" s="324"/>
      <c r="AA1087" s="324"/>
      <c r="AB1087" s="324"/>
      <c r="AC1087" s="325"/>
      <c r="AD1087" s="28"/>
      <c r="AE1087" s="31"/>
      <c r="AF1087" s="28"/>
    </row>
    <row r="1088" ht="14.5" customHeight="1" spans="1:32">
      <c r="A1088" s="397"/>
      <c r="B1088" s="61"/>
      <c r="C1088" s="247"/>
      <c r="D1088" s="215"/>
      <c r="E1088" s="215"/>
      <c r="F1088" s="212"/>
      <c r="G1088" s="215"/>
      <c r="H1088" s="215"/>
      <c r="I1088" s="292"/>
      <c r="J1088" s="392"/>
      <c r="K1088" s="393"/>
      <c r="L1088" s="217"/>
      <c r="M1088" s="216"/>
      <c r="N1088" s="216"/>
      <c r="O1088" s="102"/>
      <c r="P1088" s="215"/>
      <c r="Q1088" s="291"/>
      <c r="R1088" s="102"/>
      <c r="S1088" s="292"/>
      <c r="T1088" s="291"/>
      <c r="U1088" s="216"/>
      <c r="V1088" s="216"/>
      <c r="W1088" s="394"/>
      <c r="X1088" s="62"/>
      <c r="Y1088" s="86"/>
      <c r="Z1088" s="324"/>
      <c r="AA1088" s="324"/>
      <c r="AB1088" s="324"/>
      <c r="AC1088" s="325"/>
      <c r="AD1088" s="28"/>
      <c r="AE1088" s="31"/>
      <c r="AF1088" s="28"/>
    </row>
    <row r="1089" ht="14.5" customHeight="1" spans="1:32">
      <c r="A1089" s="397"/>
      <c r="B1089" s="61"/>
      <c r="C1089" s="247"/>
      <c r="D1089" s="215"/>
      <c r="E1089" s="215"/>
      <c r="F1089" s="212"/>
      <c r="G1089" s="215"/>
      <c r="H1089" s="215"/>
      <c r="I1089" s="292"/>
      <c r="J1089" s="392"/>
      <c r="K1089" s="393"/>
      <c r="L1089" s="217"/>
      <c r="M1089" s="216"/>
      <c r="N1089" s="216"/>
      <c r="O1089" s="102"/>
      <c r="P1089" s="215"/>
      <c r="Q1089" s="291"/>
      <c r="R1089" s="102"/>
      <c r="S1089" s="292"/>
      <c r="T1089" s="291"/>
      <c r="U1089" s="216"/>
      <c r="V1089" s="216"/>
      <c r="W1089" s="394"/>
      <c r="X1089" s="62"/>
      <c r="Y1089" s="86"/>
      <c r="Z1089" s="324"/>
      <c r="AA1089" s="324"/>
      <c r="AB1089" s="324"/>
      <c r="AC1089" s="325"/>
      <c r="AD1089" s="28"/>
      <c r="AE1089" s="31"/>
      <c r="AF1089" s="28"/>
    </row>
    <row r="1090" ht="14.5" customHeight="1" spans="1:32">
      <c r="A1090" s="397"/>
      <c r="B1090" s="61"/>
      <c r="C1090" s="247"/>
      <c r="D1090" s="215"/>
      <c r="E1090" s="215"/>
      <c r="F1090" s="212"/>
      <c r="G1090" s="215"/>
      <c r="H1090" s="215"/>
      <c r="I1090" s="292"/>
      <c r="J1090" s="392"/>
      <c r="K1090" s="393"/>
      <c r="L1090" s="217"/>
      <c r="M1090" s="216"/>
      <c r="N1090" s="216"/>
      <c r="O1090" s="102"/>
      <c r="P1090" s="215"/>
      <c r="Q1090" s="291"/>
      <c r="R1090" s="102"/>
      <c r="S1090" s="292"/>
      <c r="T1090" s="291"/>
      <c r="U1090" s="216"/>
      <c r="V1090" s="216"/>
      <c r="W1090" s="394"/>
      <c r="X1090" s="62"/>
      <c r="Y1090" s="86"/>
      <c r="Z1090" s="324"/>
      <c r="AA1090" s="324"/>
      <c r="AB1090" s="324"/>
      <c r="AC1090" s="325"/>
      <c r="AD1090" s="28"/>
      <c r="AE1090" s="31"/>
      <c r="AF1090" s="28"/>
    </row>
    <row r="1091" ht="14.5" customHeight="1" spans="1:32">
      <c r="A1091" s="397"/>
      <c r="B1091" s="61"/>
      <c r="C1091" s="247"/>
      <c r="D1091" s="215"/>
      <c r="E1091" s="215"/>
      <c r="F1091" s="212"/>
      <c r="G1091" s="215"/>
      <c r="H1091" s="215"/>
      <c r="I1091" s="292"/>
      <c r="J1091" s="392"/>
      <c r="K1091" s="393"/>
      <c r="L1091" s="217"/>
      <c r="M1091" s="216"/>
      <c r="N1091" s="216"/>
      <c r="O1091" s="102"/>
      <c r="P1091" s="215"/>
      <c r="Q1091" s="291"/>
      <c r="R1091" s="102"/>
      <c r="S1091" s="292"/>
      <c r="T1091" s="291"/>
      <c r="U1091" s="216"/>
      <c r="V1091" s="216"/>
      <c r="W1091" s="394"/>
      <c r="X1091" s="62"/>
      <c r="Y1091" s="86"/>
      <c r="Z1091" s="324"/>
      <c r="AA1091" s="324"/>
      <c r="AB1091" s="324"/>
      <c r="AC1091" s="325"/>
      <c r="AD1091" s="28"/>
      <c r="AE1091" s="31"/>
      <c r="AF1091" s="28"/>
    </row>
    <row r="1092" ht="14.5" customHeight="1" spans="1:32">
      <c r="A1092" s="397"/>
      <c r="B1092" s="61"/>
      <c r="C1092" s="247"/>
      <c r="D1092" s="215"/>
      <c r="E1092" s="215"/>
      <c r="F1092" s="212"/>
      <c r="G1092" s="215"/>
      <c r="H1092" s="215"/>
      <c r="I1092" s="292"/>
      <c r="J1092" s="392"/>
      <c r="K1092" s="393"/>
      <c r="L1092" s="217"/>
      <c r="M1092" s="216"/>
      <c r="N1092" s="216"/>
      <c r="O1092" s="102"/>
      <c r="P1092" s="215"/>
      <c r="Q1092" s="291"/>
      <c r="R1092" s="102"/>
      <c r="S1092" s="292"/>
      <c r="T1092" s="291"/>
      <c r="U1092" s="216"/>
      <c r="V1092" s="216"/>
      <c r="W1092" s="394"/>
      <c r="X1092" s="62"/>
      <c r="Y1092" s="86"/>
      <c r="Z1092" s="324"/>
      <c r="AA1092" s="324"/>
      <c r="AB1092" s="324"/>
      <c r="AC1092" s="325"/>
      <c r="AD1092" s="28"/>
      <c r="AE1092" s="31"/>
      <c r="AF1092" s="28"/>
    </row>
    <row r="1093" ht="14.5" customHeight="1" spans="1:32">
      <c r="A1093" s="397"/>
      <c r="B1093" s="61"/>
      <c r="C1093" s="247"/>
      <c r="D1093" s="215"/>
      <c r="E1093" s="215"/>
      <c r="F1093" s="212"/>
      <c r="G1093" s="215"/>
      <c r="H1093" s="215"/>
      <c r="I1093" s="292"/>
      <c r="J1093" s="392"/>
      <c r="K1093" s="393"/>
      <c r="L1093" s="217"/>
      <c r="M1093" s="216"/>
      <c r="N1093" s="216"/>
      <c r="O1093" s="102"/>
      <c r="P1093" s="215"/>
      <c r="Q1093" s="291"/>
      <c r="R1093" s="102"/>
      <c r="S1093" s="292"/>
      <c r="T1093" s="291"/>
      <c r="U1093" s="216"/>
      <c r="V1093" s="216"/>
      <c r="W1093" s="394"/>
      <c r="X1093" s="62"/>
      <c r="Y1093" s="86"/>
      <c r="Z1093" s="324"/>
      <c r="AA1093" s="324"/>
      <c r="AB1093" s="324"/>
      <c r="AC1093" s="325"/>
      <c r="AD1093" s="28"/>
      <c r="AE1093" s="31"/>
      <c r="AF1093" s="28"/>
    </row>
    <row r="1094" ht="14.5" customHeight="1" spans="1:32">
      <c r="A1094" s="397"/>
      <c r="B1094" s="61"/>
      <c r="C1094" s="247"/>
      <c r="D1094" s="215"/>
      <c r="E1094" s="215"/>
      <c r="F1094" s="212"/>
      <c r="G1094" s="215"/>
      <c r="H1094" s="215"/>
      <c r="I1094" s="292"/>
      <c r="J1094" s="392"/>
      <c r="K1094" s="393"/>
      <c r="L1094" s="217"/>
      <c r="M1094" s="216"/>
      <c r="N1094" s="216"/>
      <c r="O1094" s="102"/>
      <c r="P1094" s="215"/>
      <c r="Q1094" s="291"/>
      <c r="R1094" s="102"/>
      <c r="S1094" s="292"/>
      <c r="T1094" s="291"/>
      <c r="U1094" s="216"/>
      <c r="V1094" s="216"/>
      <c r="W1094" s="394"/>
      <c r="X1094" s="62"/>
      <c r="Y1094" s="86"/>
      <c r="Z1094" s="324"/>
      <c r="AA1094" s="324"/>
      <c r="AB1094" s="324"/>
      <c r="AC1094" s="325"/>
      <c r="AD1094" s="28"/>
      <c r="AE1094" s="31"/>
      <c r="AF1094" s="28"/>
    </row>
    <row r="1095" ht="14.5" customHeight="1" spans="1:32">
      <c r="A1095" s="397"/>
      <c r="B1095" s="61"/>
      <c r="C1095" s="247"/>
      <c r="D1095" s="215"/>
      <c r="E1095" s="215"/>
      <c r="F1095" s="212"/>
      <c r="G1095" s="215"/>
      <c r="H1095" s="215"/>
      <c r="I1095" s="292"/>
      <c r="J1095" s="392"/>
      <c r="K1095" s="393"/>
      <c r="L1095" s="217"/>
      <c r="M1095" s="216"/>
      <c r="N1095" s="216"/>
      <c r="O1095" s="102"/>
      <c r="P1095" s="215"/>
      <c r="Q1095" s="291"/>
      <c r="R1095" s="102"/>
      <c r="S1095" s="292"/>
      <c r="T1095" s="291"/>
      <c r="U1095" s="216"/>
      <c r="V1095" s="216"/>
      <c r="W1095" s="394"/>
      <c r="X1095" s="62"/>
      <c r="Y1095" s="86"/>
      <c r="Z1095" s="324"/>
      <c r="AA1095" s="324"/>
      <c r="AB1095" s="324"/>
      <c r="AC1095" s="325"/>
      <c r="AD1095" s="28"/>
      <c r="AE1095" s="31"/>
      <c r="AF1095" s="28"/>
    </row>
    <row r="1096" ht="14.5" customHeight="1" spans="1:32">
      <c r="A1096" s="397"/>
      <c r="B1096" s="61"/>
      <c r="C1096" s="247"/>
      <c r="D1096" s="215"/>
      <c r="E1096" s="215"/>
      <c r="F1096" s="212"/>
      <c r="G1096" s="215"/>
      <c r="H1096" s="215"/>
      <c r="I1096" s="292"/>
      <c r="J1096" s="392"/>
      <c r="K1096" s="393"/>
      <c r="L1096" s="217"/>
      <c r="M1096" s="216"/>
      <c r="N1096" s="216"/>
      <c r="O1096" s="102"/>
      <c r="P1096" s="215"/>
      <c r="Q1096" s="291"/>
      <c r="R1096" s="102"/>
      <c r="S1096" s="292"/>
      <c r="T1096" s="291"/>
      <c r="U1096" s="216"/>
      <c r="V1096" s="216"/>
      <c r="W1096" s="394"/>
      <c r="X1096" s="62"/>
      <c r="Y1096" s="86"/>
      <c r="Z1096" s="324"/>
      <c r="AA1096" s="324"/>
      <c r="AB1096" s="324"/>
      <c r="AC1096" s="325"/>
      <c r="AD1096" s="28"/>
      <c r="AE1096" s="31"/>
      <c r="AF1096" s="28"/>
    </row>
    <row r="1097" ht="14.5" customHeight="1" spans="1:32">
      <c r="A1097" s="397"/>
      <c r="B1097" s="61"/>
      <c r="C1097" s="247"/>
      <c r="D1097" s="215"/>
      <c r="E1097" s="215"/>
      <c r="F1097" s="212"/>
      <c r="G1097" s="215"/>
      <c r="H1097" s="215"/>
      <c r="I1097" s="292"/>
      <c r="J1097" s="392"/>
      <c r="K1097" s="393"/>
      <c r="L1097" s="217"/>
      <c r="M1097" s="216"/>
      <c r="N1097" s="216"/>
      <c r="O1097" s="102"/>
      <c r="P1097" s="215"/>
      <c r="Q1097" s="291"/>
      <c r="R1097" s="102"/>
      <c r="S1097" s="292"/>
      <c r="T1097" s="291"/>
      <c r="U1097" s="216"/>
      <c r="V1097" s="216"/>
      <c r="W1097" s="394"/>
      <c r="X1097" s="62"/>
      <c r="Y1097" s="86"/>
      <c r="Z1097" s="324"/>
      <c r="AA1097" s="324"/>
      <c r="AB1097" s="324"/>
      <c r="AC1097" s="325"/>
      <c r="AD1097" s="28"/>
      <c r="AE1097" s="31"/>
      <c r="AF1097" s="28"/>
    </row>
    <row r="1098" ht="14.5" customHeight="1" spans="1:32">
      <c r="A1098" s="397"/>
      <c r="B1098" s="61"/>
      <c r="C1098" s="247"/>
      <c r="D1098" s="215"/>
      <c r="E1098" s="215"/>
      <c r="F1098" s="212"/>
      <c r="G1098" s="215"/>
      <c r="H1098" s="215"/>
      <c r="I1098" s="292"/>
      <c r="J1098" s="392"/>
      <c r="K1098" s="393"/>
      <c r="L1098" s="217"/>
      <c r="M1098" s="216"/>
      <c r="N1098" s="216"/>
      <c r="O1098" s="102"/>
      <c r="P1098" s="215"/>
      <c r="Q1098" s="291"/>
      <c r="R1098" s="102"/>
      <c r="S1098" s="292"/>
      <c r="T1098" s="291"/>
      <c r="U1098" s="216"/>
      <c r="V1098" s="216"/>
      <c r="W1098" s="394"/>
      <c r="X1098" s="62"/>
      <c r="Y1098" s="86"/>
      <c r="Z1098" s="324"/>
      <c r="AA1098" s="324"/>
      <c r="AB1098" s="324"/>
      <c r="AC1098" s="325"/>
      <c r="AD1098" s="28"/>
      <c r="AE1098" s="31"/>
      <c r="AF1098" s="28"/>
    </row>
    <row r="1099" ht="14.5" customHeight="1" spans="1:32">
      <c r="A1099" s="397"/>
      <c r="B1099" s="61"/>
      <c r="C1099" s="247"/>
      <c r="D1099" s="215"/>
      <c r="E1099" s="215"/>
      <c r="F1099" s="212"/>
      <c r="G1099" s="215"/>
      <c r="H1099" s="215"/>
      <c r="I1099" s="292"/>
      <c r="J1099" s="392"/>
      <c r="K1099" s="393"/>
      <c r="L1099" s="217"/>
      <c r="M1099" s="216"/>
      <c r="N1099" s="216"/>
      <c r="O1099" s="102"/>
      <c r="P1099" s="215"/>
      <c r="Q1099" s="291"/>
      <c r="R1099" s="102"/>
      <c r="S1099" s="292"/>
      <c r="T1099" s="291"/>
      <c r="U1099" s="216"/>
      <c r="V1099" s="216"/>
      <c r="W1099" s="394"/>
      <c r="X1099" s="62"/>
      <c r="Y1099" s="86"/>
      <c r="Z1099" s="324"/>
      <c r="AA1099" s="324"/>
      <c r="AB1099" s="324"/>
      <c r="AC1099" s="325"/>
      <c r="AD1099" s="28"/>
      <c r="AE1099" s="31"/>
      <c r="AF1099" s="28"/>
    </row>
    <row r="1100" ht="14.5" customHeight="1" spans="1:32">
      <c r="A1100" s="397"/>
      <c r="B1100" s="61"/>
      <c r="C1100" s="247"/>
      <c r="D1100" s="215"/>
      <c r="E1100" s="215"/>
      <c r="F1100" s="212"/>
      <c r="G1100" s="215"/>
      <c r="H1100" s="215"/>
      <c r="I1100" s="292"/>
      <c r="J1100" s="392"/>
      <c r="K1100" s="393"/>
      <c r="L1100" s="217"/>
      <c r="M1100" s="216"/>
      <c r="N1100" s="216"/>
      <c r="O1100" s="102"/>
      <c r="P1100" s="215"/>
      <c r="Q1100" s="291"/>
      <c r="R1100" s="102"/>
      <c r="S1100" s="292"/>
      <c r="T1100" s="291"/>
      <c r="U1100" s="216"/>
      <c r="V1100" s="216"/>
      <c r="W1100" s="394"/>
      <c r="X1100" s="62"/>
      <c r="Y1100" s="86"/>
      <c r="Z1100" s="324"/>
      <c r="AA1100" s="324"/>
      <c r="AB1100" s="324"/>
      <c r="AC1100" s="325"/>
      <c r="AD1100" s="28"/>
      <c r="AE1100" s="31"/>
      <c r="AF1100" s="28"/>
    </row>
    <row r="1101" ht="14.5" customHeight="1" spans="1:32">
      <c r="A1101" s="397"/>
      <c r="B1101" s="61"/>
      <c r="C1101" s="247"/>
      <c r="D1101" s="215"/>
      <c r="E1101" s="215"/>
      <c r="F1101" s="212"/>
      <c r="G1101" s="215"/>
      <c r="H1101" s="215"/>
      <c r="I1101" s="292"/>
      <c r="J1101" s="392"/>
      <c r="K1101" s="393"/>
      <c r="L1101" s="217"/>
      <c r="M1101" s="216"/>
      <c r="N1101" s="216"/>
      <c r="O1101" s="102"/>
      <c r="P1101" s="215"/>
      <c r="Q1101" s="291"/>
      <c r="R1101" s="102"/>
      <c r="S1101" s="292"/>
      <c r="T1101" s="291"/>
      <c r="U1101" s="216"/>
      <c r="V1101" s="216"/>
      <c r="W1101" s="394"/>
      <c r="X1101" s="62"/>
      <c r="Y1101" s="86"/>
      <c r="Z1101" s="324"/>
      <c r="AA1101" s="324"/>
      <c r="AB1101" s="324"/>
      <c r="AC1101" s="325"/>
      <c r="AD1101" s="28"/>
      <c r="AE1101" s="31"/>
      <c r="AF1101" s="28"/>
    </row>
    <row r="1102" ht="14.5" customHeight="1" spans="1:32">
      <c r="A1102" s="397"/>
      <c r="B1102" s="61"/>
      <c r="C1102" s="247"/>
      <c r="D1102" s="215"/>
      <c r="E1102" s="215"/>
      <c r="F1102" s="212"/>
      <c r="G1102" s="215"/>
      <c r="H1102" s="215"/>
      <c r="I1102" s="292"/>
      <c r="J1102" s="392"/>
      <c r="K1102" s="393"/>
      <c r="L1102" s="217"/>
      <c r="M1102" s="216"/>
      <c r="N1102" s="216"/>
      <c r="O1102" s="102"/>
      <c r="P1102" s="215"/>
      <c r="Q1102" s="291"/>
      <c r="R1102" s="102"/>
      <c r="S1102" s="292"/>
      <c r="T1102" s="291"/>
      <c r="U1102" s="216"/>
      <c r="V1102" s="216"/>
      <c r="W1102" s="394"/>
      <c r="X1102" s="62"/>
      <c r="Y1102" s="86"/>
      <c r="Z1102" s="324"/>
      <c r="AA1102" s="324"/>
      <c r="AB1102" s="324"/>
      <c r="AC1102" s="325"/>
      <c r="AD1102" s="28"/>
      <c r="AE1102" s="31"/>
      <c r="AF1102" s="28"/>
    </row>
    <row r="1103" ht="14.5" customHeight="1" spans="1:32">
      <c r="A1103" s="397"/>
      <c r="B1103" s="61"/>
      <c r="C1103" s="247"/>
      <c r="D1103" s="215"/>
      <c r="E1103" s="215"/>
      <c r="F1103" s="212"/>
      <c r="G1103" s="215"/>
      <c r="H1103" s="215"/>
      <c r="I1103" s="292"/>
      <c r="J1103" s="392"/>
      <c r="K1103" s="393"/>
      <c r="L1103" s="217"/>
      <c r="M1103" s="216"/>
      <c r="N1103" s="216"/>
      <c r="O1103" s="102"/>
      <c r="P1103" s="215"/>
      <c r="Q1103" s="291"/>
      <c r="R1103" s="102"/>
      <c r="S1103" s="292"/>
      <c r="T1103" s="291"/>
      <c r="U1103" s="216"/>
      <c r="V1103" s="216"/>
      <c r="W1103" s="394"/>
      <c r="X1103" s="62"/>
      <c r="Y1103" s="86"/>
      <c r="Z1103" s="324"/>
      <c r="AA1103" s="324"/>
      <c r="AB1103" s="324"/>
      <c r="AC1103" s="325"/>
      <c r="AD1103" s="28"/>
      <c r="AE1103" s="31"/>
      <c r="AF1103" s="28"/>
    </row>
    <row r="1104" ht="14.5" customHeight="1" spans="1:32">
      <c r="A1104" s="397"/>
      <c r="B1104" s="61"/>
      <c r="C1104" s="247"/>
      <c r="D1104" s="215"/>
      <c r="E1104" s="215"/>
      <c r="F1104" s="212"/>
      <c r="G1104" s="215"/>
      <c r="H1104" s="215"/>
      <c r="I1104" s="292"/>
      <c r="J1104" s="392"/>
      <c r="K1104" s="393"/>
      <c r="L1104" s="217"/>
      <c r="M1104" s="216"/>
      <c r="N1104" s="216"/>
      <c r="O1104" s="102"/>
      <c r="P1104" s="215"/>
      <c r="Q1104" s="291"/>
      <c r="R1104" s="102"/>
      <c r="S1104" s="292"/>
      <c r="T1104" s="291"/>
      <c r="U1104" s="216"/>
      <c r="V1104" s="216"/>
      <c r="W1104" s="394"/>
      <c r="X1104" s="62"/>
      <c r="Y1104" s="86"/>
      <c r="Z1104" s="324"/>
      <c r="AA1104" s="324"/>
      <c r="AB1104" s="324"/>
      <c r="AC1104" s="325"/>
      <c r="AD1104" s="28"/>
      <c r="AE1104" s="31"/>
      <c r="AF1104" s="28"/>
    </row>
    <row r="1105" ht="14.5" customHeight="1" spans="1:32">
      <c r="A1105" s="397"/>
      <c r="B1105" s="61"/>
      <c r="C1105" s="247"/>
      <c r="D1105" s="215"/>
      <c r="E1105" s="215"/>
      <c r="F1105" s="212"/>
      <c r="G1105" s="215"/>
      <c r="H1105" s="215"/>
      <c r="I1105" s="292"/>
      <c r="J1105" s="392"/>
      <c r="K1105" s="393"/>
      <c r="L1105" s="217"/>
      <c r="M1105" s="216"/>
      <c r="N1105" s="216"/>
      <c r="O1105" s="102"/>
      <c r="P1105" s="215"/>
      <c r="Q1105" s="291"/>
      <c r="R1105" s="102"/>
      <c r="S1105" s="292"/>
      <c r="T1105" s="291"/>
      <c r="U1105" s="216"/>
      <c r="V1105" s="216"/>
      <c r="W1105" s="394"/>
      <c r="X1105" s="62"/>
      <c r="Y1105" s="86"/>
      <c r="Z1105" s="324"/>
      <c r="AA1105" s="324"/>
      <c r="AB1105" s="324"/>
      <c r="AC1105" s="325"/>
      <c r="AD1105" s="28"/>
      <c r="AE1105" s="31"/>
      <c r="AF1105" s="28"/>
    </row>
    <row r="1106" ht="14.5" customHeight="1" spans="1:32">
      <c r="A1106" s="397"/>
      <c r="B1106" s="61"/>
      <c r="C1106" s="247"/>
      <c r="D1106" s="215"/>
      <c r="E1106" s="215"/>
      <c r="F1106" s="212"/>
      <c r="G1106" s="215"/>
      <c r="H1106" s="215"/>
      <c r="I1106" s="292"/>
      <c r="J1106" s="392"/>
      <c r="K1106" s="393"/>
      <c r="L1106" s="217"/>
      <c r="M1106" s="216"/>
      <c r="N1106" s="216"/>
      <c r="O1106" s="102"/>
      <c r="P1106" s="215"/>
      <c r="Q1106" s="291"/>
      <c r="R1106" s="102"/>
      <c r="S1106" s="292"/>
      <c r="T1106" s="291"/>
      <c r="U1106" s="216"/>
      <c r="V1106" s="216"/>
      <c r="W1106" s="394"/>
      <c r="X1106" s="62"/>
      <c r="Y1106" s="86"/>
      <c r="Z1106" s="324"/>
      <c r="AA1106" s="324"/>
      <c r="AB1106" s="324"/>
      <c r="AC1106" s="325"/>
      <c r="AD1106" s="28"/>
      <c r="AE1106" s="31"/>
      <c r="AF1106" s="28"/>
    </row>
    <row r="1107" ht="14.5" customHeight="1" spans="1:32">
      <c r="A1107" s="397"/>
      <c r="B1107" s="61"/>
      <c r="C1107" s="247"/>
      <c r="D1107" s="215"/>
      <c r="E1107" s="215"/>
      <c r="F1107" s="212"/>
      <c r="G1107" s="215"/>
      <c r="H1107" s="215"/>
      <c r="I1107" s="292"/>
      <c r="J1107" s="392"/>
      <c r="K1107" s="393"/>
      <c r="L1107" s="217"/>
      <c r="M1107" s="216"/>
      <c r="N1107" s="216"/>
      <c r="O1107" s="102"/>
      <c r="P1107" s="215"/>
      <c r="Q1107" s="291"/>
      <c r="R1107" s="102"/>
      <c r="S1107" s="292"/>
      <c r="T1107" s="291"/>
      <c r="U1107" s="216"/>
      <c r="V1107" s="216"/>
      <c r="W1107" s="394"/>
      <c r="X1107" s="62"/>
      <c r="Y1107" s="86"/>
      <c r="Z1107" s="324"/>
      <c r="AA1107" s="324"/>
      <c r="AB1107" s="324"/>
      <c r="AC1107" s="325"/>
      <c r="AD1107" s="28"/>
      <c r="AE1107" s="31"/>
      <c r="AF1107" s="28"/>
    </row>
    <row r="1108" ht="14.5" customHeight="1" spans="1:32">
      <c r="A1108" s="397"/>
      <c r="B1108" s="61"/>
      <c r="C1108" s="247"/>
      <c r="D1108" s="215"/>
      <c r="E1108" s="215"/>
      <c r="F1108" s="212"/>
      <c r="G1108" s="215"/>
      <c r="H1108" s="215"/>
      <c r="I1108" s="292"/>
      <c r="J1108" s="392"/>
      <c r="K1108" s="393"/>
      <c r="L1108" s="217"/>
      <c r="M1108" s="216"/>
      <c r="N1108" s="216"/>
      <c r="O1108" s="102"/>
      <c r="P1108" s="215"/>
      <c r="Q1108" s="291"/>
      <c r="R1108" s="102"/>
      <c r="S1108" s="292"/>
      <c r="T1108" s="291"/>
      <c r="U1108" s="216"/>
      <c r="V1108" s="216"/>
      <c r="W1108" s="394"/>
      <c r="X1108" s="62"/>
      <c r="Y1108" s="86"/>
      <c r="Z1108" s="324"/>
      <c r="AA1108" s="324"/>
      <c r="AB1108" s="324"/>
      <c r="AC1108" s="325"/>
      <c r="AD1108" s="28"/>
      <c r="AE1108" s="31"/>
      <c r="AF1108" s="28"/>
    </row>
    <row r="1109" ht="14.5" customHeight="1" spans="1:32">
      <c r="A1109" s="397"/>
      <c r="B1109" s="61"/>
      <c r="C1109" s="247"/>
      <c r="D1109" s="215"/>
      <c r="E1109" s="215"/>
      <c r="F1109" s="212"/>
      <c r="G1109" s="215"/>
      <c r="H1109" s="215"/>
      <c r="I1109" s="292"/>
      <c r="J1109" s="392"/>
      <c r="K1109" s="393"/>
      <c r="L1109" s="217"/>
      <c r="M1109" s="216"/>
      <c r="N1109" s="216"/>
      <c r="O1109" s="102"/>
      <c r="P1109" s="215"/>
      <c r="Q1109" s="291"/>
      <c r="R1109" s="102"/>
      <c r="S1109" s="292"/>
      <c r="T1109" s="291"/>
      <c r="U1109" s="216"/>
      <c r="V1109" s="216"/>
      <c r="W1109" s="394"/>
      <c r="X1109" s="62"/>
      <c r="Y1109" s="86"/>
      <c r="Z1109" s="324"/>
      <c r="AA1109" s="324"/>
      <c r="AB1109" s="324"/>
      <c r="AC1109" s="325"/>
      <c r="AD1109" s="28"/>
      <c r="AE1109" s="31"/>
      <c r="AF1109" s="28"/>
    </row>
    <row r="1110" ht="14.5" customHeight="1" spans="1:32">
      <c r="A1110" s="397"/>
      <c r="B1110" s="61"/>
      <c r="C1110" s="247"/>
      <c r="D1110" s="215"/>
      <c r="E1110" s="215"/>
      <c r="F1110" s="212"/>
      <c r="G1110" s="215"/>
      <c r="H1110" s="215"/>
      <c r="I1110" s="439"/>
      <c r="J1110" s="32"/>
      <c r="K1110" s="355"/>
      <c r="L1110" s="32"/>
      <c r="M1110" s="61"/>
      <c r="N1110" s="61"/>
      <c r="O1110" s="61"/>
      <c r="P1110" s="61"/>
      <c r="Q1110" s="61"/>
      <c r="R1110" s="61"/>
      <c r="S1110" s="439"/>
      <c r="T1110" s="61"/>
      <c r="U1110" s="61"/>
      <c r="V1110" s="61"/>
      <c r="W1110" s="394"/>
      <c r="X1110" s="62"/>
      <c r="Y1110" s="86"/>
      <c r="Z1110" s="324"/>
      <c r="AA1110" s="324"/>
      <c r="AB1110" s="324"/>
      <c r="AC1110" s="325"/>
      <c r="AD1110" s="28"/>
      <c r="AE1110" s="31"/>
      <c r="AF1110" s="28"/>
    </row>
    <row r="1111" ht="14.5" customHeight="1" spans="1:32">
      <c r="A1111" s="397"/>
      <c r="B1111" s="61"/>
      <c r="C1111" s="247"/>
      <c r="D1111" s="215"/>
      <c r="E1111" s="215"/>
      <c r="F1111" s="212"/>
      <c r="G1111" s="215"/>
      <c r="H1111" s="215"/>
      <c r="I1111" s="439"/>
      <c r="J1111" s="32"/>
      <c r="K1111" s="355"/>
      <c r="L1111" s="32"/>
      <c r="M1111" s="61"/>
      <c r="N1111" s="61"/>
      <c r="O1111" s="61"/>
      <c r="P1111" s="61"/>
      <c r="Q1111" s="61"/>
      <c r="R1111" s="61"/>
      <c r="S1111" s="439"/>
      <c r="T1111" s="61"/>
      <c r="U1111" s="61"/>
      <c r="V1111" s="61"/>
      <c r="W1111" s="394"/>
      <c r="X1111" s="62"/>
      <c r="Y1111" s="86"/>
      <c r="Z1111" s="324"/>
      <c r="AA1111" s="324"/>
      <c r="AB1111" s="324"/>
      <c r="AC1111" s="325"/>
      <c r="AD1111" s="28"/>
      <c r="AE1111" s="31"/>
      <c r="AF1111" s="28"/>
    </row>
    <row r="1112" ht="14.5" customHeight="1" spans="1:32">
      <c r="A1112" s="397"/>
      <c r="B1112" s="61"/>
      <c r="C1112" s="247"/>
      <c r="D1112" s="215"/>
      <c r="E1112" s="215"/>
      <c r="F1112" s="212"/>
      <c r="G1112" s="215"/>
      <c r="H1112" s="215"/>
      <c r="I1112" s="439"/>
      <c r="J1112" s="32"/>
      <c r="K1112" s="355"/>
      <c r="L1112" s="32"/>
      <c r="M1112" s="61"/>
      <c r="N1112" s="61"/>
      <c r="O1112" s="61"/>
      <c r="P1112" s="61"/>
      <c r="Q1112" s="61"/>
      <c r="R1112" s="61"/>
      <c r="S1112" s="439"/>
      <c r="T1112" s="61"/>
      <c r="U1112" s="61"/>
      <c r="V1112" s="61"/>
      <c r="W1112" s="394"/>
      <c r="X1112" s="62"/>
      <c r="Y1112" s="86"/>
      <c r="Z1112" s="324"/>
      <c r="AA1112" s="324"/>
      <c r="AB1112" s="324"/>
      <c r="AC1112" s="325"/>
      <c r="AD1112" s="28"/>
      <c r="AE1112" s="31"/>
      <c r="AF1112" s="28"/>
    </row>
    <row r="1113" ht="14.5" customHeight="1" spans="1:32">
      <c r="A1113" s="397"/>
      <c r="B1113" s="61"/>
      <c r="C1113" s="247"/>
      <c r="D1113" s="215"/>
      <c r="E1113" s="215"/>
      <c r="F1113" s="212"/>
      <c r="G1113" s="215"/>
      <c r="H1113" s="215"/>
      <c r="I1113" s="439"/>
      <c r="J1113" s="32"/>
      <c r="K1113" s="355"/>
      <c r="L1113" s="32"/>
      <c r="M1113" s="61"/>
      <c r="N1113" s="61"/>
      <c r="O1113" s="61"/>
      <c r="P1113" s="61"/>
      <c r="Q1113" s="61"/>
      <c r="R1113" s="61"/>
      <c r="S1113" s="439"/>
      <c r="T1113" s="61"/>
      <c r="U1113" s="61"/>
      <c r="V1113" s="61"/>
      <c r="W1113" s="394"/>
      <c r="X1113" s="62"/>
      <c r="Y1113" s="86"/>
      <c r="Z1113" s="324"/>
      <c r="AA1113" s="324"/>
      <c r="AB1113" s="324"/>
      <c r="AC1113" s="325"/>
      <c r="AD1113" s="28"/>
      <c r="AE1113" s="31"/>
      <c r="AF1113" s="28"/>
    </row>
    <row r="1114" ht="14.5" customHeight="1" spans="1:32">
      <c r="A1114" s="397"/>
      <c r="B1114" s="61"/>
      <c r="C1114" s="247"/>
      <c r="D1114" s="215"/>
      <c r="E1114" s="215"/>
      <c r="F1114" s="212"/>
      <c r="G1114" s="215"/>
      <c r="H1114" s="215"/>
      <c r="I1114" s="439"/>
      <c r="J1114" s="32"/>
      <c r="K1114" s="355"/>
      <c r="L1114" s="32"/>
      <c r="M1114" s="61"/>
      <c r="N1114" s="61"/>
      <c r="O1114" s="61"/>
      <c r="P1114" s="61"/>
      <c r="Q1114" s="61"/>
      <c r="R1114" s="61"/>
      <c r="S1114" s="439"/>
      <c r="T1114" s="61"/>
      <c r="U1114" s="61"/>
      <c r="V1114" s="61"/>
      <c r="W1114" s="394"/>
      <c r="X1114" s="62"/>
      <c r="Y1114" s="86"/>
      <c r="Z1114" s="324"/>
      <c r="AA1114" s="324"/>
      <c r="AB1114" s="324"/>
      <c r="AC1114" s="325"/>
      <c r="AD1114" s="28"/>
      <c r="AE1114" s="31"/>
      <c r="AF1114" s="28"/>
    </row>
    <row r="1115" ht="14.5" customHeight="1" spans="1:32">
      <c r="A1115" s="61"/>
      <c r="B1115" s="61"/>
      <c r="C1115" s="247"/>
      <c r="D1115" s="215"/>
      <c r="E1115" s="215"/>
      <c r="F1115" s="212"/>
      <c r="G1115" s="215"/>
      <c r="H1115" s="215"/>
      <c r="I1115" s="439"/>
      <c r="J1115" s="32"/>
      <c r="K1115" s="355"/>
      <c r="L1115" s="32"/>
      <c r="M1115" s="61"/>
      <c r="N1115" s="61"/>
      <c r="O1115" s="61"/>
      <c r="P1115" s="61"/>
      <c r="Q1115" s="61"/>
      <c r="R1115" s="61"/>
      <c r="S1115" s="439"/>
      <c r="T1115" s="61"/>
      <c r="U1115" s="61"/>
      <c r="V1115" s="61"/>
      <c r="W1115" s="394"/>
      <c r="X1115" s="62"/>
      <c r="Y1115" s="86"/>
      <c r="Z1115" s="324"/>
      <c r="AA1115" s="324"/>
      <c r="AB1115" s="324"/>
      <c r="AC1115" s="325"/>
      <c r="AD1115" s="28"/>
      <c r="AE1115" s="31"/>
      <c r="AF1115" s="28"/>
    </row>
    <row r="1116" ht="14.5" customHeight="1" spans="1:32">
      <c r="A1116" s="61"/>
      <c r="B1116" s="61"/>
      <c r="C1116" s="247"/>
      <c r="D1116" s="215"/>
      <c r="E1116" s="215"/>
      <c r="F1116" s="212"/>
      <c r="G1116" s="215"/>
      <c r="H1116" s="215"/>
      <c r="I1116" s="439"/>
      <c r="J1116" s="32"/>
      <c r="K1116" s="355"/>
      <c r="L1116" s="32"/>
      <c r="M1116" s="61"/>
      <c r="N1116" s="61"/>
      <c r="O1116" s="61"/>
      <c r="P1116" s="61"/>
      <c r="Q1116" s="61"/>
      <c r="R1116" s="61"/>
      <c r="S1116" s="439"/>
      <c r="T1116" s="61"/>
      <c r="U1116" s="61"/>
      <c r="V1116" s="61"/>
      <c r="W1116" s="394"/>
      <c r="X1116" s="62"/>
      <c r="Y1116" s="86"/>
      <c r="Z1116" s="324"/>
      <c r="AA1116" s="324"/>
      <c r="AB1116" s="324"/>
      <c r="AC1116" s="325"/>
      <c r="AD1116" s="28"/>
      <c r="AE1116" s="31"/>
      <c r="AF1116" s="28"/>
    </row>
    <row r="1117" ht="14.5" customHeight="1" spans="1:32">
      <c r="A1117" s="61"/>
      <c r="B1117" s="61"/>
      <c r="C1117" s="247"/>
      <c r="D1117" s="215"/>
      <c r="E1117" s="215"/>
      <c r="F1117" s="212"/>
      <c r="G1117" s="215"/>
      <c r="H1117" s="215"/>
      <c r="I1117" s="439"/>
      <c r="J1117" s="32"/>
      <c r="K1117" s="355"/>
      <c r="L1117" s="32"/>
      <c r="M1117" s="61"/>
      <c r="N1117" s="61"/>
      <c r="O1117" s="61"/>
      <c r="P1117" s="61"/>
      <c r="Q1117" s="61"/>
      <c r="R1117" s="61"/>
      <c r="S1117" s="439"/>
      <c r="T1117" s="61"/>
      <c r="U1117" s="61"/>
      <c r="V1117" s="61"/>
      <c r="W1117" s="394"/>
      <c r="X1117" s="62"/>
      <c r="Y1117" s="86"/>
      <c r="Z1117" s="324"/>
      <c r="AA1117" s="324"/>
      <c r="AB1117" s="324"/>
      <c r="AC1117" s="325"/>
      <c r="AD1117" s="28"/>
      <c r="AE1117" s="31"/>
      <c r="AF1117" s="28"/>
    </row>
    <row r="1118" ht="14.5" customHeight="1" spans="1:32">
      <c r="A1118" s="61"/>
      <c r="B1118" s="61"/>
      <c r="C1118" s="247"/>
      <c r="D1118" s="215"/>
      <c r="E1118" s="215"/>
      <c r="F1118" s="212"/>
      <c r="G1118" s="215"/>
      <c r="H1118" s="215"/>
      <c r="I1118" s="439"/>
      <c r="J1118" s="32"/>
      <c r="K1118" s="355"/>
      <c r="L1118" s="32"/>
      <c r="M1118" s="61"/>
      <c r="N1118" s="61"/>
      <c r="O1118" s="61"/>
      <c r="P1118" s="61"/>
      <c r="Q1118" s="61"/>
      <c r="R1118" s="61"/>
      <c r="S1118" s="439"/>
      <c r="T1118" s="61"/>
      <c r="U1118" s="61"/>
      <c r="V1118" s="61"/>
      <c r="W1118" s="394"/>
      <c r="X1118" s="62"/>
      <c r="Y1118" s="86"/>
      <c r="Z1118" s="324"/>
      <c r="AA1118" s="324"/>
      <c r="AB1118" s="324"/>
      <c r="AC1118" s="325"/>
      <c r="AD1118" s="28"/>
      <c r="AE1118" s="31"/>
      <c r="AF1118" s="28"/>
    </row>
    <row r="1119" ht="14.5" customHeight="1" spans="1:32">
      <c r="A1119" s="61"/>
      <c r="B1119" s="61"/>
      <c r="C1119" s="247"/>
      <c r="D1119" s="215"/>
      <c r="E1119" s="215"/>
      <c r="F1119" s="212"/>
      <c r="G1119" s="215"/>
      <c r="H1119" s="215"/>
      <c r="I1119" s="439"/>
      <c r="J1119" s="32"/>
      <c r="K1119" s="355"/>
      <c r="L1119" s="32"/>
      <c r="M1119" s="61"/>
      <c r="N1119" s="61"/>
      <c r="O1119" s="61"/>
      <c r="P1119" s="61"/>
      <c r="Q1119" s="61"/>
      <c r="R1119" s="61"/>
      <c r="S1119" s="439"/>
      <c r="T1119" s="61"/>
      <c r="U1119" s="61"/>
      <c r="V1119" s="61"/>
      <c r="W1119" s="394"/>
      <c r="X1119" s="62"/>
      <c r="Y1119" s="86"/>
      <c r="Z1119" s="324"/>
      <c r="AA1119" s="324"/>
      <c r="AB1119" s="324"/>
      <c r="AC1119" s="325"/>
      <c r="AD1119" s="28"/>
      <c r="AE1119" s="31"/>
      <c r="AF1119" s="28"/>
    </row>
    <row r="1120" ht="14.5" customHeight="1" spans="1:32">
      <c r="A1120" s="61"/>
      <c r="B1120" s="61"/>
      <c r="C1120" s="247"/>
      <c r="D1120" s="215"/>
      <c r="E1120" s="215"/>
      <c r="F1120" s="212"/>
      <c r="G1120" s="215"/>
      <c r="H1120" s="215"/>
      <c r="I1120" s="439"/>
      <c r="J1120" s="32"/>
      <c r="K1120" s="355"/>
      <c r="L1120" s="32"/>
      <c r="M1120" s="61"/>
      <c r="N1120" s="61"/>
      <c r="O1120" s="61"/>
      <c r="P1120" s="61"/>
      <c r="Q1120" s="61"/>
      <c r="R1120" s="61"/>
      <c r="S1120" s="439"/>
      <c r="T1120" s="61"/>
      <c r="U1120" s="61"/>
      <c r="V1120" s="61"/>
      <c r="W1120" s="394"/>
      <c r="X1120" s="62"/>
      <c r="Y1120" s="86"/>
      <c r="Z1120" s="324"/>
      <c r="AA1120" s="324"/>
      <c r="AB1120" s="324"/>
      <c r="AC1120" s="325"/>
      <c r="AD1120" s="28"/>
      <c r="AE1120" s="31"/>
      <c r="AF1120" s="28"/>
    </row>
    <row r="1121" ht="14.5" customHeight="1" spans="1:32">
      <c r="A1121" s="61"/>
      <c r="B1121" s="61"/>
      <c r="C1121" s="247"/>
      <c r="D1121" s="215"/>
      <c r="E1121" s="215"/>
      <c r="F1121" s="212"/>
      <c r="G1121" s="215"/>
      <c r="H1121" s="215"/>
      <c r="I1121" s="439"/>
      <c r="J1121" s="32"/>
      <c r="K1121" s="355"/>
      <c r="L1121" s="32"/>
      <c r="M1121" s="61"/>
      <c r="N1121" s="61"/>
      <c r="O1121" s="61"/>
      <c r="P1121" s="61"/>
      <c r="Q1121" s="61"/>
      <c r="R1121" s="61"/>
      <c r="S1121" s="439"/>
      <c r="T1121" s="61"/>
      <c r="U1121" s="61"/>
      <c r="V1121" s="61"/>
      <c r="W1121" s="394"/>
      <c r="X1121" s="62"/>
      <c r="Y1121" s="86"/>
      <c r="Z1121" s="324"/>
      <c r="AA1121" s="324"/>
      <c r="AB1121" s="324"/>
      <c r="AC1121" s="325"/>
      <c r="AD1121" s="28"/>
      <c r="AE1121" s="31"/>
      <c r="AF1121" s="28"/>
    </row>
    <row r="1122" ht="14.5" customHeight="1" spans="1:32">
      <c r="A1122" s="61"/>
      <c r="B1122" s="61"/>
      <c r="C1122" s="247"/>
      <c r="D1122" s="215"/>
      <c r="E1122" s="215"/>
      <c r="F1122" s="212"/>
      <c r="G1122" s="215"/>
      <c r="H1122" s="215"/>
      <c r="I1122" s="439"/>
      <c r="J1122" s="32"/>
      <c r="K1122" s="355"/>
      <c r="L1122" s="32"/>
      <c r="M1122" s="61"/>
      <c r="N1122" s="61"/>
      <c r="O1122" s="61"/>
      <c r="P1122" s="61"/>
      <c r="Q1122" s="61"/>
      <c r="R1122" s="61"/>
      <c r="S1122" s="439"/>
      <c r="T1122" s="61"/>
      <c r="U1122" s="61"/>
      <c r="V1122" s="61"/>
      <c r="W1122" s="394"/>
      <c r="X1122" s="62"/>
      <c r="Y1122" s="86"/>
      <c r="Z1122" s="324"/>
      <c r="AA1122" s="324"/>
      <c r="AB1122" s="324"/>
      <c r="AC1122" s="325"/>
      <c r="AD1122" s="28"/>
      <c r="AE1122" s="31"/>
      <c r="AF1122" s="28"/>
    </row>
    <row r="1123" ht="14.5" customHeight="1" spans="1:32">
      <c r="A1123" s="61"/>
      <c r="B1123" s="61"/>
      <c r="C1123" s="247"/>
      <c r="D1123" s="215"/>
      <c r="E1123" s="215"/>
      <c r="F1123" s="212"/>
      <c r="G1123" s="215"/>
      <c r="H1123" s="215"/>
      <c r="I1123" s="439"/>
      <c r="J1123" s="32"/>
      <c r="K1123" s="355"/>
      <c r="L1123" s="32"/>
      <c r="M1123" s="61"/>
      <c r="N1123" s="61"/>
      <c r="O1123" s="61"/>
      <c r="P1123" s="61"/>
      <c r="Q1123" s="61"/>
      <c r="R1123" s="61"/>
      <c r="S1123" s="439"/>
      <c r="T1123" s="61"/>
      <c r="U1123" s="61"/>
      <c r="V1123" s="61"/>
      <c r="W1123" s="394"/>
      <c r="X1123" s="62"/>
      <c r="Y1123" s="86"/>
      <c r="Z1123" s="324"/>
      <c r="AA1123" s="324"/>
      <c r="AB1123" s="324"/>
      <c r="AC1123" s="325"/>
      <c r="AD1123" s="28"/>
      <c r="AE1123" s="31"/>
      <c r="AF1123" s="28"/>
    </row>
    <row r="1124" ht="14.5" customHeight="1" spans="1:32">
      <c r="A1124" s="61"/>
      <c r="B1124" s="61"/>
      <c r="C1124" s="247"/>
      <c r="D1124" s="215"/>
      <c r="E1124" s="215"/>
      <c r="F1124" s="212"/>
      <c r="G1124" s="215"/>
      <c r="H1124" s="215"/>
      <c r="I1124" s="439"/>
      <c r="J1124" s="32"/>
      <c r="K1124" s="355"/>
      <c r="L1124" s="32"/>
      <c r="M1124" s="61"/>
      <c r="N1124" s="61"/>
      <c r="O1124" s="61"/>
      <c r="P1124" s="61"/>
      <c r="Q1124" s="61"/>
      <c r="R1124" s="61"/>
      <c r="S1124" s="439"/>
      <c r="T1124" s="61"/>
      <c r="U1124" s="61"/>
      <c r="V1124" s="61"/>
      <c r="W1124" s="394"/>
      <c r="X1124" s="62"/>
      <c r="Y1124" s="86"/>
      <c r="Z1124" s="324"/>
      <c r="AA1124" s="324"/>
      <c r="AB1124" s="324"/>
      <c r="AC1124" s="325"/>
      <c r="AD1124" s="28"/>
      <c r="AE1124" s="31"/>
      <c r="AF1124" s="28"/>
    </row>
    <row r="1125" ht="14.5" customHeight="1" spans="1:32">
      <c r="A1125" s="61"/>
      <c r="B1125" s="61"/>
      <c r="C1125" s="247"/>
      <c r="D1125" s="215"/>
      <c r="E1125" s="215"/>
      <c r="F1125" s="212"/>
      <c r="G1125" s="215"/>
      <c r="H1125" s="215"/>
      <c r="I1125" s="439"/>
      <c r="J1125" s="32"/>
      <c r="K1125" s="355"/>
      <c r="L1125" s="32"/>
      <c r="M1125" s="61"/>
      <c r="N1125" s="61"/>
      <c r="O1125" s="61"/>
      <c r="P1125" s="61"/>
      <c r="Q1125" s="61"/>
      <c r="R1125" s="61"/>
      <c r="S1125" s="439"/>
      <c r="T1125" s="61"/>
      <c r="U1125" s="61"/>
      <c r="V1125" s="61"/>
      <c r="W1125" s="394"/>
      <c r="X1125" s="62"/>
      <c r="Y1125" s="86"/>
      <c r="Z1125" s="324"/>
      <c r="AA1125" s="324"/>
      <c r="AB1125" s="324"/>
      <c r="AC1125" s="325"/>
      <c r="AD1125" s="28"/>
      <c r="AE1125" s="31"/>
      <c r="AF1125" s="28"/>
    </row>
    <row r="1126" ht="14.5" customHeight="1" spans="1:32">
      <c r="A1126" s="61"/>
      <c r="B1126" s="61"/>
      <c r="C1126" s="247"/>
      <c r="D1126" s="215"/>
      <c r="E1126" s="215"/>
      <c r="F1126" s="212"/>
      <c r="G1126" s="215"/>
      <c r="H1126" s="215"/>
      <c r="I1126" s="439"/>
      <c r="J1126" s="32"/>
      <c r="K1126" s="355"/>
      <c r="L1126" s="32"/>
      <c r="M1126" s="61"/>
      <c r="N1126" s="61"/>
      <c r="O1126" s="61"/>
      <c r="P1126" s="61"/>
      <c r="Q1126" s="61"/>
      <c r="R1126" s="61"/>
      <c r="S1126" s="439"/>
      <c r="T1126" s="61"/>
      <c r="U1126" s="61"/>
      <c r="V1126" s="61"/>
      <c r="W1126" s="394"/>
      <c r="X1126" s="62"/>
      <c r="Y1126" s="86"/>
      <c r="Z1126" s="324"/>
      <c r="AA1126" s="324"/>
      <c r="AB1126" s="324"/>
      <c r="AC1126" s="325"/>
      <c r="AD1126" s="28"/>
      <c r="AE1126" s="31"/>
      <c r="AF1126" s="28"/>
    </row>
    <row r="1127" ht="14.5" customHeight="1" spans="1:32">
      <c r="A1127" s="61"/>
      <c r="B1127" s="61"/>
      <c r="C1127" s="247"/>
      <c r="D1127" s="215"/>
      <c r="E1127" s="215"/>
      <c r="F1127" s="212"/>
      <c r="G1127" s="215"/>
      <c r="H1127" s="215"/>
      <c r="I1127" s="439"/>
      <c r="J1127" s="32"/>
      <c r="K1127" s="355"/>
      <c r="L1127" s="32"/>
      <c r="M1127" s="61"/>
      <c r="N1127" s="61"/>
      <c r="O1127" s="61"/>
      <c r="P1127" s="61"/>
      <c r="Q1127" s="61"/>
      <c r="R1127" s="61"/>
      <c r="S1127" s="439"/>
      <c r="T1127" s="61"/>
      <c r="U1127" s="61"/>
      <c r="V1127" s="61"/>
      <c r="W1127" s="394"/>
      <c r="X1127" s="62"/>
      <c r="Y1127" s="86"/>
      <c r="Z1127" s="324"/>
      <c r="AA1127" s="324"/>
      <c r="AB1127" s="324"/>
      <c r="AC1127" s="325"/>
      <c r="AD1127" s="28"/>
      <c r="AE1127" s="31"/>
      <c r="AF1127" s="28"/>
    </row>
    <row r="1128" ht="14.5" customHeight="1" spans="1:32">
      <c r="A1128" s="61"/>
      <c r="B1128" s="61"/>
      <c r="C1128" s="247"/>
      <c r="D1128" s="215"/>
      <c r="E1128" s="215"/>
      <c r="F1128" s="212"/>
      <c r="G1128" s="215"/>
      <c r="H1128" s="215"/>
      <c r="I1128" s="439"/>
      <c r="J1128" s="32"/>
      <c r="K1128" s="355"/>
      <c r="L1128" s="32"/>
      <c r="M1128" s="61"/>
      <c r="N1128" s="61"/>
      <c r="O1128" s="61"/>
      <c r="P1128" s="61"/>
      <c r="Q1128" s="61"/>
      <c r="R1128" s="61"/>
      <c r="S1128" s="439"/>
      <c r="T1128" s="61"/>
      <c r="U1128" s="61"/>
      <c r="V1128" s="61"/>
      <c r="W1128" s="394"/>
      <c r="X1128" s="62"/>
      <c r="Y1128" s="86"/>
      <c r="Z1128" s="324"/>
      <c r="AA1128" s="324"/>
      <c r="AB1128" s="324"/>
      <c r="AC1128" s="325"/>
      <c r="AD1128" s="28"/>
      <c r="AE1128" s="31"/>
      <c r="AF1128" s="28"/>
    </row>
    <row r="1129" ht="14.5" customHeight="1" spans="1:32">
      <c r="A1129" s="61"/>
      <c r="B1129" s="61"/>
      <c r="C1129" s="247"/>
      <c r="D1129" s="215"/>
      <c r="E1129" s="215"/>
      <c r="F1129" s="212"/>
      <c r="G1129" s="215"/>
      <c r="H1129" s="215"/>
      <c r="I1129" s="439"/>
      <c r="J1129" s="32"/>
      <c r="K1129" s="355"/>
      <c r="L1129" s="32"/>
      <c r="M1129" s="61"/>
      <c r="N1129" s="61"/>
      <c r="O1129" s="61"/>
      <c r="P1129" s="61"/>
      <c r="Q1129" s="61"/>
      <c r="R1129" s="61"/>
      <c r="S1129" s="439"/>
      <c r="T1129" s="61"/>
      <c r="U1129" s="61"/>
      <c r="V1129" s="61"/>
      <c r="W1129" s="394"/>
      <c r="X1129" s="62"/>
      <c r="Y1129" s="86"/>
      <c r="Z1129" s="324"/>
      <c r="AA1129" s="324"/>
      <c r="AB1129" s="324"/>
      <c r="AC1129" s="325"/>
      <c r="AD1129" s="28"/>
      <c r="AE1129" s="31"/>
      <c r="AF1129" s="28"/>
    </row>
    <row r="1130" ht="14.5" customHeight="1" spans="1:32">
      <c r="A1130" s="61"/>
      <c r="B1130" s="61"/>
      <c r="C1130" s="247"/>
      <c r="D1130" s="215"/>
      <c r="E1130" s="215"/>
      <c r="F1130" s="212"/>
      <c r="G1130" s="215"/>
      <c r="H1130" s="215"/>
      <c r="I1130" s="439"/>
      <c r="J1130" s="32"/>
      <c r="K1130" s="355"/>
      <c r="L1130" s="32"/>
      <c r="M1130" s="61"/>
      <c r="N1130" s="61"/>
      <c r="O1130" s="61"/>
      <c r="P1130" s="61"/>
      <c r="Q1130" s="61"/>
      <c r="R1130" s="61"/>
      <c r="S1130" s="439"/>
      <c r="T1130" s="61"/>
      <c r="U1130" s="61"/>
      <c r="V1130" s="61"/>
      <c r="W1130" s="394"/>
      <c r="X1130" s="62"/>
      <c r="Y1130" s="86"/>
      <c r="Z1130" s="324"/>
      <c r="AA1130" s="324"/>
      <c r="AB1130" s="324"/>
      <c r="AC1130" s="325"/>
      <c r="AD1130" s="28"/>
      <c r="AE1130" s="31"/>
      <c r="AF1130" s="28"/>
    </row>
    <row r="1131" ht="14.5" customHeight="1" spans="1:32">
      <c r="A1131" s="61"/>
      <c r="B1131" s="61"/>
      <c r="C1131" s="247"/>
      <c r="D1131" s="215"/>
      <c r="E1131" s="215"/>
      <c r="F1131" s="212"/>
      <c r="G1131" s="215"/>
      <c r="H1131" s="215"/>
      <c r="I1131" s="439"/>
      <c r="J1131" s="32"/>
      <c r="K1131" s="355"/>
      <c r="L1131" s="32"/>
      <c r="M1131" s="61"/>
      <c r="N1131" s="61"/>
      <c r="O1131" s="61"/>
      <c r="P1131" s="61"/>
      <c r="Q1131" s="61"/>
      <c r="R1131" s="61"/>
      <c r="S1131" s="439"/>
      <c r="T1131" s="61"/>
      <c r="U1131" s="61"/>
      <c r="V1131" s="61"/>
      <c r="W1131" s="394"/>
      <c r="X1131" s="62"/>
      <c r="Y1131" s="86"/>
      <c r="Z1131" s="324"/>
      <c r="AA1131" s="324"/>
      <c r="AB1131" s="324"/>
      <c r="AC1131" s="325"/>
      <c r="AD1131" s="28"/>
      <c r="AE1131" s="31"/>
      <c r="AF1131" s="28"/>
    </row>
    <row r="1132" ht="14.5" customHeight="1" spans="1:32">
      <c r="A1132" s="61"/>
      <c r="B1132" s="61"/>
      <c r="C1132" s="247"/>
      <c r="D1132" s="215"/>
      <c r="E1132" s="215"/>
      <c r="F1132" s="212"/>
      <c r="G1132" s="215"/>
      <c r="H1132" s="215"/>
      <c r="I1132" s="439"/>
      <c r="J1132" s="32"/>
      <c r="K1132" s="355"/>
      <c r="L1132" s="32"/>
      <c r="M1132" s="61"/>
      <c r="N1132" s="61"/>
      <c r="O1132" s="61"/>
      <c r="P1132" s="61"/>
      <c r="Q1132" s="61"/>
      <c r="R1132" s="61"/>
      <c r="S1132" s="439"/>
      <c r="T1132" s="61"/>
      <c r="U1132" s="61"/>
      <c r="V1132" s="61"/>
      <c r="W1132" s="394"/>
      <c r="X1132" s="62"/>
      <c r="Y1132" s="86"/>
      <c r="Z1132" s="324"/>
      <c r="AA1132" s="324"/>
      <c r="AB1132" s="324"/>
      <c r="AC1132" s="325"/>
      <c r="AD1132" s="28"/>
      <c r="AE1132" s="31"/>
      <c r="AF1132" s="28"/>
    </row>
    <row r="1133" ht="14.5" customHeight="1" spans="1:32">
      <c r="A1133" s="61"/>
      <c r="B1133" s="61"/>
      <c r="C1133" s="247"/>
      <c r="D1133" s="215"/>
      <c r="E1133" s="215"/>
      <c r="F1133" s="212"/>
      <c r="G1133" s="215"/>
      <c r="H1133" s="215"/>
      <c r="I1133" s="439"/>
      <c r="J1133" s="32"/>
      <c r="K1133" s="355"/>
      <c r="L1133" s="32"/>
      <c r="M1133" s="61"/>
      <c r="N1133" s="61"/>
      <c r="O1133" s="61"/>
      <c r="P1133" s="61"/>
      <c r="Q1133" s="61"/>
      <c r="R1133" s="61"/>
      <c r="S1133" s="439"/>
      <c r="T1133" s="61"/>
      <c r="U1133" s="61"/>
      <c r="V1133" s="61"/>
      <c r="W1133" s="394"/>
      <c r="X1133" s="62"/>
      <c r="Y1133" s="86"/>
      <c r="Z1133" s="324"/>
      <c r="AA1133" s="324"/>
      <c r="AB1133" s="324"/>
      <c r="AC1133" s="325"/>
      <c r="AD1133" s="28"/>
      <c r="AE1133" s="31"/>
      <c r="AF1133" s="28"/>
    </row>
    <row r="1134" ht="14.5" customHeight="1" spans="1:32">
      <c r="A1134" s="61"/>
      <c r="B1134" s="61"/>
      <c r="C1134" s="247"/>
      <c r="D1134" s="215"/>
      <c r="E1134" s="215"/>
      <c r="F1134" s="212"/>
      <c r="G1134" s="215"/>
      <c r="H1134" s="215"/>
      <c r="I1134" s="439"/>
      <c r="J1134" s="32"/>
      <c r="K1134" s="355"/>
      <c r="L1134" s="32"/>
      <c r="M1134" s="61"/>
      <c r="N1134" s="61"/>
      <c r="O1134" s="61"/>
      <c r="P1134" s="61"/>
      <c r="Q1134" s="61"/>
      <c r="R1134" s="61"/>
      <c r="S1134" s="439"/>
      <c r="T1134" s="61"/>
      <c r="U1134" s="61"/>
      <c r="V1134" s="61"/>
      <c r="W1134" s="394"/>
      <c r="X1134" s="62"/>
      <c r="Y1134" s="86"/>
      <c r="Z1134" s="324"/>
      <c r="AA1134" s="324"/>
      <c r="AB1134" s="324"/>
      <c r="AC1134" s="325"/>
      <c r="AD1134" s="28"/>
      <c r="AE1134" s="31"/>
      <c r="AF1134" s="28"/>
    </row>
    <row r="1135" ht="14.5" customHeight="1" spans="1:32">
      <c r="A1135" s="61"/>
      <c r="B1135" s="61"/>
      <c r="C1135" s="247"/>
      <c r="D1135" s="215"/>
      <c r="E1135" s="215"/>
      <c r="F1135" s="212"/>
      <c r="G1135" s="215"/>
      <c r="H1135" s="215"/>
      <c r="I1135" s="439"/>
      <c r="J1135" s="32"/>
      <c r="K1135" s="355"/>
      <c r="L1135" s="32"/>
      <c r="M1135" s="61"/>
      <c r="N1135" s="61"/>
      <c r="O1135" s="61"/>
      <c r="P1135" s="61"/>
      <c r="Q1135" s="61"/>
      <c r="R1135" s="61"/>
      <c r="S1135" s="439"/>
      <c r="T1135" s="61"/>
      <c r="U1135" s="61"/>
      <c r="V1135" s="61"/>
      <c r="W1135" s="394"/>
      <c r="X1135" s="62"/>
      <c r="Y1135" s="86"/>
      <c r="Z1135" s="324"/>
      <c r="AA1135" s="324"/>
      <c r="AB1135" s="324"/>
      <c r="AC1135" s="325"/>
      <c r="AD1135" s="28"/>
      <c r="AE1135" s="31"/>
      <c r="AF1135" s="28"/>
    </row>
    <row r="1136" ht="14.5" customHeight="1" spans="1:32">
      <c r="A1136" s="61"/>
      <c r="B1136" s="61"/>
      <c r="C1136" s="247"/>
      <c r="D1136" s="215"/>
      <c r="E1136" s="215"/>
      <c r="F1136" s="212"/>
      <c r="G1136" s="215"/>
      <c r="H1136" s="215"/>
      <c r="I1136" s="439"/>
      <c r="J1136" s="32"/>
      <c r="K1136" s="355"/>
      <c r="L1136" s="32"/>
      <c r="M1136" s="61"/>
      <c r="N1136" s="61"/>
      <c r="O1136" s="61"/>
      <c r="P1136" s="61"/>
      <c r="Q1136" s="61"/>
      <c r="R1136" s="61"/>
      <c r="S1136" s="439"/>
      <c r="T1136" s="61"/>
      <c r="U1136" s="61"/>
      <c r="V1136" s="61"/>
      <c r="W1136" s="394"/>
      <c r="X1136" s="62"/>
      <c r="Y1136" s="86"/>
      <c r="Z1136" s="324"/>
      <c r="AA1136" s="324"/>
      <c r="AB1136" s="324"/>
      <c r="AC1136" s="325"/>
      <c r="AD1136" s="28"/>
      <c r="AE1136" s="31"/>
      <c r="AF1136" s="28"/>
    </row>
    <row r="1137" ht="14.5" customHeight="1" spans="1:32">
      <c r="A1137" s="61"/>
      <c r="B1137" s="61"/>
      <c r="C1137" s="247"/>
      <c r="D1137" s="215"/>
      <c r="E1137" s="215"/>
      <c r="F1137" s="212"/>
      <c r="G1137" s="215"/>
      <c r="H1137" s="215"/>
      <c r="I1137" s="439"/>
      <c r="J1137" s="32"/>
      <c r="K1137" s="355"/>
      <c r="L1137" s="32"/>
      <c r="M1137" s="61"/>
      <c r="N1137" s="61"/>
      <c r="O1137" s="61"/>
      <c r="P1137" s="61"/>
      <c r="Q1137" s="61"/>
      <c r="R1137" s="61"/>
      <c r="S1137" s="439"/>
      <c r="T1137" s="61"/>
      <c r="U1137" s="61"/>
      <c r="V1137" s="61"/>
      <c r="W1137" s="394"/>
      <c r="X1137" s="62"/>
      <c r="Y1137" s="86"/>
      <c r="Z1137" s="324"/>
      <c r="AA1137" s="324"/>
      <c r="AB1137" s="324"/>
      <c r="AC1137" s="325"/>
      <c r="AD1137" s="28"/>
      <c r="AE1137" s="31"/>
      <c r="AF1137" s="28"/>
    </row>
    <row r="1138" ht="14.5" customHeight="1" spans="1:32">
      <c r="A1138" s="61"/>
      <c r="B1138" s="61"/>
      <c r="C1138" s="247"/>
      <c r="D1138" s="215"/>
      <c r="E1138" s="215"/>
      <c r="F1138" s="212"/>
      <c r="G1138" s="215"/>
      <c r="H1138" s="215"/>
      <c r="I1138" s="439"/>
      <c r="J1138" s="32"/>
      <c r="K1138" s="355"/>
      <c r="L1138" s="32"/>
      <c r="M1138" s="61"/>
      <c r="N1138" s="61"/>
      <c r="O1138" s="61"/>
      <c r="P1138" s="61"/>
      <c r="Q1138" s="61"/>
      <c r="R1138" s="61"/>
      <c r="S1138" s="439"/>
      <c r="T1138" s="61"/>
      <c r="U1138" s="61"/>
      <c r="V1138" s="61"/>
      <c r="W1138" s="394"/>
      <c r="X1138" s="62"/>
      <c r="Y1138" s="86"/>
      <c r="Z1138" s="324"/>
      <c r="AA1138" s="324"/>
      <c r="AB1138" s="324"/>
      <c r="AC1138" s="325"/>
      <c r="AD1138" s="28"/>
      <c r="AE1138" s="31"/>
      <c r="AF1138" s="28"/>
    </row>
    <row r="1139" ht="14.5" customHeight="1" spans="1:32">
      <c r="A1139" s="61"/>
      <c r="B1139" s="61"/>
      <c r="C1139" s="247"/>
      <c r="D1139" s="215"/>
      <c r="E1139" s="215"/>
      <c r="F1139" s="212"/>
      <c r="G1139" s="215"/>
      <c r="H1139" s="215"/>
      <c r="I1139" s="439"/>
      <c r="J1139" s="32"/>
      <c r="K1139" s="355"/>
      <c r="L1139" s="32"/>
      <c r="M1139" s="61"/>
      <c r="N1139" s="61"/>
      <c r="O1139" s="61"/>
      <c r="P1139" s="61"/>
      <c r="Q1139" s="61"/>
      <c r="R1139" s="61"/>
      <c r="S1139" s="439"/>
      <c r="T1139" s="61"/>
      <c r="U1139" s="61"/>
      <c r="V1139" s="61"/>
      <c r="W1139" s="394"/>
      <c r="X1139" s="62"/>
      <c r="Y1139" s="86"/>
      <c r="Z1139" s="324"/>
      <c r="AA1139" s="324"/>
      <c r="AB1139" s="324"/>
      <c r="AC1139" s="325"/>
      <c r="AD1139" s="28"/>
      <c r="AE1139" s="31"/>
      <c r="AF1139" s="28"/>
    </row>
    <row r="1140" ht="14.5" customHeight="1" spans="1:32">
      <c r="A1140" s="61"/>
      <c r="B1140" s="61"/>
      <c r="C1140" s="247"/>
      <c r="D1140" s="215"/>
      <c r="E1140" s="215"/>
      <c r="F1140" s="212"/>
      <c r="G1140" s="215"/>
      <c r="H1140" s="215"/>
      <c r="I1140" s="439"/>
      <c r="J1140" s="32"/>
      <c r="K1140" s="355"/>
      <c r="L1140" s="32"/>
      <c r="M1140" s="61"/>
      <c r="N1140" s="61"/>
      <c r="O1140" s="61"/>
      <c r="P1140" s="61"/>
      <c r="Q1140" s="61"/>
      <c r="R1140" s="61"/>
      <c r="S1140" s="439"/>
      <c r="T1140" s="61"/>
      <c r="U1140" s="61"/>
      <c r="V1140" s="61"/>
      <c r="W1140" s="394"/>
      <c r="X1140" s="62"/>
      <c r="Y1140" s="86"/>
      <c r="Z1140" s="324"/>
      <c r="AA1140" s="324"/>
      <c r="AB1140" s="324"/>
      <c r="AC1140" s="325"/>
      <c r="AD1140" s="28"/>
      <c r="AE1140" s="31"/>
      <c r="AF1140" s="28"/>
    </row>
    <row r="1141" ht="14.5" customHeight="1" spans="1:32">
      <c r="A1141" s="61"/>
      <c r="B1141" s="61"/>
      <c r="C1141" s="247"/>
      <c r="D1141" s="215"/>
      <c r="E1141" s="215"/>
      <c r="F1141" s="212"/>
      <c r="G1141" s="215"/>
      <c r="H1141" s="215"/>
      <c r="I1141" s="439"/>
      <c r="J1141" s="32"/>
      <c r="K1141" s="355"/>
      <c r="L1141" s="32"/>
      <c r="M1141" s="61"/>
      <c r="N1141" s="61"/>
      <c r="O1141" s="61"/>
      <c r="P1141" s="61"/>
      <c r="Q1141" s="61"/>
      <c r="R1141" s="61"/>
      <c r="S1141" s="439"/>
      <c r="T1141" s="61"/>
      <c r="U1141" s="61"/>
      <c r="V1141" s="61"/>
      <c r="W1141" s="394"/>
      <c r="X1141" s="62"/>
      <c r="Y1141" s="86"/>
      <c r="Z1141" s="324"/>
      <c r="AA1141" s="324"/>
      <c r="AB1141" s="324"/>
      <c r="AC1141" s="325"/>
      <c r="AD1141" s="28"/>
      <c r="AE1141" s="31"/>
      <c r="AF1141" s="28"/>
    </row>
    <row r="1142" ht="14.5" customHeight="1" spans="1:32">
      <c r="A1142" s="61"/>
      <c r="B1142" s="61"/>
      <c r="C1142" s="247"/>
      <c r="D1142" s="215"/>
      <c r="E1142" s="215"/>
      <c r="F1142" s="212"/>
      <c r="G1142" s="215"/>
      <c r="H1142" s="215"/>
      <c r="I1142" s="439"/>
      <c r="J1142" s="32"/>
      <c r="K1142" s="355"/>
      <c r="L1142" s="32"/>
      <c r="M1142" s="61"/>
      <c r="N1142" s="61"/>
      <c r="O1142" s="61"/>
      <c r="P1142" s="61"/>
      <c r="Q1142" s="61"/>
      <c r="R1142" s="61"/>
      <c r="S1142" s="439"/>
      <c r="T1142" s="61"/>
      <c r="U1142" s="61"/>
      <c r="V1142" s="61"/>
      <c r="W1142" s="394"/>
      <c r="X1142" s="62"/>
      <c r="Y1142" s="86"/>
      <c r="Z1142" s="324"/>
      <c r="AA1142" s="324"/>
      <c r="AB1142" s="324"/>
      <c r="AC1142" s="325"/>
      <c r="AD1142" s="28"/>
      <c r="AE1142" s="31"/>
      <c r="AF1142" s="28"/>
    </row>
    <row r="1143" ht="14.5" customHeight="1" spans="1:32">
      <c r="A1143" s="61"/>
      <c r="B1143" s="61"/>
      <c r="C1143" s="247"/>
      <c r="D1143" s="215"/>
      <c r="E1143" s="215"/>
      <c r="F1143" s="212"/>
      <c r="G1143" s="215"/>
      <c r="H1143" s="215"/>
      <c r="I1143" s="439"/>
      <c r="J1143" s="32"/>
      <c r="K1143" s="355"/>
      <c r="L1143" s="32"/>
      <c r="M1143" s="61"/>
      <c r="N1143" s="61"/>
      <c r="O1143" s="61"/>
      <c r="P1143" s="61"/>
      <c r="Q1143" s="61"/>
      <c r="R1143" s="61"/>
      <c r="S1143" s="439"/>
      <c r="T1143" s="61"/>
      <c r="U1143" s="61"/>
      <c r="V1143" s="61"/>
      <c r="W1143" s="394"/>
      <c r="X1143" s="62"/>
      <c r="Y1143" s="86"/>
      <c r="Z1143" s="324"/>
      <c r="AA1143" s="324"/>
      <c r="AB1143" s="324"/>
      <c r="AC1143" s="325"/>
      <c r="AD1143" s="28"/>
      <c r="AE1143" s="31"/>
      <c r="AF1143" s="28"/>
    </row>
    <row r="1144" ht="14.5" customHeight="1" spans="1:32">
      <c r="A1144" s="61"/>
      <c r="B1144" s="61"/>
      <c r="C1144" s="247"/>
      <c r="D1144" s="215"/>
      <c r="E1144" s="215"/>
      <c r="F1144" s="212"/>
      <c r="G1144" s="215"/>
      <c r="H1144" s="215"/>
      <c r="I1144" s="439"/>
      <c r="J1144" s="32"/>
      <c r="K1144" s="355"/>
      <c r="L1144" s="32"/>
      <c r="M1144" s="61"/>
      <c r="N1144" s="61"/>
      <c r="O1144" s="61"/>
      <c r="P1144" s="61"/>
      <c r="Q1144" s="61"/>
      <c r="R1144" s="61"/>
      <c r="S1144" s="439"/>
      <c r="T1144" s="61"/>
      <c r="U1144" s="61"/>
      <c r="V1144" s="61"/>
      <c r="W1144" s="394"/>
      <c r="X1144" s="62"/>
      <c r="Y1144" s="86"/>
      <c r="Z1144" s="324"/>
      <c r="AA1144" s="324"/>
      <c r="AB1144" s="324"/>
      <c r="AC1144" s="325"/>
      <c r="AD1144" s="28"/>
      <c r="AE1144" s="31"/>
      <c r="AF1144" s="28"/>
    </row>
    <row r="1145" ht="14.5" customHeight="1" spans="1:32">
      <c r="A1145" s="61"/>
      <c r="B1145" s="61"/>
      <c r="C1145" s="247"/>
      <c r="D1145" s="215"/>
      <c r="E1145" s="215"/>
      <c r="F1145" s="212"/>
      <c r="G1145" s="215"/>
      <c r="H1145" s="215"/>
      <c r="I1145" s="439"/>
      <c r="J1145" s="32"/>
      <c r="K1145" s="355"/>
      <c r="L1145" s="32"/>
      <c r="M1145" s="61"/>
      <c r="N1145" s="61"/>
      <c r="O1145" s="61"/>
      <c r="P1145" s="61"/>
      <c r="Q1145" s="61"/>
      <c r="R1145" s="61"/>
      <c r="S1145" s="439"/>
      <c r="T1145" s="61"/>
      <c r="U1145" s="61"/>
      <c r="V1145" s="61"/>
      <c r="W1145" s="394"/>
      <c r="X1145" s="62"/>
      <c r="Y1145" s="86"/>
      <c r="Z1145" s="324"/>
      <c r="AA1145" s="324"/>
      <c r="AB1145" s="324"/>
      <c r="AC1145" s="325"/>
      <c r="AD1145" s="28"/>
      <c r="AE1145" s="31"/>
      <c r="AF1145" s="28"/>
    </row>
    <row r="1146" ht="14.5" customHeight="1" spans="1:32">
      <c r="A1146" s="61"/>
      <c r="B1146" s="61"/>
      <c r="C1146" s="247"/>
      <c r="D1146" s="215"/>
      <c r="E1146" s="215"/>
      <c r="F1146" s="212"/>
      <c r="G1146" s="215"/>
      <c r="H1146" s="215"/>
      <c r="I1146" s="439"/>
      <c r="J1146" s="32"/>
      <c r="K1146" s="355"/>
      <c r="L1146" s="32"/>
      <c r="M1146" s="61"/>
      <c r="N1146" s="61"/>
      <c r="O1146" s="61"/>
      <c r="P1146" s="61"/>
      <c r="Q1146" s="61"/>
      <c r="R1146" s="61"/>
      <c r="S1146" s="439"/>
      <c r="T1146" s="61"/>
      <c r="U1146" s="61"/>
      <c r="V1146" s="61"/>
      <c r="W1146" s="394"/>
      <c r="X1146" s="62"/>
      <c r="Y1146" s="86"/>
      <c r="Z1146" s="324"/>
      <c r="AA1146" s="324"/>
      <c r="AB1146" s="324"/>
      <c r="AC1146" s="325"/>
      <c r="AD1146" s="28"/>
      <c r="AE1146" s="31"/>
      <c r="AF1146" s="28"/>
    </row>
    <row r="1147" ht="14.5" customHeight="1" spans="1:32">
      <c r="A1147" s="61"/>
      <c r="B1147" s="61"/>
      <c r="C1147" s="247"/>
      <c r="D1147" s="215"/>
      <c r="E1147" s="215"/>
      <c r="F1147" s="212"/>
      <c r="G1147" s="215"/>
      <c r="H1147" s="215"/>
      <c r="I1147" s="439"/>
      <c r="J1147" s="32"/>
      <c r="K1147" s="355"/>
      <c r="L1147" s="32"/>
      <c r="M1147" s="61"/>
      <c r="N1147" s="61"/>
      <c r="O1147" s="61"/>
      <c r="P1147" s="61"/>
      <c r="Q1147" s="61"/>
      <c r="R1147" s="61"/>
      <c r="S1147" s="439"/>
      <c r="T1147" s="61"/>
      <c r="U1147" s="61"/>
      <c r="V1147" s="61"/>
      <c r="W1147" s="394"/>
      <c r="X1147" s="62"/>
      <c r="Y1147" s="86"/>
      <c r="Z1147" s="324"/>
      <c r="AA1147" s="324"/>
      <c r="AB1147" s="324"/>
      <c r="AC1147" s="325"/>
      <c r="AD1147" s="28"/>
      <c r="AE1147" s="31"/>
      <c r="AF1147" s="28"/>
    </row>
    <row r="1148" ht="14.5" customHeight="1" spans="1:32">
      <c r="A1148" s="61"/>
      <c r="B1148" s="61"/>
      <c r="C1148" s="247"/>
      <c r="D1148" s="215"/>
      <c r="E1148" s="215"/>
      <c r="F1148" s="212"/>
      <c r="G1148" s="215"/>
      <c r="H1148" s="215"/>
      <c r="I1148" s="439"/>
      <c r="J1148" s="32"/>
      <c r="K1148" s="355"/>
      <c r="L1148" s="32"/>
      <c r="M1148" s="61"/>
      <c r="N1148" s="61"/>
      <c r="O1148" s="61"/>
      <c r="P1148" s="61"/>
      <c r="Q1148" s="61"/>
      <c r="R1148" s="61"/>
      <c r="S1148" s="439"/>
      <c r="T1148" s="61"/>
      <c r="U1148" s="61"/>
      <c r="V1148" s="61"/>
      <c r="W1148" s="394"/>
      <c r="X1148" s="62"/>
      <c r="Y1148" s="86"/>
      <c r="Z1148" s="324"/>
      <c r="AA1148" s="324"/>
      <c r="AB1148" s="324"/>
      <c r="AC1148" s="325"/>
      <c r="AD1148" s="28"/>
      <c r="AE1148" s="31"/>
      <c r="AF1148" s="28"/>
    </row>
    <row r="1149" ht="14.5" customHeight="1" spans="1:32">
      <c r="A1149" s="61"/>
      <c r="B1149" s="61"/>
      <c r="C1149" s="247"/>
      <c r="D1149" s="215"/>
      <c r="E1149" s="215"/>
      <c r="F1149" s="212"/>
      <c r="G1149" s="215"/>
      <c r="H1149" s="215"/>
      <c r="I1149" s="439"/>
      <c r="J1149" s="32"/>
      <c r="K1149" s="355"/>
      <c r="L1149" s="32"/>
      <c r="M1149" s="61"/>
      <c r="N1149" s="61"/>
      <c r="O1149" s="61"/>
      <c r="P1149" s="61"/>
      <c r="Q1149" s="61"/>
      <c r="R1149" s="61"/>
      <c r="S1149" s="439"/>
      <c r="T1149" s="61"/>
      <c r="U1149" s="61"/>
      <c r="V1149" s="61"/>
      <c r="W1149" s="394"/>
      <c r="X1149" s="62"/>
      <c r="Y1149" s="86"/>
      <c r="Z1149" s="324"/>
      <c r="AA1149" s="324"/>
      <c r="AB1149" s="324"/>
      <c r="AC1149" s="325"/>
      <c r="AD1149" s="28"/>
      <c r="AE1149" s="31"/>
      <c r="AF1149" s="28"/>
    </row>
    <row r="1150" ht="14.5" customHeight="1" spans="1:32">
      <c r="A1150" s="61"/>
      <c r="B1150" s="61"/>
      <c r="C1150" s="247"/>
      <c r="D1150" s="215"/>
      <c r="E1150" s="215"/>
      <c r="F1150" s="212"/>
      <c r="G1150" s="215"/>
      <c r="H1150" s="215"/>
      <c r="I1150" s="439"/>
      <c r="J1150" s="32"/>
      <c r="K1150" s="355"/>
      <c r="L1150" s="32"/>
      <c r="M1150" s="61"/>
      <c r="N1150" s="61"/>
      <c r="O1150" s="61"/>
      <c r="P1150" s="61"/>
      <c r="Q1150" s="61"/>
      <c r="R1150" s="61"/>
      <c r="S1150" s="439"/>
      <c r="T1150" s="61"/>
      <c r="U1150" s="61"/>
      <c r="V1150" s="61"/>
      <c r="W1150" s="394"/>
      <c r="X1150" s="62"/>
      <c r="Y1150" s="86"/>
      <c r="Z1150" s="324"/>
      <c r="AA1150" s="324"/>
      <c r="AB1150" s="324"/>
      <c r="AC1150" s="325"/>
      <c r="AD1150" s="28"/>
      <c r="AE1150" s="31"/>
      <c r="AF1150" s="28"/>
    </row>
    <row r="1151" ht="14.5" customHeight="1" spans="1:32">
      <c r="A1151" s="61"/>
      <c r="B1151" s="61"/>
      <c r="C1151" s="247"/>
      <c r="D1151" s="215"/>
      <c r="E1151" s="215"/>
      <c r="F1151" s="212"/>
      <c r="G1151" s="215"/>
      <c r="H1151" s="215"/>
      <c r="I1151" s="439"/>
      <c r="J1151" s="32"/>
      <c r="K1151" s="355"/>
      <c r="L1151" s="32"/>
      <c r="M1151" s="61"/>
      <c r="N1151" s="61"/>
      <c r="O1151" s="61"/>
      <c r="P1151" s="61"/>
      <c r="Q1151" s="61"/>
      <c r="R1151" s="61"/>
      <c r="S1151" s="439"/>
      <c r="T1151" s="61"/>
      <c r="U1151" s="61"/>
      <c r="V1151" s="61"/>
      <c r="W1151" s="394"/>
      <c r="X1151" s="62"/>
      <c r="Y1151" s="86"/>
      <c r="Z1151" s="324"/>
      <c r="AA1151" s="324"/>
      <c r="AB1151" s="324"/>
      <c r="AC1151" s="325"/>
      <c r="AD1151" s="28"/>
      <c r="AE1151" s="31"/>
      <c r="AF1151" s="28"/>
    </row>
    <row r="1152" ht="14.5" customHeight="1" spans="1:32">
      <c r="A1152" s="61"/>
      <c r="B1152" s="61"/>
      <c r="C1152" s="247"/>
      <c r="D1152" s="215"/>
      <c r="E1152" s="215"/>
      <c r="F1152" s="212"/>
      <c r="G1152" s="215"/>
      <c r="H1152" s="215"/>
      <c r="I1152" s="439"/>
      <c r="J1152" s="32"/>
      <c r="K1152" s="355"/>
      <c r="L1152" s="32"/>
      <c r="M1152" s="61"/>
      <c r="N1152" s="61"/>
      <c r="O1152" s="61"/>
      <c r="P1152" s="61"/>
      <c r="Q1152" s="61"/>
      <c r="R1152" s="61"/>
      <c r="S1152" s="439"/>
      <c r="T1152" s="61"/>
      <c r="U1152" s="61"/>
      <c r="V1152" s="61"/>
      <c r="W1152" s="394"/>
      <c r="X1152" s="62"/>
      <c r="Y1152" s="86"/>
      <c r="Z1152" s="324"/>
      <c r="AA1152" s="324"/>
      <c r="AB1152" s="324"/>
      <c r="AC1152" s="325"/>
      <c r="AD1152" s="28"/>
      <c r="AE1152" s="31"/>
      <c r="AF1152" s="28"/>
    </row>
    <row r="1153" ht="14.5" customHeight="1" spans="1:32">
      <c r="A1153" s="61"/>
      <c r="B1153" s="61"/>
      <c r="C1153" s="247"/>
      <c r="D1153" s="215"/>
      <c r="E1153" s="215"/>
      <c r="F1153" s="212"/>
      <c r="G1153" s="215"/>
      <c r="H1153" s="215"/>
      <c r="I1153" s="439"/>
      <c r="J1153" s="32"/>
      <c r="K1153" s="355"/>
      <c r="L1153" s="32"/>
      <c r="M1153" s="61"/>
      <c r="N1153" s="61"/>
      <c r="O1153" s="61"/>
      <c r="P1153" s="61"/>
      <c r="Q1153" s="61"/>
      <c r="R1153" s="61"/>
      <c r="S1153" s="439"/>
      <c r="T1153" s="61"/>
      <c r="U1153" s="61"/>
      <c r="V1153" s="61"/>
      <c r="W1153" s="394"/>
      <c r="X1153" s="62"/>
      <c r="Y1153" s="86"/>
      <c r="Z1153" s="324"/>
      <c r="AA1153" s="324"/>
      <c r="AB1153" s="324"/>
      <c r="AC1153" s="325"/>
      <c r="AD1153" s="28"/>
      <c r="AE1153" s="31"/>
      <c r="AF1153" s="28"/>
    </row>
    <row r="1154" ht="14.5" customHeight="1" spans="1:32">
      <c r="A1154" s="61"/>
      <c r="B1154" s="61"/>
      <c r="C1154" s="247"/>
      <c r="D1154" s="215"/>
      <c r="E1154" s="215"/>
      <c r="F1154" s="212"/>
      <c r="G1154" s="215"/>
      <c r="H1154" s="215"/>
      <c r="I1154" s="439"/>
      <c r="J1154" s="32"/>
      <c r="K1154" s="355"/>
      <c r="L1154" s="32"/>
      <c r="M1154" s="61"/>
      <c r="N1154" s="61"/>
      <c r="O1154" s="61"/>
      <c r="P1154" s="61"/>
      <c r="Q1154" s="61"/>
      <c r="R1154" s="61"/>
      <c r="S1154" s="439"/>
      <c r="T1154" s="61"/>
      <c r="U1154" s="61"/>
      <c r="V1154" s="61"/>
      <c r="W1154" s="394"/>
      <c r="X1154" s="62"/>
      <c r="Y1154" s="86"/>
      <c r="Z1154" s="324"/>
      <c r="AA1154" s="324"/>
      <c r="AB1154" s="324"/>
      <c r="AC1154" s="325"/>
      <c r="AD1154" s="28"/>
      <c r="AE1154" s="31"/>
      <c r="AF1154" s="28"/>
    </row>
    <row r="1155" ht="14.5" customHeight="1" spans="1:32">
      <c r="A1155" s="61"/>
      <c r="B1155" s="61"/>
      <c r="C1155" s="247"/>
      <c r="D1155" s="215"/>
      <c r="E1155" s="215"/>
      <c r="F1155" s="212"/>
      <c r="G1155" s="215"/>
      <c r="H1155" s="215"/>
      <c r="I1155" s="439"/>
      <c r="J1155" s="32"/>
      <c r="K1155" s="355"/>
      <c r="L1155" s="32"/>
      <c r="M1155" s="61"/>
      <c r="N1155" s="61"/>
      <c r="O1155" s="61"/>
      <c r="P1155" s="61"/>
      <c r="Q1155" s="61"/>
      <c r="R1155" s="61"/>
      <c r="S1155" s="439"/>
      <c r="T1155" s="61"/>
      <c r="U1155" s="61"/>
      <c r="V1155" s="61"/>
      <c r="W1155" s="394"/>
      <c r="X1155" s="62"/>
      <c r="Y1155" s="86"/>
      <c r="Z1155" s="324"/>
      <c r="AA1155" s="324"/>
      <c r="AB1155" s="324"/>
      <c r="AC1155" s="325"/>
      <c r="AD1155" s="28"/>
      <c r="AE1155" s="31"/>
      <c r="AF1155" s="28"/>
    </row>
    <row r="1156" ht="14.5" customHeight="1" spans="1:32">
      <c r="A1156" s="61"/>
      <c r="B1156" s="61"/>
      <c r="C1156" s="247"/>
      <c r="D1156" s="215"/>
      <c r="E1156" s="215"/>
      <c r="F1156" s="212"/>
      <c r="G1156" s="215"/>
      <c r="H1156" s="215"/>
      <c r="I1156" s="439"/>
      <c r="J1156" s="32"/>
      <c r="K1156" s="355"/>
      <c r="L1156" s="32"/>
      <c r="M1156" s="61"/>
      <c r="N1156" s="61"/>
      <c r="O1156" s="61"/>
      <c r="P1156" s="61"/>
      <c r="Q1156" s="61"/>
      <c r="R1156" s="61"/>
      <c r="S1156" s="439"/>
      <c r="T1156" s="61"/>
      <c r="U1156" s="61"/>
      <c r="V1156" s="61"/>
      <c r="W1156" s="394"/>
      <c r="X1156" s="62"/>
      <c r="Y1156" s="86"/>
      <c r="Z1156" s="324"/>
      <c r="AA1156" s="324"/>
      <c r="AB1156" s="324"/>
      <c r="AC1156" s="325"/>
      <c r="AD1156" s="28"/>
      <c r="AE1156" s="31"/>
      <c r="AF1156" s="28"/>
    </row>
    <row r="1157" ht="14.5" customHeight="1" spans="1:32">
      <c r="A1157" s="61"/>
      <c r="B1157" s="61"/>
      <c r="C1157" s="247"/>
      <c r="D1157" s="215"/>
      <c r="E1157" s="215"/>
      <c r="F1157" s="212"/>
      <c r="G1157" s="215"/>
      <c r="H1157" s="215"/>
      <c r="I1157" s="439"/>
      <c r="J1157" s="32"/>
      <c r="K1157" s="355"/>
      <c r="L1157" s="32"/>
      <c r="M1157" s="61"/>
      <c r="N1157" s="61"/>
      <c r="O1157" s="61"/>
      <c r="P1157" s="61"/>
      <c r="Q1157" s="61"/>
      <c r="R1157" s="61"/>
      <c r="S1157" s="439"/>
      <c r="T1157" s="61"/>
      <c r="U1157" s="61"/>
      <c r="V1157" s="61"/>
      <c r="W1157" s="394"/>
      <c r="X1157" s="62"/>
      <c r="Y1157" s="86"/>
      <c r="Z1157" s="324"/>
      <c r="AA1157" s="324"/>
      <c r="AB1157" s="324"/>
      <c r="AC1157" s="325"/>
      <c r="AD1157" s="28"/>
      <c r="AE1157" s="31"/>
      <c r="AF1157" s="28"/>
    </row>
    <row r="1158" ht="14.5" customHeight="1" spans="1:32">
      <c r="A1158" s="61"/>
      <c r="B1158" s="61"/>
      <c r="C1158" s="247"/>
      <c r="D1158" s="215"/>
      <c r="E1158" s="215"/>
      <c r="F1158" s="212"/>
      <c r="G1158" s="215"/>
      <c r="H1158" s="215"/>
      <c r="I1158" s="439"/>
      <c r="J1158" s="32"/>
      <c r="K1158" s="355"/>
      <c r="L1158" s="32"/>
      <c r="M1158" s="61"/>
      <c r="N1158" s="61"/>
      <c r="O1158" s="61"/>
      <c r="P1158" s="61"/>
      <c r="Q1158" s="61"/>
      <c r="R1158" s="61"/>
      <c r="S1158" s="439"/>
      <c r="T1158" s="61"/>
      <c r="U1158" s="61"/>
      <c r="V1158" s="61"/>
      <c r="W1158" s="394"/>
      <c r="X1158" s="62"/>
      <c r="Y1158" s="86"/>
      <c r="Z1158" s="324"/>
      <c r="AA1158" s="324"/>
      <c r="AB1158" s="324"/>
      <c r="AC1158" s="325"/>
      <c r="AD1158" s="28"/>
      <c r="AE1158" s="31"/>
      <c r="AF1158" s="28"/>
    </row>
    <row r="1159" ht="14.5" customHeight="1" spans="1:32">
      <c r="A1159" s="61"/>
      <c r="B1159" s="61"/>
      <c r="C1159" s="247"/>
      <c r="D1159" s="215"/>
      <c r="E1159" s="215"/>
      <c r="F1159" s="212"/>
      <c r="G1159" s="215"/>
      <c r="H1159" s="215"/>
      <c r="I1159" s="439"/>
      <c r="J1159" s="32"/>
      <c r="K1159" s="355"/>
      <c r="L1159" s="32"/>
      <c r="M1159" s="61"/>
      <c r="N1159" s="61"/>
      <c r="O1159" s="61"/>
      <c r="P1159" s="61"/>
      <c r="Q1159" s="61"/>
      <c r="R1159" s="61"/>
      <c r="S1159" s="439"/>
      <c r="T1159" s="61"/>
      <c r="U1159" s="61"/>
      <c r="V1159" s="61"/>
      <c r="W1159" s="394"/>
      <c r="X1159" s="62"/>
      <c r="Y1159" s="86"/>
      <c r="Z1159" s="324"/>
      <c r="AA1159" s="324"/>
      <c r="AB1159" s="324"/>
      <c r="AC1159" s="325"/>
      <c r="AD1159" s="28"/>
      <c r="AE1159" s="31"/>
      <c r="AF1159" s="28"/>
    </row>
    <row r="1160" ht="14.5" customHeight="1" spans="1:32">
      <c r="A1160" s="61"/>
      <c r="B1160" s="61"/>
      <c r="C1160" s="247"/>
      <c r="D1160" s="215"/>
      <c r="E1160" s="215"/>
      <c r="F1160" s="212"/>
      <c r="G1160" s="215"/>
      <c r="H1160" s="215"/>
      <c r="I1160" s="439"/>
      <c r="J1160" s="32"/>
      <c r="K1160" s="355"/>
      <c r="L1160" s="32"/>
      <c r="M1160" s="61"/>
      <c r="N1160" s="61"/>
      <c r="O1160" s="61"/>
      <c r="P1160" s="61"/>
      <c r="Q1160" s="61"/>
      <c r="R1160" s="61"/>
      <c r="S1160" s="439"/>
      <c r="T1160" s="61"/>
      <c r="U1160" s="61"/>
      <c r="V1160" s="61"/>
      <c r="W1160" s="394"/>
      <c r="X1160" s="62"/>
      <c r="Y1160" s="86"/>
      <c r="Z1160" s="324"/>
      <c r="AA1160" s="324"/>
      <c r="AB1160" s="324"/>
      <c r="AC1160" s="325"/>
      <c r="AD1160" s="28"/>
      <c r="AE1160" s="31"/>
      <c r="AF1160" s="28"/>
    </row>
    <row r="1161" ht="14.5" customHeight="1" spans="1:32">
      <c r="A1161" s="61"/>
      <c r="B1161" s="61"/>
      <c r="C1161" s="247"/>
      <c r="D1161" s="215"/>
      <c r="E1161" s="215"/>
      <c r="F1161" s="212"/>
      <c r="G1161" s="215"/>
      <c r="H1161" s="215"/>
      <c r="I1161" s="439"/>
      <c r="J1161" s="32"/>
      <c r="K1161" s="355"/>
      <c r="L1161" s="32"/>
      <c r="M1161" s="61"/>
      <c r="N1161" s="61"/>
      <c r="O1161" s="61"/>
      <c r="P1161" s="61"/>
      <c r="Q1161" s="61"/>
      <c r="R1161" s="61"/>
      <c r="S1161" s="439"/>
      <c r="T1161" s="61"/>
      <c r="U1161" s="61"/>
      <c r="V1161" s="61"/>
      <c r="W1161" s="394"/>
      <c r="X1161" s="62"/>
      <c r="Y1161" s="86"/>
      <c r="Z1161" s="324"/>
      <c r="AA1161" s="324"/>
      <c r="AB1161" s="324"/>
      <c r="AC1161" s="325"/>
      <c r="AD1161" s="28"/>
      <c r="AE1161" s="31"/>
      <c r="AF1161" s="28"/>
    </row>
    <row r="1162" ht="14.5" customHeight="1" spans="1:32">
      <c r="A1162" s="61"/>
      <c r="B1162" s="61"/>
      <c r="C1162" s="247"/>
      <c r="D1162" s="215"/>
      <c r="E1162" s="215"/>
      <c r="F1162" s="212"/>
      <c r="G1162" s="215"/>
      <c r="H1162" s="215"/>
      <c r="I1162" s="439"/>
      <c r="J1162" s="32"/>
      <c r="K1162" s="355"/>
      <c r="L1162" s="32"/>
      <c r="M1162" s="61"/>
      <c r="N1162" s="61"/>
      <c r="O1162" s="61"/>
      <c r="P1162" s="61"/>
      <c r="Q1162" s="61"/>
      <c r="R1162" s="61"/>
      <c r="S1162" s="439"/>
      <c r="T1162" s="61"/>
      <c r="U1162" s="61"/>
      <c r="V1162" s="61"/>
      <c r="W1162" s="394"/>
      <c r="X1162" s="62"/>
      <c r="Y1162" s="86"/>
      <c r="Z1162" s="324"/>
      <c r="AA1162" s="324"/>
      <c r="AB1162" s="324"/>
      <c r="AC1162" s="325"/>
      <c r="AD1162" s="28"/>
      <c r="AE1162" s="31"/>
      <c r="AF1162" s="28"/>
    </row>
    <row r="1163" ht="14.5" customHeight="1" spans="1:32">
      <c r="A1163" s="61"/>
      <c r="B1163" s="61"/>
      <c r="C1163" s="247"/>
      <c r="D1163" s="215"/>
      <c r="E1163" s="215"/>
      <c r="F1163" s="212"/>
      <c r="G1163" s="215"/>
      <c r="H1163" s="215"/>
      <c r="I1163" s="439"/>
      <c r="J1163" s="32"/>
      <c r="K1163" s="355"/>
      <c r="L1163" s="32"/>
      <c r="M1163" s="61"/>
      <c r="N1163" s="61"/>
      <c r="O1163" s="61"/>
      <c r="P1163" s="61"/>
      <c r="Q1163" s="61"/>
      <c r="R1163" s="61"/>
      <c r="S1163" s="439"/>
      <c r="T1163" s="61"/>
      <c r="U1163" s="61"/>
      <c r="V1163" s="61"/>
      <c r="W1163" s="394"/>
      <c r="X1163" s="62"/>
      <c r="Y1163" s="86"/>
      <c r="Z1163" s="324"/>
      <c r="AA1163" s="324"/>
      <c r="AB1163" s="324"/>
      <c r="AC1163" s="325"/>
      <c r="AD1163" s="28"/>
      <c r="AE1163" s="31"/>
      <c r="AF1163" s="28"/>
    </row>
    <row r="1164" ht="14.5" customHeight="1" spans="1:32">
      <c r="A1164" s="61"/>
      <c r="B1164" s="61"/>
      <c r="C1164" s="247"/>
      <c r="D1164" s="215"/>
      <c r="E1164" s="215"/>
      <c r="F1164" s="212"/>
      <c r="G1164" s="215"/>
      <c r="H1164" s="215"/>
      <c r="I1164" s="439"/>
      <c r="J1164" s="32"/>
      <c r="K1164" s="355"/>
      <c r="L1164" s="32"/>
      <c r="M1164" s="61"/>
      <c r="N1164" s="61"/>
      <c r="O1164" s="61"/>
      <c r="P1164" s="61"/>
      <c r="Q1164" s="61"/>
      <c r="R1164" s="61"/>
      <c r="S1164" s="439"/>
      <c r="T1164" s="61"/>
      <c r="U1164" s="61"/>
      <c r="V1164" s="61"/>
      <c r="W1164" s="394"/>
      <c r="X1164" s="62"/>
      <c r="Y1164" s="86"/>
      <c r="Z1164" s="324"/>
      <c r="AA1164" s="324"/>
      <c r="AB1164" s="324"/>
      <c r="AC1164" s="325"/>
      <c r="AD1164" s="28"/>
      <c r="AE1164" s="31"/>
      <c r="AF1164" s="28"/>
    </row>
    <row r="1165" ht="14.5" customHeight="1" spans="1:32">
      <c r="A1165" s="61"/>
      <c r="B1165" s="61"/>
      <c r="C1165" s="247"/>
      <c r="D1165" s="215"/>
      <c r="E1165" s="215"/>
      <c r="F1165" s="212"/>
      <c r="G1165" s="215"/>
      <c r="H1165" s="215"/>
      <c r="I1165" s="439"/>
      <c r="J1165" s="32"/>
      <c r="K1165" s="355"/>
      <c r="L1165" s="32"/>
      <c r="M1165" s="61"/>
      <c r="N1165" s="61"/>
      <c r="O1165" s="61"/>
      <c r="P1165" s="61"/>
      <c r="Q1165" s="61"/>
      <c r="R1165" s="61"/>
      <c r="S1165" s="439"/>
      <c r="T1165" s="61"/>
      <c r="U1165" s="61"/>
      <c r="V1165" s="61"/>
      <c r="W1165" s="394"/>
      <c r="X1165" s="62"/>
      <c r="Y1165" s="86"/>
      <c r="Z1165" s="324"/>
      <c r="AA1165" s="324"/>
      <c r="AB1165" s="324"/>
      <c r="AC1165" s="325"/>
      <c r="AD1165" s="28"/>
      <c r="AE1165" s="31"/>
      <c r="AF1165" s="28"/>
    </row>
    <row r="1166" ht="14.5" customHeight="1" spans="1:32">
      <c r="A1166" s="61"/>
      <c r="B1166" s="61"/>
      <c r="C1166" s="247"/>
      <c r="D1166" s="215"/>
      <c r="E1166" s="215"/>
      <c r="F1166" s="212"/>
      <c r="G1166" s="215"/>
      <c r="H1166" s="215"/>
      <c r="I1166" s="439"/>
      <c r="J1166" s="32"/>
      <c r="K1166" s="355"/>
      <c r="L1166" s="32"/>
      <c r="M1166" s="61"/>
      <c r="N1166" s="61"/>
      <c r="O1166" s="61"/>
      <c r="P1166" s="61"/>
      <c r="Q1166" s="61"/>
      <c r="R1166" s="61"/>
      <c r="S1166" s="439"/>
      <c r="T1166" s="61"/>
      <c r="U1166" s="61"/>
      <c r="V1166" s="61"/>
      <c r="W1166" s="394"/>
      <c r="X1166" s="62"/>
      <c r="Y1166" s="86"/>
      <c r="Z1166" s="324"/>
      <c r="AA1166" s="324"/>
      <c r="AB1166" s="324"/>
      <c r="AC1166" s="325"/>
      <c r="AD1166" s="28"/>
      <c r="AE1166" s="31"/>
      <c r="AF1166" s="28"/>
    </row>
    <row r="1167" ht="14.5" customHeight="1" spans="1:32">
      <c r="A1167" s="61"/>
      <c r="B1167" s="61"/>
      <c r="C1167" s="247"/>
      <c r="D1167" s="215"/>
      <c r="E1167" s="215"/>
      <c r="F1167" s="212"/>
      <c r="G1167" s="215"/>
      <c r="H1167" s="215"/>
      <c r="I1167" s="439"/>
      <c r="J1167" s="32"/>
      <c r="K1167" s="355"/>
      <c r="L1167" s="32"/>
      <c r="M1167" s="61"/>
      <c r="N1167" s="61"/>
      <c r="O1167" s="61"/>
      <c r="P1167" s="61"/>
      <c r="Q1167" s="61"/>
      <c r="R1167" s="61"/>
      <c r="S1167" s="439"/>
      <c r="T1167" s="61"/>
      <c r="U1167" s="61"/>
      <c r="V1167" s="61"/>
      <c r="W1167" s="394"/>
      <c r="X1167" s="62"/>
      <c r="Y1167" s="86"/>
      <c r="Z1167" s="324"/>
      <c r="AA1167" s="324"/>
      <c r="AB1167" s="324"/>
      <c r="AC1167" s="325"/>
      <c r="AD1167" s="28"/>
      <c r="AE1167" s="31"/>
      <c r="AF1167" s="28"/>
    </row>
    <row r="1168" ht="14.5" customHeight="1" spans="1:32">
      <c r="A1168" s="61"/>
      <c r="B1168" s="61"/>
      <c r="C1168" s="247"/>
      <c r="D1168" s="215"/>
      <c r="E1168" s="215"/>
      <c r="F1168" s="212"/>
      <c r="G1168" s="215"/>
      <c r="H1168" s="215"/>
      <c r="I1168" s="439"/>
      <c r="J1168" s="32"/>
      <c r="K1168" s="355"/>
      <c r="L1168" s="32"/>
      <c r="M1168" s="61"/>
      <c r="N1168" s="61"/>
      <c r="O1168" s="61"/>
      <c r="P1168" s="61"/>
      <c r="Q1168" s="61"/>
      <c r="R1168" s="61"/>
      <c r="S1168" s="439"/>
      <c r="T1168" s="61"/>
      <c r="U1168" s="61"/>
      <c r="V1168" s="61"/>
      <c r="W1168" s="394"/>
      <c r="X1168" s="62"/>
      <c r="Y1168" s="86"/>
      <c r="Z1168" s="324"/>
      <c r="AA1168" s="324"/>
      <c r="AB1168" s="324"/>
      <c r="AC1168" s="325"/>
      <c r="AD1168" s="28"/>
      <c r="AE1168" s="31"/>
      <c r="AF1168" s="28"/>
    </row>
    <row r="1169" ht="14.5" customHeight="1" spans="1:32">
      <c r="A1169" s="61"/>
      <c r="B1169" s="61"/>
      <c r="C1169" s="247"/>
      <c r="D1169" s="215"/>
      <c r="E1169" s="215"/>
      <c r="F1169" s="212"/>
      <c r="G1169" s="215"/>
      <c r="H1169" s="215"/>
      <c r="I1169" s="439"/>
      <c r="J1169" s="32"/>
      <c r="K1169" s="355"/>
      <c r="L1169" s="32"/>
      <c r="M1169" s="61"/>
      <c r="N1169" s="61"/>
      <c r="O1169" s="61"/>
      <c r="P1169" s="61"/>
      <c r="Q1169" s="61"/>
      <c r="R1169" s="61"/>
      <c r="S1169" s="439"/>
      <c r="T1169" s="61"/>
      <c r="U1169" s="61"/>
      <c r="V1169" s="61"/>
      <c r="W1169" s="394"/>
      <c r="X1169" s="62"/>
      <c r="Y1169" s="86"/>
      <c r="Z1169" s="324"/>
      <c r="AA1169" s="324"/>
      <c r="AB1169" s="324"/>
      <c r="AC1169" s="325"/>
      <c r="AD1169" s="28"/>
      <c r="AE1169" s="31"/>
      <c r="AF1169" s="28"/>
    </row>
    <row r="1170" ht="14.5" customHeight="1" spans="1:32">
      <c r="A1170" s="61"/>
      <c r="B1170" s="61"/>
      <c r="C1170" s="247"/>
      <c r="D1170" s="215"/>
      <c r="E1170" s="215"/>
      <c r="F1170" s="212"/>
      <c r="G1170" s="215"/>
      <c r="H1170" s="215"/>
      <c r="I1170" s="439"/>
      <c r="J1170" s="32"/>
      <c r="K1170" s="355"/>
      <c r="L1170" s="32"/>
      <c r="M1170" s="61"/>
      <c r="N1170" s="61"/>
      <c r="O1170" s="61"/>
      <c r="P1170" s="61"/>
      <c r="Q1170" s="61"/>
      <c r="R1170" s="61"/>
      <c r="S1170" s="439"/>
      <c r="T1170" s="61"/>
      <c r="U1170" s="61"/>
      <c r="V1170" s="61"/>
      <c r="W1170" s="394"/>
      <c r="X1170" s="62"/>
      <c r="Y1170" s="86"/>
      <c r="Z1170" s="324"/>
      <c r="AA1170" s="324"/>
      <c r="AB1170" s="324"/>
      <c r="AC1170" s="325"/>
      <c r="AD1170" s="28"/>
      <c r="AE1170" s="31"/>
      <c r="AF1170" s="28"/>
    </row>
    <row r="1171" ht="14.5" customHeight="1" spans="1:32">
      <c r="A1171" s="61"/>
      <c r="B1171" s="61"/>
      <c r="C1171" s="247"/>
      <c r="D1171" s="215"/>
      <c r="E1171" s="215"/>
      <c r="F1171" s="212"/>
      <c r="G1171" s="215"/>
      <c r="H1171" s="215"/>
      <c r="I1171" s="439"/>
      <c r="J1171" s="32"/>
      <c r="K1171" s="355"/>
      <c r="L1171" s="32"/>
      <c r="M1171" s="61"/>
      <c r="N1171" s="61"/>
      <c r="O1171" s="61"/>
      <c r="P1171" s="61"/>
      <c r="Q1171" s="61"/>
      <c r="R1171" s="61"/>
      <c r="S1171" s="439"/>
      <c r="T1171" s="61"/>
      <c r="U1171" s="61"/>
      <c r="V1171" s="61"/>
      <c r="W1171" s="394"/>
      <c r="X1171" s="62"/>
      <c r="Y1171" s="86"/>
      <c r="Z1171" s="324"/>
      <c r="AA1171" s="324"/>
      <c r="AB1171" s="324"/>
      <c r="AC1171" s="325"/>
      <c r="AD1171" s="28"/>
      <c r="AE1171" s="31"/>
      <c r="AF1171" s="28"/>
    </row>
    <row r="1172" ht="14.5" customHeight="1" spans="1:32">
      <c r="A1172" s="61"/>
      <c r="B1172" s="61"/>
      <c r="C1172" s="247"/>
      <c r="D1172" s="215"/>
      <c r="E1172" s="215"/>
      <c r="F1172" s="212"/>
      <c r="G1172" s="215"/>
      <c r="H1172" s="215"/>
      <c r="I1172" s="439"/>
      <c r="J1172" s="32"/>
      <c r="K1172" s="355"/>
      <c r="L1172" s="32"/>
      <c r="M1172" s="61"/>
      <c r="N1172" s="61"/>
      <c r="O1172" s="61"/>
      <c r="P1172" s="61"/>
      <c r="Q1172" s="61"/>
      <c r="R1172" s="61"/>
      <c r="S1172" s="439"/>
      <c r="T1172" s="61"/>
      <c r="U1172" s="61"/>
      <c r="V1172" s="61"/>
      <c r="W1172" s="394"/>
      <c r="X1172" s="62"/>
      <c r="Y1172" s="86"/>
      <c r="Z1172" s="324"/>
      <c r="AA1172" s="324"/>
      <c r="AB1172" s="324"/>
      <c r="AC1172" s="325"/>
      <c r="AD1172" s="28"/>
      <c r="AE1172" s="31"/>
      <c r="AF1172" s="28"/>
    </row>
    <row r="1173" ht="14.5" customHeight="1" spans="1:32">
      <c r="A1173" s="61"/>
      <c r="B1173" s="61"/>
      <c r="C1173" s="247"/>
      <c r="D1173" s="215"/>
      <c r="E1173" s="215"/>
      <c r="F1173" s="212"/>
      <c r="G1173" s="215"/>
      <c r="H1173" s="215"/>
      <c r="I1173" s="439"/>
      <c r="J1173" s="32"/>
      <c r="K1173" s="355"/>
      <c r="L1173" s="32"/>
      <c r="M1173" s="61"/>
      <c r="N1173" s="61"/>
      <c r="O1173" s="61"/>
      <c r="P1173" s="61"/>
      <c r="Q1173" s="61"/>
      <c r="R1173" s="61"/>
      <c r="S1173" s="439"/>
      <c r="T1173" s="61"/>
      <c r="U1173" s="61"/>
      <c r="V1173" s="61"/>
      <c r="W1173" s="394"/>
      <c r="X1173" s="62"/>
      <c r="Y1173" s="86"/>
      <c r="Z1173" s="324"/>
      <c r="AA1173" s="324"/>
      <c r="AB1173" s="324"/>
      <c r="AC1173" s="325"/>
      <c r="AD1173" s="28"/>
      <c r="AE1173" s="31"/>
      <c r="AF1173" s="28"/>
    </row>
    <row r="1174" ht="14.5" customHeight="1" spans="1:32">
      <c r="A1174" s="61"/>
      <c r="B1174" s="61"/>
      <c r="C1174" s="247"/>
      <c r="D1174" s="215"/>
      <c r="E1174" s="215"/>
      <c r="F1174" s="212"/>
      <c r="G1174" s="215"/>
      <c r="H1174" s="215"/>
      <c r="I1174" s="439"/>
      <c r="J1174" s="32"/>
      <c r="K1174" s="355"/>
      <c r="L1174" s="32"/>
      <c r="M1174" s="61"/>
      <c r="N1174" s="61"/>
      <c r="O1174" s="61"/>
      <c r="P1174" s="61"/>
      <c r="Q1174" s="61"/>
      <c r="R1174" s="61"/>
      <c r="S1174" s="439"/>
      <c r="T1174" s="61"/>
      <c r="U1174" s="61"/>
      <c r="V1174" s="61"/>
      <c r="W1174" s="394"/>
      <c r="X1174" s="62"/>
      <c r="Y1174" s="86"/>
      <c r="Z1174" s="324"/>
      <c r="AA1174" s="324"/>
      <c r="AB1174" s="324"/>
      <c r="AC1174" s="325"/>
      <c r="AD1174" s="28"/>
      <c r="AE1174" s="31"/>
      <c r="AF1174" s="28"/>
    </row>
    <row r="1175" ht="14.5" customHeight="1" spans="1:32">
      <c r="A1175" s="61"/>
      <c r="B1175" s="61"/>
      <c r="C1175" s="247"/>
      <c r="D1175" s="215"/>
      <c r="E1175" s="215"/>
      <c r="F1175" s="212"/>
      <c r="G1175" s="215"/>
      <c r="H1175" s="215"/>
      <c r="I1175" s="439"/>
      <c r="J1175" s="32"/>
      <c r="K1175" s="355"/>
      <c r="L1175" s="32"/>
      <c r="M1175" s="61"/>
      <c r="N1175" s="61"/>
      <c r="O1175" s="61"/>
      <c r="P1175" s="61"/>
      <c r="Q1175" s="61"/>
      <c r="R1175" s="61"/>
      <c r="S1175" s="439"/>
      <c r="T1175" s="61"/>
      <c r="U1175" s="61"/>
      <c r="V1175" s="61"/>
      <c r="W1175" s="394"/>
      <c r="X1175" s="62"/>
      <c r="Y1175" s="86"/>
      <c r="Z1175" s="324"/>
      <c r="AA1175" s="324"/>
      <c r="AB1175" s="324"/>
      <c r="AC1175" s="325"/>
      <c r="AD1175" s="28"/>
      <c r="AE1175" s="31"/>
      <c r="AF1175" s="28"/>
    </row>
    <row r="1176" ht="14.5" customHeight="1" spans="1:32">
      <c r="A1176" s="61"/>
      <c r="B1176" s="61"/>
      <c r="C1176" s="247"/>
      <c r="D1176" s="215"/>
      <c r="E1176" s="215"/>
      <c r="F1176" s="212"/>
      <c r="G1176" s="215"/>
      <c r="H1176" s="215"/>
      <c r="I1176" s="439"/>
      <c r="J1176" s="32"/>
      <c r="K1176" s="355"/>
      <c r="L1176" s="32"/>
      <c r="M1176" s="61"/>
      <c r="N1176" s="61"/>
      <c r="O1176" s="61"/>
      <c r="P1176" s="61"/>
      <c r="Q1176" s="61"/>
      <c r="R1176" s="61"/>
      <c r="S1176" s="439"/>
      <c r="T1176" s="61"/>
      <c r="U1176" s="61"/>
      <c r="V1176" s="61"/>
      <c r="W1176" s="394"/>
      <c r="X1176" s="62"/>
      <c r="Y1176" s="86"/>
      <c r="Z1176" s="324"/>
      <c r="AA1176" s="324"/>
      <c r="AB1176" s="324"/>
      <c r="AC1176" s="325"/>
      <c r="AD1176" s="28"/>
      <c r="AE1176" s="31"/>
      <c r="AF1176" s="28"/>
    </row>
    <row r="1177" ht="14.5" customHeight="1" spans="1:32">
      <c r="A1177" s="61"/>
      <c r="B1177" s="61"/>
      <c r="C1177" s="247"/>
      <c r="D1177" s="215"/>
      <c r="E1177" s="215"/>
      <c r="F1177" s="212"/>
      <c r="G1177" s="215"/>
      <c r="H1177" s="215"/>
      <c r="I1177" s="439"/>
      <c r="J1177" s="32"/>
      <c r="K1177" s="355"/>
      <c r="L1177" s="32"/>
      <c r="M1177" s="61"/>
      <c r="N1177" s="61"/>
      <c r="O1177" s="61"/>
      <c r="P1177" s="61"/>
      <c r="Q1177" s="61"/>
      <c r="R1177" s="61"/>
      <c r="S1177" s="439"/>
      <c r="T1177" s="61"/>
      <c r="U1177" s="61"/>
      <c r="V1177" s="61"/>
      <c r="W1177" s="394"/>
      <c r="X1177" s="62"/>
      <c r="Y1177" s="86"/>
      <c r="Z1177" s="324"/>
      <c r="AA1177" s="324"/>
      <c r="AB1177" s="324"/>
      <c r="AC1177" s="325"/>
      <c r="AD1177" s="28"/>
      <c r="AE1177" s="31"/>
      <c r="AF1177" s="28"/>
    </row>
    <row r="1178" ht="14.5" customHeight="1" spans="1:32">
      <c r="A1178" s="61"/>
      <c r="B1178" s="61"/>
      <c r="C1178" s="247"/>
      <c r="D1178" s="215"/>
      <c r="E1178" s="215"/>
      <c r="F1178" s="212"/>
      <c r="G1178" s="215"/>
      <c r="H1178" s="215"/>
      <c r="I1178" s="439"/>
      <c r="J1178" s="32"/>
      <c r="K1178" s="355"/>
      <c r="L1178" s="32"/>
      <c r="M1178" s="61"/>
      <c r="N1178" s="61"/>
      <c r="O1178" s="61"/>
      <c r="P1178" s="61"/>
      <c r="Q1178" s="61"/>
      <c r="R1178" s="61"/>
      <c r="S1178" s="439"/>
      <c r="T1178" s="61"/>
      <c r="U1178" s="61"/>
      <c r="V1178" s="61"/>
      <c r="W1178" s="394"/>
      <c r="X1178" s="62"/>
      <c r="Y1178" s="86"/>
      <c r="Z1178" s="324"/>
      <c r="AA1178" s="324"/>
      <c r="AB1178" s="324"/>
      <c r="AC1178" s="325"/>
      <c r="AD1178" s="28"/>
      <c r="AE1178" s="31"/>
      <c r="AF1178" s="28"/>
    </row>
    <row r="1179" ht="14.5" customHeight="1" spans="1:32">
      <c r="A1179" s="61"/>
      <c r="B1179" s="61"/>
      <c r="C1179" s="247"/>
      <c r="D1179" s="215"/>
      <c r="E1179" s="215"/>
      <c r="F1179" s="212"/>
      <c r="G1179" s="215"/>
      <c r="H1179" s="215"/>
      <c r="I1179" s="439"/>
      <c r="J1179" s="32"/>
      <c r="K1179" s="355"/>
      <c r="L1179" s="32"/>
      <c r="M1179" s="61"/>
      <c r="N1179" s="61"/>
      <c r="O1179" s="61"/>
      <c r="P1179" s="61"/>
      <c r="Q1179" s="61"/>
      <c r="R1179" s="61"/>
      <c r="S1179" s="439"/>
      <c r="T1179" s="61"/>
      <c r="U1179" s="61"/>
      <c r="V1179" s="61"/>
      <c r="W1179" s="394"/>
      <c r="X1179" s="62"/>
      <c r="Y1179" s="86"/>
      <c r="Z1179" s="324"/>
      <c r="AA1179" s="324"/>
      <c r="AB1179" s="324"/>
      <c r="AC1179" s="325"/>
      <c r="AD1179" s="28"/>
      <c r="AE1179" s="31"/>
      <c r="AF1179" s="28"/>
    </row>
    <row r="1180" ht="14.5" customHeight="1" spans="1:32">
      <c r="A1180" s="61"/>
      <c r="B1180" s="61"/>
      <c r="C1180" s="247"/>
      <c r="D1180" s="215"/>
      <c r="E1180" s="215"/>
      <c r="F1180" s="212"/>
      <c r="G1180" s="215"/>
      <c r="H1180" s="215"/>
      <c r="I1180" s="439"/>
      <c r="J1180" s="32"/>
      <c r="K1180" s="355"/>
      <c r="L1180" s="32"/>
      <c r="M1180" s="61"/>
      <c r="N1180" s="61"/>
      <c r="O1180" s="61"/>
      <c r="P1180" s="61"/>
      <c r="Q1180" s="61"/>
      <c r="R1180" s="61"/>
      <c r="S1180" s="439"/>
      <c r="T1180" s="61"/>
      <c r="U1180" s="61"/>
      <c r="V1180" s="61"/>
      <c r="W1180" s="394"/>
      <c r="X1180" s="62"/>
      <c r="Y1180" s="86"/>
      <c r="Z1180" s="324"/>
      <c r="AA1180" s="324"/>
      <c r="AB1180" s="324"/>
      <c r="AC1180" s="325"/>
      <c r="AD1180" s="28"/>
      <c r="AE1180" s="31"/>
      <c r="AF1180" s="28"/>
    </row>
    <row r="1181" ht="14.5" customHeight="1" spans="1:32">
      <c r="A1181" s="61"/>
      <c r="B1181" s="61"/>
      <c r="C1181" s="247"/>
      <c r="D1181" s="215"/>
      <c r="E1181" s="215"/>
      <c r="F1181" s="212"/>
      <c r="G1181" s="215"/>
      <c r="H1181" s="215"/>
      <c r="I1181" s="439"/>
      <c r="J1181" s="32"/>
      <c r="K1181" s="355"/>
      <c r="L1181" s="32"/>
      <c r="M1181" s="61"/>
      <c r="N1181" s="61"/>
      <c r="O1181" s="61"/>
      <c r="P1181" s="61"/>
      <c r="Q1181" s="61"/>
      <c r="R1181" s="61"/>
      <c r="S1181" s="439"/>
      <c r="T1181" s="61"/>
      <c r="U1181" s="61"/>
      <c r="V1181" s="61"/>
      <c r="W1181" s="394"/>
      <c r="X1181" s="62"/>
      <c r="Y1181" s="86"/>
      <c r="Z1181" s="324"/>
      <c r="AA1181" s="324"/>
      <c r="AB1181" s="324"/>
      <c r="AC1181" s="325"/>
      <c r="AD1181" s="28"/>
      <c r="AE1181" s="31"/>
      <c r="AF1181" s="28"/>
    </row>
    <row r="1182" ht="14.5" customHeight="1" spans="1:32">
      <c r="A1182" s="61"/>
      <c r="B1182" s="61"/>
      <c r="C1182" s="247"/>
      <c r="D1182" s="215"/>
      <c r="E1182" s="215"/>
      <c r="F1182" s="212"/>
      <c r="G1182" s="215"/>
      <c r="H1182" s="215"/>
      <c r="I1182" s="439"/>
      <c r="J1182" s="32"/>
      <c r="K1182" s="355"/>
      <c r="L1182" s="32"/>
      <c r="M1182" s="61"/>
      <c r="N1182" s="61"/>
      <c r="O1182" s="61"/>
      <c r="P1182" s="61"/>
      <c r="Q1182" s="61"/>
      <c r="R1182" s="61"/>
      <c r="S1182" s="439"/>
      <c r="T1182" s="61"/>
      <c r="U1182" s="61"/>
      <c r="V1182" s="61"/>
      <c r="W1182" s="394"/>
      <c r="X1182" s="62"/>
      <c r="Y1182" s="86"/>
      <c r="Z1182" s="324"/>
      <c r="AA1182" s="324"/>
      <c r="AB1182" s="324"/>
      <c r="AC1182" s="325"/>
      <c r="AD1182" s="28"/>
      <c r="AE1182" s="31"/>
      <c r="AF1182" s="28"/>
    </row>
    <row r="1183" ht="14.5" customHeight="1" spans="1:32">
      <c r="A1183" s="61"/>
      <c r="B1183" s="61"/>
      <c r="C1183" s="247"/>
      <c r="D1183" s="215"/>
      <c r="E1183" s="215"/>
      <c r="F1183" s="212"/>
      <c r="G1183" s="215"/>
      <c r="H1183" s="215"/>
      <c r="I1183" s="439"/>
      <c r="J1183" s="32"/>
      <c r="K1183" s="355"/>
      <c r="L1183" s="32"/>
      <c r="M1183" s="61"/>
      <c r="N1183" s="61"/>
      <c r="O1183" s="61"/>
      <c r="P1183" s="61"/>
      <c r="Q1183" s="61"/>
      <c r="R1183" s="61"/>
      <c r="S1183" s="439"/>
      <c r="T1183" s="61"/>
      <c r="U1183" s="61"/>
      <c r="V1183" s="61"/>
      <c r="W1183" s="394"/>
      <c r="X1183" s="62"/>
      <c r="Y1183" s="86"/>
      <c r="Z1183" s="324"/>
      <c r="AA1183" s="324"/>
      <c r="AB1183" s="324"/>
      <c r="AC1183" s="325"/>
      <c r="AD1183" s="28"/>
      <c r="AE1183" s="31"/>
      <c r="AF1183" s="28"/>
    </row>
    <row r="1184" ht="14.5" customHeight="1" spans="1:32">
      <c r="A1184" s="61"/>
      <c r="B1184" s="61"/>
      <c r="C1184" s="247"/>
      <c r="D1184" s="215"/>
      <c r="E1184" s="215"/>
      <c r="F1184" s="212"/>
      <c r="G1184" s="215"/>
      <c r="H1184" s="215"/>
      <c r="I1184" s="439"/>
      <c r="J1184" s="32"/>
      <c r="K1184" s="355"/>
      <c r="L1184" s="32"/>
      <c r="M1184" s="61"/>
      <c r="N1184" s="61"/>
      <c r="O1184" s="61"/>
      <c r="P1184" s="61"/>
      <c r="Q1184" s="61"/>
      <c r="R1184" s="61"/>
      <c r="S1184" s="439"/>
      <c r="T1184" s="61"/>
      <c r="U1184" s="61"/>
      <c r="V1184" s="61"/>
      <c r="W1184" s="394"/>
      <c r="X1184" s="62"/>
      <c r="Y1184" s="86"/>
      <c r="Z1184" s="324"/>
      <c r="AA1184" s="324"/>
      <c r="AB1184" s="324"/>
      <c r="AC1184" s="325"/>
      <c r="AD1184" s="28"/>
      <c r="AE1184" s="31"/>
      <c r="AF1184" s="28"/>
    </row>
    <row r="1185" ht="14.5" customHeight="1" spans="1:32">
      <c r="A1185" s="61"/>
      <c r="B1185" s="61"/>
      <c r="C1185" s="247"/>
      <c r="D1185" s="215"/>
      <c r="E1185" s="215"/>
      <c r="F1185" s="212"/>
      <c r="G1185" s="215"/>
      <c r="H1185" s="215"/>
      <c r="I1185" s="439"/>
      <c r="J1185" s="32"/>
      <c r="K1185" s="355"/>
      <c r="L1185" s="32"/>
      <c r="M1185" s="61"/>
      <c r="N1185" s="61"/>
      <c r="O1185" s="61"/>
      <c r="P1185" s="61"/>
      <c r="Q1185" s="61"/>
      <c r="R1185" s="61"/>
      <c r="S1185" s="439"/>
      <c r="T1185" s="61"/>
      <c r="U1185" s="61"/>
      <c r="V1185" s="61"/>
      <c r="W1185" s="394"/>
      <c r="X1185" s="62"/>
      <c r="Y1185" s="86"/>
      <c r="Z1185" s="324"/>
      <c r="AA1185" s="324"/>
      <c r="AB1185" s="324"/>
      <c r="AC1185" s="325"/>
      <c r="AD1185" s="28"/>
      <c r="AE1185" s="31"/>
      <c r="AF1185" s="28"/>
    </row>
    <row r="1186" ht="14.5" customHeight="1" spans="1:32">
      <c r="A1186" s="61"/>
      <c r="B1186" s="61"/>
      <c r="C1186" s="247"/>
      <c r="D1186" s="215"/>
      <c r="E1186" s="215"/>
      <c r="F1186" s="212"/>
      <c r="G1186" s="215"/>
      <c r="H1186" s="215"/>
      <c r="I1186" s="439"/>
      <c r="J1186" s="32"/>
      <c r="K1186" s="355"/>
      <c r="L1186" s="32"/>
      <c r="M1186" s="61"/>
      <c r="N1186" s="61"/>
      <c r="O1186" s="61"/>
      <c r="P1186" s="61"/>
      <c r="Q1186" s="61"/>
      <c r="R1186" s="61"/>
      <c r="S1186" s="439"/>
      <c r="T1186" s="61"/>
      <c r="U1186" s="61"/>
      <c r="V1186" s="61"/>
      <c r="W1186" s="394"/>
      <c r="X1186" s="62"/>
      <c r="Y1186" s="86"/>
      <c r="Z1186" s="324"/>
      <c r="AA1186" s="324"/>
      <c r="AB1186" s="324"/>
      <c r="AC1186" s="325"/>
      <c r="AD1186" s="28"/>
      <c r="AE1186" s="31"/>
      <c r="AF1186" s="28"/>
    </row>
    <row r="1187" ht="14.5" customHeight="1" spans="1:32">
      <c r="A1187" s="61"/>
      <c r="B1187" s="61"/>
      <c r="C1187" s="247"/>
      <c r="D1187" s="215"/>
      <c r="E1187" s="215"/>
      <c r="F1187" s="212"/>
      <c r="G1187" s="215"/>
      <c r="H1187" s="215"/>
      <c r="I1187" s="439"/>
      <c r="J1187" s="32"/>
      <c r="K1187" s="355"/>
      <c r="L1187" s="32"/>
      <c r="M1187" s="61"/>
      <c r="N1187" s="61"/>
      <c r="O1187" s="61"/>
      <c r="P1187" s="61"/>
      <c r="Q1187" s="61"/>
      <c r="R1187" s="61"/>
      <c r="S1187" s="439"/>
      <c r="T1187" s="61"/>
      <c r="U1187" s="61"/>
      <c r="V1187" s="61"/>
      <c r="W1187" s="394"/>
      <c r="X1187" s="62"/>
      <c r="Y1187" s="86"/>
      <c r="Z1187" s="324"/>
      <c r="AA1187" s="324"/>
      <c r="AB1187" s="324"/>
      <c r="AC1187" s="325"/>
      <c r="AD1187" s="28"/>
      <c r="AE1187" s="31"/>
      <c r="AF1187" s="28"/>
    </row>
    <row r="1188" ht="14.5" customHeight="1" spans="1:32">
      <c r="A1188" s="61"/>
      <c r="B1188" s="61"/>
      <c r="C1188" s="247"/>
      <c r="D1188" s="215"/>
      <c r="E1188" s="215"/>
      <c r="F1188" s="212"/>
      <c r="G1188" s="215"/>
      <c r="H1188" s="215"/>
      <c r="I1188" s="439"/>
      <c r="J1188" s="32"/>
      <c r="K1188" s="355"/>
      <c r="L1188" s="32"/>
      <c r="M1188" s="61"/>
      <c r="N1188" s="61"/>
      <c r="O1188" s="61"/>
      <c r="P1188" s="61"/>
      <c r="Q1188" s="61"/>
      <c r="R1188" s="61"/>
      <c r="S1188" s="439"/>
      <c r="T1188" s="61"/>
      <c r="U1188" s="61"/>
      <c r="V1188" s="61"/>
      <c r="W1188" s="394"/>
      <c r="X1188" s="62"/>
      <c r="Y1188" s="86"/>
      <c r="Z1188" s="324"/>
      <c r="AA1188" s="324"/>
      <c r="AB1188" s="324"/>
      <c r="AC1188" s="325"/>
      <c r="AD1188" s="28"/>
      <c r="AE1188" s="31"/>
      <c r="AF1188" s="28"/>
    </row>
    <row r="1189" ht="14.5" customHeight="1" spans="1:32">
      <c r="A1189" s="61"/>
      <c r="B1189" s="61"/>
      <c r="C1189" s="247"/>
      <c r="D1189" s="215"/>
      <c r="E1189" s="215"/>
      <c r="F1189" s="212"/>
      <c r="G1189" s="215"/>
      <c r="H1189" s="215"/>
      <c r="I1189" s="439"/>
      <c r="J1189" s="32"/>
      <c r="K1189" s="355"/>
      <c r="L1189" s="32"/>
      <c r="M1189" s="61"/>
      <c r="N1189" s="61"/>
      <c r="O1189" s="61"/>
      <c r="P1189" s="61"/>
      <c r="Q1189" s="61"/>
      <c r="R1189" s="61"/>
      <c r="S1189" s="439"/>
      <c r="T1189" s="61"/>
      <c r="U1189" s="61"/>
      <c r="V1189" s="61"/>
      <c r="W1189" s="394"/>
      <c r="X1189" s="62"/>
      <c r="Y1189" s="86"/>
      <c r="Z1189" s="324"/>
      <c r="AA1189" s="324"/>
      <c r="AB1189" s="324"/>
      <c r="AC1189" s="325"/>
      <c r="AD1189" s="28"/>
      <c r="AE1189" s="31"/>
      <c r="AF1189" s="28"/>
    </row>
    <row r="1190" ht="14.5" customHeight="1" spans="1:32">
      <c r="A1190" s="61"/>
      <c r="B1190" s="61"/>
      <c r="C1190" s="247"/>
      <c r="D1190" s="215"/>
      <c r="E1190" s="215"/>
      <c r="F1190" s="212"/>
      <c r="G1190" s="215"/>
      <c r="H1190" s="215"/>
      <c r="I1190" s="439"/>
      <c r="J1190" s="32"/>
      <c r="K1190" s="355"/>
      <c r="L1190" s="32"/>
      <c r="M1190" s="61"/>
      <c r="N1190" s="61"/>
      <c r="O1190" s="61"/>
      <c r="P1190" s="61"/>
      <c r="Q1190" s="61"/>
      <c r="R1190" s="61"/>
      <c r="S1190" s="439"/>
      <c r="T1190" s="61"/>
      <c r="U1190" s="61"/>
      <c r="V1190" s="61"/>
      <c r="W1190" s="394"/>
      <c r="X1190" s="62"/>
      <c r="Y1190" s="86"/>
      <c r="Z1190" s="324"/>
      <c r="AA1190" s="324"/>
      <c r="AB1190" s="324"/>
      <c r="AC1190" s="325"/>
      <c r="AD1190" s="28"/>
      <c r="AE1190" s="31"/>
      <c r="AF1190" s="28"/>
    </row>
    <row r="1191" ht="14.5" customHeight="1" spans="1:32">
      <c r="A1191" s="61"/>
      <c r="B1191" s="61"/>
      <c r="C1191" s="247"/>
      <c r="D1191" s="215"/>
      <c r="E1191" s="215"/>
      <c r="F1191" s="212"/>
      <c r="G1191" s="215"/>
      <c r="H1191" s="215"/>
      <c r="I1191" s="439"/>
      <c r="J1191" s="32"/>
      <c r="K1191" s="355"/>
      <c r="L1191" s="32"/>
      <c r="M1191" s="61"/>
      <c r="N1191" s="61"/>
      <c r="O1191" s="61"/>
      <c r="P1191" s="61"/>
      <c r="Q1191" s="61"/>
      <c r="R1191" s="61"/>
      <c r="S1191" s="439"/>
      <c r="T1191" s="61"/>
      <c r="U1191" s="61"/>
      <c r="V1191" s="61"/>
      <c r="W1191" s="394"/>
      <c r="X1191" s="62"/>
      <c r="Y1191" s="86"/>
      <c r="Z1191" s="324"/>
      <c r="AA1191" s="324"/>
      <c r="AB1191" s="324"/>
      <c r="AC1191" s="325"/>
      <c r="AD1191" s="28"/>
      <c r="AE1191" s="31"/>
      <c r="AF1191" s="28"/>
    </row>
    <row r="1192" ht="14.5" customHeight="1" spans="1:32">
      <c r="A1192" s="61"/>
      <c r="B1192" s="61"/>
      <c r="C1192" s="247"/>
      <c r="D1192" s="215"/>
      <c r="E1192" s="215"/>
      <c r="F1192" s="212"/>
      <c r="G1192" s="215"/>
      <c r="H1192" s="215"/>
      <c r="I1192" s="439"/>
      <c r="J1192" s="32"/>
      <c r="K1192" s="355"/>
      <c r="L1192" s="32"/>
      <c r="M1192" s="61"/>
      <c r="N1192" s="61"/>
      <c r="O1192" s="61"/>
      <c r="P1192" s="61"/>
      <c r="Q1192" s="61"/>
      <c r="R1192" s="61"/>
      <c r="S1192" s="439"/>
      <c r="T1192" s="61"/>
      <c r="U1192" s="61"/>
      <c r="V1192" s="61"/>
      <c r="W1192" s="394"/>
      <c r="X1192" s="62"/>
      <c r="Y1192" s="86"/>
      <c r="Z1192" s="324"/>
      <c r="AA1192" s="324"/>
      <c r="AB1192" s="324"/>
      <c r="AC1192" s="325"/>
      <c r="AD1192" s="28"/>
      <c r="AE1192" s="31"/>
      <c r="AF1192" s="28"/>
    </row>
    <row r="1193" ht="14.5" customHeight="1" spans="1:32">
      <c r="A1193" s="61"/>
      <c r="B1193" s="61"/>
      <c r="C1193" s="247"/>
      <c r="D1193" s="215"/>
      <c r="E1193" s="215"/>
      <c r="F1193" s="212"/>
      <c r="G1193" s="215"/>
      <c r="H1193" s="215"/>
      <c r="I1193" s="439"/>
      <c r="J1193" s="32"/>
      <c r="K1193" s="355"/>
      <c r="L1193" s="32"/>
      <c r="M1193" s="61"/>
      <c r="N1193" s="61"/>
      <c r="O1193" s="61"/>
      <c r="P1193" s="61"/>
      <c r="Q1193" s="61"/>
      <c r="R1193" s="61"/>
      <c r="S1193" s="439"/>
      <c r="T1193" s="61"/>
      <c r="U1193" s="61"/>
      <c r="V1193" s="61"/>
      <c r="W1193" s="394"/>
      <c r="X1193" s="62"/>
      <c r="Y1193" s="86"/>
      <c r="Z1193" s="324"/>
      <c r="AA1193" s="324"/>
      <c r="AB1193" s="324"/>
      <c r="AC1193" s="325"/>
      <c r="AD1193" s="28"/>
      <c r="AE1193" s="31"/>
      <c r="AF1193" s="28"/>
    </row>
    <row r="1194" ht="14.5" customHeight="1" spans="1:32">
      <c r="A1194" s="61"/>
      <c r="B1194" s="61"/>
      <c r="C1194" s="247"/>
      <c r="D1194" s="215"/>
      <c r="E1194" s="215"/>
      <c r="F1194" s="212"/>
      <c r="G1194" s="215"/>
      <c r="H1194" s="215"/>
      <c r="I1194" s="439"/>
      <c r="J1194" s="32"/>
      <c r="K1194" s="355"/>
      <c r="L1194" s="32"/>
      <c r="M1194" s="61"/>
      <c r="N1194" s="61"/>
      <c r="O1194" s="61"/>
      <c r="P1194" s="61"/>
      <c r="Q1194" s="61"/>
      <c r="R1194" s="61"/>
      <c r="S1194" s="439"/>
      <c r="T1194" s="61"/>
      <c r="U1194" s="61"/>
      <c r="V1194" s="61"/>
      <c r="W1194" s="394"/>
      <c r="X1194" s="62"/>
      <c r="Y1194" s="86"/>
      <c r="Z1194" s="324"/>
      <c r="AA1194" s="324"/>
      <c r="AB1194" s="324"/>
      <c r="AC1194" s="325"/>
      <c r="AD1194" s="28"/>
      <c r="AE1194" s="31"/>
      <c r="AF1194" s="28"/>
    </row>
    <row r="1195" ht="14.5" customHeight="1" spans="1:32">
      <c r="A1195" s="61"/>
      <c r="B1195" s="61"/>
      <c r="C1195" s="247"/>
      <c r="D1195" s="215"/>
      <c r="E1195" s="215"/>
      <c r="F1195" s="212"/>
      <c r="G1195" s="215"/>
      <c r="H1195" s="215"/>
      <c r="I1195" s="439"/>
      <c r="J1195" s="32"/>
      <c r="K1195" s="355"/>
      <c r="L1195" s="32"/>
      <c r="M1195" s="61"/>
      <c r="N1195" s="61"/>
      <c r="O1195" s="61"/>
      <c r="P1195" s="61"/>
      <c r="Q1195" s="61"/>
      <c r="R1195" s="61"/>
      <c r="S1195" s="439"/>
      <c r="T1195" s="61"/>
      <c r="U1195" s="61"/>
      <c r="V1195" s="61"/>
      <c r="W1195" s="394"/>
      <c r="X1195" s="62"/>
      <c r="Y1195" s="86"/>
      <c r="Z1195" s="324"/>
      <c r="AA1195" s="324"/>
      <c r="AB1195" s="324"/>
      <c r="AC1195" s="325"/>
      <c r="AD1195" s="28"/>
      <c r="AE1195" s="31"/>
      <c r="AF1195" s="28"/>
    </row>
    <row r="1196" ht="14.5" customHeight="1" spans="1:32">
      <c r="A1196" s="61"/>
      <c r="B1196" s="61"/>
      <c r="C1196" s="247"/>
      <c r="D1196" s="215"/>
      <c r="E1196" s="215"/>
      <c r="F1196" s="212"/>
      <c r="G1196" s="215"/>
      <c r="H1196" s="215"/>
      <c r="I1196" s="439"/>
      <c r="J1196" s="32"/>
      <c r="K1196" s="355"/>
      <c r="L1196" s="32"/>
      <c r="M1196" s="61"/>
      <c r="N1196" s="61"/>
      <c r="O1196" s="61"/>
      <c r="P1196" s="61"/>
      <c r="Q1196" s="61"/>
      <c r="R1196" s="61"/>
      <c r="S1196" s="439"/>
      <c r="T1196" s="61"/>
      <c r="U1196" s="61"/>
      <c r="V1196" s="61"/>
      <c r="W1196" s="394"/>
      <c r="X1196" s="62"/>
      <c r="Y1196" s="86"/>
      <c r="Z1196" s="324"/>
      <c r="AA1196" s="324"/>
      <c r="AB1196" s="324"/>
      <c r="AC1196" s="325"/>
      <c r="AD1196" s="28"/>
      <c r="AE1196" s="31"/>
      <c r="AF1196" s="28"/>
    </row>
    <row r="1197" ht="14.5" customHeight="1" spans="1:32">
      <c r="A1197" s="61"/>
      <c r="B1197" s="61"/>
      <c r="C1197" s="247"/>
      <c r="D1197" s="215"/>
      <c r="E1197" s="215"/>
      <c r="F1197" s="212"/>
      <c r="G1197" s="215"/>
      <c r="H1197" s="215"/>
      <c r="I1197" s="439"/>
      <c r="J1197" s="32"/>
      <c r="K1197" s="355"/>
      <c r="L1197" s="32"/>
      <c r="M1197" s="61"/>
      <c r="N1197" s="61"/>
      <c r="O1197" s="61"/>
      <c r="P1197" s="61"/>
      <c r="Q1197" s="61"/>
      <c r="R1197" s="61"/>
      <c r="S1197" s="439"/>
      <c r="T1197" s="61"/>
      <c r="U1197" s="61"/>
      <c r="V1197" s="61"/>
      <c r="W1197" s="394"/>
      <c r="X1197" s="62"/>
      <c r="Y1197" s="86"/>
      <c r="Z1197" s="324"/>
      <c r="AA1197" s="324"/>
      <c r="AB1197" s="324"/>
      <c r="AC1197" s="325"/>
      <c r="AD1197" s="28"/>
      <c r="AE1197" s="31"/>
      <c r="AF1197" s="28"/>
    </row>
    <row r="1198" ht="14.5" customHeight="1" spans="1:32">
      <c r="A1198" s="61"/>
      <c r="B1198" s="61"/>
      <c r="C1198" s="247"/>
      <c r="D1198" s="215"/>
      <c r="E1198" s="215"/>
      <c r="F1198" s="212"/>
      <c r="G1198" s="215"/>
      <c r="H1198" s="215"/>
      <c r="I1198" s="439"/>
      <c r="J1198" s="32"/>
      <c r="K1198" s="355"/>
      <c r="L1198" s="32"/>
      <c r="M1198" s="61"/>
      <c r="N1198" s="61"/>
      <c r="O1198" s="61"/>
      <c r="P1198" s="61"/>
      <c r="Q1198" s="61"/>
      <c r="R1198" s="61"/>
      <c r="S1198" s="439"/>
      <c r="T1198" s="61"/>
      <c r="U1198" s="61"/>
      <c r="V1198" s="61"/>
      <c r="W1198" s="394"/>
      <c r="X1198" s="62"/>
      <c r="Y1198" s="86"/>
      <c r="Z1198" s="324"/>
      <c r="AA1198" s="324"/>
      <c r="AB1198" s="324"/>
      <c r="AC1198" s="325"/>
      <c r="AD1198" s="28"/>
      <c r="AE1198" s="31"/>
      <c r="AF1198" s="28"/>
    </row>
    <row r="1199" ht="14.5" customHeight="1" spans="1:32">
      <c r="A1199" s="61"/>
      <c r="B1199" s="61"/>
      <c r="C1199" s="247"/>
      <c r="D1199" s="215"/>
      <c r="E1199" s="215"/>
      <c r="F1199" s="212"/>
      <c r="G1199" s="215"/>
      <c r="H1199" s="215"/>
      <c r="I1199" s="439"/>
      <c r="J1199" s="32"/>
      <c r="K1199" s="355"/>
      <c r="L1199" s="32"/>
      <c r="M1199" s="61"/>
      <c r="N1199" s="61"/>
      <c r="O1199" s="61"/>
      <c r="P1199" s="61"/>
      <c r="Q1199" s="61"/>
      <c r="R1199" s="61"/>
      <c r="S1199" s="439"/>
      <c r="T1199" s="61"/>
      <c r="U1199" s="61"/>
      <c r="V1199" s="61"/>
      <c r="W1199" s="394"/>
      <c r="X1199" s="62"/>
      <c r="Y1199" s="86"/>
      <c r="Z1199" s="324"/>
      <c r="AA1199" s="324"/>
      <c r="AB1199" s="324"/>
      <c r="AC1199" s="325"/>
      <c r="AD1199" s="28"/>
      <c r="AE1199" s="31"/>
      <c r="AF1199" s="28"/>
    </row>
    <row r="1200" ht="14.5" customHeight="1" spans="1:32">
      <c r="A1200" s="61"/>
      <c r="B1200" s="61"/>
      <c r="C1200" s="247"/>
      <c r="D1200" s="215"/>
      <c r="E1200" s="215"/>
      <c r="F1200" s="212"/>
      <c r="G1200" s="215"/>
      <c r="H1200" s="215"/>
      <c r="I1200" s="439"/>
      <c r="J1200" s="32"/>
      <c r="K1200" s="355"/>
      <c r="L1200" s="32"/>
      <c r="M1200" s="61"/>
      <c r="N1200" s="61"/>
      <c r="O1200" s="61"/>
      <c r="P1200" s="61"/>
      <c r="Q1200" s="61"/>
      <c r="R1200" s="61"/>
      <c r="S1200" s="439"/>
      <c r="T1200" s="61"/>
      <c r="U1200" s="61"/>
      <c r="V1200" s="61"/>
      <c r="W1200" s="394"/>
      <c r="X1200" s="62"/>
      <c r="Y1200" s="86"/>
      <c r="Z1200" s="324"/>
      <c r="AA1200" s="324"/>
      <c r="AB1200" s="324"/>
      <c r="AC1200" s="325"/>
      <c r="AD1200" s="28"/>
      <c r="AE1200" s="31"/>
      <c r="AF1200" s="28"/>
    </row>
    <row r="1201" ht="14.5" customHeight="1" spans="1:32">
      <c r="A1201" s="61"/>
      <c r="B1201" s="61"/>
      <c r="C1201" s="247"/>
      <c r="D1201" s="215"/>
      <c r="E1201" s="215"/>
      <c r="F1201" s="212"/>
      <c r="G1201" s="215"/>
      <c r="H1201" s="215"/>
      <c r="I1201" s="439"/>
      <c r="J1201" s="32"/>
      <c r="K1201" s="355"/>
      <c r="L1201" s="32"/>
      <c r="M1201" s="61"/>
      <c r="N1201" s="61"/>
      <c r="O1201" s="61"/>
      <c r="P1201" s="61"/>
      <c r="Q1201" s="61"/>
      <c r="R1201" s="61"/>
      <c r="S1201" s="439"/>
      <c r="T1201" s="61"/>
      <c r="U1201" s="61"/>
      <c r="V1201" s="61"/>
      <c r="W1201" s="394"/>
      <c r="X1201" s="62"/>
      <c r="Y1201" s="86"/>
      <c r="Z1201" s="324"/>
      <c r="AA1201" s="324"/>
      <c r="AB1201" s="324"/>
      <c r="AC1201" s="325"/>
      <c r="AD1201" s="28"/>
      <c r="AE1201" s="31"/>
      <c r="AF1201" s="28"/>
    </row>
    <row r="1202" ht="14.5" customHeight="1" spans="1:32">
      <c r="A1202" s="61"/>
      <c r="B1202" s="61"/>
      <c r="C1202" s="247"/>
      <c r="D1202" s="215"/>
      <c r="E1202" s="215"/>
      <c r="F1202" s="212"/>
      <c r="G1202" s="215"/>
      <c r="H1202" s="215"/>
      <c r="I1202" s="439"/>
      <c r="J1202" s="32"/>
      <c r="K1202" s="355"/>
      <c r="L1202" s="32"/>
      <c r="M1202" s="61"/>
      <c r="N1202" s="61"/>
      <c r="O1202" s="61"/>
      <c r="P1202" s="61"/>
      <c r="Q1202" s="61"/>
      <c r="R1202" s="61"/>
      <c r="S1202" s="439"/>
      <c r="T1202" s="61"/>
      <c r="U1202" s="61"/>
      <c r="V1202" s="61"/>
      <c r="W1202" s="394"/>
      <c r="X1202" s="62"/>
      <c r="Y1202" s="86"/>
      <c r="Z1202" s="324"/>
      <c r="AA1202" s="324"/>
      <c r="AB1202" s="324"/>
      <c r="AC1202" s="325"/>
      <c r="AD1202" s="28"/>
      <c r="AE1202" s="31"/>
      <c r="AF1202" s="28"/>
    </row>
    <row r="1203" ht="14.5" customHeight="1" spans="1:32">
      <c r="A1203" s="61"/>
      <c r="B1203" s="61"/>
      <c r="C1203" s="247"/>
      <c r="D1203" s="215"/>
      <c r="E1203" s="215"/>
      <c r="F1203" s="212"/>
      <c r="G1203" s="215"/>
      <c r="H1203" s="215"/>
      <c r="I1203" s="439"/>
      <c r="J1203" s="32"/>
      <c r="K1203" s="355"/>
      <c r="L1203" s="32"/>
      <c r="M1203" s="61"/>
      <c r="N1203" s="61"/>
      <c r="O1203" s="61"/>
      <c r="P1203" s="61"/>
      <c r="Q1203" s="61"/>
      <c r="R1203" s="61"/>
      <c r="S1203" s="439"/>
      <c r="T1203" s="61"/>
      <c r="U1203" s="61"/>
      <c r="V1203" s="61"/>
      <c r="W1203" s="394"/>
      <c r="X1203" s="62"/>
      <c r="Y1203" s="86"/>
      <c r="Z1203" s="324"/>
      <c r="AA1203" s="324"/>
      <c r="AB1203" s="324"/>
      <c r="AC1203" s="325"/>
      <c r="AD1203" s="28"/>
      <c r="AE1203" s="31"/>
      <c r="AF1203" s="28"/>
    </row>
    <row r="1204" ht="14.5" customHeight="1" spans="1:32">
      <c r="A1204" s="61"/>
      <c r="B1204" s="61"/>
      <c r="C1204" s="247"/>
      <c r="D1204" s="215"/>
      <c r="E1204" s="215"/>
      <c r="F1204" s="212"/>
      <c r="G1204" s="215"/>
      <c r="H1204" s="215"/>
      <c r="I1204" s="439"/>
      <c r="J1204" s="32"/>
      <c r="K1204" s="355"/>
      <c r="L1204" s="32"/>
      <c r="M1204" s="61"/>
      <c r="N1204" s="61"/>
      <c r="O1204" s="61"/>
      <c r="P1204" s="61"/>
      <c r="Q1204" s="61"/>
      <c r="R1204" s="61"/>
      <c r="S1204" s="439"/>
      <c r="T1204" s="61"/>
      <c r="U1204" s="61"/>
      <c r="V1204" s="61"/>
      <c r="W1204" s="394"/>
      <c r="X1204" s="62"/>
      <c r="Y1204" s="86"/>
      <c r="Z1204" s="324"/>
      <c r="AA1204" s="324"/>
      <c r="AB1204" s="324"/>
      <c r="AC1204" s="325"/>
      <c r="AD1204" s="28"/>
      <c r="AE1204" s="31"/>
      <c r="AF1204" s="28"/>
    </row>
    <row r="1205" ht="14.5" customHeight="1" spans="1:32">
      <c r="A1205" s="61"/>
      <c r="B1205" s="61"/>
      <c r="C1205" s="247"/>
      <c r="D1205" s="215"/>
      <c r="E1205" s="215"/>
      <c r="F1205" s="212"/>
      <c r="G1205" s="215"/>
      <c r="H1205" s="215"/>
      <c r="I1205" s="439"/>
      <c r="J1205" s="32"/>
      <c r="K1205" s="355"/>
      <c r="L1205" s="32"/>
      <c r="M1205" s="61"/>
      <c r="N1205" s="61"/>
      <c r="O1205" s="61"/>
      <c r="P1205" s="61"/>
      <c r="Q1205" s="61"/>
      <c r="R1205" s="61"/>
      <c r="S1205" s="439"/>
      <c r="T1205" s="61"/>
      <c r="U1205" s="61"/>
      <c r="V1205" s="61"/>
      <c r="W1205" s="394"/>
      <c r="X1205" s="62"/>
      <c r="Y1205" s="86"/>
      <c r="Z1205" s="324"/>
      <c r="AA1205" s="324"/>
      <c r="AB1205" s="324"/>
      <c r="AC1205" s="325"/>
      <c r="AD1205" s="28"/>
      <c r="AE1205" s="31"/>
      <c r="AF1205" s="28"/>
    </row>
    <row r="1206" ht="14.5" customHeight="1" spans="1:32">
      <c r="A1206" s="61"/>
      <c r="B1206" s="61"/>
      <c r="C1206" s="247"/>
      <c r="D1206" s="215"/>
      <c r="E1206" s="215"/>
      <c r="F1206" s="212"/>
      <c r="G1206" s="215"/>
      <c r="H1206" s="215"/>
      <c r="I1206" s="439"/>
      <c r="J1206" s="32"/>
      <c r="K1206" s="355"/>
      <c r="L1206" s="32"/>
      <c r="M1206" s="61"/>
      <c r="N1206" s="61"/>
      <c r="O1206" s="61"/>
      <c r="P1206" s="61"/>
      <c r="Q1206" s="61"/>
      <c r="R1206" s="61"/>
      <c r="S1206" s="439"/>
      <c r="T1206" s="61"/>
      <c r="U1206" s="61"/>
      <c r="V1206" s="61"/>
      <c r="W1206" s="394"/>
      <c r="X1206" s="62"/>
      <c r="Y1206" s="86"/>
      <c r="Z1206" s="324"/>
      <c r="AA1206" s="324"/>
      <c r="AB1206" s="324"/>
      <c r="AC1206" s="325"/>
      <c r="AD1206" s="28"/>
      <c r="AE1206" s="31"/>
      <c r="AF1206" s="28"/>
    </row>
    <row r="1207" ht="14.5" customHeight="1" spans="1:32">
      <c r="A1207" s="61"/>
      <c r="B1207" s="61"/>
      <c r="C1207" s="247"/>
      <c r="D1207" s="215"/>
      <c r="E1207" s="215"/>
      <c r="F1207" s="212"/>
      <c r="G1207" s="215"/>
      <c r="H1207" s="215"/>
      <c r="I1207" s="439"/>
      <c r="J1207" s="32"/>
      <c r="K1207" s="355"/>
      <c r="L1207" s="32"/>
      <c r="M1207" s="61"/>
      <c r="N1207" s="61"/>
      <c r="O1207" s="61"/>
      <c r="P1207" s="61"/>
      <c r="Q1207" s="61"/>
      <c r="R1207" s="61"/>
      <c r="S1207" s="439"/>
      <c r="T1207" s="61"/>
      <c r="U1207" s="61"/>
      <c r="V1207" s="61"/>
      <c r="W1207" s="394"/>
      <c r="X1207" s="62"/>
      <c r="Y1207" s="86"/>
      <c r="Z1207" s="324"/>
      <c r="AA1207" s="324"/>
      <c r="AB1207" s="324"/>
      <c r="AC1207" s="325"/>
      <c r="AD1207" s="28"/>
      <c r="AE1207" s="31"/>
      <c r="AF1207" s="28"/>
    </row>
    <row r="1208" ht="14.5" customHeight="1" spans="1:32">
      <c r="A1208" s="61"/>
      <c r="B1208" s="61"/>
      <c r="C1208" s="247"/>
      <c r="D1208" s="215"/>
      <c r="E1208" s="215"/>
      <c r="F1208" s="212"/>
      <c r="G1208" s="215"/>
      <c r="H1208" s="215"/>
      <c r="I1208" s="439"/>
      <c r="J1208" s="32"/>
      <c r="K1208" s="355"/>
      <c r="L1208" s="32"/>
      <c r="M1208" s="61"/>
      <c r="N1208" s="61"/>
      <c r="O1208" s="61"/>
      <c r="P1208" s="61"/>
      <c r="Q1208" s="61"/>
      <c r="R1208" s="61"/>
      <c r="S1208" s="439"/>
      <c r="T1208" s="61"/>
      <c r="U1208" s="61"/>
      <c r="V1208" s="61"/>
      <c r="W1208" s="394"/>
      <c r="X1208" s="62"/>
      <c r="Y1208" s="86"/>
      <c r="Z1208" s="324"/>
      <c r="AA1208" s="324"/>
      <c r="AB1208" s="324"/>
      <c r="AC1208" s="325"/>
      <c r="AD1208" s="28"/>
      <c r="AE1208" s="31"/>
      <c r="AF1208" s="28"/>
    </row>
    <row r="1209" ht="14.5" customHeight="1" spans="1:32">
      <c r="A1209" s="61"/>
      <c r="B1209" s="61"/>
      <c r="C1209" s="247"/>
      <c r="D1209" s="215"/>
      <c r="E1209" s="215"/>
      <c r="F1209" s="212"/>
      <c r="G1209" s="215"/>
      <c r="H1209" s="215"/>
      <c r="I1209" s="439"/>
      <c r="J1209" s="32"/>
      <c r="K1209" s="355"/>
      <c r="L1209" s="32"/>
      <c r="M1209" s="61"/>
      <c r="N1209" s="61"/>
      <c r="O1209" s="61"/>
      <c r="P1209" s="61"/>
      <c r="Q1209" s="61"/>
      <c r="R1209" s="61"/>
      <c r="S1209" s="439"/>
      <c r="T1209" s="61"/>
      <c r="U1209" s="61"/>
      <c r="V1209" s="61"/>
      <c r="W1209" s="394"/>
      <c r="X1209" s="62"/>
      <c r="Y1209" s="86"/>
      <c r="Z1209" s="324"/>
      <c r="AA1209" s="324"/>
      <c r="AB1209" s="324"/>
      <c r="AC1209" s="325"/>
      <c r="AD1209" s="28"/>
      <c r="AE1209" s="31"/>
      <c r="AF1209" s="28"/>
    </row>
    <row r="1210" ht="14.5" customHeight="1" spans="1:32">
      <c r="A1210" s="61"/>
      <c r="B1210" s="61"/>
      <c r="C1210" s="247"/>
      <c r="D1210" s="215"/>
      <c r="E1210" s="215"/>
      <c r="F1210" s="212"/>
      <c r="G1210" s="215"/>
      <c r="H1210" s="215"/>
      <c r="I1210" s="439"/>
      <c r="J1210" s="32"/>
      <c r="K1210" s="355"/>
      <c r="L1210" s="32"/>
      <c r="M1210" s="61"/>
      <c r="N1210" s="61"/>
      <c r="O1210" s="61"/>
      <c r="P1210" s="61"/>
      <c r="Q1210" s="61"/>
      <c r="R1210" s="61"/>
      <c r="S1210" s="439"/>
      <c r="T1210" s="61"/>
      <c r="U1210" s="61"/>
      <c r="V1210" s="61"/>
      <c r="W1210" s="394"/>
      <c r="X1210" s="62"/>
      <c r="Y1210" s="86"/>
      <c r="Z1210" s="324"/>
      <c r="AA1210" s="324"/>
      <c r="AB1210" s="324"/>
      <c r="AC1210" s="325"/>
      <c r="AD1210" s="28"/>
      <c r="AE1210" s="31"/>
      <c r="AF1210" s="28"/>
    </row>
    <row r="1211" ht="14.5" customHeight="1" spans="1:32">
      <c r="A1211" s="61"/>
      <c r="B1211" s="61"/>
      <c r="C1211" s="247"/>
      <c r="D1211" s="215"/>
      <c r="E1211" s="215"/>
      <c r="F1211" s="212"/>
      <c r="G1211" s="215"/>
      <c r="H1211" s="215"/>
      <c r="I1211" s="439"/>
      <c r="J1211" s="32"/>
      <c r="K1211" s="355"/>
      <c r="L1211" s="32"/>
      <c r="M1211" s="61"/>
      <c r="N1211" s="61"/>
      <c r="O1211" s="61"/>
      <c r="P1211" s="61"/>
      <c r="Q1211" s="61"/>
      <c r="R1211" s="61"/>
      <c r="S1211" s="439"/>
      <c r="T1211" s="61"/>
      <c r="U1211" s="61"/>
      <c r="V1211" s="61"/>
      <c r="W1211" s="394"/>
      <c r="X1211" s="62"/>
      <c r="Y1211" s="86"/>
      <c r="Z1211" s="324"/>
      <c r="AA1211" s="324"/>
      <c r="AB1211" s="324"/>
      <c r="AC1211" s="325"/>
      <c r="AD1211" s="28"/>
      <c r="AE1211" s="31"/>
      <c r="AF1211" s="28"/>
    </row>
    <row r="1212" ht="14.5" customHeight="1" spans="1:32">
      <c r="A1212" s="61"/>
      <c r="B1212" s="61"/>
      <c r="C1212" s="247"/>
      <c r="D1212" s="215"/>
      <c r="E1212" s="215"/>
      <c r="F1212" s="212"/>
      <c r="G1212" s="215"/>
      <c r="H1212" s="215"/>
      <c r="I1212" s="439"/>
      <c r="J1212" s="32"/>
      <c r="K1212" s="355"/>
      <c r="L1212" s="32"/>
      <c r="M1212" s="61"/>
      <c r="N1212" s="61"/>
      <c r="O1212" s="61"/>
      <c r="P1212" s="61"/>
      <c r="Q1212" s="61"/>
      <c r="R1212" s="61"/>
      <c r="S1212" s="439"/>
      <c r="T1212" s="61"/>
      <c r="U1212" s="61"/>
      <c r="V1212" s="61"/>
      <c r="W1212" s="394"/>
      <c r="X1212" s="62"/>
      <c r="Y1212" s="86"/>
      <c r="Z1212" s="324"/>
      <c r="AA1212" s="324"/>
      <c r="AB1212" s="324"/>
      <c r="AC1212" s="325"/>
      <c r="AD1212" s="28"/>
      <c r="AE1212" s="31"/>
      <c r="AF1212" s="28"/>
    </row>
    <row r="1213" ht="14.5" customHeight="1" spans="1:32">
      <c r="A1213" s="61"/>
      <c r="B1213" s="61"/>
      <c r="C1213" s="247"/>
      <c r="D1213" s="215"/>
      <c r="E1213" s="215"/>
      <c r="F1213" s="212"/>
      <c r="G1213" s="215"/>
      <c r="H1213" s="215"/>
      <c r="I1213" s="439"/>
      <c r="J1213" s="32"/>
      <c r="K1213" s="355"/>
      <c r="L1213" s="32"/>
      <c r="M1213" s="61"/>
      <c r="N1213" s="61"/>
      <c r="O1213" s="61"/>
      <c r="P1213" s="61"/>
      <c r="Q1213" s="61"/>
      <c r="R1213" s="61"/>
      <c r="S1213" s="439"/>
      <c r="T1213" s="61"/>
      <c r="U1213" s="61"/>
      <c r="V1213" s="61"/>
      <c r="W1213" s="394"/>
      <c r="X1213" s="62"/>
      <c r="Y1213" s="86"/>
      <c r="Z1213" s="324"/>
      <c r="AA1213" s="324"/>
      <c r="AB1213" s="324"/>
      <c r="AC1213" s="325"/>
      <c r="AD1213" s="28"/>
      <c r="AE1213" s="31"/>
      <c r="AF1213" s="28"/>
    </row>
    <row r="1214" ht="14.5" customHeight="1" spans="1:32">
      <c r="A1214" s="61"/>
      <c r="B1214" s="61"/>
      <c r="C1214" s="247"/>
      <c r="D1214" s="215"/>
      <c r="E1214" s="215"/>
      <c r="F1214" s="212"/>
      <c r="G1214" s="215"/>
      <c r="H1214" s="215"/>
      <c r="I1214" s="439"/>
      <c r="J1214" s="32"/>
      <c r="K1214" s="355"/>
      <c r="L1214" s="32"/>
      <c r="M1214" s="61"/>
      <c r="N1214" s="61"/>
      <c r="O1214" s="61"/>
      <c r="P1214" s="61"/>
      <c r="Q1214" s="61"/>
      <c r="R1214" s="61"/>
      <c r="S1214" s="439"/>
      <c r="T1214" s="61"/>
      <c r="U1214" s="61"/>
      <c r="V1214" s="61"/>
      <c r="W1214" s="394"/>
      <c r="X1214" s="62"/>
      <c r="Y1214" s="86"/>
      <c r="Z1214" s="324"/>
      <c r="AA1214" s="324"/>
      <c r="AB1214" s="324"/>
      <c r="AC1214" s="325"/>
      <c r="AD1214" s="28"/>
      <c r="AE1214" s="31"/>
      <c r="AF1214" s="28"/>
    </row>
    <row r="1215" ht="14.5" customHeight="1" spans="1:32">
      <c r="A1215" s="61"/>
      <c r="B1215" s="61"/>
      <c r="C1215" s="247"/>
      <c r="D1215" s="215"/>
      <c r="E1215" s="215"/>
      <c r="F1215" s="212"/>
      <c r="G1215" s="215"/>
      <c r="H1215" s="215"/>
      <c r="I1215" s="439"/>
      <c r="J1215" s="32"/>
      <c r="K1215" s="355"/>
      <c r="L1215" s="32"/>
      <c r="M1215" s="61"/>
      <c r="N1215" s="61"/>
      <c r="O1215" s="61"/>
      <c r="P1215" s="61"/>
      <c r="Q1215" s="61"/>
      <c r="R1215" s="61"/>
      <c r="S1215" s="439"/>
      <c r="T1215" s="61"/>
      <c r="U1215" s="61"/>
      <c r="V1215" s="61"/>
      <c r="W1215" s="394"/>
      <c r="X1215" s="62"/>
      <c r="Y1215" s="86"/>
      <c r="Z1215" s="324"/>
      <c r="AA1215" s="324"/>
      <c r="AB1215" s="324"/>
      <c r="AC1215" s="325"/>
      <c r="AD1215" s="28"/>
      <c r="AE1215" s="31"/>
      <c r="AF1215" s="28"/>
    </row>
    <row r="1216" ht="14.5" customHeight="1" spans="1:32">
      <c r="A1216" s="61"/>
      <c r="B1216" s="61"/>
      <c r="C1216" s="247"/>
      <c r="D1216" s="215"/>
      <c r="E1216" s="215"/>
      <c r="F1216" s="212"/>
      <c r="G1216" s="215"/>
      <c r="H1216" s="215"/>
      <c r="I1216" s="439"/>
      <c r="J1216" s="32"/>
      <c r="K1216" s="355"/>
      <c r="L1216" s="32"/>
      <c r="M1216" s="61"/>
      <c r="N1216" s="61"/>
      <c r="O1216" s="61"/>
      <c r="P1216" s="61"/>
      <c r="Q1216" s="61"/>
      <c r="R1216" s="61"/>
      <c r="S1216" s="439"/>
      <c r="T1216" s="61"/>
      <c r="U1216" s="61"/>
      <c r="V1216" s="61"/>
      <c r="W1216" s="394"/>
      <c r="X1216" s="62"/>
      <c r="Y1216" s="86"/>
      <c r="Z1216" s="324"/>
      <c r="AA1216" s="324"/>
      <c r="AB1216" s="324"/>
      <c r="AC1216" s="325"/>
      <c r="AD1216" s="28"/>
      <c r="AE1216" s="31"/>
      <c r="AF1216" s="28"/>
    </row>
    <row r="1217" ht="14.5" customHeight="1" spans="1:32">
      <c r="A1217" s="61"/>
      <c r="B1217" s="61"/>
      <c r="C1217" s="247"/>
      <c r="D1217" s="215"/>
      <c r="E1217" s="215"/>
      <c r="F1217" s="212"/>
      <c r="G1217" s="215"/>
      <c r="H1217" s="215"/>
      <c r="I1217" s="439"/>
      <c r="J1217" s="32"/>
      <c r="K1217" s="355"/>
      <c r="L1217" s="32"/>
      <c r="M1217" s="61"/>
      <c r="N1217" s="61"/>
      <c r="O1217" s="61"/>
      <c r="P1217" s="61"/>
      <c r="Q1217" s="61"/>
      <c r="R1217" s="61"/>
      <c r="S1217" s="439"/>
      <c r="T1217" s="61"/>
      <c r="U1217" s="61"/>
      <c r="V1217" s="61"/>
      <c r="W1217" s="394"/>
      <c r="X1217" s="62"/>
      <c r="Y1217" s="86"/>
      <c r="Z1217" s="324"/>
      <c r="AA1217" s="324"/>
      <c r="AB1217" s="324"/>
      <c r="AC1217" s="325"/>
      <c r="AD1217" s="28"/>
      <c r="AE1217" s="31"/>
      <c r="AF1217" s="28"/>
    </row>
    <row r="1218" ht="14.5" customHeight="1" spans="1:32">
      <c r="A1218" s="61"/>
      <c r="B1218" s="61"/>
      <c r="C1218" s="247"/>
      <c r="D1218" s="215"/>
      <c r="E1218" s="215"/>
      <c r="F1218" s="212"/>
      <c r="G1218" s="215"/>
      <c r="H1218" s="215"/>
      <c r="I1218" s="439"/>
      <c r="J1218" s="32"/>
      <c r="K1218" s="355"/>
      <c r="L1218" s="32"/>
      <c r="M1218" s="61"/>
      <c r="N1218" s="61"/>
      <c r="O1218" s="61"/>
      <c r="P1218" s="61"/>
      <c r="Q1218" s="61"/>
      <c r="R1218" s="61"/>
      <c r="S1218" s="439"/>
      <c r="T1218" s="61"/>
      <c r="U1218" s="61"/>
      <c r="V1218" s="61"/>
      <c r="W1218" s="394"/>
      <c r="X1218" s="62"/>
      <c r="Y1218" s="86"/>
      <c r="Z1218" s="324"/>
      <c r="AA1218" s="324"/>
      <c r="AB1218" s="324"/>
      <c r="AC1218" s="325"/>
      <c r="AD1218" s="28"/>
      <c r="AE1218" s="31"/>
      <c r="AF1218" s="28"/>
    </row>
    <row r="1219" ht="14.5" customHeight="1" spans="1:32">
      <c r="A1219" s="61"/>
      <c r="B1219" s="61"/>
      <c r="C1219" s="247"/>
      <c r="D1219" s="215"/>
      <c r="E1219" s="215"/>
      <c r="F1219" s="212"/>
      <c r="G1219" s="215"/>
      <c r="H1219" s="215"/>
      <c r="I1219" s="439"/>
      <c r="J1219" s="32"/>
      <c r="K1219" s="355"/>
      <c r="L1219" s="32"/>
      <c r="M1219" s="61"/>
      <c r="N1219" s="61"/>
      <c r="O1219" s="61"/>
      <c r="P1219" s="61"/>
      <c r="Q1219" s="61"/>
      <c r="R1219" s="61"/>
      <c r="S1219" s="439"/>
      <c r="T1219" s="61"/>
      <c r="U1219" s="61"/>
      <c r="V1219" s="61"/>
      <c r="W1219" s="394"/>
      <c r="X1219" s="62"/>
      <c r="Y1219" s="86"/>
      <c r="Z1219" s="324"/>
      <c r="AA1219" s="324"/>
      <c r="AB1219" s="324"/>
      <c r="AC1219" s="325"/>
      <c r="AD1219" s="28"/>
      <c r="AE1219" s="31"/>
      <c r="AF1219" s="28"/>
    </row>
    <row r="1220" ht="14.5" customHeight="1" spans="1:32">
      <c r="A1220" s="61"/>
      <c r="B1220" s="61"/>
      <c r="C1220" s="247"/>
      <c r="D1220" s="215"/>
      <c r="E1220" s="215"/>
      <c r="F1220" s="212"/>
      <c r="G1220" s="215"/>
      <c r="H1220" s="215"/>
      <c r="I1220" s="439"/>
      <c r="J1220" s="32"/>
      <c r="K1220" s="355"/>
      <c r="L1220" s="32"/>
      <c r="M1220" s="61"/>
      <c r="N1220" s="61"/>
      <c r="O1220" s="61"/>
      <c r="P1220" s="61"/>
      <c r="Q1220" s="61"/>
      <c r="R1220" s="61"/>
      <c r="S1220" s="439"/>
      <c r="T1220" s="61"/>
      <c r="U1220" s="61"/>
      <c r="V1220" s="61"/>
      <c r="W1220" s="394"/>
      <c r="X1220" s="62"/>
      <c r="Y1220" s="86"/>
      <c r="Z1220" s="324"/>
      <c r="AA1220" s="324"/>
      <c r="AB1220" s="324"/>
      <c r="AC1220" s="325"/>
      <c r="AD1220" s="28"/>
      <c r="AE1220" s="31"/>
      <c r="AF1220" s="28"/>
    </row>
    <row r="1221" ht="14.5" customHeight="1" spans="1:32">
      <c r="A1221" s="61"/>
      <c r="B1221" s="61"/>
      <c r="C1221" s="247"/>
      <c r="D1221" s="215"/>
      <c r="E1221" s="215"/>
      <c r="F1221" s="212"/>
      <c r="G1221" s="215"/>
      <c r="H1221" s="215"/>
      <c r="I1221" s="439"/>
      <c r="J1221" s="32"/>
      <c r="K1221" s="355"/>
      <c r="L1221" s="32"/>
      <c r="M1221" s="61"/>
      <c r="N1221" s="61"/>
      <c r="O1221" s="61"/>
      <c r="P1221" s="61"/>
      <c r="Q1221" s="61"/>
      <c r="R1221" s="61"/>
      <c r="S1221" s="439"/>
      <c r="T1221" s="61"/>
      <c r="U1221" s="61"/>
      <c r="V1221" s="61"/>
      <c r="W1221" s="394"/>
      <c r="X1221" s="62"/>
      <c r="Y1221" s="86"/>
      <c r="Z1221" s="324"/>
      <c r="AA1221" s="324"/>
      <c r="AB1221" s="324"/>
      <c r="AC1221" s="325"/>
      <c r="AD1221" s="28"/>
      <c r="AE1221" s="31"/>
      <c r="AF1221" s="28"/>
    </row>
    <row r="1222" ht="14.5" customHeight="1" spans="1:32">
      <c r="A1222" s="61"/>
      <c r="B1222" s="61"/>
      <c r="C1222" s="247"/>
      <c r="D1222" s="215"/>
      <c r="E1222" s="215"/>
      <c r="F1222" s="212"/>
      <c r="G1222" s="215"/>
      <c r="H1222" s="215"/>
      <c r="I1222" s="439"/>
      <c r="J1222" s="32"/>
      <c r="K1222" s="355"/>
      <c r="L1222" s="32"/>
      <c r="M1222" s="61"/>
      <c r="N1222" s="61"/>
      <c r="O1222" s="61"/>
      <c r="P1222" s="61"/>
      <c r="Q1222" s="61"/>
      <c r="R1222" s="61"/>
      <c r="S1222" s="439"/>
      <c r="T1222" s="61"/>
      <c r="U1222" s="61"/>
      <c r="V1222" s="61"/>
      <c r="W1222" s="394"/>
      <c r="X1222" s="62"/>
      <c r="Y1222" s="86"/>
      <c r="Z1222" s="324"/>
      <c r="AA1222" s="324"/>
      <c r="AB1222" s="324"/>
      <c r="AC1222" s="325"/>
      <c r="AD1222" s="28"/>
      <c r="AE1222" s="31"/>
      <c r="AF1222" s="28"/>
    </row>
    <row r="1223" ht="14.5" customHeight="1" spans="1:32">
      <c r="A1223" s="61"/>
      <c r="B1223" s="61"/>
      <c r="C1223" s="247"/>
      <c r="D1223" s="215"/>
      <c r="E1223" s="215"/>
      <c r="F1223" s="212"/>
      <c r="G1223" s="215"/>
      <c r="H1223" s="215"/>
      <c r="I1223" s="439"/>
      <c r="J1223" s="32"/>
      <c r="K1223" s="355"/>
      <c r="L1223" s="32"/>
      <c r="M1223" s="61"/>
      <c r="N1223" s="61"/>
      <c r="O1223" s="61"/>
      <c r="P1223" s="61"/>
      <c r="Q1223" s="61"/>
      <c r="R1223" s="61"/>
      <c r="S1223" s="439"/>
      <c r="T1223" s="61"/>
      <c r="U1223" s="61"/>
      <c r="V1223" s="61"/>
      <c r="W1223" s="394"/>
      <c r="X1223" s="62"/>
      <c r="Y1223" s="86"/>
      <c r="Z1223" s="324"/>
      <c r="AA1223" s="324"/>
      <c r="AB1223" s="324"/>
      <c r="AC1223" s="325"/>
      <c r="AD1223" s="28"/>
      <c r="AE1223" s="31"/>
      <c r="AF1223" s="28"/>
    </row>
    <row r="1224" ht="14.5" customHeight="1" spans="1:32">
      <c r="A1224" s="61"/>
      <c r="B1224" s="61"/>
      <c r="C1224" s="247"/>
      <c r="D1224" s="215"/>
      <c r="E1224" s="215"/>
      <c r="F1224" s="212"/>
      <c r="G1224" s="215"/>
      <c r="H1224" s="215"/>
      <c r="I1224" s="439"/>
      <c r="J1224" s="32"/>
      <c r="K1224" s="355"/>
      <c r="L1224" s="32"/>
      <c r="M1224" s="61"/>
      <c r="N1224" s="61"/>
      <c r="O1224" s="61"/>
      <c r="P1224" s="61"/>
      <c r="Q1224" s="61"/>
      <c r="R1224" s="61"/>
      <c r="S1224" s="439"/>
      <c r="T1224" s="61"/>
      <c r="U1224" s="61"/>
      <c r="V1224" s="61"/>
      <c r="W1224" s="394"/>
      <c r="X1224" s="62"/>
      <c r="Y1224" s="86"/>
      <c r="Z1224" s="324"/>
      <c r="AA1224" s="324"/>
      <c r="AB1224" s="324"/>
      <c r="AC1224" s="325"/>
      <c r="AD1224" s="28"/>
      <c r="AE1224" s="31"/>
      <c r="AF1224" s="28"/>
    </row>
    <row r="1225" ht="14.5" customHeight="1" spans="1:32">
      <c r="A1225" s="61"/>
      <c r="B1225" s="61"/>
      <c r="C1225" s="247"/>
      <c r="D1225" s="215"/>
      <c r="E1225" s="215"/>
      <c r="F1225" s="212"/>
      <c r="G1225" s="215"/>
      <c r="H1225" s="215"/>
      <c r="I1225" s="439"/>
      <c r="J1225" s="32"/>
      <c r="K1225" s="355"/>
      <c r="L1225" s="32"/>
      <c r="M1225" s="61"/>
      <c r="N1225" s="61"/>
      <c r="O1225" s="61"/>
      <c r="P1225" s="61"/>
      <c r="Q1225" s="61"/>
      <c r="R1225" s="61"/>
      <c r="S1225" s="439"/>
      <c r="T1225" s="61"/>
      <c r="U1225" s="61"/>
      <c r="V1225" s="61"/>
      <c r="W1225" s="394"/>
      <c r="X1225" s="62"/>
      <c r="Y1225" s="86"/>
      <c r="Z1225" s="324"/>
      <c r="AA1225" s="324"/>
      <c r="AB1225" s="324"/>
      <c r="AC1225" s="325"/>
      <c r="AD1225" s="28"/>
      <c r="AE1225" s="31"/>
      <c r="AF1225" s="28"/>
    </row>
    <row r="1226" ht="14.5" customHeight="1" spans="1:32">
      <c r="A1226" s="61"/>
      <c r="B1226" s="61"/>
      <c r="C1226" s="247"/>
      <c r="D1226" s="215"/>
      <c r="E1226" s="215"/>
      <c r="F1226" s="212"/>
      <c r="G1226" s="215"/>
      <c r="H1226" s="215"/>
      <c r="I1226" s="439"/>
      <c r="J1226" s="32"/>
      <c r="K1226" s="355"/>
      <c r="L1226" s="32"/>
      <c r="M1226" s="61"/>
      <c r="N1226" s="61"/>
      <c r="O1226" s="61"/>
      <c r="P1226" s="61"/>
      <c r="Q1226" s="61"/>
      <c r="R1226" s="61"/>
      <c r="S1226" s="439"/>
      <c r="T1226" s="61"/>
      <c r="U1226" s="61"/>
      <c r="V1226" s="61"/>
      <c r="W1226" s="394"/>
      <c r="X1226" s="62"/>
      <c r="Y1226" s="86"/>
      <c r="Z1226" s="324"/>
      <c r="AA1226" s="324"/>
      <c r="AB1226" s="324"/>
      <c r="AC1226" s="325"/>
      <c r="AD1226" s="28"/>
      <c r="AE1226" s="31"/>
      <c r="AF1226" s="28"/>
    </row>
    <row r="1227" ht="14.5" customHeight="1" spans="1:32">
      <c r="A1227" s="61"/>
      <c r="B1227" s="61"/>
      <c r="C1227" s="247"/>
      <c r="D1227" s="215"/>
      <c r="E1227" s="215"/>
      <c r="F1227" s="212"/>
      <c r="G1227" s="215"/>
      <c r="H1227" s="215"/>
      <c r="I1227" s="439"/>
      <c r="J1227" s="32"/>
      <c r="K1227" s="355"/>
      <c r="L1227" s="32"/>
      <c r="M1227" s="61"/>
      <c r="N1227" s="61"/>
      <c r="O1227" s="61"/>
      <c r="P1227" s="61"/>
      <c r="Q1227" s="61"/>
      <c r="R1227" s="61"/>
      <c r="S1227" s="439"/>
      <c r="T1227" s="61"/>
      <c r="U1227" s="61"/>
      <c r="V1227" s="61"/>
      <c r="W1227" s="394"/>
      <c r="X1227" s="62"/>
      <c r="Y1227" s="86"/>
      <c r="Z1227" s="324"/>
      <c r="AA1227" s="324"/>
      <c r="AB1227" s="324"/>
      <c r="AC1227" s="325"/>
      <c r="AD1227" s="28"/>
      <c r="AE1227" s="31"/>
      <c r="AF1227" s="28"/>
    </row>
    <row r="1228" ht="14.5" customHeight="1" spans="1:32">
      <c r="A1228" s="61"/>
      <c r="B1228" s="61"/>
      <c r="C1228" s="247"/>
      <c r="D1228" s="215"/>
      <c r="E1228" s="215"/>
      <c r="F1228" s="212"/>
      <c r="G1228" s="215"/>
      <c r="H1228" s="215"/>
      <c r="I1228" s="439"/>
      <c r="J1228" s="32"/>
      <c r="K1228" s="355"/>
      <c r="L1228" s="32"/>
      <c r="M1228" s="61"/>
      <c r="N1228" s="61"/>
      <c r="O1228" s="61"/>
      <c r="P1228" s="61"/>
      <c r="Q1228" s="61"/>
      <c r="R1228" s="61"/>
      <c r="S1228" s="439"/>
      <c r="T1228" s="61"/>
      <c r="U1228" s="61"/>
      <c r="V1228" s="61"/>
      <c r="W1228" s="394"/>
      <c r="X1228" s="62"/>
      <c r="Y1228" s="86"/>
      <c r="Z1228" s="324"/>
      <c r="AA1228" s="324"/>
      <c r="AB1228" s="324"/>
      <c r="AC1228" s="325"/>
      <c r="AD1228" s="28"/>
      <c r="AE1228" s="31"/>
      <c r="AF1228" s="28"/>
    </row>
    <row r="1229" ht="14.5" customHeight="1" spans="1:32">
      <c r="A1229" s="61"/>
      <c r="B1229" s="61"/>
      <c r="C1229" s="247"/>
      <c r="D1229" s="215"/>
      <c r="E1229" s="215"/>
      <c r="F1229" s="212"/>
      <c r="G1229" s="215"/>
      <c r="H1229" s="215"/>
      <c r="I1229" s="439"/>
      <c r="J1229" s="32"/>
      <c r="K1229" s="355"/>
      <c r="L1229" s="32"/>
      <c r="M1229" s="61"/>
      <c r="N1229" s="61"/>
      <c r="O1229" s="61"/>
      <c r="P1229" s="61"/>
      <c r="Q1229" s="61"/>
      <c r="R1229" s="61"/>
      <c r="S1229" s="439"/>
      <c r="T1229" s="61"/>
      <c r="U1229" s="61"/>
      <c r="V1229" s="61"/>
      <c r="W1229" s="394"/>
      <c r="X1229" s="62"/>
      <c r="Y1229" s="86"/>
      <c r="Z1229" s="324"/>
      <c r="AA1229" s="324"/>
      <c r="AB1229" s="324"/>
      <c r="AC1229" s="325"/>
      <c r="AD1229" s="28"/>
      <c r="AE1229" s="31"/>
      <c r="AF1229" s="28"/>
    </row>
    <row r="1230" ht="14.5" customHeight="1" spans="1:32">
      <c r="A1230" s="61"/>
      <c r="B1230" s="61"/>
      <c r="C1230" s="247"/>
      <c r="D1230" s="215"/>
      <c r="E1230" s="215"/>
      <c r="F1230" s="212"/>
      <c r="G1230" s="215"/>
      <c r="H1230" s="215"/>
      <c r="I1230" s="439"/>
      <c r="J1230" s="32"/>
      <c r="K1230" s="355"/>
      <c r="L1230" s="32"/>
      <c r="M1230" s="61"/>
      <c r="N1230" s="61"/>
      <c r="O1230" s="61"/>
      <c r="P1230" s="61"/>
      <c r="Q1230" s="61"/>
      <c r="R1230" s="61"/>
      <c r="S1230" s="439"/>
      <c r="T1230" s="61"/>
      <c r="U1230" s="61"/>
      <c r="V1230" s="61"/>
      <c r="W1230" s="394"/>
      <c r="X1230" s="62"/>
      <c r="Y1230" s="86"/>
      <c r="Z1230" s="324"/>
      <c r="AA1230" s="324"/>
      <c r="AB1230" s="324"/>
      <c r="AC1230" s="325"/>
      <c r="AD1230" s="28"/>
      <c r="AE1230" s="31"/>
      <c r="AF1230" s="28"/>
    </row>
    <row r="1231" ht="14.5" customHeight="1" spans="1:32">
      <c r="A1231" s="61"/>
      <c r="B1231" s="61"/>
      <c r="C1231" s="247"/>
      <c r="D1231" s="215"/>
      <c r="E1231" s="215"/>
      <c r="F1231" s="212"/>
      <c r="G1231" s="215"/>
      <c r="H1231" s="215"/>
      <c r="I1231" s="439"/>
      <c r="J1231" s="32"/>
      <c r="K1231" s="355"/>
      <c r="L1231" s="32"/>
      <c r="M1231" s="61"/>
      <c r="N1231" s="61"/>
      <c r="O1231" s="61"/>
      <c r="P1231" s="61"/>
      <c r="Q1231" s="61"/>
      <c r="R1231" s="61"/>
      <c r="S1231" s="439"/>
      <c r="T1231" s="61"/>
      <c r="U1231" s="61"/>
      <c r="V1231" s="61"/>
      <c r="W1231" s="394"/>
      <c r="X1231" s="62"/>
      <c r="Y1231" s="86"/>
      <c r="Z1231" s="324"/>
      <c r="AA1231" s="324"/>
      <c r="AB1231" s="324"/>
      <c r="AC1231" s="325"/>
      <c r="AD1231" s="28"/>
      <c r="AE1231" s="31"/>
      <c r="AF1231" s="28"/>
    </row>
    <row r="1232" ht="14.5" customHeight="1" spans="1:32">
      <c r="A1232" s="61"/>
      <c r="B1232" s="61"/>
      <c r="C1232" s="247"/>
      <c r="D1232" s="215"/>
      <c r="E1232" s="215"/>
      <c r="F1232" s="212"/>
      <c r="G1232" s="215"/>
      <c r="H1232" s="215"/>
      <c r="I1232" s="439"/>
      <c r="J1232" s="32"/>
      <c r="K1232" s="355"/>
      <c r="L1232" s="32"/>
      <c r="M1232" s="61"/>
      <c r="N1232" s="61"/>
      <c r="O1232" s="61"/>
      <c r="P1232" s="61"/>
      <c r="Q1232" s="61"/>
      <c r="R1232" s="61"/>
      <c r="S1232" s="439"/>
      <c r="T1232" s="61"/>
      <c r="U1232" s="61"/>
      <c r="V1232" s="61"/>
      <c r="W1232" s="394"/>
      <c r="X1232" s="62"/>
      <c r="Y1232" s="86"/>
      <c r="Z1232" s="324"/>
      <c r="AA1232" s="324"/>
      <c r="AB1232" s="324"/>
      <c r="AC1232" s="325"/>
      <c r="AD1232" s="28"/>
      <c r="AE1232" s="31"/>
      <c r="AF1232" s="28"/>
    </row>
    <row r="1233" ht="14.5" customHeight="1" spans="1:32">
      <c r="A1233" s="61"/>
      <c r="B1233" s="61"/>
      <c r="C1233" s="247"/>
      <c r="D1233" s="215"/>
      <c r="E1233" s="215"/>
      <c r="F1233" s="212"/>
      <c r="G1233" s="215"/>
      <c r="H1233" s="215"/>
      <c r="I1233" s="439"/>
      <c r="J1233" s="32"/>
      <c r="K1233" s="355"/>
      <c r="L1233" s="32"/>
      <c r="M1233" s="61"/>
      <c r="N1233" s="61"/>
      <c r="O1233" s="61"/>
      <c r="P1233" s="61"/>
      <c r="Q1233" s="61"/>
      <c r="R1233" s="61"/>
      <c r="S1233" s="439"/>
      <c r="T1233" s="61"/>
      <c r="U1233" s="61"/>
      <c r="V1233" s="61"/>
      <c r="W1233" s="394"/>
      <c r="X1233" s="62"/>
      <c r="Y1233" s="86"/>
      <c r="Z1233" s="324"/>
      <c r="AA1233" s="324"/>
      <c r="AB1233" s="324"/>
      <c r="AC1233" s="325"/>
      <c r="AD1233" s="28"/>
      <c r="AE1233" s="31"/>
      <c r="AF1233" s="28"/>
    </row>
    <row r="1234" ht="14.5" customHeight="1" spans="1:32">
      <c r="A1234" s="61"/>
      <c r="B1234" s="61"/>
      <c r="C1234" s="247"/>
      <c r="D1234" s="215"/>
      <c r="E1234" s="215"/>
      <c r="F1234" s="212"/>
      <c r="G1234" s="215"/>
      <c r="H1234" s="215"/>
      <c r="I1234" s="439"/>
      <c r="J1234" s="32"/>
      <c r="K1234" s="355"/>
      <c r="L1234" s="32"/>
      <c r="M1234" s="61"/>
      <c r="N1234" s="61"/>
      <c r="O1234" s="61"/>
      <c r="P1234" s="61"/>
      <c r="Q1234" s="61"/>
      <c r="R1234" s="61"/>
      <c r="S1234" s="439"/>
      <c r="T1234" s="61"/>
      <c r="U1234" s="61"/>
      <c r="V1234" s="61"/>
      <c r="W1234" s="394"/>
      <c r="X1234" s="62"/>
      <c r="Y1234" s="86"/>
      <c r="Z1234" s="324"/>
      <c r="AA1234" s="324"/>
      <c r="AB1234" s="324"/>
      <c r="AC1234" s="325"/>
      <c r="AD1234" s="28"/>
      <c r="AE1234" s="31"/>
      <c r="AF1234" s="28"/>
    </row>
    <row r="1235" ht="14.5" customHeight="1" spans="1:32">
      <c r="A1235" s="61"/>
      <c r="B1235" s="61"/>
      <c r="C1235" s="247"/>
      <c r="D1235" s="215"/>
      <c r="E1235" s="215"/>
      <c r="F1235" s="212"/>
      <c r="G1235" s="215"/>
      <c r="H1235" s="215"/>
      <c r="I1235" s="439"/>
      <c r="J1235" s="32"/>
      <c r="K1235" s="355"/>
      <c r="L1235" s="32"/>
      <c r="M1235" s="61"/>
      <c r="N1235" s="61"/>
      <c r="O1235" s="61"/>
      <c r="P1235" s="61"/>
      <c r="Q1235" s="61"/>
      <c r="R1235" s="61"/>
      <c r="S1235" s="439"/>
      <c r="T1235" s="61"/>
      <c r="U1235" s="61"/>
      <c r="V1235" s="61"/>
      <c r="W1235" s="394"/>
      <c r="X1235" s="62"/>
      <c r="Y1235" s="86"/>
      <c r="Z1235" s="324"/>
      <c r="AA1235" s="324"/>
      <c r="AB1235" s="324"/>
      <c r="AC1235" s="325"/>
      <c r="AD1235" s="28"/>
      <c r="AE1235" s="31"/>
      <c r="AF1235" s="28"/>
    </row>
    <row r="1236" ht="14.5" customHeight="1" spans="1:32">
      <c r="A1236" s="61"/>
      <c r="B1236" s="61"/>
      <c r="C1236" s="247"/>
      <c r="D1236" s="215"/>
      <c r="E1236" s="215"/>
      <c r="F1236" s="212"/>
      <c r="G1236" s="215"/>
      <c r="H1236" s="215"/>
      <c r="I1236" s="439"/>
      <c r="J1236" s="32"/>
      <c r="K1236" s="355"/>
      <c r="L1236" s="32"/>
      <c r="M1236" s="61"/>
      <c r="N1236" s="61"/>
      <c r="O1236" s="61"/>
      <c r="P1236" s="61"/>
      <c r="Q1236" s="61"/>
      <c r="R1236" s="61"/>
      <c r="S1236" s="439"/>
      <c r="T1236" s="61"/>
      <c r="U1236" s="61"/>
      <c r="V1236" s="61"/>
      <c r="W1236" s="394"/>
      <c r="X1236" s="62"/>
      <c r="Y1236" s="86"/>
      <c r="Z1236" s="324"/>
      <c r="AA1236" s="324"/>
      <c r="AB1236" s="324"/>
      <c r="AC1236" s="325"/>
      <c r="AD1236" s="28"/>
      <c r="AE1236" s="31"/>
      <c r="AF1236" s="28"/>
    </row>
    <row r="1237" ht="14.5" customHeight="1" spans="1:32">
      <c r="A1237" s="61"/>
      <c r="B1237" s="61"/>
      <c r="C1237" s="247"/>
      <c r="D1237" s="215"/>
      <c r="E1237" s="215"/>
      <c r="F1237" s="212"/>
      <c r="G1237" s="215"/>
      <c r="H1237" s="215"/>
      <c r="I1237" s="439"/>
      <c r="J1237" s="32"/>
      <c r="K1237" s="355"/>
      <c r="L1237" s="32"/>
      <c r="M1237" s="61"/>
      <c r="N1237" s="61"/>
      <c r="O1237" s="61"/>
      <c r="P1237" s="61"/>
      <c r="Q1237" s="61"/>
      <c r="R1237" s="61"/>
      <c r="S1237" s="439"/>
      <c r="T1237" s="61"/>
      <c r="U1237" s="61"/>
      <c r="V1237" s="61"/>
      <c r="W1237" s="394"/>
      <c r="X1237" s="62"/>
      <c r="Y1237" s="86"/>
      <c r="Z1237" s="324"/>
      <c r="AA1237" s="324"/>
      <c r="AB1237" s="324"/>
      <c r="AC1237" s="325"/>
      <c r="AD1237" s="28"/>
      <c r="AE1237" s="31"/>
      <c r="AF1237" s="28"/>
    </row>
    <row r="1238" ht="14.5" customHeight="1" spans="1:32">
      <c r="A1238" s="61"/>
      <c r="B1238" s="61"/>
      <c r="C1238" s="247"/>
      <c r="D1238" s="215"/>
      <c r="E1238" s="215"/>
      <c r="F1238" s="212"/>
      <c r="G1238" s="215"/>
      <c r="H1238" s="215"/>
      <c r="I1238" s="439"/>
      <c r="J1238" s="32"/>
      <c r="K1238" s="355"/>
      <c r="L1238" s="32"/>
      <c r="M1238" s="61"/>
      <c r="N1238" s="61"/>
      <c r="O1238" s="61"/>
      <c r="P1238" s="61"/>
      <c r="Q1238" s="61"/>
      <c r="R1238" s="61"/>
      <c r="S1238" s="439"/>
      <c r="T1238" s="61"/>
      <c r="U1238" s="61"/>
      <c r="V1238" s="61"/>
      <c r="W1238" s="394"/>
      <c r="X1238" s="62"/>
      <c r="Y1238" s="86"/>
      <c r="Z1238" s="324"/>
      <c r="AA1238" s="324"/>
      <c r="AB1238" s="324"/>
      <c r="AC1238" s="325"/>
      <c r="AD1238" s="28"/>
      <c r="AE1238" s="31"/>
      <c r="AF1238" s="28"/>
    </row>
    <row r="1239" ht="14.5" customHeight="1" spans="1:32">
      <c r="A1239" s="61"/>
      <c r="B1239" s="61"/>
      <c r="C1239" s="247"/>
      <c r="D1239" s="215"/>
      <c r="E1239" s="215"/>
      <c r="F1239" s="212"/>
      <c r="G1239" s="215"/>
      <c r="H1239" s="215"/>
      <c r="I1239" s="439"/>
      <c r="J1239" s="32"/>
      <c r="K1239" s="355"/>
      <c r="L1239" s="32"/>
      <c r="M1239" s="61"/>
      <c r="N1239" s="61"/>
      <c r="O1239" s="61"/>
      <c r="P1239" s="61"/>
      <c r="Q1239" s="61"/>
      <c r="R1239" s="61"/>
      <c r="S1239" s="439"/>
      <c r="T1239" s="61"/>
      <c r="U1239" s="61"/>
      <c r="V1239" s="61"/>
      <c r="W1239" s="394"/>
      <c r="X1239" s="62"/>
      <c r="Y1239" s="86"/>
      <c r="Z1239" s="324"/>
      <c r="AA1239" s="324"/>
      <c r="AB1239" s="324"/>
      <c r="AC1239" s="325"/>
      <c r="AD1239" s="28"/>
      <c r="AE1239" s="31"/>
      <c r="AF1239" s="28"/>
    </row>
    <row r="1240" ht="14.5" customHeight="1" spans="1:32">
      <c r="A1240" s="61"/>
      <c r="B1240" s="61"/>
      <c r="C1240" s="247"/>
      <c r="D1240" s="215"/>
      <c r="E1240" s="215"/>
      <c r="F1240" s="212"/>
      <c r="G1240" s="215"/>
      <c r="H1240" s="215"/>
      <c r="I1240" s="439"/>
      <c r="J1240" s="32"/>
      <c r="K1240" s="355"/>
      <c r="L1240" s="32"/>
      <c r="M1240" s="61"/>
      <c r="N1240" s="61"/>
      <c r="O1240" s="61"/>
      <c r="P1240" s="61"/>
      <c r="Q1240" s="61"/>
      <c r="R1240" s="61"/>
      <c r="S1240" s="439"/>
      <c r="T1240" s="61"/>
      <c r="U1240" s="61"/>
      <c r="V1240" s="61"/>
      <c r="W1240" s="394"/>
      <c r="X1240" s="62"/>
      <c r="Y1240" s="86"/>
      <c r="Z1240" s="324"/>
      <c r="AA1240" s="324"/>
      <c r="AB1240" s="324"/>
      <c r="AC1240" s="325"/>
      <c r="AD1240" s="28"/>
      <c r="AE1240" s="31"/>
      <c r="AF1240" s="28"/>
    </row>
    <row r="1241" ht="14.5" customHeight="1" spans="1:32">
      <c r="A1241" s="61"/>
      <c r="B1241" s="61"/>
      <c r="C1241" s="247"/>
      <c r="D1241" s="215"/>
      <c r="E1241" s="215"/>
      <c r="F1241" s="212"/>
      <c r="G1241" s="215"/>
      <c r="H1241" s="215"/>
      <c r="I1241" s="439"/>
      <c r="J1241" s="32"/>
      <c r="K1241" s="355"/>
      <c r="L1241" s="32"/>
      <c r="M1241" s="61"/>
      <c r="N1241" s="61"/>
      <c r="O1241" s="61"/>
      <c r="P1241" s="61"/>
      <c r="Q1241" s="61"/>
      <c r="R1241" s="61"/>
      <c r="S1241" s="439"/>
      <c r="T1241" s="61"/>
      <c r="U1241" s="61"/>
      <c r="V1241" s="61"/>
      <c r="W1241" s="394"/>
      <c r="X1241" s="62"/>
      <c r="Y1241" s="86"/>
      <c r="Z1241" s="324"/>
      <c r="AA1241" s="324"/>
      <c r="AB1241" s="324"/>
      <c r="AC1241" s="325"/>
      <c r="AD1241" s="28"/>
      <c r="AE1241" s="31"/>
      <c r="AF1241" s="28"/>
    </row>
    <row r="1242" ht="14.5" customHeight="1" spans="1:32">
      <c r="A1242" s="61"/>
      <c r="B1242" s="61"/>
      <c r="C1242" s="247"/>
      <c r="D1242" s="215"/>
      <c r="E1242" s="215"/>
      <c r="F1242" s="212"/>
      <c r="G1242" s="215"/>
      <c r="H1242" s="215"/>
      <c r="I1242" s="439"/>
      <c r="J1242" s="32"/>
      <c r="K1242" s="355"/>
      <c r="L1242" s="32"/>
      <c r="M1242" s="61"/>
      <c r="N1242" s="61"/>
      <c r="O1242" s="61"/>
      <c r="P1242" s="61"/>
      <c r="Q1242" s="61"/>
      <c r="R1242" s="61"/>
      <c r="S1242" s="439"/>
      <c r="T1242" s="61"/>
      <c r="U1242" s="61"/>
      <c r="V1242" s="61"/>
      <c r="W1242" s="394"/>
      <c r="X1242" s="62"/>
      <c r="Y1242" s="86"/>
      <c r="Z1242" s="324"/>
      <c r="AA1242" s="324"/>
      <c r="AB1242" s="324"/>
      <c r="AC1242" s="325"/>
      <c r="AD1242" s="28"/>
      <c r="AE1242" s="31"/>
      <c r="AF1242" s="28"/>
    </row>
    <row r="1243" ht="14.5" customHeight="1" spans="1:32">
      <c r="A1243" s="61"/>
      <c r="B1243" s="61"/>
      <c r="C1243" s="247"/>
      <c r="D1243" s="215"/>
      <c r="E1243" s="215"/>
      <c r="F1243" s="212"/>
      <c r="G1243" s="215"/>
      <c r="H1243" s="215"/>
      <c r="I1243" s="439"/>
      <c r="J1243" s="32"/>
      <c r="K1243" s="355"/>
      <c r="L1243" s="32"/>
      <c r="M1243" s="61"/>
      <c r="N1243" s="61"/>
      <c r="O1243" s="61"/>
      <c r="P1243" s="61"/>
      <c r="Q1243" s="61"/>
      <c r="R1243" s="61"/>
      <c r="S1243" s="439"/>
      <c r="T1243" s="61"/>
      <c r="U1243" s="61"/>
      <c r="V1243" s="61"/>
      <c r="W1243" s="394"/>
      <c r="X1243" s="62"/>
      <c r="Y1243" s="86"/>
      <c r="Z1243" s="324"/>
      <c r="AA1243" s="324"/>
      <c r="AB1243" s="324"/>
      <c r="AC1243" s="325"/>
      <c r="AD1243" s="28"/>
      <c r="AE1243" s="31"/>
      <c r="AF1243" s="28"/>
    </row>
    <row r="1244" ht="14.5" customHeight="1" spans="1:32">
      <c r="A1244" s="61"/>
      <c r="B1244" s="61"/>
      <c r="C1244" s="247"/>
      <c r="D1244" s="215"/>
      <c r="E1244" s="215"/>
      <c r="F1244" s="212"/>
      <c r="G1244" s="215"/>
      <c r="H1244" s="215"/>
      <c r="I1244" s="439"/>
      <c r="J1244" s="32"/>
      <c r="K1244" s="355"/>
      <c r="L1244" s="32"/>
      <c r="M1244" s="61"/>
      <c r="N1244" s="61"/>
      <c r="O1244" s="61"/>
      <c r="P1244" s="61"/>
      <c r="Q1244" s="61"/>
      <c r="R1244" s="61"/>
      <c r="S1244" s="439"/>
      <c r="T1244" s="61"/>
      <c r="U1244" s="61"/>
      <c r="V1244" s="61"/>
      <c r="W1244" s="394"/>
      <c r="X1244" s="62"/>
      <c r="Y1244" s="86"/>
      <c r="Z1244" s="324"/>
      <c r="AA1244" s="324"/>
      <c r="AB1244" s="324"/>
      <c r="AC1244" s="325"/>
      <c r="AD1244" s="28"/>
      <c r="AE1244" s="31"/>
      <c r="AF1244" s="28"/>
    </row>
    <row r="1245" ht="14.5" customHeight="1" spans="1:32">
      <c r="A1245" s="61"/>
      <c r="B1245" s="61"/>
      <c r="C1245" s="247"/>
      <c r="D1245" s="215"/>
      <c r="E1245" s="215"/>
      <c r="F1245" s="212"/>
      <c r="G1245" s="215"/>
      <c r="H1245" s="215"/>
      <c r="I1245" s="439"/>
      <c r="J1245" s="32"/>
      <c r="K1245" s="355"/>
      <c r="L1245" s="32"/>
      <c r="M1245" s="61"/>
      <c r="N1245" s="61"/>
      <c r="O1245" s="61"/>
      <c r="P1245" s="61"/>
      <c r="Q1245" s="61"/>
      <c r="R1245" s="61"/>
      <c r="S1245" s="439"/>
      <c r="T1245" s="61"/>
      <c r="U1245" s="61"/>
      <c r="V1245" s="61"/>
      <c r="W1245" s="394"/>
      <c r="X1245" s="62"/>
      <c r="Y1245" s="86"/>
      <c r="Z1245" s="324"/>
      <c r="AA1245" s="324"/>
      <c r="AB1245" s="324"/>
      <c r="AC1245" s="325"/>
      <c r="AD1245" s="28"/>
      <c r="AE1245" s="31"/>
      <c r="AF1245" s="28"/>
    </row>
    <row r="1246" ht="14.5" customHeight="1" spans="1:32">
      <c r="A1246" s="61"/>
      <c r="B1246" s="61"/>
      <c r="C1246" s="247"/>
      <c r="D1246" s="215"/>
      <c r="E1246" s="215"/>
      <c r="F1246" s="212"/>
      <c r="G1246" s="215"/>
      <c r="H1246" s="215"/>
      <c r="I1246" s="439"/>
      <c r="J1246" s="32"/>
      <c r="K1246" s="355"/>
      <c r="L1246" s="32"/>
      <c r="M1246" s="61"/>
      <c r="N1246" s="61"/>
      <c r="O1246" s="61"/>
      <c r="P1246" s="61"/>
      <c r="Q1246" s="61"/>
      <c r="R1246" s="61"/>
      <c r="S1246" s="439"/>
      <c r="T1246" s="61"/>
      <c r="U1246" s="61"/>
      <c r="V1246" s="61"/>
      <c r="W1246" s="394"/>
      <c r="X1246" s="62"/>
      <c r="Y1246" s="86"/>
      <c r="Z1246" s="324"/>
      <c r="AA1246" s="324"/>
      <c r="AB1246" s="324"/>
      <c r="AC1246" s="325"/>
      <c r="AD1246" s="28"/>
      <c r="AE1246" s="31"/>
      <c r="AF1246" s="28"/>
    </row>
    <row r="1247" ht="14.5" customHeight="1" spans="1:32">
      <c r="A1247" s="61"/>
      <c r="B1247" s="61"/>
      <c r="C1247" s="247"/>
      <c r="D1247" s="215"/>
      <c r="E1247" s="215"/>
      <c r="F1247" s="212"/>
      <c r="G1247" s="215"/>
      <c r="H1247" s="215"/>
      <c r="I1247" s="439"/>
      <c r="J1247" s="32"/>
      <c r="K1247" s="355"/>
      <c r="L1247" s="32"/>
      <c r="M1247" s="61"/>
      <c r="N1247" s="61"/>
      <c r="O1247" s="61"/>
      <c r="P1247" s="61"/>
      <c r="Q1247" s="61"/>
      <c r="R1247" s="61"/>
      <c r="S1247" s="439"/>
      <c r="T1247" s="61"/>
      <c r="U1247" s="61"/>
      <c r="V1247" s="61"/>
      <c r="W1247" s="394"/>
      <c r="X1247" s="62"/>
      <c r="Y1247" s="86"/>
      <c r="Z1247" s="324"/>
      <c r="AA1247" s="324"/>
      <c r="AB1247" s="324"/>
      <c r="AC1247" s="325"/>
      <c r="AD1247" s="28"/>
      <c r="AE1247" s="31"/>
      <c r="AF1247" s="28"/>
    </row>
    <row r="1248" ht="14.5" customHeight="1" spans="1:32">
      <c r="A1248" s="61"/>
      <c r="B1248" s="61"/>
      <c r="C1248" s="247"/>
      <c r="D1248" s="215"/>
      <c r="E1248" s="215"/>
      <c r="F1248" s="212"/>
      <c r="G1248" s="215"/>
      <c r="H1248" s="215"/>
      <c r="I1248" s="439"/>
      <c r="J1248" s="32"/>
      <c r="K1248" s="355"/>
      <c r="L1248" s="32"/>
      <c r="M1248" s="61"/>
      <c r="N1248" s="61"/>
      <c r="O1248" s="61"/>
      <c r="P1248" s="61"/>
      <c r="Q1248" s="61"/>
      <c r="R1248" s="61"/>
      <c r="S1248" s="439"/>
      <c r="T1248" s="61"/>
      <c r="U1248" s="61"/>
      <c r="V1248" s="61"/>
      <c r="W1248" s="394"/>
      <c r="X1248" s="62"/>
      <c r="Y1248" s="86"/>
      <c r="Z1248" s="324"/>
      <c r="AA1248" s="324"/>
      <c r="AB1248" s="324"/>
      <c r="AC1248" s="325"/>
      <c r="AD1248" s="28"/>
      <c r="AE1248" s="31"/>
      <c r="AF1248" s="28"/>
    </row>
    <row r="1249" ht="14.5" customHeight="1" spans="1:32">
      <c r="A1249" s="61"/>
      <c r="B1249" s="61"/>
      <c r="C1249" s="247"/>
      <c r="D1249" s="215"/>
      <c r="E1249" s="215"/>
      <c r="F1249" s="212"/>
      <c r="G1249" s="215"/>
      <c r="H1249" s="215"/>
      <c r="I1249" s="439"/>
      <c r="J1249" s="32"/>
      <c r="K1249" s="355"/>
      <c r="L1249" s="32"/>
      <c r="M1249" s="61"/>
      <c r="N1249" s="61"/>
      <c r="O1249" s="61"/>
      <c r="P1249" s="61"/>
      <c r="Q1249" s="61"/>
      <c r="R1249" s="61"/>
      <c r="S1249" s="439"/>
      <c r="T1249" s="61"/>
      <c r="U1249" s="61"/>
      <c r="V1249" s="61"/>
      <c r="W1249" s="394"/>
      <c r="X1249" s="62"/>
      <c r="Y1249" s="86"/>
      <c r="Z1249" s="324"/>
      <c r="AA1249" s="324"/>
      <c r="AB1249" s="324"/>
      <c r="AC1249" s="325"/>
      <c r="AD1249" s="28"/>
      <c r="AE1249" s="31"/>
      <c r="AF1249" s="28"/>
    </row>
    <row r="1250" ht="14.5" customHeight="1" spans="1:32">
      <c r="A1250" s="61"/>
      <c r="B1250" s="61"/>
      <c r="C1250" s="247"/>
      <c r="D1250" s="215"/>
      <c r="E1250" s="215"/>
      <c r="F1250" s="212"/>
      <c r="G1250" s="215"/>
      <c r="H1250" s="215"/>
      <c r="I1250" s="439"/>
      <c r="J1250" s="32"/>
      <c r="K1250" s="355"/>
      <c r="L1250" s="32"/>
      <c r="M1250" s="61"/>
      <c r="N1250" s="61"/>
      <c r="O1250" s="61"/>
      <c r="P1250" s="61"/>
      <c r="Q1250" s="61"/>
      <c r="R1250" s="61"/>
      <c r="S1250" s="439"/>
      <c r="T1250" s="61"/>
      <c r="U1250" s="61"/>
      <c r="V1250" s="61"/>
      <c r="W1250" s="394"/>
      <c r="X1250" s="62"/>
      <c r="Y1250" s="86"/>
      <c r="Z1250" s="324"/>
      <c r="AA1250" s="324"/>
      <c r="AB1250" s="324"/>
      <c r="AC1250" s="325"/>
      <c r="AD1250" s="28"/>
      <c r="AE1250" s="31"/>
      <c r="AF1250" s="28"/>
    </row>
    <row r="1251" ht="14.5" customHeight="1" spans="1:32">
      <c r="A1251" s="61"/>
      <c r="B1251" s="61"/>
      <c r="C1251" s="247"/>
      <c r="D1251" s="215"/>
      <c r="E1251" s="215"/>
      <c r="F1251" s="212"/>
      <c r="G1251" s="215"/>
      <c r="H1251" s="215"/>
      <c r="I1251" s="439"/>
      <c r="J1251" s="32"/>
      <c r="K1251" s="355"/>
      <c r="L1251" s="32"/>
      <c r="M1251" s="61"/>
      <c r="N1251" s="61"/>
      <c r="O1251" s="61"/>
      <c r="P1251" s="61"/>
      <c r="Q1251" s="61"/>
      <c r="R1251" s="61"/>
      <c r="S1251" s="439"/>
      <c r="T1251" s="61"/>
      <c r="U1251" s="61"/>
      <c r="V1251" s="61"/>
      <c r="W1251" s="394"/>
      <c r="X1251" s="62"/>
      <c r="Y1251" s="86"/>
      <c r="Z1251" s="324"/>
      <c r="AA1251" s="324"/>
      <c r="AB1251" s="324"/>
      <c r="AC1251" s="325"/>
      <c r="AD1251" s="28"/>
      <c r="AE1251" s="31"/>
      <c r="AF1251" s="28"/>
    </row>
    <row r="1252" ht="14.5" customHeight="1" spans="1:32">
      <c r="A1252" s="61"/>
      <c r="B1252" s="61"/>
      <c r="C1252" s="247"/>
      <c r="D1252" s="215"/>
      <c r="E1252" s="215"/>
      <c r="F1252" s="212"/>
      <c r="G1252" s="215"/>
      <c r="H1252" s="215"/>
      <c r="I1252" s="439"/>
      <c r="J1252" s="32"/>
      <c r="K1252" s="355"/>
      <c r="L1252" s="32"/>
      <c r="M1252" s="61"/>
      <c r="N1252" s="61"/>
      <c r="O1252" s="61"/>
      <c r="P1252" s="61"/>
      <c r="Q1252" s="61"/>
      <c r="R1252" s="61"/>
      <c r="S1252" s="439"/>
      <c r="T1252" s="61"/>
      <c r="U1252" s="61"/>
      <c r="V1252" s="61"/>
      <c r="W1252" s="394"/>
      <c r="X1252" s="62"/>
      <c r="Y1252" s="86"/>
      <c r="Z1252" s="324"/>
      <c r="AA1252" s="324"/>
      <c r="AB1252" s="324"/>
      <c r="AC1252" s="325"/>
      <c r="AD1252" s="28"/>
      <c r="AE1252" s="31"/>
      <c r="AF1252" s="28"/>
    </row>
    <row r="1253" ht="14.5" customHeight="1" spans="1:32">
      <c r="A1253" s="61"/>
      <c r="B1253" s="61"/>
      <c r="C1253" s="247"/>
      <c r="D1253" s="215"/>
      <c r="E1253" s="215"/>
      <c r="F1253" s="212"/>
      <c r="G1253" s="215"/>
      <c r="H1253" s="215"/>
      <c r="I1253" s="439"/>
      <c r="J1253" s="32"/>
      <c r="K1253" s="355"/>
      <c r="L1253" s="32"/>
      <c r="M1253" s="61"/>
      <c r="N1253" s="61"/>
      <c r="O1253" s="61"/>
      <c r="P1253" s="61"/>
      <c r="Q1253" s="61"/>
      <c r="R1253" s="61"/>
      <c r="S1253" s="439"/>
      <c r="T1253" s="61"/>
      <c r="U1253" s="61"/>
      <c r="V1253" s="61"/>
      <c r="W1253" s="394"/>
      <c r="X1253" s="62"/>
      <c r="Y1253" s="86"/>
      <c r="Z1253" s="324"/>
      <c r="AA1253" s="324"/>
      <c r="AB1253" s="324"/>
      <c r="AC1253" s="325"/>
      <c r="AD1253" s="28"/>
      <c r="AE1253" s="31"/>
      <c r="AF1253" s="28"/>
    </row>
    <row r="1254" ht="14.5" customHeight="1" spans="1:32">
      <c r="A1254" s="61"/>
      <c r="B1254" s="61"/>
      <c r="C1254" s="247"/>
      <c r="D1254" s="215"/>
      <c r="E1254" s="215"/>
      <c r="F1254" s="212"/>
      <c r="G1254" s="215"/>
      <c r="H1254" s="215"/>
      <c r="I1254" s="439"/>
      <c r="J1254" s="32"/>
      <c r="K1254" s="355"/>
      <c r="L1254" s="32"/>
      <c r="M1254" s="61"/>
      <c r="N1254" s="61"/>
      <c r="O1254" s="61"/>
      <c r="P1254" s="61"/>
      <c r="Q1254" s="61"/>
      <c r="R1254" s="61"/>
      <c r="S1254" s="439"/>
      <c r="T1254" s="61"/>
      <c r="U1254" s="61"/>
      <c r="V1254" s="61"/>
      <c r="W1254" s="394"/>
      <c r="X1254" s="62"/>
      <c r="Y1254" s="86"/>
      <c r="Z1254" s="324"/>
      <c r="AA1254" s="324"/>
      <c r="AB1254" s="324"/>
      <c r="AC1254" s="325"/>
      <c r="AD1254" s="28"/>
      <c r="AE1254" s="31"/>
      <c r="AF1254" s="28"/>
    </row>
    <row r="1255" ht="14.5" customHeight="1" spans="1:32">
      <c r="A1255" s="61"/>
      <c r="B1255" s="61"/>
      <c r="C1255" s="247"/>
      <c r="D1255" s="215"/>
      <c r="E1255" s="215"/>
      <c r="F1255" s="212"/>
      <c r="G1255" s="215"/>
      <c r="H1255" s="215"/>
      <c r="I1255" s="439"/>
      <c r="J1255" s="32"/>
      <c r="K1255" s="355"/>
      <c r="L1255" s="32"/>
      <c r="M1255" s="61"/>
      <c r="N1255" s="61"/>
      <c r="O1255" s="61"/>
      <c r="P1255" s="61"/>
      <c r="Q1255" s="61"/>
      <c r="R1255" s="61"/>
      <c r="S1255" s="439"/>
      <c r="T1255" s="61"/>
      <c r="U1255" s="61"/>
      <c r="V1255" s="61"/>
      <c r="W1255" s="394"/>
      <c r="X1255" s="62"/>
      <c r="Y1255" s="86"/>
      <c r="Z1255" s="324"/>
      <c r="AA1255" s="324"/>
      <c r="AB1255" s="324"/>
      <c r="AC1255" s="325"/>
      <c r="AD1255" s="28"/>
      <c r="AE1255" s="31"/>
      <c r="AF1255" s="28"/>
    </row>
    <row r="1256" ht="14.5" customHeight="1" spans="1:32">
      <c r="A1256" s="61"/>
      <c r="B1256" s="61"/>
      <c r="C1256" s="247"/>
      <c r="D1256" s="215"/>
      <c r="E1256" s="215"/>
      <c r="F1256" s="212"/>
      <c r="G1256" s="215"/>
      <c r="H1256" s="215"/>
      <c r="I1256" s="439"/>
      <c r="J1256" s="32"/>
      <c r="K1256" s="355"/>
      <c r="L1256" s="32"/>
      <c r="M1256" s="61"/>
      <c r="N1256" s="61"/>
      <c r="O1256" s="61"/>
      <c r="P1256" s="61"/>
      <c r="Q1256" s="61"/>
      <c r="R1256" s="61"/>
      <c r="S1256" s="439"/>
      <c r="T1256" s="61"/>
      <c r="U1256" s="61"/>
      <c r="V1256" s="61"/>
      <c r="W1256" s="394"/>
      <c r="X1256" s="62"/>
      <c r="Y1256" s="86"/>
      <c r="Z1256" s="324"/>
      <c r="AA1256" s="324"/>
      <c r="AB1256" s="324"/>
      <c r="AC1256" s="325"/>
      <c r="AD1256" s="28"/>
      <c r="AE1256" s="31"/>
      <c r="AF1256" s="28"/>
    </row>
    <row r="1257" ht="14.5" customHeight="1" spans="1:32">
      <c r="A1257" s="61"/>
      <c r="B1257" s="61"/>
      <c r="C1257" s="247"/>
      <c r="D1257" s="215"/>
      <c r="E1257" s="215"/>
      <c r="F1257" s="212"/>
      <c r="G1257" s="215"/>
      <c r="H1257" s="215"/>
      <c r="I1257" s="439"/>
      <c r="J1257" s="32"/>
      <c r="K1257" s="355"/>
      <c r="L1257" s="32"/>
      <c r="M1257" s="61"/>
      <c r="N1257" s="61"/>
      <c r="O1257" s="61"/>
      <c r="P1257" s="61"/>
      <c r="Q1257" s="61"/>
      <c r="R1257" s="61"/>
      <c r="S1257" s="439"/>
      <c r="T1257" s="61"/>
      <c r="U1257" s="61"/>
      <c r="V1257" s="61"/>
      <c r="W1257" s="394"/>
      <c r="X1257" s="62"/>
      <c r="Y1257" s="86"/>
      <c r="Z1257" s="324"/>
      <c r="AA1257" s="324"/>
      <c r="AB1257" s="324"/>
      <c r="AC1257" s="325"/>
      <c r="AD1257" s="28"/>
      <c r="AE1257" s="31"/>
      <c r="AF1257" s="28"/>
    </row>
    <row r="1258" ht="14.5" customHeight="1" spans="1:32">
      <c r="A1258" s="61"/>
      <c r="B1258" s="61"/>
      <c r="C1258" s="247"/>
      <c r="D1258" s="215"/>
      <c r="E1258" s="215"/>
      <c r="F1258" s="212"/>
      <c r="G1258" s="215"/>
      <c r="H1258" s="215"/>
      <c r="I1258" s="439"/>
      <c r="J1258" s="32"/>
      <c r="K1258" s="355"/>
      <c r="L1258" s="32"/>
      <c r="M1258" s="61"/>
      <c r="N1258" s="61"/>
      <c r="O1258" s="61"/>
      <c r="P1258" s="61"/>
      <c r="Q1258" s="61"/>
      <c r="R1258" s="61"/>
      <c r="S1258" s="439"/>
      <c r="T1258" s="61"/>
      <c r="U1258" s="61"/>
      <c r="V1258" s="61"/>
      <c r="W1258" s="394"/>
      <c r="X1258" s="62"/>
      <c r="Y1258" s="86"/>
      <c r="Z1258" s="324"/>
      <c r="AA1258" s="324"/>
      <c r="AB1258" s="324"/>
      <c r="AC1258" s="325"/>
      <c r="AD1258" s="28"/>
      <c r="AE1258" s="31"/>
      <c r="AF1258" s="28"/>
    </row>
    <row r="1259" ht="14.5" customHeight="1" spans="1:32">
      <c r="A1259" s="61"/>
      <c r="B1259" s="61"/>
      <c r="C1259" s="247"/>
      <c r="D1259" s="215"/>
      <c r="E1259" s="215"/>
      <c r="F1259" s="212"/>
      <c r="G1259" s="215"/>
      <c r="H1259" s="215"/>
      <c r="I1259" s="439"/>
      <c r="J1259" s="32"/>
      <c r="K1259" s="355"/>
      <c r="L1259" s="32"/>
      <c r="M1259" s="61"/>
      <c r="N1259" s="61"/>
      <c r="O1259" s="61"/>
      <c r="P1259" s="61"/>
      <c r="Q1259" s="61"/>
      <c r="R1259" s="61"/>
      <c r="S1259" s="439"/>
      <c r="T1259" s="61"/>
      <c r="U1259" s="61"/>
      <c r="V1259" s="61"/>
      <c r="W1259" s="394"/>
      <c r="X1259" s="62"/>
      <c r="Y1259" s="86"/>
      <c r="Z1259" s="324"/>
      <c r="AA1259" s="324"/>
      <c r="AB1259" s="324"/>
      <c r="AC1259" s="325"/>
      <c r="AD1259" s="28"/>
      <c r="AE1259" s="31"/>
      <c r="AF1259" s="28"/>
    </row>
    <row r="1260" ht="14.5" customHeight="1" spans="1:32">
      <c r="A1260" s="61"/>
      <c r="B1260" s="61"/>
      <c r="C1260" s="247"/>
      <c r="D1260" s="215"/>
      <c r="E1260" s="215"/>
      <c r="F1260" s="212"/>
      <c r="G1260" s="215"/>
      <c r="H1260" s="215"/>
      <c r="I1260" s="439"/>
      <c r="J1260" s="32"/>
      <c r="K1260" s="355"/>
      <c r="L1260" s="32"/>
      <c r="M1260" s="61"/>
      <c r="N1260" s="61"/>
      <c r="O1260" s="61"/>
      <c r="P1260" s="61"/>
      <c r="Q1260" s="61"/>
      <c r="R1260" s="61"/>
      <c r="S1260" s="439"/>
      <c r="T1260" s="61"/>
      <c r="U1260" s="61"/>
      <c r="V1260" s="61"/>
      <c r="W1260" s="394"/>
      <c r="X1260" s="62"/>
      <c r="Y1260" s="86"/>
      <c r="Z1260" s="324"/>
      <c r="AA1260" s="324"/>
      <c r="AB1260" s="324"/>
      <c r="AC1260" s="325"/>
      <c r="AD1260" s="28"/>
      <c r="AE1260" s="31"/>
      <c r="AF1260" s="28"/>
    </row>
    <row r="1261" ht="14.5" customHeight="1" spans="1:32">
      <c r="A1261" s="61"/>
      <c r="B1261" s="61"/>
      <c r="C1261" s="247"/>
      <c r="D1261" s="215"/>
      <c r="E1261" s="215"/>
      <c r="F1261" s="212"/>
      <c r="G1261" s="215"/>
      <c r="H1261" s="215"/>
      <c r="I1261" s="439"/>
      <c r="J1261" s="32"/>
      <c r="K1261" s="355"/>
      <c r="L1261" s="32"/>
      <c r="M1261" s="61"/>
      <c r="N1261" s="61"/>
      <c r="O1261" s="61"/>
      <c r="P1261" s="61"/>
      <c r="Q1261" s="61"/>
      <c r="R1261" s="61"/>
      <c r="S1261" s="439"/>
      <c r="T1261" s="61"/>
      <c r="U1261" s="61"/>
      <c r="V1261" s="61"/>
      <c r="W1261" s="394"/>
      <c r="X1261" s="62"/>
      <c r="Y1261" s="86"/>
      <c r="Z1261" s="324"/>
      <c r="AA1261" s="324"/>
      <c r="AB1261" s="324"/>
      <c r="AC1261" s="325"/>
      <c r="AD1261" s="28"/>
      <c r="AE1261" s="31"/>
      <c r="AF1261" s="28"/>
    </row>
    <row r="1262" ht="14.5" customHeight="1" spans="1:32">
      <c r="A1262" s="61"/>
      <c r="B1262" s="61"/>
      <c r="C1262" s="247"/>
      <c r="D1262" s="215"/>
      <c r="E1262" s="215"/>
      <c r="F1262" s="212"/>
      <c r="G1262" s="215"/>
      <c r="H1262" s="215"/>
      <c r="I1262" s="439"/>
      <c r="J1262" s="32"/>
      <c r="K1262" s="355"/>
      <c r="L1262" s="32"/>
      <c r="M1262" s="61"/>
      <c r="N1262" s="61"/>
      <c r="O1262" s="61"/>
      <c r="P1262" s="61"/>
      <c r="Q1262" s="61"/>
      <c r="R1262" s="61"/>
      <c r="S1262" s="439"/>
      <c r="T1262" s="61"/>
      <c r="U1262" s="61"/>
      <c r="V1262" s="61"/>
      <c r="W1262" s="394"/>
      <c r="X1262" s="62"/>
      <c r="Y1262" s="86"/>
      <c r="Z1262" s="324"/>
      <c r="AA1262" s="324"/>
      <c r="AB1262" s="324"/>
      <c r="AC1262" s="325"/>
      <c r="AD1262" s="28"/>
      <c r="AE1262" s="31"/>
      <c r="AF1262" s="28"/>
    </row>
    <row r="1263" ht="14.5" customHeight="1" spans="1:32">
      <c r="A1263" s="61"/>
      <c r="B1263" s="61"/>
      <c r="C1263" s="247"/>
      <c r="D1263" s="215"/>
      <c r="E1263" s="215"/>
      <c r="F1263" s="212"/>
      <c r="G1263" s="215"/>
      <c r="H1263" s="215"/>
      <c r="I1263" s="439"/>
      <c r="J1263" s="32"/>
      <c r="K1263" s="355"/>
      <c r="L1263" s="32"/>
      <c r="M1263" s="61"/>
      <c r="N1263" s="61"/>
      <c r="O1263" s="61"/>
      <c r="P1263" s="61"/>
      <c r="Q1263" s="61"/>
      <c r="R1263" s="61"/>
      <c r="S1263" s="439"/>
      <c r="T1263" s="61"/>
      <c r="U1263" s="61"/>
      <c r="V1263" s="61"/>
      <c r="W1263" s="394"/>
      <c r="X1263" s="62"/>
      <c r="Y1263" s="86"/>
      <c r="Z1263" s="324"/>
      <c r="AA1263" s="324"/>
      <c r="AB1263" s="324"/>
      <c r="AC1263" s="325"/>
      <c r="AD1263" s="28"/>
      <c r="AE1263" s="31"/>
      <c r="AF1263" s="28"/>
    </row>
    <row r="1264" ht="14.5" customHeight="1" spans="1:32">
      <c r="A1264" s="61"/>
      <c r="B1264" s="61"/>
      <c r="C1264" s="247"/>
      <c r="D1264" s="215"/>
      <c r="E1264" s="215"/>
      <c r="F1264" s="212"/>
      <c r="G1264" s="215"/>
      <c r="H1264" s="215"/>
      <c r="I1264" s="439"/>
      <c r="J1264" s="32"/>
      <c r="K1264" s="355"/>
      <c r="L1264" s="32"/>
      <c r="M1264" s="61"/>
      <c r="N1264" s="61"/>
      <c r="O1264" s="61"/>
      <c r="P1264" s="61"/>
      <c r="Q1264" s="61"/>
      <c r="R1264" s="61"/>
      <c r="S1264" s="439"/>
      <c r="T1264" s="61"/>
      <c r="U1264" s="61"/>
      <c r="V1264" s="61"/>
      <c r="W1264" s="394"/>
      <c r="X1264" s="62"/>
      <c r="Y1264" s="86"/>
      <c r="Z1264" s="324"/>
      <c r="AA1264" s="324"/>
      <c r="AB1264" s="324"/>
      <c r="AC1264" s="325"/>
      <c r="AD1264" s="28"/>
      <c r="AE1264" s="31"/>
      <c r="AF1264" s="28"/>
    </row>
    <row r="1265" ht="14.5" customHeight="1" spans="1:32">
      <c r="A1265" s="61"/>
      <c r="B1265" s="61"/>
      <c r="C1265" s="247"/>
      <c r="D1265" s="215"/>
      <c r="E1265" s="215"/>
      <c r="F1265" s="212"/>
      <c r="G1265" s="215"/>
      <c r="H1265" s="215"/>
      <c r="I1265" s="439"/>
      <c r="J1265" s="32"/>
      <c r="K1265" s="355"/>
      <c r="L1265" s="32"/>
      <c r="M1265" s="61"/>
      <c r="N1265" s="61"/>
      <c r="O1265" s="61"/>
      <c r="P1265" s="61"/>
      <c r="Q1265" s="61"/>
      <c r="R1265" s="61"/>
      <c r="S1265" s="439"/>
      <c r="T1265" s="61"/>
      <c r="U1265" s="61"/>
      <c r="V1265" s="61"/>
      <c r="W1265" s="394"/>
      <c r="X1265" s="62"/>
      <c r="Y1265" s="86"/>
      <c r="Z1265" s="324"/>
      <c r="AA1265" s="324"/>
      <c r="AB1265" s="324"/>
      <c r="AC1265" s="325"/>
      <c r="AD1265" s="28"/>
      <c r="AE1265" s="31"/>
      <c r="AF1265" s="28"/>
    </row>
    <row r="1266" ht="14.5" customHeight="1" spans="1:32">
      <c r="A1266" s="61"/>
      <c r="B1266" s="61"/>
      <c r="C1266" s="247"/>
      <c r="D1266" s="215"/>
      <c r="E1266" s="215"/>
      <c r="F1266" s="212"/>
      <c r="G1266" s="215"/>
      <c r="H1266" s="215"/>
      <c r="I1266" s="439"/>
      <c r="J1266" s="32"/>
      <c r="K1266" s="355"/>
      <c r="L1266" s="32"/>
      <c r="M1266" s="61"/>
      <c r="N1266" s="61"/>
      <c r="O1266" s="61"/>
      <c r="P1266" s="61"/>
      <c r="Q1266" s="61"/>
      <c r="R1266" s="61"/>
      <c r="S1266" s="439"/>
      <c r="T1266" s="61"/>
      <c r="U1266" s="61"/>
      <c r="V1266" s="61"/>
      <c r="W1266" s="394"/>
      <c r="X1266" s="62"/>
      <c r="Y1266" s="86"/>
      <c r="Z1266" s="324"/>
      <c r="AA1266" s="324"/>
      <c r="AB1266" s="324"/>
      <c r="AC1266" s="325"/>
      <c r="AD1266" s="28"/>
      <c r="AE1266" s="31"/>
      <c r="AF1266" s="28"/>
    </row>
    <row r="1267" ht="14.5" customHeight="1" spans="1:32">
      <c r="A1267" s="61"/>
      <c r="B1267" s="61"/>
      <c r="C1267" s="247"/>
      <c r="D1267" s="215"/>
      <c r="E1267" s="215"/>
      <c r="F1267" s="212"/>
      <c r="G1267" s="215"/>
      <c r="H1267" s="215"/>
      <c r="I1267" s="439"/>
      <c r="J1267" s="32"/>
      <c r="K1267" s="355"/>
      <c r="L1267" s="32"/>
      <c r="M1267" s="61"/>
      <c r="N1267" s="61"/>
      <c r="O1267" s="61"/>
      <c r="P1267" s="61"/>
      <c r="Q1267" s="61"/>
      <c r="R1267" s="61"/>
      <c r="S1267" s="439"/>
      <c r="T1267" s="61"/>
      <c r="U1267" s="61"/>
      <c r="V1267" s="61"/>
      <c r="W1267" s="394"/>
      <c r="X1267" s="62"/>
      <c r="Y1267" s="86"/>
      <c r="Z1267" s="324"/>
      <c r="AA1267" s="324"/>
      <c r="AB1267" s="324"/>
      <c r="AC1267" s="325"/>
      <c r="AD1267" s="28"/>
      <c r="AE1267" s="31"/>
      <c r="AF1267" s="28"/>
    </row>
    <row r="1268" ht="14.5" customHeight="1" spans="1:32">
      <c r="A1268" s="61"/>
      <c r="B1268" s="61"/>
      <c r="C1268" s="247"/>
      <c r="D1268" s="215"/>
      <c r="E1268" s="215"/>
      <c r="F1268" s="212"/>
      <c r="G1268" s="215"/>
      <c r="H1268" s="215"/>
      <c r="I1268" s="439"/>
      <c r="J1268" s="32"/>
      <c r="K1268" s="355"/>
      <c r="L1268" s="32"/>
      <c r="M1268" s="61"/>
      <c r="N1268" s="61"/>
      <c r="O1268" s="61"/>
      <c r="P1268" s="61"/>
      <c r="Q1268" s="61"/>
      <c r="R1268" s="61"/>
      <c r="S1268" s="439"/>
      <c r="T1268" s="61"/>
      <c r="U1268" s="61"/>
      <c r="V1268" s="61"/>
      <c r="W1268" s="394"/>
      <c r="X1268" s="62"/>
      <c r="Y1268" s="86"/>
      <c r="Z1268" s="324"/>
      <c r="AA1268" s="324"/>
      <c r="AB1268" s="324"/>
      <c r="AC1268" s="325"/>
      <c r="AD1268" s="28"/>
      <c r="AE1268" s="31"/>
      <c r="AF1268" s="28"/>
    </row>
    <row r="1269" ht="14.5" customHeight="1" spans="1:32">
      <c r="A1269" s="61"/>
      <c r="B1269" s="61"/>
      <c r="C1269" s="247"/>
      <c r="D1269" s="215"/>
      <c r="E1269" s="215"/>
      <c r="F1269" s="212"/>
      <c r="G1269" s="215"/>
      <c r="H1269" s="215"/>
      <c r="I1269" s="439"/>
      <c r="J1269" s="32"/>
      <c r="K1269" s="355"/>
      <c r="L1269" s="32"/>
      <c r="M1269" s="61"/>
      <c r="N1269" s="61"/>
      <c r="O1269" s="61"/>
      <c r="P1269" s="61"/>
      <c r="Q1269" s="61"/>
      <c r="R1269" s="61"/>
      <c r="S1269" s="439"/>
      <c r="T1269" s="61"/>
      <c r="U1269" s="61"/>
      <c r="V1269" s="61"/>
      <c r="W1269" s="394"/>
      <c r="X1269" s="62"/>
      <c r="Y1269" s="86"/>
      <c r="Z1269" s="324"/>
      <c r="AA1269" s="324"/>
      <c r="AB1269" s="324"/>
      <c r="AC1269" s="325"/>
      <c r="AD1269" s="28"/>
      <c r="AE1269" s="31"/>
      <c r="AF1269" s="28"/>
    </row>
    <row r="1270" ht="14.5" customHeight="1" spans="1:32">
      <c r="A1270" s="61"/>
      <c r="B1270" s="61"/>
      <c r="C1270" s="247"/>
      <c r="D1270" s="215"/>
      <c r="E1270" s="215"/>
      <c r="F1270" s="212"/>
      <c r="G1270" s="215"/>
      <c r="H1270" s="215"/>
      <c r="I1270" s="439"/>
      <c r="J1270" s="32"/>
      <c r="K1270" s="355"/>
      <c r="L1270" s="32"/>
      <c r="M1270" s="61"/>
      <c r="N1270" s="61"/>
      <c r="O1270" s="61"/>
      <c r="P1270" s="61"/>
      <c r="Q1270" s="61"/>
      <c r="R1270" s="61"/>
      <c r="S1270" s="439"/>
      <c r="T1270" s="61"/>
      <c r="U1270" s="61"/>
      <c r="V1270" s="61"/>
      <c r="W1270" s="394"/>
      <c r="X1270" s="62"/>
      <c r="Y1270" s="86"/>
      <c r="Z1270" s="324"/>
      <c r="AA1270" s="324"/>
      <c r="AB1270" s="324"/>
      <c r="AC1270" s="325"/>
      <c r="AD1270" s="28"/>
      <c r="AE1270" s="31"/>
      <c r="AF1270" s="28"/>
    </row>
    <row r="1271" ht="14.5" customHeight="1" spans="1:32">
      <c r="A1271" s="61"/>
      <c r="B1271" s="61"/>
      <c r="C1271" s="247"/>
      <c r="D1271" s="215"/>
      <c r="E1271" s="215"/>
      <c r="F1271" s="212"/>
      <c r="G1271" s="215"/>
      <c r="H1271" s="215"/>
      <c r="I1271" s="439"/>
      <c r="J1271" s="32"/>
      <c r="K1271" s="355"/>
      <c r="L1271" s="32"/>
      <c r="M1271" s="61"/>
      <c r="N1271" s="61"/>
      <c r="O1271" s="61"/>
      <c r="P1271" s="61"/>
      <c r="Q1271" s="61"/>
      <c r="R1271" s="61"/>
      <c r="S1271" s="439"/>
      <c r="T1271" s="61"/>
      <c r="U1271" s="61"/>
      <c r="V1271" s="61"/>
      <c r="W1271" s="394"/>
      <c r="X1271" s="62"/>
      <c r="Y1271" s="86"/>
      <c r="Z1271" s="324"/>
      <c r="AA1271" s="324"/>
      <c r="AB1271" s="324"/>
      <c r="AC1271" s="325"/>
      <c r="AD1271" s="28"/>
      <c r="AE1271" s="31"/>
      <c r="AF1271" s="28"/>
    </row>
    <row r="1272" ht="14.5" customHeight="1" spans="1:32">
      <c r="A1272" s="61"/>
      <c r="B1272" s="61"/>
      <c r="C1272" s="247"/>
      <c r="D1272" s="215"/>
      <c r="E1272" s="215"/>
      <c r="F1272" s="212"/>
      <c r="G1272" s="215"/>
      <c r="H1272" s="215"/>
      <c r="I1272" s="439"/>
      <c r="J1272" s="32"/>
      <c r="K1272" s="355"/>
      <c r="L1272" s="32"/>
      <c r="M1272" s="61"/>
      <c r="N1272" s="61"/>
      <c r="O1272" s="61"/>
      <c r="P1272" s="61"/>
      <c r="Q1272" s="61"/>
      <c r="R1272" s="61"/>
      <c r="S1272" s="439"/>
      <c r="T1272" s="61"/>
      <c r="U1272" s="61"/>
      <c r="V1272" s="61"/>
      <c r="W1272" s="394"/>
      <c r="X1272" s="62"/>
      <c r="Y1272" s="86"/>
      <c r="Z1272" s="324"/>
      <c r="AA1272" s="324"/>
      <c r="AB1272" s="324"/>
      <c r="AC1272" s="325"/>
      <c r="AD1272" s="28"/>
      <c r="AE1272" s="31"/>
      <c r="AF1272" s="28"/>
    </row>
    <row r="1273" ht="14.5" customHeight="1" spans="1:32">
      <c r="A1273" s="61"/>
      <c r="B1273" s="61"/>
      <c r="C1273" s="247"/>
      <c r="D1273" s="215"/>
      <c r="E1273" s="215"/>
      <c r="F1273" s="212"/>
      <c r="G1273" s="215"/>
      <c r="H1273" s="215"/>
      <c r="I1273" s="439"/>
      <c r="J1273" s="32"/>
      <c r="K1273" s="355"/>
      <c r="L1273" s="32"/>
      <c r="M1273" s="61"/>
      <c r="N1273" s="61"/>
      <c r="O1273" s="61"/>
      <c r="P1273" s="61"/>
      <c r="Q1273" s="61"/>
      <c r="R1273" s="61"/>
      <c r="S1273" s="439"/>
      <c r="T1273" s="61"/>
      <c r="U1273" s="61"/>
      <c r="V1273" s="61"/>
      <c r="W1273" s="394"/>
      <c r="X1273" s="62"/>
      <c r="Y1273" s="86"/>
      <c r="Z1273" s="324"/>
      <c r="AA1273" s="324"/>
      <c r="AB1273" s="324"/>
      <c r="AC1273" s="325"/>
      <c r="AD1273" s="28"/>
      <c r="AE1273" s="31"/>
      <c r="AF1273" s="28"/>
    </row>
    <row r="1274" ht="14.5" customHeight="1" spans="1:32">
      <c r="A1274" s="61"/>
      <c r="B1274" s="61"/>
      <c r="C1274" s="247"/>
      <c r="D1274" s="215"/>
      <c r="E1274" s="215"/>
      <c r="F1274" s="212"/>
      <c r="G1274" s="215"/>
      <c r="H1274" s="215"/>
      <c r="I1274" s="439"/>
      <c r="J1274" s="32"/>
      <c r="K1274" s="355"/>
      <c r="L1274" s="32"/>
      <c r="M1274" s="61"/>
      <c r="N1274" s="61"/>
      <c r="O1274" s="61"/>
      <c r="P1274" s="61"/>
      <c r="Q1274" s="61"/>
      <c r="R1274" s="61"/>
      <c r="S1274" s="439"/>
      <c r="T1274" s="61"/>
      <c r="U1274" s="61"/>
      <c r="V1274" s="61"/>
      <c r="W1274" s="394"/>
      <c r="X1274" s="62"/>
      <c r="Y1274" s="86"/>
      <c r="Z1274" s="324"/>
      <c r="AA1274" s="324"/>
      <c r="AB1274" s="324"/>
      <c r="AC1274" s="325"/>
      <c r="AD1274" s="28"/>
      <c r="AE1274" s="31"/>
      <c r="AF1274" s="28"/>
    </row>
    <row r="1275" ht="14.5" customHeight="1" spans="1:32">
      <c r="A1275" s="61"/>
      <c r="B1275" s="61"/>
      <c r="C1275" s="247"/>
      <c r="D1275" s="215"/>
      <c r="E1275" s="215"/>
      <c r="F1275" s="212"/>
      <c r="G1275" s="215"/>
      <c r="H1275" s="215"/>
      <c r="I1275" s="439"/>
      <c r="J1275" s="32"/>
      <c r="K1275" s="355"/>
      <c r="L1275" s="32"/>
      <c r="M1275" s="61"/>
      <c r="N1275" s="61"/>
      <c r="O1275" s="61"/>
      <c r="P1275" s="61"/>
      <c r="Q1275" s="61"/>
      <c r="R1275" s="61"/>
      <c r="S1275" s="439"/>
      <c r="T1275" s="61"/>
      <c r="U1275" s="61"/>
      <c r="V1275" s="61"/>
      <c r="W1275" s="394"/>
      <c r="X1275" s="62"/>
      <c r="Y1275" s="86"/>
      <c r="Z1275" s="324"/>
      <c r="AA1275" s="324"/>
      <c r="AB1275" s="324"/>
      <c r="AC1275" s="325"/>
      <c r="AD1275" s="28"/>
      <c r="AE1275" s="31"/>
      <c r="AF1275" s="28"/>
    </row>
    <row r="1276" ht="14.5" customHeight="1" spans="1:32">
      <c r="A1276" s="61"/>
      <c r="B1276" s="61"/>
      <c r="C1276" s="247"/>
      <c r="D1276" s="215"/>
      <c r="E1276" s="215"/>
      <c r="F1276" s="212"/>
      <c r="G1276" s="215"/>
      <c r="H1276" s="215"/>
      <c r="I1276" s="439"/>
      <c r="J1276" s="32"/>
      <c r="K1276" s="355"/>
      <c r="L1276" s="32"/>
      <c r="M1276" s="61"/>
      <c r="N1276" s="61"/>
      <c r="O1276" s="61"/>
      <c r="P1276" s="61"/>
      <c r="Q1276" s="61"/>
      <c r="R1276" s="61"/>
      <c r="S1276" s="439"/>
      <c r="T1276" s="61"/>
      <c r="U1276" s="61"/>
      <c r="V1276" s="61"/>
      <c r="W1276" s="394"/>
      <c r="X1276" s="62"/>
      <c r="Y1276" s="86"/>
      <c r="Z1276" s="324"/>
      <c r="AA1276" s="324"/>
      <c r="AB1276" s="324"/>
      <c r="AC1276" s="325"/>
      <c r="AD1276" s="28"/>
      <c r="AE1276" s="31"/>
      <c r="AF1276" s="28"/>
    </row>
    <row r="1277" ht="14.5" customHeight="1" spans="1:32">
      <c r="A1277" s="61"/>
      <c r="B1277" s="61"/>
      <c r="C1277" s="247"/>
      <c r="D1277" s="215"/>
      <c r="E1277" s="215"/>
      <c r="F1277" s="212"/>
      <c r="G1277" s="215"/>
      <c r="H1277" s="215"/>
      <c r="I1277" s="439"/>
      <c r="J1277" s="32"/>
      <c r="K1277" s="355"/>
      <c r="L1277" s="32"/>
      <c r="M1277" s="61"/>
      <c r="N1277" s="61"/>
      <c r="O1277" s="61"/>
      <c r="P1277" s="61"/>
      <c r="Q1277" s="61"/>
      <c r="R1277" s="61"/>
      <c r="S1277" s="439"/>
      <c r="T1277" s="61"/>
      <c r="U1277" s="61"/>
      <c r="V1277" s="61"/>
      <c r="W1277" s="394"/>
      <c r="X1277" s="62"/>
      <c r="Y1277" s="86"/>
      <c r="Z1277" s="324"/>
      <c r="AA1277" s="324"/>
      <c r="AB1277" s="324"/>
      <c r="AC1277" s="325"/>
      <c r="AD1277" s="28"/>
      <c r="AE1277" s="31"/>
      <c r="AF1277" s="28"/>
    </row>
    <row r="1278" ht="14.5" customHeight="1" spans="1:32">
      <c r="A1278" s="61"/>
      <c r="B1278" s="61"/>
      <c r="C1278" s="247"/>
      <c r="D1278" s="215"/>
      <c r="E1278" s="215"/>
      <c r="F1278" s="212"/>
      <c r="G1278" s="215"/>
      <c r="H1278" s="215"/>
      <c r="I1278" s="439"/>
      <c r="J1278" s="32"/>
      <c r="K1278" s="355"/>
      <c r="L1278" s="32"/>
      <c r="M1278" s="61"/>
      <c r="N1278" s="61"/>
      <c r="O1278" s="61"/>
      <c r="P1278" s="61"/>
      <c r="Q1278" s="61"/>
      <c r="R1278" s="61"/>
      <c r="S1278" s="439"/>
      <c r="T1278" s="61"/>
      <c r="U1278" s="61"/>
      <c r="V1278" s="61"/>
      <c r="W1278" s="394"/>
      <c r="X1278" s="62"/>
      <c r="Y1278" s="86"/>
      <c r="Z1278" s="324"/>
      <c r="AA1278" s="324"/>
      <c r="AB1278" s="324"/>
      <c r="AC1278" s="325"/>
      <c r="AD1278" s="28"/>
      <c r="AE1278" s="31"/>
      <c r="AF1278" s="28"/>
    </row>
    <row r="1279" ht="14.5" customHeight="1" spans="1:32">
      <c r="A1279" s="61"/>
      <c r="B1279" s="61"/>
      <c r="C1279" s="247"/>
      <c r="D1279" s="215"/>
      <c r="E1279" s="215"/>
      <c r="F1279" s="212"/>
      <c r="G1279" s="215"/>
      <c r="H1279" s="215"/>
      <c r="I1279" s="439"/>
      <c r="J1279" s="32"/>
      <c r="K1279" s="355"/>
      <c r="L1279" s="32"/>
      <c r="M1279" s="61"/>
      <c r="N1279" s="61"/>
      <c r="O1279" s="61"/>
      <c r="P1279" s="61"/>
      <c r="Q1279" s="61"/>
      <c r="R1279" s="61"/>
      <c r="S1279" s="439"/>
      <c r="T1279" s="61"/>
      <c r="U1279" s="61"/>
      <c r="V1279" s="61"/>
      <c r="W1279" s="394"/>
      <c r="X1279" s="62"/>
      <c r="Y1279" s="86"/>
      <c r="Z1279" s="324"/>
      <c r="AA1279" s="324"/>
      <c r="AB1279" s="324"/>
      <c r="AC1279" s="325"/>
      <c r="AD1279" s="28"/>
      <c r="AE1279" s="31"/>
      <c r="AF1279" s="28"/>
    </row>
    <row r="1280" ht="14.5" customHeight="1" spans="1:32">
      <c r="A1280" s="61"/>
      <c r="B1280" s="61"/>
      <c r="C1280" s="247"/>
      <c r="D1280" s="215"/>
      <c r="E1280" s="215"/>
      <c r="F1280" s="212"/>
      <c r="G1280" s="215"/>
      <c r="H1280" s="215"/>
      <c r="I1280" s="439"/>
      <c r="J1280" s="32"/>
      <c r="K1280" s="355"/>
      <c r="L1280" s="32"/>
      <c r="M1280" s="61"/>
      <c r="N1280" s="61"/>
      <c r="O1280" s="61"/>
      <c r="P1280" s="61"/>
      <c r="Q1280" s="61"/>
      <c r="R1280" s="61"/>
      <c r="S1280" s="439"/>
      <c r="T1280" s="61"/>
      <c r="U1280" s="61"/>
      <c r="V1280" s="61"/>
      <c r="W1280" s="394"/>
      <c r="X1280" s="62"/>
      <c r="Y1280" s="86"/>
      <c r="Z1280" s="324"/>
      <c r="AA1280" s="324"/>
      <c r="AB1280" s="324"/>
      <c r="AC1280" s="325"/>
      <c r="AD1280" s="28"/>
      <c r="AE1280" s="31"/>
      <c r="AF1280" s="28"/>
    </row>
    <row r="1281" ht="14.5" customHeight="1" spans="1:32">
      <c r="A1281" s="61"/>
      <c r="B1281" s="61"/>
      <c r="C1281" s="247"/>
      <c r="D1281" s="215"/>
      <c r="E1281" s="215"/>
      <c r="F1281" s="212"/>
      <c r="G1281" s="215"/>
      <c r="H1281" s="215"/>
      <c r="I1281" s="439"/>
      <c r="J1281" s="32"/>
      <c r="K1281" s="355"/>
      <c r="L1281" s="32"/>
      <c r="M1281" s="61"/>
      <c r="N1281" s="61"/>
      <c r="O1281" s="61"/>
      <c r="P1281" s="61"/>
      <c r="Q1281" s="61"/>
      <c r="R1281" s="61"/>
      <c r="S1281" s="439"/>
      <c r="T1281" s="61"/>
      <c r="U1281" s="61"/>
      <c r="V1281" s="61"/>
      <c r="W1281" s="394"/>
      <c r="X1281" s="62"/>
      <c r="Y1281" s="86"/>
      <c r="Z1281" s="324"/>
      <c r="AA1281" s="324"/>
      <c r="AB1281" s="324"/>
      <c r="AC1281" s="325"/>
      <c r="AD1281" s="28"/>
      <c r="AE1281" s="31"/>
      <c r="AF1281" s="28"/>
    </row>
    <row r="1282" ht="14.5" customHeight="1" spans="1:32">
      <c r="A1282" s="61"/>
      <c r="B1282" s="61"/>
      <c r="C1282" s="247"/>
      <c r="D1282" s="215"/>
      <c r="E1282" s="215"/>
      <c r="F1282" s="212"/>
      <c r="G1282" s="215"/>
      <c r="H1282" s="215"/>
      <c r="I1282" s="439"/>
      <c r="J1282" s="32"/>
      <c r="K1282" s="355"/>
      <c r="L1282" s="32"/>
      <c r="M1282" s="61"/>
      <c r="N1282" s="61"/>
      <c r="O1282" s="61"/>
      <c r="P1282" s="61"/>
      <c r="Q1282" s="61"/>
      <c r="R1282" s="61"/>
      <c r="S1282" s="439"/>
      <c r="T1282" s="61"/>
      <c r="U1282" s="61"/>
      <c r="V1282" s="61"/>
      <c r="W1282" s="394"/>
      <c r="X1282" s="62"/>
      <c r="Y1282" s="86"/>
      <c r="Z1282" s="324"/>
      <c r="AA1282" s="324"/>
      <c r="AB1282" s="324"/>
      <c r="AC1282" s="325"/>
      <c r="AD1282" s="28"/>
      <c r="AE1282" s="31"/>
      <c r="AF1282" s="28"/>
    </row>
    <row r="1283" ht="14.5" customHeight="1" spans="1:32">
      <c r="A1283" s="61"/>
      <c r="B1283" s="61"/>
      <c r="C1283" s="247"/>
      <c r="D1283" s="215"/>
      <c r="E1283" s="215"/>
      <c r="F1283" s="212"/>
      <c r="G1283" s="215"/>
      <c r="H1283" s="215"/>
      <c r="I1283" s="439"/>
      <c r="J1283" s="32"/>
      <c r="K1283" s="355"/>
      <c r="L1283" s="32"/>
      <c r="M1283" s="61"/>
      <c r="N1283" s="61"/>
      <c r="O1283" s="61"/>
      <c r="P1283" s="61"/>
      <c r="Q1283" s="61"/>
      <c r="R1283" s="61"/>
      <c r="S1283" s="439"/>
      <c r="T1283" s="61"/>
      <c r="U1283" s="61"/>
      <c r="V1283" s="61"/>
      <c r="W1283" s="394"/>
      <c r="X1283" s="62"/>
      <c r="Y1283" s="86"/>
      <c r="Z1283" s="324"/>
      <c r="AA1283" s="324"/>
      <c r="AB1283" s="324"/>
      <c r="AC1283" s="325"/>
      <c r="AD1283" s="28"/>
      <c r="AE1283" s="31"/>
      <c r="AF1283" s="28"/>
    </row>
    <row r="1284" ht="14.5" customHeight="1" spans="1:32">
      <c r="A1284" s="61"/>
      <c r="B1284" s="61"/>
      <c r="C1284" s="247"/>
      <c r="D1284" s="215"/>
      <c r="E1284" s="215"/>
      <c r="F1284" s="212"/>
      <c r="G1284" s="215"/>
      <c r="H1284" s="215"/>
      <c r="I1284" s="439"/>
      <c r="J1284" s="32"/>
      <c r="K1284" s="355"/>
      <c r="L1284" s="32"/>
      <c r="M1284" s="61"/>
      <c r="N1284" s="61"/>
      <c r="O1284" s="61"/>
      <c r="P1284" s="61"/>
      <c r="Q1284" s="61"/>
      <c r="R1284" s="61"/>
      <c r="S1284" s="439"/>
      <c r="T1284" s="61"/>
      <c r="U1284" s="61"/>
      <c r="V1284" s="61"/>
      <c r="W1284" s="394"/>
      <c r="X1284" s="62"/>
      <c r="Y1284" s="86"/>
      <c r="Z1284" s="324"/>
      <c r="AA1284" s="324"/>
      <c r="AB1284" s="324"/>
      <c r="AC1284" s="325"/>
      <c r="AD1284" s="28"/>
      <c r="AE1284" s="31"/>
      <c r="AF1284" s="28"/>
    </row>
    <row r="1285" ht="14.5" customHeight="1" spans="1:32">
      <c r="A1285" s="61"/>
      <c r="B1285" s="61"/>
      <c r="C1285" s="247"/>
      <c r="D1285" s="215"/>
      <c r="E1285" s="215"/>
      <c r="F1285" s="212"/>
      <c r="G1285" s="215"/>
      <c r="H1285" s="215"/>
      <c r="I1285" s="439"/>
      <c r="J1285" s="32"/>
      <c r="K1285" s="355"/>
      <c r="L1285" s="32"/>
      <c r="M1285" s="61"/>
      <c r="N1285" s="61"/>
      <c r="O1285" s="61"/>
      <c r="P1285" s="61"/>
      <c r="Q1285" s="61"/>
      <c r="R1285" s="61"/>
      <c r="S1285" s="439"/>
      <c r="T1285" s="61"/>
      <c r="U1285" s="61"/>
      <c r="V1285" s="61"/>
      <c r="W1285" s="394"/>
      <c r="X1285" s="62"/>
      <c r="Y1285" s="86"/>
      <c r="Z1285" s="324"/>
      <c r="AA1285" s="324"/>
      <c r="AB1285" s="324"/>
      <c r="AC1285" s="325"/>
      <c r="AD1285" s="28"/>
      <c r="AE1285" s="31"/>
      <c r="AF1285" s="28"/>
    </row>
    <row r="1286" ht="14.5" customHeight="1" spans="1:32">
      <c r="A1286" s="61"/>
      <c r="B1286" s="61"/>
      <c r="C1286" s="247"/>
      <c r="D1286" s="215"/>
      <c r="E1286" s="215"/>
      <c r="F1286" s="212"/>
      <c r="G1286" s="215"/>
      <c r="H1286" s="215"/>
      <c r="I1286" s="439"/>
      <c r="J1286" s="32"/>
      <c r="K1286" s="355"/>
      <c r="L1286" s="32"/>
      <c r="M1286" s="61"/>
      <c r="N1286" s="61"/>
      <c r="O1286" s="61"/>
      <c r="P1286" s="61"/>
      <c r="Q1286" s="61"/>
      <c r="R1286" s="61"/>
      <c r="S1286" s="439"/>
      <c r="T1286" s="61"/>
      <c r="U1286" s="61"/>
      <c r="V1286" s="61"/>
      <c r="W1286" s="394"/>
      <c r="X1286" s="62"/>
      <c r="Y1286" s="86"/>
      <c r="Z1286" s="324"/>
      <c r="AA1286" s="324"/>
      <c r="AB1286" s="324"/>
      <c r="AC1286" s="325"/>
      <c r="AD1286" s="28"/>
      <c r="AE1286" s="31"/>
      <c r="AF1286" s="28"/>
    </row>
    <row r="1287" ht="14.5" customHeight="1" spans="1:32">
      <c r="A1287" s="61"/>
      <c r="B1287" s="61"/>
      <c r="C1287" s="247"/>
      <c r="D1287" s="215"/>
      <c r="E1287" s="215"/>
      <c r="F1287" s="212"/>
      <c r="G1287" s="215"/>
      <c r="H1287" s="215"/>
      <c r="I1287" s="439"/>
      <c r="J1287" s="32"/>
      <c r="K1287" s="355"/>
      <c r="L1287" s="32"/>
      <c r="M1287" s="61"/>
      <c r="N1287" s="61"/>
      <c r="O1287" s="61"/>
      <c r="P1287" s="61"/>
      <c r="Q1287" s="61"/>
      <c r="R1287" s="61"/>
      <c r="S1287" s="439"/>
      <c r="T1287" s="61"/>
      <c r="U1287" s="61"/>
      <c r="V1287" s="61"/>
      <c r="W1287" s="394"/>
      <c r="X1287" s="62"/>
      <c r="Y1287" s="86"/>
      <c r="Z1287" s="324"/>
      <c r="AA1287" s="324"/>
      <c r="AB1287" s="324"/>
      <c r="AC1287" s="325"/>
      <c r="AD1287" s="28"/>
      <c r="AE1287" s="31"/>
      <c r="AF1287" s="28"/>
    </row>
    <row r="1288" ht="14.5" customHeight="1" spans="1:32">
      <c r="A1288" s="61"/>
      <c r="B1288" s="61"/>
      <c r="C1288" s="247"/>
      <c r="D1288" s="215"/>
      <c r="E1288" s="215"/>
      <c r="F1288" s="212"/>
      <c r="G1288" s="215"/>
      <c r="H1288" s="215"/>
      <c r="I1288" s="439"/>
      <c r="J1288" s="32"/>
      <c r="K1288" s="355"/>
      <c r="L1288" s="32"/>
      <c r="M1288" s="61"/>
      <c r="N1288" s="61"/>
      <c r="O1288" s="61"/>
      <c r="P1288" s="61"/>
      <c r="Q1288" s="61"/>
      <c r="R1288" s="61"/>
      <c r="S1288" s="439"/>
      <c r="T1288" s="61"/>
      <c r="U1288" s="61"/>
      <c r="V1288" s="61"/>
      <c r="W1288" s="394"/>
      <c r="X1288" s="62"/>
      <c r="Y1288" s="86"/>
      <c r="Z1288" s="324"/>
      <c r="AA1288" s="324"/>
      <c r="AB1288" s="324"/>
      <c r="AC1288" s="325"/>
      <c r="AD1288" s="28"/>
      <c r="AE1288" s="31"/>
      <c r="AF1288" s="28"/>
    </row>
    <row r="1289" ht="14.5" customHeight="1" spans="1:32">
      <c r="A1289" s="61"/>
      <c r="B1289" s="61"/>
      <c r="C1289" s="247"/>
      <c r="D1289" s="215"/>
      <c r="E1289" s="215"/>
      <c r="F1289" s="212"/>
      <c r="G1289" s="215"/>
      <c r="H1289" s="215"/>
      <c r="I1289" s="439"/>
      <c r="J1289" s="32"/>
      <c r="K1289" s="355"/>
      <c r="L1289" s="32"/>
      <c r="M1289" s="61"/>
      <c r="N1289" s="61"/>
      <c r="O1289" s="61"/>
      <c r="P1289" s="61"/>
      <c r="Q1289" s="61"/>
      <c r="R1289" s="61"/>
      <c r="S1289" s="439"/>
      <c r="T1289" s="61"/>
      <c r="U1289" s="61"/>
      <c r="V1289" s="61"/>
      <c r="W1289" s="394"/>
      <c r="X1289" s="62"/>
      <c r="Y1289" s="86"/>
      <c r="Z1289" s="324"/>
      <c r="AA1289" s="324"/>
      <c r="AB1289" s="324"/>
      <c r="AC1289" s="325"/>
      <c r="AD1289" s="28"/>
      <c r="AE1289" s="31"/>
      <c r="AF1289" s="28"/>
    </row>
    <row r="1290" ht="14.5" customHeight="1" spans="1:32">
      <c r="A1290" s="61"/>
      <c r="B1290" s="61"/>
      <c r="C1290" s="247"/>
      <c r="D1290" s="215"/>
      <c r="E1290" s="215"/>
      <c r="F1290" s="212"/>
      <c r="G1290" s="215"/>
      <c r="H1290" s="215"/>
      <c r="I1290" s="439"/>
      <c r="J1290" s="32"/>
      <c r="K1290" s="355"/>
      <c r="L1290" s="32"/>
      <c r="M1290" s="61"/>
      <c r="N1290" s="61"/>
      <c r="O1290" s="61"/>
      <c r="P1290" s="61"/>
      <c r="Q1290" s="61"/>
      <c r="R1290" s="61"/>
      <c r="S1290" s="439"/>
      <c r="T1290" s="61"/>
      <c r="U1290" s="61"/>
      <c r="V1290" s="61"/>
      <c r="W1290" s="394"/>
      <c r="X1290" s="62"/>
      <c r="Y1290" s="86"/>
      <c r="Z1290" s="324"/>
      <c r="AA1290" s="324"/>
      <c r="AB1290" s="324"/>
      <c r="AC1290" s="325"/>
      <c r="AD1290" s="28"/>
      <c r="AE1290" s="31"/>
      <c r="AF1290" s="28"/>
    </row>
    <row r="1291" ht="14.5" customHeight="1" spans="1:32">
      <c r="A1291" s="61"/>
      <c r="B1291" s="61"/>
      <c r="C1291" s="247"/>
      <c r="D1291" s="215"/>
      <c r="E1291" s="215"/>
      <c r="F1291" s="212"/>
      <c r="G1291" s="215"/>
      <c r="H1291" s="215"/>
      <c r="I1291" s="439"/>
      <c r="J1291" s="32"/>
      <c r="K1291" s="355"/>
      <c r="L1291" s="32"/>
      <c r="M1291" s="61"/>
      <c r="N1291" s="61"/>
      <c r="O1291" s="61"/>
      <c r="P1291" s="61"/>
      <c r="Q1291" s="61"/>
      <c r="R1291" s="61"/>
      <c r="S1291" s="439"/>
      <c r="T1291" s="61"/>
      <c r="U1291" s="61"/>
      <c r="V1291" s="61"/>
      <c r="W1291" s="394"/>
      <c r="X1291" s="62"/>
      <c r="Y1291" s="86"/>
      <c r="Z1291" s="324"/>
      <c r="AA1291" s="324"/>
      <c r="AB1291" s="324"/>
      <c r="AC1291" s="325"/>
      <c r="AD1291" s="28"/>
      <c r="AE1291" s="31"/>
      <c r="AF1291" s="28"/>
    </row>
    <row r="1292" ht="14.5" customHeight="1" spans="1:32">
      <c r="A1292" s="61"/>
      <c r="B1292" s="61"/>
      <c r="C1292" s="247"/>
      <c r="D1292" s="215"/>
      <c r="E1292" s="215"/>
      <c r="F1292" s="212"/>
      <c r="G1292" s="215"/>
      <c r="H1292" s="215"/>
      <c r="I1292" s="439"/>
      <c r="J1292" s="32"/>
      <c r="K1292" s="355"/>
      <c r="L1292" s="32"/>
      <c r="M1292" s="61"/>
      <c r="N1292" s="61"/>
      <c r="O1292" s="61"/>
      <c r="P1292" s="61"/>
      <c r="Q1292" s="61"/>
      <c r="R1292" s="61"/>
      <c r="S1292" s="439"/>
      <c r="T1292" s="61"/>
      <c r="U1292" s="61"/>
      <c r="V1292" s="61"/>
      <c r="W1292" s="394"/>
      <c r="X1292" s="62"/>
      <c r="Y1292" s="86"/>
      <c r="Z1292" s="324"/>
      <c r="AA1292" s="324"/>
      <c r="AB1292" s="324"/>
      <c r="AC1292" s="325"/>
      <c r="AD1292" s="28"/>
      <c r="AE1292" s="31"/>
      <c r="AF1292" s="28"/>
    </row>
    <row r="1293" ht="14.5" customHeight="1" spans="1:32">
      <c r="A1293" s="61"/>
      <c r="B1293" s="61"/>
      <c r="C1293" s="247"/>
      <c r="D1293" s="215"/>
      <c r="E1293" s="215"/>
      <c r="F1293" s="212"/>
      <c r="G1293" s="215"/>
      <c r="H1293" s="215"/>
      <c r="I1293" s="439"/>
      <c r="J1293" s="32"/>
      <c r="K1293" s="355"/>
      <c r="L1293" s="32"/>
      <c r="M1293" s="61"/>
      <c r="N1293" s="61"/>
      <c r="O1293" s="61"/>
      <c r="P1293" s="61"/>
      <c r="Q1293" s="61"/>
      <c r="R1293" s="61"/>
      <c r="S1293" s="439"/>
      <c r="T1293" s="61"/>
      <c r="U1293" s="61"/>
      <c r="V1293" s="61"/>
      <c r="W1293" s="394"/>
      <c r="X1293" s="62"/>
      <c r="Y1293" s="86"/>
      <c r="Z1293" s="324"/>
      <c r="AA1293" s="324"/>
      <c r="AB1293" s="324"/>
      <c r="AC1293" s="325"/>
      <c r="AD1293" s="28"/>
      <c r="AE1293" s="31"/>
      <c r="AF1293" s="28"/>
    </row>
    <row r="1294" ht="14.5" customHeight="1" spans="1:32">
      <c r="A1294" s="61"/>
      <c r="B1294" s="61"/>
      <c r="C1294" s="247"/>
      <c r="D1294" s="215"/>
      <c r="E1294" s="215"/>
      <c r="F1294" s="212"/>
      <c r="G1294" s="215"/>
      <c r="H1294" s="215"/>
      <c r="I1294" s="439"/>
      <c r="J1294" s="32"/>
      <c r="K1294" s="355"/>
      <c r="L1294" s="32"/>
      <c r="M1294" s="61"/>
      <c r="N1294" s="61"/>
      <c r="O1294" s="61"/>
      <c r="P1294" s="61"/>
      <c r="Q1294" s="61"/>
      <c r="R1294" s="61"/>
      <c r="S1294" s="439"/>
      <c r="T1294" s="61"/>
      <c r="U1294" s="61"/>
      <c r="V1294" s="61"/>
      <c r="W1294" s="394"/>
      <c r="X1294" s="62"/>
      <c r="Y1294" s="86"/>
      <c r="Z1294" s="324"/>
      <c r="AA1294" s="324"/>
      <c r="AB1294" s="324"/>
      <c r="AC1294" s="325"/>
      <c r="AD1294" s="28"/>
      <c r="AE1294" s="31"/>
      <c r="AF1294" s="28"/>
    </row>
    <row r="1295" ht="14.5" customHeight="1" spans="1:32">
      <c r="A1295" s="61"/>
      <c r="B1295" s="61"/>
      <c r="C1295" s="247"/>
      <c r="D1295" s="215"/>
      <c r="E1295" s="215"/>
      <c r="F1295" s="212"/>
      <c r="G1295" s="215"/>
      <c r="H1295" s="215"/>
      <c r="I1295" s="439"/>
      <c r="J1295" s="32"/>
      <c r="K1295" s="355"/>
      <c r="L1295" s="32"/>
      <c r="M1295" s="61"/>
      <c r="N1295" s="61"/>
      <c r="O1295" s="61"/>
      <c r="P1295" s="61"/>
      <c r="Q1295" s="61"/>
      <c r="R1295" s="61"/>
      <c r="S1295" s="439"/>
      <c r="T1295" s="61"/>
      <c r="U1295" s="61"/>
      <c r="V1295" s="61"/>
      <c r="W1295" s="394"/>
      <c r="X1295" s="62"/>
      <c r="Y1295" s="86"/>
      <c r="Z1295" s="324"/>
      <c r="AA1295" s="324"/>
      <c r="AB1295" s="324"/>
      <c r="AC1295" s="325"/>
      <c r="AD1295" s="28"/>
      <c r="AE1295" s="31"/>
      <c r="AF1295" s="28"/>
    </row>
    <row r="1296" ht="14.5" customHeight="1" spans="1:32">
      <c r="A1296" s="61"/>
      <c r="B1296" s="61"/>
      <c r="C1296" s="247"/>
      <c r="D1296" s="215"/>
      <c r="E1296" s="215"/>
      <c r="F1296" s="212"/>
      <c r="G1296" s="215"/>
      <c r="H1296" s="215"/>
      <c r="I1296" s="439"/>
      <c r="J1296" s="32"/>
      <c r="K1296" s="355"/>
      <c r="L1296" s="32"/>
      <c r="M1296" s="61"/>
      <c r="N1296" s="61"/>
      <c r="O1296" s="61"/>
      <c r="P1296" s="61"/>
      <c r="Q1296" s="61"/>
      <c r="R1296" s="61"/>
      <c r="S1296" s="439"/>
      <c r="T1296" s="61"/>
      <c r="U1296" s="61"/>
      <c r="V1296" s="61"/>
      <c r="W1296" s="394"/>
      <c r="X1296" s="62"/>
      <c r="Y1296" s="86"/>
      <c r="Z1296" s="324"/>
      <c r="AA1296" s="324"/>
      <c r="AB1296" s="324"/>
      <c r="AC1296" s="325"/>
      <c r="AD1296" s="28"/>
      <c r="AE1296" s="31"/>
      <c r="AF1296" s="28"/>
    </row>
    <row r="1297" ht="14.5" customHeight="1" spans="1:32">
      <c r="A1297" s="61"/>
      <c r="B1297" s="61"/>
      <c r="C1297" s="247"/>
      <c r="D1297" s="215"/>
      <c r="E1297" s="215"/>
      <c r="F1297" s="212"/>
      <c r="G1297" s="215"/>
      <c r="H1297" s="215"/>
      <c r="I1297" s="439"/>
      <c r="J1297" s="32"/>
      <c r="K1297" s="355"/>
      <c r="L1297" s="32"/>
      <c r="M1297" s="61"/>
      <c r="N1297" s="61"/>
      <c r="O1297" s="61"/>
      <c r="P1297" s="61"/>
      <c r="Q1297" s="61"/>
      <c r="R1297" s="61"/>
      <c r="S1297" s="439"/>
      <c r="T1297" s="61"/>
      <c r="U1297" s="61"/>
      <c r="V1297" s="61"/>
      <c r="W1297" s="394"/>
      <c r="X1297" s="62"/>
      <c r="Y1297" s="86"/>
      <c r="Z1297" s="324"/>
      <c r="AA1297" s="324"/>
      <c r="AB1297" s="324"/>
      <c r="AC1297" s="325"/>
      <c r="AD1297" s="28"/>
      <c r="AE1297" s="31"/>
      <c r="AF1297" s="28"/>
    </row>
    <row r="1298" ht="14.5" customHeight="1" spans="1:32">
      <c r="A1298" s="61"/>
      <c r="B1298" s="61"/>
      <c r="C1298" s="247"/>
      <c r="D1298" s="215"/>
      <c r="E1298" s="215"/>
      <c r="F1298" s="212"/>
      <c r="G1298" s="215"/>
      <c r="H1298" s="215"/>
      <c r="I1298" s="439"/>
      <c r="J1298" s="32"/>
      <c r="K1298" s="355"/>
      <c r="L1298" s="32"/>
      <c r="M1298" s="61"/>
      <c r="N1298" s="61"/>
      <c r="O1298" s="61"/>
      <c r="P1298" s="61"/>
      <c r="Q1298" s="61"/>
      <c r="R1298" s="61"/>
      <c r="S1298" s="439"/>
      <c r="T1298" s="61"/>
      <c r="U1298" s="61"/>
      <c r="V1298" s="61"/>
      <c r="W1298" s="394"/>
      <c r="X1298" s="62"/>
      <c r="Y1298" s="86"/>
      <c r="Z1298" s="324"/>
      <c r="AA1298" s="324"/>
      <c r="AB1298" s="324"/>
      <c r="AC1298" s="325"/>
      <c r="AD1298" s="28"/>
      <c r="AE1298" s="31"/>
      <c r="AF1298" s="28"/>
    </row>
    <row r="1299" ht="14.5" customHeight="1" spans="1:32">
      <c r="A1299" s="61"/>
      <c r="B1299" s="61"/>
      <c r="C1299" s="247"/>
      <c r="D1299" s="215"/>
      <c r="E1299" s="215"/>
      <c r="F1299" s="212"/>
      <c r="G1299" s="215"/>
      <c r="H1299" s="215"/>
      <c r="I1299" s="439"/>
      <c r="J1299" s="32"/>
      <c r="K1299" s="355"/>
      <c r="L1299" s="32"/>
      <c r="M1299" s="61"/>
      <c r="N1299" s="61"/>
      <c r="O1299" s="61"/>
      <c r="P1299" s="61"/>
      <c r="Q1299" s="61"/>
      <c r="R1299" s="61"/>
      <c r="S1299" s="439"/>
      <c r="T1299" s="61"/>
      <c r="U1299" s="61"/>
      <c r="V1299" s="61"/>
      <c r="W1299" s="394"/>
      <c r="X1299" s="62"/>
      <c r="Y1299" s="86"/>
      <c r="Z1299" s="324"/>
      <c r="AA1299" s="324"/>
      <c r="AB1299" s="324"/>
      <c r="AC1299" s="325"/>
      <c r="AD1299" s="28"/>
      <c r="AE1299" s="31"/>
      <c r="AF1299" s="28"/>
    </row>
    <row r="1300" ht="14.5" customHeight="1" spans="1:32">
      <c r="A1300" s="61"/>
      <c r="B1300" s="61"/>
      <c r="C1300" s="247"/>
      <c r="D1300" s="215"/>
      <c r="E1300" s="215"/>
      <c r="F1300" s="212"/>
      <c r="G1300" s="215"/>
      <c r="H1300" s="215"/>
      <c r="I1300" s="439"/>
      <c r="J1300" s="32"/>
      <c r="K1300" s="355"/>
      <c r="L1300" s="32"/>
      <c r="M1300" s="61"/>
      <c r="N1300" s="61"/>
      <c r="O1300" s="61"/>
      <c r="P1300" s="61"/>
      <c r="Q1300" s="61"/>
      <c r="R1300" s="61"/>
      <c r="S1300" s="439"/>
      <c r="T1300" s="61"/>
      <c r="U1300" s="61"/>
      <c r="V1300" s="61"/>
      <c r="W1300" s="394"/>
      <c r="X1300" s="62"/>
      <c r="Y1300" s="86"/>
      <c r="Z1300" s="324"/>
      <c r="AA1300" s="324"/>
      <c r="AB1300" s="324"/>
      <c r="AC1300" s="325"/>
      <c r="AD1300" s="28"/>
      <c r="AE1300" s="31"/>
      <c r="AF1300" s="28"/>
    </row>
    <row r="1301" ht="14.5" customHeight="1" spans="1:32">
      <c r="A1301" s="61"/>
      <c r="B1301" s="61"/>
      <c r="C1301" s="247"/>
      <c r="D1301" s="215"/>
      <c r="E1301" s="215"/>
      <c r="F1301" s="212"/>
      <c r="G1301" s="215"/>
      <c r="H1301" s="215"/>
      <c r="I1301" s="439"/>
      <c r="J1301" s="32"/>
      <c r="K1301" s="355"/>
      <c r="L1301" s="32"/>
      <c r="M1301" s="61"/>
      <c r="N1301" s="61"/>
      <c r="O1301" s="61"/>
      <c r="P1301" s="61"/>
      <c r="Q1301" s="61"/>
      <c r="R1301" s="61"/>
      <c r="S1301" s="439"/>
      <c r="T1301" s="61"/>
      <c r="U1301" s="61"/>
      <c r="V1301" s="61"/>
      <c r="W1301" s="394"/>
      <c r="X1301" s="62"/>
      <c r="Y1301" s="86"/>
      <c r="Z1301" s="324"/>
      <c r="AA1301" s="324"/>
      <c r="AB1301" s="324"/>
      <c r="AC1301" s="325"/>
      <c r="AD1301" s="28"/>
      <c r="AE1301" s="31"/>
      <c r="AF1301" s="28"/>
    </row>
    <row r="1302" ht="14.5" customHeight="1" spans="1:32">
      <c r="A1302" s="61"/>
      <c r="B1302" s="61"/>
      <c r="C1302" s="247"/>
      <c r="D1302" s="215"/>
      <c r="E1302" s="215"/>
      <c r="F1302" s="212"/>
      <c r="G1302" s="215"/>
      <c r="H1302" s="215"/>
      <c r="I1302" s="439"/>
      <c r="J1302" s="32"/>
      <c r="K1302" s="355"/>
      <c r="L1302" s="32"/>
      <c r="M1302" s="61"/>
      <c r="N1302" s="61"/>
      <c r="O1302" s="61"/>
      <c r="P1302" s="61"/>
      <c r="Q1302" s="61"/>
      <c r="R1302" s="61"/>
      <c r="S1302" s="439"/>
      <c r="T1302" s="61"/>
      <c r="U1302" s="61"/>
      <c r="V1302" s="61"/>
      <c r="W1302" s="394"/>
      <c r="X1302" s="62"/>
      <c r="Y1302" s="86"/>
      <c r="Z1302" s="324"/>
      <c r="AA1302" s="324"/>
      <c r="AB1302" s="324"/>
      <c r="AC1302" s="325"/>
      <c r="AD1302" s="28"/>
      <c r="AE1302" s="31"/>
      <c r="AF1302" s="28"/>
    </row>
    <row r="1303" ht="14.5" customHeight="1" spans="1:32">
      <c r="A1303" s="61"/>
      <c r="B1303" s="61"/>
      <c r="C1303" s="247"/>
      <c r="D1303" s="215"/>
      <c r="E1303" s="215"/>
      <c r="F1303" s="212"/>
      <c r="G1303" s="215"/>
      <c r="H1303" s="215"/>
      <c r="I1303" s="439"/>
      <c r="J1303" s="32"/>
      <c r="K1303" s="355"/>
      <c r="L1303" s="32"/>
      <c r="M1303" s="61"/>
      <c r="N1303" s="61"/>
      <c r="O1303" s="61"/>
      <c r="P1303" s="61"/>
      <c r="Q1303" s="61"/>
      <c r="R1303" s="61"/>
      <c r="S1303" s="439"/>
      <c r="T1303" s="61"/>
      <c r="U1303" s="61"/>
      <c r="V1303" s="61"/>
      <c r="W1303" s="394"/>
      <c r="X1303" s="62"/>
      <c r="Y1303" s="86"/>
      <c r="Z1303" s="324"/>
      <c r="AA1303" s="324"/>
      <c r="AB1303" s="324"/>
      <c r="AC1303" s="325"/>
      <c r="AD1303" s="28"/>
      <c r="AE1303" s="31"/>
      <c r="AF1303" s="28"/>
    </row>
    <row r="1304" ht="14.5" customHeight="1" spans="1:32">
      <c r="A1304" s="61"/>
      <c r="B1304" s="61"/>
      <c r="C1304" s="247"/>
      <c r="D1304" s="215"/>
      <c r="E1304" s="215"/>
      <c r="F1304" s="212"/>
      <c r="G1304" s="215"/>
      <c r="H1304" s="215"/>
      <c r="I1304" s="439"/>
      <c r="J1304" s="32"/>
      <c r="K1304" s="355"/>
      <c r="L1304" s="32"/>
      <c r="M1304" s="61"/>
      <c r="N1304" s="61"/>
      <c r="O1304" s="61"/>
      <c r="P1304" s="61"/>
      <c r="Q1304" s="61"/>
      <c r="R1304" s="61"/>
      <c r="S1304" s="439"/>
      <c r="T1304" s="61"/>
      <c r="U1304" s="61"/>
      <c r="V1304" s="61"/>
      <c r="W1304" s="394"/>
      <c r="X1304" s="62"/>
      <c r="Y1304" s="86"/>
      <c r="Z1304" s="324"/>
      <c r="AA1304" s="324"/>
      <c r="AB1304" s="324"/>
      <c r="AC1304" s="325"/>
      <c r="AD1304" s="28"/>
      <c r="AE1304" s="31"/>
      <c r="AF1304" s="28"/>
    </row>
    <row r="1305" ht="14.5" customHeight="1" spans="1:32">
      <c r="A1305" s="61"/>
      <c r="B1305" s="61"/>
      <c r="C1305" s="247"/>
      <c r="D1305" s="215"/>
      <c r="E1305" s="215"/>
      <c r="F1305" s="212"/>
      <c r="G1305" s="215"/>
      <c r="H1305" s="215"/>
      <c r="I1305" s="439"/>
      <c r="J1305" s="32"/>
      <c r="K1305" s="355"/>
      <c r="L1305" s="32"/>
      <c r="M1305" s="61"/>
      <c r="N1305" s="61"/>
      <c r="O1305" s="61"/>
      <c r="P1305" s="61"/>
      <c r="Q1305" s="61"/>
      <c r="R1305" s="61"/>
      <c r="S1305" s="439"/>
      <c r="T1305" s="61"/>
      <c r="U1305" s="61"/>
      <c r="V1305" s="61"/>
      <c r="W1305" s="394"/>
      <c r="X1305" s="62"/>
      <c r="Y1305" s="86"/>
      <c r="Z1305" s="324"/>
      <c r="AA1305" s="324"/>
      <c r="AB1305" s="324"/>
      <c r="AC1305" s="325"/>
      <c r="AD1305" s="28"/>
      <c r="AE1305" s="31"/>
      <c r="AF1305" s="28"/>
    </row>
    <row r="1306" ht="14.5" customHeight="1" spans="1:32">
      <c r="A1306" s="61"/>
      <c r="B1306" s="61"/>
      <c r="C1306" s="247"/>
      <c r="D1306" s="215"/>
      <c r="E1306" s="215"/>
      <c r="F1306" s="212"/>
      <c r="G1306" s="215"/>
      <c r="H1306" s="215"/>
      <c r="I1306" s="439"/>
      <c r="J1306" s="32"/>
      <c r="K1306" s="355"/>
      <c r="L1306" s="32"/>
      <c r="M1306" s="61"/>
      <c r="N1306" s="61"/>
      <c r="O1306" s="61"/>
      <c r="P1306" s="61"/>
      <c r="Q1306" s="61"/>
      <c r="R1306" s="61"/>
      <c r="S1306" s="439"/>
      <c r="T1306" s="61"/>
      <c r="U1306" s="61"/>
      <c r="V1306" s="61"/>
      <c r="W1306" s="394"/>
      <c r="X1306" s="62"/>
      <c r="Y1306" s="86"/>
      <c r="Z1306" s="324"/>
      <c r="AA1306" s="324"/>
      <c r="AB1306" s="324"/>
      <c r="AC1306" s="325"/>
      <c r="AD1306" s="28"/>
      <c r="AE1306" s="31"/>
      <c r="AF1306" s="28"/>
    </row>
    <row r="1307" ht="14.5" customHeight="1" spans="1:32">
      <c r="A1307" s="61"/>
      <c r="B1307" s="61"/>
      <c r="C1307" s="247"/>
      <c r="D1307" s="215"/>
      <c r="E1307" s="215"/>
      <c r="F1307" s="212"/>
      <c r="G1307" s="215"/>
      <c r="H1307" s="215"/>
      <c r="I1307" s="439"/>
      <c r="J1307" s="32"/>
      <c r="K1307" s="355"/>
      <c r="L1307" s="32"/>
      <c r="M1307" s="61"/>
      <c r="N1307" s="61"/>
      <c r="O1307" s="61"/>
      <c r="P1307" s="61"/>
      <c r="Q1307" s="61"/>
      <c r="R1307" s="61"/>
      <c r="S1307" s="439"/>
      <c r="T1307" s="61"/>
      <c r="U1307" s="61"/>
      <c r="V1307" s="61"/>
      <c r="W1307" s="394"/>
      <c r="X1307" s="62"/>
      <c r="Y1307" s="86"/>
      <c r="Z1307" s="324"/>
      <c r="AA1307" s="324"/>
      <c r="AB1307" s="324"/>
      <c r="AC1307" s="325"/>
      <c r="AD1307" s="28"/>
      <c r="AE1307" s="31"/>
      <c r="AF1307" s="28"/>
    </row>
    <row r="1308" ht="14.5" customHeight="1" spans="1:32">
      <c r="A1308" s="61"/>
      <c r="B1308" s="61"/>
      <c r="C1308" s="247"/>
      <c r="D1308" s="215"/>
      <c r="E1308" s="215"/>
      <c r="F1308" s="212"/>
      <c r="G1308" s="215"/>
      <c r="H1308" s="215"/>
      <c r="I1308" s="439"/>
      <c r="J1308" s="32"/>
      <c r="K1308" s="355"/>
      <c r="L1308" s="32"/>
      <c r="M1308" s="61"/>
      <c r="N1308" s="61"/>
      <c r="O1308" s="61"/>
      <c r="P1308" s="61"/>
      <c r="Q1308" s="61"/>
      <c r="R1308" s="61"/>
      <c r="S1308" s="439"/>
      <c r="T1308" s="61"/>
      <c r="U1308" s="61"/>
      <c r="V1308" s="61"/>
      <c r="W1308" s="394"/>
      <c r="X1308" s="62"/>
      <c r="Y1308" s="86"/>
      <c r="Z1308" s="324"/>
      <c r="AA1308" s="324"/>
      <c r="AB1308" s="324"/>
      <c r="AC1308" s="325"/>
      <c r="AD1308" s="28"/>
      <c r="AE1308" s="31"/>
      <c r="AF1308" s="28"/>
    </row>
    <row r="1309" ht="14.5" customHeight="1" spans="1:32">
      <c r="A1309" s="61"/>
      <c r="B1309" s="61"/>
      <c r="C1309" s="247"/>
      <c r="D1309" s="215"/>
      <c r="E1309" s="215"/>
      <c r="F1309" s="212"/>
      <c r="G1309" s="215"/>
      <c r="H1309" s="215"/>
      <c r="I1309" s="439"/>
      <c r="J1309" s="32"/>
      <c r="K1309" s="355"/>
      <c r="L1309" s="32"/>
      <c r="M1309" s="61"/>
      <c r="N1309" s="61"/>
      <c r="O1309" s="61"/>
      <c r="P1309" s="61"/>
      <c r="Q1309" s="61"/>
      <c r="R1309" s="61"/>
      <c r="S1309" s="439"/>
      <c r="T1309" s="61"/>
      <c r="U1309" s="61"/>
      <c r="V1309" s="61"/>
      <c r="W1309" s="394"/>
      <c r="X1309" s="62"/>
      <c r="Y1309" s="86"/>
      <c r="Z1309" s="324"/>
      <c r="AA1309" s="324"/>
      <c r="AB1309" s="324"/>
      <c r="AC1309" s="325"/>
      <c r="AD1309" s="28"/>
      <c r="AE1309" s="31"/>
      <c r="AF1309" s="28"/>
    </row>
    <row r="1310" ht="14.5" customHeight="1" spans="1:32">
      <c r="A1310" s="61"/>
      <c r="B1310" s="61"/>
      <c r="C1310" s="247"/>
      <c r="D1310" s="215"/>
      <c r="E1310" s="215"/>
      <c r="F1310" s="212"/>
      <c r="G1310" s="215"/>
      <c r="H1310" s="215"/>
      <c r="I1310" s="439"/>
      <c r="J1310" s="32"/>
      <c r="K1310" s="355"/>
      <c r="L1310" s="32"/>
      <c r="M1310" s="61"/>
      <c r="N1310" s="61"/>
      <c r="O1310" s="61"/>
      <c r="P1310" s="61"/>
      <c r="Q1310" s="61"/>
      <c r="R1310" s="61"/>
      <c r="S1310" s="439"/>
      <c r="T1310" s="61"/>
      <c r="U1310" s="61"/>
      <c r="V1310" s="61"/>
      <c r="W1310" s="394"/>
      <c r="X1310" s="62"/>
      <c r="Y1310" s="86"/>
      <c r="Z1310" s="324"/>
      <c r="AA1310" s="324"/>
      <c r="AB1310" s="324"/>
      <c r="AC1310" s="325"/>
      <c r="AD1310" s="28"/>
      <c r="AE1310" s="31"/>
      <c r="AF1310" s="28"/>
    </row>
    <row r="1311" ht="14.5" customHeight="1" spans="1:32">
      <c r="A1311" s="61"/>
      <c r="B1311" s="61"/>
      <c r="C1311" s="247"/>
      <c r="D1311" s="215"/>
      <c r="E1311" s="215"/>
      <c r="F1311" s="212"/>
      <c r="G1311" s="215"/>
      <c r="H1311" s="215"/>
      <c r="I1311" s="439"/>
      <c r="J1311" s="32"/>
      <c r="K1311" s="355"/>
      <c r="L1311" s="32"/>
      <c r="M1311" s="61"/>
      <c r="N1311" s="61"/>
      <c r="O1311" s="61"/>
      <c r="P1311" s="61"/>
      <c r="Q1311" s="61"/>
      <c r="R1311" s="61"/>
      <c r="S1311" s="439"/>
      <c r="T1311" s="61"/>
      <c r="U1311" s="61"/>
      <c r="V1311" s="61"/>
      <c r="W1311" s="394"/>
      <c r="X1311" s="62"/>
      <c r="Y1311" s="86"/>
      <c r="Z1311" s="324"/>
      <c r="AA1311" s="324"/>
      <c r="AB1311" s="324"/>
      <c r="AC1311" s="325"/>
      <c r="AD1311" s="28"/>
      <c r="AE1311" s="31"/>
      <c r="AF1311" s="28"/>
    </row>
    <row r="1312" ht="14.5" customHeight="1" spans="1:32">
      <c r="A1312" s="61"/>
      <c r="B1312" s="61"/>
      <c r="C1312" s="247"/>
      <c r="D1312" s="215"/>
      <c r="E1312" s="215"/>
      <c r="F1312" s="212"/>
      <c r="G1312" s="215"/>
      <c r="H1312" s="215"/>
      <c r="I1312" s="439"/>
      <c r="J1312" s="32"/>
      <c r="K1312" s="355"/>
      <c r="L1312" s="32"/>
      <c r="M1312" s="61"/>
      <c r="N1312" s="61"/>
      <c r="O1312" s="61"/>
      <c r="P1312" s="61"/>
      <c r="Q1312" s="61"/>
      <c r="R1312" s="61"/>
      <c r="S1312" s="439"/>
      <c r="T1312" s="61"/>
      <c r="U1312" s="61"/>
      <c r="V1312" s="61"/>
      <c r="W1312" s="394"/>
      <c r="X1312" s="62"/>
      <c r="Y1312" s="86"/>
      <c r="Z1312" s="324"/>
      <c r="AA1312" s="324"/>
      <c r="AB1312" s="324"/>
      <c r="AC1312" s="325"/>
      <c r="AD1312" s="28"/>
      <c r="AE1312" s="31"/>
      <c r="AF1312" s="28"/>
    </row>
    <row r="1313" ht="14.5" customHeight="1" spans="1:32">
      <c r="A1313" s="61"/>
      <c r="B1313" s="61"/>
      <c r="C1313" s="247"/>
      <c r="D1313" s="215"/>
      <c r="E1313" s="215"/>
      <c r="F1313" s="212"/>
      <c r="G1313" s="215"/>
      <c r="H1313" s="215"/>
      <c r="I1313" s="439"/>
      <c r="J1313" s="32"/>
      <c r="K1313" s="355"/>
      <c r="L1313" s="32"/>
      <c r="M1313" s="61"/>
      <c r="N1313" s="61"/>
      <c r="O1313" s="61"/>
      <c r="P1313" s="61"/>
      <c r="Q1313" s="61"/>
      <c r="R1313" s="61"/>
      <c r="S1313" s="439"/>
      <c r="T1313" s="61"/>
      <c r="U1313" s="61"/>
      <c r="V1313" s="61"/>
      <c r="W1313" s="394"/>
      <c r="X1313" s="62"/>
      <c r="Y1313" s="86"/>
      <c r="Z1313" s="324"/>
      <c r="AA1313" s="324"/>
      <c r="AB1313" s="324"/>
      <c r="AC1313" s="325"/>
      <c r="AD1313" s="28"/>
      <c r="AE1313" s="31"/>
      <c r="AF1313" s="28"/>
    </row>
    <row r="1314" ht="14.5" customHeight="1" spans="1:32">
      <c r="A1314" s="61"/>
      <c r="B1314" s="61"/>
      <c r="C1314" s="247"/>
      <c r="D1314" s="215"/>
      <c r="E1314" s="215"/>
      <c r="F1314" s="212"/>
      <c r="G1314" s="215"/>
      <c r="H1314" s="215"/>
      <c r="I1314" s="439"/>
      <c r="J1314" s="32"/>
      <c r="K1314" s="355"/>
      <c r="L1314" s="32"/>
      <c r="M1314" s="61"/>
      <c r="N1314" s="61"/>
      <c r="O1314" s="61"/>
      <c r="P1314" s="61"/>
      <c r="Q1314" s="61"/>
      <c r="R1314" s="61"/>
      <c r="S1314" s="439"/>
      <c r="T1314" s="61"/>
      <c r="U1314" s="61"/>
      <c r="V1314" s="61"/>
      <c r="W1314" s="394"/>
      <c r="X1314" s="62"/>
      <c r="Y1314" s="86"/>
      <c r="Z1314" s="324"/>
      <c r="AA1314" s="324"/>
      <c r="AB1314" s="324"/>
      <c r="AC1314" s="325"/>
      <c r="AD1314" s="28"/>
      <c r="AE1314" s="31"/>
      <c r="AF1314" s="28"/>
    </row>
    <row r="1315" ht="14.5" customHeight="1" spans="1:32">
      <c r="A1315" s="61"/>
      <c r="B1315" s="61"/>
      <c r="C1315" s="247"/>
      <c r="D1315" s="215"/>
      <c r="E1315" s="215"/>
      <c r="F1315" s="212"/>
      <c r="G1315" s="215"/>
      <c r="H1315" s="215"/>
      <c r="I1315" s="439"/>
      <c r="J1315" s="32"/>
      <c r="K1315" s="355"/>
      <c r="L1315" s="32"/>
      <c r="M1315" s="61"/>
      <c r="N1315" s="61"/>
      <c r="O1315" s="61"/>
      <c r="P1315" s="61"/>
      <c r="Q1315" s="61"/>
      <c r="R1315" s="61"/>
      <c r="S1315" s="439"/>
      <c r="T1315" s="61"/>
      <c r="U1315" s="61"/>
      <c r="V1315" s="61"/>
      <c r="W1315" s="394"/>
      <c r="X1315" s="62"/>
      <c r="Y1315" s="86"/>
      <c r="Z1315" s="324"/>
      <c r="AA1315" s="324"/>
      <c r="AB1315" s="324"/>
      <c r="AC1315" s="325"/>
      <c r="AD1315" s="28"/>
      <c r="AE1315" s="31"/>
      <c r="AF1315" s="28"/>
    </row>
    <row r="1316" ht="14.5" customHeight="1" spans="1:32">
      <c r="A1316" s="61"/>
      <c r="B1316" s="61"/>
      <c r="C1316" s="247"/>
      <c r="D1316" s="215"/>
      <c r="E1316" s="215"/>
      <c r="F1316" s="212"/>
      <c r="G1316" s="215"/>
      <c r="H1316" s="215"/>
      <c r="I1316" s="439"/>
      <c r="J1316" s="32"/>
      <c r="K1316" s="355"/>
      <c r="L1316" s="32"/>
      <c r="M1316" s="61"/>
      <c r="N1316" s="61"/>
      <c r="O1316" s="61"/>
      <c r="P1316" s="61"/>
      <c r="Q1316" s="61"/>
      <c r="R1316" s="61"/>
      <c r="S1316" s="439"/>
      <c r="T1316" s="61"/>
      <c r="U1316" s="61"/>
      <c r="V1316" s="61"/>
      <c r="W1316" s="394"/>
      <c r="X1316" s="62"/>
      <c r="Y1316" s="86"/>
      <c r="Z1316" s="324"/>
      <c r="AA1316" s="324"/>
      <c r="AB1316" s="324"/>
      <c r="AC1316" s="325"/>
      <c r="AD1316" s="28"/>
      <c r="AE1316" s="31"/>
      <c r="AF1316" s="28"/>
    </row>
    <row r="1317" ht="14.5" customHeight="1" spans="1:32">
      <c r="A1317" s="61"/>
      <c r="B1317" s="61"/>
      <c r="C1317" s="247"/>
      <c r="D1317" s="215"/>
      <c r="E1317" s="215"/>
      <c r="F1317" s="212"/>
      <c r="G1317" s="215"/>
      <c r="H1317" s="215"/>
      <c r="I1317" s="439"/>
      <c r="J1317" s="32"/>
      <c r="K1317" s="355"/>
      <c r="L1317" s="32"/>
      <c r="M1317" s="61"/>
      <c r="N1317" s="61"/>
      <c r="O1317" s="61"/>
      <c r="P1317" s="61"/>
      <c r="Q1317" s="61"/>
      <c r="R1317" s="61"/>
      <c r="S1317" s="439"/>
      <c r="T1317" s="61"/>
      <c r="U1317" s="61"/>
      <c r="V1317" s="61"/>
      <c r="W1317" s="394"/>
      <c r="X1317" s="62"/>
      <c r="Y1317" s="86"/>
      <c r="Z1317" s="324"/>
      <c r="AA1317" s="324"/>
      <c r="AB1317" s="324"/>
      <c r="AC1317" s="325"/>
      <c r="AD1317" s="28"/>
      <c r="AE1317" s="31"/>
      <c r="AF1317" s="28"/>
    </row>
    <row r="1318" ht="14.5" customHeight="1" spans="1:32">
      <c r="A1318" s="61"/>
      <c r="B1318" s="61"/>
      <c r="C1318" s="247"/>
      <c r="D1318" s="215"/>
      <c r="E1318" s="215"/>
      <c r="F1318" s="212"/>
      <c r="G1318" s="215"/>
      <c r="H1318" s="215"/>
      <c r="I1318" s="439"/>
      <c r="J1318" s="32"/>
      <c r="K1318" s="355"/>
      <c r="L1318" s="32"/>
      <c r="M1318" s="61"/>
      <c r="N1318" s="61"/>
      <c r="O1318" s="61"/>
      <c r="P1318" s="61"/>
      <c r="Q1318" s="61"/>
      <c r="R1318" s="61"/>
      <c r="S1318" s="439"/>
      <c r="T1318" s="61"/>
      <c r="U1318" s="61"/>
      <c r="V1318" s="61"/>
      <c r="W1318" s="394"/>
      <c r="X1318" s="62"/>
      <c r="Y1318" s="86"/>
      <c r="Z1318" s="324"/>
      <c r="AA1318" s="324"/>
      <c r="AB1318" s="324"/>
      <c r="AC1318" s="325"/>
      <c r="AD1318" s="28"/>
      <c r="AE1318" s="31"/>
      <c r="AF1318" s="28"/>
    </row>
    <row r="1319" ht="14.5" customHeight="1" spans="1:32">
      <c r="A1319" s="61"/>
      <c r="B1319" s="61"/>
      <c r="C1319" s="247"/>
      <c r="D1319" s="215"/>
      <c r="E1319" s="215"/>
      <c r="F1319" s="212"/>
      <c r="G1319" s="215"/>
      <c r="H1319" s="215"/>
      <c r="I1319" s="439"/>
      <c r="J1319" s="32"/>
      <c r="K1319" s="355"/>
      <c r="L1319" s="32"/>
      <c r="M1319" s="61"/>
      <c r="N1319" s="61"/>
      <c r="O1319" s="61"/>
      <c r="P1319" s="61"/>
      <c r="Q1319" s="61"/>
      <c r="R1319" s="61"/>
      <c r="S1319" s="439"/>
      <c r="T1319" s="61"/>
      <c r="U1319" s="61"/>
      <c r="V1319" s="61"/>
      <c r="W1319" s="394"/>
      <c r="X1319" s="62"/>
      <c r="Y1319" s="86"/>
      <c r="Z1319" s="324"/>
      <c r="AA1319" s="324"/>
      <c r="AB1319" s="324"/>
      <c r="AC1319" s="325"/>
      <c r="AD1319" s="28"/>
      <c r="AE1319" s="31"/>
      <c r="AF1319" s="28"/>
    </row>
    <row r="1320" ht="14.5" customHeight="1" spans="1:32">
      <c r="A1320" s="61"/>
      <c r="B1320" s="61"/>
      <c r="C1320" s="247"/>
      <c r="D1320" s="215"/>
      <c r="E1320" s="215"/>
      <c r="F1320" s="212"/>
      <c r="G1320" s="215"/>
      <c r="H1320" s="215"/>
      <c r="I1320" s="439"/>
      <c r="J1320" s="32"/>
      <c r="K1320" s="355"/>
      <c r="L1320" s="32"/>
      <c r="M1320" s="61"/>
      <c r="N1320" s="61"/>
      <c r="O1320" s="61"/>
      <c r="P1320" s="61"/>
      <c r="Q1320" s="61"/>
      <c r="R1320" s="61"/>
      <c r="S1320" s="439"/>
      <c r="T1320" s="61"/>
      <c r="U1320" s="61"/>
      <c r="V1320" s="61"/>
      <c r="W1320" s="394"/>
      <c r="X1320" s="62"/>
      <c r="Y1320" s="86"/>
      <c r="Z1320" s="324"/>
      <c r="AA1320" s="324"/>
      <c r="AB1320" s="324"/>
      <c r="AC1320" s="325"/>
      <c r="AD1320" s="28"/>
      <c r="AE1320" s="31"/>
      <c r="AF1320" s="28"/>
    </row>
    <row r="1321" ht="14.5" customHeight="1" spans="1:32">
      <c r="A1321" s="61"/>
      <c r="B1321" s="61"/>
      <c r="C1321" s="247"/>
      <c r="D1321" s="215"/>
      <c r="E1321" s="215"/>
      <c r="F1321" s="212"/>
      <c r="G1321" s="215"/>
      <c r="H1321" s="215"/>
      <c r="I1321" s="439"/>
      <c r="J1321" s="32"/>
      <c r="K1321" s="355"/>
      <c r="L1321" s="32"/>
      <c r="M1321" s="61"/>
      <c r="N1321" s="61"/>
      <c r="O1321" s="61"/>
      <c r="P1321" s="61"/>
      <c r="Q1321" s="61"/>
      <c r="R1321" s="61"/>
      <c r="S1321" s="439"/>
      <c r="T1321" s="61"/>
      <c r="U1321" s="61"/>
      <c r="V1321" s="61"/>
      <c r="W1321" s="394"/>
      <c r="X1321" s="62"/>
      <c r="Y1321" s="86"/>
      <c r="Z1321" s="324"/>
      <c r="AA1321" s="324"/>
      <c r="AB1321" s="324"/>
      <c r="AC1321" s="325"/>
      <c r="AD1321" s="28"/>
      <c r="AE1321" s="31"/>
      <c r="AF1321" s="28"/>
    </row>
    <row r="1322" ht="14.5" customHeight="1" spans="1:32">
      <c r="A1322" s="61"/>
      <c r="B1322" s="61"/>
      <c r="C1322" s="247"/>
      <c r="D1322" s="215"/>
      <c r="E1322" s="215"/>
      <c r="F1322" s="212"/>
      <c r="G1322" s="215"/>
      <c r="H1322" s="215"/>
      <c r="I1322" s="439"/>
      <c r="J1322" s="32"/>
      <c r="K1322" s="355"/>
      <c r="L1322" s="32"/>
      <c r="M1322" s="61"/>
      <c r="N1322" s="61"/>
      <c r="O1322" s="61"/>
      <c r="P1322" s="61"/>
      <c r="Q1322" s="61"/>
      <c r="R1322" s="61"/>
      <c r="S1322" s="439"/>
      <c r="T1322" s="61"/>
      <c r="U1322" s="61"/>
      <c r="V1322" s="61"/>
      <c r="W1322" s="394"/>
      <c r="X1322" s="62"/>
      <c r="Y1322" s="86"/>
      <c r="Z1322" s="324"/>
      <c r="AA1322" s="324"/>
      <c r="AB1322" s="324"/>
      <c r="AC1322" s="325"/>
      <c r="AD1322" s="28"/>
      <c r="AE1322" s="31"/>
      <c r="AF1322" s="28"/>
    </row>
    <row r="1323" ht="14.5" customHeight="1" spans="1:32">
      <c r="A1323" s="61"/>
      <c r="B1323" s="61"/>
      <c r="C1323" s="247"/>
      <c r="D1323" s="215"/>
      <c r="E1323" s="215"/>
      <c r="F1323" s="212"/>
      <c r="G1323" s="215"/>
      <c r="H1323" s="215"/>
      <c r="I1323" s="439"/>
      <c r="J1323" s="32"/>
      <c r="K1323" s="355"/>
      <c r="L1323" s="32"/>
      <c r="M1323" s="61"/>
      <c r="N1323" s="61"/>
      <c r="O1323" s="61"/>
      <c r="P1323" s="61"/>
      <c r="Q1323" s="61"/>
      <c r="R1323" s="61"/>
      <c r="S1323" s="439"/>
      <c r="T1323" s="61"/>
      <c r="U1323" s="61"/>
      <c r="V1323" s="61"/>
      <c r="W1323" s="394"/>
      <c r="X1323" s="62"/>
      <c r="Y1323" s="86"/>
      <c r="Z1323" s="324"/>
      <c r="AA1323" s="324"/>
      <c r="AB1323" s="324"/>
      <c r="AC1323" s="325"/>
      <c r="AD1323" s="28"/>
      <c r="AE1323" s="31"/>
      <c r="AF1323" s="28"/>
    </row>
    <row r="1324" ht="14.5" customHeight="1" spans="1:32">
      <c r="A1324" s="61"/>
      <c r="B1324" s="61"/>
      <c r="C1324" s="247"/>
      <c r="D1324" s="215"/>
      <c r="E1324" s="215"/>
      <c r="F1324" s="212"/>
      <c r="G1324" s="215"/>
      <c r="H1324" s="215"/>
      <c r="I1324" s="439"/>
      <c r="J1324" s="32"/>
      <c r="K1324" s="355"/>
      <c r="L1324" s="32"/>
      <c r="M1324" s="61"/>
      <c r="N1324" s="61"/>
      <c r="O1324" s="61"/>
      <c r="P1324" s="61"/>
      <c r="Q1324" s="61"/>
      <c r="R1324" s="61"/>
      <c r="S1324" s="439"/>
      <c r="T1324" s="61"/>
      <c r="U1324" s="61"/>
      <c r="V1324" s="61"/>
      <c r="W1324" s="394"/>
      <c r="X1324" s="62"/>
      <c r="Y1324" s="86"/>
      <c r="Z1324" s="324"/>
      <c r="AA1324" s="324"/>
      <c r="AB1324" s="324"/>
      <c r="AC1324" s="325"/>
      <c r="AD1324" s="28"/>
      <c r="AE1324" s="31"/>
      <c r="AF1324" s="28"/>
    </row>
    <row r="1325" ht="14.5" customHeight="1" spans="1:32">
      <c r="A1325" s="61"/>
      <c r="B1325" s="61"/>
      <c r="C1325" s="247"/>
      <c r="D1325" s="215"/>
      <c r="E1325" s="215"/>
      <c r="F1325" s="212"/>
      <c r="G1325" s="215"/>
      <c r="H1325" s="215"/>
      <c r="I1325" s="439"/>
      <c r="J1325" s="32"/>
      <c r="K1325" s="355"/>
      <c r="L1325" s="32"/>
      <c r="M1325" s="61"/>
      <c r="N1325" s="61"/>
      <c r="O1325" s="61"/>
      <c r="P1325" s="61"/>
      <c r="Q1325" s="61"/>
      <c r="R1325" s="61"/>
      <c r="S1325" s="439"/>
      <c r="T1325" s="61"/>
      <c r="U1325" s="61"/>
      <c r="V1325" s="61"/>
      <c r="W1325" s="394"/>
      <c r="X1325" s="62"/>
      <c r="Y1325" s="86"/>
      <c r="Z1325" s="324"/>
      <c r="AA1325" s="324"/>
      <c r="AB1325" s="324"/>
      <c r="AC1325" s="325"/>
      <c r="AD1325" s="28"/>
      <c r="AE1325" s="31"/>
      <c r="AF1325" s="28"/>
    </row>
    <row r="1326" ht="14.5" customHeight="1" spans="1:32">
      <c r="A1326" s="61"/>
      <c r="B1326" s="61"/>
      <c r="C1326" s="247"/>
      <c r="D1326" s="215"/>
      <c r="E1326" s="215"/>
      <c r="F1326" s="212"/>
      <c r="G1326" s="215"/>
      <c r="H1326" s="215"/>
      <c r="I1326" s="439"/>
      <c r="J1326" s="32"/>
      <c r="K1326" s="355"/>
      <c r="L1326" s="32"/>
      <c r="M1326" s="61"/>
      <c r="N1326" s="61"/>
      <c r="O1326" s="61"/>
      <c r="P1326" s="61"/>
      <c r="Q1326" s="61"/>
      <c r="R1326" s="61"/>
      <c r="S1326" s="439"/>
      <c r="T1326" s="61"/>
      <c r="U1326" s="61"/>
      <c r="V1326" s="61"/>
      <c r="W1326" s="394"/>
      <c r="X1326" s="62"/>
      <c r="Y1326" s="86"/>
      <c r="Z1326" s="324"/>
      <c r="AA1326" s="324"/>
      <c r="AB1326" s="324"/>
      <c r="AC1326" s="325"/>
      <c r="AD1326" s="28"/>
      <c r="AE1326" s="31"/>
      <c r="AF1326" s="28"/>
    </row>
    <row r="1327" ht="14.5" customHeight="1" spans="1:32">
      <c r="A1327" s="61"/>
      <c r="B1327" s="61"/>
      <c r="C1327" s="247"/>
      <c r="D1327" s="215"/>
      <c r="E1327" s="215"/>
      <c r="F1327" s="212"/>
      <c r="G1327" s="215"/>
      <c r="H1327" s="215"/>
      <c r="I1327" s="439"/>
      <c r="J1327" s="32"/>
      <c r="K1327" s="355"/>
      <c r="L1327" s="32"/>
      <c r="M1327" s="61"/>
      <c r="N1327" s="61"/>
      <c r="O1327" s="61"/>
      <c r="P1327" s="61"/>
      <c r="Q1327" s="61"/>
      <c r="R1327" s="61"/>
      <c r="S1327" s="439"/>
      <c r="T1327" s="61"/>
      <c r="U1327" s="61"/>
      <c r="V1327" s="61"/>
      <c r="W1327" s="394"/>
      <c r="X1327" s="62"/>
      <c r="Y1327" s="86"/>
      <c r="Z1327" s="324"/>
      <c r="AA1327" s="324"/>
      <c r="AB1327" s="324"/>
      <c r="AC1327" s="325"/>
      <c r="AD1327" s="28"/>
      <c r="AE1327" s="31"/>
      <c r="AF1327" s="28"/>
    </row>
    <row r="1328" ht="14.5" customHeight="1" spans="1:32">
      <c r="A1328" s="61"/>
      <c r="B1328" s="61"/>
      <c r="C1328" s="247"/>
      <c r="D1328" s="215"/>
      <c r="E1328" s="215"/>
      <c r="F1328" s="212"/>
      <c r="G1328" s="215"/>
      <c r="H1328" s="215"/>
      <c r="I1328" s="439"/>
      <c r="J1328" s="32"/>
      <c r="K1328" s="355"/>
      <c r="L1328" s="32"/>
      <c r="M1328" s="61"/>
      <c r="N1328" s="61"/>
      <c r="O1328" s="61"/>
      <c r="P1328" s="61"/>
      <c r="Q1328" s="61"/>
      <c r="R1328" s="61"/>
      <c r="S1328" s="439"/>
      <c r="T1328" s="61"/>
      <c r="U1328" s="61"/>
      <c r="V1328" s="61"/>
      <c r="W1328" s="394"/>
      <c r="X1328" s="62"/>
      <c r="Y1328" s="86"/>
      <c r="Z1328" s="324"/>
      <c r="AA1328" s="324"/>
      <c r="AB1328" s="324"/>
      <c r="AC1328" s="325"/>
      <c r="AD1328" s="28"/>
      <c r="AE1328" s="31"/>
      <c r="AF1328" s="28"/>
    </row>
    <row r="1329" ht="14.5" customHeight="1" spans="1:32">
      <c r="A1329" s="61"/>
      <c r="B1329" s="61"/>
      <c r="C1329" s="247"/>
      <c r="D1329" s="215"/>
      <c r="E1329" s="215"/>
      <c r="F1329" s="212"/>
      <c r="G1329" s="215"/>
      <c r="H1329" s="215"/>
      <c r="I1329" s="439"/>
      <c r="J1329" s="32"/>
      <c r="K1329" s="355"/>
      <c r="L1329" s="32"/>
      <c r="M1329" s="61"/>
      <c r="N1329" s="61"/>
      <c r="O1329" s="61"/>
      <c r="P1329" s="61"/>
      <c r="Q1329" s="61"/>
      <c r="R1329" s="61"/>
      <c r="S1329" s="439"/>
      <c r="T1329" s="61"/>
      <c r="U1329" s="61"/>
      <c r="V1329" s="61"/>
      <c r="W1329" s="394"/>
      <c r="X1329" s="62"/>
      <c r="Y1329" s="86"/>
      <c r="Z1329" s="324"/>
      <c r="AA1329" s="324"/>
      <c r="AB1329" s="324"/>
      <c r="AC1329" s="325"/>
      <c r="AD1329" s="28"/>
      <c r="AE1329" s="31"/>
      <c r="AF1329" s="28"/>
    </row>
    <row r="1330" ht="14.5" customHeight="1" spans="1:32">
      <c r="A1330" s="61"/>
      <c r="B1330" s="61"/>
      <c r="C1330" s="247"/>
      <c r="D1330" s="215"/>
      <c r="E1330" s="215"/>
      <c r="F1330" s="212"/>
      <c r="G1330" s="215"/>
      <c r="H1330" s="215"/>
      <c r="I1330" s="439"/>
      <c r="J1330" s="32"/>
      <c r="K1330" s="355"/>
      <c r="L1330" s="32"/>
      <c r="M1330" s="61"/>
      <c r="N1330" s="61"/>
      <c r="O1330" s="61"/>
      <c r="P1330" s="61"/>
      <c r="Q1330" s="61"/>
      <c r="R1330" s="61"/>
      <c r="S1330" s="439"/>
      <c r="T1330" s="61"/>
      <c r="U1330" s="61"/>
      <c r="V1330" s="61"/>
      <c r="W1330" s="394"/>
      <c r="X1330" s="62"/>
      <c r="Y1330" s="86"/>
      <c r="Z1330" s="324"/>
      <c r="AA1330" s="324"/>
      <c r="AB1330" s="324"/>
      <c r="AC1330" s="325"/>
      <c r="AD1330" s="28"/>
      <c r="AE1330" s="31"/>
      <c r="AF1330" s="28"/>
    </row>
    <row r="1331" ht="14.5" customHeight="1" spans="1:32">
      <c r="A1331" s="61"/>
      <c r="B1331" s="61"/>
      <c r="C1331" s="247"/>
      <c r="D1331" s="215"/>
      <c r="E1331" s="215"/>
      <c r="F1331" s="212"/>
      <c r="G1331" s="215"/>
      <c r="H1331" s="215"/>
      <c r="I1331" s="439"/>
      <c r="J1331" s="32"/>
      <c r="K1331" s="355"/>
      <c r="L1331" s="32"/>
      <c r="M1331" s="61"/>
      <c r="N1331" s="61"/>
      <c r="O1331" s="61"/>
      <c r="P1331" s="61"/>
      <c r="Q1331" s="61"/>
      <c r="R1331" s="61"/>
      <c r="S1331" s="439"/>
      <c r="T1331" s="61"/>
      <c r="U1331" s="61"/>
      <c r="V1331" s="61"/>
      <c r="W1331" s="394"/>
      <c r="X1331" s="62"/>
      <c r="Y1331" s="86"/>
      <c r="Z1331" s="324"/>
      <c r="AA1331" s="324"/>
      <c r="AB1331" s="324"/>
      <c r="AC1331" s="325"/>
      <c r="AD1331" s="28"/>
      <c r="AE1331" s="31"/>
      <c r="AF1331" s="28"/>
    </row>
    <row r="1332" ht="14.5" customHeight="1" spans="1:32">
      <c r="A1332" s="61"/>
      <c r="B1332" s="61"/>
      <c r="C1332" s="247"/>
      <c r="D1332" s="215"/>
      <c r="E1332" s="215"/>
      <c r="F1332" s="212"/>
      <c r="G1332" s="215"/>
      <c r="H1332" s="215"/>
      <c r="I1332" s="439"/>
      <c r="J1332" s="32"/>
      <c r="K1332" s="355"/>
      <c r="L1332" s="32"/>
      <c r="M1332" s="61"/>
      <c r="N1332" s="61"/>
      <c r="O1332" s="61"/>
      <c r="P1332" s="61"/>
      <c r="Q1332" s="61"/>
      <c r="R1332" s="61"/>
      <c r="S1332" s="439"/>
      <c r="T1332" s="61"/>
      <c r="U1332" s="61"/>
      <c r="V1332" s="61"/>
      <c r="W1332" s="394"/>
      <c r="X1332" s="62"/>
      <c r="Y1332" s="86"/>
      <c r="Z1332" s="324"/>
      <c r="AA1332" s="324"/>
      <c r="AB1332" s="324"/>
      <c r="AC1332" s="325"/>
      <c r="AD1332" s="28"/>
      <c r="AE1332" s="31"/>
      <c r="AF1332" s="28"/>
    </row>
    <row r="1333" ht="14.5" customHeight="1" spans="1:32">
      <c r="A1333" s="61"/>
      <c r="B1333" s="61"/>
      <c r="C1333" s="247"/>
      <c r="D1333" s="215"/>
      <c r="E1333" s="215"/>
      <c r="F1333" s="212"/>
      <c r="G1333" s="215"/>
      <c r="H1333" s="215"/>
      <c r="I1333" s="439"/>
      <c r="J1333" s="32"/>
      <c r="K1333" s="355"/>
      <c r="L1333" s="32"/>
      <c r="M1333" s="61"/>
      <c r="N1333" s="61"/>
      <c r="O1333" s="61"/>
      <c r="P1333" s="61"/>
      <c r="Q1333" s="61"/>
      <c r="R1333" s="61"/>
      <c r="S1333" s="439"/>
      <c r="T1333" s="61"/>
      <c r="U1333" s="61"/>
      <c r="V1333" s="61"/>
      <c r="W1333" s="394"/>
      <c r="X1333" s="62"/>
      <c r="Y1333" s="86"/>
      <c r="Z1333" s="324"/>
      <c r="AA1333" s="324"/>
      <c r="AB1333" s="324"/>
      <c r="AC1333" s="325"/>
      <c r="AD1333" s="28"/>
      <c r="AE1333" s="31"/>
      <c r="AF1333" s="28"/>
    </row>
    <row r="1334" ht="14.5" customHeight="1" spans="1:32">
      <c r="A1334" s="61"/>
      <c r="B1334" s="61"/>
      <c r="C1334" s="247"/>
      <c r="D1334" s="215"/>
      <c r="E1334" s="215"/>
      <c r="F1334" s="212"/>
      <c r="G1334" s="215"/>
      <c r="H1334" s="215"/>
      <c r="I1334" s="439"/>
      <c r="J1334" s="32"/>
      <c r="K1334" s="355"/>
      <c r="L1334" s="32"/>
      <c r="M1334" s="61"/>
      <c r="N1334" s="61"/>
      <c r="O1334" s="61"/>
      <c r="P1334" s="61"/>
      <c r="Q1334" s="61"/>
      <c r="R1334" s="61"/>
      <c r="S1334" s="439"/>
      <c r="T1334" s="61"/>
      <c r="U1334" s="61"/>
      <c r="V1334" s="61"/>
      <c r="W1334" s="394"/>
      <c r="X1334" s="62"/>
      <c r="Y1334" s="86"/>
      <c r="Z1334" s="324"/>
      <c r="AA1334" s="324"/>
      <c r="AB1334" s="324"/>
      <c r="AC1334" s="325"/>
      <c r="AD1334" s="28"/>
      <c r="AE1334" s="31"/>
      <c r="AF1334" s="28"/>
    </row>
    <row r="1335" ht="14.5" customHeight="1" spans="1:32">
      <c r="A1335" s="61"/>
      <c r="B1335" s="61"/>
      <c r="C1335" s="247"/>
      <c r="D1335" s="215"/>
      <c r="E1335" s="215"/>
      <c r="F1335" s="212"/>
      <c r="G1335" s="215"/>
      <c r="H1335" s="215"/>
      <c r="I1335" s="439"/>
      <c r="J1335" s="32"/>
      <c r="K1335" s="355"/>
      <c r="L1335" s="32"/>
      <c r="M1335" s="61"/>
      <c r="N1335" s="61"/>
      <c r="O1335" s="61"/>
      <c r="P1335" s="61"/>
      <c r="Q1335" s="61"/>
      <c r="R1335" s="61"/>
      <c r="S1335" s="439"/>
      <c r="T1335" s="61"/>
      <c r="U1335" s="61"/>
      <c r="V1335" s="61"/>
      <c r="W1335" s="394"/>
      <c r="X1335" s="62"/>
      <c r="Y1335" s="86"/>
      <c r="Z1335" s="324"/>
      <c r="AA1335" s="324"/>
      <c r="AB1335" s="324"/>
      <c r="AC1335" s="325"/>
      <c r="AD1335" s="28"/>
      <c r="AE1335" s="31"/>
      <c r="AF1335" s="28"/>
    </row>
    <row r="1336" ht="14.5" customHeight="1" spans="1:32">
      <c r="A1336" s="61"/>
      <c r="B1336" s="61"/>
      <c r="C1336" s="247"/>
      <c r="D1336" s="215"/>
      <c r="E1336" s="215"/>
      <c r="F1336" s="212"/>
      <c r="G1336" s="215"/>
      <c r="H1336" s="215"/>
      <c r="I1336" s="439"/>
      <c r="J1336" s="32"/>
      <c r="K1336" s="355"/>
      <c r="L1336" s="32"/>
      <c r="M1336" s="61"/>
      <c r="N1336" s="61"/>
      <c r="O1336" s="61"/>
      <c r="P1336" s="61"/>
      <c r="Q1336" s="61"/>
      <c r="R1336" s="61"/>
      <c r="S1336" s="439"/>
      <c r="T1336" s="61"/>
      <c r="U1336" s="61"/>
      <c r="V1336" s="61"/>
      <c r="W1336" s="394"/>
      <c r="X1336" s="62"/>
      <c r="Y1336" s="86"/>
      <c r="Z1336" s="324"/>
      <c r="AA1336" s="324"/>
      <c r="AB1336" s="324"/>
      <c r="AC1336" s="325"/>
      <c r="AD1336" s="28"/>
      <c r="AE1336" s="31"/>
      <c r="AF1336" s="28"/>
    </row>
    <row r="1337" ht="14.5" customHeight="1" spans="1:32">
      <c r="A1337" s="61"/>
      <c r="B1337" s="61"/>
      <c r="C1337" s="247"/>
      <c r="D1337" s="215"/>
      <c r="E1337" s="215"/>
      <c r="F1337" s="212"/>
      <c r="G1337" s="215"/>
      <c r="H1337" s="215"/>
      <c r="I1337" s="439"/>
      <c r="J1337" s="32"/>
      <c r="K1337" s="355"/>
      <c r="L1337" s="32"/>
      <c r="M1337" s="61"/>
      <c r="N1337" s="61"/>
      <c r="O1337" s="61"/>
      <c r="P1337" s="61"/>
      <c r="Q1337" s="61"/>
      <c r="R1337" s="61"/>
      <c r="S1337" s="439"/>
      <c r="T1337" s="61"/>
      <c r="U1337" s="61"/>
      <c r="V1337" s="61"/>
      <c r="W1337" s="394"/>
      <c r="X1337" s="62"/>
      <c r="Y1337" s="86"/>
      <c r="Z1337" s="324"/>
      <c r="AA1337" s="324"/>
      <c r="AB1337" s="324"/>
      <c r="AC1337" s="325"/>
      <c r="AD1337" s="28"/>
      <c r="AE1337" s="31"/>
      <c r="AF1337" s="28"/>
    </row>
    <row r="1338" ht="14.5" customHeight="1" spans="1:32">
      <c r="A1338" s="61"/>
      <c r="B1338" s="61"/>
      <c r="C1338" s="247"/>
      <c r="D1338" s="215"/>
      <c r="E1338" s="215"/>
      <c r="F1338" s="212"/>
      <c r="G1338" s="215"/>
      <c r="H1338" s="215"/>
      <c r="I1338" s="439"/>
      <c r="J1338" s="32"/>
      <c r="K1338" s="355"/>
      <c r="L1338" s="32"/>
      <c r="M1338" s="61"/>
      <c r="N1338" s="61"/>
      <c r="O1338" s="61"/>
      <c r="P1338" s="61"/>
      <c r="Q1338" s="61"/>
      <c r="R1338" s="61"/>
      <c r="S1338" s="439"/>
      <c r="T1338" s="61"/>
      <c r="U1338" s="61"/>
      <c r="V1338" s="61"/>
      <c r="W1338" s="394"/>
      <c r="X1338" s="62"/>
      <c r="Y1338" s="86"/>
      <c r="Z1338" s="324"/>
      <c r="AA1338" s="324"/>
      <c r="AB1338" s="324"/>
      <c r="AC1338" s="325"/>
      <c r="AD1338" s="28"/>
      <c r="AE1338" s="31"/>
      <c r="AF1338" s="28"/>
    </row>
    <row r="1339" ht="14.5" customHeight="1" spans="1:32">
      <c r="A1339" s="61"/>
      <c r="B1339" s="61"/>
      <c r="C1339" s="247"/>
      <c r="D1339" s="215"/>
      <c r="E1339" s="215"/>
      <c r="F1339" s="212"/>
      <c r="G1339" s="215"/>
      <c r="H1339" s="215"/>
      <c r="I1339" s="439"/>
      <c r="J1339" s="32"/>
      <c r="K1339" s="355"/>
      <c r="L1339" s="32"/>
      <c r="M1339" s="61"/>
      <c r="N1339" s="61"/>
      <c r="O1339" s="61"/>
      <c r="P1339" s="61"/>
      <c r="Q1339" s="61"/>
      <c r="R1339" s="61"/>
      <c r="S1339" s="439"/>
      <c r="T1339" s="61"/>
      <c r="U1339" s="61"/>
      <c r="V1339" s="61"/>
      <c r="W1339" s="394"/>
      <c r="X1339" s="62"/>
      <c r="Y1339" s="86"/>
      <c r="Z1339" s="324"/>
      <c r="AA1339" s="324"/>
      <c r="AB1339" s="324"/>
      <c r="AC1339" s="325"/>
      <c r="AD1339" s="28"/>
      <c r="AE1339" s="31"/>
      <c r="AF1339" s="28"/>
    </row>
    <row r="1340" ht="14.5" customHeight="1" spans="1:32">
      <c r="A1340" s="61"/>
      <c r="B1340" s="61"/>
      <c r="C1340" s="247"/>
      <c r="D1340" s="215"/>
      <c r="E1340" s="215"/>
      <c r="F1340" s="212"/>
      <c r="G1340" s="215"/>
      <c r="H1340" s="215"/>
      <c r="I1340" s="439"/>
      <c r="J1340" s="32"/>
      <c r="K1340" s="355"/>
      <c r="L1340" s="32"/>
      <c r="M1340" s="61"/>
      <c r="N1340" s="61"/>
      <c r="O1340" s="61"/>
      <c r="P1340" s="61"/>
      <c r="Q1340" s="61"/>
      <c r="R1340" s="61"/>
      <c r="S1340" s="439"/>
      <c r="T1340" s="61"/>
      <c r="U1340" s="61"/>
      <c r="V1340" s="61"/>
      <c r="W1340" s="394"/>
      <c r="X1340" s="62"/>
      <c r="Y1340" s="86"/>
      <c r="Z1340" s="324"/>
      <c r="AA1340" s="324"/>
      <c r="AB1340" s="324"/>
      <c r="AC1340" s="325"/>
      <c r="AD1340" s="28"/>
      <c r="AE1340" s="31"/>
      <c r="AF1340" s="28"/>
    </row>
    <row r="1341" ht="14.5" customHeight="1" spans="1:32">
      <c r="A1341" s="61"/>
      <c r="B1341" s="61"/>
      <c r="C1341" s="247"/>
      <c r="D1341" s="215"/>
      <c r="E1341" s="215"/>
      <c r="F1341" s="212"/>
      <c r="G1341" s="215"/>
      <c r="H1341" s="215"/>
      <c r="I1341" s="439"/>
      <c r="J1341" s="32"/>
      <c r="K1341" s="355"/>
      <c r="L1341" s="32"/>
      <c r="M1341" s="61"/>
      <c r="N1341" s="61"/>
      <c r="O1341" s="61"/>
      <c r="P1341" s="61"/>
      <c r="Q1341" s="61"/>
      <c r="R1341" s="61"/>
      <c r="S1341" s="439"/>
      <c r="T1341" s="61"/>
      <c r="U1341" s="61"/>
      <c r="V1341" s="61"/>
      <c r="W1341" s="394"/>
      <c r="X1341" s="62"/>
      <c r="Y1341" s="86"/>
      <c r="Z1341" s="324"/>
      <c r="AA1341" s="324"/>
      <c r="AB1341" s="324"/>
      <c r="AC1341" s="325"/>
      <c r="AD1341" s="28"/>
      <c r="AE1341" s="31"/>
      <c r="AF1341" s="28"/>
    </row>
    <row r="1342" ht="14.5" customHeight="1" spans="1:32">
      <c r="A1342" s="61"/>
      <c r="B1342" s="61"/>
      <c r="C1342" s="247"/>
      <c r="D1342" s="215"/>
      <c r="E1342" s="215"/>
      <c r="F1342" s="212"/>
      <c r="G1342" s="215"/>
      <c r="H1342" s="215"/>
      <c r="I1342" s="439"/>
      <c r="J1342" s="32"/>
      <c r="K1342" s="355"/>
      <c r="L1342" s="32"/>
      <c r="M1342" s="61"/>
      <c r="N1342" s="61"/>
      <c r="O1342" s="61"/>
      <c r="P1342" s="61"/>
      <c r="Q1342" s="61"/>
      <c r="R1342" s="61"/>
      <c r="S1342" s="439"/>
      <c r="T1342" s="61"/>
      <c r="U1342" s="61"/>
      <c r="V1342" s="61"/>
      <c r="W1342" s="394"/>
      <c r="X1342" s="62"/>
      <c r="Y1342" s="86"/>
      <c r="Z1342" s="324"/>
      <c r="AA1342" s="324"/>
      <c r="AB1342" s="324"/>
      <c r="AC1342" s="325"/>
      <c r="AD1342" s="28"/>
      <c r="AE1342" s="31"/>
      <c r="AF1342" s="28"/>
    </row>
    <row r="1343" ht="14.5" customHeight="1" spans="1:32">
      <c r="A1343" s="61"/>
      <c r="B1343" s="61"/>
      <c r="C1343" s="247"/>
      <c r="D1343" s="215"/>
      <c r="E1343" s="215"/>
      <c r="F1343" s="212"/>
      <c r="G1343" s="215"/>
      <c r="H1343" s="215"/>
      <c r="I1343" s="439"/>
      <c r="J1343" s="32"/>
      <c r="K1343" s="355"/>
      <c r="L1343" s="32"/>
      <c r="M1343" s="61"/>
      <c r="N1343" s="61"/>
      <c r="O1343" s="61"/>
      <c r="P1343" s="61"/>
      <c r="Q1343" s="61"/>
      <c r="R1343" s="61"/>
      <c r="S1343" s="439"/>
      <c r="T1343" s="61"/>
      <c r="U1343" s="61"/>
      <c r="V1343" s="61"/>
      <c r="W1343" s="394"/>
      <c r="X1343" s="62"/>
      <c r="Y1343" s="86"/>
      <c r="Z1343" s="324"/>
      <c r="AA1343" s="324"/>
      <c r="AB1343" s="324"/>
      <c r="AC1343" s="325"/>
      <c r="AD1343" s="28"/>
      <c r="AE1343" s="31"/>
      <c r="AF1343" s="28"/>
    </row>
    <row r="1344" ht="14.5" customHeight="1" spans="1:32">
      <c r="A1344" s="61"/>
      <c r="B1344" s="61"/>
      <c r="C1344" s="247"/>
      <c r="D1344" s="215"/>
      <c r="E1344" s="215"/>
      <c r="F1344" s="212"/>
      <c r="G1344" s="215"/>
      <c r="H1344" s="215"/>
      <c r="I1344" s="439"/>
      <c r="J1344" s="32"/>
      <c r="K1344" s="355"/>
      <c r="L1344" s="32"/>
      <c r="M1344" s="61"/>
      <c r="N1344" s="61"/>
      <c r="O1344" s="61"/>
      <c r="P1344" s="61"/>
      <c r="Q1344" s="61"/>
      <c r="R1344" s="61"/>
      <c r="S1344" s="439"/>
      <c r="T1344" s="61"/>
      <c r="U1344" s="61"/>
      <c r="V1344" s="61"/>
      <c r="W1344" s="394"/>
      <c r="X1344" s="62"/>
      <c r="Y1344" s="86"/>
      <c r="Z1344" s="324"/>
      <c r="AA1344" s="324"/>
      <c r="AB1344" s="324"/>
      <c r="AC1344" s="325"/>
      <c r="AD1344" s="28"/>
      <c r="AE1344" s="31"/>
      <c r="AF1344" s="28"/>
    </row>
    <row r="1345" ht="14.5" customHeight="1" spans="1:32">
      <c r="A1345" s="61"/>
      <c r="B1345" s="61"/>
      <c r="C1345" s="247"/>
      <c r="D1345" s="215"/>
      <c r="E1345" s="215"/>
      <c r="F1345" s="212"/>
      <c r="G1345" s="215"/>
      <c r="H1345" s="215"/>
      <c r="I1345" s="439"/>
      <c r="J1345" s="32"/>
      <c r="K1345" s="355"/>
      <c r="L1345" s="32"/>
      <c r="M1345" s="61"/>
      <c r="N1345" s="61"/>
      <c r="O1345" s="61"/>
      <c r="P1345" s="61"/>
      <c r="Q1345" s="61"/>
      <c r="R1345" s="61"/>
      <c r="S1345" s="439"/>
      <c r="T1345" s="61"/>
      <c r="U1345" s="61"/>
      <c r="V1345" s="61"/>
      <c r="W1345" s="394"/>
      <c r="X1345" s="62"/>
      <c r="Y1345" s="86"/>
      <c r="Z1345" s="324"/>
      <c r="AA1345" s="324"/>
      <c r="AB1345" s="324"/>
      <c r="AC1345" s="325"/>
      <c r="AD1345" s="28"/>
      <c r="AE1345" s="31"/>
      <c r="AF1345" s="28"/>
    </row>
    <row r="1346" ht="14.5" customHeight="1" spans="1:32">
      <c r="A1346" s="61"/>
      <c r="B1346" s="61"/>
      <c r="C1346" s="247"/>
      <c r="D1346" s="215"/>
      <c r="E1346" s="215"/>
      <c r="F1346" s="212"/>
      <c r="G1346" s="215"/>
      <c r="H1346" s="215"/>
      <c r="I1346" s="439"/>
      <c r="J1346" s="32"/>
      <c r="K1346" s="355"/>
      <c r="L1346" s="32"/>
      <c r="M1346" s="61"/>
      <c r="N1346" s="61"/>
      <c r="O1346" s="61"/>
      <c r="P1346" s="61"/>
      <c r="Q1346" s="61"/>
      <c r="R1346" s="61"/>
      <c r="S1346" s="439"/>
      <c r="T1346" s="61"/>
      <c r="U1346" s="61"/>
      <c r="V1346" s="61"/>
      <c r="W1346" s="394"/>
      <c r="X1346" s="62"/>
      <c r="Y1346" s="86"/>
      <c r="Z1346" s="324"/>
      <c r="AA1346" s="324"/>
      <c r="AB1346" s="324"/>
      <c r="AC1346" s="325"/>
      <c r="AD1346" s="28"/>
      <c r="AE1346" s="31"/>
      <c r="AF1346" s="28"/>
    </row>
    <row r="1347" ht="14.5" customHeight="1" spans="1:32">
      <c r="A1347" s="61"/>
      <c r="B1347" s="61"/>
      <c r="C1347" s="247"/>
      <c r="D1347" s="215"/>
      <c r="E1347" s="215"/>
      <c r="F1347" s="212"/>
      <c r="G1347" s="215"/>
      <c r="H1347" s="215"/>
      <c r="I1347" s="439"/>
      <c r="J1347" s="32"/>
      <c r="K1347" s="355"/>
      <c r="L1347" s="32"/>
      <c r="M1347" s="61"/>
      <c r="N1347" s="61"/>
      <c r="O1347" s="61"/>
      <c r="P1347" s="61"/>
      <c r="Q1347" s="61"/>
      <c r="R1347" s="61"/>
      <c r="S1347" s="439"/>
      <c r="T1347" s="61"/>
      <c r="U1347" s="61"/>
      <c r="V1347" s="61"/>
      <c r="W1347" s="394"/>
      <c r="X1347" s="62"/>
      <c r="Y1347" s="86"/>
      <c r="Z1347" s="324"/>
      <c r="AA1347" s="324"/>
      <c r="AB1347" s="324"/>
      <c r="AC1347" s="325"/>
      <c r="AD1347" s="28"/>
      <c r="AE1347" s="31"/>
      <c r="AF1347" s="28"/>
    </row>
    <row r="1348" ht="14.5" customHeight="1" spans="1:32">
      <c r="A1348" s="61"/>
      <c r="B1348" s="61"/>
      <c r="C1348" s="247"/>
      <c r="D1348" s="215"/>
      <c r="E1348" s="215"/>
      <c r="F1348" s="212"/>
      <c r="G1348" s="215"/>
      <c r="H1348" s="215"/>
      <c r="I1348" s="439"/>
      <c r="J1348" s="32"/>
      <c r="K1348" s="355"/>
      <c r="L1348" s="32"/>
      <c r="M1348" s="61"/>
      <c r="N1348" s="61"/>
      <c r="O1348" s="61"/>
      <c r="P1348" s="61"/>
      <c r="Q1348" s="61"/>
      <c r="R1348" s="61"/>
      <c r="S1348" s="439"/>
      <c r="T1348" s="61"/>
      <c r="U1348" s="61"/>
      <c r="V1348" s="61"/>
      <c r="W1348" s="394"/>
      <c r="X1348" s="62"/>
      <c r="Y1348" s="86"/>
      <c r="Z1348" s="324"/>
      <c r="AA1348" s="324"/>
      <c r="AB1348" s="324"/>
      <c r="AC1348" s="325"/>
      <c r="AD1348" s="28"/>
      <c r="AE1348" s="31"/>
      <c r="AF1348" s="28"/>
    </row>
    <row r="1349" ht="14.5" customHeight="1" spans="1:32">
      <c r="A1349" s="61"/>
      <c r="B1349" s="61"/>
      <c r="C1349" s="247"/>
      <c r="D1349" s="215"/>
      <c r="E1349" s="215"/>
      <c r="F1349" s="212"/>
      <c r="G1349" s="215"/>
      <c r="H1349" s="215"/>
      <c r="I1349" s="439"/>
      <c r="J1349" s="32"/>
      <c r="K1349" s="355"/>
      <c r="L1349" s="32"/>
      <c r="M1349" s="61"/>
      <c r="N1349" s="61"/>
      <c r="O1349" s="61"/>
      <c r="P1349" s="61"/>
      <c r="Q1349" s="61"/>
      <c r="R1349" s="61"/>
      <c r="S1349" s="439"/>
      <c r="T1349" s="61"/>
      <c r="U1349" s="61"/>
      <c r="V1349" s="61"/>
      <c r="W1349" s="394"/>
      <c r="X1349" s="62"/>
      <c r="Y1349" s="86"/>
      <c r="Z1349" s="324"/>
      <c r="AA1349" s="324"/>
      <c r="AB1349" s="324"/>
      <c r="AC1349" s="325"/>
      <c r="AD1349" s="28"/>
      <c r="AE1349" s="31"/>
      <c r="AF1349" s="28"/>
    </row>
    <row r="1350" ht="14.5" customHeight="1" spans="1:32">
      <c r="A1350" s="61"/>
      <c r="B1350" s="61"/>
      <c r="C1350" s="247"/>
      <c r="D1350" s="215"/>
      <c r="E1350" s="215"/>
      <c r="F1350" s="212"/>
      <c r="G1350" s="215"/>
      <c r="H1350" s="215"/>
      <c r="I1350" s="439"/>
      <c r="J1350" s="32"/>
      <c r="K1350" s="355"/>
      <c r="L1350" s="32"/>
      <c r="M1350" s="61"/>
      <c r="N1350" s="61"/>
      <c r="O1350" s="61"/>
      <c r="P1350" s="61"/>
      <c r="Q1350" s="61"/>
      <c r="R1350" s="61"/>
      <c r="S1350" s="439"/>
      <c r="T1350" s="61"/>
      <c r="U1350" s="61"/>
      <c r="V1350" s="61"/>
      <c r="W1350" s="394"/>
      <c r="X1350" s="62"/>
      <c r="Y1350" s="86"/>
      <c r="Z1350" s="324"/>
      <c r="AA1350" s="324"/>
      <c r="AB1350" s="324"/>
      <c r="AC1350" s="325"/>
      <c r="AD1350" s="28"/>
      <c r="AE1350" s="31"/>
      <c r="AF1350" s="28"/>
    </row>
    <row r="1351" ht="14.5" customHeight="1" spans="1:32">
      <c r="A1351" s="61"/>
      <c r="B1351" s="61"/>
      <c r="C1351" s="247"/>
      <c r="D1351" s="215"/>
      <c r="E1351" s="215"/>
      <c r="F1351" s="212"/>
      <c r="G1351" s="215"/>
      <c r="H1351" s="215"/>
      <c r="I1351" s="439"/>
      <c r="J1351" s="32"/>
      <c r="K1351" s="355"/>
      <c r="L1351" s="32"/>
      <c r="M1351" s="61"/>
      <c r="N1351" s="61"/>
      <c r="O1351" s="61"/>
      <c r="P1351" s="61"/>
      <c r="Q1351" s="61"/>
      <c r="R1351" s="61"/>
      <c r="S1351" s="439"/>
      <c r="T1351" s="61"/>
      <c r="U1351" s="61"/>
      <c r="V1351" s="61"/>
      <c r="W1351" s="394"/>
      <c r="X1351" s="62"/>
      <c r="Y1351" s="86"/>
      <c r="Z1351" s="324"/>
      <c r="AA1351" s="324"/>
      <c r="AB1351" s="324"/>
      <c r="AC1351" s="325"/>
      <c r="AD1351" s="28"/>
      <c r="AE1351" s="31"/>
      <c r="AF1351" s="28"/>
    </row>
    <row r="1352" ht="14.5" customHeight="1" spans="1:32">
      <c r="A1352" s="61"/>
      <c r="B1352" s="61"/>
      <c r="C1352" s="247"/>
      <c r="D1352" s="215"/>
      <c r="E1352" s="215"/>
      <c r="F1352" s="212"/>
      <c r="G1352" s="215"/>
      <c r="H1352" s="215"/>
      <c r="I1352" s="439"/>
      <c r="J1352" s="32"/>
      <c r="K1352" s="355"/>
      <c r="L1352" s="32"/>
      <c r="M1352" s="61"/>
      <c r="N1352" s="61"/>
      <c r="O1352" s="61"/>
      <c r="P1352" s="61"/>
      <c r="Q1352" s="61"/>
      <c r="R1352" s="61"/>
      <c r="S1352" s="439"/>
      <c r="T1352" s="61"/>
      <c r="U1352" s="61"/>
      <c r="V1352" s="61"/>
      <c r="W1352" s="394"/>
      <c r="X1352" s="62"/>
      <c r="Y1352" s="86"/>
      <c r="Z1352" s="324"/>
      <c r="AA1352" s="324"/>
      <c r="AB1352" s="324"/>
      <c r="AC1352" s="325"/>
      <c r="AD1352" s="28"/>
      <c r="AE1352" s="31"/>
      <c r="AF1352" s="28"/>
    </row>
    <row r="1353" ht="14.5" customHeight="1" spans="1:32">
      <c r="A1353" s="61"/>
      <c r="B1353" s="61"/>
      <c r="C1353" s="247"/>
      <c r="D1353" s="215"/>
      <c r="E1353" s="215"/>
      <c r="F1353" s="212"/>
      <c r="G1353" s="215"/>
      <c r="H1353" s="215"/>
      <c r="I1353" s="439"/>
      <c r="J1353" s="32"/>
      <c r="K1353" s="355"/>
      <c r="L1353" s="32"/>
      <c r="M1353" s="61"/>
      <c r="N1353" s="61"/>
      <c r="O1353" s="61"/>
      <c r="P1353" s="61"/>
      <c r="Q1353" s="61"/>
      <c r="R1353" s="61"/>
      <c r="S1353" s="439"/>
      <c r="T1353" s="61"/>
      <c r="U1353" s="61"/>
      <c r="V1353" s="61"/>
      <c r="W1353" s="394"/>
      <c r="X1353" s="62"/>
      <c r="Y1353" s="86"/>
      <c r="Z1353" s="324"/>
      <c r="AA1353" s="324"/>
      <c r="AB1353" s="324"/>
      <c r="AC1353" s="325"/>
      <c r="AD1353" s="28"/>
      <c r="AE1353" s="31"/>
      <c r="AF1353" s="28"/>
    </row>
    <row r="1354" ht="14.5" customHeight="1" spans="1:32">
      <c r="A1354" s="61"/>
      <c r="B1354" s="61"/>
      <c r="C1354" s="247"/>
      <c r="D1354" s="215"/>
      <c r="E1354" s="215"/>
      <c r="F1354" s="212"/>
      <c r="G1354" s="215"/>
      <c r="H1354" s="215"/>
      <c r="I1354" s="439"/>
      <c r="J1354" s="32"/>
      <c r="K1354" s="355"/>
      <c r="L1354" s="32"/>
      <c r="M1354" s="61"/>
      <c r="N1354" s="61"/>
      <c r="O1354" s="61"/>
      <c r="P1354" s="61"/>
      <c r="Q1354" s="61"/>
      <c r="R1354" s="61"/>
      <c r="S1354" s="439"/>
      <c r="T1354" s="61"/>
      <c r="U1354" s="61"/>
      <c r="V1354" s="61"/>
      <c r="W1354" s="394"/>
      <c r="X1354" s="62"/>
      <c r="Y1354" s="86"/>
      <c r="Z1354" s="324"/>
      <c r="AA1354" s="324"/>
      <c r="AB1354" s="324"/>
      <c r="AC1354" s="325"/>
      <c r="AD1354" s="28"/>
      <c r="AE1354" s="31"/>
      <c r="AF1354" s="28"/>
    </row>
    <row r="1355" ht="14.5" customHeight="1" spans="1:32">
      <c r="A1355" s="61"/>
      <c r="B1355" s="61"/>
      <c r="C1355" s="247"/>
      <c r="D1355" s="215"/>
      <c r="E1355" s="215"/>
      <c r="F1355" s="212"/>
      <c r="G1355" s="215"/>
      <c r="H1355" s="215"/>
      <c r="I1355" s="439"/>
      <c r="J1355" s="32"/>
      <c r="K1355" s="355"/>
      <c r="L1355" s="32"/>
      <c r="M1355" s="61"/>
      <c r="N1355" s="61"/>
      <c r="O1355" s="61"/>
      <c r="P1355" s="61"/>
      <c r="Q1355" s="61"/>
      <c r="R1355" s="61"/>
      <c r="S1355" s="439"/>
      <c r="T1355" s="61"/>
      <c r="U1355" s="61"/>
      <c r="V1355" s="61"/>
      <c r="W1355" s="394"/>
      <c r="X1355" s="62"/>
      <c r="Y1355" s="86"/>
      <c r="Z1355" s="324"/>
      <c r="AA1355" s="324"/>
      <c r="AB1355" s="324"/>
      <c r="AC1355" s="325"/>
      <c r="AD1355" s="28"/>
      <c r="AE1355" s="31"/>
      <c r="AF1355" s="28"/>
    </row>
    <row r="1356" ht="14.5" customHeight="1" spans="1:32">
      <c r="A1356" s="61"/>
      <c r="B1356" s="61"/>
      <c r="C1356" s="247"/>
      <c r="D1356" s="215"/>
      <c r="E1356" s="215"/>
      <c r="F1356" s="212"/>
      <c r="G1356" s="215"/>
      <c r="H1356" s="215"/>
      <c r="I1356" s="439"/>
      <c r="J1356" s="32"/>
      <c r="K1356" s="355"/>
      <c r="L1356" s="32"/>
      <c r="M1356" s="61"/>
      <c r="N1356" s="61"/>
      <c r="O1356" s="61"/>
      <c r="P1356" s="61"/>
      <c r="Q1356" s="61"/>
      <c r="R1356" s="61"/>
      <c r="S1356" s="439"/>
      <c r="T1356" s="61"/>
      <c r="U1356" s="61"/>
      <c r="V1356" s="61"/>
      <c r="W1356" s="394"/>
      <c r="X1356" s="62"/>
      <c r="Y1356" s="86"/>
      <c r="Z1356" s="324"/>
      <c r="AA1356" s="324"/>
      <c r="AB1356" s="324"/>
      <c r="AC1356" s="325"/>
      <c r="AD1356" s="28"/>
      <c r="AE1356" s="31"/>
      <c r="AF1356" s="28"/>
    </row>
    <row r="1357" ht="14.5" customHeight="1" spans="1:32">
      <c r="A1357" s="61"/>
      <c r="B1357" s="61"/>
      <c r="C1357" s="247"/>
      <c r="D1357" s="215"/>
      <c r="E1357" s="215"/>
      <c r="F1357" s="212"/>
      <c r="G1357" s="215"/>
      <c r="H1357" s="215"/>
      <c r="I1357" s="439"/>
      <c r="J1357" s="32"/>
      <c r="K1357" s="355"/>
      <c r="L1357" s="32"/>
      <c r="M1357" s="61"/>
      <c r="N1357" s="61"/>
      <c r="O1357" s="61"/>
      <c r="P1357" s="61"/>
      <c r="Q1357" s="61"/>
      <c r="R1357" s="61"/>
      <c r="S1357" s="439"/>
      <c r="T1357" s="61"/>
      <c r="U1357" s="61"/>
      <c r="V1357" s="61"/>
      <c r="W1357" s="394"/>
      <c r="X1357" s="62"/>
      <c r="Y1357" s="86"/>
      <c r="Z1357" s="324"/>
      <c r="AA1357" s="324"/>
      <c r="AB1357" s="324"/>
      <c r="AC1357" s="325"/>
      <c r="AD1357" s="28"/>
      <c r="AE1357" s="31"/>
      <c r="AF1357" s="28"/>
    </row>
    <row r="1358" ht="14.5" customHeight="1" spans="1:32">
      <c r="A1358" s="61"/>
      <c r="B1358" s="61"/>
      <c r="C1358" s="247"/>
      <c r="D1358" s="215"/>
      <c r="E1358" s="215"/>
      <c r="F1358" s="212"/>
      <c r="G1358" s="215"/>
      <c r="H1358" s="215"/>
      <c r="I1358" s="439"/>
      <c r="J1358" s="32"/>
      <c r="K1358" s="355"/>
      <c r="L1358" s="32"/>
      <c r="M1358" s="61"/>
      <c r="N1358" s="61"/>
      <c r="O1358" s="61"/>
      <c r="P1358" s="61"/>
      <c r="Q1358" s="61"/>
      <c r="R1358" s="61"/>
      <c r="S1358" s="439"/>
      <c r="T1358" s="61"/>
      <c r="U1358" s="61"/>
      <c r="V1358" s="61"/>
      <c r="W1358" s="394"/>
      <c r="X1358" s="62"/>
      <c r="Y1358" s="86"/>
      <c r="Z1358" s="324"/>
      <c r="AA1358" s="324"/>
      <c r="AB1358" s="324"/>
      <c r="AC1358" s="325"/>
      <c r="AD1358" s="28"/>
      <c r="AE1358" s="31"/>
      <c r="AF1358" s="28"/>
    </row>
    <row r="1359" ht="14.5" customHeight="1" spans="1:32">
      <c r="A1359" s="61"/>
      <c r="B1359" s="61"/>
      <c r="C1359" s="247"/>
      <c r="D1359" s="215"/>
      <c r="E1359" s="215"/>
      <c r="F1359" s="212"/>
      <c r="G1359" s="215"/>
      <c r="H1359" s="215"/>
      <c r="I1359" s="439"/>
      <c r="J1359" s="32"/>
      <c r="K1359" s="355"/>
      <c r="L1359" s="32"/>
      <c r="M1359" s="61"/>
      <c r="N1359" s="61"/>
      <c r="O1359" s="61"/>
      <c r="P1359" s="61"/>
      <c r="Q1359" s="61"/>
      <c r="R1359" s="61"/>
      <c r="S1359" s="439"/>
      <c r="T1359" s="61"/>
      <c r="U1359" s="61"/>
      <c r="V1359" s="61"/>
      <c r="W1359" s="394"/>
      <c r="X1359" s="62"/>
      <c r="Y1359" s="86"/>
      <c r="Z1359" s="324"/>
      <c r="AA1359" s="324"/>
      <c r="AB1359" s="324"/>
      <c r="AC1359" s="325"/>
      <c r="AD1359" s="28"/>
      <c r="AE1359" s="31"/>
      <c r="AF1359" s="28"/>
    </row>
    <row r="1360" ht="14.5" customHeight="1" spans="1:32">
      <c r="A1360" s="61"/>
      <c r="B1360" s="61"/>
      <c r="C1360" s="247"/>
      <c r="D1360" s="215"/>
      <c r="E1360" s="215"/>
      <c r="F1360" s="212"/>
      <c r="G1360" s="215"/>
      <c r="H1360" s="215"/>
      <c r="I1360" s="439"/>
      <c r="J1360" s="32"/>
      <c r="K1360" s="355"/>
      <c r="L1360" s="32"/>
      <c r="M1360" s="61"/>
      <c r="N1360" s="61"/>
      <c r="O1360" s="61"/>
      <c r="P1360" s="61"/>
      <c r="Q1360" s="61"/>
      <c r="R1360" s="61"/>
      <c r="S1360" s="439"/>
      <c r="T1360" s="61"/>
      <c r="U1360" s="61"/>
      <c r="V1360" s="61"/>
      <c r="W1360" s="394"/>
      <c r="X1360" s="62"/>
      <c r="Y1360" s="86"/>
      <c r="Z1360" s="324"/>
      <c r="AA1360" s="324"/>
      <c r="AB1360" s="324"/>
      <c r="AC1360" s="325"/>
      <c r="AD1360" s="28"/>
      <c r="AE1360" s="31"/>
      <c r="AF1360" s="28"/>
    </row>
    <row r="1361" ht="14.5" customHeight="1" spans="1:32">
      <c r="A1361" s="61"/>
      <c r="B1361" s="61"/>
      <c r="C1361" s="247"/>
      <c r="D1361" s="215"/>
      <c r="E1361" s="215"/>
      <c r="F1361" s="212"/>
      <c r="G1361" s="215"/>
      <c r="H1361" s="215"/>
      <c r="I1361" s="439"/>
      <c r="J1361" s="32"/>
      <c r="K1361" s="355"/>
      <c r="L1361" s="32"/>
      <c r="M1361" s="61"/>
      <c r="N1361" s="61"/>
      <c r="O1361" s="61"/>
      <c r="P1361" s="61"/>
      <c r="Q1361" s="61"/>
      <c r="R1361" s="61"/>
      <c r="S1361" s="439"/>
      <c r="T1361" s="61"/>
      <c r="U1361" s="61"/>
      <c r="V1361" s="61"/>
      <c r="W1361" s="394"/>
      <c r="X1361" s="62"/>
      <c r="Y1361" s="86"/>
      <c r="Z1361" s="324"/>
      <c r="AA1361" s="324"/>
      <c r="AB1361" s="324"/>
      <c r="AC1361" s="325"/>
      <c r="AD1361" s="28"/>
      <c r="AE1361" s="31"/>
      <c r="AF1361" s="28"/>
    </row>
    <row r="1362" ht="14.5" customHeight="1" spans="1:32">
      <c r="A1362" s="61"/>
      <c r="B1362" s="61"/>
      <c r="C1362" s="247"/>
      <c r="D1362" s="215"/>
      <c r="E1362" s="215"/>
      <c r="F1362" s="212"/>
      <c r="G1362" s="215"/>
      <c r="H1362" s="215"/>
      <c r="I1362" s="439"/>
      <c r="J1362" s="32"/>
      <c r="K1362" s="355"/>
      <c r="L1362" s="32"/>
      <c r="M1362" s="61"/>
      <c r="N1362" s="61"/>
      <c r="O1362" s="61"/>
      <c r="P1362" s="61"/>
      <c r="Q1362" s="61"/>
      <c r="R1362" s="61"/>
      <c r="S1362" s="439"/>
      <c r="T1362" s="61"/>
      <c r="U1362" s="61"/>
      <c r="V1362" s="61"/>
      <c r="W1362" s="394"/>
      <c r="X1362" s="62"/>
      <c r="Y1362" s="86"/>
      <c r="Z1362" s="324"/>
      <c r="AA1362" s="324"/>
      <c r="AB1362" s="324"/>
      <c r="AC1362" s="325"/>
      <c r="AD1362" s="28"/>
      <c r="AE1362" s="31"/>
      <c r="AF1362" s="28"/>
    </row>
    <row r="1363" ht="14.5" customHeight="1" spans="1:32">
      <c r="A1363" s="61"/>
      <c r="B1363" s="61"/>
      <c r="C1363" s="247"/>
      <c r="D1363" s="215"/>
      <c r="E1363" s="215"/>
      <c r="F1363" s="212"/>
      <c r="G1363" s="215"/>
      <c r="H1363" s="215"/>
      <c r="I1363" s="439"/>
      <c r="J1363" s="32"/>
      <c r="K1363" s="355"/>
      <c r="L1363" s="32"/>
      <c r="M1363" s="61"/>
      <c r="N1363" s="61"/>
      <c r="O1363" s="61"/>
      <c r="P1363" s="61"/>
      <c r="Q1363" s="61"/>
      <c r="R1363" s="61"/>
      <c r="S1363" s="439"/>
      <c r="T1363" s="61"/>
      <c r="U1363" s="61"/>
      <c r="V1363" s="61"/>
      <c r="W1363" s="394"/>
      <c r="X1363" s="62"/>
      <c r="Y1363" s="86"/>
      <c r="Z1363" s="324"/>
      <c r="AA1363" s="324"/>
      <c r="AB1363" s="324"/>
      <c r="AC1363" s="325"/>
      <c r="AD1363" s="28"/>
      <c r="AE1363" s="31"/>
      <c r="AF1363" s="28"/>
    </row>
    <row r="1364" ht="14.5" customHeight="1" spans="1:32">
      <c r="A1364" s="61"/>
      <c r="B1364" s="61"/>
      <c r="C1364" s="247"/>
      <c r="D1364" s="215"/>
      <c r="E1364" s="215"/>
      <c r="F1364" s="212"/>
      <c r="G1364" s="215"/>
      <c r="H1364" s="215"/>
      <c r="I1364" s="439"/>
      <c r="J1364" s="32"/>
      <c r="K1364" s="355"/>
      <c r="L1364" s="32"/>
      <c r="M1364" s="61"/>
      <c r="N1364" s="61"/>
      <c r="O1364" s="61"/>
      <c r="P1364" s="61"/>
      <c r="Q1364" s="61"/>
      <c r="R1364" s="61"/>
      <c r="S1364" s="439"/>
      <c r="T1364" s="61"/>
      <c r="U1364" s="61"/>
      <c r="V1364" s="61"/>
      <c r="W1364" s="394"/>
      <c r="X1364" s="62"/>
      <c r="Y1364" s="86"/>
      <c r="Z1364" s="324"/>
      <c r="AA1364" s="324"/>
      <c r="AB1364" s="324"/>
      <c r="AC1364" s="325"/>
      <c r="AD1364" s="28"/>
      <c r="AE1364" s="31"/>
      <c r="AF1364" s="28"/>
    </row>
    <row r="1365" ht="14.5" customHeight="1" spans="1:32">
      <c r="A1365" s="61"/>
      <c r="B1365" s="61"/>
      <c r="C1365" s="247"/>
      <c r="D1365" s="215"/>
      <c r="E1365" s="215"/>
      <c r="F1365" s="212"/>
      <c r="G1365" s="215"/>
      <c r="H1365" s="215"/>
      <c r="I1365" s="439"/>
      <c r="J1365" s="32"/>
      <c r="K1365" s="355"/>
      <c r="L1365" s="32"/>
      <c r="M1365" s="61"/>
      <c r="N1365" s="61"/>
      <c r="O1365" s="61"/>
      <c r="P1365" s="61"/>
      <c r="Q1365" s="61"/>
      <c r="R1365" s="61"/>
      <c r="S1365" s="439"/>
      <c r="T1365" s="61"/>
      <c r="U1365" s="61"/>
      <c r="V1365" s="61"/>
      <c r="W1365" s="394"/>
      <c r="X1365" s="62"/>
      <c r="Y1365" s="86"/>
      <c r="Z1365" s="324"/>
      <c r="AA1365" s="324"/>
      <c r="AB1365" s="324"/>
      <c r="AC1365" s="325"/>
      <c r="AD1365" s="28"/>
      <c r="AE1365" s="31"/>
      <c r="AF1365" s="28"/>
    </row>
    <row r="1366" ht="14.5" customHeight="1" spans="1:32">
      <c r="A1366" s="61"/>
      <c r="B1366" s="61"/>
      <c r="C1366" s="247"/>
      <c r="D1366" s="215"/>
      <c r="E1366" s="215"/>
      <c r="F1366" s="212"/>
      <c r="G1366" s="215"/>
      <c r="H1366" s="215"/>
      <c r="I1366" s="439"/>
      <c r="J1366" s="32"/>
      <c r="K1366" s="355"/>
      <c r="L1366" s="32"/>
      <c r="M1366" s="61"/>
      <c r="N1366" s="61"/>
      <c r="O1366" s="61"/>
      <c r="P1366" s="61"/>
      <c r="Q1366" s="61"/>
      <c r="R1366" s="61"/>
      <c r="S1366" s="439"/>
      <c r="T1366" s="61"/>
      <c r="U1366" s="61"/>
      <c r="V1366" s="61"/>
      <c r="W1366" s="394"/>
      <c r="X1366" s="62"/>
      <c r="Y1366" s="86"/>
      <c r="Z1366" s="324"/>
      <c r="AA1366" s="324"/>
      <c r="AB1366" s="324"/>
      <c r="AC1366" s="325"/>
      <c r="AD1366" s="28"/>
      <c r="AE1366" s="31"/>
      <c r="AF1366" s="28"/>
    </row>
    <row r="1367" ht="14.5" customHeight="1" spans="1:32">
      <c r="A1367" s="61"/>
      <c r="B1367" s="61"/>
      <c r="C1367" s="247"/>
      <c r="D1367" s="215"/>
      <c r="E1367" s="215"/>
      <c r="F1367" s="212"/>
      <c r="G1367" s="215"/>
      <c r="H1367" s="215"/>
      <c r="I1367" s="439"/>
      <c r="J1367" s="32"/>
      <c r="K1367" s="355"/>
      <c r="L1367" s="32"/>
      <c r="M1367" s="61"/>
      <c r="N1367" s="61"/>
      <c r="O1367" s="61"/>
      <c r="P1367" s="61"/>
      <c r="Q1367" s="61"/>
      <c r="R1367" s="61"/>
      <c r="S1367" s="439"/>
      <c r="T1367" s="61"/>
      <c r="U1367" s="61"/>
      <c r="V1367" s="61"/>
      <c r="W1367" s="394"/>
      <c r="X1367" s="62"/>
      <c r="Y1367" s="86"/>
      <c r="Z1367" s="324"/>
      <c r="AA1367" s="324"/>
      <c r="AB1367" s="324"/>
      <c r="AC1367" s="325"/>
      <c r="AD1367" s="28"/>
      <c r="AE1367" s="31"/>
      <c r="AF1367" s="28"/>
    </row>
    <row r="1368" ht="14.5" customHeight="1" spans="1:32">
      <c r="A1368" s="61"/>
      <c r="B1368" s="61"/>
      <c r="C1368" s="247"/>
      <c r="D1368" s="215"/>
      <c r="E1368" s="215"/>
      <c r="F1368" s="212"/>
      <c r="G1368" s="215"/>
      <c r="H1368" s="215"/>
      <c r="I1368" s="439"/>
      <c r="J1368" s="32"/>
      <c r="K1368" s="355"/>
      <c r="L1368" s="32"/>
      <c r="M1368" s="61"/>
      <c r="N1368" s="61"/>
      <c r="O1368" s="61"/>
      <c r="P1368" s="61"/>
      <c r="Q1368" s="61"/>
      <c r="R1368" s="61"/>
      <c r="S1368" s="439"/>
      <c r="T1368" s="61"/>
      <c r="U1368" s="61"/>
      <c r="V1368" s="61"/>
      <c r="W1368" s="394"/>
      <c r="X1368" s="62"/>
      <c r="Y1368" s="86"/>
      <c r="Z1368" s="324"/>
      <c r="AA1368" s="324"/>
      <c r="AB1368" s="324"/>
      <c r="AC1368" s="325"/>
      <c r="AD1368" s="28"/>
      <c r="AE1368" s="31"/>
      <c r="AF1368" s="28"/>
    </row>
    <row r="1369" ht="14.5" customHeight="1" spans="1:32">
      <c r="A1369" s="61"/>
      <c r="B1369" s="61"/>
      <c r="C1369" s="247"/>
      <c r="D1369" s="215"/>
      <c r="E1369" s="215"/>
      <c r="F1369" s="212"/>
      <c r="G1369" s="215"/>
      <c r="H1369" s="215"/>
      <c r="I1369" s="439"/>
      <c r="J1369" s="32"/>
      <c r="K1369" s="355"/>
      <c r="L1369" s="32"/>
      <c r="M1369" s="61"/>
      <c r="N1369" s="61"/>
      <c r="O1369" s="61"/>
      <c r="P1369" s="61"/>
      <c r="Q1369" s="61"/>
      <c r="R1369" s="61"/>
      <c r="S1369" s="439"/>
      <c r="T1369" s="61"/>
      <c r="U1369" s="61"/>
      <c r="V1369" s="61"/>
      <c r="W1369" s="394"/>
      <c r="X1369" s="62"/>
      <c r="Y1369" s="86"/>
      <c r="Z1369" s="324"/>
      <c r="AA1369" s="324"/>
      <c r="AB1369" s="324"/>
      <c r="AC1369" s="325"/>
      <c r="AD1369" s="28"/>
      <c r="AE1369" s="31"/>
      <c r="AF1369" s="28"/>
    </row>
    <row r="1370" ht="14.5" customHeight="1" spans="1:32">
      <c r="A1370" s="61"/>
      <c r="B1370" s="61"/>
      <c r="C1370" s="247"/>
      <c r="D1370" s="215"/>
      <c r="E1370" s="215"/>
      <c r="F1370" s="212"/>
      <c r="G1370" s="215"/>
      <c r="H1370" s="215"/>
      <c r="I1370" s="439"/>
      <c r="J1370" s="32"/>
      <c r="K1370" s="355"/>
      <c r="L1370" s="32"/>
      <c r="M1370" s="61"/>
      <c r="N1370" s="61"/>
      <c r="O1370" s="61"/>
      <c r="P1370" s="61"/>
      <c r="Q1370" s="61"/>
      <c r="R1370" s="61"/>
      <c r="S1370" s="439"/>
      <c r="T1370" s="61"/>
      <c r="U1370" s="61"/>
      <c r="V1370" s="61"/>
      <c r="W1370" s="394"/>
      <c r="X1370" s="62"/>
      <c r="Y1370" s="86"/>
      <c r="Z1370" s="324"/>
      <c r="AA1370" s="324"/>
      <c r="AB1370" s="324"/>
      <c r="AC1370" s="325"/>
      <c r="AD1370" s="28"/>
      <c r="AE1370" s="31"/>
      <c r="AF1370" s="28"/>
    </row>
    <row r="1371" ht="14.5" customHeight="1" spans="1:32">
      <c r="A1371" s="61"/>
      <c r="B1371" s="61"/>
      <c r="C1371" s="247"/>
      <c r="D1371" s="215"/>
      <c r="E1371" s="215"/>
      <c r="F1371" s="212"/>
      <c r="G1371" s="215"/>
      <c r="H1371" s="215"/>
      <c r="I1371" s="439"/>
      <c r="J1371" s="32"/>
      <c r="K1371" s="355"/>
      <c r="L1371" s="32"/>
      <c r="M1371" s="61"/>
      <c r="N1371" s="61"/>
      <c r="O1371" s="61"/>
      <c r="P1371" s="61"/>
      <c r="Q1371" s="61"/>
      <c r="R1371" s="61"/>
      <c r="S1371" s="439"/>
      <c r="T1371" s="61"/>
      <c r="U1371" s="61"/>
      <c r="V1371" s="61"/>
      <c r="W1371" s="394"/>
      <c r="X1371" s="62"/>
      <c r="Y1371" s="86"/>
      <c r="Z1371" s="324"/>
      <c r="AA1371" s="324"/>
      <c r="AB1371" s="324"/>
      <c r="AC1371" s="325"/>
      <c r="AD1371" s="28"/>
      <c r="AE1371" s="31"/>
      <c r="AF1371" s="28"/>
    </row>
    <row r="1372" ht="14.5" customHeight="1" spans="1:32">
      <c r="A1372" s="61"/>
      <c r="B1372" s="61"/>
      <c r="C1372" s="247"/>
      <c r="D1372" s="215"/>
      <c r="E1372" s="215"/>
      <c r="F1372" s="212"/>
      <c r="G1372" s="215"/>
      <c r="H1372" s="215"/>
      <c r="I1372" s="439"/>
      <c r="J1372" s="32"/>
      <c r="K1372" s="355"/>
      <c r="L1372" s="32"/>
      <c r="M1372" s="61"/>
      <c r="N1372" s="61"/>
      <c r="O1372" s="61"/>
      <c r="P1372" s="61"/>
      <c r="Q1372" s="61"/>
      <c r="R1372" s="61"/>
      <c r="S1372" s="439"/>
      <c r="T1372" s="61"/>
      <c r="U1372" s="61"/>
      <c r="V1372" s="61"/>
      <c r="W1372" s="394"/>
      <c r="X1372" s="62"/>
      <c r="Y1372" s="86"/>
      <c r="Z1372" s="324"/>
      <c r="AA1372" s="324"/>
      <c r="AB1372" s="324"/>
      <c r="AC1372" s="325"/>
      <c r="AD1372" s="28"/>
      <c r="AE1372" s="31"/>
      <c r="AF1372" s="28"/>
    </row>
    <row r="1373" ht="14.5" customHeight="1" spans="1:32">
      <c r="A1373" s="61"/>
      <c r="B1373" s="61"/>
      <c r="C1373" s="247"/>
      <c r="D1373" s="215"/>
      <c r="E1373" s="215"/>
      <c r="F1373" s="212"/>
      <c r="G1373" s="215"/>
      <c r="H1373" s="215"/>
      <c r="I1373" s="439"/>
      <c r="J1373" s="32"/>
      <c r="K1373" s="355"/>
      <c r="L1373" s="32"/>
      <c r="M1373" s="61"/>
      <c r="N1373" s="61"/>
      <c r="O1373" s="61"/>
      <c r="P1373" s="61"/>
      <c r="Q1373" s="61"/>
      <c r="R1373" s="61"/>
      <c r="S1373" s="439"/>
      <c r="T1373" s="61"/>
      <c r="U1373" s="61"/>
      <c r="V1373" s="61"/>
      <c r="W1373" s="394"/>
      <c r="X1373" s="62"/>
      <c r="Y1373" s="86"/>
      <c r="Z1373" s="324"/>
      <c r="AA1373" s="324"/>
      <c r="AB1373" s="324"/>
      <c r="AC1373" s="325"/>
      <c r="AD1373" s="28"/>
      <c r="AE1373" s="31"/>
      <c r="AF1373" s="28"/>
    </row>
    <row r="1374" ht="14.5" customHeight="1" spans="1:32">
      <c r="A1374" s="61"/>
      <c r="B1374" s="61"/>
      <c r="C1374" s="247"/>
      <c r="D1374" s="215"/>
      <c r="E1374" s="215"/>
      <c r="F1374" s="212"/>
      <c r="G1374" s="215"/>
      <c r="H1374" s="215"/>
      <c r="I1374" s="439"/>
      <c r="J1374" s="32"/>
      <c r="K1374" s="355"/>
      <c r="L1374" s="32"/>
      <c r="M1374" s="61"/>
      <c r="N1374" s="61"/>
      <c r="O1374" s="61"/>
      <c r="P1374" s="61"/>
      <c r="Q1374" s="61"/>
      <c r="R1374" s="61"/>
      <c r="S1374" s="439"/>
      <c r="T1374" s="61"/>
      <c r="U1374" s="61"/>
      <c r="V1374" s="61"/>
      <c r="W1374" s="394"/>
      <c r="X1374" s="62"/>
      <c r="Y1374" s="86"/>
      <c r="Z1374" s="324"/>
      <c r="AA1374" s="324"/>
      <c r="AB1374" s="324"/>
      <c r="AC1374" s="325"/>
      <c r="AD1374" s="28"/>
      <c r="AE1374" s="31"/>
      <c r="AF1374" s="28"/>
    </row>
    <row r="1375" ht="14.5" customHeight="1" spans="1:32">
      <c r="A1375" s="61"/>
      <c r="B1375" s="61"/>
      <c r="C1375" s="247"/>
      <c r="D1375" s="215"/>
      <c r="E1375" s="215"/>
      <c r="F1375" s="212"/>
      <c r="G1375" s="215"/>
      <c r="H1375" s="215"/>
      <c r="I1375" s="439"/>
      <c r="J1375" s="32"/>
      <c r="K1375" s="355"/>
      <c r="L1375" s="32"/>
      <c r="M1375" s="61"/>
      <c r="N1375" s="61"/>
      <c r="O1375" s="61"/>
      <c r="P1375" s="61"/>
      <c r="Q1375" s="61"/>
      <c r="R1375" s="61"/>
      <c r="S1375" s="439"/>
      <c r="T1375" s="61"/>
      <c r="U1375" s="61"/>
      <c r="V1375" s="61"/>
      <c r="W1375" s="394"/>
      <c r="X1375" s="62"/>
      <c r="Y1375" s="86"/>
      <c r="Z1375" s="324"/>
      <c r="AA1375" s="324"/>
      <c r="AB1375" s="324"/>
      <c r="AC1375" s="325"/>
      <c r="AD1375" s="28"/>
      <c r="AE1375" s="31"/>
      <c r="AF1375" s="28"/>
    </row>
    <row r="1376" ht="14.5" customHeight="1" spans="1:32">
      <c r="A1376" s="61"/>
      <c r="B1376" s="61"/>
      <c r="C1376" s="247"/>
      <c r="D1376" s="215"/>
      <c r="E1376" s="215"/>
      <c r="F1376" s="212"/>
      <c r="G1376" s="215"/>
      <c r="H1376" s="215"/>
      <c r="I1376" s="439"/>
      <c r="J1376" s="32"/>
      <c r="K1376" s="355"/>
      <c r="L1376" s="32"/>
      <c r="M1376" s="61"/>
      <c r="N1376" s="61"/>
      <c r="O1376" s="61"/>
      <c r="P1376" s="61"/>
      <c r="Q1376" s="61"/>
      <c r="R1376" s="61"/>
      <c r="S1376" s="439"/>
      <c r="T1376" s="61"/>
      <c r="U1376" s="61"/>
      <c r="V1376" s="61"/>
      <c r="W1376" s="394"/>
      <c r="X1376" s="62"/>
      <c r="Y1376" s="86"/>
      <c r="Z1376" s="324"/>
      <c r="AA1376" s="324"/>
      <c r="AB1376" s="324"/>
      <c r="AC1376" s="325"/>
      <c r="AD1376" s="28"/>
      <c r="AE1376" s="31"/>
      <c r="AF1376" s="28"/>
    </row>
    <row r="1377" ht="14.5" customHeight="1" spans="1:32">
      <c r="A1377" s="61"/>
      <c r="B1377" s="61"/>
      <c r="C1377" s="247"/>
      <c r="D1377" s="215"/>
      <c r="E1377" s="215"/>
      <c r="F1377" s="212"/>
      <c r="G1377" s="215"/>
      <c r="H1377" s="215"/>
      <c r="I1377" s="439"/>
      <c r="J1377" s="32"/>
      <c r="K1377" s="355"/>
      <c r="L1377" s="32"/>
      <c r="M1377" s="61"/>
      <c r="N1377" s="61"/>
      <c r="O1377" s="61"/>
      <c r="P1377" s="61"/>
      <c r="Q1377" s="61"/>
      <c r="R1377" s="61"/>
      <c r="S1377" s="439"/>
      <c r="T1377" s="61"/>
      <c r="U1377" s="61"/>
      <c r="V1377" s="61"/>
      <c r="W1377" s="394"/>
      <c r="X1377" s="62"/>
      <c r="Y1377" s="86"/>
      <c r="Z1377" s="324"/>
      <c r="AA1377" s="324"/>
      <c r="AB1377" s="324"/>
      <c r="AC1377" s="325"/>
      <c r="AD1377" s="28"/>
      <c r="AE1377" s="31"/>
      <c r="AF1377" s="28"/>
    </row>
    <row r="1378" ht="14.5" customHeight="1" spans="1:32">
      <c r="A1378" s="61"/>
      <c r="B1378" s="61"/>
      <c r="C1378" s="247"/>
      <c r="D1378" s="215"/>
      <c r="E1378" s="215"/>
      <c r="F1378" s="212"/>
      <c r="G1378" s="215"/>
      <c r="H1378" s="215"/>
      <c r="I1378" s="439"/>
      <c r="J1378" s="32"/>
      <c r="K1378" s="355"/>
      <c r="L1378" s="32"/>
      <c r="M1378" s="61"/>
      <c r="N1378" s="61"/>
      <c r="O1378" s="61"/>
      <c r="P1378" s="61"/>
      <c r="Q1378" s="61"/>
      <c r="R1378" s="61"/>
      <c r="S1378" s="439"/>
      <c r="T1378" s="61"/>
      <c r="U1378" s="61"/>
      <c r="V1378" s="61"/>
      <c r="W1378" s="394"/>
      <c r="X1378" s="62"/>
      <c r="Y1378" s="86"/>
      <c r="Z1378" s="324"/>
      <c r="AA1378" s="324"/>
      <c r="AB1378" s="324"/>
      <c r="AC1378" s="325"/>
      <c r="AD1378" s="28"/>
      <c r="AE1378" s="31"/>
      <c r="AF1378" s="28"/>
    </row>
    <row r="1379" ht="14.5" customHeight="1" spans="1:32">
      <c r="A1379" s="61"/>
      <c r="B1379" s="61"/>
      <c r="C1379" s="247"/>
      <c r="D1379" s="215"/>
      <c r="E1379" s="215"/>
      <c r="F1379" s="212"/>
      <c r="G1379" s="215"/>
      <c r="H1379" s="215"/>
      <c r="I1379" s="439"/>
      <c r="J1379" s="32"/>
      <c r="K1379" s="355"/>
      <c r="L1379" s="32"/>
      <c r="M1379" s="61"/>
      <c r="N1379" s="61"/>
      <c r="O1379" s="61"/>
      <c r="P1379" s="61"/>
      <c r="Q1379" s="61"/>
      <c r="R1379" s="61"/>
      <c r="S1379" s="439"/>
      <c r="T1379" s="61"/>
      <c r="U1379" s="61"/>
      <c r="V1379" s="61"/>
      <c r="W1379" s="394"/>
      <c r="X1379" s="62"/>
      <c r="Y1379" s="86"/>
      <c r="Z1379" s="324"/>
      <c r="AA1379" s="324"/>
      <c r="AB1379" s="324"/>
      <c r="AC1379" s="325"/>
      <c r="AD1379" s="28"/>
      <c r="AE1379" s="31"/>
      <c r="AF1379" s="28"/>
    </row>
    <row r="1380" ht="14.5" customHeight="1" spans="1:32">
      <c r="A1380" s="61"/>
      <c r="B1380" s="61"/>
      <c r="C1380" s="247"/>
      <c r="D1380" s="215"/>
      <c r="E1380" s="215"/>
      <c r="F1380" s="212"/>
      <c r="G1380" s="215"/>
      <c r="H1380" s="215"/>
      <c r="I1380" s="439"/>
      <c r="J1380" s="32"/>
      <c r="K1380" s="355"/>
      <c r="L1380" s="32"/>
      <c r="M1380" s="61"/>
      <c r="N1380" s="61"/>
      <c r="O1380" s="61"/>
      <c r="P1380" s="61"/>
      <c r="Q1380" s="61"/>
      <c r="R1380" s="61"/>
      <c r="S1380" s="439"/>
      <c r="T1380" s="61"/>
      <c r="U1380" s="61"/>
      <c r="V1380" s="61"/>
      <c r="W1380" s="394"/>
      <c r="X1380" s="62"/>
      <c r="Y1380" s="86"/>
      <c r="Z1380" s="324"/>
      <c r="AA1380" s="324"/>
      <c r="AB1380" s="324"/>
      <c r="AC1380" s="325"/>
      <c r="AD1380" s="28"/>
      <c r="AE1380" s="31"/>
      <c r="AF1380" s="28"/>
    </row>
    <row r="1381" ht="14.5" customHeight="1" spans="1:32">
      <c r="A1381" s="61"/>
      <c r="B1381" s="61"/>
      <c r="C1381" s="247"/>
      <c r="D1381" s="215"/>
      <c r="E1381" s="215"/>
      <c r="F1381" s="212"/>
      <c r="G1381" s="215"/>
      <c r="H1381" s="215"/>
      <c r="I1381" s="439"/>
      <c r="J1381" s="32"/>
      <c r="K1381" s="355"/>
      <c r="L1381" s="32"/>
      <c r="M1381" s="61"/>
      <c r="N1381" s="61"/>
      <c r="O1381" s="61"/>
      <c r="P1381" s="61"/>
      <c r="Q1381" s="61"/>
      <c r="R1381" s="61"/>
      <c r="S1381" s="439"/>
      <c r="T1381" s="61"/>
      <c r="U1381" s="61"/>
      <c r="V1381" s="61"/>
      <c r="W1381" s="394"/>
      <c r="X1381" s="62"/>
      <c r="Y1381" s="86"/>
      <c r="Z1381" s="324"/>
      <c r="AA1381" s="324"/>
      <c r="AB1381" s="324"/>
      <c r="AC1381" s="325"/>
      <c r="AD1381" s="28"/>
      <c r="AE1381" s="31"/>
      <c r="AF1381" s="28"/>
    </row>
    <row r="1382" ht="14.5" customHeight="1" spans="1:32">
      <c r="A1382" s="61"/>
      <c r="B1382" s="61"/>
      <c r="C1382" s="247"/>
      <c r="D1382" s="215"/>
      <c r="E1382" s="215"/>
      <c r="F1382" s="212"/>
      <c r="G1382" s="215"/>
      <c r="H1382" s="215"/>
      <c r="I1382" s="439"/>
      <c r="J1382" s="32"/>
      <c r="K1382" s="355"/>
      <c r="L1382" s="32"/>
      <c r="M1382" s="61"/>
      <c r="N1382" s="61"/>
      <c r="O1382" s="61"/>
      <c r="P1382" s="61"/>
      <c r="Q1382" s="61"/>
      <c r="R1382" s="61"/>
      <c r="S1382" s="439"/>
      <c r="T1382" s="61"/>
      <c r="U1382" s="61"/>
      <c r="V1382" s="61"/>
      <c r="W1382" s="394"/>
      <c r="X1382" s="62"/>
      <c r="Y1382" s="86"/>
      <c r="Z1382" s="324"/>
      <c r="AA1382" s="324"/>
      <c r="AB1382" s="324"/>
      <c r="AC1382" s="325"/>
      <c r="AD1382" s="28"/>
      <c r="AE1382" s="31"/>
      <c r="AF1382" s="28"/>
    </row>
    <row r="1383" ht="14.5" customHeight="1" spans="1:32">
      <c r="A1383" s="61"/>
      <c r="B1383" s="61"/>
      <c r="C1383" s="247"/>
      <c r="D1383" s="215"/>
      <c r="E1383" s="215"/>
      <c r="F1383" s="212"/>
      <c r="G1383" s="215"/>
      <c r="H1383" s="215"/>
      <c r="I1383" s="439"/>
      <c r="J1383" s="32"/>
      <c r="K1383" s="355"/>
      <c r="L1383" s="32"/>
      <c r="M1383" s="61"/>
      <c r="N1383" s="61"/>
      <c r="O1383" s="61"/>
      <c r="P1383" s="61"/>
      <c r="Q1383" s="61"/>
      <c r="R1383" s="61"/>
      <c r="S1383" s="439"/>
      <c r="T1383" s="61"/>
      <c r="U1383" s="61"/>
      <c r="V1383" s="61"/>
      <c r="W1383" s="394"/>
      <c r="X1383" s="62"/>
      <c r="Y1383" s="86"/>
      <c r="Z1383" s="324"/>
      <c r="AA1383" s="324"/>
      <c r="AB1383" s="324"/>
      <c r="AC1383" s="325"/>
      <c r="AD1383" s="28"/>
      <c r="AE1383" s="31"/>
      <c r="AF1383" s="28"/>
    </row>
    <row r="1384" ht="14.5" customHeight="1" spans="1:32">
      <c r="A1384" s="61"/>
      <c r="B1384" s="61"/>
      <c r="C1384" s="247"/>
      <c r="D1384" s="215"/>
      <c r="E1384" s="215"/>
      <c r="F1384" s="212"/>
      <c r="G1384" s="215"/>
      <c r="H1384" s="215"/>
      <c r="I1384" s="439"/>
      <c r="J1384" s="32"/>
      <c r="K1384" s="355"/>
      <c r="L1384" s="32"/>
      <c r="M1384" s="61"/>
      <c r="N1384" s="61"/>
      <c r="O1384" s="61"/>
      <c r="P1384" s="61"/>
      <c r="Q1384" s="61"/>
      <c r="R1384" s="61"/>
      <c r="S1384" s="439"/>
      <c r="T1384" s="61"/>
      <c r="U1384" s="61"/>
      <c r="V1384" s="61"/>
      <c r="W1384" s="394"/>
      <c r="X1384" s="62"/>
      <c r="Y1384" s="86"/>
      <c r="Z1384" s="324"/>
      <c r="AA1384" s="324"/>
      <c r="AB1384" s="324"/>
      <c r="AC1384" s="325"/>
      <c r="AD1384" s="28"/>
      <c r="AE1384" s="31"/>
      <c r="AF1384" s="28"/>
    </row>
    <row r="1385" ht="14.5" customHeight="1" spans="1:32">
      <c r="A1385" s="61"/>
      <c r="B1385" s="61"/>
      <c r="C1385" s="247"/>
      <c r="D1385" s="215"/>
      <c r="E1385" s="215"/>
      <c r="F1385" s="212"/>
      <c r="G1385" s="215"/>
      <c r="H1385" s="215"/>
      <c r="I1385" s="439"/>
      <c r="J1385" s="32"/>
      <c r="K1385" s="355"/>
      <c r="L1385" s="32"/>
      <c r="M1385" s="61"/>
      <c r="N1385" s="61"/>
      <c r="O1385" s="61"/>
      <c r="P1385" s="61"/>
      <c r="Q1385" s="61"/>
      <c r="R1385" s="61"/>
      <c r="S1385" s="439"/>
      <c r="T1385" s="61"/>
      <c r="U1385" s="61"/>
      <c r="V1385" s="61"/>
      <c r="W1385" s="394"/>
      <c r="X1385" s="62"/>
      <c r="Y1385" s="86"/>
      <c r="Z1385" s="324"/>
      <c r="AA1385" s="324"/>
      <c r="AB1385" s="324"/>
      <c r="AC1385" s="325"/>
      <c r="AD1385" s="28"/>
      <c r="AE1385" s="31"/>
      <c r="AF1385" s="28"/>
    </row>
    <row r="1386" ht="14.5" customHeight="1" spans="1:32">
      <c r="A1386" s="61"/>
      <c r="B1386" s="61"/>
      <c r="C1386" s="247"/>
      <c r="D1386" s="215"/>
      <c r="E1386" s="215"/>
      <c r="F1386" s="212"/>
      <c r="G1386" s="215"/>
      <c r="H1386" s="215"/>
      <c r="I1386" s="439"/>
      <c r="J1386" s="32"/>
      <c r="K1386" s="355"/>
      <c r="L1386" s="32"/>
      <c r="M1386" s="61"/>
      <c r="N1386" s="61"/>
      <c r="O1386" s="61"/>
      <c r="P1386" s="61"/>
      <c r="Q1386" s="61"/>
      <c r="R1386" s="61"/>
      <c r="S1386" s="439"/>
      <c r="T1386" s="61"/>
      <c r="U1386" s="61"/>
      <c r="V1386" s="61"/>
      <c r="W1386" s="394"/>
      <c r="X1386" s="62"/>
      <c r="Y1386" s="86"/>
      <c r="Z1386" s="324"/>
      <c r="AA1386" s="324"/>
      <c r="AB1386" s="324"/>
      <c r="AC1386" s="325"/>
      <c r="AD1386" s="28"/>
      <c r="AE1386" s="31"/>
      <c r="AF1386" s="28"/>
    </row>
    <row r="1387" ht="14.5" customHeight="1" spans="1:32">
      <c r="A1387" s="61"/>
      <c r="B1387" s="61"/>
      <c r="C1387" s="247"/>
      <c r="D1387" s="215"/>
      <c r="E1387" s="215"/>
      <c r="F1387" s="212"/>
      <c r="G1387" s="215"/>
      <c r="H1387" s="215"/>
      <c r="I1387" s="439"/>
      <c r="J1387" s="32"/>
      <c r="K1387" s="355"/>
      <c r="L1387" s="32"/>
      <c r="M1387" s="61"/>
      <c r="N1387" s="61"/>
      <c r="O1387" s="61"/>
      <c r="P1387" s="61"/>
      <c r="Q1387" s="61"/>
      <c r="R1387" s="61"/>
      <c r="S1387" s="439"/>
      <c r="T1387" s="61"/>
      <c r="U1387" s="61"/>
      <c r="V1387" s="61"/>
      <c r="W1387" s="394"/>
      <c r="X1387" s="62"/>
      <c r="Y1387" s="86"/>
      <c r="Z1387" s="324"/>
      <c r="AA1387" s="324"/>
      <c r="AB1387" s="324"/>
      <c r="AC1387" s="325"/>
      <c r="AD1387" s="28"/>
      <c r="AE1387" s="31"/>
      <c r="AF1387" s="28"/>
    </row>
    <row r="1388" ht="14.5" customHeight="1" spans="1:32">
      <c r="A1388" s="61"/>
      <c r="B1388" s="61"/>
      <c r="C1388" s="247"/>
      <c r="D1388" s="215"/>
      <c r="E1388" s="215"/>
      <c r="F1388" s="212"/>
      <c r="G1388" s="215"/>
      <c r="H1388" s="215"/>
      <c r="I1388" s="439"/>
      <c r="J1388" s="32"/>
      <c r="K1388" s="355"/>
      <c r="L1388" s="32"/>
      <c r="M1388" s="61"/>
      <c r="N1388" s="61"/>
      <c r="O1388" s="61"/>
      <c r="P1388" s="61"/>
      <c r="Q1388" s="61"/>
      <c r="R1388" s="61"/>
      <c r="S1388" s="439"/>
      <c r="T1388" s="61"/>
      <c r="U1388" s="61"/>
      <c r="V1388" s="61"/>
      <c r="W1388" s="394"/>
      <c r="X1388" s="62"/>
      <c r="Y1388" s="86"/>
      <c r="Z1388" s="324"/>
      <c r="AA1388" s="324"/>
      <c r="AB1388" s="324"/>
      <c r="AC1388" s="325"/>
      <c r="AD1388" s="28"/>
      <c r="AE1388" s="31"/>
      <c r="AF1388" s="28"/>
    </row>
    <row r="1389" ht="14.5" customHeight="1" spans="1:32">
      <c r="A1389" s="61"/>
      <c r="B1389" s="61"/>
      <c r="C1389" s="247"/>
      <c r="D1389" s="215"/>
      <c r="E1389" s="215"/>
      <c r="F1389" s="212"/>
      <c r="G1389" s="215"/>
      <c r="H1389" s="215"/>
      <c r="I1389" s="439"/>
      <c r="J1389" s="32"/>
      <c r="K1389" s="355"/>
      <c r="L1389" s="32"/>
      <c r="M1389" s="61"/>
      <c r="N1389" s="61"/>
      <c r="O1389" s="61"/>
      <c r="P1389" s="61"/>
      <c r="Q1389" s="61"/>
      <c r="R1389" s="61"/>
      <c r="S1389" s="439"/>
      <c r="T1389" s="61"/>
      <c r="U1389" s="61"/>
      <c r="V1389" s="61"/>
      <c r="W1389" s="394"/>
      <c r="X1389" s="62"/>
      <c r="Y1389" s="86"/>
      <c r="Z1389" s="324"/>
      <c r="AA1389" s="324"/>
      <c r="AB1389" s="324"/>
      <c r="AC1389" s="325"/>
      <c r="AD1389" s="28"/>
      <c r="AE1389" s="31"/>
      <c r="AF1389" s="28"/>
    </row>
    <row r="1390" ht="14.5" customHeight="1" spans="1:32">
      <c r="A1390" s="61"/>
      <c r="B1390" s="61"/>
      <c r="C1390" s="247"/>
      <c r="D1390" s="215"/>
      <c r="E1390" s="215"/>
      <c r="F1390" s="212"/>
      <c r="G1390" s="215"/>
      <c r="H1390" s="215"/>
      <c r="I1390" s="439"/>
      <c r="J1390" s="32"/>
      <c r="K1390" s="355"/>
      <c r="L1390" s="32"/>
      <c r="M1390" s="61"/>
      <c r="N1390" s="61"/>
      <c r="O1390" s="61"/>
      <c r="P1390" s="61"/>
      <c r="Q1390" s="61"/>
      <c r="R1390" s="61"/>
      <c r="S1390" s="439"/>
      <c r="T1390" s="61"/>
      <c r="U1390" s="61"/>
      <c r="V1390" s="61"/>
      <c r="W1390" s="394"/>
      <c r="X1390" s="62"/>
      <c r="Y1390" s="86"/>
      <c r="Z1390" s="324"/>
      <c r="AA1390" s="324"/>
      <c r="AB1390" s="324"/>
      <c r="AC1390" s="325"/>
      <c r="AD1390" s="28"/>
      <c r="AE1390" s="31"/>
      <c r="AF1390" s="28"/>
    </row>
    <row r="1391" ht="14.5" customHeight="1" spans="1:32">
      <c r="A1391" s="61"/>
      <c r="B1391" s="61"/>
      <c r="C1391" s="247"/>
      <c r="D1391" s="215"/>
      <c r="E1391" s="215"/>
      <c r="F1391" s="212"/>
      <c r="G1391" s="215"/>
      <c r="H1391" s="215"/>
      <c r="I1391" s="439"/>
      <c r="J1391" s="32"/>
      <c r="K1391" s="355"/>
      <c r="L1391" s="32"/>
      <c r="M1391" s="61"/>
      <c r="N1391" s="61"/>
      <c r="O1391" s="61"/>
      <c r="P1391" s="61"/>
      <c r="Q1391" s="61"/>
      <c r="R1391" s="61"/>
      <c r="S1391" s="439"/>
      <c r="T1391" s="61"/>
      <c r="U1391" s="61"/>
      <c r="V1391" s="61"/>
      <c r="W1391" s="394"/>
      <c r="X1391" s="62"/>
      <c r="Y1391" s="86"/>
      <c r="Z1391" s="324"/>
      <c r="AA1391" s="324"/>
      <c r="AB1391" s="324"/>
      <c r="AC1391" s="325"/>
      <c r="AD1391" s="28"/>
      <c r="AE1391" s="31"/>
      <c r="AF1391" s="28"/>
    </row>
    <row r="1392" ht="14.5" customHeight="1" spans="1:32">
      <c r="A1392" s="61"/>
      <c r="B1392" s="61"/>
      <c r="C1392" s="247"/>
      <c r="D1392" s="215"/>
      <c r="E1392" s="215"/>
      <c r="F1392" s="212"/>
      <c r="G1392" s="215"/>
      <c r="H1392" s="215"/>
      <c r="I1392" s="439"/>
      <c r="J1392" s="32"/>
      <c r="K1392" s="355"/>
      <c r="L1392" s="32"/>
      <c r="M1392" s="61"/>
      <c r="N1392" s="61"/>
      <c r="O1392" s="61"/>
      <c r="P1392" s="61"/>
      <c r="Q1392" s="61"/>
      <c r="R1392" s="61"/>
      <c r="S1392" s="439"/>
      <c r="T1392" s="61"/>
      <c r="U1392" s="61"/>
      <c r="V1392" s="61"/>
      <c r="W1392" s="394"/>
      <c r="X1392" s="62"/>
      <c r="Y1392" s="86"/>
      <c r="Z1392" s="324"/>
      <c r="AA1392" s="324"/>
      <c r="AB1392" s="324"/>
      <c r="AC1392" s="325"/>
      <c r="AD1392" s="28"/>
      <c r="AE1392" s="31"/>
      <c r="AF1392" s="28"/>
    </row>
    <row r="1393" ht="14.5" customHeight="1" spans="1:32">
      <c r="A1393" s="61"/>
      <c r="B1393" s="61"/>
      <c r="C1393" s="247"/>
      <c r="D1393" s="215"/>
      <c r="E1393" s="215"/>
      <c r="F1393" s="212"/>
      <c r="G1393" s="215"/>
      <c r="H1393" s="215"/>
      <c r="I1393" s="439"/>
      <c r="J1393" s="32"/>
      <c r="K1393" s="355"/>
      <c r="L1393" s="32"/>
      <c r="M1393" s="61"/>
      <c r="N1393" s="61"/>
      <c r="O1393" s="61"/>
      <c r="P1393" s="61"/>
      <c r="Q1393" s="61"/>
      <c r="R1393" s="61"/>
      <c r="S1393" s="439"/>
      <c r="T1393" s="61"/>
      <c r="U1393" s="61"/>
      <c r="V1393" s="61"/>
      <c r="W1393" s="394"/>
      <c r="X1393" s="62"/>
      <c r="Y1393" s="86"/>
      <c r="Z1393" s="324"/>
      <c r="AA1393" s="324"/>
      <c r="AB1393" s="324"/>
      <c r="AC1393" s="325"/>
      <c r="AD1393" s="28"/>
      <c r="AE1393" s="31"/>
      <c r="AF1393" s="28"/>
    </row>
    <row r="1394" ht="14.5" customHeight="1" spans="1:32">
      <c r="A1394" s="61"/>
      <c r="B1394" s="61"/>
      <c r="C1394" s="247"/>
      <c r="D1394" s="215"/>
      <c r="E1394" s="215"/>
      <c r="F1394" s="212"/>
      <c r="G1394" s="215"/>
      <c r="H1394" s="215"/>
      <c r="I1394" s="439"/>
      <c r="J1394" s="32"/>
      <c r="K1394" s="355"/>
      <c r="L1394" s="32"/>
      <c r="M1394" s="61"/>
      <c r="N1394" s="61"/>
      <c r="O1394" s="61"/>
      <c r="P1394" s="61"/>
      <c r="Q1394" s="61"/>
      <c r="R1394" s="61"/>
      <c r="S1394" s="439"/>
      <c r="T1394" s="61"/>
      <c r="U1394" s="61"/>
      <c r="V1394" s="61"/>
      <c r="W1394" s="394"/>
      <c r="X1394" s="62"/>
      <c r="Y1394" s="86"/>
      <c r="Z1394" s="324"/>
      <c r="AA1394" s="324"/>
      <c r="AB1394" s="324"/>
      <c r="AC1394" s="325"/>
      <c r="AD1394" s="28"/>
      <c r="AE1394" s="31"/>
      <c r="AF1394" s="28"/>
    </row>
    <row r="1395" ht="14.5" customHeight="1" spans="1:32">
      <c r="A1395" s="61"/>
      <c r="B1395" s="61"/>
      <c r="C1395" s="247"/>
      <c r="D1395" s="215"/>
      <c r="E1395" s="215"/>
      <c r="F1395" s="212"/>
      <c r="G1395" s="215"/>
      <c r="H1395" s="215"/>
      <c r="I1395" s="439"/>
      <c r="J1395" s="32"/>
      <c r="K1395" s="355"/>
      <c r="L1395" s="32"/>
      <c r="M1395" s="61"/>
      <c r="N1395" s="61"/>
      <c r="O1395" s="61"/>
      <c r="P1395" s="61"/>
      <c r="Q1395" s="61"/>
      <c r="R1395" s="61"/>
      <c r="S1395" s="439"/>
      <c r="T1395" s="61"/>
      <c r="U1395" s="61"/>
      <c r="V1395" s="61"/>
      <c r="W1395" s="394"/>
      <c r="X1395" s="62"/>
      <c r="Y1395" s="86"/>
      <c r="Z1395" s="324"/>
      <c r="AA1395" s="324"/>
      <c r="AB1395" s="324"/>
      <c r="AC1395" s="325"/>
      <c r="AD1395" s="28"/>
      <c r="AE1395" s="31"/>
      <c r="AF1395" s="28"/>
    </row>
    <row r="1396" ht="14.5" customHeight="1" spans="1:32">
      <c r="A1396" s="61"/>
      <c r="B1396" s="61"/>
      <c r="C1396" s="247"/>
      <c r="D1396" s="215"/>
      <c r="E1396" s="215"/>
      <c r="F1396" s="212"/>
      <c r="G1396" s="215"/>
      <c r="H1396" s="215"/>
      <c r="I1396" s="439"/>
      <c r="J1396" s="32"/>
      <c r="K1396" s="355"/>
      <c r="L1396" s="32"/>
      <c r="M1396" s="61"/>
      <c r="N1396" s="61"/>
      <c r="O1396" s="61"/>
      <c r="P1396" s="61"/>
      <c r="Q1396" s="61"/>
      <c r="R1396" s="61"/>
      <c r="S1396" s="439"/>
      <c r="T1396" s="61"/>
      <c r="U1396" s="61"/>
      <c r="V1396" s="61"/>
      <c r="W1396" s="394"/>
      <c r="X1396" s="62"/>
      <c r="Y1396" s="86"/>
      <c r="Z1396" s="324"/>
      <c r="AA1396" s="324"/>
      <c r="AB1396" s="324"/>
      <c r="AC1396" s="325"/>
      <c r="AD1396" s="28"/>
      <c r="AE1396" s="31"/>
      <c r="AF1396" s="28"/>
    </row>
    <row r="1397" ht="14.5" customHeight="1" spans="1:32">
      <c r="A1397" s="61"/>
      <c r="B1397" s="61"/>
      <c r="C1397" s="247"/>
      <c r="D1397" s="215"/>
      <c r="E1397" s="215"/>
      <c r="F1397" s="212"/>
      <c r="G1397" s="215"/>
      <c r="H1397" s="215"/>
      <c r="I1397" s="439"/>
      <c r="J1397" s="32"/>
      <c r="K1397" s="355"/>
      <c r="L1397" s="32"/>
      <c r="M1397" s="61"/>
      <c r="N1397" s="61"/>
      <c r="O1397" s="61"/>
      <c r="P1397" s="61"/>
      <c r="Q1397" s="61"/>
      <c r="R1397" s="61"/>
      <c r="S1397" s="439"/>
      <c r="T1397" s="61"/>
      <c r="U1397" s="61"/>
      <c r="V1397" s="61"/>
      <c r="W1397" s="394"/>
      <c r="X1397" s="62"/>
      <c r="Y1397" s="86"/>
      <c r="Z1397" s="324"/>
      <c r="AA1397" s="324"/>
      <c r="AB1397" s="324"/>
      <c r="AC1397" s="325"/>
      <c r="AD1397" s="28"/>
      <c r="AE1397" s="31"/>
      <c r="AF1397" s="28"/>
    </row>
    <row r="1398" ht="14.5" customHeight="1" spans="1:32">
      <c r="A1398" s="61"/>
      <c r="B1398" s="61"/>
      <c r="C1398" s="247"/>
      <c r="D1398" s="215"/>
      <c r="E1398" s="215"/>
      <c r="F1398" s="212"/>
      <c r="G1398" s="215"/>
      <c r="H1398" s="215"/>
      <c r="I1398" s="439"/>
      <c r="J1398" s="32"/>
      <c r="K1398" s="355"/>
      <c r="L1398" s="32"/>
      <c r="M1398" s="61"/>
      <c r="N1398" s="61"/>
      <c r="O1398" s="61"/>
      <c r="P1398" s="61"/>
      <c r="Q1398" s="61"/>
      <c r="R1398" s="61"/>
      <c r="S1398" s="439"/>
      <c r="T1398" s="61"/>
      <c r="U1398" s="61"/>
      <c r="V1398" s="61"/>
      <c r="W1398" s="394"/>
      <c r="X1398" s="62"/>
      <c r="Y1398" s="86"/>
      <c r="Z1398" s="324"/>
      <c r="AA1398" s="324"/>
      <c r="AB1398" s="324"/>
      <c r="AC1398" s="325"/>
      <c r="AD1398" s="28"/>
      <c r="AE1398" s="31"/>
      <c r="AF1398" s="28"/>
    </row>
    <row r="1399" ht="14.5" customHeight="1" spans="1:32">
      <c r="A1399" s="61"/>
      <c r="B1399" s="61"/>
      <c r="C1399" s="247"/>
      <c r="D1399" s="215"/>
      <c r="E1399" s="215"/>
      <c r="F1399" s="212"/>
      <c r="G1399" s="215"/>
      <c r="H1399" s="215"/>
      <c r="I1399" s="439"/>
      <c r="J1399" s="32"/>
      <c r="K1399" s="355"/>
      <c r="L1399" s="32"/>
      <c r="M1399" s="61"/>
      <c r="N1399" s="61"/>
      <c r="O1399" s="61"/>
      <c r="P1399" s="61"/>
      <c r="Q1399" s="61"/>
      <c r="R1399" s="61"/>
      <c r="S1399" s="439"/>
      <c r="T1399" s="61"/>
      <c r="U1399" s="61"/>
      <c r="V1399" s="61"/>
      <c r="W1399" s="394"/>
      <c r="X1399" s="62"/>
      <c r="Y1399" s="86"/>
      <c r="Z1399" s="324"/>
      <c r="AA1399" s="324"/>
      <c r="AB1399" s="324"/>
      <c r="AC1399" s="325"/>
      <c r="AD1399" s="28"/>
      <c r="AE1399" s="31"/>
      <c r="AF1399" s="28"/>
    </row>
    <row r="1400" ht="14.5" customHeight="1" spans="1:32">
      <c r="A1400" s="61"/>
      <c r="B1400" s="61"/>
      <c r="C1400" s="247"/>
      <c r="D1400" s="215"/>
      <c r="E1400" s="215"/>
      <c r="F1400" s="212"/>
      <c r="G1400" s="215"/>
      <c r="H1400" s="215"/>
      <c r="I1400" s="439"/>
      <c r="J1400" s="32"/>
      <c r="K1400" s="355"/>
      <c r="L1400" s="32"/>
      <c r="M1400" s="61"/>
      <c r="N1400" s="61"/>
      <c r="O1400" s="61"/>
      <c r="P1400" s="61"/>
      <c r="Q1400" s="61"/>
      <c r="R1400" s="61"/>
      <c r="S1400" s="439"/>
      <c r="T1400" s="61"/>
      <c r="U1400" s="61"/>
      <c r="V1400" s="61"/>
      <c r="W1400" s="394"/>
      <c r="X1400" s="62"/>
      <c r="Y1400" s="86"/>
      <c r="Z1400" s="324"/>
      <c r="AA1400" s="324"/>
      <c r="AB1400" s="324"/>
      <c r="AC1400" s="325"/>
      <c r="AD1400" s="28"/>
      <c r="AE1400" s="31"/>
      <c r="AF1400" s="28"/>
    </row>
    <row r="1401" ht="14.5" customHeight="1" spans="1:32">
      <c r="A1401" s="61"/>
      <c r="B1401" s="61"/>
      <c r="C1401" s="247"/>
      <c r="D1401" s="215"/>
      <c r="E1401" s="215"/>
      <c r="F1401" s="212"/>
      <c r="G1401" s="215"/>
      <c r="H1401" s="215"/>
      <c r="I1401" s="439"/>
      <c r="J1401" s="32"/>
      <c r="K1401" s="355"/>
      <c r="L1401" s="32"/>
      <c r="M1401" s="61"/>
      <c r="N1401" s="61"/>
      <c r="O1401" s="61"/>
      <c r="P1401" s="61"/>
      <c r="Q1401" s="61"/>
      <c r="R1401" s="61"/>
      <c r="S1401" s="439"/>
      <c r="T1401" s="61"/>
      <c r="U1401" s="61"/>
      <c r="V1401" s="61"/>
      <c r="W1401" s="394"/>
      <c r="X1401" s="62"/>
      <c r="Y1401" s="86"/>
      <c r="Z1401" s="324"/>
      <c r="AA1401" s="324"/>
      <c r="AB1401" s="324"/>
      <c r="AC1401" s="325"/>
      <c r="AD1401" s="28"/>
      <c r="AE1401" s="31"/>
      <c r="AF1401" s="28"/>
    </row>
    <row r="1402" ht="14.5" customHeight="1" spans="1:32">
      <c r="A1402" s="61"/>
      <c r="B1402" s="61"/>
      <c r="C1402" s="247"/>
      <c r="D1402" s="215"/>
      <c r="E1402" s="215"/>
      <c r="F1402" s="212"/>
      <c r="G1402" s="215"/>
      <c r="H1402" s="215"/>
      <c r="I1402" s="439"/>
      <c r="J1402" s="32"/>
      <c r="K1402" s="355"/>
      <c r="L1402" s="32"/>
      <c r="M1402" s="61"/>
      <c r="N1402" s="61"/>
      <c r="O1402" s="61"/>
      <c r="P1402" s="61"/>
      <c r="Q1402" s="61"/>
      <c r="R1402" s="61"/>
      <c r="S1402" s="439"/>
      <c r="T1402" s="61"/>
      <c r="U1402" s="61"/>
      <c r="V1402" s="61"/>
      <c r="W1402" s="394"/>
      <c r="X1402" s="62"/>
      <c r="Y1402" s="86"/>
      <c r="Z1402" s="324"/>
      <c r="AA1402" s="324"/>
      <c r="AB1402" s="324"/>
      <c r="AC1402" s="325"/>
      <c r="AD1402" s="28"/>
      <c r="AE1402" s="31"/>
      <c r="AF1402" s="28"/>
    </row>
    <row r="1403" ht="14.5" customHeight="1" spans="1:32">
      <c r="A1403" s="61"/>
      <c r="B1403" s="61"/>
      <c r="C1403" s="247"/>
      <c r="D1403" s="215"/>
      <c r="E1403" s="215"/>
      <c r="F1403" s="212"/>
      <c r="G1403" s="215"/>
      <c r="H1403" s="215"/>
      <c r="I1403" s="439"/>
      <c r="J1403" s="32"/>
      <c r="K1403" s="355"/>
      <c r="L1403" s="32"/>
      <c r="M1403" s="61"/>
      <c r="N1403" s="61"/>
      <c r="O1403" s="61"/>
      <c r="P1403" s="61"/>
      <c r="Q1403" s="61"/>
      <c r="R1403" s="61"/>
      <c r="S1403" s="439"/>
      <c r="T1403" s="61"/>
      <c r="U1403" s="61"/>
      <c r="V1403" s="61"/>
      <c r="W1403" s="394"/>
      <c r="X1403" s="62"/>
      <c r="Y1403" s="86"/>
      <c r="Z1403" s="324"/>
      <c r="AA1403" s="324"/>
      <c r="AB1403" s="324"/>
      <c r="AC1403" s="325"/>
      <c r="AD1403" s="28"/>
      <c r="AE1403" s="31"/>
      <c r="AF1403" s="28"/>
    </row>
    <row r="1404" ht="14.5" customHeight="1" spans="1:32">
      <c r="A1404" s="61"/>
      <c r="B1404" s="61"/>
      <c r="C1404" s="247"/>
      <c r="D1404" s="215"/>
      <c r="E1404" s="215"/>
      <c r="F1404" s="212"/>
      <c r="G1404" s="215"/>
      <c r="H1404" s="215"/>
      <c r="I1404" s="439"/>
      <c r="J1404" s="32"/>
      <c r="K1404" s="355"/>
      <c r="L1404" s="32"/>
      <c r="M1404" s="61"/>
      <c r="N1404" s="61"/>
      <c r="O1404" s="61"/>
      <c r="P1404" s="61"/>
      <c r="Q1404" s="61"/>
      <c r="R1404" s="61"/>
      <c r="S1404" s="439"/>
      <c r="T1404" s="61"/>
      <c r="U1404" s="61"/>
      <c r="V1404" s="61"/>
      <c r="W1404" s="394"/>
      <c r="X1404" s="62"/>
      <c r="Y1404" s="86"/>
      <c r="Z1404" s="324"/>
      <c r="AA1404" s="324"/>
      <c r="AB1404" s="324"/>
      <c r="AC1404" s="325"/>
      <c r="AD1404" s="28"/>
      <c r="AE1404" s="31"/>
      <c r="AF1404" s="28"/>
    </row>
    <row r="1405" ht="14.5" customHeight="1" spans="1:32">
      <c r="A1405" s="61"/>
      <c r="B1405" s="61"/>
      <c r="C1405" s="247"/>
      <c r="D1405" s="215"/>
      <c r="E1405" s="215"/>
      <c r="F1405" s="212"/>
      <c r="G1405" s="215"/>
      <c r="H1405" s="215"/>
      <c r="I1405" s="439"/>
      <c r="J1405" s="32"/>
      <c r="K1405" s="355"/>
      <c r="L1405" s="32"/>
      <c r="M1405" s="61"/>
      <c r="N1405" s="61"/>
      <c r="O1405" s="61"/>
      <c r="P1405" s="61"/>
      <c r="Q1405" s="61"/>
      <c r="R1405" s="61"/>
      <c r="S1405" s="439"/>
      <c r="T1405" s="61"/>
      <c r="U1405" s="61"/>
      <c r="V1405" s="61"/>
      <c r="W1405" s="394"/>
      <c r="X1405" s="62"/>
      <c r="Y1405" s="86"/>
      <c r="Z1405" s="324"/>
      <c r="AA1405" s="324"/>
      <c r="AB1405" s="324"/>
      <c r="AC1405" s="325"/>
      <c r="AD1405" s="28"/>
      <c r="AE1405" s="31"/>
      <c r="AF1405" s="28"/>
    </row>
    <row r="1406" ht="14.5" customHeight="1" spans="1:32">
      <c r="A1406" s="61"/>
      <c r="B1406" s="61"/>
      <c r="C1406" s="247"/>
      <c r="D1406" s="215"/>
      <c r="E1406" s="215"/>
      <c r="F1406" s="212"/>
      <c r="G1406" s="215"/>
      <c r="H1406" s="215"/>
      <c r="I1406" s="439"/>
      <c r="J1406" s="32"/>
      <c r="K1406" s="355"/>
      <c r="L1406" s="32"/>
      <c r="M1406" s="61"/>
      <c r="N1406" s="61"/>
      <c r="O1406" s="61"/>
      <c r="P1406" s="61"/>
      <c r="Q1406" s="61"/>
      <c r="R1406" s="61"/>
      <c r="S1406" s="439"/>
      <c r="T1406" s="61"/>
      <c r="U1406" s="61"/>
      <c r="V1406" s="61"/>
      <c r="W1406" s="394"/>
      <c r="X1406" s="62"/>
      <c r="Y1406" s="86"/>
      <c r="Z1406" s="324"/>
      <c r="AA1406" s="324"/>
      <c r="AB1406" s="324"/>
      <c r="AC1406" s="325"/>
      <c r="AD1406" s="28"/>
      <c r="AE1406" s="31"/>
      <c r="AF1406" s="28"/>
    </row>
    <row r="1407" ht="14.5" customHeight="1" spans="1:32">
      <c r="A1407" s="61"/>
      <c r="B1407" s="61"/>
      <c r="C1407" s="247"/>
      <c r="D1407" s="215"/>
      <c r="E1407" s="215"/>
      <c r="F1407" s="212"/>
      <c r="G1407" s="215"/>
      <c r="H1407" s="215"/>
      <c r="I1407" s="439"/>
      <c r="J1407" s="32"/>
      <c r="K1407" s="355"/>
      <c r="L1407" s="32"/>
      <c r="M1407" s="61"/>
      <c r="N1407" s="61"/>
      <c r="O1407" s="61"/>
      <c r="P1407" s="61"/>
      <c r="Q1407" s="61"/>
      <c r="R1407" s="61"/>
      <c r="S1407" s="439"/>
      <c r="T1407" s="61"/>
      <c r="U1407" s="61"/>
      <c r="V1407" s="61"/>
      <c r="W1407" s="394"/>
      <c r="X1407" s="62"/>
      <c r="Y1407" s="86"/>
      <c r="Z1407" s="324"/>
      <c r="AA1407" s="324"/>
      <c r="AB1407" s="324"/>
      <c r="AC1407" s="325"/>
      <c r="AD1407" s="28"/>
      <c r="AE1407" s="31"/>
      <c r="AF1407" s="28"/>
    </row>
    <row r="1408" ht="14.5" customHeight="1" spans="1:32">
      <c r="A1408" s="61"/>
      <c r="B1408" s="61"/>
      <c r="C1408" s="247"/>
      <c r="D1408" s="215"/>
      <c r="E1408" s="215"/>
      <c r="F1408" s="212"/>
      <c r="G1408" s="215"/>
      <c r="H1408" s="215"/>
      <c r="I1408" s="439"/>
      <c r="J1408" s="32"/>
      <c r="K1408" s="355"/>
      <c r="L1408" s="32"/>
      <c r="M1408" s="61"/>
      <c r="N1408" s="61"/>
      <c r="O1408" s="61"/>
      <c r="P1408" s="61"/>
      <c r="Q1408" s="61"/>
      <c r="R1408" s="61"/>
      <c r="S1408" s="439"/>
      <c r="T1408" s="61"/>
      <c r="U1408" s="61"/>
      <c r="V1408" s="61"/>
      <c r="W1408" s="394"/>
      <c r="X1408" s="62"/>
      <c r="Y1408" s="86"/>
      <c r="Z1408" s="324"/>
      <c r="AA1408" s="324"/>
      <c r="AB1408" s="324"/>
      <c r="AC1408" s="325"/>
      <c r="AD1408" s="28"/>
      <c r="AE1408" s="31"/>
      <c r="AF1408" s="28"/>
    </row>
    <row r="1409" ht="14.5" customHeight="1" spans="1:32">
      <c r="A1409" s="61"/>
      <c r="B1409" s="61"/>
      <c r="C1409" s="247"/>
      <c r="D1409" s="215"/>
      <c r="E1409" s="215"/>
      <c r="F1409" s="212"/>
      <c r="G1409" s="215"/>
      <c r="H1409" s="215"/>
      <c r="I1409" s="439"/>
      <c r="J1409" s="32"/>
      <c r="K1409" s="355"/>
      <c r="L1409" s="32"/>
      <c r="M1409" s="61"/>
      <c r="N1409" s="61"/>
      <c r="O1409" s="61"/>
      <c r="P1409" s="61"/>
      <c r="Q1409" s="61"/>
      <c r="R1409" s="61"/>
      <c r="S1409" s="439"/>
      <c r="T1409" s="61"/>
      <c r="U1409" s="61"/>
      <c r="V1409" s="61"/>
      <c r="W1409" s="394"/>
      <c r="X1409" s="62"/>
      <c r="Y1409" s="86"/>
      <c r="Z1409" s="324"/>
      <c r="AA1409" s="324"/>
      <c r="AB1409" s="324"/>
      <c r="AC1409" s="325"/>
      <c r="AD1409" s="28"/>
      <c r="AE1409" s="31"/>
      <c r="AF1409" s="28"/>
    </row>
    <row r="1410" ht="14.5" customHeight="1" spans="1:32">
      <c r="A1410" s="61"/>
      <c r="B1410" s="61"/>
      <c r="C1410" s="247"/>
      <c r="D1410" s="215"/>
      <c r="E1410" s="215"/>
      <c r="F1410" s="212"/>
      <c r="G1410" s="215"/>
      <c r="H1410" s="215"/>
      <c r="I1410" s="439"/>
      <c r="J1410" s="32"/>
      <c r="K1410" s="355"/>
      <c r="L1410" s="32"/>
      <c r="M1410" s="61"/>
      <c r="N1410" s="61"/>
      <c r="O1410" s="61"/>
      <c r="P1410" s="61"/>
      <c r="Q1410" s="61"/>
      <c r="R1410" s="61"/>
      <c r="S1410" s="439"/>
      <c r="T1410" s="61"/>
      <c r="U1410" s="61"/>
      <c r="V1410" s="61"/>
      <c r="W1410" s="394"/>
      <c r="X1410" s="62"/>
      <c r="Y1410" s="86"/>
      <c r="Z1410" s="324"/>
      <c r="AA1410" s="324"/>
      <c r="AB1410" s="324"/>
      <c r="AC1410" s="325"/>
      <c r="AD1410" s="28"/>
      <c r="AE1410" s="31"/>
      <c r="AF1410" s="28"/>
    </row>
    <row r="1411" ht="14.5" customHeight="1" spans="1:32">
      <c r="A1411" s="61"/>
      <c r="B1411" s="61"/>
      <c r="C1411" s="247"/>
      <c r="D1411" s="215"/>
      <c r="E1411" s="215"/>
      <c r="F1411" s="212"/>
      <c r="G1411" s="215"/>
      <c r="H1411" s="215"/>
      <c r="I1411" s="439"/>
      <c r="J1411" s="32"/>
      <c r="K1411" s="355"/>
      <c r="L1411" s="32"/>
      <c r="M1411" s="61"/>
      <c r="N1411" s="61"/>
      <c r="O1411" s="61"/>
      <c r="P1411" s="61"/>
      <c r="Q1411" s="61"/>
      <c r="R1411" s="61"/>
      <c r="S1411" s="439"/>
      <c r="T1411" s="61"/>
      <c r="U1411" s="61"/>
      <c r="V1411" s="61"/>
      <c r="W1411" s="394"/>
      <c r="X1411" s="62"/>
      <c r="Y1411" s="86"/>
      <c r="Z1411" s="324"/>
      <c r="AA1411" s="324"/>
      <c r="AB1411" s="324"/>
      <c r="AC1411" s="325"/>
      <c r="AD1411" s="28"/>
      <c r="AE1411" s="31"/>
      <c r="AF1411" s="28"/>
    </row>
    <row r="1412" ht="14.5" customHeight="1" spans="1:32">
      <c r="A1412" s="61"/>
      <c r="B1412" s="61"/>
      <c r="C1412" s="247"/>
      <c r="D1412" s="215"/>
      <c r="E1412" s="215"/>
      <c r="F1412" s="212"/>
      <c r="G1412" s="215"/>
      <c r="H1412" s="215"/>
      <c r="I1412" s="439"/>
      <c r="J1412" s="32"/>
      <c r="K1412" s="355"/>
      <c r="L1412" s="32"/>
      <c r="M1412" s="61"/>
      <c r="N1412" s="61"/>
      <c r="O1412" s="61"/>
      <c r="P1412" s="61"/>
      <c r="Q1412" s="61"/>
      <c r="R1412" s="61"/>
      <c r="S1412" s="439"/>
      <c r="T1412" s="61"/>
      <c r="U1412" s="61"/>
      <c r="V1412" s="61"/>
      <c r="W1412" s="394"/>
      <c r="X1412" s="62"/>
      <c r="Y1412" s="86"/>
      <c r="Z1412" s="324"/>
      <c r="AA1412" s="324"/>
      <c r="AB1412" s="324"/>
      <c r="AC1412" s="325"/>
      <c r="AD1412" s="28"/>
      <c r="AE1412" s="31"/>
      <c r="AF1412" s="28"/>
    </row>
    <row r="1413" ht="14.5" customHeight="1" spans="1:32">
      <c r="A1413" s="61"/>
      <c r="B1413" s="61"/>
      <c r="C1413" s="247"/>
      <c r="D1413" s="215"/>
      <c r="E1413" s="215"/>
      <c r="F1413" s="212"/>
      <c r="G1413" s="215"/>
      <c r="H1413" s="215"/>
      <c r="I1413" s="439"/>
      <c r="J1413" s="32"/>
      <c r="K1413" s="355"/>
      <c r="L1413" s="32"/>
      <c r="M1413" s="61"/>
      <c r="N1413" s="61"/>
      <c r="O1413" s="61"/>
      <c r="P1413" s="61"/>
      <c r="Q1413" s="61"/>
      <c r="R1413" s="61"/>
      <c r="S1413" s="439"/>
      <c r="T1413" s="61"/>
      <c r="U1413" s="61"/>
      <c r="V1413" s="61"/>
      <c r="W1413" s="394"/>
      <c r="X1413" s="62"/>
      <c r="Y1413" s="86"/>
      <c r="Z1413" s="324"/>
      <c r="AA1413" s="324"/>
      <c r="AB1413" s="324"/>
      <c r="AC1413" s="325"/>
      <c r="AD1413" s="28"/>
      <c r="AE1413" s="31"/>
      <c r="AF1413" s="28"/>
    </row>
    <row r="1414" ht="14.5" customHeight="1" spans="1:32">
      <c r="A1414" s="61"/>
      <c r="B1414" s="61"/>
      <c r="C1414" s="247"/>
      <c r="D1414" s="215"/>
      <c r="E1414" s="215"/>
      <c r="F1414" s="212"/>
      <c r="G1414" s="215"/>
      <c r="H1414" s="215"/>
      <c r="I1414" s="439"/>
      <c r="J1414" s="32"/>
      <c r="K1414" s="355"/>
      <c r="L1414" s="32"/>
      <c r="M1414" s="61"/>
      <c r="N1414" s="61"/>
      <c r="O1414" s="61"/>
      <c r="P1414" s="61"/>
      <c r="Q1414" s="61"/>
      <c r="R1414" s="61"/>
      <c r="S1414" s="439"/>
      <c r="T1414" s="61"/>
      <c r="U1414" s="61"/>
      <c r="V1414" s="61"/>
      <c r="W1414" s="394"/>
      <c r="X1414" s="62"/>
      <c r="Y1414" s="86"/>
      <c r="Z1414" s="324"/>
      <c r="AA1414" s="324"/>
      <c r="AB1414" s="324"/>
      <c r="AC1414" s="325"/>
      <c r="AD1414" s="28"/>
      <c r="AE1414" s="31"/>
      <c r="AF1414" s="28"/>
    </row>
    <row r="1415" ht="14.5" customHeight="1" spans="1:32">
      <c r="A1415" s="61"/>
      <c r="B1415" s="61"/>
      <c r="C1415" s="247"/>
      <c r="D1415" s="215"/>
      <c r="E1415" s="215"/>
      <c r="F1415" s="212"/>
      <c r="G1415" s="215"/>
      <c r="H1415" s="215"/>
      <c r="I1415" s="439"/>
      <c r="J1415" s="32"/>
      <c r="K1415" s="355"/>
      <c r="L1415" s="32"/>
      <c r="M1415" s="61"/>
      <c r="N1415" s="61"/>
      <c r="O1415" s="61"/>
      <c r="P1415" s="61"/>
      <c r="Q1415" s="61"/>
      <c r="R1415" s="61"/>
      <c r="S1415" s="439"/>
      <c r="T1415" s="61"/>
      <c r="U1415" s="61"/>
      <c r="V1415" s="61"/>
      <c r="W1415" s="394"/>
      <c r="X1415" s="62"/>
      <c r="Y1415" s="86"/>
      <c r="Z1415" s="324"/>
      <c r="AA1415" s="324"/>
      <c r="AB1415" s="324"/>
      <c r="AC1415" s="325"/>
      <c r="AD1415" s="28"/>
      <c r="AE1415" s="31"/>
      <c r="AF1415" s="28"/>
    </row>
    <row r="1416" ht="14.5" customHeight="1" spans="1:32">
      <c r="A1416" s="61"/>
      <c r="B1416" s="61"/>
      <c r="C1416" s="247"/>
      <c r="D1416" s="215"/>
      <c r="E1416" s="215"/>
      <c r="F1416" s="212"/>
      <c r="G1416" s="215"/>
      <c r="H1416" s="215"/>
      <c r="I1416" s="439"/>
      <c r="J1416" s="32"/>
      <c r="K1416" s="355"/>
      <c r="L1416" s="32"/>
      <c r="M1416" s="61"/>
      <c r="N1416" s="61"/>
      <c r="O1416" s="61"/>
      <c r="P1416" s="61"/>
      <c r="Q1416" s="61"/>
      <c r="R1416" s="61"/>
      <c r="S1416" s="439"/>
      <c r="T1416" s="61"/>
      <c r="U1416" s="61"/>
      <c r="V1416" s="61"/>
      <c r="W1416" s="394"/>
      <c r="X1416" s="62"/>
      <c r="Y1416" s="86"/>
      <c r="Z1416" s="324"/>
      <c r="AA1416" s="324"/>
      <c r="AB1416" s="324"/>
      <c r="AC1416" s="325"/>
      <c r="AD1416" s="28"/>
      <c r="AE1416" s="31"/>
      <c r="AF1416" s="28"/>
    </row>
    <row r="1417" ht="14.5" customHeight="1" spans="1:32">
      <c r="A1417" s="61"/>
      <c r="B1417" s="61"/>
      <c r="C1417" s="247"/>
      <c r="D1417" s="215"/>
      <c r="E1417" s="215"/>
      <c r="F1417" s="212"/>
      <c r="G1417" s="215"/>
      <c r="H1417" s="215"/>
      <c r="I1417" s="439"/>
      <c r="J1417" s="32"/>
      <c r="K1417" s="355"/>
      <c r="L1417" s="32"/>
      <c r="M1417" s="61"/>
      <c r="N1417" s="61"/>
      <c r="O1417" s="61"/>
      <c r="P1417" s="61"/>
      <c r="Q1417" s="61"/>
      <c r="R1417" s="61"/>
      <c r="S1417" s="439"/>
      <c r="T1417" s="61"/>
      <c r="U1417" s="61"/>
      <c r="V1417" s="61"/>
      <c r="W1417" s="394"/>
      <c r="X1417" s="62"/>
      <c r="Y1417" s="86"/>
      <c r="Z1417" s="324"/>
      <c r="AA1417" s="324"/>
      <c r="AB1417" s="324"/>
      <c r="AC1417" s="325"/>
      <c r="AD1417" s="28"/>
      <c r="AE1417" s="31"/>
      <c r="AF1417" s="28"/>
    </row>
    <row r="1418" ht="14.5" customHeight="1" spans="1:32">
      <c r="A1418" s="61"/>
      <c r="B1418" s="61"/>
      <c r="C1418" s="247"/>
      <c r="D1418" s="215"/>
      <c r="E1418" s="215"/>
      <c r="F1418" s="212"/>
      <c r="G1418" s="215"/>
      <c r="H1418" s="215"/>
      <c r="I1418" s="439"/>
      <c r="J1418" s="32"/>
      <c r="K1418" s="355"/>
      <c r="L1418" s="32"/>
      <c r="M1418" s="61"/>
      <c r="N1418" s="61"/>
      <c r="O1418" s="61"/>
      <c r="P1418" s="61"/>
      <c r="Q1418" s="61"/>
      <c r="R1418" s="61"/>
      <c r="S1418" s="439"/>
      <c r="T1418" s="61"/>
      <c r="U1418" s="61"/>
      <c r="V1418" s="61"/>
      <c r="W1418" s="394"/>
      <c r="X1418" s="62"/>
      <c r="Y1418" s="86"/>
      <c r="Z1418" s="324"/>
      <c r="AA1418" s="324"/>
      <c r="AB1418" s="324"/>
      <c r="AC1418" s="325"/>
      <c r="AD1418" s="28"/>
      <c r="AE1418" s="31"/>
      <c r="AF1418" s="28"/>
    </row>
    <row r="1419" ht="14.5" customHeight="1" spans="1:32">
      <c r="A1419" s="61"/>
      <c r="B1419" s="61"/>
      <c r="C1419" s="247"/>
      <c r="D1419" s="215"/>
      <c r="E1419" s="215"/>
      <c r="F1419" s="212"/>
      <c r="G1419" s="215"/>
      <c r="H1419" s="215"/>
      <c r="I1419" s="439"/>
      <c r="J1419" s="32"/>
      <c r="K1419" s="355"/>
      <c r="L1419" s="32"/>
      <c r="M1419" s="61"/>
      <c r="N1419" s="61"/>
      <c r="O1419" s="61"/>
      <c r="P1419" s="61"/>
      <c r="Q1419" s="61"/>
      <c r="R1419" s="61"/>
      <c r="S1419" s="439"/>
      <c r="T1419" s="61"/>
      <c r="U1419" s="61"/>
      <c r="V1419" s="61"/>
      <c r="W1419" s="394"/>
      <c r="X1419" s="62"/>
      <c r="Y1419" s="86"/>
      <c r="Z1419" s="324"/>
      <c r="AA1419" s="324"/>
      <c r="AB1419" s="324"/>
      <c r="AC1419" s="325"/>
      <c r="AD1419" s="28"/>
      <c r="AE1419" s="31"/>
      <c r="AF1419" s="28"/>
    </row>
    <row r="1420" ht="14.5" customHeight="1" spans="1:32">
      <c r="A1420" s="61"/>
      <c r="B1420" s="61"/>
      <c r="C1420" s="247"/>
      <c r="D1420" s="215"/>
      <c r="E1420" s="215"/>
      <c r="F1420" s="212"/>
      <c r="G1420" s="215"/>
      <c r="H1420" s="215"/>
      <c r="I1420" s="439"/>
      <c r="J1420" s="32"/>
      <c r="K1420" s="355"/>
      <c r="L1420" s="32"/>
      <c r="M1420" s="61"/>
      <c r="N1420" s="61"/>
      <c r="O1420" s="61"/>
      <c r="P1420" s="61"/>
      <c r="Q1420" s="61"/>
      <c r="R1420" s="61"/>
      <c r="S1420" s="439"/>
      <c r="T1420" s="61"/>
      <c r="U1420" s="61"/>
      <c r="V1420" s="61"/>
      <c r="W1420" s="394"/>
      <c r="X1420" s="62"/>
      <c r="Y1420" s="86"/>
      <c r="Z1420" s="324"/>
      <c r="AA1420" s="324"/>
      <c r="AB1420" s="324"/>
      <c r="AC1420" s="325"/>
      <c r="AD1420" s="28"/>
      <c r="AE1420" s="31"/>
      <c r="AF1420" s="28"/>
    </row>
    <row r="1421" ht="14.5" customHeight="1" spans="1:32">
      <c r="A1421" s="61"/>
      <c r="B1421" s="61"/>
      <c r="C1421" s="247"/>
      <c r="D1421" s="215"/>
      <c r="E1421" s="215"/>
      <c r="F1421" s="212"/>
      <c r="G1421" s="215"/>
      <c r="H1421" s="215"/>
      <c r="I1421" s="439"/>
      <c r="J1421" s="32"/>
      <c r="K1421" s="355"/>
      <c r="L1421" s="32"/>
      <c r="M1421" s="61"/>
      <c r="N1421" s="61"/>
      <c r="O1421" s="61"/>
      <c r="P1421" s="61"/>
      <c r="Q1421" s="61"/>
      <c r="R1421" s="61"/>
      <c r="S1421" s="439"/>
      <c r="T1421" s="61"/>
      <c r="U1421" s="61"/>
      <c r="V1421" s="61"/>
      <c r="W1421" s="394"/>
      <c r="X1421" s="62"/>
      <c r="Y1421" s="86"/>
      <c r="Z1421" s="324"/>
      <c r="AA1421" s="324"/>
      <c r="AB1421" s="324"/>
      <c r="AC1421" s="325"/>
      <c r="AD1421" s="28"/>
      <c r="AE1421" s="31"/>
      <c r="AF1421" s="28"/>
    </row>
    <row r="1422" ht="14.5" customHeight="1" spans="1:32">
      <c r="A1422" s="61"/>
      <c r="B1422" s="61"/>
      <c r="C1422" s="247"/>
      <c r="D1422" s="215"/>
      <c r="E1422" s="215"/>
      <c r="F1422" s="212"/>
      <c r="G1422" s="215"/>
      <c r="H1422" s="215"/>
      <c r="I1422" s="439"/>
      <c r="J1422" s="32"/>
      <c r="K1422" s="355"/>
      <c r="L1422" s="32"/>
      <c r="M1422" s="61"/>
      <c r="N1422" s="61"/>
      <c r="O1422" s="61"/>
      <c r="P1422" s="61"/>
      <c r="Q1422" s="61"/>
      <c r="R1422" s="61"/>
      <c r="S1422" s="439"/>
      <c r="T1422" s="61"/>
      <c r="U1422" s="61"/>
      <c r="V1422" s="61"/>
      <c r="W1422" s="394"/>
      <c r="X1422" s="62"/>
      <c r="Y1422" s="86"/>
      <c r="Z1422" s="324"/>
      <c r="AA1422" s="324"/>
      <c r="AB1422" s="324"/>
      <c r="AC1422" s="325"/>
      <c r="AD1422" s="28"/>
      <c r="AE1422" s="31"/>
      <c r="AF1422" s="28"/>
    </row>
    <row r="1423" ht="14.5" customHeight="1" spans="1:32">
      <c r="A1423" s="61"/>
      <c r="B1423" s="61"/>
      <c r="C1423" s="247"/>
      <c r="D1423" s="215"/>
      <c r="E1423" s="215"/>
      <c r="F1423" s="212"/>
      <c r="G1423" s="215"/>
      <c r="H1423" s="215"/>
      <c r="I1423" s="439"/>
      <c r="J1423" s="32"/>
      <c r="K1423" s="355"/>
      <c r="L1423" s="32"/>
      <c r="M1423" s="61"/>
      <c r="N1423" s="61"/>
      <c r="O1423" s="61"/>
      <c r="P1423" s="61"/>
      <c r="Q1423" s="61"/>
      <c r="R1423" s="61"/>
      <c r="S1423" s="439"/>
      <c r="T1423" s="61"/>
      <c r="U1423" s="61"/>
      <c r="V1423" s="61"/>
      <c r="W1423" s="394"/>
      <c r="X1423" s="62"/>
      <c r="Y1423" s="86"/>
      <c r="Z1423" s="324"/>
      <c r="AA1423" s="324"/>
      <c r="AB1423" s="324"/>
      <c r="AC1423" s="325"/>
      <c r="AD1423" s="28"/>
      <c r="AE1423" s="31"/>
      <c r="AF1423" s="28"/>
    </row>
    <row r="1424" ht="14.5" customHeight="1" spans="1:32">
      <c r="A1424" s="61"/>
      <c r="B1424" s="61"/>
      <c r="C1424" s="247"/>
      <c r="D1424" s="215"/>
      <c r="E1424" s="215"/>
      <c r="F1424" s="212"/>
      <c r="G1424" s="215"/>
      <c r="H1424" s="215"/>
      <c r="I1424" s="439"/>
      <c r="J1424" s="32"/>
      <c r="K1424" s="355"/>
      <c r="L1424" s="32"/>
      <c r="M1424" s="61"/>
      <c r="N1424" s="61"/>
      <c r="O1424" s="61"/>
      <c r="P1424" s="61"/>
      <c r="Q1424" s="61"/>
      <c r="R1424" s="61"/>
      <c r="S1424" s="439"/>
      <c r="T1424" s="61"/>
      <c r="U1424" s="61"/>
      <c r="V1424" s="61"/>
      <c r="W1424" s="394"/>
      <c r="X1424" s="62"/>
      <c r="Y1424" s="86"/>
      <c r="Z1424" s="324"/>
      <c r="AA1424" s="324"/>
      <c r="AB1424" s="324"/>
      <c r="AC1424" s="325"/>
      <c r="AD1424" s="28"/>
      <c r="AE1424" s="31"/>
      <c r="AF1424" s="28"/>
    </row>
    <row r="1425" ht="14.5" customHeight="1" spans="1:32">
      <c r="A1425" s="61"/>
      <c r="B1425" s="61"/>
      <c r="C1425" s="247"/>
      <c r="D1425" s="215"/>
      <c r="E1425" s="215"/>
      <c r="F1425" s="212"/>
      <c r="G1425" s="215"/>
      <c r="H1425" s="215"/>
      <c r="I1425" s="439"/>
      <c r="J1425" s="32"/>
      <c r="K1425" s="355"/>
      <c r="L1425" s="32"/>
      <c r="M1425" s="61"/>
      <c r="N1425" s="61"/>
      <c r="O1425" s="61"/>
      <c r="P1425" s="61"/>
      <c r="Q1425" s="61"/>
      <c r="R1425" s="61"/>
      <c r="S1425" s="439"/>
      <c r="T1425" s="61"/>
      <c r="U1425" s="61"/>
      <c r="V1425" s="61"/>
      <c r="W1425" s="394"/>
      <c r="X1425" s="62"/>
      <c r="Y1425" s="86"/>
      <c r="Z1425" s="324"/>
      <c r="AA1425" s="324"/>
      <c r="AB1425" s="324"/>
      <c r="AC1425" s="325"/>
      <c r="AD1425" s="28"/>
      <c r="AE1425" s="31"/>
      <c r="AF1425" s="28"/>
    </row>
    <row r="1426" ht="14.5" customHeight="1" spans="1:32">
      <c r="A1426" s="61"/>
      <c r="B1426" s="61"/>
      <c r="C1426" s="247"/>
      <c r="D1426" s="215"/>
      <c r="E1426" s="215"/>
      <c r="F1426" s="212"/>
      <c r="G1426" s="215"/>
      <c r="H1426" s="215"/>
      <c r="I1426" s="439"/>
      <c r="J1426" s="32"/>
      <c r="K1426" s="355"/>
      <c r="L1426" s="32"/>
      <c r="M1426" s="61"/>
      <c r="N1426" s="61"/>
      <c r="O1426" s="61"/>
      <c r="P1426" s="61"/>
      <c r="Q1426" s="61"/>
      <c r="R1426" s="61"/>
      <c r="S1426" s="439"/>
      <c r="T1426" s="61"/>
      <c r="U1426" s="61"/>
      <c r="V1426" s="61"/>
      <c r="W1426" s="394"/>
      <c r="X1426" s="62"/>
      <c r="Y1426" s="86"/>
      <c r="Z1426" s="324"/>
      <c r="AA1426" s="324"/>
      <c r="AB1426" s="324"/>
      <c r="AC1426" s="325"/>
      <c r="AD1426" s="28"/>
      <c r="AE1426" s="31"/>
      <c r="AF1426" s="28"/>
    </row>
    <row r="1427" ht="14.5" customHeight="1" spans="1:32">
      <c r="A1427" s="61"/>
      <c r="B1427" s="61"/>
      <c r="C1427" s="247"/>
      <c r="D1427" s="215"/>
      <c r="E1427" s="215"/>
      <c r="F1427" s="212"/>
      <c r="G1427" s="215"/>
      <c r="H1427" s="215"/>
      <c r="I1427" s="439"/>
      <c r="J1427" s="32"/>
      <c r="K1427" s="355"/>
      <c r="L1427" s="32"/>
      <c r="M1427" s="61"/>
      <c r="N1427" s="61"/>
      <c r="O1427" s="61"/>
      <c r="P1427" s="61"/>
      <c r="Q1427" s="61"/>
      <c r="R1427" s="61"/>
      <c r="S1427" s="439"/>
      <c r="T1427" s="61"/>
      <c r="U1427" s="61"/>
      <c r="V1427" s="61"/>
      <c r="W1427" s="394"/>
      <c r="X1427" s="62"/>
      <c r="Y1427" s="86"/>
      <c r="Z1427" s="324"/>
      <c r="AA1427" s="324"/>
      <c r="AB1427" s="324"/>
      <c r="AC1427" s="325"/>
      <c r="AD1427" s="28"/>
      <c r="AE1427" s="31"/>
      <c r="AF1427" s="28"/>
    </row>
    <row r="1428" ht="14.5" customHeight="1" spans="1:32">
      <c r="A1428" s="61"/>
      <c r="B1428" s="61"/>
      <c r="C1428" s="247"/>
      <c r="D1428" s="215"/>
      <c r="E1428" s="215"/>
      <c r="F1428" s="212"/>
      <c r="G1428" s="215"/>
      <c r="H1428" s="215"/>
      <c r="I1428" s="439"/>
      <c r="J1428" s="32"/>
      <c r="K1428" s="355"/>
      <c r="L1428" s="32"/>
      <c r="M1428" s="61"/>
      <c r="N1428" s="61"/>
      <c r="O1428" s="61"/>
      <c r="P1428" s="61"/>
      <c r="Q1428" s="61"/>
      <c r="R1428" s="61"/>
      <c r="S1428" s="439"/>
      <c r="T1428" s="61"/>
      <c r="U1428" s="61"/>
      <c r="V1428" s="61"/>
      <c r="W1428" s="394"/>
      <c r="X1428" s="62"/>
      <c r="Y1428" s="86"/>
      <c r="Z1428" s="324"/>
      <c r="AA1428" s="324"/>
      <c r="AB1428" s="324"/>
      <c r="AC1428" s="325"/>
      <c r="AD1428" s="28"/>
      <c r="AE1428" s="31"/>
      <c r="AF1428" s="28"/>
    </row>
    <row r="1429" ht="14.5" customHeight="1" spans="1:32">
      <c r="A1429" s="61"/>
      <c r="B1429" s="61"/>
      <c r="C1429" s="247"/>
      <c r="D1429" s="215"/>
      <c r="E1429" s="215"/>
      <c r="F1429" s="212"/>
      <c r="G1429" s="215"/>
      <c r="H1429" s="215"/>
      <c r="I1429" s="439"/>
      <c r="J1429" s="32"/>
      <c r="K1429" s="355"/>
      <c r="L1429" s="32"/>
      <c r="M1429" s="61"/>
      <c r="N1429" s="61"/>
      <c r="O1429" s="61"/>
      <c r="P1429" s="61"/>
      <c r="Q1429" s="61"/>
      <c r="R1429" s="61"/>
      <c r="S1429" s="439"/>
      <c r="T1429" s="61"/>
      <c r="U1429" s="61"/>
      <c r="V1429" s="61"/>
      <c r="W1429" s="394"/>
      <c r="X1429" s="62"/>
      <c r="Y1429" s="86"/>
      <c r="Z1429" s="324"/>
      <c r="AA1429" s="324"/>
      <c r="AB1429" s="324"/>
      <c r="AC1429" s="325"/>
      <c r="AD1429" s="28"/>
      <c r="AE1429" s="31"/>
      <c r="AF1429" s="28"/>
    </row>
    <row r="1430" ht="14.5" customHeight="1" spans="1:32">
      <c r="A1430" s="61"/>
      <c r="B1430" s="61"/>
      <c r="C1430" s="247"/>
      <c r="D1430" s="215"/>
      <c r="E1430" s="215"/>
      <c r="F1430" s="212"/>
      <c r="G1430" s="215"/>
      <c r="H1430" s="215"/>
      <c r="I1430" s="439"/>
      <c r="J1430" s="32"/>
      <c r="K1430" s="355"/>
      <c r="L1430" s="32"/>
      <c r="M1430" s="61"/>
      <c r="N1430" s="61"/>
      <c r="O1430" s="61"/>
      <c r="P1430" s="61"/>
      <c r="Q1430" s="61"/>
      <c r="R1430" s="61"/>
      <c r="S1430" s="439"/>
      <c r="T1430" s="61"/>
      <c r="U1430" s="61"/>
      <c r="V1430" s="61"/>
      <c r="W1430" s="394"/>
      <c r="X1430" s="62"/>
      <c r="Y1430" s="86"/>
      <c r="Z1430" s="324"/>
      <c r="AA1430" s="324"/>
      <c r="AB1430" s="324"/>
      <c r="AC1430" s="325"/>
      <c r="AD1430" s="28"/>
      <c r="AE1430" s="31"/>
      <c r="AF1430" s="28"/>
    </row>
    <row r="1431" ht="14.5" customHeight="1" spans="1:32">
      <c r="A1431" s="61"/>
      <c r="B1431" s="61"/>
      <c r="C1431" s="247"/>
      <c r="D1431" s="215"/>
      <c r="E1431" s="215"/>
      <c r="F1431" s="212"/>
      <c r="G1431" s="215"/>
      <c r="H1431" s="215"/>
      <c r="I1431" s="439"/>
      <c r="J1431" s="32"/>
      <c r="K1431" s="355"/>
      <c r="L1431" s="32"/>
      <c r="M1431" s="61"/>
      <c r="N1431" s="61"/>
      <c r="O1431" s="61"/>
      <c r="P1431" s="61"/>
      <c r="Q1431" s="61"/>
      <c r="R1431" s="61"/>
      <c r="S1431" s="439"/>
      <c r="T1431" s="61"/>
      <c r="U1431" s="61"/>
      <c r="V1431" s="61"/>
      <c r="W1431" s="394"/>
      <c r="X1431" s="62"/>
      <c r="Y1431" s="86"/>
      <c r="Z1431" s="324"/>
      <c r="AA1431" s="324"/>
      <c r="AB1431" s="324"/>
      <c r="AC1431" s="325"/>
      <c r="AD1431" s="28"/>
      <c r="AE1431" s="31"/>
      <c r="AF1431" s="28"/>
    </row>
    <row r="1432" ht="14.5" customHeight="1" spans="1:32">
      <c r="A1432" s="61"/>
      <c r="B1432" s="61"/>
      <c r="C1432" s="247"/>
      <c r="D1432" s="215"/>
      <c r="E1432" s="215"/>
      <c r="F1432" s="212"/>
      <c r="G1432" s="215"/>
      <c r="H1432" s="215"/>
      <c r="I1432" s="439"/>
      <c r="J1432" s="32"/>
      <c r="K1432" s="355"/>
      <c r="L1432" s="32"/>
      <c r="M1432" s="61"/>
      <c r="N1432" s="61"/>
      <c r="O1432" s="61"/>
      <c r="P1432" s="61"/>
      <c r="Q1432" s="61"/>
      <c r="R1432" s="61"/>
      <c r="S1432" s="439"/>
      <c r="T1432" s="61"/>
      <c r="U1432" s="61"/>
      <c r="V1432" s="61"/>
      <c r="W1432" s="394"/>
      <c r="X1432" s="62"/>
      <c r="Y1432" s="86"/>
      <c r="Z1432" s="324"/>
      <c r="AA1432" s="324"/>
      <c r="AB1432" s="324"/>
      <c r="AC1432" s="325"/>
      <c r="AD1432" s="28"/>
      <c r="AE1432" s="31"/>
      <c r="AF1432" s="28"/>
    </row>
    <row r="1433" ht="14.5" customHeight="1" spans="1:32">
      <c r="A1433" s="61"/>
      <c r="B1433" s="61"/>
      <c r="C1433" s="247"/>
      <c r="D1433" s="215"/>
      <c r="E1433" s="215"/>
      <c r="F1433" s="212"/>
      <c r="G1433" s="215"/>
      <c r="H1433" s="215"/>
      <c r="I1433" s="439"/>
      <c r="J1433" s="32"/>
      <c r="K1433" s="355"/>
      <c r="L1433" s="32"/>
      <c r="M1433" s="61"/>
      <c r="N1433" s="61"/>
      <c r="O1433" s="61"/>
      <c r="P1433" s="61"/>
      <c r="Q1433" s="61"/>
      <c r="R1433" s="61"/>
      <c r="S1433" s="439"/>
      <c r="T1433" s="61"/>
      <c r="U1433" s="61"/>
      <c r="V1433" s="61"/>
      <c r="W1433" s="394"/>
      <c r="X1433" s="62"/>
      <c r="Y1433" s="86"/>
      <c r="Z1433" s="324"/>
      <c r="AA1433" s="324"/>
      <c r="AB1433" s="324"/>
      <c r="AC1433" s="325"/>
      <c r="AD1433" s="28"/>
      <c r="AE1433" s="31"/>
      <c r="AF1433" s="28"/>
    </row>
    <row r="1434" ht="14.5" customHeight="1" spans="1:32">
      <c r="A1434" s="61"/>
      <c r="B1434" s="61"/>
      <c r="C1434" s="247"/>
      <c r="D1434" s="215"/>
      <c r="E1434" s="215"/>
      <c r="F1434" s="212"/>
      <c r="G1434" s="215"/>
      <c r="H1434" s="215"/>
      <c r="I1434" s="439"/>
      <c r="J1434" s="32"/>
      <c r="K1434" s="355"/>
      <c r="L1434" s="32"/>
      <c r="M1434" s="61"/>
      <c r="N1434" s="61"/>
      <c r="O1434" s="61"/>
      <c r="P1434" s="61"/>
      <c r="Q1434" s="61"/>
      <c r="R1434" s="61"/>
      <c r="S1434" s="439"/>
      <c r="T1434" s="61"/>
      <c r="U1434" s="61"/>
      <c r="V1434" s="61"/>
      <c r="W1434" s="394"/>
      <c r="X1434" s="62"/>
      <c r="Y1434" s="86"/>
      <c r="Z1434" s="324"/>
      <c r="AA1434" s="324"/>
      <c r="AB1434" s="324"/>
      <c r="AC1434" s="325"/>
      <c r="AD1434" s="28"/>
      <c r="AE1434" s="31"/>
      <c r="AF1434" s="28"/>
    </row>
    <row r="1435" ht="14.5" customHeight="1" spans="1:32">
      <c r="A1435" s="61"/>
      <c r="B1435" s="61"/>
      <c r="C1435" s="247"/>
      <c r="D1435" s="215"/>
      <c r="E1435" s="215"/>
      <c r="F1435" s="212"/>
      <c r="G1435" s="215"/>
      <c r="H1435" s="215"/>
      <c r="I1435" s="439"/>
      <c r="J1435" s="32"/>
      <c r="K1435" s="355"/>
      <c r="L1435" s="32"/>
      <c r="M1435" s="61"/>
      <c r="N1435" s="61"/>
      <c r="O1435" s="61"/>
      <c r="P1435" s="61"/>
      <c r="Q1435" s="61"/>
      <c r="R1435" s="61"/>
      <c r="S1435" s="439"/>
      <c r="T1435" s="61"/>
      <c r="U1435" s="61"/>
      <c r="V1435" s="61"/>
      <c r="W1435" s="394"/>
      <c r="X1435" s="62"/>
      <c r="Y1435" s="86"/>
      <c r="Z1435" s="324"/>
      <c r="AA1435" s="324"/>
      <c r="AB1435" s="324"/>
      <c r="AC1435" s="325"/>
      <c r="AD1435" s="28"/>
      <c r="AE1435" s="31"/>
      <c r="AF1435" s="28"/>
    </row>
    <row r="1436" ht="14.5" customHeight="1" spans="1:32">
      <c r="A1436" s="61"/>
      <c r="B1436" s="61"/>
      <c r="C1436" s="247"/>
      <c r="D1436" s="215"/>
      <c r="E1436" s="215"/>
      <c r="F1436" s="212"/>
      <c r="G1436" s="215"/>
      <c r="H1436" s="215"/>
      <c r="I1436" s="439"/>
      <c r="J1436" s="32"/>
      <c r="K1436" s="355"/>
      <c r="L1436" s="32"/>
      <c r="M1436" s="61"/>
      <c r="N1436" s="61"/>
      <c r="O1436" s="61"/>
      <c r="P1436" s="61"/>
      <c r="Q1436" s="61"/>
      <c r="R1436" s="61"/>
      <c r="S1436" s="439"/>
      <c r="T1436" s="61"/>
      <c r="U1436" s="61"/>
      <c r="V1436" s="61"/>
      <c r="W1436" s="394"/>
      <c r="X1436" s="62"/>
      <c r="Y1436" s="86"/>
      <c r="Z1436" s="324"/>
      <c r="AA1436" s="324"/>
      <c r="AB1436" s="324"/>
      <c r="AC1436" s="325"/>
      <c r="AD1436" s="28"/>
      <c r="AE1436" s="31"/>
      <c r="AF1436" s="28"/>
    </row>
    <row r="1437" ht="14.5" customHeight="1" spans="1:32">
      <c r="A1437" s="61"/>
      <c r="B1437" s="61"/>
      <c r="C1437" s="247"/>
      <c r="D1437" s="215"/>
      <c r="E1437" s="215"/>
      <c r="F1437" s="212"/>
      <c r="G1437" s="215"/>
      <c r="H1437" s="215"/>
      <c r="I1437" s="439"/>
      <c r="J1437" s="32"/>
      <c r="K1437" s="355"/>
      <c r="L1437" s="32"/>
      <c r="M1437" s="61"/>
      <c r="N1437" s="61"/>
      <c r="O1437" s="61"/>
      <c r="P1437" s="61"/>
      <c r="Q1437" s="61"/>
      <c r="R1437" s="61"/>
      <c r="S1437" s="439"/>
      <c r="T1437" s="61"/>
      <c r="U1437" s="61"/>
      <c r="V1437" s="61"/>
      <c r="W1437" s="394"/>
      <c r="X1437" s="62"/>
      <c r="Y1437" s="86"/>
      <c r="Z1437" s="324"/>
      <c r="AA1437" s="324"/>
      <c r="AB1437" s="324"/>
      <c r="AC1437" s="325"/>
      <c r="AD1437" s="28"/>
      <c r="AE1437" s="31"/>
      <c r="AF1437" s="28"/>
    </row>
    <row r="1438" ht="14.5" customHeight="1" spans="1:32">
      <c r="A1438" s="61"/>
      <c r="B1438" s="61"/>
      <c r="C1438" s="247"/>
      <c r="D1438" s="215"/>
      <c r="E1438" s="215"/>
      <c r="F1438" s="212"/>
      <c r="G1438" s="215"/>
      <c r="H1438" s="215"/>
      <c r="I1438" s="439"/>
      <c r="J1438" s="32"/>
      <c r="K1438" s="355"/>
      <c r="L1438" s="32"/>
      <c r="M1438" s="61"/>
      <c r="N1438" s="61"/>
      <c r="O1438" s="61"/>
      <c r="P1438" s="61"/>
      <c r="Q1438" s="61"/>
      <c r="R1438" s="61"/>
      <c r="S1438" s="439"/>
      <c r="T1438" s="61"/>
      <c r="U1438" s="61"/>
      <c r="V1438" s="61"/>
      <c r="W1438" s="394"/>
      <c r="X1438" s="62"/>
      <c r="Y1438" s="86"/>
      <c r="Z1438" s="324"/>
      <c r="AA1438" s="324"/>
      <c r="AB1438" s="324"/>
      <c r="AC1438" s="325"/>
      <c r="AD1438" s="28"/>
      <c r="AE1438" s="31"/>
      <c r="AF1438" s="28"/>
    </row>
    <row r="1439" ht="14.5" customHeight="1" spans="1:32">
      <c r="A1439" s="61"/>
      <c r="B1439" s="61"/>
      <c r="C1439" s="247"/>
      <c r="D1439" s="215"/>
      <c r="E1439" s="215"/>
      <c r="F1439" s="212"/>
      <c r="G1439" s="215"/>
      <c r="H1439" s="215"/>
      <c r="I1439" s="439"/>
      <c r="J1439" s="32"/>
      <c r="K1439" s="355"/>
      <c r="L1439" s="32"/>
      <c r="M1439" s="61"/>
      <c r="N1439" s="61"/>
      <c r="O1439" s="61"/>
      <c r="P1439" s="61"/>
      <c r="Q1439" s="61"/>
      <c r="R1439" s="61"/>
      <c r="S1439" s="439"/>
      <c r="T1439" s="61"/>
      <c r="U1439" s="61"/>
      <c r="V1439" s="61"/>
      <c r="W1439" s="394"/>
      <c r="X1439" s="62"/>
      <c r="Y1439" s="86"/>
      <c r="Z1439" s="324"/>
      <c r="AA1439" s="324"/>
      <c r="AB1439" s="324"/>
      <c r="AC1439" s="325"/>
      <c r="AD1439" s="28"/>
      <c r="AE1439" s="31"/>
      <c r="AF1439" s="28"/>
    </row>
    <row r="1440" ht="14.5" customHeight="1" spans="1:32">
      <c r="A1440" s="61"/>
      <c r="B1440" s="61"/>
      <c r="C1440" s="247"/>
      <c r="D1440" s="215"/>
      <c r="E1440" s="215"/>
      <c r="F1440" s="212"/>
      <c r="G1440" s="215"/>
      <c r="H1440" s="215"/>
      <c r="I1440" s="439"/>
      <c r="J1440" s="32"/>
      <c r="K1440" s="355"/>
      <c r="L1440" s="32"/>
      <c r="M1440" s="61"/>
      <c r="N1440" s="61"/>
      <c r="O1440" s="61"/>
      <c r="P1440" s="61"/>
      <c r="Q1440" s="61"/>
      <c r="R1440" s="61"/>
      <c r="S1440" s="439"/>
      <c r="T1440" s="61"/>
      <c r="U1440" s="61"/>
      <c r="V1440" s="61"/>
      <c r="W1440" s="394"/>
      <c r="X1440" s="62"/>
      <c r="Y1440" s="86"/>
      <c r="Z1440" s="324"/>
      <c r="AA1440" s="324"/>
      <c r="AB1440" s="324"/>
      <c r="AC1440" s="325"/>
      <c r="AD1440" s="28"/>
      <c r="AE1440" s="31"/>
      <c r="AF1440" s="28"/>
    </row>
    <row r="1441" ht="14.5" customHeight="1" spans="1:32">
      <c r="A1441" s="61"/>
      <c r="B1441" s="61"/>
      <c r="C1441" s="247"/>
      <c r="D1441" s="215"/>
      <c r="E1441" s="215"/>
      <c r="F1441" s="212"/>
      <c r="G1441" s="215"/>
      <c r="H1441" s="215"/>
      <c r="I1441" s="439"/>
      <c r="J1441" s="32"/>
      <c r="K1441" s="355"/>
      <c r="L1441" s="32"/>
      <c r="M1441" s="61"/>
      <c r="N1441" s="61"/>
      <c r="O1441" s="61"/>
      <c r="P1441" s="61"/>
      <c r="Q1441" s="61"/>
      <c r="R1441" s="61"/>
      <c r="S1441" s="439"/>
      <c r="T1441" s="61"/>
      <c r="U1441" s="61"/>
      <c r="V1441" s="61"/>
      <c r="W1441" s="394"/>
      <c r="X1441" s="62"/>
      <c r="Y1441" s="86"/>
      <c r="Z1441" s="324"/>
      <c r="AA1441" s="324"/>
      <c r="AB1441" s="324"/>
      <c r="AC1441" s="325"/>
      <c r="AD1441" s="28"/>
      <c r="AE1441" s="31"/>
      <c r="AF1441" s="28"/>
    </row>
    <row r="1442" ht="14.5" customHeight="1" spans="1:32">
      <c r="A1442" s="61"/>
      <c r="B1442" s="61"/>
      <c r="C1442" s="247"/>
      <c r="D1442" s="215"/>
      <c r="E1442" s="215"/>
      <c r="F1442" s="212"/>
      <c r="G1442" s="215"/>
      <c r="H1442" s="215"/>
      <c r="I1442" s="439"/>
      <c r="J1442" s="32"/>
      <c r="K1442" s="355"/>
      <c r="L1442" s="32"/>
      <c r="M1442" s="61"/>
      <c r="N1442" s="61"/>
      <c r="O1442" s="61"/>
      <c r="P1442" s="61"/>
      <c r="Q1442" s="61"/>
      <c r="R1442" s="61"/>
      <c r="S1442" s="439"/>
      <c r="T1442" s="61"/>
      <c r="U1442" s="61"/>
      <c r="V1442" s="61"/>
      <c r="W1442" s="394"/>
      <c r="X1442" s="62"/>
      <c r="Y1442" s="86"/>
      <c r="Z1442" s="324"/>
      <c r="AA1442" s="324"/>
      <c r="AB1442" s="324"/>
      <c r="AC1442" s="325"/>
      <c r="AD1442" s="28"/>
      <c r="AE1442" s="31"/>
      <c r="AF1442" s="28"/>
    </row>
    <row r="1443" ht="14.5" customHeight="1" spans="1:32">
      <c r="A1443" s="61"/>
      <c r="B1443" s="61"/>
      <c r="C1443" s="247"/>
      <c r="D1443" s="215"/>
      <c r="E1443" s="215"/>
      <c r="F1443" s="212"/>
      <c r="G1443" s="215"/>
      <c r="H1443" s="215"/>
      <c r="I1443" s="439"/>
      <c r="J1443" s="32"/>
      <c r="K1443" s="355"/>
      <c r="L1443" s="32"/>
      <c r="M1443" s="61"/>
      <c r="N1443" s="61"/>
      <c r="O1443" s="61"/>
      <c r="P1443" s="61"/>
      <c r="Q1443" s="61"/>
      <c r="R1443" s="61"/>
      <c r="S1443" s="439"/>
      <c r="T1443" s="61"/>
      <c r="U1443" s="61"/>
      <c r="V1443" s="61"/>
      <c r="W1443" s="394"/>
      <c r="X1443" s="62"/>
      <c r="Y1443" s="86"/>
      <c r="Z1443" s="324"/>
      <c r="AA1443" s="324"/>
      <c r="AB1443" s="324"/>
      <c r="AC1443" s="325"/>
      <c r="AD1443" s="28"/>
      <c r="AE1443" s="31"/>
      <c r="AF1443" s="28"/>
    </row>
    <row r="1444" ht="14.5" customHeight="1" spans="1:32">
      <c r="A1444" s="61"/>
      <c r="B1444" s="61"/>
      <c r="C1444" s="247"/>
      <c r="D1444" s="215"/>
      <c r="E1444" s="215"/>
      <c r="F1444" s="212"/>
      <c r="G1444" s="215"/>
      <c r="H1444" s="215"/>
      <c r="I1444" s="439"/>
      <c r="J1444" s="32"/>
      <c r="K1444" s="355"/>
      <c r="L1444" s="32"/>
      <c r="M1444" s="61"/>
      <c r="N1444" s="61"/>
      <c r="O1444" s="61"/>
      <c r="P1444" s="61"/>
      <c r="Q1444" s="61"/>
      <c r="R1444" s="61"/>
      <c r="S1444" s="439"/>
      <c r="T1444" s="61"/>
      <c r="U1444" s="61"/>
      <c r="V1444" s="61"/>
      <c r="W1444" s="394"/>
      <c r="X1444" s="62"/>
      <c r="Y1444" s="86"/>
      <c r="Z1444" s="324"/>
      <c r="AA1444" s="324"/>
      <c r="AB1444" s="324"/>
      <c r="AC1444" s="325"/>
      <c r="AD1444" s="28"/>
      <c r="AE1444" s="31"/>
      <c r="AF1444" s="28"/>
    </row>
    <row r="1445" ht="14.5" customHeight="1" spans="1:32">
      <c r="A1445" s="61"/>
      <c r="B1445" s="61"/>
      <c r="C1445" s="247"/>
      <c r="D1445" s="215"/>
      <c r="E1445" s="215"/>
      <c r="F1445" s="212"/>
      <c r="G1445" s="215"/>
      <c r="H1445" s="215"/>
      <c r="I1445" s="439"/>
      <c r="J1445" s="32"/>
      <c r="K1445" s="355"/>
      <c r="L1445" s="32"/>
      <c r="M1445" s="61"/>
      <c r="N1445" s="61"/>
      <c r="O1445" s="61"/>
      <c r="P1445" s="61"/>
      <c r="Q1445" s="61"/>
      <c r="R1445" s="61"/>
      <c r="S1445" s="439"/>
      <c r="T1445" s="61"/>
      <c r="U1445" s="61"/>
      <c r="V1445" s="61"/>
      <c r="W1445" s="394"/>
      <c r="X1445" s="62"/>
      <c r="Y1445" s="86"/>
      <c r="Z1445" s="324"/>
      <c r="AA1445" s="324"/>
      <c r="AB1445" s="324"/>
      <c r="AC1445" s="325"/>
      <c r="AD1445" s="28"/>
      <c r="AE1445" s="31"/>
      <c r="AF1445" s="28"/>
    </row>
    <row r="1446" ht="14.5" customHeight="1" spans="1:32">
      <c r="A1446" s="61"/>
      <c r="B1446" s="61"/>
      <c r="C1446" s="247"/>
      <c r="D1446" s="215"/>
      <c r="E1446" s="215"/>
      <c r="F1446" s="212"/>
      <c r="G1446" s="215"/>
      <c r="H1446" s="215"/>
      <c r="I1446" s="439"/>
      <c r="J1446" s="32"/>
      <c r="K1446" s="355"/>
      <c r="L1446" s="32"/>
      <c r="M1446" s="61"/>
      <c r="N1446" s="61"/>
      <c r="O1446" s="61"/>
      <c r="P1446" s="61"/>
      <c r="Q1446" s="61"/>
      <c r="R1446" s="61"/>
      <c r="S1446" s="439"/>
      <c r="T1446" s="61"/>
      <c r="U1446" s="61"/>
      <c r="V1446" s="61"/>
      <c r="W1446" s="394"/>
      <c r="X1446" s="62"/>
      <c r="Y1446" s="86"/>
      <c r="Z1446" s="324"/>
      <c r="AA1446" s="324"/>
      <c r="AB1446" s="324"/>
      <c r="AC1446" s="325"/>
      <c r="AD1446" s="28"/>
      <c r="AE1446" s="31"/>
      <c r="AF1446" s="28"/>
    </row>
    <row r="1447" ht="14.5" customHeight="1" spans="1:32">
      <c r="A1447" s="61"/>
      <c r="B1447" s="61"/>
      <c r="C1447" s="247"/>
      <c r="D1447" s="215"/>
      <c r="E1447" s="215"/>
      <c r="F1447" s="212"/>
      <c r="G1447" s="215"/>
      <c r="H1447" s="215"/>
      <c r="I1447" s="439"/>
      <c r="J1447" s="32"/>
      <c r="K1447" s="355"/>
      <c r="L1447" s="32"/>
      <c r="M1447" s="61"/>
      <c r="N1447" s="61"/>
      <c r="O1447" s="61"/>
      <c r="P1447" s="61"/>
      <c r="Q1447" s="61"/>
      <c r="R1447" s="61"/>
      <c r="S1447" s="439"/>
      <c r="T1447" s="61"/>
      <c r="U1447" s="61"/>
      <c r="V1447" s="61"/>
      <c r="W1447" s="394"/>
      <c r="X1447" s="62"/>
      <c r="Y1447" s="86"/>
      <c r="Z1447" s="324"/>
      <c r="AA1447" s="324"/>
      <c r="AB1447" s="324"/>
      <c r="AC1447" s="325"/>
      <c r="AD1447" s="28"/>
      <c r="AE1447" s="31"/>
      <c r="AF1447" s="28"/>
    </row>
    <row r="1448" ht="14.5" customHeight="1" spans="1:32">
      <c r="A1448" s="61"/>
      <c r="B1448" s="61"/>
      <c r="C1448" s="247"/>
      <c r="D1448" s="215"/>
      <c r="E1448" s="215"/>
      <c r="F1448" s="212"/>
      <c r="G1448" s="215"/>
      <c r="H1448" s="215"/>
      <c r="I1448" s="439"/>
      <c r="J1448" s="32"/>
      <c r="K1448" s="355"/>
      <c r="L1448" s="32"/>
      <c r="M1448" s="61"/>
      <c r="N1448" s="61"/>
      <c r="O1448" s="61"/>
      <c r="P1448" s="61"/>
      <c r="Q1448" s="61"/>
      <c r="R1448" s="61"/>
      <c r="S1448" s="439"/>
      <c r="T1448" s="61"/>
      <c r="U1448" s="61"/>
      <c r="V1448" s="61"/>
      <c r="W1448" s="394"/>
      <c r="X1448" s="62"/>
      <c r="Y1448" s="86"/>
      <c r="Z1448" s="324"/>
      <c r="AA1448" s="324"/>
      <c r="AB1448" s="324"/>
      <c r="AC1448" s="325"/>
      <c r="AD1448" s="28"/>
      <c r="AE1448" s="31"/>
      <c r="AF1448" s="28"/>
    </row>
    <row r="1449" ht="14.5" customHeight="1" spans="1:32">
      <c r="A1449" s="61"/>
      <c r="B1449" s="61"/>
      <c r="C1449" s="247"/>
      <c r="D1449" s="215"/>
      <c r="E1449" s="215"/>
      <c r="F1449" s="212"/>
      <c r="G1449" s="215"/>
      <c r="H1449" s="215"/>
      <c r="I1449" s="439"/>
      <c r="J1449" s="32"/>
      <c r="K1449" s="355"/>
      <c r="L1449" s="32"/>
      <c r="M1449" s="61"/>
      <c r="N1449" s="61"/>
      <c r="O1449" s="61"/>
      <c r="P1449" s="61"/>
      <c r="Q1449" s="61"/>
      <c r="R1449" s="61"/>
      <c r="S1449" s="439"/>
      <c r="T1449" s="61"/>
      <c r="U1449" s="61"/>
      <c r="V1449" s="61"/>
      <c r="W1449" s="394"/>
      <c r="X1449" s="62"/>
      <c r="Y1449" s="86"/>
      <c r="Z1449" s="324"/>
      <c r="AA1449" s="324"/>
      <c r="AB1449" s="324"/>
      <c r="AC1449" s="325"/>
      <c r="AD1449" s="28"/>
      <c r="AE1449" s="31"/>
      <c r="AF1449" s="28"/>
    </row>
    <row r="1450" ht="14.5" customHeight="1" spans="1:32">
      <c r="A1450" s="61"/>
      <c r="B1450" s="61"/>
      <c r="C1450" s="247"/>
      <c r="D1450" s="215"/>
      <c r="E1450" s="215"/>
      <c r="F1450" s="212"/>
      <c r="G1450" s="215"/>
      <c r="H1450" s="215"/>
      <c r="I1450" s="439"/>
      <c r="J1450" s="32"/>
      <c r="K1450" s="355"/>
      <c r="L1450" s="32"/>
      <c r="M1450" s="61"/>
      <c r="N1450" s="61"/>
      <c r="O1450" s="61"/>
      <c r="P1450" s="61"/>
      <c r="Q1450" s="61"/>
      <c r="R1450" s="61"/>
      <c r="S1450" s="439"/>
      <c r="T1450" s="61"/>
      <c r="U1450" s="61"/>
      <c r="V1450" s="61"/>
      <c r="W1450" s="394"/>
      <c r="X1450" s="62"/>
      <c r="Y1450" s="86"/>
      <c r="Z1450" s="324"/>
      <c r="AA1450" s="324"/>
      <c r="AB1450" s="324"/>
      <c r="AC1450" s="325"/>
      <c r="AD1450" s="28"/>
      <c r="AE1450" s="31"/>
      <c r="AF1450" s="28"/>
    </row>
    <row r="1451" ht="14.5" customHeight="1" spans="1:32">
      <c r="A1451" s="61"/>
      <c r="B1451" s="61"/>
      <c r="C1451" s="247"/>
      <c r="D1451" s="215"/>
      <c r="E1451" s="215"/>
      <c r="F1451" s="212"/>
      <c r="G1451" s="215"/>
      <c r="H1451" s="215"/>
      <c r="I1451" s="439"/>
      <c r="J1451" s="32"/>
      <c r="K1451" s="355"/>
      <c r="L1451" s="32"/>
      <c r="M1451" s="61"/>
      <c r="N1451" s="61"/>
      <c r="O1451" s="61"/>
      <c r="P1451" s="61"/>
      <c r="Q1451" s="61"/>
      <c r="R1451" s="61"/>
      <c r="S1451" s="439"/>
      <c r="T1451" s="61"/>
      <c r="U1451" s="61"/>
      <c r="V1451" s="61"/>
      <c r="W1451" s="394"/>
      <c r="X1451" s="62"/>
      <c r="Y1451" s="86"/>
      <c r="Z1451" s="324"/>
      <c r="AA1451" s="324"/>
      <c r="AB1451" s="324"/>
      <c r="AC1451" s="325"/>
      <c r="AD1451" s="28"/>
      <c r="AE1451" s="31"/>
      <c r="AF1451" s="28"/>
    </row>
    <row r="1452" ht="14.5" customHeight="1" spans="1:32">
      <c r="A1452" s="61"/>
      <c r="B1452" s="61"/>
      <c r="C1452" s="247"/>
      <c r="D1452" s="215"/>
      <c r="E1452" s="215"/>
      <c r="F1452" s="212"/>
      <c r="G1452" s="215"/>
      <c r="H1452" s="215"/>
      <c r="I1452" s="439"/>
      <c r="J1452" s="32"/>
      <c r="K1452" s="355"/>
      <c r="L1452" s="32"/>
      <c r="M1452" s="61"/>
      <c r="N1452" s="61"/>
      <c r="O1452" s="61"/>
      <c r="P1452" s="61"/>
      <c r="Q1452" s="61"/>
      <c r="R1452" s="61"/>
      <c r="S1452" s="439"/>
      <c r="T1452" s="61"/>
      <c r="U1452" s="61"/>
      <c r="V1452" s="61"/>
      <c r="W1452" s="394"/>
      <c r="X1452" s="62"/>
      <c r="Y1452" s="86"/>
      <c r="Z1452" s="324"/>
      <c r="AA1452" s="324"/>
      <c r="AB1452" s="324"/>
      <c r="AC1452" s="325"/>
      <c r="AD1452" s="28"/>
      <c r="AE1452" s="31"/>
      <c r="AF1452" s="28"/>
    </row>
    <row r="1453" ht="14.5" customHeight="1" spans="1:32">
      <c r="A1453" s="61"/>
      <c r="B1453" s="61"/>
      <c r="C1453" s="247"/>
      <c r="D1453" s="215"/>
      <c r="E1453" s="215"/>
      <c r="F1453" s="212"/>
      <c r="G1453" s="215"/>
      <c r="H1453" s="215"/>
      <c r="I1453" s="439"/>
      <c r="J1453" s="32"/>
      <c r="K1453" s="355"/>
      <c r="L1453" s="32"/>
      <c r="M1453" s="61"/>
      <c r="N1453" s="61"/>
      <c r="O1453" s="61"/>
      <c r="P1453" s="61"/>
      <c r="Q1453" s="61"/>
      <c r="R1453" s="61"/>
      <c r="S1453" s="439"/>
      <c r="T1453" s="61"/>
      <c r="U1453" s="61"/>
      <c r="V1453" s="61"/>
      <c r="W1453" s="394"/>
      <c r="X1453" s="62"/>
      <c r="Y1453" s="86"/>
      <c r="Z1453" s="324"/>
      <c r="AA1453" s="324"/>
      <c r="AB1453" s="324"/>
      <c r="AC1453" s="325"/>
      <c r="AD1453" s="28"/>
      <c r="AE1453" s="31"/>
      <c r="AF1453" s="28"/>
    </row>
    <row r="1454" ht="14.5" customHeight="1" spans="1:32">
      <c r="A1454" s="61"/>
      <c r="B1454" s="61"/>
      <c r="C1454" s="247"/>
      <c r="D1454" s="215"/>
      <c r="E1454" s="215"/>
      <c r="F1454" s="212"/>
      <c r="G1454" s="215"/>
      <c r="H1454" s="215"/>
      <c r="I1454" s="439"/>
      <c r="J1454" s="32"/>
      <c r="K1454" s="355"/>
      <c r="L1454" s="32"/>
      <c r="M1454" s="61"/>
      <c r="N1454" s="61"/>
      <c r="O1454" s="61"/>
      <c r="P1454" s="61"/>
      <c r="Q1454" s="61"/>
      <c r="R1454" s="61"/>
      <c r="S1454" s="439"/>
      <c r="T1454" s="61"/>
      <c r="U1454" s="61"/>
      <c r="V1454" s="61"/>
      <c r="W1454" s="394"/>
      <c r="X1454" s="62"/>
      <c r="Y1454" s="86"/>
      <c r="Z1454" s="324"/>
      <c r="AA1454" s="324"/>
      <c r="AB1454" s="324"/>
      <c r="AC1454" s="325"/>
      <c r="AD1454" s="28"/>
      <c r="AE1454" s="31"/>
      <c r="AF1454" s="28"/>
    </row>
    <row r="1455" ht="14.5" customHeight="1" spans="1:32">
      <c r="A1455" s="61"/>
      <c r="B1455" s="61"/>
      <c r="C1455" s="247"/>
      <c r="D1455" s="215"/>
      <c r="E1455" s="215"/>
      <c r="F1455" s="212"/>
      <c r="G1455" s="215"/>
      <c r="H1455" s="215"/>
      <c r="I1455" s="439"/>
      <c r="J1455" s="32"/>
      <c r="K1455" s="355"/>
      <c r="L1455" s="32"/>
      <c r="M1455" s="61"/>
      <c r="N1455" s="61"/>
      <c r="O1455" s="61"/>
      <c r="P1455" s="61"/>
      <c r="Q1455" s="61"/>
      <c r="R1455" s="61"/>
      <c r="S1455" s="439"/>
      <c r="T1455" s="61"/>
      <c r="U1455" s="61"/>
      <c r="V1455" s="61"/>
      <c r="W1455" s="394"/>
      <c r="X1455" s="62"/>
      <c r="Y1455" s="86"/>
      <c r="Z1455" s="324"/>
      <c r="AA1455" s="324"/>
      <c r="AB1455" s="324"/>
      <c r="AC1455" s="325"/>
      <c r="AD1455" s="28"/>
      <c r="AE1455" s="31"/>
      <c r="AF1455" s="28"/>
    </row>
    <row r="1456" ht="14.5" customHeight="1" spans="1:32">
      <c r="A1456" s="61"/>
      <c r="B1456" s="61"/>
      <c r="C1456" s="247"/>
      <c r="D1456" s="215"/>
      <c r="E1456" s="215"/>
      <c r="F1456" s="212"/>
      <c r="G1456" s="215"/>
      <c r="H1456" s="215"/>
      <c r="I1456" s="439"/>
      <c r="J1456" s="32"/>
      <c r="K1456" s="355"/>
      <c r="L1456" s="32"/>
      <c r="M1456" s="61"/>
      <c r="N1456" s="61"/>
      <c r="O1456" s="61"/>
      <c r="P1456" s="61"/>
      <c r="Q1456" s="61"/>
      <c r="R1456" s="61"/>
      <c r="S1456" s="439"/>
      <c r="T1456" s="61"/>
      <c r="U1456" s="61"/>
      <c r="V1456" s="61"/>
      <c r="W1456" s="394"/>
      <c r="X1456" s="62"/>
      <c r="Y1456" s="86"/>
      <c r="Z1456" s="324"/>
      <c r="AA1456" s="324"/>
      <c r="AB1456" s="324"/>
      <c r="AC1456" s="325"/>
      <c r="AD1456" s="28"/>
      <c r="AE1456" s="31"/>
      <c r="AF1456" s="28"/>
    </row>
    <row r="1457" ht="14.5" customHeight="1" spans="1:32">
      <c r="A1457" s="61"/>
      <c r="B1457" s="61"/>
      <c r="C1457" s="247"/>
      <c r="D1457" s="215"/>
      <c r="E1457" s="215"/>
      <c r="F1457" s="212"/>
      <c r="G1457" s="215"/>
      <c r="H1457" s="215"/>
      <c r="I1457" s="439"/>
      <c r="J1457" s="32"/>
      <c r="K1457" s="355"/>
      <c r="L1457" s="32"/>
      <c r="M1457" s="61"/>
      <c r="N1457" s="61"/>
      <c r="O1457" s="61"/>
      <c r="P1457" s="61"/>
      <c r="Q1457" s="61"/>
      <c r="R1457" s="61"/>
      <c r="S1457" s="439"/>
      <c r="T1457" s="61"/>
      <c r="U1457" s="61"/>
      <c r="V1457" s="61"/>
      <c r="W1457" s="394"/>
      <c r="X1457" s="62"/>
      <c r="Y1457" s="86"/>
      <c r="Z1457" s="324"/>
      <c r="AA1457" s="324"/>
      <c r="AB1457" s="324"/>
      <c r="AC1457" s="325"/>
      <c r="AD1457" s="28"/>
      <c r="AE1457" s="31"/>
      <c r="AF1457" s="28"/>
    </row>
    <row r="1458" ht="14.5" customHeight="1" spans="1:32">
      <c r="A1458" s="61"/>
      <c r="B1458" s="61"/>
      <c r="C1458" s="247"/>
      <c r="D1458" s="215"/>
      <c r="E1458" s="215"/>
      <c r="F1458" s="212"/>
      <c r="G1458" s="215"/>
      <c r="H1458" s="215"/>
      <c r="I1458" s="439"/>
      <c r="J1458" s="32"/>
      <c r="K1458" s="355"/>
      <c r="L1458" s="32"/>
      <c r="M1458" s="61"/>
      <c r="N1458" s="61"/>
      <c r="O1458" s="61"/>
      <c r="P1458" s="61"/>
      <c r="Q1458" s="61"/>
      <c r="R1458" s="61"/>
      <c r="S1458" s="439"/>
      <c r="T1458" s="61"/>
      <c r="U1458" s="61"/>
      <c r="V1458" s="61"/>
      <c r="W1458" s="394"/>
      <c r="X1458" s="62"/>
      <c r="Y1458" s="86"/>
      <c r="Z1458" s="324"/>
      <c r="AA1458" s="324"/>
      <c r="AB1458" s="324"/>
      <c r="AC1458" s="325"/>
      <c r="AD1458" s="28"/>
      <c r="AE1458" s="31"/>
      <c r="AF1458" s="28"/>
    </row>
    <row r="1459" ht="14.5" customHeight="1" spans="1:32">
      <c r="A1459" s="61"/>
      <c r="B1459" s="61"/>
      <c r="C1459" s="247"/>
      <c r="D1459" s="215"/>
      <c r="E1459" s="215"/>
      <c r="F1459" s="212"/>
      <c r="G1459" s="215"/>
      <c r="H1459" s="215"/>
      <c r="I1459" s="439"/>
      <c r="J1459" s="32"/>
      <c r="K1459" s="355"/>
      <c r="L1459" s="32"/>
      <c r="M1459" s="61"/>
      <c r="N1459" s="61"/>
      <c r="O1459" s="61"/>
      <c r="P1459" s="61"/>
      <c r="Q1459" s="61"/>
      <c r="R1459" s="61"/>
      <c r="S1459" s="439"/>
      <c r="T1459" s="61"/>
      <c r="U1459" s="61"/>
      <c r="V1459" s="61"/>
      <c r="W1459" s="394"/>
      <c r="X1459" s="62"/>
      <c r="Y1459" s="86"/>
      <c r="Z1459" s="324"/>
      <c r="AA1459" s="324"/>
      <c r="AB1459" s="324"/>
      <c r="AC1459" s="325"/>
      <c r="AD1459" s="28"/>
      <c r="AE1459" s="31"/>
      <c r="AF1459" s="28"/>
    </row>
    <row r="1460" ht="14.5" customHeight="1" spans="1:32">
      <c r="A1460" s="61"/>
      <c r="B1460" s="61"/>
      <c r="C1460" s="247"/>
      <c r="D1460" s="215"/>
      <c r="E1460" s="215"/>
      <c r="F1460" s="212"/>
      <c r="G1460" s="215"/>
      <c r="H1460" s="215"/>
      <c r="I1460" s="439"/>
      <c r="J1460" s="32"/>
      <c r="K1460" s="355"/>
      <c r="L1460" s="32"/>
      <c r="M1460" s="61"/>
      <c r="N1460" s="61"/>
      <c r="O1460" s="61"/>
      <c r="P1460" s="61"/>
      <c r="Q1460" s="61"/>
      <c r="R1460" s="61"/>
      <c r="S1460" s="439"/>
      <c r="T1460" s="61"/>
      <c r="U1460" s="61"/>
      <c r="V1460" s="61"/>
      <c r="W1460" s="394"/>
      <c r="X1460" s="62"/>
      <c r="Y1460" s="86"/>
      <c r="Z1460" s="324"/>
      <c r="AA1460" s="324"/>
      <c r="AB1460" s="324"/>
      <c r="AC1460" s="325"/>
      <c r="AD1460" s="28"/>
      <c r="AE1460" s="31"/>
      <c r="AF1460" s="28"/>
    </row>
    <row r="1461" ht="14.5" customHeight="1" spans="1:32">
      <c r="A1461" s="61"/>
      <c r="B1461" s="61"/>
      <c r="C1461" s="247"/>
      <c r="D1461" s="215"/>
      <c r="E1461" s="215"/>
      <c r="F1461" s="212"/>
      <c r="G1461" s="215"/>
      <c r="H1461" s="215"/>
      <c r="I1461" s="439"/>
      <c r="J1461" s="32"/>
      <c r="K1461" s="355"/>
      <c r="L1461" s="32"/>
      <c r="M1461" s="61"/>
      <c r="N1461" s="61"/>
      <c r="O1461" s="61"/>
      <c r="P1461" s="61"/>
      <c r="Q1461" s="61"/>
      <c r="R1461" s="61"/>
      <c r="S1461" s="439"/>
      <c r="T1461" s="61"/>
      <c r="U1461" s="61"/>
      <c r="V1461" s="61"/>
      <c r="W1461" s="394"/>
      <c r="X1461" s="62"/>
      <c r="Y1461" s="86"/>
      <c r="Z1461" s="324"/>
      <c r="AA1461" s="324"/>
      <c r="AB1461" s="324"/>
      <c r="AC1461" s="325"/>
      <c r="AD1461" s="28"/>
      <c r="AE1461" s="31"/>
      <c r="AF1461" s="28"/>
    </row>
    <row r="1462" ht="14.5" customHeight="1" spans="1:32">
      <c r="A1462" s="61"/>
      <c r="B1462" s="61"/>
      <c r="C1462" s="247"/>
      <c r="D1462" s="215"/>
      <c r="E1462" s="215"/>
      <c r="F1462" s="212"/>
      <c r="G1462" s="215"/>
      <c r="H1462" s="215"/>
      <c r="I1462" s="439"/>
      <c r="J1462" s="32"/>
      <c r="K1462" s="355"/>
      <c r="L1462" s="32"/>
      <c r="M1462" s="61"/>
      <c r="N1462" s="61"/>
      <c r="O1462" s="61"/>
      <c r="P1462" s="61"/>
      <c r="Q1462" s="61"/>
      <c r="R1462" s="61"/>
      <c r="S1462" s="439"/>
      <c r="T1462" s="61"/>
      <c r="U1462" s="61"/>
      <c r="V1462" s="61"/>
      <c r="W1462" s="394"/>
      <c r="X1462" s="62"/>
      <c r="Y1462" s="86"/>
      <c r="Z1462" s="324"/>
      <c r="AA1462" s="324"/>
      <c r="AB1462" s="324"/>
      <c r="AC1462" s="325"/>
      <c r="AD1462" s="28"/>
      <c r="AE1462" s="31"/>
      <c r="AF1462" s="28"/>
    </row>
    <row r="1463" ht="14.5" customHeight="1" spans="1:32">
      <c r="A1463" s="61"/>
      <c r="B1463" s="61"/>
      <c r="C1463" s="247"/>
      <c r="D1463" s="215"/>
      <c r="E1463" s="215"/>
      <c r="F1463" s="212"/>
      <c r="G1463" s="215"/>
      <c r="H1463" s="215"/>
      <c r="I1463" s="439"/>
      <c r="J1463" s="32"/>
      <c r="K1463" s="355"/>
      <c r="L1463" s="32"/>
      <c r="M1463" s="61"/>
      <c r="N1463" s="61"/>
      <c r="O1463" s="61"/>
      <c r="P1463" s="61"/>
      <c r="Q1463" s="61"/>
      <c r="R1463" s="61"/>
      <c r="S1463" s="439"/>
      <c r="T1463" s="61"/>
      <c r="U1463" s="61"/>
      <c r="V1463" s="61"/>
      <c r="W1463" s="394"/>
      <c r="X1463" s="62"/>
      <c r="Y1463" s="86"/>
      <c r="Z1463" s="324"/>
      <c r="AA1463" s="324"/>
      <c r="AB1463" s="324"/>
      <c r="AC1463" s="325"/>
      <c r="AD1463" s="28"/>
      <c r="AE1463" s="31"/>
      <c r="AF1463" s="28"/>
    </row>
    <row r="1464" ht="14.5" customHeight="1" spans="1:32">
      <c r="A1464" s="61"/>
      <c r="B1464" s="61"/>
      <c r="C1464" s="247"/>
      <c r="D1464" s="215"/>
      <c r="E1464" s="215"/>
      <c r="F1464" s="212"/>
      <c r="G1464" s="215"/>
      <c r="H1464" s="215"/>
      <c r="I1464" s="439"/>
      <c r="J1464" s="32"/>
      <c r="K1464" s="355"/>
      <c r="L1464" s="32"/>
      <c r="M1464" s="61"/>
      <c r="N1464" s="61"/>
      <c r="O1464" s="61"/>
      <c r="P1464" s="61"/>
      <c r="Q1464" s="61"/>
      <c r="R1464" s="61"/>
      <c r="S1464" s="439"/>
      <c r="T1464" s="61"/>
      <c r="U1464" s="61"/>
      <c r="V1464" s="61"/>
      <c r="W1464" s="394"/>
      <c r="X1464" s="62"/>
      <c r="Y1464" s="86"/>
      <c r="Z1464" s="324"/>
      <c r="AA1464" s="324"/>
      <c r="AB1464" s="324"/>
      <c r="AC1464" s="325"/>
      <c r="AD1464" s="28"/>
      <c r="AE1464" s="31"/>
      <c r="AF1464" s="28"/>
    </row>
    <row r="1465" ht="14.5" customHeight="1" spans="1:32">
      <c r="A1465" s="61"/>
      <c r="B1465" s="61"/>
      <c r="C1465" s="247"/>
      <c r="D1465" s="215"/>
      <c r="E1465" s="215"/>
      <c r="F1465" s="212"/>
      <c r="G1465" s="215"/>
      <c r="H1465" s="215"/>
      <c r="I1465" s="439"/>
      <c r="J1465" s="32"/>
      <c r="K1465" s="355"/>
      <c r="L1465" s="32"/>
      <c r="M1465" s="61"/>
      <c r="N1465" s="61"/>
      <c r="O1465" s="61"/>
      <c r="P1465" s="61"/>
      <c r="Q1465" s="61"/>
      <c r="R1465" s="61"/>
      <c r="S1465" s="439"/>
      <c r="T1465" s="61"/>
      <c r="U1465" s="61"/>
      <c r="V1465" s="61"/>
      <c r="W1465" s="394"/>
      <c r="X1465" s="62"/>
      <c r="Y1465" s="86"/>
      <c r="Z1465" s="324"/>
      <c r="AA1465" s="324"/>
      <c r="AB1465" s="324"/>
      <c r="AC1465" s="325"/>
      <c r="AD1465" s="28"/>
      <c r="AE1465" s="31"/>
      <c r="AF1465" s="28"/>
    </row>
    <row r="1466" ht="14.5" customHeight="1" spans="1:32">
      <c r="A1466" s="61"/>
      <c r="B1466" s="61"/>
      <c r="C1466" s="247"/>
      <c r="D1466" s="215"/>
      <c r="E1466" s="215"/>
      <c r="F1466" s="212"/>
      <c r="G1466" s="215"/>
      <c r="H1466" s="215"/>
      <c r="I1466" s="439"/>
      <c r="J1466" s="32"/>
      <c r="K1466" s="355"/>
      <c r="L1466" s="32"/>
      <c r="M1466" s="61"/>
      <c r="N1466" s="61"/>
      <c r="O1466" s="61"/>
      <c r="P1466" s="61"/>
      <c r="Q1466" s="61"/>
      <c r="R1466" s="61"/>
      <c r="S1466" s="439"/>
      <c r="T1466" s="61"/>
      <c r="U1466" s="61"/>
      <c r="V1466" s="61"/>
      <c r="W1466" s="394"/>
      <c r="X1466" s="62"/>
      <c r="Y1466" s="86"/>
      <c r="Z1466" s="324"/>
      <c r="AA1466" s="324"/>
      <c r="AB1466" s="324"/>
      <c r="AC1466" s="325"/>
      <c r="AD1466" s="28"/>
      <c r="AE1466" s="31"/>
      <c r="AF1466" s="28"/>
    </row>
    <row r="1467" ht="14.5" customHeight="1" spans="1:32">
      <c r="A1467" s="61"/>
      <c r="B1467" s="61"/>
      <c r="C1467" s="247"/>
      <c r="D1467" s="215"/>
      <c r="E1467" s="215"/>
      <c r="F1467" s="212"/>
      <c r="G1467" s="215"/>
      <c r="H1467" s="215"/>
      <c r="I1467" s="439"/>
      <c r="J1467" s="32"/>
      <c r="K1467" s="355"/>
      <c r="L1467" s="32"/>
      <c r="M1467" s="61"/>
      <c r="N1467" s="61"/>
      <c r="O1467" s="61"/>
      <c r="P1467" s="61"/>
      <c r="Q1467" s="61"/>
      <c r="R1467" s="61"/>
      <c r="S1467" s="439"/>
      <c r="T1467" s="61"/>
      <c r="U1467" s="61"/>
      <c r="V1467" s="61"/>
      <c r="W1467" s="394"/>
      <c r="X1467" s="62"/>
      <c r="Y1467" s="86"/>
      <c r="Z1467" s="324"/>
      <c r="AA1467" s="324"/>
      <c r="AB1467" s="324"/>
      <c r="AC1467" s="325"/>
      <c r="AD1467" s="28"/>
      <c r="AE1467" s="31"/>
      <c r="AF1467" s="28"/>
    </row>
    <row r="1468" ht="14.5" customHeight="1" spans="1:32">
      <c r="A1468" s="61"/>
      <c r="B1468" s="61"/>
      <c r="C1468" s="247"/>
      <c r="D1468" s="215"/>
      <c r="E1468" s="215"/>
      <c r="F1468" s="212"/>
      <c r="G1468" s="215"/>
      <c r="H1468" s="215"/>
      <c r="I1468" s="439"/>
      <c r="J1468" s="32"/>
      <c r="K1468" s="355"/>
      <c r="L1468" s="32"/>
      <c r="M1468" s="61"/>
      <c r="N1468" s="61"/>
      <c r="O1468" s="61"/>
      <c r="P1468" s="61"/>
      <c r="Q1468" s="61"/>
      <c r="R1468" s="61"/>
      <c r="S1468" s="439"/>
      <c r="T1468" s="61"/>
      <c r="U1468" s="61"/>
      <c r="V1468" s="61"/>
      <c r="W1468" s="394"/>
      <c r="X1468" s="62"/>
      <c r="Y1468" s="86"/>
      <c r="Z1468" s="324"/>
      <c r="AA1468" s="324"/>
      <c r="AB1468" s="324"/>
      <c r="AC1468" s="325"/>
      <c r="AD1468" s="28"/>
      <c r="AE1468" s="31"/>
      <c r="AF1468" s="28"/>
    </row>
    <row r="1469" ht="14.5" customHeight="1" spans="1:32">
      <c r="A1469" s="61"/>
      <c r="B1469" s="61"/>
      <c r="C1469" s="247"/>
      <c r="D1469" s="215"/>
      <c r="E1469" s="215"/>
      <c r="F1469" s="212"/>
      <c r="G1469" s="215"/>
      <c r="H1469" s="215"/>
      <c r="I1469" s="439"/>
      <c r="J1469" s="32"/>
      <c r="K1469" s="355"/>
      <c r="L1469" s="32"/>
      <c r="M1469" s="61"/>
      <c r="N1469" s="61"/>
      <c r="O1469" s="61"/>
      <c r="P1469" s="61"/>
      <c r="Q1469" s="61"/>
      <c r="R1469" s="61"/>
      <c r="S1469" s="439"/>
      <c r="T1469" s="61"/>
      <c r="U1469" s="61"/>
      <c r="V1469" s="61"/>
      <c r="W1469" s="394"/>
      <c r="X1469" s="62"/>
      <c r="Y1469" s="86"/>
      <c r="Z1469" s="324"/>
      <c r="AA1469" s="324"/>
      <c r="AB1469" s="324"/>
      <c r="AC1469" s="325"/>
      <c r="AD1469" s="28"/>
      <c r="AE1469" s="31"/>
      <c r="AF1469" s="28"/>
    </row>
    <row r="1470" ht="14.5" customHeight="1" spans="1:32">
      <c r="A1470" s="61"/>
      <c r="B1470" s="61"/>
      <c r="C1470" s="247"/>
      <c r="D1470" s="215"/>
      <c r="E1470" s="215"/>
      <c r="F1470" s="212"/>
      <c r="G1470" s="215"/>
      <c r="H1470" s="215"/>
      <c r="I1470" s="439"/>
      <c r="J1470" s="32"/>
      <c r="K1470" s="355"/>
      <c r="L1470" s="32"/>
      <c r="M1470" s="61"/>
      <c r="N1470" s="61"/>
      <c r="O1470" s="61"/>
      <c r="P1470" s="61"/>
      <c r="Q1470" s="61"/>
      <c r="R1470" s="61"/>
      <c r="S1470" s="439"/>
      <c r="T1470" s="61"/>
      <c r="U1470" s="61"/>
      <c r="V1470" s="61"/>
      <c r="W1470" s="394"/>
      <c r="X1470" s="62"/>
      <c r="Y1470" s="86"/>
      <c r="Z1470" s="324"/>
      <c r="AA1470" s="324"/>
      <c r="AB1470" s="324"/>
      <c r="AC1470" s="325"/>
      <c r="AD1470" s="28"/>
      <c r="AE1470" s="31"/>
      <c r="AF1470" s="28"/>
    </row>
    <row r="1471" ht="14.5" customHeight="1" spans="1:32">
      <c r="A1471" s="61"/>
      <c r="B1471" s="61"/>
      <c r="C1471" s="247"/>
      <c r="D1471" s="215"/>
      <c r="E1471" s="215"/>
      <c r="F1471" s="212"/>
      <c r="G1471" s="215"/>
      <c r="H1471" s="215"/>
      <c r="I1471" s="439"/>
      <c r="J1471" s="32"/>
      <c r="K1471" s="355"/>
      <c r="L1471" s="32"/>
      <c r="M1471" s="61"/>
      <c r="N1471" s="61"/>
      <c r="O1471" s="61"/>
      <c r="P1471" s="61"/>
      <c r="Q1471" s="61"/>
      <c r="R1471" s="61"/>
      <c r="S1471" s="439"/>
      <c r="T1471" s="61"/>
      <c r="U1471" s="61"/>
      <c r="V1471" s="61"/>
      <c r="W1471" s="394"/>
      <c r="X1471" s="62"/>
      <c r="Y1471" s="86"/>
      <c r="Z1471" s="324"/>
      <c r="AA1471" s="324"/>
      <c r="AB1471" s="324"/>
      <c r="AC1471" s="325"/>
      <c r="AD1471" s="28"/>
      <c r="AE1471" s="31"/>
      <c r="AF1471" s="28"/>
    </row>
    <row r="1472" ht="14.5" customHeight="1" spans="1:32">
      <c r="A1472" s="61"/>
      <c r="B1472" s="61"/>
      <c r="C1472" s="247"/>
      <c r="D1472" s="215"/>
      <c r="E1472" s="215"/>
      <c r="F1472" s="212"/>
      <c r="G1472" s="215"/>
      <c r="H1472" s="215"/>
      <c r="I1472" s="439"/>
      <c r="J1472" s="32"/>
      <c r="K1472" s="355"/>
      <c r="L1472" s="32"/>
      <c r="M1472" s="61"/>
      <c r="N1472" s="61"/>
      <c r="O1472" s="61"/>
      <c r="P1472" s="61"/>
      <c r="Q1472" s="61"/>
      <c r="R1472" s="61"/>
      <c r="S1472" s="439"/>
      <c r="T1472" s="61"/>
      <c r="U1472" s="61"/>
      <c r="V1472" s="61"/>
      <c r="W1472" s="394"/>
      <c r="X1472" s="62"/>
      <c r="Y1472" s="86"/>
      <c r="Z1472" s="324"/>
      <c r="AA1472" s="324"/>
      <c r="AB1472" s="324"/>
      <c r="AC1472" s="325"/>
      <c r="AD1472" s="28"/>
      <c r="AE1472" s="31"/>
      <c r="AF1472" s="28"/>
    </row>
    <row r="1473" ht="14.5" customHeight="1" spans="1:32">
      <c r="A1473" s="61"/>
      <c r="B1473" s="61"/>
      <c r="C1473" s="247"/>
      <c r="D1473" s="215"/>
      <c r="E1473" s="215"/>
      <c r="F1473" s="212"/>
      <c r="G1473" s="215"/>
      <c r="H1473" s="215"/>
      <c r="I1473" s="439"/>
      <c r="J1473" s="32"/>
      <c r="K1473" s="355"/>
      <c r="L1473" s="32"/>
      <c r="M1473" s="61"/>
      <c r="N1473" s="61"/>
      <c r="O1473" s="61"/>
      <c r="P1473" s="61"/>
      <c r="Q1473" s="61"/>
      <c r="R1473" s="61"/>
      <c r="S1473" s="439"/>
      <c r="T1473" s="61"/>
      <c r="U1473" s="61"/>
      <c r="V1473" s="61"/>
      <c r="W1473" s="394"/>
      <c r="X1473" s="62"/>
      <c r="Y1473" s="86"/>
      <c r="Z1473" s="324"/>
      <c r="AA1473" s="324"/>
      <c r="AB1473" s="324"/>
      <c r="AC1473" s="325"/>
      <c r="AD1473" s="28"/>
      <c r="AE1473" s="31"/>
      <c r="AF1473" s="28"/>
    </row>
    <row r="1474" ht="14.5" customHeight="1" spans="1:32">
      <c r="A1474" s="61"/>
      <c r="B1474" s="61"/>
      <c r="C1474" s="247"/>
      <c r="D1474" s="215"/>
      <c r="E1474" s="215"/>
      <c r="F1474" s="212"/>
      <c r="G1474" s="215"/>
      <c r="H1474" s="215"/>
      <c r="I1474" s="439"/>
      <c r="J1474" s="32"/>
      <c r="K1474" s="355"/>
      <c r="L1474" s="32"/>
      <c r="M1474" s="61"/>
      <c r="N1474" s="61"/>
      <c r="O1474" s="61"/>
      <c r="P1474" s="61"/>
      <c r="Q1474" s="61"/>
      <c r="R1474" s="61"/>
      <c r="S1474" s="439"/>
      <c r="T1474" s="61"/>
      <c r="U1474" s="61"/>
      <c r="V1474" s="61"/>
      <c r="W1474" s="394"/>
      <c r="X1474" s="62"/>
      <c r="Y1474" s="86"/>
      <c r="Z1474" s="324"/>
      <c r="AA1474" s="324"/>
      <c r="AB1474" s="324"/>
      <c r="AC1474" s="325"/>
      <c r="AD1474" s="28"/>
      <c r="AE1474" s="31"/>
      <c r="AF1474" s="28"/>
    </row>
    <row r="1475" ht="14.5" customHeight="1" spans="1:32">
      <c r="A1475" s="61"/>
      <c r="B1475" s="61"/>
      <c r="C1475" s="247"/>
      <c r="D1475" s="215"/>
      <c r="E1475" s="215"/>
      <c r="F1475" s="212"/>
      <c r="G1475" s="215"/>
      <c r="H1475" s="215"/>
      <c r="I1475" s="439"/>
      <c r="J1475" s="32"/>
      <c r="K1475" s="355"/>
      <c r="L1475" s="32"/>
      <c r="M1475" s="61"/>
      <c r="N1475" s="61"/>
      <c r="O1475" s="61"/>
      <c r="P1475" s="61"/>
      <c r="Q1475" s="61"/>
      <c r="R1475" s="61"/>
      <c r="S1475" s="439"/>
      <c r="T1475" s="61"/>
      <c r="U1475" s="61"/>
      <c r="V1475" s="61"/>
      <c r="W1475" s="394"/>
      <c r="X1475" s="62"/>
      <c r="Y1475" s="86"/>
      <c r="Z1475" s="324"/>
      <c r="AA1475" s="324"/>
      <c r="AB1475" s="324"/>
      <c r="AC1475" s="325"/>
      <c r="AD1475" s="28"/>
      <c r="AE1475" s="31"/>
      <c r="AF1475" s="28"/>
    </row>
    <row r="1476" ht="14.5" customHeight="1" spans="1:32">
      <c r="A1476" s="61"/>
      <c r="B1476" s="61"/>
      <c r="C1476" s="247"/>
      <c r="D1476" s="215"/>
      <c r="E1476" s="215"/>
      <c r="F1476" s="212"/>
      <c r="G1476" s="215"/>
      <c r="H1476" s="215"/>
      <c r="I1476" s="439"/>
      <c r="J1476" s="32"/>
      <c r="K1476" s="355"/>
      <c r="L1476" s="32"/>
      <c r="M1476" s="61"/>
      <c r="N1476" s="61"/>
      <c r="O1476" s="61"/>
      <c r="P1476" s="61"/>
      <c r="Q1476" s="61"/>
      <c r="R1476" s="61"/>
      <c r="S1476" s="439"/>
      <c r="T1476" s="61"/>
      <c r="U1476" s="61"/>
      <c r="V1476" s="61"/>
      <c r="W1476" s="394"/>
      <c r="X1476" s="62"/>
      <c r="Y1476" s="86"/>
      <c r="Z1476" s="324"/>
      <c r="AA1476" s="324"/>
      <c r="AB1476" s="324"/>
      <c r="AC1476" s="325"/>
      <c r="AD1476" s="28"/>
      <c r="AE1476" s="31"/>
      <c r="AF1476" s="28"/>
    </row>
    <row r="1477" ht="14.5" customHeight="1" spans="1:32">
      <c r="A1477" s="61"/>
      <c r="B1477" s="61"/>
      <c r="C1477" s="247"/>
      <c r="D1477" s="215"/>
      <c r="E1477" s="215"/>
      <c r="F1477" s="212"/>
      <c r="G1477" s="215"/>
      <c r="H1477" s="215"/>
      <c r="I1477" s="439"/>
      <c r="J1477" s="32"/>
      <c r="K1477" s="355"/>
      <c r="L1477" s="32"/>
      <c r="M1477" s="61"/>
      <c r="N1477" s="61"/>
      <c r="O1477" s="61"/>
      <c r="P1477" s="61"/>
      <c r="Q1477" s="61"/>
      <c r="R1477" s="61"/>
      <c r="S1477" s="439"/>
      <c r="T1477" s="61"/>
      <c r="U1477" s="61"/>
      <c r="V1477" s="61"/>
      <c r="W1477" s="394"/>
      <c r="X1477" s="62"/>
      <c r="Y1477" s="86"/>
      <c r="Z1477" s="324"/>
      <c r="AA1477" s="324"/>
      <c r="AB1477" s="324"/>
      <c r="AC1477" s="325"/>
      <c r="AD1477" s="28"/>
      <c r="AE1477" s="31"/>
      <c r="AF1477" s="28"/>
    </row>
    <row r="1478" ht="14.5" customHeight="1" spans="1:32">
      <c r="A1478" s="61"/>
      <c r="B1478" s="61"/>
      <c r="C1478" s="247"/>
      <c r="D1478" s="215"/>
      <c r="E1478" s="215"/>
      <c r="F1478" s="212"/>
      <c r="G1478" s="215"/>
      <c r="H1478" s="215"/>
      <c r="I1478" s="439"/>
      <c r="J1478" s="32"/>
      <c r="K1478" s="355"/>
      <c r="L1478" s="32"/>
      <c r="M1478" s="61"/>
      <c r="N1478" s="61"/>
      <c r="O1478" s="61"/>
      <c r="P1478" s="61"/>
      <c r="Q1478" s="61"/>
      <c r="R1478" s="61"/>
      <c r="S1478" s="439"/>
      <c r="T1478" s="61"/>
      <c r="U1478" s="61"/>
      <c r="V1478" s="61"/>
      <c r="W1478" s="394"/>
      <c r="X1478" s="62"/>
      <c r="Y1478" s="86"/>
      <c r="Z1478" s="324"/>
      <c r="AA1478" s="324"/>
      <c r="AB1478" s="324"/>
      <c r="AC1478" s="325"/>
      <c r="AD1478" s="28"/>
      <c r="AE1478" s="31"/>
      <c r="AF1478" s="28"/>
    </row>
    <row r="1479" ht="14.5" customHeight="1" spans="1:32">
      <c r="A1479" s="61"/>
      <c r="B1479" s="61"/>
      <c r="C1479" s="247"/>
      <c r="D1479" s="215"/>
      <c r="E1479" s="215"/>
      <c r="F1479" s="212"/>
      <c r="G1479" s="215"/>
      <c r="H1479" s="215"/>
      <c r="I1479" s="439"/>
      <c r="J1479" s="32"/>
      <c r="K1479" s="355"/>
      <c r="L1479" s="32"/>
      <c r="M1479" s="61"/>
      <c r="N1479" s="61"/>
      <c r="O1479" s="61"/>
      <c r="P1479" s="61"/>
      <c r="Q1479" s="61"/>
      <c r="R1479" s="61"/>
      <c r="S1479" s="439"/>
      <c r="T1479" s="61"/>
      <c r="U1479" s="61"/>
      <c r="V1479" s="61"/>
      <c r="W1479" s="394"/>
      <c r="X1479" s="62"/>
      <c r="Y1479" s="86"/>
      <c r="Z1479" s="324"/>
      <c r="AA1479" s="324"/>
      <c r="AB1479" s="324"/>
      <c r="AC1479" s="325"/>
      <c r="AD1479" s="28"/>
      <c r="AE1479" s="31"/>
      <c r="AF1479" s="28"/>
    </row>
    <row r="1480" ht="14.5" customHeight="1" spans="1:32">
      <c r="A1480" s="61"/>
      <c r="B1480" s="61"/>
      <c r="C1480" s="247"/>
      <c r="D1480" s="215"/>
      <c r="E1480" s="215"/>
      <c r="F1480" s="212"/>
      <c r="G1480" s="215"/>
      <c r="H1480" s="215"/>
      <c r="I1480" s="439"/>
      <c r="J1480" s="32"/>
      <c r="K1480" s="355"/>
      <c r="L1480" s="32"/>
      <c r="M1480" s="61"/>
      <c r="N1480" s="61"/>
      <c r="O1480" s="61"/>
      <c r="P1480" s="61"/>
      <c r="Q1480" s="61"/>
      <c r="R1480" s="61"/>
      <c r="S1480" s="439"/>
      <c r="T1480" s="61"/>
      <c r="U1480" s="61"/>
      <c r="V1480" s="61"/>
      <c r="W1480" s="394"/>
      <c r="X1480" s="62"/>
      <c r="Y1480" s="86"/>
      <c r="Z1480" s="324"/>
      <c r="AA1480" s="324"/>
      <c r="AB1480" s="324"/>
      <c r="AC1480" s="325"/>
      <c r="AD1480" s="28"/>
      <c r="AE1480" s="31"/>
      <c r="AF1480" s="28"/>
    </row>
    <row r="1481" ht="14.5" customHeight="1" spans="1:32">
      <c r="A1481" s="61"/>
      <c r="B1481" s="61"/>
      <c r="C1481" s="247"/>
      <c r="D1481" s="215"/>
      <c r="E1481" s="215"/>
      <c r="F1481" s="212"/>
      <c r="G1481" s="215"/>
      <c r="H1481" s="215"/>
      <c r="I1481" s="439"/>
      <c r="J1481" s="32"/>
      <c r="K1481" s="355"/>
      <c r="L1481" s="32"/>
      <c r="M1481" s="61"/>
      <c r="N1481" s="61"/>
      <c r="O1481" s="61"/>
      <c r="P1481" s="61"/>
      <c r="Q1481" s="61"/>
      <c r="R1481" s="61"/>
      <c r="S1481" s="439"/>
      <c r="T1481" s="61"/>
      <c r="U1481" s="61"/>
      <c r="V1481" s="61"/>
      <c r="W1481" s="394"/>
      <c r="X1481" s="62"/>
      <c r="Y1481" s="86"/>
      <c r="Z1481" s="324"/>
      <c r="AA1481" s="324"/>
      <c r="AB1481" s="324"/>
      <c r="AC1481" s="325"/>
      <c r="AD1481" s="28"/>
      <c r="AE1481" s="31"/>
      <c r="AF1481" s="28"/>
    </row>
    <row r="1482" ht="14.5" customHeight="1" spans="1:32">
      <c r="A1482" s="61"/>
      <c r="B1482" s="61"/>
      <c r="C1482" s="247"/>
      <c r="D1482" s="215"/>
      <c r="E1482" s="215"/>
      <c r="F1482" s="212"/>
      <c r="G1482" s="215"/>
      <c r="H1482" s="215"/>
      <c r="I1482" s="439"/>
      <c r="J1482" s="32"/>
      <c r="K1482" s="355"/>
      <c r="L1482" s="32"/>
      <c r="M1482" s="61"/>
      <c r="N1482" s="61"/>
      <c r="O1482" s="61"/>
      <c r="P1482" s="61"/>
      <c r="Q1482" s="61"/>
      <c r="R1482" s="61"/>
      <c r="S1482" s="439"/>
      <c r="T1482" s="61"/>
      <c r="U1482" s="61"/>
      <c r="V1482" s="61"/>
      <c r="W1482" s="394"/>
      <c r="X1482" s="62"/>
      <c r="Y1482" s="86"/>
      <c r="Z1482" s="324"/>
      <c r="AA1482" s="324"/>
      <c r="AB1482" s="324"/>
      <c r="AC1482" s="325"/>
      <c r="AD1482" s="28"/>
      <c r="AE1482" s="31"/>
      <c r="AF1482" s="28"/>
    </row>
    <row r="1483" ht="14.5" customHeight="1" spans="1:32">
      <c r="A1483" s="61"/>
      <c r="B1483" s="61"/>
      <c r="C1483" s="247"/>
      <c r="D1483" s="215"/>
      <c r="E1483" s="215"/>
      <c r="F1483" s="212"/>
      <c r="G1483" s="215"/>
      <c r="H1483" s="215"/>
      <c r="I1483" s="439"/>
      <c r="J1483" s="32"/>
      <c r="K1483" s="355"/>
      <c r="L1483" s="32"/>
      <c r="M1483" s="61"/>
      <c r="N1483" s="61"/>
      <c r="O1483" s="61"/>
      <c r="P1483" s="61"/>
      <c r="Q1483" s="61"/>
      <c r="R1483" s="61"/>
      <c r="S1483" s="439"/>
      <c r="T1483" s="61"/>
      <c r="U1483" s="61"/>
      <c r="V1483" s="61"/>
      <c r="W1483" s="394"/>
      <c r="X1483" s="62"/>
      <c r="Y1483" s="86"/>
      <c r="Z1483" s="324"/>
      <c r="AA1483" s="324"/>
      <c r="AB1483" s="324"/>
      <c r="AC1483" s="325"/>
      <c r="AD1483" s="28"/>
      <c r="AE1483" s="31"/>
      <c r="AF1483" s="28"/>
    </row>
    <row r="1484" ht="14.5" customHeight="1" spans="1:32">
      <c r="A1484" s="61"/>
      <c r="B1484" s="61"/>
      <c r="C1484" s="247"/>
      <c r="D1484" s="215"/>
      <c r="E1484" s="215"/>
      <c r="F1484" s="212"/>
      <c r="G1484" s="215"/>
      <c r="H1484" s="215"/>
      <c r="I1484" s="439"/>
      <c r="J1484" s="32"/>
      <c r="K1484" s="355"/>
      <c r="L1484" s="32"/>
      <c r="M1484" s="61"/>
      <c r="N1484" s="61"/>
      <c r="O1484" s="61"/>
      <c r="P1484" s="61"/>
      <c r="Q1484" s="61"/>
      <c r="R1484" s="61"/>
      <c r="S1484" s="439"/>
      <c r="T1484" s="61"/>
      <c r="U1484" s="61"/>
      <c r="V1484" s="61"/>
      <c r="W1484" s="394"/>
      <c r="X1484" s="62"/>
      <c r="Y1484" s="86"/>
      <c r="Z1484" s="324"/>
      <c r="AA1484" s="324"/>
      <c r="AB1484" s="324"/>
      <c r="AC1484" s="325"/>
      <c r="AD1484" s="28"/>
      <c r="AE1484" s="31"/>
      <c r="AF1484" s="28"/>
    </row>
    <row r="1485" ht="14.5" customHeight="1" spans="1:32">
      <c r="A1485" s="61"/>
      <c r="B1485" s="61"/>
      <c r="C1485" s="247"/>
      <c r="D1485" s="215"/>
      <c r="E1485" s="215"/>
      <c r="F1485" s="212"/>
      <c r="G1485" s="215"/>
      <c r="H1485" s="215"/>
      <c r="I1485" s="439"/>
      <c r="J1485" s="32"/>
      <c r="K1485" s="355"/>
      <c r="L1485" s="32"/>
      <c r="M1485" s="61"/>
      <c r="N1485" s="61"/>
      <c r="O1485" s="61"/>
      <c r="P1485" s="61"/>
      <c r="Q1485" s="61"/>
      <c r="R1485" s="61"/>
      <c r="S1485" s="439"/>
      <c r="T1485" s="61"/>
      <c r="U1485" s="61"/>
      <c r="V1485" s="61"/>
      <c r="W1485" s="394"/>
      <c r="X1485" s="62"/>
      <c r="Y1485" s="86"/>
      <c r="Z1485" s="324"/>
      <c r="AA1485" s="324"/>
      <c r="AB1485" s="324"/>
      <c r="AC1485" s="325"/>
      <c r="AD1485" s="28"/>
      <c r="AE1485" s="31"/>
      <c r="AF1485" s="28"/>
    </row>
    <row r="1486" ht="14.5" customHeight="1" spans="1:32">
      <c r="A1486" s="61"/>
      <c r="B1486" s="61"/>
      <c r="C1486" s="247"/>
      <c r="D1486" s="215"/>
      <c r="E1486" s="215"/>
      <c r="F1486" s="212"/>
      <c r="G1486" s="215"/>
      <c r="H1486" s="215"/>
      <c r="I1486" s="439"/>
      <c r="J1486" s="32"/>
      <c r="K1486" s="355"/>
      <c r="L1486" s="32"/>
      <c r="M1486" s="61"/>
      <c r="N1486" s="61"/>
      <c r="O1486" s="61"/>
      <c r="P1486" s="61"/>
      <c r="Q1486" s="61"/>
      <c r="R1486" s="61"/>
      <c r="S1486" s="439"/>
      <c r="T1486" s="61"/>
      <c r="U1486" s="61"/>
      <c r="V1486" s="61"/>
      <c r="W1486" s="394"/>
      <c r="X1486" s="62"/>
      <c r="Y1486" s="86"/>
      <c r="Z1486" s="324"/>
      <c r="AA1486" s="324"/>
      <c r="AB1486" s="324"/>
      <c r="AC1486" s="325"/>
      <c r="AD1486" s="28"/>
      <c r="AE1486" s="31"/>
      <c r="AF1486" s="28"/>
    </row>
    <row r="1487" ht="14.5" customHeight="1" spans="1:32">
      <c r="A1487" s="61"/>
      <c r="B1487" s="61"/>
      <c r="C1487" s="247"/>
      <c r="D1487" s="215"/>
      <c r="E1487" s="215"/>
      <c r="F1487" s="212"/>
      <c r="G1487" s="215"/>
      <c r="H1487" s="215"/>
      <c r="I1487" s="439"/>
      <c r="J1487" s="32"/>
      <c r="K1487" s="355"/>
      <c r="L1487" s="32"/>
      <c r="M1487" s="61"/>
      <c r="N1487" s="61"/>
      <c r="O1487" s="61"/>
      <c r="P1487" s="61"/>
      <c r="Q1487" s="61"/>
      <c r="R1487" s="61"/>
      <c r="S1487" s="439"/>
      <c r="T1487" s="61"/>
      <c r="U1487" s="61"/>
      <c r="V1487" s="61"/>
      <c r="W1487" s="394"/>
      <c r="X1487" s="62"/>
      <c r="Y1487" s="86"/>
      <c r="Z1487" s="324"/>
      <c r="AA1487" s="324"/>
      <c r="AB1487" s="324"/>
      <c r="AC1487" s="325"/>
      <c r="AD1487" s="28"/>
      <c r="AE1487" s="31"/>
      <c r="AF1487" s="28"/>
    </row>
    <row r="1488" ht="14.5" customHeight="1" spans="1:32">
      <c r="A1488" s="61"/>
      <c r="B1488" s="61"/>
      <c r="C1488" s="247"/>
      <c r="D1488" s="215"/>
      <c r="E1488" s="215"/>
      <c r="F1488" s="212"/>
      <c r="G1488" s="215"/>
      <c r="H1488" s="215"/>
      <c r="I1488" s="439"/>
      <c r="J1488" s="32"/>
      <c r="K1488" s="355"/>
      <c r="L1488" s="32"/>
      <c r="M1488" s="61"/>
      <c r="N1488" s="61"/>
      <c r="O1488" s="61"/>
      <c r="P1488" s="61"/>
      <c r="Q1488" s="61"/>
      <c r="R1488" s="61"/>
      <c r="S1488" s="439"/>
      <c r="T1488" s="61"/>
      <c r="U1488" s="61"/>
      <c r="V1488" s="61"/>
      <c r="W1488" s="394"/>
      <c r="X1488" s="62"/>
      <c r="Y1488" s="86"/>
      <c r="Z1488" s="324"/>
      <c r="AA1488" s="324"/>
      <c r="AB1488" s="324"/>
      <c r="AC1488" s="325"/>
      <c r="AD1488" s="28"/>
      <c r="AE1488" s="31"/>
      <c r="AF1488" s="28"/>
    </row>
    <row r="1489" ht="14.5" customHeight="1" spans="1:32">
      <c r="A1489" s="61"/>
      <c r="B1489" s="61"/>
      <c r="C1489" s="247"/>
      <c r="D1489" s="215"/>
      <c r="E1489" s="215"/>
      <c r="F1489" s="212"/>
      <c r="G1489" s="215"/>
      <c r="H1489" s="215"/>
      <c r="I1489" s="439"/>
      <c r="J1489" s="32"/>
      <c r="K1489" s="355"/>
      <c r="L1489" s="32"/>
      <c r="M1489" s="61"/>
      <c r="N1489" s="61"/>
      <c r="O1489" s="61"/>
      <c r="P1489" s="61"/>
      <c r="Q1489" s="61"/>
      <c r="R1489" s="61"/>
      <c r="S1489" s="439"/>
      <c r="T1489" s="61"/>
      <c r="U1489" s="61"/>
      <c r="V1489" s="61"/>
      <c r="W1489" s="394"/>
      <c r="X1489" s="62"/>
      <c r="Y1489" s="86"/>
      <c r="Z1489" s="324"/>
      <c r="AA1489" s="324"/>
      <c r="AB1489" s="324"/>
      <c r="AC1489" s="325"/>
      <c r="AD1489" s="28"/>
      <c r="AE1489" s="31"/>
      <c r="AF1489" s="28"/>
    </row>
    <row r="1490" ht="14.5" customHeight="1" spans="1:32">
      <c r="A1490" s="61"/>
      <c r="B1490" s="61"/>
      <c r="C1490" s="247"/>
      <c r="D1490" s="215"/>
      <c r="E1490" s="215"/>
      <c r="F1490" s="212"/>
      <c r="G1490" s="215"/>
      <c r="H1490" s="215"/>
      <c r="I1490" s="439"/>
      <c r="J1490" s="32"/>
      <c r="K1490" s="355"/>
      <c r="L1490" s="32"/>
      <c r="M1490" s="61"/>
      <c r="N1490" s="61"/>
      <c r="O1490" s="61"/>
      <c r="P1490" s="61"/>
      <c r="Q1490" s="61"/>
      <c r="R1490" s="61"/>
      <c r="S1490" s="439"/>
      <c r="T1490" s="61"/>
      <c r="U1490" s="61"/>
      <c r="V1490" s="61"/>
      <c r="W1490" s="394"/>
      <c r="X1490" s="62"/>
      <c r="Y1490" s="86"/>
      <c r="Z1490" s="324"/>
      <c r="AA1490" s="324"/>
      <c r="AB1490" s="324"/>
      <c r="AC1490" s="325"/>
      <c r="AD1490" s="28"/>
      <c r="AE1490" s="31"/>
      <c r="AF1490" s="28"/>
    </row>
    <row r="1491" ht="14.5" customHeight="1" spans="1:32">
      <c r="A1491" s="61"/>
      <c r="B1491" s="61"/>
      <c r="C1491" s="247"/>
      <c r="D1491" s="215"/>
      <c r="E1491" s="215"/>
      <c r="F1491" s="212"/>
      <c r="G1491" s="215"/>
      <c r="H1491" s="215"/>
      <c r="I1491" s="439"/>
      <c r="J1491" s="32"/>
      <c r="K1491" s="355"/>
      <c r="L1491" s="32"/>
      <c r="M1491" s="61"/>
      <c r="N1491" s="61"/>
      <c r="O1491" s="61"/>
      <c r="P1491" s="61"/>
      <c r="Q1491" s="61"/>
      <c r="R1491" s="61"/>
      <c r="S1491" s="439"/>
      <c r="T1491" s="61"/>
      <c r="U1491" s="61"/>
      <c r="V1491" s="61"/>
      <c r="W1491" s="394"/>
      <c r="X1491" s="62"/>
      <c r="Y1491" s="86"/>
      <c r="Z1491" s="324"/>
      <c r="AA1491" s="324"/>
      <c r="AB1491" s="324"/>
      <c r="AC1491" s="325"/>
      <c r="AD1491" s="28"/>
      <c r="AE1491" s="31"/>
      <c r="AF1491" s="28"/>
    </row>
    <row r="1492" ht="14.5" customHeight="1" spans="1:32">
      <c r="A1492" s="61"/>
      <c r="B1492" s="61"/>
      <c r="C1492" s="247"/>
      <c r="D1492" s="215"/>
      <c r="E1492" s="215"/>
      <c r="F1492" s="212"/>
      <c r="G1492" s="215"/>
      <c r="H1492" s="215"/>
      <c r="I1492" s="439"/>
      <c r="J1492" s="32"/>
      <c r="K1492" s="355"/>
      <c r="L1492" s="32"/>
      <c r="M1492" s="61"/>
      <c r="N1492" s="61"/>
      <c r="O1492" s="61"/>
      <c r="P1492" s="61"/>
      <c r="Q1492" s="61"/>
      <c r="R1492" s="61"/>
      <c r="S1492" s="439"/>
      <c r="T1492" s="61"/>
      <c r="U1492" s="61"/>
      <c r="V1492" s="61"/>
      <c r="W1492" s="394"/>
      <c r="X1492" s="62"/>
      <c r="Y1492" s="86"/>
      <c r="Z1492" s="324"/>
      <c r="AA1492" s="324"/>
      <c r="AB1492" s="324"/>
      <c r="AC1492" s="325"/>
      <c r="AD1492" s="28"/>
      <c r="AE1492" s="31"/>
      <c r="AF1492" s="28"/>
    </row>
    <row r="1493" ht="14.5" customHeight="1" spans="1:32">
      <c r="A1493" s="61"/>
      <c r="B1493" s="61"/>
      <c r="C1493" s="247"/>
      <c r="D1493" s="215"/>
      <c r="E1493" s="215"/>
      <c r="F1493" s="212"/>
      <c r="G1493" s="215"/>
      <c r="H1493" s="215"/>
      <c r="I1493" s="439"/>
      <c r="J1493" s="32"/>
      <c r="K1493" s="355"/>
      <c r="L1493" s="32"/>
      <c r="M1493" s="61"/>
      <c r="N1493" s="61"/>
      <c r="O1493" s="61"/>
      <c r="P1493" s="61"/>
      <c r="Q1493" s="61"/>
      <c r="R1493" s="61"/>
      <c r="S1493" s="439"/>
      <c r="T1493" s="61"/>
      <c r="U1493" s="61"/>
      <c r="V1493" s="61"/>
      <c r="W1493" s="394"/>
      <c r="X1493" s="62"/>
      <c r="Y1493" s="86"/>
      <c r="Z1493" s="324"/>
      <c r="AA1493" s="324"/>
      <c r="AB1493" s="324"/>
      <c r="AC1493" s="325"/>
      <c r="AD1493" s="28"/>
      <c r="AE1493" s="31"/>
      <c r="AF1493" s="28"/>
    </row>
    <row r="1494" ht="14.5" customHeight="1" spans="1:32">
      <c r="A1494" s="61"/>
      <c r="B1494" s="61"/>
      <c r="C1494" s="247"/>
      <c r="D1494" s="215"/>
      <c r="E1494" s="215"/>
      <c r="F1494" s="212"/>
      <c r="G1494" s="215"/>
      <c r="H1494" s="215"/>
      <c r="I1494" s="439"/>
      <c r="J1494" s="32"/>
      <c r="K1494" s="355"/>
      <c r="L1494" s="32"/>
      <c r="M1494" s="61"/>
      <c r="N1494" s="61"/>
      <c r="O1494" s="61"/>
      <c r="P1494" s="61"/>
      <c r="Q1494" s="61"/>
      <c r="R1494" s="61"/>
      <c r="S1494" s="439"/>
      <c r="T1494" s="61"/>
      <c r="U1494" s="61"/>
      <c r="V1494" s="61"/>
      <c r="W1494" s="394"/>
      <c r="X1494" s="62"/>
      <c r="Y1494" s="86"/>
      <c r="Z1494" s="324"/>
      <c r="AA1494" s="324"/>
      <c r="AB1494" s="324"/>
      <c r="AC1494" s="325"/>
      <c r="AD1494" s="28"/>
      <c r="AE1494" s="31"/>
      <c r="AF1494" s="28"/>
    </row>
    <row r="1495" ht="14.5" customHeight="1" spans="1:32">
      <c r="A1495" s="61"/>
      <c r="B1495" s="61"/>
      <c r="C1495" s="247"/>
      <c r="D1495" s="215"/>
      <c r="E1495" s="215"/>
      <c r="F1495" s="212"/>
      <c r="G1495" s="215"/>
      <c r="H1495" s="215"/>
      <c r="I1495" s="439"/>
      <c r="J1495" s="32"/>
      <c r="K1495" s="355"/>
      <c r="L1495" s="32"/>
      <c r="M1495" s="61"/>
      <c r="N1495" s="61"/>
      <c r="O1495" s="61"/>
      <c r="P1495" s="61"/>
      <c r="Q1495" s="61"/>
      <c r="R1495" s="61"/>
      <c r="S1495" s="439"/>
      <c r="T1495" s="61"/>
      <c r="U1495" s="61"/>
      <c r="V1495" s="61"/>
      <c r="W1495" s="394"/>
      <c r="X1495" s="62"/>
      <c r="Y1495" s="86"/>
      <c r="Z1495" s="324"/>
      <c r="AA1495" s="324"/>
      <c r="AB1495" s="324"/>
      <c r="AC1495" s="325"/>
      <c r="AD1495" s="28"/>
      <c r="AE1495" s="31"/>
      <c r="AF1495" s="28"/>
    </row>
    <row r="1496" ht="14.5" customHeight="1" spans="1:32">
      <c r="A1496" s="61"/>
      <c r="B1496" s="61"/>
      <c r="C1496" s="247"/>
      <c r="D1496" s="215"/>
      <c r="E1496" s="215"/>
      <c r="F1496" s="212"/>
      <c r="G1496" s="215"/>
      <c r="H1496" s="215"/>
      <c r="I1496" s="439"/>
      <c r="J1496" s="32"/>
      <c r="K1496" s="355"/>
      <c r="L1496" s="32"/>
      <c r="M1496" s="61"/>
      <c r="N1496" s="61"/>
      <c r="O1496" s="61"/>
      <c r="P1496" s="61"/>
      <c r="Q1496" s="61"/>
      <c r="R1496" s="61"/>
      <c r="S1496" s="439"/>
      <c r="T1496" s="61"/>
      <c r="U1496" s="61"/>
      <c r="V1496" s="61"/>
      <c r="W1496" s="394"/>
      <c r="X1496" s="62"/>
      <c r="Y1496" s="86"/>
      <c r="Z1496" s="324"/>
      <c r="AA1496" s="324"/>
      <c r="AB1496" s="324"/>
      <c r="AC1496" s="325"/>
      <c r="AD1496" s="28"/>
      <c r="AE1496" s="31"/>
      <c r="AF1496" s="28"/>
    </row>
    <row r="1497" ht="14.5" customHeight="1" spans="1:32">
      <c r="A1497" s="61"/>
      <c r="B1497" s="61"/>
      <c r="C1497" s="247"/>
      <c r="D1497" s="215"/>
      <c r="E1497" s="215"/>
      <c r="F1497" s="212"/>
      <c r="G1497" s="215"/>
      <c r="H1497" s="215"/>
      <c r="I1497" s="439"/>
      <c r="J1497" s="32"/>
      <c r="K1497" s="355"/>
      <c r="L1497" s="32"/>
      <c r="M1497" s="61"/>
      <c r="N1497" s="61"/>
      <c r="O1497" s="61"/>
      <c r="P1497" s="61"/>
      <c r="Q1497" s="61"/>
      <c r="R1497" s="61"/>
      <c r="S1497" s="439"/>
      <c r="T1497" s="61"/>
      <c r="U1497" s="61"/>
      <c r="V1497" s="61"/>
      <c r="W1497" s="394"/>
      <c r="X1497" s="62"/>
      <c r="Y1497" s="86"/>
      <c r="Z1497" s="324"/>
      <c r="AA1497" s="324"/>
      <c r="AB1497" s="324"/>
      <c r="AC1497" s="325"/>
      <c r="AD1497" s="28"/>
      <c r="AE1497" s="31"/>
      <c r="AF1497" s="28"/>
    </row>
    <row r="1498" ht="14.5" customHeight="1" spans="1:32">
      <c r="A1498" s="61"/>
      <c r="B1498" s="61"/>
      <c r="C1498" s="247"/>
      <c r="D1498" s="215"/>
      <c r="E1498" s="215"/>
      <c r="F1498" s="212"/>
      <c r="G1498" s="215"/>
      <c r="H1498" s="215"/>
      <c r="I1498" s="439"/>
      <c r="J1498" s="32"/>
      <c r="K1498" s="355"/>
      <c r="L1498" s="32"/>
      <c r="M1498" s="61"/>
      <c r="N1498" s="61"/>
      <c r="O1498" s="61"/>
      <c r="P1498" s="61"/>
      <c r="Q1498" s="61"/>
      <c r="R1498" s="61"/>
      <c r="S1498" s="439"/>
      <c r="T1498" s="61"/>
      <c r="U1498" s="61"/>
      <c r="V1498" s="61"/>
      <c r="W1498" s="394"/>
      <c r="X1498" s="62"/>
      <c r="Y1498" s="86"/>
      <c r="Z1498" s="324"/>
      <c r="AA1498" s="324"/>
      <c r="AB1498" s="324"/>
      <c r="AC1498" s="325"/>
      <c r="AD1498" s="28"/>
      <c r="AE1498" s="31"/>
      <c r="AF1498" s="28"/>
    </row>
    <row r="1499" ht="14.5" customHeight="1" spans="1:32">
      <c r="A1499" s="61"/>
      <c r="B1499" s="61"/>
      <c r="C1499" s="247"/>
      <c r="D1499" s="215"/>
      <c r="E1499" s="215"/>
      <c r="F1499" s="212"/>
      <c r="G1499" s="215"/>
      <c r="H1499" s="215"/>
      <c r="I1499" s="439"/>
      <c r="J1499" s="32"/>
      <c r="K1499" s="355"/>
      <c r="L1499" s="32"/>
      <c r="M1499" s="61"/>
      <c r="N1499" s="61"/>
      <c r="O1499" s="61"/>
      <c r="P1499" s="61"/>
      <c r="Q1499" s="61"/>
      <c r="R1499" s="61"/>
      <c r="S1499" s="439"/>
      <c r="T1499" s="61"/>
      <c r="U1499" s="61"/>
      <c r="V1499" s="61"/>
      <c r="W1499" s="394"/>
      <c r="X1499" s="62"/>
      <c r="Y1499" s="86"/>
      <c r="Z1499" s="324"/>
      <c r="AA1499" s="324"/>
      <c r="AB1499" s="324"/>
      <c r="AC1499" s="325"/>
      <c r="AD1499" s="28"/>
      <c r="AE1499" s="31"/>
      <c r="AF1499" s="28"/>
    </row>
    <row r="1500" ht="14.5" customHeight="1" spans="1:32">
      <c r="A1500" s="61"/>
      <c r="B1500" s="61"/>
      <c r="C1500" s="247"/>
      <c r="D1500" s="215"/>
      <c r="E1500" s="215"/>
      <c r="F1500" s="212"/>
      <c r="G1500" s="215"/>
      <c r="H1500" s="215"/>
      <c r="I1500" s="439"/>
      <c r="J1500" s="32"/>
      <c r="K1500" s="355"/>
      <c r="L1500" s="32"/>
      <c r="M1500" s="61"/>
      <c r="N1500" s="61"/>
      <c r="O1500" s="61"/>
      <c r="P1500" s="61"/>
      <c r="Q1500" s="61"/>
      <c r="R1500" s="61"/>
      <c r="S1500" s="439"/>
      <c r="T1500" s="61"/>
      <c r="U1500" s="61"/>
      <c r="V1500" s="61"/>
      <c r="W1500" s="394"/>
      <c r="X1500" s="62"/>
      <c r="Y1500" s="86"/>
      <c r="Z1500" s="324"/>
      <c r="AA1500" s="324"/>
      <c r="AB1500" s="324"/>
      <c r="AC1500" s="325"/>
      <c r="AD1500" s="28"/>
      <c r="AE1500" s="31"/>
      <c r="AF1500" s="28"/>
    </row>
    <row r="1501" ht="14.5" customHeight="1" spans="1:32">
      <c r="A1501" s="61"/>
      <c r="B1501" s="61"/>
      <c r="C1501" s="247"/>
      <c r="D1501" s="215"/>
      <c r="E1501" s="215"/>
      <c r="F1501" s="212"/>
      <c r="G1501" s="215"/>
      <c r="H1501" s="215"/>
      <c r="I1501" s="439"/>
      <c r="J1501" s="32"/>
      <c r="K1501" s="355"/>
      <c r="L1501" s="32"/>
      <c r="M1501" s="61"/>
      <c r="N1501" s="61"/>
      <c r="O1501" s="61"/>
      <c r="P1501" s="61"/>
      <c r="Q1501" s="61"/>
      <c r="R1501" s="61"/>
      <c r="S1501" s="439"/>
      <c r="T1501" s="61"/>
      <c r="U1501" s="61"/>
      <c r="V1501" s="61"/>
      <c r="W1501" s="394"/>
      <c r="X1501" s="62"/>
      <c r="Y1501" s="86"/>
      <c r="Z1501" s="324"/>
      <c r="AA1501" s="324"/>
      <c r="AB1501" s="324"/>
      <c r="AC1501" s="325"/>
      <c r="AD1501" s="28"/>
      <c r="AE1501" s="31"/>
      <c r="AF1501" s="28"/>
    </row>
    <row r="1502" ht="14.5" customHeight="1" spans="1:32">
      <c r="A1502" s="61"/>
      <c r="B1502" s="61"/>
      <c r="C1502" s="247"/>
      <c r="D1502" s="215"/>
      <c r="E1502" s="215"/>
      <c r="F1502" s="212"/>
      <c r="G1502" s="215"/>
      <c r="H1502" s="215"/>
      <c r="I1502" s="439"/>
      <c r="J1502" s="32"/>
      <c r="K1502" s="355"/>
      <c r="L1502" s="32"/>
      <c r="M1502" s="61"/>
      <c r="N1502" s="61"/>
      <c r="O1502" s="61"/>
      <c r="P1502" s="61"/>
      <c r="Q1502" s="61"/>
      <c r="R1502" s="61"/>
      <c r="S1502" s="439"/>
      <c r="T1502" s="61"/>
      <c r="U1502" s="61"/>
      <c r="V1502" s="61"/>
      <c r="W1502" s="394"/>
      <c r="X1502" s="62"/>
      <c r="Y1502" s="86"/>
      <c r="Z1502" s="324"/>
      <c r="AA1502" s="324"/>
      <c r="AB1502" s="324"/>
      <c r="AC1502" s="325"/>
      <c r="AD1502" s="28"/>
      <c r="AE1502" s="31"/>
      <c r="AF1502" s="28"/>
    </row>
    <row r="1503" ht="14.5" customHeight="1" spans="1:32">
      <c r="A1503" s="61"/>
      <c r="B1503" s="61"/>
      <c r="C1503" s="247"/>
      <c r="D1503" s="215"/>
      <c r="E1503" s="215"/>
      <c r="F1503" s="212"/>
      <c r="G1503" s="215"/>
      <c r="H1503" s="215"/>
      <c r="I1503" s="439"/>
      <c r="J1503" s="32"/>
      <c r="K1503" s="355"/>
      <c r="L1503" s="32"/>
      <c r="M1503" s="61"/>
      <c r="N1503" s="61"/>
      <c r="O1503" s="61"/>
      <c r="P1503" s="61"/>
      <c r="Q1503" s="61"/>
      <c r="R1503" s="61"/>
      <c r="S1503" s="439"/>
      <c r="T1503" s="61"/>
      <c r="U1503" s="61"/>
      <c r="V1503" s="61"/>
      <c r="W1503" s="394"/>
      <c r="X1503" s="62"/>
      <c r="Y1503" s="86"/>
      <c r="Z1503" s="324"/>
      <c r="AA1503" s="324"/>
      <c r="AB1503" s="324"/>
      <c r="AC1503" s="325"/>
      <c r="AD1503" s="28"/>
      <c r="AE1503" s="31"/>
      <c r="AF1503" s="28"/>
    </row>
    <row r="1504" ht="14.5" customHeight="1" spans="1:32">
      <c r="A1504" s="61"/>
      <c r="B1504" s="61"/>
      <c r="C1504" s="247"/>
      <c r="D1504" s="215"/>
      <c r="E1504" s="215"/>
      <c r="F1504" s="212"/>
      <c r="G1504" s="215"/>
      <c r="H1504" s="215"/>
      <c r="I1504" s="439"/>
      <c r="J1504" s="32"/>
      <c r="K1504" s="355"/>
      <c r="L1504" s="32"/>
      <c r="M1504" s="61"/>
      <c r="N1504" s="61"/>
      <c r="O1504" s="61"/>
      <c r="P1504" s="61"/>
      <c r="Q1504" s="61"/>
      <c r="R1504" s="61"/>
      <c r="S1504" s="439"/>
      <c r="T1504" s="61"/>
      <c r="U1504" s="61"/>
      <c r="V1504" s="61"/>
      <c r="W1504" s="394"/>
      <c r="X1504" s="62"/>
      <c r="Y1504" s="86"/>
      <c r="Z1504" s="324"/>
      <c r="AA1504" s="324"/>
      <c r="AB1504" s="324"/>
      <c r="AC1504" s="325"/>
      <c r="AD1504" s="28"/>
      <c r="AE1504" s="31"/>
      <c r="AF1504" s="28"/>
    </row>
    <row r="1505" ht="14.5" customHeight="1" spans="1:32">
      <c r="A1505" s="61"/>
      <c r="B1505" s="61"/>
      <c r="C1505" s="247"/>
      <c r="D1505" s="215"/>
      <c r="E1505" s="215"/>
      <c r="F1505" s="212"/>
      <c r="G1505" s="215"/>
      <c r="H1505" s="215"/>
      <c r="I1505" s="439"/>
      <c r="J1505" s="32"/>
      <c r="K1505" s="355"/>
      <c r="L1505" s="32"/>
      <c r="M1505" s="61"/>
      <c r="N1505" s="61"/>
      <c r="O1505" s="61"/>
      <c r="P1505" s="61"/>
      <c r="Q1505" s="61"/>
      <c r="R1505" s="61"/>
      <c r="S1505" s="439"/>
      <c r="T1505" s="61"/>
      <c r="U1505" s="61"/>
      <c r="V1505" s="61"/>
      <c r="W1505" s="394"/>
      <c r="X1505" s="62"/>
      <c r="Y1505" s="86"/>
      <c r="Z1505" s="324"/>
      <c r="AA1505" s="324"/>
      <c r="AB1505" s="324"/>
      <c r="AC1505" s="325"/>
      <c r="AD1505" s="28"/>
      <c r="AE1505" s="31"/>
      <c r="AF1505" s="28"/>
    </row>
    <row r="1506" ht="14.5" customHeight="1" spans="1:32">
      <c r="A1506" s="61"/>
      <c r="B1506" s="61"/>
      <c r="C1506" s="247"/>
      <c r="D1506" s="215"/>
      <c r="E1506" s="215"/>
      <c r="F1506" s="212"/>
      <c r="G1506" s="215"/>
      <c r="H1506" s="215"/>
      <c r="I1506" s="439"/>
      <c r="J1506" s="32"/>
      <c r="K1506" s="355"/>
      <c r="L1506" s="32"/>
      <c r="M1506" s="61"/>
      <c r="N1506" s="61"/>
      <c r="O1506" s="61"/>
      <c r="P1506" s="61"/>
      <c r="Q1506" s="61"/>
      <c r="R1506" s="61"/>
      <c r="S1506" s="439"/>
      <c r="T1506" s="61"/>
      <c r="U1506" s="61"/>
      <c r="V1506" s="61"/>
      <c r="W1506" s="394"/>
      <c r="X1506" s="62"/>
      <c r="Y1506" s="86"/>
      <c r="Z1506" s="324"/>
      <c r="AA1506" s="324"/>
      <c r="AB1506" s="324"/>
      <c r="AC1506" s="325"/>
      <c r="AD1506" s="28"/>
      <c r="AE1506" s="31"/>
      <c r="AF1506" s="28"/>
    </row>
    <row r="1507" ht="14.5" customHeight="1" spans="1:32">
      <c r="A1507" s="61"/>
      <c r="B1507" s="61"/>
      <c r="C1507" s="247"/>
      <c r="D1507" s="215"/>
      <c r="E1507" s="215"/>
      <c r="F1507" s="212"/>
      <c r="G1507" s="215"/>
      <c r="H1507" s="215"/>
      <c r="I1507" s="439"/>
      <c r="J1507" s="32"/>
      <c r="K1507" s="355"/>
      <c r="L1507" s="32"/>
      <c r="M1507" s="61"/>
      <c r="N1507" s="61"/>
      <c r="O1507" s="61"/>
      <c r="P1507" s="61"/>
      <c r="Q1507" s="61"/>
      <c r="R1507" s="61"/>
      <c r="S1507" s="439"/>
      <c r="T1507" s="61"/>
      <c r="U1507" s="61"/>
      <c r="V1507" s="61"/>
      <c r="W1507" s="394"/>
      <c r="X1507" s="62"/>
      <c r="Y1507" s="86"/>
      <c r="Z1507" s="324"/>
      <c r="AA1507" s="324"/>
      <c r="AB1507" s="324"/>
      <c r="AC1507" s="325"/>
      <c r="AD1507" s="28"/>
      <c r="AE1507" s="31"/>
      <c r="AF1507" s="28"/>
    </row>
    <row r="1508" ht="14.5" customHeight="1" spans="1:32">
      <c r="A1508" s="61"/>
      <c r="B1508" s="61"/>
      <c r="C1508" s="247"/>
      <c r="D1508" s="215"/>
      <c r="E1508" s="215"/>
      <c r="F1508" s="212"/>
      <c r="G1508" s="215"/>
      <c r="H1508" s="215"/>
      <c r="I1508" s="439"/>
      <c r="J1508" s="32"/>
      <c r="K1508" s="355"/>
      <c r="L1508" s="32"/>
      <c r="M1508" s="61"/>
      <c r="N1508" s="61"/>
      <c r="O1508" s="61"/>
      <c r="P1508" s="61"/>
      <c r="Q1508" s="61"/>
      <c r="R1508" s="61"/>
      <c r="S1508" s="439"/>
      <c r="T1508" s="61"/>
      <c r="U1508" s="61"/>
      <c r="V1508" s="61"/>
      <c r="W1508" s="394"/>
      <c r="X1508" s="62"/>
      <c r="Y1508" s="86"/>
      <c r="Z1508" s="324"/>
      <c r="AA1508" s="324"/>
      <c r="AB1508" s="324"/>
      <c r="AC1508" s="325"/>
      <c r="AD1508" s="28"/>
      <c r="AE1508" s="31"/>
      <c r="AF1508" s="28"/>
    </row>
    <row r="1509" ht="14.5" customHeight="1" spans="1:32">
      <c r="A1509" s="61"/>
      <c r="B1509" s="61"/>
      <c r="C1509" s="247"/>
      <c r="D1509" s="215"/>
      <c r="E1509" s="215"/>
      <c r="F1509" s="212"/>
      <c r="G1509" s="215"/>
      <c r="H1509" s="215"/>
      <c r="I1509" s="439"/>
      <c r="J1509" s="32"/>
      <c r="K1509" s="355"/>
      <c r="L1509" s="32"/>
      <c r="M1509" s="61"/>
      <c r="N1509" s="61"/>
      <c r="O1509" s="61"/>
      <c r="P1509" s="61"/>
      <c r="Q1509" s="61"/>
      <c r="R1509" s="61"/>
      <c r="S1509" s="439"/>
      <c r="T1509" s="61"/>
      <c r="U1509" s="61"/>
      <c r="V1509" s="61"/>
      <c r="W1509" s="394"/>
      <c r="X1509" s="62"/>
      <c r="Y1509" s="86"/>
      <c r="Z1509" s="324"/>
      <c r="AA1509" s="324"/>
      <c r="AB1509" s="324"/>
      <c r="AC1509" s="325"/>
      <c r="AD1509" s="28"/>
      <c r="AE1509" s="31"/>
      <c r="AF1509" s="28"/>
    </row>
    <row r="1510" ht="14.5" customHeight="1" spans="1:32">
      <c r="A1510" s="61"/>
      <c r="B1510" s="61"/>
      <c r="C1510" s="247"/>
      <c r="D1510" s="215"/>
      <c r="E1510" s="215"/>
      <c r="F1510" s="212"/>
      <c r="G1510" s="215"/>
      <c r="H1510" s="215"/>
      <c r="I1510" s="439"/>
      <c r="J1510" s="32"/>
      <c r="K1510" s="355"/>
      <c r="L1510" s="32"/>
      <c r="M1510" s="61"/>
      <c r="N1510" s="61"/>
      <c r="O1510" s="61"/>
      <c r="P1510" s="61"/>
      <c r="Q1510" s="61"/>
      <c r="R1510" s="61"/>
      <c r="S1510" s="439"/>
      <c r="T1510" s="61"/>
      <c r="U1510" s="61"/>
      <c r="V1510" s="61"/>
      <c r="W1510" s="394"/>
      <c r="X1510" s="62"/>
      <c r="Y1510" s="86"/>
      <c r="Z1510" s="324"/>
      <c r="AA1510" s="324"/>
      <c r="AB1510" s="324"/>
      <c r="AC1510" s="325"/>
      <c r="AD1510" s="28"/>
      <c r="AE1510" s="31"/>
      <c r="AF1510" s="28"/>
    </row>
    <row r="1511" ht="14.5" customHeight="1" spans="1:32">
      <c r="A1511" s="61"/>
      <c r="B1511" s="61"/>
      <c r="C1511" s="247"/>
      <c r="D1511" s="215"/>
      <c r="E1511" s="215"/>
      <c r="F1511" s="212"/>
      <c r="G1511" s="215"/>
      <c r="H1511" s="215"/>
      <c r="I1511" s="439"/>
      <c r="J1511" s="32"/>
      <c r="K1511" s="355"/>
      <c r="L1511" s="32"/>
      <c r="M1511" s="61"/>
      <c r="N1511" s="61"/>
      <c r="O1511" s="61"/>
      <c r="P1511" s="61"/>
      <c r="Q1511" s="61"/>
      <c r="R1511" s="61"/>
      <c r="S1511" s="439"/>
      <c r="T1511" s="61"/>
      <c r="U1511" s="61"/>
      <c r="V1511" s="61"/>
      <c r="W1511" s="394"/>
      <c r="X1511" s="62"/>
      <c r="Y1511" s="86"/>
      <c r="Z1511" s="324"/>
      <c r="AA1511" s="324"/>
      <c r="AB1511" s="324"/>
      <c r="AC1511" s="325"/>
      <c r="AD1511" s="28"/>
      <c r="AE1511" s="31"/>
      <c r="AF1511" s="28"/>
    </row>
    <row r="1512" ht="14.5" customHeight="1" spans="1:32">
      <c r="A1512" s="61"/>
      <c r="B1512" s="61"/>
      <c r="C1512" s="247"/>
      <c r="D1512" s="215"/>
      <c r="E1512" s="215"/>
      <c r="F1512" s="212"/>
      <c r="G1512" s="215"/>
      <c r="H1512" s="215"/>
      <c r="I1512" s="439"/>
      <c r="J1512" s="32"/>
      <c r="K1512" s="355"/>
      <c r="L1512" s="32"/>
      <c r="M1512" s="61"/>
      <c r="N1512" s="61"/>
      <c r="O1512" s="61"/>
      <c r="P1512" s="61"/>
      <c r="Q1512" s="61"/>
      <c r="R1512" s="61"/>
      <c r="S1512" s="439"/>
      <c r="T1512" s="61"/>
      <c r="U1512" s="61"/>
      <c r="V1512" s="61"/>
      <c r="W1512" s="394"/>
      <c r="X1512" s="62"/>
      <c r="Y1512" s="86"/>
      <c r="Z1512" s="324"/>
      <c r="AA1512" s="324"/>
      <c r="AB1512" s="324"/>
      <c r="AC1512" s="325"/>
      <c r="AD1512" s="28"/>
      <c r="AE1512" s="31"/>
      <c r="AF1512" s="28"/>
    </row>
    <row r="1513" ht="14.5" customHeight="1" spans="1:32">
      <c r="A1513" s="61"/>
      <c r="B1513" s="61"/>
      <c r="C1513" s="247"/>
      <c r="D1513" s="215"/>
      <c r="E1513" s="215"/>
      <c r="F1513" s="212"/>
      <c r="G1513" s="215"/>
      <c r="H1513" s="215"/>
      <c r="I1513" s="439"/>
      <c r="J1513" s="32"/>
      <c r="K1513" s="355"/>
      <c r="L1513" s="32"/>
      <c r="M1513" s="61"/>
      <c r="N1513" s="61"/>
      <c r="O1513" s="61"/>
      <c r="P1513" s="61"/>
      <c r="Q1513" s="61"/>
      <c r="R1513" s="61"/>
      <c r="S1513" s="439"/>
      <c r="T1513" s="61"/>
      <c r="U1513" s="61"/>
      <c r="V1513" s="61"/>
      <c r="W1513" s="394"/>
      <c r="X1513" s="62"/>
      <c r="Y1513" s="86"/>
      <c r="Z1513" s="324"/>
      <c r="AA1513" s="324"/>
      <c r="AB1513" s="324"/>
      <c r="AC1513" s="325"/>
      <c r="AD1513" s="28"/>
      <c r="AE1513" s="31"/>
      <c r="AF1513" s="28"/>
    </row>
    <row r="1514" ht="14.5" customHeight="1" spans="1:32">
      <c r="A1514" s="61"/>
      <c r="B1514" s="61"/>
      <c r="C1514" s="247"/>
      <c r="D1514" s="215"/>
      <c r="E1514" s="215"/>
      <c r="F1514" s="212"/>
      <c r="G1514" s="215"/>
      <c r="H1514" s="215"/>
      <c r="I1514" s="439"/>
      <c r="J1514" s="32"/>
      <c r="K1514" s="355"/>
      <c r="L1514" s="32"/>
      <c r="M1514" s="61"/>
      <c r="N1514" s="61"/>
      <c r="O1514" s="61"/>
      <c r="P1514" s="61"/>
      <c r="Q1514" s="61"/>
      <c r="R1514" s="61"/>
      <c r="S1514" s="439"/>
      <c r="T1514" s="61"/>
      <c r="U1514" s="61"/>
      <c r="V1514" s="61"/>
      <c r="W1514" s="394"/>
      <c r="X1514" s="62"/>
      <c r="Y1514" s="86"/>
      <c r="Z1514" s="324"/>
      <c r="AA1514" s="324"/>
      <c r="AB1514" s="324"/>
      <c r="AC1514" s="325"/>
      <c r="AD1514" s="28"/>
      <c r="AE1514" s="31"/>
      <c r="AF1514" s="28"/>
    </row>
    <row r="1515" ht="14.5" customHeight="1" spans="1:32">
      <c r="A1515" s="61"/>
      <c r="B1515" s="61"/>
      <c r="C1515" s="247"/>
      <c r="D1515" s="215"/>
      <c r="E1515" s="215"/>
      <c r="F1515" s="212"/>
      <c r="G1515" s="215"/>
      <c r="H1515" s="215"/>
      <c r="I1515" s="439"/>
      <c r="J1515" s="32"/>
      <c r="K1515" s="355"/>
      <c r="L1515" s="32"/>
      <c r="M1515" s="61"/>
      <c r="N1515" s="61"/>
      <c r="O1515" s="61"/>
      <c r="P1515" s="61"/>
      <c r="Q1515" s="61"/>
      <c r="R1515" s="61"/>
      <c r="S1515" s="439"/>
      <c r="T1515" s="61"/>
      <c r="U1515" s="61"/>
      <c r="V1515" s="61"/>
      <c r="W1515" s="394"/>
      <c r="X1515" s="62"/>
      <c r="Y1515" s="86"/>
      <c r="Z1515" s="324"/>
      <c r="AA1515" s="324"/>
      <c r="AB1515" s="324"/>
      <c r="AC1515" s="325"/>
      <c r="AD1515" s="28"/>
      <c r="AE1515" s="31"/>
      <c r="AF1515" s="28"/>
    </row>
    <row r="1516" ht="14.5" customHeight="1" spans="1:32">
      <c r="A1516" s="61"/>
      <c r="B1516" s="61"/>
      <c r="C1516" s="247"/>
      <c r="D1516" s="215"/>
      <c r="E1516" s="215"/>
      <c r="F1516" s="212"/>
      <c r="G1516" s="215"/>
      <c r="H1516" s="215"/>
      <c r="I1516" s="439"/>
      <c r="J1516" s="32"/>
      <c r="K1516" s="355"/>
      <c r="L1516" s="32"/>
      <c r="M1516" s="61"/>
      <c r="N1516" s="61"/>
      <c r="O1516" s="61"/>
      <c r="P1516" s="61"/>
      <c r="Q1516" s="61"/>
      <c r="R1516" s="61"/>
      <c r="S1516" s="439"/>
      <c r="T1516" s="61"/>
      <c r="U1516" s="61"/>
      <c r="V1516" s="61"/>
      <c r="W1516" s="394"/>
      <c r="X1516" s="62"/>
      <c r="Y1516" s="86"/>
      <c r="Z1516" s="324"/>
      <c r="AA1516" s="324"/>
      <c r="AB1516" s="324"/>
      <c r="AC1516" s="325"/>
      <c r="AD1516" s="28"/>
      <c r="AE1516" s="31"/>
      <c r="AF1516" s="28"/>
    </row>
    <row r="1517" ht="14.5" customHeight="1" spans="1:32">
      <c r="A1517" s="61"/>
      <c r="B1517" s="61"/>
      <c r="C1517" s="247"/>
      <c r="D1517" s="215"/>
      <c r="E1517" s="215"/>
      <c r="F1517" s="212"/>
      <c r="G1517" s="215"/>
      <c r="H1517" s="215"/>
      <c r="I1517" s="439"/>
      <c r="J1517" s="32"/>
      <c r="K1517" s="355"/>
      <c r="L1517" s="32"/>
      <c r="M1517" s="61"/>
      <c r="N1517" s="61"/>
      <c r="O1517" s="61"/>
      <c r="P1517" s="61"/>
      <c r="Q1517" s="61"/>
      <c r="R1517" s="61"/>
      <c r="S1517" s="439"/>
      <c r="T1517" s="61"/>
      <c r="U1517" s="61"/>
      <c r="V1517" s="61"/>
      <c r="W1517" s="394"/>
      <c r="X1517" s="62"/>
      <c r="Y1517" s="86"/>
      <c r="Z1517" s="324"/>
      <c r="AA1517" s="324"/>
      <c r="AB1517" s="324"/>
      <c r="AC1517" s="325"/>
      <c r="AD1517" s="28"/>
      <c r="AE1517" s="31"/>
      <c r="AF1517" s="28"/>
    </row>
    <row r="1518" ht="14.5" customHeight="1" spans="1:32">
      <c r="A1518" s="61"/>
      <c r="B1518" s="61"/>
      <c r="C1518" s="247"/>
      <c r="D1518" s="215"/>
      <c r="E1518" s="215"/>
      <c r="F1518" s="212"/>
      <c r="G1518" s="215"/>
      <c r="H1518" s="215"/>
      <c r="I1518" s="439"/>
      <c r="J1518" s="32"/>
      <c r="K1518" s="355"/>
      <c r="L1518" s="32"/>
      <c r="M1518" s="61"/>
      <c r="N1518" s="61"/>
      <c r="O1518" s="61"/>
      <c r="P1518" s="61"/>
      <c r="Q1518" s="61"/>
      <c r="R1518" s="61"/>
      <c r="S1518" s="439"/>
      <c r="T1518" s="61"/>
      <c r="U1518" s="61"/>
      <c r="V1518" s="61"/>
      <c r="W1518" s="394"/>
      <c r="X1518" s="62"/>
      <c r="Y1518" s="86"/>
      <c r="Z1518" s="324"/>
      <c r="AA1518" s="324"/>
      <c r="AB1518" s="324"/>
      <c r="AC1518" s="325"/>
      <c r="AD1518" s="28"/>
      <c r="AE1518" s="31"/>
      <c r="AF1518" s="28"/>
    </row>
    <row r="1519" ht="14.5" customHeight="1" spans="1:32">
      <c r="A1519" s="61"/>
      <c r="B1519" s="61"/>
      <c r="C1519" s="247"/>
      <c r="D1519" s="215"/>
      <c r="E1519" s="215"/>
      <c r="F1519" s="212"/>
      <c r="G1519" s="215"/>
      <c r="H1519" s="215"/>
      <c r="I1519" s="439"/>
      <c r="J1519" s="32"/>
      <c r="K1519" s="355"/>
      <c r="L1519" s="32"/>
      <c r="M1519" s="61"/>
      <c r="N1519" s="61"/>
      <c r="O1519" s="61"/>
      <c r="P1519" s="61"/>
      <c r="Q1519" s="61"/>
      <c r="R1519" s="61"/>
      <c r="S1519" s="439"/>
      <c r="T1519" s="61"/>
      <c r="U1519" s="61"/>
      <c r="V1519" s="61"/>
      <c r="W1519" s="394"/>
      <c r="X1519" s="62"/>
      <c r="Y1519" s="86"/>
      <c r="Z1519" s="324"/>
      <c r="AA1519" s="324"/>
      <c r="AB1519" s="324"/>
      <c r="AC1519" s="325"/>
      <c r="AD1519" s="28"/>
      <c r="AE1519" s="31"/>
      <c r="AF1519" s="28"/>
    </row>
    <row r="1520" ht="14.5" customHeight="1" spans="1:32">
      <c r="A1520" s="61"/>
      <c r="B1520" s="61"/>
      <c r="C1520" s="247"/>
      <c r="D1520" s="215"/>
      <c r="E1520" s="215"/>
      <c r="F1520" s="212"/>
      <c r="G1520" s="215"/>
      <c r="H1520" s="215"/>
      <c r="I1520" s="439"/>
      <c r="J1520" s="32"/>
      <c r="K1520" s="355"/>
      <c r="L1520" s="32"/>
      <c r="M1520" s="61"/>
      <c r="N1520" s="61"/>
      <c r="O1520" s="61"/>
      <c r="P1520" s="61"/>
      <c r="Q1520" s="61"/>
      <c r="R1520" s="61"/>
      <c r="S1520" s="439"/>
      <c r="T1520" s="61"/>
      <c r="U1520" s="61"/>
      <c r="V1520" s="61"/>
      <c r="W1520" s="394"/>
      <c r="X1520" s="62"/>
      <c r="Y1520" s="86"/>
      <c r="Z1520" s="324"/>
      <c r="AA1520" s="324"/>
      <c r="AB1520" s="324"/>
      <c r="AC1520" s="325"/>
      <c r="AD1520" s="28"/>
      <c r="AE1520" s="31"/>
      <c r="AF1520" s="28"/>
    </row>
    <row r="1521" ht="14.5" customHeight="1" spans="1:32">
      <c r="A1521" s="61"/>
      <c r="B1521" s="61"/>
      <c r="C1521" s="247"/>
      <c r="D1521" s="215"/>
      <c r="E1521" s="215"/>
      <c r="F1521" s="212"/>
      <c r="G1521" s="215"/>
      <c r="H1521" s="215"/>
      <c r="I1521" s="439"/>
      <c r="J1521" s="32"/>
      <c r="K1521" s="355"/>
      <c r="L1521" s="32"/>
      <c r="M1521" s="61"/>
      <c r="N1521" s="61"/>
      <c r="O1521" s="61"/>
      <c r="P1521" s="61"/>
      <c r="Q1521" s="61"/>
      <c r="R1521" s="61"/>
      <c r="S1521" s="439"/>
      <c r="T1521" s="61"/>
      <c r="U1521" s="61"/>
      <c r="V1521" s="61"/>
      <c r="W1521" s="394"/>
      <c r="X1521" s="62"/>
      <c r="Y1521" s="86"/>
      <c r="Z1521" s="324"/>
      <c r="AA1521" s="324"/>
      <c r="AB1521" s="324"/>
      <c r="AC1521" s="325"/>
      <c r="AD1521" s="28"/>
      <c r="AE1521" s="31"/>
      <c r="AF1521" s="28"/>
    </row>
    <row r="1522" ht="14.5" customHeight="1" spans="1:32">
      <c r="A1522" s="61"/>
      <c r="B1522" s="61"/>
      <c r="C1522" s="247"/>
      <c r="D1522" s="215"/>
      <c r="E1522" s="215"/>
      <c r="F1522" s="212"/>
      <c r="G1522" s="215"/>
      <c r="H1522" s="215"/>
      <c r="I1522" s="439"/>
      <c r="J1522" s="32"/>
      <c r="K1522" s="355"/>
      <c r="L1522" s="32"/>
      <c r="M1522" s="61"/>
      <c r="N1522" s="61"/>
      <c r="O1522" s="61"/>
      <c r="P1522" s="61"/>
      <c r="Q1522" s="61"/>
      <c r="R1522" s="61"/>
      <c r="S1522" s="439"/>
      <c r="T1522" s="61"/>
      <c r="U1522" s="61"/>
      <c r="V1522" s="61"/>
      <c r="W1522" s="394"/>
      <c r="X1522" s="62"/>
      <c r="Y1522" s="86"/>
      <c r="Z1522" s="324"/>
      <c r="AA1522" s="324"/>
      <c r="AB1522" s="324"/>
      <c r="AC1522" s="325"/>
      <c r="AD1522" s="28"/>
      <c r="AE1522" s="31"/>
      <c r="AF1522" s="28"/>
    </row>
    <row r="1523" ht="14.5" customHeight="1" spans="1:32">
      <c r="A1523" s="61"/>
      <c r="B1523" s="61"/>
      <c r="C1523" s="247"/>
      <c r="D1523" s="215"/>
      <c r="E1523" s="215"/>
      <c r="F1523" s="212"/>
      <c r="G1523" s="215"/>
      <c r="H1523" s="215"/>
      <c r="I1523" s="439"/>
      <c r="J1523" s="32"/>
      <c r="K1523" s="355"/>
      <c r="L1523" s="32"/>
      <c r="M1523" s="61"/>
      <c r="N1523" s="61"/>
      <c r="O1523" s="61"/>
      <c r="P1523" s="61"/>
      <c r="Q1523" s="61"/>
      <c r="R1523" s="61"/>
      <c r="S1523" s="439"/>
      <c r="T1523" s="61"/>
      <c r="U1523" s="61"/>
      <c r="V1523" s="61"/>
      <c r="W1523" s="394"/>
      <c r="X1523" s="62"/>
      <c r="Y1523" s="86"/>
      <c r="Z1523" s="324"/>
      <c r="AA1523" s="324"/>
      <c r="AB1523" s="324"/>
      <c r="AC1523" s="325"/>
      <c r="AD1523" s="28"/>
      <c r="AE1523" s="31"/>
      <c r="AF1523" s="28"/>
    </row>
    <row r="1524" ht="14.5" customHeight="1" spans="1:32">
      <c r="A1524" s="61"/>
      <c r="B1524" s="61"/>
      <c r="C1524" s="247"/>
      <c r="D1524" s="215"/>
      <c r="E1524" s="215"/>
      <c r="F1524" s="212"/>
      <c r="G1524" s="215"/>
      <c r="H1524" s="215"/>
      <c r="I1524" s="439"/>
      <c r="J1524" s="32"/>
      <c r="K1524" s="355"/>
      <c r="L1524" s="32"/>
      <c r="M1524" s="61"/>
      <c r="N1524" s="61"/>
      <c r="O1524" s="61"/>
      <c r="P1524" s="61"/>
      <c r="Q1524" s="61"/>
      <c r="R1524" s="61"/>
      <c r="S1524" s="439"/>
      <c r="T1524" s="61"/>
      <c r="U1524" s="61"/>
      <c r="V1524" s="61"/>
      <c r="W1524" s="394"/>
      <c r="X1524" s="62"/>
      <c r="Y1524" s="86"/>
      <c r="Z1524" s="324"/>
      <c r="AA1524" s="324"/>
      <c r="AB1524" s="324"/>
      <c r="AC1524" s="325"/>
      <c r="AD1524" s="28"/>
      <c r="AE1524" s="31"/>
      <c r="AF1524" s="28"/>
    </row>
    <row r="1525" ht="14.5" customHeight="1" spans="1:32">
      <c r="A1525" s="61"/>
      <c r="B1525" s="61"/>
      <c r="C1525" s="247"/>
      <c r="D1525" s="215"/>
      <c r="E1525" s="215"/>
      <c r="F1525" s="212"/>
      <c r="G1525" s="215"/>
      <c r="H1525" s="215"/>
      <c r="I1525" s="439"/>
      <c r="J1525" s="32"/>
      <c r="K1525" s="355"/>
      <c r="L1525" s="32"/>
      <c r="M1525" s="61"/>
      <c r="N1525" s="61"/>
      <c r="O1525" s="61"/>
      <c r="P1525" s="61"/>
      <c r="Q1525" s="61"/>
      <c r="R1525" s="61"/>
      <c r="S1525" s="439"/>
      <c r="T1525" s="61"/>
      <c r="U1525" s="61"/>
      <c r="V1525" s="61"/>
      <c r="W1525" s="394"/>
      <c r="X1525" s="62"/>
      <c r="Y1525" s="86"/>
      <c r="Z1525" s="324"/>
      <c r="AA1525" s="324"/>
      <c r="AB1525" s="324"/>
      <c r="AC1525" s="325"/>
      <c r="AD1525" s="28"/>
      <c r="AE1525" s="31"/>
      <c r="AF1525" s="28"/>
    </row>
    <row r="1526" ht="14.5" customHeight="1" spans="1:32">
      <c r="A1526" s="61"/>
      <c r="B1526" s="61"/>
      <c r="C1526" s="247"/>
      <c r="D1526" s="215"/>
      <c r="E1526" s="215"/>
      <c r="F1526" s="212"/>
      <c r="G1526" s="215"/>
      <c r="H1526" s="215"/>
      <c r="I1526" s="439"/>
      <c r="J1526" s="32"/>
      <c r="K1526" s="355"/>
      <c r="L1526" s="32"/>
      <c r="M1526" s="61"/>
      <c r="N1526" s="61"/>
      <c r="O1526" s="61"/>
      <c r="P1526" s="61"/>
      <c r="Q1526" s="61"/>
      <c r="R1526" s="61"/>
      <c r="S1526" s="439"/>
      <c r="T1526" s="61"/>
      <c r="U1526" s="61"/>
      <c r="V1526" s="61"/>
      <c r="W1526" s="394"/>
      <c r="X1526" s="62"/>
      <c r="Y1526" s="86"/>
      <c r="Z1526" s="324"/>
      <c r="AA1526" s="324"/>
      <c r="AB1526" s="324"/>
      <c r="AC1526" s="325"/>
      <c r="AD1526" s="28"/>
      <c r="AE1526" s="31"/>
      <c r="AF1526" s="28"/>
    </row>
    <row r="1527" ht="14.5" customHeight="1" spans="1:32">
      <c r="A1527" s="61"/>
      <c r="B1527" s="61"/>
      <c r="C1527" s="247"/>
      <c r="D1527" s="215"/>
      <c r="E1527" s="215"/>
      <c r="F1527" s="212"/>
      <c r="G1527" s="215"/>
      <c r="H1527" s="215"/>
      <c r="I1527" s="439"/>
      <c r="J1527" s="32"/>
      <c r="K1527" s="355"/>
      <c r="L1527" s="32"/>
      <c r="M1527" s="61"/>
      <c r="N1527" s="61"/>
      <c r="O1527" s="61"/>
      <c r="P1527" s="61"/>
      <c r="Q1527" s="61"/>
      <c r="R1527" s="61"/>
      <c r="S1527" s="439"/>
      <c r="T1527" s="61"/>
      <c r="U1527" s="61"/>
      <c r="V1527" s="61"/>
      <c r="W1527" s="394"/>
      <c r="X1527" s="62"/>
      <c r="Y1527" s="86"/>
      <c r="Z1527" s="324"/>
      <c r="AA1527" s="324"/>
      <c r="AB1527" s="324"/>
      <c r="AC1527" s="325"/>
      <c r="AD1527" s="28"/>
      <c r="AE1527" s="31"/>
      <c r="AF1527" s="28"/>
    </row>
    <row r="1528" ht="14.5" customHeight="1" spans="1:32">
      <c r="A1528" s="61"/>
      <c r="B1528" s="61"/>
      <c r="C1528" s="247"/>
      <c r="D1528" s="215"/>
      <c r="E1528" s="215"/>
      <c r="F1528" s="212"/>
      <c r="G1528" s="215"/>
      <c r="H1528" s="215"/>
      <c r="I1528" s="439"/>
      <c r="J1528" s="32"/>
      <c r="K1528" s="355"/>
      <c r="L1528" s="32"/>
      <c r="M1528" s="61"/>
      <c r="N1528" s="61"/>
      <c r="O1528" s="61"/>
      <c r="P1528" s="61"/>
      <c r="Q1528" s="61"/>
      <c r="R1528" s="61"/>
      <c r="S1528" s="439"/>
      <c r="T1528" s="61"/>
      <c r="U1528" s="61"/>
      <c r="V1528" s="61"/>
      <c r="W1528" s="394"/>
      <c r="X1528" s="62"/>
      <c r="Y1528" s="86"/>
      <c r="Z1528" s="324"/>
      <c r="AA1528" s="324"/>
      <c r="AB1528" s="324"/>
      <c r="AC1528" s="325"/>
      <c r="AD1528" s="28"/>
      <c r="AE1528" s="31"/>
      <c r="AF1528" s="28"/>
    </row>
    <row r="1529" ht="14.5" customHeight="1" spans="1:32">
      <c r="A1529" s="61"/>
      <c r="B1529" s="61"/>
      <c r="C1529" s="247"/>
      <c r="D1529" s="215"/>
      <c r="E1529" s="215"/>
      <c r="F1529" s="212"/>
      <c r="G1529" s="215"/>
      <c r="H1529" s="215"/>
      <c r="I1529" s="439"/>
      <c r="J1529" s="32"/>
      <c r="K1529" s="355"/>
      <c r="L1529" s="32"/>
      <c r="M1529" s="61"/>
      <c r="N1529" s="61"/>
      <c r="O1529" s="61"/>
      <c r="P1529" s="61"/>
      <c r="Q1529" s="61"/>
      <c r="R1529" s="61"/>
      <c r="S1529" s="439"/>
      <c r="T1529" s="61"/>
      <c r="U1529" s="61"/>
      <c r="V1529" s="61"/>
      <c r="W1529" s="394"/>
      <c r="X1529" s="62"/>
      <c r="Y1529" s="86"/>
      <c r="Z1529" s="324"/>
      <c r="AA1529" s="324"/>
      <c r="AB1529" s="324"/>
      <c r="AC1529" s="325"/>
      <c r="AD1529" s="28"/>
      <c r="AE1529" s="31"/>
      <c r="AF1529" s="28"/>
    </row>
    <row r="1530" ht="14.5" customHeight="1" spans="1:32">
      <c r="A1530" s="61"/>
      <c r="B1530" s="61"/>
      <c r="C1530" s="247"/>
      <c r="D1530" s="215"/>
      <c r="E1530" s="215"/>
      <c r="F1530" s="212"/>
      <c r="G1530" s="215"/>
      <c r="H1530" s="215"/>
      <c r="I1530" s="439"/>
      <c r="J1530" s="32"/>
      <c r="K1530" s="355"/>
      <c r="L1530" s="32"/>
      <c r="M1530" s="61"/>
      <c r="N1530" s="61"/>
      <c r="O1530" s="61"/>
      <c r="P1530" s="61"/>
      <c r="Q1530" s="61"/>
      <c r="R1530" s="61"/>
      <c r="S1530" s="439"/>
      <c r="T1530" s="61"/>
      <c r="U1530" s="61"/>
      <c r="V1530" s="61"/>
      <c r="W1530" s="394"/>
      <c r="X1530" s="62"/>
      <c r="Y1530" s="86"/>
      <c r="Z1530" s="324"/>
      <c r="AA1530" s="324"/>
      <c r="AB1530" s="324"/>
      <c r="AC1530" s="325"/>
      <c r="AD1530" s="28"/>
      <c r="AE1530" s="31"/>
      <c r="AF1530" s="28"/>
    </row>
    <row r="1531" ht="14.5" customHeight="1" spans="1:32">
      <c r="A1531" s="61"/>
      <c r="B1531" s="61"/>
      <c r="C1531" s="247"/>
      <c r="D1531" s="215"/>
      <c r="E1531" s="215"/>
      <c r="F1531" s="212"/>
      <c r="G1531" s="215"/>
      <c r="H1531" s="215"/>
      <c r="I1531" s="439"/>
      <c r="J1531" s="32"/>
      <c r="K1531" s="355"/>
      <c r="L1531" s="32"/>
      <c r="M1531" s="61"/>
      <c r="N1531" s="61"/>
      <c r="O1531" s="61"/>
      <c r="P1531" s="61"/>
      <c r="Q1531" s="61"/>
      <c r="R1531" s="61"/>
      <c r="S1531" s="439"/>
      <c r="T1531" s="61"/>
      <c r="U1531" s="61"/>
      <c r="V1531" s="61"/>
      <c r="W1531" s="394"/>
      <c r="X1531" s="62"/>
      <c r="Y1531" s="86"/>
      <c r="Z1531" s="324"/>
      <c r="AA1531" s="324"/>
      <c r="AB1531" s="324"/>
      <c r="AC1531" s="325"/>
      <c r="AD1531" s="28"/>
      <c r="AE1531" s="31"/>
      <c r="AF1531" s="28"/>
    </row>
    <row r="1532" ht="14.5" customHeight="1" spans="1:32">
      <c r="A1532" s="61"/>
      <c r="B1532" s="61"/>
      <c r="C1532" s="247"/>
      <c r="D1532" s="215"/>
      <c r="E1532" s="215"/>
      <c r="F1532" s="212"/>
      <c r="G1532" s="215"/>
      <c r="H1532" s="215"/>
      <c r="I1532" s="439"/>
      <c r="J1532" s="32"/>
      <c r="K1532" s="355"/>
      <c r="L1532" s="32"/>
      <c r="M1532" s="61"/>
      <c r="N1532" s="61"/>
      <c r="O1532" s="61"/>
      <c r="P1532" s="61"/>
      <c r="Q1532" s="61"/>
      <c r="R1532" s="61"/>
      <c r="S1532" s="439"/>
      <c r="T1532" s="61"/>
      <c r="U1532" s="61"/>
      <c r="V1532" s="61"/>
      <c r="W1532" s="394"/>
      <c r="X1532" s="62"/>
      <c r="Y1532" s="86"/>
      <c r="Z1532" s="324"/>
      <c r="AA1532" s="324"/>
      <c r="AB1532" s="324"/>
      <c r="AC1532" s="325"/>
      <c r="AD1532" s="28"/>
      <c r="AE1532" s="31"/>
      <c r="AF1532" s="28"/>
    </row>
    <row r="1533" ht="14.5" customHeight="1" spans="1:32">
      <c r="A1533" s="61"/>
      <c r="B1533" s="61"/>
      <c r="C1533" s="247"/>
      <c r="D1533" s="215"/>
      <c r="E1533" s="215"/>
      <c r="F1533" s="212"/>
      <c r="G1533" s="215"/>
      <c r="H1533" s="215"/>
      <c r="I1533" s="439"/>
      <c r="J1533" s="32"/>
      <c r="K1533" s="355"/>
      <c r="L1533" s="32"/>
      <c r="M1533" s="61"/>
      <c r="N1533" s="61"/>
      <c r="O1533" s="61"/>
      <c r="P1533" s="61"/>
      <c r="Q1533" s="61"/>
      <c r="R1533" s="61"/>
      <c r="S1533" s="439"/>
      <c r="T1533" s="61"/>
      <c r="U1533" s="61"/>
      <c r="V1533" s="61"/>
      <c r="W1533" s="394"/>
      <c r="X1533" s="62"/>
      <c r="Y1533" s="86"/>
      <c r="Z1533" s="324"/>
      <c r="AA1533" s="324"/>
      <c r="AB1533" s="324"/>
      <c r="AC1533" s="325"/>
      <c r="AD1533" s="28"/>
      <c r="AE1533" s="31"/>
      <c r="AF1533" s="28"/>
    </row>
    <row r="1534" ht="14.5" customHeight="1" spans="1:32">
      <c r="A1534" s="61"/>
      <c r="B1534" s="61"/>
      <c r="C1534" s="247"/>
      <c r="D1534" s="215"/>
      <c r="E1534" s="215"/>
      <c r="F1534" s="212"/>
      <c r="G1534" s="215"/>
      <c r="H1534" s="215"/>
      <c r="I1534" s="439"/>
      <c r="J1534" s="32"/>
      <c r="K1534" s="355"/>
      <c r="L1534" s="32"/>
      <c r="M1534" s="61"/>
      <c r="N1534" s="61"/>
      <c r="O1534" s="61"/>
      <c r="P1534" s="61"/>
      <c r="Q1534" s="61"/>
      <c r="R1534" s="61"/>
      <c r="S1534" s="439"/>
      <c r="T1534" s="61"/>
      <c r="U1534" s="61"/>
      <c r="V1534" s="61"/>
      <c r="W1534" s="394"/>
      <c r="X1534" s="62"/>
      <c r="Y1534" s="86"/>
      <c r="Z1534" s="324"/>
      <c r="AA1534" s="324"/>
      <c r="AB1534" s="324"/>
      <c r="AC1534" s="325"/>
      <c r="AD1534" s="28"/>
      <c r="AE1534" s="31"/>
      <c r="AF1534" s="28"/>
    </row>
    <row r="1535" ht="14.5" customHeight="1" spans="1:32">
      <c r="A1535" s="61"/>
      <c r="B1535" s="61"/>
      <c r="C1535" s="247"/>
      <c r="D1535" s="215"/>
      <c r="E1535" s="215"/>
      <c r="F1535" s="212"/>
      <c r="G1535" s="215"/>
      <c r="H1535" s="215"/>
      <c r="I1535" s="439"/>
      <c r="J1535" s="32"/>
      <c r="K1535" s="355"/>
      <c r="L1535" s="32"/>
      <c r="M1535" s="61"/>
      <c r="N1535" s="61"/>
      <c r="O1535" s="61"/>
      <c r="P1535" s="61"/>
      <c r="Q1535" s="61"/>
      <c r="R1535" s="61"/>
      <c r="S1535" s="439"/>
      <c r="T1535" s="61"/>
      <c r="U1535" s="61"/>
      <c r="V1535" s="61"/>
      <c r="W1535" s="394"/>
      <c r="X1535" s="62"/>
      <c r="Y1535" s="86"/>
      <c r="Z1535" s="324"/>
      <c r="AA1535" s="324"/>
      <c r="AB1535" s="324"/>
      <c r="AC1535" s="325"/>
      <c r="AD1535" s="28"/>
      <c r="AE1535" s="31"/>
      <c r="AF1535" s="28"/>
    </row>
    <row r="1536" ht="14.5" customHeight="1" spans="1:32">
      <c r="A1536" s="61"/>
      <c r="B1536" s="61"/>
      <c r="C1536" s="247"/>
      <c r="D1536" s="215"/>
      <c r="E1536" s="215"/>
      <c r="F1536" s="212"/>
      <c r="G1536" s="215"/>
      <c r="H1536" s="215"/>
      <c r="I1536" s="439"/>
      <c r="J1536" s="32"/>
      <c r="K1536" s="355"/>
      <c r="L1536" s="32"/>
      <c r="M1536" s="61"/>
      <c r="N1536" s="61"/>
      <c r="O1536" s="61"/>
      <c r="P1536" s="61"/>
      <c r="Q1536" s="61"/>
      <c r="R1536" s="61"/>
      <c r="S1536" s="439"/>
      <c r="T1536" s="61"/>
      <c r="U1536" s="61"/>
      <c r="V1536" s="61"/>
      <c r="W1536" s="394"/>
      <c r="X1536" s="62"/>
      <c r="Y1536" s="86"/>
      <c r="Z1536" s="324"/>
      <c r="AA1536" s="324"/>
      <c r="AB1536" s="324"/>
      <c r="AC1536" s="325"/>
      <c r="AD1536" s="28"/>
      <c r="AE1536" s="31"/>
      <c r="AF1536" s="28"/>
    </row>
    <row r="1537" ht="14.5" customHeight="1" spans="1:32">
      <c r="A1537" s="61"/>
      <c r="B1537" s="61"/>
      <c r="C1537" s="247"/>
      <c r="D1537" s="215"/>
      <c r="E1537" s="215"/>
      <c r="F1537" s="212"/>
      <c r="G1537" s="215"/>
      <c r="H1537" s="215"/>
      <c r="I1537" s="439"/>
      <c r="J1537" s="32"/>
      <c r="K1537" s="355"/>
      <c r="L1537" s="32"/>
      <c r="M1537" s="61"/>
      <c r="N1537" s="61"/>
      <c r="O1537" s="61"/>
      <c r="P1537" s="61"/>
      <c r="Q1537" s="61"/>
      <c r="R1537" s="61"/>
      <c r="S1537" s="439"/>
      <c r="T1537" s="61"/>
      <c r="U1537" s="61"/>
      <c r="V1537" s="61"/>
      <c r="W1537" s="394"/>
      <c r="X1537" s="62"/>
      <c r="Y1537" s="86"/>
      <c r="Z1537" s="324"/>
      <c r="AA1537" s="324"/>
      <c r="AB1537" s="324"/>
      <c r="AC1537" s="325"/>
      <c r="AD1537" s="28"/>
      <c r="AE1537" s="31"/>
      <c r="AF1537" s="28"/>
    </row>
    <row r="1538" ht="14.5" customHeight="1" spans="1:32">
      <c r="A1538" s="61"/>
      <c r="B1538" s="61"/>
      <c r="C1538" s="247"/>
      <c r="D1538" s="215"/>
      <c r="E1538" s="215"/>
      <c r="F1538" s="212"/>
      <c r="G1538" s="215"/>
      <c r="H1538" s="215"/>
      <c r="I1538" s="439"/>
      <c r="J1538" s="32"/>
      <c r="K1538" s="355"/>
      <c r="L1538" s="32"/>
      <c r="M1538" s="61"/>
      <c r="N1538" s="61"/>
      <c r="O1538" s="61"/>
      <c r="P1538" s="61"/>
      <c r="Q1538" s="61"/>
      <c r="R1538" s="61"/>
      <c r="S1538" s="439"/>
      <c r="T1538" s="61"/>
      <c r="U1538" s="61"/>
      <c r="V1538" s="61"/>
      <c r="W1538" s="394"/>
      <c r="X1538" s="62"/>
      <c r="Y1538" s="86"/>
      <c r="Z1538" s="324"/>
      <c r="AA1538" s="324"/>
      <c r="AB1538" s="324"/>
      <c r="AC1538" s="325"/>
      <c r="AD1538" s="28"/>
      <c r="AE1538" s="31"/>
      <c r="AF1538" s="28"/>
    </row>
    <row r="1539" ht="14.5" customHeight="1" spans="1:32">
      <c r="A1539" s="61"/>
      <c r="B1539" s="61"/>
      <c r="C1539" s="247"/>
      <c r="D1539" s="215"/>
      <c r="E1539" s="215"/>
      <c r="F1539" s="212"/>
      <c r="G1539" s="215"/>
      <c r="H1539" s="215"/>
      <c r="I1539" s="439"/>
      <c r="J1539" s="32"/>
      <c r="K1539" s="355"/>
      <c r="L1539" s="32"/>
      <c r="M1539" s="61"/>
      <c r="N1539" s="61"/>
      <c r="O1539" s="61"/>
      <c r="P1539" s="61"/>
      <c r="Q1539" s="61"/>
      <c r="R1539" s="61"/>
      <c r="S1539" s="439"/>
      <c r="T1539" s="61"/>
      <c r="U1539" s="61"/>
      <c r="V1539" s="61"/>
      <c r="W1539" s="394"/>
      <c r="X1539" s="62"/>
      <c r="Y1539" s="86"/>
      <c r="Z1539" s="324"/>
      <c r="AA1539" s="324"/>
      <c r="AB1539" s="324"/>
      <c r="AC1539" s="325"/>
      <c r="AD1539" s="28"/>
      <c r="AE1539" s="31"/>
      <c r="AF1539" s="28"/>
    </row>
    <row r="1540" ht="14.5" customHeight="1" spans="1:32">
      <c r="A1540" s="61"/>
      <c r="B1540" s="61"/>
      <c r="C1540" s="247"/>
      <c r="D1540" s="215"/>
      <c r="E1540" s="215"/>
      <c r="F1540" s="212"/>
      <c r="G1540" s="215"/>
      <c r="H1540" s="215"/>
      <c r="I1540" s="439"/>
      <c r="J1540" s="32"/>
      <c r="K1540" s="355"/>
      <c r="L1540" s="32"/>
      <c r="M1540" s="61"/>
      <c r="N1540" s="61"/>
      <c r="O1540" s="61"/>
      <c r="P1540" s="61"/>
      <c r="Q1540" s="61"/>
      <c r="R1540" s="61"/>
      <c r="S1540" s="439"/>
      <c r="T1540" s="61"/>
      <c r="U1540" s="61"/>
      <c r="V1540" s="61"/>
      <c r="W1540" s="394"/>
      <c r="X1540" s="62"/>
      <c r="Y1540" s="86"/>
      <c r="Z1540" s="324"/>
      <c r="AA1540" s="324"/>
      <c r="AB1540" s="324"/>
      <c r="AC1540" s="325"/>
      <c r="AD1540" s="28"/>
      <c r="AE1540" s="31"/>
      <c r="AF1540" s="28"/>
    </row>
    <row r="1541" ht="14.5" customHeight="1" spans="1:32">
      <c r="A1541" s="61"/>
      <c r="B1541" s="61"/>
      <c r="C1541" s="247"/>
      <c r="D1541" s="215"/>
      <c r="E1541" s="215"/>
      <c r="F1541" s="212"/>
      <c r="G1541" s="215"/>
      <c r="H1541" s="215"/>
      <c r="I1541" s="439"/>
      <c r="J1541" s="32"/>
      <c r="K1541" s="355"/>
      <c r="L1541" s="32"/>
      <c r="M1541" s="61"/>
      <c r="N1541" s="61"/>
      <c r="O1541" s="61"/>
      <c r="P1541" s="61"/>
      <c r="Q1541" s="61"/>
      <c r="R1541" s="61"/>
      <c r="S1541" s="439"/>
      <c r="T1541" s="61"/>
      <c r="U1541" s="61"/>
      <c r="V1541" s="61"/>
      <c r="W1541" s="394"/>
      <c r="X1541" s="62"/>
      <c r="Y1541" s="86"/>
      <c r="Z1541" s="324"/>
      <c r="AA1541" s="324"/>
      <c r="AB1541" s="324"/>
      <c r="AC1541" s="325"/>
      <c r="AD1541" s="28"/>
      <c r="AE1541" s="31"/>
      <c r="AF1541" s="28"/>
    </row>
    <row r="1542" ht="14.5" customHeight="1" spans="1:32">
      <c r="A1542" s="61"/>
      <c r="B1542" s="61"/>
      <c r="C1542" s="247"/>
      <c r="D1542" s="215"/>
      <c r="E1542" s="215"/>
      <c r="F1542" s="212"/>
      <c r="G1542" s="215"/>
      <c r="H1542" s="215"/>
      <c r="I1542" s="439"/>
      <c r="J1542" s="32"/>
      <c r="K1542" s="355"/>
      <c r="L1542" s="32"/>
      <c r="M1542" s="61"/>
      <c r="N1542" s="61"/>
      <c r="O1542" s="61"/>
      <c r="P1542" s="61"/>
      <c r="Q1542" s="61"/>
      <c r="R1542" s="61"/>
      <c r="S1542" s="439"/>
      <c r="T1542" s="61"/>
      <c r="U1542" s="61"/>
      <c r="V1542" s="61"/>
      <c r="W1542" s="394"/>
      <c r="X1542" s="62"/>
      <c r="Y1542" s="86"/>
      <c r="Z1542" s="324"/>
      <c r="AA1542" s="324"/>
      <c r="AB1542" s="324"/>
      <c r="AC1542" s="325"/>
      <c r="AD1542" s="28"/>
      <c r="AE1542" s="31"/>
      <c r="AF1542" s="28"/>
    </row>
    <row r="1543" ht="14.5" customHeight="1" spans="1:32">
      <c r="A1543" s="61"/>
      <c r="B1543" s="61"/>
      <c r="C1543" s="247"/>
      <c r="D1543" s="215"/>
      <c r="E1543" s="215"/>
      <c r="F1543" s="212"/>
      <c r="G1543" s="215"/>
      <c r="H1543" s="215"/>
      <c r="I1543" s="439"/>
      <c r="J1543" s="32"/>
      <c r="K1543" s="355"/>
      <c r="L1543" s="32"/>
      <c r="M1543" s="61"/>
      <c r="N1543" s="61"/>
      <c r="O1543" s="61"/>
      <c r="P1543" s="61"/>
      <c r="Q1543" s="61"/>
      <c r="R1543" s="61"/>
      <c r="S1543" s="439"/>
      <c r="T1543" s="61"/>
      <c r="U1543" s="61"/>
      <c r="V1543" s="61"/>
      <c r="W1543" s="394"/>
      <c r="X1543" s="62"/>
      <c r="Y1543" s="86"/>
      <c r="Z1543" s="324"/>
      <c r="AA1543" s="324"/>
      <c r="AB1543" s="324"/>
      <c r="AC1543" s="325"/>
      <c r="AD1543" s="28"/>
      <c r="AE1543" s="31"/>
      <c r="AF1543" s="28"/>
    </row>
    <row r="1544" ht="14.5" customHeight="1" spans="1:32">
      <c r="A1544" s="61"/>
      <c r="B1544" s="61"/>
      <c r="C1544" s="247"/>
      <c r="D1544" s="215"/>
      <c r="E1544" s="215"/>
      <c r="F1544" s="212"/>
      <c r="G1544" s="215"/>
      <c r="H1544" s="215"/>
      <c r="I1544" s="439"/>
      <c r="J1544" s="32"/>
      <c r="K1544" s="355"/>
      <c r="L1544" s="32"/>
      <c r="M1544" s="61"/>
      <c r="N1544" s="61"/>
      <c r="O1544" s="61"/>
      <c r="P1544" s="61"/>
      <c r="Q1544" s="61"/>
      <c r="R1544" s="61"/>
      <c r="S1544" s="439"/>
      <c r="T1544" s="61"/>
      <c r="U1544" s="61"/>
      <c r="V1544" s="61"/>
      <c r="W1544" s="394"/>
      <c r="X1544" s="62"/>
      <c r="Y1544" s="86"/>
      <c r="Z1544" s="324"/>
      <c r="AA1544" s="324"/>
      <c r="AB1544" s="324"/>
      <c r="AC1544" s="325"/>
      <c r="AD1544" s="28"/>
      <c r="AE1544" s="31"/>
      <c r="AF1544" s="28"/>
    </row>
    <row r="1545" ht="14.5" customHeight="1" spans="1:32">
      <c r="A1545" s="61"/>
      <c r="B1545" s="61"/>
      <c r="C1545" s="247"/>
      <c r="D1545" s="215"/>
      <c r="E1545" s="215"/>
      <c r="F1545" s="212"/>
      <c r="G1545" s="215"/>
      <c r="H1545" s="215"/>
      <c r="I1545" s="439"/>
      <c r="J1545" s="32"/>
      <c r="K1545" s="355"/>
      <c r="L1545" s="32"/>
      <c r="M1545" s="61"/>
      <c r="N1545" s="61"/>
      <c r="O1545" s="61"/>
      <c r="P1545" s="61"/>
      <c r="Q1545" s="61"/>
      <c r="R1545" s="61"/>
      <c r="S1545" s="439"/>
      <c r="T1545" s="61"/>
      <c r="U1545" s="61"/>
      <c r="V1545" s="61"/>
      <c r="W1545" s="394"/>
      <c r="X1545" s="62"/>
      <c r="Y1545" s="86"/>
      <c r="Z1545" s="324"/>
      <c r="AA1545" s="324"/>
      <c r="AB1545" s="324"/>
      <c r="AC1545" s="325"/>
      <c r="AD1545" s="28"/>
      <c r="AE1545" s="31"/>
      <c r="AF1545" s="28"/>
    </row>
    <row r="1546" ht="14.5" customHeight="1" spans="1:32">
      <c r="A1546" s="61"/>
      <c r="B1546" s="61"/>
      <c r="C1546" s="247"/>
      <c r="D1546" s="215"/>
      <c r="E1546" s="215"/>
      <c r="F1546" s="212"/>
      <c r="G1546" s="215"/>
      <c r="H1546" s="215"/>
      <c r="I1546" s="439"/>
      <c r="J1546" s="32"/>
      <c r="K1546" s="355"/>
      <c r="L1546" s="32"/>
      <c r="M1546" s="61"/>
      <c r="N1546" s="61"/>
      <c r="O1546" s="61"/>
      <c r="P1546" s="61"/>
      <c r="Q1546" s="61"/>
      <c r="R1546" s="61"/>
      <c r="S1546" s="439"/>
      <c r="T1546" s="61"/>
      <c r="U1546" s="61"/>
      <c r="V1546" s="61"/>
      <c r="W1546" s="394"/>
      <c r="X1546" s="62"/>
      <c r="Y1546" s="86"/>
      <c r="Z1546" s="324"/>
      <c r="AA1546" s="324"/>
      <c r="AB1546" s="324"/>
      <c r="AC1546" s="325"/>
      <c r="AD1546" s="28"/>
      <c r="AE1546" s="31"/>
      <c r="AF1546" s="28"/>
    </row>
    <row r="1547" ht="14.5" customHeight="1" spans="1:32">
      <c r="A1547" s="61"/>
      <c r="B1547" s="61"/>
      <c r="C1547" s="247"/>
      <c r="D1547" s="215"/>
      <c r="E1547" s="215"/>
      <c r="F1547" s="212"/>
      <c r="G1547" s="215"/>
      <c r="H1547" s="215"/>
      <c r="I1547" s="439"/>
      <c r="J1547" s="32"/>
      <c r="K1547" s="355"/>
      <c r="L1547" s="32"/>
      <c r="M1547" s="61"/>
      <c r="N1547" s="61"/>
      <c r="O1547" s="61"/>
      <c r="P1547" s="61"/>
      <c r="Q1547" s="61"/>
      <c r="R1547" s="61"/>
      <c r="S1547" s="439"/>
      <c r="T1547" s="61"/>
      <c r="U1547" s="61"/>
      <c r="V1547" s="61"/>
      <c r="W1547" s="394"/>
      <c r="X1547" s="62"/>
      <c r="Y1547" s="86"/>
      <c r="Z1547" s="324"/>
      <c r="AA1547" s="324"/>
      <c r="AB1547" s="324"/>
      <c r="AC1547" s="325"/>
      <c r="AD1547" s="28"/>
      <c r="AE1547" s="31"/>
      <c r="AF1547" s="28"/>
    </row>
    <row r="1548" ht="14.5" customHeight="1" spans="1:32">
      <c r="A1548" s="61"/>
      <c r="B1548" s="61"/>
      <c r="C1548" s="247"/>
      <c r="D1548" s="215"/>
      <c r="E1548" s="215"/>
      <c r="F1548" s="212"/>
      <c r="G1548" s="215"/>
      <c r="H1548" s="215"/>
      <c r="I1548" s="439"/>
      <c r="J1548" s="32"/>
      <c r="K1548" s="355"/>
      <c r="L1548" s="32"/>
      <c r="M1548" s="61"/>
      <c r="N1548" s="61"/>
      <c r="O1548" s="61"/>
      <c r="P1548" s="61"/>
      <c r="Q1548" s="61"/>
      <c r="R1548" s="61"/>
      <c r="S1548" s="439"/>
      <c r="T1548" s="61"/>
      <c r="U1548" s="61"/>
      <c r="V1548" s="61"/>
      <c r="W1548" s="394"/>
      <c r="X1548" s="62"/>
      <c r="Y1548" s="86"/>
      <c r="Z1548" s="324"/>
      <c r="AA1548" s="324"/>
      <c r="AB1548" s="324"/>
      <c r="AC1548" s="325"/>
      <c r="AD1548" s="28"/>
      <c r="AE1548" s="31"/>
      <c r="AF1548" s="28"/>
    </row>
    <row r="1549" ht="14.5" customHeight="1" spans="1:32">
      <c r="A1549" s="61"/>
      <c r="B1549" s="61"/>
      <c r="C1549" s="247"/>
      <c r="D1549" s="215"/>
      <c r="E1549" s="215"/>
      <c r="F1549" s="212"/>
      <c r="G1549" s="215"/>
      <c r="H1549" s="215"/>
      <c r="I1549" s="439"/>
      <c r="J1549" s="32"/>
      <c r="K1549" s="355"/>
      <c r="L1549" s="32"/>
      <c r="M1549" s="61"/>
      <c r="N1549" s="61"/>
      <c r="O1549" s="61"/>
      <c r="P1549" s="61"/>
      <c r="Q1549" s="61"/>
      <c r="R1549" s="61"/>
      <c r="S1549" s="439"/>
      <c r="T1549" s="61"/>
      <c r="U1549" s="61"/>
      <c r="V1549" s="61"/>
      <c r="W1549" s="394"/>
      <c r="X1549" s="62"/>
      <c r="Y1549" s="86"/>
      <c r="Z1549" s="324"/>
      <c r="AA1549" s="324"/>
      <c r="AB1549" s="324"/>
      <c r="AC1549" s="325"/>
      <c r="AD1549" s="28"/>
      <c r="AE1549" s="31"/>
      <c r="AF1549" s="28"/>
    </row>
    <row r="1550" ht="14.5" customHeight="1" spans="1:32">
      <c r="A1550" s="61"/>
      <c r="B1550" s="61"/>
      <c r="C1550" s="247"/>
      <c r="D1550" s="215"/>
      <c r="E1550" s="215"/>
      <c r="F1550" s="212"/>
      <c r="G1550" s="215"/>
      <c r="H1550" s="215"/>
      <c r="I1550" s="439"/>
      <c r="J1550" s="32"/>
      <c r="K1550" s="355"/>
      <c r="L1550" s="32"/>
      <c r="M1550" s="61"/>
      <c r="N1550" s="61"/>
      <c r="O1550" s="61"/>
      <c r="P1550" s="61"/>
      <c r="Q1550" s="61"/>
      <c r="R1550" s="61"/>
      <c r="S1550" s="439"/>
      <c r="T1550" s="61"/>
      <c r="U1550" s="61"/>
      <c r="V1550" s="61"/>
      <c r="W1550" s="394"/>
      <c r="X1550" s="62"/>
      <c r="Y1550" s="86"/>
      <c r="Z1550" s="324"/>
      <c r="AA1550" s="324"/>
      <c r="AB1550" s="324"/>
      <c r="AC1550" s="325"/>
      <c r="AD1550" s="28"/>
      <c r="AE1550" s="31"/>
      <c r="AF1550" s="28"/>
    </row>
    <row r="1551" ht="14.5" customHeight="1" spans="1:32">
      <c r="A1551" s="61"/>
      <c r="B1551" s="61"/>
      <c r="C1551" s="247"/>
      <c r="D1551" s="215"/>
      <c r="E1551" s="215"/>
      <c r="F1551" s="212"/>
      <c r="G1551" s="215"/>
      <c r="H1551" s="215"/>
      <c r="I1551" s="439"/>
      <c r="J1551" s="32"/>
      <c r="K1551" s="355"/>
      <c r="L1551" s="32"/>
      <c r="M1551" s="61"/>
      <c r="N1551" s="61"/>
      <c r="O1551" s="61"/>
      <c r="P1551" s="61"/>
      <c r="Q1551" s="61"/>
      <c r="R1551" s="61"/>
      <c r="S1551" s="439"/>
      <c r="T1551" s="61"/>
      <c r="U1551" s="61"/>
      <c r="V1551" s="61"/>
      <c r="W1551" s="394"/>
      <c r="X1551" s="62"/>
      <c r="Y1551" s="86"/>
      <c r="Z1551" s="324"/>
      <c r="AA1551" s="324"/>
      <c r="AB1551" s="324"/>
      <c r="AC1551" s="325"/>
      <c r="AD1551" s="28"/>
      <c r="AE1551" s="31"/>
      <c r="AF1551" s="28"/>
    </row>
    <row r="1552" ht="14.5" customHeight="1" spans="1:32">
      <c r="A1552" s="61"/>
      <c r="B1552" s="61"/>
      <c r="C1552" s="247"/>
      <c r="D1552" s="215"/>
      <c r="E1552" s="215"/>
      <c r="F1552" s="212"/>
      <c r="G1552" s="215"/>
      <c r="H1552" s="215"/>
      <c r="I1552" s="439"/>
      <c r="J1552" s="32"/>
      <c r="K1552" s="355"/>
      <c r="L1552" s="32"/>
      <c r="M1552" s="61"/>
      <c r="N1552" s="61"/>
      <c r="O1552" s="61"/>
      <c r="P1552" s="61"/>
      <c r="Q1552" s="61"/>
      <c r="R1552" s="61"/>
      <c r="S1552" s="439"/>
      <c r="T1552" s="61"/>
      <c r="U1552" s="61"/>
      <c r="V1552" s="61"/>
      <c r="W1552" s="394"/>
      <c r="X1552" s="62"/>
      <c r="Y1552" s="86"/>
      <c r="Z1552" s="324"/>
      <c r="AA1552" s="324"/>
      <c r="AB1552" s="324"/>
      <c r="AC1552" s="325"/>
      <c r="AD1552" s="28"/>
      <c r="AE1552" s="31"/>
      <c r="AF1552" s="28"/>
    </row>
    <row r="1553" ht="14.5" customHeight="1" spans="1:32">
      <c r="A1553" s="61"/>
      <c r="B1553" s="61"/>
      <c r="C1553" s="247"/>
      <c r="D1553" s="215"/>
      <c r="E1553" s="215"/>
      <c r="F1553" s="212"/>
      <c r="G1553" s="215"/>
      <c r="H1553" s="215"/>
      <c r="I1553" s="439"/>
      <c r="J1553" s="32"/>
      <c r="K1553" s="355"/>
      <c r="L1553" s="32"/>
      <c r="M1553" s="61"/>
      <c r="N1553" s="61"/>
      <c r="O1553" s="61"/>
      <c r="P1553" s="61"/>
      <c r="Q1553" s="61"/>
      <c r="R1553" s="61"/>
      <c r="S1553" s="439"/>
      <c r="T1553" s="61"/>
      <c r="U1553" s="61"/>
      <c r="V1553" s="61"/>
      <c r="W1553" s="394"/>
      <c r="X1553" s="62"/>
      <c r="Y1553" s="86"/>
      <c r="Z1553" s="324"/>
      <c r="AA1553" s="324"/>
      <c r="AB1553" s="324"/>
      <c r="AC1553" s="325"/>
      <c r="AD1553" s="28"/>
      <c r="AE1553" s="31"/>
      <c r="AF1553" s="28"/>
    </row>
    <row r="1554" ht="14.5" customHeight="1" spans="1:32">
      <c r="A1554" s="61"/>
      <c r="B1554" s="61"/>
      <c r="C1554" s="247"/>
      <c r="D1554" s="215"/>
      <c r="E1554" s="215"/>
      <c r="F1554" s="212"/>
      <c r="G1554" s="215"/>
      <c r="H1554" s="215"/>
      <c r="I1554" s="439"/>
      <c r="J1554" s="32"/>
      <c r="K1554" s="355"/>
      <c r="L1554" s="32"/>
      <c r="M1554" s="61"/>
      <c r="N1554" s="61"/>
      <c r="O1554" s="61"/>
      <c r="P1554" s="61"/>
      <c r="Q1554" s="61"/>
      <c r="R1554" s="61"/>
      <c r="S1554" s="439"/>
      <c r="T1554" s="61"/>
      <c r="U1554" s="61"/>
      <c r="V1554" s="61"/>
      <c r="W1554" s="394"/>
      <c r="X1554" s="62"/>
      <c r="Y1554" s="86"/>
      <c r="Z1554" s="324"/>
      <c r="AA1554" s="324"/>
      <c r="AB1554" s="324"/>
      <c r="AC1554" s="325"/>
      <c r="AD1554" s="28"/>
      <c r="AE1554" s="31"/>
      <c r="AF1554" s="28"/>
    </row>
    <row r="1555" ht="14.5" customHeight="1" spans="1:32">
      <c r="A1555" s="61"/>
      <c r="B1555" s="61"/>
      <c r="C1555" s="247"/>
      <c r="D1555" s="215"/>
      <c r="E1555" s="215"/>
      <c r="F1555" s="212"/>
      <c r="G1555" s="215"/>
      <c r="H1555" s="215"/>
      <c r="I1555" s="439"/>
      <c r="J1555" s="32"/>
      <c r="K1555" s="355"/>
      <c r="L1555" s="32"/>
      <c r="M1555" s="61"/>
      <c r="N1555" s="61"/>
      <c r="O1555" s="61"/>
      <c r="P1555" s="61"/>
      <c r="Q1555" s="61"/>
      <c r="R1555" s="61"/>
      <c r="S1555" s="439"/>
      <c r="T1555" s="61"/>
      <c r="U1555" s="61"/>
      <c r="V1555" s="61"/>
      <c r="W1555" s="394"/>
      <c r="X1555" s="62"/>
      <c r="Y1555" s="86"/>
      <c r="Z1555" s="324"/>
      <c r="AA1555" s="324"/>
      <c r="AB1555" s="324"/>
      <c r="AC1555" s="325"/>
      <c r="AD1555" s="28"/>
      <c r="AE1555" s="31"/>
      <c r="AF1555" s="28"/>
    </row>
    <row r="1556" ht="14.5" customHeight="1" spans="1:32">
      <c r="A1556" s="61"/>
      <c r="B1556" s="61"/>
      <c r="C1556" s="247"/>
      <c r="D1556" s="215"/>
      <c r="E1556" s="215"/>
      <c r="F1556" s="212"/>
      <c r="G1556" s="215"/>
      <c r="H1556" s="215"/>
      <c r="I1556" s="439"/>
      <c r="J1556" s="32"/>
      <c r="K1556" s="355"/>
      <c r="L1556" s="32"/>
      <c r="M1556" s="61"/>
      <c r="N1556" s="61"/>
      <c r="O1556" s="61"/>
      <c r="P1556" s="61"/>
      <c r="Q1556" s="61"/>
      <c r="R1556" s="61"/>
      <c r="S1556" s="439"/>
      <c r="T1556" s="61"/>
      <c r="U1556" s="61"/>
      <c r="V1556" s="61"/>
      <c r="W1556" s="394"/>
      <c r="X1556" s="62"/>
      <c r="Y1556" s="86"/>
      <c r="Z1556" s="324"/>
      <c r="AA1556" s="324"/>
      <c r="AB1556" s="324"/>
      <c r="AC1556" s="325"/>
      <c r="AD1556" s="28"/>
      <c r="AE1556" s="31"/>
      <c r="AF1556" s="28"/>
    </row>
    <row r="1557" ht="14.5" customHeight="1" spans="1:32">
      <c r="A1557" s="61"/>
      <c r="B1557" s="61"/>
      <c r="C1557" s="247"/>
      <c r="D1557" s="215"/>
      <c r="E1557" s="215"/>
      <c r="F1557" s="212"/>
      <c r="G1557" s="215"/>
      <c r="H1557" s="215"/>
      <c r="I1557" s="439"/>
      <c r="J1557" s="32"/>
      <c r="K1557" s="355"/>
      <c r="L1557" s="32"/>
      <c r="M1557" s="61"/>
      <c r="N1557" s="61"/>
      <c r="O1557" s="61"/>
      <c r="P1557" s="61"/>
      <c r="Q1557" s="61"/>
      <c r="R1557" s="61"/>
      <c r="S1557" s="439"/>
      <c r="T1557" s="61"/>
      <c r="U1557" s="61"/>
      <c r="V1557" s="61"/>
      <c r="W1557" s="394"/>
      <c r="X1557" s="62"/>
      <c r="Y1557" s="86"/>
      <c r="Z1557" s="324"/>
      <c r="AA1557" s="324"/>
      <c r="AB1557" s="324"/>
      <c r="AC1557" s="325"/>
      <c r="AD1557" s="28"/>
      <c r="AE1557" s="31"/>
      <c r="AF1557" s="28"/>
    </row>
    <row r="1558" ht="14.5" customHeight="1" spans="1:32">
      <c r="A1558" s="61"/>
      <c r="B1558" s="61"/>
      <c r="C1558" s="247"/>
      <c r="D1558" s="215"/>
      <c r="E1558" s="215"/>
      <c r="F1558" s="212"/>
      <c r="G1558" s="215"/>
      <c r="H1558" s="215"/>
      <c r="I1558" s="439"/>
      <c r="J1558" s="32"/>
      <c r="K1558" s="355"/>
      <c r="L1558" s="32"/>
      <c r="M1558" s="61"/>
      <c r="N1558" s="61"/>
      <c r="O1558" s="61"/>
      <c r="P1558" s="61"/>
      <c r="Q1558" s="61"/>
      <c r="R1558" s="61"/>
      <c r="S1558" s="439"/>
      <c r="T1558" s="61"/>
      <c r="U1558" s="61"/>
      <c r="V1558" s="61"/>
      <c r="W1558" s="394"/>
      <c r="X1558" s="62"/>
      <c r="Y1558" s="86"/>
      <c r="Z1558" s="324"/>
      <c r="AA1558" s="324"/>
      <c r="AB1558" s="324"/>
      <c r="AC1558" s="325"/>
      <c r="AD1558" s="28"/>
      <c r="AE1558" s="31"/>
      <c r="AF1558" s="28"/>
    </row>
    <row r="1559" ht="14.5" customHeight="1" spans="1:32">
      <c r="A1559" s="61"/>
      <c r="B1559" s="61"/>
      <c r="C1559" s="247"/>
      <c r="D1559" s="215"/>
      <c r="E1559" s="215"/>
      <c r="F1559" s="212"/>
      <c r="G1559" s="215"/>
      <c r="H1559" s="215"/>
      <c r="I1559" s="439"/>
      <c r="J1559" s="32"/>
      <c r="K1559" s="355"/>
      <c r="L1559" s="32"/>
      <c r="M1559" s="61"/>
      <c r="N1559" s="61"/>
      <c r="O1559" s="61"/>
      <c r="P1559" s="61"/>
      <c r="Q1559" s="61"/>
      <c r="R1559" s="61"/>
      <c r="S1559" s="439"/>
      <c r="T1559" s="61"/>
      <c r="U1559" s="61"/>
      <c r="V1559" s="61"/>
      <c r="W1559" s="394"/>
      <c r="X1559" s="62"/>
      <c r="Y1559" s="86"/>
      <c r="Z1559" s="324"/>
      <c r="AA1559" s="324"/>
      <c r="AB1559" s="324"/>
      <c r="AC1559" s="325"/>
      <c r="AD1559" s="28"/>
      <c r="AE1559" s="31"/>
      <c r="AF1559" s="28"/>
    </row>
    <row r="1560" ht="14.5" customHeight="1" spans="1:32">
      <c r="A1560" s="61"/>
      <c r="B1560" s="61"/>
      <c r="C1560" s="247"/>
      <c r="D1560" s="215"/>
      <c r="E1560" s="215"/>
      <c r="F1560" s="212"/>
      <c r="G1560" s="215"/>
      <c r="H1560" s="215"/>
      <c r="I1560" s="439"/>
      <c r="J1560" s="32"/>
      <c r="K1560" s="355"/>
      <c r="L1560" s="32"/>
      <c r="M1560" s="61"/>
      <c r="N1560" s="61"/>
      <c r="O1560" s="61"/>
      <c r="P1560" s="61"/>
      <c r="Q1560" s="61"/>
      <c r="R1560" s="61"/>
      <c r="S1560" s="439"/>
      <c r="T1560" s="61"/>
      <c r="U1560" s="61"/>
      <c r="V1560" s="61"/>
      <c r="W1560" s="394"/>
      <c r="X1560" s="62"/>
      <c r="Y1560" s="86"/>
      <c r="Z1560" s="324"/>
      <c r="AA1560" s="324"/>
      <c r="AB1560" s="324"/>
      <c r="AC1560" s="325"/>
      <c r="AD1560" s="28"/>
      <c r="AE1560" s="31"/>
      <c r="AF1560" s="28"/>
    </row>
    <row r="1561" ht="14.5" customHeight="1" spans="1:32">
      <c r="A1561" s="61"/>
      <c r="B1561" s="61"/>
      <c r="C1561" s="247"/>
      <c r="D1561" s="215"/>
      <c r="E1561" s="215"/>
      <c r="F1561" s="212"/>
      <c r="G1561" s="215"/>
      <c r="H1561" s="215"/>
      <c r="I1561" s="439"/>
      <c r="J1561" s="32"/>
      <c r="K1561" s="355"/>
      <c r="L1561" s="32"/>
      <c r="M1561" s="61"/>
      <c r="N1561" s="61"/>
      <c r="O1561" s="61"/>
      <c r="P1561" s="61"/>
      <c r="Q1561" s="61"/>
      <c r="R1561" s="61"/>
      <c r="S1561" s="439"/>
      <c r="T1561" s="61"/>
      <c r="U1561" s="61"/>
      <c r="V1561" s="61"/>
      <c r="W1561" s="394"/>
      <c r="X1561" s="62"/>
      <c r="Y1561" s="86"/>
      <c r="Z1561" s="324"/>
      <c r="AA1561" s="324"/>
      <c r="AB1561" s="324"/>
      <c r="AC1561" s="325"/>
      <c r="AD1561" s="28"/>
      <c r="AE1561" s="31"/>
      <c r="AF1561" s="28"/>
    </row>
    <row r="1562" ht="14.5" customHeight="1" spans="1:32">
      <c r="A1562" s="61"/>
      <c r="B1562" s="61"/>
      <c r="C1562" s="247"/>
      <c r="D1562" s="215"/>
      <c r="E1562" s="215"/>
      <c r="F1562" s="212"/>
      <c r="G1562" s="215"/>
      <c r="H1562" s="215"/>
      <c r="I1562" s="439"/>
      <c r="J1562" s="32"/>
      <c r="K1562" s="355"/>
      <c r="L1562" s="32"/>
      <c r="M1562" s="61"/>
      <c r="N1562" s="61"/>
      <c r="O1562" s="61"/>
      <c r="P1562" s="61"/>
      <c r="Q1562" s="61"/>
      <c r="R1562" s="61"/>
      <c r="S1562" s="439"/>
      <c r="T1562" s="61"/>
      <c r="U1562" s="61"/>
      <c r="V1562" s="61"/>
      <c r="W1562" s="394"/>
      <c r="X1562" s="62"/>
      <c r="Y1562" s="86"/>
      <c r="Z1562" s="324"/>
      <c r="AA1562" s="324"/>
      <c r="AB1562" s="324"/>
      <c r="AC1562" s="325"/>
      <c r="AD1562" s="28"/>
      <c r="AE1562" s="31"/>
      <c r="AF1562" s="28"/>
    </row>
    <row r="1563" ht="14.5" customHeight="1" spans="1:32">
      <c r="A1563" s="61"/>
      <c r="B1563" s="61"/>
      <c r="C1563" s="247"/>
      <c r="D1563" s="215"/>
      <c r="E1563" s="215"/>
      <c r="F1563" s="212"/>
      <c r="G1563" s="215"/>
      <c r="H1563" s="215"/>
      <c r="I1563" s="439"/>
      <c r="J1563" s="32"/>
      <c r="K1563" s="355"/>
      <c r="L1563" s="32"/>
      <c r="M1563" s="61"/>
      <c r="N1563" s="61"/>
      <c r="O1563" s="61"/>
      <c r="P1563" s="61"/>
      <c r="Q1563" s="61"/>
      <c r="R1563" s="61"/>
      <c r="S1563" s="439"/>
      <c r="T1563" s="61"/>
      <c r="U1563" s="61"/>
      <c r="V1563" s="61"/>
      <c r="W1563" s="394"/>
      <c r="X1563" s="62"/>
      <c r="Y1563" s="86"/>
      <c r="Z1563" s="324"/>
      <c r="AA1563" s="324"/>
      <c r="AB1563" s="324"/>
      <c r="AC1563" s="325"/>
      <c r="AD1563" s="28"/>
      <c r="AE1563" s="31"/>
      <c r="AF1563" s="28"/>
    </row>
    <row r="1564" ht="14" customHeight="1" spans="1:32">
      <c r="A1564" s="61"/>
      <c r="B1564" s="61"/>
      <c r="C1564" s="247"/>
      <c r="D1564" s="443"/>
      <c r="E1564" s="443"/>
      <c r="F1564" s="444"/>
      <c r="G1564" s="443"/>
      <c r="H1564" s="443"/>
      <c r="I1564" s="439"/>
      <c r="J1564" s="32"/>
      <c r="K1564" s="355"/>
      <c r="L1564" s="32"/>
      <c r="M1564" s="61"/>
      <c r="N1564" s="61"/>
      <c r="O1564" s="61"/>
      <c r="P1564" s="61"/>
      <c r="Q1564" s="61"/>
      <c r="R1564" s="61"/>
      <c r="S1564" s="439"/>
      <c r="T1564" s="61"/>
      <c r="U1564" s="61"/>
      <c r="V1564" s="61"/>
      <c r="W1564" s="394"/>
      <c r="X1564" s="62"/>
      <c r="Y1564" s="86"/>
      <c r="Z1564" s="324"/>
      <c r="AA1564" s="324"/>
      <c r="AB1564" s="324"/>
      <c r="AC1564" s="325"/>
      <c r="AD1564" s="28"/>
      <c r="AE1564" s="31"/>
      <c r="AF1564" s="28"/>
    </row>
    <row r="1565" ht="14" customHeight="1" spans="1:32">
      <c r="A1565" s="61"/>
      <c r="B1565" s="61"/>
      <c r="C1565" s="247"/>
      <c r="D1565" s="443"/>
      <c r="E1565" s="443"/>
      <c r="F1565" s="444"/>
      <c r="G1565" s="443"/>
      <c r="H1565" s="443"/>
      <c r="I1565" s="439"/>
      <c r="J1565" s="32"/>
      <c r="K1565" s="355"/>
      <c r="L1565" s="32"/>
      <c r="M1565" s="61"/>
      <c r="N1565" s="61"/>
      <c r="O1565" s="61"/>
      <c r="P1565" s="61"/>
      <c r="Q1565" s="61"/>
      <c r="R1565" s="61"/>
      <c r="S1565" s="439"/>
      <c r="T1565" s="61"/>
      <c r="U1565" s="61"/>
      <c r="V1565" s="61"/>
      <c r="W1565" s="394"/>
      <c r="X1565" s="62"/>
      <c r="Y1565" s="86"/>
      <c r="Z1565" s="324"/>
      <c r="AA1565" s="324"/>
      <c r="AB1565" s="324"/>
      <c r="AC1565" s="325"/>
      <c r="AD1565" s="28"/>
      <c r="AE1565" s="31"/>
      <c r="AF1565" s="28"/>
    </row>
    <row r="1566" ht="14" customHeight="1" spans="1:32">
      <c r="A1566" s="61"/>
      <c r="B1566" s="61"/>
      <c r="C1566" s="247"/>
      <c r="D1566" s="443"/>
      <c r="E1566" s="443"/>
      <c r="F1566" s="444"/>
      <c r="G1566" s="443"/>
      <c r="H1566" s="443"/>
      <c r="I1566" s="439"/>
      <c r="J1566" s="32"/>
      <c r="K1566" s="355"/>
      <c r="L1566" s="32"/>
      <c r="M1566" s="61"/>
      <c r="N1566" s="61"/>
      <c r="O1566" s="61"/>
      <c r="P1566" s="61"/>
      <c r="Q1566" s="61"/>
      <c r="R1566" s="61"/>
      <c r="S1566" s="439"/>
      <c r="T1566" s="61"/>
      <c r="U1566" s="61"/>
      <c r="V1566" s="61"/>
      <c r="W1566" s="394"/>
      <c r="X1566" s="62"/>
      <c r="Y1566" s="86"/>
      <c r="Z1566" s="324"/>
      <c r="AA1566" s="324"/>
      <c r="AB1566" s="324"/>
      <c r="AC1566" s="325"/>
      <c r="AD1566" s="28"/>
      <c r="AE1566" s="31"/>
      <c r="AF1566" s="28"/>
    </row>
    <row r="1567" ht="14" customHeight="1" spans="1:32">
      <c r="A1567" s="61"/>
      <c r="B1567" s="61"/>
      <c r="C1567" s="247"/>
      <c r="D1567" s="443"/>
      <c r="E1567" s="443"/>
      <c r="F1567" s="444"/>
      <c r="G1567" s="443"/>
      <c r="H1567" s="443"/>
      <c r="I1567" s="439"/>
      <c r="J1567" s="32"/>
      <c r="K1567" s="355"/>
      <c r="L1567" s="32"/>
      <c r="M1567" s="61"/>
      <c r="N1567" s="61"/>
      <c r="O1567" s="61"/>
      <c r="P1567" s="61"/>
      <c r="Q1567" s="61"/>
      <c r="R1567" s="61"/>
      <c r="S1567" s="439"/>
      <c r="T1567" s="61"/>
      <c r="U1567" s="61"/>
      <c r="V1567" s="61"/>
      <c r="W1567" s="394"/>
      <c r="X1567" s="62"/>
      <c r="Y1567" s="86"/>
      <c r="Z1567" s="324"/>
      <c r="AA1567" s="324"/>
      <c r="AB1567" s="324"/>
      <c r="AC1567" s="325"/>
      <c r="AD1567" s="28"/>
      <c r="AE1567" s="31"/>
      <c r="AF1567" s="28"/>
    </row>
    <row r="1568" ht="14" customHeight="1" spans="1:32">
      <c r="A1568" s="61"/>
      <c r="B1568" s="61"/>
      <c r="C1568" s="247"/>
      <c r="D1568" s="443"/>
      <c r="E1568" s="443"/>
      <c r="F1568" s="444"/>
      <c r="G1568" s="443"/>
      <c r="H1568" s="443"/>
      <c r="I1568" s="439"/>
      <c r="J1568" s="32"/>
      <c r="K1568" s="355"/>
      <c r="L1568" s="32"/>
      <c r="M1568" s="61"/>
      <c r="N1568" s="61"/>
      <c r="O1568" s="61"/>
      <c r="P1568" s="61"/>
      <c r="Q1568" s="61"/>
      <c r="R1568" s="61"/>
      <c r="S1568" s="439"/>
      <c r="T1568" s="61"/>
      <c r="U1568" s="61"/>
      <c r="V1568" s="61"/>
      <c r="W1568" s="394"/>
      <c r="X1568" s="62"/>
      <c r="Y1568" s="86"/>
      <c r="Z1568" s="324"/>
      <c r="AA1568" s="324"/>
      <c r="AB1568" s="324"/>
      <c r="AC1568" s="325"/>
      <c r="AD1568" s="28"/>
      <c r="AE1568" s="31"/>
      <c r="AF1568" s="28"/>
    </row>
    <row r="1569" ht="14" customHeight="1" spans="1:32">
      <c r="A1569" s="61"/>
      <c r="B1569" s="61"/>
      <c r="C1569" s="247"/>
      <c r="D1569" s="443"/>
      <c r="E1569" s="443"/>
      <c r="F1569" s="444"/>
      <c r="G1569" s="443"/>
      <c r="H1569" s="443"/>
      <c r="I1569" s="439"/>
      <c r="J1569" s="32"/>
      <c r="K1569" s="355"/>
      <c r="L1569" s="32"/>
      <c r="M1569" s="61"/>
      <c r="N1569" s="61"/>
      <c r="O1569" s="61"/>
      <c r="P1569" s="61"/>
      <c r="Q1569" s="61"/>
      <c r="R1569" s="61"/>
      <c r="S1569" s="439"/>
      <c r="T1569" s="61"/>
      <c r="U1569" s="61"/>
      <c r="V1569" s="61"/>
      <c r="W1569" s="394"/>
      <c r="X1569" s="62"/>
      <c r="Y1569" s="86"/>
      <c r="Z1569" s="324"/>
      <c r="AA1569" s="324"/>
      <c r="AB1569" s="324"/>
      <c r="AC1569" s="325"/>
      <c r="AD1569" s="28"/>
      <c r="AE1569" s="31"/>
      <c r="AF1569" s="28"/>
    </row>
    <row r="1570" ht="14" customHeight="1" spans="1:32">
      <c r="A1570" s="61"/>
      <c r="B1570" s="61"/>
      <c r="C1570" s="247"/>
      <c r="D1570" s="443"/>
      <c r="E1570" s="443"/>
      <c r="F1570" s="444"/>
      <c r="G1570" s="443"/>
      <c r="H1570" s="443"/>
      <c r="I1570" s="439"/>
      <c r="J1570" s="32"/>
      <c r="K1570" s="355"/>
      <c r="L1570" s="32"/>
      <c r="M1570" s="61"/>
      <c r="N1570" s="61"/>
      <c r="O1570" s="61"/>
      <c r="P1570" s="61"/>
      <c r="Q1570" s="61"/>
      <c r="R1570" s="61"/>
      <c r="S1570" s="439"/>
      <c r="T1570" s="61"/>
      <c r="U1570" s="61"/>
      <c r="V1570" s="61"/>
      <c r="W1570" s="394"/>
      <c r="X1570" s="62"/>
      <c r="Y1570" s="86"/>
      <c r="Z1570" s="324"/>
      <c r="AA1570" s="324"/>
      <c r="AB1570" s="324"/>
      <c r="AC1570" s="325"/>
      <c r="AD1570" s="28"/>
      <c r="AE1570" s="31"/>
      <c r="AF1570" s="28"/>
    </row>
    <row r="1571" ht="14" customHeight="1" spans="1:32">
      <c r="A1571" s="61"/>
      <c r="B1571" s="61"/>
      <c r="C1571" s="247"/>
      <c r="D1571" s="443"/>
      <c r="E1571" s="443"/>
      <c r="F1571" s="444"/>
      <c r="G1571" s="443"/>
      <c r="H1571" s="443"/>
      <c r="I1571" s="439"/>
      <c r="J1571" s="32"/>
      <c r="K1571" s="355"/>
      <c r="L1571" s="32"/>
      <c r="M1571" s="61"/>
      <c r="N1571" s="61"/>
      <c r="O1571" s="61"/>
      <c r="P1571" s="61"/>
      <c r="Q1571" s="61"/>
      <c r="R1571" s="61"/>
      <c r="S1571" s="439"/>
      <c r="T1571" s="61"/>
      <c r="U1571" s="61"/>
      <c r="V1571" s="61"/>
      <c r="W1571" s="394"/>
      <c r="X1571" s="62"/>
      <c r="Y1571" s="86"/>
      <c r="Z1571" s="324"/>
      <c r="AA1571" s="324"/>
      <c r="AB1571" s="324"/>
      <c r="AC1571" s="325"/>
      <c r="AD1571" s="28"/>
      <c r="AE1571" s="31"/>
      <c r="AF1571" s="28"/>
    </row>
    <row r="1572" ht="14" customHeight="1" spans="1:32">
      <c r="A1572" s="61"/>
      <c r="B1572" s="61"/>
      <c r="C1572" s="247"/>
      <c r="D1572" s="61"/>
      <c r="E1572" s="61"/>
      <c r="F1572" s="445"/>
      <c r="G1572" s="61"/>
      <c r="H1572" s="61"/>
      <c r="I1572" s="439"/>
      <c r="J1572" s="32"/>
      <c r="K1572" s="355"/>
      <c r="L1572" s="32"/>
      <c r="M1572" s="61"/>
      <c r="N1572" s="61"/>
      <c r="O1572" s="61"/>
      <c r="P1572" s="61"/>
      <c r="Q1572" s="61"/>
      <c r="R1572" s="61"/>
      <c r="S1572" s="439"/>
      <c r="T1572" s="61"/>
      <c r="U1572" s="61"/>
      <c r="V1572" s="61"/>
      <c r="W1572" s="394"/>
      <c r="X1572" s="62"/>
      <c r="Y1572" s="86"/>
      <c r="Z1572" s="324"/>
      <c r="AA1572" s="324"/>
      <c r="AB1572" s="324"/>
      <c r="AC1572" s="325"/>
      <c r="AD1572" s="28"/>
      <c r="AE1572" s="31"/>
      <c r="AF1572" s="28"/>
    </row>
    <row r="1573" ht="14" customHeight="1" spans="1:32">
      <c r="A1573" s="61"/>
      <c r="B1573" s="61"/>
      <c r="C1573" s="247"/>
      <c r="D1573" s="61"/>
      <c r="E1573" s="61"/>
      <c r="F1573" s="445"/>
      <c r="G1573" s="61"/>
      <c r="H1573" s="61"/>
      <c r="I1573" s="439"/>
      <c r="J1573" s="32"/>
      <c r="K1573" s="355"/>
      <c r="L1573" s="32"/>
      <c r="M1573" s="61"/>
      <c r="N1573" s="61"/>
      <c r="O1573" s="61"/>
      <c r="P1573" s="61"/>
      <c r="Q1573" s="61"/>
      <c r="R1573" s="61"/>
      <c r="S1573" s="439"/>
      <c r="T1573" s="61"/>
      <c r="U1573" s="61"/>
      <c r="V1573" s="61"/>
      <c r="W1573" s="394"/>
      <c r="X1573" s="62"/>
      <c r="Y1573" s="86"/>
      <c r="Z1573" s="324"/>
      <c r="AA1573" s="324"/>
      <c r="AB1573" s="324"/>
      <c r="AC1573" s="325"/>
      <c r="AD1573" s="28"/>
      <c r="AE1573" s="31"/>
      <c r="AF1573" s="28"/>
    </row>
    <row r="1574" ht="14" customHeight="1" spans="1:32">
      <c r="A1574" s="61"/>
      <c r="B1574" s="61"/>
      <c r="C1574" s="247"/>
      <c r="D1574" s="61"/>
      <c r="E1574" s="61"/>
      <c r="F1574" s="445"/>
      <c r="G1574" s="61"/>
      <c r="H1574" s="61"/>
      <c r="I1574" s="439"/>
      <c r="J1574" s="32"/>
      <c r="K1574" s="355"/>
      <c r="L1574" s="32"/>
      <c r="M1574" s="61"/>
      <c r="N1574" s="61"/>
      <c r="O1574" s="61"/>
      <c r="P1574" s="61"/>
      <c r="Q1574" s="61"/>
      <c r="R1574" s="61"/>
      <c r="S1574" s="439"/>
      <c r="T1574" s="61"/>
      <c r="U1574" s="61"/>
      <c r="V1574" s="61"/>
      <c r="W1574" s="394"/>
      <c r="X1574" s="62"/>
      <c r="Y1574" s="86"/>
      <c r="Z1574" s="324"/>
      <c r="AA1574" s="324"/>
      <c r="AB1574" s="324"/>
      <c r="AC1574" s="325"/>
      <c r="AD1574" s="28"/>
      <c r="AE1574" s="31"/>
      <c r="AF1574" s="28"/>
    </row>
    <row r="1575" ht="14" customHeight="1" spans="1:32">
      <c r="A1575" s="61"/>
      <c r="B1575" s="61"/>
      <c r="C1575" s="247"/>
      <c r="D1575" s="61"/>
      <c r="E1575" s="61"/>
      <c r="F1575" s="445"/>
      <c r="G1575" s="61"/>
      <c r="H1575" s="61"/>
      <c r="I1575" s="439"/>
      <c r="J1575" s="32"/>
      <c r="K1575" s="355"/>
      <c r="L1575" s="32"/>
      <c r="M1575" s="61"/>
      <c r="N1575" s="61"/>
      <c r="O1575" s="61"/>
      <c r="P1575" s="61"/>
      <c r="Q1575" s="61"/>
      <c r="R1575" s="61"/>
      <c r="S1575" s="439"/>
      <c r="T1575" s="61"/>
      <c r="U1575" s="61"/>
      <c r="V1575" s="61"/>
      <c r="W1575" s="394"/>
      <c r="X1575" s="62"/>
      <c r="Y1575" s="86"/>
      <c r="Z1575" s="324"/>
      <c r="AA1575" s="324"/>
      <c r="AB1575" s="324"/>
      <c r="AC1575" s="325"/>
      <c r="AD1575" s="28"/>
      <c r="AE1575" s="31"/>
      <c r="AF1575" s="28"/>
    </row>
    <row r="1576" ht="14" customHeight="1" spans="1:32">
      <c r="A1576" s="61"/>
      <c r="B1576" s="61"/>
      <c r="C1576" s="247"/>
      <c r="D1576" s="61"/>
      <c r="E1576" s="61"/>
      <c r="F1576" s="445"/>
      <c r="G1576" s="61"/>
      <c r="H1576" s="61"/>
      <c r="I1576" s="439"/>
      <c r="J1576" s="32"/>
      <c r="K1576" s="355"/>
      <c r="L1576" s="32"/>
      <c r="M1576" s="61"/>
      <c r="N1576" s="61"/>
      <c r="O1576" s="61"/>
      <c r="P1576" s="61"/>
      <c r="Q1576" s="61"/>
      <c r="R1576" s="61"/>
      <c r="S1576" s="439"/>
      <c r="T1576" s="61"/>
      <c r="U1576" s="61"/>
      <c r="V1576" s="61"/>
      <c r="W1576" s="394"/>
      <c r="X1576" s="62"/>
      <c r="Y1576" s="86"/>
      <c r="Z1576" s="324"/>
      <c r="AA1576" s="324"/>
      <c r="AB1576" s="324"/>
      <c r="AC1576" s="325"/>
      <c r="AD1576" s="28"/>
      <c r="AE1576" s="31"/>
      <c r="AF1576" s="28"/>
    </row>
    <row r="1577" ht="14" customHeight="1" spans="1:32">
      <c r="A1577" s="61"/>
      <c r="B1577" s="61"/>
      <c r="C1577" s="247"/>
      <c r="D1577" s="61"/>
      <c r="E1577" s="61"/>
      <c r="F1577" s="445"/>
      <c r="G1577" s="61"/>
      <c r="H1577" s="61"/>
      <c r="I1577" s="439"/>
      <c r="J1577" s="32"/>
      <c r="K1577" s="355"/>
      <c r="L1577" s="32"/>
      <c r="M1577" s="61"/>
      <c r="N1577" s="61"/>
      <c r="O1577" s="61"/>
      <c r="P1577" s="61"/>
      <c r="Q1577" s="61"/>
      <c r="R1577" s="61"/>
      <c r="S1577" s="439"/>
      <c r="T1577" s="61"/>
      <c r="U1577" s="61"/>
      <c r="V1577" s="61"/>
      <c r="W1577" s="394"/>
      <c r="X1577" s="62"/>
      <c r="Y1577" s="86"/>
      <c r="Z1577" s="324"/>
      <c r="AA1577" s="324"/>
      <c r="AB1577" s="324"/>
      <c r="AC1577" s="325"/>
      <c r="AD1577" s="28"/>
      <c r="AE1577" s="31"/>
      <c r="AF1577" s="28"/>
    </row>
    <row r="1578" ht="14" customHeight="1" spans="1:32">
      <c r="A1578" s="61"/>
      <c r="B1578" s="61"/>
      <c r="C1578" s="247"/>
      <c r="D1578" s="61"/>
      <c r="E1578" s="61"/>
      <c r="F1578" s="445"/>
      <c r="G1578" s="61"/>
      <c r="H1578" s="61"/>
      <c r="I1578" s="439"/>
      <c r="J1578" s="32"/>
      <c r="K1578" s="355"/>
      <c r="L1578" s="32"/>
      <c r="M1578" s="61"/>
      <c r="N1578" s="61"/>
      <c r="O1578" s="61"/>
      <c r="P1578" s="61"/>
      <c r="Q1578" s="61"/>
      <c r="R1578" s="61"/>
      <c r="S1578" s="439"/>
      <c r="T1578" s="61"/>
      <c r="U1578" s="61"/>
      <c r="V1578" s="61"/>
      <c r="W1578" s="394"/>
      <c r="X1578" s="62"/>
      <c r="Y1578" s="86"/>
      <c r="Z1578" s="324"/>
      <c r="AA1578" s="324"/>
      <c r="AB1578" s="324"/>
      <c r="AC1578" s="325"/>
      <c r="AD1578" s="28"/>
      <c r="AE1578" s="31"/>
      <c r="AF1578" s="28"/>
    </row>
    <row r="1579" ht="14" customHeight="1" spans="1:32">
      <c r="A1579" s="61"/>
      <c r="B1579" s="61"/>
      <c r="C1579" s="247"/>
      <c r="D1579" s="61"/>
      <c r="E1579" s="61"/>
      <c r="F1579" s="445"/>
      <c r="G1579" s="61"/>
      <c r="H1579" s="61"/>
      <c r="I1579" s="439"/>
      <c r="J1579" s="32"/>
      <c r="K1579" s="355"/>
      <c r="L1579" s="32"/>
      <c r="M1579" s="61"/>
      <c r="N1579" s="61"/>
      <c r="O1579" s="61"/>
      <c r="P1579" s="61"/>
      <c r="Q1579" s="61"/>
      <c r="R1579" s="61"/>
      <c r="S1579" s="439"/>
      <c r="T1579" s="61"/>
      <c r="U1579" s="61"/>
      <c r="V1579" s="61"/>
      <c r="W1579" s="394"/>
      <c r="X1579" s="62"/>
      <c r="Y1579" s="86"/>
      <c r="Z1579" s="324"/>
      <c r="AA1579" s="324"/>
      <c r="AB1579" s="324"/>
      <c r="AC1579" s="325"/>
      <c r="AD1579" s="28"/>
      <c r="AE1579" s="31"/>
      <c r="AF1579" s="28"/>
    </row>
    <row r="1580" ht="14" customHeight="1" spans="1:32">
      <c r="A1580" s="61"/>
      <c r="B1580" s="61"/>
      <c r="C1580" s="247"/>
      <c r="D1580" s="61"/>
      <c r="E1580" s="61"/>
      <c r="F1580" s="445"/>
      <c r="G1580" s="61"/>
      <c r="H1580" s="61"/>
      <c r="I1580" s="439"/>
      <c r="J1580" s="32"/>
      <c r="K1580" s="355"/>
      <c r="L1580" s="32"/>
      <c r="M1580" s="61"/>
      <c r="N1580" s="61"/>
      <c r="O1580" s="61"/>
      <c r="P1580" s="61"/>
      <c r="Q1580" s="61"/>
      <c r="R1580" s="61"/>
      <c r="S1580" s="439"/>
      <c r="T1580" s="61"/>
      <c r="U1580" s="61"/>
      <c r="V1580" s="61"/>
      <c r="W1580" s="394"/>
      <c r="X1580" s="62"/>
      <c r="Y1580" s="86"/>
      <c r="Z1580" s="324"/>
      <c r="AA1580" s="324"/>
      <c r="AB1580" s="324"/>
      <c r="AC1580" s="325"/>
      <c r="AD1580" s="28"/>
      <c r="AE1580" s="31"/>
      <c r="AF1580" s="28"/>
    </row>
    <row r="1581" ht="14" customHeight="1" spans="1:32">
      <c r="A1581" s="61"/>
      <c r="B1581" s="61"/>
      <c r="C1581" s="247"/>
      <c r="D1581" s="61"/>
      <c r="E1581" s="61"/>
      <c r="F1581" s="445"/>
      <c r="G1581" s="61"/>
      <c r="H1581" s="61"/>
      <c r="I1581" s="439"/>
      <c r="J1581" s="32"/>
      <c r="K1581" s="355"/>
      <c r="L1581" s="32"/>
      <c r="M1581" s="61"/>
      <c r="N1581" s="61"/>
      <c r="O1581" s="61"/>
      <c r="P1581" s="61"/>
      <c r="Q1581" s="61"/>
      <c r="R1581" s="61"/>
      <c r="S1581" s="439"/>
      <c r="T1581" s="61"/>
      <c r="U1581" s="61"/>
      <c r="V1581" s="61"/>
      <c r="W1581" s="394"/>
      <c r="X1581" s="62"/>
      <c r="Y1581" s="86"/>
      <c r="Z1581" s="324"/>
      <c r="AA1581" s="324"/>
      <c r="AB1581" s="324"/>
      <c r="AC1581" s="325"/>
      <c r="AD1581" s="28"/>
      <c r="AE1581" s="31"/>
      <c r="AF1581" s="28"/>
    </row>
    <row r="1582" ht="14" customHeight="1" spans="1:32">
      <c r="A1582" s="61"/>
      <c r="B1582" s="61"/>
      <c r="C1582" s="247"/>
      <c r="D1582" s="61"/>
      <c r="E1582" s="61"/>
      <c r="F1582" s="445"/>
      <c r="G1582" s="61"/>
      <c r="H1582" s="61"/>
      <c r="I1582" s="439"/>
      <c r="J1582" s="32"/>
      <c r="K1582" s="355"/>
      <c r="L1582" s="32"/>
      <c r="M1582" s="61"/>
      <c r="N1582" s="61"/>
      <c r="O1582" s="61"/>
      <c r="P1582" s="61"/>
      <c r="Q1582" s="61"/>
      <c r="R1582" s="61"/>
      <c r="S1582" s="439"/>
      <c r="T1582" s="61"/>
      <c r="U1582" s="61"/>
      <c r="V1582" s="61"/>
      <c r="W1582" s="394"/>
      <c r="X1582" s="62"/>
      <c r="Y1582" s="86"/>
      <c r="Z1582" s="324"/>
      <c r="AA1582" s="324"/>
      <c r="AB1582" s="324"/>
      <c r="AC1582" s="325"/>
      <c r="AD1582" s="28"/>
      <c r="AE1582" s="31"/>
      <c r="AF1582" s="28"/>
    </row>
    <row r="1583" ht="14" customHeight="1" spans="1:32">
      <c r="A1583" s="61"/>
      <c r="B1583" s="61"/>
      <c r="C1583" s="247"/>
      <c r="D1583" s="61"/>
      <c r="E1583" s="61"/>
      <c r="F1583" s="445"/>
      <c r="G1583" s="61"/>
      <c r="H1583" s="61"/>
      <c r="I1583" s="439"/>
      <c r="J1583" s="32"/>
      <c r="K1583" s="355"/>
      <c r="L1583" s="32"/>
      <c r="M1583" s="61"/>
      <c r="N1583" s="61"/>
      <c r="O1583" s="61"/>
      <c r="P1583" s="61"/>
      <c r="Q1583" s="61"/>
      <c r="R1583" s="61"/>
      <c r="S1583" s="439"/>
      <c r="T1583" s="61"/>
      <c r="U1583" s="61"/>
      <c r="V1583" s="61"/>
      <c r="W1583" s="394"/>
      <c r="X1583" s="62"/>
      <c r="Y1583" s="86"/>
      <c r="Z1583" s="324"/>
      <c r="AA1583" s="324"/>
      <c r="AB1583" s="324"/>
      <c r="AC1583" s="325"/>
      <c r="AD1583" s="28"/>
      <c r="AE1583" s="31"/>
      <c r="AF1583" s="28"/>
    </row>
    <row r="1584" ht="14" customHeight="1" spans="1:32">
      <c r="A1584" s="61"/>
      <c r="B1584" s="61"/>
      <c r="C1584" s="247"/>
      <c r="D1584" s="61"/>
      <c r="E1584" s="61"/>
      <c r="F1584" s="445"/>
      <c r="G1584" s="61"/>
      <c r="H1584" s="61"/>
      <c r="I1584" s="439"/>
      <c r="J1584" s="32"/>
      <c r="K1584" s="355"/>
      <c r="L1584" s="32"/>
      <c r="M1584" s="61"/>
      <c r="N1584" s="61"/>
      <c r="O1584" s="61"/>
      <c r="P1584" s="61"/>
      <c r="Q1584" s="61"/>
      <c r="R1584" s="61"/>
      <c r="S1584" s="439"/>
      <c r="T1584" s="61"/>
      <c r="U1584" s="61"/>
      <c r="V1584" s="61"/>
      <c r="W1584" s="394"/>
      <c r="X1584" s="62"/>
      <c r="Y1584" s="86"/>
      <c r="Z1584" s="324"/>
      <c r="AA1584" s="324"/>
      <c r="AB1584" s="324"/>
      <c r="AC1584" s="325"/>
      <c r="AD1584" s="28"/>
      <c r="AE1584" s="31"/>
      <c r="AF1584" s="28"/>
    </row>
    <row r="1585" ht="14" customHeight="1" spans="1:32">
      <c r="A1585" s="61"/>
      <c r="B1585" s="61"/>
      <c r="C1585" s="247"/>
      <c r="D1585" s="61"/>
      <c r="E1585" s="61"/>
      <c r="F1585" s="445"/>
      <c r="G1585" s="61"/>
      <c r="H1585" s="61"/>
      <c r="I1585" s="439"/>
      <c r="J1585" s="32"/>
      <c r="K1585" s="355"/>
      <c r="L1585" s="32"/>
      <c r="M1585" s="61"/>
      <c r="N1585" s="61"/>
      <c r="O1585" s="61"/>
      <c r="P1585" s="61"/>
      <c r="Q1585" s="61"/>
      <c r="R1585" s="61"/>
      <c r="S1585" s="439"/>
      <c r="T1585" s="61"/>
      <c r="U1585" s="61"/>
      <c r="V1585" s="61"/>
      <c r="W1585" s="394"/>
      <c r="X1585" s="62"/>
      <c r="Y1585" s="86"/>
      <c r="Z1585" s="324"/>
      <c r="AA1585" s="324"/>
      <c r="AB1585" s="324"/>
      <c r="AC1585" s="325"/>
      <c r="AD1585" s="28"/>
      <c r="AE1585" s="31"/>
      <c r="AF1585" s="28"/>
    </row>
    <row r="1586" ht="14" customHeight="1" spans="1:32">
      <c r="A1586" s="61"/>
      <c r="B1586" s="61"/>
      <c r="C1586" s="247"/>
      <c r="D1586" s="61"/>
      <c r="E1586" s="61"/>
      <c r="F1586" s="445"/>
      <c r="G1586" s="61"/>
      <c r="H1586" s="61"/>
      <c r="I1586" s="439"/>
      <c r="J1586" s="32"/>
      <c r="K1586" s="355"/>
      <c r="L1586" s="32"/>
      <c r="M1586" s="61"/>
      <c r="N1586" s="61"/>
      <c r="O1586" s="61"/>
      <c r="P1586" s="61"/>
      <c r="Q1586" s="61"/>
      <c r="R1586" s="61"/>
      <c r="S1586" s="439"/>
      <c r="T1586" s="61"/>
      <c r="U1586" s="61"/>
      <c r="V1586" s="61"/>
      <c r="W1586" s="394"/>
      <c r="X1586" s="62"/>
      <c r="Y1586" s="86"/>
      <c r="Z1586" s="324"/>
      <c r="AA1586" s="324"/>
      <c r="AB1586" s="324"/>
      <c r="AC1586" s="325"/>
      <c r="AD1586" s="28"/>
      <c r="AE1586" s="31"/>
      <c r="AF1586" s="28"/>
    </row>
    <row r="1587" ht="14" customHeight="1" spans="1:32">
      <c r="A1587" s="61"/>
      <c r="B1587" s="61"/>
      <c r="C1587" s="247"/>
      <c r="D1587" s="61"/>
      <c r="E1587" s="61"/>
      <c r="F1587" s="445"/>
      <c r="G1587" s="61"/>
      <c r="H1587" s="61"/>
      <c r="I1587" s="439"/>
      <c r="J1587" s="32"/>
      <c r="K1587" s="355"/>
      <c r="L1587" s="32"/>
      <c r="M1587" s="61"/>
      <c r="N1587" s="61"/>
      <c r="O1587" s="61"/>
      <c r="P1587" s="61"/>
      <c r="Q1587" s="61"/>
      <c r="R1587" s="61"/>
      <c r="S1587" s="439"/>
      <c r="T1587" s="61"/>
      <c r="U1587" s="61"/>
      <c r="V1587" s="61"/>
      <c r="W1587" s="394"/>
      <c r="X1587" s="62"/>
      <c r="Y1587" s="86"/>
      <c r="Z1587" s="324"/>
      <c r="AA1587" s="324"/>
      <c r="AB1587" s="324"/>
      <c r="AC1587" s="325"/>
      <c r="AD1587" s="28"/>
      <c r="AE1587" s="31"/>
      <c r="AF1587" s="28"/>
    </row>
    <row r="1588" ht="14" customHeight="1" spans="1:32">
      <c r="A1588" s="61"/>
      <c r="B1588" s="61"/>
      <c r="C1588" s="247"/>
      <c r="D1588" s="61"/>
      <c r="E1588" s="61"/>
      <c r="F1588" s="445"/>
      <c r="G1588" s="61"/>
      <c r="H1588" s="61"/>
      <c r="I1588" s="439"/>
      <c r="J1588" s="32"/>
      <c r="K1588" s="355"/>
      <c r="L1588" s="32"/>
      <c r="M1588" s="61"/>
      <c r="N1588" s="61"/>
      <c r="O1588" s="61"/>
      <c r="P1588" s="61"/>
      <c r="Q1588" s="61"/>
      <c r="R1588" s="61"/>
      <c r="S1588" s="439"/>
      <c r="T1588" s="61"/>
      <c r="U1588" s="61"/>
      <c r="V1588" s="61"/>
      <c r="W1588" s="394"/>
      <c r="X1588" s="62"/>
      <c r="Y1588" s="86"/>
      <c r="Z1588" s="324"/>
      <c r="AA1588" s="324"/>
      <c r="AB1588" s="324"/>
      <c r="AC1588" s="325"/>
      <c r="AD1588" s="28"/>
      <c r="AE1588" s="31"/>
      <c r="AF1588" s="28"/>
    </row>
    <row r="1589" ht="14" customHeight="1" spans="1:32">
      <c r="A1589" s="61"/>
      <c r="B1589" s="61"/>
      <c r="C1589" s="247"/>
      <c r="D1589" s="61"/>
      <c r="E1589" s="61"/>
      <c r="F1589" s="445"/>
      <c r="G1589" s="61"/>
      <c r="H1589" s="61"/>
      <c r="I1589" s="439"/>
      <c r="J1589" s="32"/>
      <c r="K1589" s="355"/>
      <c r="L1589" s="32"/>
      <c r="M1589" s="61"/>
      <c r="N1589" s="61"/>
      <c r="O1589" s="61"/>
      <c r="P1589" s="61"/>
      <c r="Q1589" s="61"/>
      <c r="R1589" s="61"/>
      <c r="S1589" s="439"/>
      <c r="T1589" s="61"/>
      <c r="U1589" s="61"/>
      <c r="V1589" s="61"/>
      <c r="W1589" s="394"/>
      <c r="X1589" s="62"/>
      <c r="Y1589" s="86"/>
      <c r="Z1589" s="324"/>
      <c r="AA1589" s="324"/>
      <c r="AB1589" s="324"/>
      <c r="AC1589" s="325"/>
      <c r="AD1589" s="28"/>
      <c r="AE1589" s="31"/>
      <c r="AF1589" s="28"/>
    </row>
    <row r="1590" ht="14" customHeight="1" spans="1:32">
      <c r="A1590" s="61"/>
      <c r="B1590" s="61"/>
      <c r="C1590" s="247"/>
      <c r="D1590" s="61"/>
      <c r="E1590" s="61"/>
      <c r="F1590" s="445"/>
      <c r="G1590" s="61"/>
      <c r="H1590" s="61"/>
      <c r="I1590" s="439"/>
      <c r="J1590" s="32"/>
      <c r="K1590" s="355"/>
      <c r="L1590" s="32"/>
      <c r="M1590" s="61"/>
      <c r="N1590" s="61"/>
      <c r="O1590" s="61"/>
      <c r="P1590" s="61"/>
      <c r="Q1590" s="61"/>
      <c r="R1590" s="61"/>
      <c r="S1590" s="439"/>
      <c r="T1590" s="61"/>
      <c r="U1590" s="61"/>
      <c r="V1590" s="61"/>
      <c r="W1590" s="394"/>
      <c r="X1590" s="62"/>
      <c r="Y1590" s="86"/>
      <c r="Z1590" s="324"/>
      <c r="AA1590" s="324"/>
      <c r="AB1590" s="324"/>
      <c r="AC1590" s="325"/>
      <c r="AD1590" s="28"/>
      <c r="AE1590" s="31"/>
      <c r="AF1590" s="28"/>
    </row>
    <row r="1591" ht="14" customHeight="1" spans="1:32">
      <c r="A1591" s="61"/>
      <c r="B1591" s="61"/>
      <c r="C1591" s="247"/>
      <c r="D1591" s="61"/>
      <c r="E1591" s="61"/>
      <c r="F1591" s="445"/>
      <c r="G1591" s="61"/>
      <c r="H1591" s="61"/>
      <c r="I1591" s="439"/>
      <c r="J1591" s="32"/>
      <c r="K1591" s="355"/>
      <c r="L1591" s="32"/>
      <c r="M1591" s="61"/>
      <c r="N1591" s="61"/>
      <c r="O1591" s="61"/>
      <c r="P1591" s="61"/>
      <c r="Q1591" s="61"/>
      <c r="R1591" s="61"/>
      <c r="S1591" s="439"/>
      <c r="T1591" s="61"/>
      <c r="U1591" s="61"/>
      <c r="V1591" s="61"/>
      <c r="W1591" s="394"/>
      <c r="X1591" s="62"/>
      <c r="Y1591" s="86"/>
      <c r="Z1591" s="324"/>
      <c r="AA1591" s="324"/>
      <c r="AB1591" s="324"/>
      <c r="AC1591" s="325"/>
      <c r="AD1591" s="28"/>
      <c r="AE1591" s="31"/>
      <c r="AF1591" s="28"/>
    </row>
    <row r="1592" ht="14" customHeight="1" spans="1:32">
      <c r="A1592" s="61"/>
      <c r="B1592" s="61"/>
      <c r="C1592" s="247"/>
      <c r="D1592" s="61"/>
      <c r="E1592" s="61"/>
      <c r="F1592" s="445"/>
      <c r="G1592" s="61"/>
      <c r="H1592" s="61"/>
      <c r="I1592" s="439"/>
      <c r="J1592" s="32"/>
      <c r="K1592" s="355"/>
      <c r="L1592" s="32"/>
      <c r="M1592" s="61"/>
      <c r="N1592" s="61"/>
      <c r="O1592" s="61"/>
      <c r="P1592" s="61"/>
      <c r="Q1592" s="61"/>
      <c r="R1592" s="61"/>
      <c r="S1592" s="439"/>
      <c r="T1592" s="61"/>
      <c r="U1592" s="61"/>
      <c r="V1592" s="61"/>
      <c r="W1592" s="394"/>
      <c r="X1592" s="62"/>
      <c r="Y1592" s="86"/>
      <c r="Z1592" s="324"/>
      <c r="AA1592" s="324"/>
      <c r="AB1592" s="324"/>
      <c r="AC1592" s="325"/>
      <c r="AD1592" s="28"/>
      <c r="AE1592" s="31"/>
      <c r="AF1592" s="28"/>
    </row>
    <row r="1593" ht="14" customHeight="1" spans="1:32">
      <c r="A1593" s="61"/>
      <c r="B1593" s="61"/>
      <c r="C1593" s="247"/>
      <c r="D1593" s="61"/>
      <c r="E1593" s="61"/>
      <c r="F1593" s="445"/>
      <c r="G1593" s="61"/>
      <c r="H1593" s="61"/>
      <c r="I1593" s="439"/>
      <c r="J1593" s="32"/>
      <c r="K1593" s="355"/>
      <c r="L1593" s="32"/>
      <c r="M1593" s="61"/>
      <c r="N1593" s="61"/>
      <c r="O1593" s="61"/>
      <c r="P1593" s="61"/>
      <c r="Q1593" s="61"/>
      <c r="R1593" s="61"/>
      <c r="S1593" s="439"/>
      <c r="T1593" s="61"/>
      <c r="U1593" s="61"/>
      <c r="V1593" s="61"/>
      <c r="W1593" s="394"/>
      <c r="X1593" s="62"/>
      <c r="Y1593" s="86"/>
      <c r="Z1593" s="324"/>
      <c r="AA1593" s="324"/>
      <c r="AB1593" s="324"/>
      <c r="AC1593" s="325"/>
      <c r="AD1593" s="28"/>
      <c r="AE1593" s="31"/>
      <c r="AF1593" s="28"/>
    </row>
    <row r="1594" ht="14" customHeight="1" spans="1:32">
      <c r="A1594" s="61"/>
      <c r="B1594" s="61"/>
      <c r="C1594" s="247"/>
      <c r="D1594" s="61"/>
      <c r="E1594" s="61"/>
      <c r="F1594" s="445"/>
      <c r="G1594" s="61"/>
      <c r="H1594" s="61"/>
      <c r="I1594" s="439"/>
      <c r="J1594" s="32"/>
      <c r="K1594" s="355"/>
      <c r="L1594" s="32"/>
      <c r="M1594" s="61"/>
      <c r="N1594" s="61"/>
      <c r="O1594" s="61"/>
      <c r="P1594" s="61"/>
      <c r="Q1594" s="61"/>
      <c r="R1594" s="61"/>
      <c r="S1594" s="439"/>
      <c r="T1594" s="61"/>
      <c r="U1594" s="61"/>
      <c r="V1594" s="61"/>
      <c r="W1594" s="394"/>
      <c r="X1594" s="62"/>
      <c r="Y1594" s="86"/>
      <c r="Z1594" s="324"/>
      <c r="AA1594" s="324"/>
      <c r="AB1594" s="324"/>
      <c r="AC1594" s="325"/>
      <c r="AD1594" s="28"/>
      <c r="AE1594" s="31"/>
      <c r="AF1594" s="28"/>
    </row>
    <row r="1595" ht="14" customHeight="1" spans="1:32">
      <c r="A1595" s="61"/>
      <c r="B1595" s="61"/>
      <c r="C1595" s="247"/>
      <c r="D1595" s="61"/>
      <c r="E1595" s="61"/>
      <c r="F1595" s="445"/>
      <c r="G1595" s="61"/>
      <c r="H1595" s="61"/>
      <c r="I1595" s="439"/>
      <c r="J1595" s="32"/>
      <c r="K1595" s="355"/>
      <c r="L1595" s="32"/>
      <c r="M1595" s="61"/>
      <c r="N1595" s="61"/>
      <c r="O1595" s="61"/>
      <c r="P1595" s="61"/>
      <c r="Q1595" s="61"/>
      <c r="R1595" s="61"/>
      <c r="S1595" s="439"/>
      <c r="T1595" s="61"/>
      <c r="U1595" s="61"/>
      <c r="V1595" s="61"/>
      <c r="W1595" s="394"/>
      <c r="X1595" s="62"/>
      <c r="Y1595" s="86"/>
      <c r="Z1595" s="324"/>
      <c r="AA1595" s="324"/>
      <c r="AB1595" s="324"/>
      <c r="AC1595" s="325"/>
      <c r="AD1595" s="28"/>
      <c r="AE1595" s="31"/>
      <c r="AF1595" s="28"/>
    </row>
    <row r="1596" ht="14" customHeight="1" spans="1:32">
      <c r="A1596" s="61"/>
      <c r="B1596" s="61"/>
      <c r="C1596" s="247"/>
      <c r="D1596" s="61"/>
      <c r="E1596" s="61"/>
      <c r="F1596" s="445"/>
      <c r="G1596" s="61"/>
      <c r="H1596" s="61"/>
      <c r="I1596" s="439"/>
      <c r="J1596" s="32"/>
      <c r="K1596" s="355"/>
      <c r="L1596" s="32"/>
      <c r="M1596" s="61"/>
      <c r="N1596" s="61"/>
      <c r="O1596" s="61"/>
      <c r="P1596" s="61"/>
      <c r="Q1596" s="61"/>
      <c r="R1596" s="61"/>
      <c r="S1596" s="439"/>
      <c r="T1596" s="61"/>
      <c r="U1596" s="61"/>
      <c r="V1596" s="61"/>
      <c r="W1596" s="394"/>
      <c r="X1596" s="62"/>
      <c r="Y1596" s="86"/>
      <c r="Z1596" s="324"/>
      <c r="AA1596" s="324"/>
      <c r="AB1596" s="324"/>
      <c r="AC1596" s="325"/>
      <c r="AD1596" s="28"/>
      <c r="AE1596" s="31"/>
      <c r="AF1596" s="28"/>
    </row>
    <row r="1597" ht="14" customHeight="1" spans="1:32">
      <c r="A1597" s="61"/>
      <c r="B1597" s="61"/>
      <c r="C1597" s="247"/>
      <c r="D1597" s="61"/>
      <c r="E1597" s="61"/>
      <c r="F1597" s="445"/>
      <c r="G1597" s="61"/>
      <c r="H1597" s="61"/>
      <c r="I1597" s="439"/>
      <c r="J1597" s="32"/>
      <c r="K1597" s="355"/>
      <c r="L1597" s="32"/>
      <c r="M1597" s="61"/>
      <c r="N1597" s="61"/>
      <c r="O1597" s="61"/>
      <c r="P1597" s="61"/>
      <c r="Q1597" s="61"/>
      <c r="R1597" s="61"/>
      <c r="S1597" s="439"/>
      <c r="T1597" s="61"/>
      <c r="U1597" s="61"/>
      <c r="V1597" s="61"/>
      <c r="W1597" s="394"/>
      <c r="X1597" s="62"/>
      <c r="Y1597" s="86"/>
      <c r="Z1597" s="324"/>
      <c r="AA1597" s="324"/>
      <c r="AB1597" s="324"/>
      <c r="AC1597" s="325"/>
      <c r="AD1597" s="28"/>
      <c r="AE1597" s="31"/>
      <c r="AF1597" s="28"/>
    </row>
    <row r="1598" ht="14" customHeight="1" spans="1:32">
      <c r="A1598" s="61"/>
      <c r="B1598" s="61"/>
      <c r="C1598" s="247"/>
      <c r="D1598" s="61"/>
      <c r="E1598" s="61"/>
      <c r="F1598" s="445"/>
      <c r="G1598" s="61"/>
      <c r="H1598" s="61"/>
      <c r="I1598" s="439"/>
      <c r="J1598" s="32"/>
      <c r="K1598" s="355"/>
      <c r="L1598" s="32"/>
      <c r="M1598" s="61"/>
      <c r="N1598" s="61"/>
      <c r="O1598" s="61"/>
      <c r="P1598" s="61"/>
      <c r="Q1598" s="61"/>
      <c r="R1598" s="61"/>
      <c r="S1598" s="439"/>
      <c r="T1598" s="61"/>
      <c r="U1598" s="61"/>
      <c r="V1598" s="61"/>
      <c r="W1598" s="394"/>
      <c r="X1598" s="62"/>
      <c r="Y1598" s="86"/>
      <c r="Z1598" s="324"/>
      <c r="AA1598" s="324"/>
      <c r="AB1598" s="324"/>
      <c r="AC1598" s="325"/>
      <c r="AD1598" s="28"/>
      <c r="AE1598" s="31"/>
      <c r="AF1598" s="28"/>
    </row>
    <row r="1599" ht="14" customHeight="1" spans="1:32">
      <c r="A1599" s="61"/>
      <c r="B1599" s="61"/>
      <c r="C1599" s="247"/>
      <c r="D1599" s="61"/>
      <c r="E1599" s="61"/>
      <c r="F1599" s="445"/>
      <c r="G1599" s="61"/>
      <c r="H1599" s="61"/>
      <c r="I1599" s="439"/>
      <c r="J1599" s="32"/>
      <c r="K1599" s="355"/>
      <c r="L1599" s="32"/>
      <c r="M1599" s="61"/>
      <c r="N1599" s="61"/>
      <c r="O1599" s="61"/>
      <c r="P1599" s="61"/>
      <c r="Q1599" s="61"/>
      <c r="R1599" s="61"/>
      <c r="S1599" s="439"/>
      <c r="T1599" s="61"/>
      <c r="U1599" s="61"/>
      <c r="V1599" s="61"/>
      <c r="W1599" s="394"/>
      <c r="X1599" s="62"/>
      <c r="Y1599" s="86"/>
      <c r="Z1599" s="324"/>
      <c r="AA1599" s="324"/>
      <c r="AB1599" s="324"/>
      <c r="AC1599" s="325"/>
      <c r="AD1599" s="28"/>
      <c r="AE1599" s="31"/>
      <c r="AF1599" s="28"/>
    </row>
    <row r="1600" ht="14" customHeight="1" spans="1:32">
      <c r="A1600" s="61"/>
      <c r="B1600" s="61"/>
      <c r="C1600" s="247"/>
      <c r="D1600" s="61"/>
      <c r="E1600" s="61"/>
      <c r="F1600" s="445"/>
      <c r="G1600" s="61"/>
      <c r="H1600" s="61"/>
      <c r="I1600" s="439"/>
      <c r="J1600" s="32"/>
      <c r="K1600" s="355"/>
      <c r="L1600" s="32"/>
      <c r="M1600" s="61"/>
      <c r="N1600" s="61"/>
      <c r="O1600" s="61"/>
      <c r="P1600" s="61"/>
      <c r="Q1600" s="61"/>
      <c r="R1600" s="61"/>
      <c r="S1600" s="439"/>
      <c r="T1600" s="61"/>
      <c r="U1600" s="61"/>
      <c r="V1600" s="61"/>
      <c r="W1600" s="394"/>
      <c r="X1600" s="62"/>
      <c r="Y1600" s="86"/>
      <c r="Z1600" s="324"/>
      <c r="AA1600" s="324"/>
      <c r="AB1600" s="324"/>
      <c r="AC1600" s="325"/>
      <c r="AD1600" s="28"/>
      <c r="AE1600" s="31"/>
      <c r="AF1600" s="28"/>
    </row>
    <row r="1601" ht="14" customHeight="1" spans="1:32">
      <c r="A1601" s="61"/>
      <c r="B1601" s="61"/>
      <c r="C1601" s="247"/>
      <c r="D1601" s="61"/>
      <c r="E1601" s="61"/>
      <c r="F1601" s="445"/>
      <c r="G1601" s="61"/>
      <c r="H1601" s="61"/>
      <c r="I1601" s="439"/>
      <c r="J1601" s="32"/>
      <c r="K1601" s="355"/>
      <c r="L1601" s="32"/>
      <c r="M1601" s="61"/>
      <c r="N1601" s="61"/>
      <c r="O1601" s="61"/>
      <c r="P1601" s="61"/>
      <c r="Q1601" s="61"/>
      <c r="R1601" s="61"/>
      <c r="S1601" s="439"/>
      <c r="T1601" s="61"/>
      <c r="U1601" s="61"/>
      <c r="V1601" s="61"/>
      <c r="W1601" s="394"/>
      <c r="X1601" s="62"/>
      <c r="Y1601" s="86"/>
      <c r="Z1601" s="324"/>
      <c r="AA1601" s="324"/>
      <c r="AB1601" s="324"/>
      <c r="AC1601" s="325"/>
      <c r="AD1601" s="28"/>
      <c r="AE1601" s="31"/>
      <c r="AF1601" s="28"/>
    </row>
    <row r="1602" ht="14" customHeight="1" spans="1:32">
      <c r="A1602" s="61"/>
      <c r="B1602" s="61"/>
      <c r="C1602" s="247"/>
      <c r="D1602" s="61"/>
      <c r="E1602" s="61"/>
      <c r="F1602" s="445"/>
      <c r="G1602" s="61"/>
      <c r="H1602" s="61"/>
      <c r="I1602" s="439"/>
      <c r="J1602" s="32"/>
      <c r="K1602" s="355"/>
      <c r="L1602" s="32"/>
      <c r="M1602" s="61"/>
      <c r="N1602" s="61"/>
      <c r="O1602" s="61"/>
      <c r="P1602" s="61"/>
      <c r="Q1602" s="61"/>
      <c r="R1602" s="61"/>
      <c r="S1602" s="439"/>
      <c r="T1602" s="61"/>
      <c r="U1602" s="61"/>
      <c r="V1602" s="61"/>
      <c r="W1602" s="394"/>
      <c r="X1602" s="62"/>
      <c r="Y1602" s="86"/>
      <c r="Z1602" s="324"/>
      <c r="AA1602" s="324"/>
      <c r="AB1602" s="324"/>
      <c r="AC1602" s="325"/>
      <c r="AD1602" s="28"/>
      <c r="AE1602" s="31"/>
      <c r="AF1602" s="28"/>
    </row>
    <row r="1603" ht="14" customHeight="1" spans="1:32">
      <c r="A1603" s="61"/>
      <c r="B1603" s="61"/>
      <c r="C1603" s="247"/>
      <c r="D1603" s="61"/>
      <c r="E1603" s="61"/>
      <c r="F1603" s="445"/>
      <c r="G1603" s="61"/>
      <c r="H1603" s="61"/>
      <c r="I1603" s="439"/>
      <c r="J1603" s="32"/>
      <c r="K1603" s="355"/>
      <c r="L1603" s="32"/>
      <c r="M1603" s="61"/>
      <c r="N1603" s="61"/>
      <c r="O1603" s="61"/>
      <c r="P1603" s="61"/>
      <c r="Q1603" s="61"/>
      <c r="R1603" s="61"/>
      <c r="S1603" s="439"/>
      <c r="T1603" s="61"/>
      <c r="U1603" s="61"/>
      <c r="V1603" s="61"/>
      <c r="W1603" s="394"/>
      <c r="X1603" s="62"/>
      <c r="Y1603" s="86"/>
      <c r="Z1603" s="324"/>
      <c r="AA1603" s="324"/>
      <c r="AB1603" s="324"/>
      <c r="AC1603" s="325"/>
      <c r="AD1603" s="28"/>
      <c r="AE1603" s="31"/>
      <c r="AF1603" s="28"/>
    </row>
    <row r="1604" ht="14" customHeight="1" spans="1:32">
      <c r="A1604" s="61"/>
      <c r="B1604" s="61"/>
      <c r="C1604" s="247"/>
      <c r="D1604" s="61"/>
      <c r="E1604" s="61"/>
      <c r="F1604" s="445"/>
      <c r="G1604" s="61"/>
      <c r="H1604" s="61"/>
      <c r="I1604" s="439"/>
      <c r="J1604" s="32"/>
      <c r="K1604" s="355"/>
      <c r="L1604" s="32"/>
      <c r="M1604" s="61"/>
      <c r="N1604" s="61"/>
      <c r="O1604" s="61"/>
      <c r="P1604" s="61"/>
      <c r="Q1604" s="61"/>
      <c r="R1604" s="61"/>
      <c r="S1604" s="439"/>
      <c r="T1604" s="61"/>
      <c r="U1604" s="61"/>
      <c r="V1604" s="61"/>
      <c r="W1604" s="394"/>
      <c r="X1604" s="62"/>
      <c r="Y1604" s="86"/>
      <c r="Z1604" s="324"/>
      <c r="AA1604" s="324"/>
      <c r="AB1604" s="324"/>
      <c r="AC1604" s="325"/>
      <c r="AD1604" s="28"/>
      <c r="AE1604" s="31"/>
      <c r="AF1604" s="28"/>
    </row>
    <row r="1605" ht="14" customHeight="1" spans="1:32">
      <c r="A1605" s="61"/>
      <c r="B1605" s="61"/>
      <c r="C1605" s="247"/>
      <c r="D1605" s="61"/>
      <c r="E1605" s="61"/>
      <c r="F1605" s="445"/>
      <c r="G1605" s="61"/>
      <c r="H1605" s="61"/>
      <c r="I1605" s="439"/>
      <c r="J1605" s="32"/>
      <c r="K1605" s="355"/>
      <c r="L1605" s="32"/>
      <c r="M1605" s="61"/>
      <c r="N1605" s="61"/>
      <c r="O1605" s="61"/>
      <c r="P1605" s="61"/>
      <c r="Q1605" s="61"/>
      <c r="R1605" s="61"/>
      <c r="S1605" s="439"/>
      <c r="T1605" s="61"/>
      <c r="U1605" s="61"/>
      <c r="V1605" s="61"/>
      <c r="W1605" s="394"/>
      <c r="X1605" s="62"/>
      <c r="Y1605" s="86"/>
      <c r="Z1605" s="324"/>
      <c r="AA1605" s="324"/>
      <c r="AB1605" s="324"/>
      <c r="AC1605" s="325"/>
      <c r="AD1605" s="28"/>
      <c r="AE1605" s="31"/>
      <c r="AF1605" s="28"/>
    </row>
    <row r="1606" ht="14" customHeight="1" spans="1:32">
      <c r="A1606" s="61"/>
      <c r="B1606" s="61"/>
      <c r="C1606" s="247"/>
      <c r="D1606" s="61"/>
      <c r="E1606" s="61"/>
      <c r="F1606" s="445"/>
      <c r="G1606" s="61"/>
      <c r="H1606" s="61"/>
      <c r="I1606" s="439"/>
      <c r="J1606" s="32"/>
      <c r="K1606" s="355"/>
      <c r="L1606" s="32"/>
      <c r="M1606" s="61"/>
      <c r="N1606" s="61"/>
      <c r="O1606" s="61"/>
      <c r="P1606" s="61"/>
      <c r="Q1606" s="61"/>
      <c r="R1606" s="61"/>
      <c r="S1606" s="439"/>
      <c r="T1606" s="61"/>
      <c r="U1606" s="61"/>
      <c r="V1606" s="61"/>
      <c r="W1606" s="394"/>
      <c r="X1606" s="62"/>
      <c r="Y1606" s="86"/>
      <c r="Z1606" s="324"/>
      <c r="AA1606" s="324"/>
      <c r="AB1606" s="324"/>
      <c r="AC1606" s="325"/>
      <c r="AD1606" s="28"/>
      <c r="AE1606" s="31"/>
      <c r="AF1606" s="28"/>
    </row>
    <row r="1607" ht="14" customHeight="1" spans="1:32">
      <c r="A1607" s="61"/>
      <c r="B1607" s="61"/>
      <c r="C1607" s="247"/>
      <c r="D1607" s="61"/>
      <c r="E1607" s="61"/>
      <c r="F1607" s="445"/>
      <c r="G1607" s="61"/>
      <c r="H1607" s="61"/>
      <c r="I1607" s="439"/>
      <c r="J1607" s="32"/>
      <c r="K1607" s="355"/>
      <c r="L1607" s="32"/>
      <c r="M1607" s="61"/>
      <c r="N1607" s="61"/>
      <c r="O1607" s="61"/>
      <c r="P1607" s="61"/>
      <c r="Q1607" s="61"/>
      <c r="R1607" s="61"/>
      <c r="S1607" s="439"/>
      <c r="T1607" s="61"/>
      <c r="U1607" s="61"/>
      <c r="V1607" s="61"/>
      <c r="W1607" s="394"/>
      <c r="X1607" s="62"/>
      <c r="Y1607" s="86"/>
      <c r="Z1607" s="324"/>
      <c r="AA1607" s="324"/>
      <c r="AB1607" s="324"/>
      <c r="AC1607" s="325"/>
      <c r="AD1607" s="28"/>
      <c r="AE1607" s="31"/>
      <c r="AF1607" s="28"/>
    </row>
    <row r="1608" ht="14" customHeight="1" spans="1:32">
      <c r="A1608" s="61"/>
      <c r="B1608" s="61"/>
      <c r="C1608" s="247"/>
      <c r="D1608" s="61"/>
      <c r="E1608" s="61"/>
      <c r="F1608" s="445"/>
      <c r="G1608" s="61"/>
      <c r="H1608" s="61"/>
      <c r="I1608" s="439"/>
      <c r="J1608" s="32"/>
      <c r="K1608" s="355"/>
      <c r="L1608" s="32"/>
      <c r="M1608" s="61"/>
      <c r="N1608" s="61"/>
      <c r="O1608" s="61"/>
      <c r="P1608" s="61"/>
      <c r="Q1608" s="61"/>
      <c r="R1608" s="61"/>
      <c r="S1608" s="439"/>
      <c r="T1608" s="61"/>
      <c r="U1608" s="61"/>
      <c r="V1608" s="61"/>
      <c r="W1608" s="394"/>
      <c r="X1608" s="62"/>
      <c r="Y1608" s="86"/>
      <c r="Z1608" s="324"/>
      <c r="AA1608" s="324"/>
      <c r="AB1608" s="324"/>
      <c r="AC1608" s="325"/>
      <c r="AD1608" s="28"/>
      <c r="AE1608" s="31"/>
      <c r="AF1608" s="28"/>
    </row>
    <row r="1609" ht="14" customHeight="1" spans="1:32">
      <c r="A1609" s="61"/>
      <c r="B1609" s="61"/>
      <c r="C1609" s="247"/>
      <c r="D1609" s="61"/>
      <c r="E1609" s="61"/>
      <c r="F1609" s="445"/>
      <c r="G1609" s="61"/>
      <c r="H1609" s="61"/>
      <c r="I1609" s="439"/>
      <c r="J1609" s="32"/>
      <c r="K1609" s="355"/>
      <c r="L1609" s="32"/>
      <c r="M1609" s="61"/>
      <c r="N1609" s="61"/>
      <c r="O1609" s="61"/>
      <c r="P1609" s="61"/>
      <c r="Q1609" s="61"/>
      <c r="R1609" s="61"/>
      <c r="S1609" s="439"/>
      <c r="T1609" s="61"/>
      <c r="U1609" s="61"/>
      <c r="V1609" s="61"/>
      <c r="W1609" s="394"/>
      <c r="X1609" s="62"/>
      <c r="Y1609" s="86"/>
      <c r="Z1609" s="324"/>
      <c r="AA1609" s="324"/>
      <c r="AB1609" s="324"/>
      <c r="AC1609" s="325"/>
      <c r="AD1609" s="28"/>
      <c r="AE1609" s="31"/>
      <c r="AF1609" s="28"/>
    </row>
    <row r="1610" ht="14" customHeight="1" spans="1:32">
      <c r="A1610" s="61"/>
      <c r="B1610" s="61"/>
      <c r="C1610" s="247"/>
      <c r="D1610" s="61"/>
      <c r="E1610" s="61"/>
      <c r="F1610" s="445"/>
      <c r="G1610" s="61"/>
      <c r="H1610" s="61"/>
      <c r="I1610" s="439"/>
      <c r="J1610" s="32"/>
      <c r="K1610" s="355"/>
      <c r="L1610" s="32"/>
      <c r="M1610" s="61"/>
      <c r="N1610" s="61"/>
      <c r="O1610" s="61"/>
      <c r="P1610" s="61"/>
      <c r="Q1610" s="61"/>
      <c r="R1610" s="61"/>
      <c r="S1610" s="439"/>
      <c r="T1610" s="61"/>
      <c r="U1610" s="61"/>
      <c r="V1610" s="61"/>
      <c r="W1610" s="394"/>
      <c r="X1610" s="62"/>
      <c r="Y1610" s="86"/>
      <c r="Z1610" s="324"/>
      <c r="AA1610" s="324"/>
      <c r="AB1610" s="324"/>
      <c r="AC1610" s="325"/>
      <c r="AD1610" s="28"/>
      <c r="AE1610" s="31"/>
      <c r="AF1610" s="28"/>
    </row>
    <row r="1611" ht="14" customHeight="1" spans="1:32">
      <c r="A1611" s="61"/>
      <c r="B1611" s="61"/>
      <c r="C1611" s="247"/>
      <c r="D1611" s="61"/>
      <c r="E1611" s="61"/>
      <c r="F1611" s="445"/>
      <c r="G1611" s="61"/>
      <c r="H1611" s="61"/>
      <c r="I1611" s="439"/>
      <c r="J1611" s="32"/>
      <c r="K1611" s="355"/>
      <c r="L1611" s="32"/>
      <c r="M1611" s="61"/>
      <c r="N1611" s="61"/>
      <c r="O1611" s="61"/>
      <c r="P1611" s="61"/>
      <c r="Q1611" s="61"/>
      <c r="R1611" s="61"/>
      <c r="S1611" s="439"/>
      <c r="T1611" s="61"/>
      <c r="U1611" s="61"/>
      <c r="V1611" s="61"/>
      <c r="W1611" s="394"/>
      <c r="X1611" s="62"/>
      <c r="Y1611" s="86"/>
      <c r="Z1611" s="324"/>
      <c r="AA1611" s="324"/>
      <c r="AB1611" s="324"/>
      <c r="AC1611" s="325"/>
      <c r="AD1611" s="28"/>
      <c r="AE1611" s="31"/>
      <c r="AF1611" s="28"/>
    </row>
    <row r="1612" ht="14" customHeight="1" spans="1:32">
      <c r="A1612" s="61"/>
      <c r="B1612" s="61"/>
      <c r="C1612" s="247"/>
      <c r="D1612" s="61"/>
      <c r="E1612" s="61"/>
      <c r="F1612" s="445"/>
      <c r="G1612" s="61"/>
      <c r="H1612" s="61"/>
      <c r="I1612" s="439"/>
      <c r="J1612" s="32"/>
      <c r="K1612" s="355"/>
      <c r="L1612" s="32"/>
      <c r="M1612" s="61"/>
      <c r="N1612" s="61"/>
      <c r="O1612" s="61"/>
      <c r="P1612" s="61"/>
      <c r="Q1612" s="61"/>
      <c r="R1612" s="61"/>
      <c r="S1612" s="439"/>
      <c r="T1612" s="61"/>
      <c r="U1612" s="61"/>
      <c r="V1612" s="61"/>
      <c r="W1612" s="394"/>
      <c r="X1612" s="62"/>
      <c r="Y1612" s="86"/>
      <c r="Z1612" s="324"/>
      <c r="AA1612" s="324"/>
      <c r="AB1612" s="324"/>
      <c r="AC1612" s="325"/>
      <c r="AD1612" s="28"/>
      <c r="AE1612" s="31"/>
      <c r="AF1612" s="28"/>
    </row>
    <row r="1613" ht="14" customHeight="1" spans="1:32">
      <c r="A1613" s="61"/>
      <c r="B1613" s="61"/>
      <c r="C1613" s="247"/>
      <c r="D1613" s="61"/>
      <c r="E1613" s="61"/>
      <c r="F1613" s="445"/>
      <c r="G1613" s="61"/>
      <c r="H1613" s="61"/>
      <c r="I1613" s="439"/>
      <c r="J1613" s="32"/>
      <c r="K1613" s="355"/>
      <c r="L1613" s="32"/>
      <c r="M1613" s="61"/>
      <c r="N1613" s="61"/>
      <c r="O1613" s="61"/>
      <c r="P1613" s="61"/>
      <c r="Q1613" s="61"/>
      <c r="R1613" s="61"/>
      <c r="S1613" s="439"/>
      <c r="T1613" s="61"/>
      <c r="U1613" s="61"/>
      <c r="V1613" s="61"/>
      <c r="W1613" s="394"/>
      <c r="X1613" s="62"/>
      <c r="Y1613" s="86"/>
      <c r="Z1613" s="324"/>
      <c r="AA1613" s="324"/>
      <c r="AB1613" s="324"/>
      <c r="AC1613" s="325"/>
      <c r="AD1613" s="28"/>
      <c r="AE1613" s="31"/>
      <c r="AF1613" s="28"/>
    </row>
    <row r="1614" ht="14" customHeight="1" spans="1:32">
      <c r="A1614" s="61"/>
      <c r="B1614" s="61"/>
      <c r="C1614" s="247"/>
      <c r="D1614" s="61"/>
      <c r="E1614" s="61"/>
      <c r="F1614" s="445"/>
      <c r="G1614" s="61"/>
      <c r="H1614" s="61"/>
      <c r="I1614" s="439"/>
      <c r="J1614" s="32"/>
      <c r="K1614" s="355"/>
      <c r="L1614" s="32"/>
      <c r="M1614" s="61"/>
      <c r="N1614" s="61"/>
      <c r="O1614" s="61"/>
      <c r="P1614" s="61"/>
      <c r="Q1614" s="61"/>
      <c r="R1614" s="61"/>
      <c r="S1614" s="439"/>
      <c r="T1614" s="61"/>
      <c r="U1614" s="61"/>
      <c r="V1614" s="61"/>
      <c r="W1614" s="394"/>
      <c r="X1614" s="62"/>
      <c r="Y1614" s="86"/>
      <c r="Z1614" s="324"/>
      <c r="AA1614" s="324"/>
      <c r="AB1614" s="324"/>
      <c r="AC1614" s="325"/>
      <c r="AD1614" s="28"/>
      <c r="AE1614" s="31"/>
      <c r="AF1614" s="28"/>
    </row>
    <row r="1615" ht="14" customHeight="1" spans="1:32">
      <c r="A1615" s="61"/>
      <c r="B1615" s="61"/>
      <c r="C1615" s="247"/>
      <c r="D1615" s="61"/>
      <c r="E1615" s="61"/>
      <c r="F1615" s="445"/>
      <c r="G1615" s="61"/>
      <c r="H1615" s="61"/>
      <c r="I1615" s="439"/>
      <c r="J1615" s="32"/>
      <c r="K1615" s="355"/>
      <c r="L1615" s="32"/>
      <c r="M1615" s="61"/>
      <c r="N1615" s="61"/>
      <c r="O1615" s="61"/>
      <c r="P1615" s="61"/>
      <c r="Q1615" s="61"/>
      <c r="R1615" s="61"/>
      <c r="S1615" s="439"/>
      <c r="T1615" s="61"/>
      <c r="U1615" s="61"/>
      <c r="V1615" s="61"/>
      <c r="W1615" s="394"/>
      <c r="X1615" s="62"/>
      <c r="Y1615" s="86"/>
      <c r="Z1615" s="324"/>
      <c r="AA1615" s="324"/>
      <c r="AB1615" s="324"/>
      <c r="AC1615" s="325"/>
      <c r="AD1615" s="28"/>
      <c r="AE1615" s="31"/>
      <c r="AF1615" s="28"/>
    </row>
    <row r="1616" ht="14" customHeight="1" spans="1:32">
      <c r="A1616" s="61"/>
      <c r="B1616" s="61"/>
      <c r="C1616" s="247"/>
      <c r="D1616" s="61"/>
      <c r="E1616" s="61"/>
      <c r="F1616" s="445"/>
      <c r="G1616" s="61"/>
      <c r="H1616" s="61"/>
      <c r="I1616" s="439"/>
      <c r="J1616" s="32"/>
      <c r="K1616" s="355"/>
      <c r="L1616" s="32"/>
      <c r="M1616" s="61"/>
      <c r="N1616" s="61"/>
      <c r="O1616" s="61"/>
      <c r="P1616" s="61"/>
      <c r="Q1616" s="61"/>
      <c r="R1616" s="61"/>
      <c r="S1616" s="439"/>
      <c r="T1616" s="61"/>
      <c r="U1616" s="61"/>
      <c r="V1616" s="61"/>
      <c r="W1616" s="394"/>
      <c r="X1616" s="62"/>
      <c r="Y1616" s="86"/>
      <c r="Z1616" s="324"/>
      <c r="AA1616" s="324"/>
      <c r="AB1616" s="324"/>
      <c r="AC1616" s="325"/>
      <c r="AD1616" s="28"/>
      <c r="AE1616" s="31"/>
      <c r="AF1616" s="28"/>
    </row>
    <row r="1617" ht="14" customHeight="1" spans="1:32">
      <c r="A1617" s="61"/>
      <c r="B1617" s="61"/>
      <c r="C1617" s="247"/>
      <c r="D1617" s="61"/>
      <c r="E1617" s="61"/>
      <c r="F1617" s="445"/>
      <c r="G1617" s="61"/>
      <c r="H1617" s="61"/>
      <c r="I1617" s="439"/>
      <c r="J1617" s="32"/>
      <c r="K1617" s="355"/>
      <c r="L1617" s="32"/>
      <c r="M1617" s="61"/>
      <c r="N1617" s="61"/>
      <c r="O1617" s="61"/>
      <c r="P1617" s="61"/>
      <c r="Q1617" s="61"/>
      <c r="R1617" s="61"/>
      <c r="S1617" s="439"/>
      <c r="T1617" s="61"/>
      <c r="U1617" s="61"/>
      <c r="V1617" s="61"/>
      <c r="W1617" s="394"/>
      <c r="X1617" s="62"/>
      <c r="Y1617" s="86"/>
      <c r="Z1617" s="324"/>
      <c r="AA1617" s="324"/>
      <c r="AB1617" s="324"/>
      <c r="AC1617" s="325"/>
      <c r="AD1617" s="28"/>
      <c r="AE1617" s="31"/>
      <c r="AF1617" s="28"/>
    </row>
    <row r="1618" ht="14" customHeight="1" spans="1:32">
      <c r="A1618" s="61"/>
      <c r="B1618" s="61"/>
      <c r="C1618" s="247"/>
      <c r="D1618" s="61"/>
      <c r="E1618" s="61"/>
      <c r="F1618" s="445"/>
      <c r="G1618" s="61"/>
      <c r="H1618" s="61"/>
      <c r="I1618" s="439"/>
      <c r="J1618" s="32"/>
      <c r="K1618" s="355"/>
      <c r="L1618" s="32"/>
      <c r="M1618" s="61"/>
      <c r="N1618" s="61"/>
      <c r="O1618" s="61"/>
      <c r="P1618" s="61"/>
      <c r="Q1618" s="61"/>
      <c r="R1618" s="61"/>
      <c r="S1618" s="439"/>
      <c r="T1618" s="61"/>
      <c r="U1618" s="61"/>
      <c r="V1618" s="61"/>
      <c r="W1618" s="394"/>
      <c r="X1618" s="62"/>
      <c r="Y1618" s="86"/>
      <c r="Z1618" s="324"/>
      <c r="AA1618" s="324"/>
      <c r="AB1618" s="324"/>
      <c r="AC1618" s="325"/>
      <c r="AD1618" s="28"/>
      <c r="AE1618" s="31"/>
      <c r="AF1618" s="28"/>
    </row>
    <row r="1619" ht="14.5" customHeight="1" spans="1:32">
      <c r="A1619" s="61"/>
      <c r="B1619" s="61"/>
      <c r="C1619" s="261"/>
      <c r="D1619" s="225"/>
      <c r="E1619" s="225"/>
      <c r="F1619" s="225"/>
      <c r="G1619" s="225"/>
      <c r="H1619" s="225"/>
      <c r="I1619" s="439"/>
      <c r="J1619" s="32"/>
      <c r="K1619" s="355"/>
      <c r="L1619" s="32"/>
      <c r="M1619" s="61"/>
      <c r="N1619" s="61"/>
      <c r="O1619" s="61"/>
      <c r="P1619" s="61"/>
      <c r="Q1619" s="61"/>
      <c r="R1619" s="61"/>
      <c r="S1619" s="439"/>
      <c r="T1619" s="61"/>
      <c r="U1619" s="61"/>
      <c r="V1619" s="61"/>
      <c r="W1619" s="394"/>
      <c r="X1619" s="62"/>
      <c r="Y1619" s="86"/>
      <c r="Z1619" s="324"/>
      <c r="AA1619" s="324"/>
      <c r="AB1619" s="324"/>
      <c r="AC1619" s="325"/>
      <c r="AD1619" s="28"/>
      <c r="AE1619" s="31"/>
      <c r="AF1619" s="28"/>
    </row>
    <row r="1620" ht="14.5" customHeight="1" spans="1:32">
      <c r="A1620" s="61"/>
      <c r="B1620" s="61"/>
      <c r="C1620" s="261"/>
      <c r="D1620" s="225"/>
      <c r="E1620" s="225"/>
      <c r="F1620" s="225"/>
      <c r="G1620" s="225"/>
      <c r="H1620" s="225"/>
      <c r="I1620" s="439"/>
      <c r="J1620" s="32"/>
      <c r="K1620" s="355"/>
      <c r="L1620" s="32"/>
      <c r="M1620" s="61"/>
      <c r="N1620" s="61"/>
      <c r="O1620" s="61"/>
      <c r="P1620" s="61"/>
      <c r="Q1620" s="61"/>
      <c r="R1620" s="61"/>
      <c r="S1620" s="439"/>
      <c r="T1620" s="61"/>
      <c r="U1620" s="61"/>
      <c r="V1620" s="61"/>
      <c r="W1620" s="394"/>
      <c r="X1620" s="62"/>
      <c r="Y1620" s="86"/>
      <c r="Z1620" s="324"/>
      <c r="AA1620" s="324"/>
      <c r="AB1620" s="324"/>
      <c r="AC1620" s="325"/>
      <c r="AD1620" s="28"/>
      <c r="AE1620" s="31"/>
      <c r="AF1620" s="28"/>
    </row>
    <row r="1621" ht="14.5" customHeight="1" spans="1:32">
      <c r="A1621" s="61"/>
      <c r="B1621" s="61"/>
      <c r="C1621" s="261"/>
      <c r="D1621" s="225"/>
      <c r="E1621" s="225"/>
      <c r="F1621" s="225"/>
      <c r="G1621" s="225"/>
      <c r="H1621" s="225"/>
      <c r="I1621" s="439"/>
      <c r="J1621" s="32"/>
      <c r="K1621" s="355"/>
      <c r="L1621" s="32"/>
      <c r="M1621" s="61"/>
      <c r="N1621" s="61"/>
      <c r="O1621" s="61"/>
      <c r="P1621" s="61"/>
      <c r="Q1621" s="61"/>
      <c r="R1621" s="61"/>
      <c r="S1621" s="439"/>
      <c r="T1621" s="61"/>
      <c r="U1621" s="61"/>
      <c r="V1621" s="61"/>
      <c r="W1621" s="394"/>
      <c r="X1621" s="62"/>
      <c r="Y1621" s="86"/>
      <c r="Z1621" s="324"/>
      <c r="AA1621" s="324"/>
      <c r="AB1621" s="324"/>
      <c r="AC1621" s="325"/>
      <c r="AD1621" s="28"/>
      <c r="AE1621" s="31"/>
      <c r="AF1621" s="28"/>
    </row>
    <row r="1622" ht="14.5" customHeight="1" spans="1:32">
      <c r="A1622" s="61"/>
      <c r="B1622" s="61"/>
      <c r="C1622" s="261"/>
      <c r="D1622" s="225"/>
      <c r="E1622" s="225"/>
      <c r="F1622" s="225"/>
      <c r="G1622" s="225"/>
      <c r="H1622" s="225"/>
      <c r="I1622" s="439"/>
      <c r="J1622" s="32"/>
      <c r="K1622" s="355"/>
      <c r="L1622" s="32"/>
      <c r="M1622" s="61"/>
      <c r="N1622" s="61"/>
      <c r="O1622" s="61"/>
      <c r="P1622" s="61"/>
      <c r="Q1622" s="61"/>
      <c r="R1622" s="61"/>
      <c r="S1622" s="439"/>
      <c r="T1622" s="61"/>
      <c r="U1622" s="61"/>
      <c r="V1622" s="61"/>
      <c r="W1622" s="394"/>
      <c r="X1622" s="62"/>
      <c r="Y1622" s="86"/>
      <c r="Z1622" s="324"/>
      <c r="AA1622" s="324"/>
      <c r="AB1622" s="324"/>
      <c r="AC1622" s="325"/>
      <c r="AD1622" s="28"/>
      <c r="AE1622" s="31"/>
      <c r="AF1622" s="28"/>
    </row>
    <row r="1623" ht="14.5" customHeight="1" spans="1:32">
      <c r="A1623" s="61"/>
      <c r="B1623" s="61"/>
      <c r="C1623" s="261"/>
      <c r="D1623" s="225"/>
      <c r="E1623" s="225"/>
      <c r="F1623" s="225"/>
      <c r="G1623" s="225"/>
      <c r="H1623" s="225"/>
      <c r="I1623" s="439"/>
      <c r="J1623" s="32"/>
      <c r="K1623" s="355"/>
      <c r="L1623" s="32"/>
      <c r="M1623" s="61"/>
      <c r="N1623" s="61"/>
      <c r="O1623" s="61"/>
      <c r="P1623" s="61"/>
      <c r="Q1623" s="61"/>
      <c r="R1623" s="61"/>
      <c r="S1623" s="439"/>
      <c r="T1623" s="61"/>
      <c r="U1623" s="61"/>
      <c r="V1623" s="61"/>
      <c r="W1623" s="394"/>
      <c r="X1623" s="62"/>
      <c r="Y1623" s="86"/>
      <c r="Z1623" s="324"/>
      <c r="AA1623" s="324"/>
      <c r="AB1623" s="324"/>
      <c r="AC1623" s="325"/>
      <c r="AD1623" s="28"/>
      <c r="AE1623" s="31"/>
      <c r="AF1623" s="28"/>
    </row>
    <row r="1624" ht="14.5" customHeight="1" spans="1:32">
      <c r="A1624" s="61"/>
      <c r="B1624" s="61"/>
      <c r="C1624" s="261"/>
      <c r="D1624" s="225"/>
      <c r="E1624" s="225"/>
      <c r="F1624" s="225"/>
      <c r="G1624" s="225"/>
      <c r="H1624" s="225"/>
      <c r="I1624" s="439"/>
      <c r="J1624" s="32"/>
      <c r="K1624" s="355"/>
      <c r="L1624" s="32"/>
      <c r="M1624" s="61"/>
      <c r="N1624" s="61"/>
      <c r="O1624" s="61"/>
      <c r="P1624" s="61"/>
      <c r="Q1624" s="61"/>
      <c r="R1624" s="61"/>
      <c r="S1624" s="439"/>
      <c r="T1624" s="61"/>
      <c r="U1624" s="61"/>
      <c r="V1624" s="61"/>
      <c r="W1624" s="394"/>
      <c r="X1624" s="62"/>
      <c r="Y1624" s="86"/>
      <c r="Z1624" s="324"/>
      <c r="AA1624" s="324"/>
      <c r="AB1624" s="324"/>
      <c r="AC1624" s="325"/>
      <c r="AD1624" s="28"/>
      <c r="AE1624" s="31"/>
      <c r="AF1624" s="28"/>
    </row>
    <row r="1625" ht="14.5" customHeight="1" spans="1:32">
      <c r="A1625" s="61"/>
      <c r="B1625" s="61"/>
      <c r="C1625" s="261"/>
      <c r="D1625" s="225"/>
      <c r="E1625" s="225"/>
      <c r="F1625" s="225"/>
      <c r="G1625" s="225"/>
      <c r="H1625" s="225"/>
      <c r="I1625" s="439"/>
      <c r="J1625" s="32"/>
      <c r="K1625" s="355"/>
      <c r="L1625" s="32"/>
      <c r="M1625" s="61"/>
      <c r="N1625" s="61"/>
      <c r="O1625" s="61"/>
      <c r="P1625" s="61"/>
      <c r="Q1625" s="61"/>
      <c r="R1625" s="61"/>
      <c r="S1625" s="439"/>
      <c r="T1625" s="61"/>
      <c r="U1625" s="61"/>
      <c r="V1625" s="61"/>
      <c r="W1625" s="394"/>
      <c r="X1625" s="62"/>
      <c r="Y1625" s="86"/>
      <c r="Z1625" s="324"/>
      <c r="AA1625" s="324"/>
      <c r="AB1625" s="324"/>
      <c r="AC1625" s="325"/>
      <c r="AD1625" s="28"/>
      <c r="AE1625" s="31"/>
      <c r="AF1625" s="28"/>
    </row>
    <row r="1626" ht="14.5" customHeight="1" spans="1:32">
      <c r="A1626" s="61"/>
      <c r="B1626" s="61"/>
      <c r="C1626" s="261"/>
      <c r="D1626" s="446"/>
      <c r="E1626" s="199"/>
      <c r="F1626" s="61"/>
      <c r="G1626" s="225"/>
      <c r="H1626" s="225"/>
      <c r="I1626" s="439"/>
      <c r="J1626" s="32"/>
      <c r="K1626" s="355"/>
      <c r="L1626" s="32"/>
      <c r="M1626" s="61"/>
      <c r="N1626" s="61"/>
      <c r="O1626" s="61"/>
      <c r="P1626" s="61"/>
      <c r="Q1626" s="61"/>
      <c r="R1626" s="61"/>
      <c r="S1626" s="439"/>
      <c r="T1626" s="61"/>
      <c r="U1626" s="61"/>
      <c r="V1626" s="61"/>
      <c r="W1626" s="394"/>
      <c r="X1626" s="62"/>
      <c r="Y1626" s="86"/>
      <c r="Z1626" s="324"/>
      <c r="AA1626" s="324"/>
      <c r="AB1626" s="324"/>
      <c r="AC1626" s="325"/>
      <c r="AD1626" s="28"/>
      <c r="AE1626" s="31"/>
      <c r="AF1626" s="28"/>
    </row>
    <row r="1627" ht="15.5" customHeight="1" spans="1:32">
      <c r="A1627" s="61"/>
      <c r="B1627" s="61"/>
      <c r="C1627" s="261"/>
      <c r="D1627" s="446"/>
      <c r="E1627" s="199"/>
      <c r="F1627" s="7"/>
      <c r="G1627" s="225"/>
      <c r="H1627" s="225"/>
      <c r="I1627" s="439"/>
      <c r="J1627" s="32"/>
      <c r="K1627" s="355"/>
      <c r="L1627" s="32"/>
      <c r="M1627" s="61"/>
      <c r="N1627" s="61"/>
      <c r="O1627" s="61"/>
      <c r="P1627" s="61"/>
      <c r="Q1627" s="61"/>
      <c r="R1627" s="61"/>
      <c r="S1627" s="439"/>
      <c r="T1627" s="61"/>
      <c r="U1627" s="61"/>
      <c r="V1627" s="61"/>
      <c r="W1627" s="394"/>
      <c r="X1627" s="62"/>
      <c r="Y1627" s="86"/>
      <c r="Z1627" s="324"/>
      <c r="AA1627" s="324"/>
      <c r="AB1627" s="324"/>
      <c r="AC1627" s="325"/>
      <c r="AD1627" s="28"/>
      <c r="AE1627" s="31"/>
      <c r="AF1627" s="28"/>
    </row>
    <row r="1628" ht="15.5" customHeight="1" spans="1:32">
      <c r="A1628" s="61"/>
      <c r="B1628" s="61"/>
      <c r="C1628" s="261"/>
      <c r="D1628" s="446"/>
      <c r="E1628" s="199"/>
      <c r="F1628" s="7"/>
      <c r="G1628" s="225"/>
      <c r="H1628" s="225"/>
      <c r="I1628" s="439"/>
      <c r="J1628" s="32"/>
      <c r="K1628" s="355"/>
      <c r="L1628" s="32"/>
      <c r="M1628" s="61"/>
      <c r="N1628" s="61"/>
      <c r="O1628" s="61"/>
      <c r="P1628" s="61"/>
      <c r="Q1628" s="61"/>
      <c r="R1628" s="61"/>
      <c r="S1628" s="439"/>
      <c r="T1628" s="61"/>
      <c r="U1628" s="61"/>
      <c r="V1628" s="61"/>
      <c r="W1628" s="394"/>
      <c r="X1628" s="62"/>
      <c r="Y1628" s="86"/>
      <c r="Z1628" s="324"/>
      <c r="AA1628" s="324"/>
      <c r="AB1628" s="324"/>
      <c r="AC1628" s="325"/>
      <c r="AD1628" s="28"/>
      <c r="AE1628" s="31"/>
      <c r="AF1628" s="28"/>
    </row>
    <row r="1629" ht="15.5" customHeight="1" spans="1:32">
      <c r="A1629" s="61"/>
      <c r="B1629" s="61"/>
      <c r="C1629" s="261"/>
      <c r="D1629" s="446"/>
      <c r="E1629" s="199"/>
      <c r="F1629" s="7"/>
      <c r="G1629" s="225"/>
      <c r="H1629" s="225"/>
      <c r="I1629" s="439"/>
      <c r="J1629" s="32"/>
      <c r="K1629" s="355"/>
      <c r="L1629" s="32"/>
      <c r="M1629" s="61"/>
      <c r="N1629" s="61"/>
      <c r="O1629" s="61"/>
      <c r="P1629" s="61"/>
      <c r="Q1629" s="61"/>
      <c r="R1629" s="61"/>
      <c r="S1629" s="439"/>
      <c r="T1629" s="61"/>
      <c r="U1629" s="61"/>
      <c r="V1629" s="61"/>
      <c r="W1629" s="394"/>
      <c r="X1629" s="62"/>
      <c r="Y1629" s="86"/>
      <c r="Z1629" s="324"/>
      <c r="AA1629" s="324"/>
      <c r="AB1629" s="324"/>
      <c r="AC1629" s="325"/>
      <c r="AD1629" s="28"/>
      <c r="AE1629" s="31"/>
      <c r="AF1629" s="28"/>
    </row>
    <row r="1630" ht="15.5" customHeight="1" spans="1:32">
      <c r="A1630" s="61"/>
      <c r="B1630" s="61"/>
      <c r="C1630" s="261"/>
      <c r="D1630" s="446"/>
      <c r="E1630" s="199"/>
      <c r="F1630" s="7"/>
      <c r="G1630" s="225"/>
      <c r="H1630" s="225"/>
      <c r="I1630" s="439"/>
      <c r="J1630" s="32"/>
      <c r="K1630" s="355"/>
      <c r="L1630" s="32"/>
      <c r="M1630" s="61"/>
      <c r="N1630" s="61"/>
      <c r="O1630" s="61"/>
      <c r="P1630" s="61"/>
      <c r="Q1630" s="61"/>
      <c r="R1630" s="61"/>
      <c r="S1630" s="439"/>
      <c r="T1630" s="61"/>
      <c r="U1630" s="61"/>
      <c r="V1630" s="61"/>
      <c r="W1630" s="394"/>
      <c r="X1630" s="62"/>
      <c r="Y1630" s="86"/>
      <c r="Z1630" s="324"/>
      <c r="AA1630" s="324"/>
      <c r="AB1630" s="324"/>
      <c r="AC1630" s="325"/>
      <c r="AD1630" s="28"/>
      <c r="AE1630" s="31"/>
      <c r="AF1630" s="28"/>
    </row>
    <row r="1631" ht="15.5" customHeight="1" spans="1:32">
      <c r="A1631" s="61"/>
      <c r="B1631" s="61"/>
      <c r="C1631" s="261"/>
      <c r="D1631" s="446"/>
      <c r="E1631" s="199"/>
      <c r="F1631" s="7"/>
      <c r="G1631" s="225"/>
      <c r="H1631" s="225"/>
      <c r="I1631" s="439"/>
      <c r="J1631" s="32"/>
      <c r="K1631" s="355"/>
      <c r="L1631" s="32"/>
      <c r="M1631" s="61"/>
      <c r="N1631" s="61"/>
      <c r="O1631" s="61"/>
      <c r="P1631" s="61"/>
      <c r="Q1631" s="61"/>
      <c r="R1631" s="61"/>
      <c r="S1631" s="439"/>
      <c r="T1631" s="61"/>
      <c r="U1631" s="61"/>
      <c r="V1631" s="61"/>
      <c r="W1631" s="394"/>
      <c r="X1631" s="62"/>
      <c r="Y1631" s="86"/>
      <c r="Z1631" s="324"/>
      <c r="AA1631" s="324"/>
      <c r="AB1631" s="324"/>
      <c r="AC1631" s="325"/>
      <c r="AD1631" s="28"/>
      <c r="AE1631" s="31"/>
      <c r="AF1631" s="28"/>
    </row>
    <row r="1632" ht="15.5" customHeight="1" spans="1:32">
      <c r="A1632" s="61"/>
      <c r="B1632" s="61"/>
      <c r="C1632" s="261"/>
      <c r="D1632" s="446"/>
      <c r="E1632" s="199"/>
      <c r="F1632" s="7"/>
      <c r="G1632" s="225"/>
      <c r="H1632" s="225"/>
      <c r="I1632" s="439"/>
      <c r="J1632" s="32"/>
      <c r="K1632" s="355"/>
      <c r="L1632" s="32"/>
      <c r="M1632" s="61"/>
      <c r="N1632" s="61"/>
      <c r="O1632" s="61"/>
      <c r="P1632" s="61"/>
      <c r="Q1632" s="61"/>
      <c r="R1632" s="61"/>
      <c r="S1632" s="439"/>
      <c r="T1632" s="61"/>
      <c r="U1632" s="61"/>
      <c r="V1632" s="61"/>
      <c r="W1632" s="394"/>
      <c r="X1632" s="62"/>
      <c r="Y1632" s="86"/>
      <c r="Z1632" s="324"/>
      <c r="AA1632" s="324"/>
      <c r="AB1632" s="324"/>
      <c r="AC1632" s="325"/>
      <c r="AD1632" s="28"/>
      <c r="AE1632" s="31"/>
      <c r="AF1632" s="28"/>
    </row>
    <row r="1633" ht="15.5" customHeight="1" spans="1:32">
      <c r="A1633" s="61"/>
      <c r="B1633" s="61"/>
      <c r="C1633" s="261"/>
      <c r="D1633" s="446"/>
      <c r="E1633" s="199"/>
      <c r="F1633" s="7"/>
      <c r="G1633" s="225"/>
      <c r="H1633" s="225"/>
      <c r="I1633" s="439"/>
      <c r="J1633" s="32"/>
      <c r="K1633" s="355"/>
      <c r="L1633" s="32"/>
      <c r="M1633" s="61"/>
      <c r="N1633" s="61"/>
      <c r="O1633" s="61"/>
      <c r="P1633" s="61"/>
      <c r="Q1633" s="61"/>
      <c r="R1633" s="61"/>
      <c r="S1633" s="439"/>
      <c r="T1633" s="61"/>
      <c r="U1633" s="61"/>
      <c r="V1633" s="61"/>
      <c r="W1633" s="394"/>
      <c r="X1633" s="62"/>
      <c r="Y1633" s="86"/>
      <c r="Z1633" s="324"/>
      <c r="AA1633" s="324"/>
      <c r="AB1633" s="324"/>
      <c r="AC1633" s="325"/>
      <c r="AD1633" s="28"/>
      <c r="AE1633" s="31"/>
      <c r="AF1633" s="28"/>
    </row>
    <row r="1634" ht="15.5" customHeight="1" spans="1:32">
      <c r="A1634" s="61"/>
      <c r="B1634" s="61"/>
      <c r="C1634" s="261"/>
      <c r="D1634" s="446"/>
      <c r="E1634" s="199"/>
      <c r="F1634" s="7"/>
      <c r="G1634" s="225"/>
      <c r="H1634" s="225"/>
      <c r="I1634" s="439"/>
      <c r="J1634" s="32"/>
      <c r="K1634" s="355"/>
      <c r="L1634" s="32"/>
      <c r="M1634" s="61"/>
      <c r="N1634" s="61"/>
      <c r="O1634" s="61"/>
      <c r="P1634" s="61"/>
      <c r="Q1634" s="61"/>
      <c r="R1634" s="61"/>
      <c r="S1634" s="439"/>
      <c r="T1634" s="61"/>
      <c r="U1634" s="61"/>
      <c r="V1634" s="61"/>
      <c r="W1634" s="394"/>
      <c r="X1634" s="62"/>
      <c r="Y1634" s="86"/>
      <c r="Z1634" s="324"/>
      <c r="AA1634" s="324"/>
      <c r="AB1634" s="324"/>
      <c r="AC1634" s="325"/>
      <c r="AD1634" s="28"/>
      <c r="AE1634" s="31"/>
      <c r="AF1634" s="28"/>
    </row>
    <row r="1635" ht="15.5" customHeight="1" spans="1:32">
      <c r="A1635" s="61"/>
      <c r="B1635" s="61"/>
      <c r="C1635" s="261"/>
      <c r="D1635" s="446"/>
      <c r="E1635" s="199"/>
      <c r="F1635" s="7"/>
      <c r="G1635" s="225"/>
      <c r="H1635" s="225"/>
      <c r="I1635" s="439"/>
      <c r="J1635" s="32"/>
      <c r="K1635" s="355"/>
      <c r="L1635" s="32"/>
      <c r="M1635" s="61"/>
      <c r="N1635" s="61"/>
      <c r="O1635" s="61"/>
      <c r="P1635" s="61"/>
      <c r="Q1635" s="61"/>
      <c r="R1635" s="61"/>
      <c r="S1635" s="439"/>
      <c r="T1635" s="61"/>
      <c r="U1635" s="61"/>
      <c r="V1635" s="61"/>
      <c r="W1635" s="394"/>
      <c r="X1635" s="62"/>
      <c r="Y1635" s="86"/>
      <c r="Z1635" s="324"/>
      <c r="AA1635" s="324"/>
      <c r="AB1635" s="324"/>
      <c r="AC1635" s="325"/>
      <c r="AD1635" s="28"/>
      <c r="AE1635" s="31"/>
      <c r="AF1635" s="28"/>
    </row>
    <row r="1636" ht="15.5" customHeight="1" spans="1:32">
      <c r="A1636" s="61"/>
      <c r="B1636" s="61"/>
      <c r="C1636" s="261"/>
      <c r="D1636" s="446"/>
      <c r="E1636" s="199"/>
      <c r="F1636" s="7"/>
      <c r="G1636" s="225"/>
      <c r="H1636" s="225"/>
      <c r="I1636" s="439"/>
      <c r="J1636" s="32"/>
      <c r="K1636" s="355"/>
      <c r="L1636" s="32"/>
      <c r="M1636" s="61"/>
      <c r="N1636" s="61"/>
      <c r="O1636" s="61"/>
      <c r="P1636" s="61"/>
      <c r="Q1636" s="61"/>
      <c r="R1636" s="61"/>
      <c r="S1636" s="439"/>
      <c r="T1636" s="61"/>
      <c r="U1636" s="61"/>
      <c r="V1636" s="61"/>
      <c r="W1636" s="394"/>
      <c r="X1636" s="62"/>
      <c r="Y1636" s="86"/>
      <c r="Z1636" s="324"/>
      <c r="AA1636" s="324"/>
      <c r="AB1636" s="324"/>
      <c r="AC1636" s="325"/>
      <c r="AD1636" s="28"/>
      <c r="AE1636" s="31"/>
      <c r="AF1636" s="28"/>
    </row>
    <row r="1637" ht="15.5" customHeight="1" spans="1:32">
      <c r="A1637" s="61"/>
      <c r="B1637" s="61"/>
      <c r="C1637" s="261"/>
      <c r="D1637" s="446"/>
      <c r="E1637" s="199"/>
      <c r="F1637" s="7"/>
      <c r="G1637" s="225"/>
      <c r="H1637" s="225"/>
      <c r="I1637" s="439"/>
      <c r="J1637" s="32"/>
      <c r="K1637" s="355"/>
      <c r="L1637" s="32"/>
      <c r="M1637" s="61"/>
      <c r="N1637" s="61"/>
      <c r="O1637" s="61"/>
      <c r="P1637" s="61"/>
      <c r="Q1637" s="61"/>
      <c r="R1637" s="61"/>
      <c r="S1637" s="439"/>
      <c r="T1637" s="61"/>
      <c r="U1637" s="61"/>
      <c r="V1637" s="61"/>
      <c r="W1637" s="394"/>
      <c r="X1637" s="62"/>
      <c r="Y1637" s="86"/>
      <c r="Z1637" s="324"/>
      <c r="AA1637" s="324"/>
      <c r="AB1637" s="324"/>
      <c r="AC1637" s="325"/>
      <c r="AD1637" s="28"/>
      <c r="AE1637" s="31"/>
      <c r="AF1637" s="28"/>
    </row>
    <row r="1638" ht="14.5" customHeight="1" spans="1:32">
      <c r="A1638" s="61"/>
      <c r="B1638" s="61"/>
      <c r="C1638" s="261"/>
      <c r="D1638" s="227"/>
      <c r="E1638" s="227"/>
      <c r="F1638" s="227"/>
      <c r="G1638" s="227"/>
      <c r="H1638" s="227"/>
      <c r="I1638" s="439"/>
      <c r="J1638" s="32"/>
      <c r="K1638" s="355"/>
      <c r="L1638" s="32"/>
      <c r="M1638" s="61"/>
      <c r="N1638" s="61"/>
      <c r="O1638" s="61"/>
      <c r="P1638" s="61"/>
      <c r="Q1638" s="61"/>
      <c r="R1638" s="61"/>
      <c r="S1638" s="439"/>
      <c r="T1638" s="61"/>
      <c r="U1638" s="61"/>
      <c r="V1638" s="61"/>
      <c r="W1638" s="394"/>
      <c r="X1638" s="62"/>
      <c r="Y1638" s="86"/>
      <c r="Z1638" s="324"/>
      <c r="AA1638" s="324"/>
      <c r="AB1638" s="324"/>
      <c r="AC1638" s="325"/>
      <c r="AD1638" s="28"/>
      <c r="AE1638" s="31"/>
      <c r="AF1638" s="28"/>
    </row>
    <row r="1639" ht="14.5" customHeight="1" spans="1:32">
      <c r="A1639" s="61"/>
      <c r="B1639" s="61"/>
      <c r="C1639" s="261"/>
      <c r="D1639" s="227"/>
      <c r="E1639" s="227"/>
      <c r="F1639" s="227"/>
      <c r="G1639" s="227"/>
      <c r="H1639" s="227"/>
      <c r="I1639" s="439"/>
      <c r="J1639" s="32"/>
      <c r="K1639" s="355"/>
      <c r="L1639" s="32"/>
      <c r="M1639" s="61"/>
      <c r="N1639" s="61"/>
      <c r="O1639" s="61"/>
      <c r="P1639" s="61"/>
      <c r="Q1639" s="61"/>
      <c r="R1639" s="61"/>
      <c r="S1639" s="439"/>
      <c r="T1639" s="61"/>
      <c r="U1639" s="61"/>
      <c r="V1639" s="61"/>
      <c r="W1639" s="394"/>
      <c r="X1639" s="62"/>
      <c r="Y1639" s="86"/>
      <c r="Z1639" s="324"/>
      <c r="AA1639" s="324"/>
      <c r="AB1639" s="324"/>
      <c r="AC1639" s="325"/>
      <c r="AD1639" s="28"/>
      <c r="AE1639" s="31"/>
      <c r="AF1639" s="28"/>
    </row>
    <row r="1640" ht="14.5" customHeight="1" spans="1:32">
      <c r="A1640" s="61"/>
      <c r="B1640" s="61"/>
      <c r="C1640" s="261"/>
      <c r="D1640" s="227"/>
      <c r="E1640" s="227"/>
      <c r="F1640" s="227"/>
      <c r="G1640" s="227"/>
      <c r="H1640" s="227"/>
      <c r="I1640" s="439"/>
      <c r="J1640" s="32"/>
      <c r="K1640" s="355"/>
      <c r="L1640" s="32"/>
      <c r="M1640" s="61"/>
      <c r="N1640" s="61"/>
      <c r="O1640" s="61"/>
      <c r="P1640" s="61"/>
      <c r="Q1640" s="61"/>
      <c r="R1640" s="61"/>
      <c r="S1640" s="439"/>
      <c r="T1640" s="61"/>
      <c r="U1640" s="61"/>
      <c r="V1640" s="61"/>
      <c r="W1640" s="394"/>
      <c r="X1640" s="62"/>
      <c r="Y1640" s="86"/>
      <c r="Z1640" s="324"/>
      <c r="AA1640" s="324"/>
      <c r="AB1640" s="324"/>
      <c r="AC1640" s="325"/>
      <c r="AD1640" s="28"/>
      <c r="AE1640" s="31"/>
      <c r="AF1640" s="28"/>
    </row>
    <row r="1641" ht="14.5" customHeight="1" spans="1:32">
      <c r="A1641" s="61"/>
      <c r="B1641" s="61"/>
      <c r="C1641" s="261"/>
      <c r="D1641" s="227"/>
      <c r="E1641" s="227"/>
      <c r="F1641" s="227"/>
      <c r="G1641" s="227"/>
      <c r="H1641" s="227"/>
      <c r="I1641" s="447"/>
      <c r="J1641" s="228"/>
      <c r="K1641" s="448"/>
      <c r="L1641" s="228"/>
      <c r="M1641" s="216"/>
      <c r="N1641" s="227"/>
      <c r="O1641" s="227"/>
      <c r="P1641" s="227"/>
      <c r="Q1641" s="230"/>
      <c r="R1641" s="227"/>
      <c r="S1641" s="447"/>
      <c r="T1641" s="230"/>
      <c r="U1641" s="227"/>
      <c r="V1641" s="44"/>
      <c r="W1641" s="332"/>
      <c r="X1641" s="263"/>
      <c r="Y1641" s="381"/>
      <c r="Z1641" s="381"/>
      <c r="AA1641" s="381"/>
      <c r="AB1641" s="381"/>
      <c r="AC1641" s="409"/>
      <c r="AD1641" s="49"/>
      <c r="AE1641" s="49"/>
      <c r="AF1641" s="49"/>
    </row>
    <row r="1642" ht="14.5" customHeight="1" spans="1:32">
      <c r="A1642" s="61"/>
      <c r="B1642" s="61"/>
      <c r="C1642" s="261"/>
      <c r="D1642" s="227"/>
      <c r="E1642" s="227"/>
      <c r="F1642" s="227"/>
      <c r="G1642" s="227"/>
      <c r="H1642" s="227"/>
      <c r="I1642" s="447"/>
      <c r="J1642" s="228"/>
      <c r="K1642" s="448"/>
      <c r="L1642" s="228"/>
      <c r="M1642" s="216"/>
      <c r="N1642" s="227"/>
      <c r="O1642" s="227"/>
      <c r="P1642" s="227"/>
      <c r="Q1642" s="230"/>
      <c r="R1642" s="227"/>
      <c r="S1642" s="447"/>
      <c r="T1642" s="230"/>
      <c r="U1642" s="227"/>
      <c r="V1642" s="44"/>
      <c r="W1642" s="332"/>
      <c r="X1642" s="263"/>
      <c r="Y1642" s="381"/>
      <c r="Z1642" s="381"/>
      <c r="AA1642" s="381"/>
      <c r="AB1642" s="381"/>
      <c r="AC1642" s="409"/>
      <c r="AD1642" s="49"/>
      <c r="AE1642" s="49"/>
      <c r="AF1642" s="49"/>
    </row>
    <row r="1643" ht="14.5" customHeight="1" spans="1:32">
      <c r="A1643" s="61"/>
      <c r="B1643" s="61"/>
      <c r="C1643" s="261"/>
      <c r="D1643" s="227"/>
      <c r="E1643" s="227"/>
      <c r="F1643" s="227"/>
      <c r="G1643" s="227"/>
      <c r="H1643" s="227"/>
      <c r="I1643" s="447"/>
      <c r="J1643" s="228"/>
      <c r="K1643" s="448"/>
      <c r="L1643" s="228"/>
      <c r="M1643" s="216"/>
      <c r="N1643" s="227"/>
      <c r="O1643" s="227"/>
      <c r="P1643" s="227"/>
      <c r="Q1643" s="230"/>
      <c r="R1643" s="227"/>
      <c r="S1643" s="447"/>
      <c r="T1643" s="230"/>
      <c r="U1643" s="227"/>
      <c r="V1643" s="44"/>
      <c r="W1643" s="332"/>
      <c r="X1643" s="263"/>
      <c r="Y1643" s="381"/>
      <c r="Z1643" s="381"/>
      <c r="AA1643" s="381"/>
      <c r="AB1643" s="381"/>
      <c r="AC1643" s="409"/>
      <c r="AD1643" s="49"/>
      <c r="AE1643" s="49"/>
      <c r="AF1643" s="49"/>
    </row>
    <row r="1644" ht="14.5" customHeight="1" spans="1:32">
      <c r="A1644" s="61"/>
      <c r="B1644" s="61"/>
      <c r="C1644" s="261"/>
      <c r="D1644" s="227"/>
      <c r="E1644" s="227"/>
      <c r="F1644" s="227"/>
      <c r="G1644" s="227"/>
      <c r="H1644" s="227"/>
      <c r="I1644" s="447"/>
      <c r="J1644" s="228"/>
      <c r="K1644" s="448"/>
      <c r="L1644" s="228"/>
      <c r="M1644" s="216"/>
      <c r="N1644" s="227"/>
      <c r="O1644" s="227"/>
      <c r="P1644" s="227"/>
      <c r="Q1644" s="230"/>
      <c r="R1644" s="227"/>
      <c r="S1644" s="447"/>
      <c r="T1644" s="230"/>
      <c r="U1644" s="227"/>
      <c r="V1644" s="44"/>
      <c r="W1644" s="332"/>
      <c r="X1644" s="263"/>
      <c r="Y1644" s="381"/>
      <c r="Z1644" s="381"/>
      <c r="AA1644" s="381"/>
      <c r="AB1644" s="381"/>
      <c r="AC1644" s="409"/>
      <c r="AD1644" s="49"/>
      <c r="AE1644" s="49"/>
      <c r="AF1644" s="49"/>
    </row>
    <row r="1645" ht="14.5" customHeight="1" spans="1:32">
      <c r="A1645" s="61"/>
      <c r="B1645" s="61"/>
      <c r="C1645" s="261"/>
      <c r="D1645" s="227"/>
      <c r="E1645" s="227"/>
      <c r="F1645" s="227"/>
      <c r="G1645" s="227"/>
      <c r="H1645" s="227"/>
      <c r="I1645" s="447"/>
      <c r="J1645" s="228"/>
      <c r="K1645" s="448"/>
      <c r="L1645" s="228"/>
      <c r="M1645" s="216"/>
      <c r="N1645" s="227"/>
      <c r="O1645" s="227"/>
      <c r="P1645" s="227"/>
      <c r="Q1645" s="230"/>
      <c r="R1645" s="227"/>
      <c r="S1645" s="447"/>
      <c r="T1645" s="230"/>
      <c r="U1645" s="227"/>
      <c r="V1645" s="44"/>
      <c r="W1645" s="332"/>
      <c r="X1645" s="263"/>
      <c r="Y1645" s="381"/>
      <c r="Z1645" s="381"/>
      <c r="AA1645" s="381"/>
      <c r="AB1645" s="381"/>
      <c r="AC1645" s="409"/>
      <c r="AD1645" s="49"/>
      <c r="AE1645" s="49"/>
      <c r="AF1645" s="49"/>
    </row>
    <row r="1646" ht="14.5" customHeight="1" spans="1:32">
      <c r="A1646" s="61"/>
      <c r="B1646" s="61"/>
      <c r="C1646" s="261"/>
      <c r="D1646" s="227"/>
      <c r="E1646" s="227"/>
      <c r="F1646" s="227"/>
      <c r="G1646" s="227"/>
      <c r="H1646" s="227"/>
      <c r="I1646" s="447"/>
      <c r="J1646" s="228"/>
      <c r="K1646" s="448"/>
      <c r="L1646" s="228"/>
      <c r="M1646" s="216"/>
      <c r="N1646" s="227"/>
      <c r="O1646" s="227"/>
      <c r="P1646" s="227"/>
      <c r="Q1646" s="230"/>
      <c r="R1646" s="227"/>
      <c r="S1646" s="447"/>
      <c r="T1646" s="230"/>
      <c r="U1646" s="227"/>
      <c r="V1646" s="44"/>
      <c r="W1646" s="332"/>
      <c r="X1646" s="263"/>
      <c r="Y1646" s="381"/>
      <c r="Z1646" s="381"/>
      <c r="AA1646" s="381"/>
      <c r="AB1646" s="381"/>
      <c r="AC1646" s="409"/>
      <c r="AD1646" s="49"/>
      <c r="AE1646" s="49"/>
      <c r="AF1646" s="49"/>
    </row>
    <row r="1647" ht="14.5" customHeight="1" spans="1:32">
      <c r="A1647" s="61"/>
      <c r="B1647" s="61"/>
      <c r="C1647" s="261"/>
      <c r="D1647" s="227"/>
      <c r="E1647" s="227"/>
      <c r="F1647" s="227"/>
      <c r="G1647" s="227"/>
      <c r="H1647" s="227"/>
      <c r="I1647" s="447"/>
      <c r="J1647" s="228"/>
      <c r="K1647" s="448"/>
      <c r="L1647" s="228"/>
      <c r="M1647" s="216"/>
      <c r="N1647" s="227"/>
      <c r="O1647" s="227"/>
      <c r="P1647" s="227"/>
      <c r="Q1647" s="230"/>
      <c r="R1647" s="227"/>
      <c r="S1647" s="447"/>
      <c r="T1647" s="230"/>
      <c r="U1647" s="227"/>
      <c r="V1647" s="44"/>
      <c r="W1647" s="332"/>
      <c r="X1647" s="263"/>
      <c r="Y1647" s="381"/>
      <c r="Z1647" s="381"/>
      <c r="AA1647" s="381"/>
      <c r="AB1647" s="381"/>
      <c r="AC1647" s="409"/>
      <c r="AD1647" s="49"/>
      <c r="AE1647" s="49"/>
      <c r="AF1647" s="49"/>
    </row>
    <row r="1648" ht="14.5" customHeight="1" spans="1:32">
      <c r="A1648" s="61"/>
      <c r="B1648" s="61"/>
      <c r="C1648" s="261"/>
      <c r="D1648" s="227"/>
      <c r="E1648" s="227"/>
      <c r="F1648" s="227"/>
      <c r="G1648" s="227"/>
      <c r="H1648" s="227"/>
      <c r="I1648" s="447"/>
      <c r="J1648" s="228"/>
      <c r="K1648" s="448"/>
      <c r="L1648" s="228"/>
      <c r="M1648" s="216"/>
      <c r="N1648" s="227"/>
      <c r="O1648" s="227"/>
      <c r="P1648" s="227"/>
      <c r="Q1648" s="230"/>
      <c r="R1648" s="227"/>
      <c r="S1648" s="447"/>
      <c r="T1648" s="230"/>
      <c r="U1648" s="227"/>
      <c r="V1648" s="44"/>
      <c r="W1648" s="332"/>
      <c r="X1648" s="263"/>
      <c r="Y1648" s="381"/>
      <c r="Z1648" s="381"/>
      <c r="AA1648" s="381"/>
      <c r="AB1648" s="381"/>
      <c r="AC1648" s="409"/>
      <c r="AD1648" s="49"/>
      <c r="AE1648" s="49"/>
      <c r="AF1648" s="49"/>
    </row>
    <row r="1649" ht="14.5" customHeight="1" spans="1:32">
      <c r="A1649" s="61"/>
      <c r="B1649" s="61"/>
      <c r="C1649" s="261"/>
      <c r="D1649" s="227"/>
      <c r="E1649" s="227"/>
      <c r="F1649" s="227"/>
      <c r="G1649" s="227"/>
      <c r="H1649" s="227"/>
      <c r="I1649" s="447"/>
      <c r="J1649" s="228"/>
      <c r="K1649" s="448"/>
      <c r="L1649" s="228"/>
      <c r="M1649" s="216"/>
      <c r="N1649" s="227"/>
      <c r="O1649" s="227"/>
      <c r="P1649" s="227"/>
      <c r="Q1649" s="230"/>
      <c r="R1649" s="227"/>
      <c r="S1649" s="447"/>
      <c r="T1649" s="230"/>
      <c r="U1649" s="227"/>
      <c r="V1649" s="44"/>
      <c r="W1649" s="332"/>
      <c r="X1649" s="263"/>
      <c r="Y1649" s="381"/>
      <c r="Z1649" s="381"/>
      <c r="AA1649" s="381"/>
      <c r="AB1649" s="381"/>
      <c r="AC1649" s="409"/>
      <c r="AD1649" s="49"/>
      <c r="AE1649" s="49"/>
      <c r="AF1649" s="49"/>
    </row>
    <row r="1650" ht="14.5" customHeight="1" spans="1:32">
      <c r="A1650" s="61"/>
      <c r="B1650" s="61"/>
      <c r="C1650" s="261"/>
      <c r="D1650" s="227"/>
      <c r="E1650" s="227"/>
      <c r="F1650" s="227"/>
      <c r="G1650" s="227"/>
      <c r="H1650" s="227"/>
      <c r="I1650" s="447"/>
      <c r="J1650" s="228"/>
      <c r="K1650" s="448"/>
      <c r="L1650" s="228"/>
      <c r="M1650" s="216"/>
      <c r="N1650" s="227"/>
      <c r="O1650" s="227"/>
      <c r="P1650" s="227"/>
      <c r="Q1650" s="230"/>
      <c r="R1650" s="227"/>
      <c r="S1650" s="447"/>
      <c r="T1650" s="230"/>
      <c r="U1650" s="227"/>
      <c r="V1650" s="44"/>
      <c r="W1650" s="332"/>
      <c r="X1650" s="263"/>
      <c r="Y1650" s="381"/>
      <c r="Z1650" s="381"/>
      <c r="AA1650" s="381"/>
      <c r="AB1650" s="381"/>
      <c r="AC1650" s="409"/>
      <c r="AD1650" s="49"/>
      <c r="AE1650" s="49"/>
      <c r="AF1650" s="49"/>
    </row>
    <row r="1651" ht="14.5" customHeight="1" spans="1:32">
      <c r="A1651" s="61"/>
      <c r="B1651" s="61"/>
      <c r="C1651" s="261"/>
      <c r="D1651" s="227"/>
      <c r="E1651" s="227"/>
      <c r="F1651" s="227"/>
      <c r="G1651" s="227"/>
      <c r="H1651" s="227"/>
      <c r="I1651" s="447"/>
      <c r="J1651" s="228"/>
      <c r="K1651" s="448"/>
      <c r="L1651" s="228"/>
      <c r="M1651" s="216"/>
      <c r="N1651" s="227"/>
      <c r="O1651" s="227"/>
      <c r="P1651" s="227"/>
      <c r="Q1651" s="230"/>
      <c r="R1651" s="227"/>
      <c r="S1651" s="447"/>
      <c r="T1651" s="230"/>
      <c r="U1651" s="227"/>
      <c r="V1651" s="44"/>
      <c r="W1651" s="332"/>
      <c r="X1651" s="263"/>
      <c r="Y1651" s="381"/>
      <c r="Z1651" s="381"/>
      <c r="AA1651" s="381"/>
      <c r="AB1651" s="381"/>
      <c r="AC1651" s="409"/>
      <c r="AD1651" s="49"/>
      <c r="AE1651" s="49"/>
      <c r="AF1651" s="49"/>
    </row>
    <row r="1652" ht="14.5" customHeight="1" spans="1:32">
      <c r="A1652" s="61"/>
      <c r="B1652" s="61"/>
      <c r="C1652" s="261"/>
      <c r="D1652" s="227"/>
      <c r="E1652" s="227"/>
      <c r="F1652" s="227"/>
      <c r="G1652" s="227"/>
      <c r="H1652" s="227"/>
      <c r="I1652" s="447"/>
      <c r="J1652" s="228"/>
      <c r="K1652" s="448"/>
      <c r="L1652" s="228"/>
      <c r="M1652" s="216"/>
      <c r="N1652" s="227"/>
      <c r="O1652" s="227"/>
      <c r="P1652" s="227"/>
      <c r="Q1652" s="230"/>
      <c r="R1652" s="227"/>
      <c r="S1652" s="447"/>
      <c r="T1652" s="230"/>
      <c r="U1652" s="227"/>
      <c r="V1652" s="44"/>
      <c r="W1652" s="332"/>
      <c r="X1652" s="263"/>
      <c r="Y1652" s="381"/>
      <c r="Z1652" s="381"/>
      <c r="AA1652" s="381"/>
      <c r="AB1652" s="381"/>
      <c r="AC1652" s="409"/>
      <c r="AD1652" s="49"/>
      <c r="AE1652" s="49"/>
      <c r="AF1652" s="49"/>
    </row>
    <row r="1653" ht="14.5" customHeight="1" spans="1:32">
      <c r="A1653" s="61"/>
      <c r="B1653" s="61"/>
      <c r="C1653" s="261"/>
      <c r="D1653" s="227"/>
      <c r="E1653" s="227"/>
      <c r="F1653" s="227"/>
      <c r="G1653" s="227"/>
      <c r="H1653" s="227"/>
      <c r="I1653" s="447"/>
      <c r="J1653" s="228"/>
      <c r="K1653" s="448"/>
      <c r="L1653" s="228"/>
      <c r="M1653" s="216"/>
      <c r="N1653" s="227"/>
      <c r="O1653" s="227"/>
      <c r="P1653" s="227"/>
      <c r="Q1653" s="230"/>
      <c r="R1653" s="227"/>
      <c r="S1653" s="447"/>
      <c r="T1653" s="230"/>
      <c r="U1653" s="227"/>
      <c r="V1653" s="44"/>
      <c r="W1653" s="332"/>
      <c r="X1653" s="263"/>
      <c r="Y1653" s="381"/>
      <c r="Z1653" s="381"/>
      <c r="AA1653" s="381"/>
      <c r="AB1653" s="381"/>
      <c r="AC1653" s="409"/>
      <c r="AD1653" s="49"/>
      <c r="AE1653" s="49"/>
      <c r="AF1653" s="49"/>
    </row>
    <row r="1654" ht="14.5" customHeight="1" spans="1:32">
      <c r="A1654" s="61"/>
      <c r="B1654" s="61"/>
      <c r="C1654" s="261"/>
      <c r="D1654" s="227"/>
      <c r="E1654" s="227"/>
      <c r="F1654" s="227"/>
      <c r="G1654" s="227"/>
      <c r="H1654" s="227"/>
      <c r="I1654" s="447"/>
      <c r="J1654" s="228"/>
      <c r="K1654" s="448"/>
      <c r="L1654" s="228"/>
      <c r="M1654" s="216"/>
      <c r="N1654" s="227"/>
      <c r="O1654" s="227"/>
      <c r="P1654" s="227"/>
      <c r="Q1654" s="230"/>
      <c r="R1654" s="227"/>
      <c r="S1654" s="447"/>
      <c r="T1654" s="230"/>
      <c r="U1654" s="227"/>
      <c r="V1654" s="44"/>
      <c r="W1654" s="332"/>
      <c r="X1654" s="263"/>
      <c r="Y1654" s="381"/>
      <c r="Z1654" s="381"/>
      <c r="AA1654" s="381"/>
      <c r="AB1654" s="381"/>
      <c r="AC1654" s="409"/>
      <c r="AD1654" s="49"/>
      <c r="AE1654" s="49"/>
      <c r="AF1654" s="49"/>
    </row>
    <row r="1655" ht="14.5" customHeight="1" spans="1:32">
      <c r="A1655" s="61"/>
      <c r="B1655" s="61"/>
      <c r="C1655" s="261"/>
      <c r="D1655" s="227"/>
      <c r="E1655" s="227"/>
      <c r="F1655" s="227"/>
      <c r="G1655" s="227"/>
      <c r="H1655" s="227"/>
      <c r="I1655" s="447"/>
      <c r="J1655" s="228"/>
      <c r="K1655" s="448"/>
      <c r="L1655" s="228"/>
      <c r="M1655" s="216"/>
      <c r="N1655" s="227"/>
      <c r="O1655" s="227"/>
      <c r="P1655" s="227"/>
      <c r="Q1655" s="230"/>
      <c r="R1655" s="227"/>
      <c r="S1655" s="447"/>
      <c r="T1655" s="230"/>
      <c r="U1655" s="227"/>
      <c r="V1655" s="44"/>
      <c r="W1655" s="332"/>
      <c r="X1655" s="263"/>
      <c r="Y1655" s="381"/>
      <c r="Z1655" s="381"/>
      <c r="AA1655" s="381"/>
      <c r="AB1655" s="381"/>
      <c r="AC1655" s="409"/>
      <c r="AD1655" s="49"/>
      <c r="AE1655" s="49"/>
      <c r="AF1655" s="49"/>
    </row>
    <row r="1656" ht="14.5" customHeight="1" spans="1:32">
      <c r="A1656" s="61"/>
      <c r="B1656" s="61"/>
      <c r="C1656" s="261"/>
      <c r="D1656" s="227"/>
      <c r="E1656" s="227"/>
      <c r="F1656" s="227"/>
      <c r="G1656" s="227"/>
      <c r="H1656" s="227"/>
      <c r="I1656" s="447"/>
      <c r="J1656" s="228"/>
      <c r="K1656" s="448"/>
      <c r="L1656" s="228"/>
      <c r="M1656" s="216"/>
      <c r="N1656" s="227"/>
      <c r="O1656" s="227"/>
      <c r="P1656" s="227"/>
      <c r="Q1656" s="230"/>
      <c r="R1656" s="227"/>
      <c r="S1656" s="447"/>
      <c r="T1656" s="230"/>
      <c r="U1656" s="227"/>
      <c r="V1656" s="44"/>
      <c r="W1656" s="332"/>
      <c r="X1656" s="263"/>
      <c r="Y1656" s="381"/>
      <c r="Z1656" s="381"/>
      <c r="AA1656" s="381"/>
      <c r="AB1656" s="381"/>
      <c r="AC1656" s="409"/>
      <c r="AD1656" s="49"/>
      <c r="AE1656" s="49"/>
      <c r="AF1656" s="49"/>
    </row>
    <row r="1657" ht="14.5" customHeight="1" spans="1:32">
      <c r="A1657" s="61"/>
      <c r="B1657" s="61"/>
      <c r="C1657" s="261"/>
      <c r="D1657" s="227"/>
      <c r="E1657" s="227"/>
      <c r="F1657" s="227"/>
      <c r="G1657" s="227"/>
      <c r="H1657" s="227"/>
      <c r="I1657" s="447"/>
      <c r="J1657" s="228"/>
      <c r="K1657" s="448"/>
      <c r="L1657" s="228"/>
      <c r="M1657" s="216"/>
      <c r="N1657" s="227"/>
      <c r="O1657" s="227"/>
      <c r="P1657" s="227"/>
      <c r="Q1657" s="230"/>
      <c r="R1657" s="227"/>
      <c r="S1657" s="447"/>
      <c r="T1657" s="230"/>
      <c r="U1657" s="227"/>
      <c r="V1657" s="44"/>
      <c r="W1657" s="332"/>
      <c r="X1657" s="263"/>
      <c r="Y1657" s="381"/>
      <c r="Z1657" s="381"/>
      <c r="AA1657" s="381"/>
      <c r="AB1657" s="381"/>
      <c r="AC1657" s="409"/>
      <c r="AD1657" s="49"/>
      <c r="AE1657" s="49"/>
      <c r="AF1657" s="49"/>
    </row>
    <row r="1658" ht="14.5" customHeight="1" spans="1:32">
      <c r="A1658" s="61"/>
      <c r="B1658" s="61"/>
      <c r="C1658" s="261"/>
      <c r="D1658" s="227"/>
      <c r="E1658" s="227"/>
      <c r="F1658" s="227"/>
      <c r="G1658" s="227"/>
      <c r="H1658" s="227"/>
      <c r="I1658" s="447"/>
      <c r="J1658" s="228"/>
      <c r="K1658" s="448"/>
      <c r="L1658" s="228"/>
      <c r="M1658" s="216"/>
      <c r="N1658" s="227"/>
      <c r="O1658" s="227"/>
      <c r="P1658" s="227"/>
      <c r="Q1658" s="230"/>
      <c r="R1658" s="227"/>
      <c r="S1658" s="447"/>
      <c r="T1658" s="230"/>
      <c r="U1658" s="227"/>
      <c r="V1658" s="44"/>
      <c r="W1658" s="332"/>
      <c r="X1658" s="263"/>
      <c r="Y1658" s="381"/>
      <c r="Z1658" s="381"/>
      <c r="AA1658" s="381"/>
      <c r="AB1658" s="381"/>
      <c r="AC1658" s="409"/>
      <c r="AD1658" s="49"/>
      <c r="AE1658" s="49"/>
      <c r="AF1658" s="49"/>
    </row>
    <row r="1659" ht="14.5" customHeight="1" spans="1:32">
      <c r="A1659" s="61"/>
      <c r="B1659" s="61"/>
      <c r="C1659" s="261"/>
      <c r="D1659" s="227"/>
      <c r="E1659" s="227"/>
      <c r="F1659" s="227"/>
      <c r="G1659" s="227"/>
      <c r="H1659" s="227"/>
      <c r="I1659" s="447"/>
      <c r="J1659" s="228"/>
      <c r="K1659" s="448"/>
      <c r="L1659" s="228"/>
      <c r="M1659" s="216"/>
      <c r="N1659" s="227"/>
      <c r="O1659" s="227"/>
      <c r="P1659" s="227"/>
      <c r="Q1659" s="230"/>
      <c r="R1659" s="227"/>
      <c r="S1659" s="447"/>
      <c r="T1659" s="230"/>
      <c r="U1659" s="227"/>
      <c r="V1659" s="44"/>
      <c r="W1659" s="332"/>
      <c r="X1659" s="263"/>
      <c r="Y1659" s="381"/>
      <c r="Z1659" s="381"/>
      <c r="AA1659" s="381"/>
      <c r="AB1659" s="381"/>
      <c r="AC1659" s="409"/>
      <c r="AD1659" s="49"/>
      <c r="AE1659" s="49"/>
      <c r="AF1659" s="49"/>
    </row>
    <row r="1660" ht="14.5" customHeight="1" spans="1:32">
      <c r="A1660" s="61"/>
      <c r="B1660" s="61"/>
      <c r="C1660" s="261"/>
      <c r="D1660" s="227"/>
      <c r="E1660" s="227"/>
      <c r="F1660" s="227"/>
      <c r="G1660" s="227"/>
      <c r="H1660" s="227"/>
      <c r="I1660" s="447"/>
      <c r="J1660" s="228"/>
      <c r="K1660" s="448"/>
      <c r="L1660" s="228"/>
      <c r="M1660" s="216"/>
      <c r="N1660" s="227"/>
      <c r="O1660" s="227"/>
      <c r="P1660" s="227"/>
      <c r="Q1660" s="230"/>
      <c r="R1660" s="227"/>
      <c r="S1660" s="447"/>
      <c r="T1660" s="230"/>
      <c r="U1660" s="227"/>
      <c r="V1660" s="44"/>
      <c r="W1660" s="332"/>
      <c r="X1660" s="263"/>
      <c r="Y1660" s="381"/>
      <c r="Z1660" s="381"/>
      <c r="AA1660" s="381"/>
      <c r="AB1660" s="381"/>
      <c r="AC1660" s="409"/>
      <c r="AD1660" s="49"/>
      <c r="AE1660" s="49"/>
      <c r="AF1660" s="49"/>
    </row>
    <row r="1661" ht="14.5" customHeight="1" spans="1:32">
      <c r="A1661" s="61"/>
      <c r="B1661" s="61"/>
      <c r="C1661" s="261"/>
      <c r="D1661" s="227"/>
      <c r="E1661" s="227"/>
      <c r="F1661" s="227"/>
      <c r="G1661" s="227"/>
      <c r="H1661" s="227"/>
      <c r="I1661" s="447"/>
      <c r="J1661" s="228"/>
      <c r="K1661" s="448"/>
      <c r="L1661" s="228"/>
      <c r="M1661" s="216"/>
      <c r="N1661" s="227"/>
      <c r="O1661" s="227"/>
      <c r="P1661" s="227"/>
      <c r="Q1661" s="230"/>
      <c r="R1661" s="227"/>
      <c r="S1661" s="447"/>
      <c r="T1661" s="230"/>
      <c r="U1661" s="227"/>
      <c r="V1661" s="44"/>
      <c r="W1661" s="332"/>
      <c r="X1661" s="263"/>
      <c r="Y1661" s="381"/>
      <c r="Z1661" s="381"/>
      <c r="AA1661" s="381"/>
      <c r="AB1661" s="381"/>
      <c r="AC1661" s="409"/>
      <c r="AD1661" s="49"/>
      <c r="AE1661" s="49"/>
      <c r="AF1661" s="49"/>
    </row>
    <row r="1662" ht="14.5" customHeight="1" spans="1:32">
      <c r="A1662" s="61"/>
      <c r="B1662" s="61"/>
      <c r="C1662" s="261"/>
      <c r="D1662" s="227"/>
      <c r="E1662" s="227"/>
      <c r="F1662" s="227"/>
      <c r="G1662" s="227"/>
      <c r="H1662" s="227"/>
      <c r="I1662" s="447"/>
      <c r="J1662" s="228"/>
      <c r="K1662" s="448"/>
      <c r="L1662" s="228"/>
      <c r="M1662" s="216"/>
      <c r="N1662" s="227"/>
      <c r="O1662" s="227"/>
      <c r="P1662" s="227"/>
      <c r="Q1662" s="230"/>
      <c r="R1662" s="227"/>
      <c r="S1662" s="447"/>
      <c r="T1662" s="230"/>
      <c r="U1662" s="227"/>
      <c r="V1662" s="44"/>
      <c r="W1662" s="332"/>
      <c r="X1662" s="263"/>
      <c r="Y1662" s="381"/>
      <c r="Z1662" s="381"/>
      <c r="AA1662" s="381"/>
      <c r="AB1662" s="381"/>
      <c r="AC1662" s="409"/>
      <c r="AD1662" s="49"/>
      <c r="AE1662" s="49"/>
      <c r="AF1662" s="49"/>
    </row>
    <row r="1663" ht="14.5" customHeight="1" spans="1:32">
      <c r="A1663" s="61"/>
      <c r="B1663" s="61"/>
      <c r="C1663" s="261"/>
      <c r="D1663" s="227"/>
      <c r="E1663" s="227"/>
      <c r="F1663" s="227"/>
      <c r="G1663" s="227"/>
      <c r="H1663" s="227"/>
      <c r="I1663" s="447"/>
      <c r="J1663" s="228"/>
      <c r="K1663" s="448"/>
      <c r="L1663" s="228"/>
      <c r="M1663" s="216"/>
      <c r="N1663" s="227"/>
      <c r="O1663" s="227"/>
      <c r="P1663" s="227"/>
      <c r="Q1663" s="230"/>
      <c r="R1663" s="227"/>
      <c r="S1663" s="447"/>
      <c r="T1663" s="230"/>
      <c r="U1663" s="227"/>
      <c r="V1663" s="44"/>
      <c r="W1663" s="332"/>
      <c r="X1663" s="263"/>
      <c r="Y1663" s="381"/>
      <c r="Z1663" s="381"/>
      <c r="AA1663" s="381"/>
      <c r="AB1663" s="381"/>
      <c r="AC1663" s="409"/>
      <c r="AD1663" s="49"/>
      <c r="AE1663" s="49"/>
      <c r="AF1663" s="49"/>
    </row>
    <row r="1664" ht="14.5" customHeight="1" spans="1:32">
      <c r="A1664" s="61"/>
      <c r="B1664" s="61"/>
      <c r="C1664" s="261"/>
      <c r="D1664" s="227"/>
      <c r="E1664" s="227"/>
      <c r="F1664" s="227"/>
      <c r="G1664" s="227"/>
      <c r="H1664" s="227"/>
      <c r="I1664" s="447"/>
      <c r="J1664" s="228"/>
      <c r="K1664" s="448"/>
      <c r="L1664" s="228"/>
      <c r="M1664" s="216"/>
      <c r="N1664" s="227"/>
      <c r="O1664" s="227"/>
      <c r="P1664" s="227"/>
      <c r="Q1664" s="230"/>
      <c r="R1664" s="227"/>
      <c r="S1664" s="447"/>
      <c r="T1664" s="230"/>
      <c r="U1664" s="227"/>
      <c r="V1664" s="44"/>
      <c r="W1664" s="332"/>
      <c r="X1664" s="263"/>
      <c r="Y1664" s="381"/>
      <c r="Z1664" s="381"/>
      <c r="AA1664" s="381"/>
      <c r="AB1664" s="381"/>
      <c r="AC1664" s="409"/>
      <c r="AD1664" s="49"/>
      <c r="AE1664" s="49"/>
      <c r="AF1664" s="49"/>
    </row>
    <row r="1665" ht="14.5" customHeight="1" spans="1:32">
      <c r="A1665" s="61"/>
      <c r="B1665" s="61"/>
      <c r="C1665" s="261"/>
      <c r="D1665" s="227"/>
      <c r="E1665" s="227"/>
      <c r="F1665" s="227"/>
      <c r="G1665" s="227"/>
      <c r="H1665" s="227"/>
      <c r="I1665" s="447"/>
      <c r="J1665" s="228"/>
      <c r="K1665" s="448"/>
      <c r="L1665" s="228"/>
      <c r="M1665" s="216"/>
      <c r="N1665" s="227"/>
      <c r="O1665" s="227"/>
      <c r="P1665" s="227"/>
      <c r="Q1665" s="230"/>
      <c r="R1665" s="227"/>
      <c r="S1665" s="447"/>
      <c r="T1665" s="230"/>
      <c r="U1665" s="227"/>
      <c r="V1665" s="44"/>
      <c r="W1665" s="332"/>
      <c r="X1665" s="263"/>
      <c r="Y1665" s="381"/>
      <c r="Z1665" s="381"/>
      <c r="AA1665" s="381"/>
      <c r="AB1665" s="381"/>
      <c r="AC1665" s="409"/>
      <c r="AD1665" s="49"/>
      <c r="AE1665" s="49"/>
      <c r="AF1665" s="49"/>
    </row>
    <row r="1666" ht="14.5" customHeight="1" spans="1:32">
      <c r="A1666" s="61"/>
      <c r="B1666" s="61"/>
      <c r="C1666" s="261"/>
      <c r="D1666" s="227"/>
      <c r="E1666" s="227"/>
      <c r="F1666" s="227"/>
      <c r="G1666" s="227"/>
      <c r="H1666" s="227"/>
      <c r="I1666" s="447"/>
      <c r="J1666" s="228"/>
      <c r="K1666" s="448"/>
      <c r="L1666" s="228"/>
      <c r="M1666" s="216"/>
      <c r="N1666" s="227"/>
      <c r="O1666" s="227"/>
      <c r="P1666" s="227"/>
      <c r="Q1666" s="230"/>
      <c r="R1666" s="227"/>
      <c r="S1666" s="447"/>
      <c r="T1666" s="230"/>
      <c r="U1666" s="227"/>
      <c r="V1666" s="44"/>
      <c r="W1666" s="332"/>
      <c r="X1666" s="263"/>
      <c r="Y1666" s="381"/>
      <c r="Z1666" s="381"/>
      <c r="AA1666" s="381"/>
      <c r="AB1666" s="381"/>
      <c r="AC1666" s="409"/>
      <c r="AD1666" s="49"/>
      <c r="AE1666" s="49"/>
      <c r="AF1666" s="49"/>
    </row>
    <row r="1667" ht="14.5" customHeight="1" spans="1:32">
      <c r="A1667" s="61"/>
      <c r="B1667" s="61"/>
      <c r="C1667" s="261"/>
      <c r="D1667" s="227"/>
      <c r="E1667" s="227"/>
      <c r="F1667" s="227"/>
      <c r="G1667" s="227"/>
      <c r="H1667" s="227"/>
      <c r="I1667" s="447"/>
      <c r="J1667" s="228"/>
      <c r="K1667" s="448"/>
      <c r="L1667" s="228"/>
      <c r="M1667" s="216"/>
      <c r="N1667" s="227"/>
      <c r="O1667" s="227"/>
      <c r="P1667" s="227"/>
      <c r="Q1667" s="230"/>
      <c r="R1667" s="227"/>
      <c r="S1667" s="447"/>
      <c r="T1667" s="230"/>
      <c r="U1667" s="227"/>
      <c r="V1667" s="44"/>
      <c r="W1667" s="332"/>
      <c r="X1667" s="263"/>
      <c r="Y1667" s="381"/>
      <c r="Z1667" s="381"/>
      <c r="AA1667" s="381"/>
      <c r="AB1667" s="381"/>
      <c r="AC1667" s="409"/>
      <c r="AD1667" s="49"/>
      <c r="AE1667" s="49"/>
      <c r="AF1667" s="49"/>
    </row>
    <row r="1668" ht="14.5" customHeight="1" spans="1:32">
      <c r="A1668" s="61"/>
      <c r="B1668" s="61"/>
      <c r="C1668" s="261"/>
      <c r="D1668" s="227"/>
      <c r="E1668" s="227"/>
      <c r="F1668" s="227"/>
      <c r="G1668" s="227"/>
      <c r="H1668" s="227"/>
      <c r="I1668" s="447"/>
      <c r="J1668" s="228"/>
      <c r="K1668" s="448"/>
      <c r="L1668" s="228"/>
      <c r="M1668" s="216"/>
      <c r="N1668" s="227"/>
      <c r="O1668" s="227"/>
      <c r="P1668" s="227"/>
      <c r="Q1668" s="230"/>
      <c r="R1668" s="227"/>
      <c r="S1668" s="447"/>
      <c r="T1668" s="230"/>
      <c r="U1668" s="227"/>
      <c r="V1668" s="44"/>
      <c r="W1668" s="332"/>
      <c r="X1668" s="263"/>
      <c r="Y1668" s="381"/>
      <c r="Z1668" s="381"/>
      <c r="AA1668" s="381"/>
      <c r="AB1668" s="381"/>
      <c r="AC1668" s="409"/>
      <c r="AD1668" s="49"/>
      <c r="AE1668" s="49"/>
      <c r="AF1668" s="49"/>
    </row>
    <row r="1669" ht="14.5" customHeight="1" spans="1:32">
      <c r="A1669" s="61"/>
      <c r="B1669" s="61"/>
      <c r="C1669" s="261"/>
      <c r="D1669" s="227"/>
      <c r="E1669" s="227"/>
      <c r="F1669" s="227"/>
      <c r="G1669" s="227"/>
      <c r="H1669" s="227"/>
      <c r="I1669" s="447"/>
      <c r="J1669" s="228"/>
      <c r="K1669" s="448"/>
      <c r="L1669" s="228"/>
      <c r="M1669" s="216"/>
      <c r="N1669" s="227"/>
      <c r="O1669" s="227"/>
      <c r="P1669" s="227"/>
      <c r="Q1669" s="230"/>
      <c r="R1669" s="227"/>
      <c r="S1669" s="447"/>
      <c r="T1669" s="230"/>
      <c r="U1669" s="227"/>
      <c r="V1669" s="44"/>
      <c r="W1669" s="332"/>
      <c r="X1669" s="263"/>
      <c r="Y1669" s="381"/>
      <c r="Z1669" s="381"/>
      <c r="AA1669" s="381"/>
      <c r="AB1669" s="381"/>
      <c r="AC1669" s="409"/>
      <c r="AD1669" s="49"/>
      <c r="AE1669" s="49"/>
      <c r="AF1669" s="49"/>
    </row>
    <row r="1670" ht="14.5" customHeight="1" spans="1:32">
      <c r="A1670" s="61"/>
      <c r="B1670" s="61"/>
      <c r="C1670" s="261"/>
      <c r="D1670" s="227"/>
      <c r="E1670" s="227"/>
      <c r="F1670" s="227"/>
      <c r="G1670" s="227"/>
      <c r="H1670" s="227"/>
      <c r="I1670" s="447"/>
      <c r="J1670" s="228"/>
      <c r="K1670" s="448"/>
      <c r="L1670" s="228"/>
      <c r="M1670" s="216"/>
      <c r="N1670" s="227"/>
      <c r="O1670" s="227"/>
      <c r="P1670" s="227"/>
      <c r="Q1670" s="230"/>
      <c r="R1670" s="227"/>
      <c r="S1670" s="447"/>
      <c r="T1670" s="230"/>
      <c r="U1670" s="227"/>
      <c r="V1670" s="44"/>
      <c r="W1670" s="332"/>
      <c r="X1670" s="263"/>
      <c r="Y1670" s="381"/>
      <c r="Z1670" s="381"/>
      <c r="AA1670" s="381"/>
      <c r="AB1670" s="381"/>
      <c r="AC1670" s="409"/>
      <c r="AD1670" s="49"/>
      <c r="AE1670" s="49"/>
      <c r="AF1670" s="49"/>
    </row>
    <row r="1671" ht="14.5" customHeight="1" spans="1:32">
      <c r="A1671" s="61"/>
      <c r="B1671" s="61"/>
      <c r="C1671" s="261"/>
      <c r="D1671" s="227"/>
      <c r="E1671" s="227"/>
      <c r="F1671" s="227"/>
      <c r="G1671" s="227"/>
      <c r="H1671" s="227"/>
      <c r="I1671" s="447"/>
      <c r="J1671" s="228"/>
      <c r="K1671" s="448"/>
      <c r="L1671" s="228"/>
      <c r="M1671" s="216"/>
      <c r="N1671" s="227"/>
      <c r="O1671" s="227"/>
      <c r="P1671" s="227"/>
      <c r="Q1671" s="230"/>
      <c r="R1671" s="227"/>
      <c r="S1671" s="447"/>
      <c r="T1671" s="230"/>
      <c r="U1671" s="227"/>
      <c r="V1671" s="44"/>
      <c r="W1671" s="332"/>
      <c r="X1671" s="263"/>
      <c r="Y1671" s="381"/>
      <c r="Z1671" s="381"/>
      <c r="AA1671" s="381"/>
      <c r="AB1671" s="381"/>
      <c r="AC1671" s="409"/>
      <c r="AD1671" s="49"/>
      <c r="AE1671" s="49"/>
      <c r="AF1671" s="49"/>
    </row>
    <row r="1672" ht="14.5" customHeight="1" spans="1:32">
      <c r="A1672" s="61"/>
      <c r="B1672" s="61"/>
      <c r="C1672" s="261"/>
      <c r="D1672" s="227"/>
      <c r="E1672" s="227"/>
      <c r="F1672" s="227"/>
      <c r="G1672" s="227"/>
      <c r="H1672" s="227"/>
      <c r="I1672" s="447"/>
      <c r="J1672" s="228"/>
      <c r="K1672" s="448"/>
      <c r="L1672" s="228"/>
      <c r="M1672" s="216"/>
      <c r="N1672" s="227"/>
      <c r="O1672" s="227"/>
      <c r="P1672" s="227"/>
      <c r="Q1672" s="230"/>
      <c r="R1672" s="227"/>
      <c r="S1672" s="447"/>
      <c r="T1672" s="230"/>
      <c r="U1672" s="227"/>
      <c r="V1672" s="44"/>
      <c r="W1672" s="332"/>
      <c r="X1672" s="263"/>
      <c r="Y1672" s="381"/>
      <c r="Z1672" s="381"/>
      <c r="AA1672" s="381"/>
      <c r="AB1672" s="381"/>
      <c r="AC1672" s="409"/>
      <c r="AD1672" s="49"/>
      <c r="AE1672" s="49"/>
      <c r="AF1672" s="49"/>
    </row>
    <row r="1673" ht="14.5" customHeight="1" spans="1:32">
      <c r="A1673" s="61"/>
      <c r="B1673" s="61"/>
      <c r="C1673" s="261"/>
      <c r="D1673" s="227"/>
      <c r="E1673" s="227"/>
      <c r="F1673" s="227"/>
      <c r="G1673" s="227"/>
      <c r="H1673" s="227"/>
      <c r="I1673" s="447"/>
      <c r="J1673" s="228"/>
      <c r="K1673" s="448"/>
      <c r="L1673" s="228"/>
      <c r="M1673" s="216"/>
      <c r="N1673" s="227"/>
      <c r="O1673" s="227"/>
      <c r="P1673" s="227"/>
      <c r="Q1673" s="230"/>
      <c r="R1673" s="227"/>
      <c r="S1673" s="447"/>
      <c r="T1673" s="230"/>
      <c r="U1673" s="227"/>
      <c r="V1673" s="44"/>
      <c r="W1673" s="332"/>
      <c r="X1673" s="263"/>
      <c r="Y1673" s="381"/>
      <c r="Z1673" s="381"/>
      <c r="AA1673" s="381"/>
      <c r="AB1673" s="381"/>
      <c r="AC1673" s="409"/>
      <c r="AD1673" s="49"/>
      <c r="AE1673" s="49"/>
      <c r="AF1673" s="49"/>
    </row>
    <row r="1674" ht="14.5" customHeight="1" spans="1:32">
      <c r="A1674" s="61"/>
      <c r="B1674" s="61"/>
      <c r="C1674" s="261"/>
      <c r="D1674" s="227"/>
      <c r="E1674" s="227"/>
      <c r="F1674" s="227"/>
      <c r="G1674" s="227"/>
      <c r="H1674" s="227"/>
      <c r="I1674" s="447"/>
      <c r="J1674" s="228"/>
      <c r="K1674" s="448"/>
      <c r="L1674" s="228"/>
      <c r="M1674" s="216"/>
      <c r="N1674" s="227"/>
      <c r="O1674" s="227"/>
      <c r="P1674" s="227"/>
      <c r="Q1674" s="230"/>
      <c r="R1674" s="227"/>
      <c r="S1674" s="447"/>
      <c r="T1674" s="230"/>
      <c r="U1674" s="227"/>
      <c r="V1674" s="44"/>
      <c r="W1674" s="332"/>
      <c r="X1674" s="263"/>
      <c r="Y1674" s="381"/>
      <c r="Z1674" s="381"/>
      <c r="AA1674" s="381"/>
      <c r="AB1674" s="381"/>
      <c r="AC1674" s="409"/>
      <c r="AD1674" s="49"/>
      <c r="AE1674" s="49"/>
      <c r="AF1674" s="49"/>
    </row>
    <row r="1675" ht="14.5" customHeight="1" spans="1:32">
      <c r="A1675" s="61"/>
      <c r="B1675" s="61"/>
      <c r="C1675" s="261"/>
      <c r="D1675" s="227"/>
      <c r="E1675" s="227"/>
      <c r="F1675" s="227"/>
      <c r="G1675" s="227"/>
      <c r="H1675" s="227"/>
      <c r="I1675" s="447"/>
      <c r="J1675" s="228"/>
      <c r="K1675" s="448"/>
      <c r="L1675" s="228"/>
      <c r="M1675" s="216"/>
      <c r="N1675" s="227"/>
      <c r="O1675" s="227"/>
      <c r="P1675" s="227"/>
      <c r="Q1675" s="230"/>
      <c r="R1675" s="227"/>
      <c r="S1675" s="447"/>
      <c r="T1675" s="230"/>
      <c r="U1675" s="227"/>
      <c r="V1675" s="44"/>
      <c r="W1675" s="332"/>
      <c r="X1675" s="263"/>
      <c r="Y1675" s="381"/>
      <c r="Z1675" s="381"/>
      <c r="AA1675" s="381"/>
      <c r="AB1675" s="381"/>
      <c r="AC1675" s="409"/>
      <c r="AD1675" s="49"/>
      <c r="AE1675" s="49"/>
      <c r="AF1675" s="49"/>
    </row>
    <row r="1676" ht="14.5" customHeight="1" spans="1:32">
      <c r="A1676" s="61"/>
      <c r="B1676" s="61"/>
      <c r="C1676" s="261"/>
      <c r="D1676" s="227"/>
      <c r="E1676" s="227"/>
      <c r="F1676" s="227"/>
      <c r="G1676" s="227"/>
      <c r="H1676" s="227"/>
      <c r="I1676" s="447"/>
      <c r="J1676" s="228"/>
      <c r="K1676" s="448"/>
      <c r="L1676" s="228"/>
      <c r="M1676" s="216"/>
      <c r="N1676" s="227"/>
      <c r="O1676" s="227"/>
      <c r="P1676" s="227"/>
      <c r="Q1676" s="230"/>
      <c r="R1676" s="227"/>
      <c r="S1676" s="447"/>
      <c r="T1676" s="230"/>
      <c r="U1676" s="227"/>
      <c r="V1676" s="44"/>
      <c r="W1676" s="332"/>
      <c r="X1676" s="263"/>
      <c r="Y1676" s="381"/>
      <c r="Z1676" s="381"/>
      <c r="AA1676" s="381"/>
      <c r="AB1676" s="381"/>
      <c r="AC1676" s="409"/>
      <c r="AD1676" s="49"/>
      <c r="AE1676" s="49"/>
      <c r="AF1676" s="49"/>
    </row>
    <row r="1677" ht="14.5" customHeight="1" spans="1:32">
      <c r="A1677" s="61"/>
      <c r="B1677" s="61"/>
      <c r="C1677" s="261"/>
      <c r="D1677" s="227"/>
      <c r="E1677" s="227"/>
      <c r="F1677" s="227"/>
      <c r="G1677" s="227"/>
      <c r="H1677" s="227"/>
      <c r="I1677" s="447"/>
      <c r="J1677" s="228"/>
      <c r="K1677" s="448"/>
      <c r="L1677" s="228"/>
      <c r="M1677" s="216"/>
      <c r="N1677" s="227"/>
      <c r="O1677" s="227"/>
      <c r="P1677" s="227"/>
      <c r="Q1677" s="230"/>
      <c r="R1677" s="227"/>
      <c r="S1677" s="447"/>
      <c r="T1677" s="230"/>
      <c r="U1677" s="227"/>
      <c r="V1677" s="44"/>
      <c r="W1677" s="332"/>
      <c r="X1677" s="263"/>
      <c r="Y1677" s="381"/>
      <c r="Z1677" s="381"/>
      <c r="AA1677" s="381"/>
      <c r="AB1677" s="381"/>
      <c r="AC1677" s="409"/>
      <c r="AD1677" s="49"/>
      <c r="AE1677" s="49"/>
      <c r="AF1677" s="49"/>
    </row>
    <row r="1678" ht="14.5" customHeight="1" spans="1:32">
      <c r="A1678" s="61"/>
      <c r="B1678" s="61"/>
      <c r="C1678" s="261"/>
      <c r="D1678" s="227"/>
      <c r="E1678" s="227"/>
      <c r="F1678" s="227"/>
      <c r="G1678" s="227"/>
      <c r="H1678" s="227"/>
      <c r="I1678" s="447"/>
      <c r="J1678" s="228"/>
      <c r="K1678" s="448"/>
      <c r="L1678" s="228"/>
      <c r="M1678" s="216"/>
      <c r="N1678" s="227"/>
      <c r="O1678" s="227"/>
      <c r="P1678" s="227"/>
      <c r="Q1678" s="230"/>
      <c r="R1678" s="227"/>
      <c r="S1678" s="447"/>
      <c r="T1678" s="230"/>
      <c r="U1678" s="227"/>
      <c r="V1678" s="44"/>
      <c r="W1678" s="332"/>
      <c r="X1678" s="263"/>
      <c r="Y1678" s="381"/>
      <c r="Z1678" s="381"/>
      <c r="AA1678" s="381"/>
      <c r="AB1678" s="381"/>
      <c r="AC1678" s="409"/>
      <c r="AD1678" s="49"/>
      <c r="AE1678" s="49"/>
      <c r="AF1678" s="49"/>
    </row>
    <row r="1679" ht="14.5" customHeight="1" spans="1:32">
      <c r="A1679" s="61"/>
      <c r="B1679" s="61"/>
      <c r="C1679" s="261"/>
      <c r="D1679" s="227"/>
      <c r="E1679" s="227"/>
      <c r="F1679" s="227"/>
      <c r="G1679" s="227"/>
      <c r="H1679" s="227"/>
      <c r="I1679" s="447"/>
      <c r="J1679" s="228"/>
      <c r="K1679" s="448"/>
      <c r="L1679" s="228"/>
      <c r="M1679" s="216"/>
      <c r="N1679" s="227"/>
      <c r="O1679" s="227"/>
      <c r="P1679" s="227"/>
      <c r="Q1679" s="230"/>
      <c r="R1679" s="227"/>
      <c r="S1679" s="447"/>
      <c r="T1679" s="230"/>
      <c r="U1679" s="227"/>
      <c r="V1679" s="44"/>
      <c r="W1679" s="332"/>
      <c r="X1679" s="263"/>
      <c r="Y1679" s="381"/>
      <c r="Z1679" s="381"/>
      <c r="AA1679" s="381"/>
      <c r="AB1679" s="381"/>
      <c r="AC1679" s="409"/>
      <c r="AD1679" s="49"/>
      <c r="AE1679" s="49"/>
      <c r="AF1679" s="49"/>
    </row>
    <row r="1680" ht="14.5" customHeight="1" spans="1:32">
      <c r="A1680" s="61"/>
      <c r="B1680" s="61"/>
      <c r="C1680" s="261"/>
      <c r="D1680" s="227"/>
      <c r="E1680" s="227"/>
      <c r="F1680" s="227"/>
      <c r="G1680" s="227"/>
      <c r="H1680" s="227"/>
      <c r="I1680" s="447"/>
      <c r="J1680" s="228"/>
      <c r="K1680" s="448"/>
      <c r="L1680" s="228"/>
      <c r="M1680" s="216"/>
      <c r="N1680" s="227"/>
      <c r="O1680" s="227"/>
      <c r="P1680" s="227"/>
      <c r="Q1680" s="230"/>
      <c r="R1680" s="227"/>
      <c r="S1680" s="447"/>
      <c r="T1680" s="230"/>
      <c r="U1680" s="227"/>
      <c r="V1680" s="44"/>
      <c r="W1680" s="332"/>
      <c r="X1680" s="263"/>
      <c r="Y1680" s="381"/>
      <c r="Z1680" s="381"/>
      <c r="AA1680" s="381"/>
      <c r="AB1680" s="381"/>
      <c r="AC1680" s="409"/>
      <c r="AD1680" s="49"/>
      <c r="AE1680" s="49"/>
      <c r="AF1680" s="49"/>
    </row>
    <row r="1681" ht="14.5" customHeight="1" spans="1:32">
      <c r="A1681" s="61"/>
      <c r="B1681" s="61"/>
      <c r="C1681" s="261"/>
      <c r="D1681" s="227"/>
      <c r="E1681" s="227"/>
      <c r="F1681" s="227"/>
      <c r="G1681" s="227"/>
      <c r="H1681" s="227"/>
      <c r="I1681" s="447"/>
      <c r="J1681" s="228"/>
      <c r="K1681" s="448"/>
      <c r="L1681" s="228"/>
      <c r="M1681" s="216"/>
      <c r="N1681" s="227"/>
      <c r="O1681" s="227"/>
      <c r="P1681" s="227"/>
      <c r="Q1681" s="230"/>
      <c r="R1681" s="227"/>
      <c r="S1681" s="447"/>
      <c r="T1681" s="230"/>
      <c r="U1681" s="227"/>
      <c r="V1681" s="44"/>
      <c r="W1681" s="332"/>
      <c r="X1681" s="263"/>
      <c r="Y1681" s="381"/>
      <c r="Z1681" s="381"/>
      <c r="AA1681" s="381"/>
      <c r="AB1681" s="381"/>
      <c r="AC1681" s="409"/>
      <c r="AD1681" s="49"/>
      <c r="AE1681" s="49"/>
      <c r="AF1681" s="49"/>
    </row>
    <row r="1682" ht="14.5" customHeight="1" spans="1:32">
      <c r="A1682" s="61"/>
      <c r="B1682" s="61"/>
      <c r="C1682" s="261"/>
      <c r="D1682" s="227"/>
      <c r="E1682" s="227"/>
      <c r="F1682" s="227"/>
      <c r="G1682" s="227"/>
      <c r="H1682" s="227"/>
      <c r="I1682" s="447"/>
      <c r="J1682" s="228"/>
      <c r="K1682" s="448"/>
      <c r="L1682" s="228"/>
      <c r="M1682" s="216"/>
      <c r="N1682" s="227"/>
      <c r="O1682" s="227"/>
      <c r="P1682" s="227"/>
      <c r="Q1682" s="230"/>
      <c r="R1682" s="227"/>
      <c r="S1682" s="447"/>
      <c r="T1682" s="230"/>
      <c r="U1682" s="227"/>
      <c r="V1682" s="44"/>
      <c r="W1682" s="332"/>
      <c r="X1682" s="263"/>
      <c r="Y1682" s="381"/>
      <c r="Z1682" s="381"/>
      <c r="AA1682" s="381"/>
      <c r="AB1682" s="381"/>
      <c r="AC1682" s="409"/>
      <c r="AD1682" s="49"/>
      <c r="AE1682" s="49"/>
      <c r="AF1682" s="49"/>
    </row>
    <row r="1683" ht="14.5" customHeight="1" spans="1:32">
      <c r="A1683" s="61"/>
      <c r="B1683" s="61"/>
      <c r="C1683" s="261"/>
      <c r="D1683" s="227"/>
      <c r="E1683" s="227"/>
      <c r="F1683" s="227"/>
      <c r="G1683" s="227"/>
      <c r="H1683" s="227"/>
      <c r="I1683" s="447"/>
      <c r="J1683" s="228"/>
      <c r="K1683" s="448"/>
      <c r="L1683" s="228"/>
      <c r="M1683" s="216"/>
      <c r="N1683" s="227"/>
      <c r="O1683" s="227"/>
      <c r="P1683" s="227"/>
      <c r="Q1683" s="230"/>
      <c r="R1683" s="227"/>
      <c r="S1683" s="447"/>
      <c r="T1683" s="230"/>
      <c r="U1683" s="227"/>
      <c r="V1683" s="44"/>
      <c r="W1683" s="332"/>
      <c r="X1683" s="263"/>
      <c r="Y1683" s="381"/>
      <c r="Z1683" s="381"/>
      <c r="AA1683" s="381"/>
      <c r="AB1683" s="381"/>
      <c r="AC1683" s="409"/>
      <c r="AD1683" s="49"/>
      <c r="AE1683" s="49"/>
      <c r="AF1683" s="49"/>
    </row>
    <row r="1684" ht="14.5" customHeight="1" spans="1:32">
      <c r="A1684" s="61"/>
      <c r="B1684" s="61"/>
      <c r="C1684" s="261"/>
      <c r="D1684" s="227"/>
      <c r="E1684" s="227"/>
      <c r="F1684" s="227"/>
      <c r="G1684" s="227"/>
      <c r="H1684" s="227"/>
      <c r="I1684" s="447"/>
      <c r="J1684" s="228"/>
      <c r="K1684" s="448"/>
      <c r="L1684" s="228"/>
      <c r="M1684" s="216"/>
      <c r="N1684" s="227"/>
      <c r="O1684" s="227"/>
      <c r="P1684" s="227"/>
      <c r="Q1684" s="230"/>
      <c r="R1684" s="227"/>
      <c r="S1684" s="447"/>
      <c r="T1684" s="230"/>
      <c r="U1684" s="227"/>
      <c r="V1684" s="44"/>
      <c r="W1684" s="332"/>
      <c r="X1684" s="263"/>
      <c r="Y1684" s="381"/>
      <c r="Z1684" s="381"/>
      <c r="AA1684" s="381"/>
      <c r="AB1684" s="381"/>
      <c r="AC1684" s="409"/>
      <c r="AD1684" s="49"/>
      <c r="AE1684" s="49"/>
      <c r="AF1684" s="49"/>
    </row>
    <row r="1685" ht="14.5" customHeight="1" spans="1:32">
      <c r="A1685" s="61"/>
      <c r="B1685" s="61"/>
      <c r="C1685" s="261"/>
      <c r="D1685" s="227"/>
      <c r="E1685" s="227"/>
      <c r="F1685" s="227"/>
      <c r="G1685" s="227"/>
      <c r="H1685" s="227"/>
      <c r="I1685" s="447"/>
      <c r="J1685" s="228"/>
      <c r="K1685" s="448"/>
      <c r="L1685" s="228"/>
      <c r="M1685" s="216"/>
      <c r="N1685" s="227"/>
      <c r="O1685" s="227"/>
      <c r="P1685" s="227"/>
      <c r="Q1685" s="230"/>
      <c r="R1685" s="227"/>
      <c r="S1685" s="447"/>
      <c r="T1685" s="230"/>
      <c r="U1685" s="227"/>
      <c r="V1685" s="44"/>
      <c r="W1685" s="332"/>
      <c r="X1685" s="263"/>
      <c r="Y1685" s="381"/>
      <c r="Z1685" s="381"/>
      <c r="AA1685" s="381"/>
      <c r="AB1685" s="381"/>
      <c r="AC1685" s="409"/>
      <c r="AD1685" s="49"/>
      <c r="AE1685" s="49"/>
      <c r="AF1685" s="49"/>
    </row>
    <row r="1686" ht="14.5" customHeight="1" spans="1:32">
      <c r="A1686" s="61"/>
      <c r="B1686" s="61"/>
      <c r="C1686" s="261"/>
      <c r="D1686" s="227"/>
      <c r="E1686" s="227"/>
      <c r="F1686" s="227"/>
      <c r="G1686" s="227"/>
      <c r="H1686" s="227"/>
      <c r="I1686" s="447"/>
      <c r="J1686" s="228"/>
      <c r="K1686" s="448"/>
      <c r="L1686" s="228"/>
      <c r="M1686" s="216"/>
      <c r="N1686" s="227"/>
      <c r="O1686" s="227"/>
      <c r="P1686" s="227"/>
      <c r="Q1686" s="230"/>
      <c r="R1686" s="227"/>
      <c r="S1686" s="447"/>
      <c r="T1686" s="230"/>
      <c r="U1686" s="227"/>
      <c r="V1686" s="44"/>
      <c r="W1686" s="332"/>
      <c r="X1686" s="263"/>
      <c r="Y1686" s="381"/>
      <c r="Z1686" s="381"/>
      <c r="AA1686" s="381"/>
      <c r="AB1686" s="381"/>
      <c r="AC1686" s="409"/>
      <c r="AD1686" s="49"/>
      <c r="AE1686" s="49"/>
      <c r="AF1686" s="49"/>
    </row>
    <row r="1687" ht="14.5" customHeight="1" spans="1:32">
      <c r="A1687" s="61"/>
      <c r="B1687" s="61"/>
      <c r="C1687" s="261"/>
      <c r="D1687" s="227"/>
      <c r="E1687" s="227"/>
      <c r="F1687" s="227"/>
      <c r="G1687" s="227"/>
      <c r="H1687" s="227"/>
      <c r="I1687" s="447"/>
      <c r="J1687" s="228"/>
      <c r="K1687" s="448"/>
      <c r="L1687" s="228"/>
      <c r="M1687" s="216"/>
      <c r="N1687" s="227"/>
      <c r="O1687" s="227"/>
      <c r="P1687" s="227"/>
      <c r="Q1687" s="230"/>
      <c r="R1687" s="227"/>
      <c r="S1687" s="447"/>
      <c r="T1687" s="230"/>
      <c r="U1687" s="227"/>
      <c r="V1687" s="44"/>
      <c r="W1687" s="332"/>
      <c r="X1687" s="263"/>
      <c r="Y1687" s="381"/>
      <c r="Z1687" s="381"/>
      <c r="AA1687" s="381"/>
      <c r="AB1687" s="381"/>
      <c r="AC1687" s="409"/>
      <c r="AD1687" s="49"/>
      <c r="AE1687" s="49"/>
      <c r="AF1687" s="49"/>
    </row>
    <row r="1688" ht="14.5" customHeight="1" spans="1:32">
      <c r="A1688" s="61"/>
      <c r="B1688" s="61"/>
      <c r="C1688" s="261"/>
      <c r="D1688" s="227"/>
      <c r="E1688" s="227"/>
      <c r="F1688" s="227"/>
      <c r="G1688" s="227"/>
      <c r="H1688" s="227"/>
      <c r="I1688" s="447"/>
      <c r="J1688" s="228"/>
      <c r="K1688" s="448"/>
      <c r="L1688" s="228"/>
      <c r="M1688" s="216"/>
      <c r="N1688" s="227"/>
      <c r="O1688" s="227"/>
      <c r="P1688" s="227"/>
      <c r="Q1688" s="230"/>
      <c r="R1688" s="227"/>
      <c r="S1688" s="447"/>
      <c r="T1688" s="230"/>
      <c r="U1688" s="227"/>
      <c r="V1688" s="44"/>
      <c r="W1688" s="332"/>
      <c r="X1688" s="263"/>
      <c r="Y1688" s="381"/>
      <c r="Z1688" s="381"/>
      <c r="AA1688" s="381"/>
      <c r="AB1688" s="381"/>
      <c r="AC1688" s="409"/>
      <c r="AD1688" s="49"/>
      <c r="AE1688" s="49"/>
      <c r="AF1688" s="49"/>
    </row>
    <row r="1689" ht="14.5" customHeight="1" spans="1:32">
      <c r="A1689" s="61"/>
      <c r="B1689" s="61"/>
      <c r="C1689" s="261"/>
      <c r="D1689" s="227"/>
      <c r="E1689" s="227"/>
      <c r="F1689" s="227"/>
      <c r="G1689" s="227"/>
      <c r="H1689" s="227"/>
      <c r="I1689" s="447"/>
      <c r="J1689" s="228"/>
      <c r="K1689" s="448"/>
      <c r="L1689" s="228"/>
      <c r="M1689" s="216"/>
      <c r="N1689" s="227"/>
      <c r="O1689" s="227"/>
      <c r="P1689" s="227"/>
      <c r="Q1689" s="230"/>
      <c r="R1689" s="227"/>
      <c r="S1689" s="447"/>
      <c r="T1689" s="230"/>
      <c r="U1689" s="227"/>
      <c r="V1689" s="44"/>
      <c r="W1689" s="332"/>
      <c r="X1689" s="263"/>
      <c r="Y1689" s="381"/>
      <c r="Z1689" s="381"/>
      <c r="AA1689" s="381"/>
      <c r="AB1689" s="381"/>
      <c r="AC1689" s="409"/>
      <c r="AD1689" s="49"/>
      <c r="AE1689" s="49"/>
      <c r="AF1689" s="49"/>
    </row>
    <row r="1690" ht="14.5" customHeight="1" spans="1:32">
      <c r="A1690" s="61"/>
      <c r="B1690" s="61"/>
      <c r="C1690" s="261"/>
      <c r="D1690" s="227"/>
      <c r="E1690" s="227"/>
      <c r="F1690" s="227"/>
      <c r="G1690" s="227"/>
      <c r="H1690" s="227"/>
      <c r="I1690" s="447"/>
      <c r="J1690" s="228"/>
      <c r="K1690" s="448"/>
      <c r="L1690" s="228"/>
      <c r="M1690" s="216"/>
      <c r="N1690" s="227"/>
      <c r="O1690" s="227"/>
      <c r="P1690" s="227"/>
      <c r="Q1690" s="230"/>
      <c r="R1690" s="227"/>
      <c r="S1690" s="447"/>
      <c r="T1690" s="230"/>
      <c r="U1690" s="227"/>
      <c r="V1690" s="44"/>
      <c r="W1690" s="332"/>
      <c r="X1690" s="263"/>
      <c r="Y1690" s="381"/>
      <c r="Z1690" s="381"/>
      <c r="AA1690" s="381"/>
      <c r="AB1690" s="381"/>
      <c r="AC1690" s="409"/>
      <c r="AD1690" s="49"/>
      <c r="AE1690" s="49"/>
      <c r="AF1690" s="49"/>
    </row>
    <row r="1691" ht="14.5" customHeight="1" spans="1:32">
      <c r="A1691" s="61"/>
      <c r="B1691" s="61"/>
      <c r="C1691" s="261"/>
      <c r="D1691" s="227"/>
      <c r="E1691" s="227"/>
      <c r="F1691" s="227"/>
      <c r="G1691" s="227"/>
      <c r="H1691" s="227"/>
      <c r="I1691" s="447"/>
      <c r="J1691" s="228"/>
      <c r="K1691" s="448"/>
      <c r="L1691" s="228"/>
      <c r="M1691" s="216"/>
      <c r="N1691" s="227"/>
      <c r="O1691" s="227"/>
      <c r="P1691" s="227"/>
      <c r="Q1691" s="230"/>
      <c r="R1691" s="227"/>
      <c r="S1691" s="447"/>
      <c r="T1691" s="230"/>
      <c r="U1691" s="227"/>
      <c r="V1691" s="44"/>
      <c r="W1691" s="332"/>
      <c r="X1691" s="263"/>
      <c r="Y1691" s="381"/>
      <c r="Z1691" s="381"/>
      <c r="AA1691" s="381"/>
      <c r="AB1691" s="381"/>
      <c r="AC1691" s="409"/>
      <c r="AD1691" s="49"/>
      <c r="AE1691" s="49"/>
      <c r="AF1691" s="49"/>
    </row>
    <row r="1692" ht="14.5" customHeight="1" spans="1:32">
      <c r="A1692" s="61"/>
      <c r="B1692" s="61"/>
      <c r="C1692" s="261"/>
      <c r="D1692" s="227"/>
      <c r="E1692" s="227"/>
      <c r="F1692" s="227"/>
      <c r="G1692" s="227"/>
      <c r="H1692" s="227"/>
      <c r="I1692" s="447"/>
      <c r="J1692" s="228"/>
      <c r="K1692" s="448"/>
      <c r="L1692" s="228"/>
      <c r="M1692" s="216"/>
      <c r="N1692" s="227"/>
      <c r="O1692" s="227"/>
      <c r="P1692" s="227"/>
      <c r="Q1692" s="230"/>
      <c r="R1692" s="227"/>
      <c r="S1692" s="447"/>
      <c r="T1692" s="230"/>
      <c r="U1692" s="227"/>
      <c r="V1692" s="44"/>
      <c r="W1692" s="332"/>
      <c r="X1692" s="263"/>
      <c r="Y1692" s="381"/>
      <c r="Z1692" s="381"/>
      <c r="AA1692" s="381"/>
      <c r="AB1692" s="381"/>
      <c r="AC1692" s="409"/>
      <c r="AD1692" s="49"/>
      <c r="AE1692" s="49"/>
      <c r="AF1692" s="49"/>
    </row>
    <row r="1693" ht="14.5" customHeight="1" spans="1:32">
      <c r="A1693" s="61"/>
      <c r="B1693" s="61"/>
      <c r="C1693" s="261"/>
      <c r="D1693" s="227"/>
      <c r="E1693" s="227"/>
      <c r="F1693" s="227"/>
      <c r="G1693" s="227"/>
      <c r="H1693" s="227"/>
      <c r="I1693" s="447"/>
      <c r="J1693" s="228"/>
      <c r="K1693" s="448"/>
      <c r="L1693" s="228"/>
      <c r="M1693" s="216"/>
      <c r="N1693" s="227"/>
      <c r="O1693" s="227"/>
      <c r="P1693" s="227"/>
      <c r="Q1693" s="230"/>
      <c r="R1693" s="227"/>
      <c r="S1693" s="447"/>
      <c r="T1693" s="230"/>
      <c r="U1693" s="227"/>
      <c r="V1693" s="44"/>
      <c r="W1693" s="332"/>
      <c r="X1693" s="263"/>
      <c r="Y1693" s="381"/>
      <c r="Z1693" s="381"/>
      <c r="AA1693" s="381"/>
      <c r="AB1693" s="381"/>
      <c r="AC1693" s="409"/>
      <c r="AD1693" s="49"/>
      <c r="AE1693" s="49"/>
      <c r="AF1693" s="49"/>
    </row>
    <row r="1694" ht="14.5" customHeight="1" spans="1:32">
      <c r="A1694" s="61"/>
      <c r="B1694" s="61"/>
      <c r="C1694" s="261"/>
      <c r="D1694" s="227"/>
      <c r="E1694" s="227"/>
      <c r="F1694" s="227"/>
      <c r="G1694" s="227"/>
      <c r="H1694" s="227"/>
      <c r="I1694" s="447"/>
      <c r="J1694" s="228"/>
      <c r="K1694" s="448"/>
      <c r="L1694" s="228"/>
      <c r="M1694" s="216"/>
      <c r="N1694" s="227"/>
      <c r="O1694" s="227"/>
      <c r="P1694" s="227"/>
      <c r="Q1694" s="230"/>
      <c r="R1694" s="227"/>
      <c r="S1694" s="447"/>
      <c r="T1694" s="230"/>
      <c r="U1694" s="227"/>
      <c r="V1694" s="44"/>
      <c r="W1694" s="332"/>
      <c r="X1694" s="263"/>
      <c r="Y1694" s="381"/>
      <c r="Z1694" s="381"/>
      <c r="AA1694" s="381"/>
      <c r="AB1694" s="381"/>
      <c r="AC1694" s="409"/>
      <c r="AD1694" s="49"/>
      <c r="AE1694" s="49"/>
      <c r="AF1694" s="49"/>
    </row>
    <row r="1695" ht="14.5" customHeight="1" spans="1:32">
      <c r="A1695" s="61"/>
      <c r="B1695" s="61"/>
      <c r="C1695" s="261"/>
      <c r="D1695" s="227"/>
      <c r="E1695" s="227"/>
      <c r="F1695" s="227"/>
      <c r="G1695" s="227"/>
      <c r="H1695" s="227"/>
      <c r="I1695" s="447"/>
      <c r="J1695" s="228"/>
      <c r="K1695" s="448"/>
      <c r="L1695" s="228"/>
      <c r="M1695" s="216"/>
      <c r="N1695" s="227"/>
      <c r="O1695" s="227"/>
      <c r="P1695" s="227"/>
      <c r="Q1695" s="230"/>
      <c r="R1695" s="227"/>
      <c r="S1695" s="447"/>
      <c r="T1695" s="230"/>
      <c r="U1695" s="227"/>
      <c r="V1695" s="44"/>
      <c r="W1695" s="332"/>
      <c r="X1695" s="263"/>
      <c r="Y1695" s="381"/>
      <c r="Z1695" s="381"/>
      <c r="AA1695" s="381"/>
      <c r="AB1695" s="381"/>
      <c r="AC1695" s="409"/>
      <c r="AD1695" s="49"/>
      <c r="AE1695" s="49"/>
      <c r="AF1695" s="49"/>
    </row>
    <row r="1696" ht="14.5" customHeight="1" spans="1:32">
      <c r="A1696" s="61"/>
      <c r="B1696" s="61"/>
      <c r="C1696" s="261"/>
      <c r="D1696" s="227"/>
      <c r="E1696" s="227"/>
      <c r="F1696" s="227"/>
      <c r="G1696" s="227"/>
      <c r="H1696" s="227"/>
      <c r="I1696" s="447"/>
      <c r="J1696" s="228"/>
      <c r="K1696" s="448"/>
      <c r="L1696" s="228"/>
      <c r="M1696" s="216"/>
      <c r="N1696" s="227"/>
      <c r="O1696" s="227"/>
      <c r="P1696" s="227"/>
      <c r="Q1696" s="230"/>
      <c r="R1696" s="227"/>
      <c r="S1696" s="447"/>
      <c r="T1696" s="230"/>
      <c r="U1696" s="227"/>
      <c r="V1696" s="44"/>
      <c r="W1696" s="332"/>
      <c r="X1696" s="263"/>
      <c r="Y1696" s="381"/>
      <c r="Z1696" s="381"/>
      <c r="AA1696" s="381"/>
      <c r="AB1696" s="381"/>
      <c r="AC1696" s="409"/>
      <c r="AD1696" s="49"/>
      <c r="AE1696" s="49"/>
      <c r="AF1696" s="49"/>
    </row>
    <row r="1697" ht="14.5" customHeight="1" spans="1:32">
      <c r="A1697" s="61"/>
      <c r="B1697" s="61"/>
      <c r="C1697" s="261"/>
      <c r="D1697" s="227"/>
      <c r="E1697" s="227"/>
      <c r="F1697" s="227"/>
      <c r="G1697" s="227"/>
      <c r="H1697" s="227"/>
      <c r="I1697" s="447"/>
      <c r="J1697" s="228"/>
      <c r="K1697" s="448"/>
      <c r="L1697" s="228"/>
      <c r="M1697" s="216"/>
      <c r="N1697" s="227"/>
      <c r="O1697" s="227"/>
      <c r="P1697" s="227"/>
      <c r="Q1697" s="230"/>
      <c r="R1697" s="227"/>
      <c r="S1697" s="447"/>
      <c r="T1697" s="230"/>
      <c r="U1697" s="227"/>
      <c r="V1697" s="44"/>
      <c r="W1697" s="332"/>
      <c r="X1697" s="263"/>
      <c r="Y1697" s="381"/>
      <c r="Z1697" s="381"/>
      <c r="AA1697" s="381"/>
      <c r="AB1697" s="381"/>
      <c r="AC1697" s="409"/>
      <c r="AD1697" s="49"/>
      <c r="AE1697" s="49"/>
      <c r="AF1697" s="49"/>
    </row>
    <row r="1698" ht="14.5" customHeight="1" spans="1:32">
      <c r="A1698" s="61"/>
      <c r="B1698" s="61"/>
      <c r="C1698" s="261"/>
      <c r="D1698" s="227"/>
      <c r="E1698" s="227"/>
      <c r="F1698" s="227"/>
      <c r="G1698" s="227"/>
      <c r="H1698" s="227"/>
      <c r="I1698" s="447"/>
      <c r="J1698" s="228"/>
      <c r="K1698" s="448"/>
      <c r="L1698" s="228"/>
      <c r="M1698" s="216"/>
      <c r="N1698" s="227"/>
      <c r="O1698" s="227"/>
      <c r="P1698" s="227"/>
      <c r="Q1698" s="230"/>
      <c r="R1698" s="227"/>
      <c r="S1698" s="447"/>
      <c r="T1698" s="230"/>
      <c r="U1698" s="227"/>
      <c r="V1698" s="44"/>
      <c r="W1698" s="332"/>
      <c r="X1698" s="263"/>
      <c r="Y1698" s="381"/>
      <c r="Z1698" s="381"/>
      <c r="AA1698" s="381"/>
      <c r="AB1698" s="381"/>
      <c r="AC1698" s="409"/>
      <c r="AD1698" s="49"/>
      <c r="AE1698" s="49"/>
      <c r="AF1698" s="49"/>
    </row>
    <row r="1699" ht="14.5" customHeight="1" spans="1:32">
      <c r="A1699" s="61"/>
      <c r="B1699" s="61"/>
      <c r="C1699" s="261"/>
      <c r="D1699" s="227"/>
      <c r="E1699" s="227"/>
      <c r="F1699" s="227"/>
      <c r="G1699" s="227"/>
      <c r="H1699" s="227"/>
      <c r="I1699" s="447"/>
      <c r="J1699" s="228"/>
      <c r="K1699" s="448"/>
      <c r="L1699" s="228"/>
      <c r="M1699" s="216"/>
      <c r="N1699" s="227"/>
      <c r="O1699" s="227"/>
      <c r="P1699" s="227"/>
      <c r="Q1699" s="230"/>
      <c r="R1699" s="227"/>
      <c r="S1699" s="447"/>
      <c r="T1699" s="230"/>
      <c r="U1699" s="227"/>
      <c r="V1699" s="44"/>
      <c r="W1699" s="332"/>
      <c r="X1699" s="263"/>
      <c r="Y1699" s="381"/>
      <c r="Z1699" s="381"/>
      <c r="AA1699" s="381"/>
      <c r="AB1699" s="381"/>
      <c r="AC1699" s="409"/>
      <c r="AD1699" s="49"/>
      <c r="AE1699" s="49"/>
      <c r="AF1699" s="49"/>
    </row>
    <row r="1700" ht="14.5" customHeight="1" spans="1:32">
      <c r="A1700" s="61"/>
      <c r="B1700" s="61"/>
      <c r="C1700" s="261"/>
      <c r="D1700" s="227"/>
      <c r="E1700" s="227"/>
      <c r="F1700" s="227"/>
      <c r="G1700" s="227"/>
      <c r="H1700" s="227"/>
      <c r="I1700" s="447"/>
      <c r="J1700" s="228"/>
      <c r="K1700" s="448"/>
      <c r="L1700" s="228"/>
      <c r="M1700" s="216"/>
      <c r="N1700" s="227"/>
      <c r="O1700" s="227"/>
      <c r="P1700" s="227"/>
      <c r="Q1700" s="230"/>
      <c r="R1700" s="227"/>
      <c r="S1700" s="447"/>
      <c r="T1700" s="230"/>
      <c r="U1700" s="227"/>
      <c r="V1700" s="44"/>
      <c r="W1700" s="332"/>
      <c r="X1700" s="263"/>
      <c r="Y1700" s="381"/>
      <c r="Z1700" s="381"/>
      <c r="AA1700" s="381"/>
      <c r="AB1700" s="381"/>
      <c r="AC1700" s="409"/>
      <c r="AD1700" s="49"/>
      <c r="AE1700" s="49"/>
      <c r="AF1700" s="49"/>
    </row>
    <row r="1701" ht="14.5" customHeight="1" spans="1:32">
      <c r="A1701" s="61"/>
      <c r="B1701" s="61"/>
      <c r="C1701" s="261"/>
      <c r="D1701" s="227"/>
      <c r="E1701" s="227"/>
      <c r="F1701" s="227"/>
      <c r="G1701" s="227"/>
      <c r="H1701" s="227"/>
      <c r="I1701" s="447"/>
      <c r="J1701" s="228"/>
      <c r="K1701" s="448"/>
      <c r="L1701" s="228"/>
      <c r="M1701" s="216"/>
      <c r="N1701" s="227"/>
      <c r="O1701" s="227"/>
      <c r="P1701" s="227"/>
      <c r="Q1701" s="230"/>
      <c r="R1701" s="227"/>
      <c r="S1701" s="447"/>
      <c r="T1701" s="230"/>
      <c r="U1701" s="227"/>
      <c r="V1701" s="44"/>
      <c r="W1701" s="332"/>
      <c r="X1701" s="263"/>
      <c r="Y1701" s="381"/>
      <c r="Z1701" s="381"/>
      <c r="AA1701" s="381"/>
      <c r="AB1701" s="381"/>
      <c r="AC1701" s="409"/>
      <c r="AD1701" s="49"/>
      <c r="AE1701" s="49"/>
      <c r="AF1701" s="49"/>
    </row>
    <row r="1702" ht="14.5" customHeight="1" spans="1:32">
      <c r="A1702" s="61"/>
      <c r="B1702" s="61"/>
      <c r="C1702" s="261"/>
      <c r="D1702" s="227"/>
      <c r="E1702" s="227"/>
      <c r="F1702" s="227"/>
      <c r="G1702" s="227"/>
      <c r="H1702" s="227"/>
      <c r="I1702" s="447"/>
      <c r="J1702" s="228"/>
      <c r="K1702" s="448"/>
      <c r="L1702" s="228"/>
      <c r="M1702" s="216"/>
      <c r="N1702" s="227"/>
      <c r="O1702" s="227"/>
      <c r="P1702" s="227"/>
      <c r="Q1702" s="230"/>
      <c r="R1702" s="227"/>
      <c r="S1702" s="447"/>
      <c r="T1702" s="230"/>
      <c r="U1702" s="227"/>
      <c r="V1702" s="44"/>
      <c r="W1702" s="332"/>
      <c r="X1702" s="263"/>
      <c r="Y1702" s="381"/>
      <c r="Z1702" s="381"/>
      <c r="AA1702" s="381"/>
      <c r="AB1702" s="381"/>
      <c r="AC1702" s="409"/>
      <c r="AD1702" s="49"/>
      <c r="AE1702" s="49"/>
      <c r="AF1702" s="49"/>
    </row>
    <row r="1703" ht="14.5" customHeight="1" spans="1:32">
      <c r="A1703" s="61"/>
      <c r="B1703" s="61"/>
      <c r="C1703" s="261"/>
      <c r="D1703" s="227"/>
      <c r="E1703" s="227"/>
      <c r="F1703" s="227"/>
      <c r="G1703" s="227"/>
      <c r="H1703" s="227"/>
      <c r="I1703" s="447"/>
      <c r="J1703" s="228"/>
      <c r="K1703" s="448"/>
      <c r="L1703" s="228"/>
      <c r="M1703" s="216"/>
      <c r="N1703" s="227"/>
      <c r="O1703" s="227"/>
      <c r="P1703" s="227"/>
      <c r="Q1703" s="230"/>
      <c r="R1703" s="227"/>
      <c r="S1703" s="447"/>
      <c r="T1703" s="230"/>
      <c r="U1703" s="227"/>
      <c r="V1703" s="44"/>
      <c r="W1703" s="332"/>
      <c r="X1703" s="263"/>
      <c r="Y1703" s="381"/>
      <c r="Z1703" s="381"/>
      <c r="AA1703" s="381"/>
      <c r="AB1703" s="381"/>
      <c r="AC1703" s="409"/>
      <c r="AD1703" s="49"/>
      <c r="AE1703" s="49"/>
      <c r="AF1703" s="49"/>
    </row>
    <row r="1704" ht="14.5" customHeight="1" spans="1:32">
      <c r="A1704" s="61"/>
      <c r="B1704" s="61"/>
      <c r="C1704" s="261"/>
      <c r="D1704" s="227"/>
      <c r="E1704" s="227"/>
      <c r="F1704" s="227"/>
      <c r="G1704" s="227"/>
      <c r="H1704" s="227"/>
      <c r="I1704" s="447"/>
      <c r="J1704" s="228"/>
      <c r="K1704" s="448"/>
      <c r="L1704" s="228"/>
      <c r="M1704" s="216"/>
      <c r="N1704" s="227"/>
      <c r="O1704" s="227"/>
      <c r="P1704" s="227"/>
      <c r="Q1704" s="230"/>
      <c r="R1704" s="227"/>
      <c r="S1704" s="447"/>
      <c r="T1704" s="230"/>
      <c r="U1704" s="227"/>
      <c r="V1704" s="44"/>
      <c r="W1704" s="332"/>
      <c r="X1704" s="263"/>
      <c r="Y1704" s="381"/>
      <c r="Z1704" s="381"/>
      <c r="AA1704" s="381"/>
      <c r="AB1704" s="381"/>
      <c r="AC1704" s="409"/>
      <c r="AD1704" s="49"/>
      <c r="AE1704" s="49"/>
      <c r="AF1704" s="49"/>
    </row>
    <row r="1705" ht="14.5" customHeight="1" spans="1:32">
      <c r="A1705" s="61"/>
      <c r="B1705" s="61"/>
      <c r="C1705" s="261"/>
      <c r="D1705" s="227"/>
      <c r="E1705" s="227"/>
      <c r="F1705" s="227"/>
      <c r="G1705" s="227"/>
      <c r="H1705" s="227"/>
      <c r="I1705" s="447"/>
      <c r="J1705" s="228"/>
      <c r="K1705" s="448"/>
      <c r="L1705" s="228"/>
      <c r="M1705" s="216"/>
      <c r="N1705" s="227"/>
      <c r="O1705" s="227"/>
      <c r="P1705" s="227"/>
      <c r="Q1705" s="230"/>
      <c r="R1705" s="227"/>
      <c r="S1705" s="447"/>
      <c r="T1705" s="230"/>
      <c r="U1705" s="227"/>
      <c r="V1705" s="44"/>
      <c r="W1705" s="332"/>
      <c r="X1705" s="263"/>
      <c r="Y1705" s="381"/>
      <c r="Z1705" s="381"/>
      <c r="AA1705" s="381"/>
      <c r="AB1705" s="381"/>
      <c r="AC1705" s="409"/>
      <c r="AD1705" s="49"/>
      <c r="AE1705" s="49"/>
      <c r="AF1705" s="49"/>
    </row>
    <row r="1706" ht="14.5" customHeight="1" spans="1:32">
      <c r="A1706" s="61"/>
      <c r="B1706" s="61"/>
      <c r="C1706" s="261"/>
      <c r="D1706" s="227"/>
      <c r="E1706" s="227"/>
      <c r="F1706" s="227"/>
      <c r="G1706" s="227"/>
      <c r="H1706" s="227"/>
      <c r="I1706" s="447"/>
      <c r="J1706" s="228"/>
      <c r="K1706" s="448"/>
      <c r="L1706" s="228"/>
      <c r="M1706" s="216"/>
      <c r="N1706" s="227"/>
      <c r="O1706" s="227"/>
      <c r="P1706" s="227"/>
      <c r="Q1706" s="230"/>
      <c r="R1706" s="227"/>
      <c r="S1706" s="447"/>
      <c r="T1706" s="230"/>
      <c r="U1706" s="227"/>
      <c r="V1706" s="44"/>
      <c r="W1706" s="332"/>
      <c r="X1706" s="263"/>
      <c r="Y1706" s="381"/>
      <c r="Z1706" s="381"/>
      <c r="AA1706" s="381"/>
      <c r="AB1706" s="381"/>
      <c r="AC1706" s="409"/>
      <c r="AD1706" s="49"/>
      <c r="AE1706" s="49"/>
      <c r="AF1706" s="49"/>
    </row>
    <row r="1707" ht="14.5" customHeight="1" spans="1:32">
      <c r="A1707" s="61"/>
      <c r="B1707" s="61"/>
      <c r="C1707" s="261"/>
      <c r="D1707" s="227"/>
      <c r="E1707" s="227"/>
      <c r="F1707" s="227"/>
      <c r="G1707" s="227"/>
      <c r="H1707" s="227"/>
      <c r="I1707" s="447"/>
      <c r="J1707" s="228"/>
      <c r="K1707" s="448"/>
      <c r="L1707" s="228"/>
      <c r="M1707" s="216"/>
      <c r="N1707" s="227"/>
      <c r="O1707" s="227"/>
      <c r="P1707" s="227"/>
      <c r="Q1707" s="230"/>
      <c r="R1707" s="227"/>
      <c r="S1707" s="447"/>
      <c r="T1707" s="230"/>
      <c r="U1707" s="227"/>
      <c r="V1707" s="44"/>
      <c r="W1707" s="332"/>
      <c r="X1707" s="263"/>
      <c r="Y1707" s="381"/>
      <c r="Z1707" s="381"/>
      <c r="AA1707" s="381"/>
      <c r="AB1707" s="381"/>
      <c r="AC1707" s="409"/>
      <c r="AD1707" s="49"/>
      <c r="AE1707" s="49"/>
      <c r="AF1707" s="49"/>
    </row>
    <row r="1708" ht="14.5" customHeight="1" spans="1:32">
      <c r="A1708" s="61"/>
      <c r="B1708" s="61"/>
      <c r="C1708" s="261"/>
      <c r="D1708" s="227"/>
      <c r="E1708" s="227"/>
      <c r="F1708" s="227"/>
      <c r="G1708" s="227"/>
      <c r="H1708" s="227"/>
      <c r="I1708" s="447"/>
      <c r="J1708" s="228"/>
      <c r="K1708" s="448"/>
      <c r="L1708" s="228"/>
      <c r="M1708" s="216"/>
      <c r="N1708" s="227"/>
      <c r="O1708" s="227"/>
      <c r="P1708" s="227"/>
      <c r="Q1708" s="230"/>
      <c r="R1708" s="227"/>
      <c r="S1708" s="447"/>
      <c r="T1708" s="230"/>
      <c r="U1708" s="227"/>
      <c r="V1708" s="44"/>
      <c r="W1708" s="332"/>
      <c r="X1708" s="263"/>
      <c r="Y1708" s="381"/>
      <c r="Z1708" s="381"/>
      <c r="AA1708" s="381"/>
      <c r="AB1708" s="381"/>
      <c r="AC1708" s="409"/>
      <c r="AD1708" s="49"/>
      <c r="AE1708" s="49"/>
      <c r="AF1708" s="49"/>
    </row>
    <row r="1709" ht="14.5" customHeight="1" spans="1:32">
      <c r="A1709" s="61"/>
      <c r="B1709" s="61"/>
      <c r="C1709" s="261"/>
      <c r="D1709" s="227"/>
      <c r="E1709" s="227"/>
      <c r="F1709" s="227"/>
      <c r="G1709" s="227"/>
      <c r="H1709" s="227"/>
      <c r="I1709" s="447"/>
      <c r="J1709" s="228"/>
      <c r="K1709" s="448"/>
      <c r="L1709" s="228"/>
      <c r="M1709" s="216"/>
      <c r="N1709" s="227"/>
      <c r="O1709" s="227"/>
      <c r="P1709" s="227"/>
      <c r="Q1709" s="230"/>
      <c r="R1709" s="227"/>
      <c r="S1709" s="447"/>
      <c r="T1709" s="230"/>
      <c r="U1709" s="227"/>
      <c r="V1709" s="44"/>
      <c r="W1709" s="332"/>
      <c r="X1709" s="263"/>
      <c r="Y1709" s="381"/>
      <c r="Z1709" s="381"/>
      <c r="AA1709" s="381"/>
      <c r="AB1709" s="381"/>
      <c r="AC1709" s="409"/>
      <c r="AD1709" s="49"/>
      <c r="AE1709" s="49"/>
      <c r="AF1709" s="49"/>
    </row>
    <row r="1710" ht="14.5" customHeight="1" spans="1:32">
      <c r="A1710" s="61"/>
      <c r="B1710" s="61"/>
      <c r="C1710" s="261"/>
      <c r="D1710" s="227"/>
      <c r="E1710" s="227"/>
      <c r="F1710" s="227"/>
      <c r="G1710" s="227"/>
      <c r="H1710" s="227"/>
      <c r="I1710" s="447"/>
      <c r="J1710" s="228"/>
      <c r="K1710" s="448"/>
      <c r="L1710" s="228"/>
      <c r="M1710" s="216"/>
      <c r="N1710" s="227"/>
      <c r="O1710" s="227"/>
      <c r="P1710" s="227"/>
      <c r="Q1710" s="230"/>
      <c r="R1710" s="227"/>
      <c r="S1710" s="447"/>
      <c r="T1710" s="230"/>
      <c r="U1710" s="227"/>
      <c r="V1710" s="44"/>
      <c r="W1710" s="332"/>
      <c r="X1710" s="263"/>
      <c r="Y1710" s="381"/>
      <c r="Z1710" s="381"/>
      <c r="AA1710" s="381"/>
      <c r="AB1710" s="381"/>
      <c r="AC1710" s="409"/>
      <c r="AD1710" s="49"/>
      <c r="AE1710" s="49"/>
      <c r="AF1710" s="49"/>
    </row>
    <row r="1711" ht="14.5" customHeight="1" spans="1:32">
      <c r="A1711" s="61"/>
      <c r="B1711" s="61"/>
      <c r="C1711" s="261"/>
      <c r="D1711" s="227"/>
      <c r="E1711" s="227"/>
      <c r="F1711" s="227"/>
      <c r="G1711" s="227"/>
      <c r="H1711" s="227"/>
      <c r="I1711" s="447"/>
      <c r="J1711" s="228"/>
      <c r="K1711" s="448"/>
      <c r="L1711" s="228"/>
      <c r="M1711" s="216"/>
      <c r="N1711" s="227"/>
      <c r="O1711" s="227"/>
      <c r="P1711" s="227"/>
      <c r="Q1711" s="230"/>
      <c r="R1711" s="227"/>
      <c r="S1711" s="447"/>
      <c r="T1711" s="230"/>
      <c r="U1711" s="227"/>
      <c r="V1711" s="44"/>
      <c r="W1711" s="332"/>
      <c r="X1711" s="263"/>
      <c r="Y1711" s="381"/>
      <c r="Z1711" s="381"/>
      <c r="AA1711" s="381"/>
      <c r="AB1711" s="381"/>
      <c r="AC1711" s="409"/>
      <c r="AD1711" s="49"/>
      <c r="AE1711" s="49"/>
      <c r="AF1711" s="49"/>
    </row>
    <row r="1712" ht="14.5" customHeight="1" spans="1:32">
      <c r="A1712" s="61"/>
      <c r="B1712" s="61"/>
      <c r="C1712" s="261"/>
      <c r="D1712" s="227"/>
      <c r="E1712" s="227"/>
      <c r="F1712" s="227"/>
      <c r="G1712" s="227"/>
      <c r="H1712" s="227"/>
      <c r="I1712" s="447"/>
      <c r="J1712" s="228"/>
      <c r="K1712" s="448"/>
      <c r="L1712" s="228"/>
      <c r="M1712" s="216"/>
      <c r="N1712" s="227"/>
      <c r="O1712" s="227"/>
      <c r="P1712" s="227"/>
      <c r="Q1712" s="230"/>
      <c r="R1712" s="227"/>
      <c r="S1712" s="447"/>
      <c r="T1712" s="230"/>
      <c r="U1712" s="227"/>
      <c r="V1712" s="44"/>
      <c r="W1712" s="332"/>
      <c r="X1712" s="263"/>
      <c r="Y1712" s="381"/>
      <c r="Z1712" s="381"/>
      <c r="AA1712" s="381"/>
      <c r="AB1712" s="381"/>
      <c r="AC1712" s="409"/>
      <c r="AD1712" s="49"/>
      <c r="AE1712" s="49"/>
      <c r="AF1712" s="49"/>
    </row>
    <row r="1713" ht="14.5" customHeight="1" spans="1:32">
      <c r="A1713" s="61"/>
      <c r="B1713" s="61"/>
      <c r="C1713" s="261"/>
      <c r="D1713" s="227"/>
      <c r="E1713" s="227"/>
      <c r="F1713" s="227"/>
      <c r="G1713" s="227"/>
      <c r="H1713" s="227"/>
      <c r="I1713" s="447"/>
      <c r="J1713" s="228"/>
      <c r="K1713" s="448"/>
      <c r="L1713" s="228"/>
      <c r="M1713" s="216"/>
      <c r="N1713" s="227"/>
      <c r="O1713" s="227"/>
      <c r="P1713" s="227"/>
      <c r="Q1713" s="230"/>
      <c r="R1713" s="227"/>
      <c r="S1713" s="447"/>
      <c r="T1713" s="230"/>
      <c r="U1713" s="227"/>
      <c r="V1713" s="44"/>
      <c r="W1713" s="332"/>
      <c r="X1713" s="263"/>
      <c r="Y1713" s="381"/>
      <c r="Z1713" s="381"/>
      <c r="AA1713" s="381"/>
      <c r="AB1713" s="381"/>
      <c r="AC1713" s="409"/>
      <c r="AD1713" s="49"/>
      <c r="AE1713" s="49"/>
      <c r="AF1713" s="49"/>
    </row>
    <row r="1714" ht="14.5" customHeight="1" spans="1:32">
      <c r="A1714" s="61"/>
      <c r="B1714" s="61"/>
      <c r="C1714" s="261"/>
      <c r="D1714" s="227"/>
      <c r="E1714" s="227"/>
      <c r="F1714" s="227"/>
      <c r="G1714" s="227"/>
      <c r="H1714" s="227"/>
      <c r="I1714" s="447"/>
      <c r="J1714" s="228"/>
      <c r="K1714" s="448"/>
      <c r="L1714" s="228"/>
      <c r="M1714" s="216"/>
      <c r="N1714" s="227"/>
      <c r="O1714" s="227"/>
      <c r="P1714" s="227"/>
      <c r="Q1714" s="230"/>
      <c r="R1714" s="227"/>
      <c r="S1714" s="447"/>
      <c r="T1714" s="230"/>
      <c r="U1714" s="227"/>
      <c r="V1714" s="44"/>
      <c r="W1714" s="332"/>
      <c r="X1714" s="263"/>
      <c r="Y1714" s="381"/>
      <c r="Z1714" s="381"/>
      <c r="AA1714" s="381"/>
      <c r="AB1714" s="381"/>
      <c r="AC1714" s="409"/>
      <c r="AD1714" s="49"/>
      <c r="AE1714" s="49"/>
      <c r="AF1714" s="49"/>
    </row>
    <row r="1715" ht="14.5" customHeight="1" spans="1:32">
      <c r="A1715" s="61"/>
      <c r="B1715" s="61"/>
      <c r="C1715" s="261"/>
      <c r="D1715" s="227"/>
      <c r="E1715" s="227"/>
      <c r="F1715" s="227"/>
      <c r="G1715" s="227"/>
      <c r="H1715" s="227"/>
      <c r="I1715" s="447"/>
      <c r="J1715" s="228"/>
      <c r="K1715" s="448"/>
      <c r="L1715" s="228"/>
      <c r="M1715" s="216"/>
      <c r="N1715" s="227"/>
      <c r="O1715" s="227"/>
      <c r="P1715" s="227"/>
      <c r="Q1715" s="230"/>
      <c r="R1715" s="227"/>
      <c r="S1715" s="447"/>
      <c r="T1715" s="230"/>
      <c r="U1715" s="227"/>
      <c r="V1715" s="44"/>
      <c r="W1715" s="332"/>
      <c r="X1715" s="263"/>
      <c r="Y1715" s="381"/>
      <c r="Z1715" s="381"/>
      <c r="AA1715" s="381"/>
      <c r="AB1715" s="381"/>
      <c r="AC1715" s="409"/>
      <c r="AD1715" s="49"/>
      <c r="AE1715" s="49"/>
      <c r="AF1715" s="49"/>
    </row>
    <row r="1716" ht="14.5" customHeight="1" spans="1:32">
      <c r="A1716" s="61"/>
      <c r="B1716" s="61"/>
      <c r="C1716" s="261"/>
      <c r="D1716" s="227"/>
      <c r="E1716" s="227"/>
      <c r="F1716" s="227"/>
      <c r="G1716" s="227"/>
      <c r="H1716" s="227"/>
      <c r="I1716" s="447"/>
      <c r="J1716" s="228"/>
      <c r="K1716" s="448"/>
      <c r="L1716" s="228"/>
      <c r="M1716" s="216"/>
      <c r="N1716" s="227"/>
      <c r="O1716" s="227"/>
      <c r="P1716" s="227"/>
      <c r="Q1716" s="230"/>
      <c r="R1716" s="227"/>
      <c r="S1716" s="447"/>
      <c r="T1716" s="230"/>
      <c r="U1716" s="227"/>
      <c r="V1716" s="44"/>
      <c r="W1716" s="332"/>
      <c r="X1716" s="263"/>
      <c r="Y1716" s="381"/>
      <c r="Z1716" s="381"/>
      <c r="AA1716" s="381"/>
      <c r="AB1716" s="381"/>
      <c r="AC1716" s="409"/>
      <c r="AD1716" s="49"/>
      <c r="AE1716" s="49"/>
      <c r="AF1716" s="49"/>
    </row>
    <row r="1717" ht="14.5" customHeight="1" spans="1:32">
      <c r="A1717" s="61"/>
      <c r="B1717" s="61"/>
      <c r="C1717" s="261"/>
      <c r="D1717" s="227"/>
      <c r="E1717" s="227"/>
      <c r="F1717" s="227"/>
      <c r="G1717" s="227"/>
      <c r="H1717" s="227"/>
      <c r="I1717" s="447"/>
      <c r="J1717" s="228"/>
      <c r="K1717" s="448"/>
      <c r="L1717" s="228"/>
      <c r="M1717" s="216"/>
      <c r="N1717" s="227"/>
      <c r="O1717" s="227"/>
      <c r="P1717" s="227"/>
      <c r="Q1717" s="230"/>
      <c r="R1717" s="227"/>
      <c r="S1717" s="447"/>
      <c r="T1717" s="230"/>
      <c r="U1717" s="227"/>
      <c r="V1717" s="44"/>
      <c r="W1717" s="332"/>
      <c r="X1717" s="263"/>
      <c r="Y1717" s="381"/>
      <c r="Z1717" s="381"/>
      <c r="AA1717" s="381"/>
      <c r="AB1717" s="381"/>
      <c r="AC1717" s="409"/>
      <c r="AD1717" s="49"/>
      <c r="AE1717" s="49"/>
      <c r="AF1717" s="49"/>
    </row>
    <row r="1718" ht="14.5" customHeight="1" spans="1:32">
      <c r="A1718" s="61"/>
      <c r="B1718" s="61"/>
      <c r="C1718" s="261"/>
      <c r="D1718" s="227"/>
      <c r="E1718" s="227"/>
      <c r="F1718" s="227"/>
      <c r="G1718" s="227"/>
      <c r="H1718" s="227"/>
      <c r="I1718" s="447"/>
      <c r="J1718" s="228"/>
      <c r="K1718" s="448"/>
      <c r="L1718" s="228"/>
      <c r="M1718" s="216"/>
      <c r="N1718" s="227"/>
      <c r="O1718" s="227"/>
      <c r="P1718" s="227"/>
      <c r="Q1718" s="230"/>
      <c r="R1718" s="227"/>
      <c r="S1718" s="447"/>
      <c r="T1718" s="230"/>
      <c r="U1718" s="227"/>
      <c r="V1718" s="44"/>
      <c r="W1718" s="332"/>
      <c r="X1718" s="263"/>
      <c r="Y1718" s="381"/>
      <c r="Z1718" s="381"/>
      <c r="AA1718" s="381"/>
      <c r="AB1718" s="381"/>
      <c r="AC1718" s="409"/>
      <c r="AD1718" s="49"/>
      <c r="AE1718" s="49"/>
      <c r="AF1718" s="49"/>
    </row>
    <row r="1719" ht="14.5" customHeight="1" spans="1:32">
      <c r="A1719" s="61"/>
      <c r="B1719" s="61"/>
      <c r="C1719" s="261"/>
      <c r="D1719" s="227"/>
      <c r="E1719" s="227"/>
      <c r="F1719" s="227"/>
      <c r="G1719" s="227"/>
      <c r="H1719" s="227"/>
      <c r="I1719" s="447"/>
      <c r="J1719" s="228"/>
      <c r="K1719" s="448"/>
      <c r="L1719" s="228"/>
      <c r="M1719" s="216"/>
      <c r="N1719" s="227"/>
      <c r="O1719" s="227"/>
      <c r="P1719" s="227"/>
      <c r="Q1719" s="230"/>
      <c r="R1719" s="227"/>
      <c r="S1719" s="447"/>
      <c r="T1719" s="230"/>
      <c r="U1719" s="227"/>
      <c r="V1719" s="44"/>
      <c r="W1719" s="332"/>
      <c r="X1719" s="263"/>
      <c r="Y1719" s="381"/>
      <c r="Z1719" s="381"/>
      <c r="AA1719" s="381"/>
      <c r="AB1719" s="381"/>
      <c r="AC1719" s="409"/>
      <c r="AD1719" s="49"/>
      <c r="AE1719" s="49"/>
      <c r="AF1719" s="49"/>
    </row>
    <row r="1720" ht="14.5" customHeight="1" spans="1:32">
      <c r="A1720" s="61"/>
      <c r="B1720" s="61"/>
      <c r="C1720" s="261"/>
      <c r="D1720" s="227"/>
      <c r="E1720" s="227"/>
      <c r="F1720" s="227"/>
      <c r="G1720" s="227"/>
      <c r="H1720" s="227"/>
      <c r="I1720" s="447"/>
      <c r="J1720" s="228"/>
      <c r="K1720" s="448"/>
      <c r="L1720" s="228"/>
      <c r="M1720" s="216"/>
      <c r="N1720" s="227"/>
      <c r="O1720" s="227"/>
      <c r="P1720" s="227"/>
      <c r="Q1720" s="230"/>
      <c r="R1720" s="227"/>
      <c r="S1720" s="447"/>
      <c r="T1720" s="230"/>
      <c r="U1720" s="227"/>
      <c r="V1720" s="44"/>
      <c r="W1720" s="332"/>
      <c r="X1720" s="263"/>
      <c r="Y1720" s="381"/>
      <c r="Z1720" s="381"/>
      <c r="AA1720" s="381"/>
      <c r="AB1720" s="381"/>
      <c r="AC1720" s="409"/>
      <c r="AD1720" s="49"/>
      <c r="AE1720" s="49"/>
      <c r="AF1720" s="49"/>
    </row>
    <row r="1721" ht="14.5" customHeight="1" spans="1:32">
      <c r="A1721" s="61"/>
      <c r="B1721" s="61"/>
      <c r="C1721" s="261"/>
      <c r="D1721" s="227"/>
      <c r="E1721" s="227"/>
      <c r="F1721" s="227"/>
      <c r="G1721" s="227"/>
      <c r="H1721" s="227"/>
      <c r="I1721" s="447"/>
      <c r="J1721" s="228"/>
      <c r="K1721" s="448"/>
      <c r="L1721" s="228"/>
      <c r="M1721" s="216"/>
      <c r="N1721" s="227"/>
      <c r="O1721" s="227"/>
      <c r="P1721" s="227"/>
      <c r="Q1721" s="230"/>
      <c r="R1721" s="227"/>
      <c r="S1721" s="447"/>
      <c r="T1721" s="230"/>
      <c r="U1721" s="227"/>
      <c r="V1721" s="44"/>
      <c r="W1721" s="332"/>
      <c r="X1721" s="263"/>
      <c r="Y1721" s="381"/>
      <c r="Z1721" s="381"/>
      <c r="AA1721" s="381"/>
      <c r="AB1721" s="381"/>
      <c r="AC1721" s="409"/>
      <c r="AD1721" s="49"/>
      <c r="AE1721" s="49"/>
      <c r="AF1721" s="49"/>
    </row>
    <row r="1722" ht="14.5" customHeight="1" spans="1:32">
      <c r="A1722" s="61"/>
      <c r="B1722" s="61"/>
      <c r="C1722" s="261"/>
      <c r="D1722" s="227"/>
      <c r="E1722" s="227"/>
      <c r="F1722" s="227"/>
      <c r="G1722" s="227"/>
      <c r="H1722" s="227"/>
      <c r="I1722" s="447"/>
      <c r="J1722" s="228"/>
      <c r="K1722" s="448"/>
      <c r="L1722" s="228"/>
      <c r="M1722" s="216"/>
      <c r="N1722" s="227"/>
      <c r="O1722" s="227"/>
      <c r="P1722" s="227"/>
      <c r="Q1722" s="230"/>
      <c r="R1722" s="227"/>
      <c r="S1722" s="447"/>
      <c r="T1722" s="230"/>
      <c r="U1722" s="227"/>
      <c r="V1722" s="44"/>
      <c r="W1722" s="332"/>
      <c r="X1722" s="263"/>
      <c r="Y1722" s="381"/>
      <c r="Z1722" s="381"/>
      <c r="AA1722" s="381"/>
      <c r="AB1722" s="381"/>
      <c r="AC1722" s="409"/>
      <c r="AD1722" s="49"/>
      <c r="AE1722" s="49"/>
      <c r="AF1722" s="49"/>
    </row>
    <row r="1723" ht="14.5" customHeight="1" spans="1:32">
      <c r="A1723" s="61"/>
      <c r="B1723" s="61"/>
      <c r="C1723" s="261"/>
      <c r="D1723" s="227"/>
      <c r="E1723" s="227"/>
      <c r="F1723" s="227"/>
      <c r="G1723" s="227"/>
      <c r="H1723" s="227"/>
      <c r="I1723" s="447"/>
      <c r="J1723" s="228"/>
      <c r="K1723" s="448"/>
      <c r="L1723" s="228"/>
      <c r="M1723" s="216"/>
      <c r="N1723" s="227"/>
      <c r="O1723" s="227"/>
      <c r="P1723" s="227"/>
      <c r="Q1723" s="230"/>
      <c r="R1723" s="227"/>
      <c r="S1723" s="447"/>
      <c r="T1723" s="230"/>
      <c r="U1723" s="227"/>
      <c r="V1723" s="44"/>
      <c r="W1723" s="332"/>
      <c r="X1723" s="263"/>
      <c r="Y1723" s="381"/>
      <c r="Z1723" s="381"/>
      <c r="AA1723" s="381"/>
      <c r="AB1723" s="381"/>
      <c r="AC1723" s="409"/>
      <c r="AD1723" s="49"/>
      <c r="AE1723" s="49"/>
      <c r="AF1723" s="49"/>
    </row>
    <row r="1724" ht="14.5" customHeight="1" spans="1:32">
      <c r="A1724" s="61"/>
      <c r="B1724" s="61"/>
      <c r="C1724" s="261"/>
      <c r="D1724" s="227"/>
      <c r="E1724" s="227"/>
      <c r="F1724" s="227"/>
      <c r="G1724" s="227"/>
      <c r="H1724" s="227"/>
      <c r="I1724" s="447"/>
      <c r="J1724" s="228"/>
      <c r="K1724" s="448"/>
      <c r="L1724" s="228"/>
      <c r="M1724" s="216"/>
      <c r="N1724" s="227"/>
      <c r="O1724" s="227"/>
      <c r="P1724" s="227"/>
      <c r="Q1724" s="230"/>
      <c r="R1724" s="227"/>
      <c r="S1724" s="447"/>
      <c r="T1724" s="230"/>
      <c r="U1724" s="227"/>
      <c r="V1724" s="44"/>
      <c r="W1724" s="332"/>
      <c r="X1724" s="263"/>
      <c r="Y1724" s="381"/>
      <c r="Z1724" s="381"/>
      <c r="AA1724" s="381"/>
      <c r="AB1724" s="381"/>
      <c r="AC1724" s="409"/>
      <c r="AD1724" s="49"/>
      <c r="AE1724" s="49"/>
      <c r="AF1724" s="49"/>
    </row>
    <row r="1725" ht="14.5" customHeight="1" spans="1:32">
      <c r="A1725" s="61"/>
      <c r="B1725" s="61"/>
      <c r="C1725" s="261"/>
      <c r="D1725" s="227"/>
      <c r="E1725" s="227"/>
      <c r="F1725" s="227"/>
      <c r="G1725" s="227"/>
      <c r="H1725" s="227"/>
      <c r="I1725" s="447"/>
      <c r="J1725" s="228"/>
      <c r="K1725" s="448"/>
      <c r="L1725" s="228"/>
      <c r="M1725" s="216"/>
      <c r="N1725" s="227"/>
      <c r="O1725" s="227"/>
      <c r="P1725" s="227"/>
      <c r="Q1725" s="230"/>
      <c r="R1725" s="227"/>
      <c r="S1725" s="447"/>
      <c r="T1725" s="230"/>
      <c r="U1725" s="227"/>
      <c r="V1725" s="44"/>
      <c r="W1725" s="332"/>
      <c r="X1725" s="263"/>
      <c r="Y1725" s="381"/>
      <c r="Z1725" s="381"/>
      <c r="AA1725" s="381"/>
      <c r="AB1725" s="381"/>
      <c r="AC1725" s="409"/>
      <c r="AD1725" s="49"/>
      <c r="AE1725" s="49"/>
      <c r="AF1725" s="49"/>
    </row>
    <row r="1726" ht="14.5" customHeight="1" spans="1:32">
      <c r="A1726" s="61"/>
      <c r="B1726" s="61"/>
      <c r="C1726" s="261"/>
      <c r="D1726" s="227"/>
      <c r="E1726" s="227"/>
      <c r="F1726" s="227"/>
      <c r="G1726" s="227"/>
      <c r="H1726" s="227"/>
      <c r="I1726" s="447"/>
      <c r="J1726" s="228"/>
      <c r="K1726" s="448"/>
      <c r="L1726" s="228"/>
      <c r="M1726" s="216"/>
      <c r="N1726" s="227"/>
      <c r="O1726" s="227"/>
      <c r="P1726" s="227"/>
      <c r="Q1726" s="230"/>
      <c r="R1726" s="227"/>
      <c r="S1726" s="447"/>
      <c r="T1726" s="230"/>
      <c r="U1726" s="227"/>
      <c r="V1726" s="44"/>
      <c r="W1726" s="332"/>
      <c r="X1726" s="263"/>
      <c r="Y1726" s="381"/>
      <c r="Z1726" s="381"/>
      <c r="AA1726" s="381"/>
      <c r="AB1726" s="381"/>
      <c r="AC1726" s="409"/>
      <c r="AD1726" s="49"/>
      <c r="AE1726" s="49"/>
      <c r="AF1726" s="49"/>
    </row>
    <row r="1727" ht="14.5" customHeight="1" spans="1:32">
      <c r="A1727" s="61"/>
      <c r="B1727" s="61"/>
      <c r="C1727" s="261"/>
      <c r="D1727" s="227"/>
      <c r="E1727" s="227"/>
      <c r="F1727" s="227"/>
      <c r="G1727" s="227"/>
      <c r="H1727" s="227"/>
      <c r="I1727" s="447"/>
      <c r="J1727" s="228"/>
      <c r="K1727" s="448"/>
      <c r="L1727" s="228"/>
      <c r="M1727" s="216"/>
      <c r="N1727" s="227"/>
      <c r="O1727" s="227"/>
      <c r="P1727" s="227"/>
      <c r="Q1727" s="230"/>
      <c r="R1727" s="227"/>
      <c r="S1727" s="447"/>
      <c r="T1727" s="230"/>
      <c r="U1727" s="227"/>
      <c r="V1727" s="44"/>
      <c r="W1727" s="332"/>
      <c r="X1727" s="263"/>
      <c r="Y1727" s="381"/>
      <c r="Z1727" s="381"/>
      <c r="AA1727" s="381"/>
      <c r="AB1727" s="381"/>
      <c r="AC1727" s="409"/>
      <c r="AD1727" s="49"/>
      <c r="AE1727" s="49"/>
      <c r="AF1727" s="49"/>
    </row>
    <row r="1728" ht="14.5" customHeight="1" spans="1:32">
      <c r="A1728" s="61"/>
      <c r="B1728" s="61"/>
      <c r="C1728" s="261"/>
      <c r="D1728" s="227"/>
      <c r="E1728" s="227"/>
      <c r="F1728" s="227"/>
      <c r="G1728" s="227"/>
      <c r="H1728" s="227"/>
      <c r="I1728" s="447"/>
      <c r="J1728" s="228"/>
      <c r="K1728" s="448"/>
      <c r="L1728" s="228"/>
      <c r="M1728" s="216"/>
      <c r="N1728" s="227"/>
      <c r="O1728" s="227"/>
      <c r="P1728" s="227"/>
      <c r="Q1728" s="230"/>
      <c r="R1728" s="227"/>
      <c r="S1728" s="447"/>
      <c r="T1728" s="230"/>
      <c r="U1728" s="227"/>
      <c r="V1728" s="44"/>
      <c r="W1728" s="332"/>
      <c r="X1728" s="263"/>
      <c r="Y1728" s="381"/>
      <c r="Z1728" s="381"/>
      <c r="AA1728" s="381"/>
      <c r="AB1728" s="381"/>
      <c r="AC1728" s="409"/>
      <c r="AD1728" s="49"/>
      <c r="AE1728" s="49"/>
      <c r="AF1728" s="49"/>
    </row>
    <row r="1729" ht="14.5" customHeight="1" spans="1:32">
      <c r="A1729" s="61"/>
      <c r="B1729" s="61"/>
      <c r="C1729" s="261"/>
      <c r="D1729" s="227"/>
      <c r="E1729" s="227"/>
      <c r="F1729" s="227"/>
      <c r="G1729" s="227"/>
      <c r="H1729" s="227"/>
      <c r="I1729" s="447"/>
      <c r="J1729" s="228"/>
      <c r="K1729" s="448"/>
      <c r="L1729" s="228"/>
      <c r="M1729" s="216"/>
      <c r="N1729" s="227"/>
      <c r="O1729" s="227"/>
      <c r="P1729" s="227"/>
      <c r="Q1729" s="230"/>
      <c r="R1729" s="227"/>
      <c r="S1729" s="447"/>
      <c r="T1729" s="230"/>
      <c r="U1729" s="227"/>
      <c r="V1729" s="44"/>
      <c r="W1729" s="332"/>
      <c r="X1729" s="263"/>
      <c r="Y1729" s="381"/>
      <c r="Z1729" s="381"/>
      <c r="AA1729" s="381"/>
      <c r="AB1729" s="381"/>
      <c r="AC1729" s="409"/>
      <c r="AD1729" s="49"/>
      <c r="AE1729" s="49"/>
      <c r="AF1729" s="49"/>
    </row>
    <row r="1730" ht="14.5" customHeight="1" spans="1:32">
      <c r="A1730" s="61"/>
      <c r="B1730" s="61"/>
      <c r="C1730" s="261"/>
      <c r="D1730" s="227"/>
      <c r="E1730" s="227"/>
      <c r="F1730" s="227"/>
      <c r="G1730" s="227"/>
      <c r="H1730" s="227"/>
      <c r="I1730" s="447"/>
      <c r="J1730" s="228"/>
      <c r="K1730" s="448"/>
      <c r="L1730" s="228"/>
      <c r="M1730" s="216"/>
      <c r="N1730" s="227"/>
      <c r="O1730" s="227"/>
      <c r="P1730" s="227"/>
      <c r="Q1730" s="230"/>
      <c r="R1730" s="227"/>
      <c r="S1730" s="447"/>
      <c r="T1730" s="230"/>
      <c r="U1730" s="227"/>
      <c r="V1730" s="44"/>
      <c r="W1730" s="332"/>
      <c r="X1730" s="263"/>
      <c r="Y1730" s="381"/>
      <c r="Z1730" s="381"/>
      <c r="AA1730" s="381"/>
      <c r="AB1730" s="381"/>
      <c r="AC1730" s="409"/>
      <c r="AD1730" s="49"/>
      <c r="AE1730" s="49"/>
      <c r="AF1730" s="49"/>
    </row>
    <row r="1731" ht="14.5" customHeight="1" spans="1:32">
      <c r="A1731" s="61"/>
      <c r="B1731" s="61"/>
      <c r="C1731" s="261"/>
      <c r="D1731" s="227"/>
      <c r="E1731" s="227"/>
      <c r="F1731" s="227"/>
      <c r="G1731" s="227"/>
      <c r="H1731" s="227"/>
      <c r="I1731" s="447"/>
      <c r="J1731" s="228"/>
      <c r="K1731" s="448"/>
      <c r="L1731" s="228"/>
      <c r="M1731" s="216"/>
      <c r="N1731" s="227"/>
      <c r="O1731" s="227"/>
      <c r="P1731" s="227"/>
      <c r="Q1731" s="230"/>
      <c r="R1731" s="227"/>
      <c r="S1731" s="447"/>
      <c r="T1731" s="230"/>
      <c r="U1731" s="227"/>
      <c r="V1731" s="44"/>
      <c r="W1731" s="332"/>
      <c r="X1731" s="263"/>
      <c r="Y1731" s="381"/>
      <c r="Z1731" s="381"/>
      <c r="AA1731" s="381"/>
      <c r="AB1731" s="381"/>
      <c r="AC1731" s="409"/>
      <c r="AD1731" s="49"/>
      <c r="AE1731" s="49"/>
      <c r="AF1731" s="49"/>
    </row>
    <row r="1732" ht="14.5" customHeight="1" spans="1:32">
      <c r="A1732" s="61"/>
      <c r="B1732" s="61"/>
      <c r="C1732" s="261"/>
      <c r="D1732" s="227"/>
      <c r="E1732" s="227"/>
      <c r="F1732" s="227"/>
      <c r="G1732" s="227"/>
      <c r="H1732" s="227"/>
      <c r="I1732" s="447"/>
      <c r="J1732" s="228"/>
      <c r="K1732" s="448"/>
      <c r="L1732" s="228"/>
      <c r="M1732" s="216"/>
      <c r="N1732" s="227"/>
      <c r="O1732" s="227"/>
      <c r="P1732" s="227"/>
      <c r="Q1732" s="230"/>
      <c r="R1732" s="227"/>
      <c r="S1732" s="447"/>
      <c r="T1732" s="230"/>
      <c r="U1732" s="227"/>
      <c r="V1732" s="44"/>
      <c r="W1732" s="332"/>
      <c r="X1732" s="263"/>
      <c r="Y1732" s="381"/>
      <c r="Z1732" s="381"/>
      <c r="AA1732" s="381"/>
      <c r="AB1732" s="381"/>
      <c r="AC1732" s="409"/>
      <c r="AD1732" s="49"/>
      <c r="AE1732" s="49"/>
      <c r="AF1732" s="49"/>
    </row>
    <row r="1733" ht="14.5" customHeight="1" spans="1:32">
      <c r="A1733" s="61"/>
      <c r="B1733" s="61"/>
      <c r="C1733" s="261"/>
      <c r="D1733" s="227"/>
      <c r="E1733" s="227"/>
      <c r="F1733" s="227"/>
      <c r="G1733" s="227"/>
      <c r="H1733" s="227"/>
      <c r="I1733" s="447"/>
      <c r="J1733" s="228"/>
      <c r="K1733" s="448"/>
      <c r="L1733" s="228"/>
      <c r="M1733" s="216"/>
      <c r="N1733" s="227"/>
      <c r="O1733" s="227"/>
      <c r="P1733" s="227"/>
      <c r="Q1733" s="230"/>
      <c r="R1733" s="227"/>
      <c r="S1733" s="447"/>
      <c r="T1733" s="230"/>
      <c r="U1733" s="227"/>
      <c r="V1733" s="44"/>
      <c r="W1733" s="332"/>
      <c r="X1733" s="263"/>
      <c r="Y1733" s="381"/>
      <c r="Z1733" s="381"/>
      <c r="AA1733" s="381"/>
      <c r="AB1733" s="381"/>
      <c r="AC1733" s="409"/>
      <c r="AD1733" s="49"/>
      <c r="AE1733" s="49"/>
      <c r="AF1733" s="49"/>
    </row>
    <row r="1734" ht="14.5" customHeight="1" spans="1:32">
      <c r="A1734" s="61"/>
      <c r="B1734" s="61"/>
      <c r="C1734" s="261"/>
      <c r="D1734" s="227"/>
      <c r="E1734" s="227"/>
      <c r="F1734" s="227"/>
      <c r="G1734" s="227"/>
      <c r="H1734" s="227"/>
      <c r="I1734" s="447"/>
      <c r="J1734" s="228"/>
      <c r="K1734" s="448"/>
      <c r="L1734" s="228"/>
      <c r="M1734" s="216"/>
      <c r="N1734" s="227"/>
      <c r="O1734" s="227"/>
      <c r="P1734" s="227"/>
      <c r="Q1734" s="230"/>
      <c r="R1734" s="227"/>
      <c r="S1734" s="447"/>
      <c r="T1734" s="230"/>
      <c r="U1734" s="227"/>
      <c r="V1734" s="44"/>
      <c r="W1734" s="332"/>
      <c r="X1734" s="263"/>
      <c r="Y1734" s="381"/>
      <c r="Z1734" s="381"/>
      <c r="AA1734" s="381"/>
      <c r="AB1734" s="381"/>
      <c r="AC1734" s="409"/>
      <c r="AD1734" s="49"/>
      <c r="AE1734" s="49"/>
      <c r="AF1734" s="49"/>
    </row>
    <row r="1735" ht="14.5" customHeight="1" spans="1:32">
      <c r="A1735" s="61"/>
      <c r="B1735" s="61"/>
      <c r="C1735" s="261"/>
      <c r="D1735" s="227"/>
      <c r="E1735" s="227"/>
      <c r="F1735" s="227"/>
      <c r="G1735" s="227"/>
      <c r="H1735" s="227"/>
      <c r="I1735" s="447"/>
      <c r="J1735" s="228"/>
      <c r="K1735" s="448"/>
      <c r="L1735" s="228"/>
      <c r="M1735" s="216"/>
      <c r="N1735" s="227"/>
      <c r="O1735" s="227"/>
      <c r="P1735" s="227"/>
      <c r="Q1735" s="230"/>
      <c r="R1735" s="227"/>
      <c r="S1735" s="447"/>
      <c r="T1735" s="230"/>
      <c r="U1735" s="227"/>
      <c r="V1735" s="44"/>
      <c r="W1735" s="332"/>
      <c r="X1735" s="263"/>
      <c r="Y1735" s="381"/>
      <c r="Z1735" s="381"/>
      <c r="AA1735" s="381"/>
      <c r="AB1735" s="381"/>
      <c r="AC1735" s="409"/>
      <c r="AD1735" s="49"/>
      <c r="AE1735" s="49"/>
      <c r="AF1735" s="49"/>
    </row>
    <row r="1736" ht="14.5" customHeight="1" spans="1:32">
      <c r="A1736" s="61"/>
      <c r="B1736" s="61"/>
      <c r="C1736" s="261"/>
      <c r="D1736" s="227"/>
      <c r="E1736" s="227"/>
      <c r="F1736" s="227"/>
      <c r="G1736" s="227"/>
      <c r="H1736" s="227"/>
      <c r="I1736" s="447"/>
      <c r="J1736" s="228"/>
      <c r="K1736" s="448"/>
      <c r="L1736" s="228"/>
      <c r="M1736" s="216"/>
      <c r="N1736" s="227"/>
      <c r="O1736" s="227"/>
      <c r="P1736" s="227"/>
      <c r="Q1736" s="230"/>
      <c r="R1736" s="227"/>
      <c r="S1736" s="447"/>
      <c r="T1736" s="230"/>
      <c r="U1736" s="227"/>
      <c r="V1736" s="44"/>
      <c r="W1736" s="332"/>
      <c r="X1736" s="263"/>
      <c r="Y1736" s="381"/>
      <c r="Z1736" s="381"/>
      <c r="AA1736" s="381"/>
      <c r="AB1736" s="381"/>
      <c r="AC1736" s="409"/>
      <c r="AD1736" s="49"/>
      <c r="AE1736" s="49"/>
      <c r="AF1736" s="49"/>
    </row>
    <row r="1737" ht="14.5" customHeight="1" spans="1:32">
      <c r="A1737" s="61"/>
      <c r="B1737" s="61"/>
      <c r="C1737" s="261"/>
      <c r="D1737" s="227"/>
      <c r="E1737" s="227"/>
      <c r="F1737" s="227"/>
      <c r="G1737" s="227"/>
      <c r="H1737" s="227"/>
      <c r="I1737" s="447"/>
      <c r="J1737" s="228"/>
      <c r="K1737" s="448"/>
      <c r="L1737" s="228"/>
      <c r="M1737" s="216"/>
      <c r="N1737" s="227"/>
      <c r="O1737" s="227"/>
      <c r="P1737" s="227"/>
      <c r="Q1737" s="230"/>
      <c r="R1737" s="227"/>
      <c r="S1737" s="447"/>
      <c r="T1737" s="230"/>
      <c r="U1737" s="227"/>
      <c r="V1737" s="44"/>
      <c r="W1737" s="332"/>
      <c r="X1737" s="263"/>
      <c r="Y1737" s="381"/>
      <c r="Z1737" s="381"/>
      <c r="AA1737" s="381"/>
      <c r="AB1737" s="381"/>
      <c r="AC1737" s="409"/>
      <c r="AD1737" s="49"/>
      <c r="AE1737" s="49"/>
      <c r="AF1737" s="49"/>
    </row>
    <row r="1738" ht="14.5" customHeight="1" spans="1:32">
      <c r="A1738" s="61"/>
      <c r="B1738" s="61"/>
      <c r="C1738" s="261"/>
      <c r="D1738" s="227"/>
      <c r="E1738" s="227"/>
      <c r="F1738" s="227"/>
      <c r="G1738" s="227"/>
      <c r="H1738" s="227"/>
      <c r="I1738" s="447"/>
      <c r="J1738" s="228"/>
      <c r="K1738" s="448"/>
      <c r="L1738" s="228"/>
      <c r="M1738" s="216"/>
      <c r="N1738" s="227"/>
      <c r="O1738" s="227"/>
      <c r="P1738" s="227"/>
      <c r="Q1738" s="230"/>
      <c r="R1738" s="227"/>
      <c r="S1738" s="447"/>
      <c r="T1738" s="230"/>
      <c r="U1738" s="227"/>
      <c r="V1738" s="44"/>
      <c r="W1738" s="332"/>
      <c r="X1738" s="263"/>
      <c r="Y1738" s="381"/>
      <c r="Z1738" s="381"/>
      <c r="AA1738" s="381"/>
      <c r="AB1738" s="381"/>
      <c r="AC1738" s="409"/>
      <c r="AD1738" s="49"/>
      <c r="AE1738" s="49"/>
      <c r="AF1738" s="49"/>
    </row>
    <row r="1739" ht="14.5" customHeight="1" spans="1:32">
      <c r="A1739" s="61"/>
      <c r="B1739" s="61"/>
      <c r="C1739" s="261"/>
      <c r="D1739" s="227"/>
      <c r="E1739" s="227"/>
      <c r="F1739" s="227"/>
      <c r="G1739" s="227"/>
      <c r="H1739" s="227"/>
      <c r="I1739" s="447"/>
      <c r="J1739" s="228"/>
      <c r="K1739" s="448"/>
      <c r="L1739" s="228"/>
      <c r="M1739" s="216"/>
      <c r="N1739" s="227"/>
      <c r="O1739" s="227"/>
      <c r="P1739" s="227"/>
      <c r="Q1739" s="230"/>
      <c r="R1739" s="227"/>
      <c r="S1739" s="447"/>
      <c r="T1739" s="230"/>
      <c r="U1739" s="227"/>
      <c r="V1739" s="44"/>
      <c r="W1739" s="332"/>
      <c r="X1739" s="263"/>
      <c r="Y1739" s="381"/>
      <c r="Z1739" s="381"/>
      <c r="AA1739" s="381"/>
      <c r="AB1739" s="381"/>
      <c r="AC1739" s="409"/>
      <c r="AD1739" s="49"/>
      <c r="AE1739" s="49"/>
      <c r="AF1739" s="49"/>
    </row>
    <row r="1740" ht="14.5" customHeight="1" spans="1:32">
      <c r="A1740" s="61"/>
      <c r="B1740" s="61"/>
      <c r="C1740" s="261"/>
      <c r="D1740" s="227"/>
      <c r="E1740" s="227"/>
      <c r="F1740" s="227"/>
      <c r="G1740" s="227"/>
      <c r="H1740" s="227"/>
      <c r="I1740" s="447"/>
      <c r="J1740" s="228"/>
      <c r="K1740" s="448"/>
      <c r="L1740" s="228"/>
      <c r="M1740" s="216"/>
      <c r="N1740" s="227"/>
      <c r="O1740" s="227"/>
      <c r="P1740" s="227"/>
      <c r="Q1740" s="230"/>
      <c r="R1740" s="227"/>
      <c r="S1740" s="447"/>
      <c r="T1740" s="230"/>
      <c r="U1740" s="227"/>
      <c r="V1740" s="44"/>
      <c r="W1740" s="332"/>
      <c r="X1740" s="263"/>
      <c r="Y1740" s="381"/>
      <c r="Z1740" s="381"/>
      <c r="AA1740" s="381"/>
      <c r="AB1740" s="381"/>
      <c r="AC1740" s="409"/>
      <c r="AD1740" s="49"/>
      <c r="AE1740" s="49"/>
      <c r="AF1740" s="49"/>
    </row>
    <row r="1741" ht="14.5" customHeight="1" spans="1:32">
      <c r="A1741" s="61"/>
      <c r="B1741" s="61"/>
      <c r="C1741" s="261"/>
      <c r="D1741" s="227"/>
      <c r="E1741" s="227"/>
      <c r="F1741" s="227"/>
      <c r="G1741" s="227"/>
      <c r="H1741" s="227"/>
      <c r="I1741" s="447"/>
      <c r="J1741" s="228"/>
      <c r="K1741" s="448"/>
      <c r="L1741" s="228"/>
      <c r="M1741" s="216"/>
      <c r="N1741" s="227"/>
      <c r="O1741" s="227"/>
      <c r="P1741" s="227"/>
      <c r="Q1741" s="230"/>
      <c r="R1741" s="227"/>
      <c r="S1741" s="447"/>
      <c r="T1741" s="230"/>
      <c r="U1741" s="227"/>
      <c r="V1741" s="44"/>
      <c r="W1741" s="332"/>
      <c r="X1741" s="263"/>
      <c r="Y1741" s="381"/>
      <c r="Z1741" s="381"/>
      <c r="AA1741" s="381"/>
      <c r="AB1741" s="381"/>
      <c r="AC1741" s="409"/>
      <c r="AD1741" s="49"/>
      <c r="AE1741" s="49"/>
      <c r="AF1741" s="49"/>
    </row>
    <row r="1742" ht="14.5" customHeight="1" spans="1:32">
      <c r="A1742" s="61"/>
      <c r="B1742" s="61"/>
      <c r="C1742" s="261"/>
      <c r="D1742" s="227"/>
      <c r="E1742" s="227"/>
      <c r="F1742" s="227"/>
      <c r="G1742" s="227"/>
      <c r="H1742" s="227"/>
      <c r="I1742" s="447"/>
      <c r="J1742" s="228"/>
      <c r="K1742" s="448"/>
      <c r="L1742" s="228"/>
      <c r="M1742" s="216"/>
      <c r="N1742" s="227"/>
      <c r="O1742" s="227"/>
      <c r="P1742" s="227"/>
      <c r="Q1742" s="230"/>
      <c r="R1742" s="227"/>
      <c r="S1742" s="447"/>
      <c r="T1742" s="230"/>
      <c r="U1742" s="227"/>
      <c r="V1742" s="44"/>
      <c r="W1742" s="332"/>
      <c r="X1742" s="263"/>
      <c r="Y1742" s="381"/>
      <c r="Z1742" s="381"/>
      <c r="AA1742" s="381"/>
      <c r="AB1742" s="381"/>
      <c r="AC1742" s="409"/>
      <c r="AD1742" s="49"/>
      <c r="AE1742" s="49"/>
      <c r="AF1742" s="49"/>
    </row>
    <row r="1743" ht="14.5" customHeight="1" spans="1:32">
      <c r="A1743" s="61"/>
      <c r="B1743" s="61"/>
      <c r="C1743" s="261"/>
      <c r="D1743" s="227"/>
      <c r="E1743" s="227"/>
      <c r="F1743" s="227"/>
      <c r="G1743" s="227"/>
      <c r="H1743" s="227"/>
      <c r="I1743" s="447"/>
      <c r="J1743" s="228"/>
      <c r="K1743" s="448"/>
      <c r="L1743" s="228"/>
      <c r="M1743" s="216"/>
      <c r="N1743" s="227"/>
      <c r="O1743" s="227"/>
      <c r="P1743" s="227"/>
      <c r="Q1743" s="230"/>
      <c r="R1743" s="227"/>
      <c r="S1743" s="447"/>
      <c r="T1743" s="230"/>
      <c r="U1743" s="227"/>
      <c r="V1743" s="44"/>
      <c r="W1743" s="332"/>
      <c r="X1743" s="263"/>
      <c r="Y1743" s="381"/>
      <c r="Z1743" s="381"/>
      <c r="AA1743" s="381"/>
      <c r="AB1743" s="381"/>
      <c r="AC1743" s="409"/>
      <c r="AD1743" s="49"/>
      <c r="AE1743" s="49"/>
      <c r="AF1743" s="49"/>
    </row>
    <row r="1744" ht="14.5" customHeight="1" spans="1:32">
      <c r="A1744" s="61"/>
      <c r="B1744" s="61"/>
      <c r="C1744" s="261"/>
      <c r="D1744" s="227"/>
      <c r="E1744" s="227"/>
      <c r="F1744" s="227"/>
      <c r="G1744" s="227"/>
      <c r="H1744" s="227"/>
      <c r="I1744" s="447"/>
      <c r="J1744" s="228"/>
      <c r="K1744" s="448"/>
      <c r="L1744" s="228"/>
      <c r="M1744" s="216"/>
      <c r="N1744" s="227"/>
      <c r="O1744" s="227"/>
      <c r="P1744" s="227"/>
      <c r="Q1744" s="230"/>
      <c r="R1744" s="227"/>
      <c r="S1744" s="447"/>
      <c r="T1744" s="230"/>
      <c r="U1744" s="227"/>
      <c r="V1744" s="44"/>
      <c r="W1744" s="332"/>
      <c r="X1744" s="263"/>
      <c r="Y1744" s="381"/>
      <c r="Z1744" s="381"/>
      <c r="AA1744" s="381"/>
      <c r="AB1744" s="381"/>
      <c r="AC1744" s="409"/>
      <c r="AD1744" s="49"/>
      <c r="AE1744" s="49"/>
      <c r="AF1744" s="49"/>
    </row>
    <row r="1745" ht="14.5" customHeight="1" spans="1:32">
      <c r="A1745" s="61"/>
      <c r="B1745" s="61"/>
      <c r="C1745" s="261"/>
      <c r="D1745" s="227"/>
      <c r="E1745" s="227"/>
      <c r="F1745" s="227"/>
      <c r="G1745" s="227"/>
      <c r="H1745" s="227"/>
      <c r="I1745" s="447"/>
      <c r="J1745" s="228"/>
      <c r="K1745" s="448"/>
      <c r="L1745" s="228"/>
      <c r="M1745" s="216"/>
      <c r="N1745" s="227"/>
      <c r="O1745" s="227"/>
      <c r="P1745" s="227"/>
      <c r="Q1745" s="230"/>
      <c r="R1745" s="227"/>
      <c r="S1745" s="447"/>
      <c r="T1745" s="230"/>
      <c r="U1745" s="227"/>
      <c r="V1745" s="44"/>
      <c r="W1745" s="332"/>
      <c r="X1745" s="263"/>
      <c r="Y1745" s="381"/>
      <c r="Z1745" s="381"/>
      <c r="AA1745" s="381"/>
      <c r="AB1745" s="381"/>
      <c r="AC1745" s="409"/>
      <c r="AD1745" s="49"/>
      <c r="AE1745" s="49"/>
      <c r="AF1745" s="49"/>
    </row>
    <row r="1746" ht="14.5" customHeight="1" spans="1:32">
      <c r="A1746" s="61"/>
      <c r="B1746" s="61"/>
      <c r="C1746" s="261"/>
      <c r="D1746" s="227"/>
      <c r="E1746" s="227"/>
      <c r="F1746" s="227"/>
      <c r="G1746" s="227"/>
      <c r="H1746" s="227"/>
      <c r="I1746" s="447"/>
      <c r="J1746" s="228"/>
      <c r="K1746" s="448"/>
      <c r="L1746" s="228"/>
      <c r="M1746" s="216"/>
      <c r="N1746" s="227"/>
      <c r="O1746" s="227"/>
      <c r="P1746" s="227"/>
      <c r="Q1746" s="230"/>
      <c r="R1746" s="227"/>
      <c r="S1746" s="447"/>
      <c r="T1746" s="230"/>
      <c r="U1746" s="227"/>
      <c r="V1746" s="44"/>
      <c r="W1746" s="332"/>
      <c r="X1746" s="263"/>
      <c r="Y1746" s="381"/>
      <c r="Z1746" s="381"/>
      <c r="AA1746" s="381"/>
      <c r="AB1746" s="381"/>
      <c r="AC1746" s="409"/>
      <c r="AD1746" s="49"/>
      <c r="AE1746" s="49"/>
      <c r="AF1746" s="49"/>
    </row>
    <row r="1747" ht="14.5" customHeight="1" spans="1:32">
      <c r="A1747" s="61"/>
      <c r="B1747" s="61"/>
      <c r="C1747" s="261"/>
      <c r="D1747" s="227"/>
      <c r="E1747" s="227"/>
      <c r="F1747" s="227"/>
      <c r="G1747" s="227"/>
      <c r="H1747" s="227"/>
      <c r="I1747" s="447"/>
      <c r="J1747" s="228"/>
      <c r="K1747" s="448"/>
      <c r="L1747" s="228"/>
      <c r="M1747" s="216"/>
      <c r="N1747" s="227"/>
      <c r="O1747" s="227"/>
      <c r="P1747" s="227"/>
      <c r="Q1747" s="230"/>
      <c r="R1747" s="227"/>
      <c r="S1747" s="447"/>
      <c r="T1747" s="230"/>
      <c r="U1747" s="227"/>
      <c r="V1747" s="44"/>
      <c r="W1747" s="332"/>
      <c r="X1747" s="263"/>
      <c r="Y1747" s="381"/>
      <c r="Z1747" s="381"/>
      <c r="AA1747" s="381"/>
      <c r="AB1747" s="381"/>
      <c r="AC1747" s="409"/>
      <c r="AD1747" s="49"/>
      <c r="AE1747" s="49"/>
      <c r="AF1747" s="49"/>
    </row>
    <row r="1748" ht="14.5" customHeight="1" spans="1:32">
      <c r="A1748" s="61"/>
      <c r="B1748" s="61"/>
      <c r="C1748" s="261"/>
      <c r="D1748" s="227"/>
      <c r="E1748" s="227"/>
      <c r="F1748" s="227"/>
      <c r="G1748" s="227"/>
      <c r="H1748" s="227"/>
      <c r="I1748" s="447"/>
      <c r="J1748" s="228"/>
      <c r="K1748" s="448"/>
      <c r="L1748" s="228"/>
      <c r="M1748" s="216"/>
      <c r="N1748" s="227"/>
      <c r="O1748" s="227"/>
      <c r="P1748" s="227"/>
      <c r="Q1748" s="230"/>
      <c r="R1748" s="227"/>
      <c r="S1748" s="447"/>
      <c r="T1748" s="230"/>
      <c r="U1748" s="227"/>
      <c r="V1748" s="44"/>
      <c r="W1748" s="332"/>
      <c r="X1748" s="263"/>
      <c r="Y1748" s="381"/>
      <c r="Z1748" s="381"/>
      <c r="AA1748" s="381"/>
      <c r="AB1748" s="381"/>
      <c r="AC1748" s="409"/>
      <c r="AD1748" s="49"/>
      <c r="AE1748" s="49"/>
      <c r="AF1748" s="49"/>
    </row>
    <row r="1749" ht="14.5" customHeight="1" spans="1:32">
      <c r="A1749" s="61"/>
      <c r="B1749" s="61"/>
      <c r="C1749" s="261"/>
      <c r="D1749" s="227"/>
      <c r="E1749" s="227"/>
      <c r="F1749" s="227"/>
      <c r="G1749" s="227"/>
      <c r="H1749" s="227"/>
      <c r="I1749" s="447"/>
      <c r="J1749" s="228"/>
      <c r="K1749" s="448"/>
      <c r="L1749" s="228"/>
      <c r="M1749" s="216"/>
      <c r="N1749" s="227"/>
      <c r="O1749" s="227"/>
      <c r="P1749" s="227"/>
      <c r="Q1749" s="230"/>
      <c r="R1749" s="227"/>
      <c r="S1749" s="447"/>
      <c r="T1749" s="230"/>
      <c r="U1749" s="227"/>
      <c r="V1749" s="44"/>
      <c r="W1749" s="332"/>
      <c r="X1749" s="263"/>
      <c r="Y1749" s="381"/>
      <c r="Z1749" s="381"/>
      <c r="AA1749" s="381"/>
      <c r="AB1749" s="381"/>
      <c r="AC1749" s="409"/>
      <c r="AD1749" s="49"/>
      <c r="AE1749" s="49"/>
      <c r="AF1749" s="49"/>
    </row>
    <row r="1750" ht="14.5" customHeight="1" spans="1:32">
      <c r="A1750" s="61"/>
      <c r="B1750" s="61"/>
      <c r="C1750" s="261"/>
      <c r="D1750" s="227"/>
      <c r="E1750" s="227"/>
      <c r="F1750" s="227"/>
      <c r="G1750" s="227"/>
      <c r="H1750" s="227"/>
      <c r="I1750" s="447"/>
      <c r="J1750" s="228"/>
      <c r="K1750" s="448"/>
      <c r="L1750" s="228"/>
      <c r="M1750" s="216"/>
      <c r="N1750" s="227"/>
      <c r="O1750" s="227"/>
      <c r="P1750" s="227"/>
      <c r="Q1750" s="230"/>
      <c r="R1750" s="227"/>
      <c r="S1750" s="447"/>
      <c r="T1750" s="230"/>
      <c r="U1750" s="227"/>
      <c r="V1750" s="44"/>
      <c r="W1750" s="332"/>
      <c r="X1750" s="263"/>
      <c r="Y1750" s="381"/>
      <c r="Z1750" s="381"/>
      <c r="AA1750" s="381"/>
      <c r="AB1750" s="381"/>
      <c r="AC1750" s="409"/>
      <c r="AD1750" s="49"/>
      <c r="AE1750" s="49"/>
      <c r="AF1750" s="49"/>
    </row>
    <row r="1751" ht="14.5" customHeight="1" spans="1:32">
      <c r="A1751" s="61"/>
      <c r="B1751" s="61"/>
      <c r="C1751" s="261"/>
      <c r="D1751" s="227"/>
      <c r="E1751" s="227"/>
      <c r="F1751" s="227"/>
      <c r="G1751" s="227"/>
      <c r="H1751" s="227"/>
      <c r="I1751" s="447"/>
      <c r="J1751" s="228"/>
      <c r="K1751" s="448"/>
      <c r="L1751" s="228"/>
      <c r="M1751" s="216"/>
      <c r="N1751" s="227"/>
      <c r="O1751" s="227"/>
      <c r="P1751" s="227"/>
      <c r="Q1751" s="230"/>
      <c r="R1751" s="227"/>
      <c r="S1751" s="447"/>
      <c r="T1751" s="230"/>
      <c r="U1751" s="227"/>
      <c r="V1751" s="44"/>
      <c r="W1751" s="332"/>
      <c r="X1751" s="263"/>
      <c r="Y1751" s="381"/>
      <c r="Z1751" s="381"/>
      <c r="AA1751" s="381"/>
      <c r="AB1751" s="381"/>
      <c r="AC1751" s="409"/>
      <c r="AD1751" s="49"/>
      <c r="AE1751" s="49"/>
      <c r="AF1751" s="49"/>
    </row>
    <row r="1752" ht="14.5" customHeight="1" spans="1:32">
      <c r="A1752" s="61"/>
      <c r="B1752" s="61"/>
      <c r="C1752" s="261"/>
      <c r="D1752" s="227"/>
      <c r="E1752" s="227"/>
      <c r="F1752" s="227"/>
      <c r="G1752" s="227"/>
      <c r="H1752" s="227"/>
      <c r="I1752" s="447"/>
      <c r="J1752" s="228"/>
      <c r="K1752" s="448"/>
      <c r="L1752" s="228"/>
      <c r="M1752" s="216"/>
      <c r="N1752" s="227"/>
      <c r="O1752" s="227"/>
      <c r="P1752" s="227"/>
      <c r="Q1752" s="230"/>
      <c r="R1752" s="227"/>
      <c r="S1752" s="447"/>
      <c r="T1752" s="230"/>
      <c r="U1752" s="227"/>
      <c r="V1752" s="44"/>
      <c r="W1752" s="332"/>
      <c r="X1752" s="263"/>
      <c r="Y1752" s="381"/>
      <c r="Z1752" s="381"/>
      <c r="AA1752" s="381"/>
      <c r="AB1752" s="381"/>
      <c r="AC1752" s="409"/>
      <c r="AD1752" s="49"/>
      <c r="AE1752" s="49"/>
      <c r="AF1752" s="49"/>
    </row>
    <row r="1753" ht="14.5" customHeight="1" spans="1:32">
      <c r="A1753" s="61"/>
      <c r="B1753" s="61"/>
      <c r="C1753" s="261"/>
      <c r="D1753" s="227"/>
      <c r="E1753" s="227"/>
      <c r="F1753" s="227"/>
      <c r="G1753" s="227"/>
      <c r="H1753" s="227"/>
      <c r="I1753" s="447"/>
      <c r="J1753" s="228"/>
      <c r="K1753" s="448"/>
      <c r="L1753" s="228"/>
      <c r="M1753" s="216"/>
      <c r="N1753" s="227"/>
      <c r="O1753" s="227"/>
      <c r="P1753" s="227"/>
      <c r="Q1753" s="230"/>
      <c r="R1753" s="227"/>
      <c r="S1753" s="447"/>
      <c r="T1753" s="230"/>
      <c r="U1753" s="227"/>
      <c r="V1753" s="44"/>
      <c r="W1753" s="332"/>
      <c r="X1753" s="263"/>
      <c r="Y1753" s="381"/>
      <c r="Z1753" s="381"/>
      <c r="AA1753" s="381"/>
      <c r="AB1753" s="381"/>
      <c r="AC1753" s="409"/>
      <c r="AD1753" s="49"/>
      <c r="AE1753" s="49"/>
      <c r="AF1753" s="49"/>
    </row>
    <row r="1754" ht="14.5" customHeight="1" spans="1:32">
      <c r="A1754" s="61"/>
      <c r="B1754" s="61"/>
      <c r="C1754" s="261"/>
      <c r="D1754" s="227"/>
      <c r="E1754" s="227"/>
      <c r="F1754" s="227"/>
      <c r="G1754" s="227"/>
      <c r="H1754" s="227"/>
      <c r="I1754" s="447"/>
      <c r="J1754" s="228"/>
      <c r="K1754" s="448"/>
      <c r="L1754" s="228"/>
      <c r="M1754" s="216"/>
      <c r="N1754" s="227"/>
      <c r="O1754" s="227"/>
      <c r="P1754" s="227"/>
      <c r="Q1754" s="230"/>
      <c r="R1754" s="227"/>
      <c r="S1754" s="447"/>
      <c r="T1754" s="230"/>
      <c r="U1754" s="227"/>
      <c r="V1754" s="44"/>
      <c r="W1754" s="332"/>
      <c r="X1754" s="263"/>
      <c r="Y1754" s="381"/>
      <c r="Z1754" s="381"/>
      <c r="AA1754" s="381"/>
      <c r="AB1754" s="381"/>
      <c r="AC1754" s="409"/>
      <c r="AD1754" s="49"/>
      <c r="AE1754" s="49"/>
      <c r="AF1754" s="49"/>
    </row>
    <row r="1755" ht="14.5" customHeight="1" spans="1:32">
      <c r="A1755" s="61"/>
      <c r="B1755" s="61"/>
      <c r="C1755" s="261"/>
      <c r="D1755" s="227"/>
      <c r="E1755" s="227"/>
      <c r="F1755" s="227"/>
      <c r="G1755" s="227"/>
      <c r="H1755" s="227"/>
      <c r="I1755" s="447"/>
      <c r="J1755" s="228"/>
      <c r="K1755" s="448"/>
      <c r="L1755" s="228"/>
      <c r="M1755" s="216"/>
      <c r="N1755" s="227"/>
      <c r="O1755" s="227"/>
      <c r="P1755" s="227"/>
      <c r="Q1755" s="230"/>
      <c r="R1755" s="227"/>
      <c r="S1755" s="447"/>
      <c r="T1755" s="230"/>
      <c r="U1755" s="227"/>
      <c r="V1755" s="44"/>
      <c r="W1755" s="332"/>
      <c r="X1755" s="263"/>
      <c r="Y1755" s="381"/>
      <c r="Z1755" s="381"/>
      <c r="AA1755" s="381"/>
      <c r="AB1755" s="381"/>
      <c r="AC1755" s="409"/>
      <c r="AD1755" s="49"/>
      <c r="AE1755" s="49"/>
      <c r="AF1755" s="49"/>
    </row>
    <row r="1756" ht="14.5" customHeight="1" spans="1:32">
      <c r="A1756" s="61"/>
      <c r="B1756" s="61"/>
      <c r="C1756" s="261"/>
      <c r="D1756" s="227"/>
      <c r="E1756" s="227"/>
      <c r="F1756" s="227"/>
      <c r="G1756" s="227"/>
      <c r="H1756" s="227"/>
      <c r="I1756" s="447"/>
      <c r="J1756" s="228"/>
      <c r="K1756" s="448"/>
      <c r="L1756" s="228"/>
      <c r="M1756" s="216"/>
      <c r="N1756" s="227"/>
      <c r="O1756" s="227"/>
      <c r="P1756" s="227"/>
      <c r="Q1756" s="230"/>
      <c r="R1756" s="227"/>
      <c r="S1756" s="447"/>
      <c r="T1756" s="230"/>
      <c r="U1756" s="227"/>
      <c r="V1756" s="44"/>
      <c r="W1756" s="332"/>
      <c r="X1756" s="263"/>
      <c r="Y1756" s="381"/>
      <c r="Z1756" s="381"/>
      <c r="AA1756" s="381"/>
      <c r="AB1756" s="381"/>
      <c r="AC1756" s="409"/>
      <c r="AD1756" s="49"/>
      <c r="AE1756" s="49"/>
      <c r="AF1756" s="49"/>
    </row>
    <row r="1757" ht="14.5" customHeight="1" spans="1:32">
      <c r="A1757" s="61"/>
      <c r="B1757" s="61"/>
      <c r="C1757" s="261"/>
      <c r="D1757" s="227"/>
      <c r="E1757" s="227"/>
      <c r="F1757" s="227"/>
      <c r="G1757" s="227"/>
      <c r="H1757" s="227"/>
      <c r="I1757" s="447"/>
      <c r="J1757" s="228"/>
      <c r="K1757" s="448"/>
      <c r="L1757" s="228"/>
      <c r="M1757" s="216"/>
      <c r="N1757" s="227"/>
      <c r="O1757" s="227"/>
      <c r="P1757" s="227"/>
      <c r="Q1757" s="230"/>
      <c r="R1757" s="227"/>
      <c r="S1757" s="447"/>
      <c r="T1757" s="230"/>
      <c r="U1757" s="227"/>
      <c r="V1757" s="44"/>
      <c r="W1757" s="332"/>
      <c r="X1757" s="263"/>
      <c r="Y1757" s="381"/>
      <c r="Z1757" s="381"/>
      <c r="AA1757" s="381"/>
      <c r="AB1757" s="381"/>
      <c r="AC1757" s="409"/>
      <c r="AD1757" s="49"/>
      <c r="AE1757" s="49"/>
      <c r="AF1757" s="49"/>
    </row>
    <row r="1758" ht="14.5" customHeight="1" spans="1:32">
      <c r="A1758" s="61"/>
      <c r="B1758" s="61"/>
      <c r="C1758" s="261"/>
      <c r="D1758" s="227"/>
      <c r="E1758" s="227"/>
      <c r="F1758" s="227"/>
      <c r="G1758" s="227"/>
      <c r="H1758" s="227"/>
      <c r="I1758" s="447"/>
      <c r="J1758" s="228"/>
      <c r="K1758" s="448"/>
      <c r="L1758" s="228"/>
      <c r="M1758" s="216"/>
      <c r="N1758" s="227"/>
      <c r="O1758" s="227"/>
      <c r="P1758" s="227"/>
      <c r="Q1758" s="230"/>
      <c r="R1758" s="227"/>
      <c r="S1758" s="447"/>
      <c r="T1758" s="230"/>
      <c r="U1758" s="227"/>
      <c r="V1758" s="44"/>
      <c r="W1758" s="332"/>
      <c r="X1758" s="263"/>
      <c r="Y1758" s="381"/>
      <c r="Z1758" s="381"/>
      <c r="AA1758" s="381"/>
      <c r="AB1758" s="381"/>
      <c r="AC1758" s="409"/>
      <c r="AD1758" s="49"/>
      <c r="AE1758" s="49"/>
      <c r="AF1758" s="49"/>
    </row>
    <row r="1759" ht="14.5" customHeight="1" spans="1:32">
      <c r="A1759" s="61"/>
      <c r="B1759" s="61"/>
      <c r="C1759" s="261"/>
      <c r="D1759" s="227"/>
      <c r="E1759" s="227"/>
      <c r="F1759" s="227"/>
      <c r="G1759" s="227"/>
      <c r="H1759" s="227"/>
      <c r="I1759" s="447"/>
      <c r="J1759" s="228"/>
      <c r="K1759" s="448"/>
      <c r="L1759" s="228"/>
      <c r="M1759" s="216"/>
      <c r="N1759" s="227"/>
      <c r="O1759" s="227"/>
      <c r="P1759" s="227"/>
      <c r="Q1759" s="230"/>
      <c r="R1759" s="227"/>
      <c r="S1759" s="447"/>
      <c r="T1759" s="230"/>
      <c r="U1759" s="227"/>
      <c r="V1759" s="44"/>
      <c r="W1759" s="332"/>
      <c r="X1759" s="263"/>
      <c r="Y1759" s="381"/>
      <c r="Z1759" s="381"/>
      <c r="AA1759" s="381"/>
      <c r="AB1759" s="381"/>
      <c r="AC1759" s="409"/>
      <c r="AD1759" s="49"/>
      <c r="AE1759" s="49"/>
      <c r="AF1759" s="49"/>
    </row>
    <row r="1760" ht="14.5" customHeight="1" spans="1:32">
      <c r="A1760" s="61"/>
      <c r="B1760" s="61"/>
      <c r="C1760" s="261"/>
      <c r="D1760" s="227"/>
      <c r="E1760" s="227"/>
      <c r="F1760" s="227"/>
      <c r="G1760" s="227"/>
      <c r="H1760" s="227"/>
      <c r="I1760" s="447"/>
      <c r="J1760" s="228"/>
      <c r="K1760" s="448"/>
      <c r="L1760" s="228"/>
      <c r="M1760" s="216"/>
      <c r="N1760" s="227"/>
      <c r="O1760" s="227"/>
      <c r="P1760" s="227"/>
      <c r="Q1760" s="230"/>
      <c r="R1760" s="227"/>
      <c r="S1760" s="447"/>
      <c r="T1760" s="230"/>
      <c r="U1760" s="227"/>
      <c r="V1760" s="44"/>
      <c r="W1760" s="332"/>
      <c r="X1760" s="263"/>
      <c r="Y1760" s="381"/>
      <c r="Z1760" s="381"/>
      <c r="AA1760" s="381"/>
      <c r="AB1760" s="381"/>
      <c r="AC1760" s="409"/>
      <c r="AD1760" s="49"/>
      <c r="AE1760" s="49"/>
      <c r="AF1760" s="49"/>
    </row>
    <row r="1761" ht="14.5" customHeight="1" spans="1:32">
      <c r="A1761" s="61"/>
      <c r="B1761" s="61"/>
      <c r="C1761" s="261"/>
      <c r="D1761" s="227"/>
      <c r="E1761" s="227"/>
      <c r="F1761" s="227"/>
      <c r="G1761" s="227"/>
      <c r="H1761" s="227"/>
      <c r="I1761" s="447"/>
      <c r="J1761" s="228"/>
      <c r="K1761" s="448"/>
      <c r="L1761" s="228"/>
      <c r="M1761" s="216"/>
      <c r="N1761" s="227"/>
      <c r="O1761" s="227"/>
      <c r="P1761" s="227"/>
      <c r="Q1761" s="230"/>
      <c r="R1761" s="227"/>
      <c r="S1761" s="447"/>
      <c r="T1761" s="230"/>
      <c r="U1761" s="227"/>
      <c r="V1761" s="44"/>
      <c r="W1761" s="332"/>
      <c r="X1761" s="263"/>
      <c r="Y1761" s="381"/>
      <c r="Z1761" s="381"/>
      <c r="AA1761" s="381"/>
      <c r="AB1761" s="381"/>
      <c r="AC1761" s="409"/>
      <c r="AD1761" s="49"/>
      <c r="AE1761" s="49"/>
      <c r="AF1761" s="49"/>
    </row>
    <row r="1762" ht="14.5" customHeight="1" spans="1:32">
      <c r="A1762" s="61"/>
      <c r="B1762" s="61"/>
      <c r="C1762" s="261"/>
      <c r="D1762" s="227"/>
      <c r="E1762" s="227"/>
      <c r="F1762" s="227"/>
      <c r="G1762" s="227"/>
      <c r="H1762" s="227"/>
      <c r="I1762" s="447"/>
      <c r="J1762" s="228"/>
      <c r="K1762" s="448"/>
      <c r="L1762" s="228"/>
      <c r="M1762" s="216"/>
      <c r="N1762" s="227"/>
      <c r="O1762" s="227"/>
      <c r="P1762" s="227"/>
      <c r="Q1762" s="230"/>
      <c r="R1762" s="227"/>
      <c r="S1762" s="447"/>
      <c r="T1762" s="230"/>
      <c r="U1762" s="227"/>
      <c r="V1762" s="44"/>
      <c r="W1762" s="332"/>
      <c r="X1762" s="263"/>
      <c r="Y1762" s="381"/>
      <c r="Z1762" s="381"/>
      <c r="AA1762" s="381"/>
      <c r="AB1762" s="381"/>
      <c r="AC1762" s="409"/>
      <c r="AD1762" s="49"/>
      <c r="AE1762" s="49"/>
      <c r="AF1762" s="49"/>
    </row>
    <row r="1763" ht="14.5" customHeight="1" spans="1:32">
      <c r="A1763" s="61"/>
      <c r="B1763" s="61"/>
      <c r="C1763" s="261"/>
      <c r="D1763" s="227"/>
      <c r="E1763" s="227"/>
      <c r="F1763" s="227"/>
      <c r="G1763" s="227"/>
      <c r="H1763" s="227"/>
      <c r="I1763" s="447"/>
      <c r="J1763" s="228"/>
      <c r="K1763" s="448"/>
      <c r="L1763" s="228"/>
      <c r="M1763" s="216"/>
      <c r="N1763" s="227"/>
      <c r="O1763" s="227"/>
      <c r="P1763" s="227"/>
      <c r="Q1763" s="230"/>
      <c r="R1763" s="227"/>
      <c r="S1763" s="447"/>
      <c r="T1763" s="230"/>
      <c r="U1763" s="227"/>
      <c r="V1763" s="44"/>
      <c r="W1763" s="332"/>
      <c r="X1763" s="263"/>
      <c r="Y1763" s="381"/>
      <c r="Z1763" s="381"/>
      <c r="AA1763" s="381"/>
      <c r="AB1763" s="381"/>
      <c r="AC1763" s="409"/>
      <c r="AD1763" s="49"/>
      <c r="AE1763" s="49"/>
      <c r="AF1763" s="49"/>
    </row>
    <row r="1764" ht="14.5" customHeight="1" spans="1:32">
      <c r="A1764" s="61"/>
      <c r="B1764" s="61"/>
      <c r="C1764" s="261"/>
      <c r="D1764" s="227"/>
      <c r="E1764" s="227"/>
      <c r="F1764" s="227"/>
      <c r="G1764" s="227"/>
      <c r="H1764" s="227"/>
      <c r="I1764" s="447"/>
      <c r="J1764" s="228"/>
      <c r="K1764" s="448"/>
      <c r="L1764" s="228"/>
      <c r="M1764" s="216"/>
      <c r="N1764" s="227"/>
      <c r="O1764" s="227"/>
      <c r="P1764" s="227"/>
      <c r="Q1764" s="230"/>
      <c r="R1764" s="227"/>
      <c r="S1764" s="447"/>
      <c r="T1764" s="230"/>
      <c r="U1764" s="227"/>
      <c r="V1764" s="44"/>
      <c r="W1764" s="332"/>
      <c r="X1764" s="263"/>
      <c r="Y1764" s="381"/>
      <c r="Z1764" s="381"/>
      <c r="AA1764" s="381"/>
      <c r="AB1764" s="381"/>
      <c r="AC1764" s="409"/>
      <c r="AD1764" s="49"/>
      <c r="AE1764" s="49"/>
      <c r="AF1764" s="49"/>
    </row>
    <row r="1765" ht="14.5" customHeight="1" spans="1:32">
      <c r="A1765" s="61"/>
      <c r="B1765" s="61"/>
      <c r="C1765" s="261"/>
      <c r="D1765" s="227"/>
      <c r="E1765" s="227"/>
      <c r="F1765" s="227"/>
      <c r="G1765" s="227"/>
      <c r="H1765" s="227"/>
      <c r="I1765" s="447"/>
      <c r="J1765" s="228"/>
      <c r="K1765" s="448"/>
      <c r="L1765" s="228"/>
      <c r="M1765" s="216"/>
      <c r="N1765" s="227"/>
      <c r="O1765" s="227"/>
      <c r="P1765" s="227"/>
      <c r="Q1765" s="230"/>
      <c r="R1765" s="227"/>
      <c r="S1765" s="447"/>
      <c r="T1765" s="230"/>
      <c r="U1765" s="227"/>
      <c r="V1765" s="44"/>
      <c r="W1765" s="332"/>
      <c r="X1765" s="263"/>
      <c r="Y1765" s="381"/>
      <c r="Z1765" s="381"/>
      <c r="AA1765" s="381"/>
      <c r="AB1765" s="381"/>
      <c r="AC1765" s="409"/>
      <c r="AD1765" s="49"/>
      <c r="AE1765" s="49"/>
      <c r="AF1765" s="49"/>
    </row>
    <row r="1766" ht="14.5" customHeight="1" spans="1:32">
      <c r="A1766" s="61"/>
      <c r="B1766" s="61"/>
      <c r="C1766" s="261"/>
      <c r="D1766" s="227"/>
      <c r="E1766" s="227"/>
      <c r="F1766" s="227"/>
      <c r="G1766" s="227"/>
      <c r="H1766" s="227"/>
      <c r="I1766" s="447"/>
      <c r="J1766" s="228"/>
      <c r="K1766" s="448"/>
      <c r="L1766" s="228"/>
      <c r="M1766" s="216"/>
      <c r="N1766" s="227"/>
      <c r="O1766" s="227"/>
      <c r="P1766" s="227"/>
      <c r="Q1766" s="230"/>
      <c r="R1766" s="227"/>
      <c r="S1766" s="447"/>
      <c r="T1766" s="230"/>
      <c r="U1766" s="227"/>
      <c r="V1766" s="44"/>
      <c r="W1766" s="332"/>
      <c r="X1766" s="263"/>
      <c r="Y1766" s="381"/>
      <c r="Z1766" s="381"/>
      <c r="AA1766" s="381"/>
      <c r="AB1766" s="381"/>
      <c r="AC1766" s="409"/>
      <c r="AD1766" s="49"/>
      <c r="AE1766" s="49"/>
      <c r="AF1766" s="49"/>
    </row>
    <row r="1767" ht="14.5" customHeight="1" spans="1:32">
      <c r="A1767" s="61"/>
      <c r="B1767" s="61"/>
      <c r="C1767" s="261"/>
      <c r="D1767" s="227"/>
      <c r="E1767" s="227"/>
      <c r="F1767" s="227"/>
      <c r="G1767" s="227"/>
      <c r="H1767" s="227"/>
      <c r="I1767" s="447"/>
      <c r="J1767" s="228"/>
      <c r="K1767" s="448"/>
      <c r="L1767" s="228"/>
      <c r="M1767" s="216"/>
      <c r="N1767" s="227"/>
      <c r="O1767" s="227"/>
      <c r="P1767" s="227"/>
      <c r="Q1767" s="230"/>
      <c r="R1767" s="227"/>
      <c r="S1767" s="447"/>
      <c r="T1767" s="230"/>
      <c r="U1767" s="227"/>
      <c r="V1767" s="44"/>
      <c r="W1767" s="332"/>
      <c r="X1767" s="263"/>
      <c r="Y1767" s="381"/>
      <c r="Z1767" s="381"/>
      <c r="AA1767" s="381"/>
      <c r="AB1767" s="381"/>
      <c r="AC1767" s="409"/>
      <c r="AD1767" s="49"/>
      <c r="AE1767" s="49"/>
      <c r="AF1767" s="49"/>
    </row>
    <row r="1768" ht="14.5" customHeight="1" spans="1:32">
      <c r="A1768" s="61"/>
      <c r="B1768" s="61"/>
      <c r="C1768" s="261"/>
      <c r="D1768" s="227"/>
      <c r="E1768" s="227"/>
      <c r="F1768" s="227"/>
      <c r="G1768" s="227"/>
      <c r="H1768" s="227"/>
      <c r="I1768" s="447"/>
      <c r="J1768" s="228"/>
      <c r="K1768" s="448"/>
      <c r="L1768" s="228"/>
      <c r="M1768" s="216"/>
      <c r="N1768" s="227"/>
      <c r="O1768" s="227"/>
      <c r="P1768" s="227"/>
      <c r="Q1768" s="230"/>
      <c r="R1768" s="227"/>
      <c r="S1768" s="447"/>
      <c r="T1768" s="230"/>
      <c r="U1768" s="227"/>
      <c r="V1768" s="44"/>
      <c r="W1768" s="332"/>
      <c r="X1768" s="263"/>
      <c r="Y1768" s="381"/>
      <c r="Z1768" s="381"/>
      <c r="AA1768" s="381"/>
      <c r="AB1768" s="381"/>
      <c r="AC1768" s="409"/>
      <c r="AD1768" s="49"/>
      <c r="AE1768" s="49"/>
      <c r="AF1768" s="49"/>
    </row>
    <row r="1769" ht="14.5" customHeight="1" spans="1:32">
      <c r="A1769" s="61"/>
      <c r="B1769" s="61"/>
      <c r="C1769" s="261"/>
      <c r="D1769" s="227"/>
      <c r="E1769" s="227"/>
      <c r="F1769" s="227"/>
      <c r="G1769" s="227"/>
      <c r="H1769" s="227"/>
      <c r="I1769" s="447"/>
      <c r="J1769" s="228"/>
      <c r="K1769" s="448"/>
      <c r="L1769" s="228"/>
      <c r="M1769" s="216"/>
      <c r="N1769" s="227"/>
      <c r="O1769" s="227"/>
      <c r="P1769" s="227"/>
      <c r="Q1769" s="230"/>
      <c r="R1769" s="227"/>
      <c r="S1769" s="447"/>
      <c r="T1769" s="230"/>
      <c r="U1769" s="227"/>
      <c r="V1769" s="44"/>
      <c r="W1769" s="332"/>
      <c r="X1769" s="263"/>
      <c r="Y1769" s="381"/>
      <c r="Z1769" s="381"/>
      <c r="AA1769" s="381"/>
      <c r="AB1769" s="381"/>
      <c r="AC1769" s="409"/>
      <c r="AD1769" s="49"/>
      <c r="AE1769" s="49"/>
      <c r="AF1769" s="49"/>
    </row>
    <row r="1770" ht="14.5" customHeight="1" spans="1:32">
      <c r="A1770" s="61"/>
      <c r="B1770" s="61"/>
      <c r="C1770" s="261"/>
      <c r="D1770" s="227"/>
      <c r="E1770" s="227"/>
      <c r="F1770" s="227"/>
      <c r="G1770" s="227"/>
      <c r="H1770" s="227"/>
      <c r="I1770" s="447"/>
      <c r="J1770" s="228"/>
      <c r="K1770" s="448"/>
      <c r="L1770" s="228"/>
      <c r="M1770" s="216"/>
      <c r="N1770" s="227"/>
      <c r="O1770" s="227"/>
      <c r="P1770" s="227"/>
      <c r="Q1770" s="230"/>
      <c r="R1770" s="227"/>
      <c r="S1770" s="447"/>
      <c r="T1770" s="230"/>
      <c r="U1770" s="227"/>
      <c r="V1770" s="44"/>
      <c r="W1770" s="332"/>
      <c r="X1770" s="263"/>
      <c r="Y1770" s="381"/>
      <c r="Z1770" s="381"/>
      <c r="AA1770" s="381"/>
      <c r="AB1770" s="381"/>
      <c r="AC1770" s="409"/>
      <c r="AD1770" s="49"/>
      <c r="AE1770" s="49"/>
      <c r="AF1770" s="49"/>
    </row>
    <row r="1771" ht="14.5" customHeight="1" spans="1:32">
      <c r="A1771" s="61"/>
      <c r="B1771" s="61"/>
      <c r="C1771" s="261"/>
      <c r="D1771" s="227"/>
      <c r="E1771" s="227"/>
      <c r="F1771" s="227"/>
      <c r="G1771" s="227"/>
      <c r="H1771" s="227"/>
      <c r="I1771" s="447"/>
      <c r="J1771" s="228"/>
      <c r="K1771" s="448"/>
      <c r="L1771" s="228"/>
      <c r="M1771" s="216"/>
      <c r="N1771" s="227"/>
      <c r="O1771" s="227"/>
      <c r="P1771" s="227"/>
      <c r="Q1771" s="230"/>
      <c r="R1771" s="227"/>
      <c r="S1771" s="447"/>
      <c r="T1771" s="230"/>
      <c r="U1771" s="227"/>
      <c r="V1771" s="44"/>
      <c r="W1771" s="332"/>
      <c r="X1771" s="263"/>
      <c r="Y1771" s="381"/>
      <c r="Z1771" s="381"/>
      <c r="AA1771" s="381"/>
      <c r="AB1771" s="381"/>
      <c r="AC1771" s="409"/>
      <c r="AD1771" s="49"/>
      <c r="AE1771" s="49"/>
      <c r="AF1771" s="49"/>
    </row>
    <row r="1772" ht="14.5" customHeight="1" spans="1:32">
      <c r="A1772" s="61"/>
      <c r="B1772" s="61"/>
      <c r="C1772" s="261"/>
      <c r="D1772" s="227"/>
      <c r="E1772" s="227"/>
      <c r="F1772" s="227"/>
      <c r="G1772" s="227"/>
      <c r="H1772" s="227"/>
      <c r="I1772" s="447"/>
      <c r="J1772" s="228"/>
      <c r="K1772" s="448"/>
      <c r="L1772" s="228"/>
      <c r="M1772" s="216"/>
      <c r="N1772" s="227"/>
      <c r="O1772" s="227"/>
      <c r="P1772" s="227"/>
      <c r="Q1772" s="230"/>
      <c r="R1772" s="227"/>
      <c r="S1772" s="447"/>
      <c r="T1772" s="230"/>
      <c r="U1772" s="227"/>
      <c r="V1772" s="44"/>
      <c r="W1772" s="332"/>
      <c r="X1772" s="263"/>
      <c r="Y1772" s="381"/>
      <c r="Z1772" s="381"/>
      <c r="AA1772" s="381"/>
      <c r="AB1772" s="381"/>
      <c r="AC1772" s="409"/>
      <c r="AD1772" s="49"/>
      <c r="AE1772" s="49"/>
      <c r="AF1772" s="49"/>
    </row>
    <row r="1773" ht="14.5" customHeight="1" spans="1:32">
      <c r="A1773" s="61"/>
      <c r="B1773" s="61"/>
      <c r="C1773" s="261"/>
      <c r="D1773" s="227"/>
      <c r="E1773" s="227"/>
      <c r="F1773" s="227"/>
      <c r="G1773" s="227"/>
      <c r="H1773" s="227"/>
      <c r="I1773" s="447"/>
      <c r="J1773" s="228"/>
      <c r="K1773" s="448"/>
      <c r="L1773" s="228"/>
      <c r="M1773" s="216"/>
      <c r="N1773" s="227"/>
      <c r="O1773" s="227"/>
      <c r="P1773" s="227"/>
      <c r="Q1773" s="230"/>
      <c r="R1773" s="227"/>
      <c r="S1773" s="447"/>
      <c r="T1773" s="230"/>
      <c r="U1773" s="227"/>
      <c r="V1773" s="44"/>
      <c r="W1773" s="332"/>
      <c r="X1773" s="263"/>
      <c r="Y1773" s="381"/>
      <c r="Z1773" s="381"/>
      <c r="AA1773" s="381"/>
      <c r="AB1773" s="381"/>
      <c r="AC1773" s="409"/>
      <c r="AD1773" s="49"/>
      <c r="AE1773" s="49"/>
      <c r="AF1773" s="49"/>
    </row>
    <row r="1774" ht="14.5" customHeight="1" spans="1:32">
      <c r="A1774" s="61"/>
      <c r="B1774" s="61"/>
      <c r="C1774" s="261"/>
      <c r="D1774" s="227"/>
      <c r="E1774" s="227"/>
      <c r="F1774" s="227"/>
      <c r="G1774" s="227"/>
      <c r="H1774" s="227"/>
      <c r="I1774" s="447"/>
      <c r="J1774" s="228"/>
      <c r="K1774" s="448"/>
      <c r="L1774" s="228"/>
      <c r="M1774" s="216"/>
      <c r="N1774" s="227"/>
      <c r="O1774" s="227"/>
      <c r="P1774" s="227"/>
      <c r="Q1774" s="230"/>
      <c r="R1774" s="227"/>
      <c r="S1774" s="447"/>
      <c r="T1774" s="230"/>
      <c r="U1774" s="227"/>
      <c r="V1774" s="44"/>
      <c r="W1774" s="332"/>
      <c r="X1774" s="263"/>
      <c r="Y1774" s="381"/>
      <c r="Z1774" s="381"/>
      <c r="AA1774" s="381"/>
      <c r="AB1774" s="381"/>
      <c r="AC1774" s="409"/>
      <c r="AD1774" s="49"/>
      <c r="AE1774" s="49"/>
      <c r="AF1774" s="49"/>
    </row>
    <row r="1775" ht="14.5" customHeight="1" spans="1:32">
      <c r="A1775" s="61"/>
      <c r="B1775" s="61"/>
      <c r="C1775" s="261"/>
      <c r="D1775" s="227"/>
      <c r="E1775" s="227"/>
      <c r="F1775" s="227"/>
      <c r="G1775" s="227"/>
      <c r="H1775" s="227"/>
      <c r="I1775" s="447"/>
      <c r="J1775" s="228"/>
      <c r="K1775" s="448"/>
      <c r="L1775" s="228"/>
      <c r="M1775" s="216"/>
      <c r="N1775" s="227"/>
      <c r="O1775" s="227"/>
      <c r="P1775" s="227"/>
      <c r="Q1775" s="230"/>
      <c r="R1775" s="227"/>
      <c r="S1775" s="447"/>
      <c r="T1775" s="230"/>
      <c r="U1775" s="227"/>
      <c r="V1775" s="44"/>
      <c r="W1775" s="332"/>
      <c r="X1775" s="263"/>
      <c r="Y1775" s="381"/>
      <c r="Z1775" s="381"/>
      <c r="AA1775" s="381"/>
      <c r="AB1775" s="381"/>
      <c r="AC1775" s="409"/>
      <c r="AD1775" s="49"/>
      <c r="AE1775" s="49"/>
      <c r="AF1775" s="49"/>
    </row>
    <row r="1776" ht="14.5" customHeight="1" spans="1:32">
      <c r="A1776" s="61"/>
      <c r="B1776" s="61"/>
      <c r="C1776" s="261"/>
      <c r="D1776" s="227"/>
      <c r="E1776" s="227"/>
      <c r="F1776" s="227"/>
      <c r="G1776" s="227"/>
      <c r="H1776" s="227"/>
      <c r="I1776" s="447"/>
      <c r="J1776" s="228"/>
      <c r="K1776" s="448"/>
      <c r="L1776" s="228"/>
      <c r="M1776" s="216"/>
      <c r="N1776" s="227"/>
      <c r="O1776" s="227"/>
      <c r="P1776" s="227"/>
      <c r="Q1776" s="230"/>
      <c r="R1776" s="227"/>
      <c r="S1776" s="447"/>
      <c r="T1776" s="230"/>
      <c r="U1776" s="227"/>
      <c r="V1776" s="44"/>
      <c r="W1776" s="332"/>
      <c r="X1776" s="263"/>
      <c r="Y1776" s="381"/>
      <c r="Z1776" s="381"/>
      <c r="AA1776" s="381"/>
      <c r="AB1776" s="381"/>
      <c r="AC1776" s="409"/>
      <c r="AD1776" s="49"/>
      <c r="AE1776" s="49"/>
      <c r="AF1776" s="49"/>
    </row>
    <row r="1777" ht="14.5" customHeight="1" spans="1:32">
      <c r="A1777" s="61"/>
      <c r="B1777" s="61"/>
      <c r="C1777" s="261"/>
      <c r="D1777" s="227"/>
      <c r="E1777" s="227"/>
      <c r="F1777" s="227"/>
      <c r="G1777" s="227"/>
      <c r="H1777" s="227"/>
      <c r="I1777" s="447"/>
      <c r="J1777" s="228"/>
      <c r="K1777" s="448"/>
      <c r="L1777" s="228"/>
      <c r="M1777" s="216"/>
      <c r="N1777" s="227"/>
      <c r="O1777" s="227"/>
      <c r="P1777" s="227"/>
      <c r="Q1777" s="230"/>
      <c r="R1777" s="227"/>
      <c r="S1777" s="447"/>
      <c r="T1777" s="230"/>
      <c r="U1777" s="227"/>
      <c r="V1777" s="44"/>
      <c r="W1777" s="332"/>
      <c r="X1777" s="263"/>
      <c r="Y1777" s="381"/>
      <c r="Z1777" s="381"/>
      <c r="AA1777" s="381"/>
      <c r="AB1777" s="381"/>
      <c r="AC1777" s="409"/>
      <c r="AD1777" s="49"/>
      <c r="AE1777" s="49"/>
      <c r="AF1777" s="49"/>
    </row>
    <row r="1778" ht="14.5" customHeight="1" spans="1:32">
      <c r="A1778" s="61"/>
      <c r="B1778" s="61"/>
      <c r="C1778" s="261"/>
      <c r="D1778" s="227"/>
      <c r="E1778" s="227"/>
      <c r="F1778" s="227"/>
      <c r="G1778" s="227"/>
      <c r="H1778" s="227"/>
      <c r="I1778" s="447"/>
      <c r="J1778" s="228"/>
      <c r="K1778" s="448"/>
      <c r="L1778" s="228"/>
      <c r="M1778" s="216"/>
      <c r="N1778" s="227"/>
      <c r="O1778" s="227"/>
      <c r="P1778" s="227"/>
      <c r="Q1778" s="230"/>
      <c r="R1778" s="227"/>
      <c r="S1778" s="447"/>
      <c r="T1778" s="230"/>
      <c r="U1778" s="227"/>
      <c r="V1778" s="44"/>
      <c r="W1778" s="332"/>
      <c r="X1778" s="263"/>
      <c r="Y1778" s="381"/>
      <c r="Z1778" s="381"/>
      <c r="AA1778" s="381"/>
      <c r="AB1778" s="381"/>
      <c r="AC1778" s="409"/>
      <c r="AD1778" s="49"/>
      <c r="AE1778" s="49"/>
      <c r="AF1778" s="49"/>
    </row>
    <row r="1779" ht="14.5" customHeight="1" spans="1:32">
      <c r="A1779" s="61"/>
      <c r="B1779" s="61"/>
      <c r="C1779" s="261"/>
      <c r="D1779" s="227"/>
      <c r="E1779" s="227"/>
      <c r="F1779" s="227"/>
      <c r="G1779" s="227"/>
      <c r="H1779" s="227"/>
      <c r="I1779" s="447"/>
      <c r="J1779" s="228"/>
      <c r="K1779" s="448"/>
      <c r="L1779" s="228"/>
      <c r="M1779" s="216"/>
      <c r="N1779" s="227"/>
      <c r="O1779" s="227"/>
      <c r="P1779" s="227"/>
      <c r="Q1779" s="230"/>
      <c r="R1779" s="227"/>
      <c r="S1779" s="447"/>
      <c r="T1779" s="230"/>
      <c r="U1779" s="227"/>
      <c r="V1779" s="44"/>
      <c r="W1779" s="332"/>
      <c r="X1779" s="263"/>
      <c r="Y1779" s="381"/>
      <c r="Z1779" s="381"/>
      <c r="AA1779" s="381"/>
      <c r="AB1779" s="381"/>
      <c r="AC1779" s="409"/>
      <c r="AD1779" s="49"/>
      <c r="AE1779" s="49"/>
      <c r="AF1779" s="49"/>
    </row>
    <row r="1780" ht="14.5" customHeight="1" spans="1:32">
      <c r="A1780" s="61"/>
      <c r="B1780" s="61"/>
      <c r="C1780" s="261"/>
      <c r="D1780" s="227"/>
      <c r="E1780" s="227"/>
      <c r="F1780" s="227"/>
      <c r="G1780" s="227"/>
      <c r="H1780" s="227"/>
      <c r="I1780" s="447"/>
      <c r="J1780" s="228"/>
      <c r="K1780" s="448"/>
      <c r="L1780" s="228"/>
      <c r="M1780" s="216"/>
      <c r="N1780" s="227"/>
      <c r="O1780" s="227"/>
      <c r="P1780" s="227"/>
      <c r="Q1780" s="230"/>
      <c r="R1780" s="227"/>
      <c r="S1780" s="447"/>
      <c r="T1780" s="230"/>
      <c r="U1780" s="227"/>
      <c r="V1780" s="44"/>
      <c r="W1780" s="332"/>
      <c r="X1780" s="263"/>
      <c r="Y1780" s="381"/>
      <c r="Z1780" s="381"/>
      <c r="AA1780" s="381"/>
      <c r="AB1780" s="381"/>
      <c r="AC1780" s="409"/>
      <c r="AD1780" s="49"/>
      <c r="AE1780" s="49"/>
      <c r="AF1780" s="49"/>
    </row>
    <row r="1781" ht="14.5" customHeight="1" spans="1:32">
      <c r="A1781" s="61"/>
      <c r="B1781" s="61"/>
      <c r="C1781" s="261"/>
      <c r="D1781" s="227"/>
      <c r="E1781" s="227"/>
      <c r="F1781" s="227"/>
      <c r="G1781" s="227"/>
      <c r="H1781" s="227"/>
      <c r="I1781" s="447"/>
      <c r="J1781" s="228"/>
      <c r="K1781" s="448"/>
      <c r="L1781" s="228"/>
      <c r="M1781" s="216"/>
      <c r="N1781" s="227"/>
      <c r="O1781" s="227"/>
      <c r="P1781" s="227"/>
      <c r="Q1781" s="230"/>
      <c r="R1781" s="227"/>
      <c r="S1781" s="447"/>
      <c r="T1781" s="230"/>
      <c r="U1781" s="227"/>
      <c r="V1781" s="44"/>
      <c r="W1781" s="332"/>
      <c r="X1781" s="263"/>
      <c r="Y1781" s="381"/>
      <c r="Z1781" s="381"/>
      <c r="AA1781" s="381"/>
      <c r="AB1781" s="381"/>
      <c r="AC1781" s="409"/>
      <c r="AD1781" s="49"/>
      <c r="AE1781" s="49"/>
      <c r="AF1781" s="49"/>
    </row>
    <row r="1782" ht="14.5" customHeight="1" spans="1:32">
      <c r="A1782" s="61"/>
      <c r="B1782" s="61"/>
      <c r="C1782" s="261"/>
      <c r="D1782" s="227"/>
      <c r="E1782" s="227"/>
      <c r="F1782" s="227"/>
      <c r="G1782" s="227"/>
      <c r="H1782" s="227"/>
      <c r="I1782" s="447"/>
      <c r="J1782" s="228"/>
      <c r="K1782" s="448"/>
      <c r="L1782" s="228"/>
      <c r="M1782" s="216"/>
      <c r="N1782" s="227"/>
      <c r="O1782" s="227"/>
      <c r="P1782" s="227"/>
      <c r="Q1782" s="230"/>
      <c r="R1782" s="227"/>
      <c r="S1782" s="447"/>
      <c r="T1782" s="230"/>
      <c r="U1782" s="227"/>
      <c r="V1782" s="44"/>
      <c r="W1782" s="332"/>
      <c r="X1782" s="263"/>
      <c r="Y1782" s="381"/>
      <c r="Z1782" s="381"/>
      <c r="AA1782" s="381"/>
      <c r="AB1782" s="381"/>
      <c r="AC1782" s="409"/>
      <c r="AD1782" s="49"/>
      <c r="AE1782" s="49"/>
      <c r="AF1782" s="49"/>
    </row>
    <row r="1783" ht="14.5" customHeight="1" spans="1:32">
      <c r="A1783" s="61"/>
      <c r="B1783" s="61"/>
      <c r="C1783" s="261"/>
      <c r="D1783" s="227"/>
      <c r="E1783" s="227"/>
      <c r="F1783" s="227"/>
      <c r="G1783" s="227"/>
      <c r="H1783" s="227"/>
      <c r="I1783" s="447"/>
      <c r="J1783" s="228"/>
      <c r="K1783" s="448"/>
      <c r="L1783" s="228"/>
      <c r="M1783" s="216"/>
      <c r="N1783" s="227"/>
      <c r="O1783" s="227"/>
      <c r="P1783" s="227"/>
      <c r="Q1783" s="230"/>
      <c r="R1783" s="227"/>
      <c r="S1783" s="447"/>
      <c r="T1783" s="230"/>
      <c r="U1783" s="227"/>
      <c r="V1783" s="44"/>
      <c r="W1783" s="332"/>
      <c r="X1783" s="263"/>
      <c r="Y1783" s="381"/>
      <c r="Z1783" s="381"/>
      <c r="AA1783" s="381"/>
      <c r="AB1783" s="381"/>
      <c r="AC1783" s="409"/>
      <c r="AD1783" s="49"/>
      <c r="AE1783" s="49"/>
      <c r="AF1783" s="49"/>
    </row>
    <row r="1784" ht="14.5" customHeight="1" spans="1:32">
      <c r="A1784" s="61"/>
      <c r="B1784" s="61"/>
      <c r="C1784" s="261"/>
      <c r="D1784" s="227"/>
      <c r="E1784" s="227"/>
      <c r="F1784" s="227"/>
      <c r="G1784" s="227"/>
      <c r="H1784" s="227"/>
      <c r="I1784" s="447"/>
      <c r="J1784" s="228"/>
      <c r="K1784" s="448"/>
      <c r="L1784" s="228"/>
      <c r="M1784" s="216"/>
      <c r="N1784" s="227"/>
      <c r="O1784" s="227"/>
      <c r="P1784" s="227"/>
      <c r="Q1784" s="230"/>
      <c r="R1784" s="227"/>
      <c r="S1784" s="447"/>
      <c r="T1784" s="230"/>
      <c r="U1784" s="227"/>
      <c r="V1784" s="44"/>
      <c r="W1784" s="332"/>
      <c r="X1784" s="263"/>
      <c r="Y1784" s="381"/>
      <c r="Z1784" s="381"/>
      <c r="AA1784" s="381"/>
      <c r="AB1784" s="381"/>
      <c r="AC1784" s="409"/>
      <c r="AD1784" s="49"/>
      <c r="AE1784" s="49"/>
      <c r="AF1784" s="49"/>
    </row>
    <row r="1785" ht="14.5" customHeight="1" spans="1:32">
      <c r="A1785" s="61"/>
      <c r="B1785" s="61"/>
      <c r="C1785" s="261"/>
      <c r="D1785" s="227"/>
      <c r="E1785" s="227"/>
      <c r="F1785" s="227"/>
      <c r="G1785" s="227"/>
      <c r="H1785" s="227"/>
      <c r="I1785" s="447"/>
      <c r="J1785" s="228"/>
      <c r="K1785" s="448"/>
      <c r="L1785" s="228"/>
      <c r="M1785" s="216"/>
      <c r="N1785" s="227"/>
      <c r="O1785" s="227"/>
      <c r="P1785" s="227"/>
      <c r="Q1785" s="230"/>
      <c r="R1785" s="227"/>
      <c r="S1785" s="447"/>
      <c r="T1785" s="230"/>
      <c r="U1785" s="227"/>
      <c r="V1785" s="44"/>
      <c r="W1785" s="332"/>
      <c r="X1785" s="263"/>
      <c r="Y1785" s="381"/>
      <c r="Z1785" s="381"/>
      <c r="AA1785" s="381"/>
      <c r="AB1785" s="381"/>
      <c r="AC1785" s="409"/>
      <c r="AD1785" s="49"/>
      <c r="AE1785" s="49"/>
      <c r="AF1785" s="49"/>
    </row>
    <row r="1786" ht="14.5" customHeight="1" spans="1:32">
      <c r="A1786" s="61"/>
      <c r="B1786" s="61"/>
      <c r="C1786" s="261"/>
      <c r="D1786" s="227"/>
      <c r="E1786" s="227"/>
      <c r="F1786" s="227"/>
      <c r="G1786" s="227"/>
      <c r="H1786" s="227"/>
      <c r="I1786" s="447"/>
      <c r="J1786" s="228"/>
      <c r="K1786" s="448"/>
      <c r="L1786" s="228"/>
      <c r="M1786" s="216"/>
      <c r="N1786" s="227"/>
      <c r="O1786" s="227"/>
      <c r="P1786" s="227"/>
      <c r="Q1786" s="230"/>
      <c r="R1786" s="227"/>
      <c r="S1786" s="447"/>
      <c r="T1786" s="230"/>
      <c r="U1786" s="227"/>
      <c r="V1786" s="44"/>
      <c r="W1786" s="332"/>
      <c r="X1786" s="263"/>
      <c r="Y1786" s="381"/>
      <c r="Z1786" s="381"/>
      <c r="AA1786" s="381"/>
      <c r="AB1786" s="381"/>
      <c r="AC1786" s="409"/>
      <c r="AD1786" s="49"/>
      <c r="AE1786" s="49"/>
      <c r="AF1786" s="49"/>
    </row>
    <row r="1787" ht="14.5" customHeight="1" spans="1:32">
      <c r="A1787" s="61"/>
      <c r="B1787" s="61"/>
      <c r="C1787" s="261"/>
      <c r="D1787" s="227"/>
      <c r="E1787" s="227"/>
      <c r="F1787" s="227"/>
      <c r="G1787" s="227"/>
      <c r="H1787" s="227"/>
      <c r="I1787" s="447"/>
      <c r="J1787" s="228"/>
      <c r="K1787" s="448"/>
      <c r="L1787" s="228"/>
      <c r="M1787" s="216"/>
      <c r="N1787" s="227"/>
      <c r="O1787" s="227"/>
      <c r="P1787" s="227"/>
      <c r="Q1787" s="230"/>
      <c r="R1787" s="227"/>
      <c r="S1787" s="447"/>
      <c r="T1787" s="230"/>
      <c r="U1787" s="227"/>
      <c r="V1787" s="44"/>
      <c r="W1787" s="332"/>
      <c r="X1787" s="263"/>
      <c r="Y1787" s="381"/>
      <c r="Z1787" s="381"/>
      <c r="AA1787" s="381"/>
      <c r="AB1787" s="381"/>
      <c r="AC1787" s="409"/>
      <c r="AD1787" s="49"/>
      <c r="AE1787" s="49"/>
      <c r="AF1787" s="49"/>
    </row>
    <row r="1788" ht="14.5" customHeight="1" spans="1:32">
      <c r="A1788" s="61"/>
      <c r="B1788" s="61"/>
      <c r="C1788" s="261"/>
      <c r="D1788" s="227"/>
      <c r="E1788" s="227"/>
      <c r="F1788" s="227"/>
      <c r="G1788" s="227"/>
      <c r="H1788" s="227"/>
      <c r="I1788" s="447"/>
      <c r="J1788" s="228"/>
      <c r="K1788" s="448"/>
      <c r="L1788" s="228"/>
      <c r="M1788" s="216"/>
      <c r="N1788" s="227"/>
      <c r="O1788" s="227"/>
      <c r="P1788" s="227"/>
      <c r="Q1788" s="230"/>
      <c r="R1788" s="227"/>
      <c r="S1788" s="447"/>
      <c r="T1788" s="230"/>
      <c r="U1788" s="227"/>
      <c r="V1788" s="44"/>
      <c r="W1788" s="332"/>
      <c r="X1788" s="263"/>
      <c r="Y1788" s="381"/>
      <c r="Z1788" s="381"/>
      <c r="AA1788" s="381"/>
      <c r="AB1788" s="381"/>
      <c r="AC1788" s="409"/>
      <c r="AD1788" s="49"/>
      <c r="AE1788" s="49"/>
      <c r="AF1788" s="49"/>
    </row>
    <row r="1789" ht="14.5" customHeight="1" spans="1:32">
      <c r="A1789" s="61"/>
      <c r="B1789" s="61"/>
      <c r="C1789" s="261"/>
      <c r="D1789" s="227"/>
      <c r="E1789" s="227"/>
      <c r="F1789" s="227"/>
      <c r="G1789" s="227"/>
      <c r="H1789" s="227"/>
      <c r="I1789" s="447"/>
      <c r="J1789" s="228"/>
      <c r="K1789" s="448"/>
      <c r="L1789" s="228"/>
      <c r="M1789" s="216"/>
      <c r="N1789" s="227"/>
      <c r="O1789" s="227"/>
      <c r="P1789" s="227"/>
      <c r="Q1789" s="230"/>
      <c r="R1789" s="227"/>
      <c r="S1789" s="447"/>
      <c r="T1789" s="230"/>
      <c r="U1789" s="227"/>
      <c r="V1789" s="44"/>
      <c r="W1789" s="332"/>
      <c r="X1789" s="263"/>
      <c r="Y1789" s="381"/>
      <c r="Z1789" s="381"/>
      <c r="AA1789" s="381"/>
      <c r="AB1789" s="381"/>
      <c r="AC1789" s="409"/>
      <c r="AD1789" s="49"/>
      <c r="AE1789" s="49"/>
      <c r="AF1789" s="49"/>
    </row>
    <row r="1790" ht="14.5" customHeight="1" spans="1:32">
      <c r="A1790" s="61"/>
      <c r="B1790" s="61"/>
      <c r="C1790" s="261"/>
      <c r="D1790" s="227"/>
      <c r="E1790" s="227"/>
      <c r="F1790" s="227"/>
      <c r="G1790" s="227"/>
      <c r="H1790" s="227"/>
      <c r="I1790" s="447"/>
      <c r="J1790" s="228"/>
      <c r="K1790" s="448"/>
      <c r="L1790" s="228"/>
      <c r="M1790" s="216"/>
      <c r="N1790" s="227"/>
      <c r="O1790" s="227"/>
      <c r="P1790" s="227"/>
      <c r="Q1790" s="230"/>
      <c r="R1790" s="227"/>
      <c r="S1790" s="447"/>
      <c r="T1790" s="230"/>
      <c r="U1790" s="227"/>
      <c r="V1790" s="44"/>
      <c r="W1790" s="332"/>
      <c r="X1790" s="263"/>
      <c r="Y1790" s="381"/>
      <c r="Z1790" s="381"/>
      <c r="AA1790" s="381"/>
      <c r="AB1790" s="381"/>
      <c r="AC1790" s="409"/>
      <c r="AD1790" s="49"/>
      <c r="AE1790" s="49"/>
      <c r="AF1790" s="49"/>
    </row>
    <row r="1791" ht="14.5" customHeight="1" spans="1:32">
      <c r="A1791" s="61"/>
      <c r="B1791" s="61"/>
      <c r="C1791" s="261"/>
      <c r="D1791" s="227"/>
      <c r="E1791" s="227"/>
      <c r="F1791" s="227"/>
      <c r="G1791" s="227"/>
      <c r="H1791" s="227"/>
      <c r="I1791" s="447"/>
      <c r="J1791" s="228"/>
      <c r="K1791" s="448"/>
      <c r="L1791" s="228"/>
      <c r="M1791" s="216"/>
      <c r="N1791" s="227"/>
      <c r="O1791" s="227"/>
      <c r="P1791" s="227"/>
      <c r="Q1791" s="230"/>
      <c r="R1791" s="227"/>
      <c r="S1791" s="447"/>
      <c r="T1791" s="230"/>
      <c r="U1791" s="227"/>
      <c r="V1791" s="44"/>
      <c r="W1791" s="332"/>
      <c r="X1791" s="263"/>
      <c r="Y1791" s="381"/>
      <c r="Z1791" s="381"/>
      <c r="AA1791" s="381"/>
      <c r="AB1791" s="381"/>
      <c r="AC1791" s="409"/>
      <c r="AD1791" s="49"/>
      <c r="AE1791" s="49"/>
      <c r="AF1791" s="49"/>
    </row>
    <row r="1792" ht="14.5" customHeight="1" spans="1:32">
      <c r="A1792" s="61"/>
      <c r="B1792" s="61"/>
      <c r="C1792" s="261"/>
      <c r="D1792" s="227"/>
      <c r="E1792" s="227"/>
      <c r="F1792" s="227"/>
      <c r="G1792" s="227"/>
      <c r="H1792" s="227"/>
      <c r="I1792" s="447"/>
      <c r="J1792" s="228"/>
      <c r="K1792" s="448"/>
      <c r="L1792" s="228"/>
      <c r="M1792" s="216"/>
      <c r="N1792" s="227"/>
      <c r="O1792" s="227"/>
      <c r="P1792" s="227"/>
      <c r="Q1792" s="230"/>
      <c r="R1792" s="227"/>
      <c r="S1792" s="447"/>
      <c r="T1792" s="230"/>
      <c r="U1792" s="227"/>
      <c r="V1792" s="44"/>
      <c r="W1792" s="332"/>
      <c r="X1792" s="263"/>
      <c r="Y1792" s="381"/>
      <c r="Z1792" s="381"/>
      <c r="AA1792" s="381"/>
      <c r="AB1792" s="381"/>
      <c r="AC1792" s="409"/>
      <c r="AD1792" s="49"/>
      <c r="AE1792" s="49"/>
      <c r="AF1792" s="49"/>
    </row>
    <row r="1793" ht="14.5" customHeight="1" spans="1:32">
      <c r="A1793" s="61"/>
      <c r="B1793" s="61"/>
      <c r="C1793" s="261"/>
      <c r="D1793" s="227"/>
      <c r="E1793" s="227"/>
      <c r="F1793" s="227"/>
      <c r="G1793" s="227"/>
      <c r="H1793" s="227"/>
      <c r="I1793" s="447"/>
      <c r="J1793" s="228"/>
      <c r="K1793" s="448"/>
      <c r="L1793" s="228"/>
      <c r="M1793" s="216"/>
      <c r="N1793" s="227"/>
      <c r="O1793" s="227"/>
      <c r="P1793" s="227"/>
      <c r="Q1793" s="230"/>
      <c r="R1793" s="227"/>
      <c r="S1793" s="447"/>
      <c r="T1793" s="230"/>
      <c r="U1793" s="227"/>
      <c r="V1793" s="44"/>
      <c r="W1793" s="332"/>
      <c r="X1793" s="263"/>
      <c r="Y1793" s="381"/>
      <c r="Z1793" s="381"/>
      <c r="AA1793" s="381"/>
      <c r="AB1793" s="381"/>
      <c r="AC1793" s="409"/>
      <c r="AD1793" s="49"/>
      <c r="AE1793" s="49"/>
      <c r="AF1793" s="49"/>
    </row>
    <row r="1794" ht="14.5" customHeight="1" spans="1:32">
      <c r="A1794" s="61"/>
      <c r="B1794" s="61"/>
      <c r="C1794" s="261"/>
      <c r="D1794" s="227"/>
      <c r="E1794" s="227"/>
      <c r="F1794" s="227"/>
      <c r="G1794" s="227"/>
      <c r="H1794" s="227"/>
      <c r="I1794" s="447"/>
      <c r="J1794" s="228"/>
      <c r="K1794" s="448"/>
      <c r="L1794" s="228"/>
      <c r="M1794" s="216"/>
      <c r="N1794" s="227"/>
      <c r="O1794" s="227"/>
      <c r="P1794" s="227"/>
      <c r="Q1794" s="230"/>
      <c r="R1794" s="227"/>
      <c r="S1794" s="447"/>
      <c r="T1794" s="230"/>
      <c r="U1794" s="227"/>
      <c r="V1794" s="44"/>
      <c r="W1794" s="332"/>
      <c r="X1794" s="263"/>
      <c r="Y1794" s="381"/>
      <c r="Z1794" s="381"/>
      <c r="AA1794" s="381"/>
      <c r="AB1794" s="381"/>
      <c r="AC1794" s="409"/>
      <c r="AD1794" s="49"/>
      <c r="AE1794" s="49"/>
      <c r="AF1794" s="49"/>
    </row>
    <row r="1795" ht="14.5" customHeight="1" spans="1:32">
      <c r="A1795" s="61"/>
      <c r="B1795" s="61"/>
      <c r="C1795" s="261"/>
      <c r="D1795" s="227"/>
      <c r="E1795" s="227"/>
      <c r="F1795" s="227"/>
      <c r="G1795" s="227"/>
      <c r="H1795" s="227"/>
      <c r="I1795" s="447"/>
      <c r="J1795" s="228"/>
      <c r="K1795" s="448"/>
      <c r="L1795" s="228"/>
      <c r="M1795" s="216"/>
      <c r="N1795" s="227"/>
      <c r="O1795" s="227"/>
      <c r="P1795" s="227"/>
      <c r="Q1795" s="230"/>
      <c r="R1795" s="227"/>
      <c r="S1795" s="447"/>
      <c r="T1795" s="230"/>
      <c r="U1795" s="227"/>
      <c r="V1795" s="44"/>
      <c r="W1795" s="332"/>
      <c r="X1795" s="263"/>
      <c r="Y1795" s="381"/>
      <c r="Z1795" s="381"/>
      <c r="AA1795" s="381"/>
      <c r="AB1795" s="381"/>
      <c r="AC1795" s="409"/>
      <c r="AD1795" s="49"/>
      <c r="AE1795" s="49"/>
      <c r="AF1795" s="49"/>
    </row>
    <row r="1796" ht="14.5" customHeight="1" spans="1:32">
      <c r="A1796" s="61"/>
      <c r="B1796" s="61"/>
      <c r="C1796" s="261"/>
      <c r="D1796" s="227"/>
      <c r="E1796" s="227"/>
      <c r="F1796" s="227"/>
      <c r="G1796" s="227"/>
      <c r="H1796" s="227"/>
      <c r="I1796" s="447"/>
      <c r="J1796" s="228"/>
      <c r="K1796" s="448"/>
      <c r="L1796" s="228"/>
      <c r="M1796" s="216"/>
      <c r="N1796" s="227"/>
      <c r="O1796" s="227"/>
      <c r="P1796" s="227"/>
      <c r="Q1796" s="230"/>
      <c r="R1796" s="227"/>
      <c r="S1796" s="447"/>
      <c r="T1796" s="230"/>
      <c r="U1796" s="227"/>
      <c r="V1796" s="44"/>
      <c r="W1796" s="332"/>
      <c r="X1796" s="263"/>
      <c r="Y1796" s="381"/>
      <c r="Z1796" s="381"/>
      <c r="AA1796" s="381"/>
      <c r="AB1796" s="381"/>
      <c r="AC1796" s="409"/>
      <c r="AD1796" s="49"/>
      <c r="AE1796" s="49"/>
      <c r="AF1796" s="49"/>
    </row>
    <row r="1797" ht="14.5" customHeight="1" spans="1:32">
      <c r="A1797" s="61"/>
      <c r="B1797" s="61"/>
      <c r="C1797" s="261"/>
      <c r="D1797" s="227"/>
      <c r="E1797" s="227"/>
      <c r="F1797" s="227"/>
      <c r="G1797" s="227"/>
      <c r="H1797" s="227"/>
      <c r="I1797" s="447"/>
      <c r="J1797" s="228"/>
      <c r="K1797" s="448"/>
      <c r="L1797" s="228"/>
      <c r="M1797" s="216"/>
      <c r="N1797" s="227"/>
      <c r="O1797" s="227"/>
      <c r="P1797" s="227"/>
      <c r="Q1797" s="230"/>
      <c r="R1797" s="227"/>
      <c r="S1797" s="447"/>
      <c r="T1797" s="230"/>
      <c r="U1797" s="227"/>
      <c r="V1797" s="44"/>
      <c r="W1797" s="332"/>
      <c r="X1797" s="263"/>
      <c r="Y1797" s="381"/>
      <c r="Z1797" s="381"/>
      <c r="AA1797" s="381"/>
      <c r="AB1797" s="381"/>
      <c r="AC1797" s="409"/>
      <c r="AD1797" s="49"/>
      <c r="AE1797" s="49"/>
      <c r="AF1797" s="49"/>
    </row>
    <row r="1798" ht="14.5" customHeight="1" spans="1:32">
      <c r="A1798" s="61"/>
      <c r="B1798" s="61"/>
      <c r="C1798" s="261"/>
      <c r="D1798" s="227"/>
      <c r="E1798" s="227"/>
      <c r="F1798" s="227"/>
      <c r="G1798" s="227"/>
      <c r="H1798" s="227"/>
      <c r="I1798" s="447"/>
      <c r="J1798" s="228"/>
      <c r="K1798" s="448"/>
      <c r="L1798" s="228"/>
      <c r="M1798" s="216"/>
      <c r="N1798" s="227"/>
      <c r="O1798" s="227"/>
      <c r="P1798" s="227"/>
      <c r="Q1798" s="230"/>
      <c r="R1798" s="227"/>
      <c r="S1798" s="447"/>
      <c r="T1798" s="230"/>
      <c r="U1798" s="227"/>
      <c r="V1798" s="44"/>
      <c r="W1798" s="332"/>
      <c r="X1798" s="263"/>
      <c r="Y1798" s="381"/>
      <c r="Z1798" s="381"/>
      <c r="AA1798" s="381"/>
      <c r="AB1798" s="381"/>
      <c r="AC1798" s="409"/>
      <c r="AD1798" s="49"/>
      <c r="AE1798" s="49"/>
      <c r="AF1798" s="49"/>
    </row>
    <row r="1799" ht="14.5" customHeight="1" spans="1:32">
      <c r="A1799" s="61"/>
      <c r="B1799" s="61"/>
      <c r="C1799" s="261"/>
      <c r="D1799" s="227"/>
      <c r="E1799" s="227"/>
      <c r="F1799" s="227"/>
      <c r="G1799" s="227"/>
      <c r="H1799" s="227"/>
      <c r="I1799" s="447"/>
      <c r="J1799" s="228"/>
      <c r="K1799" s="448"/>
      <c r="L1799" s="228"/>
      <c r="M1799" s="216"/>
      <c r="N1799" s="227"/>
      <c r="O1799" s="227"/>
      <c r="P1799" s="227"/>
      <c r="Q1799" s="230"/>
      <c r="R1799" s="227"/>
      <c r="S1799" s="447"/>
      <c r="T1799" s="230"/>
      <c r="U1799" s="227"/>
      <c r="V1799" s="44"/>
      <c r="W1799" s="332"/>
      <c r="X1799" s="263"/>
      <c r="Y1799" s="381"/>
      <c r="Z1799" s="381"/>
      <c r="AA1799" s="381"/>
      <c r="AB1799" s="381"/>
      <c r="AC1799" s="409"/>
      <c r="AD1799" s="49"/>
      <c r="AE1799" s="49"/>
      <c r="AF1799" s="49"/>
    </row>
    <row r="1800" ht="14.5" customHeight="1" spans="1:32">
      <c r="A1800" s="61"/>
      <c r="B1800" s="61"/>
      <c r="C1800" s="261"/>
      <c r="D1800" s="227"/>
      <c r="E1800" s="227"/>
      <c r="F1800" s="227"/>
      <c r="G1800" s="227"/>
      <c r="H1800" s="227"/>
      <c r="I1800" s="447"/>
      <c r="J1800" s="228"/>
      <c r="K1800" s="448"/>
      <c r="L1800" s="228"/>
      <c r="M1800" s="216"/>
      <c r="N1800" s="227"/>
      <c r="O1800" s="227"/>
      <c r="P1800" s="227"/>
      <c r="Q1800" s="230"/>
      <c r="R1800" s="227"/>
      <c r="S1800" s="447"/>
      <c r="T1800" s="230"/>
      <c r="U1800" s="227"/>
      <c r="V1800" s="44"/>
      <c r="W1800" s="332"/>
      <c r="X1800" s="263"/>
      <c r="Y1800" s="381"/>
      <c r="Z1800" s="381"/>
      <c r="AA1800" s="381"/>
      <c r="AB1800" s="381"/>
      <c r="AC1800" s="409"/>
      <c r="AD1800" s="49"/>
      <c r="AE1800" s="49"/>
      <c r="AF1800" s="49"/>
    </row>
    <row r="1801" ht="14.5" customHeight="1" spans="1:32">
      <c r="A1801" s="61"/>
      <c r="B1801" s="61"/>
      <c r="C1801" s="261"/>
      <c r="D1801" s="227"/>
      <c r="E1801" s="227"/>
      <c r="F1801" s="227"/>
      <c r="G1801" s="227"/>
      <c r="H1801" s="227"/>
      <c r="I1801" s="447"/>
      <c r="J1801" s="228"/>
      <c r="K1801" s="448"/>
      <c r="L1801" s="228"/>
      <c r="M1801" s="216"/>
      <c r="N1801" s="227"/>
      <c r="O1801" s="227"/>
      <c r="P1801" s="227"/>
      <c r="Q1801" s="230"/>
      <c r="R1801" s="227"/>
      <c r="S1801" s="447"/>
      <c r="T1801" s="230"/>
      <c r="U1801" s="227"/>
      <c r="V1801" s="44"/>
      <c r="W1801" s="332"/>
      <c r="X1801" s="263"/>
      <c r="Y1801" s="381"/>
      <c r="Z1801" s="381"/>
      <c r="AA1801" s="381"/>
      <c r="AB1801" s="381"/>
      <c r="AC1801" s="409"/>
      <c r="AD1801" s="49"/>
      <c r="AE1801" s="49"/>
      <c r="AF1801" s="49"/>
    </row>
    <row r="1802" ht="14.5" customHeight="1" spans="1:32">
      <c r="A1802" s="61"/>
      <c r="B1802" s="61"/>
      <c r="C1802" s="261"/>
      <c r="D1802" s="227"/>
      <c r="E1802" s="227"/>
      <c r="F1802" s="227"/>
      <c r="G1802" s="227"/>
      <c r="H1802" s="227"/>
      <c r="I1802" s="447"/>
      <c r="J1802" s="228"/>
      <c r="K1802" s="448"/>
      <c r="L1802" s="228"/>
      <c r="M1802" s="216"/>
      <c r="N1802" s="227"/>
      <c r="O1802" s="227"/>
      <c r="P1802" s="227"/>
      <c r="Q1802" s="230"/>
      <c r="R1802" s="227"/>
      <c r="S1802" s="447"/>
      <c r="T1802" s="230"/>
      <c r="U1802" s="227"/>
      <c r="V1802" s="44"/>
      <c r="W1802" s="332"/>
      <c r="X1802" s="263"/>
      <c r="Y1802" s="381"/>
      <c r="Z1802" s="381"/>
      <c r="AA1802" s="381"/>
      <c r="AB1802" s="381"/>
      <c r="AC1802" s="409"/>
      <c r="AD1802" s="49"/>
      <c r="AE1802" s="49"/>
      <c r="AF1802" s="49"/>
    </row>
    <row r="1803" ht="14.5" customHeight="1" spans="1:32">
      <c r="A1803" s="61"/>
      <c r="B1803" s="61"/>
      <c r="C1803" s="261"/>
      <c r="D1803" s="227"/>
      <c r="E1803" s="227"/>
      <c r="F1803" s="227"/>
      <c r="G1803" s="227"/>
      <c r="H1803" s="227"/>
      <c r="I1803" s="447"/>
      <c r="J1803" s="228"/>
      <c r="K1803" s="448"/>
      <c r="L1803" s="228"/>
      <c r="M1803" s="216"/>
      <c r="N1803" s="227"/>
      <c r="O1803" s="227"/>
      <c r="P1803" s="227"/>
      <c r="Q1803" s="230"/>
      <c r="R1803" s="227"/>
      <c r="S1803" s="447"/>
      <c r="T1803" s="230"/>
      <c r="U1803" s="227"/>
      <c r="V1803" s="44"/>
      <c r="W1803" s="332"/>
      <c r="X1803" s="263"/>
      <c r="Y1803" s="381"/>
      <c r="Z1803" s="381"/>
      <c r="AA1803" s="381"/>
      <c r="AB1803" s="381"/>
      <c r="AC1803" s="409"/>
      <c r="AD1803" s="49"/>
      <c r="AE1803" s="49"/>
      <c r="AF1803" s="49"/>
    </row>
    <row r="1804" ht="14.5" customHeight="1" spans="1:32">
      <c r="A1804" s="61"/>
      <c r="B1804" s="61"/>
      <c r="C1804" s="261"/>
      <c r="D1804" s="227"/>
      <c r="E1804" s="227"/>
      <c r="F1804" s="227"/>
      <c r="G1804" s="227"/>
      <c r="H1804" s="227"/>
      <c r="I1804" s="447"/>
      <c r="J1804" s="228"/>
      <c r="K1804" s="448"/>
      <c r="L1804" s="228"/>
      <c r="M1804" s="216"/>
      <c r="N1804" s="227"/>
      <c r="O1804" s="227"/>
      <c r="P1804" s="227"/>
      <c r="Q1804" s="230"/>
      <c r="R1804" s="227"/>
      <c r="S1804" s="447"/>
      <c r="T1804" s="230"/>
      <c r="U1804" s="227"/>
      <c r="V1804" s="44"/>
      <c r="W1804" s="332"/>
      <c r="X1804" s="263"/>
      <c r="Y1804" s="381"/>
      <c r="Z1804" s="381"/>
      <c r="AA1804" s="381"/>
      <c r="AB1804" s="381"/>
      <c r="AC1804" s="409"/>
      <c r="AD1804" s="49"/>
      <c r="AE1804" s="49"/>
      <c r="AF1804" s="49"/>
    </row>
    <row r="1805" ht="14.5" customHeight="1" spans="1:32">
      <c r="A1805" s="61"/>
      <c r="B1805" s="61"/>
      <c r="C1805" s="261"/>
      <c r="D1805" s="227"/>
      <c r="E1805" s="227"/>
      <c r="F1805" s="227"/>
      <c r="G1805" s="227"/>
      <c r="H1805" s="227"/>
      <c r="I1805" s="447"/>
      <c r="J1805" s="228"/>
      <c r="K1805" s="448"/>
      <c r="L1805" s="228"/>
      <c r="M1805" s="216"/>
      <c r="N1805" s="227"/>
      <c r="O1805" s="227"/>
      <c r="P1805" s="227"/>
      <c r="Q1805" s="230"/>
      <c r="R1805" s="227"/>
      <c r="S1805" s="447"/>
      <c r="T1805" s="230"/>
      <c r="U1805" s="227"/>
      <c r="V1805" s="44"/>
      <c r="W1805" s="332"/>
      <c r="X1805" s="263"/>
      <c r="Y1805" s="381"/>
      <c r="Z1805" s="381"/>
      <c r="AA1805" s="381"/>
      <c r="AB1805" s="381"/>
      <c r="AC1805" s="409"/>
      <c r="AD1805" s="49"/>
      <c r="AE1805" s="49"/>
      <c r="AF1805" s="49"/>
    </row>
    <row r="1806" ht="14.5" customHeight="1" spans="1:32">
      <c r="A1806" s="61"/>
      <c r="B1806" s="61"/>
      <c r="C1806" s="261"/>
      <c r="D1806" s="227"/>
      <c r="E1806" s="227"/>
      <c r="F1806" s="227"/>
      <c r="G1806" s="227"/>
      <c r="H1806" s="227"/>
      <c r="I1806" s="447"/>
      <c r="J1806" s="228"/>
      <c r="K1806" s="448"/>
      <c r="L1806" s="228"/>
      <c r="M1806" s="216"/>
      <c r="N1806" s="227"/>
      <c r="O1806" s="227"/>
      <c r="P1806" s="227"/>
      <c r="Q1806" s="230"/>
      <c r="R1806" s="227"/>
      <c r="S1806" s="447"/>
      <c r="T1806" s="230"/>
      <c r="U1806" s="227"/>
      <c r="V1806" s="44"/>
      <c r="W1806" s="332"/>
      <c r="X1806" s="263"/>
      <c r="Y1806" s="381"/>
      <c r="Z1806" s="381"/>
      <c r="AA1806" s="381"/>
      <c r="AB1806" s="381"/>
      <c r="AC1806" s="409"/>
      <c r="AD1806" s="49"/>
      <c r="AE1806" s="49"/>
      <c r="AF1806" s="49"/>
    </row>
    <row r="1807" ht="14.5" customHeight="1" spans="1:32">
      <c r="A1807" s="61"/>
      <c r="B1807" s="61"/>
      <c r="C1807" s="261"/>
      <c r="D1807" s="227"/>
      <c r="E1807" s="227"/>
      <c r="F1807" s="227"/>
      <c r="G1807" s="227"/>
      <c r="H1807" s="227"/>
      <c r="I1807" s="447"/>
      <c r="J1807" s="228"/>
      <c r="K1807" s="448"/>
      <c r="L1807" s="228"/>
      <c r="M1807" s="216"/>
      <c r="N1807" s="227"/>
      <c r="O1807" s="227"/>
      <c r="P1807" s="227"/>
      <c r="Q1807" s="230"/>
      <c r="R1807" s="227"/>
      <c r="S1807" s="447"/>
      <c r="T1807" s="230"/>
      <c r="U1807" s="227"/>
      <c r="V1807" s="44"/>
      <c r="W1807" s="332"/>
      <c r="X1807" s="263"/>
      <c r="Y1807" s="381"/>
      <c r="Z1807" s="381"/>
      <c r="AA1807" s="381"/>
      <c r="AB1807" s="381"/>
      <c r="AC1807" s="409"/>
      <c r="AD1807" s="49"/>
      <c r="AE1807" s="49"/>
      <c r="AF1807" s="49"/>
    </row>
    <row r="1808" ht="14.5" customHeight="1" spans="1:32">
      <c r="A1808" s="61"/>
      <c r="B1808" s="61"/>
      <c r="C1808" s="261"/>
      <c r="D1808" s="227"/>
      <c r="E1808" s="227"/>
      <c r="F1808" s="227"/>
      <c r="G1808" s="227"/>
      <c r="H1808" s="227"/>
      <c r="I1808" s="447"/>
      <c r="J1808" s="228"/>
      <c r="K1808" s="448"/>
      <c r="L1808" s="228"/>
      <c r="M1808" s="216"/>
      <c r="N1808" s="227"/>
      <c r="O1808" s="227"/>
      <c r="P1808" s="227"/>
      <c r="Q1808" s="230"/>
      <c r="R1808" s="227"/>
      <c r="S1808" s="447"/>
      <c r="T1808" s="230"/>
      <c r="U1808" s="227"/>
      <c r="V1808" s="44"/>
      <c r="W1808" s="332"/>
      <c r="X1808" s="263"/>
      <c r="Y1808" s="381"/>
      <c r="Z1808" s="381"/>
      <c r="AA1808" s="381"/>
      <c r="AB1808" s="381"/>
      <c r="AC1808" s="409"/>
      <c r="AD1808" s="49"/>
      <c r="AE1808" s="49"/>
      <c r="AF1808" s="49"/>
    </row>
    <row r="1809" ht="14.5" customHeight="1" spans="1:32">
      <c r="A1809" s="61"/>
      <c r="B1809" s="61"/>
      <c r="C1809" s="261"/>
      <c r="D1809" s="227"/>
      <c r="E1809" s="227"/>
      <c r="F1809" s="227"/>
      <c r="G1809" s="227"/>
      <c r="H1809" s="227"/>
      <c r="I1809" s="447"/>
      <c r="J1809" s="228"/>
      <c r="K1809" s="448"/>
      <c r="L1809" s="228"/>
      <c r="M1809" s="216"/>
      <c r="N1809" s="227"/>
      <c r="O1809" s="227"/>
      <c r="P1809" s="227"/>
      <c r="Q1809" s="230"/>
      <c r="R1809" s="227"/>
      <c r="S1809" s="447"/>
      <c r="T1809" s="230"/>
      <c r="U1809" s="227"/>
      <c r="V1809" s="44"/>
      <c r="W1809" s="332"/>
      <c r="X1809" s="263"/>
      <c r="Y1809" s="381"/>
      <c r="Z1809" s="381"/>
      <c r="AA1809" s="381"/>
      <c r="AB1809" s="381"/>
      <c r="AC1809" s="409"/>
      <c r="AD1809" s="49"/>
      <c r="AE1809" s="49"/>
      <c r="AF1809" s="49"/>
    </row>
    <row r="1810" ht="14.5" customHeight="1" spans="1:32">
      <c r="A1810" s="61"/>
      <c r="B1810" s="61"/>
      <c r="C1810" s="261"/>
      <c r="D1810" s="227"/>
      <c r="E1810" s="227"/>
      <c r="F1810" s="227"/>
      <c r="G1810" s="227"/>
      <c r="H1810" s="227"/>
      <c r="I1810" s="447"/>
      <c r="J1810" s="228"/>
      <c r="K1810" s="448"/>
      <c r="L1810" s="228"/>
      <c r="M1810" s="216"/>
      <c r="N1810" s="227"/>
      <c r="O1810" s="227"/>
      <c r="P1810" s="227"/>
      <c r="Q1810" s="230"/>
      <c r="R1810" s="227"/>
      <c r="S1810" s="447"/>
      <c r="T1810" s="230"/>
      <c r="U1810" s="227"/>
      <c r="V1810" s="44"/>
      <c r="W1810" s="332"/>
      <c r="X1810" s="263"/>
      <c r="Y1810" s="381"/>
      <c r="Z1810" s="381"/>
      <c r="AA1810" s="381"/>
      <c r="AB1810" s="381"/>
      <c r="AC1810" s="409"/>
      <c r="AD1810" s="49"/>
      <c r="AE1810" s="49"/>
      <c r="AF1810" s="49"/>
    </row>
    <row r="1811" ht="14.5" customHeight="1" spans="1:32">
      <c r="A1811" s="61"/>
      <c r="B1811" s="61"/>
      <c r="C1811" s="261"/>
      <c r="D1811" s="227"/>
      <c r="E1811" s="227"/>
      <c r="F1811" s="227"/>
      <c r="G1811" s="227"/>
      <c r="H1811" s="227"/>
      <c r="I1811" s="447"/>
      <c r="J1811" s="228"/>
      <c r="K1811" s="448"/>
      <c r="L1811" s="228"/>
      <c r="M1811" s="216"/>
      <c r="N1811" s="227"/>
      <c r="O1811" s="227"/>
      <c r="P1811" s="227"/>
      <c r="Q1811" s="230"/>
      <c r="R1811" s="227"/>
      <c r="S1811" s="447"/>
      <c r="T1811" s="230"/>
      <c r="U1811" s="227"/>
      <c r="V1811" s="44"/>
      <c r="W1811" s="332"/>
      <c r="X1811" s="263"/>
      <c r="Y1811" s="381"/>
      <c r="Z1811" s="381"/>
      <c r="AA1811" s="381"/>
      <c r="AB1811" s="381"/>
      <c r="AC1811" s="409"/>
      <c r="AD1811" s="49"/>
      <c r="AE1811" s="49"/>
      <c r="AF1811" s="49"/>
    </row>
    <row r="1812" ht="14.5" customHeight="1" spans="1:32">
      <c r="A1812" s="61"/>
      <c r="B1812" s="61"/>
      <c r="C1812" s="261"/>
      <c r="D1812" s="227"/>
      <c r="E1812" s="227"/>
      <c r="F1812" s="227"/>
      <c r="G1812" s="227"/>
      <c r="H1812" s="227"/>
      <c r="I1812" s="447"/>
      <c r="J1812" s="228"/>
      <c r="K1812" s="448"/>
      <c r="L1812" s="228"/>
      <c r="M1812" s="216"/>
      <c r="N1812" s="227"/>
      <c r="O1812" s="227"/>
      <c r="P1812" s="227"/>
      <c r="Q1812" s="230"/>
      <c r="R1812" s="227"/>
      <c r="S1812" s="447"/>
      <c r="T1812" s="230"/>
      <c r="U1812" s="227"/>
      <c r="V1812" s="44"/>
      <c r="W1812" s="332"/>
      <c r="X1812" s="263"/>
      <c r="Y1812" s="381"/>
      <c r="Z1812" s="381"/>
      <c r="AA1812" s="381"/>
      <c r="AB1812" s="381"/>
      <c r="AC1812" s="409"/>
      <c r="AD1812" s="49"/>
      <c r="AE1812" s="49"/>
      <c r="AF1812" s="49"/>
    </row>
    <row r="1813" ht="14.5" customHeight="1" spans="1:32">
      <c r="A1813" s="61"/>
      <c r="B1813" s="61"/>
      <c r="C1813" s="261"/>
      <c r="D1813" s="227"/>
      <c r="E1813" s="227"/>
      <c r="F1813" s="227"/>
      <c r="G1813" s="227"/>
      <c r="H1813" s="227"/>
      <c r="I1813" s="447"/>
      <c r="J1813" s="228"/>
      <c r="K1813" s="448"/>
      <c r="L1813" s="228"/>
      <c r="M1813" s="216"/>
      <c r="N1813" s="227"/>
      <c r="O1813" s="227"/>
      <c r="P1813" s="227"/>
      <c r="Q1813" s="230"/>
      <c r="R1813" s="227"/>
      <c r="S1813" s="447"/>
      <c r="T1813" s="230"/>
      <c r="U1813" s="227"/>
      <c r="V1813" s="44"/>
      <c r="W1813" s="332"/>
      <c r="X1813" s="263"/>
      <c r="Y1813" s="381"/>
      <c r="Z1813" s="381"/>
      <c r="AA1813" s="381"/>
      <c r="AB1813" s="381"/>
      <c r="AC1813" s="409"/>
      <c r="AD1813" s="49"/>
      <c r="AE1813" s="49"/>
      <c r="AF1813" s="49"/>
    </row>
    <row r="1814" ht="14.5" customHeight="1" spans="1:32">
      <c r="A1814" s="61"/>
      <c r="B1814" s="61"/>
      <c r="C1814" s="261"/>
      <c r="D1814" s="227"/>
      <c r="E1814" s="227"/>
      <c r="F1814" s="227"/>
      <c r="G1814" s="227"/>
      <c r="H1814" s="227"/>
      <c r="I1814" s="447"/>
      <c r="J1814" s="228"/>
      <c r="K1814" s="448"/>
      <c r="L1814" s="228"/>
      <c r="M1814" s="216"/>
      <c r="N1814" s="227"/>
      <c r="O1814" s="227"/>
      <c r="P1814" s="227"/>
      <c r="Q1814" s="230"/>
      <c r="R1814" s="227"/>
      <c r="S1814" s="447"/>
      <c r="T1814" s="230"/>
      <c r="U1814" s="227"/>
      <c r="V1814" s="44"/>
      <c r="W1814" s="332"/>
      <c r="X1814" s="263"/>
      <c r="Y1814" s="381"/>
      <c r="Z1814" s="381"/>
      <c r="AA1814" s="381"/>
      <c r="AB1814" s="381"/>
      <c r="AC1814" s="409"/>
      <c r="AD1814" s="49"/>
      <c r="AE1814" s="49"/>
      <c r="AF1814" s="49"/>
    </row>
    <row r="1815" ht="14.5" customHeight="1" spans="1:32">
      <c r="A1815" s="61"/>
      <c r="B1815" s="61"/>
      <c r="C1815" s="261"/>
      <c r="D1815" s="227"/>
      <c r="E1815" s="227"/>
      <c r="F1815" s="227"/>
      <c r="G1815" s="227"/>
      <c r="H1815" s="227"/>
      <c r="I1815" s="447"/>
      <c r="J1815" s="228"/>
      <c r="K1815" s="448"/>
      <c r="L1815" s="228"/>
      <c r="M1815" s="216"/>
      <c r="N1815" s="227"/>
      <c r="O1815" s="227"/>
      <c r="P1815" s="227"/>
      <c r="Q1815" s="230"/>
      <c r="R1815" s="227"/>
      <c r="S1815" s="447"/>
      <c r="T1815" s="230"/>
      <c r="U1815" s="227"/>
      <c r="V1815" s="44"/>
      <c r="W1815" s="332"/>
      <c r="X1815" s="263"/>
      <c r="Y1815" s="381"/>
      <c r="Z1815" s="381"/>
      <c r="AA1815" s="381"/>
      <c r="AB1815" s="381"/>
      <c r="AC1815" s="409"/>
      <c r="AD1815" s="49"/>
      <c r="AE1815" s="49"/>
      <c r="AF1815" s="49"/>
    </row>
    <row r="1816" ht="14.5" customHeight="1" spans="1:32">
      <c r="A1816" s="61"/>
      <c r="B1816" s="61"/>
      <c r="C1816" s="261"/>
      <c r="D1816" s="227"/>
      <c r="E1816" s="227"/>
      <c r="F1816" s="227"/>
      <c r="G1816" s="227"/>
      <c r="H1816" s="227"/>
      <c r="I1816" s="447"/>
      <c r="J1816" s="228"/>
      <c r="K1816" s="448"/>
      <c r="L1816" s="228"/>
      <c r="M1816" s="216"/>
      <c r="N1816" s="227"/>
      <c r="O1816" s="227"/>
      <c r="P1816" s="227"/>
      <c r="Q1816" s="230"/>
      <c r="R1816" s="227"/>
      <c r="S1816" s="447"/>
      <c r="T1816" s="230"/>
      <c r="U1816" s="227"/>
      <c r="V1816" s="44"/>
      <c r="W1816" s="332"/>
      <c r="X1816" s="263"/>
      <c r="Y1816" s="381"/>
      <c r="Z1816" s="381"/>
      <c r="AA1816" s="381"/>
      <c r="AB1816" s="381"/>
      <c r="AC1816" s="409"/>
      <c r="AD1816" s="49"/>
      <c r="AE1816" s="49"/>
      <c r="AF1816" s="49"/>
    </row>
    <row r="1817" ht="14.5" customHeight="1" spans="1:32">
      <c r="A1817" s="61"/>
      <c r="B1817" s="61"/>
      <c r="C1817" s="261"/>
      <c r="D1817" s="227"/>
      <c r="E1817" s="227"/>
      <c r="F1817" s="227"/>
      <c r="G1817" s="227"/>
      <c r="H1817" s="227"/>
      <c r="I1817" s="447"/>
      <c r="J1817" s="228"/>
      <c r="K1817" s="448"/>
      <c r="L1817" s="228"/>
      <c r="M1817" s="216"/>
      <c r="N1817" s="227"/>
      <c r="O1817" s="227"/>
      <c r="P1817" s="227"/>
      <c r="Q1817" s="230"/>
      <c r="R1817" s="227"/>
      <c r="S1817" s="447"/>
      <c r="T1817" s="230"/>
      <c r="U1817" s="227"/>
      <c r="V1817" s="44"/>
      <c r="W1817" s="332"/>
      <c r="X1817" s="263"/>
      <c r="Y1817" s="381"/>
      <c r="Z1817" s="381"/>
      <c r="AA1817" s="381"/>
      <c r="AB1817" s="381"/>
      <c r="AC1817" s="409"/>
      <c r="AD1817" s="49"/>
      <c r="AE1817" s="49"/>
      <c r="AF1817" s="49"/>
    </row>
    <row r="1818" ht="14.5" customHeight="1" spans="1:32">
      <c r="A1818" s="61"/>
      <c r="B1818" s="61"/>
      <c r="C1818" s="261"/>
      <c r="D1818" s="227"/>
      <c r="E1818" s="227"/>
      <c r="F1818" s="227"/>
      <c r="G1818" s="227"/>
      <c r="H1818" s="227"/>
      <c r="I1818" s="447"/>
      <c r="J1818" s="228"/>
      <c r="K1818" s="448"/>
      <c r="L1818" s="228"/>
      <c r="M1818" s="216"/>
      <c r="N1818" s="227"/>
      <c r="O1818" s="227"/>
      <c r="P1818" s="227"/>
      <c r="Q1818" s="230"/>
      <c r="R1818" s="227"/>
      <c r="S1818" s="447"/>
      <c r="T1818" s="230"/>
      <c r="U1818" s="227"/>
      <c r="V1818" s="44"/>
      <c r="W1818" s="332"/>
      <c r="X1818" s="263"/>
      <c r="Y1818" s="381"/>
      <c r="Z1818" s="381"/>
      <c r="AA1818" s="381"/>
      <c r="AB1818" s="381"/>
      <c r="AC1818" s="409"/>
      <c r="AD1818" s="49"/>
      <c r="AE1818" s="49"/>
      <c r="AF1818" s="49"/>
    </row>
    <row r="1819" ht="14.5" customHeight="1" spans="1:32">
      <c r="A1819" s="61"/>
      <c r="B1819" s="61"/>
      <c r="C1819" s="261"/>
      <c r="D1819" s="227"/>
      <c r="E1819" s="227"/>
      <c r="F1819" s="227"/>
      <c r="G1819" s="227"/>
      <c r="H1819" s="227"/>
      <c r="I1819" s="447"/>
      <c r="J1819" s="228"/>
      <c r="K1819" s="448"/>
      <c r="L1819" s="228"/>
      <c r="M1819" s="216"/>
      <c r="N1819" s="227"/>
      <c r="O1819" s="227"/>
      <c r="P1819" s="227"/>
      <c r="Q1819" s="230"/>
      <c r="R1819" s="227"/>
      <c r="S1819" s="447"/>
      <c r="T1819" s="230"/>
      <c r="U1819" s="227"/>
      <c r="V1819" s="44"/>
      <c r="W1819" s="332"/>
      <c r="X1819" s="263"/>
      <c r="Y1819" s="381"/>
      <c r="Z1819" s="381"/>
      <c r="AA1819" s="381"/>
      <c r="AB1819" s="381"/>
      <c r="AC1819" s="409"/>
      <c r="AD1819" s="49"/>
      <c r="AE1819" s="49"/>
      <c r="AF1819" s="49"/>
    </row>
    <row r="1820" ht="14.5" customHeight="1" spans="1:32">
      <c r="A1820" s="61"/>
      <c r="B1820" s="61"/>
      <c r="C1820" s="261"/>
      <c r="D1820" s="227"/>
      <c r="E1820" s="227"/>
      <c r="F1820" s="227"/>
      <c r="G1820" s="227"/>
      <c r="H1820" s="227"/>
      <c r="I1820" s="447"/>
      <c r="J1820" s="228"/>
      <c r="K1820" s="448"/>
      <c r="L1820" s="228"/>
      <c r="M1820" s="216"/>
      <c r="N1820" s="227"/>
      <c r="O1820" s="227"/>
      <c r="P1820" s="227"/>
      <c r="Q1820" s="230"/>
      <c r="R1820" s="227"/>
      <c r="S1820" s="447"/>
      <c r="T1820" s="230"/>
      <c r="U1820" s="227"/>
      <c r="V1820" s="44"/>
      <c r="W1820" s="332"/>
      <c r="X1820" s="263"/>
      <c r="Y1820" s="381"/>
      <c r="Z1820" s="381"/>
      <c r="AA1820" s="381"/>
      <c r="AB1820" s="381"/>
      <c r="AC1820" s="409"/>
      <c r="AD1820" s="49"/>
      <c r="AE1820" s="49"/>
      <c r="AF1820" s="49"/>
    </row>
    <row r="1821" ht="14.5" customHeight="1" spans="1:32">
      <c r="A1821" s="61"/>
      <c r="B1821" s="61"/>
      <c r="C1821" s="261"/>
      <c r="D1821" s="227"/>
      <c r="E1821" s="227"/>
      <c r="F1821" s="227"/>
      <c r="G1821" s="227"/>
      <c r="H1821" s="227"/>
      <c r="I1821" s="447"/>
      <c r="J1821" s="228"/>
      <c r="K1821" s="448"/>
      <c r="L1821" s="228"/>
      <c r="M1821" s="216"/>
      <c r="N1821" s="227"/>
      <c r="O1821" s="227"/>
      <c r="P1821" s="227"/>
      <c r="Q1821" s="230"/>
      <c r="R1821" s="227"/>
      <c r="S1821" s="447"/>
      <c r="T1821" s="230"/>
      <c r="U1821" s="227"/>
      <c r="V1821" s="44"/>
      <c r="W1821" s="332"/>
      <c r="X1821" s="263"/>
      <c r="Y1821" s="381"/>
      <c r="Z1821" s="381"/>
      <c r="AA1821" s="381"/>
      <c r="AB1821" s="381"/>
      <c r="AC1821" s="409"/>
      <c r="AD1821" s="49"/>
      <c r="AE1821" s="49"/>
      <c r="AF1821" s="49"/>
    </row>
    <row r="1822" ht="14.5" customHeight="1" spans="1:32">
      <c r="A1822" s="61"/>
      <c r="B1822" s="61"/>
      <c r="C1822" s="261"/>
      <c r="D1822" s="227"/>
      <c r="E1822" s="227"/>
      <c r="F1822" s="227"/>
      <c r="G1822" s="227"/>
      <c r="H1822" s="227"/>
      <c r="I1822" s="447"/>
      <c r="J1822" s="228"/>
      <c r="K1822" s="448"/>
      <c r="L1822" s="228"/>
      <c r="M1822" s="216"/>
      <c r="N1822" s="227"/>
      <c r="O1822" s="227"/>
      <c r="P1822" s="227"/>
      <c r="Q1822" s="230"/>
      <c r="R1822" s="227"/>
      <c r="S1822" s="447"/>
      <c r="T1822" s="230"/>
      <c r="U1822" s="227"/>
      <c r="V1822" s="44"/>
      <c r="W1822" s="332"/>
      <c r="X1822" s="263"/>
      <c r="Y1822" s="381"/>
      <c r="Z1822" s="381"/>
      <c r="AA1822" s="381"/>
      <c r="AB1822" s="381"/>
      <c r="AC1822" s="409"/>
      <c r="AD1822" s="49"/>
      <c r="AE1822" s="49"/>
      <c r="AF1822" s="49"/>
    </row>
    <row r="1823" ht="14.5" customHeight="1" spans="1:32">
      <c r="A1823" s="61"/>
      <c r="B1823" s="61"/>
      <c r="C1823" s="261"/>
      <c r="D1823" s="227"/>
      <c r="E1823" s="227"/>
      <c r="F1823" s="227"/>
      <c r="G1823" s="227"/>
      <c r="H1823" s="227"/>
      <c r="I1823" s="447"/>
      <c r="J1823" s="228"/>
      <c r="K1823" s="448"/>
      <c r="L1823" s="228"/>
      <c r="M1823" s="216"/>
      <c r="N1823" s="227"/>
      <c r="O1823" s="227"/>
      <c r="P1823" s="227"/>
      <c r="Q1823" s="230"/>
      <c r="R1823" s="227"/>
      <c r="S1823" s="447"/>
      <c r="T1823" s="230"/>
      <c r="U1823" s="227"/>
      <c r="V1823" s="44"/>
      <c r="W1823" s="332"/>
      <c r="X1823" s="263"/>
      <c r="Y1823" s="381"/>
      <c r="Z1823" s="381"/>
      <c r="AA1823" s="381"/>
      <c r="AB1823" s="381"/>
      <c r="AC1823" s="409"/>
      <c r="AD1823" s="49"/>
      <c r="AE1823" s="49"/>
      <c r="AF1823" s="49"/>
    </row>
    <row r="1824" ht="14.5" customHeight="1" spans="1:32">
      <c r="A1824" s="61"/>
      <c r="B1824" s="61"/>
      <c r="C1824" s="261"/>
      <c r="D1824" s="227"/>
      <c r="E1824" s="227"/>
      <c r="F1824" s="227"/>
      <c r="G1824" s="227"/>
      <c r="H1824" s="227"/>
      <c r="I1824" s="447"/>
      <c r="J1824" s="228"/>
      <c r="K1824" s="448"/>
      <c r="L1824" s="228"/>
      <c r="M1824" s="216"/>
      <c r="N1824" s="227"/>
      <c r="O1824" s="227"/>
      <c r="P1824" s="227"/>
      <c r="Q1824" s="230"/>
      <c r="R1824" s="227"/>
      <c r="S1824" s="447"/>
      <c r="T1824" s="230"/>
      <c r="U1824" s="227"/>
      <c r="V1824" s="44"/>
      <c r="W1824" s="332"/>
      <c r="X1824" s="263"/>
      <c r="Y1824" s="381"/>
      <c r="Z1824" s="381"/>
      <c r="AA1824" s="381"/>
      <c r="AB1824" s="381"/>
      <c r="AC1824" s="409"/>
      <c r="AD1824" s="49"/>
      <c r="AE1824" s="49"/>
      <c r="AF1824" s="49"/>
    </row>
    <row r="1825" ht="14.5" customHeight="1" spans="1:32">
      <c r="A1825" s="61"/>
      <c r="B1825" s="61"/>
      <c r="C1825" s="261"/>
      <c r="D1825" s="227"/>
      <c r="E1825" s="227"/>
      <c r="F1825" s="227"/>
      <c r="G1825" s="227"/>
      <c r="H1825" s="227"/>
      <c r="I1825" s="447"/>
      <c r="J1825" s="228"/>
      <c r="K1825" s="448"/>
      <c r="L1825" s="228"/>
      <c r="M1825" s="216"/>
      <c r="N1825" s="227"/>
      <c r="O1825" s="227"/>
      <c r="P1825" s="227"/>
      <c r="Q1825" s="230"/>
      <c r="R1825" s="227"/>
      <c r="S1825" s="447"/>
      <c r="T1825" s="230"/>
      <c r="U1825" s="227"/>
      <c r="V1825" s="44"/>
      <c r="W1825" s="332"/>
      <c r="X1825" s="263"/>
      <c r="Y1825" s="381"/>
      <c r="Z1825" s="381"/>
      <c r="AA1825" s="381"/>
      <c r="AB1825" s="381"/>
      <c r="AC1825" s="409"/>
      <c r="AD1825" s="49"/>
      <c r="AE1825" s="49"/>
      <c r="AF1825" s="49"/>
    </row>
    <row r="1826" ht="14.5" customHeight="1" spans="1:32">
      <c r="A1826" s="61"/>
      <c r="B1826" s="61"/>
      <c r="C1826" s="261"/>
      <c r="D1826" s="227"/>
      <c r="E1826" s="227"/>
      <c r="F1826" s="227"/>
      <c r="G1826" s="227"/>
      <c r="H1826" s="227"/>
      <c r="I1826" s="447"/>
      <c r="J1826" s="228"/>
      <c r="K1826" s="448"/>
      <c r="L1826" s="228"/>
      <c r="M1826" s="216"/>
      <c r="N1826" s="227"/>
      <c r="O1826" s="227"/>
      <c r="P1826" s="227"/>
      <c r="Q1826" s="230"/>
      <c r="R1826" s="227"/>
      <c r="S1826" s="447"/>
      <c r="T1826" s="230"/>
      <c r="U1826" s="227"/>
      <c r="V1826" s="44"/>
      <c r="W1826" s="332"/>
      <c r="X1826" s="263"/>
      <c r="Y1826" s="381"/>
      <c r="Z1826" s="381"/>
      <c r="AA1826" s="381"/>
      <c r="AB1826" s="381"/>
      <c r="AC1826" s="409"/>
      <c r="AD1826" s="49"/>
      <c r="AE1826" s="49"/>
      <c r="AF1826" s="49"/>
    </row>
    <row r="1827" ht="14.5" customHeight="1" spans="1:32">
      <c r="A1827" s="61"/>
      <c r="B1827" s="61"/>
      <c r="C1827" s="261"/>
      <c r="D1827" s="227"/>
      <c r="E1827" s="227"/>
      <c r="F1827" s="227"/>
      <c r="G1827" s="227"/>
      <c r="H1827" s="227"/>
      <c r="I1827" s="447"/>
      <c r="J1827" s="228"/>
      <c r="K1827" s="448"/>
      <c r="L1827" s="228"/>
      <c r="M1827" s="216"/>
      <c r="N1827" s="227"/>
      <c r="O1827" s="227"/>
      <c r="P1827" s="227"/>
      <c r="Q1827" s="230"/>
      <c r="R1827" s="227"/>
      <c r="S1827" s="447"/>
      <c r="T1827" s="230"/>
      <c r="U1827" s="227"/>
      <c r="V1827" s="44"/>
      <c r="W1827" s="332"/>
      <c r="X1827" s="263"/>
      <c r="Y1827" s="381"/>
      <c r="Z1827" s="381"/>
      <c r="AA1827" s="381"/>
      <c r="AB1827" s="381"/>
      <c r="AC1827" s="409"/>
      <c r="AD1827" s="49"/>
      <c r="AE1827" s="49"/>
      <c r="AF1827" s="49"/>
    </row>
    <row r="1828" ht="14.5" customHeight="1" spans="1:32">
      <c r="A1828" s="61"/>
      <c r="B1828" s="61"/>
      <c r="C1828" s="261"/>
      <c r="D1828" s="227"/>
      <c r="E1828" s="227"/>
      <c r="F1828" s="227"/>
      <c r="G1828" s="227"/>
      <c r="H1828" s="227"/>
      <c r="I1828" s="447"/>
      <c r="J1828" s="228"/>
      <c r="K1828" s="448"/>
      <c r="L1828" s="228"/>
      <c r="M1828" s="216"/>
      <c r="N1828" s="227"/>
      <c r="O1828" s="227"/>
      <c r="P1828" s="227"/>
      <c r="Q1828" s="230"/>
      <c r="R1828" s="227"/>
      <c r="S1828" s="447"/>
      <c r="T1828" s="230"/>
      <c r="U1828" s="227"/>
      <c r="V1828" s="44"/>
      <c r="W1828" s="332"/>
      <c r="X1828" s="263"/>
      <c r="Y1828" s="381"/>
      <c r="Z1828" s="381"/>
      <c r="AA1828" s="381"/>
      <c r="AB1828" s="381"/>
      <c r="AC1828" s="409"/>
      <c r="AD1828" s="49"/>
      <c r="AE1828" s="49"/>
      <c r="AF1828" s="49"/>
    </row>
    <row r="1829" ht="14.5" customHeight="1" spans="1:32">
      <c r="A1829" s="61"/>
      <c r="B1829" s="61"/>
      <c r="C1829" s="261"/>
      <c r="D1829" s="227"/>
      <c r="E1829" s="227"/>
      <c r="F1829" s="227"/>
      <c r="G1829" s="227"/>
      <c r="H1829" s="227"/>
      <c r="I1829" s="447"/>
      <c r="J1829" s="228"/>
      <c r="K1829" s="448"/>
      <c r="L1829" s="228"/>
      <c r="M1829" s="216"/>
      <c r="N1829" s="227"/>
      <c r="O1829" s="227"/>
      <c r="P1829" s="227"/>
      <c r="Q1829" s="230"/>
      <c r="R1829" s="227"/>
      <c r="S1829" s="447"/>
      <c r="T1829" s="230"/>
      <c r="U1829" s="227"/>
      <c r="V1829" s="44"/>
      <c r="W1829" s="332"/>
      <c r="X1829" s="263"/>
      <c r="Y1829" s="381"/>
      <c r="Z1829" s="381"/>
      <c r="AA1829" s="381"/>
      <c r="AB1829" s="381"/>
      <c r="AC1829" s="409"/>
      <c r="AD1829" s="49"/>
      <c r="AE1829" s="49"/>
      <c r="AF1829" s="49"/>
    </row>
    <row r="1830" ht="14.5" customHeight="1" spans="1:32">
      <c r="A1830" s="61"/>
      <c r="B1830" s="61"/>
      <c r="C1830" s="261"/>
      <c r="D1830" s="227"/>
      <c r="E1830" s="227"/>
      <c r="F1830" s="227"/>
      <c r="G1830" s="227"/>
      <c r="H1830" s="227"/>
      <c r="I1830" s="447"/>
      <c r="J1830" s="228"/>
      <c r="K1830" s="448"/>
      <c r="L1830" s="228"/>
      <c r="M1830" s="216"/>
      <c r="N1830" s="227"/>
      <c r="O1830" s="227"/>
      <c r="P1830" s="227"/>
      <c r="Q1830" s="230"/>
      <c r="R1830" s="227"/>
      <c r="S1830" s="447"/>
      <c r="T1830" s="230"/>
      <c r="U1830" s="227"/>
      <c r="V1830" s="44"/>
      <c r="W1830" s="332"/>
      <c r="X1830" s="263"/>
      <c r="Y1830" s="381"/>
      <c r="Z1830" s="381"/>
      <c r="AA1830" s="381"/>
      <c r="AB1830" s="381"/>
      <c r="AC1830" s="409"/>
      <c r="AD1830" s="49"/>
      <c r="AE1830" s="49"/>
      <c r="AF1830" s="49"/>
    </row>
    <row r="1831" ht="14.5" customHeight="1" spans="1:32">
      <c r="A1831" s="61"/>
      <c r="B1831" s="61"/>
      <c r="C1831" s="261"/>
      <c r="D1831" s="227"/>
      <c r="E1831" s="227"/>
      <c r="F1831" s="227"/>
      <c r="G1831" s="227"/>
      <c r="H1831" s="227"/>
      <c r="I1831" s="447"/>
      <c r="J1831" s="228"/>
      <c r="K1831" s="448"/>
      <c r="L1831" s="228"/>
      <c r="M1831" s="216"/>
      <c r="N1831" s="227"/>
      <c r="O1831" s="227"/>
      <c r="P1831" s="227"/>
      <c r="Q1831" s="230"/>
      <c r="R1831" s="227"/>
      <c r="S1831" s="447"/>
      <c r="T1831" s="230"/>
      <c r="U1831" s="227"/>
      <c r="V1831" s="44"/>
      <c r="W1831" s="332"/>
      <c r="X1831" s="263"/>
      <c r="Y1831" s="381"/>
      <c r="Z1831" s="381"/>
      <c r="AA1831" s="381"/>
      <c r="AB1831" s="381"/>
      <c r="AC1831" s="409"/>
      <c r="AD1831" s="49"/>
      <c r="AE1831" s="49"/>
      <c r="AF1831" s="49"/>
    </row>
    <row r="1832" ht="14.5" customHeight="1" spans="1:32">
      <c r="A1832" s="61"/>
      <c r="B1832" s="61"/>
      <c r="C1832" s="261"/>
      <c r="D1832" s="227"/>
      <c r="E1832" s="227"/>
      <c r="F1832" s="227"/>
      <c r="G1832" s="227"/>
      <c r="H1832" s="227"/>
      <c r="I1832" s="447"/>
      <c r="J1832" s="228"/>
      <c r="K1832" s="448"/>
      <c r="L1832" s="228"/>
      <c r="M1832" s="216"/>
      <c r="N1832" s="227"/>
      <c r="O1832" s="227"/>
      <c r="P1832" s="227"/>
      <c r="Q1832" s="230"/>
      <c r="R1832" s="227"/>
      <c r="S1832" s="447"/>
      <c r="T1832" s="230"/>
      <c r="U1832" s="227"/>
      <c r="V1832" s="44"/>
      <c r="W1832" s="332"/>
      <c r="X1832" s="263"/>
      <c r="Y1832" s="381"/>
      <c r="Z1832" s="381"/>
      <c r="AA1832" s="381"/>
      <c r="AB1832" s="381"/>
      <c r="AC1832" s="409"/>
      <c r="AD1832" s="49"/>
      <c r="AE1832" s="49"/>
      <c r="AF1832" s="49"/>
    </row>
    <row r="1833" ht="14.5" customHeight="1" spans="1:32">
      <c r="A1833" s="61"/>
      <c r="B1833" s="61"/>
      <c r="C1833" s="261"/>
      <c r="D1833" s="227"/>
      <c r="E1833" s="227"/>
      <c r="F1833" s="227"/>
      <c r="G1833" s="227"/>
      <c r="H1833" s="227"/>
      <c r="I1833" s="447"/>
      <c r="J1833" s="228"/>
      <c r="K1833" s="448"/>
      <c r="L1833" s="228"/>
      <c r="M1833" s="216"/>
      <c r="N1833" s="227"/>
      <c r="O1833" s="227"/>
      <c r="P1833" s="227"/>
      <c r="Q1833" s="230"/>
      <c r="R1833" s="227"/>
      <c r="S1833" s="447"/>
      <c r="T1833" s="230"/>
      <c r="U1833" s="227"/>
      <c r="V1833" s="44"/>
      <c r="W1833" s="332"/>
      <c r="X1833" s="263"/>
      <c r="Y1833" s="381"/>
      <c r="Z1833" s="381"/>
      <c r="AA1833" s="381"/>
      <c r="AB1833" s="381"/>
      <c r="AC1833" s="409"/>
      <c r="AD1833" s="49"/>
      <c r="AE1833" s="49"/>
      <c r="AF1833" s="49"/>
    </row>
    <row r="1834" ht="14.5" customHeight="1" spans="1:32">
      <c r="A1834" s="61"/>
      <c r="B1834" s="61"/>
      <c r="C1834" s="261"/>
      <c r="D1834" s="227"/>
      <c r="E1834" s="227"/>
      <c r="F1834" s="227"/>
      <c r="G1834" s="227"/>
      <c r="H1834" s="227"/>
      <c r="I1834" s="447"/>
      <c r="J1834" s="228"/>
      <c r="K1834" s="448"/>
      <c r="L1834" s="228"/>
      <c r="M1834" s="216"/>
      <c r="N1834" s="227"/>
      <c r="O1834" s="227"/>
      <c r="P1834" s="227"/>
      <c r="Q1834" s="230"/>
      <c r="R1834" s="227"/>
      <c r="S1834" s="447"/>
      <c r="T1834" s="230"/>
      <c r="U1834" s="227"/>
      <c r="V1834" s="44"/>
      <c r="W1834" s="332"/>
      <c r="X1834" s="263"/>
      <c r="Y1834" s="381"/>
      <c r="Z1834" s="381"/>
      <c r="AA1834" s="381"/>
      <c r="AB1834" s="381"/>
      <c r="AC1834" s="409"/>
      <c r="AD1834" s="49"/>
      <c r="AE1834" s="49"/>
      <c r="AF1834" s="49"/>
    </row>
    <row r="1835" ht="14.5" customHeight="1" spans="1:32">
      <c r="A1835" s="61"/>
      <c r="B1835" s="61"/>
      <c r="C1835" s="261"/>
      <c r="D1835" s="227"/>
      <c r="E1835" s="227"/>
      <c r="F1835" s="227"/>
      <c r="G1835" s="227"/>
      <c r="H1835" s="227"/>
      <c r="I1835" s="447"/>
      <c r="J1835" s="228"/>
      <c r="K1835" s="448"/>
      <c r="L1835" s="228"/>
      <c r="M1835" s="216"/>
      <c r="N1835" s="227"/>
      <c r="O1835" s="227"/>
      <c r="P1835" s="227"/>
      <c r="Q1835" s="230"/>
      <c r="R1835" s="227"/>
      <c r="S1835" s="447"/>
      <c r="T1835" s="230"/>
      <c r="U1835" s="227"/>
      <c r="V1835" s="44"/>
      <c r="W1835" s="332"/>
      <c r="X1835" s="263"/>
      <c r="Y1835" s="381"/>
      <c r="Z1835" s="381"/>
      <c r="AA1835" s="381"/>
      <c r="AB1835" s="381"/>
      <c r="AC1835" s="409"/>
      <c r="AD1835" s="49"/>
      <c r="AE1835" s="49"/>
      <c r="AF1835" s="49"/>
    </row>
    <row r="1836" ht="14.5" customHeight="1" spans="1:32">
      <c r="A1836" s="61"/>
      <c r="B1836" s="61"/>
      <c r="C1836" s="261"/>
      <c r="D1836" s="227"/>
      <c r="E1836" s="227"/>
      <c r="F1836" s="227"/>
      <c r="G1836" s="227"/>
      <c r="H1836" s="227"/>
      <c r="I1836" s="447"/>
      <c r="J1836" s="228"/>
      <c r="K1836" s="448"/>
      <c r="L1836" s="228"/>
      <c r="M1836" s="216"/>
      <c r="N1836" s="227"/>
      <c r="O1836" s="227"/>
      <c r="P1836" s="227"/>
      <c r="Q1836" s="230"/>
      <c r="R1836" s="227"/>
      <c r="S1836" s="447"/>
      <c r="T1836" s="230"/>
      <c r="U1836" s="227"/>
      <c r="V1836" s="44"/>
      <c r="W1836" s="332"/>
      <c r="X1836" s="263"/>
      <c r="Y1836" s="381"/>
      <c r="Z1836" s="381"/>
      <c r="AA1836" s="381"/>
      <c r="AB1836" s="381"/>
      <c r="AC1836" s="409"/>
      <c r="AD1836" s="49"/>
      <c r="AE1836" s="49"/>
      <c r="AF1836" s="49"/>
    </row>
    <row r="1837" ht="14.5" customHeight="1" spans="1:32">
      <c r="A1837" s="61"/>
      <c r="B1837" s="61"/>
      <c r="C1837" s="261"/>
      <c r="D1837" s="227"/>
      <c r="E1837" s="227"/>
      <c r="F1837" s="227"/>
      <c r="G1837" s="227"/>
      <c r="H1837" s="227"/>
      <c r="I1837" s="447"/>
      <c r="J1837" s="228"/>
      <c r="K1837" s="448"/>
      <c r="L1837" s="228"/>
      <c r="M1837" s="216"/>
      <c r="N1837" s="227"/>
      <c r="O1837" s="227"/>
      <c r="P1837" s="227"/>
      <c r="Q1837" s="230"/>
      <c r="R1837" s="227"/>
      <c r="S1837" s="447"/>
      <c r="T1837" s="230"/>
      <c r="U1837" s="227"/>
      <c r="V1837" s="44"/>
      <c r="W1837" s="332"/>
      <c r="X1837" s="263"/>
      <c r="Y1837" s="381"/>
      <c r="Z1837" s="381"/>
      <c r="AA1837" s="381"/>
      <c r="AB1837" s="381"/>
      <c r="AC1837" s="409"/>
      <c r="AD1837" s="49"/>
      <c r="AE1837" s="49"/>
      <c r="AF1837" s="49"/>
    </row>
    <row r="1838" ht="14.5" customHeight="1" spans="1:32">
      <c r="A1838" s="61"/>
      <c r="B1838" s="61"/>
      <c r="C1838" s="261"/>
      <c r="D1838" s="227"/>
      <c r="E1838" s="227"/>
      <c r="F1838" s="227"/>
      <c r="G1838" s="227"/>
      <c r="H1838" s="227"/>
      <c r="I1838" s="447"/>
      <c r="J1838" s="228"/>
      <c r="K1838" s="448"/>
      <c r="L1838" s="228"/>
      <c r="M1838" s="216"/>
      <c r="N1838" s="227"/>
      <c r="O1838" s="227"/>
      <c r="P1838" s="227"/>
      <c r="Q1838" s="230"/>
      <c r="R1838" s="227"/>
      <c r="S1838" s="447"/>
      <c r="T1838" s="230"/>
      <c r="U1838" s="227"/>
      <c r="V1838" s="44"/>
      <c r="W1838" s="332"/>
      <c r="X1838" s="263"/>
      <c r="Y1838" s="381"/>
      <c r="Z1838" s="381"/>
      <c r="AA1838" s="381"/>
      <c r="AB1838" s="381"/>
      <c r="AC1838" s="409"/>
      <c r="AD1838" s="49"/>
      <c r="AE1838" s="49"/>
      <c r="AF1838" s="49"/>
    </row>
    <row r="1839" ht="14.5" customHeight="1" spans="1:32">
      <c r="A1839" s="61"/>
      <c r="B1839" s="61"/>
      <c r="C1839" s="261"/>
      <c r="D1839" s="227"/>
      <c r="E1839" s="227"/>
      <c r="F1839" s="227"/>
      <c r="G1839" s="227"/>
      <c r="H1839" s="227"/>
      <c r="I1839" s="447"/>
      <c r="J1839" s="228"/>
      <c r="K1839" s="448"/>
      <c r="L1839" s="228"/>
      <c r="M1839" s="216"/>
      <c r="N1839" s="227"/>
      <c r="O1839" s="227"/>
      <c r="P1839" s="227"/>
      <c r="Q1839" s="230"/>
      <c r="R1839" s="227"/>
      <c r="S1839" s="447"/>
      <c r="T1839" s="230"/>
      <c r="U1839" s="227"/>
      <c r="V1839" s="44"/>
      <c r="W1839" s="332"/>
      <c r="X1839" s="263"/>
      <c r="Y1839" s="381"/>
      <c r="Z1839" s="381"/>
      <c r="AA1839" s="381"/>
      <c r="AB1839" s="381"/>
      <c r="AC1839" s="409"/>
      <c r="AD1839" s="49"/>
      <c r="AE1839" s="49"/>
      <c r="AF1839" s="49"/>
    </row>
    <row r="1840" ht="14.5" customHeight="1" spans="1:32">
      <c r="A1840" s="61"/>
      <c r="B1840" s="61"/>
      <c r="C1840" s="261"/>
      <c r="D1840" s="227"/>
      <c r="E1840" s="227"/>
      <c r="F1840" s="227"/>
      <c r="G1840" s="227"/>
      <c r="H1840" s="227"/>
      <c r="I1840" s="447"/>
      <c r="J1840" s="228"/>
      <c r="K1840" s="448"/>
      <c r="L1840" s="228"/>
      <c r="M1840" s="216"/>
      <c r="N1840" s="227"/>
      <c r="O1840" s="227"/>
      <c r="P1840" s="227"/>
      <c r="Q1840" s="230"/>
      <c r="R1840" s="227"/>
      <c r="S1840" s="447"/>
      <c r="T1840" s="230"/>
      <c r="U1840" s="227"/>
      <c r="V1840" s="44"/>
      <c r="W1840" s="332"/>
      <c r="X1840" s="263"/>
      <c r="Y1840" s="381"/>
      <c r="Z1840" s="381"/>
      <c r="AA1840" s="381"/>
      <c r="AB1840" s="381"/>
      <c r="AC1840" s="409"/>
      <c r="AD1840" s="49"/>
      <c r="AE1840" s="49"/>
      <c r="AF1840" s="49"/>
    </row>
    <row r="1841" ht="14.5" customHeight="1" spans="1:32">
      <c r="A1841" s="61"/>
      <c r="B1841" s="61"/>
      <c r="C1841" s="261"/>
      <c r="D1841" s="227"/>
      <c r="E1841" s="227"/>
      <c r="F1841" s="227"/>
      <c r="G1841" s="227"/>
      <c r="H1841" s="227"/>
      <c r="I1841" s="447"/>
      <c r="J1841" s="228"/>
      <c r="K1841" s="448"/>
      <c r="L1841" s="228"/>
      <c r="M1841" s="216"/>
      <c r="N1841" s="227"/>
      <c r="O1841" s="227"/>
      <c r="P1841" s="227"/>
      <c r="Q1841" s="230"/>
      <c r="R1841" s="227"/>
      <c r="S1841" s="447"/>
      <c r="T1841" s="230"/>
      <c r="U1841" s="227"/>
      <c r="V1841" s="44"/>
      <c r="W1841" s="332"/>
      <c r="X1841" s="263"/>
      <c r="Y1841" s="381"/>
      <c r="Z1841" s="381"/>
      <c r="AA1841" s="381"/>
      <c r="AB1841" s="381"/>
      <c r="AC1841" s="409"/>
      <c r="AD1841" s="49"/>
      <c r="AE1841" s="49"/>
      <c r="AF1841" s="49"/>
    </row>
    <row r="1842" ht="14.5" customHeight="1" spans="1:32">
      <c r="A1842" s="61"/>
      <c r="B1842" s="61"/>
      <c r="C1842" s="261"/>
      <c r="D1842" s="227"/>
      <c r="E1842" s="227"/>
      <c r="F1842" s="227"/>
      <c r="G1842" s="227"/>
      <c r="H1842" s="227"/>
      <c r="I1842" s="447"/>
      <c r="J1842" s="228"/>
      <c r="K1842" s="448"/>
      <c r="L1842" s="228"/>
      <c r="M1842" s="216"/>
      <c r="N1842" s="227"/>
      <c r="O1842" s="227"/>
      <c r="P1842" s="227"/>
      <c r="Q1842" s="230"/>
      <c r="R1842" s="227"/>
      <c r="S1842" s="447"/>
      <c r="T1842" s="230"/>
      <c r="U1842" s="227"/>
      <c r="V1842" s="44"/>
      <c r="W1842" s="332"/>
      <c r="X1842" s="263"/>
      <c r="Y1842" s="381"/>
      <c r="Z1842" s="381"/>
      <c r="AA1842" s="381"/>
      <c r="AB1842" s="381"/>
      <c r="AC1842" s="409"/>
      <c r="AD1842" s="49"/>
      <c r="AE1842" s="49"/>
      <c r="AF1842" s="49"/>
    </row>
    <row r="1843" ht="14.5" customHeight="1" spans="1:32">
      <c r="A1843" s="61"/>
      <c r="B1843" s="61"/>
      <c r="C1843" s="261"/>
      <c r="D1843" s="227"/>
      <c r="E1843" s="227"/>
      <c r="F1843" s="227"/>
      <c r="G1843" s="227"/>
      <c r="H1843" s="227"/>
      <c r="I1843" s="447"/>
      <c r="J1843" s="228"/>
      <c r="K1843" s="448"/>
      <c r="L1843" s="228"/>
      <c r="M1843" s="216"/>
      <c r="N1843" s="227"/>
      <c r="O1843" s="227"/>
      <c r="P1843" s="227"/>
      <c r="Q1843" s="230"/>
      <c r="R1843" s="227"/>
      <c r="S1843" s="447"/>
      <c r="T1843" s="230"/>
      <c r="U1843" s="227"/>
      <c r="V1843" s="44"/>
      <c r="W1843" s="332"/>
      <c r="X1843" s="263"/>
      <c r="Y1843" s="381"/>
      <c r="Z1843" s="381"/>
      <c r="AA1843" s="381"/>
      <c r="AB1843" s="381"/>
      <c r="AC1843" s="409"/>
      <c r="AD1843" s="49"/>
      <c r="AE1843" s="49"/>
      <c r="AF1843" s="49"/>
    </row>
    <row r="1844" ht="14.5" customHeight="1" spans="1:32">
      <c r="A1844" s="61"/>
      <c r="B1844" s="61"/>
      <c r="C1844" s="261"/>
      <c r="D1844" s="227"/>
      <c r="E1844" s="227"/>
      <c r="F1844" s="227"/>
      <c r="G1844" s="227"/>
      <c r="H1844" s="227"/>
      <c r="I1844" s="447"/>
      <c r="J1844" s="228"/>
      <c r="K1844" s="448"/>
      <c r="L1844" s="228"/>
      <c r="M1844" s="216"/>
      <c r="N1844" s="227"/>
      <c r="O1844" s="227"/>
      <c r="P1844" s="227"/>
      <c r="Q1844" s="230"/>
      <c r="R1844" s="227"/>
      <c r="S1844" s="447"/>
      <c r="T1844" s="230"/>
      <c r="U1844" s="227"/>
      <c r="V1844" s="44"/>
      <c r="W1844" s="332"/>
      <c r="X1844" s="263"/>
      <c r="Y1844" s="381"/>
      <c r="Z1844" s="381"/>
      <c r="AA1844" s="381"/>
      <c r="AB1844" s="381"/>
      <c r="AC1844" s="409"/>
      <c r="AD1844" s="49"/>
      <c r="AE1844" s="49"/>
      <c r="AF1844" s="49"/>
    </row>
    <row r="1845" ht="14.5" customHeight="1" spans="1:32">
      <c r="A1845" s="61"/>
      <c r="B1845" s="61"/>
      <c r="C1845" s="261"/>
      <c r="D1845" s="227"/>
      <c r="E1845" s="227"/>
      <c r="F1845" s="227"/>
      <c r="G1845" s="227"/>
      <c r="H1845" s="227"/>
      <c r="I1845" s="447"/>
      <c r="J1845" s="228"/>
      <c r="K1845" s="448"/>
      <c r="L1845" s="228"/>
      <c r="M1845" s="216"/>
      <c r="N1845" s="227"/>
      <c r="O1845" s="227"/>
      <c r="P1845" s="227"/>
      <c r="Q1845" s="230"/>
      <c r="R1845" s="227"/>
      <c r="S1845" s="447"/>
      <c r="T1845" s="230"/>
      <c r="U1845" s="227"/>
      <c r="V1845" s="44"/>
      <c r="W1845" s="332"/>
      <c r="X1845" s="263"/>
      <c r="Y1845" s="381"/>
      <c r="Z1845" s="381"/>
      <c r="AA1845" s="381"/>
      <c r="AB1845" s="381"/>
      <c r="AC1845" s="409"/>
      <c r="AD1845" s="49"/>
      <c r="AE1845" s="49"/>
      <c r="AF1845" s="49"/>
    </row>
    <row r="1846" ht="14.5" customHeight="1" spans="1:32">
      <c r="A1846" s="61"/>
      <c r="B1846" s="61"/>
      <c r="C1846" s="261"/>
      <c r="D1846" s="227"/>
      <c r="E1846" s="227"/>
      <c r="F1846" s="227"/>
      <c r="G1846" s="227"/>
      <c r="H1846" s="227"/>
      <c r="I1846" s="447"/>
      <c r="J1846" s="228"/>
      <c r="K1846" s="448"/>
      <c r="L1846" s="228"/>
      <c r="M1846" s="216"/>
      <c r="N1846" s="227"/>
      <c r="O1846" s="227"/>
      <c r="P1846" s="227"/>
      <c r="Q1846" s="230"/>
      <c r="R1846" s="227"/>
      <c r="S1846" s="447"/>
      <c r="T1846" s="230"/>
      <c r="U1846" s="227"/>
      <c r="V1846" s="44"/>
      <c r="W1846" s="332"/>
      <c r="X1846" s="263"/>
      <c r="Y1846" s="381"/>
      <c r="Z1846" s="381"/>
      <c r="AA1846" s="381"/>
      <c r="AB1846" s="381"/>
      <c r="AC1846" s="409"/>
      <c r="AD1846" s="49"/>
      <c r="AE1846" s="49"/>
      <c r="AF1846" s="49"/>
    </row>
    <row r="1847" ht="14.5" customHeight="1" spans="1:32">
      <c r="A1847" s="61"/>
      <c r="B1847" s="61"/>
      <c r="C1847" s="261"/>
      <c r="D1847" s="227"/>
      <c r="E1847" s="227"/>
      <c r="F1847" s="227"/>
      <c r="G1847" s="227"/>
      <c r="H1847" s="227"/>
      <c r="I1847" s="447"/>
      <c r="J1847" s="228"/>
      <c r="K1847" s="448"/>
      <c r="L1847" s="228"/>
      <c r="M1847" s="216"/>
      <c r="N1847" s="227"/>
      <c r="O1847" s="227"/>
      <c r="P1847" s="227"/>
      <c r="Q1847" s="230"/>
      <c r="R1847" s="227"/>
      <c r="S1847" s="447"/>
      <c r="T1847" s="230"/>
      <c r="U1847" s="227"/>
      <c r="V1847" s="44"/>
      <c r="W1847" s="332"/>
      <c r="X1847" s="263"/>
      <c r="Y1847" s="381"/>
      <c r="Z1847" s="381"/>
      <c r="AA1847" s="381"/>
      <c r="AB1847" s="381"/>
      <c r="AC1847" s="409"/>
      <c r="AD1847" s="49"/>
      <c r="AE1847" s="49"/>
      <c r="AF1847" s="49"/>
    </row>
    <row r="1848" ht="14.5" customHeight="1" spans="1:32">
      <c r="A1848" s="61"/>
      <c r="B1848" s="61"/>
      <c r="C1848" s="261"/>
      <c r="D1848" s="227"/>
      <c r="E1848" s="227"/>
      <c r="F1848" s="227"/>
      <c r="G1848" s="227"/>
      <c r="H1848" s="227"/>
      <c r="I1848" s="447"/>
      <c r="J1848" s="228"/>
      <c r="K1848" s="448"/>
      <c r="L1848" s="228"/>
      <c r="M1848" s="216"/>
      <c r="N1848" s="227"/>
      <c r="O1848" s="227"/>
      <c r="P1848" s="227"/>
      <c r="Q1848" s="230"/>
      <c r="R1848" s="227"/>
      <c r="S1848" s="447"/>
      <c r="T1848" s="230"/>
      <c r="U1848" s="227"/>
      <c r="V1848" s="44"/>
      <c r="W1848" s="332"/>
      <c r="X1848" s="263"/>
      <c r="Y1848" s="381"/>
      <c r="Z1848" s="381"/>
      <c r="AA1848" s="381"/>
      <c r="AB1848" s="381"/>
      <c r="AC1848" s="409"/>
      <c r="AD1848" s="49"/>
      <c r="AE1848" s="49"/>
      <c r="AF1848" s="49"/>
    </row>
    <row r="1849" ht="14.5" customHeight="1" spans="1:32">
      <c r="A1849" s="61"/>
      <c r="B1849" s="61"/>
      <c r="C1849" s="261"/>
      <c r="D1849" s="227"/>
      <c r="E1849" s="227"/>
      <c r="F1849" s="227"/>
      <c r="G1849" s="227"/>
      <c r="H1849" s="227"/>
      <c r="I1849" s="447"/>
      <c r="J1849" s="228"/>
      <c r="K1849" s="448"/>
      <c r="L1849" s="228"/>
      <c r="M1849" s="216"/>
      <c r="N1849" s="227"/>
      <c r="O1849" s="227"/>
      <c r="P1849" s="227"/>
      <c r="Q1849" s="230"/>
      <c r="R1849" s="227"/>
      <c r="S1849" s="447"/>
      <c r="T1849" s="230"/>
      <c r="U1849" s="227"/>
      <c r="V1849" s="44"/>
      <c r="W1849" s="332"/>
      <c r="X1849" s="263"/>
      <c r="Y1849" s="381"/>
      <c r="Z1849" s="381"/>
      <c r="AA1849" s="381"/>
      <c r="AB1849" s="381"/>
      <c r="AC1849" s="409"/>
      <c r="AD1849" s="49"/>
      <c r="AE1849" s="49"/>
      <c r="AF1849" s="49"/>
    </row>
    <row r="1850" ht="14.5" customHeight="1" spans="1:32">
      <c r="A1850" s="61"/>
      <c r="B1850" s="61"/>
      <c r="C1850" s="261"/>
      <c r="D1850" s="227"/>
      <c r="E1850" s="227"/>
      <c r="F1850" s="227"/>
      <c r="G1850" s="227"/>
      <c r="H1850" s="227"/>
      <c r="I1850" s="447"/>
      <c r="J1850" s="228"/>
      <c r="K1850" s="448"/>
      <c r="L1850" s="228"/>
      <c r="M1850" s="216"/>
      <c r="N1850" s="227"/>
      <c r="O1850" s="227"/>
      <c r="P1850" s="227"/>
      <c r="Q1850" s="230"/>
      <c r="R1850" s="227"/>
      <c r="S1850" s="447"/>
      <c r="T1850" s="230"/>
      <c r="U1850" s="227"/>
      <c r="V1850" s="44"/>
      <c r="W1850" s="332"/>
      <c r="X1850" s="263"/>
      <c r="Y1850" s="381"/>
      <c r="Z1850" s="381"/>
      <c r="AA1850" s="381"/>
      <c r="AB1850" s="381"/>
      <c r="AC1850" s="409"/>
      <c r="AD1850" s="49"/>
      <c r="AE1850" s="49"/>
      <c r="AF1850" s="49"/>
    </row>
    <row r="1851" ht="14.5" customHeight="1" spans="1:32">
      <c r="A1851" s="61"/>
      <c r="B1851" s="61"/>
      <c r="C1851" s="261"/>
      <c r="D1851" s="227"/>
      <c r="E1851" s="227"/>
      <c r="F1851" s="227"/>
      <c r="G1851" s="227"/>
      <c r="H1851" s="227"/>
      <c r="I1851" s="447"/>
      <c r="J1851" s="228"/>
      <c r="K1851" s="448"/>
      <c r="L1851" s="228"/>
      <c r="M1851" s="216"/>
      <c r="N1851" s="227"/>
      <c r="O1851" s="227"/>
      <c r="P1851" s="227"/>
      <c r="Q1851" s="230"/>
      <c r="R1851" s="227"/>
      <c r="S1851" s="447"/>
      <c r="T1851" s="230"/>
      <c r="U1851" s="227"/>
      <c r="V1851" s="44"/>
      <c r="W1851" s="332"/>
      <c r="X1851" s="263"/>
      <c r="Y1851" s="381"/>
      <c r="Z1851" s="381"/>
      <c r="AA1851" s="381"/>
      <c r="AB1851" s="381"/>
      <c r="AC1851" s="409"/>
      <c r="AD1851" s="49"/>
      <c r="AE1851" s="49"/>
      <c r="AF1851" s="49"/>
    </row>
    <row r="1852" ht="14.5" customHeight="1" spans="1:32">
      <c r="A1852" s="61"/>
      <c r="B1852" s="61"/>
      <c r="C1852" s="261"/>
      <c r="D1852" s="227"/>
      <c r="E1852" s="227"/>
      <c r="F1852" s="227"/>
      <c r="G1852" s="227"/>
      <c r="H1852" s="227"/>
      <c r="I1852" s="447"/>
      <c r="J1852" s="228"/>
      <c r="K1852" s="448"/>
      <c r="L1852" s="228"/>
      <c r="M1852" s="216"/>
      <c r="N1852" s="227"/>
      <c r="O1852" s="227"/>
      <c r="P1852" s="227"/>
      <c r="Q1852" s="230"/>
      <c r="R1852" s="227"/>
      <c r="S1852" s="447"/>
      <c r="T1852" s="230"/>
      <c r="U1852" s="227"/>
      <c r="V1852" s="44"/>
      <c r="W1852" s="332"/>
      <c r="X1852" s="263"/>
      <c r="Y1852" s="381"/>
      <c r="Z1852" s="381"/>
      <c r="AA1852" s="381"/>
      <c r="AB1852" s="381"/>
      <c r="AC1852" s="409"/>
      <c r="AD1852" s="49"/>
      <c r="AE1852" s="49"/>
      <c r="AF1852" s="49"/>
    </row>
    <row r="1853" ht="14.5" customHeight="1" spans="1:32">
      <c r="A1853" s="61"/>
      <c r="B1853" s="61"/>
      <c r="C1853" s="261"/>
      <c r="D1853" s="227"/>
      <c r="E1853" s="227"/>
      <c r="F1853" s="227"/>
      <c r="G1853" s="227"/>
      <c r="H1853" s="227"/>
      <c r="I1853" s="447"/>
      <c r="J1853" s="228"/>
      <c r="K1853" s="448"/>
      <c r="L1853" s="228"/>
      <c r="M1853" s="216"/>
      <c r="N1853" s="227"/>
      <c r="O1853" s="227"/>
      <c r="P1853" s="227"/>
      <c r="Q1853" s="230"/>
      <c r="R1853" s="227"/>
      <c r="S1853" s="447"/>
      <c r="T1853" s="230"/>
      <c r="U1853" s="227"/>
      <c r="V1853" s="44"/>
      <c r="W1853" s="332"/>
      <c r="X1853" s="263"/>
      <c r="Y1853" s="381"/>
      <c r="Z1853" s="381"/>
      <c r="AA1853" s="381"/>
      <c r="AB1853" s="381"/>
      <c r="AC1853" s="409"/>
      <c r="AD1853" s="49"/>
      <c r="AE1853" s="49"/>
      <c r="AF1853" s="49"/>
    </row>
    <row r="1854" ht="14.5" customHeight="1" spans="1:32">
      <c r="A1854" s="61"/>
      <c r="B1854" s="61"/>
      <c r="C1854" s="261"/>
      <c r="D1854" s="227"/>
      <c r="E1854" s="227"/>
      <c r="F1854" s="227"/>
      <c r="G1854" s="227"/>
      <c r="H1854" s="227"/>
      <c r="I1854" s="447"/>
      <c r="J1854" s="228"/>
      <c r="K1854" s="448"/>
      <c r="L1854" s="228"/>
      <c r="M1854" s="216"/>
      <c r="N1854" s="227"/>
      <c r="O1854" s="227"/>
      <c r="P1854" s="227"/>
      <c r="Q1854" s="230"/>
      <c r="R1854" s="227"/>
      <c r="S1854" s="447"/>
      <c r="T1854" s="230"/>
      <c r="U1854" s="227"/>
      <c r="V1854" s="44"/>
      <c r="W1854" s="332"/>
      <c r="X1854" s="263"/>
      <c r="Y1854" s="381"/>
      <c r="Z1854" s="381"/>
      <c r="AA1854" s="381"/>
      <c r="AB1854" s="381"/>
      <c r="AC1854" s="409"/>
      <c r="AD1854" s="49"/>
      <c r="AE1854" s="49"/>
      <c r="AF1854" s="49"/>
    </row>
    <row r="1855" ht="14.5" customHeight="1" spans="1:32">
      <c r="A1855" s="61"/>
      <c r="B1855" s="61"/>
      <c r="C1855" s="261"/>
      <c r="D1855" s="227"/>
      <c r="E1855" s="227"/>
      <c r="F1855" s="227"/>
      <c r="G1855" s="227"/>
      <c r="H1855" s="227"/>
      <c r="I1855" s="447"/>
      <c r="J1855" s="228"/>
      <c r="K1855" s="448"/>
      <c r="L1855" s="228"/>
      <c r="M1855" s="216"/>
      <c r="N1855" s="227"/>
      <c r="O1855" s="227"/>
      <c r="P1855" s="227"/>
      <c r="Q1855" s="230"/>
      <c r="R1855" s="227"/>
      <c r="S1855" s="447"/>
      <c r="T1855" s="230"/>
      <c r="U1855" s="227"/>
      <c r="V1855" s="44"/>
      <c r="W1855" s="332"/>
      <c r="X1855" s="263"/>
      <c r="Y1855" s="381"/>
      <c r="Z1855" s="381"/>
      <c r="AA1855" s="381"/>
      <c r="AB1855" s="381"/>
      <c r="AC1855" s="409"/>
      <c r="AD1855" s="49"/>
      <c r="AE1855" s="49"/>
      <c r="AF1855" s="49"/>
    </row>
    <row r="1856" ht="14.5" customHeight="1" spans="1:32">
      <c r="A1856" s="61"/>
      <c r="B1856" s="61"/>
      <c r="C1856" s="261"/>
      <c r="D1856" s="227"/>
      <c r="E1856" s="227"/>
      <c r="F1856" s="227"/>
      <c r="G1856" s="227"/>
      <c r="H1856" s="227"/>
      <c r="I1856" s="447"/>
      <c r="J1856" s="228"/>
      <c r="K1856" s="448"/>
      <c r="L1856" s="228"/>
      <c r="M1856" s="216"/>
      <c r="N1856" s="227"/>
      <c r="O1856" s="227"/>
      <c r="P1856" s="227"/>
      <c r="Q1856" s="230"/>
      <c r="R1856" s="227"/>
      <c r="S1856" s="447"/>
      <c r="T1856" s="230"/>
      <c r="U1856" s="227"/>
      <c r="V1856" s="44"/>
      <c r="W1856" s="332"/>
      <c r="X1856" s="263"/>
      <c r="Y1856" s="381"/>
      <c r="Z1856" s="381"/>
      <c r="AA1856" s="381"/>
      <c r="AB1856" s="381"/>
      <c r="AC1856" s="409"/>
      <c r="AD1856" s="49"/>
      <c r="AE1856" s="49"/>
      <c r="AF1856" s="49"/>
    </row>
    <row r="1857" ht="14.5" customHeight="1" spans="1:32">
      <c r="A1857" s="61"/>
      <c r="B1857" s="61"/>
      <c r="C1857" s="261"/>
      <c r="D1857" s="227"/>
      <c r="E1857" s="227"/>
      <c r="F1857" s="227"/>
      <c r="G1857" s="227"/>
      <c r="H1857" s="227"/>
      <c r="I1857" s="447"/>
      <c r="J1857" s="228"/>
      <c r="K1857" s="448"/>
      <c r="L1857" s="228"/>
      <c r="M1857" s="216"/>
      <c r="N1857" s="227"/>
      <c r="O1857" s="227"/>
      <c r="P1857" s="227"/>
      <c r="Q1857" s="230"/>
      <c r="R1857" s="227"/>
      <c r="S1857" s="447"/>
      <c r="T1857" s="230"/>
      <c r="U1857" s="227"/>
      <c r="V1857" s="44"/>
      <c r="W1857" s="332"/>
      <c r="X1857" s="263"/>
      <c r="Y1857" s="381"/>
      <c r="Z1857" s="381"/>
      <c r="AA1857" s="381"/>
      <c r="AB1857" s="381"/>
      <c r="AC1857" s="409"/>
      <c r="AD1857" s="49"/>
      <c r="AE1857" s="49"/>
      <c r="AF1857" s="49"/>
    </row>
    <row r="1858" ht="14.5" customHeight="1" spans="1:32">
      <c r="A1858" s="61"/>
      <c r="B1858" s="61"/>
      <c r="C1858" s="261"/>
      <c r="D1858" s="227"/>
      <c r="E1858" s="227"/>
      <c r="F1858" s="227"/>
      <c r="G1858" s="227"/>
      <c r="H1858" s="227"/>
      <c r="I1858" s="447"/>
      <c r="J1858" s="228"/>
      <c r="K1858" s="448"/>
      <c r="L1858" s="228"/>
      <c r="M1858" s="216"/>
      <c r="N1858" s="227"/>
      <c r="O1858" s="227"/>
      <c r="P1858" s="227"/>
      <c r="Q1858" s="230"/>
      <c r="R1858" s="227"/>
      <c r="S1858" s="447"/>
      <c r="T1858" s="230"/>
      <c r="U1858" s="227"/>
      <c r="V1858" s="44"/>
      <c r="W1858" s="332"/>
      <c r="X1858" s="263"/>
      <c r="Y1858" s="381"/>
      <c r="Z1858" s="381"/>
      <c r="AA1858" s="381"/>
      <c r="AB1858" s="381"/>
      <c r="AC1858" s="409"/>
      <c r="AD1858" s="49"/>
      <c r="AE1858" s="49"/>
      <c r="AF1858" s="49"/>
    </row>
    <row r="1859" ht="14.5" customHeight="1" spans="1:32">
      <c r="A1859" s="61"/>
      <c r="B1859" s="61"/>
      <c r="C1859" s="261"/>
      <c r="D1859" s="227"/>
      <c r="E1859" s="227"/>
      <c r="F1859" s="227"/>
      <c r="G1859" s="227"/>
      <c r="H1859" s="227"/>
      <c r="I1859" s="447"/>
      <c r="J1859" s="228"/>
      <c r="K1859" s="448"/>
      <c r="L1859" s="228"/>
      <c r="M1859" s="216"/>
      <c r="N1859" s="227"/>
      <c r="O1859" s="227"/>
      <c r="P1859" s="227"/>
      <c r="Q1859" s="230"/>
      <c r="R1859" s="227"/>
      <c r="S1859" s="447"/>
      <c r="T1859" s="230"/>
      <c r="U1859" s="227"/>
      <c r="V1859" s="44"/>
      <c r="W1859" s="332"/>
      <c r="X1859" s="263"/>
      <c r="Y1859" s="381"/>
      <c r="Z1859" s="381"/>
      <c r="AA1859" s="381"/>
      <c r="AB1859" s="381"/>
      <c r="AC1859" s="409"/>
      <c r="AD1859" s="49"/>
      <c r="AE1859" s="49"/>
      <c r="AF1859" s="49"/>
    </row>
    <row r="1860" ht="14.5" customHeight="1" spans="1:32">
      <c r="A1860" s="61"/>
      <c r="B1860" s="61"/>
      <c r="C1860" s="261"/>
      <c r="D1860" s="227"/>
      <c r="E1860" s="227"/>
      <c r="F1860" s="227"/>
      <c r="G1860" s="227"/>
      <c r="H1860" s="227"/>
      <c r="I1860" s="447"/>
      <c r="J1860" s="228"/>
      <c r="K1860" s="448"/>
      <c r="L1860" s="228"/>
      <c r="M1860" s="216"/>
      <c r="N1860" s="227"/>
      <c r="O1860" s="227"/>
      <c r="P1860" s="227"/>
      <c r="Q1860" s="230"/>
      <c r="R1860" s="227"/>
      <c r="S1860" s="447"/>
      <c r="T1860" s="230"/>
      <c r="U1860" s="227"/>
      <c r="V1860" s="44"/>
      <c r="W1860" s="332"/>
      <c r="X1860" s="263"/>
      <c r="Y1860" s="381"/>
      <c r="Z1860" s="381"/>
      <c r="AA1860" s="381"/>
      <c r="AB1860" s="381"/>
      <c r="AC1860" s="409"/>
      <c r="AD1860" s="49"/>
      <c r="AE1860" s="49"/>
      <c r="AF1860" s="49"/>
    </row>
    <row r="1861" ht="14.5" customHeight="1" spans="1:32">
      <c r="A1861" s="61"/>
      <c r="B1861" s="61"/>
      <c r="C1861" s="261"/>
      <c r="D1861" s="227"/>
      <c r="E1861" s="227"/>
      <c r="F1861" s="227"/>
      <c r="G1861" s="227"/>
      <c r="H1861" s="227"/>
      <c r="I1861" s="447"/>
      <c r="J1861" s="228"/>
      <c r="K1861" s="448"/>
      <c r="L1861" s="228"/>
      <c r="M1861" s="216"/>
      <c r="N1861" s="227"/>
      <c r="O1861" s="227"/>
      <c r="P1861" s="227"/>
      <c r="Q1861" s="230"/>
      <c r="R1861" s="227"/>
      <c r="S1861" s="447"/>
      <c r="T1861" s="230"/>
      <c r="U1861" s="227"/>
      <c r="V1861" s="44"/>
      <c r="W1861" s="332"/>
      <c r="X1861" s="263"/>
      <c r="Y1861" s="381"/>
      <c r="Z1861" s="381"/>
      <c r="AA1861" s="381"/>
      <c r="AB1861" s="381"/>
      <c r="AC1861" s="409"/>
      <c r="AD1861" s="49"/>
      <c r="AE1861" s="49"/>
      <c r="AF1861" s="49"/>
    </row>
    <row r="1862" ht="14.5" customHeight="1" spans="1:32">
      <c r="A1862" s="61"/>
      <c r="B1862" s="61"/>
      <c r="C1862" s="261"/>
      <c r="D1862" s="227"/>
      <c r="E1862" s="227"/>
      <c r="F1862" s="227"/>
      <c r="G1862" s="227"/>
      <c r="H1862" s="227"/>
      <c r="I1862" s="447"/>
      <c r="J1862" s="228"/>
      <c r="K1862" s="448"/>
      <c r="L1862" s="228"/>
      <c r="M1862" s="216"/>
      <c r="N1862" s="227"/>
      <c r="O1862" s="227"/>
      <c r="P1862" s="227"/>
      <c r="Q1862" s="230"/>
      <c r="R1862" s="227"/>
      <c r="S1862" s="447"/>
      <c r="T1862" s="230"/>
      <c r="U1862" s="227"/>
      <c r="V1862" s="44"/>
      <c r="W1862" s="332"/>
      <c r="X1862" s="263"/>
      <c r="Y1862" s="381"/>
      <c r="Z1862" s="381"/>
      <c r="AA1862" s="381"/>
      <c r="AB1862" s="381"/>
      <c r="AC1862" s="409"/>
      <c r="AD1862" s="49"/>
      <c r="AE1862" s="49"/>
      <c r="AF1862" s="49"/>
    </row>
    <row r="1863" ht="14.5" customHeight="1" spans="1:32">
      <c r="A1863" s="61"/>
      <c r="B1863" s="61"/>
      <c r="C1863" s="261"/>
      <c r="D1863" s="227"/>
      <c r="E1863" s="227"/>
      <c r="F1863" s="227"/>
      <c r="G1863" s="227"/>
      <c r="H1863" s="227"/>
      <c r="I1863" s="447"/>
      <c r="J1863" s="228"/>
      <c r="K1863" s="448"/>
      <c r="L1863" s="228"/>
      <c r="M1863" s="216"/>
      <c r="N1863" s="227"/>
      <c r="O1863" s="227"/>
      <c r="P1863" s="227"/>
      <c r="Q1863" s="230"/>
      <c r="R1863" s="227"/>
      <c r="S1863" s="447"/>
      <c r="T1863" s="230"/>
      <c r="U1863" s="227"/>
      <c r="V1863" s="44"/>
      <c r="W1863" s="332"/>
      <c r="X1863" s="263"/>
      <c r="Y1863" s="381"/>
      <c r="Z1863" s="381"/>
      <c r="AA1863" s="381"/>
      <c r="AB1863" s="381"/>
      <c r="AC1863" s="409"/>
      <c r="AD1863" s="49"/>
      <c r="AE1863" s="49"/>
      <c r="AF1863" s="49"/>
    </row>
    <row r="1864" ht="14.5" customHeight="1" spans="1:32">
      <c r="A1864" s="61"/>
      <c r="B1864" s="61"/>
      <c r="C1864" s="261"/>
      <c r="D1864" s="227"/>
      <c r="E1864" s="227"/>
      <c r="F1864" s="227"/>
      <c r="G1864" s="227"/>
      <c r="H1864" s="227"/>
      <c r="I1864" s="447"/>
      <c r="J1864" s="228"/>
      <c r="K1864" s="448"/>
      <c r="L1864" s="228"/>
      <c r="M1864" s="216"/>
      <c r="N1864" s="227"/>
      <c r="O1864" s="227"/>
      <c r="P1864" s="227"/>
      <c r="Q1864" s="230"/>
      <c r="R1864" s="227"/>
      <c r="S1864" s="447"/>
      <c r="T1864" s="230"/>
      <c r="U1864" s="227"/>
      <c r="V1864" s="44"/>
      <c r="W1864" s="332"/>
      <c r="X1864" s="263"/>
      <c r="Y1864" s="381"/>
      <c r="Z1864" s="381"/>
      <c r="AA1864" s="381"/>
      <c r="AB1864" s="381"/>
      <c r="AC1864" s="409"/>
      <c r="AD1864" s="49"/>
      <c r="AE1864" s="49"/>
      <c r="AF1864" s="49"/>
    </row>
    <row r="1865" ht="14.5" customHeight="1" spans="1:32">
      <c r="A1865" s="61"/>
      <c r="B1865" s="61"/>
      <c r="C1865" s="261"/>
      <c r="D1865" s="227"/>
      <c r="E1865" s="227"/>
      <c r="F1865" s="227"/>
      <c r="G1865" s="227"/>
      <c r="H1865" s="227"/>
      <c r="I1865" s="447"/>
      <c r="J1865" s="228"/>
      <c r="K1865" s="448"/>
      <c r="L1865" s="228"/>
      <c r="M1865" s="216"/>
      <c r="N1865" s="227"/>
      <c r="O1865" s="227"/>
      <c r="P1865" s="227"/>
      <c r="Q1865" s="230"/>
      <c r="R1865" s="227"/>
      <c r="S1865" s="447"/>
      <c r="T1865" s="230"/>
      <c r="U1865" s="227"/>
      <c r="V1865" s="44"/>
      <c r="W1865" s="332"/>
      <c r="X1865" s="263"/>
      <c r="Y1865" s="381"/>
      <c r="Z1865" s="381"/>
      <c r="AA1865" s="381"/>
      <c r="AB1865" s="381"/>
      <c r="AC1865" s="409"/>
      <c r="AD1865" s="49"/>
      <c r="AE1865" s="49"/>
      <c r="AF1865" s="49"/>
    </row>
    <row r="1866" ht="14.5" customHeight="1" spans="1:32">
      <c r="A1866" s="61"/>
      <c r="B1866" s="61"/>
      <c r="C1866" s="261"/>
      <c r="D1866" s="227"/>
      <c r="E1866" s="227"/>
      <c r="F1866" s="227"/>
      <c r="G1866" s="227"/>
      <c r="H1866" s="227"/>
      <c r="I1866" s="447"/>
      <c r="J1866" s="228"/>
      <c r="K1866" s="448"/>
      <c r="L1866" s="228"/>
      <c r="M1866" s="216"/>
      <c r="N1866" s="227"/>
      <c r="O1866" s="227"/>
      <c r="P1866" s="227"/>
      <c r="Q1866" s="230"/>
      <c r="R1866" s="227"/>
      <c r="S1866" s="447"/>
      <c r="T1866" s="230"/>
      <c r="U1866" s="227"/>
      <c r="V1866" s="44"/>
      <c r="W1866" s="332"/>
      <c r="X1866" s="263"/>
      <c r="Y1866" s="381"/>
      <c r="Z1866" s="381"/>
      <c r="AA1866" s="381"/>
      <c r="AB1866" s="381"/>
      <c r="AC1866" s="409"/>
      <c r="AD1866" s="49"/>
      <c r="AE1866" s="49"/>
      <c r="AF1866" s="49"/>
    </row>
    <row r="1867" ht="14.5" customHeight="1" spans="1:32">
      <c r="A1867" s="61"/>
      <c r="B1867" s="61"/>
      <c r="C1867" s="261"/>
      <c r="D1867" s="227"/>
      <c r="E1867" s="227"/>
      <c r="F1867" s="227"/>
      <c r="G1867" s="227"/>
      <c r="H1867" s="227"/>
      <c r="I1867" s="447"/>
      <c r="J1867" s="228"/>
      <c r="K1867" s="448"/>
      <c r="L1867" s="228"/>
      <c r="M1867" s="216"/>
      <c r="N1867" s="227"/>
      <c r="O1867" s="227"/>
      <c r="P1867" s="227"/>
      <c r="Q1867" s="230"/>
      <c r="R1867" s="227"/>
      <c r="S1867" s="447"/>
      <c r="T1867" s="230"/>
      <c r="U1867" s="227"/>
      <c r="V1867" s="44"/>
      <c r="W1867" s="332"/>
      <c r="X1867" s="263"/>
      <c r="Y1867" s="381"/>
      <c r="Z1867" s="381"/>
      <c r="AA1867" s="381"/>
      <c r="AB1867" s="381"/>
      <c r="AC1867" s="409"/>
      <c r="AD1867" s="49"/>
      <c r="AE1867" s="49"/>
      <c r="AF1867" s="49"/>
    </row>
    <row r="1868" ht="14.5" customHeight="1" spans="1:32">
      <c r="A1868" s="61"/>
      <c r="B1868" s="61"/>
      <c r="C1868" s="261"/>
      <c r="D1868" s="227"/>
      <c r="E1868" s="227"/>
      <c r="F1868" s="227"/>
      <c r="G1868" s="227"/>
      <c r="H1868" s="227"/>
      <c r="I1868" s="447"/>
      <c r="J1868" s="228"/>
      <c r="K1868" s="448"/>
      <c r="L1868" s="228"/>
      <c r="M1868" s="216"/>
      <c r="N1868" s="227"/>
      <c r="O1868" s="227"/>
      <c r="P1868" s="227"/>
      <c r="Q1868" s="230"/>
      <c r="R1868" s="227"/>
      <c r="S1868" s="447"/>
      <c r="T1868" s="230"/>
      <c r="U1868" s="227"/>
      <c r="V1868" s="44"/>
      <c r="W1868" s="332"/>
      <c r="X1868" s="263"/>
      <c r="Y1868" s="381"/>
      <c r="Z1868" s="381"/>
      <c r="AA1868" s="381"/>
      <c r="AB1868" s="381"/>
      <c r="AC1868" s="409"/>
      <c r="AD1868" s="49"/>
      <c r="AE1868" s="49"/>
      <c r="AF1868" s="49"/>
    </row>
    <row r="1869" ht="14.5" customHeight="1" spans="1:32">
      <c r="A1869" s="61"/>
      <c r="B1869" s="61"/>
      <c r="C1869" s="261"/>
      <c r="D1869" s="227"/>
      <c r="E1869" s="227"/>
      <c r="F1869" s="227"/>
      <c r="G1869" s="227"/>
      <c r="H1869" s="227"/>
      <c r="I1869" s="447"/>
      <c r="J1869" s="228"/>
      <c r="K1869" s="448"/>
      <c r="L1869" s="228"/>
      <c r="M1869" s="216"/>
      <c r="N1869" s="227"/>
      <c r="O1869" s="227"/>
      <c r="P1869" s="227"/>
      <c r="Q1869" s="230"/>
      <c r="R1869" s="227"/>
      <c r="S1869" s="447"/>
      <c r="T1869" s="230"/>
      <c r="U1869" s="227"/>
      <c r="V1869" s="44"/>
      <c r="W1869" s="332"/>
      <c r="X1869" s="263"/>
      <c r="Y1869" s="381"/>
      <c r="Z1869" s="381"/>
      <c r="AA1869" s="381"/>
      <c r="AB1869" s="381"/>
      <c r="AC1869" s="409"/>
      <c r="AD1869" s="49"/>
      <c r="AE1869" s="49"/>
      <c r="AF1869" s="49"/>
    </row>
    <row r="1870" ht="14.5" customHeight="1" spans="1:32">
      <c r="A1870" s="61"/>
      <c r="B1870" s="61"/>
      <c r="C1870" s="261"/>
      <c r="D1870" s="227"/>
      <c r="E1870" s="227"/>
      <c r="F1870" s="227"/>
      <c r="G1870" s="227"/>
      <c r="H1870" s="227"/>
      <c r="I1870" s="447"/>
      <c r="J1870" s="228"/>
      <c r="K1870" s="448"/>
      <c r="L1870" s="228"/>
      <c r="M1870" s="216"/>
      <c r="N1870" s="227"/>
      <c r="O1870" s="227"/>
      <c r="P1870" s="227"/>
      <c r="Q1870" s="230"/>
      <c r="R1870" s="227"/>
      <c r="S1870" s="447"/>
      <c r="T1870" s="230"/>
      <c r="U1870" s="227"/>
      <c r="V1870" s="44"/>
      <c r="W1870" s="332"/>
      <c r="X1870" s="263"/>
      <c r="Y1870" s="381"/>
      <c r="Z1870" s="381"/>
      <c r="AA1870" s="381"/>
      <c r="AB1870" s="381"/>
      <c r="AC1870" s="409"/>
      <c r="AD1870" s="49"/>
      <c r="AE1870" s="49"/>
      <c r="AF1870" s="49"/>
    </row>
    <row r="1871" ht="14.5" customHeight="1" spans="1:32">
      <c r="A1871" s="61"/>
      <c r="B1871" s="61"/>
      <c r="C1871" s="261"/>
      <c r="D1871" s="227"/>
      <c r="E1871" s="227"/>
      <c r="F1871" s="227"/>
      <c r="G1871" s="227"/>
      <c r="H1871" s="227"/>
      <c r="I1871" s="447"/>
      <c r="J1871" s="228"/>
      <c r="K1871" s="448"/>
      <c r="L1871" s="228"/>
      <c r="M1871" s="216"/>
      <c r="N1871" s="227"/>
      <c r="O1871" s="227"/>
      <c r="P1871" s="227"/>
      <c r="Q1871" s="230"/>
      <c r="R1871" s="227"/>
      <c r="S1871" s="447"/>
      <c r="T1871" s="230"/>
      <c r="U1871" s="227"/>
      <c r="V1871" s="44"/>
      <c r="W1871" s="332"/>
      <c r="X1871" s="263"/>
      <c r="Y1871" s="381"/>
      <c r="Z1871" s="381"/>
      <c r="AA1871" s="381"/>
      <c r="AB1871" s="381"/>
      <c r="AC1871" s="409"/>
      <c r="AD1871" s="49"/>
      <c r="AE1871" s="49"/>
      <c r="AF1871" s="49"/>
    </row>
    <row r="1872" ht="14.5" customHeight="1" spans="1:32">
      <c r="A1872" s="61"/>
      <c r="B1872" s="61"/>
      <c r="C1872" s="261"/>
      <c r="D1872" s="227"/>
      <c r="E1872" s="227"/>
      <c r="F1872" s="227"/>
      <c r="G1872" s="227"/>
      <c r="H1872" s="227"/>
      <c r="I1872" s="447"/>
      <c r="J1872" s="228"/>
      <c r="K1872" s="448"/>
      <c r="L1872" s="228"/>
      <c r="M1872" s="216"/>
      <c r="N1872" s="227"/>
      <c r="O1872" s="227"/>
      <c r="P1872" s="227"/>
      <c r="Q1872" s="230"/>
      <c r="R1872" s="227"/>
      <c r="S1872" s="447"/>
      <c r="T1872" s="230"/>
      <c r="U1872" s="227"/>
      <c r="V1872" s="44"/>
      <c r="W1872" s="332"/>
      <c r="X1872" s="263"/>
      <c r="Y1872" s="381"/>
      <c r="Z1872" s="381"/>
      <c r="AA1872" s="381"/>
      <c r="AB1872" s="381"/>
      <c r="AC1872" s="409"/>
      <c r="AD1872" s="49"/>
      <c r="AE1872" s="49"/>
      <c r="AF1872" s="49"/>
    </row>
    <row r="1873" ht="14.5" customHeight="1" spans="1:32">
      <c r="A1873" s="61"/>
      <c r="B1873" s="61"/>
      <c r="C1873" s="261"/>
      <c r="D1873" s="227"/>
      <c r="E1873" s="227"/>
      <c r="F1873" s="227"/>
      <c r="G1873" s="227"/>
      <c r="H1873" s="227"/>
      <c r="I1873" s="447"/>
      <c r="J1873" s="228"/>
      <c r="K1873" s="448"/>
      <c r="L1873" s="228"/>
      <c r="M1873" s="216"/>
      <c r="N1873" s="227"/>
      <c r="O1873" s="227"/>
      <c r="P1873" s="227"/>
      <c r="Q1873" s="230"/>
      <c r="R1873" s="227"/>
      <c r="S1873" s="447"/>
      <c r="T1873" s="230"/>
      <c r="U1873" s="227"/>
      <c r="V1873" s="44"/>
      <c r="W1873" s="332"/>
      <c r="X1873" s="263"/>
      <c r="Y1873" s="381"/>
      <c r="Z1873" s="381"/>
      <c r="AA1873" s="381"/>
      <c r="AB1873" s="381"/>
      <c r="AC1873" s="409"/>
      <c r="AD1873" s="49"/>
      <c r="AE1873" s="49"/>
      <c r="AF1873" s="49"/>
    </row>
    <row r="1874" ht="14.5" customHeight="1" spans="1:32">
      <c r="A1874" s="61"/>
      <c r="B1874" s="61"/>
      <c r="C1874" s="261"/>
      <c r="D1874" s="227"/>
      <c r="E1874" s="227"/>
      <c r="F1874" s="227"/>
      <c r="G1874" s="227"/>
      <c r="H1874" s="227"/>
      <c r="I1874" s="447"/>
      <c r="J1874" s="228"/>
      <c r="K1874" s="448"/>
      <c r="L1874" s="228"/>
      <c r="M1874" s="216"/>
      <c r="N1874" s="227"/>
      <c r="O1874" s="227"/>
      <c r="P1874" s="227"/>
      <c r="Q1874" s="230"/>
      <c r="R1874" s="227"/>
      <c r="S1874" s="447"/>
      <c r="T1874" s="230"/>
      <c r="U1874" s="227"/>
      <c r="V1874" s="44"/>
      <c r="W1874" s="332"/>
      <c r="X1874" s="263"/>
      <c r="Y1874" s="381"/>
      <c r="Z1874" s="381"/>
      <c r="AA1874" s="381"/>
      <c r="AB1874" s="381"/>
      <c r="AC1874" s="409"/>
      <c r="AD1874" s="49"/>
      <c r="AE1874" s="49"/>
      <c r="AF1874" s="49"/>
    </row>
    <row r="1875" ht="14.5" customHeight="1" spans="1:32">
      <c r="A1875" s="61"/>
      <c r="B1875" s="61"/>
      <c r="C1875" s="261"/>
      <c r="D1875" s="227"/>
      <c r="E1875" s="227"/>
      <c r="F1875" s="227"/>
      <c r="G1875" s="227"/>
      <c r="H1875" s="227"/>
      <c r="I1875" s="447"/>
      <c r="J1875" s="228"/>
      <c r="K1875" s="448"/>
      <c r="L1875" s="228"/>
      <c r="M1875" s="216"/>
      <c r="N1875" s="227"/>
      <c r="O1875" s="227"/>
      <c r="P1875" s="227"/>
      <c r="Q1875" s="230"/>
      <c r="R1875" s="227"/>
      <c r="S1875" s="447"/>
      <c r="T1875" s="230"/>
      <c r="U1875" s="227"/>
      <c r="V1875" s="44"/>
      <c r="W1875" s="332"/>
      <c r="X1875" s="263"/>
      <c r="Y1875" s="381"/>
      <c r="Z1875" s="381"/>
      <c r="AA1875" s="381"/>
      <c r="AB1875" s="381"/>
      <c r="AC1875" s="409"/>
      <c r="AD1875" s="49"/>
      <c r="AE1875" s="49"/>
      <c r="AF1875" s="49"/>
    </row>
    <row r="1876" ht="14.5" customHeight="1" spans="1:32">
      <c r="A1876" s="61"/>
      <c r="B1876" s="61"/>
      <c r="C1876" s="261"/>
      <c r="D1876" s="227"/>
      <c r="E1876" s="227"/>
      <c r="F1876" s="227"/>
      <c r="G1876" s="227"/>
      <c r="H1876" s="227"/>
      <c r="I1876" s="447"/>
      <c r="J1876" s="228"/>
      <c r="K1876" s="448"/>
      <c r="L1876" s="228"/>
      <c r="M1876" s="216"/>
      <c r="N1876" s="227"/>
      <c r="O1876" s="227"/>
      <c r="P1876" s="227"/>
      <c r="Q1876" s="230"/>
      <c r="R1876" s="227"/>
      <c r="S1876" s="447"/>
      <c r="T1876" s="230"/>
      <c r="U1876" s="227"/>
      <c r="V1876" s="44"/>
      <c r="W1876" s="332"/>
      <c r="X1876" s="263"/>
      <c r="Y1876" s="381"/>
      <c r="Z1876" s="381"/>
      <c r="AA1876" s="381"/>
      <c r="AB1876" s="381"/>
      <c r="AC1876" s="409"/>
      <c r="AD1876" s="49"/>
      <c r="AE1876" s="49"/>
      <c r="AF1876" s="49"/>
    </row>
    <row r="1877" ht="14.5" customHeight="1" spans="1:32">
      <c r="A1877" s="61"/>
      <c r="B1877" s="61"/>
      <c r="C1877" s="261"/>
      <c r="D1877" s="227"/>
      <c r="E1877" s="227"/>
      <c r="F1877" s="227"/>
      <c r="G1877" s="227"/>
      <c r="H1877" s="227"/>
      <c r="I1877" s="447"/>
      <c r="J1877" s="228"/>
      <c r="K1877" s="448"/>
      <c r="L1877" s="228"/>
      <c r="M1877" s="449"/>
      <c r="N1877" s="227"/>
      <c r="O1877" s="227"/>
      <c r="P1877" s="227"/>
      <c r="Q1877" s="230"/>
      <c r="R1877" s="227"/>
      <c r="S1877" s="447"/>
      <c r="T1877" s="230"/>
      <c r="U1877" s="227"/>
      <c r="V1877" s="44"/>
      <c r="W1877" s="332"/>
      <c r="X1877" s="263"/>
      <c r="Y1877" s="381"/>
      <c r="Z1877" s="381"/>
      <c r="AA1877" s="381"/>
      <c r="AB1877" s="381"/>
      <c r="AC1877" s="409"/>
      <c r="AD1877" s="49"/>
      <c r="AE1877" s="49"/>
      <c r="AF1877" s="49"/>
    </row>
    <row r="1878" ht="14.5" customHeight="1" spans="1:32">
      <c r="A1878" s="61"/>
      <c r="B1878" s="61"/>
      <c r="C1878" s="261"/>
      <c r="D1878" s="227"/>
      <c r="E1878" s="227"/>
      <c r="F1878" s="227"/>
      <c r="G1878" s="227"/>
      <c r="H1878" s="227"/>
      <c r="I1878" s="447"/>
      <c r="J1878" s="228"/>
      <c r="K1878" s="448"/>
      <c r="L1878" s="228"/>
      <c r="M1878" s="449"/>
      <c r="N1878" s="227"/>
      <c r="O1878" s="227"/>
      <c r="P1878" s="227"/>
      <c r="Q1878" s="230"/>
      <c r="R1878" s="227"/>
      <c r="S1878" s="447"/>
      <c r="T1878" s="230"/>
      <c r="U1878" s="227"/>
      <c r="V1878" s="44"/>
      <c r="W1878" s="332"/>
      <c r="X1878" s="263"/>
      <c r="Y1878" s="381"/>
      <c r="Z1878" s="381"/>
      <c r="AA1878" s="381"/>
      <c r="AB1878" s="381"/>
      <c r="AC1878" s="409"/>
      <c r="AD1878" s="49"/>
      <c r="AE1878" s="49"/>
      <c r="AF1878" s="49"/>
    </row>
    <row r="1879" ht="14.5" customHeight="1" spans="1:32">
      <c r="A1879" s="61"/>
      <c r="B1879" s="61"/>
      <c r="C1879" s="261"/>
      <c r="D1879" s="227"/>
      <c r="E1879" s="227"/>
      <c r="F1879" s="227"/>
      <c r="G1879" s="227"/>
      <c r="H1879" s="227"/>
      <c r="I1879" s="447"/>
      <c r="J1879" s="228"/>
      <c r="K1879" s="448"/>
      <c r="L1879" s="228"/>
      <c r="M1879" s="449"/>
      <c r="N1879" s="227"/>
      <c r="O1879" s="227"/>
      <c r="P1879" s="227"/>
      <c r="Q1879" s="230"/>
      <c r="R1879" s="227"/>
      <c r="S1879" s="447"/>
      <c r="T1879" s="230"/>
      <c r="U1879" s="227"/>
      <c r="V1879" s="44"/>
      <c r="W1879" s="332"/>
      <c r="X1879" s="263"/>
      <c r="Y1879" s="381"/>
      <c r="Z1879" s="381"/>
      <c r="AA1879" s="381"/>
      <c r="AB1879" s="381"/>
      <c r="AC1879" s="409"/>
      <c r="AD1879" s="49"/>
      <c r="AE1879" s="49"/>
      <c r="AF1879" s="49"/>
    </row>
    <row r="1880" ht="14.5" customHeight="1" spans="1:32">
      <c r="A1880" s="61"/>
      <c r="B1880" s="61"/>
      <c r="C1880" s="261"/>
      <c r="D1880" s="227"/>
      <c r="E1880" s="227"/>
      <c r="F1880" s="227"/>
      <c r="G1880" s="227"/>
      <c r="H1880" s="227"/>
      <c r="I1880" s="447"/>
      <c r="J1880" s="228"/>
      <c r="K1880" s="448"/>
      <c r="L1880" s="228"/>
      <c r="M1880" s="449"/>
      <c r="N1880" s="227"/>
      <c r="O1880" s="227"/>
      <c r="P1880" s="227"/>
      <c r="Q1880" s="230"/>
      <c r="R1880" s="227"/>
      <c r="S1880" s="447"/>
      <c r="T1880" s="230"/>
      <c r="U1880" s="227"/>
      <c r="V1880" s="44"/>
      <c r="W1880" s="332"/>
      <c r="X1880" s="263"/>
      <c r="Y1880" s="381"/>
      <c r="Z1880" s="381"/>
      <c r="AA1880" s="381"/>
      <c r="AB1880" s="381"/>
      <c r="AC1880" s="409"/>
      <c r="AD1880" s="49"/>
      <c r="AE1880" s="49"/>
      <c r="AF1880" s="49"/>
    </row>
    <row r="1881" ht="14.5" customHeight="1" spans="1:32">
      <c r="A1881" s="61"/>
      <c r="B1881" s="61"/>
      <c r="C1881" s="261"/>
      <c r="D1881" s="227"/>
      <c r="E1881" s="227"/>
      <c r="F1881" s="227"/>
      <c r="G1881" s="227"/>
      <c r="H1881" s="227"/>
      <c r="I1881" s="447"/>
      <c r="J1881" s="228"/>
      <c r="K1881" s="448"/>
      <c r="L1881" s="228"/>
      <c r="M1881" s="449"/>
      <c r="N1881" s="227"/>
      <c r="O1881" s="227"/>
      <c r="P1881" s="227"/>
      <c r="Q1881" s="230"/>
      <c r="R1881" s="227"/>
      <c r="S1881" s="447"/>
      <c r="T1881" s="230"/>
      <c r="U1881" s="227"/>
      <c r="V1881" s="44"/>
      <c r="W1881" s="332"/>
      <c r="X1881" s="263"/>
      <c r="Y1881" s="381"/>
      <c r="Z1881" s="381"/>
      <c r="AA1881" s="381"/>
      <c r="AB1881" s="381"/>
      <c r="AC1881" s="409"/>
      <c r="AD1881" s="49"/>
      <c r="AE1881" s="49"/>
      <c r="AF1881" s="49"/>
    </row>
    <row r="1882" ht="14.5" customHeight="1" spans="1:32">
      <c r="A1882" s="61"/>
      <c r="B1882" s="61"/>
      <c r="C1882" s="261"/>
      <c r="D1882" s="227"/>
      <c r="E1882" s="227"/>
      <c r="F1882" s="227"/>
      <c r="G1882" s="227"/>
      <c r="H1882" s="227"/>
      <c r="I1882" s="447"/>
      <c r="J1882" s="228"/>
      <c r="K1882" s="448"/>
      <c r="L1882" s="228"/>
      <c r="M1882" s="449"/>
      <c r="N1882" s="227"/>
      <c r="O1882" s="227"/>
      <c r="P1882" s="227"/>
      <c r="Q1882" s="230"/>
      <c r="R1882" s="227"/>
      <c r="S1882" s="447"/>
      <c r="T1882" s="230"/>
      <c r="U1882" s="227"/>
      <c r="V1882" s="44"/>
      <c r="W1882" s="332"/>
      <c r="X1882" s="263"/>
      <c r="Y1882" s="381"/>
      <c r="Z1882" s="381"/>
      <c r="AA1882" s="381"/>
      <c r="AB1882" s="381"/>
      <c r="AC1882" s="409"/>
      <c r="AD1882" s="49"/>
      <c r="AE1882" s="49"/>
      <c r="AF1882" s="49"/>
    </row>
    <row r="1883" ht="14.5" customHeight="1" spans="1:32">
      <c r="A1883" s="61"/>
      <c r="B1883" s="61"/>
      <c r="C1883" s="261"/>
      <c r="D1883" s="227"/>
      <c r="E1883" s="227"/>
      <c r="F1883" s="227"/>
      <c r="G1883" s="227"/>
      <c r="H1883" s="227"/>
      <c r="I1883" s="447"/>
      <c r="J1883" s="228"/>
      <c r="K1883" s="448"/>
      <c r="L1883" s="228"/>
      <c r="M1883" s="449"/>
      <c r="N1883" s="227"/>
      <c r="O1883" s="227"/>
      <c r="P1883" s="227"/>
      <c r="Q1883" s="230"/>
      <c r="R1883" s="227"/>
      <c r="S1883" s="447"/>
      <c r="T1883" s="230"/>
      <c r="U1883" s="227"/>
      <c r="V1883" s="44"/>
      <c r="W1883" s="332"/>
      <c r="X1883" s="263"/>
      <c r="Y1883" s="381"/>
      <c r="Z1883" s="381"/>
      <c r="AA1883" s="381"/>
      <c r="AB1883" s="381"/>
      <c r="AC1883" s="409"/>
      <c r="AD1883" s="49"/>
      <c r="AE1883" s="49"/>
      <c r="AF1883" s="49"/>
    </row>
    <row r="1884" ht="14.5" customHeight="1" spans="1:32">
      <c r="A1884" s="61"/>
      <c r="B1884" s="61"/>
      <c r="C1884" s="261"/>
      <c r="D1884" s="227"/>
      <c r="E1884" s="227"/>
      <c r="F1884" s="227"/>
      <c r="G1884" s="227"/>
      <c r="H1884" s="227"/>
      <c r="I1884" s="447"/>
      <c r="J1884" s="228"/>
      <c r="K1884" s="448"/>
      <c r="L1884" s="228"/>
      <c r="M1884" s="449"/>
      <c r="N1884" s="227"/>
      <c r="O1884" s="227"/>
      <c r="P1884" s="227"/>
      <c r="Q1884" s="230"/>
      <c r="R1884" s="227"/>
      <c r="S1884" s="447"/>
      <c r="T1884" s="230"/>
      <c r="U1884" s="227"/>
      <c r="V1884" s="44"/>
      <c r="W1884" s="332"/>
      <c r="X1884" s="263"/>
      <c r="Y1884" s="381"/>
      <c r="Z1884" s="381"/>
      <c r="AA1884" s="381"/>
      <c r="AB1884" s="381"/>
      <c r="AC1884" s="409"/>
      <c r="AD1884" s="49"/>
      <c r="AE1884" s="49"/>
      <c r="AF1884" s="49"/>
    </row>
    <row r="1885" ht="14.5" customHeight="1" spans="1:32">
      <c r="A1885" s="61"/>
      <c r="B1885" s="61"/>
      <c r="C1885" s="261"/>
      <c r="D1885" s="227"/>
      <c r="E1885" s="227"/>
      <c r="F1885" s="227"/>
      <c r="G1885" s="227"/>
      <c r="H1885" s="227"/>
      <c r="I1885" s="447"/>
      <c r="J1885" s="228"/>
      <c r="K1885" s="448"/>
      <c r="L1885" s="228"/>
      <c r="M1885" s="383"/>
      <c r="N1885" s="227"/>
      <c r="O1885" s="227"/>
      <c r="P1885" s="227"/>
      <c r="Q1885" s="230"/>
      <c r="R1885" s="227"/>
      <c r="S1885" s="447"/>
      <c r="T1885" s="230"/>
      <c r="U1885" s="227"/>
      <c r="V1885" s="44"/>
      <c r="W1885" s="332"/>
      <c r="X1885" s="263"/>
      <c r="Y1885" s="381"/>
      <c r="Z1885" s="381"/>
      <c r="AA1885" s="381"/>
      <c r="AB1885" s="381"/>
      <c r="AC1885" s="409"/>
      <c r="AD1885" s="49"/>
      <c r="AE1885" s="49"/>
      <c r="AF1885" s="49"/>
    </row>
    <row r="1886" ht="14.5" customHeight="1" spans="1:32">
      <c r="A1886" s="61"/>
      <c r="B1886" s="61"/>
      <c r="C1886" s="261"/>
      <c r="D1886" s="227"/>
      <c r="E1886" s="227"/>
      <c r="F1886" s="227"/>
      <c r="G1886" s="227"/>
      <c r="H1886" s="227"/>
      <c r="I1886" s="447"/>
      <c r="J1886" s="228"/>
      <c r="K1886" s="448"/>
      <c r="L1886" s="228"/>
      <c r="M1886" s="383"/>
      <c r="N1886" s="227"/>
      <c r="O1886" s="227"/>
      <c r="P1886" s="227"/>
      <c r="Q1886" s="230"/>
      <c r="R1886" s="227"/>
      <c r="S1886" s="447"/>
      <c r="T1886" s="230"/>
      <c r="U1886" s="227"/>
      <c r="V1886" s="44"/>
      <c r="W1886" s="332"/>
      <c r="X1886" s="263"/>
      <c r="Y1886" s="381"/>
      <c r="Z1886" s="381"/>
      <c r="AA1886" s="381"/>
      <c r="AB1886" s="381"/>
      <c r="AC1886" s="409"/>
      <c r="AD1886" s="49"/>
      <c r="AE1886" s="49"/>
      <c r="AF1886" s="49"/>
    </row>
    <row r="1887" ht="14.5" customHeight="1" spans="1:32">
      <c r="A1887" s="61"/>
      <c r="B1887" s="61"/>
      <c r="C1887" s="261"/>
      <c r="D1887" s="227"/>
      <c r="E1887" s="227"/>
      <c r="F1887" s="227"/>
      <c r="G1887" s="227"/>
      <c r="H1887" s="227"/>
      <c r="I1887" s="447"/>
      <c r="J1887" s="228"/>
      <c r="K1887" s="448"/>
      <c r="L1887" s="228"/>
      <c r="M1887" s="383"/>
      <c r="N1887" s="227"/>
      <c r="O1887" s="227"/>
      <c r="P1887" s="227"/>
      <c r="Q1887" s="230"/>
      <c r="R1887" s="227"/>
      <c r="S1887" s="447"/>
      <c r="T1887" s="230"/>
      <c r="U1887" s="227"/>
      <c r="V1887" s="44"/>
      <c r="W1887" s="332"/>
      <c r="X1887" s="263"/>
      <c r="Y1887" s="381"/>
      <c r="Z1887" s="381"/>
      <c r="AA1887" s="381"/>
      <c r="AB1887" s="381"/>
      <c r="AC1887" s="409"/>
      <c r="AD1887" s="49"/>
      <c r="AE1887" s="49"/>
      <c r="AF1887" s="49"/>
    </row>
    <row r="1888" ht="14.5" customHeight="1" spans="1:32">
      <c r="A1888" s="61"/>
      <c r="B1888" s="61"/>
      <c r="C1888" s="261"/>
      <c r="D1888" s="227"/>
      <c r="E1888" s="227"/>
      <c r="F1888" s="227"/>
      <c r="G1888" s="227"/>
      <c r="H1888" s="227"/>
      <c r="I1888" s="447"/>
      <c r="J1888" s="228"/>
      <c r="K1888" s="448"/>
      <c r="L1888" s="228"/>
      <c r="M1888" s="383"/>
      <c r="N1888" s="227"/>
      <c r="O1888" s="227"/>
      <c r="P1888" s="227"/>
      <c r="Q1888" s="230"/>
      <c r="R1888" s="227"/>
      <c r="S1888" s="447"/>
      <c r="T1888" s="230"/>
      <c r="U1888" s="227"/>
      <c r="V1888" s="44"/>
      <c r="W1888" s="332"/>
      <c r="X1888" s="263"/>
      <c r="Y1888" s="381"/>
      <c r="Z1888" s="381"/>
      <c r="AA1888" s="381"/>
      <c r="AB1888" s="381"/>
      <c r="AC1888" s="409"/>
      <c r="AD1888" s="49"/>
      <c r="AE1888" s="49"/>
      <c r="AF1888" s="49"/>
    </row>
    <row r="1889" ht="14.5" customHeight="1" spans="1:32">
      <c r="A1889" s="61"/>
      <c r="B1889" s="61"/>
      <c r="C1889" s="261"/>
      <c r="D1889" s="227"/>
      <c r="E1889" s="227"/>
      <c r="F1889" s="227"/>
      <c r="G1889" s="227"/>
      <c r="H1889" s="227"/>
      <c r="I1889" s="447"/>
      <c r="J1889" s="228"/>
      <c r="K1889" s="448"/>
      <c r="L1889" s="228"/>
      <c r="M1889" s="383"/>
      <c r="N1889" s="227"/>
      <c r="O1889" s="227"/>
      <c r="P1889" s="227"/>
      <c r="Q1889" s="230"/>
      <c r="R1889" s="227"/>
      <c r="S1889" s="447"/>
      <c r="T1889" s="230"/>
      <c r="U1889" s="227"/>
      <c r="V1889" s="44"/>
      <c r="W1889" s="332"/>
      <c r="X1889" s="263"/>
      <c r="Y1889" s="381"/>
      <c r="Z1889" s="381"/>
      <c r="AA1889" s="381"/>
      <c r="AB1889" s="381"/>
      <c r="AC1889" s="409"/>
      <c r="AD1889" s="49"/>
      <c r="AE1889" s="49"/>
      <c r="AF1889" s="49"/>
    </row>
    <row r="1890" ht="14.5" customHeight="1" spans="1:32">
      <c r="A1890" s="61"/>
      <c r="B1890" s="61"/>
      <c r="C1890" s="261"/>
      <c r="D1890" s="227"/>
      <c r="E1890" s="227"/>
      <c r="F1890" s="227"/>
      <c r="G1890" s="227"/>
      <c r="H1890" s="227"/>
      <c r="I1890" s="447"/>
      <c r="J1890" s="228"/>
      <c r="K1890" s="448"/>
      <c r="L1890" s="228"/>
      <c r="M1890" s="383"/>
      <c r="N1890" s="227"/>
      <c r="O1890" s="227"/>
      <c r="P1890" s="227"/>
      <c r="Q1890" s="230"/>
      <c r="R1890" s="227"/>
      <c r="S1890" s="447"/>
      <c r="T1890" s="230"/>
      <c r="U1890" s="227"/>
      <c r="V1890" s="44"/>
      <c r="W1890" s="332"/>
      <c r="X1890" s="263"/>
      <c r="Y1890" s="381"/>
      <c r="Z1890" s="381"/>
      <c r="AA1890" s="381"/>
      <c r="AB1890" s="381"/>
      <c r="AC1890" s="409"/>
      <c r="AD1890" s="49"/>
      <c r="AE1890" s="49"/>
      <c r="AF1890" s="49"/>
    </row>
    <row r="1891" ht="14.5" customHeight="1" spans="1:32">
      <c r="A1891" s="61"/>
      <c r="B1891" s="61"/>
      <c r="C1891" s="261"/>
      <c r="D1891" s="227"/>
      <c r="E1891" s="227"/>
      <c r="F1891" s="227"/>
      <c r="G1891" s="227"/>
      <c r="H1891" s="227"/>
      <c r="I1891" s="447"/>
      <c r="J1891" s="228"/>
      <c r="K1891" s="448"/>
      <c r="L1891" s="228"/>
      <c r="M1891" s="383"/>
      <c r="N1891" s="227"/>
      <c r="O1891" s="227"/>
      <c r="P1891" s="227"/>
      <c r="Q1891" s="230"/>
      <c r="R1891" s="227"/>
      <c r="S1891" s="447"/>
      <c r="T1891" s="230"/>
      <c r="U1891" s="227"/>
      <c r="V1891" s="44"/>
      <c r="W1891" s="332"/>
      <c r="X1891" s="263"/>
      <c r="Y1891" s="381"/>
      <c r="Z1891" s="381"/>
      <c r="AA1891" s="381"/>
      <c r="AB1891" s="381"/>
      <c r="AC1891" s="409"/>
      <c r="AD1891" s="49"/>
      <c r="AE1891" s="49"/>
      <c r="AF1891" s="49"/>
    </row>
    <row r="1892" ht="14.5" customHeight="1" spans="1:32">
      <c r="A1892" s="61"/>
      <c r="B1892" s="61"/>
      <c r="C1892" s="261"/>
      <c r="D1892" s="227"/>
      <c r="E1892" s="227"/>
      <c r="F1892" s="227"/>
      <c r="G1892" s="227"/>
      <c r="H1892" s="227"/>
      <c r="I1892" s="447"/>
      <c r="J1892" s="228"/>
      <c r="K1892" s="448"/>
      <c r="L1892" s="228"/>
      <c r="M1892" s="383"/>
      <c r="N1892" s="227"/>
      <c r="O1892" s="227"/>
      <c r="P1892" s="227"/>
      <c r="Q1892" s="230"/>
      <c r="R1892" s="227"/>
      <c r="S1892" s="447"/>
      <c r="T1892" s="230"/>
      <c r="U1892" s="227"/>
      <c r="V1892" s="44"/>
      <c r="W1892" s="332"/>
      <c r="X1892" s="263"/>
      <c r="Y1892" s="381"/>
      <c r="Z1892" s="381"/>
      <c r="AA1892" s="381"/>
      <c r="AB1892" s="381"/>
      <c r="AC1892" s="409"/>
      <c r="AD1892" s="49"/>
      <c r="AE1892" s="49"/>
      <c r="AF1892" s="49"/>
    </row>
    <row r="1893" ht="14.5" customHeight="1" spans="1:32">
      <c r="A1893" s="61"/>
      <c r="B1893" s="61"/>
      <c r="C1893" s="261"/>
      <c r="D1893" s="227"/>
      <c r="E1893" s="227"/>
      <c r="F1893" s="227"/>
      <c r="G1893" s="227"/>
      <c r="H1893" s="227"/>
      <c r="I1893" s="447"/>
      <c r="J1893" s="228"/>
      <c r="K1893" s="448"/>
      <c r="L1893" s="228"/>
      <c r="M1893" s="383"/>
      <c r="N1893" s="227"/>
      <c r="O1893" s="227"/>
      <c r="P1893" s="227"/>
      <c r="Q1893" s="230"/>
      <c r="R1893" s="227"/>
      <c r="S1893" s="447"/>
      <c r="T1893" s="230"/>
      <c r="U1893" s="227"/>
      <c r="V1893" s="44"/>
      <c r="W1893" s="332"/>
      <c r="X1893" s="263"/>
      <c r="Y1893" s="381"/>
      <c r="Z1893" s="381"/>
      <c r="AA1893" s="381"/>
      <c r="AB1893" s="381"/>
      <c r="AC1893" s="409"/>
      <c r="AD1893" s="49"/>
      <c r="AE1893" s="49"/>
      <c r="AF1893" s="49"/>
    </row>
    <row r="1894" ht="14.5" customHeight="1" spans="1:32">
      <c r="A1894" s="61"/>
      <c r="B1894" s="61"/>
      <c r="C1894" s="261"/>
      <c r="D1894" s="227"/>
      <c r="E1894" s="227"/>
      <c r="F1894" s="227"/>
      <c r="G1894" s="227"/>
      <c r="H1894" s="227"/>
      <c r="I1894" s="447"/>
      <c r="J1894" s="228"/>
      <c r="K1894" s="448"/>
      <c r="L1894" s="228"/>
      <c r="M1894" s="383"/>
      <c r="N1894" s="227"/>
      <c r="O1894" s="227"/>
      <c r="P1894" s="227"/>
      <c r="Q1894" s="230"/>
      <c r="R1894" s="227"/>
      <c r="S1894" s="447"/>
      <c r="T1894" s="230"/>
      <c r="U1894" s="227"/>
      <c r="V1894" s="44"/>
      <c r="W1894" s="332"/>
      <c r="X1894" s="263"/>
      <c r="Y1894" s="381"/>
      <c r="Z1894" s="381"/>
      <c r="AA1894" s="381"/>
      <c r="AB1894" s="381"/>
      <c r="AC1894" s="409"/>
      <c r="AD1894" s="49"/>
      <c r="AE1894" s="49"/>
      <c r="AF1894" s="49"/>
    </row>
    <row r="1895" ht="14.5" customHeight="1" spans="1:32">
      <c r="A1895" s="61"/>
      <c r="B1895" s="61"/>
      <c r="C1895" s="261"/>
      <c r="D1895" s="227"/>
      <c r="E1895" s="227"/>
      <c r="F1895" s="227"/>
      <c r="G1895" s="227"/>
      <c r="H1895" s="227"/>
      <c r="I1895" s="447"/>
      <c r="J1895" s="228"/>
      <c r="K1895" s="448"/>
      <c r="L1895" s="228"/>
      <c r="M1895" s="383"/>
      <c r="N1895" s="227"/>
      <c r="O1895" s="227"/>
      <c r="P1895" s="227"/>
      <c r="Q1895" s="230"/>
      <c r="R1895" s="227"/>
      <c r="S1895" s="447"/>
      <c r="T1895" s="230"/>
      <c r="U1895" s="227"/>
      <c r="V1895" s="44"/>
      <c r="W1895" s="332"/>
      <c r="X1895" s="263"/>
      <c r="Y1895" s="381"/>
      <c r="Z1895" s="381"/>
      <c r="AA1895" s="381"/>
      <c r="AB1895" s="381"/>
      <c r="AC1895" s="409"/>
      <c r="AD1895" s="49"/>
      <c r="AE1895" s="49"/>
      <c r="AF1895" s="49"/>
    </row>
    <row r="1896" ht="14.5" customHeight="1" spans="1:32">
      <c r="A1896" s="61"/>
      <c r="B1896" s="61"/>
      <c r="C1896" s="261"/>
      <c r="D1896" s="227"/>
      <c r="E1896" s="227"/>
      <c r="F1896" s="227"/>
      <c r="G1896" s="227"/>
      <c r="H1896" s="227"/>
      <c r="I1896" s="447"/>
      <c r="J1896" s="228"/>
      <c r="K1896" s="448"/>
      <c r="L1896" s="228"/>
      <c r="M1896" s="383"/>
      <c r="N1896" s="227"/>
      <c r="O1896" s="227"/>
      <c r="P1896" s="227"/>
      <c r="Q1896" s="230"/>
      <c r="R1896" s="227"/>
      <c r="S1896" s="447"/>
      <c r="T1896" s="230"/>
      <c r="U1896" s="227"/>
      <c r="V1896" s="44"/>
      <c r="W1896" s="332"/>
      <c r="X1896" s="263"/>
      <c r="Y1896" s="381"/>
      <c r="Z1896" s="381"/>
      <c r="AA1896" s="381"/>
      <c r="AB1896" s="381"/>
      <c r="AC1896" s="409"/>
      <c r="AD1896" s="49"/>
      <c r="AE1896" s="49"/>
      <c r="AF1896" s="49"/>
    </row>
    <row r="1897" ht="14.5" customHeight="1" spans="1:32">
      <c r="A1897" s="61"/>
      <c r="B1897" s="61"/>
      <c r="C1897" s="261"/>
      <c r="D1897" s="227"/>
      <c r="E1897" s="227"/>
      <c r="F1897" s="227"/>
      <c r="G1897" s="227"/>
      <c r="H1897" s="227"/>
      <c r="I1897" s="447"/>
      <c r="J1897" s="228"/>
      <c r="K1897" s="448"/>
      <c r="L1897" s="228"/>
      <c r="M1897" s="383"/>
      <c r="N1897" s="227"/>
      <c r="O1897" s="227"/>
      <c r="P1897" s="227"/>
      <c r="Q1897" s="230"/>
      <c r="R1897" s="227"/>
      <c r="S1897" s="447"/>
      <c r="T1897" s="230"/>
      <c r="U1897" s="227"/>
      <c r="V1897" s="44"/>
      <c r="W1897" s="332"/>
      <c r="X1897" s="263"/>
      <c r="Y1897" s="381"/>
      <c r="Z1897" s="381"/>
      <c r="AA1897" s="381"/>
      <c r="AB1897" s="381"/>
      <c r="AC1897" s="409"/>
      <c r="AD1897" s="49"/>
      <c r="AE1897" s="49"/>
      <c r="AF1897" s="49"/>
    </row>
    <row r="1898" ht="14.5" customHeight="1" spans="1:32">
      <c r="A1898" s="61"/>
      <c r="B1898" s="61"/>
      <c r="C1898" s="261"/>
      <c r="D1898" s="227"/>
      <c r="E1898" s="227"/>
      <c r="F1898" s="227"/>
      <c r="G1898" s="227"/>
      <c r="H1898" s="227"/>
      <c r="I1898" s="447"/>
      <c r="J1898" s="228"/>
      <c r="K1898" s="448"/>
      <c r="L1898" s="228"/>
      <c r="M1898" s="383"/>
      <c r="N1898" s="227"/>
      <c r="O1898" s="227"/>
      <c r="P1898" s="227"/>
      <c r="Q1898" s="230"/>
      <c r="R1898" s="227"/>
      <c r="S1898" s="447"/>
      <c r="T1898" s="230"/>
      <c r="U1898" s="227"/>
      <c r="V1898" s="44"/>
      <c r="W1898" s="332"/>
      <c r="X1898" s="263"/>
      <c r="Y1898" s="381"/>
      <c r="Z1898" s="381"/>
      <c r="AA1898" s="381"/>
      <c r="AB1898" s="381"/>
      <c r="AC1898" s="409"/>
      <c r="AD1898" s="49"/>
      <c r="AE1898" s="49"/>
      <c r="AF1898" s="49"/>
    </row>
    <row r="1899" ht="14.5" customHeight="1" spans="1:32">
      <c r="A1899" s="61"/>
      <c r="B1899" s="61"/>
      <c r="C1899" s="261"/>
      <c r="D1899" s="227"/>
      <c r="E1899" s="227"/>
      <c r="F1899" s="227"/>
      <c r="G1899" s="227"/>
      <c r="H1899" s="227"/>
      <c r="I1899" s="447"/>
      <c r="J1899" s="228"/>
      <c r="K1899" s="448"/>
      <c r="L1899" s="228"/>
      <c r="M1899" s="383"/>
      <c r="N1899" s="227"/>
      <c r="O1899" s="227"/>
      <c r="P1899" s="227"/>
      <c r="Q1899" s="230"/>
      <c r="R1899" s="227"/>
      <c r="S1899" s="447"/>
      <c r="T1899" s="230"/>
      <c r="U1899" s="227"/>
      <c r="V1899" s="44"/>
      <c r="W1899" s="332"/>
      <c r="X1899" s="263"/>
      <c r="Y1899" s="381"/>
      <c r="Z1899" s="381"/>
      <c r="AA1899" s="381"/>
      <c r="AB1899" s="381"/>
      <c r="AC1899" s="409"/>
      <c r="AD1899" s="49"/>
      <c r="AE1899" s="49"/>
      <c r="AF1899" s="49"/>
    </row>
    <row r="1900" ht="14.5" customHeight="1" spans="1:32">
      <c r="A1900" s="61"/>
      <c r="B1900" s="61"/>
      <c r="C1900" s="261"/>
      <c r="D1900" s="227"/>
      <c r="E1900" s="227"/>
      <c r="F1900" s="227"/>
      <c r="G1900" s="227"/>
      <c r="H1900" s="227"/>
      <c r="I1900" s="447"/>
      <c r="J1900" s="228"/>
      <c r="K1900" s="448"/>
      <c r="L1900" s="228"/>
      <c r="M1900" s="383"/>
      <c r="N1900" s="227"/>
      <c r="O1900" s="227"/>
      <c r="P1900" s="227"/>
      <c r="Q1900" s="230"/>
      <c r="R1900" s="227"/>
      <c r="S1900" s="447"/>
      <c r="T1900" s="230"/>
      <c r="U1900" s="227"/>
      <c r="V1900" s="44"/>
      <c r="W1900" s="332"/>
      <c r="X1900" s="263"/>
      <c r="Y1900" s="381"/>
      <c r="Z1900" s="381"/>
      <c r="AA1900" s="381"/>
      <c r="AB1900" s="381"/>
      <c r="AC1900" s="409"/>
      <c r="AD1900" s="49"/>
      <c r="AE1900" s="49"/>
      <c r="AF1900" s="49"/>
    </row>
    <row r="1901" ht="14.5" customHeight="1" spans="1:32">
      <c r="A1901" s="61"/>
      <c r="B1901" s="61"/>
      <c r="C1901" s="261"/>
      <c r="D1901" s="227"/>
      <c r="E1901" s="227"/>
      <c r="F1901" s="227"/>
      <c r="G1901" s="227"/>
      <c r="H1901" s="227"/>
      <c r="I1901" s="447"/>
      <c r="J1901" s="228"/>
      <c r="K1901" s="448"/>
      <c r="L1901" s="228"/>
      <c r="M1901" s="383"/>
      <c r="N1901" s="227"/>
      <c r="O1901" s="227"/>
      <c r="P1901" s="227"/>
      <c r="Q1901" s="230"/>
      <c r="R1901" s="227"/>
      <c r="S1901" s="447"/>
      <c r="T1901" s="230"/>
      <c r="U1901" s="227"/>
      <c r="V1901" s="44"/>
      <c r="W1901" s="332"/>
      <c r="X1901" s="263"/>
      <c r="Y1901" s="381"/>
      <c r="Z1901" s="381"/>
      <c r="AA1901" s="381"/>
      <c r="AB1901" s="381"/>
      <c r="AC1901" s="409"/>
      <c r="AD1901" s="49"/>
      <c r="AE1901" s="49"/>
      <c r="AF1901" s="49"/>
    </row>
    <row r="1902" ht="14.5" customHeight="1" spans="1:32">
      <c r="A1902" s="61"/>
      <c r="B1902" s="61"/>
      <c r="C1902" s="261"/>
      <c r="D1902" s="227"/>
      <c r="E1902" s="227"/>
      <c r="F1902" s="227"/>
      <c r="G1902" s="227"/>
      <c r="H1902" s="227"/>
      <c r="I1902" s="447"/>
      <c r="J1902" s="228"/>
      <c r="K1902" s="448"/>
      <c r="L1902" s="228"/>
      <c r="M1902" s="383"/>
      <c r="N1902" s="227"/>
      <c r="O1902" s="227"/>
      <c r="P1902" s="227"/>
      <c r="Q1902" s="230"/>
      <c r="R1902" s="227"/>
      <c r="S1902" s="447"/>
      <c r="T1902" s="230"/>
      <c r="U1902" s="227"/>
      <c r="V1902" s="44"/>
      <c r="W1902" s="332"/>
      <c r="X1902" s="263"/>
      <c r="Y1902" s="381"/>
      <c r="Z1902" s="381"/>
      <c r="AA1902" s="381"/>
      <c r="AB1902" s="381"/>
      <c r="AC1902" s="409"/>
      <c r="AD1902" s="49"/>
      <c r="AE1902" s="49"/>
      <c r="AF1902" s="49"/>
    </row>
    <row r="1903" ht="14.5" customHeight="1" spans="1:32">
      <c r="A1903" s="61"/>
      <c r="B1903" s="61"/>
      <c r="C1903" s="261"/>
      <c r="D1903" s="227"/>
      <c r="E1903" s="227"/>
      <c r="F1903" s="227"/>
      <c r="G1903" s="227"/>
      <c r="H1903" s="227"/>
      <c r="I1903" s="447"/>
      <c r="J1903" s="228"/>
      <c r="K1903" s="448"/>
      <c r="L1903" s="228"/>
      <c r="M1903" s="383"/>
      <c r="N1903" s="227"/>
      <c r="O1903" s="227"/>
      <c r="P1903" s="227"/>
      <c r="Q1903" s="230"/>
      <c r="R1903" s="227"/>
      <c r="S1903" s="447"/>
      <c r="T1903" s="230"/>
      <c r="U1903" s="227"/>
      <c r="V1903" s="44"/>
      <c r="W1903" s="332"/>
      <c r="X1903" s="263"/>
      <c r="Y1903" s="381"/>
      <c r="Z1903" s="381"/>
      <c r="AA1903" s="381"/>
      <c r="AB1903" s="381"/>
      <c r="AC1903" s="409"/>
      <c r="AD1903" s="49"/>
      <c r="AE1903" s="49"/>
      <c r="AF1903" s="49"/>
    </row>
    <row r="1904" ht="14.5" customHeight="1" spans="1:32">
      <c r="A1904" s="61"/>
      <c r="B1904" s="61"/>
      <c r="C1904" s="261"/>
      <c r="D1904" s="227"/>
      <c r="E1904" s="227"/>
      <c r="F1904" s="227"/>
      <c r="G1904" s="227"/>
      <c r="H1904" s="227"/>
      <c r="I1904" s="447"/>
      <c r="J1904" s="228"/>
      <c r="K1904" s="448"/>
      <c r="L1904" s="228"/>
      <c r="M1904" s="383"/>
      <c r="N1904" s="227"/>
      <c r="O1904" s="227"/>
      <c r="P1904" s="227"/>
      <c r="Q1904" s="230"/>
      <c r="R1904" s="227"/>
      <c r="S1904" s="447"/>
      <c r="T1904" s="230"/>
      <c r="U1904" s="227"/>
      <c r="V1904" s="44"/>
      <c r="W1904" s="332"/>
      <c r="X1904" s="263"/>
      <c r="Y1904" s="381"/>
      <c r="Z1904" s="381"/>
      <c r="AA1904" s="381"/>
      <c r="AB1904" s="381"/>
      <c r="AC1904" s="409"/>
      <c r="AD1904" s="49"/>
      <c r="AE1904" s="49"/>
      <c r="AF1904" s="49"/>
    </row>
    <row r="1905" ht="14.5" customHeight="1" spans="1:32">
      <c r="A1905" s="61"/>
      <c r="B1905" s="61"/>
      <c r="C1905" s="261"/>
      <c r="D1905" s="227"/>
      <c r="E1905" s="227"/>
      <c r="F1905" s="227"/>
      <c r="G1905" s="227"/>
      <c r="H1905" s="227"/>
      <c r="I1905" s="447"/>
      <c r="J1905" s="228"/>
      <c r="K1905" s="448"/>
      <c r="L1905" s="228"/>
      <c r="M1905" s="383"/>
      <c r="N1905" s="227"/>
      <c r="O1905" s="227"/>
      <c r="P1905" s="227"/>
      <c r="Q1905" s="230"/>
      <c r="R1905" s="227"/>
      <c r="S1905" s="447"/>
      <c r="T1905" s="230"/>
      <c r="U1905" s="227"/>
      <c r="V1905" s="44"/>
      <c r="W1905" s="332"/>
      <c r="X1905" s="263"/>
      <c r="Y1905" s="381"/>
      <c r="Z1905" s="381"/>
      <c r="AA1905" s="381"/>
      <c r="AB1905" s="381"/>
      <c r="AC1905" s="409"/>
      <c r="AD1905" s="49"/>
      <c r="AE1905" s="49"/>
      <c r="AF1905" s="49"/>
    </row>
    <row r="1906" ht="14.5" customHeight="1" spans="1:32">
      <c r="A1906" s="61"/>
      <c r="B1906" s="61"/>
      <c r="C1906" s="261"/>
      <c r="D1906" s="227"/>
      <c r="E1906" s="227"/>
      <c r="F1906" s="227"/>
      <c r="G1906" s="227"/>
      <c r="H1906" s="227"/>
      <c r="I1906" s="447"/>
      <c r="J1906" s="228"/>
      <c r="K1906" s="448"/>
      <c r="L1906" s="228"/>
      <c r="M1906" s="383"/>
      <c r="N1906" s="227"/>
      <c r="O1906" s="227"/>
      <c r="P1906" s="227"/>
      <c r="Q1906" s="230"/>
      <c r="R1906" s="227"/>
      <c r="S1906" s="447"/>
      <c r="T1906" s="230"/>
      <c r="U1906" s="227"/>
      <c r="V1906" s="44"/>
      <c r="W1906" s="332"/>
      <c r="X1906" s="263"/>
      <c r="Y1906" s="381"/>
      <c r="Z1906" s="381"/>
      <c r="AA1906" s="381"/>
      <c r="AB1906" s="381"/>
      <c r="AC1906" s="409"/>
      <c r="AD1906" s="49"/>
      <c r="AE1906" s="49"/>
      <c r="AF1906" s="49"/>
    </row>
    <row r="1907" ht="14.5" customHeight="1" spans="1:32">
      <c r="A1907" s="61"/>
      <c r="B1907" s="61"/>
      <c r="C1907" s="261"/>
      <c r="D1907" s="227"/>
      <c r="E1907" s="227"/>
      <c r="F1907" s="227"/>
      <c r="G1907" s="227"/>
      <c r="H1907" s="227"/>
      <c r="I1907" s="447"/>
      <c r="J1907" s="228"/>
      <c r="K1907" s="448"/>
      <c r="L1907" s="228"/>
      <c r="M1907" s="383"/>
      <c r="N1907" s="227"/>
      <c r="O1907" s="227"/>
      <c r="P1907" s="227"/>
      <c r="Q1907" s="230"/>
      <c r="R1907" s="227"/>
      <c r="S1907" s="447"/>
      <c r="T1907" s="230"/>
      <c r="U1907" s="227"/>
      <c r="V1907" s="44"/>
      <c r="W1907" s="332"/>
      <c r="X1907" s="263"/>
      <c r="Y1907" s="381"/>
      <c r="Z1907" s="381"/>
      <c r="AA1907" s="381"/>
      <c r="AB1907" s="381"/>
      <c r="AC1907" s="409"/>
      <c r="AD1907" s="49"/>
      <c r="AE1907" s="49"/>
      <c r="AF1907" s="49"/>
    </row>
    <row r="1908" ht="14.5" customHeight="1" spans="1:32">
      <c r="A1908" s="61"/>
      <c r="B1908" s="61"/>
      <c r="C1908" s="261"/>
      <c r="D1908" s="227"/>
      <c r="E1908" s="227"/>
      <c r="F1908" s="227"/>
      <c r="G1908" s="227"/>
      <c r="H1908" s="227"/>
      <c r="I1908" s="447"/>
      <c r="J1908" s="228"/>
      <c r="K1908" s="448"/>
      <c r="L1908" s="228"/>
      <c r="M1908" s="383"/>
      <c r="N1908" s="227"/>
      <c r="O1908" s="227"/>
      <c r="P1908" s="227"/>
      <c r="Q1908" s="230"/>
      <c r="R1908" s="227"/>
      <c r="S1908" s="447"/>
      <c r="T1908" s="230"/>
      <c r="U1908" s="227"/>
      <c r="V1908" s="44"/>
      <c r="W1908" s="332"/>
      <c r="X1908" s="263"/>
      <c r="Y1908" s="381"/>
      <c r="Z1908" s="381"/>
      <c r="AA1908" s="381"/>
      <c r="AB1908" s="381"/>
      <c r="AC1908" s="409"/>
      <c r="AD1908" s="49"/>
      <c r="AE1908" s="49"/>
      <c r="AF1908" s="49"/>
    </row>
    <row r="1909" ht="14.5" customHeight="1" spans="1:32">
      <c r="A1909" s="61"/>
      <c r="B1909" s="61"/>
      <c r="C1909" s="261"/>
      <c r="D1909" s="227"/>
      <c r="E1909" s="227"/>
      <c r="F1909" s="227"/>
      <c r="G1909" s="227"/>
      <c r="H1909" s="227"/>
      <c r="I1909" s="447"/>
      <c r="J1909" s="228"/>
      <c r="K1909" s="448"/>
      <c r="L1909" s="228"/>
      <c r="M1909" s="383"/>
      <c r="N1909" s="227"/>
      <c r="O1909" s="227"/>
      <c r="P1909" s="227"/>
      <c r="Q1909" s="230"/>
      <c r="R1909" s="227"/>
      <c r="S1909" s="447"/>
      <c r="T1909" s="230"/>
      <c r="U1909" s="227"/>
      <c r="V1909" s="44"/>
      <c r="W1909" s="332"/>
      <c r="X1909" s="263"/>
      <c r="Y1909" s="381"/>
      <c r="Z1909" s="381"/>
      <c r="AA1909" s="381"/>
      <c r="AB1909" s="381"/>
      <c r="AC1909" s="409"/>
      <c r="AD1909" s="49"/>
      <c r="AE1909" s="49"/>
      <c r="AF1909" s="49"/>
    </row>
    <row r="1910" ht="14.5" customHeight="1" spans="1:32">
      <c r="A1910" s="61"/>
      <c r="B1910" s="61"/>
      <c r="C1910" s="261"/>
      <c r="D1910" s="227"/>
      <c r="E1910" s="227"/>
      <c r="F1910" s="227"/>
      <c r="G1910" s="227"/>
      <c r="H1910" s="227"/>
      <c r="I1910" s="447"/>
      <c r="J1910" s="228"/>
      <c r="K1910" s="448"/>
      <c r="L1910" s="228"/>
      <c r="M1910" s="383"/>
      <c r="N1910" s="227"/>
      <c r="O1910" s="227"/>
      <c r="P1910" s="227"/>
      <c r="Q1910" s="230"/>
      <c r="R1910" s="227"/>
      <c r="S1910" s="447"/>
      <c r="T1910" s="230"/>
      <c r="U1910" s="227"/>
      <c r="V1910" s="44"/>
      <c r="W1910" s="332"/>
      <c r="X1910" s="263"/>
      <c r="Y1910" s="381"/>
      <c r="Z1910" s="381"/>
      <c r="AA1910" s="381"/>
      <c r="AB1910" s="381"/>
      <c r="AC1910" s="409"/>
      <c r="AD1910" s="49"/>
      <c r="AE1910" s="49"/>
      <c r="AF1910" s="49"/>
    </row>
    <row r="1911" ht="14.5" customHeight="1" spans="1:32">
      <c r="A1911" s="61"/>
      <c r="B1911" s="61"/>
      <c r="C1911" s="261"/>
      <c r="D1911" s="227"/>
      <c r="E1911" s="227"/>
      <c r="F1911" s="227"/>
      <c r="G1911" s="227"/>
      <c r="H1911" s="227"/>
      <c r="I1911" s="447"/>
      <c r="J1911" s="228"/>
      <c r="K1911" s="448"/>
      <c r="L1911" s="228"/>
      <c r="M1911" s="383"/>
      <c r="N1911" s="227"/>
      <c r="O1911" s="227"/>
      <c r="P1911" s="227"/>
      <c r="Q1911" s="230"/>
      <c r="R1911" s="227"/>
      <c r="S1911" s="447"/>
      <c r="T1911" s="230"/>
      <c r="U1911" s="227"/>
      <c r="V1911" s="44"/>
      <c r="W1911" s="332"/>
      <c r="X1911" s="263"/>
      <c r="Y1911" s="381"/>
      <c r="Z1911" s="381"/>
      <c r="AA1911" s="381"/>
      <c r="AB1911" s="381"/>
      <c r="AC1911" s="409"/>
      <c r="AD1911" s="49"/>
      <c r="AE1911" s="49"/>
      <c r="AF1911" s="49"/>
    </row>
    <row r="1912" ht="14.5" customHeight="1" spans="1:32">
      <c r="A1912" s="61"/>
      <c r="B1912" s="61"/>
      <c r="C1912" s="261"/>
      <c r="D1912" s="227"/>
      <c r="E1912" s="227"/>
      <c r="F1912" s="227"/>
      <c r="G1912" s="227"/>
      <c r="H1912" s="227"/>
      <c r="I1912" s="447"/>
      <c r="J1912" s="228"/>
      <c r="K1912" s="448"/>
      <c r="L1912" s="228"/>
      <c r="M1912" s="383"/>
      <c r="N1912" s="227"/>
      <c r="O1912" s="227"/>
      <c r="P1912" s="227"/>
      <c r="Q1912" s="230"/>
      <c r="R1912" s="227"/>
      <c r="S1912" s="447"/>
      <c r="T1912" s="230"/>
      <c r="U1912" s="227"/>
      <c r="V1912" s="44"/>
      <c r="W1912" s="332"/>
      <c r="X1912" s="263"/>
      <c r="Y1912" s="381"/>
      <c r="Z1912" s="381"/>
      <c r="AA1912" s="381"/>
      <c r="AB1912" s="381"/>
      <c r="AC1912" s="409"/>
      <c r="AD1912" s="49"/>
      <c r="AE1912" s="49"/>
      <c r="AF1912" s="49"/>
    </row>
    <row r="1913" ht="14.5" customHeight="1" spans="1:32">
      <c r="A1913" s="61"/>
      <c r="B1913" s="61"/>
      <c r="C1913" s="261"/>
      <c r="D1913" s="227"/>
      <c r="E1913" s="227"/>
      <c r="F1913" s="227"/>
      <c r="G1913" s="227"/>
      <c r="H1913" s="227"/>
      <c r="I1913" s="447"/>
      <c r="J1913" s="228"/>
      <c r="K1913" s="448"/>
      <c r="L1913" s="228"/>
      <c r="M1913" s="383"/>
      <c r="N1913" s="227"/>
      <c r="O1913" s="227"/>
      <c r="P1913" s="227"/>
      <c r="Q1913" s="230"/>
      <c r="R1913" s="227"/>
      <c r="S1913" s="447"/>
      <c r="T1913" s="230"/>
      <c r="U1913" s="227"/>
      <c r="V1913" s="44"/>
      <c r="W1913" s="332"/>
      <c r="X1913" s="263"/>
      <c r="Y1913" s="381"/>
      <c r="Z1913" s="381"/>
      <c r="AA1913" s="381"/>
      <c r="AB1913" s="381"/>
      <c r="AC1913" s="409"/>
      <c r="AD1913" s="49"/>
      <c r="AE1913" s="49"/>
      <c r="AF1913" s="49"/>
    </row>
    <row r="1914" ht="14.5" customHeight="1" spans="1:32">
      <c r="A1914" s="61"/>
      <c r="B1914" s="61"/>
      <c r="C1914" s="261"/>
      <c r="D1914" s="227"/>
      <c r="E1914" s="227"/>
      <c r="F1914" s="227"/>
      <c r="G1914" s="227"/>
      <c r="H1914" s="227"/>
      <c r="I1914" s="447"/>
      <c r="J1914" s="228"/>
      <c r="K1914" s="448"/>
      <c r="L1914" s="228"/>
      <c r="M1914" s="383"/>
      <c r="N1914" s="227"/>
      <c r="O1914" s="227"/>
      <c r="P1914" s="227"/>
      <c r="Q1914" s="230"/>
      <c r="R1914" s="227"/>
      <c r="S1914" s="447"/>
      <c r="T1914" s="230"/>
      <c r="U1914" s="227"/>
      <c r="V1914" s="44"/>
      <c r="W1914" s="332"/>
      <c r="X1914" s="263"/>
      <c r="Y1914" s="381"/>
      <c r="Z1914" s="381"/>
      <c r="AA1914" s="381"/>
      <c r="AB1914" s="381"/>
      <c r="AC1914" s="409"/>
      <c r="AD1914" s="49"/>
      <c r="AE1914" s="49"/>
      <c r="AF1914" s="49"/>
    </row>
    <row r="1915" ht="14.5" customHeight="1" spans="1:32">
      <c r="A1915" s="61"/>
      <c r="B1915" s="61"/>
      <c r="C1915" s="261"/>
      <c r="D1915" s="227"/>
      <c r="E1915" s="227"/>
      <c r="F1915" s="227"/>
      <c r="G1915" s="227"/>
      <c r="H1915" s="227"/>
      <c r="I1915" s="447"/>
      <c r="J1915" s="228"/>
      <c r="K1915" s="448"/>
      <c r="L1915" s="228"/>
      <c r="M1915" s="383"/>
      <c r="N1915" s="227"/>
      <c r="O1915" s="227"/>
      <c r="P1915" s="227"/>
      <c r="Q1915" s="230"/>
      <c r="R1915" s="227"/>
      <c r="S1915" s="447"/>
      <c r="T1915" s="230"/>
      <c r="U1915" s="227"/>
      <c r="V1915" s="44"/>
      <c r="W1915" s="332"/>
      <c r="X1915" s="263"/>
      <c r="Y1915" s="381"/>
      <c r="Z1915" s="381"/>
      <c r="AA1915" s="381"/>
      <c r="AB1915" s="381"/>
      <c r="AC1915" s="409"/>
      <c r="AD1915" s="49"/>
      <c r="AE1915" s="49"/>
      <c r="AF1915" s="49"/>
    </row>
    <row r="1916" ht="14.5" customHeight="1" spans="1:32">
      <c r="A1916" s="61"/>
      <c r="B1916" s="61"/>
      <c r="C1916" s="261"/>
      <c r="D1916" s="227"/>
      <c r="E1916" s="227"/>
      <c r="F1916" s="227"/>
      <c r="G1916" s="227"/>
      <c r="H1916" s="227"/>
      <c r="I1916" s="447"/>
      <c r="J1916" s="228"/>
      <c r="K1916" s="448"/>
      <c r="L1916" s="228"/>
      <c r="M1916" s="383"/>
      <c r="N1916" s="227"/>
      <c r="O1916" s="227"/>
      <c r="P1916" s="227"/>
      <c r="Q1916" s="230"/>
      <c r="R1916" s="227"/>
      <c r="S1916" s="447"/>
      <c r="T1916" s="230"/>
      <c r="U1916" s="227"/>
      <c r="V1916" s="44"/>
      <c r="W1916" s="332"/>
      <c r="X1916" s="263"/>
      <c r="Y1916" s="381"/>
      <c r="Z1916" s="381"/>
      <c r="AA1916" s="381"/>
      <c r="AB1916" s="381"/>
      <c r="AC1916" s="409"/>
      <c r="AD1916" s="49"/>
      <c r="AE1916" s="49"/>
      <c r="AF1916" s="49"/>
    </row>
    <row r="1917" ht="14.5" customHeight="1" spans="1:32">
      <c r="A1917" s="61"/>
      <c r="B1917" s="61"/>
      <c r="C1917" s="261"/>
      <c r="D1917" s="227"/>
      <c r="E1917" s="227"/>
      <c r="F1917" s="227"/>
      <c r="G1917" s="227"/>
      <c r="H1917" s="227"/>
      <c r="I1917" s="447"/>
      <c r="J1917" s="228"/>
      <c r="K1917" s="448"/>
      <c r="L1917" s="228"/>
      <c r="M1917" s="383"/>
      <c r="N1917" s="227"/>
      <c r="O1917" s="227"/>
      <c r="P1917" s="227"/>
      <c r="Q1917" s="230"/>
      <c r="R1917" s="227"/>
      <c r="S1917" s="447"/>
      <c r="T1917" s="230"/>
      <c r="U1917" s="227"/>
      <c r="V1917" s="44"/>
      <c r="W1917" s="332"/>
      <c r="X1917" s="263"/>
      <c r="Y1917" s="381"/>
      <c r="Z1917" s="381"/>
      <c r="AA1917" s="381"/>
      <c r="AB1917" s="381"/>
      <c r="AC1917" s="409"/>
      <c r="AD1917" s="49"/>
      <c r="AE1917" s="49"/>
      <c r="AF1917" s="49"/>
    </row>
    <row r="1918" ht="14.5" customHeight="1" spans="1:32">
      <c r="A1918" s="61"/>
      <c r="B1918" s="61"/>
      <c r="C1918" s="261"/>
      <c r="D1918" s="227"/>
      <c r="E1918" s="227"/>
      <c r="F1918" s="227"/>
      <c r="G1918" s="227"/>
      <c r="H1918" s="227"/>
      <c r="I1918" s="447"/>
      <c r="J1918" s="228"/>
      <c r="K1918" s="448"/>
      <c r="L1918" s="228"/>
      <c r="M1918" s="383"/>
      <c r="N1918" s="227"/>
      <c r="O1918" s="227"/>
      <c r="P1918" s="227"/>
      <c r="Q1918" s="230"/>
      <c r="R1918" s="227"/>
      <c r="S1918" s="447"/>
      <c r="T1918" s="230"/>
      <c r="U1918" s="227"/>
      <c r="V1918" s="44"/>
      <c r="W1918" s="332"/>
      <c r="X1918" s="263"/>
      <c r="Y1918" s="381"/>
      <c r="Z1918" s="381"/>
      <c r="AA1918" s="381"/>
      <c r="AB1918" s="381"/>
      <c r="AC1918" s="409"/>
      <c r="AD1918" s="49"/>
      <c r="AE1918" s="49"/>
      <c r="AF1918" s="49"/>
    </row>
    <row r="1919" ht="14.5" customHeight="1" spans="1:32">
      <c r="A1919" s="61"/>
      <c r="B1919" s="61"/>
      <c r="C1919" s="261"/>
      <c r="D1919" s="227"/>
      <c r="E1919" s="227"/>
      <c r="F1919" s="227"/>
      <c r="G1919" s="227"/>
      <c r="H1919" s="227"/>
      <c r="I1919" s="447"/>
      <c r="J1919" s="228"/>
      <c r="K1919" s="448"/>
      <c r="L1919" s="228"/>
      <c r="M1919" s="383"/>
      <c r="N1919" s="227"/>
      <c r="O1919" s="227"/>
      <c r="P1919" s="227"/>
      <c r="Q1919" s="230"/>
      <c r="R1919" s="227"/>
      <c r="S1919" s="447"/>
      <c r="T1919" s="230"/>
      <c r="U1919" s="227"/>
      <c r="V1919" s="44"/>
      <c r="W1919" s="332"/>
      <c r="X1919" s="263"/>
      <c r="Y1919" s="381"/>
      <c r="Z1919" s="381"/>
      <c r="AA1919" s="381"/>
      <c r="AB1919" s="381"/>
      <c r="AC1919" s="409"/>
      <c r="AD1919" s="49"/>
      <c r="AE1919" s="49"/>
      <c r="AF1919" s="49"/>
    </row>
    <row r="1920" ht="14.5" customHeight="1" spans="1:32">
      <c r="A1920" s="61"/>
      <c r="B1920" s="61"/>
      <c r="C1920" s="261"/>
      <c r="D1920" s="227"/>
      <c r="E1920" s="227"/>
      <c r="F1920" s="227"/>
      <c r="G1920" s="227"/>
      <c r="H1920" s="227"/>
      <c r="I1920" s="447"/>
      <c r="J1920" s="228"/>
      <c r="K1920" s="448"/>
      <c r="L1920" s="228"/>
      <c r="M1920" s="383"/>
      <c r="N1920" s="227"/>
      <c r="O1920" s="227"/>
      <c r="P1920" s="227"/>
      <c r="Q1920" s="230"/>
      <c r="R1920" s="227"/>
      <c r="S1920" s="447"/>
      <c r="T1920" s="230"/>
      <c r="U1920" s="227"/>
      <c r="V1920" s="44"/>
      <c r="W1920" s="332"/>
      <c r="X1920" s="263"/>
      <c r="Y1920" s="381"/>
      <c r="Z1920" s="381"/>
      <c r="AA1920" s="381"/>
      <c r="AB1920" s="381"/>
      <c r="AC1920" s="409"/>
      <c r="AD1920" s="49"/>
      <c r="AE1920" s="49"/>
      <c r="AF1920" s="49"/>
    </row>
    <row r="1921" ht="14.5" customHeight="1" spans="1:32">
      <c r="A1921" s="61"/>
      <c r="B1921" s="61"/>
      <c r="C1921" s="261"/>
      <c r="D1921" s="227"/>
      <c r="E1921" s="227"/>
      <c r="F1921" s="227"/>
      <c r="G1921" s="227"/>
      <c r="H1921" s="227"/>
      <c r="I1921" s="447"/>
      <c r="J1921" s="228"/>
      <c r="K1921" s="448"/>
      <c r="L1921" s="228"/>
      <c r="M1921" s="383"/>
      <c r="N1921" s="227"/>
      <c r="O1921" s="227"/>
      <c r="P1921" s="227"/>
      <c r="Q1921" s="230"/>
      <c r="R1921" s="227"/>
      <c r="S1921" s="447"/>
      <c r="T1921" s="230"/>
      <c r="U1921" s="227"/>
      <c r="V1921" s="44"/>
      <c r="W1921" s="332"/>
      <c r="X1921" s="263"/>
      <c r="Y1921" s="381"/>
      <c r="Z1921" s="381"/>
      <c r="AA1921" s="381"/>
      <c r="AB1921" s="381"/>
      <c r="AC1921" s="409"/>
      <c r="AD1921" s="49"/>
      <c r="AE1921" s="49"/>
      <c r="AF1921" s="49"/>
    </row>
    <row r="1922" ht="14.5" customHeight="1" spans="1:32">
      <c r="A1922" s="61"/>
      <c r="B1922" s="61"/>
      <c r="C1922" s="261"/>
      <c r="D1922" s="227"/>
      <c r="E1922" s="227"/>
      <c r="F1922" s="227"/>
      <c r="G1922" s="227"/>
      <c r="H1922" s="227"/>
      <c r="I1922" s="447"/>
      <c r="J1922" s="228"/>
      <c r="K1922" s="448"/>
      <c r="L1922" s="228"/>
      <c r="M1922" s="383"/>
      <c r="N1922" s="227"/>
      <c r="O1922" s="227"/>
      <c r="P1922" s="227"/>
      <c r="Q1922" s="230"/>
      <c r="R1922" s="227"/>
      <c r="S1922" s="447"/>
      <c r="T1922" s="230"/>
      <c r="U1922" s="227"/>
      <c r="V1922" s="44"/>
      <c r="W1922" s="332"/>
      <c r="X1922" s="263"/>
      <c r="Y1922" s="381"/>
      <c r="Z1922" s="381"/>
      <c r="AA1922" s="381"/>
      <c r="AB1922" s="381"/>
      <c r="AC1922" s="409"/>
      <c r="AD1922" s="49"/>
      <c r="AE1922" s="49"/>
      <c r="AF1922" s="49"/>
    </row>
    <row r="1923" ht="14.5" customHeight="1" spans="1:32">
      <c r="A1923" s="61"/>
      <c r="B1923" s="61"/>
      <c r="C1923" s="261"/>
      <c r="D1923" s="227"/>
      <c r="E1923" s="227"/>
      <c r="F1923" s="227"/>
      <c r="G1923" s="227"/>
      <c r="H1923" s="227"/>
      <c r="I1923" s="447"/>
      <c r="J1923" s="228"/>
      <c r="K1923" s="448"/>
      <c r="L1923" s="228"/>
      <c r="M1923" s="383"/>
      <c r="N1923" s="227"/>
      <c r="O1923" s="227"/>
      <c r="P1923" s="227"/>
      <c r="Q1923" s="230"/>
      <c r="R1923" s="227"/>
      <c r="S1923" s="447"/>
      <c r="T1923" s="230"/>
      <c r="U1923" s="227"/>
      <c r="V1923" s="44"/>
      <c r="W1923" s="332"/>
      <c r="X1923" s="263"/>
      <c r="Y1923" s="381"/>
      <c r="Z1923" s="381"/>
      <c r="AA1923" s="381"/>
      <c r="AB1923" s="381"/>
      <c r="AC1923" s="409"/>
      <c r="AD1923" s="49"/>
      <c r="AE1923" s="49"/>
      <c r="AF1923" s="49"/>
    </row>
    <row r="1924" ht="14.5" customHeight="1" spans="1:32">
      <c r="A1924" s="61"/>
      <c r="B1924" s="61"/>
      <c r="C1924" s="261"/>
      <c r="D1924" s="227"/>
      <c r="E1924" s="227"/>
      <c r="F1924" s="227"/>
      <c r="G1924" s="227"/>
      <c r="H1924" s="227"/>
      <c r="I1924" s="447"/>
      <c r="J1924" s="228"/>
      <c r="K1924" s="448"/>
      <c r="L1924" s="228"/>
      <c r="M1924" s="383"/>
      <c r="N1924" s="227"/>
      <c r="O1924" s="227"/>
      <c r="P1924" s="227"/>
      <c r="Q1924" s="230"/>
      <c r="R1924" s="227"/>
      <c r="S1924" s="447"/>
      <c r="T1924" s="230"/>
      <c r="U1924" s="227"/>
      <c r="V1924" s="44"/>
      <c r="W1924" s="332"/>
      <c r="X1924" s="263"/>
      <c r="Y1924" s="381"/>
      <c r="Z1924" s="381"/>
      <c r="AA1924" s="381"/>
      <c r="AB1924" s="381"/>
      <c r="AC1924" s="409"/>
      <c r="AD1924" s="49"/>
      <c r="AE1924" s="49"/>
      <c r="AF1924" s="49"/>
    </row>
    <row r="1925" ht="14.5" customHeight="1" spans="1:32">
      <c r="A1925" s="61"/>
      <c r="B1925" s="61"/>
      <c r="C1925" s="261"/>
      <c r="D1925" s="227"/>
      <c r="E1925" s="227"/>
      <c r="F1925" s="227"/>
      <c r="G1925" s="227"/>
      <c r="H1925" s="227"/>
      <c r="I1925" s="447"/>
      <c r="J1925" s="228"/>
      <c r="K1925" s="448"/>
      <c r="L1925" s="228"/>
      <c r="M1925" s="383"/>
      <c r="N1925" s="227"/>
      <c r="O1925" s="227"/>
      <c r="P1925" s="227"/>
      <c r="Q1925" s="230"/>
      <c r="R1925" s="227"/>
      <c r="S1925" s="447"/>
      <c r="T1925" s="230"/>
      <c r="U1925" s="227"/>
      <c r="V1925" s="44"/>
      <c r="W1925" s="332"/>
      <c r="X1925" s="263"/>
      <c r="Y1925" s="381"/>
      <c r="Z1925" s="381"/>
      <c r="AA1925" s="381"/>
      <c r="AB1925" s="381"/>
      <c r="AC1925" s="409"/>
      <c r="AD1925" s="49"/>
      <c r="AE1925" s="49"/>
      <c r="AF1925" s="49"/>
    </row>
    <row r="1926" ht="14.5" customHeight="1" spans="1:32">
      <c r="A1926" s="61"/>
      <c r="B1926" s="61"/>
      <c r="C1926" s="261"/>
      <c r="D1926" s="227"/>
      <c r="E1926" s="227"/>
      <c r="F1926" s="227"/>
      <c r="G1926" s="227"/>
      <c r="H1926" s="227"/>
      <c r="I1926" s="447"/>
      <c r="J1926" s="228"/>
      <c r="K1926" s="448"/>
      <c r="L1926" s="228"/>
      <c r="M1926" s="383"/>
      <c r="N1926" s="227"/>
      <c r="O1926" s="227"/>
      <c r="P1926" s="227"/>
      <c r="Q1926" s="230"/>
      <c r="R1926" s="227"/>
      <c r="S1926" s="447"/>
      <c r="T1926" s="230"/>
      <c r="U1926" s="227"/>
      <c r="V1926" s="44"/>
      <c r="W1926" s="332"/>
      <c r="X1926" s="263"/>
      <c r="Y1926" s="381"/>
      <c r="Z1926" s="381"/>
      <c r="AA1926" s="381"/>
      <c r="AB1926" s="381"/>
      <c r="AC1926" s="409"/>
      <c r="AD1926" s="49"/>
      <c r="AE1926" s="49"/>
      <c r="AF1926" s="49"/>
    </row>
    <row r="1927" ht="14.5" customHeight="1" spans="1:32">
      <c r="A1927" s="61"/>
      <c r="B1927" s="61"/>
      <c r="C1927" s="261"/>
      <c r="D1927" s="227"/>
      <c r="E1927" s="227"/>
      <c r="F1927" s="227"/>
      <c r="G1927" s="227"/>
      <c r="H1927" s="227"/>
      <c r="I1927" s="447"/>
      <c r="J1927" s="228"/>
      <c r="K1927" s="448"/>
      <c r="L1927" s="228"/>
      <c r="M1927" s="383"/>
      <c r="N1927" s="227"/>
      <c r="O1927" s="227"/>
      <c r="P1927" s="227"/>
      <c r="Q1927" s="230"/>
      <c r="R1927" s="227"/>
      <c r="S1927" s="447"/>
      <c r="T1927" s="230"/>
      <c r="U1927" s="227"/>
      <c r="V1927" s="44"/>
      <c r="W1927" s="332"/>
      <c r="X1927" s="263"/>
      <c r="Y1927" s="381"/>
      <c r="Z1927" s="381"/>
      <c r="AA1927" s="381"/>
      <c r="AB1927" s="381"/>
      <c r="AC1927" s="409"/>
      <c r="AD1927" s="49"/>
      <c r="AE1927" s="49"/>
      <c r="AF1927" s="49"/>
    </row>
    <row r="1928" ht="14.5" customHeight="1" spans="1:32">
      <c r="A1928" s="61"/>
      <c r="B1928" s="61"/>
      <c r="C1928" s="261"/>
      <c r="D1928" s="227"/>
      <c r="E1928" s="227"/>
      <c r="F1928" s="227"/>
      <c r="G1928" s="227"/>
      <c r="H1928" s="227"/>
      <c r="I1928" s="447"/>
      <c r="J1928" s="228"/>
      <c r="K1928" s="448"/>
      <c r="L1928" s="228"/>
      <c r="M1928" s="383"/>
      <c r="N1928" s="227"/>
      <c r="O1928" s="227"/>
      <c r="P1928" s="227"/>
      <c r="Q1928" s="230"/>
      <c r="R1928" s="227"/>
      <c r="S1928" s="447"/>
      <c r="T1928" s="230"/>
      <c r="U1928" s="227"/>
      <c r="V1928" s="44"/>
      <c r="W1928" s="332"/>
      <c r="X1928" s="263"/>
      <c r="Y1928" s="381"/>
      <c r="Z1928" s="381"/>
      <c r="AA1928" s="381"/>
      <c r="AB1928" s="381"/>
      <c r="AC1928" s="409"/>
      <c r="AD1928" s="49"/>
      <c r="AE1928" s="49"/>
      <c r="AF1928" s="49"/>
    </row>
    <row r="1929" ht="14.5" customHeight="1" spans="1:32">
      <c r="A1929" s="61"/>
      <c r="B1929" s="61"/>
      <c r="C1929" s="261"/>
      <c r="D1929" s="227"/>
      <c r="E1929" s="227"/>
      <c r="F1929" s="227"/>
      <c r="G1929" s="227"/>
      <c r="H1929" s="227"/>
      <c r="I1929" s="447"/>
      <c r="J1929" s="228"/>
      <c r="K1929" s="448"/>
      <c r="L1929" s="228"/>
      <c r="M1929" s="383"/>
      <c r="N1929" s="227"/>
      <c r="O1929" s="227"/>
      <c r="P1929" s="227"/>
      <c r="Q1929" s="230"/>
      <c r="R1929" s="227"/>
      <c r="S1929" s="447"/>
      <c r="T1929" s="230"/>
      <c r="U1929" s="227"/>
      <c r="V1929" s="44"/>
      <c r="W1929" s="332"/>
      <c r="X1929" s="263"/>
      <c r="Y1929" s="381"/>
      <c r="Z1929" s="381"/>
      <c r="AA1929" s="381"/>
      <c r="AB1929" s="381"/>
      <c r="AC1929" s="409"/>
      <c r="AD1929" s="49"/>
      <c r="AE1929" s="49"/>
      <c r="AF1929" s="49"/>
    </row>
    <row r="1930" ht="14.5" customHeight="1" spans="1:32">
      <c r="A1930" s="61"/>
      <c r="B1930" s="61"/>
      <c r="C1930" s="261"/>
      <c r="D1930" s="227"/>
      <c r="E1930" s="227"/>
      <c r="F1930" s="227"/>
      <c r="G1930" s="227"/>
      <c r="H1930" s="227"/>
      <c r="I1930" s="447"/>
      <c r="J1930" s="228"/>
      <c r="K1930" s="448"/>
      <c r="L1930" s="228"/>
      <c r="M1930" s="383"/>
      <c r="N1930" s="227"/>
      <c r="O1930" s="227"/>
      <c r="P1930" s="227"/>
      <c r="Q1930" s="230"/>
      <c r="R1930" s="227"/>
      <c r="S1930" s="447"/>
      <c r="T1930" s="230"/>
      <c r="U1930" s="227"/>
      <c r="V1930" s="44"/>
      <c r="W1930" s="332"/>
      <c r="X1930" s="263"/>
      <c r="Y1930" s="381"/>
      <c r="Z1930" s="381"/>
      <c r="AA1930" s="381"/>
      <c r="AB1930" s="381"/>
      <c r="AC1930" s="409"/>
      <c r="AD1930" s="49"/>
      <c r="AE1930" s="49"/>
      <c r="AF1930" s="49"/>
    </row>
    <row r="1931" ht="14.5" customHeight="1" spans="1:32">
      <c r="A1931" s="61"/>
      <c r="B1931" s="61"/>
      <c r="C1931" s="261"/>
      <c r="D1931" s="227"/>
      <c r="E1931" s="227"/>
      <c r="F1931" s="227"/>
      <c r="G1931" s="227"/>
      <c r="H1931" s="227"/>
      <c r="I1931" s="447"/>
      <c r="J1931" s="228"/>
      <c r="K1931" s="448"/>
      <c r="L1931" s="228"/>
      <c r="M1931" s="383"/>
      <c r="N1931" s="227"/>
      <c r="O1931" s="227"/>
      <c r="P1931" s="227"/>
      <c r="Q1931" s="230"/>
      <c r="R1931" s="227"/>
      <c r="S1931" s="447"/>
      <c r="T1931" s="230"/>
      <c r="U1931" s="227"/>
      <c r="V1931" s="44"/>
      <c r="W1931" s="332"/>
      <c r="X1931" s="263"/>
      <c r="Y1931" s="381"/>
      <c r="Z1931" s="381"/>
      <c r="AA1931" s="381"/>
      <c r="AB1931" s="381"/>
      <c r="AC1931" s="409"/>
      <c r="AD1931" s="49"/>
      <c r="AE1931" s="49"/>
      <c r="AF1931" s="49"/>
    </row>
    <row r="1932" ht="14.5" customHeight="1" spans="1:32">
      <c r="A1932" s="61"/>
      <c r="B1932" s="61"/>
      <c r="C1932" s="261"/>
      <c r="D1932" s="227"/>
      <c r="E1932" s="227"/>
      <c r="F1932" s="227"/>
      <c r="G1932" s="227"/>
      <c r="H1932" s="227"/>
      <c r="I1932" s="447"/>
      <c r="J1932" s="228"/>
      <c r="K1932" s="448"/>
      <c r="L1932" s="228"/>
      <c r="M1932" s="225"/>
      <c r="N1932" s="227"/>
      <c r="O1932" s="227"/>
      <c r="P1932" s="227"/>
      <c r="Q1932" s="230"/>
      <c r="R1932" s="227"/>
      <c r="S1932" s="447"/>
      <c r="T1932" s="230"/>
      <c r="U1932" s="227"/>
      <c r="V1932" s="44"/>
      <c r="W1932" s="332"/>
      <c r="X1932" s="263"/>
      <c r="Y1932" s="381"/>
      <c r="Z1932" s="381"/>
      <c r="AA1932" s="381"/>
      <c r="AB1932" s="381"/>
      <c r="AC1932" s="409"/>
      <c r="AD1932" s="49"/>
      <c r="AE1932" s="49"/>
      <c r="AF1932" s="49"/>
    </row>
    <row r="1933" ht="14.5" customHeight="1" spans="1:32">
      <c r="A1933" s="61"/>
      <c r="B1933" s="61"/>
      <c r="C1933" s="261"/>
      <c r="D1933" s="227"/>
      <c r="E1933" s="227"/>
      <c r="F1933" s="227"/>
      <c r="G1933" s="227"/>
      <c r="H1933" s="227"/>
      <c r="I1933" s="447"/>
      <c r="J1933" s="228"/>
      <c r="K1933" s="448"/>
      <c r="L1933" s="228"/>
      <c r="M1933" s="225"/>
      <c r="N1933" s="227"/>
      <c r="O1933" s="227"/>
      <c r="P1933" s="227"/>
      <c r="Q1933" s="230"/>
      <c r="R1933" s="227"/>
      <c r="S1933" s="447"/>
      <c r="T1933" s="230"/>
      <c r="U1933" s="227"/>
      <c r="V1933" s="44"/>
      <c r="W1933" s="332"/>
      <c r="X1933" s="263"/>
      <c r="Y1933" s="381"/>
      <c r="Z1933" s="381"/>
      <c r="AA1933" s="381"/>
      <c r="AB1933" s="381"/>
      <c r="AC1933" s="409"/>
      <c r="AD1933" s="49"/>
      <c r="AE1933" s="49"/>
      <c r="AF1933" s="49"/>
    </row>
    <row r="1934" ht="14.5" customHeight="1" spans="1:32">
      <c r="A1934" s="61"/>
      <c r="B1934" s="61"/>
      <c r="C1934" s="261"/>
      <c r="D1934" s="227"/>
      <c r="E1934" s="227"/>
      <c r="F1934" s="227"/>
      <c r="G1934" s="227"/>
      <c r="H1934" s="227"/>
      <c r="I1934" s="447"/>
      <c r="J1934" s="228"/>
      <c r="K1934" s="448"/>
      <c r="L1934" s="228"/>
      <c r="M1934" s="225"/>
      <c r="N1934" s="227"/>
      <c r="O1934" s="227"/>
      <c r="P1934" s="227"/>
      <c r="Q1934" s="230"/>
      <c r="R1934" s="227"/>
      <c r="S1934" s="447"/>
      <c r="T1934" s="230"/>
      <c r="U1934" s="227"/>
      <c r="V1934" s="44"/>
      <c r="W1934" s="332"/>
      <c r="X1934" s="263"/>
      <c r="Y1934" s="381"/>
      <c r="Z1934" s="381"/>
      <c r="AA1934" s="381"/>
      <c r="AB1934" s="381"/>
      <c r="AC1934" s="409"/>
      <c r="AD1934" s="49"/>
      <c r="AE1934" s="49"/>
      <c r="AF1934" s="49"/>
    </row>
    <row r="1935" ht="14.5" customHeight="1" spans="1:32">
      <c r="A1935" s="61"/>
      <c r="B1935" s="61"/>
      <c r="C1935" s="261"/>
      <c r="D1935" s="227"/>
      <c r="E1935" s="227"/>
      <c r="F1935" s="227"/>
      <c r="G1935" s="227"/>
      <c r="H1935" s="227"/>
      <c r="I1935" s="447"/>
      <c r="J1935" s="228"/>
      <c r="K1935" s="448"/>
      <c r="L1935" s="228"/>
      <c r="M1935" s="225"/>
      <c r="N1935" s="227"/>
      <c r="O1935" s="227"/>
      <c r="P1935" s="227"/>
      <c r="Q1935" s="230"/>
      <c r="R1935" s="227"/>
      <c r="S1935" s="447"/>
      <c r="T1935" s="230"/>
      <c r="U1935" s="227"/>
      <c r="V1935" s="44"/>
      <c r="W1935" s="332"/>
      <c r="X1935" s="263"/>
      <c r="Y1935" s="381"/>
      <c r="Z1935" s="381"/>
      <c r="AA1935" s="381"/>
      <c r="AB1935" s="381"/>
      <c r="AC1935" s="409"/>
      <c r="AD1935" s="49"/>
      <c r="AE1935" s="49"/>
      <c r="AF1935" s="49"/>
    </row>
    <row r="1936" ht="14.5" customHeight="1" spans="1:32">
      <c r="A1936" s="61"/>
      <c r="B1936" s="61"/>
      <c r="C1936" s="261"/>
      <c r="D1936" s="227"/>
      <c r="E1936" s="227"/>
      <c r="F1936" s="227"/>
      <c r="G1936" s="227"/>
      <c r="H1936" s="227"/>
      <c r="I1936" s="447"/>
      <c r="J1936" s="228"/>
      <c r="K1936" s="448"/>
      <c r="L1936" s="228"/>
      <c r="M1936" s="225"/>
      <c r="N1936" s="227"/>
      <c r="O1936" s="227"/>
      <c r="P1936" s="227"/>
      <c r="Q1936" s="230"/>
      <c r="R1936" s="227"/>
      <c r="S1936" s="447"/>
      <c r="T1936" s="230"/>
      <c r="U1936" s="227"/>
      <c r="V1936" s="44"/>
      <c r="W1936" s="332"/>
      <c r="X1936" s="263"/>
      <c r="Y1936" s="381"/>
      <c r="Z1936" s="381"/>
      <c r="AA1936" s="381"/>
      <c r="AB1936" s="381"/>
      <c r="AC1936" s="409"/>
      <c r="AD1936" s="49"/>
      <c r="AE1936" s="49"/>
      <c r="AF1936" s="49"/>
    </row>
    <row r="1937" ht="14.5" customHeight="1" spans="1:32">
      <c r="A1937" s="61"/>
      <c r="B1937" s="61"/>
      <c r="C1937" s="261"/>
      <c r="D1937" s="227"/>
      <c r="E1937" s="227"/>
      <c r="F1937" s="227"/>
      <c r="G1937" s="227"/>
      <c r="H1937" s="227"/>
      <c r="I1937" s="447"/>
      <c r="J1937" s="228"/>
      <c r="K1937" s="448"/>
      <c r="L1937" s="228"/>
      <c r="M1937" s="225"/>
      <c r="N1937" s="227"/>
      <c r="O1937" s="227"/>
      <c r="P1937" s="227"/>
      <c r="Q1937" s="230"/>
      <c r="R1937" s="227"/>
      <c r="S1937" s="447"/>
      <c r="T1937" s="230"/>
      <c r="U1937" s="227"/>
      <c r="V1937" s="44"/>
      <c r="W1937" s="332"/>
      <c r="X1937" s="263"/>
      <c r="Y1937" s="381"/>
      <c r="Z1937" s="381"/>
      <c r="AA1937" s="381"/>
      <c r="AB1937" s="381"/>
      <c r="AC1937" s="409"/>
      <c r="AD1937" s="49"/>
      <c r="AE1937" s="49"/>
      <c r="AF1937" s="49"/>
    </row>
    <row r="1938" ht="14.5" customHeight="1" spans="1:32">
      <c r="A1938" s="61"/>
      <c r="B1938" s="61"/>
      <c r="C1938" s="261"/>
      <c r="D1938" s="227"/>
      <c r="E1938" s="227"/>
      <c r="F1938" s="227"/>
      <c r="G1938" s="227"/>
      <c r="H1938" s="227"/>
      <c r="I1938" s="447"/>
      <c r="J1938" s="228"/>
      <c r="K1938" s="448"/>
      <c r="L1938" s="228"/>
      <c r="M1938" s="225"/>
      <c r="N1938" s="227"/>
      <c r="O1938" s="227"/>
      <c r="P1938" s="227"/>
      <c r="Q1938" s="230"/>
      <c r="R1938" s="227"/>
      <c r="S1938" s="447"/>
      <c r="T1938" s="230"/>
      <c r="U1938" s="227"/>
      <c r="V1938" s="44"/>
      <c r="W1938" s="332"/>
      <c r="X1938" s="263"/>
      <c r="Y1938" s="381"/>
      <c r="Z1938" s="381"/>
      <c r="AA1938" s="381"/>
      <c r="AB1938" s="381"/>
      <c r="AC1938" s="409"/>
      <c r="AD1938" s="49"/>
      <c r="AE1938" s="49"/>
      <c r="AF1938" s="49"/>
    </row>
    <row r="1939" ht="14.5" customHeight="1" spans="1:32">
      <c r="A1939" s="61"/>
      <c r="B1939" s="61"/>
      <c r="C1939" s="261"/>
      <c r="D1939" s="227"/>
      <c r="E1939" s="227"/>
      <c r="F1939" s="227"/>
      <c r="G1939" s="227"/>
      <c r="H1939" s="227"/>
      <c r="I1939" s="447"/>
      <c r="J1939" s="228"/>
      <c r="K1939" s="448"/>
      <c r="L1939" s="228"/>
      <c r="M1939" s="225"/>
      <c r="N1939" s="227"/>
      <c r="O1939" s="227"/>
      <c r="P1939" s="227"/>
      <c r="Q1939" s="230"/>
      <c r="R1939" s="227"/>
      <c r="S1939" s="447"/>
      <c r="T1939" s="230"/>
      <c r="U1939" s="227"/>
      <c r="V1939" s="44"/>
      <c r="W1939" s="332"/>
      <c r="X1939" s="263"/>
      <c r="Y1939" s="381"/>
      <c r="Z1939" s="381"/>
      <c r="AA1939" s="381"/>
      <c r="AB1939" s="381"/>
      <c r="AC1939" s="409"/>
      <c r="AD1939" s="49"/>
      <c r="AE1939" s="49"/>
      <c r="AF1939" s="49"/>
    </row>
    <row r="1940" ht="14.5" customHeight="1" spans="1:32">
      <c r="A1940" s="61"/>
      <c r="B1940" s="61"/>
      <c r="C1940" s="261"/>
      <c r="D1940" s="227"/>
      <c r="E1940" s="227"/>
      <c r="F1940" s="227"/>
      <c r="G1940" s="227"/>
      <c r="H1940" s="227"/>
      <c r="I1940" s="447"/>
      <c r="J1940" s="228"/>
      <c r="K1940" s="448"/>
      <c r="L1940" s="228"/>
      <c r="M1940" s="225"/>
      <c r="N1940" s="227"/>
      <c r="O1940" s="227"/>
      <c r="P1940" s="227"/>
      <c r="Q1940" s="230"/>
      <c r="R1940" s="227"/>
      <c r="S1940" s="447"/>
      <c r="T1940" s="230"/>
      <c r="U1940" s="227"/>
      <c r="V1940" s="44"/>
      <c r="W1940" s="332"/>
      <c r="X1940" s="263"/>
      <c r="Y1940" s="381"/>
      <c r="Z1940" s="381"/>
      <c r="AA1940" s="381"/>
      <c r="AB1940" s="381"/>
      <c r="AC1940" s="409"/>
      <c r="AD1940" s="49"/>
      <c r="AE1940" s="49"/>
      <c r="AF1940" s="49"/>
    </row>
    <row r="1941" ht="14.5" customHeight="1" spans="1:32">
      <c r="A1941" s="61"/>
      <c r="B1941" s="61"/>
      <c r="C1941" s="261"/>
      <c r="D1941" s="227"/>
      <c r="E1941" s="227"/>
      <c r="F1941" s="227"/>
      <c r="G1941" s="227"/>
      <c r="H1941" s="227"/>
      <c r="I1941" s="447"/>
      <c r="J1941" s="228"/>
      <c r="K1941" s="448"/>
      <c r="L1941" s="228"/>
      <c r="M1941" s="225"/>
      <c r="N1941" s="227"/>
      <c r="O1941" s="227"/>
      <c r="P1941" s="227"/>
      <c r="Q1941" s="230"/>
      <c r="R1941" s="227"/>
      <c r="S1941" s="447"/>
      <c r="T1941" s="230"/>
      <c r="U1941" s="227"/>
      <c r="V1941" s="44"/>
      <c r="W1941" s="332"/>
      <c r="X1941" s="263"/>
      <c r="Y1941" s="381"/>
      <c r="Z1941" s="381"/>
      <c r="AA1941" s="381"/>
      <c r="AB1941" s="381"/>
      <c r="AC1941" s="409"/>
      <c r="AD1941" s="49"/>
      <c r="AE1941" s="49"/>
      <c r="AF1941" s="49"/>
    </row>
    <row r="1942" ht="14.5" customHeight="1" spans="1:32">
      <c r="A1942" s="61"/>
      <c r="B1942" s="61"/>
      <c r="C1942" s="261"/>
      <c r="D1942" s="227"/>
      <c r="E1942" s="227"/>
      <c r="F1942" s="227"/>
      <c r="G1942" s="227"/>
      <c r="H1942" s="227"/>
      <c r="I1942" s="447"/>
      <c r="J1942" s="228"/>
      <c r="K1942" s="448"/>
      <c r="L1942" s="228"/>
      <c r="M1942" s="225"/>
      <c r="N1942" s="227"/>
      <c r="O1942" s="227"/>
      <c r="P1942" s="227"/>
      <c r="Q1942" s="230"/>
      <c r="R1942" s="227"/>
      <c r="S1942" s="447"/>
      <c r="T1942" s="230"/>
      <c r="U1942" s="227"/>
      <c r="V1942" s="44"/>
      <c r="W1942" s="332"/>
      <c r="X1942" s="263"/>
      <c r="Y1942" s="381"/>
      <c r="Z1942" s="381"/>
      <c r="AA1942" s="381"/>
      <c r="AB1942" s="381"/>
      <c r="AC1942" s="409"/>
      <c r="AD1942" s="49"/>
      <c r="AE1942" s="49"/>
      <c r="AF1942" s="49"/>
    </row>
    <row r="1943" ht="14.5" customHeight="1" spans="1:32">
      <c r="A1943" s="61"/>
      <c r="B1943" s="61"/>
      <c r="C1943" s="261"/>
      <c r="D1943" s="227"/>
      <c r="E1943" s="227"/>
      <c r="F1943" s="227"/>
      <c r="G1943" s="227"/>
      <c r="H1943" s="227"/>
      <c r="I1943" s="447"/>
      <c r="J1943" s="228"/>
      <c r="K1943" s="448"/>
      <c r="L1943" s="228"/>
      <c r="M1943" s="225"/>
      <c r="N1943" s="227"/>
      <c r="O1943" s="227"/>
      <c r="P1943" s="227"/>
      <c r="Q1943" s="230"/>
      <c r="R1943" s="227"/>
      <c r="S1943" s="447"/>
      <c r="T1943" s="230"/>
      <c r="U1943" s="227"/>
      <c r="V1943" s="44"/>
      <c r="W1943" s="332"/>
      <c r="X1943" s="263"/>
      <c r="Y1943" s="381"/>
      <c r="Z1943" s="381"/>
      <c r="AA1943" s="381"/>
      <c r="AB1943" s="381"/>
      <c r="AC1943" s="409"/>
      <c r="AD1943" s="49"/>
      <c r="AE1943" s="49"/>
      <c r="AF1943" s="49"/>
    </row>
    <row r="1944" ht="14.5" customHeight="1" spans="1:32">
      <c r="A1944" s="61"/>
      <c r="B1944" s="61"/>
      <c r="C1944" s="261"/>
      <c r="D1944" s="227"/>
      <c r="E1944" s="227"/>
      <c r="F1944" s="227"/>
      <c r="G1944" s="227"/>
      <c r="H1944" s="227"/>
      <c r="I1944" s="447"/>
      <c r="J1944" s="228"/>
      <c r="K1944" s="448"/>
      <c r="L1944" s="228"/>
      <c r="M1944" s="225"/>
      <c r="N1944" s="227"/>
      <c r="O1944" s="227"/>
      <c r="P1944" s="227"/>
      <c r="Q1944" s="230"/>
      <c r="R1944" s="227"/>
      <c r="S1944" s="447"/>
      <c r="T1944" s="230"/>
      <c r="U1944" s="227"/>
      <c r="V1944" s="44"/>
      <c r="W1944" s="332"/>
      <c r="X1944" s="263"/>
      <c r="Y1944" s="381"/>
      <c r="Z1944" s="381"/>
      <c r="AA1944" s="381"/>
      <c r="AB1944" s="381"/>
      <c r="AC1944" s="409"/>
      <c r="AD1944" s="49"/>
      <c r="AE1944" s="49"/>
      <c r="AF1944" s="49"/>
    </row>
    <row r="1945" ht="14.5" customHeight="1" spans="1:32">
      <c r="A1945" s="61"/>
      <c r="B1945" s="61"/>
      <c r="C1945" s="261"/>
      <c r="D1945" s="227"/>
      <c r="E1945" s="227"/>
      <c r="F1945" s="227"/>
      <c r="G1945" s="227"/>
      <c r="H1945" s="227"/>
      <c r="I1945" s="447"/>
      <c r="J1945" s="228"/>
      <c r="K1945" s="448"/>
      <c r="L1945" s="228"/>
      <c r="M1945" s="225"/>
      <c r="N1945" s="227"/>
      <c r="O1945" s="227"/>
      <c r="P1945" s="227"/>
      <c r="Q1945" s="230"/>
      <c r="R1945" s="227"/>
      <c r="S1945" s="447"/>
      <c r="T1945" s="230"/>
      <c r="U1945" s="227"/>
      <c r="V1945" s="44"/>
      <c r="W1945" s="332"/>
      <c r="X1945" s="263"/>
      <c r="Y1945" s="381"/>
      <c r="Z1945" s="381"/>
      <c r="AA1945" s="381"/>
      <c r="AB1945" s="381"/>
      <c r="AC1945" s="409"/>
      <c r="AD1945" s="49"/>
      <c r="AE1945" s="49"/>
      <c r="AF1945" s="49"/>
    </row>
    <row r="1946" ht="14.5" customHeight="1" spans="1:32">
      <c r="A1946" s="61"/>
      <c r="B1946" s="61"/>
      <c r="C1946" s="261"/>
      <c r="D1946" s="227"/>
      <c r="E1946" s="227"/>
      <c r="F1946" s="227"/>
      <c r="G1946" s="227"/>
      <c r="H1946" s="227"/>
      <c r="I1946" s="447"/>
      <c r="J1946" s="228"/>
      <c r="K1946" s="448"/>
      <c r="L1946" s="228"/>
      <c r="M1946" s="225"/>
      <c r="N1946" s="227"/>
      <c r="O1946" s="227"/>
      <c r="P1946" s="227"/>
      <c r="Q1946" s="230"/>
      <c r="R1946" s="227"/>
      <c r="S1946" s="447"/>
      <c r="T1946" s="230"/>
      <c r="U1946" s="227"/>
      <c r="V1946" s="44"/>
      <c r="W1946" s="332"/>
      <c r="X1946" s="263"/>
      <c r="Y1946" s="381"/>
      <c r="Z1946" s="381"/>
      <c r="AA1946" s="381"/>
      <c r="AB1946" s="381"/>
      <c r="AC1946" s="409"/>
      <c r="AD1946" s="49"/>
      <c r="AE1946" s="49"/>
      <c r="AF1946" s="49"/>
    </row>
    <row r="1947" ht="14.5" customHeight="1" spans="1:32">
      <c r="A1947" s="61"/>
      <c r="B1947" s="61"/>
      <c r="C1947" s="261"/>
      <c r="D1947" s="227"/>
      <c r="E1947" s="227"/>
      <c r="F1947" s="227"/>
      <c r="G1947" s="227"/>
      <c r="H1947" s="227"/>
      <c r="I1947" s="447"/>
      <c r="J1947" s="228"/>
      <c r="K1947" s="448"/>
      <c r="L1947" s="228"/>
      <c r="M1947" s="225"/>
      <c r="N1947" s="227"/>
      <c r="O1947" s="227"/>
      <c r="P1947" s="227"/>
      <c r="Q1947" s="230"/>
      <c r="R1947" s="227"/>
      <c r="S1947" s="447"/>
      <c r="T1947" s="230"/>
      <c r="U1947" s="227"/>
      <c r="V1947" s="44"/>
      <c r="W1947" s="332"/>
      <c r="X1947" s="263"/>
      <c r="Y1947" s="381"/>
      <c r="Z1947" s="381"/>
      <c r="AA1947" s="381"/>
      <c r="AB1947" s="381"/>
      <c r="AC1947" s="409"/>
      <c r="AD1947" s="49"/>
      <c r="AE1947" s="49"/>
      <c r="AF1947" s="49"/>
    </row>
    <row r="1948" ht="14.5" customHeight="1" spans="1:32">
      <c r="A1948" s="61"/>
      <c r="B1948" s="61"/>
      <c r="C1948" s="261"/>
      <c r="D1948" s="227"/>
      <c r="E1948" s="227"/>
      <c r="F1948" s="227"/>
      <c r="G1948" s="227"/>
      <c r="H1948" s="227"/>
      <c r="I1948" s="447"/>
      <c r="J1948" s="228"/>
      <c r="K1948" s="448"/>
      <c r="L1948" s="228"/>
      <c r="M1948" s="225"/>
      <c r="N1948" s="227"/>
      <c r="O1948" s="227"/>
      <c r="P1948" s="227"/>
      <c r="Q1948" s="230"/>
      <c r="R1948" s="227"/>
      <c r="S1948" s="447"/>
      <c r="T1948" s="230"/>
      <c r="U1948" s="227"/>
      <c r="V1948" s="44"/>
      <c r="W1948" s="332"/>
      <c r="X1948" s="263"/>
      <c r="Y1948" s="381"/>
      <c r="Z1948" s="381"/>
      <c r="AA1948" s="381"/>
      <c r="AB1948" s="381"/>
      <c r="AC1948" s="409"/>
      <c r="AD1948" s="49"/>
      <c r="AE1948" s="49"/>
      <c r="AF1948" s="49"/>
    </row>
    <row r="1949" ht="14.5" customHeight="1" spans="1:32">
      <c r="A1949" s="61"/>
      <c r="B1949" s="61"/>
      <c r="C1949" s="261"/>
      <c r="D1949" s="227"/>
      <c r="E1949" s="227"/>
      <c r="F1949" s="227"/>
      <c r="G1949" s="227"/>
      <c r="H1949" s="227"/>
      <c r="I1949" s="447"/>
      <c r="J1949" s="228"/>
      <c r="K1949" s="448"/>
      <c r="L1949" s="228"/>
      <c r="M1949" s="225"/>
      <c r="N1949" s="227"/>
      <c r="O1949" s="227"/>
      <c r="P1949" s="227"/>
      <c r="Q1949" s="230"/>
      <c r="R1949" s="227"/>
      <c r="S1949" s="447"/>
      <c r="T1949" s="230"/>
      <c r="U1949" s="227"/>
      <c r="V1949" s="44"/>
      <c r="W1949" s="332"/>
      <c r="X1949" s="263"/>
      <c r="Y1949" s="381"/>
      <c r="Z1949" s="381"/>
      <c r="AA1949" s="381"/>
      <c r="AB1949" s="381"/>
      <c r="AC1949" s="409"/>
      <c r="AD1949" s="49"/>
      <c r="AE1949" s="49"/>
      <c r="AF1949" s="49"/>
    </row>
    <row r="1950" ht="14.5" customHeight="1" spans="1:32">
      <c r="A1950" s="61"/>
      <c r="B1950" s="61"/>
      <c r="C1950" s="261"/>
      <c r="D1950" s="227"/>
      <c r="E1950" s="227"/>
      <c r="F1950" s="227"/>
      <c r="G1950" s="227"/>
      <c r="H1950" s="227"/>
      <c r="I1950" s="447"/>
      <c r="J1950" s="228"/>
      <c r="K1950" s="448"/>
      <c r="L1950" s="228"/>
      <c r="M1950" s="225"/>
      <c r="N1950" s="227"/>
      <c r="O1950" s="227"/>
      <c r="P1950" s="227"/>
      <c r="Q1950" s="230"/>
      <c r="R1950" s="227"/>
      <c r="S1950" s="447"/>
      <c r="T1950" s="230"/>
      <c r="U1950" s="227"/>
      <c r="V1950" s="44"/>
      <c r="W1950" s="332"/>
      <c r="X1950" s="263"/>
      <c r="Y1950" s="381"/>
      <c r="Z1950" s="381"/>
      <c r="AA1950" s="381"/>
      <c r="AB1950" s="381"/>
      <c r="AC1950" s="409"/>
      <c r="AD1950" s="49"/>
      <c r="AE1950" s="49"/>
      <c r="AF1950" s="49"/>
    </row>
    <row r="1951" ht="14.5" customHeight="1" spans="1:32">
      <c r="A1951" s="61"/>
      <c r="B1951" s="61"/>
      <c r="C1951" s="261"/>
      <c r="D1951" s="227"/>
      <c r="E1951" s="227"/>
      <c r="F1951" s="227"/>
      <c r="G1951" s="227"/>
      <c r="H1951" s="227"/>
      <c r="I1951" s="447"/>
      <c r="J1951" s="228"/>
      <c r="K1951" s="448"/>
      <c r="L1951" s="228"/>
      <c r="M1951" s="227"/>
      <c r="N1951" s="227"/>
      <c r="O1951" s="227"/>
      <c r="P1951" s="227"/>
      <c r="Q1951" s="230"/>
      <c r="R1951" s="227"/>
      <c r="S1951" s="447"/>
      <c r="T1951" s="230"/>
      <c r="U1951" s="227"/>
      <c r="V1951" s="44"/>
      <c r="W1951" s="332"/>
      <c r="X1951" s="263"/>
      <c r="Y1951" s="381"/>
      <c r="Z1951" s="381"/>
      <c r="AA1951" s="381"/>
      <c r="AB1951" s="381"/>
      <c r="AC1951" s="409"/>
      <c r="AD1951" s="49"/>
      <c r="AE1951" s="49"/>
      <c r="AF1951" s="49"/>
    </row>
    <row r="1952" ht="14.5" customHeight="1" spans="1:32">
      <c r="A1952" s="61"/>
      <c r="B1952" s="61"/>
      <c r="C1952" s="261"/>
      <c r="D1952" s="227"/>
      <c r="E1952" s="227"/>
      <c r="F1952" s="227"/>
      <c r="G1952" s="227"/>
      <c r="H1952" s="227"/>
      <c r="I1952" s="447"/>
      <c r="J1952" s="228"/>
      <c r="K1952" s="448"/>
      <c r="L1952" s="228"/>
      <c r="M1952" s="227"/>
      <c r="N1952" s="227"/>
      <c r="O1952" s="227"/>
      <c r="P1952" s="227"/>
      <c r="Q1952" s="230"/>
      <c r="R1952" s="227"/>
      <c r="S1952" s="447"/>
      <c r="T1952" s="230"/>
      <c r="U1952" s="227"/>
      <c r="V1952" s="44"/>
      <c r="W1952" s="332"/>
      <c r="X1952" s="263"/>
      <c r="Y1952" s="381"/>
      <c r="Z1952" s="381"/>
      <c r="AA1952" s="381"/>
      <c r="AB1952" s="381"/>
      <c r="AC1952" s="409"/>
      <c r="AD1952" s="49"/>
      <c r="AE1952" s="49"/>
      <c r="AF1952" s="49"/>
    </row>
    <row r="1953" ht="14.5" customHeight="1" spans="1:32">
      <c r="A1953" s="61"/>
      <c r="B1953" s="61"/>
      <c r="C1953" s="261"/>
      <c r="D1953" s="227"/>
      <c r="E1953" s="227"/>
      <c r="F1953" s="227"/>
      <c r="G1953" s="227"/>
      <c r="H1953" s="227"/>
      <c r="I1953" s="447"/>
      <c r="J1953" s="228"/>
      <c r="K1953" s="448"/>
      <c r="L1953" s="228"/>
      <c r="M1953" s="227"/>
      <c r="N1953" s="227"/>
      <c r="O1953" s="227"/>
      <c r="P1953" s="227"/>
      <c r="Q1953" s="230"/>
      <c r="R1953" s="227"/>
      <c r="S1953" s="447"/>
      <c r="T1953" s="230"/>
      <c r="U1953" s="227"/>
      <c r="V1953" s="44"/>
      <c r="W1953" s="332"/>
      <c r="X1953" s="263"/>
      <c r="Y1953" s="381"/>
      <c r="Z1953" s="381"/>
      <c r="AA1953" s="381"/>
      <c r="AB1953" s="381"/>
      <c r="AC1953" s="409"/>
      <c r="AD1953" s="49"/>
      <c r="AE1953" s="49"/>
      <c r="AF1953" s="49"/>
    </row>
    <row r="1954" ht="14.5" customHeight="1" spans="1:32">
      <c r="A1954" s="61"/>
      <c r="B1954" s="61"/>
      <c r="C1954" s="261"/>
      <c r="D1954" s="227"/>
      <c r="E1954" s="227"/>
      <c r="F1954" s="227"/>
      <c r="G1954" s="227"/>
      <c r="H1954" s="227"/>
      <c r="I1954" s="447"/>
      <c r="J1954" s="228"/>
      <c r="K1954" s="448"/>
      <c r="L1954" s="228"/>
      <c r="M1954" s="227"/>
      <c r="N1954" s="227"/>
      <c r="O1954" s="227"/>
      <c r="P1954" s="227"/>
      <c r="Q1954" s="230"/>
      <c r="R1954" s="227"/>
      <c r="S1954" s="447"/>
      <c r="T1954" s="230"/>
      <c r="U1954" s="227"/>
      <c r="V1954" s="44"/>
      <c r="W1954" s="332"/>
      <c r="X1954" s="263"/>
      <c r="Y1954" s="381"/>
      <c r="Z1954" s="381"/>
      <c r="AA1954" s="381"/>
      <c r="AB1954" s="381"/>
      <c r="AC1954" s="409"/>
      <c r="AD1954" s="49"/>
      <c r="AE1954" s="49"/>
      <c r="AF1954" s="49"/>
    </row>
    <row r="1955" ht="14.5" customHeight="1" spans="1:32">
      <c r="A1955" s="61"/>
      <c r="B1955" s="61"/>
      <c r="C1955" s="261"/>
      <c r="D1955" s="227"/>
      <c r="E1955" s="227"/>
      <c r="F1955" s="227"/>
      <c r="G1955" s="227"/>
      <c r="H1955" s="227"/>
      <c r="I1955" s="447"/>
      <c r="J1955" s="228"/>
      <c r="K1955" s="448"/>
      <c r="L1955" s="228"/>
      <c r="M1955" s="227"/>
      <c r="N1955" s="227"/>
      <c r="O1955" s="227"/>
      <c r="P1955" s="227"/>
      <c r="Q1955" s="230"/>
      <c r="R1955" s="227"/>
      <c r="S1955" s="447"/>
      <c r="T1955" s="230"/>
      <c r="U1955" s="227"/>
      <c r="V1955" s="44"/>
      <c r="W1955" s="332"/>
      <c r="X1955" s="263"/>
      <c r="Y1955" s="381"/>
      <c r="Z1955" s="381"/>
      <c r="AA1955" s="381"/>
      <c r="AB1955" s="381"/>
      <c r="AC1955" s="409"/>
      <c r="AD1955" s="49"/>
      <c r="AE1955" s="49"/>
      <c r="AF1955" s="49"/>
    </row>
    <row r="1956" ht="14.5" customHeight="1" spans="1:32">
      <c r="A1956" s="61"/>
      <c r="B1956" s="61"/>
      <c r="C1956" s="261"/>
      <c r="D1956" s="227"/>
      <c r="E1956" s="227"/>
      <c r="F1956" s="227"/>
      <c r="G1956" s="227"/>
      <c r="H1956" s="227"/>
      <c r="I1956" s="447"/>
      <c r="J1956" s="228"/>
      <c r="K1956" s="448"/>
      <c r="L1956" s="228"/>
      <c r="M1956" s="227"/>
      <c r="N1956" s="227"/>
      <c r="O1956" s="227"/>
      <c r="P1956" s="227"/>
      <c r="Q1956" s="230"/>
      <c r="R1956" s="227"/>
      <c r="S1956" s="447"/>
      <c r="T1956" s="230"/>
      <c r="U1956" s="227"/>
      <c r="V1956" s="44"/>
      <c r="W1956" s="332"/>
      <c r="X1956" s="263"/>
      <c r="Y1956" s="381"/>
      <c r="Z1956" s="381"/>
      <c r="AA1956" s="381"/>
      <c r="AB1956" s="381"/>
      <c r="AC1956" s="409"/>
      <c r="AD1956" s="49"/>
      <c r="AE1956" s="49"/>
      <c r="AF1956" s="49"/>
    </row>
    <row r="1957" ht="14.5" customHeight="1" spans="1:32">
      <c r="A1957" s="61"/>
      <c r="B1957" s="61"/>
      <c r="C1957" s="261"/>
      <c r="D1957" s="227"/>
      <c r="E1957" s="227"/>
      <c r="F1957" s="227"/>
      <c r="G1957" s="227"/>
      <c r="H1957" s="227"/>
      <c r="I1957" s="447"/>
      <c r="J1957" s="228"/>
      <c r="K1957" s="448"/>
      <c r="L1957" s="228"/>
      <c r="M1957" s="227"/>
      <c r="N1957" s="227"/>
      <c r="O1957" s="227"/>
      <c r="P1957" s="227"/>
      <c r="Q1957" s="230"/>
      <c r="R1957" s="227"/>
      <c r="S1957" s="447"/>
      <c r="T1957" s="230"/>
      <c r="U1957" s="227"/>
      <c r="V1957" s="44"/>
      <c r="W1957" s="332"/>
      <c r="X1957" s="263"/>
      <c r="Y1957" s="381"/>
      <c r="Z1957" s="381"/>
      <c r="AA1957" s="381"/>
      <c r="AB1957" s="381"/>
      <c r="AC1957" s="409"/>
      <c r="AD1957" s="49"/>
      <c r="AE1957" s="49"/>
      <c r="AF1957" s="49"/>
    </row>
    <row r="1958" ht="14.5" customHeight="1" spans="1:32">
      <c r="A1958" s="61"/>
      <c r="B1958" s="61"/>
      <c r="C1958" s="261"/>
      <c r="D1958" s="227"/>
      <c r="E1958" s="227"/>
      <c r="F1958" s="227"/>
      <c r="G1958" s="227"/>
      <c r="H1958" s="227"/>
      <c r="I1958" s="447"/>
      <c r="J1958" s="228"/>
      <c r="K1958" s="448"/>
      <c r="L1958" s="228"/>
      <c r="M1958" s="227"/>
      <c r="N1958" s="227"/>
      <c r="O1958" s="227"/>
      <c r="P1958" s="227"/>
      <c r="Q1958" s="230"/>
      <c r="R1958" s="227"/>
      <c r="S1958" s="447"/>
      <c r="T1958" s="230"/>
      <c r="U1958" s="227"/>
      <c r="V1958" s="44"/>
      <c r="W1958" s="332"/>
      <c r="X1958" s="263"/>
      <c r="Y1958" s="381"/>
      <c r="Z1958" s="381"/>
      <c r="AA1958" s="381"/>
      <c r="AB1958" s="381"/>
      <c r="AC1958" s="409"/>
      <c r="AD1958" s="49"/>
      <c r="AE1958" s="49"/>
      <c r="AF1958" s="49"/>
    </row>
    <row r="1959" ht="14.5" customHeight="1" spans="1:32">
      <c r="A1959" s="61"/>
      <c r="B1959" s="61"/>
      <c r="C1959" s="261"/>
      <c r="D1959" s="227"/>
      <c r="E1959" s="227"/>
      <c r="F1959" s="227"/>
      <c r="G1959" s="227"/>
      <c r="H1959" s="227"/>
      <c r="I1959" s="447"/>
      <c r="J1959" s="228"/>
      <c r="K1959" s="448"/>
      <c r="L1959" s="228"/>
      <c r="M1959" s="227"/>
      <c r="N1959" s="227"/>
      <c r="O1959" s="227"/>
      <c r="P1959" s="227"/>
      <c r="Q1959" s="230"/>
      <c r="R1959" s="227"/>
      <c r="S1959" s="447"/>
      <c r="T1959" s="230"/>
      <c r="U1959" s="227"/>
      <c r="V1959" s="44"/>
      <c r="W1959" s="332"/>
      <c r="X1959" s="263"/>
      <c r="Y1959" s="381"/>
      <c r="Z1959" s="381"/>
      <c r="AA1959" s="381"/>
      <c r="AB1959" s="381"/>
      <c r="AC1959" s="409"/>
      <c r="AD1959" s="49"/>
      <c r="AE1959" s="49"/>
      <c r="AF1959" s="49"/>
    </row>
    <row r="1960" ht="14.5" customHeight="1" spans="1:32">
      <c r="A1960" s="61"/>
      <c r="B1960" s="61"/>
      <c r="C1960" s="261"/>
      <c r="D1960" s="227"/>
      <c r="E1960" s="227"/>
      <c r="F1960" s="227"/>
      <c r="G1960" s="227"/>
      <c r="H1960" s="227"/>
      <c r="I1960" s="447"/>
      <c r="J1960" s="228"/>
      <c r="K1960" s="448"/>
      <c r="L1960" s="228"/>
      <c r="M1960" s="227"/>
      <c r="N1960" s="227"/>
      <c r="O1960" s="227"/>
      <c r="P1960" s="227"/>
      <c r="Q1960" s="230"/>
      <c r="R1960" s="227"/>
      <c r="S1960" s="447"/>
      <c r="T1960" s="230"/>
      <c r="U1960" s="227"/>
      <c r="V1960" s="44"/>
      <c r="W1960" s="332"/>
      <c r="X1960" s="263"/>
      <c r="Y1960" s="381"/>
      <c r="Z1960" s="381"/>
      <c r="AA1960" s="381"/>
      <c r="AB1960" s="381"/>
      <c r="AC1960" s="409"/>
      <c r="AD1960" s="49"/>
      <c r="AE1960" s="49"/>
      <c r="AF1960" s="49"/>
    </row>
    <row r="1961" ht="14.5" customHeight="1" spans="1:32">
      <c r="A1961" s="61"/>
      <c r="B1961" s="61"/>
      <c r="C1961" s="261"/>
      <c r="D1961" s="227"/>
      <c r="E1961" s="227"/>
      <c r="F1961" s="227"/>
      <c r="G1961" s="227"/>
      <c r="H1961" s="227"/>
      <c r="I1961" s="447"/>
      <c r="J1961" s="228"/>
      <c r="K1961" s="448"/>
      <c r="L1961" s="228"/>
      <c r="M1961" s="227"/>
      <c r="N1961" s="227"/>
      <c r="O1961" s="227"/>
      <c r="P1961" s="227"/>
      <c r="Q1961" s="230"/>
      <c r="R1961" s="227"/>
      <c r="S1961" s="447"/>
      <c r="T1961" s="230"/>
      <c r="U1961" s="227"/>
      <c r="V1961" s="44"/>
      <c r="W1961" s="332"/>
      <c r="X1961" s="263"/>
      <c r="Y1961" s="381"/>
      <c r="Z1961" s="381"/>
      <c r="AA1961" s="381"/>
      <c r="AB1961" s="381"/>
      <c r="AC1961" s="409"/>
      <c r="AD1961" s="49"/>
      <c r="AE1961" s="49"/>
      <c r="AF1961" s="49"/>
    </row>
    <row r="1962" ht="14.5" customHeight="1" spans="1:32">
      <c r="A1962" s="61"/>
      <c r="B1962" s="61"/>
      <c r="C1962" s="261"/>
      <c r="D1962" s="227"/>
      <c r="E1962" s="227"/>
      <c r="F1962" s="227"/>
      <c r="G1962" s="227"/>
      <c r="H1962" s="227"/>
      <c r="I1962" s="447"/>
      <c r="J1962" s="228"/>
      <c r="K1962" s="448"/>
      <c r="L1962" s="228"/>
      <c r="M1962" s="227"/>
      <c r="N1962" s="227"/>
      <c r="O1962" s="227"/>
      <c r="P1962" s="227"/>
      <c r="Q1962" s="230"/>
      <c r="R1962" s="227"/>
      <c r="S1962" s="447"/>
      <c r="T1962" s="230"/>
      <c r="U1962" s="227"/>
      <c r="V1962" s="44"/>
      <c r="W1962" s="332"/>
      <c r="X1962" s="263"/>
      <c r="Y1962" s="381"/>
      <c r="Z1962" s="381"/>
      <c r="AA1962" s="381"/>
      <c r="AB1962" s="381"/>
      <c r="AC1962" s="409"/>
      <c r="AD1962" s="49"/>
      <c r="AE1962" s="49"/>
      <c r="AF1962" s="49"/>
    </row>
    <row r="1963" ht="14.5" customHeight="1" spans="1:32">
      <c r="A1963" s="61"/>
      <c r="B1963" s="61"/>
      <c r="C1963" s="261"/>
      <c r="D1963" s="227"/>
      <c r="E1963" s="227"/>
      <c r="F1963" s="227"/>
      <c r="G1963" s="227"/>
      <c r="H1963" s="227"/>
      <c r="I1963" s="447"/>
      <c r="J1963" s="228"/>
      <c r="K1963" s="448"/>
      <c r="L1963" s="228"/>
      <c r="M1963" s="227"/>
      <c r="N1963" s="227"/>
      <c r="O1963" s="227"/>
      <c r="P1963" s="227"/>
      <c r="Q1963" s="230"/>
      <c r="R1963" s="227"/>
      <c r="S1963" s="447"/>
      <c r="T1963" s="230"/>
      <c r="U1963" s="227"/>
      <c r="V1963" s="44"/>
      <c r="W1963" s="332"/>
      <c r="X1963" s="263"/>
      <c r="Y1963" s="381"/>
      <c r="Z1963" s="381"/>
      <c r="AA1963" s="381"/>
      <c r="AB1963" s="381"/>
      <c r="AC1963" s="409"/>
      <c r="AD1963" s="49"/>
      <c r="AE1963" s="49"/>
      <c r="AF1963" s="49"/>
    </row>
    <row r="1964" ht="14.5" customHeight="1" spans="1:32">
      <c r="A1964" s="61"/>
      <c r="B1964" s="61"/>
      <c r="C1964" s="261"/>
      <c r="D1964" s="227"/>
      <c r="E1964" s="227"/>
      <c r="F1964" s="227"/>
      <c r="G1964" s="227"/>
      <c r="H1964" s="227"/>
      <c r="I1964" s="447"/>
      <c r="J1964" s="228"/>
      <c r="K1964" s="448"/>
      <c r="L1964" s="228"/>
      <c r="M1964" s="227"/>
      <c r="N1964" s="227"/>
      <c r="O1964" s="227"/>
      <c r="P1964" s="227"/>
      <c r="Q1964" s="230"/>
      <c r="R1964" s="227"/>
      <c r="S1964" s="447"/>
      <c r="T1964" s="230"/>
      <c r="U1964" s="227"/>
      <c r="V1964" s="44"/>
      <c r="W1964" s="332"/>
      <c r="X1964" s="263"/>
      <c r="Y1964" s="381"/>
      <c r="Z1964" s="381"/>
      <c r="AA1964" s="381"/>
      <c r="AB1964" s="381"/>
      <c r="AC1964" s="409"/>
      <c r="AD1964" s="49"/>
      <c r="AE1964" s="49"/>
      <c r="AF1964" s="49"/>
    </row>
    <row r="1965" ht="14.5" customHeight="1" spans="1:32">
      <c r="A1965" s="61"/>
      <c r="B1965" s="61"/>
      <c r="C1965" s="261"/>
      <c r="D1965" s="227"/>
      <c r="E1965" s="227"/>
      <c r="F1965" s="227"/>
      <c r="G1965" s="227"/>
      <c r="H1965" s="227"/>
      <c r="I1965" s="447"/>
      <c r="J1965" s="228"/>
      <c r="K1965" s="448"/>
      <c r="L1965" s="228"/>
      <c r="M1965" s="227"/>
      <c r="N1965" s="227"/>
      <c r="O1965" s="227"/>
      <c r="P1965" s="227"/>
      <c r="Q1965" s="230"/>
      <c r="R1965" s="227"/>
      <c r="S1965" s="447"/>
      <c r="T1965" s="230"/>
      <c r="U1965" s="227"/>
      <c r="V1965" s="44"/>
      <c r="W1965" s="332"/>
      <c r="X1965" s="263"/>
      <c r="Y1965" s="381"/>
      <c r="Z1965" s="381"/>
      <c r="AA1965" s="381"/>
      <c r="AB1965" s="381"/>
      <c r="AC1965" s="409"/>
      <c r="AD1965" s="49"/>
      <c r="AE1965" s="49"/>
      <c r="AF1965" s="49"/>
    </row>
    <row r="1966" ht="14.5" customHeight="1" spans="1:32">
      <c r="A1966" s="61"/>
      <c r="B1966" s="61"/>
      <c r="C1966" s="261"/>
      <c r="D1966" s="227"/>
      <c r="E1966" s="227"/>
      <c r="F1966" s="227"/>
      <c r="G1966" s="227"/>
      <c r="H1966" s="227"/>
      <c r="I1966" s="447"/>
      <c r="J1966" s="228"/>
      <c r="K1966" s="448"/>
      <c r="L1966" s="228"/>
      <c r="M1966" s="227"/>
      <c r="N1966" s="227"/>
      <c r="O1966" s="227"/>
      <c r="P1966" s="227"/>
      <c r="Q1966" s="230"/>
      <c r="R1966" s="227"/>
      <c r="S1966" s="447"/>
      <c r="T1966" s="230"/>
      <c r="U1966" s="227"/>
      <c r="V1966" s="44"/>
      <c r="W1966" s="332"/>
      <c r="X1966" s="263"/>
      <c r="Y1966" s="381"/>
      <c r="Z1966" s="381"/>
      <c r="AA1966" s="381"/>
      <c r="AB1966" s="381"/>
      <c r="AC1966" s="409"/>
      <c r="AD1966" s="49"/>
      <c r="AE1966" s="49"/>
      <c r="AF1966" s="49"/>
    </row>
    <row r="1967" ht="14.5" customHeight="1" spans="1:32">
      <c r="A1967" s="61"/>
      <c r="B1967" s="61"/>
      <c r="C1967" s="261"/>
      <c r="D1967" s="227"/>
      <c r="E1967" s="227"/>
      <c r="F1967" s="227"/>
      <c r="G1967" s="227"/>
      <c r="H1967" s="227"/>
      <c r="I1967" s="447"/>
      <c r="J1967" s="228"/>
      <c r="K1967" s="448"/>
      <c r="L1967" s="228"/>
      <c r="M1967" s="227"/>
      <c r="N1967" s="227"/>
      <c r="O1967" s="227"/>
      <c r="P1967" s="227"/>
      <c r="Q1967" s="230"/>
      <c r="R1967" s="227"/>
      <c r="S1967" s="447"/>
      <c r="T1967" s="230"/>
      <c r="U1967" s="227"/>
      <c r="V1967" s="44"/>
      <c r="W1967" s="332"/>
      <c r="X1967" s="263"/>
      <c r="Y1967" s="381"/>
      <c r="Z1967" s="381"/>
      <c r="AA1967" s="381"/>
      <c r="AB1967" s="381"/>
      <c r="AC1967" s="409"/>
      <c r="AD1967" s="49"/>
      <c r="AE1967" s="49"/>
      <c r="AF1967" s="49"/>
    </row>
    <row r="1968" ht="14.5" customHeight="1" spans="1:32">
      <c r="A1968" s="61"/>
      <c r="B1968" s="61"/>
      <c r="C1968" s="261"/>
      <c r="D1968" s="227"/>
      <c r="E1968" s="227"/>
      <c r="F1968" s="227"/>
      <c r="G1968" s="227"/>
      <c r="H1968" s="227"/>
      <c r="I1968" s="447"/>
      <c r="J1968" s="228"/>
      <c r="K1968" s="448"/>
      <c r="L1968" s="228"/>
      <c r="M1968" s="227"/>
      <c r="N1968" s="227"/>
      <c r="O1968" s="227"/>
      <c r="P1968" s="227"/>
      <c r="Q1968" s="230"/>
      <c r="R1968" s="227"/>
      <c r="S1968" s="447"/>
      <c r="T1968" s="230"/>
      <c r="U1968" s="227"/>
      <c r="V1968" s="44"/>
      <c r="W1968" s="332"/>
      <c r="X1968" s="263"/>
      <c r="Y1968" s="381"/>
      <c r="Z1968" s="381"/>
      <c r="AA1968" s="381"/>
      <c r="AB1968" s="381"/>
      <c r="AC1968" s="409"/>
      <c r="AD1968" s="49"/>
      <c r="AE1968" s="49"/>
      <c r="AF1968" s="49"/>
    </row>
    <row r="1969" ht="14.5" customHeight="1" spans="1:32">
      <c r="A1969" s="61"/>
      <c r="B1969" s="61"/>
      <c r="C1969" s="261"/>
      <c r="D1969" s="227"/>
      <c r="E1969" s="227"/>
      <c r="F1969" s="227"/>
      <c r="G1969" s="227"/>
      <c r="H1969" s="227"/>
      <c r="I1969" s="447"/>
      <c r="J1969" s="228"/>
      <c r="K1969" s="448"/>
      <c r="L1969" s="228"/>
      <c r="M1969" s="227"/>
      <c r="N1969" s="227"/>
      <c r="O1969" s="227"/>
      <c r="P1969" s="227"/>
      <c r="Q1969" s="230"/>
      <c r="R1969" s="227"/>
      <c r="S1969" s="447"/>
      <c r="T1969" s="230"/>
      <c r="U1969" s="227"/>
      <c r="V1969" s="44"/>
      <c r="W1969" s="332"/>
      <c r="X1969" s="263"/>
      <c r="Y1969" s="381"/>
      <c r="Z1969" s="381"/>
      <c r="AA1969" s="381"/>
      <c r="AB1969" s="381"/>
      <c r="AC1969" s="409"/>
      <c r="AD1969" s="49"/>
      <c r="AE1969" s="49"/>
      <c r="AF1969" s="49"/>
    </row>
    <row r="1970" ht="14.5" customHeight="1" spans="1:32">
      <c r="A1970" s="61"/>
      <c r="B1970" s="61"/>
      <c r="C1970" s="261"/>
      <c r="D1970" s="227"/>
      <c r="E1970" s="227"/>
      <c r="F1970" s="227"/>
      <c r="G1970" s="227"/>
      <c r="H1970" s="227"/>
      <c r="I1970" s="447"/>
      <c r="J1970" s="228"/>
      <c r="K1970" s="448"/>
      <c r="L1970" s="228"/>
      <c r="M1970" s="227"/>
      <c r="N1970" s="227"/>
      <c r="O1970" s="227"/>
      <c r="P1970" s="227"/>
      <c r="Q1970" s="230"/>
      <c r="R1970" s="227"/>
      <c r="S1970" s="447"/>
      <c r="T1970" s="230"/>
      <c r="U1970" s="227"/>
      <c r="V1970" s="44"/>
      <c r="W1970" s="332"/>
      <c r="X1970" s="263"/>
      <c r="Y1970" s="381"/>
      <c r="Z1970" s="381"/>
      <c r="AA1970" s="381"/>
      <c r="AB1970" s="381"/>
      <c r="AC1970" s="409"/>
      <c r="AD1970" s="49"/>
      <c r="AE1970" s="49"/>
      <c r="AF1970" s="49"/>
    </row>
    <row r="1971" ht="14.5" customHeight="1" spans="1:32">
      <c r="A1971" s="61"/>
      <c r="B1971" s="61"/>
      <c r="C1971" s="261"/>
      <c r="D1971" s="227"/>
      <c r="E1971" s="227"/>
      <c r="F1971" s="227"/>
      <c r="G1971" s="227"/>
      <c r="H1971" s="227"/>
      <c r="I1971" s="447"/>
      <c r="J1971" s="228"/>
      <c r="K1971" s="448"/>
      <c r="L1971" s="228"/>
      <c r="M1971" s="227"/>
      <c r="N1971" s="227"/>
      <c r="O1971" s="227"/>
      <c r="P1971" s="227"/>
      <c r="Q1971" s="230"/>
      <c r="R1971" s="227"/>
      <c r="S1971" s="447"/>
      <c r="T1971" s="230"/>
      <c r="U1971" s="227"/>
      <c r="V1971" s="44"/>
      <c r="W1971" s="332"/>
      <c r="X1971" s="263"/>
      <c r="Y1971" s="381"/>
      <c r="Z1971" s="381"/>
      <c r="AA1971" s="381"/>
      <c r="AB1971" s="381"/>
      <c r="AC1971" s="409"/>
      <c r="AD1971" s="49"/>
      <c r="AE1971" s="49"/>
      <c r="AF1971" s="49"/>
    </row>
    <row r="1972" ht="14.5" customHeight="1" spans="1:32">
      <c r="A1972" s="61"/>
      <c r="B1972" s="61"/>
      <c r="C1972" s="261"/>
      <c r="D1972" s="227"/>
      <c r="E1972" s="227"/>
      <c r="F1972" s="227"/>
      <c r="G1972" s="227"/>
      <c r="H1972" s="227"/>
      <c r="I1972" s="447"/>
      <c r="J1972" s="228"/>
      <c r="K1972" s="448"/>
      <c r="L1972" s="228"/>
      <c r="M1972" s="227"/>
      <c r="N1972" s="227"/>
      <c r="O1972" s="227"/>
      <c r="P1972" s="227"/>
      <c r="Q1972" s="230"/>
      <c r="R1972" s="227"/>
      <c r="S1972" s="447"/>
      <c r="T1972" s="230"/>
      <c r="U1972" s="227"/>
      <c r="V1972" s="44"/>
      <c r="W1972" s="332"/>
      <c r="X1972" s="263"/>
      <c r="Y1972" s="381"/>
      <c r="Z1972" s="381"/>
      <c r="AA1972" s="381"/>
      <c r="AB1972" s="381"/>
      <c r="AC1972" s="409"/>
      <c r="AD1972" s="49"/>
      <c r="AE1972" s="49"/>
      <c r="AF1972" s="49"/>
    </row>
    <row r="1973" ht="14.5" customHeight="1" spans="1:32">
      <c r="A1973" s="61"/>
      <c r="B1973" s="61"/>
      <c r="C1973" s="261"/>
      <c r="D1973" s="227"/>
      <c r="E1973" s="227"/>
      <c r="F1973" s="227"/>
      <c r="G1973" s="227"/>
      <c r="H1973" s="227"/>
      <c r="I1973" s="447"/>
      <c r="J1973" s="228"/>
      <c r="K1973" s="448"/>
      <c r="L1973" s="228"/>
      <c r="M1973" s="227"/>
      <c r="N1973" s="227"/>
      <c r="O1973" s="227"/>
      <c r="P1973" s="227"/>
      <c r="Q1973" s="230"/>
      <c r="R1973" s="227"/>
      <c r="S1973" s="447"/>
      <c r="T1973" s="230"/>
      <c r="U1973" s="227"/>
      <c r="V1973" s="44"/>
      <c r="W1973" s="332"/>
      <c r="X1973" s="263"/>
      <c r="Y1973" s="381"/>
      <c r="Z1973" s="381"/>
      <c r="AA1973" s="381"/>
      <c r="AB1973" s="381"/>
      <c r="AC1973" s="409"/>
      <c r="AD1973" s="49"/>
      <c r="AE1973" s="49"/>
      <c r="AF1973" s="49"/>
    </row>
    <row r="1974" ht="14.5" customHeight="1" spans="1:32">
      <c r="A1974" s="61"/>
      <c r="B1974" s="61"/>
      <c r="C1974" s="261"/>
      <c r="D1974" s="227"/>
      <c r="E1974" s="227"/>
      <c r="F1974" s="227"/>
      <c r="G1974" s="227"/>
      <c r="H1974" s="227"/>
      <c r="I1974" s="447"/>
      <c r="J1974" s="228"/>
      <c r="K1974" s="448"/>
      <c r="L1974" s="228"/>
      <c r="M1974" s="227"/>
      <c r="N1974" s="227"/>
      <c r="O1974" s="227"/>
      <c r="P1974" s="227"/>
      <c r="Q1974" s="230"/>
      <c r="R1974" s="227"/>
      <c r="S1974" s="447"/>
      <c r="T1974" s="230"/>
      <c r="U1974" s="227"/>
      <c r="V1974" s="44"/>
      <c r="W1974" s="332"/>
      <c r="X1974" s="263"/>
      <c r="Y1974" s="381"/>
      <c r="Z1974" s="381"/>
      <c r="AA1974" s="381"/>
      <c r="AB1974" s="381"/>
      <c r="AC1974" s="409"/>
      <c r="AD1974" s="49"/>
      <c r="AE1974" s="49"/>
      <c r="AF1974" s="49"/>
    </row>
    <row r="1975" ht="14.5" customHeight="1" spans="1:32">
      <c r="A1975" s="61"/>
      <c r="B1975" s="61"/>
      <c r="C1975" s="261"/>
      <c r="D1975" s="227"/>
      <c r="E1975" s="227"/>
      <c r="F1975" s="227"/>
      <c r="G1975" s="227"/>
      <c r="H1975" s="227"/>
      <c r="I1975" s="447"/>
      <c r="J1975" s="228"/>
      <c r="K1975" s="448"/>
      <c r="L1975" s="228"/>
      <c r="M1975" s="227"/>
      <c r="N1975" s="227"/>
      <c r="O1975" s="227"/>
      <c r="P1975" s="227"/>
      <c r="Q1975" s="230"/>
      <c r="R1975" s="227"/>
      <c r="S1975" s="447"/>
      <c r="T1975" s="230"/>
      <c r="U1975" s="227"/>
      <c r="V1975" s="44"/>
      <c r="W1975" s="332"/>
      <c r="X1975" s="263"/>
      <c r="Y1975" s="381"/>
      <c r="Z1975" s="381"/>
      <c r="AA1975" s="381"/>
      <c r="AB1975" s="381"/>
      <c r="AC1975" s="409"/>
      <c r="AD1975" s="49"/>
      <c r="AE1975" s="49"/>
      <c r="AF1975" s="49"/>
    </row>
    <row r="1976" ht="14.5" customHeight="1" spans="1:32">
      <c r="A1976" s="61"/>
      <c r="B1976" s="61"/>
      <c r="C1976" s="261"/>
      <c r="D1976" s="227"/>
      <c r="E1976" s="227"/>
      <c r="F1976" s="227"/>
      <c r="G1976" s="227"/>
      <c r="H1976" s="227"/>
      <c r="I1976" s="447"/>
      <c r="J1976" s="228"/>
      <c r="K1976" s="448"/>
      <c r="L1976" s="228"/>
      <c r="M1976" s="227"/>
      <c r="N1976" s="227"/>
      <c r="O1976" s="227"/>
      <c r="P1976" s="227"/>
      <c r="Q1976" s="230"/>
      <c r="R1976" s="227"/>
      <c r="S1976" s="447"/>
      <c r="T1976" s="230"/>
      <c r="U1976" s="227"/>
      <c r="V1976" s="44"/>
      <c r="W1976" s="332"/>
      <c r="X1976" s="263"/>
      <c r="Y1976" s="381"/>
      <c r="Z1976" s="381"/>
      <c r="AA1976" s="381"/>
      <c r="AB1976" s="381"/>
      <c r="AC1976" s="409"/>
      <c r="AD1976" s="49"/>
      <c r="AE1976" s="49"/>
      <c r="AF1976" s="49"/>
    </row>
    <row r="1977" ht="14.5" customHeight="1" spans="1:32">
      <c r="A1977" s="61"/>
      <c r="B1977" s="61"/>
      <c r="C1977" s="261"/>
      <c r="D1977" s="227"/>
      <c r="E1977" s="227"/>
      <c r="F1977" s="227"/>
      <c r="G1977" s="227"/>
      <c r="H1977" s="227"/>
      <c r="I1977" s="447"/>
      <c r="J1977" s="228"/>
      <c r="K1977" s="448"/>
      <c r="L1977" s="228"/>
      <c r="M1977" s="227"/>
      <c r="N1977" s="227"/>
      <c r="O1977" s="227"/>
      <c r="P1977" s="227"/>
      <c r="Q1977" s="230"/>
      <c r="R1977" s="227"/>
      <c r="S1977" s="447"/>
      <c r="T1977" s="230"/>
      <c r="U1977" s="227"/>
      <c r="V1977" s="44"/>
      <c r="W1977" s="332"/>
      <c r="X1977" s="263"/>
      <c r="Y1977" s="381"/>
      <c r="Z1977" s="381"/>
      <c r="AA1977" s="381"/>
      <c r="AB1977" s="381"/>
      <c r="AC1977" s="409"/>
      <c r="AD1977" s="49"/>
      <c r="AE1977" s="49"/>
      <c r="AF1977" s="49"/>
    </row>
    <row r="1978" ht="14.5" customHeight="1" spans="1:32">
      <c r="A1978" s="61"/>
      <c r="B1978" s="61"/>
      <c r="C1978" s="261"/>
      <c r="D1978" s="227"/>
      <c r="E1978" s="227"/>
      <c r="F1978" s="227"/>
      <c r="G1978" s="227"/>
      <c r="H1978" s="227"/>
      <c r="I1978" s="447"/>
      <c r="J1978" s="228"/>
      <c r="K1978" s="448"/>
      <c r="L1978" s="228"/>
      <c r="M1978" s="227"/>
      <c r="N1978" s="227"/>
      <c r="O1978" s="227"/>
      <c r="P1978" s="227"/>
      <c r="Q1978" s="230"/>
      <c r="R1978" s="227"/>
      <c r="S1978" s="447"/>
      <c r="T1978" s="230"/>
      <c r="U1978" s="227"/>
      <c r="V1978" s="44"/>
      <c r="W1978" s="332"/>
      <c r="X1978" s="263"/>
      <c r="Y1978" s="381"/>
      <c r="Z1978" s="381"/>
      <c r="AA1978" s="381"/>
      <c r="AB1978" s="381"/>
      <c r="AC1978" s="409"/>
      <c r="AD1978" s="49"/>
      <c r="AE1978" s="49"/>
      <c r="AF1978" s="49"/>
    </row>
    <row r="1979" ht="14.5" customHeight="1" spans="1:32">
      <c r="A1979" s="61"/>
      <c r="B1979" s="61"/>
      <c r="C1979" s="261"/>
      <c r="D1979" s="227"/>
      <c r="E1979" s="227"/>
      <c r="F1979" s="227"/>
      <c r="G1979" s="227"/>
      <c r="H1979" s="227"/>
      <c r="I1979" s="447"/>
      <c r="J1979" s="228"/>
      <c r="K1979" s="448"/>
      <c r="L1979" s="228"/>
      <c r="M1979" s="227"/>
      <c r="N1979" s="227"/>
      <c r="O1979" s="227"/>
      <c r="P1979" s="227"/>
      <c r="Q1979" s="230"/>
      <c r="R1979" s="227"/>
      <c r="S1979" s="447"/>
      <c r="T1979" s="230"/>
      <c r="U1979" s="227"/>
      <c r="V1979" s="44"/>
      <c r="W1979" s="332"/>
      <c r="X1979" s="263"/>
      <c r="Y1979" s="381"/>
      <c r="Z1979" s="381"/>
      <c r="AA1979" s="381"/>
      <c r="AB1979" s="381"/>
      <c r="AC1979" s="409"/>
      <c r="AD1979" s="49"/>
      <c r="AE1979" s="49"/>
      <c r="AF1979" s="49"/>
    </row>
    <row r="1980" ht="14.5" customHeight="1" spans="1:32">
      <c r="A1980" s="61"/>
      <c r="B1980" s="61"/>
      <c r="C1980" s="261"/>
      <c r="D1980" s="227"/>
      <c r="E1980" s="227"/>
      <c r="F1980" s="227"/>
      <c r="G1980" s="227"/>
      <c r="H1980" s="227"/>
      <c r="I1980" s="447"/>
      <c r="J1980" s="228"/>
      <c r="K1980" s="448"/>
      <c r="L1980" s="228"/>
      <c r="M1980" s="227"/>
      <c r="N1980" s="227"/>
      <c r="O1980" s="227"/>
      <c r="P1980" s="227"/>
      <c r="Q1980" s="230"/>
      <c r="R1980" s="227"/>
      <c r="S1980" s="447"/>
      <c r="T1980" s="230"/>
      <c r="U1980" s="227"/>
      <c r="V1980" s="44"/>
      <c r="W1980" s="332"/>
      <c r="X1980" s="263"/>
      <c r="Y1980" s="381"/>
      <c r="Z1980" s="381"/>
      <c r="AA1980" s="381"/>
      <c r="AB1980" s="381"/>
      <c r="AC1980" s="409"/>
      <c r="AD1980" s="49"/>
      <c r="AE1980" s="49"/>
      <c r="AF1980" s="49"/>
    </row>
    <row r="1981" ht="14.5" customHeight="1" spans="1:32">
      <c r="A1981" s="61"/>
      <c r="B1981" s="61"/>
      <c r="C1981" s="261"/>
      <c r="D1981" s="227"/>
      <c r="E1981" s="227"/>
      <c r="F1981" s="227"/>
      <c r="G1981" s="227"/>
      <c r="H1981" s="227"/>
      <c r="I1981" s="447"/>
      <c r="J1981" s="228"/>
      <c r="K1981" s="448"/>
      <c r="L1981" s="228"/>
      <c r="M1981" s="227"/>
      <c r="N1981" s="227"/>
      <c r="O1981" s="227"/>
      <c r="P1981" s="227"/>
      <c r="Q1981" s="230"/>
      <c r="R1981" s="227"/>
      <c r="S1981" s="447"/>
      <c r="T1981" s="230"/>
      <c r="U1981" s="227"/>
      <c r="V1981" s="44"/>
      <c r="W1981" s="332"/>
      <c r="X1981" s="263"/>
      <c r="Y1981" s="381"/>
      <c r="Z1981" s="381"/>
      <c r="AA1981" s="381"/>
      <c r="AB1981" s="381"/>
      <c r="AC1981" s="409"/>
      <c r="AD1981" s="49"/>
      <c r="AE1981" s="49"/>
      <c r="AF1981" s="49"/>
    </row>
    <row r="1982" ht="14.5" customHeight="1" spans="1:32">
      <c r="A1982" s="61"/>
      <c r="B1982" s="61"/>
      <c r="C1982" s="261"/>
      <c r="D1982" s="227"/>
      <c r="E1982" s="227"/>
      <c r="F1982" s="227"/>
      <c r="G1982" s="227"/>
      <c r="H1982" s="227"/>
      <c r="I1982" s="447"/>
      <c r="J1982" s="228"/>
      <c r="K1982" s="448"/>
      <c r="L1982" s="228"/>
      <c r="M1982" s="227"/>
      <c r="N1982" s="227"/>
      <c r="O1982" s="227"/>
      <c r="P1982" s="227"/>
      <c r="Q1982" s="230"/>
      <c r="R1982" s="227"/>
      <c r="S1982" s="447"/>
      <c r="T1982" s="230"/>
      <c r="U1982" s="227"/>
      <c r="V1982" s="44"/>
      <c r="W1982" s="332"/>
      <c r="X1982" s="263"/>
      <c r="Y1982" s="381"/>
      <c r="Z1982" s="381"/>
      <c r="AA1982" s="381"/>
      <c r="AB1982" s="381"/>
      <c r="AC1982" s="409"/>
      <c r="AD1982" s="49"/>
      <c r="AE1982" s="49"/>
      <c r="AF1982" s="49"/>
    </row>
    <row r="1983" ht="14.5" customHeight="1" spans="1:32">
      <c r="A1983" s="61"/>
      <c r="B1983" s="61"/>
      <c r="C1983" s="261"/>
      <c r="D1983" s="227"/>
      <c r="E1983" s="227"/>
      <c r="F1983" s="227"/>
      <c r="G1983" s="227"/>
      <c r="H1983" s="227"/>
      <c r="I1983" s="447"/>
      <c r="J1983" s="228"/>
      <c r="K1983" s="448"/>
      <c r="L1983" s="228"/>
      <c r="M1983" s="227"/>
      <c r="N1983" s="227"/>
      <c r="O1983" s="227"/>
      <c r="P1983" s="227"/>
      <c r="Q1983" s="230"/>
      <c r="R1983" s="227"/>
      <c r="S1983" s="447"/>
      <c r="T1983" s="230"/>
      <c r="U1983" s="227"/>
      <c r="V1983" s="44"/>
      <c r="W1983" s="332"/>
      <c r="X1983" s="263"/>
      <c r="Y1983" s="381"/>
      <c r="Z1983" s="381"/>
      <c r="AA1983" s="381"/>
      <c r="AB1983" s="381"/>
      <c r="AC1983" s="409"/>
      <c r="AD1983" s="49"/>
      <c r="AE1983" s="49"/>
      <c r="AF1983" s="49"/>
    </row>
    <row r="1984" ht="14.5" customHeight="1" spans="1:32">
      <c r="A1984" s="61"/>
      <c r="B1984" s="61"/>
      <c r="C1984" s="261"/>
      <c r="D1984" s="227"/>
      <c r="E1984" s="227"/>
      <c r="F1984" s="227"/>
      <c r="G1984" s="227"/>
      <c r="H1984" s="227"/>
      <c r="I1984" s="447"/>
      <c r="J1984" s="228"/>
      <c r="K1984" s="448"/>
      <c r="L1984" s="228"/>
      <c r="M1984" s="227"/>
      <c r="N1984" s="227"/>
      <c r="O1984" s="227"/>
      <c r="P1984" s="227"/>
      <c r="Q1984" s="230"/>
      <c r="R1984" s="227"/>
      <c r="S1984" s="447"/>
      <c r="T1984" s="230"/>
      <c r="U1984" s="227"/>
      <c r="V1984" s="44"/>
      <c r="W1984" s="332"/>
      <c r="X1984" s="263"/>
      <c r="Y1984" s="381"/>
      <c r="Z1984" s="381"/>
      <c r="AA1984" s="381"/>
      <c r="AB1984" s="381"/>
      <c r="AC1984" s="409"/>
      <c r="AD1984" s="49"/>
      <c r="AE1984" s="49"/>
      <c r="AF1984" s="49"/>
    </row>
    <row r="1985" ht="14.5" customHeight="1" spans="1:32">
      <c r="A1985" s="61"/>
      <c r="B1985" s="61"/>
      <c r="C1985" s="261"/>
      <c r="D1985" s="227"/>
      <c r="E1985" s="227"/>
      <c r="F1985" s="227"/>
      <c r="G1985" s="227"/>
      <c r="H1985" s="227"/>
      <c r="I1985" s="447"/>
      <c r="J1985" s="228"/>
      <c r="K1985" s="448"/>
      <c r="L1985" s="228"/>
      <c r="M1985" s="227"/>
      <c r="N1985" s="227"/>
      <c r="O1985" s="227"/>
      <c r="P1985" s="227"/>
      <c r="Q1985" s="230"/>
      <c r="R1985" s="227"/>
      <c r="S1985" s="447"/>
      <c r="T1985" s="230"/>
      <c r="U1985" s="227"/>
      <c r="V1985" s="44"/>
      <c r="W1985" s="332"/>
      <c r="X1985" s="263"/>
      <c r="Y1985" s="381"/>
      <c r="Z1985" s="381"/>
      <c r="AA1985" s="381"/>
      <c r="AB1985" s="381"/>
      <c r="AC1985" s="409"/>
      <c r="AD1985" s="49"/>
      <c r="AE1985" s="49"/>
      <c r="AF1985" s="49"/>
    </row>
    <row r="1986" ht="14.5" customHeight="1" spans="1:32">
      <c r="A1986" s="61"/>
      <c r="B1986" s="61"/>
      <c r="C1986" s="261"/>
      <c r="D1986" s="227"/>
      <c r="E1986" s="227"/>
      <c r="F1986" s="227"/>
      <c r="G1986" s="227"/>
      <c r="H1986" s="227"/>
      <c r="I1986" s="447"/>
      <c r="J1986" s="228"/>
      <c r="K1986" s="448"/>
      <c r="L1986" s="228"/>
      <c r="M1986" s="227"/>
      <c r="N1986" s="227"/>
      <c r="O1986" s="227"/>
      <c r="P1986" s="227"/>
      <c r="Q1986" s="230"/>
      <c r="R1986" s="227"/>
      <c r="S1986" s="447"/>
      <c r="T1986" s="230"/>
      <c r="U1986" s="227"/>
      <c r="V1986" s="44"/>
      <c r="W1986" s="332"/>
      <c r="X1986" s="263"/>
      <c r="Y1986" s="381"/>
      <c r="Z1986" s="381"/>
      <c r="AA1986" s="381"/>
      <c r="AB1986" s="381"/>
      <c r="AC1986" s="409"/>
      <c r="AD1986" s="49"/>
      <c r="AE1986" s="49"/>
      <c r="AF1986" s="49"/>
    </row>
    <row r="1987" ht="14.5" customHeight="1" spans="1:32">
      <c r="A1987" s="61"/>
      <c r="B1987" s="61"/>
      <c r="C1987" s="261"/>
      <c r="D1987" s="227"/>
      <c r="E1987" s="227"/>
      <c r="F1987" s="227"/>
      <c r="G1987" s="227"/>
      <c r="H1987" s="227"/>
      <c r="I1987" s="447"/>
      <c r="J1987" s="228"/>
      <c r="K1987" s="448"/>
      <c r="L1987" s="228"/>
      <c r="M1987" s="227"/>
      <c r="N1987" s="227"/>
      <c r="O1987" s="227"/>
      <c r="P1987" s="227"/>
      <c r="Q1987" s="230"/>
      <c r="R1987" s="227"/>
      <c r="S1987" s="447"/>
      <c r="T1987" s="230"/>
      <c r="U1987" s="227"/>
      <c r="V1987" s="44"/>
      <c r="W1987" s="332"/>
      <c r="X1987" s="263"/>
      <c r="Y1987" s="381"/>
      <c r="Z1987" s="381"/>
      <c r="AA1987" s="381"/>
      <c r="AB1987" s="381"/>
      <c r="AC1987" s="409"/>
      <c r="AD1987" s="49"/>
      <c r="AE1987" s="49"/>
      <c r="AF1987" s="49"/>
    </row>
    <row r="1988" ht="14.5" customHeight="1" spans="1:32">
      <c r="A1988" s="61"/>
      <c r="B1988" s="61"/>
      <c r="C1988" s="261"/>
      <c r="D1988" s="227"/>
      <c r="E1988" s="227"/>
      <c r="F1988" s="227"/>
      <c r="G1988" s="227"/>
      <c r="H1988" s="227"/>
      <c r="I1988" s="447"/>
      <c r="J1988" s="228"/>
      <c r="K1988" s="448"/>
      <c r="L1988" s="228"/>
      <c r="M1988" s="227"/>
      <c r="N1988" s="227"/>
      <c r="O1988" s="227"/>
      <c r="P1988" s="227"/>
      <c r="Q1988" s="230"/>
      <c r="R1988" s="227"/>
      <c r="S1988" s="447"/>
      <c r="T1988" s="230"/>
      <c r="U1988" s="227"/>
      <c r="V1988" s="44"/>
      <c r="W1988" s="332"/>
      <c r="X1988" s="263"/>
      <c r="Y1988" s="381"/>
      <c r="Z1988" s="381"/>
      <c r="AA1988" s="381"/>
      <c r="AB1988" s="381"/>
      <c r="AC1988" s="409"/>
      <c r="AD1988" s="49"/>
      <c r="AE1988" s="49"/>
      <c r="AF1988" s="49"/>
    </row>
    <row r="1989" ht="14.5" customHeight="1" spans="1:32">
      <c r="A1989" s="61"/>
      <c r="B1989" s="61"/>
      <c r="C1989" s="261"/>
      <c r="D1989" s="227"/>
      <c r="E1989" s="227"/>
      <c r="F1989" s="227"/>
      <c r="G1989" s="227"/>
      <c r="H1989" s="227"/>
      <c r="I1989" s="447"/>
      <c r="J1989" s="228"/>
      <c r="K1989" s="448"/>
      <c r="L1989" s="228"/>
      <c r="M1989" s="227"/>
      <c r="N1989" s="227"/>
      <c r="O1989" s="227"/>
      <c r="P1989" s="227"/>
      <c r="Q1989" s="230"/>
      <c r="R1989" s="227"/>
      <c r="S1989" s="447"/>
      <c r="T1989" s="230"/>
      <c r="U1989" s="227"/>
      <c r="V1989" s="44"/>
      <c r="W1989" s="332"/>
      <c r="X1989" s="263"/>
      <c r="Y1989" s="381"/>
      <c r="Z1989" s="381"/>
      <c r="AA1989" s="381"/>
      <c r="AB1989" s="381"/>
      <c r="AC1989" s="409"/>
      <c r="AD1989" s="49"/>
      <c r="AE1989" s="49"/>
      <c r="AF1989" s="49"/>
    </row>
    <row r="1990" ht="14.5" customHeight="1" spans="1:32">
      <c r="A1990" s="61"/>
      <c r="B1990" s="61"/>
      <c r="C1990" s="261"/>
      <c r="D1990" s="227"/>
      <c r="E1990" s="227"/>
      <c r="F1990" s="227"/>
      <c r="G1990" s="227"/>
      <c r="H1990" s="227"/>
      <c r="I1990" s="447"/>
      <c r="J1990" s="228"/>
      <c r="K1990" s="448"/>
      <c r="L1990" s="228"/>
      <c r="M1990" s="227"/>
      <c r="N1990" s="227"/>
      <c r="O1990" s="227"/>
      <c r="P1990" s="227"/>
      <c r="Q1990" s="230"/>
      <c r="R1990" s="227"/>
      <c r="S1990" s="447"/>
      <c r="T1990" s="230"/>
      <c r="U1990" s="227"/>
      <c r="V1990" s="44"/>
      <c r="W1990" s="332"/>
      <c r="X1990" s="263"/>
      <c r="Y1990" s="381"/>
      <c r="Z1990" s="381"/>
      <c r="AA1990" s="381"/>
      <c r="AB1990" s="381"/>
      <c r="AC1990" s="409"/>
      <c r="AD1990" s="49"/>
      <c r="AE1990" s="49"/>
      <c r="AF1990" s="49"/>
    </row>
    <row r="1991" ht="14.5" customHeight="1" spans="1:32">
      <c r="A1991" s="61"/>
      <c r="B1991" s="61"/>
      <c r="C1991" s="261"/>
      <c r="D1991" s="227"/>
      <c r="E1991" s="227"/>
      <c r="F1991" s="227"/>
      <c r="G1991" s="227"/>
      <c r="H1991" s="227"/>
      <c r="I1991" s="447"/>
      <c r="J1991" s="228"/>
      <c r="K1991" s="448"/>
      <c r="L1991" s="228"/>
      <c r="M1991" s="227"/>
      <c r="N1991" s="227"/>
      <c r="O1991" s="227"/>
      <c r="P1991" s="227"/>
      <c r="Q1991" s="230"/>
      <c r="R1991" s="227"/>
      <c r="S1991" s="447"/>
      <c r="T1991" s="230"/>
      <c r="U1991" s="227"/>
      <c r="V1991" s="44"/>
      <c r="W1991" s="332"/>
      <c r="X1991" s="263"/>
      <c r="Y1991" s="381"/>
      <c r="Z1991" s="381"/>
      <c r="AA1991" s="381"/>
      <c r="AB1991" s="381"/>
      <c r="AC1991" s="409"/>
      <c r="AD1991" s="49"/>
      <c r="AE1991" s="49"/>
      <c r="AF1991" s="49"/>
    </row>
    <row r="1992" ht="14.5" customHeight="1" spans="1:32">
      <c r="A1992" s="61"/>
      <c r="B1992" s="61"/>
      <c r="C1992" s="261"/>
      <c r="D1992" s="227"/>
      <c r="E1992" s="227"/>
      <c r="F1992" s="227"/>
      <c r="G1992" s="227"/>
      <c r="H1992" s="227"/>
      <c r="I1992" s="447"/>
      <c r="J1992" s="228"/>
      <c r="K1992" s="448"/>
      <c r="L1992" s="228"/>
      <c r="M1992" s="227"/>
      <c r="N1992" s="227"/>
      <c r="O1992" s="227"/>
      <c r="P1992" s="227"/>
      <c r="Q1992" s="230"/>
      <c r="R1992" s="227"/>
      <c r="S1992" s="447"/>
      <c r="T1992" s="230"/>
      <c r="U1992" s="227"/>
      <c r="V1992" s="44"/>
      <c r="W1992" s="332"/>
      <c r="X1992" s="263"/>
      <c r="Y1992" s="381"/>
      <c r="Z1992" s="381"/>
      <c r="AA1992" s="381"/>
      <c r="AB1992" s="381"/>
      <c r="AC1992" s="409"/>
      <c r="AD1992" s="49"/>
      <c r="AE1992" s="49"/>
      <c r="AF1992" s="49"/>
    </row>
    <row r="1993" ht="14.5" customHeight="1" spans="1:32">
      <c r="A1993" s="61"/>
      <c r="B1993" s="61"/>
      <c r="C1993" s="261"/>
      <c r="D1993" s="227"/>
      <c r="E1993" s="227"/>
      <c r="F1993" s="227"/>
      <c r="G1993" s="227"/>
      <c r="H1993" s="227"/>
      <c r="I1993" s="447"/>
      <c r="J1993" s="228"/>
      <c r="K1993" s="448"/>
      <c r="L1993" s="228"/>
      <c r="M1993" s="227"/>
      <c r="N1993" s="227"/>
      <c r="O1993" s="227"/>
      <c r="P1993" s="227"/>
      <c r="Q1993" s="230"/>
      <c r="R1993" s="227"/>
      <c r="S1993" s="447"/>
      <c r="T1993" s="230"/>
      <c r="U1993" s="227"/>
      <c r="V1993" s="44"/>
      <c r="W1993" s="332"/>
      <c r="X1993" s="263"/>
      <c r="Y1993" s="381"/>
      <c r="Z1993" s="381"/>
      <c r="AA1993" s="381"/>
      <c r="AB1993" s="381"/>
      <c r="AC1993" s="409"/>
      <c r="AD1993" s="49"/>
      <c r="AE1993" s="49"/>
      <c r="AF1993" s="49"/>
    </row>
    <row r="1994" ht="14.5" customHeight="1" spans="1:32">
      <c r="A1994" s="61"/>
      <c r="B1994" s="61"/>
      <c r="C1994" s="261"/>
      <c r="D1994" s="227"/>
      <c r="E1994" s="227"/>
      <c r="F1994" s="227"/>
      <c r="G1994" s="227"/>
      <c r="H1994" s="227"/>
      <c r="I1994" s="447"/>
      <c r="J1994" s="228"/>
      <c r="K1994" s="448"/>
      <c r="L1994" s="228"/>
      <c r="M1994" s="227"/>
      <c r="N1994" s="227"/>
      <c r="O1994" s="227"/>
      <c r="P1994" s="227"/>
      <c r="Q1994" s="230"/>
      <c r="R1994" s="227"/>
      <c r="S1994" s="447"/>
      <c r="T1994" s="230"/>
      <c r="U1994" s="227"/>
      <c r="V1994" s="44"/>
      <c r="W1994" s="332"/>
      <c r="X1994" s="263"/>
      <c r="Y1994" s="381"/>
      <c r="Z1994" s="381"/>
      <c r="AA1994" s="381"/>
      <c r="AB1994" s="381"/>
      <c r="AC1994" s="409"/>
      <c r="AD1994" s="49"/>
      <c r="AE1994" s="49"/>
      <c r="AF1994" s="49"/>
    </row>
    <row r="1995" ht="14.5" customHeight="1" spans="1:32">
      <c r="A1995" s="61"/>
      <c r="B1995" s="61"/>
      <c r="C1995" s="261"/>
      <c r="D1995" s="227"/>
      <c r="E1995" s="227"/>
      <c r="F1995" s="227"/>
      <c r="G1995" s="227"/>
      <c r="H1995" s="227"/>
      <c r="I1995" s="447"/>
      <c r="J1995" s="228"/>
      <c r="K1995" s="448"/>
      <c r="L1995" s="228"/>
      <c r="M1995" s="227"/>
      <c r="N1995" s="227"/>
      <c r="O1995" s="227"/>
      <c r="P1995" s="227"/>
      <c r="Q1995" s="230"/>
      <c r="R1995" s="227"/>
      <c r="S1995" s="447"/>
      <c r="T1995" s="230"/>
      <c r="U1995" s="227"/>
      <c r="V1995" s="44"/>
      <c r="W1995" s="332"/>
      <c r="X1995" s="263"/>
      <c r="Y1995" s="381"/>
      <c r="Z1995" s="381"/>
      <c r="AA1995" s="381"/>
      <c r="AB1995" s="381"/>
      <c r="AC1995" s="409"/>
      <c r="AD1995" s="49"/>
      <c r="AE1995" s="49"/>
      <c r="AF1995" s="49"/>
    </row>
    <row r="1996" ht="14.5" customHeight="1" spans="1:32">
      <c r="A1996" s="61"/>
      <c r="B1996" s="61"/>
      <c r="C1996" s="261"/>
      <c r="D1996" s="227"/>
      <c r="E1996" s="227"/>
      <c r="F1996" s="227"/>
      <c r="G1996" s="227"/>
      <c r="H1996" s="227"/>
      <c r="I1996" s="447"/>
      <c r="J1996" s="228"/>
      <c r="K1996" s="448"/>
      <c r="L1996" s="228"/>
      <c r="M1996" s="227"/>
      <c r="N1996" s="227"/>
      <c r="O1996" s="227"/>
      <c r="P1996" s="227"/>
      <c r="Q1996" s="230"/>
      <c r="R1996" s="227"/>
      <c r="S1996" s="447"/>
      <c r="T1996" s="230"/>
      <c r="U1996" s="227"/>
      <c r="V1996" s="44"/>
      <c r="W1996" s="332"/>
      <c r="X1996" s="263"/>
      <c r="Y1996" s="381"/>
      <c r="Z1996" s="381"/>
      <c r="AA1996" s="381"/>
      <c r="AB1996" s="381"/>
      <c r="AC1996" s="409"/>
      <c r="AD1996" s="49"/>
      <c r="AE1996" s="49"/>
      <c r="AF1996" s="49"/>
    </row>
    <row r="1997" ht="14.5" customHeight="1" spans="1:32">
      <c r="A1997" s="61"/>
      <c r="B1997" s="61"/>
      <c r="C1997" s="261"/>
      <c r="D1997" s="227"/>
      <c r="E1997" s="227"/>
      <c r="F1997" s="227"/>
      <c r="G1997" s="227"/>
      <c r="H1997" s="227"/>
      <c r="I1997" s="447"/>
      <c r="J1997" s="228"/>
      <c r="K1997" s="448"/>
      <c r="L1997" s="228"/>
      <c r="M1997" s="227"/>
      <c r="N1997" s="227"/>
      <c r="O1997" s="227"/>
      <c r="P1997" s="227"/>
      <c r="Q1997" s="230"/>
      <c r="R1997" s="227"/>
      <c r="S1997" s="447"/>
      <c r="T1997" s="230"/>
      <c r="U1997" s="227"/>
      <c r="V1997" s="44"/>
      <c r="W1997" s="332"/>
      <c r="X1997" s="263"/>
      <c r="Y1997" s="381"/>
      <c r="Z1997" s="381"/>
      <c r="AA1997" s="381"/>
      <c r="AB1997" s="381"/>
      <c r="AC1997" s="409"/>
      <c r="AD1997" s="49"/>
      <c r="AE1997" s="49"/>
      <c r="AF1997" s="49"/>
    </row>
    <row r="1998" ht="14.5" customHeight="1" spans="1:32">
      <c r="A1998" s="61"/>
      <c r="B1998" s="61"/>
      <c r="C1998" s="261"/>
      <c r="D1998" s="227"/>
      <c r="E1998" s="227"/>
      <c r="F1998" s="227"/>
      <c r="G1998" s="227"/>
      <c r="H1998" s="227"/>
      <c r="I1998" s="447"/>
      <c r="J1998" s="228"/>
      <c r="K1998" s="448"/>
      <c r="L1998" s="228"/>
      <c r="M1998" s="227"/>
      <c r="N1998" s="227"/>
      <c r="O1998" s="227"/>
      <c r="P1998" s="227"/>
      <c r="Q1998" s="230"/>
      <c r="R1998" s="227"/>
      <c r="S1998" s="447"/>
      <c r="T1998" s="230"/>
      <c r="U1998" s="227"/>
      <c r="V1998" s="44"/>
      <c r="W1998" s="332"/>
      <c r="X1998" s="263"/>
      <c r="Y1998" s="381"/>
      <c r="Z1998" s="381"/>
      <c r="AA1998" s="381"/>
      <c r="AB1998" s="381"/>
      <c r="AC1998" s="409"/>
      <c r="AD1998" s="49"/>
      <c r="AE1998" s="49"/>
      <c r="AF1998" s="49"/>
    </row>
    <row r="1999" ht="14.5" customHeight="1" spans="1:32">
      <c r="A1999" s="61"/>
      <c r="B1999" s="61"/>
      <c r="C1999" s="261"/>
      <c r="D1999" s="227"/>
      <c r="E1999" s="227"/>
      <c r="F1999" s="227"/>
      <c r="G1999" s="227"/>
      <c r="H1999" s="227"/>
      <c r="I1999" s="447"/>
      <c r="J1999" s="228"/>
      <c r="K1999" s="448"/>
      <c r="L1999" s="228"/>
      <c r="M1999" s="227"/>
      <c r="N1999" s="227"/>
      <c r="O1999" s="227"/>
      <c r="P1999" s="227"/>
      <c r="Q1999" s="230"/>
      <c r="R1999" s="227"/>
      <c r="S1999" s="447"/>
      <c r="T1999" s="230"/>
      <c r="U1999" s="227"/>
      <c r="V1999" s="44"/>
      <c r="W1999" s="332"/>
      <c r="X1999" s="263"/>
      <c r="Y1999" s="381"/>
      <c r="Z1999" s="381"/>
      <c r="AA1999" s="381"/>
      <c r="AB1999" s="381"/>
      <c r="AC1999" s="409"/>
      <c r="AD1999" s="49"/>
      <c r="AE1999" s="49"/>
      <c r="AF1999" s="49"/>
    </row>
    <row r="2000" ht="14.5" customHeight="1" spans="1:32">
      <c r="A2000" s="61"/>
      <c r="B2000" s="61"/>
      <c r="C2000" s="261"/>
      <c r="D2000" s="227"/>
      <c r="E2000" s="227"/>
      <c r="F2000" s="227"/>
      <c r="G2000" s="227"/>
      <c r="H2000" s="227"/>
      <c r="I2000" s="447"/>
      <c r="J2000" s="228"/>
      <c r="K2000" s="448"/>
      <c r="L2000" s="228"/>
      <c r="M2000" s="227"/>
      <c r="N2000" s="227"/>
      <c r="O2000" s="227"/>
      <c r="P2000" s="227"/>
      <c r="Q2000" s="230"/>
      <c r="R2000" s="227"/>
      <c r="S2000" s="447"/>
      <c r="T2000" s="230"/>
      <c r="U2000" s="227"/>
      <c r="V2000" s="44"/>
      <c r="W2000" s="332"/>
      <c r="X2000" s="263"/>
      <c r="Y2000" s="381"/>
      <c r="Z2000" s="381"/>
      <c r="AA2000" s="381"/>
      <c r="AB2000" s="381"/>
      <c r="AC2000" s="409"/>
      <c r="AD2000" s="49"/>
      <c r="AE2000" s="49"/>
      <c r="AF2000" s="49"/>
    </row>
    <row r="2001" ht="14.5" customHeight="1" spans="1:32">
      <c r="A2001" s="61"/>
      <c r="B2001" s="61"/>
      <c r="C2001" s="261"/>
      <c r="D2001" s="227"/>
      <c r="E2001" s="227"/>
      <c r="F2001" s="227"/>
      <c r="G2001" s="227"/>
      <c r="H2001" s="227"/>
      <c r="I2001" s="447"/>
      <c r="J2001" s="228"/>
      <c r="K2001" s="448"/>
      <c r="L2001" s="228"/>
      <c r="M2001" s="227"/>
      <c r="N2001" s="227"/>
      <c r="O2001" s="227"/>
      <c r="P2001" s="227"/>
      <c r="Q2001" s="230"/>
      <c r="R2001" s="227"/>
      <c r="S2001" s="447"/>
      <c r="T2001" s="230"/>
      <c r="U2001" s="227"/>
      <c r="V2001" s="44"/>
      <c r="W2001" s="332"/>
      <c r="X2001" s="263"/>
      <c r="Y2001" s="381"/>
      <c r="Z2001" s="381"/>
      <c r="AA2001" s="381"/>
      <c r="AB2001" s="381"/>
      <c r="AC2001" s="409"/>
      <c r="AD2001" s="49"/>
      <c r="AE2001" s="49"/>
      <c r="AF2001" s="49"/>
    </row>
    <row r="2002" ht="14.5" customHeight="1" spans="1:32">
      <c r="A2002" s="61"/>
      <c r="B2002" s="61"/>
      <c r="C2002" s="261"/>
      <c r="D2002" s="227"/>
      <c r="E2002" s="227"/>
      <c r="F2002" s="227"/>
      <c r="G2002" s="227"/>
      <c r="H2002" s="227"/>
      <c r="I2002" s="447"/>
      <c r="J2002" s="228"/>
      <c r="K2002" s="448"/>
      <c r="L2002" s="228"/>
      <c r="M2002" s="227"/>
      <c r="N2002" s="227"/>
      <c r="O2002" s="227"/>
      <c r="P2002" s="227"/>
      <c r="Q2002" s="230"/>
      <c r="R2002" s="227"/>
      <c r="S2002" s="447"/>
      <c r="T2002" s="230"/>
      <c r="U2002" s="227"/>
      <c r="V2002" s="44"/>
      <c r="W2002" s="332"/>
      <c r="X2002" s="263"/>
      <c r="Y2002" s="381"/>
      <c r="Z2002" s="381"/>
      <c r="AA2002" s="381"/>
      <c r="AB2002" s="381"/>
      <c r="AC2002" s="409"/>
      <c r="AD2002" s="49"/>
      <c r="AE2002" s="49"/>
      <c r="AF2002" s="49"/>
    </row>
    <row r="2003" ht="14.5" customHeight="1" spans="1:32">
      <c r="A2003" s="61"/>
      <c r="B2003" s="61"/>
      <c r="C2003" s="261"/>
      <c r="D2003" s="227"/>
      <c r="E2003" s="227"/>
      <c r="F2003" s="227"/>
      <c r="G2003" s="227"/>
      <c r="H2003" s="227"/>
      <c r="I2003" s="447"/>
      <c r="J2003" s="228"/>
      <c r="K2003" s="448"/>
      <c r="L2003" s="228"/>
      <c r="M2003" s="227"/>
      <c r="N2003" s="227"/>
      <c r="O2003" s="227"/>
      <c r="P2003" s="227"/>
      <c r="Q2003" s="230"/>
      <c r="R2003" s="227"/>
      <c r="S2003" s="447"/>
      <c r="T2003" s="230"/>
      <c r="U2003" s="227"/>
      <c r="V2003" s="44"/>
      <c r="W2003" s="332"/>
      <c r="X2003" s="263"/>
      <c r="Y2003" s="381"/>
      <c r="Z2003" s="381"/>
      <c r="AA2003" s="381"/>
      <c r="AB2003" s="381"/>
      <c r="AC2003" s="409"/>
      <c r="AD2003" s="49"/>
      <c r="AE2003" s="49"/>
      <c r="AF2003" s="49"/>
    </row>
    <row r="2004" ht="14.5" customHeight="1" spans="1:32">
      <c r="A2004" s="61"/>
      <c r="B2004" s="61"/>
      <c r="C2004" s="261"/>
      <c r="D2004" s="227"/>
      <c r="E2004" s="227"/>
      <c r="F2004" s="227"/>
      <c r="G2004" s="227"/>
      <c r="H2004" s="227"/>
      <c r="I2004" s="447"/>
      <c r="J2004" s="228"/>
      <c r="K2004" s="448"/>
      <c r="L2004" s="228"/>
      <c r="M2004" s="227"/>
      <c r="N2004" s="227"/>
      <c r="O2004" s="227"/>
      <c r="P2004" s="227"/>
      <c r="Q2004" s="230"/>
      <c r="R2004" s="227"/>
      <c r="S2004" s="447"/>
      <c r="T2004" s="230"/>
      <c r="U2004" s="227"/>
      <c r="V2004" s="44"/>
      <c r="W2004" s="332"/>
      <c r="X2004" s="263"/>
      <c r="Y2004" s="381"/>
      <c r="Z2004" s="381"/>
      <c r="AA2004" s="381"/>
      <c r="AB2004" s="381"/>
      <c r="AC2004" s="409"/>
      <c r="AD2004" s="49"/>
      <c r="AE2004" s="49"/>
      <c r="AF2004" s="49"/>
    </row>
    <row r="2005" ht="14.5" customHeight="1" spans="1:32">
      <c r="A2005" s="61"/>
      <c r="B2005" s="61"/>
      <c r="C2005" s="261"/>
      <c r="D2005" s="227"/>
      <c r="E2005" s="227"/>
      <c r="F2005" s="227"/>
      <c r="G2005" s="227"/>
      <c r="H2005" s="227"/>
      <c r="I2005" s="447"/>
      <c r="J2005" s="228"/>
      <c r="K2005" s="448"/>
      <c r="L2005" s="228"/>
      <c r="M2005" s="227"/>
      <c r="N2005" s="227"/>
      <c r="O2005" s="227"/>
      <c r="P2005" s="227"/>
      <c r="Q2005" s="230"/>
      <c r="R2005" s="227"/>
      <c r="S2005" s="447"/>
      <c r="T2005" s="230"/>
      <c r="U2005" s="227"/>
      <c r="V2005" s="44"/>
      <c r="W2005" s="332"/>
      <c r="X2005" s="263"/>
      <c r="Y2005" s="381"/>
      <c r="Z2005" s="381"/>
      <c r="AA2005" s="381"/>
      <c r="AB2005" s="381"/>
      <c r="AC2005" s="409"/>
      <c r="AD2005" s="49"/>
      <c r="AE2005" s="49"/>
      <c r="AF2005" s="49"/>
    </row>
    <row r="2006" ht="14.5" customHeight="1" spans="1:32">
      <c r="A2006" s="61"/>
      <c r="B2006" s="61"/>
      <c r="C2006" s="261"/>
      <c r="D2006" s="227"/>
      <c r="E2006" s="227"/>
      <c r="F2006" s="227"/>
      <c r="G2006" s="227"/>
      <c r="H2006" s="227"/>
      <c r="I2006" s="447"/>
      <c r="J2006" s="228"/>
      <c r="K2006" s="448"/>
      <c r="L2006" s="228"/>
      <c r="M2006" s="227"/>
      <c r="N2006" s="227"/>
      <c r="O2006" s="227"/>
      <c r="P2006" s="227"/>
      <c r="Q2006" s="230"/>
      <c r="R2006" s="227"/>
      <c r="S2006" s="447"/>
      <c r="T2006" s="230"/>
      <c r="U2006" s="227"/>
      <c r="V2006" s="44"/>
      <c r="W2006" s="332"/>
      <c r="X2006" s="263"/>
      <c r="Y2006" s="381"/>
      <c r="Z2006" s="381"/>
      <c r="AA2006" s="381"/>
      <c r="AB2006" s="381"/>
      <c r="AC2006" s="409"/>
      <c r="AD2006" s="49"/>
      <c r="AE2006" s="49"/>
      <c r="AF2006" s="49"/>
    </row>
    <row r="2007" ht="14.5" customHeight="1" spans="1:32">
      <c r="A2007" s="61"/>
      <c r="B2007" s="61"/>
      <c r="C2007" s="261"/>
      <c r="D2007" s="227"/>
      <c r="E2007" s="227"/>
      <c r="F2007" s="227"/>
      <c r="G2007" s="227"/>
      <c r="H2007" s="227"/>
      <c r="I2007" s="447"/>
      <c r="J2007" s="228"/>
      <c r="K2007" s="448"/>
      <c r="L2007" s="228"/>
      <c r="M2007" s="227"/>
      <c r="N2007" s="227"/>
      <c r="O2007" s="227"/>
      <c r="P2007" s="227"/>
      <c r="Q2007" s="230"/>
      <c r="R2007" s="227"/>
      <c r="S2007" s="447"/>
      <c r="T2007" s="230"/>
      <c r="U2007" s="227"/>
      <c r="V2007" s="44"/>
      <c r="W2007" s="332"/>
      <c r="X2007" s="263"/>
      <c r="Y2007" s="381"/>
      <c r="Z2007" s="381"/>
      <c r="AA2007" s="381"/>
      <c r="AB2007" s="381"/>
      <c r="AC2007" s="409"/>
      <c r="AD2007" s="49"/>
      <c r="AE2007" s="49"/>
      <c r="AF2007" s="49"/>
    </row>
    <row r="2008" ht="14.5" customHeight="1" spans="1:32">
      <c r="A2008" s="61"/>
      <c r="B2008" s="61"/>
      <c r="C2008" s="261"/>
      <c r="D2008" s="227"/>
      <c r="E2008" s="227"/>
      <c r="F2008" s="227"/>
      <c r="G2008" s="227"/>
      <c r="H2008" s="227"/>
      <c r="I2008" s="447"/>
      <c r="J2008" s="228"/>
      <c r="K2008" s="448"/>
      <c r="L2008" s="228"/>
      <c r="M2008" s="227"/>
      <c r="N2008" s="227"/>
      <c r="O2008" s="227"/>
      <c r="P2008" s="227"/>
      <c r="Q2008" s="230"/>
      <c r="R2008" s="227"/>
      <c r="S2008" s="447"/>
      <c r="T2008" s="230"/>
      <c r="U2008" s="227"/>
      <c r="V2008" s="44"/>
      <c r="W2008" s="332"/>
      <c r="X2008" s="263"/>
      <c r="Y2008" s="381"/>
      <c r="Z2008" s="381"/>
      <c r="AA2008" s="381"/>
      <c r="AB2008" s="381"/>
      <c r="AC2008" s="409"/>
      <c r="AD2008" s="49"/>
      <c r="AE2008" s="49"/>
      <c r="AF2008" s="49"/>
    </row>
    <row r="2009" ht="14.5" customHeight="1" spans="1:32">
      <c r="A2009" s="61"/>
      <c r="B2009" s="61"/>
      <c r="C2009" s="261"/>
      <c r="D2009" s="227"/>
      <c r="E2009" s="227"/>
      <c r="F2009" s="227"/>
      <c r="G2009" s="227"/>
      <c r="H2009" s="227"/>
      <c r="I2009" s="447"/>
      <c r="J2009" s="228"/>
      <c r="K2009" s="448"/>
      <c r="L2009" s="228"/>
      <c r="M2009" s="227"/>
      <c r="N2009" s="227"/>
      <c r="O2009" s="227"/>
      <c r="P2009" s="227"/>
      <c r="Q2009" s="230"/>
      <c r="R2009" s="227"/>
      <c r="S2009" s="447"/>
      <c r="T2009" s="230"/>
      <c r="U2009" s="227"/>
      <c r="V2009" s="44"/>
      <c r="W2009" s="332"/>
      <c r="X2009" s="263"/>
      <c r="Y2009" s="381"/>
      <c r="Z2009" s="381"/>
      <c r="AA2009" s="381"/>
      <c r="AB2009" s="381"/>
      <c r="AC2009" s="409"/>
      <c r="AD2009" s="49"/>
      <c r="AE2009" s="49"/>
      <c r="AF2009" s="49"/>
    </row>
    <row r="2010" ht="14.5" customHeight="1" spans="1:32">
      <c r="A2010" s="61"/>
      <c r="B2010" s="61"/>
      <c r="C2010" s="261"/>
      <c r="D2010" s="227"/>
      <c r="E2010" s="227"/>
      <c r="F2010" s="227"/>
      <c r="G2010" s="227"/>
      <c r="H2010" s="227"/>
      <c r="I2010" s="447"/>
      <c r="J2010" s="228"/>
      <c r="K2010" s="448"/>
      <c r="L2010" s="228"/>
      <c r="M2010" s="227"/>
      <c r="N2010" s="227"/>
      <c r="O2010" s="227"/>
      <c r="P2010" s="227"/>
      <c r="Q2010" s="230"/>
      <c r="R2010" s="227"/>
      <c r="S2010" s="447"/>
      <c r="T2010" s="230"/>
      <c r="U2010" s="227"/>
      <c r="V2010" s="44"/>
      <c r="W2010" s="332"/>
      <c r="X2010" s="263"/>
      <c r="Y2010" s="381"/>
      <c r="Z2010" s="381"/>
      <c r="AA2010" s="381"/>
      <c r="AB2010" s="381"/>
      <c r="AC2010" s="409"/>
      <c r="AD2010" s="49"/>
      <c r="AE2010" s="49"/>
      <c r="AF2010" s="49"/>
    </row>
    <row r="2011" ht="14.5" customHeight="1" spans="1:32">
      <c r="A2011" s="61"/>
      <c r="B2011" s="61"/>
      <c r="C2011" s="261"/>
      <c r="D2011" s="227"/>
      <c r="E2011" s="227"/>
      <c r="F2011" s="227"/>
      <c r="G2011" s="227"/>
      <c r="H2011" s="227"/>
      <c r="I2011" s="447"/>
      <c r="J2011" s="228"/>
      <c r="K2011" s="448"/>
      <c r="L2011" s="228"/>
      <c r="M2011" s="227"/>
      <c r="N2011" s="227"/>
      <c r="O2011" s="227"/>
      <c r="P2011" s="227"/>
      <c r="Q2011" s="230"/>
      <c r="R2011" s="227"/>
      <c r="S2011" s="447"/>
      <c r="T2011" s="230"/>
      <c r="U2011" s="227"/>
      <c r="V2011" s="44"/>
      <c r="W2011" s="332"/>
      <c r="X2011" s="263"/>
      <c r="Y2011" s="381"/>
      <c r="Z2011" s="381"/>
      <c r="AA2011" s="381"/>
      <c r="AB2011" s="381"/>
      <c r="AC2011" s="409"/>
      <c r="AD2011" s="49"/>
      <c r="AE2011" s="49"/>
      <c r="AF2011" s="49"/>
    </row>
    <row r="2012" ht="14.5" customHeight="1" spans="1:32">
      <c r="A2012" s="61"/>
      <c r="B2012" s="61"/>
      <c r="C2012" s="261"/>
      <c r="D2012" s="227"/>
      <c r="E2012" s="227"/>
      <c r="F2012" s="227"/>
      <c r="G2012" s="227"/>
      <c r="H2012" s="227"/>
      <c r="I2012" s="447"/>
      <c r="J2012" s="228"/>
      <c r="K2012" s="448"/>
      <c r="L2012" s="228"/>
      <c r="M2012" s="227"/>
      <c r="N2012" s="227"/>
      <c r="O2012" s="227"/>
      <c r="P2012" s="227"/>
      <c r="Q2012" s="230"/>
      <c r="R2012" s="227"/>
      <c r="S2012" s="447"/>
      <c r="T2012" s="230"/>
      <c r="U2012" s="227"/>
      <c r="V2012" s="44"/>
      <c r="W2012" s="332"/>
      <c r="X2012" s="263"/>
      <c r="Y2012" s="381"/>
      <c r="Z2012" s="381"/>
      <c r="AA2012" s="381"/>
      <c r="AB2012" s="381"/>
      <c r="AC2012" s="409"/>
      <c r="AD2012" s="49"/>
      <c r="AE2012" s="49"/>
      <c r="AF2012" s="49"/>
    </row>
    <row r="2013" ht="14.5" customHeight="1" spans="1:32">
      <c r="A2013" s="61"/>
      <c r="B2013" s="61"/>
      <c r="C2013" s="261"/>
      <c r="D2013" s="227"/>
      <c r="E2013" s="227"/>
      <c r="F2013" s="227"/>
      <c r="G2013" s="227"/>
      <c r="H2013" s="227"/>
      <c r="I2013" s="447"/>
      <c r="J2013" s="228"/>
      <c r="K2013" s="448"/>
      <c r="L2013" s="228"/>
      <c r="M2013" s="227"/>
      <c r="N2013" s="227"/>
      <c r="O2013" s="227"/>
      <c r="P2013" s="227"/>
      <c r="Q2013" s="230"/>
      <c r="R2013" s="227"/>
      <c r="S2013" s="447"/>
      <c r="T2013" s="230"/>
      <c r="U2013" s="227"/>
      <c r="V2013" s="44"/>
      <c r="W2013" s="332"/>
      <c r="X2013" s="263"/>
      <c r="Y2013" s="381"/>
      <c r="Z2013" s="381"/>
      <c r="AA2013" s="381"/>
      <c r="AB2013" s="381"/>
      <c r="AC2013" s="409"/>
      <c r="AD2013" s="49"/>
      <c r="AE2013" s="49"/>
      <c r="AF2013" s="49"/>
    </row>
    <row r="2014" ht="14.5" customHeight="1" spans="1:32">
      <c r="A2014" s="61"/>
      <c r="B2014" s="61"/>
      <c r="C2014" s="261"/>
      <c r="D2014" s="227"/>
      <c r="E2014" s="227"/>
      <c r="F2014" s="227"/>
      <c r="G2014" s="227"/>
      <c r="H2014" s="227"/>
      <c r="I2014" s="447"/>
      <c r="J2014" s="228"/>
      <c r="K2014" s="448"/>
      <c r="L2014" s="228"/>
      <c r="M2014" s="227"/>
      <c r="N2014" s="227"/>
      <c r="O2014" s="227"/>
      <c r="P2014" s="227"/>
      <c r="Q2014" s="230"/>
      <c r="R2014" s="227"/>
      <c r="S2014" s="447"/>
      <c r="T2014" s="230"/>
      <c r="U2014" s="227"/>
      <c r="V2014" s="44"/>
      <c r="W2014" s="332"/>
      <c r="X2014" s="263"/>
      <c r="Y2014" s="381"/>
      <c r="Z2014" s="381"/>
      <c r="AA2014" s="381"/>
      <c r="AB2014" s="381"/>
      <c r="AC2014" s="409"/>
      <c r="AD2014" s="49"/>
      <c r="AE2014" s="49"/>
      <c r="AF2014" s="49"/>
    </row>
    <row r="2015" ht="14.5" customHeight="1" spans="1:32">
      <c r="A2015" s="61"/>
      <c r="B2015" s="61"/>
      <c r="C2015" s="261"/>
      <c r="D2015" s="227"/>
      <c r="E2015" s="227"/>
      <c r="F2015" s="227"/>
      <c r="G2015" s="227"/>
      <c r="H2015" s="227"/>
      <c r="I2015" s="447"/>
      <c r="J2015" s="228"/>
      <c r="K2015" s="448"/>
      <c r="L2015" s="228"/>
      <c r="M2015" s="227"/>
      <c r="N2015" s="227"/>
      <c r="O2015" s="227"/>
      <c r="P2015" s="227"/>
      <c r="Q2015" s="230"/>
      <c r="R2015" s="227"/>
      <c r="S2015" s="447"/>
      <c r="T2015" s="230"/>
      <c r="U2015" s="227"/>
      <c r="V2015" s="44"/>
      <c r="W2015" s="332"/>
      <c r="X2015" s="263"/>
      <c r="Y2015" s="381"/>
      <c r="Z2015" s="381"/>
      <c r="AA2015" s="381"/>
      <c r="AB2015" s="381"/>
      <c r="AC2015" s="409"/>
      <c r="AD2015" s="49"/>
      <c r="AE2015" s="49"/>
      <c r="AF2015" s="49"/>
    </row>
  </sheetData>
  <mergeCells count="60">
    <mergeCell ref="A902:A903"/>
    <mergeCell ref="A904:A905"/>
    <mergeCell ref="A906:A907"/>
    <mergeCell ref="A908:A909"/>
    <mergeCell ref="A910:A911"/>
    <mergeCell ref="B902:B903"/>
    <mergeCell ref="B904:B905"/>
    <mergeCell ref="B906:B907"/>
    <mergeCell ref="B908:B909"/>
    <mergeCell ref="B910:B911"/>
    <mergeCell ref="C902:C903"/>
    <mergeCell ref="C904:C905"/>
    <mergeCell ref="C906:C907"/>
    <mergeCell ref="C908:C909"/>
    <mergeCell ref="C910:C911"/>
    <mergeCell ref="D902:D903"/>
    <mergeCell ref="D904:D905"/>
    <mergeCell ref="D906:D907"/>
    <mergeCell ref="D908:D909"/>
    <mergeCell ref="D910:D911"/>
    <mergeCell ref="E902:E903"/>
    <mergeCell ref="E904:E905"/>
    <mergeCell ref="E906:E907"/>
    <mergeCell ref="E908:E909"/>
    <mergeCell ref="E910:E911"/>
    <mergeCell ref="F902:F903"/>
    <mergeCell ref="F904:F905"/>
    <mergeCell ref="F906:F907"/>
    <mergeCell ref="F908:F909"/>
    <mergeCell ref="F910:F911"/>
    <mergeCell ref="G902:G903"/>
    <mergeCell ref="G904:G905"/>
    <mergeCell ref="G906:G907"/>
    <mergeCell ref="G908:G909"/>
    <mergeCell ref="G910:G911"/>
    <mergeCell ref="H902:H903"/>
    <mergeCell ref="H904:H905"/>
    <mergeCell ref="H906:H907"/>
    <mergeCell ref="H908:H909"/>
    <mergeCell ref="H910:H911"/>
    <mergeCell ref="I902:I903"/>
    <mergeCell ref="I904:I905"/>
    <mergeCell ref="I906:I907"/>
    <mergeCell ref="I908:I909"/>
    <mergeCell ref="I910:I911"/>
    <mergeCell ref="J902:J903"/>
    <mergeCell ref="J904:J905"/>
    <mergeCell ref="J906:J907"/>
    <mergeCell ref="J908:J909"/>
    <mergeCell ref="J910:J911"/>
    <mergeCell ref="K902:K903"/>
    <mergeCell ref="K904:K905"/>
    <mergeCell ref="K906:K907"/>
    <mergeCell ref="K908:K909"/>
    <mergeCell ref="K910:K911"/>
    <mergeCell ref="S902:S903"/>
    <mergeCell ref="S904:S905"/>
    <mergeCell ref="S906:S907"/>
    <mergeCell ref="S908:S909"/>
    <mergeCell ref="S910:S911"/>
  </mergeCells>
  <pageMargins left="0.75" right="0.75" top="1" bottom="1" header="0.5" footer="0.5"/>
  <headerFooter/>
  <tableParts count="13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9" tint="0.799981688894314"/>
    <outlinePr summaryBelow="0" summaryRight="0"/>
  </sheetPr>
  <dimension ref="A1:AF1518"/>
  <sheetViews>
    <sheetView workbookViewId="0">
      <pane ySplit="2" topLeftCell="A8" activePane="bottomLeft" state="frozen"/>
      <selection/>
      <selection pane="bottomLeft" activeCell="A1" sqref="$A1:$XFD1"/>
    </sheetView>
  </sheetViews>
  <sheetFormatPr defaultColWidth="12.6363636363636" defaultRowHeight="15.75" customHeight="1"/>
  <cols>
    <col min="1" max="1" width="4.36363636363636" customWidth="1"/>
    <col min="2" max="2" width="15.2727272727273" customWidth="1"/>
    <col min="3" max="3" width="26.0909090909091" customWidth="1"/>
    <col min="4" max="4" width="20.9090909090909" customWidth="1"/>
    <col min="5" max="5" width="23.2727272727273" customWidth="1"/>
    <col min="6" max="6" width="16.7272727272727" customWidth="1"/>
    <col min="7" max="7" width="13.7272727272727" customWidth="1"/>
    <col min="8" max="8" width="13.3636363636364" customWidth="1"/>
    <col min="9" max="9" width="12.6363636363636" customWidth="1"/>
    <col min="10" max="10" width="38.9090909090909" customWidth="1"/>
    <col min="11" max="11" width="35.5454545454545" customWidth="1"/>
    <col min="12" max="12" width="89.3636363636364" customWidth="1"/>
    <col min="13" max="13" width="93.0909090909091" customWidth="1"/>
    <col min="14" max="14" width="68" customWidth="1"/>
    <col min="15" max="15" width="22.0909090909091" customWidth="1"/>
    <col min="16" max="16" width="47.9090909090909" customWidth="1"/>
    <col min="17" max="17" width="115.090909090909" customWidth="1"/>
    <col min="18" max="18" width="19.7272727272727" customWidth="1"/>
    <col min="19" max="19" width="13.6363636363636" customWidth="1"/>
    <col min="20" max="20" width="24.9090909090909" customWidth="1"/>
    <col min="21" max="21" width="30.0909090909091" customWidth="1"/>
    <col min="22" max="22" width="19.0909090909091" customWidth="1"/>
    <col min="23" max="23" width="15.0909090909091" customWidth="1"/>
    <col min="24" max="24" width="15.7272727272727" customWidth="1"/>
    <col min="26" max="26" width="85.9090909090909" customWidth="1"/>
    <col min="27" max="27" width="17.0909090909091" customWidth="1"/>
    <col min="29" max="29" width="16.3636363636364" customWidth="1"/>
    <col min="30" max="30" width="27.2727272727273" customWidth="1"/>
    <col min="31" max="31" width="20.0909090909091" customWidth="1"/>
  </cols>
  <sheetData>
    <row r="1" ht="17" customHeight="1" spans="1:32">
      <c r="A1" s="4" t="s">
        <v>3139</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6"/>
    </row>
    <row r="2" ht="59.25" customHeight="1" spans="1:32">
      <c r="A2" s="114" t="s">
        <v>0</v>
      </c>
      <c r="B2" s="115" t="s">
        <v>3140</v>
      </c>
      <c r="C2" s="114" t="s">
        <v>2834</v>
      </c>
      <c r="D2" s="116" t="s">
        <v>3052</v>
      </c>
      <c r="E2" s="116" t="s">
        <v>3</v>
      </c>
      <c r="F2" s="114" t="s">
        <v>2878</v>
      </c>
      <c r="G2" s="114" t="s">
        <v>2879</v>
      </c>
      <c r="H2" s="114" t="s">
        <v>3005</v>
      </c>
      <c r="I2" s="116" t="s">
        <v>2881</v>
      </c>
      <c r="J2" s="116" t="s">
        <v>2841</v>
      </c>
      <c r="K2" s="114" t="s">
        <v>2840</v>
      </c>
      <c r="L2" s="117" t="s">
        <v>2841</v>
      </c>
      <c r="M2" s="118" t="s">
        <v>2842</v>
      </c>
      <c r="N2" s="118" t="s">
        <v>2843</v>
      </c>
      <c r="O2" s="114"/>
      <c r="P2" s="114" t="s">
        <v>2845</v>
      </c>
      <c r="Q2" s="118" t="s">
        <v>2846</v>
      </c>
      <c r="R2" s="114" t="s">
        <v>2847</v>
      </c>
      <c r="S2" s="114" t="s">
        <v>2848</v>
      </c>
      <c r="T2" s="119" t="s">
        <v>2849</v>
      </c>
      <c r="U2" s="114" t="s">
        <v>15</v>
      </c>
      <c r="V2" s="114" t="s">
        <v>16</v>
      </c>
      <c r="W2" s="114" t="s">
        <v>2850</v>
      </c>
      <c r="X2" s="114"/>
      <c r="Y2" s="114"/>
      <c r="Z2" s="114"/>
      <c r="AA2" s="114"/>
      <c r="AB2" s="114"/>
      <c r="AC2" s="114"/>
      <c r="AD2" s="114"/>
      <c r="AE2" s="114"/>
      <c r="AF2" s="114"/>
    </row>
    <row r="3" ht="16.5" customHeight="1" spans="1:32">
      <c r="A3" s="34">
        <v>1</v>
      </c>
      <c r="B3" s="49" t="s">
        <v>19</v>
      </c>
      <c r="C3" s="120" t="s">
        <v>1043</v>
      </c>
      <c r="D3" s="121" t="s">
        <v>3053</v>
      </c>
      <c r="E3" s="122">
        <v>6000045329</v>
      </c>
      <c r="F3" s="123">
        <v>7</v>
      </c>
      <c r="G3" s="123">
        <v>7</v>
      </c>
      <c r="H3" s="123">
        <v>0</v>
      </c>
      <c r="I3" s="124">
        <v>46116</v>
      </c>
      <c r="J3" s="125" t="s">
        <v>2210</v>
      </c>
      <c r="K3" s="126" t="s">
        <v>2211</v>
      </c>
      <c r="L3" s="127" t="s">
        <v>22</v>
      </c>
      <c r="M3" s="128" t="s">
        <v>22</v>
      </c>
      <c r="N3" s="128" t="s">
        <v>22</v>
      </c>
      <c r="O3" s="129" t="s">
        <v>1887</v>
      </c>
      <c r="P3" s="124">
        <v>46116</v>
      </c>
      <c r="Q3" s="128" t="s">
        <v>22</v>
      </c>
      <c r="R3" s="129" t="s">
        <v>1887</v>
      </c>
      <c r="S3" s="124">
        <v>46116</v>
      </c>
      <c r="T3" s="129" t="s">
        <v>24</v>
      </c>
      <c r="U3" s="130" t="s">
        <v>22</v>
      </c>
      <c r="V3" s="130" t="s">
        <v>22</v>
      </c>
      <c r="W3" s="128"/>
      <c r="X3" s="131"/>
      <c r="Y3" s="131"/>
      <c r="Z3" s="131"/>
      <c r="AA3" s="131"/>
      <c r="AB3" s="131"/>
      <c r="AC3" s="131"/>
      <c r="AD3" s="131"/>
      <c r="AE3" s="131"/>
      <c r="AF3" s="131"/>
    </row>
    <row r="4" ht="16.5" customHeight="1" spans="1:32">
      <c r="A4" s="34">
        <v>2</v>
      </c>
      <c r="B4" s="49" t="s">
        <v>19</v>
      </c>
      <c r="C4" s="120" t="s">
        <v>1043</v>
      </c>
      <c r="D4" s="121" t="s">
        <v>3053</v>
      </c>
      <c r="E4" s="122">
        <v>6000045329</v>
      </c>
      <c r="F4" s="132">
        <v>8</v>
      </c>
      <c r="G4" s="132">
        <v>8</v>
      </c>
      <c r="H4" s="132">
        <v>0</v>
      </c>
      <c r="I4" s="124">
        <v>46120</v>
      </c>
      <c r="J4" s="125" t="s">
        <v>2210</v>
      </c>
      <c r="K4" s="126" t="s">
        <v>2213</v>
      </c>
      <c r="L4" s="127" t="s">
        <v>22</v>
      </c>
      <c r="M4" s="128" t="s">
        <v>22</v>
      </c>
      <c r="N4" s="128" t="s">
        <v>22</v>
      </c>
      <c r="O4" s="129" t="s">
        <v>1887</v>
      </c>
      <c r="P4" s="124">
        <v>46120</v>
      </c>
      <c r="Q4" s="128" t="s">
        <v>22</v>
      </c>
      <c r="R4" s="129" t="s">
        <v>1887</v>
      </c>
      <c r="S4" s="124">
        <v>46120</v>
      </c>
      <c r="T4" s="129" t="s">
        <v>24</v>
      </c>
      <c r="U4" s="130" t="s">
        <v>22</v>
      </c>
      <c r="V4" s="130" t="s">
        <v>22</v>
      </c>
      <c r="W4" s="128"/>
      <c r="X4" s="131"/>
      <c r="Y4" s="131"/>
      <c r="Z4" s="131"/>
      <c r="AA4" s="131"/>
      <c r="AB4" s="131"/>
      <c r="AC4" s="131"/>
      <c r="AD4" s="131"/>
      <c r="AE4" s="131"/>
      <c r="AF4" s="131"/>
    </row>
    <row r="5" ht="16.5" customHeight="1" spans="1:32">
      <c r="A5" s="34">
        <v>3</v>
      </c>
      <c r="B5" s="49" t="s">
        <v>19</v>
      </c>
      <c r="C5" s="120" t="s">
        <v>2214</v>
      </c>
      <c r="D5" s="121" t="s">
        <v>3053</v>
      </c>
      <c r="E5" s="122">
        <v>6000045329</v>
      </c>
      <c r="F5" s="123">
        <v>6</v>
      </c>
      <c r="G5" s="123">
        <v>6</v>
      </c>
      <c r="H5" s="123">
        <v>0</v>
      </c>
      <c r="I5" s="124">
        <v>46140</v>
      </c>
      <c r="J5" s="125" t="s">
        <v>2210</v>
      </c>
      <c r="K5" s="126" t="s">
        <v>2215</v>
      </c>
      <c r="L5" s="127" t="s">
        <v>22</v>
      </c>
      <c r="M5" s="128" t="s">
        <v>22</v>
      </c>
      <c r="N5" s="128" t="s">
        <v>22</v>
      </c>
      <c r="O5" s="129" t="s">
        <v>1887</v>
      </c>
      <c r="P5" s="124">
        <v>46140</v>
      </c>
      <c r="Q5" s="128" t="s">
        <v>22</v>
      </c>
      <c r="R5" s="129" t="s">
        <v>1887</v>
      </c>
      <c r="S5" s="124">
        <v>46140</v>
      </c>
      <c r="T5" s="129" t="s">
        <v>24</v>
      </c>
      <c r="U5" s="130" t="s">
        <v>22</v>
      </c>
      <c r="V5" s="130" t="s">
        <v>22</v>
      </c>
      <c r="W5" s="128"/>
      <c r="X5" s="131"/>
      <c r="Y5" s="131"/>
      <c r="Z5" s="131"/>
      <c r="AA5" s="131"/>
      <c r="AB5" s="131"/>
      <c r="AC5" s="131"/>
      <c r="AD5" s="131"/>
      <c r="AE5" s="131"/>
      <c r="AF5" s="131"/>
    </row>
    <row r="6" ht="16.5" customHeight="1" spans="1:32">
      <c r="A6" s="34">
        <v>4</v>
      </c>
      <c r="B6" s="133" t="s">
        <v>19</v>
      </c>
      <c r="C6" s="134" t="s">
        <v>2214</v>
      </c>
      <c r="D6" s="135" t="s">
        <v>3053</v>
      </c>
      <c r="E6" s="136">
        <v>6000045329</v>
      </c>
      <c r="F6" s="137">
        <v>7</v>
      </c>
      <c r="G6" s="137">
        <v>7</v>
      </c>
      <c r="H6" s="137">
        <v>0</v>
      </c>
      <c r="I6" s="138">
        <v>46140</v>
      </c>
      <c r="J6" s="125" t="s">
        <v>2210</v>
      </c>
      <c r="K6" s="139" t="s">
        <v>2216</v>
      </c>
      <c r="L6" s="127" t="s">
        <v>22</v>
      </c>
      <c r="M6" s="128" t="s">
        <v>22</v>
      </c>
      <c r="N6" s="128" t="s">
        <v>22</v>
      </c>
      <c r="O6" s="129" t="s">
        <v>1887</v>
      </c>
      <c r="P6" s="138">
        <v>46140</v>
      </c>
      <c r="Q6" s="140" t="s">
        <v>22</v>
      </c>
      <c r="R6" s="129" t="s">
        <v>1887</v>
      </c>
      <c r="S6" s="138">
        <v>46140</v>
      </c>
      <c r="T6" s="22" t="s">
        <v>24</v>
      </c>
      <c r="U6" s="130" t="s">
        <v>22</v>
      </c>
      <c r="V6" s="130" t="s">
        <v>22</v>
      </c>
      <c r="W6" s="128"/>
      <c r="X6" s="131"/>
      <c r="Y6" s="131"/>
      <c r="Z6" s="131"/>
      <c r="AA6" s="131"/>
      <c r="AB6" s="131"/>
      <c r="AC6" s="131"/>
      <c r="AD6" s="131"/>
      <c r="AE6" s="131"/>
      <c r="AF6" s="131"/>
    </row>
    <row r="7" ht="16.5" customHeight="1" spans="1:32">
      <c r="A7" s="34">
        <v>5</v>
      </c>
      <c r="B7" s="133" t="s">
        <v>19</v>
      </c>
      <c r="C7" s="134" t="s">
        <v>2214</v>
      </c>
      <c r="D7" s="141" t="s">
        <v>3053</v>
      </c>
      <c r="E7" s="142">
        <v>6000045329</v>
      </c>
      <c r="F7" s="143">
        <v>4</v>
      </c>
      <c r="G7" s="143">
        <v>4</v>
      </c>
      <c r="H7" s="143">
        <v>0</v>
      </c>
      <c r="I7" s="138">
        <v>46146</v>
      </c>
      <c r="J7" s="125" t="s">
        <v>2210</v>
      </c>
      <c r="K7" s="139" t="s">
        <v>2217</v>
      </c>
      <c r="L7" s="127" t="s">
        <v>22</v>
      </c>
      <c r="M7" s="128" t="s">
        <v>22</v>
      </c>
      <c r="N7" s="128" t="s">
        <v>22</v>
      </c>
      <c r="O7" s="129" t="s">
        <v>1887</v>
      </c>
      <c r="P7" s="138">
        <v>46146</v>
      </c>
      <c r="Q7" s="140" t="s">
        <v>22</v>
      </c>
      <c r="R7" s="129" t="s">
        <v>1887</v>
      </c>
      <c r="S7" s="138">
        <v>46146</v>
      </c>
      <c r="T7" s="22" t="s">
        <v>24</v>
      </c>
      <c r="U7" s="130" t="s">
        <v>22</v>
      </c>
      <c r="V7" s="130" t="s">
        <v>22</v>
      </c>
      <c r="W7" s="128"/>
      <c r="X7" s="131"/>
      <c r="Y7" s="131"/>
      <c r="Z7" s="131"/>
      <c r="AA7" s="131"/>
      <c r="AB7" s="131"/>
      <c r="AC7" s="131"/>
      <c r="AD7" s="131"/>
      <c r="AE7" s="131"/>
      <c r="AF7" s="131"/>
    </row>
    <row r="8" ht="16.5" customHeight="1" spans="1:32">
      <c r="A8" s="34">
        <v>6</v>
      </c>
      <c r="B8" s="49" t="s">
        <v>19</v>
      </c>
      <c r="C8" s="120" t="s">
        <v>1043</v>
      </c>
      <c r="D8" s="121" t="s">
        <v>3053</v>
      </c>
      <c r="E8" s="122">
        <v>6000064430</v>
      </c>
      <c r="F8" s="131">
        <v>10</v>
      </c>
      <c r="G8" s="131">
        <v>10</v>
      </c>
      <c r="H8" s="131">
        <v>0</v>
      </c>
      <c r="I8" s="144">
        <v>46158</v>
      </c>
      <c r="J8" s="125" t="s">
        <v>2218</v>
      </c>
      <c r="K8" s="145" t="s">
        <v>2219</v>
      </c>
      <c r="L8" s="127" t="s">
        <v>22</v>
      </c>
      <c r="M8" s="128" t="s">
        <v>22</v>
      </c>
      <c r="N8" s="128" t="s">
        <v>22</v>
      </c>
      <c r="O8" s="129" t="s">
        <v>1887</v>
      </c>
      <c r="P8" s="144">
        <v>46158</v>
      </c>
      <c r="Q8" s="128" t="s">
        <v>22</v>
      </c>
      <c r="R8" s="129" t="s">
        <v>1887</v>
      </c>
      <c r="S8" s="144">
        <v>46158</v>
      </c>
      <c r="T8" s="129" t="s">
        <v>24</v>
      </c>
      <c r="U8" s="130" t="s">
        <v>22</v>
      </c>
      <c r="V8" s="130" t="s">
        <v>22</v>
      </c>
      <c r="W8" s="131"/>
      <c r="X8" s="131"/>
      <c r="Y8" s="131"/>
      <c r="Z8" s="131"/>
      <c r="AA8" s="131"/>
      <c r="AB8" s="131"/>
      <c r="AC8" s="131"/>
      <c r="AD8" s="131"/>
      <c r="AE8" s="131"/>
      <c r="AF8" s="131"/>
    </row>
    <row r="9" ht="17" customHeight="1" spans="1:32">
      <c r="A9" s="34">
        <v>7</v>
      </c>
      <c r="B9" s="49" t="s">
        <v>19</v>
      </c>
      <c r="C9" s="120" t="s">
        <v>1043</v>
      </c>
      <c r="D9" s="121" t="s">
        <v>3053</v>
      </c>
      <c r="E9" s="146">
        <v>6000064429</v>
      </c>
      <c r="F9" s="147">
        <v>13</v>
      </c>
      <c r="G9" s="147">
        <v>13</v>
      </c>
      <c r="H9" s="147">
        <v>0</v>
      </c>
      <c r="I9" s="144">
        <v>46158</v>
      </c>
      <c r="J9" s="148" t="s">
        <v>2220</v>
      </c>
      <c r="K9" s="145" t="s">
        <v>2221</v>
      </c>
      <c r="L9" s="127" t="s">
        <v>22</v>
      </c>
      <c r="M9" s="128" t="s">
        <v>22</v>
      </c>
      <c r="N9" s="128" t="s">
        <v>22</v>
      </c>
      <c r="O9" s="129" t="s">
        <v>1887</v>
      </c>
      <c r="P9" s="144">
        <v>46158</v>
      </c>
      <c r="Q9" s="128" t="s">
        <v>22</v>
      </c>
      <c r="R9" s="129" t="s">
        <v>1887</v>
      </c>
      <c r="S9" s="144">
        <v>46158</v>
      </c>
      <c r="T9" s="129" t="s">
        <v>24</v>
      </c>
      <c r="U9" s="130" t="s">
        <v>22</v>
      </c>
      <c r="V9" s="130" t="s">
        <v>22</v>
      </c>
      <c r="W9" s="131"/>
      <c r="X9" s="131"/>
      <c r="Y9" s="131"/>
      <c r="Z9" s="131"/>
      <c r="AA9" s="131"/>
      <c r="AB9" s="131"/>
      <c r="AC9" s="131"/>
      <c r="AD9" s="131"/>
      <c r="AE9" s="131"/>
      <c r="AF9" s="131"/>
    </row>
    <row r="10" ht="14.5" customHeight="1" spans="1:32">
      <c r="A10" s="34">
        <v>8</v>
      </c>
      <c r="B10" s="49" t="s">
        <v>19</v>
      </c>
      <c r="C10" s="147" t="s">
        <v>37</v>
      </c>
      <c r="D10" s="121" t="s">
        <v>3053</v>
      </c>
      <c r="E10" s="122">
        <v>6000064430</v>
      </c>
      <c r="F10" s="147">
        <v>1</v>
      </c>
      <c r="G10" s="147">
        <v>0</v>
      </c>
      <c r="H10" s="147">
        <v>1</v>
      </c>
      <c r="I10" s="144">
        <v>46168</v>
      </c>
      <c r="J10" s="125" t="s">
        <v>2218</v>
      </c>
      <c r="K10" s="145">
        <v>516313150526001</v>
      </c>
      <c r="L10" s="149" t="s">
        <v>2222</v>
      </c>
      <c r="M10" s="149" t="s">
        <v>2963</v>
      </c>
      <c r="N10" s="149" t="s">
        <v>3110</v>
      </c>
      <c r="O10" s="129" t="s">
        <v>1887</v>
      </c>
      <c r="P10" s="144">
        <v>46168</v>
      </c>
      <c r="Q10" s="150" t="s">
        <v>3066</v>
      </c>
      <c r="R10" s="129" t="s">
        <v>1887</v>
      </c>
      <c r="S10" s="144">
        <v>46168</v>
      </c>
      <c r="T10" s="129" t="s">
        <v>24</v>
      </c>
      <c r="U10" s="22" t="s">
        <v>2223</v>
      </c>
      <c r="V10" s="151" t="s">
        <v>2224</v>
      </c>
      <c r="W10" s="34"/>
      <c r="X10" s="34"/>
      <c r="Y10" s="34"/>
      <c r="Z10" s="34"/>
      <c r="AA10" s="34"/>
      <c r="AB10" s="34"/>
      <c r="AC10" s="34"/>
      <c r="AD10" s="34"/>
      <c r="AE10" s="34"/>
      <c r="AF10" s="34"/>
    </row>
    <row r="11" ht="16.5" customHeight="1" spans="1:32">
      <c r="A11" s="152"/>
      <c r="B11" s="152"/>
      <c r="C11" s="152"/>
      <c r="D11" s="152"/>
      <c r="E11" s="152"/>
      <c r="F11" s="152"/>
      <c r="G11" s="152"/>
      <c r="H11" s="152"/>
      <c r="I11" s="152"/>
      <c r="J11" s="152"/>
      <c r="K11" s="152"/>
      <c r="L11" s="127" t="s">
        <v>2225</v>
      </c>
      <c r="M11" s="153" t="s">
        <v>3141</v>
      </c>
      <c r="N11" s="154" t="s">
        <v>3142</v>
      </c>
      <c r="O11" s="129" t="s">
        <v>1887</v>
      </c>
      <c r="P11" s="152"/>
      <c r="Q11" s="155" t="s">
        <v>3143</v>
      </c>
      <c r="R11" s="129" t="s">
        <v>1887</v>
      </c>
      <c r="S11" s="152"/>
      <c r="T11" s="129" t="s">
        <v>24</v>
      </c>
      <c r="U11" s="129" t="s">
        <v>2226</v>
      </c>
      <c r="V11" s="151" t="s">
        <v>2224</v>
      </c>
      <c r="W11" s="42"/>
      <c r="X11" s="42"/>
      <c r="Y11" s="42"/>
      <c r="Z11" s="42"/>
      <c r="AA11" s="42"/>
      <c r="AB11" s="42"/>
      <c r="AC11" s="42"/>
      <c r="AD11" s="42"/>
      <c r="AE11" s="42"/>
      <c r="AF11" s="42"/>
    </row>
    <row r="12" ht="14.5" customHeight="1" spans="1:32">
      <c r="A12" s="34">
        <v>9</v>
      </c>
      <c r="B12" s="49" t="s">
        <v>19</v>
      </c>
      <c r="C12" s="133" t="s">
        <v>37</v>
      </c>
      <c r="D12" s="121" t="s">
        <v>3053</v>
      </c>
      <c r="E12" s="122">
        <v>6000064430</v>
      </c>
      <c r="F12" s="147">
        <v>1</v>
      </c>
      <c r="G12" s="147">
        <v>0</v>
      </c>
      <c r="H12" s="147">
        <v>1</v>
      </c>
      <c r="I12" s="144">
        <v>46168</v>
      </c>
      <c r="J12" s="125" t="s">
        <v>2218</v>
      </c>
      <c r="K12" s="145">
        <v>516313150526002</v>
      </c>
      <c r="L12" s="149" t="s">
        <v>2222</v>
      </c>
      <c r="M12" s="149" t="s">
        <v>2963</v>
      </c>
      <c r="N12" s="149" t="s">
        <v>3110</v>
      </c>
      <c r="O12" s="129" t="s">
        <v>1887</v>
      </c>
      <c r="P12" s="144">
        <v>46168</v>
      </c>
      <c r="Q12" s="150" t="s">
        <v>3066</v>
      </c>
      <c r="R12" s="129" t="s">
        <v>1887</v>
      </c>
      <c r="S12" s="144">
        <v>46168</v>
      </c>
      <c r="T12" s="22" t="s">
        <v>24</v>
      </c>
      <c r="U12" s="22" t="s">
        <v>2223</v>
      </c>
      <c r="V12" s="151" t="s">
        <v>2224</v>
      </c>
      <c r="W12" s="34"/>
      <c r="X12" s="34"/>
      <c r="Y12" s="34"/>
      <c r="Z12" s="34"/>
      <c r="AA12" s="34"/>
      <c r="AB12" s="34"/>
      <c r="AC12" s="34"/>
      <c r="AD12" s="34"/>
      <c r="AE12" s="34"/>
      <c r="AF12" s="34"/>
    </row>
    <row r="13" ht="16.5" customHeight="1" spans="1:32">
      <c r="A13" s="152"/>
      <c r="B13" s="152"/>
      <c r="C13" s="152"/>
      <c r="D13" s="152"/>
      <c r="E13" s="152"/>
      <c r="F13" s="152"/>
      <c r="G13" s="152"/>
      <c r="H13" s="152"/>
      <c r="I13" s="152"/>
      <c r="J13" s="152"/>
      <c r="K13" s="152"/>
      <c r="L13" s="127" t="s">
        <v>2225</v>
      </c>
      <c r="M13" s="153" t="s">
        <v>3141</v>
      </c>
      <c r="N13" s="154" t="s">
        <v>3142</v>
      </c>
      <c r="O13" s="129" t="s">
        <v>1887</v>
      </c>
      <c r="P13" s="152"/>
      <c r="Q13" s="155" t="s">
        <v>3143</v>
      </c>
      <c r="R13" s="129" t="s">
        <v>1887</v>
      </c>
      <c r="S13" s="152"/>
      <c r="T13" s="129" t="s">
        <v>24</v>
      </c>
      <c r="U13" s="129" t="s">
        <v>2226</v>
      </c>
      <c r="V13" s="151" t="s">
        <v>2224</v>
      </c>
      <c r="W13" s="42"/>
      <c r="X13" s="42"/>
      <c r="Y13" s="42"/>
      <c r="Z13" s="42"/>
      <c r="AA13" s="42"/>
      <c r="AB13" s="42"/>
      <c r="AC13" s="42"/>
      <c r="AD13" s="42"/>
      <c r="AE13" s="42"/>
      <c r="AF13" s="42"/>
    </row>
    <row r="14" ht="14.5" customHeight="1" spans="1:32">
      <c r="A14" s="34">
        <v>10</v>
      </c>
      <c r="B14" s="49" t="s">
        <v>19</v>
      </c>
      <c r="C14" s="133" t="s">
        <v>37</v>
      </c>
      <c r="D14" s="121" t="s">
        <v>3053</v>
      </c>
      <c r="E14" s="122">
        <v>6000064430</v>
      </c>
      <c r="F14" s="147">
        <v>1</v>
      </c>
      <c r="G14" s="147">
        <v>0</v>
      </c>
      <c r="H14" s="147">
        <v>1</v>
      </c>
      <c r="I14" s="144">
        <v>46168</v>
      </c>
      <c r="J14" s="125" t="s">
        <v>2218</v>
      </c>
      <c r="K14" s="145">
        <v>516313150526003</v>
      </c>
      <c r="L14" s="149" t="s">
        <v>2222</v>
      </c>
      <c r="M14" s="149" t="s">
        <v>2963</v>
      </c>
      <c r="N14" s="149" t="s">
        <v>3110</v>
      </c>
      <c r="O14" s="129" t="s">
        <v>1887</v>
      </c>
      <c r="P14" s="144">
        <v>46168</v>
      </c>
      <c r="Q14" s="150" t="s">
        <v>3066</v>
      </c>
      <c r="R14" s="129" t="s">
        <v>1887</v>
      </c>
      <c r="S14" s="144">
        <v>46168</v>
      </c>
      <c r="T14" s="129" t="s">
        <v>24</v>
      </c>
      <c r="U14" s="22" t="s">
        <v>2223</v>
      </c>
      <c r="V14" s="151" t="s">
        <v>2224</v>
      </c>
      <c r="W14" s="34"/>
      <c r="X14" s="34"/>
      <c r="Y14" s="34"/>
      <c r="Z14" s="34"/>
      <c r="AA14" s="34"/>
      <c r="AB14" s="34"/>
      <c r="AC14" s="34"/>
      <c r="AD14" s="34"/>
      <c r="AE14" s="34"/>
      <c r="AF14" s="34"/>
    </row>
    <row r="15" ht="16.5" customHeight="1" spans="1:32">
      <c r="A15" s="152"/>
      <c r="B15" s="152"/>
      <c r="C15" s="152"/>
      <c r="D15" s="152"/>
      <c r="E15" s="152"/>
      <c r="F15" s="152"/>
      <c r="G15" s="152"/>
      <c r="H15" s="152"/>
      <c r="I15" s="152"/>
      <c r="J15" s="152"/>
      <c r="K15" s="152"/>
      <c r="L15" s="127" t="s">
        <v>2225</v>
      </c>
      <c r="M15" s="153" t="s">
        <v>3141</v>
      </c>
      <c r="N15" s="154" t="s">
        <v>3142</v>
      </c>
      <c r="O15" s="129" t="s">
        <v>1887</v>
      </c>
      <c r="P15" s="152"/>
      <c r="Q15" s="155" t="s">
        <v>3143</v>
      </c>
      <c r="R15" s="129" t="s">
        <v>1887</v>
      </c>
      <c r="S15" s="152"/>
      <c r="T15" s="129" t="s">
        <v>24</v>
      </c>
      <c r="U15" s="129" t="s">
        <v>2226</v>
      </c>
      <c r="V15" s="151" t="s">
        <v>2224</v>
      </c>
      <c r="W15" s="42"/>
      <c r="X15" s="42"/>
      <c r="Y15" s="42"/>
      <c r="Z15" s="42"/>
      <c r="AA15" s="42"/>
      <c r="AB15" s="42"/>
      <c r="AC15" s="42"/>
      <c r="AD15" s="42"/>
      <c r="AE15" s="42"/>
      <c r="AF15" s="42"/>
    </row>
    <row r="16" ht="14.5" customHeight="1" spans="1:32">
      <c r="A16" s="34">
        <v>11</v>
      </c>
      <c r="B16" s="49" t="s">
        <v>19</v>
      </c>
      <c r="C16" s="147" t="s">
        <v>37</v>
      </c>
      <c r="D16" s="121" t="s">
        <v>3053</v>
      </c>
      <c r="E16" s="122">
        <v>6000064430</v>
      </c>
      <c r="F16" s="147">
        <v>1</v>
      </c>
      <c r="G16" s="147">
        <v>0</v>
      </c>
      <c r="H16" s="147">
        <v>1</v>
      </c>
      <c r="I16" s="144">
        <v>46168</v>
      </c>
      <c r="J16" s="125" t="s">
        <v>2218</v>
      </c>
      <c r="K16" s="145">
        <v>516313150526004</v>
      </c>
      <c r="L16" s="149" t="s">
        <v>2222</v>
      </c>
      <c r="M16" s="156" t="s">
        <v>2963</v>
      </c>
      <c r="N16" s="156" t="s">
        <v>3110</v>
      </c>
      <c r="O16" s="129" t="s">
        <v>1887</v>
      </c>
      <c r="P16" s="144">
        <v>46168</v>
      </c>
      <c r="Q16" s="150" t="s">
        <v>3066</v>
      </c>
      <c r="R16" s="129" t="s">
        <v>1887</v>
      </c>
      <c r="S16" s="144">
        <v>46168</v>
      </c>
      <c r="T16" s="129" t="s">
        <v>24</v>
      </c>
      <c r="U16" s="18" t="s">
        <v>2223</v>
      </c>
      <c r="V16" s="151" t="s">
        <v>2224</v>
      </c>
      <c r="W16" s="28"/>
      <c r="X16" s="28"/>
      <c r="Y16" s="28"/>
      <c r="Z16" s="28"/>
      <c r="AA16" s="28"/>
      <c r="AB16" s="28"/>
      <c r="AC16" s="28"/>
      <c r="AD16" s="28"/>
      <c r="AE16" s="28"/>
      <c r="AF16" s="28"/>
    </row>
    <row r="17" ht="16.5" customHeight="1" spans="1:32">
      <c r="A17" s="157"/>
      <c r="B17" s="157"/>
      <c r="C17" s="157"/>
      <c r="D17" s="157"/>
      <c r="E17" s="157"/>
      <c r="F17" s="157"/>
      <c r="G17" s="157"/>
      <c r="H17" s="157"/>
      <c r="I17" s="157"/>
      <c r="J17" s="157"/>
      <c r="K17" s="157"/>
      <c r="L17" s="127" t="s">
        <v>2225</v>
      </c>
      <c r="M17" s="80" t="s">
        <v>3141</v>
      </c>
      <c r="N17" s="158" t="s">
        <v>3142</v>
      </c>
      <c r="O17" s="129" t="s">
        <v>1887</v>
      </c>
      <c r="P17" s="157"/>
      <c r="Q17" s="159" t="s">
        <v>3143</v>
      </c>
      <c r="R17" s="129" t="s">
        <v>1887</v>
      </c>
      <c r="S17" s="157"/>
      <c r="T17" s="129" t="s">
        <v>24</v>
      </c>
      <c r="U17" s="129" t="s">
        <v>2226</v>
      </c>
      <c r="V17" s="151" t="s">
        <v>2224</v>
      </c>
      <c r="W17" s="28"/>
      <c r="X17" s="28"/>
      <c r="Y17" s="28"/>
      <c r="Z17" s="28"/>
      <c r="AA17" s="28"/>
      <c r="AB17" s="28"/>
      <c r="AC17" s="28"/>
      <c r="AD17" s="28"/>
      <c r="AE17" s="28"/>
      <c r="AF17" s="28"/>
    </row>
    <row r="18" ht="43.5" customHeight="1" spans="1:32">
      <c r="A18" s="157"/>
      <c r="B18" s="157"/>
      <c r="C18" s="157"/>
      <c r="D18" s="157"/>
      <c r="E18" s="157"/>
      <c r="F18" s="157"/>
      <c r="G18" s="157"/>
      <c r="H18" s="157"/>
      <c r="I18" s="157"/>
      <c r="J18" s="157"/>
      <c r="K18" s="157"/>
      <c r="L18" s="160" t="s">
        <v>2227</v>
      </c>
      <c r="M18" s="161" t="s">
        <v>3077</v>
      </c>
      <c r="N18" s="162" t="s">
        <v>3078</v>
      </c>
      <c r="O18" s="129" t="s">
        <v>1887</v>
      </c>
      <c r="P18" s="157"/>
      <c r="Q18" s="162" t="s">
        <v>3079</v>
      </c>
      <c r="R18" s="129" t="s">
        <v>1887</v>
      </c>
      <c r="S18" s="157"/>
      <c r="T18" s="129" t="s">
        <v>24</v>
      </c>
      <c r="U18" s="151" t="s">
        <v>2228</v>
      </c>
      <c r="V18" s="151" t="s">
        <v>2224</v>
      </c>
      <c r="W18" s="28"/>
      <c r="X18" s="163"/>
      <c r="Y18" s="163"/>
      <c r="Z18" s="163"/>
      <c r="AA18" s="163"/>
      <c r="AB18" s="163"/>
      <c r="AC18" s="163"/>
      <c r="AD18" s="163"/>
      <c r="AE18" s="163"/>
      <c r="AF18" s="163"/>
    </row>
    <row r="19" ht="17" customHeight="1" spans="1:32">
      <c r="A19" s="152"/>
      <c r="B19" s="152"/>
      <c r="C19" s="152"/>
      <c r="D19" s="152"/>
      <c r="E19" s="152"/>
      <c r="F19" s="152"/>
      <c r="G19" s="152"/>
      <c r="H19" s="152"/>
      <c r="I19" s="152"/>
      <c r="J19" s="152"/>
      <c r="K19" s="152"/>
      <c r="L19" s="164" t="s">
        <v>2229</v>
      </c>
      <c r="M19" s="80" t="s">
        <v>3096</v>
      </c>
      <c r="N19" s="149" t="s">
        <v>3100</v>
      </c>
      <c r="O19" s="129" t="s">
        <v>1887</v>
      </c>
      <c r="P19" s="152"/>
      <c r="Q19" s="165" t="s">
        <v>3144</v>
      </c>
      <c r="R19" s="129" t="s">
        <v>1887</v>
      </c>
      <c r="S19" s="152"/>
      <c r="T19" s="129" t="s">
        <v>24</v>
      </c>
      <c r="U19" s="151" t="s">
        <v>76</v>
      </c>
      <c r="V19" s="133" t="s">
        <v>453</v>
      </c>
      <c r="W19" s="28"/>
      <c r="X19" s="28"/>
      <c r="Y19" s="28"/>
      <c r="Z19" s="28"/>
      <c r="AA19" s="28"/>
      <c r="AB19" s="28"/>
      <c r="AC19" s="28"/>
      <c r="AD19" s="28"/>
      <c r="AE19" s="28"/>
      <c r="AF19" s="28"/>
    </row>
    <row r="20" ht="14.5" customHeight="1" spans="1:32">
      <c r="A20" s="34">
        <v>12</v>
      </c>
      <c r="B20" s="49" t="s">
        <v>19</v>
      </c>
      <c r="C20" s="147" t="s">
        <v>37</v>
      </c>
      <c r="D20" s="121" t="s">
        <v>3053</v>
      </c>
      <c r="E20" s="122">
        <v>6000064430</v>
      </c>
      <c r="F20" s="147">
        <v>1</v>
      </c>
      <c r="G20" s="147">
        <v>0</v>
      </c>
      <c r="H20" s="147">
        <v>1</v>
      </c>
      <c r="I20" s="144">
        <v>46168</v>
      </c>
      <c r="J20" s="148" t="s">
        <v>2218</v>
      </c>
      <c r="K20" s="145">
        <v>516313150526005</v>
      </c>
      <c r="L20" s="149" t="s">
        <v>2222</v>
      </c>
      <c r="M20" s="156" t="s">
        <v>2963</v>
      </c>
      <c r="N20" s="156" t="s">
        <v>3110</v>
      </c>
      <c r="O20" s="129" t="s">
        <v>1887</v>
      </c>
      <c r="P20" s="144">
        <v>46168</v>
      </c>
      <c r="Q20" s="150" t="s">
        <v>3066</v>
      </c>
      <c r="R20" s="129" t="s">
        <v>1887</v>
      </c>
      <c r="S20" s="144">
        <v>46168</v>
      </c>
      <c r="T20" s="129" t="s">
        <v>24</v>
      </c>
      <c r="U20" s="94" t="s">
        <v>2223</v>
      </c>
      <c r="V20" s="151" t="s">
        <v>2224</v>
      </c>
      <c r="W20" s="28"/>
      <c r="X20" s="28"/>
      <c r="Y20" s="28"/>
      <c r="Z20" s="28"/>
      <c r="AA20" s="28"/>
      <c r="AB20" s="28"/>
      <c r="AC20" s="28"/>
      <c r="AD20" s="28"/>
      <c r="AE20" s="28"/>
      <c r="AF20" s="28"/>
    </row>
    <row r="21" ht="31.5" customHeight="1" spans="1:32">
      <c r="A21" s="152"/>
      <c r="B21" s="152"/>
      <c r="C21" s="152"/>
      <c r="D21" s="152"/>
      <c r="E21" s="152"/>
      <c r="F21" s="152"/>
      <c r="G21" s="152"/>
      <c r="H21" s="152"/>
      <c r="I21" s="152"/>
      <c r="J21" s="152"/>
      <c r="K21" s="152"/>
      <c r="L21" s="127" t="s">
        <v>2225</v>
      </c>
      <c r="M21" s="56" t="s">
        <v>3141</v>
      </c>
      <c r="N21" s="166" t="s">
        <v>3142</v>
      </c>
      <c r="O21" s="129" t="s">
        <v>1887</v>
      </c>
      <c r="P21" s="152"/>
      <c r="Q21" s="159" t="s">
        <v>3143</v>
      </c>
      <c r="R21" s="129" t="s">
        <v>1887</v>
      </c>
      <c r="S21" s="152"/>
      <c r="T21" s="129" t="s">
        <v>24</v>
      </c>
      <c r="U21" s="129" t="s">
        <v>2226</v>
      </c>
      <c r="V21" s="151" t="s">
        <v>2224</v>
      </c>
      <c r="W21" s="28"/>
      <c r="X21" s="28"/>
      <c r="Y21" s="28"/>
      <c r="Z21" s="28"/>
      <c r="AA21" s="28"/>
      <c r="AB21" s="28"/>
      <c r="AC21" s="28"/>
      <c r="AD21" s="28"/>
      <c r="AE21" s="28"/>
      <c r="AF21" s="28"/>
    </row>
    <row r="22" ht="27" customHeight="1" spans="1:32">
      <c r="A22" s="34">
        <v>13</v>
      </c>
      <c r="B22" s="49" t="s">
        <v>19</v>
      </c>
      <c r="C22" s="147" t="s">
        <v>37</v>
      </c>
      <c r="D22" s="121" t="s">
        <v>3053</v>
      </c>
      <c r="E22" s="122">
        <v>6000064430</v>
      </c>
      <c r="F22" s="147">
        <v>1</v>
      </c>
      <c r="G22" s="147">
        <v>0</v>
      </c>
      <c r="H22" s="147">
        <v>1</v>
      </c>
      <c r="I22" s="144">
        <v>46168</v>
      </c>
      <c r="J22" s="148" t="s">
        <v>2218</v>
      </c>
      <c r="K22" s="145">
        <v>516313150526006</v>
      </c>
      <c r="L22" s="149" t="s">
        <v>2222</v>
      </c>
      <c r="M22" s="156" t="s">
        <v>2963</v>
      </c>
      <c r="N22" s="156" t="s">
        <v>3110</v>
      </c>
      <c r="O22" s="129" t="s">
        <v>1887</v>
      </c>
      <c r="P22" s="144">
        <v>46168</v>
      </c>
      <c r="Q22" s="150" t="s">
        <v>3066</v>
      </c>
      <c r="R22" s="129" t="s">
        <v>1887</v>
      </c>
      <c r="S22" s="144">
        <v>46168</v>
      </c>
      <c r="T22" s="129" t="s">
        <v>24</v>
      </c>
      <c r="U22" s="22" t="s">
        <v>2223</v>
      </c>
      <c r="V22" s="151" t="s">
        <v>2224</v>
      </c>
      <c r="W22" s="28"/>
      <c r="X22" s="28"/>
      <c r="Y22" s="28"/>
      <c r="Z22" s="28"/>
      <c r="AA22" s="28"/>
      <c r="AB22" s="28"/>
      <c r="AC22" s="28"/>
      <c r="AD22" s="28"/>
      <c r="AE22" s="28"/>
      <c r="AF22" s="28"/>
    </row>
    <row r="23" ht="16.5" customHeight="1" spans="1:32">
      <c r="A23" s="157"/>
      <c r="B23" s="157"/>
      <c r="C23" s="157"/>
      <c r="D23" s="157"/>
      <c r="E23" s="157"/>
      <c r="F23" s="157"/>
      <c r="G23" s="157"/>
      <c r="H23" s="157"/>
      <c r="I23" s="157"/>
      <c r="J23" s="157"/>
      <c r="K23" s="157"/>
      <c r="L23" s="127" t="s">
        <v>2225</v>
      </c>
      <c r="M23" s="56" t="s">
        <v>3141</v>
      </c>
      <c r="N23" s="166" t="s">
        <v>3142</v>
      </c>
      <c r="O23" s="129" t="s">
        <v>1887</v>
      </c>
      <c r="P23" s="157"/>
      <c r="Q23" s="159" t="s">
        <v>3143</v>
      </c>
      <c r="R23" s="129" t="s">
        <v>1887</v>
      </c>
      <c r="S23" s="157"/>
      <c r="T23" s="129" t="s">
        <v>24</v>
      </c>
      <c r="U23" s="129" t="s">
        <v>2226</v>
      </c>
      <c r="V23" s="151" t="s">
        <v>2224</v>
      </c>
      <c r="W23" s="28"/>
      <c r="X23" s="28"/>
      <c r="Y23" s="28"/>
      <c r="Z23" s="28"/>
      <c r="AA23" s="28"/>
      <c r="AB23" s="28"/>
      <c r="AC23" s="28"/>
      <c r="AD23" s="28"/>
      <c r="AE23" s="28"/>
      <c r="AF23" s="28"/>
    </row>
    <row r="24" ht="16.5" customHeight="1" spans="1:32">
      <c r="A24" s="152"/>
      <c r="B24" s="152"/>
      <c r="C24" s="152"/>
      <c r="D24" s="152"/>
      <c r="E24" s="152"/>
      <c r="F24" s="152"/>
      <c r="G24" s="152"/>
      <c r="H24" s="152"/>
      <c r="I24" s="152"/>
      <c r="J24" s="152"/>
      <c r="K24" s="152"/>
      <c r="L24" s="160" t="s">
        <v>2227</v>
      </c>
      <c r="M24" s="161" t="s">
        <v>3077</v>
      </c>
      <c r="N24" s="156" t="s">
        <v>3078</v>
      </c>
      <c r="O24" s="129" t="s">
        <v>1887</v>
      </c>
      <c r="P24" s="152"/>
      <c r="Q24" s="156" t="s">
        <v>3079</v>
      </c>
      <c r="R24" s="129" t="s">
        <v>1887</v>
      </c>
      <c r="S24" s="152"/>
      <c r="T24" s="129" t="s">
        <v>24</v>
      </c>
      <c r="U24" s="151" t="s">
        <v>2228</v>
      </c>
      <c r="V24" s="151" t="s">
        <v>2224</v>
      </c>
      <c r="W24" s="28"/>
      <c r="X24" s="28"/>
      <c r="Y24" s="28"/>
      <c r="Z24" s="28"/>
      <c r="AA24" s="28"/>
      <c r="AB24" s="28"/>
      <c r="AC24" s="28"/>
      <c r="AD24" s="28"/>
      <c r="AE24" s="28"/>
      <c r="AF24" s="28"/>
    </row>
    <row r="25" ht="14.5" customHeight="1" spans="1:32">
      <c r="A25" s="34">
        <v>14</v>
      </c>
      <c r="B25" s="49" t="s">
        <v>19</v>
      </c>
      <c r="C25" s="147" t="s">
        <v>37</v>
      </c>
      <c r="D25" s="121" t="s">
        <v>3053</v>
      </c>
      <c r="E25" s="167">
        <v>6000064430</v>
      </c>
      <c r="F25" s="147">
        <v>1</v>
      </c>
      <c r="G25" s="147">
        <v>0</v>
      </c>
      <c r="H25" s="147">
        <v>1</v>
      </c>
      <c r="I25" s="144">
        <v>46168</v>
      </c>
      <c r="J25" s="148" t="s">
        <v>2218</v>
      </c>
      <c r="K25" s="145">
        <v>516313150526007</v>
      </c>
      <c r="L25" s="149" t="s">
        <v>2222</v>
      </c>
      <c r="M25" s="149" t="s">
        <v>2963</v>
      </c>
      <c r="N25" s="149" t="s">
        <v>3110</v>
      </c>
      <c r="O25" s="129" t="s">
        <v>1887</v>
      </c>
      <c r="P25" s="144">
        <v>46168</v>
      </c>
      <c r="Q25" s="150" t="s">
        <v>3066</v>
      </c>
      <c r="R25" s="129" t="s">
        <v>1887</v>
      </c>
      <c r="S25" s="144">
        <v>46168</v>
      </c>
      <c r="T25" s="129" t="s">
        <v>24</v>
      </c>
      <c r="U25" s="18" t="s">
        <v>2223</v>
      </c>
      <c r="V25" s="151" t="s">
        <v>2224</v>
      </c>
      <c r="W25" s="28"/>
      <c r="X25" s="28"/>
      <c r="Y25" s="28"/>
      <c r="Z25" s="28"/>
      <c r="AA25" s="28"/>
      <c r="AB25" s="28"/>
      <c r="AC25" s="28"/>
      <c r="AD25" s="28"/>
      <c r="AE25" s="28"/>
      <c r="AF25" s="28"/>
    </row>
    <row r="26" ht="16.5" customHeight="1" spans="1:32">
      <c r="A26" s="152"/>
      <c r="B26" s="152"/>
      <c r="C26" s="152"/>
      <c r="D26" s="152"/>
      <c r="E26" s="152"/>
      <c r="F26" s="152"/>
      <c r="G26" s="152"/>
      <c r="H26" s="152"/>
      <c r="I26" s="152"/>
      <c r="J26" s="152"/>
      <c r="K26" s="152"/>
      <c r="L26" s="127" t="s">
        <v>2225</v>
      </c>
      <c r="M26" s="153" t="s">
        <v>3141</v>
      </c>
      <c r="N26" s="154" t="s">
        <v>3142</v>
      </c>
      <c r="O26" s="129" t="s">
        <v>1887</v>
      </c>
      <c r="P26" s="152"/>
      <c r="Q26" s="155" t="s">
        <v>3143</v>
      </c>
      <c r="R26" s="129" t="s">
        <v>1887</v>
      </c>
      <c r="S26" s="152"/>
      <c r="T26" s="129" t="s">
        <v>24</v>
      </c>
      <c r="U26" s="129" t="s">
        <v>2226</v>
      </c>
      <c r="V26" s="151" t="s">
        <v>2224</v>
      </c>
      <c r="W26" s="28"/>
      <c r="X26" s="28"/>
      <c r="Y26" s="28"/>
      <c r="Z26" s="28"/>
      <c r="AA26" s="28"/>
      <c r="AB26" s="28"/>
      <c r="AC26" s="28"/>
      <c r="AD26" s="28"/>
      <c r="AE26" s="28"/>
      <c r="AF26" s="28"/>
    </row>
    <row r="27" ht="14.5" customHeight="1" spans="1:32">
      <c r="A27" s="34">
        <v>15</v>
      </c>
      <c r="B27" s="147" t="s">
        <v>19</v>
      </c>
      <c r="C27" s="147" t="s">
        <v>37</v>
      </c>
      <c r="D27" s="121" t="s">
        <v>3053</v>
      </c>
      <c r="E27" s="168">
        <v>6000064429</v>
      </c>
      <c r="F27" s="125">
        <v>1</v>
      </c>
      <c r="G27" s="125">
        <v>0</v>
      </c>
      <c r="H27" s="125">
        <v>1</v>
      </c>
      <c r="I27" s="144">
        <v>46168</v>
      </c>
      <c r="J27" s="148" t="s">
        <v>2220</v>
      </c>
      <c r="K27" s="169">
        <v>516309150526001</v>
      </c>
      <c r="L27" s="149" t="s">
        <v>2222</v>
      </c>
      <c r="M27" s="149" t="s">
        <v>2963</v>
      </c>
      <c r="N27" s="149" t="s">
        <v>3110</v>
      </c>
      <c r="O27" s="129" t="s">
        <v>1887</v>
      </c>
      <c r="P27" s="144">
        <v>46168</v>
      </c>
      <c r="Q27" s="150" t="s">
        <v>3066</v>
      </c>
      <c r="R27" s="129" t="s">
        <v>1887</v>
      </c>
      <c r="S27" s="144">
        <v>46168</v>
      </c>
      <c r="T27" s="129" t="s">
        <v>24</v>
      </c>
      <c r="U27" s="18" t="s">
        <v>2223</v>
      </c>
      <c r="V27" s="151" t="s">
        <v>2224</v>
      </c>
      <c r="W27" s="28"/>
      <c r="X27" s="28"/>
      <c r="Y27" s="28"/>
      <c r="Z27" s="28"/>
      <c r="AA27" s="28"/>
      <c r="AB27" s="28"/>
      <c r="AC27" s="28"/>
      <c r="AD27" s="28"/>
      <c r="AE27" s="28"/>
      <c r="AF27" s="28"/>
    </row>
    <row r="28" ht="16.5" customHeight="1" spans="1:32">
      <c r="A28" s="152"/>
      <c r="B28" s="152"/>
      <c r="C28" s="152"/>
      <c r="D28" s="152"/>
      <c r="E28" s="152"/>
      <c r="F28" s="152"/>
      <c r="G28" s="152"/>
      <c r="H28" s="152"/>
      <c r="I28" s="152"/>
      <c r="J28" s="152"/>
      <c r="K28" s="152"/>
      <c r="L28" s="127" t="s">
        <v>2225</v>
      </c>
      <c r="M28" s="153" t="s">
        <v>3141</v>
      </c>
      <c r="N28" s="154" t="s">
        <v>3142</v>
      </c>
      <c r="O28" s="129" t="s">
        <v>1887</v>
      </c>
      <c r="P28" s="152"/>
      <c r="Q28" s="155" t="s">
        <v>3143</v>
      </c>
      <c r="R28" s="129" t="s">
        <v>1887</v>
      </c>
      <c r="S28" s="152"/>
      <c r="T28" s="129" t="s">
        <v>24</v>
      </c>
      <c r="U28" s="129" t="s">
        <v>2226</v>
      </c>
      <c r="V28" s="151" t="s">
        <v>2224</v>
      </c>
      <c r="W28" s="28"/>
      <c r="X28" s="28"/>
      <c r="Y28" s="28"/>
      <c r="Z28" s="28"/>
      <c r="AA28" s="28"/>
      <c r="AB28" s="28"/>
      <c r="AC28" s="28"/>
      <c r="AD28" s="28"/>
      <c r="AE28" s="28"/>
      <c r="AF28" s="28"/>
    </row>
    <row r="29" ht="14.5" customHeight="1" spans="1:32">
      <c r="A29" s="34">
        <v>16</v>
      </c>
      <c r="B29" s="49" t="s">
        <v>19</v>
      </c>
      <c r="C29" s="147" t="s">
        <v>37</v>
      </c>
      <c r="D29" s="121" t="s">
        <v>3053</v>
      </c>
      <c r="E29" s="168">
        <v>6000064429</v>
      </c>
      <c r="F29" s="125">
        <v>1</v>
      </c>
      <c r="G29" s="125">
        <v>0</v>
      </c>
      <c r="H29" s="125">
        <v>1</v>
      </c>
      <c r="I29" s="144">
        <v>46168</v>
      </c>
      <c r="J29" s="148" t="s">
        <v>2220</v>
      </c>
      <c r="K29" s="169">
        <v>516309150526002</v>
      </c>
      <c r="L29" s="149" t="s">
        <v>2222</v>
      </c>
      <c r="M29" s="149" t="s">
        <v>2963</v>
      </c>
      <c r="N29" s="149" t="s">
        <v>3110</v>
      </c>
      <c r="O29" s="129" t="s">
        <v>1887</v>
      </c>
      <c r="P29" s="144">
        <v>46168</v>
      </c>
      <c r="Q29" s="150" t="s">
        <v>3066</v>
      </c>
      <c r="R29" s="129" t="s">
        <v>1887</v>
      </c>
      <c r="S29" s="144">
        <v>46168</v>
      </c>
      <c r="T29" s="129" t="s">
        <v>24</v>
      </c>
      <c r="U29" s="18" t="s">
        <v>2223</v>
      </c>
      <c r="V29" s="151" t="s">
        <v>2224</v>
      </c>
      <c r="W29" s="28"/>
      <c r="X29" s="28"/>
      <c r="Y29" s="28"/>
      <c r="Z29" s="28"/>
      <c r="AA29" s="28"/>
      <c r="AB29" s="28"/>
      <c r="AC29" s="28"/>
      <c r="AD29" s="28"/>
      <c r="AE29" s="28"/>
      <c r="AF29" s="28"/>
    </row>
    <row r="30" ht="16.5" customHeight="1" spans="1:32">
      <c r="A30" s="152"/>
      <c r="B30" s="152"/>
      <c r="C30" s="152"/>
      <c r="D30" s="152"/>
      <c r="E30" s="152"/>
      <c r="F30" s="152"/>
      <c r="G30" s="152"/>
      <c r="H30" s="152"/>
      <c r="I30" s="152"/>
      <c r="J30" s="152"/>
      <c r="K30" s="152"/>
      <c r="L30" s="127" t="s">
        <v>2225</v>
      </c>
      <c r="M30" s="153" t="s">
        <v>3141</v>
      </c>
      <c r="N30" s="154" t="s">
        <v>3142</v>
      </c>
      <c r="O30" s="129" t="s">
        <v>1887</v>
      </c>
      <c r="P30" s="152"/>
      <c r="Q30" s="155" t="s">
        <v>3143</v>
      </c>
      <c r="R30" s="129" t="s">
        <v>1887</v>
      </c>
      <c r="S30" s="152"/>
      <c r="T30" s="129" t="s">
        <v>24</v>
      </c>
      <c r="U30" s="129" t="s">
        <v>2226</v>
      </c>
      <c r="V30" s="151" t="s">
        <v>2224</v>
      </c>
      <c r="W30" s="28"/>
      <c r="X30" s="28"/>
      <c r="Y30" s="28"/>
      <c r="Z30" s="28"/>
      <c r="AA30" s="28"/>
      <c r="AB30" s="28"/>
      <c r="AC30" s="28"/>
      <c r="AD30" s="28"/>
      <c r="AE30" s="28"/>
      <c r="AF30" s="28"/>
    </row>
    <row r="31" ht="14.5" customHeight="1" spans="1:32">
      <c r="A31" s="34">
        <v>17</v>
      </c>
      <c r="B31" s="49" t="s">
        <v>19</v>
      </c>
      <c r="C31" s="147" t="s">
        <v>37</v>
      </c>
      <c r="D31" s="121" t="s">
        <v>3053</v>
      </c>
      <c r="E31" s="168">
        <v>6000064429</v>
      </c>
      <c r="F31" s="125">
        <v>1</v>
      </c>
      <c r="G31" s="125">
        <v>0</v>
      </c>
      <c r="H31" s="125">
        <v>1</v>
      </c>
      <c r="I31" s="144">
        <v>46168</v>
      </c>
      <c r="J31" s="148" t="s">
        <v>2220</v>
      </c>
      <c r="K31" s="169">
        <v>516309150526003</v>
      </c>
      <c r="L31" s="149" t="s">
        <v>2222</v>
      </c>
      <c r="M31" s="149" t="s">
        <v>2963</v>
      </c>
      <c r="N31" s="149" t="s">
        <v>3110</v>
      </c>
      <c r="O31" s="129" t="s">
        <v>1887</v>
      </c>
      <c r="P31" s="144">
        <v>46168</v>
      </c>
      <c r="Q31" s="150" t="s">
        <v>3066</v>
      </c>
      <c r="R31" s="129" t="s">
        <v>1887</v>
      </c>
      <c r="S31" s="144">
        <v>46168</v>
      </c>
      <c r="T31" s="129" t="s">
        <v>24</v>
      </c>
      <c r="U31" s="18" t="s">
        <v>2223</v>
      </c>
      <c r="V31" s="151" t="s">
        <v>2224</v>
      </c>
      <c r="W31" s="28"/>
      <c r="X31" s="28"/>
      <c r="Y31" s="28"/>
      <c r="Z31" s="28"/>
      <c r="AA31" s="28"/>
      <c r="AB31" s="28"/>
      <c r="AC31" s="28"/>
      <c r="AD31" s="28"/>
      <c r="AE31" s="28"/>
      <c r="AF31" s="28"/>
    </row>
    <row r="32" ht="16.5" customHeight="1" spans="1:32">
      <c r="A32" s="152"/>
      <c r="B32" s="152"/>
      <c r="C32" s="152"/>
      <c r="D32" s="152"/>
      <c r="E32" s="152"/>
      <c r="F32" s="152"/>
      <c r="G32" s="152"/>
      <c r="H32" s="152"/>
      <c r="I32" s="152"/>
      <c r="J32" s="152"/>
      <c r="K32" s="152"/>
      <c r="L32" s="127" t="s">
        <v>2225</v>
      </c>
      <c r="M32" s="80" t="s">
        <v>3141</v>
      </c>
      <c r="N32" s="158" t="s">
        <v>3142</v>
      </c>
      <c r="O32" s="129" t="s">
        <v>1887</v>
      </c>
      <c r="P32" s="152"/>
      <c r="Q32" s="159" t="s">
        <v>3143</v>
      </c>
      <c r="R32" s="129" t="s">
        <v>1887</v>
      </c>
      <c r="S32" s="152"/>
      <c r="T32" s="129" t="s">
        <v>24</v>
      </c>
      <c r="U32" s="129" t="s">
        <v>2226</v>
      </c>
      <c r="V32" s="151" t="s">
        <v>2224</v>
      </c>
      <c r="W32" s="28"/>
      <c r="X32" s="28"/>
      <c r="Y32" s="28"/>
      <c r="Z32" s="28"/>
      <c r="AA32" s="28"/>
      <c r="AB32" s="28"/>
      <c r="AC32" s="28"/>
      <c r="AD32" s="28"/>
      <c r="AE32" s="28"/>
      <c r="AF32" s="28"/>
    </row>
    <row r="33" ht="14.5" customHeight="1" spans="1:32">
      <c r="A33" s="34">
        <v>18</v>
      </c>
      <c r="B33" s="49" t="s">
        <v>19</v>
      </c>
      <c r="C33" s="147" t="s">
        <v>37</v>
      </c>
      <c r="D33" s="121" t="s">
        <v>3053</v>
      </c>
      <c r="E33" s="168">
        <v>6000064429</v>
      </c>
      <c r="F33" s="125">
        <v>1</v>
      </c>
      <c r="G33" s="125">
        <v>0</v>
      </c>
      <c r="H33" s="125">
        <v>1</v>
      </c>
      <c r="I33" s="144">
        <v>46168</v>
      </c>
      <c r="J33" s="148" t="s">
        <v>2220</v>
      </c>
      <c r="K33" s="169">
        <v>516309150526004</v>
      </c>
      <c r="L33" s="156" t="s">
        <v>2222</v>
      </c>
      <c r="M33" s="156" t="s">
        <v>2963</v>
      </c>
      <c r="N33" s="156" t="s">
        <v>3110</v>
      </c>
      <c r="O33" s="129" t="s">
        <v>1887</v>
      </c>
      <c r="P33" s="144">
        <v>46168</v>
      </c>
      <c r="Q33" s="150" t="s">
        <v>3066</v>
      </c>
      <c r="R33" s="129" t="s">
        <v>1887</v>
      </c>
      <c r="S33" s="144">
        <v>46168</v>
      </c>
      <c r="T33" s="129" t="s">
        <v>24</v>
      </c>
      <c r="U33" s="94" t="s">
        <v>2223</v>
      </c>
      <c r="V33" s="151" t="s">
        <v>2224</v>
      </c>
      <c r="W33" s="151"/>
      <c r="X33" s="28"/>
      <c r="Y33" s="28"/>
      <c r="Z33" s="28"/>
      <c r="AA33" s="28"/>
      <c r="AB33" s="28"/>
      <c r="AC33" s="28"/>
      <c r="AD33" s="28"/>
      <c r="AE33" s="28"/>
      <c r="AF33" s="28"/>
    </row>
    <row r="34" ht="16.5" customHeight="1" spans="1:32">
      <c r="A34" s="152"/>
      <c r="B34" s="152"/>
      <c r="C34" s="152"/>
      <c r="D34" s="152"/>
      <c r="E34" s="152"/>
      <c r="F34" s="152"/>
      <c r="G34" s="152"/>
      <c r="H34" s="152"/>
      <c r="I34" s="152"/>
      <c r="J34" s="152"/>
      <c r="K34" s="152"/>
      <c r="L34" s="127" t="s">
        <v>2225</v>
      </c>
      <c r="M34" s="56" t="s">
        <v>3141</v>
      </c>
      <c r="N34" s="166" t="s">
        <v>3142</v>
      </c>
      <c r="O34" s="129" t="s">
        <v>1887</v>
      </c>
      <c r="P34" s="152"/>
      <c r="Q34" s="159" t="s">
        <v>3143</v>
      </c>
      <c r="R34" s="129" t="s">
        <v>1887</v>
      </c>
      <c r="S34" s="152"/>
      <c r="T34" s="129" t="s">
        <v>24</v>
      </c>
      <c r="U34" s="129" t="s">
        <v>2226</v>
      </c>
      <c r="V34" s="151" t="s">
        <v>2224</v>
      </c>
      <c r="W34" s="170"/>
      <c r="X34" s="28"/>
      <c r="Y34" s="28"/>
      <c r="Z34" s="28"/>
      <c r="AA34" s="28"/>
      <c r="AB34" s="28"/>
      <c r="AC34" s="28"/>
      <c r="AD34" s="28"/>
      <c r="AE34" s="28"/>
      <c r="AF34" s="28"/>
    </row>
    <row r="35" ht="14.5" customHeight="1" spans="1:32">
      <c r="A35" s="34">
        <v>19</v>
      </c>
      <c r="B35" s="49" t="s">
        <v>19</v>
      </c>
      <c r="C35" s="147" t="s">
        <v>37</v>
      </c>
      <c r="D35" s="121" t="s">
        <v>3053</v>
      </c>
      <c r="E35" s="168">
        <v>6000064429</v>
      </c>
      <c r="F35" s="125">
        <v>1</v>
      </c>
      <c r="G35" s="125">
        <v>0</v>
      </c>
      <c r="H35" s="125">
        <v>1</v>
      </c>
      <c r="I35" s="144">
        <v>46168</v>
      </c>
      <c r="J35" s="148" t="s">
        <v>2220</v>
      </c>
      <c r="K35" s="169">
        <v>516309150526005</v>
      </c>
      <c r="L35" s="156" t="s">
        <v>2222</v>
      </c>
      <c r="M35" s="156" t="s">
        <v>2963</v>
      </c>
      <c r="N35" s="156" t="s">
        <v>3110</v>
      </c>
      <c r="O35" s="129" t="s">
        <v>1887</v>
      </c>
      <c r="P35" s="144">
        <v>46168</v>
      </c>
      <c r="Q35" s="150" t="s">
        <v>3066</v>
      </c>
      <c r="R35" s="129" t="s">
        <v>1887</v>
      </c>
      <c r="S35" s="144">
        <v>46168</v>
      </c>
      <c r="T35" s="129" t="s">
        <v>24</v>
      </c>
      <c r="U35" s="94" t="s">
        <v>2223</v>
      </c>
      <c r="V35" s="151" t="s">
        <v>2224</v>
      </c>
      <c r="W35" s="151"/>
      <c r="X35" s="28"/>
      <c r="Y35" s="28"/>
      <c r="Z35" s="28"/>
      <c r="AA35" s="28"/>
      <c r="AB35" s="28"/>
      <c r="AC35" s="28"/>
      <c r="AD35" s="28"/>
      <c r="AE35" s="28"/>
      <c r="AF35" s="28"/>
    </row>
    <row r="36" ht="16.5" customHeight="1" spans="1:32">
      <c r="A36" s="157"/>
      <c r="B36" s="157"/>
      <c r="C36" s="157"/>
      <c r="D36" s="157"/>
      <c r="E36" s="157"/>
      <c r="F36" s="157"/>
      <c r="G36" s="157"/>
      <c r="H36" s="157"/>
      <c r="I36" s="157"/>
      <c r="J36" s="157"/>
      <c r="K36" s="157"/>
      <c r="L36" s="127" t="s">
        <v>2225</v>
      </c>
      <c r="M36" s="56" t="s">
        <v>3141</v>
      </c>
      <c r="N36" s="166" t="s">
        <v>3142</v>
      </c>
      <c r="O36" s="129" t="s">
        <v>1887</v>
      </c>
      <c r="P36" s="157"/>
      <c r="Q36" s="159" t="s">
        <v>3143</v>
      </c>
      <c r="R36" s="129" t="s">
        <v>1887</v>
      </c>
      <c r="S36" s="157"/>
      <c r="T36" s="129" t="s">
        <v>24</v>
      </c>
      <c r="U36" s="129" t="s">
        <v>2226</v>
      </c>
      <c r="V36" s="151" t="s">
        <v>2224</v>
      </c>
      <c r="W36" s="170"/>
      <c r="X36" s="28"/>
      <c r="Y36" s="28"/>
      <c r="Z36" s="28"/>
      <c r="AA36" s="28"/>
      <c r="AB36" s="28"/>
      <c r="AC36" s="28"/>
      <c r="AD36" s="28"/>
      <c r="AE36" s="28"/>
      <c r="AF36" s="28"/>
    </row>
    <row r="37" ht="14.5" customHeight="1" spans="1:32">
      <c r="A37" s="152"/>
      <c r="B37" s="152"/>
      <c r="C37" s="152"/>
      <c r="D37" s="152"/>
      <c r="E37" s="152"/>
      <c r="F37" s="152"/>
      <c r="G37" s="152"/>
      <c r="H37" s="152"/>
      <c r="I37" s="152"/>
      <c r="J37" s="152"/>
      <c r="K37" s="152"/>
      <c r="L37" s="150" t="s">
        <v>2230</v>
      </c>
      <c r="M37" s="156" t="s">
        <v>3145</v>
      </c>
      <c r="N37" s="154" t="s">
        <v>3146</v>
      </c>
      <c r="O37" s="129" t="s">
        <v>1887</v>
      </c>
      <c r="P37" s="152"/>
      <c r="Q37" s="150" t="s">
        <v>3147</v>
      </c>
      <c r="R37" s="129" t="s">
        <v>1887</v>
      </c>
      <c r="S37" s="152"/>
      <c r="T37" s="129" t="s">
        <v>24</v>
      </c>
      <c r="U37" s="129" t="s">
        <v>2231</v>
      </c>
      <c r="V37" s="151" t="s">
        <v>2224</v>
      </c>
      <c r="W37" s="171"/>
      <c r="X37" s="28"/>
      <c r="Y37" s="28"/>
      <c r="Z37" s="28"/>
      <c r="AA37" s="28"/>
      <c r="AB37" s="28"/>
      <c r="AC37" s="28"/>
      <c r="AD37" s="28"/>
      <c r="AE37" s="28"/>
      <c r="AF37" s="28"/>
    </row>
    <row r="38" ht="14.5" customHeight="1" spans="1:32">
      <c r="A38" s="34">
        <v>20</v>
      </c>
      <c r="B38" s="147" t="s">
        <v>19</v>
      </c>
      <c r="C38" s="49" t="s">
        <v>37</v>
      </c>
      <c r="D38" s="121" t="s">
        <v>3053</v>
      </c>
      <c r="E38" s="168">
        <v>6000064429</v>
      </c>
      <c r="F38" s="125">
        <v>1</v>
      </c>
      <c r="G38" s="125">
        <v>0</v>
      </c>
      <c r="H38" s="125">
        <v>1</v>
      </c>
      <c r="I38" s="144">
        <v>46168</v>
      </c>
      <c r="J38" s="148" t="s">
        <v>2220</v>
      </c>
      <c r="K38" s="169">
        <v>516309150526006</v>
      </c>
      <c r="L38" s="149" t="s">
        <v>2222</v>
      </c>
      <c r="M38" s="149" t="s">
        <v>2963</v>
      </c>
      <c r="N38" s="149" t="s">
        <v>3110</v>
      </c>
      <c r="O38" s="129" t="s">
        <v>1887</v>
      </c>
      <c r="P38" s="144">
        <v>46168</v>
      </c>
      <c r="Q38" s="150" t="s">
        <v>3066</v>
      </c>
      <c r="R38" s="129" t="s">
        <v>1887</v>
      </c>
      <c r="S38" s="144">
        <v>46168</v>
      </c>
      <c r="T38" s="129" t="s">
        <v>24</v>
      </c>
      <c r="U38" s="22" t="s">
        <v>2223</v>
      </c>
      <c r="V38" s="151" t="s">
        <v>2224</v>
      </c>
      <c r="W38" s="133"/>
      <c r="X38" s="28"/>
      <c r="Y38" s="28"/>
      <c r="Z38" s="28"/>
      <c r="AA38" s="28"/>
      <c r="AB38" s="28"/>
      <c r="AC38" s="28"/>
      <c r="AD38" s="28"/>
      <c r="AE38" s="28"/>
      <c r="AF38" s="28"/>
    </row>
    <row r="39" ht="16.5" customHeight="1" spans="1:32">
      <c r="A39" s="152"/>
      <c r="B39" s="152"/>
      <c r="C39" s="152"/>
      <c r="D39" s="152"/>
      <c r="E39" s="152"/>
      <c r="F39" s="152"/>
      <c r="G39" s="152"/>
      <c r="H39" s="152"/>
      <c r="I39" s="152"/>
      <c r="J39" s="152"/>
      <c r="K39" s="152"/>
      <c r="L39" s="127" t="s">
        <v>2225</v>
      </c>
      <c r="M39" s="153" t="s">
        <v>3141</v>
      </c>
      <c r="N39" s="154" t="s">
        <v>3142</v>
      </c>
      <c r="O39" s="129" t="s">
        <v>1887</v>
      </c>
      <c r="P39" s="152"/>
      <c r="Q39" s="155" t="s">
        <v>3143</v>
      </c>
      <c r="R39" s="129" t="s">
        <v>1887</v>
      </c>
      <c r="S39" s="152"/>
      <c r="T39" s="129" t="s">
        <v>24</v>
      </c>
      <c r="U39" s="129" t="s">
        <v>2226</v>
      </c>
      <c r="V39" s="151" t="s">
        <v>2224</v>
      </c>
      <c r="W39" s="171"/>
      <c r="X39" s="28"/>
      <c r="Y39" s="28"/>
      <c r="Z39" s="28"/>
      <c r="AA39" s="28"/>
      <c r="AB39" s="28"/>
      <c r="AC39" s="28"/>
      <c r="AD39" s="28"/>
      <c r="AE39" s="28"/>
      <c r="AF39" s="28"/>
    </row>
    <row r="40" ht="14.5" customHeight="1" spans="1:32">
      <c r="A40" s="34">
        <v>21</v>
      </c>
      <c r="B40" s="147" t="s">
        <v>19</v>
      </c>
      <c r="C40" s="49" t="s">
        <v>37</v>
      </c>
      <c r="D40" s="121" t="s">
        <v>3053</v>
      </c>
      <c r="E40" s="168">
        <v>6000064429</v>
      </c>
      <c r="F40" s="125">
        <v>1</v>
      </c>
      <c r="G40" s="125">
        <v>0</v>
      </c>
      <c r="H40" s="125">
        <v>1</v>
      </c>
      <c r="I40" s="144">
        <v>46168</v>
      </c>
      <c r="J40" s="148" t="s">
        <v>2220</v>
      </c>
      <c r="K40" s="169">
        <v>516309150526007</v>
      </c>
      <c r="L40" s="149" t="s">
        <v>2222</v>
      </c>
      <c r="M40" s="149" t="s">
        <v>2963</v>
      </c>
      <c r="N40" s="149" t="s">
        <v>3110</v>
      </c>
      <c r="O40" s="129" t="s">
        <v>1887</v>
      </c>
      <c r="P40" s="144">
        <v>46168</v>
      </c>
      <c r="Q40" s="150" t="s">
        <v>3066</v>
      </c>
      <c r="R40" s="129" t="s">
        <v>1887</v>
      </c>
      <c r="S40" s="144">
        <v>46168</v>
      </c>
      <c r="T40" s="129" t="s">
        <v>24</v>
      </c>
      <c r="U40" s="22" t="s">
        <v>2223</v>
      </c>
      <c r="V40" s="151" t="s">
        <v>2224</v>
      </c>
      <c r="W40" s="133"/>
      <c r="X40" s="28"/>
      <c r="Y40" s="28"/>
      <c r="Z40" s="28"/>
      <c r="AA40" s="28"/>
      <c r="AB40" s="28"/>
      <c r="AC40" s="28"/>
      <c r="AD40" s="28"/>
      <c r="AE40" s="28"/>
      <c r="AF40" s="28"/>
    </row>
    <row r="41" ht="16.5" customHeight="1" spans="1:32">
      <c r="A41" s="152"/>
      <c r="B41" s="152"/>
      <c r="C41" s="152"/>
      <c r="D41" s="152"/>
      <c r="E41" s="152"/>
      <c r="F41" s="152"/>
      <c r="G41" s="152"/>
      <c r="H41" s="152"/>
      <c r="I41" s="152"/>
      <c r="J41" s="152"/>
      <c r="K41" s="152"/>
      <c r="L41" s="127" t="s">
        <v>2225</v>
      </c>
      <c r="M41" s="153" t="s">
        <v>3141</v>
      </c>
      <c r="N41" s="154" t="s">
        <v>3142</v>
      </c>
      <c r="O41" s="129" t="s">
        <v>1887</v>
      </c>
      <c r="P41" s="152"/>
      <c r="Q41" s="155" t="s">
        <v>3143</v>
      </c>
      <c r="R41" s="129" t="s">
        <v>1887</v>
      </c>
      <c r="S41" s="152"/>
      <c r="T41" s="129" t="s">
        <v>24</v>
      </c>
      <c r="U41" s="129" t="s">
        <v>2226</v>
      </c>
      <c r="V41" s="151" t="s">
        <v>2224</v>
      </c>
      <c r="W41" s="171"/>
      <c r="X41" s="28"/>
      <c r="Y41" s="28"/>
      <c r="Z41" s="28"/>
      <c r="AA41" s="28"/>
      <c r="AB41" s="28"/>
      <c r="AC41" s="28"/>
      <c r="AD41" s="28"/>
      <c r="AE41" s="28"/>
      <c r="AF41" s="28"/>
    </row>
    <row r="42" ht="14.5" customHeight="1" spans="1:32">
      <c r="A42" s="34">
        <v>22</v>
      </c>
      <c r="B42" s="147" t="s">
        <v>19</v>
      </c>
      <c r="C42" s="49" t="s">
        <v>37</v>
      </c>
      <c r="D42" s="121" t="s">
        <v>3053</v>
      </c>
      <c r="E42" s="168">
        <v>6000064429</v>
      </c>
      <c r="F42" s="125">
        <v>1</v>
      </c>
      <c r="G42" s="125">
        <v>0</v>
      </c>
      <c r="H42" s="125">
        <v>1</v>
      </c>
      <c r="I42" s="144">
        <v>46168</v>
      </c>
      <c r="J42" s="148" t="s">
        <v>2220</v>
      </c>
      <c r="K42" s="169">
        <v>516309150526008</v>
      </c>
      <c r="L42" s="149" t="s">
        <v>2222</v>
      </c>
      <c r="M42" s="149" t="s">
        <v>2963</v>
      </c>
      <c r="N42" s="149" t="s">
        <v>3110</v>
      </c>
      <c r="O42" s="129" t="s">
        <v>1887</v>
      </c>
      <c r="P42" s="144">
        <v>46168</v>
      </c>
      <c r="Q42" s="150" t="s">
        <v>3066</v>
      </c>
      <c r="R42" s="129" t="s">
        <v>1887</v>
      </c>
      <c r="S42" s="144">
        <v>46168</v>
      </c>
      <c r="T42" s="129" t="s">
        <v>24</v>
      </c>
      <c r="U42" s="22" t="s">
        <v>2223</v>
      </c>
      <c r="V42" s="151" t="s">
        <v>2224</v>
      </c>
      <c r="W42" s="133"/>
      <c r="X42" s="28"/>
      <c r="Y42" s="28"/>
      <c r="Z42" s="28"/>
      <c r="AA42" s="28"/>
      <c r="AB42" s="28"/>
      <c r="AC42" s="28"/>
      <c r="AD42" s="28"/>
      <c r="AE42" s="28"/>
      <c r="AF42" s="28"/>
    </row>
    <row r="43" ht="16.5" customHeight="1" spans="1:32">
      <c r="A43" s="152"/>
      <c r="B43" s="152"/>
      <c r="C43" s="152"/>
      <c r="D43" s="152"/>
      <c r="E43" s="152"/>
      <c r="F43" s="152"/>
      <c r="G43" s="152"/>
      <c r="H43" s="152"/>
      <c r="I43" s="152"/>
      <c r="J43" s="152"/>
      <c r="K43" s="152"/>
      <c r="L43" s="127" t="s">
        <v>2225</v>
      </c>
      <c r="M43" s="153" t="s">
        <v>3141</v>
      </c>
      <c r="N43" s="154" t="s">
        <v>3142</v>
      </c>
      <c r="O43" s="129" t="s">
        <v>1887</v>
      </c>
      <c r="P43" s="152"/>
      <c r="Q43" s="155" t="s">
        <v>3143</v>
      </c>
      <c r="R43" s="129" t="s">
        <v>1887</v>
      </c>
      <c r="S43" s="152"/>
      <c r="T43" s="129" t="s">
        <v>24</v>
      </c>
      <c r="U43" s="129" t="s">
        <v>2226</v>
      </c>
      <c r="V43" s="151" t="s">
        <v>2224</v>
      </c>
      <c r="W43" s="171"/>
      <c r="X43" s="28"/>
      <c r="Y43" s="28"/>
      <c r="Z43" s="28"/>
      <c r="AA43" s="28"/>
      <c r="AB43" s="28"/>
      <c r="AC43" s="28"/>
      <c r="AD43" s="28"/>
      <c r="AE43" s="28"/>
      <c r="AF43" s="28"/>
    </row>
    <row r="44" ht="14.5" customHeight="1" spans="1:32">
      <c r="A44" s="34">
        <v>23</v>
      </c>
      <c r="B44" s="147" t="s">
        <v>19</v>
      </c>
      <c r="C44" s="49" t="s">
        <v>37</v>
      </c>
      <c r="D44" s="121" t="s">
        <v>3053</v>
      </c>
      <c r="E44" s="168">
        <v>6000064429</v>
      </c>
      <c r="F44" s="125">
        <v>1</v>
      </c>
      <c r="G44" s="125">
        <v>0</v>
      </c>
      <c r="H44" s="125">
        <v>1</v>
      </c>
      <c r="I44" s="144">
        <v>46168</v>
      </c>
      <c r="J44" s="148" t="s">
        <v>2220</v>
      </c>
      <c r="K44" s="169">
        <v>516309150526009</v>
      </c>
      <c r="L44" s="149" t="s">
        <v>2222</v>
      </c>
      <c r="M44" s="149" t="s">
        <v>2963</v>
      </c>
      <c r="N44" s="149" t="s">
        <v>3110</v>
      </c>
      <c r="O44" s="129" t="s">
        <v>1887</v>
      </c>
      <c r="P44" s="144">
        <v>46168</v>
      </c>
      <c r="Q44" s="150" t="s">
        <v>3066</v>
      </c>
      <c r="R44" s="129" t="s">
        <v>1887</v>
      </c>
      <c r="S44" s="144">
        <v>46168</v>
      </c>
      <c r="T44" s="129" t="s">
        <v>24</v>
      </c>
      <c r="U44" s="22" t="s">
        <v>2223</v>
      </c>
      <c r="V44" s="151" t="s">
        <v>2224</v>
      </c>
      <c r="W44" s="133"/>
      <c r="X44" s="28"/>
      <c r="Y44" s="28"/>
      <c r="Z44" s="28"/>
      <c r="AA44" s="28"/>
      <c r="AB44" s="28"/>
      <c r="AC44" s="28"/>
      <c r="AD44" s="28"/>
      <c r="AE44" s="28"/>
      <c r="AF44" s="28"/>
    </row>
    <row r="45" ht="16.5" customHeight="1" spans="1:32">
      <c r="A45" s="152"/>
      <c r="B45" s="152"/>
      <c r="C45" s="152"/>
      <c r="D45" s="152"/>
      <c r="E45" s="152"/>
      <c r="F45" s="152"/>
      <c r="G45" s="152"/>
      <c r="H45" s="152"/>
      <c r="I45" s="152"/>
      <c r="J45" s="152"/>
      <c r="K45" s="152"/>
      <c r="L45" s="127" t="s">
        <v>2225</v>
      </c>
      <c r="M45" s="153" t="s">
        <v>3141</v>
      </c>
      <c r="N45" s="154" t="s">
        <v>3142</v>
      </c>
      <c r="O45" s="129" t="s">
        <v>1887</v>
      </c>
      <c r="P45" s="152"/>
      <c r="Q45" s="155" t="s">
        <v>3143</v>
      </c>
      <c r="R45" s="129" t="s">
        <v>1887</v>
      </c>
      <c r="S45" s="152"/>
      <c r="T45" s="129" t="s">
        <v>24</v>
      </c>
      <c r="U45" s="129" t="s">
        <v>2226</v>
      </c>
      <c r="V45" s="151" t="s">
        <v>2224</v>
      </c>
      <c r="W45" s="171"/>
      <c r="X45" s="28"/>
      <c r="Y45" s="28"/>
      <c r="Z45" s="28"/>
      <c r="AA45" s="28"/>
      <c r="AB45" s="28"/>
      <c r="AC45" s="28"/>
      <c r="AD45" s="28"/>
      <c r="AE45" s="28"/>
      <c r="AF45" s="28"/>
    </row>
    <row r="46" ht="14.5" customHeight="1" spans="1:32">
      <c r="A46" s="34">
        <v>24</v>
      </c>
      <c r="B46" s="147" t="s">
        <v>19</v>
      </c>
      <c r="C46" s="49" t="s">
        <v>37</v>
      </c>
      <c r="D46" s="121" t="s">
        <v>3053</v>
      </c>
      <c r="E46" s="168">
        <v>6000064429</v>
      </c>
      <c r="F46" s="125">
        <v>1</v>
      </c>
      <c r="G46" s="125">
        <v>0</v>
      </c>
      <c r="H46" s="125">
        <v>1</v>
      </c>
      <c r="I46" s="144">
        <v>46168</v>
      </c>
      <c r="J46" s="148" t="s">
        <v>2220</v>
      </c>
      <c r="K46" s="169">
        <v>516309150526010</v>
      </c>
      <c r="L46" s="149" t="s">
        <v>2222</v>
      </c>
      <c r="M46" s="149" t="s">
        <v>2963</v>
      </c>
      <c r="N46" s="149" t="s">
        <v>3110</v>
      </c>
      <c r="O46" s="129" t="s">
        <v>1887</v>
      </c>
      <c r="P46" s="144">
        <v>46168</v>
      </c>
      <c r="Q46" s="150" t="s">
        <v>3066</v>
      </c>
      <c r="R46" s="129" t="s">
        <v>1887</v>
      </c>
      <c r="S46" s="144">
        <v>46168</v>
      </c>
      <c r="T46" s="129" t="s">
        <v>24</v>
      </c>
      <c r="U46" s="22" t="s">
        <v>2223</v>
      </c>
      <c r="V46" s="151" t="s">
        <v>2224</v>
      </c>
      <c r="W46" s="133"/>
      <c r="X46" s="28"/>
      <c r="Y46" s="28"/>
      <c r="Z46" s="28"/>
      <c r="AA46" s="28"/>
      <c r="AB46" s="28"/>
      <c r="AC46" s="28"/>
      <c r="AD46" s="28"/>
      <c r="AE46" s="28"/>
      <c r="AF46" s="28"/>
    </row>
    <row r="47" ht="16.5" customHeight="1" spans="1:32">
      <c r="A47" s="152"/>
      <c r="B47" s="152"/>
      <c r="C47" s="152"/>
      <c r="D47" s="152"/>
      <c r="E47" s="152"/>
      <c r="F47" s="152"/>
      <c r="G47" s="152"/>
      <c r="H47" s="152"/>
      <c r="I47" s="152"/>
      <c r="J47" s="152"/>
      <c r="K47" s="152"/>
      <c r="L47" s="127" t="s">
        <v>2225</v>
      </c>
      <c r="M47" s="56" t="s">
        <v>3141</v>
      </c>
      <c r="N47" s="166" t="s">
        <v>3142</v>
      </c>
      <c r="O47" s="129" t="s">
        <v>1887</v>
      </c>
      <c r="P47" s="152"/>
      <c r="Q47" s="159" t="s">
        <v>3143</v>
      </c>
      <c r="R47" s="129" t="s">
        <v>1887</v>
      </c>
      <c r="S47" s="152"/>
      <c r="T47" s="129" t="s">
        <v>24</v>
      </c>
      <c r="U47" s="129" t="s">
        <v>2226</v>
      </c>
      <c r="V47" s="151" t="s">
        <v>2224</v>
      </c>
      <c r="W47" s="170"/>
      <c r="X47" s="28"/>
      <c r="Y47" s="28"/>
      <c r="Z47" s="28"/>
      <c r="AA47" s="28"/>
      <c r="AB47" s="28"/>
      <c r="AC47" s="28"/>
      <c r="AD47" s="28"/>
      <c r="AE47" s="28"/>
      <c r="AF47" s="28"/>
    </row>
    <row r="48" ht="14.5" customHeight="1" spans="1:32">
      <c r="A48" s="34">
        <v>25</v>
      </c>
      <c r="B48" s="147" t="s">
        <v>19</v>
      </c>
      <c r="C48" s="31" t="s">
        <v>2232</v>
      </c>
      <c r="D48" s="121" t="s">
        <v>3053</v>
      </c>
      <c r="E48" s="168">
        <v>6000064429</v>
      </c>
      <c r="F48" s="125">
        <v>1</v>
      </c>
      <c r="G48" s="125">
        <v>0</v>
      </c>
      <c r="H48" s="125">
        <v>1</v>
      </c>
      <c r="I48" s="144">
        <v>46168</v>
      </c>
      <c r="J48" s="148" t="s">
        <v>2220</v>
      </c>
      <c r="K48" s="169">
        <v>516309150526011</v>
      </c>
      <c r="L48" s="156" t="s">
        <v>2222</v>
      </c>
      <c r="M48" s="156" t="s">
        <v>2963</v>
      </c>
      <c r="N48" s="156" t="s">
        <v>3110</v>
      </c>
      <c r="O48" s="129" t="s">
        <v>1887</v>
      </c>
      <c r="P48" s="144">
        <v>46168</v>
      </c>
      <c r="Q48" s="150" t="s">
        <v>3066</v>
      </c>
      <c r="R48" s="129" t="s">
        <v>1887</v>
      </c>
      <c r="S48" s="144">
        <v>46168</v>
      </c>
      <c r="T48" s="129" t="s">
        <v>24</v>
      </c>
      <c r="U48" s="94" t="s">
        <v>2223</v>
      </c>
      <c r="V48" s="151" t="s">
        <v>2224</v>
      </c>
      <c r="W48" s="151"/>
      <c r="X48" s="28"/>
      <c r="Y48" s="28"/>
      <c r="Z48" s="28"/>
      <c r="AA48" s="28"/>
      <c r="AB48" s="28"/>
      <c r="AC48" s="28"/>
      <c r="AD48" s="28"/>
      <c r="AE48" s="28"/>
      <c r="AF48" s="28"/>
    </row>
    <row r="49" ht="16.5" customHeight="1" spans="1:32">
      <c r="A49" s="152"/>
      <c r="B49" s="152"/>
      <c r="C49" s="152"/>
      <c r="D49" s="152"/>
      <c r="E49" s="152"/>
      <c r="F49" s="152"/>
      <c r="G49" s="152"/>
      <c r="H49" s="152"/>
      <c r="I49" s="152"/>
      <c r="J49" s="152"/>
      <c r="K49" s="152"/>
      <c r="L49" s="127" t="s">
        <v>2225</v>
      </c>
      <c r="M49" s="80" t="s">
        <v>3141</v>
      </c>
      <c r="N49" s="158" t="s">
        <v>3142</v>
      </c>
      <c r="O49" s="129" t="s">
        <v>1887</v>
      </c>
      <c r="P49" s="152"/>
      <c r="Q49" s="159" t="s">
        <v>3143</v>
      </c>
      <c r="R49" s="129" t="s">
        <v>1887</v>
      </c>
      <c r="S49" s="152"/>
      <c r="T49" s="129" t="s">
        <v>24</v>
      </c>
      <c r="U49" s="129" t="s">
        <v>2226</v>
      </c>
      <c r="V49" s="151" t="s">
        <v>2224</v>
      </c>
      <c r="W49" s="28"/>
      <c r="X49" s="28"/>
      <c r="Y49" s="28"/>
      <c r="Z49" s="28"/>
      <c r="AA49" s="28"/>
      <c r="AB49" s="28"/>
      <c r="AC49" s="28"/>
      <c r="AD49" s="28"/>
      <c r="AE49" s="28"/>
      <c r="AF49" s="28"/>
    </row>
    <row r="50" ht="14.5" customHeight="1" spans="1:32">
      <c r="A50" s="34">
        <v>26</v>
      </c>
      <c r="B50" s="147" t="s">
        <v>19</v>
      </c>
      <c r="C50" s="147" t="s">
        <v>2232</v>
      </c>
      <c r="D50" s="121" t="s">
        <v>3053</v>
      </c>
      <c r="E50" s="168">
        <v>6000064429</v>
      </c>
      <c r="F50" s="125">
        <v>1</v>
      </c>
      <c r="G50" s="125">
        <v>0</v>
      </c>
      <c r="H50" s="125">
        <v>1</v>
      </c>
      <c r="I50" s="144">
        <v>46168</v>
      </c>
      <c r="J50" s="148" t="s">
        <v>2220</v>
      </c>
      <c r="K50" s="169">
        <v>516309150526012</v>
      </c>
      <c r="L50" s="149" t="s">
        <v>2222</v>
      </c>
      <c r="M50" s="156" t="s">
        <v>2963</v>
      </c>
      <c r="N50" s="156" t="s">
        <v>3110</v>
      </c>
      <c r="O50" s="129" t="s">
        <v>1887</v>
      </c>
      <c r="P50" s="144">
        <v>46168</v>
      </c>
      <c r="Q50" s="150" t="s">
        <v>3066</v>
      </c>
      <c r="R50" s="129" t="s">
        <v>1887</v>
      </c>
      <c r="S50" s="144">
        <v>46168</v>
      </c>
      <c r="T50" s="129" t="s">
        <v>24</v>
      </c>
      <c r="U50" s="18" t="s">
        <v>2223</v>
      </c>
      <c r="V50" s="151" t="s">
        <v>2224</v>
      </c>
      <c r="W50" s="28"/>
      <c r="X50" s="28"/>
      <c r="Y50" s="28"/>
      <c r="Z50" s="28"/>
      <c r="AA50" s="28"/>
      <c r="AB50" s="28"/>
      <c r="AC50" s="28"/>
      <c r="AD50" s="28"/>
      <c r="AE50" s="28"/>
      <c r="AF50" s="28"/>
    </row>
    <row r="51" ht="16.5" customHeight="1" spans="1:32">
      <c r="A51" s="152"/>
      <c r="B51" s="152"/>
      <c r="C51" s="152"/>
      <c r="D51" s="152"/>
      <c r="E51" s="152"/>
      <c r="F51" s="152"/>
      <c r="G51" s="152"/>
      <c r="H51" s="152"/>
      <c r="I51" s="152"/>
      <c r="J51" s="152"/>
      <c r="K51" s="152"/>
      <c r="L51" s="127" t="s">
        <v>2225</v>
      </c>
      <c r="M51" s="80" t="s">
        <v>3141</v>
      </c>
      <c r="N51" s="158" t="s">
        <v>3142</v>
      </c>
      <c r="O51" s="129" t="s">
        <v>1887</v>
      </c>
      <c r="P51" s="152"/>
      <c r="Q51" s="159" t="s">
        <v>3143</v>
      </c>
      <c r="R51" s="129" t="s">
        <v>1887</v>
      </c>
      <c r="S51" s="152"/>
      <c r="T51" s="129" t="s">
        <v>24</v>
      </c>
      <c r="U51" s="129" t="s">
        <v>2226</v>
      </c>
      <c r="V51" s="151" t="s">
        <v>2224</v>
      </c>
      <c r="W51" s="28"/>
      <c r="X51" s="28"/>
      <c r="Y51" s="28"/>
      <c r="Z51" s="28"/>
      <c r="AA51" s="28"/>
      <c r="AB51" s="28"/>
      <c r="AC51" s="28"/>
      <c r="AD51" s="28"/>
      <c r="AE51" s="28"/>
      <c r="AF51" s="28"/>
    </row>
    <row r="52" ht="14.5" customHeight="1" spans="1:32">
      <c r="A52" s="34">
        <v>27</v>
      </c>
      <c r="B52" s="147" t="s">
        <v>19</v>
      </c>
      <c r="C52" s="147" t="s">
        <v>1043</v>
      </c>
      <c r="D52" s="121" t="s">
        <v>3053</v>
      </c>
      <c r="E52" s="168">
        <v>6000064429</v>
      </c>
      <c r="F52" s="125">
        <v>1</v>
      </c>
      <c r="G52" s="125">
        <v>0</v>
      </c>
      <c r="H52" s="125">
        <v>1</v>
      </c>
      <c r="I52" s="144">
        <v>46168</v>
      </c>
      <c r="J52" s="148" t="s">
        <v>2220</v>
      </c>
      <c r="K52" s="169">
        <v>516309150526013</v>
      </c>
      <c r="L52" s="149" t="s">
        <v>2222</v>
      </c>
      <c r="M52" s="156" t="s">
        <v>2963</v>
      </c>
      <c r="N52" s="156" t="s">
        <v>3110</v>
      </c>
      <c r="O52" s="129" t="s">
        <v>1887</v>
      </c>
      <c r="P52" s="144">
        <v>46168</v>
      </c>
      <c r="Q52" s="150" t="s">
        <v>3066</v>
      </c>
      <c r="R52" s="129" t="s">
        <v>1887</v>
      </c>
      <c r="S52" s="144">
        <v>46168</v>
      </c>
      <c r="T52" s="129" t="s">
        <v>24</v>
      </c>
      <c r="U52" s="18" t="s">
        <v>2223</v>
      </c>
      <c r="V52" s="151" t="s">
        <v>2224</v>
      </c>
      <c r="W52" s="28"/>
      <c r="X52" s="28"/>
      <c r="Y52" s="28"/>
      <c r="Z52" s="28"/>
      <c r="AA52" s="28"/>
      <c r="AB52" s="28"/>
      <c r="AC52" s="28"/>
      <c r="AD52" s="28"/>
      <c r="AE52" s="28"/>
      <c r="AF52" s="28"/>
    </row>
    <row r="53" ht="16.5" customHeight="1" spans="1:32">
      <c r="A53" s="152"/>
      <c r="B53" s="152"/>
      <c r="C53" s="152"/>
      <c r="D53" s="152"/>
      <c r="E53" s="152"/>
      <c r="F53" s="152"/>
      <c r="G53" s="152"/>
      <c r="H53" s="152"/>
      <c r="I53" s="152"/>
      <c r="J53" s="152"/>
      <c r="K53" s="152"/>
      <c r="L53" s="127" t="s">
        <v>2225</v>
      </c>
      <c r="M53" s="80" t="s">
        <v>3141</v>
      </c>
      <c r="N53" s="158" t="s">
        <v>3142</v>
      </c>
      <c r="O53" s="129" t="s">
        <v>1887</v>
      </c>
      <c r="P53" s="152"/>
      <c r="Q53" s="159" t="s">
        <v>3143</v>
      </c>
      <c r="R53" s="129" t="s">
        <v>1887</v>
      </c>
      <c r="S53" s="152"/>
      <c r="T53" s="129" t="s">
        <v>24</v>
      </c>
      <c r="U53" s="129" t="s">
        <v>2226</v>
      </c>
      <c r="V53" s="151" t="s">
        <v>2224</v>
      </c>
      <c r="W53" s="28"/>
      <c r="X53" s="28"/>
      <c r="Y53" s="28"/>
      <c r="Z53" s="28"/>
      <c r="AA53" s="28"/>
      <c r="AB53" s="28"/>
      <c r="AC53" s="28"/>
      <c r="AD53" s="28"/>
      <c r="AE53" s="28"/>
      <c r="AF53" s="28"/>
    </row>
    <row r="54" ht="16.5" customHeight="1" spans="1:32">
      <c r="A54" s="34">
        <v>28</v>
      </c>
      <c r="B54" s="49" t="s">
        <v>19</v>
      </c>
      <c r="C54" s="120" t="s">
        <v>1043</v>
      </c>
      <c r="D54" s="121" t="s">
        <v>3053</v>
      </c>
      <c r="E54" s="167">
        <v>6000064430</v>
      </c>
      <c r="F54" s="44">
        <v>10</v>
      </c>
      <c r="G54" s="44">
        <v>10</v>
      </c>
      <c r="H54" s="44">
        <v>0</v>
      </c>
      <c r="I54" s="144">
        <v>46181</v>
      </c>
      <c r="J54" s="148" t="s">
        <v>2218</v>
      </c>
      <c r="K54" s="145" t="s">
        <v>2233</v>
      </c>
      <c r="L54" s="127" t="s">
        <v>22</v>
      </c>
      <c r="M54" s="128" t="s">
        <v>22</v>
      </c>
      <c r="N54" s="128" t="s">
        <v>22</v>
      </c>
      <c r="O54" s="129" t="s">
        <v>1887</v>
      </c>
      <c r="P54" s="144">
        <v>46181</v>
      </c>
      <c r="Q54" s="128" t="s">
        <v>22</v>
      </c>
      <c r="R54" s="129" t="s">
        <v>1887</v>
      </c>
      <c r="S54" s="144">
        <v>46181</v>
      </c>
      <c r="T54" s="129" t="s">
        <v>24</v>
      </c>
      <c r="U54" s="130" t="s">
        <v>22</v>
      </c>
      <c r="V54" s="130" t="s">
        <v>22</v>
      </c>
      <c r="W54" s="28"/>
      <c r="X54" s="28"/>
      <c r="Y54" s="28"/>
      <c r="Z54" s="28"/>
      <c r="AA54" s="28"/>
      <c r="AB54" s="28"/>
      <c r="AC54" s="28"/>
      <c r="AD54" s="28"/>
      <c r="AE54" s="28"/>
      <c r="AF54" s="28"/>
    </row>
    <row r="55" ht="17" customHeight="1" spans="1:32">
      <c r="A55" s="34">
        <v>29</v>
      </c>
      <c r="B55" s="49" t="s">
        <v>19</v>
      </c>
      <c r="C55" s="120" t="s">
        <v>1043</v>
      </c>
      <c r="D55" s="121" t="s">
        <v>3053</v>
      </c>
      <c r="E55" s="146">
        <v>6000064429</v>
      </c>
      <c r="F55" s="147">
        <v>13</v>
      </c>
      <c r="G55" s="147">
        <v>13</v>
      </c>
      <c r="H55" s="147">
        <v>0</v>
      </c>
      <c r="I55" s="144">
        <v>46172</v>
      </c>
      <c r="J55" s="148" t="s">
        <v>2220</v>
      </c>
      <c r="K55" s="145" t="s">
        <v>2234</v>
      </c>
      <c r="L55" s="127" t="s">
        <v>22</v>
      </c>
      <c r="M55" s="128" t="s">
        <v>22</v>
      </c>
      <c r="N55" s="128" t="s">
        <v>22</v>
      </c>
      <c r="O55" s="129" t="s">
        <v>1887</v>
      </c>
      <c r="P55" s="144">
        <v>46172</v>
      </c>
      <c r="Q55" s="128" t="s">
        <v>22</v>
      </c>
      <c r="R55" s="129" t="s">
        <v>1887</v>
      </c>
      <c r="S55" s="144">
        <v>46172</v>
      </c>
      <c r="T55" s="129" t="s">
        <v>24</v>
      </c>
      <c r="U55" s="130" t="s">
        <v>22</v>
      </c>
      <c r="V55" s="130" t="s">
        <v>22</v>
      </c>
      <c r="W55" s="28"/>
      <c r="X55" s="28"/>
      <c r="Y55" s="28"/>
      <c r="Z55" s="28"/>
      <c r="AA55" s="28"/>
      <c r="AB55" s="28"/>
      <c r="AC55" s="28"/>
      <c r="AD55" s="28"/>
      <c r="AE55" s="28"/>
      <c r="AF55" s="28"/>
    </row>
    <row r="56" ht="16.5" customHeight="1" spans="1:32">
      <c r="A56" s="34">
        <v>30</v>
      </c>
      <c r="B56" s="49" t="s">
        <v>19</v>
      </c>
      <c r="C56" s="120" t="s">
        <v>1043</v>
      </c>
      <c r="D56" s="121" t="s">
        <v>3053</v>
      </c>
      <c r="E56" s="167">
        <v>6000064430</v>
      </c>
      <c r="F56" s="131">
        <v>3</v>
      </c>
      <c r="G56" s="131">
        <v>3</v>
      </c>
      <c r="H56" s="131">
        <v>0</v>
      </c>
      <c r="I56" s="144">
        <v>46181</v>
      </c>
      <c r="J56" s="148" t="s">
        <v>2218</v>
      </c>
      <c r="K56" s="172" t="s">
        <v>2235</v>
      </c>
      <c r="L56" s="127" t="s">
        <v>22</v>
      </c>
      <c r="M56" s="128" t="s">
        <v>22</v>
      </c>
      <c r="N56" s="128" t="s">
        <v>22</v>
      </c>
      <c r="O56" s="129" t="s">
        <v>1887</v>
      </c>
      <c r="P56" s="144">
        <v>46181</v>
      </c>
      <c r="Q56" s="128" t="s">
        <v>22</v>
      </c>
      <c r="R56" s="129" t="s">
        <v>1887</v>
      </c>
      <c r="S56" s="144">
        <v>46181</v>
      </c>
      <c r="T56" s="129" t="s">
        <v>24</v>
      </c>
      <c r="U56" s="130" t="s">
        <v>22</v>
      </c>
      <c r="V56" s="130" t="s">
        <v>22</v>
      </c>
      <c r="W56" s="28"/>
      <c r="X56" s="28"/>
      <c r="Y56" s="28"/>
      <c r="Z56" s="28"/>
      <c r="AA56" s="28"/>
      <c r="AB56" s="28"/>
      <c r="AC56" s="28"/>
      <c r="AD56" s="28"/>
      <c r="AE56" s="28"/>
      <c r="AF56" s="28"/>
    </row>
    <row r="57" ht="16.5" customHeight="1" spans="1:32">
      <c r="A57" s="34">
        <v>31</v>
      </c>
      <c r="B57" s="49" t="s">
        <v>19</v>
      </c>
      <c r="C57" s="120" t="s">
        <v>1043</v>
      </c>
      <c r="D57" s="121" t="s">
        <v>3053</v>
      </c>
      <c r="E57" s="167">
        <v>6000064430</v>
      </c>
      <c r="F57" s="131">
        <v>1</v>
      </c>
      <c r="G57" s="131">
        <v>0</v>
      </c>
      <c r="H57" s="131">
        <v>1</v>
      </c>
      <c r="I57" s="144">
        <v>46181</v>
      </c>
      <c r="J57" s="148" t="s">
        <v>2218</v>
      </c>
      <c r="K57" s="145">
        <v>516313150526021</v>
      </c>
      <c r="L57" s="128" t="s">
        <v>2236</v>
      </c>
      <c r="M57" s="173" t="s">
        <v>3063</v>
      </c>
      <c r="N57" s="156" t="s">
        <v>3058</v>
      </c>
      <c r="O57" s="129" t="s">
        <v>1887</v>
      </c>
      <c r="P57" s="144">
        <v>46181</v>
      </c>
      <c r="Q57" s="156" t="s">
        <v>3059</v>
      </c>
      <c r="R57" s="129" t="s">
        <v>1887</v>
      </c>
      <c r="S57" s="144">
        <v>46181</v>
      </c>
      <c r="T57" s="129" t="s">
        <v>24</v>
      </c>
      <c r="U57" s="174" t="s">
        <v>32</v>
      </c>
      <c r="V57" s="151" t="s">
        <v>2224</v>
      </c>
      <c r="W57" s="49"/>
      <c r="X57" s="49"/>
      <c r="Y57" s="131"/>
      <c r="Z57" s="131"/>
      <c r="AA57" s="131"/>
      <c r="AB57" s="131"/>
      <c r="AC57" s="131"/>
      <c r="AD57" s="131"/>
      <c r="AE57" s="131"/>
      <c r="AF57" s="131"/>
    </row>
    <row r="58" ht="16.5" customHeight="1" spans="1:32">
      <c r="A58" s="34">
        <v>32</v>
      </c>
      <c r="B58" s="49" t="s">
        <v>19</v>
      </c>
      <c r="C58" s="120" t="s">
        <v>1043</v>
      </c>
      <c r="D58" s="121" t="s">
        <v>3053</v>
      </c>
      <c r="E58" s="167">
        <v>6000064430</v>
      </c>
      <c r="F58" s="131">
        <v>1</v>
      </c>
      <c r="G58" s="131">
        <v>0</v>
      </c>
      <c r="H58" s="131">
        <v>1</v>
      </c>
      <c r="I58" s="144">
        <v>46181</v>
      </c>
      <c r="J58" s="148" t="s">
        <v>2218</v>
      </c>
      <c r="K58" s="172">
        <v>516313150526022</v>
      </c>
      <c r="L58" s="175" t="s">
        <v>2227</v>
      </c>
      <c r="M58" s="161" t="s">
        <v>3077</v>
      </c>
      <c r="N58" s="149" t="s">
        <v>3078</v>
      </c>
      <c r="O58" s="129" t="s">
        <v>1887</v>
      </c>
      <c r="P58" s="144">
        <v>46181</v>
      </c>
      <c r="Q58" s="149" t="s">
        <v>3079</v>
      </c>
      <c r="R58" s="129" t="s">
        <v>1887</v>
      </c>
      <c r="S58" s="144">
        <v>46181</v>
      </c>
      <c r="T58" s="129" t="s">
        <v>24</v>
      </c>
      <c r="U58" s="151" t="s">
        <v>2228</v>
      </c>
      <c r="V58" s="151" t="s">
        <v>2224</v>
      </c>
      <c r="W58" s="28"/>
      <c r="X58" s="28"/>
      <c r="Y58" s="28"/>
      <c r="Z58" s="28"/>
      <c r="AA58" s="28"/>
      <c r="AB58" s="28"/>
      <c r="AC58" s="28"/>
      <c r="AD58" s="28"/>
      <c r="AE58" s="28"/>
      <c r="AF58" s="28"/>
    </row>
    <row r="59" ht="16.5" customHeight="1" spans="1:32">
      <c r="A59" s="34">
        <v>33</v>
      </c>
      <c r="B59" s="49" t="s">
        <v>19</v>
      </c>
      <c r="C59" s="120" t="s">
        <v>1043</v>
      </c>
      <c r="D59" s="121" t="s">
        <v>3053</v>
      </c>
      <c r="E59" s="167">
        <v>6000064430</v>
      </c>
      <c r="F59" s="131">
        <v>1</v>
      </c>
      <c r="G59" s="131">
        <v>0</v>
      </c>
      <c r="H59" s="131">
        <v>1</v>
      </c>
      <c r="I59" s="144">
        <v>46181</v>
      </c>
      <c r="J59" s="148" t="s">
        <v>2218</v>
      </c>
      <c r="K59" s="172">
        <v>516313150526023</v>
      </c>
      <c r="L59" s="127" t="s">
        <v>2225</v>
      </c>
      <c r="M59" s="153" t="s">
        <v>3141</v>
      </c>
      <c r="N59" s="154" t="s">
        <v>3142</v>
      </c>
      <c r="O59" s="129" t="s">
        <v>1887</v>
      </c>
      <c r="P59" s="144">
        <v>46181</v>
      </c>
      <c r="Q59" s="155" t="s">
        <v>3143</v>
      </c>
      <c r="R59" s="129" t="s">
        <v>1887</v>
      </c>
      <c r="S59" s="144">
        <v>46181</v>
      </c>
      <c r="T59" s="129" t="s">
        <v>24</v>
      </c>
      <c r="U59" s="176" t="s">
        <v>2226</v>
      </c>
      <c r="V59" s="151" t="s">
        <v>2224</v>
      </c>
      <c r="W59" s="28"/>
      <c r="X59" s="28"/>
      <c r="Y59" s="28"/>
      <c r="Z59" s="28"/>
      <c r="AA59" s="28"/>
      <c r="AB59" s="28"/>
      <c r="AC59" s="28"/>
      <c r="AD59" s="28"/>
      <c r="AE59" s="28"/>
      <c r="AF59" s="28"/>
    </row>
    <row r="60" ht="16.5" customHeight="1" spans="1:32">
      <c r="A60" s="34">
        <v>34</v>
      </c>
      <c r="B60" s="49" t="s">
        <v>19</v>
      </c>
      <c r="C60" s="120" t="s">
        <v>1043</v>
      </c>
      <c r="D60" s="121" t="s">
        <v>3053</v>
      </c>
      <c r="E60" s="167">
        <v>6000064430</v>
      </c>
      <c r="F60" s="131">
        <v>3</v>
      </c>
      <c r="G60" s="131">
        <v>3</v>
      </c>
      <c r="H60" s="131">
        <v>0</v>
      </c>
      <c r="I60" s="144">
        <v>46181</v>
      </c>
      <c r="J60" s="148" t="s">
        <v>2218</v>
      </c>
      <c r="K60" s="172" t="s">
        <v>2237</v>
      </c>
      <c r="L60" s="127" t="s">
        <v>22</v>
      </c>
      <c r="M60" s="128" t="s">
        <v>22</v>
      </c>
      <c r="N60" s="128" t="s">
        <v>22</v>
      </c>
      <c r="O60" s="129" t="s">
        <v>1887</v>
      </c>
      <c r="P60" s="144">
        <v>46181</v>
      </c>
      <c r="Q60" s="128" t="s">
        <v>22</v>
      </c>
      <c r="R60" s="129" t="s">
        <v>1887</v>
      </c>
      <c r="S60" s="144">
        <v>46181</v>
      </c>
      <c r="T60" s="129" t="s">
        <v>24</v>
      </c>
      <c r="U60" s="130" t="s">
        <v>22</v>
      </c>
      <c r="V60" s="130" t="s">
        <v>22</v>
      </c>
      <c r="W60" s="28"/>
      <c r="X60" s="28"/>
      <c r="Y60" s="28"/>
      <c r="Z60" s="28"/>
      <c r="AA60" s="28"/>
      <c r="AB60" s="28"/>
      <c r="AC60" s="28"/>
      <c r="AD60" s="28"/>
      <c r="AE60" s="28"/>
      <c r="AF60" s="28"/>
    </row>
    <row r="61" ht="17" customHeight="1" spans="1:32">
      <c r="A61" s="34">
        <v>35</v>
      </c>
      <c r="B61" s="49" t="s">
        <v>19</v>
      </c>
      <c r="C61" s="120" t="s">
        <v>1043</v>
      </c>
      <c r="D61" s="121" t="s">
        <v>3053</v>
      </c>
      <c r="E61" s="146">
        <v>6000064429</v>
      </c>
      <c r="F61" s="172">
        <v>3</v>
      </c>
      <c r="G61" s="172">
        <v>3</v>
      </c>
      <c r="H61" s="172">
        <v>0</v>
      </c>
      <c r="I61" s="144">
        <v>46181</v>
      </c>
      <c r="J61" s="148" t="s">
        <v>2220</v>
      </c>
      <c r="K61" s="145" t="s">
        <v>2238</v>
      </c>
      <c r="L61" s="127" t="s">
        <v>22</v>
      </c>
      <c r="M61" s="128" t="s">
        <v>22</v>
      </c>
      <c r="N61" s="128" t="s">
        <v>22</v>
      </c>
      <c r="O61" s="129" t="s">
        <v>1887</v>
      </c>
      <c r="P61" s="144">
        <v>46181</v>
      </c>
      <c r="Q61" s="128" t="s">
        <v>22</v>
      </c>
      <c r="R61" s="129" t="s">
        <v>1887</v>
      </c>
      <c r="S61" s="144">
        <v>46181</v>
      </c>
      <c r="T61" s="129" t="s">
        <v>24</v>
      </c>
      <c r="U61" s="130" t="s">
        <v>22</v>
      </c>
      <c r="V61" s="130" t="s">
        <v>22</v>
      </c>
      <c r="W61" s="28"/>
      <c r="X61" s="28"/>
      <c r="Y61" s="28"/>
      <c r="Z61" s="28"/>
      <c r="AA61" s="28"/>
      <c r="AB61" s="28"/>
      <c r="AC61" s="28"/>
      <c r="AD61" s="28"/>
      <c r="AE61" s="28"/>
      <c r="AF61" s="28"/>
    </row>
    <row r="62" ht="17" customHeight="1" spans="1:32">
      <c r="A62" s="34">
        <v>36</v>
      </c>
      <c r="B62" s="49" t="s">
        <v>19</v>
      </c>
      <c r="C62" s="120" t="s">
        <v>1043</v>
      </c>
      <c r="D62" s="121" t="s">
        <v>3053</v>
      </c>
      <c r="E62" s="146">
        <v>6000064429</v>
      </c>
      <c r="F62" s="172">
        <v>1</v>
      </c>
      <c r="G62" s="172">
        <v>0</v>
      </c>
      <c r="H62" s="172">
        <v>1</v>
      </c>
      <c r="I62" s="144">
        <v>46181</v>
      </c>
      <c r="J62" s="148" t="s">
        <v>2220</v>
      </c>
      <c r="K62" s="145">
        <v>516309150626030</v>
      </c>
      <c r="L62" s="128" t="s">
        <v>2236</v>
      </c>
      <c r="M62" s="173" t="s">
        <v>3063</v>
      </c>
      <c r="N62" s="149" t="s">
        <v>3058</v>
      </c>
      <c r="O62" s="129" t="s">
        <v>1887</v>
      </c>
      <c r="P62" s="144">
        <v>46181</v>
      </c>
      <c r="Q62" s="156" t="s">
        <v>3059</v>
      </c>
      <c r="R62" s="129" t="s">
        <v>1887</v>
      </c>
      <c r="S62" s="144">
        <v>46181</v>
      </c>
      <c r="T62" s="129" t="s">
        <v>24</v>
      </c>
      <c r="U62" s="121" t="s">
        <v>32</v>
      </c>
      <c r="V62" s="151" t="s">
        <v>2224</v>
      </c>
      <c r="W62" s="49"/>
      <c r="X62" s="28"/>
      <c r="Y62" s="28"/>
      <c r="Z62" s="28"/>
      <c r="AA62" s="28"/>
      <c r="AB62" s="28"/>
      <c r="AC62" s="28"/>
      <c r="AD62" s="28"/>
      <c r="AE62" s="28"/>
      <c r="AF62" s="28"/>
    </row>
    <row r="63" ht="17" customHeight="1" spans="1:32">
      <c r="A63" s="34">
        <v>37</v>
      </c>
      <c r="B63" s="49" t="s">
        <v>19</v>
      </c>
      <c r="C63" s="120" t="s">
        <v>1043</v>
      </c>
      <c r="D63" s="121" t="s">
        <v>3053</v>
      </c>
      <c r="E63" s="146">
        <v>6000064429</v>
      </c>
      <c r="F63" s="172">
        <v>5</v>
      </c>
      <c r="G63" s="172">
        <v>5</v>
      </c>
      <c r="H63" s="172">
        <v>0</v>
      </c>
      <c r="I63" s="144">
        <v>46181</v>
      </c>
      <c r="J63" s="148" t="s">
        <v>2220</v>
      </c>
      <c r="K63" s="145" t="s">
        <v>2239</v>
      </c>
      <c r="L63" s="127" t="s">
        <v>22</v>
      </c>
      <c r="M63" s="128" t="s">
        <v>22</v>
      </c>
      <c r="N63" s="128" t="s">
        <v>22</v>
      </c>
      <c r="O63" s="129" t="s">
        <v>1887</v>
      </c>
      <c r="P63" s="144">
        <v>46181</v>
      </c>
      <c r="Q63" s="128" t="s">
        <v>22</v>
      </c>
      <c r="R63" s="129" t="s">
        <v>1887</v>
      </c>
      <c r="S63" s="144">
        <v>46181</v>
      </c>
      <c r="T63" s="129" t="s">
        <v>24</v>
      </c>
      <c r="U63" s="130" t="s">
        <v>22</v>
      </c>
      <c r="V63" s="130" t="s">
        <v>22</v>
      </c>
      <c r="W63" s="176"/>
      <c r="X63" s="28"/>
      <c r="Y63" s="28"/>
      <c r="Z63" s="28"/>
      <c r="AA63" s="28"/>
      <c r="AB63" s="28"/>
      <c r="AC63" s="28"/>
      <c r="AD63" s="28"/>
      <c r="AE63" s="28"/>
      <c r="AF63" s="28"/>
    </row>
    <row r="64" ht="17" customHeight="1" spans="1:32">
      <c r="A64" s="34">
        <v>38</v>
      </c>
      <c r="B64" s="49" t="s">
        <v>19</v>
      </c>
      <c r="C64" s="120" t="s">
        <v>1043</v>
      </c>
      <c r="D64" s="121" t="s">
        <v>3053</v>
      </c>
      <c r="E64" s="146">
        <v>6000064429</v>
      </c>
      <c r="F64" s="147">
        <v>6</v>
      </c>
      <c r="G64" s="147">
        <v>6</v>
      </c>
      <c r="H64" s="147">
        <v>0</v>
      </c>
      <c r="I64" s="144">
        <v>46182</v>
      </c>
      <c r="J64" s="148" t="s">
        <v>2220</v>
      </c>
      <c r="K64" s="145" t="s">
        <v>2240</v>
      </c>
      <c r="L64" s="127" t="s">
        <v>22</v>
      </c>
      <c r="M64" s="128" t="s">
        <v>22</v>
      </c>
      <c r="N64" s="128" t="s">
        <v>22</v>
      </c>
      <c r="O64" s="129" t="s">
        <v>1887</v>
      </c>
      <c r="P64" s="144">
        <v>46182</v>
      </c>
      <c r="Q64" s="128" t="s">
        <v>22</v>
      </c>
      <c r="R64" s="129" t="s">
        <v>1887</v>
      </c>
      <c r="S64" s="144">
        <v>46182</v>
      </c>
      <c r="T64" s="129" t="s">
        <v>24</v>
      </c>
      <c r="U64" s="130" t="s">
        <v>22</v>
      </c>
      <c r="V64" s="130" t="s">
        <v>22</v>
      </c>
      <c r="W64" s="129"/>
      <c r="X64" s="28"/>
      <c r="Y64" s="28"/>
      <c r="Z64" s="28"/>
      <c r="AA64" s="28"/>
      <c r="AB64" s="28"/>
      <c r="AC64" s="28"/>
      <c r="AD64" s="28"/>
      <c r="AE64" s="28"/>
      <c r="AF64" s="28"/>
    </row>
    <row r="65" ht="14.5" customHeight="1" spans="1:32">
      <c r="A65" s="34">
        <v>39</v>
      </c>
      <c r="B65" s="49" t="s">
        <v>19</v>
      </c>
      <c r="C65" s="120" t="s">
        <v>1043</v>
      </c>
      <c r="D65" s="121" t="s">
        <v>3053</v>
      </c>
      <c r="E65" s="122">
        <v>6000064435</v>
      </c>
      <c r="F65" s="49">
        <v>1</v>
      </c>
      <c r="G65" s="49">
        <v>0</v>
      </c>
      <c r="H65" s="49">
        <v>1</v>
      </c>
      <c r="I65" s="144">
        <v>46186</v>
      </c>
      <c r="J65" s="148" t="s">
        <v>2241</v>
      </c>
      <c r="K65" s="145">
        <v>516339070626001</v>
      </c>
      <c r="L65" s="128" t="s">
        <v>2236</v>
      </c>
      <c r="M65" s="173" t="s">
        <v>3063</v>
      </c>
      <c r="N65" s="156" t="s">
        <v>3058</v>
      </c>
      <c r="O65" s="129" t="s">
        <v>1887</v>
      </c>
      <c r="P65" s="144">
        <v>46186</v>
      </c>
      <c r="Q65" s="156" t="s">
        <v>3059</v>
      </c>
      <c r="R65" s="129" t="s">
        <v>1887</v>
      </c>
      <c r="S65" s="144">
        <v>46186</v>
      </c>
      <c r="T65" s="129" t="s">
        <v>24</v>
      </c>
      <c r="U65" s="174" t="s">
        <v>32</v>
      </c>
      <c r="V65" s="151" t="s">
        <v>2224</v>
      </c>
      <c r="W65" s="49"/>
      <c r="X65" s="28"/>
      <c r="Y65" s="28"/>
      <c r="Z65" s="28"/>
      <c r="AA65" s="28"/>
      <c r="AB65" s="28"/>
      <c r="AC65" s="28"/>
      <c r="AD65" s="28"/>
      <c r="AE65" s="28"/>
      <c r="AF65" s="28"/>
    </row>
    <row r="66" ht="53.25" customHeight="1" spans="1:32">
      <c r="A66" s="157"/>
      <c r="B66" s="157"/>
      <c r="C66" s="157"/>
      <c r="D66" s="157"/>
      <c r="E66" s="157"/>
      <c r="F66" s="157"/>
      <c r="G66" s="157"/>
      <c r="H66" s="157"/>
      <c r="I66" s="157"/>
      <c r="J66" s="157"/>
      <c r="K66" s="157"/>
      <c r="L66" s="128" t="s">
        <v>2242</v>
      </c>
      <c r="M66" s="128" t="s">
        <v>3148</v>
      </c>
      <c r="N66" s="166" t="s">
        <v>3149</v>
      </c>
      <c r="O66" s="129" t="s">
        <v>1887</v>
      </c>
      <c r="P66" s="157"/>
      <c r="Q66" s="159" t="s">
        <v>3150</v>
      </c>
      <c r="R66" s="129" t="s">
        <v>1887</v>
      </c>
      <c r="S66" s="157"/>
      <c r="T66" s="129" t="s">
        <v>24</v>
      </c>
      <c r="U66" s="121" t="s">
        <v>32</v>
      </c>
      <c r="V66" s="151" t="s">
        <v>2224</v>
      </c>
      <c r="W66" s="39"/>
      <c r="X66" s="28"/>
      <c r="Y66" s="28"/>
      <c r="Z66" s="28"/>
      <c r="AA66" s="28"/>
      <c r="AB66" s="28"/>
      <c r="AC66" s="28"/>
      <c r="AD66" s="28"/>
      <c r="AE66" s="28"/>
      <c r="AF66" s="28"/>
    </row>
    <row r="67" ht="14.5" customHeight="1" spans="1:32">
      <c r="A67" s="152"/>
      <c r="B67" s="152"/>
      <c r="C67" s="152"/>
      <c r="D67" s="152"/>
      <c r="E67" s="152"/>
      <c r="F67" s="152"/>
      <c r="G67" s="152"/>
      <c r="H67" s="152"/>
      <c r="I67" s="152"/>
      <c r="J67" s="152"/>
      <c r="K67" s="152"/>
      <c r="L67" s="128" t="s">
        <v>2243</v>
      </c>
      <c r="M67" s="128" t="s">
        <v>3060</v>
      </c>
      <c r="N67" s="177" t="s">
        <v>2959</v>
      </c>
      <c r="O67" s="129" t="s">
        <v>1887</v>
      </c>
      <c r="P67" s="152"/>
      <c r="Q67" s="154" t="s">
        <v>3061</v>
      </c>
      <c r="R67" s="129" t="s">
        <v>1887</v>
      </c>
      <c r="S67" s="152"/>
      <c r="T67" s="129" t="s">
        <v>24</v>
      </c>
      <c r="U67" s="174" t="s">
        <v>32</v>
      </c>
      <c r="V67" s="151" t="s">
        <v>2224</v>
      </c>
      <c r="W67" s="27"/>
      <c r="X67" s="28"/>
      <c r="Y67" s="28"/>
      <c r="Z67" s="28"/>
      <c r="AA67" s="28"/>
      <c r="AB67" s="28"/>
      <c r="AC67" s="28"/>
      <c r="AD67" s="28"/>
      <c r="AE67" s="28"/>
      <c r="AF67" s="28"/>
    </row>
    <row r="68" ht="14.5" customHeight="1" spans="1:32">
      <c r="A68" s="34">
        <v>40</v>
      </c>
      <c r="B68" s="49" t="s">
        <v>19</v>
      </c>
      <c r="C68" s="120" t="s">
        <v>1043</v>
      </c>
      <c r="D68" s="121" t="s">
        <v>3053</v>
      </c>
      <c r="E68" s="122">
        <v>6000064435</v>
      </c>
      <c r="F68" s="49">
        <v>1</v>
      </c>
      <c r="G68" s="49">
        <v>0</v>
      </c>
      <c r="H68" s="49">
        <v>1</v>
      </c>
      <c r="I68" s="144">
        <v>46186</v>
      </c>
      <c r="J68" s="148" t="s">
        <v>2241</v>
      </c>
      <c r="K68" s="145">
        <v>516339070626002</v>
      </c>
      <c r="L68" s="128" t="s">
        <v>2236</v>
      </c>
      <c r="M68" s="173" t="s">
        <v>3063</v>
      </c>
      <c r="N68" s="149" t="s">
        <v>3058</v>
      </c>
      <c r="O68" s="129" t="s">
        <v>1887</v>
      </c>
      <c r="P68" s="144">
        <v>46186</v>
      </c>
      <c r="Q68" s="156" t="s">
        <v>3059</v>
      </c>
      <c r="R68" s="129" t="s">
        <v>1887</v>
      </c>
      <c r="S68" s="144">
        <v>46186</v>
      </c>
      <c r="T68" s="129" t="s">
        <v>24</v>
      </c>
      <c r="U68" s="121" t="s">
        <v>32</v>
      </c>
      <c r="V68" s="151" t="s">
        <v>2224</v>
      </c>
      <c r="W68" s="49"/>
      <c r="X68" s="28"/>
      <c r="Y68" s="28"/>
      <c r="Z68" s="28"/>
      <c r="AA68" s="28"/>
      <c r="AB68" s="28"/>
      <c r="AC68" s="28"/>
      <c r="AD68" s="28"/>
      <c r="AE68" s="28"/>
      <c r="AF68" s="28"/>
    </row>
    <row r="69" ht="53.25" customHeight="1" spans="1:32">
      <c r="A69" s="157"/>
      <c r="B69" s="157"/>
      <c r="C69" s="157"/>
      <c r="D69" s="157"/>
      <c r="E69" s="157"/>
      <c r="F69" s="157"/>
      <c r="G69" s="157"/>
      <c r="H69" s="157"/>
      <c r="I69" s="157"/>
      <c r="J69" s="157"/>
      <c r="K69" s="157"/>
      <c r="L69" s="128" t="s">
        <v>2242</v>
      </c>
      <c r="M69" s="128" t="s">
        <v>3148</v>
      </c>
      <c r="N69" s="154" t="s">
        <v>3149</v>
      </c>
      <c r="O69" s="129" t="s">
        <v>1887</v>
      </c>
      <c r="P69" s="157"/>
      <c r="Q69" s="155" t="s">
        <v>3150</v>
      </c>
      <c r="R69" s="129" t="s">
        <v>1887</v>
      </c>
      <c r="S69" s="157"/>
      <c r="T69" s="129" t="s">
        <v>24</v>
      </c>
      <c r="U69" s="174" t="s">
        <v>32</v>
      </c>
      <c r="V69" s="151" t="s">
        <v>2224</v>
      </c>
      <c r="W69" s="27"/>
      <c r="X69" s="28"/>
      <c r="Y69" s="28"/>
      <c r="Z69" s="28"/>
      <c r="AA69" s="28"/>
      <c r="AB69" s="28"/>
      <c r="AC69" s="28"/>
      <c r="AD69" s="28"/>
      <c r="AE69" s="28"/>
      <c r="AF69" s="28"/>
    </row>
    <row r="70" ht="14.5" customHeight="1" spans="1:32">
      <c r="A70" s="152"/>
      <c r="B70" s="152"/>
      <c r="C70" s="152"/>
      <c r="D70" s="152"/>
      <c r="E70" s="152"/>
      <c r="F70" s="152"/>
      <c r="G70" s="152"/>
      <c r="H70" s="152"/>
      <c r="I70" s="152"/>
      <c r="J70" s="152"/>
      <c r="K70" s="152"/>
      <c r="L70" s="128" t="s">
        <v>2243</v>
      </c>
      <c r="M70" s="128" t="s">
        <v>3060</v>
      </c>
      <c r="N70" s="128" t="s">
        <v>2959</v>
      </c>
      <c r="O70" s="129" t="s">
        <v>1887</v>
      </c>
      <c r="P70" s="152"/>
      <c r="Q70" s="166" t="s">
        <v>3061</v>
      </c>
      <c r="R70" s="129" t="s">
        <v>1887</v>
      </c>
      <c r="S70" s="152"/>
      <c r="T70" s="129" t="s">
        <v>24</v>
      </c>
      <c r="U70" s="121" t="s">
        <v>32</v>
      </c>
      <c r="V70" s="151" t="s">
        <v>2224</v>
      </c>
      <c r="W70" s="39"/>
      <c r="X70" s="28"/>
      <c r="Y70" s="28"/>
      <c r="Z70" s="28"/>
      <c r="AA70" s="28"/>
      <c r="AB70" s="28"/>
      <c r="AC70" s="28"/>
      <c r="AD70" s="28"/>
      <c r="AE70" s="28"/>
      <c r="AF70" s="28"/>
    </row>
    <row r="71" ht="14.5" customHeight="1" spans="1:32">
      <c r="A71" s="34">
        <v>41</v>
      </c>
      <c r="B71" s="49" t="s">
        <v>19</v>
      </c>
      <c r="C71" s="120" t="s">
        <v>1043</v>
      </c>
      <c r="D71" s="121" t="s">
        <v>3053</v>
      </c>
      <c r="E71" s="122">
        <v>6000064435</v>
      </c>
      <c r="F71" s="49">
        <v>1</v>
      </c>
      <c r="G71" s="49">
        <v>0</v>
      </c>
      <c r="H71" s="49">
        <v>1</v>
      </c>
      <c r="I71" s="144">
        <v>46186</v>
      </c>
      <c r="J71" s="148" t="s">
        <v>2241</v>
      </c>
      <c r="K71" s="145">
        <v>516339070626003</v>
      </c>
      <c r="L71" s="128" t="s">
        <v>2236</v>
      </c>
      <c r="M71" s="173" t="s">
        <v>3063</v>
      </c>
      <c r="N71" s="156" t="s">
        <v>3058</v>
      </c>
      <c r="O71" s="129" t="s">
        <v>1887</v>
      </c>
      <c r="P71" s="144">
        <v>46186</v>
      </c>
      <c r="Q71" s="156" t="s">
        <v>3059</v>
      </c>
      <c r="R71" s="129" t="s">
        <v>1887</v>
      </c>
      <c r="S71" s="144">
        <v>46186</v>
      </c>
      <c r="T71" s="129" t="s">
        <v>24</v>
      </c>
      <c r="U71" s="174" t="s">
        <v>32</v>
      </c>
      <c r="V71" s="151" t="s">
        <v>2224</v>
      </c>
      <c r="W71" s="49"/>
      <c r="X71" s="28"/>
      <c r="Y71" s="28"/>
      <c r="Z71" s="28"/>
      <c r="AA71" s="28"/>
      <c r="AB71" s="28"/>
      <c r="AC71" s="28"/>
      <c r="AD71" s="28"/>
      <c r="AE71" s="28"/>
      <c r="AF71" s="28"/>
    </row>
    <row r="72" ht="53.25" customHeight="1" spans="1:32">
      <c r="A72" s="157"/>
      <c r="B72" s="157"/>
      <c r="C72" s="157"/>
      <c r="D72" s="157"/>
      <c r="E72" s="157"/>
      <c r="F72" s="157"/>
      <c r="G72" s="157"/>
      <c r="H72" s="157"/>
      <c r="I72" s="157"/>
      <c r="J72" s="157"/>
      <c r="K72" s="157"/>
      <c r="L72" s="128" t="s">
        <v>2242</v>
      </c>
      <c r="M72" s="128" t="s">
        <v>3148</v>
      </c>
      <c r="N72" s="166" t="s">
        <v>3149</v>
      </c>
      <c r="O72" s="129" t="s">
        <v>1887</v>
      </c>
      <c r="P72" s="157"/>
      <c r="Q72" s="159" t="s">
        <v>3150</v>
      </c>
      <c r="R72" s="129" t="s">
        <v>1887</v>
      </c>
      <c r="S72" s="157"/>
      <c r="T72" s="129" t="s">
        <v>24</v>
      </c>
      <c r="U72" s="121" t="s">
        <v>32</v>
      </c>
      <c r="V72" s="151" t="s">
        <v>2224</v>
      </c>
      <c r="W72" s="39"/>
      <c r="X72" s="28"/>
      <c r="Y72" s="28"/>
      <c r="Z72" s="28"/>
      <c r="AA72" s="28"/>
      <c r="AB72" s="28"/>
      <c r="AC72" s="28"/>
      <c r="AD72" s="28"/>
      <c r="AE72" s="28"/>
      <c r="AF72" s="28"/>
    </row>
    <row r="73" ht="14.5" customHeight="1" spans="1:32">
      <c r="A73" s="152"/>
      <c r="B73" s="152"/>
      <c r="C73" s="152"/>
      <c r="D73" s="152"/>
      <c r="E73" s="152"/>
      <c r="F73" s="152"/>
      <c r="G73" s="152"/>
      <c r="H73" s="152"/>
      <c r="I73" s="152"/>
      <c r="J73" s="152"/>
      <c r="K73" s="152"/>
      <c r="L73" s="128" t="s">
        <v>2243</v>
      </c>
      <c r="M73" s="128" t="s">
        <v>3060</v>
      </c>
      <c r="N73" s="177" t="s">
        <v>2959</v>
      </c>
      <c r="O73" s="129" t="s">
        <v>1887</v>
      </c>
      <c r="P73" s="152"/>
      <c r="Q73" s="154" t="s">
        <v>3061</v>
      </c>
      <c r="R73" s="129" t="s">
        <v>1887</v>
      </c>
      <c r="S73" s="152"/>
      <c r="T73" s="129" t="s">
        <v>24</v>
      </c>
      <c r="U73" s="174" t="s">
        <v>32</v>
      </c>
      <c r="V73" s="151" t="s">
        <v>2224</v>
      </c>
      <c r="W73" s="27"/>
      <c r="X73" s="28"/>
      <c r="Y73" s="28"/>
      <c r="Z73" s="28"/>
      <c r="AA73" s="28"/>
      <c r="AB73" s="28"/>
      <c r="AC73" s="28"/>
      <c r="AD73" s="28"/>
      <c r="AE73" s="28"/>
      <c r="AF73" s="28"/>
    </row>
    <row r="74" ht="14.5" customHeight="1" spans="1:32">
      <c r="A74" s="34">
        <v>42</v>
      </c>
      <c r="B74" s="49" t="s">
        <v>19</v>
      </c>
      <c r="C74" s="120" t="s">
        <v>1043</v>
      </c>
      <c r="D74" s="121" t="s">
        <v>3053</v>
      </c>
      <c r="E74" s="122">
        <v>6000064435</v>
      </c>
      <c r="F74" s="49">
        <v>1</v>
      </c>
      <c r="G74" s="49">
        <v>0</v>
      </c>
      <c r="H74" s="49">
        <v>1</v>
      </c>
      <c r="I74" s="144">
        <v>46186</v>
      </c>
      <c r="J74" s="148" t="s">
        <v>2241</v>
      </c>
      <c r="K74" s="145">
        <v>516339070626004</v>
      </c>
      <c r="L74" s="128" t="s">
        <v>2236</v>
      </c>
      <c r="M74" s="173" t="s">
        <v>3063</v>
      </c>
      <c r="N74" s="149" t="s">
        <v>3058</v>
      </c>
      <c r="O74" s="129" t="s">
        <v>1887</v>
      </c>
      <c r="P74" s="144">
        <v>46186</v>
      </c>
      <c r="Q74" s="156" t="s">
        <v>3059</v>
      </c>
      <c r="R74" s="129" t="s">
        <v>1887</v>
      </c>
      <c r="S74" s="144">
        <v>46186</v>
      </c>
      <c r="T74" s="129" t="s">
        <v>24</v>
      </c>
      <c r="U74" s="121" t="s">
        <v>32</v>
      </c>
      <c r="V74" s="151" t="s">
        <v>2224</v>
      </c>
      <c r="W74" s="49"/>
      <c r="X74" s="28"/>
      <c r="Y74" s="28"/>
      <c r="Z74" s="28"/>
      <c r="AA74" s="28"/>
      <c r="AB74" s="28"/>
      <c r="AC74" s="28"/>
      <c r="AD74" s="28"/>
      <c r="AE74" s="28"/>
      <c r="AF74" s="28"/>
    </row>
    <row r="75" ht="53.25" customHeight="1" spans="1:32">
      <c r="A75" s="157"/>
      <c r="B75" s="157"/>
      <c r="C75" s="157"/>
      <c r="D75" s="157"/>
      <c r="E75" s="157"/>
      <c r="F75" s="157"/>
      <c r="G75" s="157"/>
      <c r="H75" s="157"/>
      <c r="I75" s="157"/>
      <c r="J75" s="157"/>
      <c r="K75" s="157"/>
      <c r="L75" s="128" t="s">
        <v>2242</v>
      </c>
      <c r="M75" s="128" t="s">
        <v>3148</v>
      </c>
      <c r="N75" s="154" t="s">
        <v>3149</v>
      </c>
      <c r="O75" s="129" t="s">
        <v>1887</v>
      </c>
      <c r="P75" s="157"/>
      <c r="Q75" s="155" t="s">
        <v>3150</v>
      </c>
      <c r="R75" s="129" t="s">
        <v>1887</v>
      </c>
      <c r="S75" s="157"/>
      <c r="T75" s="129" t="s">
        <v>24</v>
      </c>
      <c r="U75" s="174" t="s">
        <v>32</v>
      </c>
      <c r="V75" s="151" t="s">
        <v>2224</v>
      </c>
      <c r="W75" s="27"/>
      <c r="X75" s="28"/>
      <c r="Y75" s="28"/>
      <c r="Z75" s="28"/>
      <c r="AA75" s="28"/>
      <c r="AB75" s="28"/>
      <c r="AC75" s="28"/>
      <c r="AD75" s="28"/>
      <c r="AE75" s="28"/>
      <c r="AF75" s="28"/>
    </row>
    <row r="76" ht="14.5" customHeight="1" spans="1:32">
      <c r="A76" s="152"/>
      <c r="B76" s="152"/>
      <c r="C76" s="152"/>
      <c r="D76" s="152"/>
      <c r="E76" s="152"/>
      <c r="F76" s="152"/>
      <c r="G76" s="152"/>
      <c r="H76" s="152"/>
      <c r="I76" s="152"/>
      <c r="J76" s="152"/>
      <c r="K76" s="152"/>
      <c r="L76" s="128" t="s">
        <v>2243</v>
      </c>
      <c r="M76" s="128" t="s">
        <v>3060</v>
      </c>
      <c r="N76" s="128" t="s">
        <v>2959</v>
      </c>
      <c r="O76" s="129" t="s">
        <v>1887</v>
      </c>
      <c r="P76" s="152"/>
      <c r="Q76" s="166" t="s">
        <v>3061</v>
      </c>
      <c r="R76" s="129" t="s">
        <v>1887</v>
      </c>
      <c r="S76" s="152"/>
      <c r="T76" s="129" t="s">
        <v>24</v>
      </c>
      <c r="U76" s="121" t="s">
        <v>32</v>
      </c>
      <c r="V76" s="151" t="s">
        <v>2224</v>
      </c>
      <c r="W76" s="39"/>
      <c r="X76" s="28"/>
      <c r="Y76" s="28"/>
      <c r="Z76" s="28"/>
      <c r="AA76" s="28"/>
      <c r="AB76" s="28"/>
      <c r="AC76" s="28"/>
      <c r="AD76" s="28"/>
      <c r="AE76" s="28"/>
      <c r="AF76" s="28"/>
    </row>
    <row r="77" ht="14.5" customHeight="1" spans="1:32">
      <c r="A77" s="34">
        <v>43</v>
      </c>
      <c r="B77" s="49" t="s">
        <v>19</v>
      </c>
      <c r="C77" s="120" t="s">
        <v>1043</v>
      </c>
      <c r="D77" s="121" t="s">
        <v>3053</v>
      </c>
      <c r="E77" s="122">
        <v>6000064435</v>
      </c>
      <c r="F77" s="49">
        <v>1</v>
      </c>
      <c r="G77" s="49">
        <v>0</v>
      </c>
      <c r="H77" s="49">
        <v>1</v>
      </c>
      <c r="I77" s="144">
        <v>46186</v>
      </c>
      <c r="J77" s="148" t="s">
        <v>2241</v>
      </c>
      <c r="K77" s="145">
        <v>516339070626005</v>
      </c>
      <c r="L77" s="128" t="s">
        <v>2236</v>
      </c>
      <c r="M77" s="173" t="s">
        <v>3063</v>
      </c>
      <c r="N77" s="156" t="s">
        <v>3058</v>
      </c>
      <c r="O77" s="129" t="s">
        <v>1887</v>
      </c>
      <c r="P77" s="144">
        <v>46186</v>
      </c>
      <c r="Q77" s="156" t="s">
        <v>3059</v>
      </c>
      <c r="R77" s="129" t="s">
        <v>1887</v>
      </c>
      <c r="S77" s="144">
        <v>46186</v>
      </c>
      <c r="T77" s="129" t="s">
        <v>24</v>
      </c>
      <c r="U77" s="174" t="s">
        <v>32</v>
      </c>
      <c r="V77" s="151" t="s">
        <v>2224</v>
      </c>
      <c r="W77" s="49"/>
      <c r="X77" s="28"/>
      <c r="Y77" s="28"/>
      <c r="Z77" s="28"/>
      <c r="AA77" s="28"/>
      <c r="AB77" s="28"/>
      <c r="AC77" s="28"/>
      <c r="AD77" s="28"/>
      <c r="AE77" s="28"/>
      <c r="AF77" s="28"/>
    </row>
    <row r="78" ht="53.25" customHeight="1" spans="1:32">
      <c r="A78" s="157"/>
      <c r="B78" s="157"/>
      <c r="C78" s="157"/>
      <c r="D78" s="157"/>
      <c r="E78" s="157"/>
      <c r="F78" s="157"/>
      <c r="G78" s="157"/>
      <c r="H78" s="157"/>
      <c r="I78" s="157"/>
      <c r="J78" s="157"/>
      <c r="K78" s="157"/>
      <c r="L78" s="128" t="s">
        <v>2242</v>
      </c>
      <c r="M78" s="128" t="s">
        <v>3148</v>
      </c>
      <c r="N78" s="166" t="s">
        <v>3149</v>
      </c>
      <c r="O78" s="129" t="s">
        <v>1887</v>
      </c>
      <c r="P78" s="157"/>
      <c r="Q78" s="159" t="s">
        <v>3150</v>
      </c>
      <c r="R78" s="129" t="s">
        <v>1887</v>
      </c>
      <c r="S78" s="157"/>
      <c r="T78" s="129" t="s">
        <v>24</v>
      </c>
      <c r="U78" s="121" t="s">
        <v>32</v>
      </c>
      <c r="V78" s="151" t="s">
        <v>2224</v>
      </c>
      <c r="W78" s="39"/>
      <c r="X78" s="28"/>
      <c r="Y78" s="28"/>
      <c r="Z78" s="28"/>
      <c r="AA78" s="28"/>
      <c r="AB78" s="28"/>
      <c r="AC78" s="28"/>
      <c r="AD78" s="28"/>
      <c r="AE78" s="28"/>
      <c r="AF78" s="28"/>
    </row>
    <row r="79" ht="14.5" customHeight="1" spans="1:32">
      <c r="A79" s="152"/>
      <c r="B79" s="152"/>
      <c r="C79" s="152"/>
      <c r="D79" s="152"/>
      <c r="E79" s="152"/>
      <c r="F79" s="152"/>
      <c r="G79" s="152"/>
      <c r="H79" s="152"/>
      <c r="I79" s="152"/>
      <c r="J79" s="152"/>
      <c r="K79" s="152"/>
      <c r="L79" s="128" t="s">
        <v>2243</v>
      </c>
      <c r="M79" s="128" t="s">
        <v>3060</v>
      </c>
      <c r="N79" s="177" t="s">
        <v>2959</v>
      </c>
      <c r="O79" s="129" t="s">
        <v>1887</v>
      </c>
      <c r="P79" s="152"/>
      <c r="Q79" s="154" t="s">
        <v>3061</v>
      </c>
      <c r="R79" s="129" t="s">
        <v>1887</v>
      </c>
      <c r="S79" s="152"/>
      <c r="T79" s="129" t="s">
        <v>24</v>
      </c>
      <c r="U79" s="174" t="s">
        <v>32</v>
      </c>
      <c r="V79" s="151" t="s">
        <v>2224</v>
      </c>
      <c r="W79" s="27"/>
      <c r="X79" s="28"/>
      <c r="Y79" s="28"/>
      <c r="Z79" s="28"/>
      <c r="AA79" s="28"/>
      <c r="AB79" s="28"/>
      <c r="AC79" s="28"/>
      <c r="AD79" s="28"/>
      <c r="AE79" s="28"/>
      <c r="AF79" s="28"/>
    </row>
    <row r="80" ht="14.5" customHeight="1" spans="1:32">
      <c r="A80" s="49">
        <v>44</v>
      </c>
      <c r="B80" s="49" t="s">
        <v>19</v>
      </c>
      <c r="C80" s="120" t="s">
        <v>1043</v>
      </c>
      <c r="D80" s="121" t="s">
        <v>3053</v>
      </c>
      <c r="E80" s="122">
        <v>6000064435</v>
      </c>
      <c r="F80" s="49">
        <v>1</v>
      </c>
      <c r="G80" s="49">
        <v>0</v>
      </c>
      <c r="H80" s="49">
        <v>1</v>
      </c>
      <c r="I80" s="144">
        <v>46186</v>
      </c>
      <c r="J80" s="148" t="s">
        <v>2241</v>
      </c>
      <c r="K80" s="145">
        <v>516339070626006</v>
      </c>
      <c r="L80" s="128" t="s">
        <v>2236</v>
      </c>
      <c r="M80" s="173" t="s">
        <v>3063</v>
      </c>
      <c r="N80" s="149" t="s">
        <v>3058</v>
      </c>
      <c r="O80" s="129" t="s">
        <v>1887</v>
      </c>
      <c r="P80" s="144">
        <v>46186</v>
      </c>
      <c r="Q80" s="156" t="s">
        <v>3059</v>
      </c>
      <c r="R80" s="129" t="s">
        <v>1887</v>
      </c>
      <c r="S80" s="144">
        <v>46186</v>
      </c>
      <c r="T80" s="129" t="s">
        <v>24</v>
      </c>
      <c r="U80" s="121" t="s">
        <v>32</v>
      </c>
      <c r="V80" s="151" t="s">
        <v>2224</v>
      </c>
      <c r="W80" s="49"/>
      <c r="X80" s="28"/>
      <c r="Y80" s="28"/>
      <c r="Z80" s="28"/>
      <c r="AA80" s="28"/>
      <c r="AB80" s="28"/>
      <c r="AC80" s="28"/>
      <c r="AD80" s="28"/>
      <c r="AE80" s="28"/>
      <c r="AF80" s="28"/>
    </row>
    <row r="81" ht="53.25" customHeight="1" spans="1:32">
      <c r="A81" s="157"/>
      <c r="B81" s="157"/>
      <c r="C81" s="157"/>
      <c r="D81" s="157"/>
      <c r="E81" s="157"/>
      <c r="F81" s="157"/>
      <c r="G81" s="157"/>
      <c r="H81" s="157"/>
      <c r="I81" s="157"/>
      <c r="J81" s="157"/>
      <c r="K81" s="157"/>
      <c r="L81" s="128" t="s">
        <v>2242</v>
      </c>
      <c r="M81" s="128" t="s">
        <v>3148</v>
      </c>
      <c r="N81" s="154" t="s">
        <v>3149</v>
      </c>
      <c r="O81" s="129" t="s">
        <v>1887</v>
      </c>
      <c r="P81" s="157"/>
      <c r="Q81" s="155" t="s">
        <v>3150</v>
      </c>
      <c r="R81" s="129" t="s">
        <v>1887</v>
      </c>
      <c r="S81" s="157"/>
      <c r="T81" s="129" t="s">
        <v>24</v>
      </c>
      <c r="U81" s="174" t="s">
        <v>32</v>
      </c>
      <c r="V81" s="151" t="s">
        <v>2224</v>
      </c>
      <c r="W81" s="27"/>
      <c r="X81" s="28"/>
      <c r="Y81" s="28"/>
      <c r="Z81" s="28"/>
      <c r="AA81" s="28"/>
      <c r="AB81" s="28"/>
      <c r="AC81" s="28"/>
      <c r="AD81" s="28"/>
      <c r="AE81" s="28"/>
      <c r="AF81" s="28"/>
    </row>
    <row r="82" ht="14.5" customHeight="1" spans="1:32">
      <c r="A82" s="152"/>
      <c r="B82" s="152"/>
      <c r="C82" s="152"/>
      <c r="D82" s="152"/>
      <c r="E82" s="152"/>
      <c r="F82" s="152"/>
      <c r="G82" s="152"/>
      <c r="H82" s="152"/>
      <c r="I82" s="152"/>
      <c r="J82" s="152"/>
      <c r="K82" s="152"/>
      <c r="L82" s="128" t="s">
        <v>2243</v>
      </c>
      <c r="M82" s="128" t="s">
        <v>3060</v>
      </c>
      <c r="N82" s="128" t="s">
        <v>2959</v>
      </c>
      <c r="O82" s="129" t="s">
        <v>1887</v>
      </c>
      <c r="P82" s="152"/>
      <c r="Q82" s="166" t="s">
        <v>3061</v>
      </c>
      <c r="R82" s="129" t="s">
        <v>1887</v>
      </c>
      <c r="S82" s="152"/>
      <c r="T82" s="129" t="s">
        <v>24</v>
      </c>
      <c r="U82" s="121" t="s">
        <v>32</v>
      </c>
      <c r="V82" s="151" t="s">
        <v>2224</v>
      </c>
      <c r="W82" s="39"/>
      <c r="X82" s="28"/>
      <c r="Y82" s="28"/>
      <c r="Z82" s="28"/>
      <c r="AA82" s="28"/>
      <c r="AB82" s="28"/>
      <c r="AC82" s="28"/>
      <c r="AD82" s="28"/>
      <c r="AE82" s="28"/>
      <c r="AF82" s="28"/>
    </row>
    <row r="83" ht="14.5" customHeight="1" spans="1:32">
      <c r="A83" s="49">
        <v>45</v>
      </c>
      <c r="B83" s="133" t="s">
        <v>19</v>
      </c>
      <c r="C83" s="134" t="s">
        <v>1043</v>
      </c>
      <c r="D83" s="135" t="s">
        <v>3053</v>
      </c>
      <c r="E83" s="136">
        <v>6000064435</v>
      </c>
      <c r="F83" s="49">
        <v>1</v>
      </c>
      <c r="G83" s="49">
        <v>0</v>
      </c>
      <c r="H83" s="49">
        <v>1</v>
      </c>
      <c r="I83" s="178">
        <v>46186</v>
      </c>
      <c r="J83" s="179" t="s">
        <v>2241</v>
      </c>
      <c r="K83" s="87">
        <v>516339070626007</v>
      </c>
      <c r="L83" s="180" t="s">
        <v>2236</v>
      </c>
      <c r="M83" s="181" t="s">
        <v>3063</v>
      </c>
      <c r="N83" s="156" t="s">
        <v>3058</v>
      </c>
      <c r="O83" s="129" t="s">
        <v>1887</v>
      </c>
      <c r="P83" s="178">
        <v>46186</v>
      </c>
      <c r="Q83" s="27" t="s">
        <v>3059</v>
      </c>
      <c r="R83" s="129" t="s">
        <v>1887</v>
      </c>
      <c r="S83" s="178">
        <v>46186</v>
      </c>
      <c r="T83" s="94" t="s">
        <v>24</v>
      </c>
      <c r="U83" s="135" t="s">
        <v>32</v>
      </c>
      <c r="V83" s="151" t="s">
        <v>2224</v>
      </c>
      <c r="W83" s="27"/>
      <c r="X83" s="67"/>
      <c r="Y83" s="67"/>
      <c r="Z83" s="67"/>
      <c r="AA83" s="67"/>
      <c r="AB83" s="67"/>
      <c r="AC83" s="67"/>
      <c r="AD83" s="67"/>
      <c r="AE83" s="67"/>
      <c r="AF83" s="67"/>
    </row>
    <row r="84" ht="53.25" customHeight="1" spans="1:32">
      <c r="A84" s="157"/>
      <c r="B84" s="157"/>
      <c r="C84" s="157"/>
      <c r="D84" s="157"/>
      <c r="E84" s="157"/>
      <c r="F84" s="157"/>
      <c r="G84" s="157"/>
      <c r="H84" s="157"/>
      <c r="I84" s="157"/>
      <c r="J84" s="157"/>
      <c r="K84" s="157"/>
      <c r="L84" s="128" t="s">
        <v>2242</v>
      </c>
      <c r="M84" s="182" t="s">
        <v>3148</v>
      </c>
      <c r="N84" s="159" t="s">
        <v>3149</v>
      </c>
      <c r="O84" s="129" t="s">
        <v>1887</v>
      </c>
      <c r="P84" s="157"/>
      <c r="Q84" s="183" t="s">
        <v>3150</v>
      </c>
      <c r="R84" s="129" t="s">
        <v>1887</v>
      </c>
      <c r="S84" s="157"/>
      <c r="T84" s="22" t="s">
        <v>24</v>
      </c>
      <c r="U84" s="141" t="s">
        <v>32</v>
      </c>
      <c r="V84" s="151" t="s">
        <v>2224</v>
      </c>
      <c r="W84" s="39"/>
      <c r="X84" s="67"/>
      <c r="Y84" s="67"/>
      <c r="Z84" s="67"/>
      <c r="AA84" s="67"/>
      <c r="AB84" s="67"/>
      <c r="AC84" s="67"/>
      <c r="AD84" s="67"/>
      <c r="AE84" s="67"/>
      <c r="AF84" s="67"/>
    </row>
    <row r="85" ht="14.5" customHeight="1" spans="1:32">
      <c r="A85" s="152"/>
      <c r="B85" s="152"/>
      <c r="C85" s="152"/>
      <c r="D85" s="152"/>
      <c r="E85" s="152"/>
      <c r="F85" s="152"/>
      <c r="G85" s="152"/>
      <c r="H85" s="152"/>
      <c r="I85" s="152"/>
      <c r="J85" s="152"/>
      <c r="K85" s="152"/>
      <c r="L85" s="128" t="s">
        <v>2243</v>
      </c>
      <c r="M85" s="180" t="s">
        <v>3060</v>
      </c>
      <c r="N85" s="177" t="s">
        <v>2959</v>
      </c>
      <c r="O85" s="129" t="s">
        <v>1887</v>
      </c>
      <c r="P85" s="152"/>
      <c r="Q85" s="184" t="s">
        <v>3061</v>
      </c>
      <c r="R85" s="129" t="s">
        <v>1887</v>
      </c>
      <c r="S85" s="152"/>
      <c r="T85" s="94" t="s">
        <v>24</v>
      </c>
      <c r="U85" s="135" t="s">
        <v>32</v>
      </c>
      <c r="V85" s="151" t="s">
        <v>2224</v>
      </c>
      <c r="W85" s="27"/>
      <c r="X85" s="67"/>
      <c r="Y85" s="67"/>
      <c r="Z85" s="67"/>
      <c r="AA85" s="67"/>
      <c r="AB85" s="67"/>
      <c r="AC85" s="67"/>
      <c r="AD85" s="67"/>
      <c r="AE85" s="67"/>
      <c r="AF85" s="67"/>
    </row>
    <row r="86" ht="14.5" customHeight="1" spans="1:32">
      <c r="A86" s="49">
        <v>46</v>
      </c>
      <c r="B86" s="49" t="s">
        <v>19</v>
      </c>
      <c r="C86" s="120" t="s">
        <v>1043</v>
      </c>
      <c r="D86" s="121" t="s">
        <v>3053</v>
      </c>
      <c r="E86" s="122">
        <v>6000064435</v>
      </c>
      <c r="F86" s="49">
        <v>1</v>
      </c>
      <c r="G86" s="49">
        <v>0</v>
      </c>
      <c r="H86" s="49">
        <v>1</v>
      </c>
      <c r="I86" s="144">
        <v>46186</v>
      </c>
      <c r="J86" s="148" t="s">
        <v>2241</v>
      </c>
      <c r="K86" s="145">
        <v>516339070626008</v>
      </c>
      <c r="L86" s="128" t="s">
        <v>2236</v>
      </c>
      <c r="M86" s="173" t="s">
        <v>3063</v>
      </c>
      <c r="N86" s="149" t="s">
        <v>3058</v>
      </c>
      <c r="O86" s="129" t="s">
        <v>1887</v>
      </c>
      <c r="P86" s="144">
        <v>46186</v>
      </c>
      <c r="Q86" s="156" t="s">
        <v>3059</v>
      </c>
      <c r="R86" s="129" t="s">
        <v>1887</v>
      </c>
      <c r="S86" s="144">
        <v>46186</v>
      </c>
      <c r="T86" s="129" t="s">
        <v>24</v>
      </c>
      <c r="U86" s="121" t="s">
        <v>32</v>
      </c>
      <c r="V86" s="151" t="s">
        <v>2224</v>
      </c>
      <c r="W86" s="49"/>
      <c r="X86" s="28"/>
      <c r="Y86" s="28"/>
      <c r="Z86" s="28"/>
      <c r="AA86" s="28"/>
      <c r="AB86" s="28"/>
      <c r="AC86" s="28"/>
      <c r="AD86" s="28"/>
      <c r="AE86" s="28"/>
      <c r="AF86" s="28"/>
    </row>
    <row r="87" ht="53.25" customHeight="1" spans="1:32">
      <c r="A87" s="157"/>
      <c r="B87" s="157"/>
      <c r="C87" s="157"/>
      <c r="D87" s="157"/>
      <c r="E87" s="157"/>
      <c r="F87" s="157"/>
      <c r="G87" s="157"/>
      <c r="H87" s="157"/>
      <c r="I87" s="157"/>
      <c r="J87" s="157"/>
      <c r="K87" s="157"/>
      <c r="L87" s="128" t="s">
        <v>2242</v>
      </c>
      <c r="M87" s="128" t="s">
        <v>3148</v>
      </c>
      <c r="N87" s="154" t="s">
        <v>3149</v>
      </c>
      <c r="O87" s="129" t="s">
        <v>1887</v>
      </c>
      <c r="P87" s="157"/>
      <c r="Q87" s="155" t="s">
        <v>3150</v>
      </c>
      <c r="R87" s="129" t="s">
        <v>1887</v>
      </c>
      <c r="S87" s="157"/>
      <c r="T87" s="129" t="s">
        <v>24</v>
      </c>
      <c r="U87" s="174" t="s">
        <v>32</v>
      </c>
      <c r="V87" s="151" t="s">
        <v>2224</v>
      </c>
      <c r="W87" s="27"/>
      <c r="X87" s="28"/>
      <c r="Y87" s="28"/>
      <c r="Z87" s="28"/>
      <c r="AA87" s="28"/>
      <c r="AB87" s="28"/>
      <c r="AC87" s="28"/>
      <c r="AD87" s="28"/>
      <c r="AE87" s="28"/>
      <c r="AF87" s="28"/>
    </row>
    <row r="88" ht="14.5" customHeight="1" spans="1:32">
      <c r="A88" s="152"/>
      <c r="B88" s="152"/>
      <c r="C88" s="152"/>
      <c r="D88" s="152"/>
      <c r="E88" s="152"/>
      <c r="F88" s="152"/>
      <c r="G88" s="152"/>
      <c r="H88" s="152"/>
      <c r="I88" s="152"/>
      <c r="J88" s="152"/>
      <c r="K88" s="152"/>
      <c r="L88" s="128" t="s">
        <v>2243</v>
      </c>
      <c r="M88" s="128" t="s">
        <v>3060</v>
      </c>
      <c r="N88" s="128" t="s">
        <v>2959</v>
      </c>
      <c r="O88" s="129" t="s">
        <v>1887</v>
      </c>
      <c r="P88" s="152"/>
      <c r="Q88" s="166" t="s">
        <v>3061</v>
      </c>
      <c r="R88" s="129" t="s">
        <v>1887</v>
      </c>
      <c r="S88" s="152"/>
      <c r="T88" s="129" t="s">
        <v>24</v>
      </c>
      <c r="U88" s="121" t="s">
        <v>32</v>
      </c>
      <c r="V88" s="151" t="s">
        <v>2224</v>
      </c>
      <c r="W88" s="39"/>
      <c r="X88" s="28"/>
      <c r="Y88" s="28"/>
      <c r="Z88" s="28"/>
      <c r="AA88" s="28"/>
      <c r="AB88" s="28"/>
      <c r="AC88" s="28"/>
      <c r="AD88" s="28"/>
      <c r="AE88" s="28"/>
      <c r="AF88" s="28"/>
    </row>
    <row r="89" ht="14.5" customHeight="1" spans="1:32">
      <c r="A89" s="49">
        <v>47</v>
      </c>
      <c r="B89" s="49" t="s">
        <v>19</v>
      </c>
      <c r="C89" s="120" t="s">
        <v>1043</v>
      </c>
      <c r="D89" s="121" t="s">
        <v>3053</v>
      </c>
      <c r="E89" s="122">
        <v>6000064435</v>
      </c>
      <c r="F89" s="49">
        <v>1</v>
      </c>
      <c r="G89" s="49">
        <v>0</v>
      </c>
      <c r="H89" s="49">
        <v>1</v>
      </c>
      <c r="I89" s="144">
        <v>46186</v>
      </c>
      <c r="J89" s="148" t="s">
        <v>2241</v>
      </c>
      <c r="K89" s="145">
        <v>516339070626009</v>
      </c>
      <c r="L89" s="128" t="s">
        <v>2236</v>
      </c>
      <c r="M89" s="173" t="s">
        <v>3063</v>
      </c>
      <c r="N89" s="156" t="s">
        <v>3058</v>
      </c>
      <c r="O89" s="129" t="s">
        <v>1887</v>
      </c>
      <c r="P89" s="144">
        <v>46186</v>
      </c>
      <c r="Q89" s="156" t="s">
        <v>3059</v>
      </c>
      <c r="R89" s="129" t="s">
        <v>1887</v>
      </c>
      <c r="S89" s="144">
        <v>46186</v>
      </c>
      <c r="T89" s="129" t="s">
        <v>24</v>
      </c>
      <c r="U89" s="174" t="s">
        <v>32</v>
      </c>
      <c r="V89" s="151" t="s">
        <v>2224</v>
      </c>
      <c r="W89" s="49"/>
      <c r="X89" s="28"/>
      <c r="Y89" s="28"/>
      <c r="Z89" s="28"/>
      <c r="AA89" s="28"/>
      <c r="AB89" s="28"/>
      <c r="AC89" s="28"/>
      <c r="AD89" s="28"/>
      <c r="AE89" s="28"/>
      <c r="AF89" s="28"/>
    </row>
    <row r="90" ht="53.25" customHeight="1" spans="1:32">
      <c r="A90" s="157"/>
      <c r="B90" s="157"/>
      <c r="C90" s="157"/>
      <c r="D90" s="157"/>
      <c r="E90" s="157"/>
      <c r="F90" s="157"/>
      <c r="G90" s="157"/>
      <c r="H90" s="157"/>
      <c r="I90" s="157"/>
      <c r="J90" s="157"/>
      <c r="K90" s="157"/>
      <c r="L90" s="128" t="s">
        <v>2242</v>
      </c>
      <c r="M90" s="128" t="s">
        <v>3148</v>
      </c>
      <c r="N90" s="166" t="s">
        <v>3149</v>
      </c>
      <c r="O90" s="129" t="s">
        <v>1887</v>
      </c>
      <c r="P90" s="157"/>
      <c r="Q90" s="159" t="s">
        <v>3150</v>
      </c>
      <c r="R90" s="129" t="s">
        <v>1887</v>
      </c>
      <c r="S90" s="157"/>
      <c r="T90" s="129" t="s">
        <v>24</v>
      </c>
      <c r="U90" s="121" t="s">
        <v>32</v>
      </c>
      <c r="V90" s="151" t="s">
        <v>2224</v>
      </c>
      <c r="W90" s="39"/>
      <c r="X90" s="28"/>
      <c r="Y90" s="28"/>
      <c r="Z90" s="28"/>
      <c r="AA90" s="28"/>
      <c r="AB90" s="28"/>
      <c r="AC90" s="28"/>
      <c r="AD90" s="28"/>
      <c r="AE90" s="28"/>
      <c r="AF90" s="28"/>
    </row>
    <row r="91" ht="14.5" customHeight="1" spans="1:32">
      <c r="A91" s="152"/>
      <c r="B91" s="152"/>
      <c r="C91" s="152"/>
      <c r="D91" s="152"/>
      <c r="E91" s="152"/>
      <c r="F91" s="152"/>
      <c r="G91" s="152"/>
      <c r="H91" s="152"/>
      <c r="I91" s="152"/>
      <c r="J91" s="152"/>
      <c r="K91" s="152"/>
      <c r="L91" s="128" t="s">
        <v>2243</v>
      </c>
      <c r="M91" s="128" t="s">
        <v>3060</v>
      </c>
      <c r="N91" s="177" t="s">
        <v>2959</v>
      </c>
      <c r="O91" s="129" t="s">
        <v>1887</v>
      </c>
      <c r="P91" s="152"/>
      <c r="Q91" s="154" t="s">
        <v>3061</v>
      </c>
      <c r="R91" s="129" t="s">
        <v>1887</v>
      </c>
      <c r="S91" s="152"/>
      <c r="T91" s="129" t="s">
        <v>24</v>
      </c>
      <c r="U91" s="174" t="s">
        <v>32</v>
      </c>
      <c r="V91" s="151" t="s">
        <v>2224</v>
      </c>
      <c r="W91" s="27"/>
      <c r="X91" s="28"/>
      <c r="Y91" s="28"/>
      <c r="Z91" s="28"/>
      <c r="AA91" s="28"/>
      <c r="AB91" s="28"/>
      <c r="AC91" s="28"/>
      <c r="AD91" s="28"/>
      <c r="AE91" s="28"/>
      <c r="AF91" s="28"/>
    </row>
    <row r="92" ht="14.5" customHeight="1" spans="1:32">
      <c r="A92" s="49">
        <v>47</v>
      </c>
      <c r="B92" s="49" t="s">
        <v>19</v>
      </c>
      <c r="C92" s="120" t="s">
        <v>1043</v>
      </c>
      <c r="D92" s="121" t="s">
        <v>3053</v>
      </c>
      <c r="E92" s="122">
        <v>6000064435</v>
      </c>
      <c r="F92" s="49">
        <v>1</v>
      </c>
      <c r="G92" s="49">
        <v>0</v>
      </c>
      <c r="H92" s="49">
        <v>1</v>
      </c>
      <c r="I92" s="144">
        <v>46186</v>
      </c>
      <c r="J92" s="148" t="s">
        <v>2241</v>
      </c>
      <c r="K92" s="145">
        <v>516339070626010</v>
      </c>
      <c r="L92" s="128" t="s">
        <v>2236</v>
      </c>
      <c r="M92" s="173" t="s">
        <v>3063</v>
      </c>
      <c r="N92" s="149" t="s">
        <v>3058</v>
      </c>
      <c r="O92" s="129" t="s">
        <v>1887</v>
      </c>
      <c r="P92" s="144">
        <v>46186</v>
      </c>
      <c r="Q92" s="156" t="s">
        <v>3059</v>
      </c>
      <c r="R92" s="129" t="s">
        <v>1887</v>
      </c>
      <c r="S92" s="144">
        <v>46186</v>
      </c>
      <c r="T92" s="129" t="s">
        <v>24</v>
      </c>
      <c r="U92" s="121" t="s">
        <v>32</v>
      </c>
      <c r="V92" s="151" t="s">
        <v>2224</v>
      </c>
      <c r="W92" s="49"/>
      <c r="X92" s="28"/>
      <c r="Y92" s="28"/>
      <c r="Z92" s="28"/>
      <c r="AA92" s="28"/>
      <c r="AB92" s="28"/>
      <c r="AC92" s="28"/>
      <c r="AD92" s="28"/>
      <c r="AE92" s="28"/>
      <c r="AF92" s="28"/>
    </row>
    <row r="93" ht="53.25" customHeight="1" spans="1:32">
      <c r="A93" s="157"/>
      <c r="B93" s="157"/>
      <c r="C93" s="157"/>
      <c r="D93" s="157"/>
      <c r="E93" s="157"/>
      <c r="F93" s="157"/>
      <c r="G93" s="157"/>
      <c r="H93" s="157"/>
      <c r="I93" s="157"/>
      <c r="J93" s="157"/>
      <c r="K93" s="157"/>
      <c r="L93" s="128" t="s">
        <v>2242</v>
      </c>
      <c r="M93" s="128" t="s">
        <v>3148</v>
      </c>
      <c r="N93" s="154" t="s">
        <v>3149</v>
      </c>
      <c r="O93" s="129" t="s">
        <v>1887</v>
      </c>
      <c r="P93" s="157"/>
      <c r="Q93" s="155" t="s">
        <v>3150</v>
      </c>
      <c r="R93" s="129" t="s">
        <v>1887</v>
      </c>
      <c r="S93" s="157"/>
      <c r="T93" s="129" t="s">
        <v>24</v>
      </c>
      <c r="U93" s="174" t="s">
        <v>32</v>
      </c>
      <c r="V93" s="151" t="s">
        <v>2224</v>
      </c>
      <c r="W93" s="27"/>
      <c r="X93" s="28"/>
      <c r="Y93" s="28"/>
      <c r="Z93" s="28"/>
      <c r="AA93" s="28"/>
      <c r="AB93" s="28"/>
      <c r="AC93" s="28"/>
      <c r="AD93" s="28"/>
      <c r="AE93" s="28"/>
      <c r="AF93" s="28"/>
    </row>
    <row r="94" ht="14.5" customHeight="1" spans="1:32">
      <c r="A94" s="152"/>
      <c r="B94" s="152"/>
      <c r="C94" s="152"/>
      <c r="D94" s="152"/>
      <c r="E94" s="152"/>
      <c r="F94" s="152"/>
      <c r="G94" s="152"/>
      <c r="H94" s="152"/>
      <c r="I94" s="152"/>
      <c r="J94" s="152"/>
      <c r="K94" s="152"/>
      <c r="L94" s="128" t="s">
        <v>2243</v>
      </c>
      <c r="M94" s="128" t="s">
        <v>3060</v>
      </c>
      <c r="N94" s="128" t="s">
        <v>2959</v>
      </c>
      <c r="O94" s="129" t="s">
        <v>1887</v>
      </c>
      <c r="P94" s="152"/>
      <c r="Q94" s="166" t="s">
        <v>3061</v>
      </c>
      <c r="R94" s="129" t="s">
        <v>1887</v>
      </c>
      <c r="S94" s="152"/>
      <c r="T94" s="129" t="s">
        <v>24</v>
      </c>
      <c r="U94" s="121" t="s">
        <v>32</v>
      </c>
      <c r="V94" s="151" t="s">
        <v>2224</v>
      </c>
      <c r="W94" s="39"/>
      <c r="X94" s="28"/>
      <c r="Y94" s="28"/>
      <c r="Z94" s="28"/>
      <c r="AA94" s="28"/>
      <c r="AB94" s="28"/>
      <c r="AC94" s="28"/>
      <c r="AD94" s="28"/>
      <c r="AE94" s="28"/>
      <c r="AF94" s="28"/>
    </row>
    <row r="95" ht="14.5" customHeight="1" spans="1:32">
      <c r="A95" s="49">
        <v>48</v>
      </c>
      <c r="B95" s="49" t="s">
        <v>19</v>
      </c>
      <c r="C95" s="120" t="s">
        <v>1043</v>
      </c>
      <c r="D95" s="121" t="s">
        <v>3053</v>
      </c>
      <c r="E95" s="122">
        <v>6000064435</v>
      </c>
      <c r="F95" s="49">
        <v>1</v>
      </c>
      <c r="G95" s="49">
        <v>0</v>
      </c>
      <c r="H95" s="49">
        <v>1</v>
      </c>
      <c r="I95" s="144">
        <v>46186</v>
      </c>
      <c r="J95" s="148" t="s">
        <v>2241</v>
      </c>
      <c r="K95" s="145">
        <v>516339070626011</v>
      </c>
      <c r="L95" s="128" t="s">
        <v>2236</v>
      </c>
      <c r="M95" s="173" t="s">
        <v>3063</v>
      </c>
      <c r="N95" s="156" t="s">
        <v>3058</v>
      </c>
      <c r="O95" s="129" t="s">
        <v>1887</v>
      </c>
      <c r="P95" s="144">
        <v>46186</v>
      </c>
      <c r="Q95" s="156" t="s">
        <v>3059</v>
      </c>
      <c r="R95" s="129" t="s">
        <v>1887</v>
      </c>
      <c r="S95" s="144">
        <v>46186</v>
      </c>
      <c r="T95" s="129" t="s">
        <v>24</v>
      </c>
      <c r="U95" s="174" t="s">
        <v>32</v>
      </c>
      <c r="V95" s="151" t="s">
        <v>2224</v>
      </c>
      <c r="W95" s="49"/>
      <c r="X95" s="28"/>
      <c r="Y95" s="28"/>
      <c r="Z95" s="28"/>
      <c r="AA95" s="28"/>
      <c r="AB95" s="28"/>
      <c r="AC95" s="28"/>
      <c r="AD95" s="28"/>
      <c r="AE95" s="28"/>
      <c r="AF95" s="28"/>
    </row>
    <row r="96" ht="53.25" customHeight="1" spans="1:32">
      <c r="A96" s="157"/>
      <c r="B96" s="157"/>
      <c r="C96" s="157"/>
      <c r="D96" s="157"/>
      <c r="E96" s="157"/>
      <c r="F96" s="157"/>
      <c r="G96" s="157"/>
      <c r="H96" s="157"/>
      <c r="I96" s="157"/>
      <c r="J96" s="157"/>
      <c r="K96" s="157"/>
      <c r="L96" s="128" t="s">
        <v>2242</v>
      </c>
      <c r="M96" s="128" t="s">
        <v>3148</v>
      </c>
      <c r="N96" s="166" t="s">
        <v>3149</v>
      </c>
      <c r="O96" s="129" t="s">
        <v>1887</v>
      </c>
      <c r="P96" s="157"/>
      <c r="Q96" s="159" t="s">
        <v>3150</v>
      </c>
      <c r="R96" s="129" t="s">
        <v>1887</v>
      </c>
      <c r="S96" s="157"/>
      <c r="T96" s="129" t="s">
        <v>24</v>
      </c>
      <c r="U96" s="121" t="s">
        <v>32</v>
      </c>
      <c r="V96" s="151" t="s">
        <v>2224</v>
      </c>
      <c r="W96" s="39"/>
      <c r="X96" s="28"/>
      <c r="Y96" s="28"/>
      <c r="Z96" s="28"/>
      <c r="AA96" s="28"/>
      <c r="AB96" s="28"/>
      <c r="AC96" s="28"/>
      <c r="AD96" s="28"/>
      <c r="AE96" s="28"/>
      <c r="AF96" s="28"/>
    </row>
    <row r="97" ht="14.5" customHeight="1" spans="1:32">
      <c r="A97" s="152"/>
      <c r="B97" s="152"/>
      <c r="C97" s="152"/>
      <c r="D97" s="152"/>
      <c r="E97" s="152"/>
      <c r="F97" s="152"/>
      <c r="G97" s="152"/>
      <c r="H97" s="152"/>
      <c r="I97" s="152"/>
      <c r="J97" s="152"/>
      <c r="K97" s="152"/>
      <c r="L97" s="128" t="s">
        <v>2243</v>
      </c>
      <c r="M97" s="128" t="s">
        <v>3060</v>
      </c>
      <c r="N97" s="177" t="s">
        <v>2959</v>
      </c>
      <c r="O97" s="129" t="s">
        <v>1887</v>
      </c>
      <c r="P97" s="152"/>
      <c r="Q97" s="154" t="s">
        <v>3061</v>
      </c>
      <c r="R97" s="129" t="s">
        <v>1887</v>
      </c>
      <c r="S97" s="152"/>
      <c r="T97" s="129" t="s">
        <v>24</v>
      </c>
      <c r="U97" s="174" t="s">
        <v>32</v>
      </c>
      <c r="V97" s="151" t="s">
        <v>2224</v>
      </c>
      <c r="W97" s="27"/>
      <c r="X97" s="28"/>
      <c r="Y97" s="28"/>
      <c r="Z97" s="28"/>
      <c r="AA97" s="28"/>
      <c r="AB97" s="28"/>
      <c r="AC97" s="28"/>
      <c r="AD97" s="28"/>
      <c r="AE97" s="28"/>
      <c r="AF97" s="28"/>
    </row>
    <row r="98" ht="14.5" customHeight="1" spans="1:32">
      <c r="A98" s="49">
        <v>50</v>
      </c>
      <c r="B98" s="49" t="s">
        <v>19</v>
      </c>
      <c r="C98" s="120" t="s">
        <v>1043</v>
      </c>
      <c r="D98" s="121" t="s">
        <v>3053</v>
      </c>
      <c r="E98" s="122">
        <v>6000064435</v>
      </c>
      <c r="F98" s="49">
        <v>1</v>
      </c>
      <c r="G98" s="49">
        <v>0</v>
      </c>
      <c r="H98" s="49">
        <v>1</v>
      </c>
      <c r="I98" s="144">
        <v>46186</v>
      </c>
      <c r="J98" s="148" t="s">
        <v>2241</v>
      </c>
      <c r="K98" s="145">
        <v>516339070626012</v>
      </c>
      <c r="L98" s="128" t="s">
        <v>2236</v>
      </c>
      <c r="M98" s="173" t="s">
        <v>3063</v>
      </c>
      <c r="N98" s="149" t="s">
        <v>3058</v>
      </c>
      <c r="O98" s="129" t="s">
        <v>1887</v>
      </c>
      <c r="P98" s="144">
        <v>46186</v>
      </c>
      <c r="Q98" s="156" t="s">
        <v>3059</v>
      </c>
      <c r="R98" s="129" t="s">
        <v>1887</v>
      </c>
      <c r="S98" s="144">
        <v>46186</v>
      </c>
      <c r="T98" s="129" t="s">
        <v>24</v>
      </c>
      <c r="U98" s="121" t="s">
        <v>32</v>
      </c>
      <c r="V98" s="151" t="s">
        <v>2224</v>
      </c>
      <c r="W98" s="49"/>
      <c r="X98" s="28"/>
      <c r="Y98" s="28"/>
      <c r="Z98" s="28"/>
      <c r="AA98" s="28"/>
      <c r="AB98" s="28"/>
      <c r="AC98" s="28"/>
      <c r="AD98" s="28"/>
      <c r="AE98" s="28"/>
      <c r="AF98" s="28"/>
    </row>
    <row r="99" ht="53.25" customHeight="1" spans="1:32">
      <c r="A99" s="157"/>
      <c r="B99" s="157"/>
      <c r="C99" s="157"/>
      <c r="D99" s="157"/>
      <c r="E99" s="157"/>
      <c r="F99" s="157"/>
      <c r="G99" s="157"/>
      <c r="H99" s="157"/>
      <c r="I99" s="157"/>
      <c r="J99" s="157"/>
      <c r="K99" s="157"/>
      <c r="L99" s="128" t="s">
        <v>2242</v>
      </c>
      <c r="M99" s="128" t="s">
        <v>3148</v>
      </c>
      <c r="N99" s="154" t="s">
        <v>3149</v>
      </c>
      <c r="O99" s="129" t="s">
        <v>1887</v>
      </c>
      <c r="P99" s="157"/>
      <c r="Q99" s="155" t="s">
        <v>3150</v>
      </c>
      <c r="R99" s="129" t="s">
        <v>1887</v>
      </c>
      <c r="S99" s="157"/>
      <c r="T99" s="129" t="s">
        <v>24</v>
      </c>
      <c r="U99" s="174" t="s">
        <v>32</v>
      </c>
      <c r="V99" s="151" t="s">
        <v>2224</v>
      </c>
      <c r="W99" s="27"/>
      <c r="X99" s="28"/>
      <c r="Y99" s="28"/>
      <c r="Z99" s="28"/>
      <c r="AA99" s="28"/>
      <c r="AB99" s="28"/>
      <c r="AC99" s="28"/>
      <c r="AD99" s="28"/>
      <c r="AE99" s="28"/>
      <c r="AF99" s="28"/>
    </row>
    <row r="100" ht="14.5" customHeight="1" spans="1:32">
      <c r="A100" s="152"/>
      <c r="B100" s="152"/>
      <c r="C100" s="152"/>
      <c r="D100" s="152"/>
      <c r="E100" s="152"/>
      <c r="F100" s="152"/>
      <c r="G100" s="152"/>
      <c r="H100" s="152"/>
      <c r="I100" s="152"/>
      <c r="J100" s="152"/>
      <c r="K100" s="152"/>
      <c r="L100" s="128" t="s">
        <v>2243</v>
      </c>
      <c r="M100" s="128" t="s">
        <v>3060</v>
      </c>
      <c r="N100" s="128" t="s">
        <v>2959</v>
      </c>
      <c r="O100" s="129" t="s">
        <v>1887</v>
      </c>
      <c r="P100" s="152"/>
      <c r="Q100" s="166" t="s">
        <v>3061</v>
      </c>
      <c r="R100" s="129" t="s">
        <v>1887</v>
      </c>
      <c r="S100" s="152"/>
      <c r="T100" s="129" t="s">
        <v>24</v>
      </c>
      <c r="U100" s="121" t="s">
        <v>32</v>
      </c>
      <c r="V100" s="151" t="s">
        <v>2224</v>
      </c>
      <c r="W100" s="39"/>
      <c r="X100" s="28"/>
      <c r="Y100" s="28"/>
      <c r="Z100" s="28"/>
      <c r="AA100" s="28"/>
      <c r="AB100" s="28"/>
      <c r="AC100" s="28"/>
      <c r="AD100" s="28"/>
      <c r="AE100" s="28"/>
      <c r="AF100" s="28"/>
    </row>
    <row r="101" ht="14.5" customHeight="1" spans="1:32">
      <c r="A101" s="49">
        <v>51</v>
      </c>
      <c r="B101" s="49" t="s">
        <v>19</v>
      </c>
      <c r="C101" s="120" t="s">
        <v>1043</v>
      </c>
      <c r="D101" s="121" t="s">
        <v>3053</v>
      </c>
      <c r="E101" s="122">
        <v>6000064435</v>
      </c>
      <c r="F101" s="49">
        <v>1</v>
      </c>
      <c r="G101" s="49">
        <v>0</v>
      </c>
      <c r="H101" s="49">
        <v>1</v>
      </c>
      <c r="I101" s="144">
        <v>46186</v>
      </c>
      <c r="J101" s="148" t="s">
        <v>2241</v>
      </c>
      <c r="K101" s="145">
        <v>516339070626013</v>
      </c>
      <c r="L101" s="128" t="s">
        <v>2236</v>
      </c>
      <c r="M101" s="173" t="s">
        <v>3063</v>
      </c>
      <c r="N101" s="156" t="s">
        <v>3058</v>
      </c>
      <c r="O101" s="129" t="s">
        <v>1887</v>
      </c>
      <c r="P101" s="144">
        <v>46186</v>
      </c>
      <c r="Q101" s="156" t="s">
        <v>3059</v>
      </c>
      <c r="R101" s="129" t="s">
        <v>1887</v>
      </c>
      <c r="S101" s="144">
        <v>46186</v>
      </c>
      <c r="T101" s="129" t="s">
        <v>24</v>
      </c>
      <c r="U101" s="174" t="s">
        <v>32</v>
      </c>
      <c r="V101" s="151" t="s">
        <v>2224</v>
      </c>
      <c r="W101" s="49"/>
      <c r="X101" s="28"/>
      <c r="Y101" s="28"/>
      <c r="Z101" s="28"/>
      <c r="AA101" s="28"/>
      <c r="AB101" s="28"/>
      <c r="AC101" s="28"/>
      <c r="AD101" s="28"/>
      <c r="AE101" s="28"/>
      <c r="AF101" s="28"/>
    </row>
    <row r="102" ht="53.25" customHeight="1" spans="1:32">
      <c r="A102" s="157"/>
      <c r="B102" s="157"/>
      <c r="C102" s="157"/>
      <c r="D102" s="157"/>
      <c r="E102" s="157"/>
      <c r="F102" s="157"/>
      <c r="G102" s="157"/>
      <c r="H102" s="157"/>
      <c r="I102" s="157"/>
      <c r="J102" s="157"/>
      <c r="K102" s="157"/>
      <c r="L102" s="128" t="s">
        <v>2242</v>
      </c>
      <c r="M102" s="128" t="s">
        <v>3148</v>
      </c>
      <c r="N102" s="166" t="s">
        <v>3149</v>
      </c>
      <c r="O102" s="129" t="s">
        <v>1887</v>
      </c>
      <c r="P102" s="157"/>
      <c r="Q102" s="159" t="s">
        <v>3150</v>
      </c>
      <c r="R102" s="129" t="s">
        <v>1887</v>
      </c>
      <c r="S102" s="157"/>
      <c r="T102" s="129" t="s">
        <v>24</v>
      </c>
      <c r="U102" s="121" t="s">
        <v>32</v>
      </c>
      <c r="V102" s="151" t="s">
        <v>2224</v>
      </c>
      <c r="W102" s="39"/>
      <c r="X102" s="28"/>
      <c r="Y102" s="28"/>
      <c r="Z102" s="28"/>
      <c r="AA102" s="28"/>
      <c r="AB102" s="28"/>
      <c r="AC102" s="28"/>
      <c r="AD102" s="28"/>
      <c r="AE102" s="28"/>
      <c r="AF102" s="28"/>
    </row>
    <row r="103" ht="14.5" customHeight="1" spans="1:32">
      <c r="A103" s="152"/>
      <c r="B103" s="152"/>
      <c r="C103" s="152"/>
      <c r="D103" s="152"/>
      <c r="E103" s="152"/>
      <c r="F103" s="152"/>
      <c r="G103" s="152"/>
      <c r="H103" s="152"/>
      <c r="I103" s="152"/>
      <c r="J103" s="152"/>
      <c r="K103" s="152"/>
      <c r="L103" s="128" t="s">
        <v>2243</v>
      </c>
      <c r="M103" s="128" t="s">
        <v>3060</v>
      </c>
      <c r="N103" s="177" t="s">
        <v>2959</v>
      </c>
      <c r="O103" s="129" t="s">
        <v>1887</v>
      </c>
      <c r="P103" s="152"/>
      <c r="Q103" s="154" t="s">
        <v>3061</v>
      </c>
      <c r="R103" s="129" t="s">
        <v>1887</v>
      </c>
      <c r="S103" s="152"/>
      <c r="T103" s="129" t="s">
        <v>24</v>
      </c>
      <c r="U103" s="174" t="s">
        <v>32</v>
      </c>
      <c r="V103" s="151" t="s">
        <v>2224</v>
      </c>
      <c r="W103" s="27"/>
      <c r="X103" s="28"/>
      <c r="Y103" s="28"/>
      <c r="Z103" s="28"/>
      <c r="AA103" s="28"/>
      <c r="AB103" s="28"/>
      <c r="AC103" s="28"/>
      <c r="AD103" s="28"/>
      <c r="AE103" s="28"/>
      <c r="AF103" s="28"/>
    </row>
    <row r="104" ht="14.5" customHeight="1" spans="1:32">
      <c r="A104" s="49">
        <v>52</v>
      </c>
      <c r="B104" s="49" t="s">
        <v>19</v>
      </c>
      <c r="C104" s="120" t="s">
        <v>1043</v>
      </c>
      <c r="D104" s="121" t="s">
        <v>3053</v>
      </c>
      <c r="E104" s="122">
        <v>6000064435</v>
      </c>
      <c r="F104" s="49">
        <v>1</v>
      </c>
      <c r="G104" s="49">
        <v>0</v>
      </c>
      <c r="H104" s="49">
        <v>1</v>
      </c>
      <c r="I104" s="144">
        <v>46186</v>
      </c>
      <c r="J104" s="148" t="s">
        <v>2241</v>
      </c>
      <c r="K104" s="145">
        <v>516339070626014</v>
      </c>
      <c r="L104" s="128" t="s">
        <v>2236</v>
      </c>
      <c r="M104" s="173" t="s">
        <v>3063</v>
      </c>
      <c r="N104" s="149" t="s">
        <v>3058</v>
      </c>
      <c r="O104" s="129" t="s">
        <v>1887</v>
      </c>
      <c r="P104" s="144">
        <v>46186</v>
      </c>
      <c r="Q104" s="156" t="s">
        <v>3059</v>
      </c>
      <c r="R104" s="129" t="s">
        <v>1887</v>
      </c>
      <c r="S104" s="144">
        <v>46186</v>
      </c>
      <c r="T104" s="129" t="s">
        <v>24</v>
      </c>
      <c r="U104" s="121" t="s">
        <v>32</v>
      </c>
      <c r="V104" s="151" t="s">
        <v>2224</v>
      </c>
      <c r="W104" s="49"/>
      <c r="X104" s="28"/>
      <c r="Y104" s="28"/>
      <c r="Z104" s="28"/>
      <c r="AA104" s="28"/>
      <c r="AB104" s="28"/>
      <c r="AC104" s="28"/>
      <c r="AD104" s="28"/>
      <c r="AE104" s="28"/>
      <c r="AF104" s="28"/>
    </row>
    <row r="105" ht="53.25" customHeight="1" spans="1:32">
      <c r="A105" s="157"/>
      <c r="B105" s="157"/>
      <c r="C105" s="157"/>
      <c r="D105" s="157"/>
      <c r="E105" s="157"/>
      <c r="F105" s="157"/>
      <c r="G105" s="157"/>
      <c r="H105" s="157"/>
      <c r="I105" s="157"/>
      <c r="J105" s="157"/>
      <c r="K105" s="157"/>
      <c r="L105" s="128" t="s">
        <v>2242</v>
      </c>
      <c r="M105" s="128" t="s">
        <v>3148</v>
      </c>
      <c r="N105" s="154" t="s">
        <v>3149</v>
      </c>
      <c r="O105" s="129" t="s">
        <v>1887</v>
      </c>
      <c r="P105" s="157"/>
      <c r="Q105" s="155" t="s">
        <v>3150</v>
      </c>
      <c r="R105" s="129" t="s">
        <v>1887</v>
      </c>
      <c r="S105" s="157"/>
      <c r="T105" s="129" t="s">
        <v>24</v>
      </c>
      <c r="U105" s="174" t="s">
        <v>32</v>
      </c>
      <c r="V105" s="151" t="s">
        <v>2224</v>
      </c>
      <c r="W105" s="27"/>
      <c r="X105" s="28"/>
      <c r="Y105" s="28"/>
      <c r="Z105" s="28"/>
      <c r="AA105" s="28"/>
      <c r="AB105" s="28"/>
      <c r="AC105" s="28"/>
      <c r="AD105" s="28"/>
      <c r="AE105" s="28"/>
      <c r="AF105" s="28"/>
    </row>
    <row r="106" ht="14.5" customHeight="1" spans="1:32">
      <c r="A106" s="152"/>
      <c r="B106" s="152"/>
      <c r="C106" s="152"/>
      <c r="D106" s="152"/>
      <c r="E106" s="152"/>
      <c r="F106" s="152"/>
      <c r="G106" s="152"/>
      <c r="H106" s="152"/>
      <c r="I106" s="152"/>
      <c r="J106" s="152"/>
      <c r="K106" s="152"/>
      <c r="L106" s="128" t="s">
        <v>2243</v>
      </c>
      <c r="M106" s="128" t="s">
        <v>3060</v>
      </c>
      <c r="N106" s="128" t="s">
        <v>2959</v>
      </c>
      <c r="O106" s="129" t="s">
        <v>1887</v>
      </c>
      <c r="P106" s="152"/>
      <c r="Q106" s="166" t="s">
        <v>3061</v>
      </c>
      <c r="R106" s="129" t="s">
        <v>1887</v>
      </c>
      <c r="S106" s="152"/>
      <c r="T106" s="129" t="s">
        <v>24</v>
      </c>
      <c r="U106" s="121" t="s">
        <v>32</v>
      </c>
      <c r="V106" s="151" t="s">
        <v>2224</v>
      </c>
      <c r="W106" s="39"/>
      <c r="X106" s="28"/>
      <c r="Y106" s="28"/>
      <c r="Z106" s="28"/>
      <c r="AA106" s="28"/>
      <c r="AB106" s="28"/>
      <c r="AC106" s="28"/>
      <c r="AD106" s="28"/>
      <c r="AE106" s="28"/>
      <c r="AF106" s="28"/>
    </row>
    <row r="107" ht="14.5" customHeight="1" spans="1:32">
      <c r="A107" s="49">
        <v>53</v>
      </c>
      <c r="B107" s="49" t="s">
        <v>19</v>
      </c>
      <c r="C107" s="120" t="s">
        <v>1043</v>
      </c>
      <c r="D107" s="121" t="s">
        <v>3053</v>
      </c>
      <c r="E107" s="122">
        <v>6000064435</v>
      </c>
      <c r="F107" s="49">
        <v>1</v>
      </c>
      <c r="G107" s="49">
        <v>0</v>
      </c>
      <c r="H107" s="49">
        <v>1</v>
      </c>
      <c r="I107" s="144">
        <v>46186</v>
      </c>
      <c r="J107" s="148" t="s">
        <v>2241</v>
      </c>
      <c r="K107" s="145">
        <v>516339070626015</v>
      </c>
      <c r="L107" s="128" t="s">
        <v>2236</v>
      </c>
      <c r="M107" s="173" t="s">
        <v>3063</v>
      </c>
      <c r="N107" s="156" t="s">
        <v>3058</v>
      </c>
      <c r="O107" s="129" t="s">
        <v>1887</v>
      </c>
      <c r="P107" s="144">
        <v>46186</v>
      </c>
      <c r="Q107" s="156" t="s">
        <v>3059</v>
      </c>
      <c r="R107" s="129" t="s">
        <v>1887</v>
      </c>
      <c r="S107" s="144">
        <v>46186</v>
      </c>
      <c r="T107" s="129" t="s">
        <v>24</v>
      </c>
      <c r="U107" s="174" t="s">
        <v>32</v>
      </c>
      <c r="V107" s="151" t="s">
        <v>2224</v>
      </c>
      <c r="W107" s="49"/>
      <c r="X107" s="28"/>
      <c r="Y107" s="28"/>
      <c r="Z107" s="28"/>
      <c r="AA107" s="28"/>
      <c r="AB107" s="28"/>
      <c r="AC107" s="28"/>
      <c r="AD107" s="28"/>
      <c r="AE107" s="28"/>
      <c r="AF107" s="28"/>
    </row>
    <row r="108" ht="53.25" customHeight="1" spans="1:32">
      <c r="A108" s="157"/>
      <c r="B108" s="157"/>
      <c r="C108" s="157"/>
      <c r="D108" s="157"/>
      <c r="E108" s="157"/>
      <c r="F108" s="157"/>
      <c r="G108" s="157"/>
      <c r="H108" s="157"/>
      <c r="I108" s="157"/>
      <c r="J108" s="157"/>
      <c r="K108" s="157"/>
      <c r="L108" s="128" t="s">
        <v>2242</v>
      </c>
      <c r="M108" s="128" t="s">
        <v>3148</v>
      </c>
      <c r="N108" s="166" t="s">
        <v>3149</v>
      </c>
      <c r="O108" s="129" t="s">
        <v>1887</v>
      </c>
      <c r="P108" s="157"/>
      <c r="Q108" s="159" t="s">
        <v>3150</v>
      </c>
      <c r="R108" s="129" t="s">
        <v>1887</v>
      </c>
      <c r="S108" s="157"/>
      <c r="T108" s="129" t="s">
        <v>24</v>
      </c>
      <c r="U108" s="121" t="s">
        <v>32</v>
      </c>
      <c r="V108" s="151" t="s">
        <v>2224</v>
      </c>
      <c r="W108" s="39"/>
      <c r="X108" s="28"/>
      <c r="Y108" s="28"/>
      <c r="Z108" s="28"/>
      <c r="AA108" s="28"/>
      <c r="AB108" s="28"/>
      <c r="AC108" s="28"/>
      <c r="AD108" s="28"/>
      <c r="AE108" s="28"/>
      <c r="AF108" s="28"/>
    </row>
    <row r="109" ht="14.5" customHeight="1" spans="1:32">
      <c r="A109" s="152"/>
      <c r="B109" s="152"/>
      <c r="C109" s="152"/>
      <c r="D109" s="152"/>
      <c r="E109" s="152"/>
      <c r="F109" s="152"/>
      <c r="G109" s="152"/>
      <c r="H109" s="152"/>
      <c r="I109" s="152"/>
      <c r="J109" s="152"/>
      <c r="K109" s="152"/>
      <c r="L109" s="128" t="s">
        <v>2243</v>
      </c>
      <c r="M109" s="128" t="s">
        <v>3060</v>
      </c>
      <c r="N109" s="177" t="s">
        <v>2959</v>
      </c>
      <c r="O109" s="129" t="s">
        <v>1887</v>
      </c>
      <c r="P109" s="152"/>
      <c r="Q109" s="154" t="s">
        <v>3061</v>
      </c>
      <c r="R109" s="129" t="s">
        <v>1887</v>
      </c>
      <c r="S109" s="152"/>
      <c r="T109" s="129" t="s">
        <v>24</v>
      </c>
      <c r="U109" s="174" t="s">
        <v>32</v>
      </c>
      <c r="V109" s="151" t="s">
        <v>2224</v>
      </c>
      <c r="W109" s="27"/>
      <c r="X109" s="28"/>
      <c r="Y109" s="28"/>
      <c r="Z109" s="28"/>
      <c r="AA109" s="28"/>
      <c r="AB109" s="28"/>
      <c r="AC109" s="28"/>
      <c r="AD109" s="28"/>
      <c r="AE109" s="28"/>
      <c r="AF109" s="28"/>
    </row>
    <row r="110" ht="14.5" customHeight="1" spans="1:32">
      <c r="A110" s="49">
        <v>54</v>
      </c>
      <c r="B110" s="49" t="s">
        <v>19</v>
      </c>
      <c r="C110" s="120" t="s">
        <v>1043</v>
      </c>
      <c r="D110" s="121" t="s">
        <v>3053</v>
      </c>
      <c r="E110" s="122">
        <v>6000064435</v>
      </c>
      <c r="F110" s="49">
        <v>1</v>
      </c>
      <c r="G110" s="49">
        <v>0</v>
      </c>
      <c r="H110" s="49">
        <v>1</v>
      </c>
      <c r="I110" s="144">
        <v>46186</v>
      </c>
      <c r="J110" s="148" t="s">
        <v>2241</v>
      </c>
      <c r="K110" s="145">
        <v>516339070626016</v>
      </c>
      <c r="L110" s="128" t="s">
        <v>2236</v>
      </c>
      <c r="M110" s="173" t="s">
        <v>3063</v>
      </c>
      <c r="N110" s="149" t="s">
        <v>3058</v>
      </c>
      <c r="O110" s="129" t="s">
        <v>1887</v>
      </c>
      <c r="P110" s="144">
        <v>46186</v>
      </c>
      <c r="Q110" s="156" t="s">
        <v>3059</v>
      </c>
      <c r="R110" s="129" t="s">
        <v>1887</v>
      </c>
      <c r="S110" s="144">
        <v>46186</v>
      </c>
      <c r="T110" s="129" t="s">
        <v>24</v>
      </c>
      <c r="U110" s="121" t="s">
        <v>32</v>
      </c>
      <c r="V110" s="151" t="s">
        <v>2224</v>
      </c>
      <c r="W110" s="49"/>
      <c r="X110" s="28"/>
      <c r="Y110" s="28"/>
      <c r="Z110" s="28"/>
      <c r="AA110" s="28"/>
      <c r="AB110" s="28"/>
      <c r="AC110" s="28"/>
      <c r="AD110" s="28"/>
      <c r="AE110" s="28"/>
      <c r="AF110" s="28"/>
    </row>
    <row r="111" ht="53.25" customHeight="1" spans="1:32">
      <c r="A111" s="157"/>
      <c r="B111" s="157"/>
      <c r="C111" s="157"/>
      <c r="D111" s="157"/>
      <c r="E111" s="157"/>
      <c r="F111" s="157"/>
      <c r="G111" s="157"/>
      <c r="H111" s="157"/>
      <c r="I111" s="157"/>
      <c r="J111" s="157"/>
      <c r="K111" s="157"/>
      <c r="L111" s="128" t="s">
        <v>2242</v>
      </c>
      <c r="M111" s="128" t="s">
        <v>3148</v>
      </c>
      <c r="N111" s="154" t="s">
        <v>3149</v>
      </c>
      <c r="O111" s="129" t="s">
        <v>1887</v>
      </c>
      <c r="P111" s="157"/>
      <c r="Q111" s="155" t="s">
        <v>3150</v>
      </c>
      <c r="R111" s="129" t="s">
        <v>1887</v>
      </c>
      <c r="S111" s="157"/>
      <c r="T111" s="129" t="s">
        <v>24</v>
      </c>
      <c r="U111" s="174" t="s">
        <v>32</v>
      </c>
      <c r="V111" s="151" t="s">
        <v>2224</v>
      </c>
      <c r="W111" s="27"/>
      <c r="X111" s="28"/>
      <c r="Y111" s="28"/>
      <c r="Z111" s="28"/>
      <c r="AA111" s="28"/>
      <c r="AB111" s="28"/>
      <c r="AC111" s="28"/>
      <c r="AD111" s="28"/>
      <c r="AE111" s="28"/>
      <c r="AF111" s="28"/>
    </row>
    <row r="112" ht="14.5" customHeight="1" spans="1:32">
      <c r="A112" s="152"/>
      <c r="B112" s="152"/>
      <c r="C112" s="152"/>
      <c r="D112" s="152"/>
      <c r="E112" s="152"/>
      <c r="F112" s="152"/>
      <c r="G112" s="152"/>
      <c r="H112" s="152"/>
      <c r="I112" s="152"/>
      <c r="J112" s="152"/>
      <c r="K112" s="152"/>
      <c r="L112" s="128" t="s">
        <v>2243</v>
      </c>
      <c r="M112" s="128" t="s">
        <v>3060</v>
      </c>
      <c r="N112" s="128" t="s">
        <v>2959</v>
      </c>
      <c r="O112" s="129" t="s">
        <v>1887</v>
      </c>
      <c r="P112" s="152"/>
      <c r="Q112" s="166" t="s">
        <v>3061</v>
      </c>
      <c r="R112" s="129" t="s">
        <v>1887</v>
      </c>
      <c r="S112" s="152"/>
      <c r="T112" s="129" t="s">
        <v>24</v>
      </c>
      <c r="U112" s="121" t="s">
        <v>32</v>
      </c>
      <c r="V112" s="151" t="s">
        <v>2224</v>
      </c>
      <c r="W112" s="39"/>
      <c r="X112" s="28"/>
      <c r="Y112" s="28"/>
      <c r="Z112" s="28"/>
      <c r="AA112" s="28"/>
      <c r="AB112" s="28"/>
      <c r="AC112" s="28"/>
      <c r="AD112" s="28"/>
      <c r="AE112" s="28"/>
      <c r="AF112" s="28"/>
    </row>
    <row r="113" ht="14.5" customHeight="1" spans="1:32">
      <c r="A113" s="49">
        <v>55</v>
      </c>
      <c r="B113" s="49" t="s">
        <v>19</v>
      </c>
      <c r="C113" s="120" t="s">
        <v>1043</v>
      </c>
      <c r="D113" s="121" t="s">
        <v>3053</v>
      </c>
      <c r="E113" s="122">
        <v>6000064435</v>
      </c>
      <c r="F113" s="49">
        <v>1</v>
      </c>
      <c r="G113" s="49">
        <v>0</v>
      </c>
      <c r="H113" s="49">
        <v>1</v>
      </c>
      <c r="I113" s="144">
        <v>46186</v>
      </c>
      <c r="J113" s="148" t="s">
        <v>2241</v>
      </c>
      <c r="K113" s="145">
        <v>516339070626017</v>
      </c>
      <c r="L113" s="128" t="s">
        <v>2236</v>
      </c>
      <c r="M113" s="173" t="s">
        <v>3063</v>
      </c>
      <c r="N113" s="156" t="s">
        <v>3058</v>
      </c>
      <c r="O113" s="129" t="s">
        <v>1887</v>
      </c>
      <c r="P113" s="144">
        <v>46186</v>
      </c>
      <c r="Q113" s="156" t="s">
        <v>3059</v>
      </c>
      <c r="R113" s="129" t="s">
        <v>1887</v>
      </c>
      <c r="S113" s="144">
        <v>46186</v>
      </c>
      <c r="T113" s="129" t="s">
        <v>24</v>
      </c>
      <c r="U113" s="174" t="s">
        <v>32</v>
      </c>
      <c r="V113" s="151" t="s">
        <v>2224</v>
      </c>
      <c r="W113" s="49"/>
      <c r="X113" s="28"/>
      <c r="Y113" s="28"/>
      <c r="Z113" s="28"/>
      <c r="AA113" s="28"/>
      <c r="AB113" s="28"/>
      <c r="AC113" s="28"/>
      <c r="AD113" s="28"/>
      <c r="AE113" s="28"/>
      <c r="AF113" s="28"/>
    </row>
    <row r="114" ht="53.25" customHeight="1" spans="1:32">
      <c r="A114" s="157"/>
      <c r="B114" s="157"/>
      <c r="C114" s="157"/>
      <c r="D114" s="157"/>
      <c r="E114" s="157"/>
      <c r="F114" s="157"/>
      <c r="G114" s="157"/>
      <c r="H114" s="157"/>
      <c r="I114" s="157"/>
      <c r="J114" s="157"/>
      <c r="K114" s="157"/>
      <c r="L114" s="128" t="s">
        <v>2242</v>
      </c>
      <c r="M114" s="128" t="s">
        <v>3148</v>
      </c>
      <c r="N114" s="166" t="s">
        <v>3149</v>
      </c>
      <c r="O114" s="129" t="s">
        <v>1887</v>
      </c>
      <c r="P114" s="157"/>
      <c r="Q114" s="159" t="s">
        <v>3150</v>
      </c>
      <c r="R114" s="129" t="s">
        <v>1887</v>
      </c>
      <c r="S114" s="157"/>
      <c r="T114" s="129" t="s">
        <v>24</v>
      </c>
      <c r="U114" s="121" t="s">
        <v>32</v>
      </c>
      <c r="V114" s="151" t="s">
        <v>2224</v>
      </c>
      <c r="W114" s="39"/>
      <c r="X114" s="28"/>
      <c r="Y114" s="28"/>
      <c r="Z114" s="28"/>
      <c r="AA114" s="28"/>
      <c r="AB114" s="28"/>
      <c r="AC114" s="28"/>
      <c r="AD114" s="28"/>
      <c r="AE114" s="28"/>
      <c r="AF114" s="28"/>
    </row>
    <row r="115" ht="14.5" customHeight="1" spans="1:32">
      <c r="A115" s="152"/>
      <c r="B115" s="152"/>
      <c r="C115" s="152"/>
      <c r="D115" s="152"/>
      <c r="E115" s="152"/>
      <c r="F115" s="152"/>
      <c r="G115" s="152"/>
      <c r="H115" s="152"/>
      <c r="I115" s="152"/>
      <c r="J115" s="152"/>
      <c r="K115" s="152"/>
      <c r="L115" s="128" t="s">
        <v>2243</v>
      </c>
      <c r="M115" s="128" t="s">
        <v>3060</v>
      </c>
      <c r="N115" s="177" t="s">
        <v>2959</v>
      </c>
      <c r="O115" s="129" t="s">
        <v>1887</v>
      </c>
      <c r="P115" s="152"/>
      <c r="Q115" s="154" t="s">
        <v>3061</v>
      </c>
      <c r="R115" s="129" t="s">
        <v>1887</v>
      </c>
      <c r="S115" s="152"/>
      <c r="T115" s="129" t="s">
        <v>24</v>
      </c>
      <c r="U115" s="174" t="s">
        <v>32</v>
      </c>
      <c r="V115" s="151" t="s">
        <v>2224</v>
      </c>
      <c r="W115" s="27"/>
      <c r="X115" s="28"/>
      <c r="Y115" s="28"/>
      <c r="Z115" s="28"/>
      <c r="AA115" s="28"/>
      <c r="AB115" s="28"/>
      <c r="AC115" s="28"/>
      <c r="AD115" s="28"/>
      <c r="AE115" s="28"/>
      <c r="AF115" s="28"/>
    </row>
    <row r="116" ht="14.5" customHeight="1" spans="1:32">
      <c r="A116" s="49">
        <v>56</v>
      </c>
      <c r="B116" s="49" t="s">
        <v>19</v>
      </c>
      <c r="C116" s="120" t="s">
        <v>1043</v>
      </c>
      <c r="D116" s="121" t="s">
        <v>3053</v>
      </c>
      <c r="E116" s="122">
        <v>6000064435</v>
      </c>
      <c r="F116" s="49">
        <v>1</v>
      </c>
      <c r="G116" s="49">
        <v>0</v>
      </c>
      <c r="H116" s="49">
        <v>1</v>
      </c>
      <c r="I116" s="144">
        <v>46186</v>
      </c>
      <c r="J116" s="148" t="s">
        <v>2241</v>
      </c>
      <c r="K116" s="145">
        <v>516339070626018</v>
      </c>
      <c r="L116" s="128" t="s">
        <v>2236</v>
      </c>
      <c r="M116" s="173" t="s">
        <v>3063</v>
      </c>
      <c r="N116" s="149" t="s">
        <v>3058</v>
      </c>
      <c r="O116" s="129" t="s">
        <v>1887</v>
      </c>
      <c r="P116" s="144">
        <v>46186</v>
      </c>
      <c r="Q116" s="156" t="s">
        <v>3059</v>
      </c>
      <c r="R116" s="129" t="s">
        <v>1887</v>
      </c>
      <c r="S116" s="144">
        <v>46186</v>
      </c>
      <c r="T116" s="129" t="s">
        <v>24</v>
      </c>
      <c r="U116" s="121" t="s">
        <v>32</v>
      </c>
      <c r="V116" s="151" t="s">
        <v>2224</v>
      </c>
      <c r="W116" s="49"/>
      <c r="X116" s="28"/>
      <c r="Y116" s="28"/>
      <c r="Z116" s="28"/>
      <c r="AA116" s="28"/>
      <c r="AB116" s="28"/>
      <c r="AC116" s="28"/>
      <c r="AD116" s="28"/>
      <c r="AE116" s="28"/>
      <c r="AF116" s="28"/>
    </row>
    <row r="117" ht="53.25" customHeight="1" spans="1:32">
      <c r="A117" s="157"/>
      <c r="B117" s="157"/>
      <c r="C117" s="157"/>
      <c r="D117" s="157"/>
      <c r="E117" s="157"/>
      <c r="F117" s="157"/>
      <c r="G117" s="157"/>
      <c r="H117" s="157"/>
      <c r="I117" s="157"/>
      <c r="J117" s="157"/>
      <c r="K117" s="157"/>
      <c r="L117" s="128" t="s">
        <v>2242</v>
      </c>
      <c r="M117" s="128" t="s">
        <v>3148</v>
      </c>
      <c r="N117" s="154" t="s">
        <v>3149</v>
      </c>
      <c r="O117" s="129" t="s">
        <v>1887</v>
      </c>
      <c r="P117" s="157"/>
      <c r="Q117" s="155" t="s">
        <v>3150</v>
      </c>
      <c r="R117" s="129" t="s">
        <v>1887</v>
      </c>
      <c r="S117" s="157"/>
      <c r="T117" s="129" t="s">
        <v>24</v>
      </c>
      <c r="U117" s="174" t="s">
        <v>32</v>
      </c>
      <c r="V117" s="151" t="s">
        <v>2224</v>
      </c>
      <c r="W117" s="27"/>
      <c r="X117" s="28"/>
      <c r="Y117" s="28"/>
      <c r="Z117" s="28"/>
      <c r="AA117" s="28"/>
      <c r="AB117" s="28"/>
      <c r="AC117" s="28"/>
      <c r="AD117" s="28"/>
      <c r="AE117" s="28"/>
      <c r="AF117" s="28"/>
    </row>
    <row r="118" ht="14.5" customHeight="1" spans="1:32">
      <c r="A118" s="152"/>
      <c r="B118" s="152"/>
      <c r="C118" s="152"/>
      <c r="D118" s="152"/>
      <c r="E118" s="152"/>
      <c r="F118" s="152"/>
      <c r="G118" s="152"/>
      <c r="H118" s="152"/>
      <c r="I118" s="152"/>
      <c r="J118" s="152"/>
      <c r="K118" s="152"/>
      <c r="L118" s="128" t="s">
        <v>2243</v>
      </c>
      <c r="M118" s="128" t="s">
        <v>3060</v>
      </c>
      <c r="N118" s="128" t="s">
        <v>2959</v>
      </c>
      <c r="O118" s="129" t="s">
        <v>1887</v>
      </c>
      <c r="P118" s="152"/>
      <c r="Q118" s="166" t="s">
        <v>3061</v>
      </c>
      <c r="R118" s="129" t="s">
        <v>1887</v>
      </c>
      <c r="S118" s="152"/>
      <c r="T118" s="129" t="s">
        <v>24</v>
      </c>
      <c r="U118" s="121" t="s">
        <v>32</v>
      </c>
      <c r="V118" s="151" t="s">
        <v>2224</v>
      </c>
      <c r="W118" s="39"/>
      <c r="X118" s="28"/>
      <c r="Y118" s="28"/>
      <c r="Z118" s="28"/>
      <c r="AA118" s="28"/>
      <c r="AB118" s="28"/>
      <c r="AC118" s="28"/>
      <c r="AD118" s="28"/>
      <c r="AE118" s="28"/>
      <c r="AF118" s="28"/>
    </row>
    <row r="119" ht="14.5" customHeight="1" spans="1:32">
      <c r="A119" s="49">
        <v>57</v>
      </c>
      <c r="B119" s="49" t="s">
        <v>19</v>
      </c>
      <c r="C119" s="120" t="s">
        <v>1043</v>
      </c>
      <c r="D119" s="121" t="s">
        <v>3053</v>
      </c>
      <c r="E119" s="122">
        <v>6000064435</v>
      </c>
      <c r="F119" s="49">
        <v>1</v>
      </c>
      <c r="G119" s="49">
        <v>0</v>
      </c>
      <c r="H119" s="49">
        <v>1</v>
      </c>
      <c r="I119" s="144">
        <v>46186</v>
      </c>
      <c r="J119" s="148" t="s">
        <v>2241</v>
      </c>
      <c r="K119" s="145" t="s">
        <v>2244</v>
      </c>
      <c r="L119" s="128" t="s">
        <v>2236</v>
      </c>
      <c r="M119" s="173" t="s">
        <v>3063</v>
      </c>
      <c r="N119" s="156" t="s">
        <v>3058</v>
      </c>
      <c r="O119" s="129" t="s">
        <v>1887</v>
      </c>
      <c r="P119" s="144">
        <v>46186</v>
      </c>
      <c r="Q119" s="156" t="s">
        <v>3059</v>
      </c>
      <c r="R119" s="129" t="s">
        <v>1887</v>
      </c>
      <c r="S119" s="144">
        <v>46186</v>
      </c>
      <c r="T119" s="129" t="s">
        <v>24</v>
      </c>
      <c r="U119" s="174" t="s">
        <v>32</v>
      </c>
      <c r="V119" s="151" t="s">
        <v>2224</v>
      </c>
      <c r="W119" s="49"/>
      <c r="X119" s="28"/>
      <c r="Y119" s="28"/>
      <c r="Z119" s="28"/>
      <c r="AA119" s="28"/>
      <c r="AB119" s="28"/>
      <c r="AC119" s="28"/>
      <c r="AD119" s="28"/>
      <c r="AE119" s="28"/>
      <c r="AF119" s="28"/>
    </row>
    <row r="120" ht="53.25" customHeight="1" spans="1:32">
      <c r="A120" s="157"/>
      <c r="B120" s="157"/>
      <c r="C120" s="157"/>
      <c r="D120" s="157"/>
      <c r="E120" s="157"/>
      <c r="F120" s="157"/>
      <c r="G120" s="157"/>
      <c r="H120" s="157"/>
      <c r="I120" s="157"/>
      <c r="J120" s="157"/>
      <c r="K120" s="157"/>
      <c r="L120" s="128" t="s">
        <v>2242</v>
      </c>
      <c r="M120" s="128" t="s">
        <v>3148</v>
      </c>
      <c r="N120" s="166" t="s">
        <v>3149</v>
      </c>
      <c r="O120" s="129" t="s">
        <v>1887</v>
      </c>
      <c r="P120" s="157"/>
      <c r="Q120" s="159" t="s">
        <v>3150</v>
      </c>
      <c r="R120" s="129" t="s">
        <v>1887</v>
      </c>
      <c r="S120" s="157"/>
      <c r="T120" s="129" t="s">
        <v>24</v>
      </c>
      <c r="U120" s="121" t="s">
        <v>32</v>
      </c>
      <c r="V120" s="151" t="s">
        <v>2224</v>
      </c>
      <c r="W120" s="39"/>
      <c r="X120" s="28"/>
      <c r="Y120" s="28"/>
      <c r="Z120" s="28"/>
      <c r="AA120" s="28"/>
      <c r="AB120" s="28"/>
      <c r="AC120" s="28"/>
      <c r="AD120" s="28"/>
      <c r="AE120" s="28"/>
      <c r="AF120" s="28"/>
    </row>
    <row r="121" ht="14.5" customHeight="1" spans="1:32">
      <c r="A121" s="152"/>
      <c r="B121" s="152"/>
      <c r="C121" s="152"/>
      <c r="D121" s="152"/>
      <c r="E121" s="152"/>
      <c r="F121" s="152"/>
      <c r="G121" s="152"/>
      <c r="H121" s="152"/>
      <c r="I121" s="152"/>
      <c r="J121" s="152"/>
      <c r="K121" s="152"/>
      <c r="L121" s="128" t="s">
        <v>2243</v>
      </c>
      <c r="M121" s="128" t="s">
        <v>3060</v>
      </c>
      <c r="N121" s="177" t="s">
        <v>2959</v>
      </c>
      <c r="O121" s="129" t="s">
        <v>1887</v>
      </c>
      <c r="P121" s="152"/>
      <c r="Q121" s="154" t="s">
        <v>3061</v>
      </c>
      <c r="R121" s="129" t="s">
        <v>1887</v>
      </c>
      <c r="S121" s="152"/>
      <c r="T121" s="129" t="s">
        <v>24</v>
      </c>
      <c r="U121" s="174" t="s">
        <v>32</v>
      </c>
      <c r="V121" s="151" t="s">
        <v>2224</v>
      </c>
      <c r="W121" s="27"/>
      <c r="X121" s="28"/>
      <c r="Y121" s="28"/>
      <c r="Z121" s="28"/>
      <c r="AA121" s="28"/>
      <c r="AB121" s="28"/>
      <c r="AC121" s="28"/>
      <c r="AD121" s="28"/>
      <c r="AE121" s="28"/>
      <c r="AF121" s="28"/>
    </row>
    <row r="122" ht="14.5" customHeight="1" spans="1:32">
      <c r="A122" s="49">
        <v>58</v>
      </c>
      <c r="B122" s="49" t="s">
        <v>19</v>
      </c>
      <c r="C122" s="120" t="s">
        <v>1043</v>
      </c>
      <c r="D122" s="121" t="s">
        <v>3053</v>
      </c>
      <c r="E122" s="122">
        <v>6000064435</v>
      </c>
      <c r="F122" s="49">
        <v>1</v>
      </c>
      <c r="G122" s="49">
        <v>0</v>
      </c>
      <c r="H122" s="49">
        <v>1</v>
      </c>
      <c r="I122" s="144">
        <v>46186</v>
      </c>
      <c r="J122" s="148" t="s">
        <v>2241</v>
      </c>
      <c r="K122" s="145">
        <v>516339070626020</v>
      </c>
      <c r="L122" s="128" t="s">
        <v>2236</v>
      </c>
      <c r="M122" s="173" t="s">
        <v>3063</v>
      </c>
      <c r="N122" s="149" t="s">
        <v>3058</v>
      </c>
      <c r="O122" s="129" t="s">
        <v>1887</v>
      </c>
      <c r="P122" s="144">
        <v>46186</v>
      </c>
      <c r="Q122" s="156" t="s">
        <v>3059</v>
      </c>
      <c r="R122" s="129" t="s">
        <v>1887</v>
      </c>
      <c r="S122" s="144">
        <v>46186</v>
      </c>
      <c r="T122" s="129" t="s">
        <v>24</v>
      </c>
      <c r="U122" s="121" t="s">
        <v>32</v>
      </c>
      <c r="V122" s="151" t="s">
        <v>2224</v>
      </c>
      <c r="W122" s="49"/>
      <c r="X122" s="28"/>
      <c r="Y122" s="28"/>
      <c r="Z122" s="28"/>
      <c r="AA122" s="28"/>
      <c r="AB122" s="28"/>
      <c r="AC122" s="28"/>
      <c r="AD122" s="28"/>
      <c r="AE122" s="28"/>
      <c r="AF122" s="28"/>
    </row>
    <row r="123" ht="53.25" customHeight="1" spans="1:32">
      <c r="A123" s="157"/>
      <c r="B123" s="157"/>
      <c r="C123" s="157"/>
      <c r="D123" s="157"/>
      <c r="E123" s="157"/>
      <c r="F123" s="157"/>
      <c r="G123" s="157"/>
      <c r="H123" s="157"/>
      <c r="I123" s="157"/>
      <c r="J123" s="157"/>
      <c r="K123" s="157"/>
      <c r="L123" s="128" t="s">
        <v>2242</v>
      </c>
      <c r="M123" s="128" t="s">
        <v>3148</v>
      </c>
      <c r="N123" s="154" t="s">
        <v>3149</v>
      </c>
      <c r="O123" s="129" t="s">
        <v>1887</v>
      </c>
      <c r="P123" s="157"/>
      <c r="Q123" s="155" t="s">
        <v>3150</v>
      </c>
      <c r="R123" s="129" t="s">
        <v>1887</v>
      </c>
      <c r="S123" s="157"/>
      <c r="T123" s="129" t="s">
        <v>24</v>
      </c>
      <c r="U123" s="174" t="s">
        <v>32</v>
      </c>
      <c r="V123" s="151" t="s">
        <v>2224</v>
      </c>
      <c r="W123" s="27"/>
      <c r="X123" s="28"/>
      <c r="Y123" s="28"/>
      <c r="Z123" s="28"/>
      <c r="AA123" s="28"/>
      <c r="AB123" s="28"/>
      <c r="AC123" s="28"/>
      <c r="AD123" s="28"/>
      <c r="AE123" s="28"/>
      <c r="AF123" s="28"/>
    </row>
    <row r="124" ht="14.5" customHeight="1" spans="1:32">
      <c r="A124" s="152"/>
      <c r="B124" s="152"/>
      <c r="C124" s="152"/>
      <c r="D124" s="152"/>
      <c r="E124" s="152"/>
      <c r="F124" s="152"/>
      <c r="G124" s="152"/>
      <c r="H124" s="152"/>
      <c r="I124" s="152"/>
      <c r="J124" s="152"/>
      <c r="K124" s="152"/>
      <c r="L124" s="128" t="s">
        <v>2243</v>
      </c>
      <c r="M124" s="128" t="s">
        <v>3060</v>
      </c>
      <c r="N124" s="128" t="s">
        <v>2959</v>
      </c>
      <c r="O124" s="129" t="s">
        <v>1887</v>
      </c>
      <c r="P124" s="152"/>
      <c r="Q124" s="166" t="s">
        <v>3061</v>
      </c>
      <c r="R124" s="129" t="s">
        <v>1887</v>
      </c>
      <c r="S124" s="152"/>
      <c r="T124" s="129" t="s">
        <v>24</v>
      </c>
      <c r="U124" s="121" t="s">
        <v>32</v>
      </c>
      <c r="V124" s="151" t="s">
        <v>2224</v>
      </c>
      <c r="W124" s="39"/>
      <c r="X124" s="28"/>
      <c r="Y124" s="28"/>
      <c r="Z124" s="28"/>
      <c r="AA124" s="28"/>
      <c r="AB124" s="28"/>
      <c r="AC124" s="28"/>
      <c r="AD124" s="28"/>
      <c r="AE124" s="28"/>
      <c r="AF124" s="28"/>
    </row>
    <row r="125" ht="16.5" customHeight="1" spans="1:32">
      <c r="A125" s="34">
        <v>59</v>
      </c>
      <c r="B125" s="49" t="s">
        <v>19</v>
      </c>
      <c r="C125" s="120" t="s">
        <v>1043</v>
      </c>
      <c r="D125" s="121" t="s">
        <v>3053</v>
      </c>
      <c r="E125" s="122">
        <v>6000064435</v>
      </c>
      <c r="F125" s="49">
        <v>14</v>
      </c>
      <c r="G125" s="49">
        <v>14</v>
      </c>
      <c r="H125" s="49">
        <v>0</v>
      </c>
      <c r="I125" s="144">
        <v>46187</v>
      </c>
      <c r="J125" s="148" t="s">
        <v>2241</v>
      </c>
      <c r="K125" s="185" t="s">
        <v>2245</v>
      </c>
      <c r="L125" s="127" t="s">
        <v>22</v>
      </c>
      <c r="M125" s="128" t="s">
        <v>22</v>
      </c>
      <c r="N125" s="128" t="s">
        <v>22</v>
      </c>
      <c r="O125" s="129" t="s">
        <v>1887</v>
      </c>
      <c r="P125" s="144">
        <v>46187</v>
      </c>
      <c r="Q125" s="128" t="s">
        <v>22</v>
      </c>
      <c r="R125" s="129" t="s">
        <v>1887</v>
      </c>
      <c r="S125" s="144">
        <v>46187</v>
      </c>
      <c r="T125" s="129" t="s">
        <v>24</v>
      </c>
      <c r="U125" s="130" t="s">
        <v>22</v>
      </c>
      <c r="V125" s="130" t="s">
        <v>22</v>
      </c>
      <c r="W125" s="176"/>
      <c r="X125" s="28"/>
      <c r="Y125" s="28"/>
      <c r="Z125" s="28"/>
      <c r="AA125" s="28"/>
      <c r="AB125" s="28"/>
      <c r="AC125" s="28"/>
      <c r="AD125" s="28"/>
      <c r="AE125" s="28"/>
      <c r="AF125" s="28"/>
    </row>
    <row r="126" ht="16.5" customHeight="1" spans="1:32">
      <c r="A126" s="34">
        <v>60</v>
      </c>
      <c r="B126" s="49" t="s">
        <v>19</v>
      </c>
      <c r="C126" s="120" t="s">
        <v>1043</v>
      </c>
      <c r="D126" s="121" t="s">
        <v>3053</v>
      </c>
      <c r="E126" s="122">
        <v>6000064435</v>
      </c>
      <c r="F126" s="49">
        <v>1</v>
      </c>
      <c r="G126" s="49">
        <v>0</v>
      </c>
      <c r="H126" s="49">
        <v>1</v>
      </c>
      <c r="I126" s="144">
        <v>46187</v>
      </c>
      <c r="J126" s="148" t="s">
        <v>2241</v>
      </c>
      <c r="K126" s="185">
        <v>516339070626035</v>
      </c>
      <c r="L126" s="128" t="s">
        <v>2243</v>
      </c>
      <c r="M126" s="128" t="s">
        <v>3060</v>
      </c>
      <c r="N126" s="128" t="s">
        <v>2959</v>
      </c>
      <c r="O126" s="129" t="s">
        <v>1887</v>
      </c>
      <c r="P126" s="144">
        <v>46187</v>
      </c>
      <c r="Q126" s="166" t="s">
        <v>3061</v>
      </c>
      <c r="R126" s="129" t="s">
        <v>1887</v>
      </c>
      <c r="S126" s="144">
        <v>46187</v>
      </c>
      <c r="T126" s="129" t="s">
        <v>24</v>
      </c>
      <c r="U126" s="121" t="s">
        <v>32</v>
      </c>
      <c r="V126" s="151" t="s">
        <v>2224</v>
      </c>
      <c r="W126" s="34"/>
      <c r="X126" s="28"/>
      <c r="Y126" s="28"/>
      <c r="Z126" s="28"/>
      <c r="AA126" s="28"/>
      <c r="AB126" s="28"/>
      <c r="AC126" s="28"/>
      <c r="AD126" s="28"/>
      <c r="AE126" s="28"/>
      <c r="AF126" s="28"/>
    </row>
    <row r="127" ht="16.5" customHeight="1" spans="1:32">
      <c r="A127" s="34">
        <v>61</v>
      </c>
      <c r="B127" s="49" t="s">
        <v>19</v>
      </c>
      <c r="C127" s="120" t="s">
        <v>1043</v>
      </c>
      <c r="D127" s="121" t="s">
        <v>3053</v>
      </c>
      <c r="E127" s="122">
        <v>6000064435</v>
      </c>
      <c r="F127" s="49">
        <v>2</v>
      </c>
      <c r="G127" s="49">
        <v>2</v>
      </c>
      <c r="H127" s="49">
        <v>0</v>
      </c>
      <c r="I127" s="144">
        <v>46187</v>
      </c>
      <c r="J127" s="148" t="s">
        <v>2241</v>
      </c>
      <c r="K127" s="185" t="s">
        <v>2246</v>
      </c>
      <c r="L127" s="127" t="s">
        <v>22</v>
      </c>
      <c r="M127" s="128" t="s">
        <v>22</v>
      </c>
      <c r="N127" s="128" t="s">
        <v>22</v>
      </c>
      <c r="O127" s="129" t="s">
        <v>1887</v>
      </c>
      <c r="P127" s="144">
        <v>46187</v>
      </c>
      <c r="Q127" s="128" t="s">
        <v>22</v>
      </c>
      <c r="R127" s="129" t="s">
        <v>1887</v>
      </c>
      <c r="S127" s="144">
        <v>46187</v>
      </c>
      <c r="T127" s="129" t="s">
        <v>24</v>
      </c>
      <c r="U127" s="130" t="s">
        <v>22</v>
      </c>
      <c r="V127" s="130" t="s">
        <v>22</v>
      </c>
      <c r="W127" s="176"/>
      <c r="X127" s="28"/>
      <c r="Y127" s="28"/>
      <c r="Z127" s="28"/>
      <c r="AA127" s="28"/>
      <c r="AB127" s="28"/>
      <c r="AC127" s="28"/>
      <c r="AD127" s="28"/>
      <c r="AE127" s="28"/>
      <c r="AF127" s="28"/>
    </row>
    <row r="128" ht="16.5" customHeight="1" spans="1:32">
      <c r="A128" s="34">
        <v>62</v>
      </c>
      <c r="B128" s="49" t="s">
        <v>19</v>
      </c>
      <c r="C128" s="120" t="s">
        <v>1043</v>
      </c>
      <c r="D128" s="121" t="s">
        <v>3053</v>
      </c>
      <c r="E128" s="122">
        <v>6000064435</v>
      </c>
      <c r="F128" s="49">
        <v>1</v>
      </c>
      <c r="G128" s="49">
        <v>0</v>
      </c>
      <c r="H128" s="49">
        <v>1</v>
      </c>
      <c r="I128" s="144">
        <v>46187</v>
      </c>
      <c r="J128" s="148" t="s">
        <v>2241</v>
      </c>
      <c r="K128" s="185">
        <v>516339070626038</v>
      </c>
      <c r="L128" s="150" t="s">
        <v>2247</v>
      </c>
      <c r="M128" s="149" t="s">
        <v>2963</v>
      </c>
      <c r="N128" s="149" t="s">
        <v>3151</v>
      </c>
      <c r="O128" s="129" t="s">
        <v>1887</v>
      </c>
      <c r="P128" s="144">
        <v>46187</v>
      </c>
      <c r="Q128" s="150" t="s">
        <v>3066</v>
      </c>
      <c r="R128" s="129" t="s">
        <v>1887</v>
      </c>
      <c r="S128" s="144">
        <v>46187</v>
      </c>
      <c r="T128" s="129" t="s">
        <v>24</v>
      </c>
      <c r="U128" s="129" t="s">
        <v>2248</v>
      </c>
      <c r="V128" s="151" t="s">
        <v>2224</v>
      </c>
      <c r="W128" s="121"/>
      <c r="X128" s="28"/>
      <c r="Y128" s="28"/>
      <c r="Z128" s="28"/>
      <c r="AA128" s="28"/>
      <c r="AB128" s="28"/>
      <c r="AC128" s="28"/>
      <c r="AD128" s="28"/>
      <c r="AE128" s="28"/>
      <c r="AF128" s="28"/>
    </row>
    <row r="129" ht="16.5" customHeight="1" spans="1:32">
      <c r="A129" s="34">
        <v>63</v>
      </c>
      <c r="B129" s="49" t="s">
        <v>19</v>
      </c>
      <c r="C129" s="120" t="s">
        <v>1043</v>
      </c>
      <c r="D129" s="121" t="s">
        <v>3053</v>
      </c>
      <c r="E129" s="122">
        <v>6000064435</v>
      </c>
      <c r="F129" s="49">
        <v>1</v>
      </c>
      <c r="G129" s="49">
        <v>0</v>
      </c>
      <c r="H129" s="49">
        <v>1</v>
      </c>
      <c r="I129" s="144">
        <v>46187</v>
      </c>
      <c r="J129" s="148" t="s">
        <v>2241</v>
      </c>
      <c r="K129" s="145">
        <v>516339070626039</v>
      </c>
      <c r="L129" s="128" t="s">
        <v>2236</v>
      </c>
      <c r="M129" s="173" t="s">
        <v>3063</v>
      </c>
      <c r="N129" s="156" t="s">
        <v>3058</v>
      </c>
      <c r="O129" s="129" t="s">
        <v>1887</v>
      </c>
      <c r="P129" s="144">
        <v>46187</v>
      </c>
      <c r="Q129" s="156" t="s">
        <v>3059</v>
      </c>
      <c r="R129" s="129" t="s">
        <v>1887</v>
      </c>
      <c r="S129" s="144">
        <v>46187</v>
      </c>
      <c r="T129" s="129" t="s">
        <v>24</v>
      </c>
      <c r="U129" s="174" t="s">
        <v>32</v>
      </c>
      <c r="V129" s="151" t="s">
        <v>2224</v>
      </c>
      <c r="W129" s="49"/>
      <c r="X129" s="28"/>
      <c r="Y129" s="28"/>
      <c r="Z129" s="28"/>
      <c r="AA129" s="28"/>
      <c r="AB129" s="28"/>
      <c r="AC129" s="28"/>
      <c r="AD129" s="28"/>
      <c r="AE129" s="28"/>
      <c r="AF129" s="28"/>
    </row>
    <row r="130" ht="16.5" customHeight="1" spans="1:32">
      <c r="A130" s="34">
        <v>64</v>
      </c>
      <c r="B130" s="49" t="s">
        <v>19</v>
      </c>
      <c r="C130" s="120" t="s">
        <v>1043</v>
      </c>
      <c r="D130" s="121" t="s">
        <v>3053</v>
      </c>
      <c r="E130" s="122">
        <v>6000064435</v>
      </c>
      <c r="F130" s="49">
        <v>1</v>
      </c>
      <c r="G130" s="49">
        <v>1</v>
      </c>
      <c r="H130" s="49">
        <v>0</v>
      </c>
      <c r="I130" s="144">
        <v>46187</v>
      </c>
      <c r="J130" s="148" t="s">
        <v>2241</v>
      </c>
      <c r="K130" s="185">
        <v>516339070626040</v>
      </c>
      <c r="L130" s="127" t="s">
        <v>22</v>
      </c>
      <c r="M130" s="128" t="s">
        <v>22</v>
      </c>
      <c r="N130" s="128" t="s">
        <v>22</v>
      </c>
      <c r="O130" s="129" t="s">
        <v>1887</v>
      </c>
      <c r="P130" s="144">
        <v>46187</v>
      </c>
      <c r="Q130" s="128" t="s">
        <v>22</v>
      </c>
      <c r="R130" s="129" t="s">
        <v>1887</v>
      </c>
      <c r="S130" s="144">
        <v>46187</v>
      </c>
      <c r="T130" s="129" t="s">
        <v>24</v>
      </c>
      <c r="U130" s="130" t="s">
        <v>22</v>
      </c>
      <c r="V130" s="130" t="s">
        <v>22</v>
      </c>
      <c r="W130" s="128"/>
      <c r="X130" s="28"/>
      <c r="Y130" s="28"/>
      <c r="Z130" s="28"/>
      <c r="AA130" s="28"/>
      <c r="AB130" s="28"/>
      <c r="AC130" s="28"/>
      <c r="AD130" s="28"/>
      <c r="AE130" s="28"/>
      <c r="AF130" s="28"/>
    </row>
    <row r="131" ht="17" customHeight="1" spans="1:32">
      <c r="A131" s="34">
        <v>65</v>
      </c>
      <c r="B131" s="49" t="s">
        <v>19</v>
      </c>
      <c r="C131" s="120" t="s">
        <v>1043</v>
      </c>
      <c r="D131" s="121" t="s">
        <v>3053</v>
      </c>
      <c r="E131" s="146">
        <v>6000064429</v>
      </c>
      <c r="F131" s="186">
        <v>1</v>
      </c>
      <c r="G131" s="186">
        <v>1</v>
      </c>
      <c r="H131" s="186">
        <v>0</v>
      </c>
      <c r="I131" s="144">
        <v>46188</v>
      </c>
      <c r="J131" s="148" t="s">
        <v>2220</v>
      </c>
      <c r="K131" s="185">
        <v>516309150626042</v>
      </c>
      <c r="L131" s="127" t="s">
        <v>22</v>
      </c>
      <c r="M131" s="128" t="s">
        <v>22</v>
      </c>
      <c r="N131" s="128" t="s">
        <v>22</v>
      </c>
      <c r="O131" s="129" t="s">
        <v>1887</v>
      </c>
      <c r="P131" s="144">
        <v>46188</v>
      </c>
      <c r="Q131" s="128" t="s">
        <v>22</v>
      </c>
      <c r="R131" s="129" t="s">
        <v>1887</v>
      </c>
      <c r="S131" s="144">
        <v>46188</v>
      </c>
      <c r="T131" s="129" t="s">
        <v>24</v>
      </c>
      <c r="U131" s="130" t="s">
        <v>22</v>
      </c>
      <c r="V131" s="130" t="s">
        <v>22</v>
      </c>
      <c r="W131" s="176"/>
      <c r="X131" s="28"/>
      <c r="Y131" s="28"/>
      <c r="Z131" s="28"/>
      <c r="AA131" s="28"/>
      <c r="AB131" s="28"/>
      <c r="AC131" s="28"/>
      <c r="AD131" s="28"/>
      <c r="AE131" s="28"/>
      <c r="AF131" s="28"/>
    </row>
    <row r="132" ht="17" customHeight="1" spans="1:32">
      <c r="A132" s="34">
        <v>66</v>
      </c>
      <c r="B132" s="49" t="s">
        <v>19</v>
      </c>
      <c r="C132" s="120" t="s">
        <v>1043</v>
      </c>
      <c r="D132" s="121" t="s">
        <v>3053</v>
      </c>
      <c r="E132" s="146">
        <v>6000064429</v>
      </c>
      <c r="F132" s="186">
        <v>1</v>
      </c>
      <c r="G132" s="186">
        <v>0</v>
      </c>
      <c r="H132" s="186">
        <v>1</v>
      </c>
      <c r="I132" s="144">
        <v>46188</v>
      </c>
      <c r="J132" s="148" t="s">
        <v>2220</v>
      </c>
      <c r="K132" s="145">
        <v>516309150626043</v>
      </c>
      <c r="L132" s="128" t="s">
        <v>2236</v>
      </c>
      <c r="M132" s="173" t="s">
        <v>3063</v>
      </c>
      <c r="N132" s="149" t="s">
        <v>3058</v>
      </c>
      <c r="O132" s="129" t="s">
        <v>1887</v>
      </c>
      <c r="P132" s="144">
        <v>46188</v>
      </c>
      <c r="Q132" s="156" t="s">
        <v>3059</v>
      </c>
      <c r="R132" s="129" t="s">
        <v>1887</v>
      </c>
      <c r="S132" s="144">
        <v>46188</v>
      </c>
      <c r="T132" s="129" t="s">
        <v>24</v>
      </c>
      <c r="U132" s="121" t="s">
        <v>32</v>
      </c>
      <c r="V132" s="151" t="s">
        <v>2224</v>
      </c>
      <c r="W132" s="49"/>
      <c r="X132" s="28"/>
      <c r="Y132" s="28"/>
      <c r="Z132" s="28"/>
      <c r="AA132" s="28"/>
      <c r="AB132" s="28"/>
      <c r="AC132" s="28"/>
      <c r="AD132" s="28"/>
      <c r="AE132" s="28"/>
      <c r="AF132" s="28"/>
    </row>
    <row r="133" ht="17" customHeight="1" spans="1:32">
      <c r="A133" s="34">
        <v>67</v>
      </c>
      <c r="B133" s="49" t="s">
        <v>19</v>
      </c>
      <c r="C133" s="120" t="s">
        <v>1043</v>
      </c>
      <c r="D133" s="121" t="s">
        <v>3053</v>
      </c>
      <c r="E133" s="146">
        <v>6000064429</v>
      </c>
      <c r="F133" s="186">
        <v>3</v>
      </c>
      <c r="G133" s="186">
        <v>3</v>
      </c>
      <c r="H133" s="186">
        <v>0</v>
      </c>
      <c r="I133" s="144">
        <v>46188</v>
      </c>
      <c r="J133" s="148" t="s">
        <v>2220</v>
      </c>
      <c r="K133" s="185" t="s">
        <v>2249</v>
      </c>
      <c r="L133" s="127" t="s">
        <v>22</v>
      </c>
      <c r="M133" s="128" t="s">
        <v>22</v>
      </c>
      <c r="N133" s="128" t="s">
        <v>22</v>
      </c>
      <c r="O133" s="129" t="s">
        <v>1887</v>
      </c>
      <c r="P133" s="144">
        <v>46188</v>
      </c>
      <c r="Q133" s="128" t="s">
        <v>22</v>
      </c>
      <c r="R133" s="129" t="s">
        <v>1887</v>
      </c>
      <c r="S133" s="144">
        <v>46188</v>
      </c>
      <c r="T133" s="129" t="s">
        <v>24</v>
      </c>
      <c r="U133" s="130" t="s">
        <v>22</v>
      </c>
      <c r="V133" s="130" t="s">
        <v>22</v>
      </c>
      <c r="W133" s="176"/>
      <c r="X133" s="28"/>
      <c r="Y133" s="28"/>
      <c r="Z133" s="28"/>
      <c r="AA133" s="28"/>
      <c r="AB133" s="28"/>
      <c r="AC133" s="28"/>
      <c r="AD133" s="28"/>
      <c r="AE133" s="28"/>
      <c r="AF133" s="28"/>
    </row>
    <row r="134" ht="17" customHeight="1" spans="1:32">
      <c r="A134" s="34">
        <v>1</v>
      </c>
      <c r="B134" s="49" t="s">
        <v>19</v>
      </c>
      <c r="C134" s="120" t="s">
        <v>1043</v>
      </c>
      <c r="D134" s="121" t="s">
        <v>3053</v>
      </c>
      <c r="E134" s="146">
        <v>6000064429</v>
      </c>
      <c r="F134" s="186">
        <v>1</v>
      </c>
      <c r="G134" s="186">
        <v>0</v>
      </c>
      <c r="H134" s="186">
        <v>1</v>
      </c>
      <c r="I134" s="144">
        <v>46188</v>
      </c>
      <c r="J134" s="148" t="s">
        <v>2220</v>
      </c>
      <c r="K134" s="145">
        <v>516309150626047</v>
      </c>
      <c r="L134" s="128" t="s">
        <v>2236</v>
      </c>
      <c r="M134" s="173" t="s">
        <v>3063</v>
      </c>
      <c r="N134" s="149" t="s">
        <v>3058</v>
      </c>
      <c r="O134" s="129" t="s">
        <v>1887</v>
      </c>
      <c r="P134" s="144">
        <v>46188</v>
      </c>
      <c r="Q134" s="156" t="s">
        <v>3059</v>
      </c>
      <c r="R134" s="129" t="s">
        <v>1887</v>
      </c>
      <c r="S134" s="144">
        <v>46188</v>
      </c>
      <c r="T134" s="129" t="s">
        <v>24</v>
      </c>
      <c r="U134" s="121" t="s">
        <v>32</v>
      </c>
      <c r="V134" s="151" t="s">
        <v>2224</v>
      </c>
      <c r="W134" s="49"/>
      <c r="X134" s="28"/>
      <c r="Y134" s="28"/>
      <c r="Z134" s="28"/>
      <c r="AA134" s="28"/>
      <c r="AB134" s="28"/>
      <c r="AC134" s="28"/>
      <c r="AD134" s="28"/>
      <c r="AE134" s="28"/>
      <c r="AF134" s="28"/>
    </row>
    <row r="135" ht="17" customHeight="1" spans="1:32">
      <c r="A135" s="34">
        <v>68</v>
      </c>
      <c r="B135" s="49" t="s">
        <v>19</v>
      </c>
      <c r="C135" s="120" t="s">
        <v>1043</v>
      </c>
      <c r="D135" s="121" t="s">
        <v>3053</v>
      </c>
      <c r="E135" s="146">
        <v>6000064429</v>
      </c>
      <c r="F135" s="186">
        <v>1</v>
      </c>
      <c r="G135" s="186">
        <v>0</v>
      </c>
      <c r="H135" s="186">
        <v>1</v>
      </c>
      <c r="I135" s="144">
        <v>46188</v>
      </c>
      <c r="J135" s="148" t="s">
        <v>2220</v>
      </c>
      <c r="K135" s="185">
        <v>516309150626048</v>
      </c>
      <c r="L135" s="128" t="s">
        <v>2250</v>
      </c>
      <c r="M135" s="128" t="s">
        <v>3152</v>
      </c>
      <c r="N135" s="154" t="s">
        <v>2857</v>
      </c>
      <c r="O135" s="129" t="s">
        <v>1887</v>
      </c>
      <c r="P135" s="144">
        <v>46188</v>
      </c>
      <c r="Q135" s="56" t="s">
        <v>3153</v>
      </c>
      <c r="R135" s="129" t="s">
        <v>1887</v>
      </c>
      <c r="S135" s="144">
        <v>46188</v>
      </c>
      <c r="T135" s="129" t="s">
        <v>24</v>
      </c>
      <c r="U135" s="174" t="s">
        <v>32</v>
      </c>
      <c r="V135" s="151" t="s">
        <v>2224</v>
      </c>
      <c r="W135" s="174"/>
      <c r="X135" s="28"/>
      <c r="Y135" s="28"/>
      <c r="Z135" s="28"/>
      <c r="AA135" s="28"/>
      <c r="AB135" s="28"/>
      <c r="AC135" s="28"/>
      <c r="AD135" s="28"/>
      <c r="AE135" s="28"/>
      <c r="AF135" s="28"/>
    </row>
    <row r="136" ht="17" customHeight="1" spans="1:32">
      <c r="A136" s="34">
        <v>69</v>
      </c>
      <c r="B136" s="49" t="s">
        <v>19</v>
      </c>
      <c r="C136" s="120" t="s">
        <v>1043</v>
      </c>
      <c r="D136" s="121" t="s">
        <v>3053</v>
      </c>
      <c r="E136" s="146">
        <v>6000064429</v>
      </c>
      <c r="F136" s="134">
        <v>1</v>
      </c>
      <c r="G136" s="134">
        <v>0</v>
      </c>
      <c r="H136" s="134">
        <v>1</v>
      </c>
      <c r="I136" s="144">
        <v>46189</v>
      </c>
      <c r="J136" s="148" t="s">
        <v>2220</v>
      </c>
      <c r="K136" s="185">
        <v>516309150626049</v>
      </c>
      <c r="L136" s="128" t="s">
        <v>2250</v>
      </c>
      <c r="M136" s="128" t="s">
        <v>3152</v>
      </c>
      <c r="N136" s="166" t="s">
        <v>2857</v>
      </c>
      <c r="O136" s="129" t="s">
        <v>1887</v>
      </c>
      <c r="P136" s="144">
        <v>46189</v>
      </c>
      <c r="Q136" s="56" t="s">
        <v>3153</v>
      </c>
      <c r="R136" s="129" t="s">
        <v>1887</v>
      </c>
      <c r="S136" s="144">
        <v>46189</v>
      </c>
      <c r="T136" s="129" t="s">
        <v>24</v>
      </c>
      <c r="U136" s="121" t="s">
        <v>32</v>
      </c>
      <c r="V136" s="151" t="s">
        <v>2224</v>
      </c>
      <c r="W136" s="121"/>
      <c r="X136" s="28"/>
      <c r="Y136" s="28"/>
      <c r="Z136" s="28"/>
      <c r="AA136" s="28"/>
      <c r="AB136" s="28"/>
      <c r="AC136" s="28"/>
      <c r="AD136" s="28"/>
      <c r="AE136" s="28"/>
      <c r="AF136" s="28"/>
    </row>
    <row r="137" ht="17" customHeight="1" spans="1:32">
      <c r="A137" s="49">
        <v>70</v>
      </c>
      <c r="B137" s="49" t="s">
        <v>19</v>
      </c>
      <c r="C137" s="120" t="s">
        <v>1043</v>
      </c>
      <c r="D137" s="121" t="s">
        <v>3053</v>
      </c>
      <c r="E137" s="146">
        <v>6000064429</v>
      </c>
      <c r="F137" s="134">
        <v>1</v>
      </c>
      <c r="G137" s="134">
        <v>0</v>
      </c>
      <c r="H137" s="134">
        <v>1</v>
      </c>
      <c r="I137" s="144">
        <v>46189</v>
      </c>
      <c r="J137" s="148" t="s">
        <v>2220</v>
      </c>
      <c r="K137" s="185">
        <v>516309150626050</v>
      </c>
      <c r="L137" s="128" t="s">
        <v>2250</v>
      </c>
      <c r="M137" s="128" t="s">
        <v>3152</v>
      </c>
      <c r="N137" s="166" t="s">
        <v>2857</v>
      </c>
      <c r="O137" s="129" t="s">
        <v>1887</v>
      </c>
      <c r="P137" s="144">
        <v>46189</v>
      </c>
      <c r="Q137" s="56" t="s">
        <v>3153</v>
      </c>
      <c r="R137" s="129" t="s">
        <v>1887</v>
      </c>
      <c r="S137" s="144">
        <v>46189</v>
      </c>
      <c r="T137" s="129" t="s">
        <v>24</v>
      </c>
      <c r="U137" s="121" t="s">
        <v>32</v>
      </c>
      <c r="V137" s="151" t="s">
        <v>2224</v>
      </c>
      <c r="W137" s="121"/>
      <c r="X137" s="28"/>
      <c r="Y137" s="28"/>
      <c r="Z137" s="28"/>
      <c r="AA137" s="28"/>
      <c r="AB137" s="28"/>
      <c r="AC137" s="28"/>
      <c r="AD137" s="28"/>
      <c r="AE137" s="28"/>
      <c r="AF137" s="28"/>
    </row>
    <row r="138" ht="17" customHeight="1" spans="1:32">
      <c r="A138" s="152"/>
      <c r="B138" s="49" t="s">
        <v>19</v>
      </c>
      <c r="C138" s="120" t="s">
        <v>1043</v>
      </c>
      <c r="D138" s="121" t="s">
        <v>3053</v>
      </c>
      <c r="E138" s="146">
        <v>6000064429</v>
      </c>
      <c r="F138" s="134">
        <v>1</v>
      </c>
      <c r="G138" s="134">
        <v>0</v>
      </c>
      <c r="H138" s="134">
        <v>1</v>
      </c>
      <c r="I138" s="144">
        <v>46189</v>
      </c>
      <c r="J138" s="148" t="s">
        <v>2220</v>
      </c>
      <c r="K138" s="145">
        <v>516309150626049</v>
      </c>
      <c r="L138" s="128" t="s">
        <v>2236</v>
      </c>
      <c r="M138" s="173" t="s">
        <v>3063</v>
      </c>
      <c r="N138" s="156" t="s">
        <v>3058</v>
      </c>
      <c r="O138" s="129" t="s">
        <v>1887</v>
      </c>
      <c r="P138" s="144">
        <v>46189</v>
      </c>
      <c r="Q138" s="156" t="s">
        <v>3059</v>
      </c>
      <c r="R138" s="129" t="s">
        <v>1887</v>
      </c>
      <c r="S138" s="144">
        <v>46189</v>
      </c>
      <c r="T138" s="129" t="s">
        <v>24</v>
      </c>
      <c r="U138" s="174" t="s">
        <v>32</v>
      </c>
      <c r="V138" s="151" t="s">
        <v>2224</v>
      </c>
      <c r="W138" s="49"/>
      <c r="X138" s="28"/>
      <c r="Y138" s="28"/>
      <c r="Z138" s="28"/>
      <c r="AA138" s="28"/>
      <c r="AB138" s="28"/>
      <c r="AC138" s="28"/>
      <c r="AD138" s="28"/>
      <c r="AE138" s="28"/>
      <c r="AF138" s="28"/>
    </row>
    <row r="139" ht="17" customHeight="1" spans="1:32">
      <c r="A139" s="34">
        <v>71</v>
      </c>
      <c r="B139" s="49" t="s">
        <v>19</v>
      </c>
      <c r="C139" s="120" t="s">
        <v>1043</v>
      </c>
      <c r="D139" s="121" t="s">
        <v>3053</v>
      </c>
      <c r="E139" s="146">
        <v>6000064429</v>
      </c>
      <c r="F139" s="134">
        <v>1</v>
      </c>
      <c r="G139" s="134">
        <v>0</v>
      </c>
      <c r="H139" s="134">
        <v>1</v>
      </c>
      <c r="I139" s="144">
        <v>46189</v>
      </c>
      <c r="J139" s="148" t="s">
        <v>2220</v>
      </c>
      <c r="K139" s="145">
        <v>516309150626051</v>
      </c>
      <c r="L139" s="128" t="s">
        <v>2236</v>
      </c>
      <c r="M139" s="173" t="s">
        <v>3063</v>
      </c>
      <c r="N139" s="149" t="s">
        <v>3058</v>
      </c>
      <c r="O139" s="129" t="s">
        <v>1887</v>
      </c>
      <c r="P139" s="144">
        <v>46189</v>
      </c>
      <c r="Q139" s="156" t="s">
        <v>3059</v>
      </c>
      <c r="R139" s="129" t="s">
        <v>1887</v>
      </c>
      <c r="S139" s="144">
        <v>46189</v>
      </c>
      <c r="T139" s="129" t="s">
        <v>24</v>
      </c>
      <c r="U139" s="121" t="s">
        <v>32</v>
      </c>
      <c r="V139" s="151" t="s">
        <v>2224</v>
      </c>
      <c r="W139" s="49"/>
      <c r="X139" s="28"/>
      <c r="Y139" s="28"/>
      <c r="Z139" s="28"/>
      <c r="AA139" s="28"/>
      <c r="AB139" s="28"/>
      <c r="AC139" s="28"/>
      <c r="AD139" s="28"/>
      <c r="AE139" s="28"/>
      <c r="AF139" s="28"/>
    </row>
    <row r="140" ht="17" customHeight="1" spans="1:32">
      <c r="A140" s="34">
        <v>72</v>
      </c>
      <c r="B140" s="49" t="s">
        <v>19</v>
      </c>
      <c r="C140" s="120" t="s">
        <v>1043</v>
      </c>
      <c r="D140" s="121" t="s">
        <v>3053</v>
      </c>
      <c r="E140" s="146">
        <v>6000064429</v>
      </c>
      <c r="F140" s="134">
        <v>3</v>
      </c>
      <c r="G140" s="134">
        <v>3</v>
      </c>
      <c r="H140" s="134">
        <v>0</v>
      </c>
      <c r="I140" s="144">
        <v>46189</v>
      </c>
      <c r="J140" s="148" t="s">
        <v>2220</v>
      </c>
      <c r="K140" s="185" t="s">
        <v>2251</v>
      </c>
      <c r="L140" s="127" t="s">
        <v>22</v>
      </c>
      <c r="M140" s="128" t="s">
        <v>22</v>
      </c>
      <c r="N140" s="128" t="s">
        <v>22</v>
      </c>
      <c r="O140" s="129" t="s">
        <v>1887</v>
      </c>
      <c r="P140" s="144">
        <v>46189</v>
      </c>
      <c r="Q140" s="128" t="s">
        <v>22</v>
      </c>
      <c r="R140" s="129" t="s">
        <v>1887</v>
      </c>
      <c r="S140" s="144">
        <v>46189</v>
      </c>
      <c r="T140" s="129" t="s">
        <v>24</v>
      </c>
      <c r="U140" s="130" t="s">
        <v>22</v>
      </c>
      <c r="V140" s="130" t="s">
        <v>22</v>
      </c>
      <c r="W140" s="28"/>
      <c r="X140" s="28"/>
      <c r="Y140" s="28"/>
      <c r="Z140" s="28"/>
      <c r="AA140" s="28"/>
      <c r="AB140" s="28"/>
      <c r="AC140" s="28"/>
      <c r="AD140" s="28"/>
      <c r="AE140" s="28"/>
      <c r="AF140" s="28"/>
    </row>
    <row r="141" ht="17" customHeight="1" spans="1:32">
      <c r="A141" s="34">
        <v>73</v>
      </c>
      <c r="B141" s="49" t="s">
        <v>19</v>
      </c>
      <c r="C141" s="120" t="s">
        <v>1043</v>
      </c>
      <c r="D141" s="121" t="s">
        <v>3053</v>
      </c>
      <c r="E141" s="146">
        <v>6000064429</v>
      </c>
      <c r="F141" s="186">
        <v>1</v>
      </c>
      <c r="G141" s="186">
        <v>1</v>
      </c>
      <c r="H141" s="186">
        <v>0</v>
      </c>
      <c r="I141" s="144">
        <v>46190</v>
      </c>
      <c r="J141" s="148" t="s">
        <v>2220</v>
      </c>
      <c r="K141" s="185">
        <v>516309150626055</v>
      </c>
      <c r="L141" s="127" t="s">
        <v>22</v>
      </c>
      <c r="M141" s="128" t="s">
        <v>22</v>
      </c>
      <c r="N141" s="128" t="s">
        <v>22</v>
      </c>
      <c r="O141" s="129" t="s">
        <v>1887</v>
      </c>
      <c r="P141" s="144">
        <v>46190</v>
      </c>
      <c r="Q141" s="128" t="s">
        <v>22</v>
      </c>
      <c r="R141" s="129" t="s">
        <v>1887</v>
      </c>
      <c r="S141" s="144">
        <v>46190</v>
      </c>
      <c r="T141" s="129" t="s">
        <v>24</v>
      </c>
      <c r="U141" s="130" t="s">
        <v>22</v>
      </c>
      <c r="V141" s="130" t="s">
        <v>22</v>
      </c>
      <c r="W141" s="28"/>
      <c r="X141" s="28"/>
      <c r="Y141" s="28"/>
      <c r="Z141" s="28"/>
      <c r="AA141" s="28"/>
      <c r="AB141" s="28"/>
      <c r="AC141" s="28"/>
      <c r="AD141" s="28"/>
      <c r="AE141" s="28"/>
      <c r="AF141" s="28"/>
    </row>
    <row r="142" ht="17" customHeight="1" spans="1:32">
      <c r="A142" s="34">
        <v>74</v>
      </c>
      <c r="B142" s="49" t="s">
        <v>19</v>
      </c>
      <c r="C142" s="120" t="s">
        <v>1043</v>
      </c>
      <c r="D142" s="121" t="s">
        <v>3053</v>
      </c>
      <c r="E142" s="146">
        <v>6000064429</v>
      </c>
      <c r="F142" s="186">
        <v>1</v>
      </c>
      <c r="G142" s="186">
        <v>0</v>
      </c>
      <c r="H142" s="186">
        <v>1</v>
      </c>
      <c r="I142" s="144">
        <v>46190</v>
      </c>
      <c r="J142" s="148" t="s">
        <v>2220</v>
      </c>
      <c r="K142" s="185">
        <v>516309150626056</v>
      </c>
      <c r="L142" s="150" t="s">
        <v>2230</v>
      </c>
      <c r="M142" s="156" t="s">
        <v>3145</v>
      </c>
      <c r="N142" s="154" t="s">
        <v>3146</v>
      </c>
      <c r="O142" s="129" t="s">
        <v>1887</v>
      </c>
      <c r="P142" s="144">
        <v>46190</v>
      </c>
      <c r="Q142" s="150" t="s">
        <v>3147</v>
      </c>
      <c r="R142" s="129" t="s">
        <v>1887</v>
      </c>
      <c r="S142" s="144">
        <v>46190</v>
      </c>
      <c r="T142" s="129" t="s">
        <v>24</v>
      </c>
      <c r="U142" s="129" t="s">
        <v>2231</v>
      </c>
      <c r="V142" s="151" t="s">
        <v>2224</v>
      </c>
      <c r="W142" s="28"/>
      <c r="X142" s="28"/>
      <c r="Y142" s="28"/>
      <c r="Z142" s="28"/>
      <c r="AA142" s="28"/>
      <c r="AB142" s="28"/>
      <c r="AC142" s="28"/>
      <c r="AD142" s="28"/>
      <c r="AE142" s="28"/>
      <c r="AF142" s="28"/>
    </row>
    <row r="143" ht="17" customHeight="1" spans="1:32">
      <c r="A143" s="34">
        <v>75</v>
      </c>
      <c r="B143" s="49" t="s">
        <v>19</v>
      </c>
      <c r="C143" s="120" t="s">
        <v>1043</v>
      </c>
      <c r="D143" s="121" t="s">
        <v>3053</v>
      </c>
      <c r="E143" s="146">
        <v>6000064429</v>
      </c>
      <c r="F143" s="186">
        <v>1</v>
      </c>
      <c r="G143" s="186">
        <v>0</v>
      </c>
      <c r="H143" s="186">
        <v>1</v>
      </c>
      <c r="I143" s="144">
        <v>46190</v>
      </c>
      <c r="J143" s="148" t="s">
        <v>2220</v>
      </c>
      <c r="K143" s="145">
        <v>516309150626057</v>
      </c>
      <c r="L143" s="128" t="s">
        <v>2236</v>
      </c>
      <c r="M143" s="173" t="s">
        <v>3063</v>
      </c>
      <c r="N143" s="162" t="s">
        <v>3058</v>
      </c>
      <c r="O143" s="129" t="s">
        <v>1887</v>
      </c>
      <c r="P143" s="144">
        <v>46190</v>
      </c>
      <c r="Q143" s="156" t="s">
        <v>3059</v>
      </c>
      <c r="R143" s="129" t="s">
        <v>1887</v>
      </c>
      <c r="S143" s="144">
        <v>46190</v>
      </c>
      <c r="T143" s="129" t="s">
        <v>24</v>
      </c>
      <c r="U143" s="187" t="s">
        <v>32</v>
      </c>
      <c r="V143" s="151" t="s">
        <v>2224</v>
      </c>
      <c r="W143" s="49"/>
      <c r="X143" s="39"/>
      <c r="Y143" s="39"/>
      <c r="Z143" s="39"/>
      <c r="AA143" s="39"/>
      <c r="AB143" s="39"/>
      <c r="AC143" s="39"/>
      <c r="AD143" s="39"/>
      <c r="AE143" s="39"/>
      <c r="AF143" s="39"/>
    </row>
    <row r="144" ht="17" customHeight="1" spans="1:32">
      <c r="A144" s="34">
        <v>76</v>
      </c>
      <c r="B144" s="49" t="s">
        <v>19</v>
      </c>
      <c r="C144" s="120" t="s">
        <v>1043</v>
      </c>
      <c r="D144" s="121" t="s">
        <v>3053</v>
      </c>
      <c r="E144" s="146">
        <v>6000064429</v>
      </c>
      <c r="F144" s="186">
        <v>4</v>
      </c>
      <c r="G144" s="186">
        <v>4</v>
      </c>
      <c r="H144" s="186">
        <v>0</v>
      </c>
      <c r="I144" s="144">
        <v>46190</v>
      </c>
      <c r="J144" s="148" t="s">
        <v>2220</v>
      </c>
      <c r="K144" s="185" t="s">
        <v>2252</v>
      </c>
      <c r="L144" s="127" t="s">
        <v>22</v>
      </c>
      <c r="M144" s="128" t="s">
        <v>22</v>
      </c>
      <c r="N144" s="128" t="s">
        <v>22</v>
      </c>
      <c r="O144" s="129" t="s">
        <v>1887</v>
      </c>
      <c r="P144" s="144">
        <v>46190</v>
      </c>
      <c r="Q144" s="128" t="s">
        <v>22</v>
      </c>
      <c r="R144" s="129" t="s">
        <v>1887</v>
      </c>
      <c r="S144" s="144">
        <v>46190</v>
      </c>
      <c r="T144" s="129" t="s">
        <v>24</v>
      </c>
      <c r="U144" s="130" t="s">
        <v>22</v>
      </c>
      <c r="V144" s="130" t="s">
        <v>22</v>
      </c>
      <c r="W144" s="129"/>
      <c r="X144" s="129"/>
      <c r="Y144" s="129"/>
      <c r="Z144" s="129"/>
      <c r="AA144" s="129"/>
      <c r="AB144" s="129"/>
      <c r="AC144" s="129"/>
      <c r="AD144" s="129"/>
      <c r="AE144" s="129"/>
      <c r="AF144" s="129"/>
    </row>
    <row r="145" ht="17" customHeight="1" spans="1:32">
      <c r="A145" s="34">
        <v>77</v>
      </c>
      <c r="B145" s="49" t="s">
        <v>19</v>
      </c>
      <c r="C145" s="120" t="s">
        <v>1043</v>
      </c>
      <c r="D145" s="121" t="s">
        <v>3053</v>
      </c>
      <c r="E145" s="146">
        <v>6000064435</v>
      </c>
      <c r="F145" s="49">
        <v>1</v>
      </c>
      <c r="G145" s="49">
        <v>1</v>
      </c>
      <c r="H145" s="49">
        <v>0</v>
      </c>
      <c r="I145" s="144">
        <v>46193</v>
      </c>
      <c r="J145" s="148" t="s">
        <v>2241</v>
      </c>
      <c r="K145" s="185">
        <v>516339070626041</v>
      </c>
      <c r="L145" s="127" t="s">
        <v>22</v>
      </c>
      <c r="M145" s="128" t="s">
        <v>22</v>
      </c>
      <c r="N145" s="128" t="s">
        <v>22</v>
      </c>
      <c r="O145" s="129" t="s">
        <v>1887</v>
      </c>
      <c r="P145" s="144">
        <v>46193</v>
      </c>
      <c r="Q145" s="128" t="s">
        <v>22</v>
      </c>
      <c r="R145" s="129" t="s">
        <v>1887</v>
      </c>
      <c r="S145" s="144">
        <v>46193</v>
      </c>
      <c r="T145" s="129" t="s">
        <v>24</v>
      </c>
      <c r="U145" s="130" t="s">
        <v>22</v>
      </c>
      <c r="V145" s="130" t="s">
        <v>22</v>
      </c>
      <c r="W145" s="129"/>
      <c r="X145" s="129"/>
      <c r="Y145" s="129"/>
      <c r="Z145" s="129"/>
      <c r="AA145" s="129"/>
      <c r="AB145" s="129"/>
      <c r="AC145" s="129"/>
      <c r="AD145" s="129"/>
      <c r="AE145" s="129"/>
      <c r="AF145" s="129"/>
    </row>
    <row r="146" ht="17" customHeight="1" spans="1:32">
      <c r="A146" s="34">
        <v>78</v>
      </c>
      <c r="B146" s="49" t="s">
        <v>19</v>
      </c>
      <c r="C146" s="120" t="s">
        <v>1043</v>
      </c>
      <c r="D146" s="121" t="s">
        <v>3053</v>
      </c>
      <c r="E146" s="146">
        <v>6000064435</v>
      </c>
      <c r="F146" s="49">
        <v>1</v>
      </c>
      <c r="G146" s="49">
        <v>0</v>
      </c>
      <c r="H146" s="49">
        <v>1</v>
      </c>
      <c r="I146" s="144">
        <v>46193</v>
      </c>
      <c r="J146" s="148" t="s">
        <v>2241</v>
      </c>
      <c r="K146" s="185">
        <v>516339070626042</v>
      </c>
      <c r="L146" s="150" t="s">
        <v>2230</v>
      </c>
      <c r="M146" s="149" t="s">
        <v>3145</v>
      </c>
      <c r="N146" s="158" t="s">
        <v>3146</v>
      </c>
      <c r="O146" s="129" t="s">
        <v>1887</v>
      </c>
      <c r="P146" s="144">
        <v>46193</v>
      </c>
      <c r="Q146" s="150" t="s">
        <v>3147</v>
      </c>
      <c r="R146" s="129" t="s">
        <v>1887</v>
      </c>
      <c r="S146" s="144">
        <v>46193</v>
      </c>
      <c r="T146" s="129" t="s">
        <v>24</v>
      </c>
      <c r="U146" s="129" t="s">
        <v>2231</v>
      </c>
      <c r="V146" s="151" t="s">
        <v>2224</v>
      </c>
      <c r="W146" s="129"/>
      <c r="X146" s="129"/>
      <c r="Y146" s="129"/>
      <c r="Z146" s="129"/>
      <c r="AA146" s="129"/>
      <c r="AB146" s="129"/>
      <c r="AC146" s="129"/>
      <c r="AD146" s="129"/>
      <c r="AE146" s="129"/>
      <c r="AF146" s="129"/>
    </row>
    <row r="147" ht="17" customHeight="1" spans="1:32">
      <c r="A147" s="34">
        <v>79</v>
      </c>
      <c r="B147" s="49" t="s">
        <v>19</v>
      </c>
      <c r="C147" s="120" t="s">
        <v>1043</v>
      </c>
      <c r="D147" s="121" t="s">
        <v>3053</v>
      </c>
      <c r="E147" s="146">
        <v>6000064435</v>
      </c>
      <c r="F147" s="49">
        <v>1</v>
      </c>
      <c r="G147" s="49">
        <v>1</v>
      </c>
      <c r="H147" s="49">
        <v>0</v>
      </c>
      <c r="I147" s="144">
        <v>46193</v>
      </c>
      <c r="J147" s="148" t="s">
        <v>2241</v>
      </c>
      <c r="K147" s="185">
        <v>516339070626043</v>
      </c>
      <c r="L147" s="127" t="s">
        <v>22</v>
      </c>
      <c r="M147" s="128" t="s">
        <v>22</v>
      </c>
      <c r="N147" s="128" t="s">
        <v>22</v>
      </c>
      <c r="O147" s="129" t="s">
        <v>1887</v>
      </c>
      <c r="P147" s="144">
        <v>46193</v>
      </c>
      <c r="Q147" s="128" t="s">
        <v>22</v>
      </c>
      <c r="R147" s="129" t="s">
        <v>1887</v>
      </c>
      <c r="S147" s="144">
        <v>46193</v>
      </c>
      <c r="T147" s="129" t="s">
        <v>24</v>
      </c>
      <c r="U147" s="130" t="s">
        <v>22</v>
      </c>
      <c r="V147" s="130" t="s">
        <v>22</v>
      </c>
      <c r="W147" s="131"/>
      <c r="X147" s="131"/>
      <c r="Y147" s="131"/>
      <c r="Z147" s="131"/>
      <c r="AA147" s="131"/>
      <c r="AB147" s="131"/>
      <c r="AC147" s="131"/>
      <c r="AD147" s="131"/>
      <c r="AE147" s="131"/>
      <c r="AF147" s="131"/>
    </row>
    <row r="148" ht="17" customHeight="1" spans="1:32">
      <c r="A148" s="34">
        <v>80</v>
      </c>
      <c r="B148" s="49" t="s">
        <v>19</v>
      </c>
      <c r="C148" s="120" t="s">
        <v>1043</v>
      </c>
      <c r="D148" s="121" t="s">
        <v>3053</v>
      </c>
      <c r="E148" s="146">
        <v>6000064435</v>
      </c>
      <c r="F148" s="49">
        <v>1</v>
      </c>
      <c r="G148" s="49">
        <v>0</v>
      </c>
      <c r="H148" s="49">
        <v>1</v>
      </c>
      <c r="I148" s="144">
        <v>46193</v>
      </c>
      <c r="J148" s="148" t="s">
        <v>2241</v>
      </c>
      <c r="K148" s="185">
        <v>516339070626044</v>
      </c>
      <c r="L148" s="128" t="s">
        <v>2243</v>
      </c>
      <c r="M148" s="128" t="s">
        <v>3060</v>
      </c>
      <c r="N148" s="177" t="s">
        <v>2959</v>
      </c>
      <c r="O148" s="129" t="s">
        <v>1887</v>
      </c>
      <c r="P148" s="144">
        <v>46193</v>
      </c>
      <c r="Q148" s="154" t="s">
        <v>3061</v>
      </c>
      <c r="R148" s="129" t="s">
        <v>1887</v>
      </c>
      <c r="S148" s="144">
        <v>46193</v>
      </c>
      <c r="T148" s="129" t="s">
        <v>24</v>
      </c>
      <c r="U148" s="174" t="s">
        <v>32</v>
      </c>
      <c r="V148" s="151" t="s">
        <v>2224</v>
      </c>
      <c r="W148" s="42"/>
      <c r="X148" s="42"/>
      <c r="Y148" s="42"/>
      <c r="Z148" s="42"/>
      <c r="AA148" s="42"/>
      <c r="AB148" s="42"/>
      <c r="AC148" s="42"/>
      <c r="AD148" s="42"/>
      <c r="AE148" s="42"/>
      <c r="AF148" s="42"/>
    </row>
    <row r="149" ht="17" customHeight="1" spans="1:32">
      <c r="A149" s="34">
        <v>81</v>
      </c>
      <c r="B149" s="49" t="s">
        <v>19</v>
      </c>
      <c r="C149" s="120" t="s">
        <v>1043</v>
      </c>
      <c r="D149" s="121" t="s">
        <v>3053</v>
      </c>
      <c r="E149" s="146">
        <v>6000064435</v>
      </c>
      <c r="F149" s="49">
        <v>1</v>
      </c>
      <c r="G149" s="49">
        <v>0</v>
      </c>
      <c r="H149" s="49">
        <v>1</v>
      </c>
      <c r="I149" s="144">
        <v>46193</v>
      </c>
      <c r="J149" s="148" t="s">
        <v>2241</v>
      </c>
      <c r="K149" s="185">
        <v>516339070626045</v>
      </c>
      <c r="L149" s="128" t="s">
        <v>2250</v>
      </c>
      <c r="M149" s="128" t="s">
        <v>3152</v>
      </c>
      <c r="N149" s="166" t="s">
        <v>2857</v>
      </c>
      <c r="O149" s="129" t="s">
        <v>1887</v>
      </c>
      <c r="P149" s="144">
        <v>46193</v>
      </c>
      <c r="Q149" s="56" t="s">
        <v>3153</v>
      </c>
      <c r="R149" s="129" t="s">
        <v>1887</v>
      </c>
      <c r="S149" s="144">
        <v>46193</v>
      </c>
      <c r="T149" s="129" t="s">
        <v>24</v>
      </c>
      <c r="U149" s="121" t="s">
        <v>32</v>
      </c>
      <c r="V149" s="151" t="s">
        <v>2224</v>
      </c>
      <c r="W149" s="121"/>
      <c r="X149" s="133"/>
      <c r="Y149" s="133"/>
      <c r="Z149" s="133"/>
      <c r="AA149" s="133"/>
      <c r="AB149" s="133"/>
      <c r="AC149" s="133"/>
      <c r="AD149" s="133"/>
      <c r="AE149" s="133"/>
      <c r="AF149" s="133"/>
    </row>
    <row r="150" ht="17" customHeight="1" spans="1:32">
      <c r="A150" s="34">
        <v>82</v>
      </c>
      <c r="B150" s="49" t="s">
        <v>19</v>
      </c>
      <c r="C150" s="120" t="s">
        <v>1043</v>
      </c>
      <c r="D150" s="121" t="s">
        <v>3053</v>
      </c>
      <c r="E150" s="146">
        <v>6000064435</v>
      </c>
      <c r="F150" s="49">
        <v>1</v>
      </c>
      <c r="G150" s="49">
        <v>1</v>
      </c>
      <c r="H150" s="49">
        <v>0</v>
      </c>
      <c r="I150" s="144">
        <v>46193</v>
      </c>
      <c r="J150" s="148" t="s">
        <v>2241</v>
      </c>
      <c r="K150" s="185">
        <v>516339070626046</v>
      </c>
      <c r="L150" s="127" t="s">
        <v>22</v>
      </c>
      <c r="M150" s="128" t="s">
        <v>22</v>
      </c>
      <c r="N150" s="128" t="s">
        <v>22</v>
      </c>
      <c r="O150" s="129" t="s">
        <v>1887</v>
      </c>
      <c r="P150" s="144">
        <v>46193</v>
      </c>
      <c r="Q150" s="128" t="s">
        <v>22</v>
      </c>
      <c r="R150" s="129" t="s">
        <v>1887</v>
      </c>
      <c r="S150" s="144">
        <v>46193</v>
      </c>
      <c r="T150" s="129" t="s">
        <v>24</v>
      </c>
      <c r="U150" s="130" t="s">
        <v>22</v>
      </c>
      <c r="V150" s="130" t="s">
        <v>22</v>
      </c>
      <c r="W150" s="129"/>
      <c r="X150" s="129"/>
      <c r="Y150" s="129"/>
      <c r="Z150" s="129"/>
      <c r="AA150" s="129"/>
      <c r="AB150" s="129"/>
      <c r="AC150" s="129"/>
      <c r="AD150" s="129"/>
      <c r="AE150" s="129"/>
      <c r="AF150" s="129"/>
    </row>
    <row r="151" ht="17" customHeight="1" spans="1:32">
      <c r="A151" s="34">
        <v>83</v>
      </c>
      <c r="B151" s="49" t="s">
        <v>19</v>
      </c>
      <c r="C151" s="120" t="s">
        <v>1043</v>
      </c>
      <c r="D151" s="121" t="s">
        <v>3053</v>
      </c>
      <c r="E151" s="146">
        <v>6000064435</v>
      </c>
      <c r="F151" s="49">
        <v>1</v>
      </c>
      <c r="G151" s="49">
        <v>0</v>
      </c>
      <c r="H151" s="49">
        <v>1</v>
      </c>
      <c r="I151" s="144">
        <v>46193</v>
      </c>
      <c r="J151" s="148" t="s">
        <v>2241</v>
      </c>
      <c r="K151" s="185">
        <v>516339070626047</v>
      </c>
      <c r="L151" s="128" t="s">
        <v>2243</v>
      </c>
      <c r="M151" s="128" t="s">
        <v>3060</v>
      </c>
      <c r="N151" s="128" t="s">
        <v>2959</v>
      </c>
      <c r="O151" s="129" t="s">
        <v>1887</v>
      </c>
      <c r="P151" s="144">
        <v>46193</v>
      </c>
      <c r="Q151" s="166" t="s">
        <v>3061</v>
      </c>
      <c r="R151" s="129" t="s">
        <v>1887</v>
      </c>
      <c r="S151" s="144">
        <v>46193</v>
      </c>
      <c r="T151" s="129" t="s">
        <v>24</v>
      </c>
      <c r="U151" s="187" t="s">
        <v>32</v>
      </c>
      <c r="V151" s="151" t="s">
        <v>2224</v>
      </c>
      <c r="W151" s="28"/>
      <c r="X151" s="28"/>
      <c r="Y151" s="28"/>
      <c r="Z151" s="28"/>
      <c r="AA151" s="28"/>
      <c r="AB151" s="28"/>
      <c r="AC151" s="28"/>
      <c r="AD151" s="28"/>
      <c r="AE151" s="28"/>
      <c r="AF151" s="28"/>
    </row>
    <row r="152" ht="17" customHeight="1" spans="1:32">
      <c r="A152" s="34">
        <v>84</v>
      </c>
      <c r="B152" s="49" t="s">
        <v>19</v>
      </c>
      <c r="C152" s="120" t="s">
        <v>1043</v>
      </c>
      <c r="D152" s="121" t="s">
        <v>3053</v>
      </c>
      <c r="E152" s="146">
        <v>6000064435</v>
      </c>
      <c r="F152" s="49">
        <v>1</v>
      </c>
      <c r="G152" s="49">
        <v>1</v>
      </c>
      <c r="H152" s="49">
        <v>0</v>
      </c>
      <c r="I152" s="144">
        <v>46193</v>
      </c>
      <c r="J152" s="148" t="s">
        <v>2241</v>
      </c>
      <c r="K152" s="185">
        <v>516339070626048</v>
      </c>
      <c r="L152" s="127" t="s">
        <v>22</v>
      </c>
      <c r="M152" s="128" t="s">
        <v>22</v>
      </c>
      <c r="N152" s="128" t="s">
        <v>22</v>
      </c>
      <c r="O152" s="129" t="s">
        <v>1887</v>
      </c>
      <c r="P152" s="144">
        <v>46193</v>
      </c>
      <c r="Q152" s="128" t="s">
        <v>22</v>
      </c>
      <c r="R152" s="129" t="s">
        <v>1887</v>
      </c>
      <c r="S152" s="144">
        <v>46193</v>
      </c>
      <c r="T152" s="129" t="s">
        <v>24</v>
      </c>
      <c r="U152" s="130" t="s">
        <v>22</v>
      </c>
      <c r="V152" s="130" t="s">
        <v>22</v>
      </c>
      <c r="W152" s="129"/>
      <c r="X152" s="129"/>
      <c r="Y152" s="129"/>
      <c r="Z152" s="129"/>
      <c r="AA152" s="129"/>
      <c r="AB152" s="129"/>
      <c r="AC152" s="129"/>
      <c r="AD152" s="129"/>
      <c r="AE152" s="129"/>
      <c r="AF152" s="129"/>
    </row>
    <row r="153" ht="17" customHeight="1" spans="1:32">
      <c r="A153" s="34">
        <v>85</v>
      </c>
      <c r="B153" s="49" t="s">
        <v>19</v>
      </c>
      <c r="C153" s="120" t="s">
        <v>1043</v>
      </c>
      <c r="D153" s="121" t="s">
        <v>3053</v>
      </c>
      <c r="E153" s="146">
        <v>6000064435</v>
      </c>
      <c r="F153" s="49">
        <f>48-40</f>
        <v>8</v>
      </c>
      <c r="G153" s="186">
        <v>8</v>
      </c>
      <c r="H153" s="49">
        <v>0</v>
      </c>
      <c r="I153" s="144">
        <v>46195</v>
      </c>
      <c r="J153" s="148" t="s">
        <v>2241</v>
      </c>
      <c r="K153" s="185" t="s">
        <v>2253</v>
      </c>
      <c r="L153" s="127" t="s">
        <v>22</v>
      </c>
      <c r="M153" s="128" t="s">
        <v>22</v>
      </c>
      <c r="N153" s="128" t="s">
        <v>22</v>
      </c>
      <c r="O153" s="129" t="s">
        <v>1887</v>
      </c>
      <c r="P153" s="144">
        <v>46195</v>
      </c>
      <c r="Q153" s="128" t="s">
        <v>22</v>
      </c>
      <c r="R153" s="129" t="s">
        <v>1887</v>
      </c>
      <c r="S153" s="144">
        <v>46195</v>
      </c>
      <c r="T153" s="129" t="s">
        <v>24</v>
      </c>
      <c r="U153" s="130" t="s">
        <v>22</v>
      </c>
      <c r="V153" s="130" t="s">
        <v>22</v>
      </c>
      <c r="W153" s="188"/>
      <c r="X153" s="188"/>
      <c r="Y153" s="188"/>
      <c r="Z153" s="188"/>
      <c r="AA153" s="188"/>
      <c r="AB153" s="188"/>
      <c r="AC153" s="188"/>
      <c r="AD153" s="188"/>
      <c r="AE153" s="188"/>
      <c r="AF153" s="188"/>
    </row>
    <row r="154" ht="16.5" customHeight="1" spans="1:32">
      <c r="A154" s="34">
        <v>86</v>
      </c>
      <c r="B154" s="49" t="s">
        <v>19</v>
      </c>
      <c r="C154" s="120" t="s">
        <v>1043</v>
      </c>
      <c r="D154" s="121" t="s">
        <v>3053</v>
      </c>
      <c r="E154" s="167">
        <v>6000064430</v>
      </c>
      <c r="F154" s="44">
        <v>12</v>
      </c>
      <c r="G154" s="44">
        <v>12</v>
      </c>
      <c r="H154" s="44">
        <v>0</v>
      </c>
      <c r="I154" s="144">
        <v>46196</v>
      </c>
      <c r="J154" s="148" t="s">
        <v>2218</v>
      </c>
      <c r="K154" s="185" t="s">
        <v>2254</v>
      </c>
      <c r="L154" s="127" t="s">
        <v>22</v>
      </c>
      <c r="M154" s="128" t="s">
        <v>22</v>
      </c>
      <c r="N154" s="128" t="s">
        <v>22</v>
      </c>
      <c r="O154" s="129" t="s">
        <v>1887</v>
      </c>
      <c r="P154" s="144">
        <v>46196</v>
      </c>
      <c r="Q154" s="128" t="s">
        <v>22</v>
      </c>
      <c r="R154" s="129" t="s">
        <v>1887</v>
      </c>
      <c r="S154" s="144">
        <v>46196</v>
      </c>
      <c r="T154" s="129" t="s">
        <v>24</v>
      </c>
      <c r="U154" s="130" t="s">
        <v>22</v>
      </c>
      <c r="V154" s="130" t="s">
        <v>22</v>
      </c>
      <c r="W154" s="129"/>
      <c r="X154" s="129"/>
      <c r="Y154" s="129"/>
      <c r="Z154" s="129"/>
      <c r="AA154" s="129"/>
      <c r="AB154" s="129"/>
      <c r="AC154" s="129"/>
      <c r="AD154" s="129"/>
      <c r="AE154" s="129"/>
      <c r="AF154" s="129"/>
    </row>
    <row r="155" ht="16.5" customHeight="1" spans="1:32">
      <c r="A155" s="34">
        <v>87</v>
      </c>
      <c r="B155" s="49" t="s">
        <v>19</v>
      </c>
      <c r="C155" s="120" t="s">
        <v>1043</v>
      </c>
      <c r="D155" s="121" t="s">
        <v>3053</v>
      </c>
      <c r="E155" s="167">
        <v>6000064430</v>
      </c>
      <c r="F155" s="131">
        <v>1</v>
      </c>
      <c r="G155" s="131">
        <v>0</v>
      </c>
      <c r="H155" s="131">
        <v>1</v>
      </c>
      <c r="I155" s="144">
        <v>46196</v>
      </c>
      <c r="J155" s="148" t="s">
        <v>2218</v>
      </c>
      <c r="K155" s="145">
        <v>516313150626039</v>
      </c>
      <c r="L155" s="128" t="s">
        <v>2236</v>
      </c>
      <c r="M155" s="173" t="s">
        <v>3063</v>
      </c>
      <c r="N155" s="149" t="s">
        <v>3058</v>
      </c>
      <c r="O155" s="129" t="s">
        <v>1887</v>
      </c>
      <c r="P155" s="144">
        <v>46196</v>
      </c>
      <c r="Q155" s="156" t="s">
        <v>3059</v>
      </c>
      <c r="R155" s="129" t="s">
        <v>1887</v>
      </c>
      <c r="S155" s="144">
        <v>46196</v>
      </c>
      <c r="T155" s="129" t="s">
        <v>24</v>
      </c>
      <c r="U155" s="187" t="s">
        <v>32</v>
      </c>
      <c r="V155" s="151" t="s">
        <v>2224</v>
      </c>
      <c r="W155" s="49"/>
      <c r="X155" s="39"/>
      <c r="Y155" s="39"/>
      <c r="Z155" s="39"/>
      <c r="AA155" s="39"/>
      <c r="AB155" s="39"/>
      <c r="AC155" s="39"/>
      <c r="AD155" s="39"/>
      <c r="AE155" s="39"/>
      <c r="AF155" s="39"/>
    </row>
    <row r="156" ht="17" customHeight="1" spans="1:32">
      <c r="A156" s="34">
        <v>88</v>
      </c>
      <c r="B156" s="49" t="s">
        <v>19</v>
      </c>
      <c r="C156" s="120" t="s">
        <v>1043</v>
      </c>
      <c r="D156" s="121" t="s">
        <v>3053</v>
      </c>
      <c r="E156" s="146">
        <v>6000064429</v>
      </c>
      <c r="F156" s="186">
        <v>17</v>
      </c>
      <c r="G156" s="186">
        <v>17</v>
      </c>
      <c r="H156" s="186">
        <v>0</v>
      </c>
      <c r="I156" s="144">
        <v>46198</v>
      </c>
      <c r="J156" s="148" t="s">
        <v>2220</v>
      </c>
      <c r="K156" s="185" t="s">
        <v>2255</v>
      </c>
      <c r="L156" s="127" t="s">
        <v>22</v>
      </c>
      <c r="M156" s="128" t="s">
        <v>22</v>
      </c>
      <c r="N156" s="128" t="s">
        <v>22</v>
      </c>
      <c r="O156" s="129" t="s">
        <v>1887</v>
      </c>
      <c r="P156" s="144">
        <v>46198</v>
      </c>
      <c r="Q156" s="128" t="s">
        <v>22</v>
      </c>
      <c r="R156" s="129" t="s">
        <v>1887</v>
      </c>
      <c r="S156" s="144">
        <v>46198</v>
      </c>
      <c r="T156" s="129" t="s">
        <v>24</v>
      </c>
      <c r="U156" s="130" t="s">
        <v>22</v>
      </c>
      <c r="V156" s="130" t="s">
        <v>22</v>
      </c>
      <c r="W156" s="129"/>
      <c r="X156" s="129"/>
      <c r="Y156" s="129"/>
      <c r="Z156" s="129"/>
      <c r="AA156" s="129"/>
      <c r="AB156" s="129"/>
      <c r="AC156" s="129"/>
      <c r="AD156" s="129"/>
      <c r="AE156" s="129"/>
      <c r="AF156" s="129"/>
    </row>
    <row r="157" ht="17" customHeight="1" spans="1:32">
      <c r="A157" s="34">
        <v>89</v>
      </c>
      <c r="B157" s="49" t="s">
        <v>19</v>
      </c>
      <c r="C157" s="120" t="s">
        <v>1043</v>
      </c>
      <c r="D157" s="121" t="s">
        <v>3053</v>
      </c>
      <c r="E157" s="146">
        <v>6000064429</v>
      </c>
      <c r="F157" s="147">
        <v>7</v>
      </c>
      <c r="G157" s="147">
        <v>7</v>
      </c>
      <c r="H157" s="147">
        <v>0</v>
      </c>
      <c r="I157" s="144">
        <v>46199</v>
      </c>
      <c r="J157" s="148" t="s">
        <v>2220</v>
      </c>
      <c r="K157" s="185" t="s">
        <v>2256</v>
      </c>
      <c r="L157" s="127" t="s">
        <v>22</v>
      </c>
      <c r="M157" s="128" t="s">
        <v>22</v>
      </c>
      <c r="N157" s="128" t="s">
        <v>22</v>
      </c>
      <c r="O157" s="129" t="s">
        <v>1887</v>
      </c>
      <c r="P157" s="144">
        <v>46199</v>
      </c>
      <c r="Q157" s="128" t="s">
        <v>22</v>
      </c>
      <c r="R157" s="129" t="s">
        <v>1887</v>
      </c>
      <c r="S157" s="144">
        <v>46199</v>
      </c>
      <c r="T157" s="129" t="s">
        <v>24</v>
      </c>
      <c r="U157" s="130" t="s">
        <v>22</v>
      </c>
      <c r="V157" s="130" t="s">
        <v>22</v>
      </c>
      <c r="W157" s="129"/>
      <c r="X157" s="129"/>
      <c r="Y157" s="129"/>
      <c r="Z157" s="129"/>
      <c r="AA157" s="129"/>
      <c r="AB157" s="129"/>
      <c r="AC157" s="129"/>
      <c r="AD157" s="129"/>
      <c r="AE157" s="129"/>
      <c r="AF157" s="129"/>
    </row>
    <row r="158" ht="16.5" customHeight="1" spans="1:32">
      <c r="A158" s="34">
        <v>90</v>
      </c>
      <c r="B158" s="49" t="s">
        <v>19</v>
      </c>
      <c r="C158" s="120" t="s">
        <v>1043</v>
      </c>
      <c r="D158" s="121" t="s">
        <v>3053</v>
      </c>
      <c r="E158" s="167">
        <v>6000064430</v>
      </c>
      <c r="F158" s="44">
        <v>1</v>
      </c>
      <c r="G158" s="44">
        <v>1</v>
      </c>
      <c r="H158" s="44">
        <v>0</v>
      </c>
      <c r="I158" s="144">
        <v>46196</v>
      </c>
      <c r="J158" s="148" t="s">
        <v>2218</v>
      </c>
      <c r="K158" s="185">
        <v>516313150626040</v>
      </c>
      <c r="L158" s="127" t="s">
        <v>22</v>
      </c>
      <c r="M158" s="128" t="s">
        <v>22</v>
      </c>
      <c r="N158" s="128" t="s">
        <v>22</v>
      </c>
      <c r="O158" s="129" t="s">
        <v>1887</v>
      </c>
      <c r="P158" s="144">
        <v>46196</v>
      </c>
      <c r="Q158" s="128" t="s">
        <v>22</v>
      </c>
      <c r="R158" s="129" t="s">
        <v>1887</v>
      </c>
      <c r="S158" s="144">
        <v>46196</v>
      </c>
      <c r="T158" s="129" t="s">
        <v>24</v>
      </c>
      <c r="U158" s="130" t="s">
        <v>22</v>
      </c>
      <c r="V158" s="130" t="s">
        <v>22</v>
      </c>
      <c r="W158" s="129"/>
      <c r="X158" s="129"/>
      <c r="Y158" s="129"/>
      <c r="Z158" s="129"/>
      <c r="AA158" s="129"/>
      <c r="AB158" s="129"/>
      <c r="AC158" s="129"/>
      <c r="AD158" s="129"/>
      <c r="AE158" s="129"/>
      <c r="AF158" s="129"/>
    </row>
    <row r="159" ht="16.5" customHeight="1" spans="1:32">
      <c r="A159" s="34">
        <v>91</v>
      </c>
      <c r="B159" s="49" t="s">
        <v>19</v>
      </c>
      <c r="C159" s="120" t="s">
        <v>1043</v>
      </c>
      <c r="D159" s="121" t="s">
        <v>3053</v>
      </c>
      <c r="E159" s="167">
        <v>6000064430</v>
      </c>
      <c r="F159" s="44">
        <v>5</v>
      </c>
      <c r="G159" s="44">
        <v>5</v>
      </c>
      <c r="H159" s="44">
        <v>0</v>
      </c>
      <c r="I159" s="144">
        <v>46202</v>
      </c>
      <c r="J159" s="148" t="s">
        <v>2218</v>
      </c>
      <c r="K159" s="185" t="s">
        <v>2257</v>
      </c>
      <c r="L159" s="127" t="s">
        <v>22</v>
      </c>
      <c r="M159" s="128" t="s">
        <v>22</v>
      </c>
      <c r="N159" s="128" t="s">
        <v>22</v>
      </c>
      <c r="O159" s="129" t="s">
        <v>1887</v>
      </c>
      <c r="P159" s="144">
        <v>46202</v>
      </c>
      <c r="Q159" s="128" t="s">
        <v>22</v>
      </c>
      <c r="R159" s="129" t="s">
        <v>1887</v>
      </c>
      <c r="S159" s="144">
        <v>46202</v>
      </c>
      <c r="T159" s="129" t="s">
        <v>24</v>
      </c>
      <c r="U159" s="130" t="s">
        <v>22</v>
      </c>
      <c r="V159" s="130" t="s">
        <v>22</v>
      </c>
      <c r="W159" s="129"/>
      <c r="X159" s="129"/>
      <c r="Y159" s="129"/>
      <c r="Z159" s="129"/>
      <c r="AA159" s="129"/>
      <c r="AB159" s="129"/>
      <c r="AC159" s="129"/>
      <c r="AD159" s="129"/>
      <c r="AE159" s="129"/>
      <c r="AF159" s="129"/>
    </row>
    <row r="160" ht="16.5" customHeight="1" spans="1:32">
      <c r="A160" s="34">
        <v>92</v>
      </c>
      <c r="B160" s="49" t="s">
        <v>19</v>
      </c>
      <c r="C160" s="120" t="s">
        <v>1043</v>
      </c>
      <c r="D160" s="121" t="s">
        <v>3053</v>
      </c>
      <c r="E160" s="167">
        <v>6000064430</v>
      </c>
      <c r="F160" s="131">
        <v>7</v>
      </c>
      <c r="G160" s="131">
        <v>7</v>
      </c>
      <c r="H160" s="131">
        <v>0</v>
      </c>
      <c r="I160" s="144">
        <v>46204</v>
      </c>
      <c r="J160" s="148" t="s">
        <v>2218</v>
      </c>
      <c r="K160" s="185" t="s">
        <v>2258</v>
      </c>
      <c r="L160" s="127" t="s">
        <v>22</v>
      </c>
      <c r="M160" s="128" t="s">
        <v>22</v>
      </c>
      <c r="N160" s="128" t="s">
        <v>22</v>
      </c>
      <c r="O160" s="129" t="s">
        <v>1887</v>
      </c>
      <c r="P160" s="144">
        <v>46204</v>
      </c>
      <c r="Q160" s="128" t="s">
        <v>22</v>
      </c>
      <c r="R160" s="129" t="s">
        <v>1887</v>
      </c>
      <c r="S160" s="144">
        <v>46204</v>
      </c>
      <c r="T160" s="129" t="s">
        <v>24</v>
      </c>
      <c r="U160" s="130" t="s">
        <v>22</v>
      </c>
      <c r="V160" s="130" t="s">
        <v>22</v>
      </c>
      <c r="W160" s="129"/>
      <c r="X160" s="129"/>
      <c r="Y160" s="129"/>
      <c r="Z160" s="129"/>
      <c r="AA160" s="129"/>
      <c r="AB160" s="129"/>
      <c r="AC160" s="129"/>
      <c r="AD160" s="129"/>
      <c r="AE160" s="129"/>
      <c r="AF160" s="129"/>
    </row>
    <row r="161" ht="17" customHeight="1" spans="1:32">
      <c r="A161" s="34">
        <v>93</v>
      </c>
      <c r="B161" s="49" t="s">
        <v>19</v>
      </c>
      <c r="C161" s="120" t="s">
        <v>1043</v>
      </c>
      <c r="D161" s="121" t="s">
        <v>3053</v>
      </c>
      <c r="E161" s="146">
        <v>6000064429</v>
      </c>
      <c r="F161" s="147">
        <v>9</v>
      </c>
      <c r="G161" s="147">
        <v>9</v>
      </c>
      <c r="H161" s="147">
        <v>0</v>
      </c>
      <c r="I161" s="144">
        <v>46204</v>
      </c>
      <c r="J161" s="148" t="s">
        <v>2220</v>
      </c>
      <c r="K161" s="185" t="s">
        <v>2259</v>
      </c>
      <c r="L161" s="127" t="s">
        <v>22</v>
      </c>
      <c r="M161" s="128" t="s">
        <v>22</v>
      </c>
      <c r="N161" s="128" t="s">
        <v>22</v>
      </c>
      <c r="O161" s="129" t="s">
        <v>1887</v>
      </c>
      <c r="P161" s="144">
        <v>46204</v>
      </c>
      <c r="Q161" s="128" t="s">
        <v>22</v>
      </c>
      <c r="R161" s="129" t="s">
        <v>1887</v>
      </c>
      <c r="S161" s="144">
        <v>46204</v>
      </c>
      <c r="T161" s="129" t="s">
        <v>24</v>
      </c>
      <c r="U161" s="130" t="s">
        <v>22</v>
      </c>
      <c r="V161" s="130" t="s">
        <v>22</v>
      </c>
      <c r="W161" s="147"/>
      <c r="X161" s="147"/>
      <c r="Y161" s="147"/>
      <c r="Z161" s="147"/>
      <c r="AA161" s="147"/>
      <c r="AB161" s="147"/>
      <c r="AC161" s="147"/>
      <c r="AD161" s="147"/>
      <c r="AE161" s="147"/>
      <c r="AF161" s="147"/>
    </row>
    <row r="162" ht="16.5" customHeight="1" spans="1:32">
      <c r="A162" s="34">
        <v>94</v>
      </c>
      <c r="B162" s="49" t="s">
        <v>19</v>
      </c>
      <c r="C162" s="120" t="s">
        <v>1043</v>
      </c>
      <c r="D162" s="121" t="s">
        <v>3053</v>
      </c>
      <c r="E162" s="167">
        <v>6000064430</v>
      </c>
      <c r="F162" s="44">
        <v>3</v>
      </c>
      <c r="G162" s="44">
        <v>3</v>
      </c>
      <c r="H162" s="44">
        <v>0</v>
      </c>
      <c r="I162" s="144">
        <v>46205</v>
      </c>
      <c r="J162" s="148" t="s">
        <v>2218</v>
      </c>
      <c r="K162" s="185" t="s">
        <v>2260</v>
      </c>
      <c r="L162" s="127" t="s">
        <v>22</v>
      </c>
      <c r="M162" s="128" t="s">
        <v>22</v>
      </c>
      <c r="N162" s="128" t="s">
        <v>22</v>
      </c>
      <c r="O162" s="129" t="s">
        <v>1887</v>
      </c>
      <c r="P162" s="144">
        <v>46205</v>
      </c>
      <c r="Q162" s="128" t="s">
        <v>22</v>
      </c>
      <c r="R162" s="129" t="s">
        <v>1887</v>
      </c>
      <c r="S162" s="144">
        <v>46205</v>
      </c>
      <c r="T162" s="129" t="s">
        <v>24</v>
      </c>
      <c r="U162" s="130" t="s">
        <v>22</v>
      </c>
      <c r="V162" s="130" t="s">
        <v>22</v>
      </c>
      <c r="W162" s="189"/>
      <c r="X162" s="189"/>
      <c r="Y162" s="189"/>
      <c r="Z162" s="189"/>
      <c r="AA162" s="189"/>
      <c r="AB162" s="189"/>
      <c r="AC162" s="189"/>
      <c r="AD162" s="189"/>
      <c r="AE162" s="189"/>
      <c r="AF162" s="189"/>
    </row>
    <row r="163" ht="17" customHeight="1" spans="1:32">
      <c r="A163" s="34">
        <v>95</v>
      </c>
      <c r="B163" s="49" t="s">
        <v>19</v>
      </c>
      <c r="C163" s="120" t="s">
        <v>1043</v>
      </c>
      <c r="D163" s="121" t="s">
        <v>3053</v>
      </c>
      <c r="E163" s="146">
        <v>6000064435</v>
      </c>
      <c r="F163" s="49">
        <v>9</v>
      </c>
      <c r="G163" s="49">
        <v>9</v>
      </c>
      <c r="H163" s="49">
        <v>0</v>
      </c>
      <c r="I163" s="144">
        <v>46205</v>
      </c>
      <c r="J163" s="148" t="s">
        <v>2241</v>
      </c>
      <c r="K163" s="185" t="s">
        <v>2261</v>
      </c>
      <c r="L163" s="127" t="s">
        <v>22</v>
      </c>
      <c r="M163" s="128" t="s">
        <v>22</v>
      </c>
      <c r="N163" s="128" t="s">
        <v>22</v>
      </c>
      <c r="O163" s="129" t="s">
        <v>1887</v>
      </c>
      <c r="P163" s="144">
        <v>46205</v>
      </c>
      <c r="Q163" s="128" t="s">
        <v>22</v>
      </c>
      <c r="R163" s="129" t="s">
        <v>1887</v>
      </c>
      <c r="S163" s="144">
        <v>46205</v>
      </c>
      <c r="T163" s="129" t="s">
        <v>24</v>
      </c>
      <c r="U163" s="130" t="s">
        <v>22</v>
      </c>
      <c r="V163" s="130" t="s">
        <v>22</v>
      </c>
      <c r="W163" s="145"/>
      <c r="X163" s="145"/>
      <c r="Y163" s="145"/>
      <c r="Z163" s="145"/>
      <c r="AA163" s="145"/>
      <c r="AB163" s="145"/>
      <c r="AC163" s="145"/>
      <c r="AD163" s="145"/>
      <c r="AE163" s="145"/>
      <c r="AF163" s="145"/>
    </row>
    <row r="164" ht="17" customHeight="1" spans="1:32">
      <c r="A164" s="34">
        <v>96</v>
      </c>
      <c r="B164" s="49" t="s">
        <v>19</v>
      </c>
      <c r="C164" s="120" t="s">
        <v>1043</v>
      </c>
      <c r="D164" s="121" t="s">
        <v>3053</v>
      </c>
      <c r="E164" s="146">
        <v>6000064435</v>
      </c>
      <c r="F164" s="49">
        <v>7</v>
      </c>
      <c r="G164" s="49">
        <v>7</v>
      </c>
      <c r="H164" s="49">
        <v>0</v>
      </c>
      <c r="I164" s="144">
        <v>46206</v>
      </c>
      <c r="J164" s="148" t="s">
        <v>2241</v>
      </c>
      <c r="K164" s="185" t="s">
        <v>2262</v>
      </c>
      <c r="L164" s="127" t="s">
        <v>22</v>
      </c>
      <c r="M164" s="128" t="s">
        <v>22</v>
      </c>
      <c r="N164" s="128" t="s">
        <v>22</v>
      </c>
      <c r="O164" s="129" t="s">
        <v>1887</v>
      </c>
      <c r="P164" s="144">
        <v>46206</v>
      </c>
      <c r="Q164" s="128" t="s">
        <v>22</v>
      </c>
      <c r="R164" s="129" t="s">
        <v>1887</v>
      </c>
      <c r="S164" s="144">
        <v>46206</v>
      </c>
      <c r="T164" s="129" t="s">
        <v>24</v>
      </c>
      <c r="U164" s="130" t="s">
        <v>22</v>
      </c>
      <c r="V164" s="130" t="s">
        <v>22</v>
      </c>
      <c r="W164" s="145"/>
      <c r="X164" s="145"/>
      <c r="Y164" s="145"/>
      <c r="Z164" s="145"/>
      <c r="AA164" s="145"/>
      <c r="AB164" s="145"/>
      <c r="AC164" s="145"/>
      <c r="AD164" s="145"/>
      <c r="AE164" s="145"/>
      <c r="AF164" s="145"/>
    </row>
    <row r="165" ht="17" customHeight="1" spans="1:32">
      <c r="A165" s="34">
        <v>97</v>
      </c>
      <c r="B165" s="49" t="s">
        <v>19</v>
      </c>
      <c r="C165" s="120" t="s">
        <v>1043</v>
      </c>
      <c r="D165" s="121" t="s">
        <v>3053</v>
      </c>
      <c r="E165" s="146">
        <v>6000064429</v>
      </c>
      <c r="F165" s="147">
        <v>6</v>
      </c>
      <c r="G165" s="147">
        <v>6</v>
      </c>
      <c r="H165" s="147">
        <v>0</v>
      </c>
      <c r="I165" s="144">
        <v>46207</v>
      </c>
      <c r="J165" s="148" t="s">
        <v>2220</v>
      </c>
      <c r="K165" s="185" t="s">
        <v>2263</v>
      </c>
      <c r="L165" s="127" t="s">
        <v>22</v>
      </c>
      <c r="M165" s="128" t="s">
        <v>22</v>
      </c>
      <c r="N165" s="128" t="s">
        <v>22</v>
      </c>
      <c r="O165" s="129" t="s">
        <v>1887</v>
      </c>
      <c r="P165" s="144">
        <v>46207</v>
      </c>
      <c r="Q165" s="128" t="s">
        <v>22</v>
      </c>
      <c r="R165" s="129" t="s">
        <v>1887</v>
      </c>
      <c r="S165" s="144">
        <v>46207</v>
      </c>
      <c r="T165" s="129" t="s">
        <v>24</v>
      </c>
      <c r="U165" s="130" t="s">
        <v>22</v>
      </c>
      <c r="V165" s="130" t="s">
        <v>22</v>
      </c>
      <c r="W165" s="147"/>
      <c r="X165" s="147"/>
      <c r="Y165" s="147"/>
      <c r="Z165" s="147"/>
      <c r="AA165" s="147"/>
      <c r="AB165" s="147"/>
      <c r="AC165" s="147"/>
      <c r="AD165" s="147"/>
      <c r="AE165" s="147"/>
      <c r="AF165" s="147"/>
    </row>
    <row r="166" ht="17" customHeight="1" spans="1:32">
      <c r="A166" s="34">
        <v>98</v>
      </c>
      <c r="B166" s="49" t="s">
        <v>19</v>
      </c>
      <c r="C166" s="120" t="s">
        <v>1043</v>
      </c>
      <c r="D166" s="121" t="s">
        <v>3053</v>
      </c>
      <c r="E166" s="146">
        <v>6000064435</v>
      </c>
      <c r="F166" s="49">
        <v>2</v>
      </c>
      <c r="G166" s="49">
        <v>2</v>
      </c>
      <c r="H166" s="49">
        <v>0</v>
      </c>
      <c r="I166" s="144">
        <v>46207</v>
      </c>
      <c r="J166" s="148" t="s">
        <v>2241</v>
      </c>
      <c r="K166" s="185" t="s">
        <v>2264</v>
      </c>
      <c r="L166" s="127" t="s">
        <v>22</v>
      </c>
      <c r="M166" s="128" t="s">
        <v>22</v>
      </c>
      <c r="N166" s="128" t="s">
        <v>22</v>
      </c>
      <c r="O166" s="129" t="s">
        <v>1887</v>
      </c>
      <c r="P166" s="144">
        <v>46207</v>
      </c>
      <c r="Q166" s="128" t="s">
        <v>22</v>
      </c>
      <c r="R166" s="129" t="s">
        <v>1887</v>
      </c>
      <c r="S166" s="144">
        <v>46207</v>
      </c>
      <c r="T166" s="129" t="s">
        <v>24</v>
      </c>
      <c r="U166" s="130" t="s">
        <v>22</v>
      </c>
      <c r="V166" s="130" t="s">
        <v>22</v>
      </c>
      <c r="W166" s="145"/>
      <c r="X166" s="145"/>
      <c r="Y166" s="145"/>
      <c r="Z166" s="145"/>
      <c r="AA166" s="145"/>
      <c r="AB166" s="145"/>
      <c r="AC166" s="145"/>
      <c r="AD166" s="145"/>
      <c r="AE166" s="145"/>
      <c r="AF166" s="145"/>
    </row>
    <row r="167" ht="17" customHeight="1" spans="1:32">
      <c r="A167" s="34">
        <v>99</v>
      </c>
      <c r="B167" s="49" t="s">
        <v>19</v>
      </c>
      <c r="C167" s="120" t="s">
        <v>1043</v>
      </c>
      <c r="D167" s="121" t="s">
        <v>3053</v>
      </c>
      <c r="E167" s="146">
        <v>6000064429</v>
      </c>
      <c r="F167" s="147">
        <v>10</v>
      </c>
      <c r="G167" s="147">
        <v>10</v>
      </c>
      <c r="H167" s="147">
        <v>0</v>
      </c>
      <c r="I167" s="144">
        <v>46209</v>
      </c>
      <c r="J167" s="148" t="s">
        <v>2220</v>
      </c>
      <c r="K167" s="185" t="s">
        <v>2265</v>
      </c>
      <c r="L167" s="127" t="s">
        <v>22</v>
      </c>
      <c r="M167" s="128" t="s">
        <v>22</v>
      </c>
      <c r="N167" s="128" t="s">
        <v>22</v>
      </c>
      <c r="O167" s="129" t="s">
        <v>1887</v>
      </c>
      <c r="P167" s="144">
        <v>46209</v>
      </c>
      <c r="Q167" s="128" t="s">
        <v>22</v>
      </c>
      <c r="R167" s="129" t="s">
        <v>1887</v>
      </c>
      <c r="S167" s="144">
        <v>46209</v>
      </c>
      <c r="T167" s="129" t="s">
        <v>24</v>
      </c>
      <c r="U167" s="130" t="s">
        <v>22</v>
      </c>
      <c r="V167" s="130" t="s">
        <v>22</v>
      </c>
      <c r="W167" s="147"/>
      <c r="X167" s="147"/>
      <c r="Y167" s="147"/>
      <c r="Z167" s="147"/>
      <c r="AA167" s="147"/>
      <c r="AB167" s="147"/>
      <c r="AC167" s="147"/>
      <c r="AD167" s="147"/>
      <c r="AE167" s="147"/>
      <c r="AF167" s="147"/>
    </row>
    <row r="168" ht="17" customHeight="1" spans="1:32">
      <c r="A168" s="34">
        <v>100</v>
      </c>
      <c r="B168" s="49" t="s">
        <v>19</v>
      </c>
      <c r="C168" s="120" t="s">
        <v>1043</v>
      </c>
      <c r="D168" s="121" t="s">
        <v>3053</v>
      </c>
      <c r="E168" s="146">
        <v>6000064429</v>
      </c>
      <c r="F168" s="147">
        <v>6</v>
      </c>
      <c r="G168" s="147">
        <v>6</v>
      </c>
      <c r="H168" s="147">
        <v>0</v>
      </c>
      <c r="I168" s="144">
        <v>46210</v>
      </c>
      <c r="J168" s="148" t="s">
        <v>2220</v>
      </c>
      <c r="K168" s="185" t="s">
        <v>2266</v>
      </c>
      <c r="L168" s="127" t="s">
        <v>22</v>
      </c>
      <c r="M168" s="128" t="s">
        <v>22</v>
      </c>
      <c r="N168" s="128" t="s">
        <v>22</v>
      </c>
      <c r="O168" s="129" t="s">
        <v>1887</v>
      </c>
      <c r="P168" s="144">
        <v>46210</v>
      </c>
      <c r="Q168" s="128" t="s">
        <v>22</v>
      </c>
      <c r="R168" s="129" t="s">
        <v>1887</v>
      </c>
      <c r="S168" s="144">
        <v>46210</v>
      </c>
      <c r="T168" s="129" t="s">
        <v>24</v>
      </c>
      <c r="U168" s="130" t="s">
        <v>22</v>
      </c>
      <c r="V168" s="130" t="s">
        <v>22</v>
      </c>
      <c r="W168" s="147"/>
      <c r="X168" s="147"/>
      <c r="Y168" s="147"/>
      <c r="Z168" s="147"/>
      <c r="AA168" s="147"/>
      <c r="AB168" s="147"/>
      <c r="AC168" s="147"/>
      <c r="AD168" s="147"/>
      <c r="AE168" s="147"/>
      <c r="AF168" s="147"/>
    </row>
    <row r="169" ht="17" customHeight="1" spans="1:32">
      <c r="A169" s="190">
        <v>101</v>
      </c>
      <c r="B169" s="49" t="s">
        <v>19</v>
      </c>
      <c r="C169" s="120" t="s">
        <v>1043</v>
      </c>
      <c r="D169" s="121" t="s">
        <v>3053</v>
      </c>
      <c r="E169" s="146">
        <v>6000064429</v>
      </c>
      <c r="F169" s="147">
        <v>10</v>
      </c>
      <c r="G169" s="147">
        <v>10</v>
      </c>
      <c r="H169" s="147">
        <v>0</v>
      </c>
      <c r="I169" s="144">
        <v>46211</v>
      </c>
      <c r="J169" s="148" t="s">
        <v>2220</v>
      </c>
      <c r="K169" s="185" t="s">
        <v>2267</v>
      </c>
      <c r="L169" s="127" t="s">
        <v>22</v>
      </c>
      <c r="M169" s="128" t="s">
        <v>22</v>
      </c>
      <c r="N169" s="128" t="s">
        <v>22</v>
      </c>
      <c r="O169" s="129" t="s">
        <v>1887</v>
      </c>
      <c r="P169" s="144">
        <v>46211</v>
      </c>
      <c r="Q169" s="128" t="s">
        <v>22</v>
      </c>
      <c r="R169" s="129" t="s">
        <v>1887</v>
      </c>
      <c r="S169" s="144">
        <v>46211</v>
      </c>
      <c r="T169" s="129" t="s">
        <v>24</v>
      </c>
      <c r="U169" s="130" t="s">
        <v>22</v>
      </c>
      <c r="V169" s="130" t="s">
        <v>22</v>
      </c>
      <c r="W169" s="147"/>
      <c r="X169" s="147"/>
      <c r="Y169" s="147"/>
      <c r="Z169" s="147"/>
      <c r="AA169" s="147"/>
      <c r="AB169" s="147"/>
      <c r="AC169" s="147"/>
      <c r="AD169" s="147"/>
      <c r="AE169" s="147"/>
      <c r="AF169" s="147"/>
    </row>
    <row r="170" ht="17" customHeight="1" spans="1:32">
      <c r="A170" s="190">
        <v>102</v>
      </c>
      <c r="B170" s="49" t="s">
        <v>19</v>
      </c>
      <c r="C170" s="120" t="s">
        <v>1043</v>
      </c>
      <c r="D170" s="121" t="s">
        <v>3053</v>
      </c>
      <c r="E170" s="146">
        <v>6000064429</v>
      </c>
      <c r="F170" s="134">
        <v>1</v>
      </c>
      <c r="G170" s="134">
        <v>0</v>
      </c>
      <c r="H170" s="134">
        <v>1</v>
      </c>
      <c r="I170" s="144">
        <v>46212</v>
      </c>
      <c r="J170" s="148" t="s">
        <v>2220</v>
      </c>
      <c r="K170" s="145">
        <v>516309150726127</v>
      </c>
      <c r="L170" s="128" t="s">
        <v>2236</v>
      </c>
      <c r="M170" s="173" t="s">
        <v>3063</v>
      </c>
      <c r="N170" s="149" t="s">
        <v>3058</v>
      </c>
      <c r="O170" s="129" t="s">
        <v>1887</v>
      </c>
      <c r="P170" s="144">
        <v>46212</v>
      </c>
      <c r="Q170" s="156" t="s">
        <v>3059</v>
      </c>
      <c r="R170" s="129" t="s">
        <v>1887</v>
      </c>
      <c r="S170" s="144">
        <v>46212</v>
      </c>
      <c r="T170" s="129" t="s">
        <v>24</v>
      </c>
      <c r="U170" s="121" t="s">
        <v>32</v>
      </c>
      <c r="V170" s="151" t="s">
        <v>2224</v>
      </c>
      <c r="W170" s="49"/>
      <c r="X170" s="39"/>
      <c r="Y170" s="39"/>
      <c r="Z170" s="39"/>
      <c r="AA170" s="39"/>
      <c r="AB170" s="39"/>
      <c r="AC170" s="39"/>
      <c r="AD170" s="39"/>
      <c r="AE170" s="39"/>
      <c r="AF170" s="39"/>
    </row>
    <row r="171" ht="17" customHeight="1" spans="1:32">
      <c r="A171" s="190">
        <v>103</v>
      </c>
      <c r="B171" s="49" t="s">
        <v>19</v>
      </c>
      <c r="C171" s="120" t="s">
        <v>1043</v>
      </c>
      <c r="D171" s="121" t="s">
        <v>3053</v>
      </c>
      <c r="E171" s="146">
        <v>6000064429</v>
      </c>
      <c r="F171" s="134">
        <v>1</v>
      </c>
      <c r="G171" s="134">
        <v>0</v>
      </c>
      <c r="H171" s="134">
        <v>1</v>
      </c>
      <c r="I171" s="144">
        <v>46212</v>
      </c>
      <c r="J171" s="148" t="s">
        <v>2220</v>
      </c>
      <c r="K171" s="185">
        <v>516309150726128</v>
      </c>
      <c r="L171" s="128" t="s">
        <v>2243</v>
      </c>
      <c r="M171" s="128" t="s">
        <v>3060</v>
      </c>
      <c r="N171" s="177" t="s">
        <v>2959</v>
      </c>
      <c r="O171" s="129" t="s">
        <v>1887</v>
      </c>
      <c r="P171" s="144">
        <v>46212</v>
      </c>
      <c r="Q171" s="154" t="s">
        <v>3061</v>
      </c>
      <c r="R171" s="129" t="s">
        <v>1887</v>
      </c>
      <c r="S171" s="144">
        <v>46212</v>
      </c>
      <c r="T171" s="129" t="s">
        <v>24</v>
      </c>
      <c r="U171" s="174" t="s">
        <v>32</v>
      </c>
      <c r="V171" s="151" t="s">
        <v>2224</v>
      </c>
      <c r="W171" s="42"/>
      <c r="X171" s="42"/>
      <c r="Y171" s="42"/>
      <c r="Z171" s="42"/>
      <c r="AA171" s="42"/>
      <c r="AB171" s="42"/>
      <c r="AC171" s="42"/>
      <c r="AD171" s="42"/>
      <c r="AE171" s="42"/>
      <c r="AF171" s="42"/>
    </row>
    <row r="172" ht="17" customHeight="1" spans="1:32">
      <c r="A172" s="190">
        <v>104</v>
      </c>
      <c r="B172" s="49" t="s">
        <v>19</v>
      </c>
      <c r="C172" s="120" t="s">
        <v>1043</v>
      </c>
      <c r="D172" s="121" t="s">
        <v>3053</v>
      </c>
      <c r="E172" s="146">
        <v>6000064429</v>
      </c>
      <c r="F172" s="134">
        <v>1</v>
      </c>
      <c r="G172" s="134">
        <v>1</v>
      </c>
      <c r="H172" s="134">
        <v>0</v>
      </c>
      <c r="I172" s="144">
        <v>46212</v>
      </c>
      <c r="J172" s="148" t="s">
        <v>2220</v>
      </c>
      <c r="K172" s="185">
        <v>516309150726129</v>
      </c>
      <c r="L172" s="127" t="s">
        <v>22</v>
      </c>
      <c r="M172" s="128" t="s">
        <v>22</v>
      </c>
      <c r="N172" s="128" t="s">
        <v>22</v>
      </c>
      <c r="O172" s="129" t="s">
        <v>1887</v>
      </c>
      <c r="P172" s="144">
        <v>46212</v>
      </c>
      <c r="Q172" s="128" t="s">
        <v>22</v>
      </c>
      <c r="R172" s="129" t="s">
        <v>1887</v>
      </c>
      <c r="S172" s="144">
        <v>46212</v>
      </c>
      <c r="T172" s="129" t="s">
        <v>24</v>
      </c>
      <c r="U172" s="130" t="s">
        <v>22</v>
      </c>
      <c r="V172" s="130" t="s">
        <v>22</v>
      </c>
      <c r="W172" s="191"/>
      <c r="X172" s="191"/>
      <c r="Y172" s="191"/>
      <c r="Z172" s="191"/>
      <c r="AA172" s="191"/>
      <c r="AB172" s="191"/>
      <c r="AC172" s="191"/>
      <c r="AD172" s="191"/>
      <c r="AE172" s="191"/>
      <c r="AF172" s="191"/>
    </row>
    <row r="173" ht="17" customHeight="1" spans="1:32">
      <c r="A173" s="190">
        <v>105</v>
      </c>
      <c r="B173" s="49" t="s">
        <v>19</v>
      </c>
      <c r="C173" s="120" t="s">
        <v>1043</v>
      </c>
      <c r="D173" s="121" t="s">
        <v>3053</v>
      </c>
      <c r="E173" s="146">
        <v>6000064429</v>
      </c>
      <c r="F173" s="134">
        <v>1</v>
      </c>
      <c r="G173" s="134">
        <v>0</v>
      </c>
      <c r="H173" s="134">
        <v>1</v>
      </c>
      <c r="I173" s="144">
        <v>46212</v>
      </c>
      <c r="J173" s="148" t="s">
        <v>2220</v>
      </c>
      <c r="K173" s="185">
        <v>516309150726130</v>
      </c>
      <c r="L173" s="128" t="s">
        <v>2243</v>
      </c>
      <c r="M173" s="128" t="s">
        <v>3060</v>
      </c>
      <c r="N173" s="177" t="s">
        <v>2959</v>
      </c>
      <c r="O173" s="129" t="s">
        <v>1887</v>
      </c>
      <c r="P173" s="144">
        <v>46212</v>
      </c>
      <c r="Q173" s="154" t="s">
        <v>3061</v>
      </c>
      <c r="R173" s="129" t="s">
        <v>1887</v>
      </c>
      <c r="S173" s="144">
        <v>46212</v>
      </c>
      <c r="T173" s="129" t="s">
        <v>24</v>
      </c>
      <c r="U173" s="174" t="s">
        <v>32</v>
      </c>
      <c r="V173" s="151" t="s">
        <v>2224</v>
      </c>
      <c r="W173" s="42"/>
      <c r="X173" s="42"/>
      <c r="Y173" s="42"/>
      <c r="Z173" s="42"/>
      <c r="AA173" s="42"/>
      <c r="AB173" s="42"/>
      <c r="AC173" s="42"/>
      <c r="AD173" s="42"/>
      <c r="AE173" s="42"/>
      <c r="AF173" s="42"/>
    </row>
    <row r="174" ht="17" customHeight="1" spans="1:32">
      <c r="A174" s="190">
        <v>106</v>
      </c>
      <c r="B174" s="49" t="s">
        <v>19</v>
      </c>
      <c r="C174" s="147" t="s">
        <v>2268</v>
      </c>
      <c r="D174" s="121" t="s">
        <v>3053</v>
      </c>
      <c r="E174" s="146">
        <v>6000064429</v>
      </c>
      <c r="F174" s="134">
        <v>3</v>
      </c>
      <c r="G174" s="134">
        <v>3</v>
      </c>
      <c r="H174" s="134">
        <v>0</v>
      </c>
      <c r="I174" s="144">
        <v>46212</v>
      </c>
      <c r="J174" s="148" t="s">
        <v>2220</v>
      </c>
      <c r="K174" s="185" t="s">
        <v>2269</v>
      </c>
      <c r="L174" s="127" t="s">
        <v>22</v>
      </c>
      <c r="M174" s="128" t="s">
        <v>22</v>
      </c>
      <c r="N174" s="128" t="s">
        <v>22</v>
      </c>
      <c r="O174" s="129" t="s">
        <v>1887</v>
      </c>
      <c r="P174" s="144">
        <v>46212</v>
      </c>
      <c r="Q174" s="128" t="s">
        <v>22</v>
      </c>
      <c r="R174" s="129" t="s">
        <v>1887</v>
      </c>
      <c r="S174" s="144">
        <v>46212</v>
      </c>
      <c r="T174" s="129" t="s">
        <v>24</v>
      </c>
      <c r="U174" s="130" t="s">
        <v>22</v>
      </c>
      <c r="V174" s="130" t="s">
        <v>22</v>
      </c>
      <c r="W174" s="191"/>
      <c r="X174" s="191"/>
      <c r="Y174" s="191"/>
      <c r="Z174" s="191"/>
      <c r="AA174" s="191"/>
      <c r="AB174" s="191"/>
      <c r="AC174" s="191"/>
      <c r="AD174" s="191"/>
      <c r="AE174" s="191"/>
      <c r="AF174" s="191"/>
    </row>
    <row r="175" ht="17" customHeight="1" spans="1:32">
      <c r="A175" s="190">
        <v>107</v>
      </c>
      <c r="B175" s="49" t="s">
        <v>19</v>
      </c>
      <c r="C175" s="120" t="s">
        <v>1043</v>
      </c>
      <c r="D175" s="121" t="s">
        <v>3053</v>
      </c>
      <c r="E175" s="146">
        <v>6000064429</v>
      </c>
      <c r="F175" s="186">
        <v>1</v>
      </c>
      <c r="G175" s="186">
        <v>1</v>
      </c>
      <c r="H175" s="186">
        <v>0</v>
      </c>
      <c r="I175" s="144">
        <v>46213</v>
      </c>
      <c r="J175" s="148" t="s">
        <v>2220</v>
      </c>
      <c r="K175" s="185">
        <v>516309150726134</v>
      </c>
      <c r="L175" s="127" t="s">
        <v>22</v>
      </c>
      <c r="M175" s="128" t="s">
        <v>22</v>
      </c>
      <c r="N175" s="128" t="s">
        <v>22</v>
      </c>
      <c r="O175" s="129" t="s">
        <v>1887</v>
      </c>
      <c r="P175" s="144">
        <v>46213</v>
      </c>
      <c r="Q175" s="128" t="s">
        <v>22</v>
      </c>
      <c r="R175" s="129" t="s">
        <v>1887</v>
      </c>
      <c r="S175" s="144">
        <v>46213</v>
      </c>
      <c r="T175" s="129" t="s">
        <v>24</v>
      </c>
      <c r="U175" s="130" t="s">
        <v>22</v>
      </c>
      <c r="V175" s="130" t="s">
        <v>22</v>
      </c>
      <c r="W175" s="189"/>
      <c r="X175" s="189"/>
      <c r="Y175" s="189"/>
      <c r="Z175" s="189"/>
      <c r="AA175" s="189"/>
      <c r="AB175" s="189"/>
      <c r="AC175" s="189"/>
      <c r="AD175" s="189"/>
      <c r="AE175" s="189"/>
      <c r="AF175" s="189"/>
    </row>
    <row r="176" ht="17" customHeight="1" spans="1:32">
      <c r="A176" s="190">
        <v>108</v>
      </c>
      <c r="B176" s="49" t="s">
        <v>19</v>
      </c>
      <c r="C176" s="120" t="s">
        <v>1043</v>
      </c>
      <c r="D176" s="121" t="s">
        <v>3053</v>
      </c>
      <c r="E176" s="146">
        <v>6000064429</v>
      </c>
      <c r="F176" s="186">
        <v>1</v>
      </c>
      <c r="G176" s="186">
        <v>0</v>
      </c>
      <c r="H176" s="186">
        <v>1</v>
      </c>
      <c r="I176" s="144">
        <v>46213</v>
      </c>
      <c r="J176" s="148" t="s">
        <v>2220</v>
      </c>
      <c r="K176" s="145">
        <v>516309150726135</v>
      </c>
      <c r="L176" s="128" t="s">
        <v>2236</v>
      </c>
      <c r="M176" s="173" t="s">
        <v>3063</v>
      </c>
      <c r="N176" s="149" t="s">
        <v>3058</v>
      </c>
      <c r="O176" s="129" t="s">
        <v>1887</v>
      </c>
      <c r="P176" s="144">
        <v>46213</v>
      </c>
      <c r="Q176" s="156" t="s">
        <v>3059</v>
      </c>
      <c r="R176" s="129" t="s">
        <v>1887</v>
      </c>
      <c r="S176" s="144">
        <v>46213</v>
      </c>
      <c r="T176" s="129" t="s">
        <v>24</v>
      </c>
      <c r="U176" s="121" t="s">
        <v>32</v>
      </c>
      <c r="V176" s="151" t="s">
        <v>2224</v>
      </c>
      <c r="W176" s="49"/>
      <c r="X176" s="39"/>
      <c r="Y176" s="39"/>
      <c r="Z176" s="39"/>
      <c r="AA176" s="39"/>
      <c r="AB176" s="39"/>
      <c r="AC176" s="39"/>
      <c r="AD176" s="39"/>
      <c r="AE176" s="39"/>
      <c r="AF176" s="39"/>
    </row>
    <row r="177" ht="17" customHeight="1" spans="1:32">
      <c r="A177" s="190">
        <v>109</v>
      </c>
      <c r="B177" s="49" t="s">
        <v>19</v>
      </c>
      <c r="C177" s="120" t="s">
        <v>1043</v>
      </c>
      <c r="D177" s="121" t="s">
        <v>3053</v>
      </c>
      <c r="E177" s="146">
        <v>6000064429</v>
      </c>
      <c r="F177" s="186">
        <v>1</v>
      </c>
      <c r="G177" s="186">
        <v>1</v>
      </c>
      <c r="H177" s="186">
        <v>0</v>
      </c>
      <c r="I177" s="144">
        <v>46213</v>
      </c>
      <c r="J177" s="148" t="s">
        <v>2220</v>
      </c>
      <c r="K177" s="185">
        <v>516309150726136</v>
      </c>
      <c r="L177" s="127" t="s">
        <v>22</v>
      </c>
      <c r="M177" s="128" t="s">
        <v>22</v>
      </c>
      <c r="N177" s="128" t="s">
        <v>22</v>
      </c>
      <c r="O177" s="129" t="s">
        <v>1887</v>
      </c>
      <c r="P177" s="144">
        <v>46213</v>
      </c>
      <c r="Q177" s="128" t="s">
        <v>22</v>
      </c>
      <c r="R177" s="129" t="s">
        <v>1887</v>
      </c>
      <c r="S177" s="144">
        <v>46213</v>
      </c>
      <c r="T177" s="129" t="s">
        <v>24</v>
      </c>
      <c r="U177" s="130" t="s">
        <v>22</v>
      </c>
      <c r="V177" s="130" t="s">
        <v>22</v>
      </c>
      <c r="W177" s="128" t="s">
        <v>22</v>
      </c>
      <c r="X177" s="131"/>
      <c r="Y177" s="131"/>
      <c r="Z177" s="131"/>
      <c r="AA177" s="131"/>
      <c r="AB177" s="131"/>
      <c r="AC177" s="131"/>
      <c r="AD177" s="131"/>
      <c r="AE177" s="131"/>
      <c r="AF177" s="131"/>
    </row>
    <row r="178" ht="17" customHeight="1" spans="1:32">
      <c r="A178" s="190">
        <v>110</v>
      </c>
      <c r="B178" s="49" t="s">
        <v>19</v>
      </c>
      <c r="C178" s="120" t="s">
        <v>1043</v>
      </c>
      <c r="D178" s="121" t="s">
        <v>3053</v>
      </c>
      <c r="E178" s="146">
        <v>6000064429</v>
      </c>
      <c r="F178" s="186">
        <v>1</v>
      </c>
      <c r="G178" s="186">
        <v>0</v>
      </c>
      <c r="H178" s="186">
        <v>1</v>
      </c>
      <c r="I178" s="144">
        <v>46213</v>
      </c>
      <c r="J178" s="148" t="s">
        <v>2220</v>
      </c>
      <c r="K178" s="145">
        <v>516309150726137</v>
      </c>
      <c r="L178" s="128" t="s">
        <v>2236</v>
      </c>
      <c r="M178" s="173" t="s">
        <v>3063</v>
      </c>
      <c r="N178" s="149" t="s">
        <v>3058</v>
      </c>
      <c r="O178" s="129" t="s">
        <v>1887</v>
      </c>
      <c r="P178" s="144">
        <v>46213</v>
      </c>
      <c r="Q178" s="156" t="s">
        <v>3059</v>
      </c>
      <c r="R178" s="129" t="s">
        <v>1887</v>
      </c>
      <c r="S178" s="144">
        <v>46213</v>
      </c>
      <c r="T178" s="129" t="s">
        <v>24</v>
      </c>
      <c r="U178" s="121" t="s">
        <v>32</v>
      </c>
      <c r="V178" s="151" t="s">
        <v>2224</v>
      </c>
      <c r="W178" s="49"/>
      <c r="X178" s="39"/>
      <c r="Y178" s="39"/>
      <c r="Z178" s="39"/>
      <c r="AA178" s="39"/>
      <c r="AB178" s="39"/>
      <c r="AC178" s="39"/>
      <c r="AD178" s="39"/>
      <c r="AE178" s="39"/>
      <c r="AF178" s="39"/>
    </row>
    <row r="179" ht="17" customHeight="1" spans="1:32">
      <c r="A179" s="190">
        <v>111</v>
      </c>
      <c r="B179" s="49" t="s">
        <v>19</v>
      </c>
      <c r="C179" s="120" t="s">
        <v>1043</v>
      </c>
      <c r="D179" s="121" t="s">
        <v>3053</v>
      </c>
      <c r="E179" s="146">
        <v>6000064429</v>
      </c>
      <c r="F179" s="186">
        <v>5</v>
      </c>
      <c r="G179" s="186">
        <v>5</v>
      </c>
      <c r="H179" s="186">
        <v>0</v>
      </c>
      <c r="I179" s="144">
        <v>46213</v>
      </c>
      <c r="J179" s="148" t="s">
        <v>2220</v>
      </c>
      <c r="K179" s="185" t="s">
        <v>2270</v>
      </c>
      <c r="L179" s="127" t="s">
        <v>22</v>
      </c>
      <c r="M179" s="128" t="s">
        <v>22</v>
      </c>
      <c r="N179" s="128" t="s">
        <v>22</v>
      </c>
      <c r="O179" s="129" t="s">
        <v>1887</v>
      </c>
      <c r="P179" s="144">
        <v>46213</v>
      </c>
      <c r="Q179" s="128" t="s">
        <v>22</v>
      </c>
      <c r="R179" s="129" t="s">
        <v>1887</v>
      </c>
      <c r="S179" s="144">
        <v>46213</v>
      </c>
      <c r="T179" s="129" t="s">
        <v>24</v>
      </c>
      <c r="U179" s="130" t="s">
        <v>22</v>
      </c>
      <c r="V179" s="130" t="s">
        <v>22</v>
      </c>
      <c r="W179" s="189"/>
      <c r="X179" s="189"/>
      <c r="Y179" s="189"/>
      <c r="Z179" s="189"/>
      <c r="AA179" s="189"/>
      <c r="AB179" s="189"/>
      <c r="AC179" s="189"/>
      <c r="AD179" s="189"/>
      <c r="AE179" s="189"/>
      <c r="AF179" s="189"/>
    </row>
    <row r="180" ht="17" customHeight="1" spans="1:32">
      <c r="A180" s="190">
        <v>112</v>
      </c>
      <c r="B180" s="49" t="s">
        <v>19</v>
      </c>
      <c r="C180" s="120" t="s">
        <v>1043</v>
      </c>
      <c r="D180" s="121" t="s">
        <v>3053</v>
      </c>
      <c r="E180" s="146">
        <v>6000064435</v>
      </c>
      <c r="F180" s="49">
        <v>1</v>
      </c>
      <c r="G180" s="49">
        <v>1</v>
      </c>
      <c r="H180" s="49">
        <v>0</v>
      </c>
      <c r="I180" s="144">
        <v>46217</v>
      </c>
      <c r="J180" s="148" t="s">
        <v>2241</v>
      </c>
      <c r="K180" s="185">
        <v>516339070726075</v>
      </c>
      <c r="L180" s="127" t="s">
        <v>22</v>
      </c>
      <c r="M180" s="128" t="s">
        <v>22</v>
      </c>
      <c r="N180" s="128" t="s">
        <v>22</v>
      </c>
      <c r="O180" s="129" t="s">
        <v>1887</v>
      </c>
      <c r="P180" s="144">
        <v>46217</v>
      </c>
      <c r="Q180" s="128" t="s">
        <v>22</v>
      </c>
      <c r="R180" s="129" t="s">
        <v>1887</v>
      </c>
      <c r="S180" s="144">
        <v>46217</v>
      </c>
      <c r="T180" s="129" t="s">
        <v>24</v>
      </c>
      <c r="U180" s="130" t="s">
        <v>22</v>
      </c>
      <c r="V180" s="130" t="s">
        <v>22</v>
      </c>
      <c r="W180" s="147"/>
      <c r="X180" s="147"/>
      <c r="Y180" s="147"/>
      <c r="Z180" s="147"/>
      <c r="AA180" s="147"/>
      <c r="AB180" s="147"/>
      <c r="AC180" s="147"/>
      <c r="AD180" s="147"/>
      <c r="AE180" s="147"/>
      <c r="AF180" s="147"/>
    </row>
    <row r="181" ht="17" customHeight="1" spans="1:32">
      <c r="A181" s="190">
        <v>113</v>
      </c>
      <c r="B181" s="49" t="s">
        <v>19</v>
      </c>
      <c r="C181" s="120" t="s">
        <v>1043</v>
      </c>
      <c r="D181" s="121" t="s">
        <v>3053</v>
      </c>
      <c r="E181" s="146">
        <v>6000064435</v>
      </c>
      <c r="F181" s="49">
        <v>1</v>
      </c>
      <c r="G181" s="49">
        <v>0</v>
      </c>
      <c r="H181" s="49">
        <v>1</v>
      </c>
      <c r="I181" s="144">
        <v>46217</v>
      </c>
      <c r="J181" s="148" t="s">
        <v>2241</v>
      </c>
      <c r="K181" s="185">
        <v>516339070726076</v>
      </c>
      <c r="L181" s="128" t="s">
        <v>2243</v>
      </c>
      <c r="M181" s="128" t="s">
        <v>3060</v>
      </c>
      <c r="N181" s="177" t="s">
        <v>2959</v>
      </c>
      <c r="O181" s="129" t="s">
        <v>1887</v>
      </c>
      <c r="P181" s="144">
        <v>46217</v>
      </c>
      <c r="Q181" s="154" t="s">
        <v>3061</v>
      </c>
      <c r="R181" s="129" t="s">
        <v>1887</v>
      </c>
      <c r="S181" s="144">
        <v>46217</v>
      </c>
      <c r="T181" s="129" t="s">
        <v>24</v>
      </c>
      <c r="U181" s="174" t="s">
        <v>32</v>
      </c>
      <c r="V181" s="151" t="s">
        <v>2224</v>
      </c>
      <c r="W181" s="42"/>
      <c r="X181" s="42"/>
      <c r="Y181" s="42"/>
      <c r="Z181" s="42"/>
      <c r="AA181" s="42"/>
      <c r="AB181" s="42"/>
      <c r="AC181" s="42"/>
      <c r="AD181" s="42"/>
      <c r="AE181" s="42"/>
      <c r="AF181" s="42"/>
    </row>
    <row r="182" ht="17" customHeight="1" spans="1:32">
      <c r="A182" s="190">
        <v>114</v>
      </c>
      <c r="B182" s="49" t="s">
        <v>19</v>
      </c>
      <c r="C182" s="120" t="s">
        <v>1043</v>
      </c>
      <c r="D182" s="121" t="s">
        <v>3053</v>
      </c>
      <c r="E182" s="146">
        <v>6000064435</v>
      </c>
      <c r="F182" s="49">
        <v>3</v>
      </c>
      <c r="G182" s="49">
        <v>3</v>
      </c>
      <c r="H182" s="49">
        <v>0</v>
      </c>
      <c r="I182" s="144">
        <v>46217</v>
      </c>
      <c r="J182" s="148" t="s">
        <v>2241</v>
      </c>
      <c r="K182" s="185" t="s">
        <v>2271</v>
      </c>
      <c r="L182" s="127" t="s">
        <v>22</v>
      </c>
      <c r="M182" s="128" t="s">
        <v>22</v>
      </c>
      <c r="N182" s="128" t="s">
        <v>22</v>
      </c>
      <c r="O182" s="129" t="s">
        <v>1887</v>
      </c>
      <c r="P182" s="144">
        <v>46217</v>
      </c>
      <c r="Q182" s="128" t="s">
        <v>22</v>
      </c>
      <c r="R182" s="129" t="s">
        <v>1887</v>
      </c>
      <c r="S182" s="144">
        <v>46217</v>
      </c>
      <c r="T182" s="129" t="s">
        <v>24</v>
      </c>
      <c r="U182" s="130" t="s">
        <v>22</v>
      </c>
      <c r="V182" s="130" t="s">
        <v>22</v>
      </c>
      <c r="W182" s="147"/>
      <c r="X182" s="147"/>
      <c r="Y182" s="147"/>
      <c r="Z182" s="147"/>
      <c r="AA182" s="147"/>
      <c r="AB182" s="147"/>
      <c r="AC182" s="147"/>
      <c r="AD182" s="147"/>
      <c r="AE182" s="147"/>
      <c r="AF182" s="147"/>
    </row>
    <row r="183" ht="17" customHeight="1" spans="1:32">
      <c r="A183" s="190">
        <v>115</v>
      </c>
      <c r="B183" s="49" t="s">
        <v>19</v>
      </c>
      <c r="C183" s="120" t="s">
        <v>1043</v>
      </c>
      <c r="D183" s="121" t="s">
        <v>3053</v>
      </c>
      <c r="E183" s="146">
        <v>6000064435</v>
      </c>
      <c r="F183" s="49">
        <v>1</v>
      </c>
      <c r="G183" s="49">
        <v>0</v>
      </c>
      <c r="H183" s="49">
        <v>1</v>
      </c>
      <c r="I183" s="144">
        <v>46217</v>
      </c>
      <c r="J183" s="148" t="s">
        <v>2241</v>
      </c>
      <c r="K183" s="185">
        <v>516339070726080</v>
      </c>
      <c r="L183" s="128" t="s">
        <v>2250</v>
      </c>
      <c r="M183" s="128" t="s">
        <v>3152</v>
      </c>
      <c r="N183" s="154" t="s">
        <v>2857</v>
      </c>
      <c r="O183" s="129" t="s">
        <v>1887</v>
      </c>
      <c r="P183" s="144">
        <v>46217</v>
      </c>
      <c r="Q183" s="56" t="s">
        <v>3153</v>
      </c>
      <c r="R183" s="129" t="s">
        <v>1887</v>
      </c>
      <c r="S183" s="144">
        <v>46217</v>
      </c>
      <c r="T183" s="129" t="s">
        <v>24</v>
      </c>
      <c r="U183" s="174" t="s">
        <v>32</v>
      </c>
      <c r="V183" s="151" t="s">
        <v>2224</v>
      </c>
      <c r="W183" s="131"/>
      <c r="X183" s="131"/>
      <c r="Y183" s="131"/>
      <c r="Z183" s="131"/>
      <c r="AA183" s="131"/>
      <c r="AB183" s="131"/>
      <c r="AC183" s="131"/>
      <c r="AD183" s="131"/>
      <c r="AE183" s="131"/>
      <c r="AF183" s="131"/>
    </row>
    <row r="184" ht="17" customHeight="1" spans="1:32">
      <c r="A184" s="190">
        <v>116</v>
      </c>
      <c r="B184" s="49" t="s">
        <v>19</v>
      </c>
      <c r="C184" s="120" t="s">
        <v>1043</v>
      </c>
      <c r="D184" s="121" t="s">
        <v>3053</v>
      </c>
      <c r="E184" s="146">
        <v>6000064435</v>
      </c>
      <c r="F184" s="49">
        <v>1</v>
      </c>
      <c r="G184" s="49">
        <v>0</v>
      </c>
      <c r="H184" s="49">
        <v>1</v>
      </c>
      <c r="I184" s="144">
        <v>46217</v>
      </c>
      <c r="J184" s="148" t="s">
        <v>2241</v>
      </c>
      <c r="K184" s="145">
        <v>516339070726081</v>
      </c>
      <c r="L184" s="128" t="s">
        <v>2236</v>
      </c>
      <c r="M184" s="173" t="s">
        <v>3063</v>
      </c>
      <c r="N184" s="149" t="s">
        <v>3058</v>
      </c>
      <c r="O184" s="129" t="s">
        <v>1887</v>
      </c>
      <c r="P184" s="144">
        <v>46217</v>
      </c>
      <c r="Q184" s="156" t="s">
        <v>3059</v>
      </c>
      <c r="R184" s="129" t="s">
        <v>1887</v>
      </c>
      <c r="S184" s="144">
        <v>46217</v>
      </c>
      <c r="T184" s="129" t="s">
        <v>24</v>
      </c>
      <c r="U184" s="121" t="s">
        <v>32</v>
      </c>
      <c r="V184" s="151" t="s">
        <v>2224</v>
      </c>
      <c r="W184" s="49"/>
      <c r="X184" s="39"/>
      <c r="Y184" s="39"/>
      <c r="Z184" s="39"/>
      <c r="AA184" s="39"/>
      <c r="AB184" s="39"/>
      <c r="AC184" s="39"/>
      <c r="AD184" s="39"/>
      <c r="AE184" s="39"/>
      <c r="AF184" s="39"/>
    </row>
    <row r="185" ht="17" customHeight="1" spans="1:32">
      <c r="A185" s="190">
        <v>117</v>
      </c>
      <c r="B185" s="49" t="s">
        <v>19</v>
      </c>
      <c r="C185" s="120" t="s">
        <v>1043</v>
      </c>
      <c r="D185" s="121" t="s">
        <v>3053</v>
      </c>
      <c r="E185" s="146">
        <v>6000064435</v>
      </c>
      <c r="F185" s="49">
        <v>1</v>
      </c>
      <c r="G185" s="49">
        <v>1</v>
      </c>
      <c r="H185" s="49">
        <v>0</v>
      </c>
      <c r="I185" s="144">
        <v>46218</v>
      </c>
      <c r="J185" s="148" t="s">
        <v>2241</v>
      </c>
      <c r="K185" s="185">
        <v>516339070726082</v>
      </c>
      <c r="L185" s="127" t="s">
        <v>22</v>
      </c>
      <c r="M185" s="128" t="s">
        <v>22</v>
      </c>
      <c r="N185" s="128" t="s">
        <v>22</v>
      </c>
      <c r="O185" s="129" t="s">
        <v>1887</v>
      </c>
      <c r="P185" s="144">
        <v>46218</v>
      </c>
      <c r="Q185" s="128" t="s">
        <v>22</v>
      </c>
      <c r="R185" s="129" t="s">
        <v>1887</v>
      </c>
      <c r="S185" s="144">
        <v>46218</v>
      </c>
      <c r="T185" s="129" t="s">
        <v>24</v>
      </c>
      <c r="U185" s="130" t="s">
        <v>22</v>
      </c>
      <c r="V185" s="130" t="s">
        <v>22</v>
      </c>
      <c r="W185" s="145"/>
      <c r="X185" s="145"/>
      <c r="Y185" s="145"/>
      <c r="Z185" s="145"/>
      <c r="AA185" s="145"/>
      <c r="AB185" s="145"/>
      <c r="AC185" s="145"/>
      <c r="AD185" s="145"/>
      <c r="AE185" s="145"/>
      <c r="AF185" s="145"/>
    </row>
    <row r="186" ht="17" customHeight="1" spans="1:32">
      <c r="A186" s="190">
        <v>118</v>
      </c>
      <c r="B186" s="49" t="s">
        <v>19</v>
      </c>
      <c r="C186" s="120" t="s">
        <v>1043</v>
      </c>
      <c r="D186" s="121" t="s">
        <v>3053</v>
      </c>
      <c r="E186" s="146">
        <v>6000064435</v>
      </c>
      <c r="F186" s="49">
        <v>1</v>
      </c>
      <c r="G186" s="49">
        <v>0</v>
      </c>
      <c r="H186" s="49">
        <v>1</v>
      </c>
      <c r="I186" s="144">
        <v>46218</v>
      </c>
      <c r="J186" s="148" t="s">
        <v>2241</v>
      </c>
      <c r="K186" s="145">
        <v>516339070726083</v>
      </c>
      <c r="L186" s="128" t="s">
        <v>2236</v>
      </c>
      <c r="M186" s="173" t="s">
        <v>3063</v>
      </c>
      <c r="N186" s="149" t="s">
        <v>3058</v>
      </c>
      <c r="O186" s="129" t="s">
        <v>1887</v>
      </c>
      <c r="P186" s="144">
        <v>46218</v>
      </c>
      <c r="Q186" s="156" t="s">
        <v>3059</v>
      </c>
      <c r="R186" s="129" t="s">
        <v>1887</v>
      </c>
      <c r="S186" s="144">
        <v>46218</v>
      </c>
      <c r="T186" s="129" t="s">
        <v>24</v>
      </c>
      <c r="U186" s="121" t="s">
        <v>32</v>
      </c>
      <c r="V186" s="151" t="s">
        <v>2224</v>
      </c>
      <c r="W186" s="49"/>
      <c r="X186" s="39"/>
      <c r="Y186" s="39"/>
      <c r="Z186" s="39"/>
      <c r="AA186" s="39"/>
      <c r="AB186" s="39"/>
      <c r="AC186" s="39"/>
      <c r="AD186" s="39"/>
      <c r="AE186" s="39"/>
      <c r="AF186" s="39"/>
    </row>
    <row r="187" ht="17" customHeight="1" spans="1:32">
      <c r="A187" s="190">
        <v>119</v>
      </c>
      <c r="B187" s="49" t="s">
        <v>19</v>
      </c>
      <c r="C187" s="120" t="s">
        <v>1043</v>
      </c>
      <c r="D187" s="121" t="s">
        <v>3053</v>
      </c>
      <c r="E187" s="146">
        <v>6000064435</v>
      </c>
      <c r="F187" s="49">
        <f>89-83</f>
        <v>6</v>
      </c>
      <c r="G187" s="49">
        <v>6</v>
      </c>
      <c r="H187" s="49">
        <v>0</v>
      </c>
      <c r="I187" s="144">
        <v>46218</v>
      </c>
      <c r="J187" s="148" t="s">
        <v>2241</v>
      </c>
      <c r="K187" s="185" t="s">
        <v>2272</v>
      </c>
      <c r="L187" s="127" t="s">
        <v>22</v>
      </c>
      <c r="M187" s="128" t="s">
        <v>22</v>
      </c>
      <c r="N187" s="128" t="s">
        <v>22</v>
      </c>
      <c r="O187" s="129" t="s">
        <v>1887</v>
      </c>
      <c r="P187" s="144">
        <v>46218</v>
      </c>
      <c r="Q187" s="128" t="s">
        <v>22</v>
      </c>
      <c r="R187" s="129" t="s">
        <v>1887</v>
      </c>
      <c r="S187" s="144">
        <v>46218</v>
      </c>
      <c r="T187" s="129" t="s">
        <v>24</v>
      </c>
      <c r="U187" s="130" t="s">
        <v>22</v>
      </c>
      <c r="V187" s="130" t="s">
        <v>22</v>
      </c>
      <c r="W187" s="145"/>
      <c r="X187" s="145"/>
      <c r="Y187" s="145"/>
      <c r="Z187" s="145"/>
      <c r="AA187" s="145"/>
      <c r="AB187" s="145"/>
      <c r="AC187" s="145"/>
      <c r="AD187" s="145"/>
      <c r="AE187" s="145"/>
      <c r="AF187" s="145"/>
    </row>
    <row r="188" ht="17" customHeight="1" spans="1:32">
      <c r="A188" s="190">
        <v>120</v>
      </c>
      <c r="B188" s="49" t="s">
        <v>19</v>
      </c>
      <c r="C188" s="120" t="s">
        <v>1043</v>
      </c>
      <c r="D188" s="121" t="s">
        <v>3053</v>
      </c>
      <c r="E188" s="146">
        <v>6000064435</v>
      </c>
      <c r="F188" s="49">
        <v>1</v>
      </c>
      <c r="G188" s="49">
        <v>0</v>
      </c>
      <c r="H188" s="49">
        <v>1</v>
      </c>
      <c r="I188" s="144">
        <v>46218</v>
      </c>
      <c r="J188" s="148" t="s">
        <v>2241</v>
      </c>
      <c r="K188" s="185">
        <v>516339070726090</v>
      </c>
      <c r="L188" s="128" t="s">
        <v>2243</v>
      </c>
      <c r="M188" s="128" t="s">
        <v>3060</v>
      </c>
      <c r="N188" s="128" t="s">
        <v>2959</v>
      </c>
      <c r="O188" s="129" t="s">
        <v>1887</v>
      </c>
      <c r="P188" s="144">
        <v>46218</v>
      </c>
      <c r="Q188" s="166" t="s">
        <v>3061</v>
      </c>
      <c r="R188" s="129" t="s">
        <v>1887</v>
      </c>
      <c r="S188" s="144">
        <v>46218</v>
      </c>
      <c r="T188" s="129" t="s">
        <v>24</v>
      </c>
      <c r="U188" s="121" t="s">
        <v>32</v>
      </c>
      <c r="V188" s="151" t="s">
        <v>2224</v>
      </c>
      <c r="W188" s="34"/>
      <c r="X188" s="34"/>
      <c r="Y188" s="34"/>
      <c r="Z188" s="34"/>
      <c r="AA188" s="34"/>
      <c r="AB188" s="34"/>
      <c r="AC188" s="34"/>
      <c r="AD188" s="34"/>
      <c r="AE188" s="34"/>
      <c r="AF188" s="34"/>
    </row>
    <row r="189" ht="16.5" customHeight="1" spans="1:32">
      <c r="A189" s="190">
        <v>121</v>
      </c>
      <c r="B189" s="49" t="s">
        <v>19</v>
      </c>
      <c r="C189" s="120" t="s">
        <v>1043</v>
      </c>
      <c r="D189" s="121" t="s">
        <v>3053</v>
      </c>
      <c r="E189" s="167">
        <v>6000064430</v>
      </c>
      <c r="F189" s="147">
        <v>4</v>
      </c>
      <c r="G189" s="147">
        <v>4</v>
      </c>
      <c r="H189" s="147">
        <v>0</v>
      </c>
      <c r="I189" s="144">
        <v>46219</v>
      </c>
      <c r="J189" s="148" t="s">
        <v>2218</v>
      </c>
      <c r="K189" s="185" t="s">
        <v>2273</v>
      </c>
      <c r="L189" s="127" t="s">
        <v>22</v>
      </c>
      <c r="M189" s="128" t="s">
        <v>22</v>
      </c>
      <c r="N189" s="128" t="s">
        <v>22</v>
      </c>
      <c r="O189" s="129" t="s">
        <v>1887</v>
      </c>
      <c r="P189" s="144">
        <v>46219</v>
      </c>
      <c r="Q189" s="128" t="s">
        <v>22</v>
      </c>
      <c r="R189" s="129" t="s">
        <v>1887</v>
      </c>
      <c r="S189" s="144">
        <v>46219</v>
      </c>
      <c r="T189" s="129" t="s">
        <v>24</v>
      </c>
      <c r="U189" s="130" t="s">
        <v>22</v>
      </c>
      <c r="V189" s="130" t="s">
        <v>22</v>
      </c>
      <c r="W189" s="131"/>
      <c r="X189" s="131"/>
      <c r="Y189" s="131"/>
      <c r="Z189" s="131"/>
      <c r="AA189" s="131"/>
      <c r="AB189" s="131"/>
      <c r="AC189" s="131"/>
      <c r="AD189" s="131"/>
      <c r="AE189" s="131"/>
      <c r="AF189" s="131"/>
    </row>
    <row r="190" ht="16.5" customHeight="1" spans="1:32">
      <c r="A190" s="190">
        <v>122</v>
      </c>
      <c r="B190" s="49" t="s">
        <v>19</v>
      </c>
      <c r="C190" s="120" t="s">
        <v>1043</v>
      </c>
      <c r="D190" s="121" t="s">
        <v>3053</v>
      </c>
      <c r="E190" s="167">
        <v>6000064430</v>
      </c>
      <c r="F190" s="49">
        <v>1</v>
      </c>
      <c r="G190" s="49">
        <v>0</v>
      </c>
      <c r="H190" s="49">
        <v>1</v>
      </c>
      <c r="I190" s="144">
        <v>46219</v>
      </c>
      <c r="J190" s="148" t="s">
        <v>2218</v>
      </c>
      <c r="K190" s="145">
        <v>516313150726060</v>
      </c>
      <c r="L190" s="128" t="s">
        <v>2236</v>
      </c>
      <c r="M190" s="173" t="s">
        <v>3063</v>
      </c>
      <c r="N190" s="149" t="s">
        <v>3058</v>
      </c>
      <c r="O190" s="129" t="s">
        <v>1887</v>
      </c>
      <c r="P190" s="144">
        <v>46219</v>
      </c>
      <c r="Q190" s="156" t="s">
        <v>3059</v>
      </c>
      <c r="R190" s="129" t="s">
        <v>1887</v>
      </c>
      <c r="S190" s="144">
        <v>46219</v>
      </c>
      <c r="T190" s="129" t="s">
        <v>24</v>
      </c>
      <c r="U190" s="121" t="s">
        <v>32</v>
      </c>
      <c r="V190" s="151" t="s">
        <v>2224</v>
      </c>
      <c r="W190" s="49"/>
      <c r="X190" s="39"/>
      <c r="Y190" s="39"/>
      <c r="Z190" s="39"/>
      <c r="AA190" s="39"/>
      <c r="AB190" s="39"/>
      <c r="AC190" s="39"/>
      <c r="AD190" s="39"/>
      <c r="AE190" s="39"/>
      <c r="AF190" s="39"/>
    </row>
    <row r="191" ht="16.5" customHeight="1" spans="1:32">
      <c r="A191" s="190">
        <v>123</v>
      </c>
      <c r="B191" s="49" t="s">
        <v>19</v>
      </c>
      <c r="C191" s="120" t="s">
        <v>1043</v>
      </c>
      <c r="D191" s="121" t="s">
        <v>3053</v>
      </c>
      <c r="E191" s="167">
        <v>6000064430</v>
      </c>
      <c r="F191" s="49">
        <v>5</v>
      </c>
      <c r="G191" s="49">
        <v>5</v>
      </c>
      <c r="H191" s="49">
        <v>0</v>
      </c>
      <c r="I191" s="144">
        <v>46220</v>
      </c>
      <c r="J191" s="148" t="s">
        <v>2218</v>
      </c>
      <c r="K191" s="185" t="s">
        <v>2274</v>
      </c>
      <c r="L191" s="127" t="s">
        <v>22</v>
      </c>
      <c r="M191" s="128" t="s">
        <v>22</v>
      </c>
      <c r="N191" s="128" t="s">
        <v>22</v>
      </c>
      <c r="O191" s="129" t="s">
        <v>1887</v>
      </c>
      <c r="P191" s="144">
        <v>46220</v>
      </c>
      <c r="Q191" s="128" t="s">
        <v>22</v>
      </c>
      <c r="R191" s="129" t="s">
        <v>1887</v>
      </c>
      <c r="S191" s="144">
        <v>46220</v>
      </c>
      <c r="T191" s="129" t="s">
        <v>24</v>
      </c>
      <c r="U191" s="130" t="s">
        <v>22</v>
      </c>
      <c r="V191" s="130" t="s">
        <v>22</v>
      </c>
      <c r="W191" s="147"/>
      <c r="X191" s="147"/>
      <c r="Y191" s="147"/>
      <c r="Z191" s="147"/>
      <c r="AA191" s="147"/>
      <c r="AB191" s="147"/>
      <c r="AC191" s="147"/>
      <c r="AD191" s="147"/>
      <c r="AE191" s="147"/>
      <c r="AF191" s="147"/>
    </row>
    <row r="192" ht="16.5" customHeight="1" spans="1:32">
      <c r="A192" s="190">
        <v>124</v>
      </c>
      <c r="B192" s="49" t="s">
        <v>19</v>
      </c>
      <c r="C192" s="120" t="s">
        <v>1043</v>
      </c>
      <c r="D192" s="121" t="s">
        <v>3053</v>
      </c>
      <c r="E192" s="167">
        <v>6000064430</v>
      </c>
      <c r="F192" s="49">
        <v>1</v>
      </c>
      <c r="G192" s="49">
        <v>0</v>
      </c>
      <c r="H192" s="49">
        <v>1</v>
      </c>
      <c r="I192" s="144">
        <v>46220</v>
      </c>
      <c r="J192" s="148" t="s">
        <v>2218</v>
      </c>
      <c r="K192" s="185">
        <v>516313150726066</v>
      </c>
      <c r="L192" s="192" t="s">
        <v>2275</v>
      </c>
      <c r="M192" s="149" t="s">
        <v>2963</v>
      </c>
      <c r="N192" s="149" t="s">
        <v>2964</v>
      </c>
      <c r="O192" s="129" t="s">
        <v>1887</v>
      </c>
      <c r="P192" s="144">
        <v>46220</v>
      </c>
      <c r="Q192" s="150" t="s">
        <v>3066</v>
      </c>
      <c r="R192" s="129" t="s">
        <v>1887</v>
      </c>
      <c r="S192" s="144">
        <v>46220</v>
      </c>
      <c r="T192" s="129" t="s">
        <v>24</v>
      </c>
      <c r="U192" s="22" t="s">
        <v>2223</v>
      </c>
      <c r="V192" s="151" t="s">
        <v>2224</v>
      </c>
      <c r="W192" s="34"/>
      <c r="X192" s="34"/>
      <c r="Y192" s="34"/>
      <c r="Z192" s="34"/>
      <c r="AA192" s="34"/>
      <c r="AB192" s="34"/>
      <c r="AC192" s="34"/>
      <c r="AD192" s="34"/>
      <c r="AE192" s="34"/>
      <c r="AF192" s="34"/>
    </row>
    <row r="193" ht="16.5" customHeight="1" spans="1:32">
      <c r="A193" s="190">
        <v>125</v>
      </c>
      <c r="B193" s="49" t="s">
        <v>19</v>
      </c>
      <c r="C193" s="120" t="s">
        <v>1043</v>
      </c>
      <c r="D193" s="121" t="s">
        <v>3053</v>
      </c>
      <c r="E193" s="167">
        <v>6000064430</v>
      </c>
      <c r="F193" s="49">
        <v>2</v>
      </c>
      <c r="G193" s="49">
        <v>2</v>
      </c>
      <c r="H193" s="49">
        <v>0</v>
      </c>
      <c r="I193" s="144">
        <v>46220</v>
      </c>
      <c r="J193" s="148" t="s">
        <v>2218</v>
      </c>
      <c r="K193" s="185" t="s">
        <v>2276</v>
      </c>
      <c r="L193" s="127" t="s">
        <v>22</v>
      </c>
      <c r="M193" s="128" t="s">
        <v>22</v>
      </c>
      <c r="N193" s="128" t="s">
        <v>22</v>
      </c>
      <c r="O193" s="129" t="s">
        <v>1887</v>
      </c>
      <c r="P193" s="144">
        <v>46220</v>
      </c>
      <c r="Q193" s="128" t="s">
        <v>22</v>
      </c>
      <c r="R193" s="129" t="s">
        <v>1887</v>
      </c>
      <c r="S193" s="144">
        <v>46220</v>
      </c>
      <c r="T193" s="129" t="s">
        <v>24</v>
      </c>
      <c r="U193" s="130" t="s">
        <v>22</v>
      </c>
      <c r="V193" s="130" t="s">
        <v>22</v>
      </c>
      <c r="W193" s="147"/>
      <c r="X193" s="147"/>
      <c r="Y193" s="147"/>
      <c r="Z193" s="147"/>
      <c r="AA193" s="147"/>
      <c r="AB193" s="147"/>
      <c r="AC193" s="147"/>
      <c r="AD193" s="147"/>
      <c r="AE193" s="147"/>
      <c r="AF193" s="147"/>
    </row>
    <row r="194" ht="16.5" customHeight="1" spans="1:32">
      <c r="A194" s="190">
        <v>126</v>
      </c>
      <c r="B194" s="49" t="s">
        <v>19</v>
      </c>
      <c r="C194" s="120" t="s">
        <v>1043</v>
      </c>
      <c r="D194" s="121" t="s">
        <v>3053</v>
      </c>
      <c r="E194" s="167">
        <v>6000064430</v>
      </c>
      <c r="F194" s="49">
        <v>1</v>
      </c>
      <c r="G194" s="49">
        <v>0</v>
      </c>
      <c r="H194" s="49">
        <v>1</v>
      </c>
      <c r="I194" s="144">
        <v>46220</v>
      </c>
      <c r="J194" s="148" t="s">
        <v>2218</v>
      </c>
      <c r="K194" s="145">
        <v>516313150726069</v>
      </c>
      <c r="L194" s="128" t="s">
        <v>2236</v>
      </c>
      <c r="M194" s="173" t="s">
        <v>3063</v>
      </c>
      <c r="N194" s="149" t="s">
        <v>3058</v>
      </c>
      <c r="O194" s="129" t="s">
        <v>1887</v>
      </c>
      <c r="P194" s="144">
        <v>46220</v>
      </c>
      <c r="Q194" s="156" t="s">
        <v>3059</v>
      </c>
      <c r="R194" s="129" t="s">
        <v>1887</v>
      </c>
      <c r="S194" s="144">
        <v>46220</v>
      </c>
      <c r="T194" s="129" t="s">
        <v>24</v>
      </c>
      <c r="U194" s="121" t="s">
        <v>32</v>
      </c>
      <c r="V194" s="151" t="s">
        <v>2224</v>
      </c>
      <c r="W194" s="49"/>
      <c r="X194" s="39"/>
      <c r="Y194" s="39"/>
      <c r="Z194" s="39"/>
      <c r="AA194" s="39"/>
      <c r="AB194" s="39"/>
      <c r="AC194" s="39"/>
      <c r="AD194" s="39"/>
      <c r="AE194" s="39"/>
      <c r="AF194" s="39"/>
    </row>
    <row r="195" ht="16.5" customHeight="1" spans="1:32">
      <c r="A195" s="190">
        <v>127</v>
      </c>
      <c r="B195" s="49" t="s">
        <v>19</v>
      </c>
      <c r="C195" s="120" t="s">
        <v>1043</v>
      </c>
      <c r="D195" s="121" t="s">
        <v>3053</v>
      </c>
      <c r="E195" s="167">
        <v>6000064430</v>
      </c>
      <c r="F195" s="49">
        <v>2</v>
      </c>
      <c r="G195" s="49">
        <v>2</v>
      </c>
      <c r="H195" s="49">
        <v>0</v>
      </c>
      <c r="I195" s="144">
        <v>46220</v>
      </c>
      <c r="J195" s="148" t="s">
        <v>2218</v>
      </c>
      <c r="K195" s="185" t="s">
        <v>2277</v>
      </c>
      <c r="L195" s="127" t="s">
        <v>22</v>
      </c>
      <c r="M195" s="128" t="s">
        <v>22</v>
      </c>
      <c r="N195" s="128" t="s">
        <v>22</v>
      </c>
      <c r="O195" s="129" t="s">
        <v>1887</v>
      </c>
      <c r="P195" s="144">
        <v>46220</v>
      </c>
      <c r="Q195" s="128" t="s">
        <v>22</v>
      </c>
      <c r="R195" s="129" t="s">
        <v>1887</v>
      </c>
      <c r="S195" s="144">
        <v>46220</v>
      </c>
      <c r="T195" s="129" t="s">
        <v>24</v>
      </c>
      <c r="U195" s="130" t="s">
        <v>22</v>
      </c>
      <c r="V195" s="130" t="s">
        <v>22</v>
      </c>
      <c r="W195" s="147"/>
      <c r="X195" s="147"/>
      <c r="Y195" s="147"/>
      <c r="Z195" s="147"/>
      <c r="AA195" s="147"/>
      <c r="AB195" s="147"/>
      <c r="AC195" s="147"/>
      <c r="AD195" s="147"/>
      <c r="AE195" s="147"/>
      <c r="AF195" s="147"/>
    </row>
    <row r="196" ht="16.5" customHeight="1" spans="1:32">
      <c r="A196" s="190">
        <v>128</v>
      </c>
      <c r="B196" s="49" t="s">
        <v>19</v>
      </c>
      <c r="C196" s="147" t="s">
        <v>116</v>
      </c>
      <c r="D196" s="121" t="s">
        <v>3053</v>
      </c>
      <c r="E196" s="167">
        <v>6000064430</v>
      </c>
      <c r="F196" s="49">
        <v>3</v>
      </c>
      <c r="G196" s="49">
        <v>3</v>
      </c>
      <c r="H196" s="49">
        <v>0</v>
      </c>
      <c r="I196" s="144">
        <v>46222</v>
      </c>
      <c r="J196" s="148" t="s">
        <v>2218</v>
      </c>
      <c r="K196" s="185" t="s">
        <v>2278</v>
      </c>
      <c r="L196" s="127" t="s">
        <v>22</v>
      </c>
      <c r="M196" s="128" t="s">
        <v>22</v>
      </c>
      <c r="N196" s="128" t="s">
        <v>22</v>
      </c>
      <c r="O196" s="129" t="s">
        <v>1887</v>
      </c>
      <c r="P196" s="144">
        <v>46222</v>
      </c>
      <c r="Q196" s="128" t="s">
        <v>22</v>
      </c>
      <c r="R196" s="129" t="s">
        <v>1887</v>
      </c>
      <c r="S196" s="144">
        <v>46222</v>
      </c>
      <c r="T196" s="129" t="s">
        <v>24</v>
      </c>
      <c r="U196" s="130" t="s">
        <v>22</v>
      </c>
      <c r="V196" s="130" t="s">
        <v>22</v>
      </c>
      <c r="W196" s="193"/>
      <c r="X196" s="193"/>
      <c r="Y196" s="193"/>
      <c r="Z196" s="193"/>
      <c r="AA196" s="193"/>
      <c r="AB196" s="193"/>
      <c r="AC196" s="193"/>
      <c r="AD196" s="193"/>
      <c r="AE196" s="193"/>
      <c r="AF196" s="193"/>
    </row>
    <row r="197" ht="16.5" customHeight="1" spans="1:32">
      <c r="A197" s="190">
        <v>129</v>
      </c>
      <c r="B197" s="49" t="s">
        <v>19</v>
      </c>
      <c r="C197" s="147" t="s">
        <v>116</v>
      </c>
      <c r="D197" s="121" t="s">
        <v>3053</v>
      </c>
      <c r="E197" s="167">
        <v>6000064430</v>
      </c>
      <c r="F197" s="49">
        <v>1</v>
      </c>
      <c r="G197" s="49">
        <v>0</v>
      </c>
      <c r="H197" s="49">
        <v>1</v>
      </c>
      <c r="I197" s="144">
        <v>46222</v>
      </c>
      <c r="J197" s="148" t="s">
        <v>2218</v>
      </c>
      <c r="K197" s="185">
        <v>516313150726075</v>
      </c>
      <c r="L197" s="128" t="s">
        <v>2279</v>
      </c>
      <c r="M197" s="173" t="s">
        <v>3154</v>
      </c>
      <c r="N197" s="156" t="s">
        <v>3058</v>
      </c>
      <c r="O197" s="129" t="s">
        <v>1887</v>
      </c>
      <c r="P197" s="144">
        <v>46222</v>
      </c>
      <c r="Q197" s="156" t="s">
        <v>3155</v>
      </c>
      <c r="R197" s="129" t="s">
        <v>1887</v>
      </c>
      <c r="S197" s="144">
        <v>46222</v>
      </c>
      <c r="T197" s="129" t="s">
        <v>24</v>
      </c>
      <c r="U197" s="174" t="s">
        <v>32</v>
      </c>
      <c r="V197" s="151" t="s">
        <v>2224</v>
      </c>
      <c r="W197" s="193"/>
      <c r="X197" s="193"/>
      <c r="Y197" s="193"/>
      <c r="Z197" s="193"/>
      <c r="AA197" s="193"/>
      <c r="AB197" s="193"/>
      <c r="AC197" s="193"/>
      <c r="AD197" s="193"/>
      <c r="AE197" s="193"/>
      <c r="AF197" s="193"/>
    </row>
    <row r="198" ht="16.5" customHeight="1" spans="1:32">
      <c r="A198" s="190">
        <v>130</v>
      </c>
      <c r="B198" s="49" t="s">
        <v>19</v>
      </c>
      <c r="C198" s="147" t="s">
        <v>116</v>
      </c>
      <c r="D198" s="121" t="s">
        <v>3053</v>
      </c>
      <c r="E198" s="167">
        <v>6000064430</v>
      </c>
      <c r="F198" s="49">
        <v>2</v>
      </c>
      <c r="G198" s="49">
        <v>2</v>
      </c>
      <c r="H198" s="49">
        <v>0</v>
      </c>
      <c r="I198" s="144">
        <v>46222</v>
      </c>
      <c r="J198" s="148" t="s">
        <v>2218</v>
      </c>
      <c r="K198" s="185" t="s">
        <v>2280</v>
      </c>
      <c r="L198" s="127" t="s">
        <v>22</v>
      </c>
      <c r="M198" s="128" t="s">
        <v>22</v>
      </c>
      <c r="N198" s="128" t="s">
        <v>22</v>
      </c>
      <c r="O198" s="129" t="s">
        <v>1887</v>
      </c>
      <c r="P198" s="144">
        <v>46222</v>
      </c>
      <c r="Q198" s="128" t="s">
        <v>22</v>
      </c>
      <c r="R198" s="129" t="s">
        <v>1887</v>
      </c>
      <c r="S198" s="144">
        <v>46222</v>
      </c>
      <c r="T198" s="129" t="s">
        <v>24</v>
      </c>
      <c r="U198" s="130" t="s">
        <v>22</v>
      </c>
      <c r="V198" s="130" t="s">
        <v>22</v>
      </c>
      <c r="W198" s="129"/>
      <c r="X198" s="129"/>
      <c r="Y198" s="129"/>
      <c r="Z198" s="129"/>
      <c r="AA198" s="129"/>
      <c r="AB198" s="129"/>
      <c r="AC198" s="129"/>
      <c r="AD198" s="129"/>
      <c r="AE198" s="129"/>
      <c r="AF198" s="129"/>
    </row>
    <row r="199" ht="16.5" customHeight="1" spans="1:32">
      <c r="A199" s="190">
        <v>131</v>
      </c>
      <c r="B199" s="49" t="s">
        <v>19</v>
      </c>
      <c r="C199" s="147" t="s">
        <v>116</v>
      </c>
      <c r="D199" s="121" t="s">
        <v>3053</v>
      </c>
      <c r="E199" s="167">
        <v>6000064430</v>
      </c>
      <c r="F199" s="49">
        <v>1</v>
      </c>
      <c r="G199" s="49">
        <v>0</v>
      </c>
      <c r="H199" s="49">
        <v>1</v>
      </c>
      <c r="I199" s="144">
        <v>46222</v>
      </c>
      <c r="J199" s="148" t="s">
        <v>2218</v>
      </c>
      <c r="K199" s="185">
        <v>516313150726078</v>
      </c>
      <c r="L199" s="80" t="s">
        <v>2281</v>
      </c>
      <c r="M199" s="80" t="s">
        <v>3156</v>
      </c>
      <c r="N199" s="149" t="s">
        <v>3157</v>
      </c>
      <c r="O199" s="129" t="s">
        <v>1887</v>
      </c>
      <c r="P199" s="144">
        <v>46222</v>
      </c>
      <c r="Q199" s="165" t="s">
        <v>3158</v>
      </c>
      <c r="R199" s="129" t="s">
        <v>1887</v>
      </c>
      <c r="S199" s="144">
        <v>46222</v>
      </c>
      <c r="T199" s="129" t="s">
        <v>24</v>
      </c>
      <c r="U199" s="49" t="s">
        <v>76</v>
      </c>
      <c r="V199" s="133" t="s">
        <v>2282</v>
      </c>
      <c r="W199" s="129"/>
      <c r="X199" s="129"/>
      <c r="Y199" s="129"/>
      <c r="Z199" s="129"/>
      <c r="AA199" s="129"/>
      <c r="AB199" s="129"/>
      <c r="AC199" s="129"/>
      <c r="AD199" s="129"/>
      <c r="AE199" s="129"/>
      <c r="AF199" s="129"/>
    </row>
    <row r="200" ht="16.5" customHeight="1" spans="1:32">
      <c r="A200" s="190">
        <v>132</v>
      </c>
      <c r="B200" s="49" t="s">
        <v>19</v>
      </c>
      <c r="C200" s="147" t="s">
        <v>116</v>
      </c>
      <c r="D200" s="121" t="s">
        <v>3053</v>
      </c>
      <c r="E200" s="167">
        <v>6000064430</v>
      </c>
      <c r="F200" s="49">
        <v>1</v>
      </c>
      <c r="G200" s="49">
        <v>1</v>
      </c>
      <c r="H200" s="49">
        <v>0</v>
      </c>
      <c r="I200" s="144">
        <v>46222</v>
      </c>
      <c r="J200" s="148" t="s">
        <v>2218</v>
      </c>
      <c r="K200" s="185">
        <v>516313150726079</v>
      </c>
      <c r="L200" s="127" t="s">
        <v>22</v>
      </c>
      <c r="M200" s="128" t="s">
        <v>22</v>
      </c>
      <c r="N200" s="128" t="s">
        <v>22</v>
      </c>
      <c r="O200" s="129" t="s">
        <v>1887</v>
      </c>
      <c r="P200" s="144">
        <v>46222</v>
      </c>
      <c r="Q200" s="128" t="s">
        <v>22</v>
      </c>
      <c r="R200" s="129" t="s">
        <v>1887</v>
      </c>
      <c r="S200" s="144">
        <v>46222</v>
      </c>
      <c r="T200" s="129" t="s">
        <v>24</v>
      </c>
      <c r="U200" s="130" t="s">
        <v>22</v>
      </c>
      <c r="V200" s="130" t="s">
        <v>22</v>
      </c>
      <c r="W200" s="131"/>
      <c r="X200" s="131"/>
      <c r="Y200" s="131"/>
      <c r="Z200" s="131"/>
      <c r="AA200" s="131"/>
      <c r="AB200" s="131"/>
      <c r="AC200" s="131"/>
      <c r="AD200" s="131"/>
      <c r="AE200" s="131"/>
      <c r="AF200" s="131"/>
    </row>
    <row r="201" ht="16.5" customHeight="1" spans="1:32">
      <c r="A201" s="190">
        <v>133</v>
      </c>
      <c r="B201" s="49" t="s">
        <v>19</v>
      </c>
      <c r="C201" s="147" t="s">
        <v>116</v>
      </c>
      <c r="D201" s="121" t="s">
        <v>3053</v>
      </c>
      <c r="E201" s="167">
        <v>6000064430</v>
      </c>
      <c r="F201" s="49">
        <v>2</v>
      </c>
      <c r="G201" s="49">
        <v>2</v>
      </c>
      <c r="H201" s="49">
        <v>0</v>
      </c>
      <c r="I201" s="144">
        <v>46223</v>
      </c>
      <c r="J201" s="148" t="s">
        <v>2218</v>
      </c>
      <c r="K201" s="185" t="s">
        <v>2283</v>
      </c>
      <c r="L201" s="127" t="s">
        <v>22</v>
      </c>
      <c r="M201" s="128" t="s">
        <v>22</v>
      </c>
      <c r="N201" s="128" t="s">
        <v>22</v>
      </c>
      <c r="O201" s="129" t="s">
        <v>1887</v>
      </c>
      <c r="P201" s="144">
        <v>46223</v>
      </c>
      <c r="Q201" s="128" t="s">
        <v>22</v>
      </c>
      <c r="R201" s="129" t="s">
        <v>1887</v>
      </c>
      <c r="S201" s="144">
        <v>46223</v>
      </c>
      <c r="T201" s="129" t="s">
        <v>24</v>
      </c>
      <c r="U201" s="130" t="s">
        <v>22</v>
      </c>
      <c r="V201" s="130" t="s">
        <v>22</v>
      </c>
      <c r="W201" s="131"/>
      <c r="X201" s="131"/>
      <c r="Y201" s="131"/>
      <c r="Z201" s="131"/>
      <c r="AA201" s="131"/>
      <c r="AB201" s="131"/>
      <c r="AC201" s="131"/>
      <c r="AD201" s="131"/>
      <c r="AE201" s="131"/>
      <c r="AF201" s="131"/>
    </row>
    <row r="202" ht="16.5" customHeight="1" spans="1:32">
      <c r="A202" s="190">
        <v>134</v>
      </c>
      <c r="B202" s="49" t="s">
        <v>19</v>
      </c>
      <c r="C202" s="120" t="s">
        <v>113</v>
      </c>
      <c r="D202" s="121" t="s">
        <v>3053</v>
      </c>
      <c r="E202" s="167">
        <v>6000064430</v>
      </c>
      <c r="F202" s="49">
        <v>1</v>
      </c>
      <c r="G202" s="49">
        <v>0</v>
      </c>
      <c r="H202" s="49">
        <v>1</v>
      </c>
      <c r="I202" s="144">
        <v>46223</v>
      </c>
      <c r="J202" s="148" t="s">
        <v>2218</v>
      </c>
      <c r="K202" s="145">
        <v>516313150726082</v>
      </c>
      <c r="L202" s="128" t="s">
        <v>2236</v>
      </c>
      <c r="M202" s="173" t="s">
        <v>3063</v>
      </c>
      <c r="N202" s="162" t="s">
        <v>3058</v>
      </c>
      <c r="O202" s="129" t="s">
        <v>1887</v>
      </c>
      <c r="P202" s="144">
        <v>46223</v>
      </c>
      <c r="Q202" s="156" t="s">
        <v>3059</v>
      </c>
      <c r="R202" s="129" t="s">
        <v>1887</v>
      </c>
      <c r="S202" s="144">
        <v>46223</v>
      </c>
      <c r="T202" s="129" t="s">
        <v>24</v>
      </c>
      <c r="U202" s="187" t="s">
        <v>32</v>
      </c>
      <c r="V202" s="151" t="s">
        <v>2224</v>
      </c>
      <c r="W202" s="49"/>
      <c r="X202" s="39"/>
      <c r="Y202" s="39"/>
      <c r="Z202" s="39"/>
      <c r="AA202" s="39"/>
      <c r="AB202" s="39"/>
      <c r="AC202" s="39"/>
      <c r="AD202" s="39"/>
      <c r="AE202" s="39"/>
      <c r="AF202" s="39"/>
    </row>
    <row r="203" ht="16.5" customHeight="1" spans="1:32">
      <c r="A203" s="190">
        <v>135</v>
      </c>
      <c r="B203" s="49" t="s">
        <v>19</v>
      </c>
      <c r="C203" s="120" t="s">
        <v>113</v>
      </c>
      <c r="D203" s="121" t="s">
        <v>3053</v>
      </c>
      <c r="E203" s="167">
        <v>6000064430</v>
      </c>
      <c r="F203" s="49">
        <v>4</v>
      </c>
      <c r="G203" s="49">
        <v>4</v>
      </c>
      <c r="H203" s="49">
        <v>0</v>
      </c>
      <c r="I203" s="144">
        <v>46223</v>
      </c>
      <c r="J203" s="148" t="s">
        <v>2218</v>
      </c>
      <c r="K203" s="185" t="s">
        <v>2284</v>
      </c>
      <c r="L203" s="127" t="s">
        <v>22</v>
      </c>
      <c r="M203" s="128" t="s">
        <v>22</v>
      </c>
      <c r="N203" s="128" t="s">
        <v>22</v>
      </c>
      <c r="O203" s="129" t="s">
        <v>1887</v>
      </c>
      <c r="P203" s="144">
        <v>46223</v>
      </c>
      <c r="Q203" s="128" t="s">
        <v>22</v>
      </c>
      <c r="R203" s="129" t="s">
        <v>1887</v>
      </c>
      <c r="S203" s="144">
        <v>46223</v>
      </c>
      <c r="T203" s="129" t="s">
        <v>24</v>
      </c>
      <c r="U203" s="130" t="s">
        <v>22</v>
      </c>
      <c r="V203" s="130" t="s">
        <v>22</v>
      </c>
      <c r="W203" s="131"/>
      <c r="X203" s="131"/>
      <c r="Y203" s="131"/>
      <c r="Z203" s="131"/>
      <c r="AA203" s="131"/>
      <c r="AB203" s="131"/>
      <c r="AC203" s="131"/>
      <c r="AD203" s="131"/>
      <c r="AE203" s="131"/>
      <c r="AF203" s="131"/>
    </row>
    <row r="204" ht="17" customHeight="1" spans="1:32">
      <c r="A204" s="190">
        <v>136</v>
      </c>
      <c r="B204" s="49" t="s">
        <v>19</v>
      </c>
      <c r="C204" s="120" t="s">
        <v>113</v>
      </c>
      <c r="D204" s="121" t="s">
        <v>3053</v>
      </c>
      <c r="E204" s="146">
        <v>6000064429</v>
      </c>
      <c r="F204" s="134">
        <v>1</v>
      </c>
      <c r="G204" s="134">
        <v>1</v>
      </c>
      <c r="H204" s="186">
        <v>0</v>
      </c>
      <c r="I204" s="144">
        <v>46224</v>
      </c>
      <c r="J204" s="148" t="s">
        <v>2220</v>
      </c>
      <c r="K204" s="185">
        <v>516309150726143</v>
      </c>
      <c r="L204" s="127" t="s">
        <v>22</v>
      </c>
      <c r="M204" s="128" t="s">
        <v>22</v>
      </c>
      <c r="N204" s="128" t="s">
        <v>22</v>
      </c>
      <c r="O204" s="129" t="s">
        <v>1887</v>
      </c>
      <c r="P204" s="144">
        <v>46224</v>
      </c>
      <c r="Q204" s="128" t="s">
        <v>22</v>
      </c>
      <c r="R204" s="129" t="s">
        <v>1887</v>
      </c>
      <c r="S204" s="144">
        <v>46224</v>
      </c>
      <c r="T204" s="129" t="s">
        <v>24</v>
      </c>
      <c r="U204" s="130" t="s">
        <v>22</v>
      </c>
      <c r="V204" s="130" t="s">
        <v>22</v>
      </c>
      <c r="W204" s="131"/>
      <c r="X204" s="131"/>
      <c r="Y204" s="131"/>
      <c r="Z204" s="131"/>
      <c r="AA204" s="131"/>
      <c r="AB204" s="131"/>
      <c r="AC204" s="131"/>
      <c r="AD204" s="131"/>
      <c r="AE204" s="131"/>
      <c r="AF204" s="131"/>
    </row>
    <row r="205" ht="17" customHeight="1" spans="1:32">
      <c r="A205" s="190">
        <v>137</v>
      </c>
      <c r="B205" s="49" t="s">
        <v>19</v>
      </c>
      <c r="C205" s="120" t="s">
        <v>113</v>
      </c>
      <c r="D205" s="121" t="s">
        <v>3053</v>
      </c>
      <c r="E205" s="146">
        <v>6000064429</v>
      </c>
      <c r="F205" s="134">
        <v>1</v>
      </c>
      <c r="G205" s="134">
        <v>0</v>
      </c>
      <c r="H205" s="186">
        <v>1</v>
      </c>
      <c r="I205" s="144">
        <v>46224</v>
      </c>
      <c r="J205" s="148" t="s">
        <v>2220</v>
      </c>
      <c r="K205" s="185">
        <v>516309150726144</v>
      </c>
      <c r="L205" s="192" t="s">
        <v>2275</v>
      </c>
      <c r="M205" s="156" t="s">
        <v>2963</v>
      </c>
      <c r="N205" s="156" t="s">
        <v>2964</v>
      </c>
      <c r="O205" s="129" t="s">
        <v>1887</v>
      </c>
      <c r="P205" s="144">
        <v>46224</v>
      </c>
      <c r="Q205" s="150" t="s">
        <v>3066</v>
      </c>
      <c r="R205" s="129" t="s">
        <v>1887</v>
      </c>
      <c r="S205" s="144">
        <v>46224</v>
      </c>
      <c r="T205" s="129" t="s">
        <v>24</v>
      </c>
      <c r="U205" s="18" t="s">
        <v>2223</v>
      </c>
      <c r="V205" s="151" t="s">
        <v>2224</v>
      </c>
      <c r="W205" s="28"/>
      <c r="X205" s="28"/>
      <c r="Y205" s="28"/>
      <c r="Z205" s="28"/>
      <c r="AA205" s="28"/>
      <c r="AB205" s="28"/>
      <c r="AC205" s="28"/>
      <c r="AD205" s="28"/>
      <c r="AE205" s="28"/>
      <c r="AF205" s="28"/>
    </row>
    <row r="206" ht="17" customHeight="1" spans="1:32">
      <c r="A206" s="190">
        <v>138</v>
      </c>
      <c r="B206" s="49" t="s">
        <v>19</v>
      </c>
      <c r="C206" s="120" t="s">
        <v>113</v>
      </c>
      <c r="D206" s="121" t="s">
        <v>3053</v>
      </c>
      <c r="E206" s="146">
        <v>6000064429</v>
      </c>
      <c r="F206" s="134">
        <v>1</v>
      </c>
      <c r="G206" s="134">
        <v>0</v>
      </c>
      <c r="H206" s="186">
        <v>1</v>
      </c>
      <c r="I206" s="144">
        <v>46224</v>
      </c>
      <c r="J206" s="148" t="s">
        <v>2220</v>
      </c>
      <c r="K206" s="185">
        <v>516309150726145</v>
      </c>
      <c r="L206" s="164" t="s">
        <v>2285</v>
      </c>
      <c r="M206" s="149" t="s">
        <v>3159</v>
      </c>
      <c r="N206" s="80" t="s">
        <v>3160</v>
      </c>
      <c r="O206" s="129" t="s">
        <v>1887</v>
      </c>
      <c r="P206" s="144">
        <v>46224</v>
      </c>
      <c r="Q206" s="150" t="s">
        <v>3161</v>
      </c>
      <c r="R206" s="129" t="s">
        <v>1887</v>
      </c>
      <c r="S206" s="144">
        <v>46224</v>
      </c>
      <c r="T206" s="129" t="s">
        <v>24</v>
      </c>
      <c r="U206" s="18" t="s">
        <v>59</v>
      </c>
      <c r="V206" s="151" t="s">
        <v>2224</v>
      </c>
      <c r="W206" s="187"/>
      <c r="X206" s="187"/>
      <c r="Y206" s="187"/>
      <c r="Z206" s="187"/>
      <c r="AA206" s="187"/>
      <c r="AB206" s="187"/>
      <c r="AC206" s="187"/>
      <c r="AD206" s="187"/>
      <c r="AE206" s="187"/>
      <c r="AF206" s="187"/>
    </row>
    <row r="207" ht="17" customHeight="1" spans="1:32">
      <c r="A207" s="190">
        <v>139</v>
      </c>
      <c r="B207" s="49" t="s">
        <v>19</v>
      </c>
      <c r="C207" s="120" t="s">
        <v>113</v>
      </c>
      <c r="D207" s="121" t="s">
        <v>3053</v>
      </c>
      <c r="E207" s="146">
        <v>6000064429</v>
      </c>
      <c r="F207" s="134">
        <v>3</v>
      </c>
      <c r="G207" s="134">
        <v>3</v>
      </c>
      <c r="H207" s="186">
        <v>0</v>
      </c>
      <c r="I207" s="144">
        <v>46224</v>
      </c>
      <c r="J207" s="148" t="s">
        <v>2220</v>
      </c>
      <c r="K207" s="185" t="s">
        <v>2286</v>
      </c>
      <c r="L207" s="127" t="s">
        <v>22</v>
      </c>
      <c r="M207" s="128" t="s">
        <v>22</v>
      </c>
      <c r="N207" s="128" t="s">
        <v>22</v>
      </c>
      <c r="O207" s="129" t="s">
        <v>1887</v>
      </c>
      <c r="P207" s="144">
        <v>46224</v>
      </c>
      <c r="Q207" s="128" t="s">
        <v>22</v>
      </c>
      <c r="R207" s="129" t="s">
        <v>1887</v>
      </c>
      <c r="S207" s="144">
        <v>46224</v>
      </c>
      <c r="T207" s="129" t="s">
        <v>24</v>
      </c>
      <c r="U207" s="130" t="s">
        <v>22</v>
      </c>
      <c r="V207" s="130" t="s">
        <v>22</v>
      </c>
      <c r="W207" s="129"/>
      <c r="X207" s="129"/>
      <c r="Y207" s="129"/>
      <c r="Z207" s="129"/>
      <c r="AA207" s="129"/>
      <c r="AB207" s="129"/>
      <c r="AC207" s="129"/>
      <c r="AD207" s="129"/>
      <c r="AE207" s="129"/>
      <c r="AF207" s="129"/>
    </row>
    <row r="208" ht="30" customHeight="1" spans="1:32">
      <c r="A208" s="190">
        <v>140</v>
      </c>
      <c r="B208" s="49" t="s">
        <v>19</v>
      </c>
      <c r="C208" s="147" t="s">
        <v>116</v>
      </c>
      <c r="D208" s="121" t="s">
        <v>3053</v>
      </c>
      <c r="E208" s="146">
        <v>6000064429</v>
      </c>
      <c r="F208" s="134">
        <v>1</v>
      </c>
      <c r="G208" s="134">
        <v>0</v>
      </c>
      <c r="H208" s="186">
        <v>1</v>
      </c>
      <c r="I208" s="144">
        <v>46224</v>
      </c>
      <c r="J208" s="144" t="s">
        <v>2220</v>
      </c>
      <c r="K208" s="144" t="e">
        <v>#VALUE!</v>
      </c>
      <c r="L208" s="194" t="s">
        <v>2287</v>
      </c>
      <c r="M208" s="177" t="s">
        <v>3162</v>
      </c>
      <c r="N208" s="158" t="s">
        <v>2857</v>
      </c>
      <c r="O208" s="129" t="s">
        <v>1887</v>
      </c>
      <c r="P208" s="144">
        <v>46224</v>
      </c>
      <c r="Q208" s="150" t="s">
        <v>3163</v>
      </c>
      <c r="R208" s="129" t="s">
        <v>1887</v>
      </c>
      <c r="S208" s="144">
        <v>46224</v>
      </c>
      <c r="T208" s="129" t="s">
        <v>24</v>
      </c>
      <c r="U208" s="18" t="s">
        <v>59</v>
      </c>
      <c r="V208" s="151" t="s">
        <v>2224</v>
      </c>
      <c r="W208" s="28"/>
      <c r="X208" s="28"/>
      <c r="Y208" s="28"/>
      <c r="Z208" s="28"/>
      <c r="AA208" s="28"/>
      <c r="AB208" s="28"/>
      <c r="AC208" s="28"/>
      <c r="AD208" s="28"/>
      <c r="AE208" s="28"/>
      <c r="AF208" s="28"/>
    </row>
    <row r="209" ht="18" customHeight="1" spans="1:32">
      <c r="A209" s="190">
        <v>141</v>
      </c>
      <c r="B209" s="152"/>
      <c r="C209" s="152"/>
      <c r="D209" s="152"/>
      <c r="E209" s="152"/>
      <c r="F209" s="152"/>
      <c r="G209" s="152"/>
      <c r="H209" s="152"/>
      <c r="I209" s="152"/>
      <c r="J209" s="152"/>
      <c r="K209" s="152"/>
      <c r="L209" s="128" t="s">
        <v>2243</v>
      </c>
      <c r="M209" s="128" t="s">
        <v>3060</v>
      </c>
      <c r="N209" s="128" t="s">
        <v>2959</v>
      </c>
      <c r="O209" s="129" t="s">
        <v>1887</v>
      </c>
      <c r="P209" s="152"/>
      <c r="Q209" s="166" t="s">
        <v>3061</v>
      </c>
      <c r="R209" s="129" t="s">
        <v>1887</v>
      </c>
      <c r="S209" s="152"/>
      <c r="T209" s="129" t="s">
        <v>24</v>
      </c>
      <c r="U209" s="121" t="s">
        <v>32</v>
      </c>
      <c r="V209" s="151" t="s">
        <v>2224</v>
      </c>
      <c r="W209" s="34"/>
      <c r="X209" s="34"/>
      <c r="Y209" s="34"/>
      <c r="Z209" s="34"/>
      <c r="AA209" s="34"/>
      <c r="AB209" s="34"/>
      <c r="AC209" s="34"/>
      <c r="AD209" s="34"/>
      <c r="AE209" s="34"/>
      <c r="AF209" s="34"/>
    </row>
    <row r="210" ht="17" customHeight="1" spans="1:32">
      <c r="A210" s="190">
        <v>142</v>
      </c>
      <c r="B210" s="49" t="s">
        <v>19</v>
      </c>
      <c r="C210" s="147" t="s">
        <v>116</v>
      </c>
      <c r="D210" s="121" t="s">
        <v>3053</v>
      </c>
      <c r="E210" s="146">
        <v>6000064429</v>
      </c>
      <c r="F210" s="134">
        <v>1</v>
      </c>
      <c r="G210" s="134">
        <v>0</v>
      </c>
      <c r="H210" s="186">
        <v>1</v>
      </c>
      <c r="I210" s="144">
        <v>46224</v>
      </c>
      <c r="J210" s="148" t="s">
        <v>2220</v>
      </c>
      <c r="K210" s="185">
        <v>516309150726150</v>
      </c>
      <c r="L210" s="128" t="s">
        <v>2243</v>
      </c>
      <c r="M210" s="128" t="s">
        <v>3060</v>
      </c>
      <c r="N210" s="128" t="s">
        <v>2959</v>
      </c>
      <c r="O210" s="129" t="s">
        <v>1887</v>
      </c>
      <c r="P210" s="144">
        <v>46224</v>
      </c>
      <c r="Q210" s="166" t="s">
        <v>3061</v>
      </c>
      <c r="R210" s="129" t="s">
        <v>1887</v>
      </c>
      <c r="S210" s="144">
        <v>46224</v>
      </c>
      <c r="T210" s="129" t="s">
        <v>24</v>
      </c>
      <c r="U210" s="121" t="s">
        <v>32</v>
      </c>
      <c r="V210" s="151" t="s">
        <v>2224</v>
      </c>
      <c r="W210" s="34"/>
      <c r="X210" s="34"/>
      <c r="Y210" s="34"/>
      <c r="Z210" s="34"/>
      <c r="AA210" s="34"/>
      <c r="AB210" s="34"/>
      <c r="AC210" s="34"/>
      <c r="AD210" s="34"/>
      <c r="AE210" s="34"/>
      <c r="AF210" s="34"/>
    </row>
    <row r="211" ht="17" customHeight="1" spans="1:32">
      <c r="A211" s="190">
        <v>143</v>
      </c>
      <c r="B211" s="49" t="s">
        <v>19</v>
      </c>
      <c r="C211" s="147" t="s">
        <v>116</v>
      </c>
      <c r="D211" s="121" t="s">
        <v>3053</v>
      </c>
      <c r="E211" s="146">
        <v>6000064435</v>
      </c>
      <c r="F211" s="49">
        <v>3</v>
      </c>
      <c r="G211" s="49">
        <v>3</v>
      </c>
      <c r="H211" s="49">
        <v>0</v>
      </c>
      <c r="I211" s="144">
        <v>46225</v>
      </c>
      <c r="J211" s="148" t="s">
        <v>2241</v>
      </c>
      <c r="K211" s="185" t="s">
        <v>2288</v>
      </c>
      <c r="L211" s="127" t="s">
        <v>22</v>
      </c>
      <c r="M211" s="128" t="s">
        <v>22</v>
      </c>
      <c r="N211" s="128" t="s">
        <v>22</v>
      </c>
      <c r="O211" s="129" t="s">
        <v>1887</v>
      </c>
      <c r="P211" s="144">
        <v>46225</v>
      </c>
      <c r="Q211" s="128" t="s">
        <v>22</v>
      </c>
      <c r="R211" s="129" t="s">
        <v>1887</v>
      </c>
      <c r="S211" s="144">
        <v>46225</v>
      </c>
      <c r="T211" s="129" t="s">
        <v>24</v>
      </c>
      <c r="U211" s="130" t="s">
        <v>22</v>
      </c>
      <c r="V211" s="130" t="s">
        <v>22</v>
      </c>
      <c r="W211" s="129"/>
      <c r="X211" s="129"/>
      <c r="Y211" s="129"/>
      <c r="Z211" s="129"/>
      <c r="AA211" s="129"/>
      <c r="AB211" s="129"/>
      <c r="AC211" s="129"/>
      <c r="AD211" s="129"/>
      <c r="AE211" s="129"/>
      <c r="AF211" s="129"/>
    </row>
    <row r="212" ht="17" customHeight="1" spans="1:32">
      <c r="A212" s="190">
        <v>144</v>
      </c>
      <c r="B212" s="49" t="s">
        <v>19</v>
      </c>
      <c r="C212" s="147" t="s">
        <v>116</v>
      </c>
      <c r="D212" s="121" t="s">
        <v>3053</v>
      </c>
      <c r="E212" s="146">
        <v>6000064435</v>
      </c>
      <c r="F212" s="49">
        <v>1</v>
      </c>
      <c r="G212" s="49">
        <v>0</v>
      </c>
      <c r="H212" s="49">
        <v>1</v>
      </c>
      <c r="I212" s="144">
        <v>46225</v>
      </c>
      <c r="J212" s="148" t="s">
        <v>2241</v>
      </c>
      <c r="K212" s="185">
        <v>516339070726094</v>
      </c>
      <c r="L212" s="128" t="s">
        <v>2243</v>
      </c>
      <c r="M212" s="128" t="s">
        <v>3060</v>
      </c>
      <c r="N212" s="195" t="s">
        <v>2959</v>
      </c>
      <c r="O212" s="129" t="s">
        <v>1887</v>
      </c>
      <c r="P212" s="144">
        <v>46225</v>
      </c>
      <c r="Q212" s="158" t="s">
        <v>3061</v>
      </c>
      <c r="R212" s="129" t="s">
        <v>1887</v>
      </c>
      <c r="S212" s="144">
        <v>46225</v>
      </c>
      <c r="T212" s="129" t="s">
        <v>24</v>
      </c>
      <c r="U212" s="187" t="s">
        <v>32</v>
      </c>
      <c r="V212" s="151" t="s">
        <v>2224</v>
      </c>
      <c r="W212" s="28"/>
      <c r="X212" s="28"/>
      <c r="Y212" s="28"/>
      <c r="Z212" s="28"/>
      <c r="AA212" s="28"/>
      <c r="AB212" s="28"/>
      <c r="AC212" s="28"/>
      <c r="AD212" s="28"/>
      <c r="AE212" s="28"/>
      <c r="AF212" s="28"/>
    </row>
    <row r="213" ht="17" customHeight="1" spans="1:32">
      <c r="A213" s="190">
        <v>145</v>
      </c>
      <c r="B213" s="49" t="s">
        <v>19</v>
      </c>
      <c r="C213" s="147" t="s">
        <v>116</v>
      </c>
      <c r="D213" s="121" t="s">
        <v>3053</v>
      </c>
      <c r="E213" s="146">
        <v>6000064435</v>
      </c>
      <c r="F213" s="49">
        <v>2</v>
      </c>
      <c r="G213" s="49">
        <v>2</v>
      </c>
      <c r="H213" s="49">
        <v>0</v>
      </c>
      <c r="I213" s="144">
        <v>46225</v>
      </c>
      <c r="J213" s="148" t="s">
        <v>2241</v>
      </c>
      <c r="K213" s="185" t="s">
        <v>2289</v>
      </c>
      <c r="L213" s="127" t="s">
        <v>22</v>
      </c>
      <c r="M213" s="128" t="s">
        <v>22</v>
      </c>
      <c r="N213" s="128" t="s">
        <v>22</v>
      </c>
      <c r="O213" s="129" t="s">
        <v>1887</v>
      </c>
      <c r="P213" s="144">
        <v>46225</v>
      </c>
      <c r="Q213" s="128" t="s">
        <v>22</v>
      </c>
      <c r="R213" s="129" t="s">
        <v>1887</v>
      </c>
      <c r="S213" s="144">
        <v>46225</v>
      </c>
      <c r="T213" s="129" t="s">
        <v>24</v>
      </c>
      <c r="U213" s="130" t="s">
        <v>22</v>
      </c>
      <c r="V213" s="130" t="s">
        <v>22</v>
      </c>
      <c r="W213" s="129"/>
      <c r="X213" s="129"/>
      <c r="Y213" s="129"/>
      <c r="Z213" s="129"/>
      <c r="AA213" s="129"/>
      <c r="AB213" s="129"/>
      <c r="AC213" s="129"/>
      <c r="AD213" s="129"/>
      <c r="AE213" s="129"/>
      <c r="AF213" s="129"/>
    </row>
    <row r="214" ht="17" customHeight="1" spans="1:32">
      <c r="A214" s="190">
        <v>146</v>
      </c>
      <c r="B214" s="49" t="s">
        <v>19</v>
      </c>
      <c r="C214" s="147" t="s">
        <v>116</v>
      </c>
      <c r="D214" s="121" t="s">
        <v>3053</v>
      </c>
      <c r="E214" s="196">
        <v>6000064435</v>
      </c>
      <c r="F214" s="197">
        <v>1</v>
      </c>
      <c r="G214" s="197">
        <v>0</v>
      </c>
      <c r="H214" s="197">
        <v>1</v>
      </c>
      <c r="I214" s="144">
        <v>46225</v>
      </c>
      <c r="J214" s="148" t="s">
        <v>2241</v>
      </c>
      <c r="K214" s="185">
        <v>516339070726097</v>
      </c>
      <c r="L214" s="128" t="s">
        <v>2290</v>
      </c>
      <c r="M214" s="128" t="s">
        <v>3164</v>
      </c>
      <c r="N214" s="166" t="s">
        <v>3149</v>
      </c>
      <c r="O214" s="129" t="s">
        <v>1887</v>
      </c>
      <c r="P214" s="144">
        <v>46225</v>
      </c>
      <c r="Q214" s="159" t="s">
        <v>3150</v>
      </c>
      <c r="R214" s="129" t="s">
        <v>1887</v>
      </c>
      <c r="S214" s="144">
        <v>46225</v>
      </c>
      <c r="T214" s="129" t="s">
        <v>24</v>
      </c>
      <c r="U214" s="187" t="s">
        <v>32</v>
      </c>
      <c r="V214" s="151" t="s">
        <v>2224</v>
      </c>
      <c r="W214" s="129"/>
      <c r="X214" s="129"/>
      <c r="Y214" s="129"/>
      <c r="Z214" s="129"/>
      <c r="AA214" s="129"/>
      <c r="AB214" s="129"/>
      <c r="AC214" s="129"/>
      <c r="AD214" s="129"/>
      <c r="AE214" s="129"/>
      <c r="AF214" s="129"/>
    </row>
    <row r="215" ht="17" customHeight="1" spans="1:32">
      <c r="A215" s="190">
        <v>147</v>
      </c>
      <c r="B215" s="49" t="s">
        <v>19</v>
      </c>
      <c r="C215" s="147" t="s">
        <v>116</v>
      </c>
      <c r="D215" s="121" t="s">
        <v>3053</v>
      </c>
      <c r="E215" s="146">
        <v>6000064435</v>
      </c>
      <c r="F215" s="49">
        <v>1</v>
      </c>
      <c r="G215" s="49">
        <v>0</v>
      </c>
      <c r="H215" s="49">
        <v>1</v>
      </c>
      <c r="I215" s="144">
        <v>46225</v>
      </c>
      <c r="J215" s="148" t="s">
        <v>2241</v>
      </c>
      <c r="K215" s="185">
        <v>516339070726098</v>
      </c>
      <c r="L215" s="128" t="s">
        <v>2250</v>
      </c>
      <c r="M215" s="128" t="s">
        <v>3152</v>
      </c>
      <c r="N215" s="158" t="s">
        <v>2857</v>
      </c>
      <c r="O215" s="129" t="s">
        <v>1887</v>
      </c>
      <c r="P215" s="144">
        <v>46225</v>
      </c>
      <c r="Q215" s="56" t="s">
        <v>3153</v>
      </c>
      <c r="R215" s="129" t="s">
        <v>1887</v>
      </c>
      <c r="S215" s="144">
        <v>46225</v>
      </c>
      <c r="T215" s="129" t="s">
        <v>24</v>
      </c>
      <c r="U215" s="121" t="s">
        <v>32</v>
      </c>
      <c r="V215" s="151" t="s">
        <v>2224</v>
      </c>
      <c r="W215" s="121"/>
      <c r="X215" s="129"/>
      <c r="Y215" s="129"/>
      <c r="Z215" s="129"/>
      <c r="AA215" s="129"/>
      <c r="AB215" s="129"/>
      <c r="AC215" s="129"/>
      <c r="AD215" s="129"/>
      <c r="AE215" s="129"/>
      <c r="AF215" s="129"/>
    </row>
    <row r="216" ht="17" customHeight="1" spans="1:32">
      <c r="A216" s="190">
        <v>148</v>
      </c>
      <c r="B216" s="49" t="s">
        <v>19</v>
      </c>
      <c r="C216" s="147" t="s">
        <v>116</v>
      </c>
      <c r="D216" s="121" t="s">
        <v>3053</v>
      </c>
      <c r="E216" s="146">
        <v>6000064429</v>
      </c>
      <c r="F216" s="134">
        <v>1</v>
      </c>
      <c r="G216" s="134">
        <v>1</v>
      </c>
      <c r="H216" s="186">
        <v>0</v>
      </c>
      <c r="I216" s="144">
        <v>46225</v>
      </c>
      <c r="J216" s="148" t="s">
        <v>2220</v>
      </c>
      <c r="K216" s="185">
        <v>516309150726151</v>
      </c>
      <c r="L216" s="127" t="s">
        <v>22</v>
      </c>
      <c r="M216" s="128" t="s">
        <v>22</v>
      </c>
      <c r="N216" s="128" t="s">
        <v>22</v>
      </c>
      <c r="O216" s="129" t="s">
        <v>1887</v>
      </c>
      <c r="P216" s="144">
        <v>46225</v>
      </c>
      <c r="Q216" s="128" t="s">
        <v>22</v>
      </c>
      <c r="R216" s="129" t="s">
        <v>1887</v>
      </c>
      <c r="S216" s="144">
        <v>46225</v>
      </c>
      <c r="T216" s="129" t="s">
        <v>24</v>
      </c>
      <c r="U216" s="130" t="s">
        <v>22</v>
      </c>
      <c r="V216" s="130" t="s">
        <v>22</v>
      </c>
      <c r="W216" s="129"/>
      <c r="X216" s="129"/>
      <c r="Y216" s="129"/>
      <c r="Z216" s="129"/>
      <c r="AA216" s="129"/>
      <c r="AB216" s="129"/>
      <c r="AC216" s="129"/>
      <c r="AD216" s="129"/>
      <c r="AE216" s="129"/>
      <c r="AF216" s="129"/>
    </row>
    <row r="217" ht="17" customHeight="1" spans="1:32">
      <c r="A217" s="190">
        <v>149</v>
      </c>
      <c r="B217" s="49" t="s">
        <v>19</v>
      </c>
      <c r="C217" s="147" t="s">
        <v>116</v>
      </c>
      <c r="D217" s="121" t="s">
        <v>3053</v>
      </c>
      <c r="E217" s="146">
        <v>6000064429</v>
      </c>
      <c r="F217" s="134">
        <v>1</v>
      </c>
      <c r="G217" s="134">
        <v>0</v>
      </c>
      <c r="H217" s="186">
        <v>1</v>
      </c>
      <c r="I217" s="144">
        <v>46225</v>
      </c>
      <c r="J217" s="148" t="s">
        <v>2220</v>
      </c>
      <c r="K217" s="185">
        <v>516309150726152</v>
      </c>
      <c r="L217" s="194" t="s">
        <v>2287</v>
      </c>
      <c r="M217" s="128" t="s">
        <v>3162</v>
      </c>
      <c r="N217" s="158" t="s">
        <v>2857</v>
      </c>
      <c r="O217" s="129" t="s">
        <v>1887</v>
      </c>
      <c r="P217" s="144">
        <v>46225</v>
      </c>
      <c r="Q217" s="150" t="s">
        <v>3163</v>
      </c>
      <c r="R217" s="129" t="s">
        <v>1887</v>
      </c>
      <c r="S217" s="144">
        <v>46225</v>
      </c>
      <c r="T217" s="129" t="s">
        <v>24</v>
      </c>
      <c r="U217" s="18" t="s">
        <v>59</v>
      </c>
      <c r="V217" s="151" t="s">
        <v>2224</v>
      </c>
      <c r="W217" s="28"/>
      <c r="X217" s="28"/>
      <c r="Y217" s="28"/>
      <c r="Z217" s="28"/>
      <c r="AA217" s="28"/>
      <c r="AB217" s="28"/>
      <c r="AC217" s="28"/>
      <c r="AD217" s="28"/>
      <c r="AE217" s="28"/>
      <c r="AF217" s="28"/>
    </row>
    <row r="218" ht="17" customHeight="1" spans="1:32">
      <c r="A218" s="190">
        <v>150</v>
      </c>
      <c r="B218" s="49" t="s">
        <v>19</v>
      </c>
      <c r="C218" s="147" t="s">
        <v>116</v>
      </c>
      <c r="D218" s="121" t="s">
        <v>3053</v>
      </c>
      <c r="E218" s="146">
        <v>6000064429</v>
      </c>
      <c r="F218" s="134">
        <v>2</v>
      </c>
      <c r="G218" s="134">
        <v>2</v>
      </c>
      <c r="H218" s="186">
        <v>0</v>
      </c>
      <c r="I218" s="144">
        <v>46225</v>
      </c>
      <c r="J218" s="148" t="s">
        <v>2220</v>
      </c>
      <c r="K218" s="185" t="s">
        <v>2291</v>
      </c>
      <c r="L218" s="127" t="s">
        <v>22</v>
      </c>
      <c r="M218" s="128" t="s">
        <v>22</v>
      </c>
      <c r="N218" s="128" t="s">
        <v>22</v>
      </c>
      <c r="O218" s="129" t="s">
        <v>1887</v>
      </c>
      <c r="P218" s="144">
        <v>46225</v>
      </c>
      <c r="Q218" s="128" t="s">
        <v>22</v>
      </c>
      <c r="R218" s="129" t="s">
        <v>1887</v>
      </c>
      <c r="S218" s="144">
        <v>46225</v>
      </c>
      <c r="T218" s="129" t="s">
        <v>24</v>
      </c>
      <c r="U218" s="130" t="s">
        <v>22</v>
      </c>
      <c r="V218" s="130" t="s">
        <v>22</v>
      </c>
      <c r="W218" s="131"/>
      <c r="X218" s="131"/>
      <c r="Y218" s="131"/>
      <c r="Z218" s="131"/>
      <c r="AA218" s="131"/>
      <c r="AB218" s="131"/>
      <c r="AC218" s="131"/>
      <c r="AD218" s="131"/>
      <c r="AE218" s="131"/>
      <c r="AF218" s="131"/>
    </row>
    <row r="219" ht="17" customHeight="1" spans="1:32">
      <c r="A219" s="190">
        <v>151</v>
      </c>
      <c r="B219" s="49" t="s">
        <v>19</v>
      </c>
      <c r="C219" s="147" t="s">
        <v>116</v>
      </c>
      <c r="D219" s="121" t="s">
        <v>3053</v>
      </c>
      <c r="E219" s="146">
        <v>6000064429</v>
      </c>
      <c r="F219" s="134">
        <v>1</v>
      </c>
      <c r="G219" s="134">
        <v>0</v>
      </c>
      <c r="H219" s="186">
        <v>1</v>
      </c>
      <c r="I219" s="144">
        <v>46225</v>
      </c>
      <c r="J219" s="148" t="s">
        <v>2220</v>
      </c>
      <c r="K219" s="185">
        <v>516309150726155</v>
      </c>
      <c r="L219" s="128" t="s">
        <v>2250</v>
      </c>
      <c r="M219" s="128" t="s">
        <v>3152</v>
      </c>
      <c r="N219" s="158" t="s">
        <v>2857</v>
      </c>
      <c r="O219" s="129" t="s">
        <v>1887</v>
      </c>
      <c r="P219" s="144">
        <v>46225</v>
      </c>
      <c r="Q219" s="56" t="s">
        <v>3153</v>
      </c>
      <c r="R219" s="129" t="s">
        <v>1887</v>
      </c>
      <c r="S219" s="144">
        <v>46225</v>
      </c>
      <c r="T219" s="129" t="s">
        <v>24</v>
      </c>
      <c r="U219" s="187" t="s">
        <v>32</v>
      </c>
      <c r="V219" s="151" t="s">
        <v>2224</v>
      </c>
      <c r="W219" s="129"/>
      <c r="X219" s="129"/>
      <c r="Y219" s="129"/>
      <c r="Z219" s="129"/>
      <c r="AA219" s="129"/>
      <c r="AB219" s="129"/>
      <c r="AC219" s="129"/>
      <c r="AD219" s="129"/>
      <c r="AE219" s="129"/>
      <c r="AF219" s="129"/>
    </row>
    <row r="220" ht="17" customHeight="1" spans="1:32">
      <c r="A220" s="190">
        <v>152</v>
      </c>
      <c r="B220" s="49" t="s">
        <v>19</v>
      </c>
      <c r="C220" s="147" t="s">
        <v>116</v>
      </c>
      <c r="D220" s="121" t="s">
        <v>3053</v>
      </c>
      <c r="E220" s="146">
        <v>6000064429</v>
      </c>
      <c r="F220" s="134">
        <v>1</v>
      </c>
      <c r="G220" s="134">
        <v>0</v>
      </c>
      <c r="H220" s="186">
        <v>1</v>
      </c>
      <c r="I220" s="144">
        <v>46225</v>
      </c>
      <c r="J220" s="148" t="s">
        <v>2220</v>
      </c>
      <c r="K220" s="185">
        <v>516309150726156</v>
      </c>
      <c r="L220" s="164" t="s">
        <v>2285</v>
      </c>
      <c r="M220" s="149" t="s">
        <v>3159</v>
      </c>
      <c r="N220" s="80" t="s">
        <v>3160</v>
      </c>
      <c r="O220" s="129" t="s">
        <v>1887</v>
      </c>
      <c r="P220" s="144">
        <v>46225</v>
      </c>
      <c r="Q220" s="150" t="s">
        <v>3161</v>
      </c>
      <c r="R220" s="129" t="s">
        <v>1887</v>
      </c>
      <c r="S220" s="144">
        <v>46225</v>
      </c>
      <c r="T220" s="129" t="s">
        <v>24</v>
      </c>
      <c r="U220" s="18" t="s">
        <v>59</v>
      </c>
      <c r="V220" s="151" t="s">
        <v>2224</v>
      </c>
      <c r="W220" s="28"/>
      <c r="X220" s="28"/>
      <c r="Y220" s="28"/>
      <c r="Z220" s="28"/>
      <c r="AA220" s="28"/>
      <c r="AB220" s="28"/>
      <c r="AC220" s="28"/>
      <c r="AD220" s="28"/>
      <c r="AE220" s="28"/>
      <c r="AF220" s="28"/>
    </row>
    <row r="221" ht="17" customHeight="1" spans="1:32">
      <c r="A221" s="190">
        <v>153</v>
      </c>
      <c r="B221" s="49" t="s">
        <v>19</v>
      </c>
      <c r="C221" s="147" t="s">
        <v>116</v>
      </c>
      <c r="D221" s="121" t="s">
        <v>3053</v>
      </c>
      <c r="E221" s="146">
        <v>6000064429</v>
      </c>
      <c r="F221" s="134">
        <v>2</v>
      </c>
      <c r="G221" s="134">
        <v>2</v>
      </c>
      <c r="H221" s="186">
        <v>0</v>
      </c>
      <c r="I221" s="144">
        <v>46225</v>
      </c>
      <c r="J221" s="148" t="s">
        <v>2220</v>
      </c>
      <c r="K221" s="185" t="s">
        <v>2292</v>
      </c>
      <c r="L221" s="127" t="s">
        <v>22</v>
      </c>
      <c r="M221" s="128" t="s">
        <v>22</v>
      </c>
      <c r="N221" s="128" t="s">
        <v>22</v>
      </c>
      <c r="O221" s="129" t="s">
        <v>1887</v>
      </c>
      <c r="P221" s="144">
        <v>46225</v>
      </c>
      <c r="Q221" s="128" t="s">
        <v>22</v>
      </c>
      <c r="R221" s="129" t="s">
        <v>1887</v>
      </c>
      <c r="S221" s="144">
        <v>46225</v>
      </c>
      <c r="T221" s="129" t="s">
        <v>24</v>
      </c>
      <c r="U221" s="130" t="s">
        <v>22</v>
      </c>
      <c r="V221" s="130" t="s">
        <v>22</v>
      </c>
      <c r="W221" s="129"/>
      <c r="X221" s="129"/>
      <c r="Y221" s="129"/>
      <c r="Z221" s="129"/>
      <c r="AA221" s="129"/>
      <c r="AB221" s="129"/>
      <c r="AC221" s="129"/>
      <c r="AD221" s="129"/>
      <c r="AE221" s="129"/>
      <c r="AF221" s="129"/>
    </row>
    <row r="222" ht="17" customHeight="1" spans="1:32">
      <c r="A222" s="190">
        <v>154</v>
      </c>
      <c r="B222" s="49" t="s">
        <v>19</v>
      </c>
      <c r="C222" s="147" t="s">
        <v>116</v>
      </c>
      <c r="D222" s="121" t="s">
        <v>3053</v>
      </c>
      <c r="E222" s="146">
        <v>6000064429</v>
      </c>
      <c r="F222" s="134">
        <v>1</v>
      </c>
      <c r="G222" s="134">
        <v>0</v>
      </c>
      <c r="H222" s="186">
        <v>1</v>
      </c>
      <c r="I222" s="144">
        <v>46225</v>
      </c>
      <c r="J222" s="148" t="s">
        <v>2220</v>
      </c>
      <c r="K222" s="185">
        <v>516309150726159</v>
      </c>
      <c r="L222" s="128" t="s">
        <v>2243</v>
      </c>
      <c r="M222" s="128" t="s">
        <v>3060</v>
      </c>
      <c r="N222" s="195" t="s">
        <v>2959</v>
      </c>
      <c r="O222" s="129" t="s">
        <v>1887</v>
      </c>
      <c r="P222" s="144">
        <v>46225</v>
      </c>
      <c r="Q222" s="158" t="s">
        <v>3061</v>
      </c>
      <c r="R222" s="129" t="s">
        <v>1887</v>
      </c>
      <c r="S222" s="144">
        <v>46225</v>
      </c>
      <c r="T222" s="129" t="s">
        <v>24</v>
      </c>
      <c r="U222" s="174" t="s">
        <v>32</v>
      </c>
      <c r="V222" s="151" t="s">
        <v>2224</v>
      </c>
      <c r="W222" s="174"/>
      <c r="X222" s="28"/>
      <c r="Y222" s="28"/>
      <c r="Z222" s="28"/>
      <c r="AA222" s="28"/>
      <c r="AB222" s="28"/>
      <c r="AC222" s="28"/>
      <c r="AD222" s="28"/>
      <c r="AE222" s="28"/>
      <c r="AF222" s="28"/>
    </row>
    <row r="223" ht="17" customHeight="1" spans="1:32">
      <c r="A223" s="190">
        <v>155</v>
      </c>
      <c r="B223" s="49" t="s">
        <v>19</v>
      </c>
      <c r="C223" s="147" t="s">
        <v>116</v>
      </c>
      <c r="D223" s="121" t="s">
        <v>3053</v>
      </c>
      <c r="E223" s="146">
        <v>6000064429</v>
      </c>
      <c r="F223" s="134">
        <v>1</v>
      </c>
      <c r="G223" s="134">
        <v>0</v>
      </c>
      <c r="H223" s="186">
        <v>1</v>
      </c>
      <c r="I223" s="144">
        <v>46225</v>
      </c>
      <c r="J223" s="148" t="s">
        <v>2220</v>
      </c>
      <c r="K223" s="185">
        <v>516309150726160</v>
      </c>
      <c r="L223" s="128" t="s">
        <v>2243</v>
      </c>
      <c r="M223" s="128" t="s">
        <v>3060</v>
      </c>
      <c r="N223" s="195" t="s">
        <v>2959</v>
      </c>
      <c r="O223" s="129" t="s">
        <v>1887</v>
      </c>
      <c r="P223" s="144">
        <v>46225</v>
      </c>
      <c r="Q223" s="158" t="s">
        <v>3061</v>
      </c>
      <c r="R223" s="129" t="s">
        <v>1887</v>
      </c>
      <c r="S223" s="144">
        <v>46225</v>
      </c>
      <c r="T223" s="129" t="s">
        <v>24</v>
      </c>
      <c r="U223" s="121" t="s">
        <v>32</v>
      </c>
      <c r="V223" s="151" t="s">
        <v>2224</v>
      </c>
      <c r="W223" s="121"/>
      <c r="X223" s="28"/>
      <c r="Y223" s="28"/>
      <c r="Z223" s="28"/>
      <c r="AA223" s="28"/>
      <c r="AB223" s="28"/>
      <c r="AC223" s="28"/>
      <c r="AD223" s="28"/>
      <c r="AE223" s="28"/>
      <c r="AF223" s="28"/>
    </row>
    <row r="224" ht="17" customHeight="1" spans="1:32">
      <c r="A224" s="190">
        <v>156</v>
      </c>
      <c r="B224" s="49" t="s">
        <v>19</v>
      </c>
      <c r="C224" s="147" t="s">
        <v>116</v>
      </c>
      <c r="D224" s="121" t="s">
        <v>3053</v>
      </c>
      <c r="E224" s="146">
        <v>6000064429</v>
      </c>
      <c r="F224" s="134">
        <v>1</v>
      </c>
      <c r="G224" s="134">
        <v>1</v>
      </c>
      <c r="H224" s="186">
        <v>0</v>
      </c>
      <c r="I224" s="144">
        <v>46225</v>
      </c>
      <c r="J224" s="148" t="s">
        <v>2220</v>
      </c>
      <c r="K224" s="185">
        <v>516309150726161</v>
      </c>
      <c r="L224" s="127" t="s">
        <v>22</v>
      </c>
      <c r="M224" s="128" t="s">
        <v>22</v>
      </c>
      <c r="N224" s="128" t="s">
        <v>22</v>
      </c>
      <c r="O224" s="129" t="s">
        <v>1887</v>
      </c>
      <c r="P224" s="144">
        <v>46225</v>
      </c>
      <c r="Q224" s="128" t="s">
        <v>22</v>
      </c>
      <c r="R224" s="129" t="s">
        <v>1887</v>
      </c>
      <c r="S224" s="144">
        <v>46225</v>
      </c>
      <c r="T224" s="129" t="s">
        <v>24</v>
      </c>
      <c r="U224" s="130" t="s">
        <v>22</v>
      </c>
      <c r="V224" s="130" t="s">
        <v>22</v>
      </c>
      <c r="W224" s="176"/>
      <c r="X224" s="129"/>
      <c r="Y224" s="129"/>
      <c r="Z224" s="129"/>
      <c r="AA224" s="129"/>
      <c r="AB224" s="129"/>
      <c r="AC224" s="129"/>
      <c r="AD224" s="129"/>
      <c r="AE224" s="129"/>
      <c r="AF224" s="129"/>
    </row>
    <row r="225" ht="17" customHeight="1" spans="1:32">
      <c r="A225" s="190">
        <v>157</v>
      </c>
      <c r="B225" s="49" t="s">
        <v>19</v>
      </c>
      <c r="C225" s="147" t="s">
        <v>116</v>
      </c>
      <c r="D225" s="121" t="s">
        <v>3053</v>
      </c>
      <c r="E225" s="146">
        <v>6000064429</v>
      </c>
      <c r="F225" s="134">
        <v>1</v>
      </c>
      <c r="G225" s="134">
        <v>0</v>
      </c>
      <c r="H225" s="186">
        <v>1</v>
      </c>
      <c r="I225" s="144">
        <v>46225</v>
      </c>
      <c r="J225" s="148" t="s">
        <v>2220</v>
      </c>
      <c r="K225" s="185">
        <v>516309150726162</v>
      </c>
      <c r="L225" s="194" t="s">
        <v>2287</v>
      </c>
      <c r="M225" s="128" t="s">
        <v>3162</v>
      </c>
      <c r="N225" s="158" t="s">
        <v>2857</v>
      </c>
      <c r="O225" s="129" t="s">
        <v>1887</v>
      </c>
      <c r="P225" s="144">
        <v>46225</v>
      </c>
      <c r="Q225" s="150" t="s">
        <v>3163</v>
      </c>
      <c r="R225" s="129" t="s">
        <v>1887</v>
      </c>
      <c r="S225" s="144">
        <v>46225</v>
      </c>
      <c r="T225" s="129" t="s">
        <v>24</v>
      </c>
      <c r="U225" s="22" t="s">
        <v>59</v>
      </c>
      <c r="V225" s="151" t="s">
        <v>2224</v>
      </c>
      <c r="W225" s="133"/>
      <c r="X225" s="28"/>
      <c r="Y225" s="28"/>
      <c r="Z225" s="28"/>
      <c r="AA225" s="28"/>
      <c r="AB225" s="28"/>
      <c r="AC225" s="28"/>
      <c r="AD225" s="28"/>
      <c r="AE225" s="28"/>
      <c r="AF225" s="28"/>
    </row>
    <row r="226" ht="17" customHeight="1" spans="1:32">
      <c r="A226" s="190">
        <v>158</v>
      </c>
      <c r="B226" s="49" t="s">
        <v>19</v>
      </c>
      <c r="C226" s="147" t="s">
        <v>116</v>
      </c>
      <c r="D226" s="121" t="s">
        <v>3053</v>
      </c>
      <c r="E226" s="146">
        <v>6000064429</v>
      </c>
      <c r="F226" s="134">
        <v>2</v>
      </c>
      <c r="G226" s="134">
        <v>2</v>
      </c>
      <c r="H226" s="186">
        <v>0</v>
      </c>
      <c r="I226" s="144">
        <v>46225</v>
      </c>
      <c r="J226" s="148" t="s">
        <v>2220</v>
      </c>
      <c r="K226" s="185" t="s">
        <v>2293</v>
      </c>
      <c r="L226" s="127" t="s">
        <v>22</v>
      </c>
      <c r="M226" s="128" t="s">
        <v>22</v>
      </c>
      <c r="N226" s="128" t="s">
        <v>22</v>
      </c>
      <c r="O226" s="129" t="s">
        <v>1887</v>
      </c>
      <c r="P226" s="144">
        <v>46225</v>
      </c>
      <c r="Q226" s="128" t="s">
        <v>22</v>
      </c>
      <c r="R226" s="129" t="s">
        <v>1887</v>
      </c>
      <c r="S226" s="144">
        <v>46225</v>
      </c>
      <c r="T226" s="129" t="s">
        <v>24</v>
      </c>
      <c r="U226" s="130" t="s">
        <v>22</v>
      </c>
      <c r="V226" s="130" t="s">
        <v>22</v>
      </c>
      <c r="W226" s="176"/>
      <c r="X226" s="129"/>
      <c r="Y226" s="129"/>
      <c r="Z226" s="129"/>
      <c r="AA226" s="129"/>
      <c r="AB226" s="129"/>
      <c r="AC226" s="129"/>
      <c r="AD226" s="129"/>
      <c r="AE226" s="129"/>
      <c r="AF226" s="129"/>
    </row>
    <row r="227" ht="17" customHeight="1" spans="1:32">
      <c r="A227" s="190">
        <v>159</v>
      </c>
      <c r="B227" s="49" t="s">
        <v>19</v>
      </c>
      <c r="C227" s="147" t="s">
        <v>116</v>
      </c>
      <c r="D227" s="121" t="s">
        <v>3053</v>
      </c>
      <c r="E227" s="146">
        <v>6000064435</v>
      </c>
      <c r="F227" s="134">
        <v>2</v>
      </c>
      <c r="G227" s="134">
        <v>2</v>
      </c>
      <c r="H227" s="186">
        <v>0</v>
      </c>
      <c r="I227" s="144">
        <v>46226</v>
      </c>
      <c r="J227" s="148" t="s">
        <v>2241</v>
      </c>
      <c r="K227" s="185" t="s">
        <v>2294</v>
      </c>
      <c r="L227" s="127" t="s">
        <v>22</v>
      </c>
      <c r="M227" s="128" t="s">
        <v>22</v>
      </c>
      <c r="N227" s="128" t="s">
        <v>22</v>
      </c>
      <c r="O227" s="129" t="s">
        <v>1887</v>
      </c>
      <c r="P227" s="144">
        <v>46226</v>
      </c>
      <c r="Q227" s="128" t="s">
        <v>22</v>
      </c>
      <c r="R227" s="129" t="s">
        <v>1887</v>
      </c>
      <c r="S227" s="144">
        <v>46226</v>
      </c>
      <c r="T227" s="129" t="s">
        <v>24</v>
      </c>
      <c r="U227" s="130" t="s">
        <v>22</v>
      </c>
      <c r="V227" s="130" t="s">
        <v>22</v>
      </c>
      <c r="W227" s="129"/>
      <c r="X227" s="129"/>
      <c r="Y227" s="129"/>
      <c r="Z227" s="129"/>
      <c r="AA227" s="129"/>
      <c r="AB227" s="129"/>
      <c r="AC227" s="129"/>
      <c r="AD227" s="129"/>
      <c r="AE227" s="129"/>
      <c r="AF227" s="129"/>
    </row>
    <row r="228" ht="17" customHeight="1" spans="1:32">
      <c r="A228" s="190">
        <v>160</v>
      </c>
      <c r="B228" s="49" t="s">
        <v>19</v>
      </c>
      <c r="C228" s="147" t="s">
        <v>116</v>
      </c>
      <c r="D228" s="121" t="s">
        <v>3053</v>
      </c>
      <c r="E228" s="146">
        <v>6000064435</v>
      </c>
      <c r="F228" s="134">
        <v>1</v>
      </c>
      <c r="G228" s="134">
        <v>0</v>
      </c>
      <c r="H228" s="186">
        <v>1</v>
      </c>
      <c r="I228" s="144">
        <v>46226</v>
      </c>
      <c r="J228" s="148" t="s">
        <v>2241</v>
      </c>
      <c r="K228" s="185" t="s">
        <v>2295</v>
      </c>
      <c r="L228" s="194" t="s">
        <v>2287</v>
      </c>
      <c r="M228" s="128" t="s">
        <v>3162</v>
      </c>
      <c r="N228" s="158" t="s">
        <v>2857</v>
      </c>
      <c r="O228" s="129" t="s">
        <v>1887</v>
      </c>
      <c r="P228" s="144">
        <v>46226</v>
      </c>
      <c r="Q228" s="150" t="s">
        <v>3163</v>
      </c>
      <c r="R228" s="129" t="s">
        <v>1887</v>
      </c>
      <c r="S228" s="144">
        <v>46226</v>
      </c>
      <c r="T228" s="129" t="s">
        <v>24</v>
      </c>
      <c r="U228" s="18" t="s">
        <v>59</v>
      </c>
      <c r="V228" s="151" t="s">
        <v>2224</v>
      </c>
      <c r="W228" s="28"/>
      <c r="X228" s="28"/>
      <c r="Y228" s="28"/>
      <c r="Z228" s="28"/>
      <c r="AA228" s="28"/>
      <c r="AB228" s="28"/>
      <c r="AC228" s="28"/>
      <c r="AD228" s="28"/>
      <c r="AE228" s="28"/>
      <c r="AF228" s="28"/>
    </row>
    <row r="229" ht="17" customHeight="1" spans="1:32">
      <c r="A229" s="190">
        <v>161</v>
      </c>
      <c r="B229" s="49" t="s">
        <v>19</v>
      </c>
      <c r="C229" s="147" t="s">
        <v>116</v>
      </c>
      <c r="D229" s="121" t="s">
        <v>3053</v>
      </c>
      <c r="E229" s="146">
        <v>6000064435</v>
      </c>
      <c r="F229" s="134">
        <v>1</v>
      </c>
      <c r="G229" s="134">
        <v>1</v>
      </c>
      <c r="H229" s="186">
        <v>0</v>
      </c>
      <c r="I229" s="144">
        <v>46226</v>
      </c>
      <c r="J229" s="148" t="s">
        <v>2241</v>
      </c>
      <c r="K229" s="185" t="s">
        <v>2296</v>
      </c>
      <c r="L229" s="127" t="s">
        <v>22</v>
      </c>
      <c r="M229" s="128" t="s">
        <v>22</v>
      </c>
      <c r="N229" s="128" t="s">
        <v>22</v>
      </c>
      <c r="O229" s="129" t="s">
        <v>1887</v>
      </c>
      <c r="P229" s="144">
        <v>46226</v>
      </c>
      <c r="Q229" s="128" t="s">
        <v>22</v>
      </c>
      <c r="R229" s="129" t="s">
        <v>1887</v>
      </c>
      <c r="S229" s="144">
        <v>46226</v>
      </c>
      <c r="T229" s="129" t="s">
        <v>24</v>
      </c>
      <c r="U229" s="130" t="s">
        <v>22</v>
      </c>
      <c r="V229" s="130" t="s">
        <v>22</v>
      </c>
      <c r="W229" s="129"/>
      <c r="X229" s="129"/>
      <c r="Y229" s="129"/>
      <c r="Z229" s="129"/>
      <c r="AA229" s="129"/>
      <c r="AB229" s="129"/>
      <c r="AC229" s="129"/>
      <c r="AD229" s="129"/>
      <c r="AE229" s="129"/>
      <c r="AF229" s="129"/>
    </row>
    <row r="230" ht="17" customHeight="1" spans="1:32">
      <c r="A230" s="190">
        <v>162</v>
      </c>
      <c r="B230" s="49" t="s">
        <v>19</v>
      </c>
      <c r="C230" s="147" t="s">
        <v>116</v>
      </c>
      <c r="D230" s="121" t="s">
        <v>3053</v>
      </c>
      <c r="E230" s="146">
        <v>6000064429</v>
      </c>
      <c r="F230" s="134">
        <v>1</v>
      </c>
      <c r="G230" s="134">
        <v>0</v>
      </c>
      <c r="H230" s="186">
        <v>1</v>
      </c>
      <c r="I230" s="144">
        <v>46226</v>
      </c>
      <c r="J230" s="148" t="s">
        <v>2220</v>
      </c>
      <c r="K230" s="145">
        <v>516309150726165</v>
      </c>
      <c r="L230" s="128" t="s">
        <v>2236</v>
      </c>
      <c r="M230" s="173" t="s">
        <v>3063</v>
      </c>
      <c r="N230" s="162" t="s">
        <v>3058</v>
      </c>
      <c r="O230" s="129" t="s">
        <v>1887</v>
      </c>
      <c r="P230" s="144">
        <v>46226</v>
      </c>
      <c r="Q230" s="156" t="s">
        <v>3059</v>
      </c>
      <c r="R230" s="129" t="s">
        <v>1887</v>
      </c>
      <c r="S230" s="144">
        <v>46226</v>
      </c>
      <c r="T230" s="129" t="s">
        <v>24</v>
      </c>
      <c r="U230" s="187" t="s">
        <v>32</v>
      </c>
      <c r="V230" s="151" t="s">
        <v>2224</v>
      </c>
      <c r="W230" s="49"/>
      <c r="X230" s="39"/>
      <c r="Y230" s="39"/>
      <c r="Z230" s="39"/>
      <c r="AA230" s="39"/>
      <c r="AB230" s="39"/>
      <c r="AC230" s="39"/>
      <c r="AD230" s="39"/>
      <c r="AE230" s="39"/>
      <c r="AF230" s="39"/>
    </row>
    <row r="231" ht="17" customHeight="1" spans="1:32">
      <c r="A231" s="190">
        <v>163</v>
      </c>
      <c r="B231" s="49" t="s">
        <v>19</v>
      </c>
      <c r="C231" s="147" t="s">
        <v>116</v>
      </c>
      <c r="D231" s="121" t="s">
        <v>3053</v>
      </c>
      <c r="E231" s="146">
        <v>6000064429</v>
      </c>
      <c r="F231" s="134">
        <v>2</v>
      </c>
      <c r="G231" s="134">
        <v>2</v>
      </c>
      <c r="H231" s="186">
        <v>0</v>
      </c>
      <c r="I231" s="144">
        <v>46226</v>
      </c>
      <c r="J231" s="148" t="s">
        <v>2220</v>
      </c>
      <c r="K231" s="185" t="s">
        <v>2297</v>
      </c>
      <c r="L231" s="127" t="s">
        <v>22</v>
      </c>
      <c r="M231" s="128" t="s">
        <v>22</v>
      </c>
      <c r="N231" s="128" t="s">
        <v>22</v>
      </c>
      <c r="O231" s="129" t="s">
        <v>1887</v>
      </c>
      <c r="P231" s="144">
        <v>46226</v>
      </c>
      <c r="Q231" s="128" t="s">
        <v>22</v>
      </c>
      <c r="R231" s="129" t="s">
        <v>1887</v>
      </c>
      <c r="S231" s="144">
        <v>46226</v>
      </c>
      <c r="T231" s="129" t="s">
        <v>24</v>
      </c>
      <c r="U231" s="130" t="s">
        <v>22</v>
      </c>
      <c r="V231" s="130" t="s">
        <v>22</v>
      </c>
      <c r="W231" s="131"/>
      <c r="X231" s="131"/>
      <c r="Y231" s="131"/>
      <c r="Z231" s="131"/>
      <c r="AA231" s="131"/>
      <c r="AB231" s="131"/>
      <c r="AC231" s="131"/>
      <c r="AD231" s="131"/>
      <c r="AE231" s="131"/>
      <c r="AF231" s="131"/>
    </row>
    <row r="232" ht="17" customHeight="1" spans="1:32">
      <c r="A232" s="190">
        <v>164</v>
      </c>
      <c r="B232" s="49" t="s">
        <v>19</v>
      </c>
      <c r="C232" s="147" t="s">
        <v>116</v>
      </c>
      <c r="D232" s="121" t="s">
        <v>3053</v>
      </c>
      <c r="E232" s="146">
        <v>6000064429</v>
      </c>
      <c r="F232" s="134">
        <v>1</v>
      </c>
      <c r="G232" s="134">
        <v>0</v>
      </c>
      <c r="H232" s="186">
        <v>1</v>
      </c>
      <c r="I232" s="144">
        <v>46226</v>
      </c>
      <c r="J232" s="148" t="s">
        <v>2220</v>
      </c>
      <c r="K232" s="185">
        <v>516309150726168</v>
      </c>
      <c r="L232" s="160" t="s">
        <v>2227</v>
      </c>
      <c r="M232" s="161" t="s">
        <v>3077</v>
      </c>
      <c r="N232" s="162" t="s">
        <v>3078</v>
      </c>
      <c r="O232" s="129" t="s">
        <v>1887</v>
      </c>
      <c r="P232" s="144">
        <v>46226</v>
      </c>
      <c r="Q232" s="162" t="s">
        <v>3079</v>
      </c>
      <c r="R232" s="129" t="s">
        <v>1887</v>
      </c>
      <c r="S232" s="144">
        <v>46226</v>
      </c>
      <c r="T232" s="129" t="s">
        <v>24</v>
      </c>
      <c r="U232" s="151" t="s">
        <v>2228</v>
      </c>
      <c r="V232" s="151" t="s">
        <v>2224</v>
      </c>
      <c r="W232" s="28"/>
      <c r="X232" s="28"/>
      <c r="Y232" s="28"/>
      <c r="Z232" s="28"/>
      <c r="AA232" s="28"/>
      <c r="AB232" s="28"/>
      <c r="AC232" s="28"/>
      <c r="AD232" s="28"/>
      <c r="AE232" s="28"/>
      <c r="AF232" s="28"/>
    </row>
    <row r="233" ht="17" customHeight="1" spans="1:32">
      <c r="A233" s="190">
        <v>165</v>
      </c>
      <c r="B233" s="49" t="s">
        <v>19</v>
      </c>
      <c r="C233" s="147" t="s">
        <v>116</v>
      </c>
      <c r="D233" s="121" t="s">
        <v>3053</v>
      </c>
      <c r="E233" s="146">
        <v>6000064429</v>
      </c>
      <c r="F233" s="134">
        <v>3</v>
      </c>
      <c r="G233" s="134">
        <v>3</v>
      </c>
      <c r="H233" s="186">
        <v>0</v>
      </c>
      <c r="I233" s="144">
        <v>46226</v>
      </c>
      <c r="J233" s="148" t="s">
        <v>2220</v>
      </c>
      <c r="K233" s="185" t="s">
        <v>2298</v>
      </c>
      <c r="L233" s="127" t="s">
        <v>22</v>
      </c>
      <c r="M233" s="128" t="s">
        <v>22</v>
      </c>
      <c r="N233" s="128" t="s">
        <v>22</v>
      </c>
      <c r="O233" s="129" t="s">
        <v>1887</v>
      </c>
      <c r="P233" s="144">
        <v>46226</v>
      </c>
      <c r="Q233" s="128" t="s">
        <v>22</v>
      </c>
      <c r="R233" s="129" t="s">
        <v>1887</v>
      </c>
      <c r="S233" s="144">
        <v>46226</v>
      </c>
      <c r="T233" s="129" t="s">
        <v>24</v>
      </c>
      <c r="U233" s="130" t="s">
        <v>22</v>
      </c>
      <c r="V233" s="130" t="s">
        <v>22</v>
      </c>
      <c r="W233" s="131"/>
      <c r="X233" s="131"/>
      <c r="Y233" s="131"/>
      <c r="Z233" s="131"/>
      <c r="AA233" s="131"/>
      <c r="AB233" s="131"/>
      <c r="AC233" s="131"/>
      <c r="AD233" s="131"/>
      <c r="AE233" s="131"/>
      <c r="AF233" s="131"/>
    </row>
    <row r="234" ht="17" customHeight="1" spans="1:32">
      <c r="A234" s="190">
        <v>166</v>
      </c>
      <c r="B234" s="49" t="s">
        <v>19</v>
      </c>
      <c r="C234" s="147" t="s">
        <v>116</v>
      </c>
      <c r="D234" s="121" t="s">
        <v>3053</v>
      </c>
      <c r="E234" s="146">
        <v>6000064429</v>
      </c>
      <c r="F234" s="134">
        <v>1</v>
      </c>
      <c r="G234" s="134">
        <v>0</v>
      </c>
      <c r="H234" s="186">
        <v>1</v>
      </c>
      <c r="I234" s="144">
        <v>46226</v>
      </c>
      <c r="J234" s="148" t="s">
        <v>2220</v>
      </c>
      <c r="K234" s="185">
        <v>516309150726172</v>
      </c>
      <c r="L234" s="128" t="s">
        <v>2250</v>
      </c>
      <c r="M234" s="128" t="s">
        <v>3152</v>
      </c>
      <c r="N234" s="158" t="s">
        <v>2857</v>
      </c>
      <c r="O234" s="129" t="s">
        <v>1887</v>
      </c>
      <c r="P234" s="144">
        <v>46226</v>
      </c>
      <c r="Q234" s="56" t="s">
        <v>3153</v>
      </c>
      <c r="R234" s="129" t="s">
        <v>1887</v>
      </c>
      <c r="S234" s="144">
        <v>46226</v>
      </c>
      <c r="T234" s="129" t="s">
        <v>24</v>
      </c>
      <c r="U234" s="187" t="s">
        <v>32</v>
      </c>
      <c r="V234" s="151" t="s">
        <v>2224</v>
      </c>
      <c r="W234" s="129"/>
      <c r="X234" s="129"/>
      <c r="Y234" s="129"/>
      <c r="Z234" s="129"/>
      <c r="AA234" s="129"/>
      <c r="AB234" s="129"/>
      <c r="AC234" s="129"/>
      <c r="AD234" s="129"/>
      <c r="AE234" s="129"/>
      <c r="AF234" s="129"/>
    </row>
    <row r="235" ht="17" customHeight="1" spans="1:32">
      <c r="A235" s="190">
        <v>167</v>
      </c>
      <c r="B235" s="49" t="s">
        <v>19</v>
      </c>
      <c r="C235" s="147" t="s">
        <v>116</v>
      </c>
      <c r="D235" s="121" t="s">
        <v>3053</v>
      </c>
      <c r="E235" s="146">
        <v>6000064429</v>
      </c>
      <c r="F235" s="134">
        <v>2</v>
      </c>
      <c r="G235" s="134">
        <v>2</v>
      </c>
      <c r="H235" s="186">
        <v>0</v>
      </c>
      <c r="I235" s="144">
        <v>46226</v>
      </c>
      <c r="J235" s="148" t="s">
        <v>2220</v>
      </c>
      <c r="K235" s="185" t="s">
        <v>2299</v>
      </c>
      <c r="L235" s="127" t="s">
        <v>22</v>
      </c>
      <c r="M235" s="128" t="s">
        <v>22</v>
      </c>
      <c r="N235" s="128" t="s">
        <v>22</v>
      </c>
      <c r="O235" s="129" t="s">
        <v>1887</v>
      </c>
      <c r="P235" s="144">
        <v>46226</v>
      </c>
      <c r="Q235" s="128" t="s">
        <v>22</v>
      </c>
      <c r="R235" s="129" t="s">
        <v>1887</v>
      </c>
      <c r="S235" s="144">
        <v>46226</v>
      </c>
      <c r="T235" s="129" t="s">
        <v>24</v>
      </c>
      <c r="U235" s="130" t="s">
        <v>22</v>
      </c>
      <c r="V235" s="130" t="s">
        <v>22</v>
      </c>
      <c r="W235" s="129"/>
      <c r="X235" s="129"/>
      <c r="Y235" s="129"/>
      <c r="Z235" s="129"/>
      <c r="AA235" s="129"/>
      <c r="AB235" s="129"/>
      <c r="AC235" s="129"/>
      <c r="AD235" s="129"/>
      <c r="AE235" s="129"/>
      <c r="AF235" s="129"/>
    </row>
    <row r="236" ht="16.5" customHeight="1" spans="1:32">
      <c r="A236" s="190">
        <v>168</v>
      </c>
      <c r="B236" s="49" t="s">
        <v>19</v>
      </c>
      <c r="C236" s="147" t="s">
        <v>116</v>
      </c>
      <c r="D236" s="121" t="s">
        <v>3053</v>
      </c>
      <c r="E236" s="167">
        <v>6000064430</v>
      </c>
      <c r="F236" s="49">
        <v>2</v>
      </c>
      <c r="G236" s="49">
        <v>2</v>
      </c>
      <c r="H236" s="49">
        <v>0</v>
      </c>
      <c r="I236" s="144">
        <v>46227</v>
      </c>
      <c r="J236" s="148" t="s">
        <v>2218</v>
      </c>
      <c r="K236" s="185" t="s">
        <v>2300</v>
      </c>
      <c r="L236" s="127" t="s">
        <v>22</v>
      </c>
      <c r="M236" s="128" t="s">
        <v>22</v>
      </c>
      <c r="N236" s="128" t="s">
        <v>22</v>
      </c>
      <c r="O236" s="129" t="s">
        <v>1887</v>
      </c>
      <c r="P236" s="144">
        <v>46227</v>
      </c>
      <c r="Q236" s="128" t="s">
        <v>22</v>
      </c>
      <c r="R236" s="129" t="s">
        <v>1887</v>
      </c>
      <c r="S236" s="144">
        <v>46227</v>
      </c>
      <c r="T236" s="129" t="s">
        <v>24</v>
      </c>
      <c r="U236" s="130" t="s">
        <v>22</v>
      </c>
      <c r="V236" s="130" t="s">
        <v>22</v>
      </c>
      <c r="W236" s="129"/>
      <c r="X236" s="129"/>
      <c r="Y236" s="129"/>
      <c r="Z236" s="129"/>
      <c r="AA236" s="129"/>
      <c r="AB236" s="129"/>
      <c r="AC236" s="129"/>
      <c r="AD236" s="129"/>
      <c r="AE236" s="129"/>
      <c r="AF236" s="129"/>
    </row>
    <row r="237" ht="17" customHeight="1" spans="1:32">
      <c r="A237" s="190">
        <v>169</v>
      </c>
      <c r="B237" s="49" t="s">
        <v>19</v>
      </c>
      <c r="C237" s="147" t="s">
        <v>2301</v>
      </c>
      <c r="D237" s="121" t="s">
        <v>3053</v>
      </c>
      <c r="E237" s="146">
        <v>6000064435</v>
      </c>
      <c r="F237" s="134">
        <v>4</v>
      </c>
      <c r="G237" s="134">
        <v>4</v>
      </c>
      <c r="H237" s="186">
        <v>0</v>
      </c>
      <c r="I237" s="144">
        <v>46227</v>
      </c>
      <c r="J237" s="148" t="s">
        <v>2241</v>
      </c>
      <c r="K237" s="185" t="s">
        <v>2302</v>
      </c>
      <c r="L237" s="127" t="s">
        <v>22</v>
      </c>
      <c r="M237" s="128" t="s">
        <v>22</v>
      </c>
      <c r="N237" s="128" t="s">
        <v>22</v>
      </c>
      <c r="O237" s="129" t="s">
        <v>1887</v>
      </c>
      <c r="P237" s="144">
        <v>46227</v>
      </c>
      <c r="Q237" s="128" t="s">
        <v>22</v>
      </c>
      <c r="R237" s="129" t="s">
        <v>1887</v>
      </c>
      <c r="S237" s="144">
        <v>46227</v>
      </c>
      <c r="T237" s="129" t="s">
        <v>24</v>
      </c>
      <c r="U237" s="130" t="s">
        <v>22</v>
      </c>
      <c r="V237" s="130" t="s">
        <v>22</v>
      </c>
      <c r="W237" s="129"/>
      <c r="X237" s="129"/>
      <c r="Y237" s="129"/>
      <c r="Z237" s="129"/>
      <c r="AA237" s="129"/>
      <c r="AB237" s="129"/>
      <c r="AC237" s="129"/>
      <c r="AD237" s="129"/>
      <c r="AE237" s="129"/>
      <c r="AF237" s="129"/>
    </row>
    <row r="238" ht="17" customHeight="1" spans="1:32">
      <c r="A238" s="190">
        <v>170</v>
      </c>
      <c r="B238" s="49" t="s">
        <v>19</v>
      </c>
      <c r="C238" s="147" t="s">
        <v>2301</v>
      </c>
      <c r="D238" s="121" t="s">
        <v>3053</v>
      </c>
      <c r="E238" s="146">
        <v>6000064435</v>
      </c>
      <c r="F238" s="134">
        <v>1</v>
      </c>
      <c r="G238" s="134">
        <v>0</v>
      </c>
      <c r="H238" s="186">
        <v>1</v>
      </c>
      <c r="I238" s="144">
        <v>46227</v>
      </c>
      <c r="J238" s="148" t="s">
        <v>2241</v>
      </c>
      <c r="K238" s="185">
        <v>516313150726107</v>
      </c>
      <c r="L238" s="194" t="s">
        <v>2287</v>
      </c>
      <c r="M238" s="128" t="s">
        <v>3162</v>
      </c>
      <c r="N238" s="158" t="s">
        <v>2857</v>
      </c>
      <c r="O238" s="129" t="s">
        <v>1887</v>
      </c>
      <c r="P238" s="144">
        <v>46227</v>
      </c>
      <c r="Q238" s="150" t="s">
        <v>3163</v>
      </c>
      <c r="R238" s="129" t="s">
        <v>1887</v>
      </c>
      <c r="S238" s="144">
        <v>46227</v>
      </c>
      <c r="T238" s="129" t="s">
        <v>24</v>
      </c>
      <c r="U238" s="18" t="s">
        <v>59</v>
      </c>
      <c r="V238" s="151" t="s">
        <v>2224</v>
      </c>
      <c r="W238" s="28"/>
      <c r="X238" s="28"/>
      <c r="Y238" s="28"/>
      <c r="Z238" s="28"/>
      <c r="AA238" s="28"/>
      <c r="AB238" s="28"/>
      <c r="AC238" s="28"/>
      <c r="AD238" s="28"/>
      <c r="AE238" s="28"/>
      <c r="AF238" s="28"/>
    </row>
    <row r="239" ht="17" customHeight="1" spans="1:32">
      <c r="A239" s="190">
        <v>171</v>
      </c>
      <c r="B239" s="49" t="s">
        <v>19</v>
      </c>
      <c r="C239" s="147" t="s">
        <v>2301</v>
      </c>
      <c r="D239" s="121" t="s">
        <v>3053</v>
      </c>
      <c r="E239" s="146">
        <v>6000064435</v>
      </c>
      <c r="F239" s="134">
        <v>1</v>
      </c>
      <c r="G239" s="134">
        <v>1</v>
      </c>
      <c r="H239" s="186">
        <v>0</v>
      </c>
      <c r="I239" s="144">
        <v>46227</v>
      </c>
      <c r="J239" s="148" t="s">
        <v>2241</v>
      </c>
      <c r="K239" s="185">
        <v>516313150726108</v>
      </c>
      <c r="L239" s="127" t="s">
        <v>22</v>
      </c>
      <c r="M239" s="128" t="s">
        <v>22</v>
      </c>
      <c r="N239" s="128" t="s">
        <v>22</v>
      </c>
      <c r="O239" s="129" t="s">
        <v>1887</v>
      </c>
      <c r="P239" s="144">
        <v>46227</v>
      </c>
      <c r="Q239" s="128" t="s">
        <v>22</v>
      </c>
      <c r="R239" s="129" t="s">
        <v>1887</v>
      </c>
      <c r="S239" s="144">
        <v>46227</v>
      </c>
      <c r="T239" s="129" t="s">
        <v>24</v>
      </c>
      <c r="U239" s="130" t="s">
        <v>22</v>
      </c>
      <c r="V239" s="130" t="s">
        <v>22</v>
      </c>
      <c r="W239" s="129"/>
      <c r="X239" s="129"/>
      <c r="Y239" s="129"/>
      <c r="Z239" s="129"/>
      <c r="AA239" s="129"/>
      <c r="AB239" s="129"/>
      <c r="AC239" s="129"/>
      <c r="AD239" s="129"/>
      <c r="AE239" s="129"/>
      <c r="AF239" s="129"/>
    </row>
    <row r="240" ht="17" customHeight="1" spans="1:32">
      <c r="A240" s="190">
        <v>172</v>
      </c>
      <c r="B240" s="49" t="s">
        <v>19</v>
      </c>
      <c r="C240" s="147" t="s">
        <v>2301</v>
      </c>
      <c r="D240" s="121" t="s">
        <v>3053</v>
      </c>
      <c r="E240" s="146">
        <v>6000064435</v>
      </c>
      <c r="F240" s="134">
        <v>1</v>
      </c>
      <c r="G240" s="134">
        <v>0</v>
      </c>
      <c r="H240" s="186">
        <v>1</v>
      </c>
      <c r="I240" s="144">
        <v>46227</v>
      </c>
      <c r="J240" s="148" t="s">
        <v>2241</v>
      </c>
      <c r="K240" s="145">
        <v>516313150726109</v>
      </c>
      <c r="L240" s="128" t="s">
        <v>2236</v>
      </c>
      <c r="M240" s="173" t="s">
        <v>3063</v>
      </c>
      <c r="N240" s="162" t="s">
        <v>3058</v>
      </c>
      <c r="O240" s="129" t="s">
        <v>1887</v>
      </c>
      <c r="P240" s="144">
        <v>46227</v>
      </c>
      <c r="Q240" s="156" t="s">
        <v>3059</v>
      </c>
      <c r="R240" s="129" t="s">
        <v>1887</v>
      </c>
      <c r="S240" s="144">
        <v>46227</v>
      </c>
      <c r="T240" s="129" t="s">
        <v>24</v>
      </c>
      <c r="U240" s="187" t="s">
        <v>32</v>
      </c>
      <c r="V240" s="151" t="s">
        <v>2224</v>
      </c>
      <c r="W240" s="49"/>
      <c r="X240" s="39"/>
      <c r="Y240" s="39"/>
      <c r="Z240" s="39"/>
      <c r="AA240" s="39"/>
      <c r="AB240" s="39"/>
      <c r="AC240" s="39"/>
      <c r="AD240" s="39"/>
      <c r="AE240" s="39"/>
      <c r="AF240" s="39"/>
    </row>
    <row r="241" ht="17" customHeight="1" spans="1:32">
      <c r="A241" s="190">
        <v>173</v>
      </c>
      <c r="B241" s="49" t="s">
        <v>19</v>
      </c>
      <c r="C241" s="147" t="s">
        <v>2301</v>
      </c>
      <c r="D241" s="121" t="s">
        <v>3053</v>
      </c>
      <c r="E241" s="146">
        <v>6000064435</v>
      </c>
      <c r="F241" s="134">
        <v>3</v>
      </c>
      <c r="G241" s="134">
        <v>3</v>
      </c>
      <c r="H241" s="186">
        <v>0</v>
      </c>
      <c r="I241" s="144">
        <v>46227</v>
      </c>
      <c r="J241" s="148" t="s">
        <v>2241</v>
      </c>
      <c r="K241" s="185" t="s">
        <v>2303</v>
      </c>
      <c r="L241" s="127" t="s">
        <v>22</v>
      </c>
      <c r="M241" s="128" t="s">
        <v>22</v>
      </c>
      <c r="N241" s="128" t="s">
        <v>22</v>
      </c>
      <c r="O241" s="129" t="s">
        <v>1887</v>
      </c>
      <c r="P241" s="144">
        <v>46227</v>
      </c>
      <c r="Q241" s="128" t="s">
        <v>22</v>
      </c>
      <c r="R241" s="129" t="s">
        <v>1887</v>
      </c>
      <c r="S241" s="144">
        <v>46227</v>
      </c>
      <c r="T241" s="129" t="s">
        <v>24</v>
      </c>
      <c r="U241" s="130" t="s">
        <v>22</v>
      </c>
      <c r="V241" s="130" t="s">
        <v>22</v>
      </c>
      <c r="W241" s="129"/>
      <c r="X241" s="129"/>
      <c r="Y241" s="129"/>
      <c r="Z241" s="129"/>
      <c r="AA241" s="129"/>
      <c r="AB241" s="129"/>
      <c r="AC241" s="129"/>
      <c r="AD241" s="129"/>
      <c r="AE241" s="129"/>
      <c r="AF241" s="129"/>
    </row>
    <row r="242" ht="17" customHeight="1" spans="1:32">
      <c r="A242" s="190">
        <v>174</v>
      </c>
      <c r="B242" s="49" t="s">
        <v>19</v>
      </c>
      <c r="C242" s="147" t="s">
        <v>2301</v>
      </c>
      <c r="D242" s="121" t="s">
        <v>3053</v>
      </c>
      <c r="E242" s="146">
        <v>6000064435</v>
      </c>
      <c r="F242" s="134">
        <v>1</v>
      </c>
      <c r="G242" s="134">
        <v>0</v>
      </c>
      <c r="H242" s="186">
        <v>1</v>
      </c>
      <c r="I242" s="144">
        <v>46227</v>
      </c>
      <c r="J242" s="148" t="s">
        <v>2241</v>
      </c>
      <c r="K242" s="145">
        <v>516313150726113</v>
      </c>
      <c r="L242" s="128" t="s">
        <v>2236</v>
      </c>
      <c r="M242" s="173" t="s">
        <v>3063</v>
      </c>
      <c r="N242" s="162" t="s">
        <v>3058</v>
      </c>
      <c r="O242" s="129" t="s">
        <v>1887</v>
      </c>
      <c r="P242" s="144">
        <v>46227</v>
      </c>
      <c r="Q242" s="156" t="s">
        <v>3059</v>
      </c>
      <c r="R242" s="129" t="s">
        <v>1887</v>
      </c>
      <c r="S242" s="144">
        <v>46227</v>
      </c>
      <c r="T242" s="129" t="s">
        <v>24</v>
      </c>
      <c r="U242" s="187" t="s">
        <v>32</v>
      </c>
      <c r="V242" s="151" t="s">
        <v>2224</v>
      </c>
      <c r="W242" s="49"/>
      <c r="X242" s="39"/>
      <c r="Y242" s="39"/>
      <c r="Z242" s="39"/>
      <c r="AA242" s="39"/>
      <c r="AB242" s="39"/>
      <c r="AC242" s="39"/>
      <c r="AD242" s="39"/>
      <c r="AE242" s="39"/>
      <c r="AF242" s="39"/>
    </row>
    <row r="243" ht="17" customHeight="1" spans="1:32">
      <c r="A243" s="190">
        <v>175</v>
      </c>
      <c r="B243" s="49" t="s">
        <v>19</v>
      </c>
      <c r="C243" s="147" t="s">
        <v>2301</v>
      </c>
      <c r="D243" s="121" t="s">
        <v>3053</v>
      </c>
      <c r="E243" s="146">
        <v>6000064435</v>
      </c>
      <c r="F243" s="134">
        <v>1</v>
      </c>
      <c r="G243" s="134">
        <v>0</v>
      </c>
      <c r="H243" s="186">
        <v>1</v>
      </c>
      <c r="I243" s="144">
        <v>46227</v>
      </c>
      <c r="J243" s="148" t="s">
        <v>2241</v>
      </c>
      <c r="K243" s="185">
        <v>516313150726114</v>
      </c>
      <c r="L243" s="128" t="s">
        <v>2243</v>
      </c>
      <c r="M243" s="128" t="s">
        <v>3060</v>
      </c>
      <c r="N243" s="195" t="s">
        <v>2959</v>
      </c>
      <c r="O243" s="129" t="s">
        <v>1887</v>
      </c>
      <c r="P243" s="144">
        <v>46227</v>
      </c>
      <c r="Q243" s="158" t="s">
        <v>3061</v>
      </c>
      <c r="R243" s="129" t="s">
        <v>1887</v>
      </c>
      <c r="S243" s="144">
        <v>46227</v>
      </c>
      <c r="T243" s="129" t="s">
        <v>24</v>
      </c>
      <c r="U243" s="187" t="s">
        <v>32</v>
      </c>
      <c r="V243" s="151" t="s">
        <v>2224</v>
      </c>
      <c r="W243" s="28"/>
      <c r="X243" s="28"/>
      <c r="Y243" s="28"/>
      <c r="Z243" s="28"/>
      <c r="AA243" s="28"/>
      <c r="AB243" s="28"/>
      <c r="AC243" s="28"/>
      <c r="AD243" s="28"/>
      <c r="AE243" s="28"/>
      <c r="AF243" s="28"/>
    </row>
    <row r="244" ht="17" customHeight="1" spans="1:32">
      <c r="A244" s="190">
        <v>176</v>
      </c>
      <c r="B244" s="49" t="s">
        <v>19</v>
      </c>
      <c r="C244" s="147" t="s">
        <v>116</v>
      </c>
      <c r="D244" s="121" t="s">
        <v>3053</v>
      </c>
      <c r="E244" s="146">
        <v>6000064435</v>
      </c>
      <c r="F244" s="134">
        <v>1</v>
      </c>
      <c r="G244" s="134">
        <v>1</v>
      </c>
      <c r="H244" s="186">
        <v>0</v>
      </c>
      <c r="I244" s="144">
        <v>46227</v>
      </c>
      <c r="J244" s="148" t="s">
        <v>2241</v>
      </c>
      <c r="K244" s="185">
        <v>516313150726115</v>
      </c>
      <c r="L244" s="127" t="s">
        <v>22</v>
      </c>
      <c r="M244" s="128" t="s">
        <v>22</v>
      </c>
      <c r="N244" s="128" t="s">
        <v>22</v>
      </c>
      <c r="O244" s="129" t="s">
        <v>1887</v>
      </c>
      <c r="P244" s="144">
        <v>46227</v>
      </c>
      <c r="Q244" s="128" t="s">
        <v>22</v>
      </c>
      <c r="R244" s="129" t="s">
        <v>1887</v>
      </c>
      <c r="S244" s="144">
        <v>46227</v>
      </c>
      <c r="T244" s="129" t="s">
        <v>24</v>
      </c>
      <c r="U244" s="130" t="s">
        <v>22</v>
      </c>
      <c r="V244" s="130" t="s">
        <v>22</v>
      </c>
      <c r="W244" s="129"/>
      <c r="X244" s="129"/>
      <c r="Y244" s="129"/>
      <c r="Z244" s="129"/>
      <c r="AA244" s="129"/>
      <c r="AB244" s="129"/>
      <c r="AC244" s="129"/>
      <c r="AD244" s="129"/>
      <c r="AE244" s="129"/>
      <c r="AF244" s="129"/>
    </row>
    <row r="245" ht="17" customHeight="1" spans="1:32">
      <c r="A245" s="190">
        <v>177</v>
      </c>
      <c r="B245" s="49" t="s">
        <v>19</v>
      </c>
      <c r="C245" s="147" t="s">
        <v>2301</v>
      </c>
      <c r="D245" s="121" t="s">
        <v>3053</v>
      </c>
      <c r="E245" s="146">
        <v>6000064429</v>
      </c>
      <c r="F245" s="134">
        <v>1</v>
      </c>
      <c r="G245" s="134">
        <v>1</v>
      </c>
      <c r="H245" s="186">
        <v>0</v>
      </c>
      <c r="I245" s="144">
        <v>46227</v>
      </c>
      <c r="J245" s="148" t="s">
        <v>2220</v>
      </c>
      <c r="K245" s="185">
        <v>516309150726175</v>
      </c>
      <c r="L245" s="127" t="s">
        <v>22</v>
      </c>
      <c r="M245" s="128" t="s">
        <v>22</v>
      </c>
      <c r="N245" s="128" t="s">
        <v>22</v>
      </c>
      <c r="O245" s="129" t="s">
        <v>1887</v>
      </c>
      <c r="P245" s="144">
        <v>46227</v>
      </c>
      <c r="Q245" s="128" t="s">
        <v>22</v>
      </c>
      <c r="R245" s="129" t="s">
        <v>1887</v>
      </c>
      <c r="S245" s="144">
        <v>46227</v>
      </c>
      <c r="T245" s="129" t="s">
        <v>24</v>
      </c>
      <c r="U245" s="130" t="s">
        <v>22</v>
      </c>
      <c r="V245" s="130" t="s">
        <v>22</v>
      </c>
      <c r="W245" s="131"/>
      <c r="X245" s="131"/>
      <c r="Y245" s="131"/>
      <c r="Z245" s="131"/>
      <c r="AA245" s="131"/>
      <c r="AB245" s="131"/>
      <c r="AC245" s="131"/>
      <c r="AD245" s="131"/>
      <c r="AE245" s="131"/>
      <c r="AF245" s="131"/>
    </row>
    <row r="246" ht="17" customHeight="1" spans="1:32">
      <c r="A246" s="190">
        <v>178</v>
      </c>
      <c r="B246" s="49" t="s">
        <v>19</v>
      </c>
      <c r="C246" s="147" t="s">
        <v>2301</v>
      </c>
      <c r="D246" s="121" t="s">
        <v>3053</v>
      </c>
      <c r="E246" s="146">
        <v>6000064429</v>
      </c>
      <c r="F246" s="134">
        <v>1</v>
      </c>
      <c r="G246" s="134">
        <v>0</v>
      </c>
      <c r="H246" s="186">
        <v>1</v>
      </c>
      <c r="I246" s="144">
        <v>46227</v>
      </c>
      <c r="J246" s="148" t="s">
        <v>2220</v>
      </c>
      <c r="K246" s="145">
        <v>516309150726176</v>
      </c>
      <c r="L246" s="128" t="s">
        <v>2236</v>
      </c>
      <c r="M246" s="173" t="s">
        <v>3063</v>
      </c>
      <c r="N246" s="156" t="s">
        <v>3058</v>
      </c>
      <c r="O246" s="129" t="s">
        <v>1887</v>
      </c>
      <c r="P246" s="144">
        <v>46227</v>
      </c>
      <c r="Q246" s="156" t="s">
        <v>3059</v>
      </c>
      <c r="R246" s="129" t="s">
        <v>1887</v>
      </c>
      <c r="S246" s="144">
        <v>46227</v>
      </c>
      <c r="T246" s="129" t="s">
        <v>24</v>
      </c>
      <c r="U246" s="174" t="s">
        <v>32</v>
      </c>
      <c r="V246" s="151" t="s">
        <v>2224</v>
      </c>
      <c r="W246" s="49"/>
      <c r="X246" s="39"/>
      <c r="Y246" s="39"/>
      <c r="Z246" s="39"/>
      <c r="AA246" s="39"/>
      <c r="AB246" s="39"/>
      <c r="AC246" s="39"/>
      <c r="AD246" s="39"/>
      <c r="AE246" s="39"/>
      <c r="AF246" s="39"/>
    </row>
    <row r="247" ht="17" customHeight="1" spans="1:32">
      <c r="A247" s="190">
        <v>179</v>
      </c>
      <c r="B247" s="49" t="s">
        <v>19</v>
      </c>
      <c r="C247" s="147" t="s">
        <v>2301</v>
      </c>
      <c r="D247" s="121" t="s">
        <v>3053</v>
      </c>
      <c r="E247" s="146">
        <v>6000064429</v>
      </c>
      <c r="F247" s="134">
        <v>1</v>
      </c>
      <c r="G247" s="134">
        <v>1</v>
      </c>
      <c r="H247" s="186">
        <v>0</v>
      </c>
      <c r="I247" s="144">
        <v>46227</v>
      </c>
      <c r="J247" s="148" t="s">
        <v>2220</v>
      </c>
      <c r="K247" s="185">
        <v>516309150726177</v>
      </c>
      <c r="L247" s="127" t="s">
        <v>22</v>
      </c>
      <c r="M247" s="128" t="s">
        <v>22</v>
      </c>
      <c r="N247" s="128" t="s">
        <v>22</v>
      </c>
      <c r="O247" s="129" t="s">
        <v>1887</v>
      </c>
      <c r="P247" s="144">
        <v>46227</v>
      </c>
      <c r="Q247" s="128" t="s">
        <v>22</v>
      </c>
      <c r="R247" s="129" t="s">
        <v>1887</v>
      </c>
      <c r="S247" s="144">
        <v>46227</v>
      </c>
      <c r="T247" s="129" t="s">
        <v>24</v>
      </c>
      <c r="U247" s="130" t="s">
        <v>22</v>
      </c>
      <c r="V247" s="130" t="s">
        <v>22</v>
      </c>
      <c r="W247" s="129"/>
      <c r="X247" s="129"/>
      <c r="Y247" s="129"/>
      <c r="Z247" s="129"/>
      <c r="AA247" s="129"/>
      <c r="AB247" s="129"/>
      <c r="AC247" s="129"/>
      <c r="AD247" s="129"/>
      <c r="AE247" s="129"/>
      <c r="AF247" s="129"/>
    </row>
    <row r="248" ht="17" customHeight="1" spans="1:32">
      <c r="A248" s="190">
        <v>180</v>
      </c>
      <c r="B248" s="49" t="s">
        <v>19</v>
      </c>
      <c r="C248" s="147" t="s">
        <v>2301</v>
      </c>
      <c r="D248" s="121" t="s">
        <v>3053</v>
      </c>
      <c r="E248" s="146">
        <v>6000064429</v>
      </c>
      <c r="F248" s="134">
        <v>1</v>
      </c>
      <c r="G248" s="134">
        <v>0</v>
      </c>
      <c r="H248" s="186">
        <v>1</v>
      </c>
      <c r="I248" s="144">
        <v>46227</v>
      </c>
      <c r="J248" s="148" t="s">
        <v>2220</v>
      </c>
      <c r="K248" s="145">
        <v>516309150726178</v>
      </c>
      <c r="L248" s="128" t="s">
        <v>2236</v>
      </c>
      <c r="M248" s="173" t="s">
        <v>3063</v>
      </c>
      <c r="N248" s="156" t="s">
        <v>3058</v>
      </c>
      <c r="O248" s="129" t="s">
        <v>1887</v>
      </c>
      <c r="P248" s="144">
        <v>46227</v>
      </c>
      <c r="Q248" s="156" t="s">
        <v>3059</v>
      </c>
      <c r="R248" s="129" t="s">
        <v>1887</v>
      </c>
      <c r="S248" s="144">
        <v>46227</v>
      </c>
      <c r="T248" s="129" t="s">
        <v>24</v>
      </c>
      <c r="U248" s="174" t="s">
        <v>32</v>
      </c>
      <c r="V248" s="151" t="s">
        <v>2224</v>
      </c>
      <c r="W248" s="49"/>
      <c r="X248" s="39"/>
      <c r="Y248" s="39"/>
      <c r="Z248" s="39"/>
      <c r="AA248" s="39"/>
      <c r="AB248" s="39"/>
      <c r="AC248" s="39"/>
      <c r="AD248" s="39"/>
      <c r="AE248" s="39"/>
      <c r="AF248" s="39"/>
    </row>
    <row r="249" ht="17" customHeight="1" spans="1:32">
      <c r="A249" s="190">
        <v>181</v>
      </c>
      <c r="B249" s="49" t="s">
        <v>19</v>
      </c>
      <c r="C249" s="147" t="s">
        <v>2301</v>
      </c>
      <c r="D249" s="121" t="s">
        <v>3053</v>
      </c>
      <c r="E249" s="146">
        <v>6000064429</v>
      </c>
      <c r="F249" s="134">
        <v>1</v>
      </c>
      <c r="G249" s="134">
        <v>1</v>
      </c>
      <c r="H249" s="186">
        <v>0</v>
      </c>
      <c r="I249" s="144">
        <v>46227</v>
      </c>
      <c r="J249" s="148" t="s">
        <v>2220</v>
      </c>
      <c r="K249" s="185">
        <v>516309150726179</v>
      </c>
      <c r="L249" s="127" t="s">
        <v>22</v>
      </c>
      <c r="M249" s="128" t="s">
        <v>22</v>
      </c>
      <c r="N249" s="128" t="s">
        <v>22</v>
      </c>
      <c r="O249" s="129" t="s">
        <v>1887</v>
      </c>
      <c r="P249" s="144">
        <v>46227</v>
      </c>
      <c r="Q249" s="128" t="s">
        <v>22</v>
      </c>
      <c r="R249" s="129" t="s">
        <v>1887</v>
      </c>
      <c r="S249" s="144">
        <v>46227</v>
      </c>
      <c r="T249" s="129" t="s">
        <v>24</v>
      </c>
      <c r="U249" s="130" t="s">
        <v>22</v>
      </c>
      <c r="V249" s="130" t="s">
        <v>22</v>
      </c>
      <c r="W249" s="131"/>
      <c r="X249" s="131"/>
      <c r="Y249" s="131"/>
      <c r="Z249" s="131"/>
      <c r="AA249" s="131"/>
      <c r="AB249" s="131"/>
      <c r="AC249" s="131"/>
      <c r="AD249" s="131"/>
      <c r="AE249" s="131"/>
      <c r="AF249" s="131"/>
    </row>
    <row r="250" ht="17" customHeight="1" spans="1:32">
      <c r="A250" s="190">
        <v>182</v>
      </c>
      <c r="B250" s="49" t="s">
        <v>19</v>
      </c>
      <c r="C250" s="147" t="s">
        <v>2301</v>
      </c>
      <c r="D250" s="121" t="s">
        <v>3053</v>
      </c>
      <c r="E250" s="146">
        <v>6000064429</v>
      </c>
      <c r="F250" s="134">
        <v>1</v>
      </c>
      <c r="G250" s="134">
        <v>0</v>
      </c>
      <c r="H250" s="186">
        <v>1</v>
      </c>
      <c r="I250" s="144">
        <v>46227</v>
      </c>
      <c r="J250" s="148" t="s">
        <v>2220</v>
      </c>
      <c r="K250" s="185">
        <v>516309150726180</v>
      </c>
      <c r="L250" s="128" t="s">
        <v>2243</v>
      </c>
      <c r="M250" s="128" t="s">
        <v>3060</v>
      </c>
      <c r="N250" s="195" t="s">
        <v>2959</v>
      </c>
      <c r="O250" s="129" t="s">
        <v>1887</v>
      </c>
      <c r="P250" s="144">
        <v>46227</v>
      </c>
      <c r="Q250" s="158" t="s">
        <v>3061</v>
      </c>
      <c r="R250" s="129" t="s">
        <v>1887</v>
      </c>
      <c r="S250" s="144">
        <v>46227</v>
      </c>
      <c r="T250" s="129" t="s">
        <v>24</v>
      </c>
      <c r="U250" s="187" t="s">
        <v>32</v>
      </c>
      <c r="V250" s="151" t="s">
        <v>2224</v>
      </c>
      <c r="W250" s="28"/>
      <c r="X250" s="28"/>
      <c r="Y250" s="28"/>
      <c r="Z250" s="28"/>
      <c r="AA250" s="28"/>
      <c r="AB250" s="28"/>
      <c r="AC250" s="28"/>
      <c r="AD250" s="28"/>
      <c r="AE250" s="28"/>
      <c r="AF250" s="28"/>
    </row>
    <row r="251" ht="17" customHeight="1" spans="1:32">
      <c r="A251" s="190">
        <v>183</v>
      </c>
      <c r="B251" s="49" t="s">
        <v>19</v>
      </c>
      <c r="C251" s="147" t="s">
        <v>2301</v>
      </c>
      <c r="D251" s="121" t="s">
        <v>3053</v>
      </c>
      <c r="E251" s="146">
        <v>6000064429</v>
      </c>
      <c r="F251" s="134">
        <v>1</v>
      </c>
      <c r="G251" s="134">
        <v>1</v>
      </c>
      <c r="H251" s="186">
        <v>0</v>
      </c>
      <c r="I251" s="144">
        <v>46227</v>
      </c>
      <c r="J251" s="148" t="s">
        <v>2220</v>
      </c>
      <c r="K251" s="185">
        <v>516309150726181</v>
      </c>
      <c r="L251" s="127" t="s">
        <v>22</v>
      </c>
      <c r="M251" s="128" t="s">
        <v>22</v>
      </c>
      <c r="N251" s="128" t="s">
        <v>22</v>
      </c>
      <c r="O251" s="129" t="s">
        <v>1887</v>
      </c>
      <c r="P251" s="144">
        <v>46227</v>
      </c>
      <c r="Q251" s="128" t="s">
        <v>22</v>
      </c>
      <c r="R251" s="129" t="s">
        <v>1887</v>
      </c>
      <c r="S251" s="144">
        <v>46227</v>
      </c>
      <c r="T251" s="129" t="s">
        <v>24</v>
      </c>
      <c r="U251" s="130" t="s">
        <v>22</v>
      </c>
      <c r="V251" s="130" t="s">
        <v>22</v>
      </c>
      <c r="W251" s="129"/>
      <c r="X251" s="129"/>
      <c r="Y251" s="129"/>
      <c r="Z251" s="129"/>
      <c r="AA251" s="129"/>
      <c r="AB251" s="129"/>
      <c r="AC251" s="129"/>
      <c r="AD251" s="129"/>
      <c r="AE251" s="129"/>
      <c r="AF251" s="129"/>
    </row>
    <row r="252" ht="17" customHeight="1" spans="1:32">
      <c r="A252" s="190">
        <v>184</v>
      </c>
      <c r="B252" s="49" t="s">
        <v>19</v>
      </c>
      <c r="C252" s="147" t="s">
        <v>2301</v>
      </c>
      <c r="D252" s="121" t="s">
        <v>3053</v>
      </c>
      <c r="E252" s="146">
        <v>6000064429</v>
      </c>
      <c r="F252" s="134">
        <v>1</v>
      </c>
      <c r="G252" s="134">
        <v>0</v>
      </c>
      <c r="H252" s="186">
        <v>1</v>
      </c>
      <c r="I252" s="144">
        <v>46227</v>
      </c>
      <c r="J252" s="148" t="s">
        <v>2220</v>
      </c>
      <c r="K252" s="185">
        <v>516309150726182</v>
      </c>
      <c r="L252" s="128" t="s">
        <v>2250</v>
      </c>
      <c r="M252" s="128" t="s">
        <v>3152</v>
      </c>
      <c r="N252" s="158" t="s">
        <v>2857</v>
      </c>
      <c r="O252" s="129" t="s">
        <v>1887</v>
      </c>
      <c r="P252" s="144">
        <v>46227</v>
      </c>
      <c r="Q252" s="56" t="s">
        <v>3153</v>
      </c>
      <c r="R252" s="129" t="s">
        <v>1887</v>
      </c>
      <c r="S252" s="144">
        <v>46227</v>
      </c>
      <c r="T252" s="129" t="s">
        <v>24</v>
      </c>
      <c r="U252" s="187" t="s">
        <v>32</v>
      </c>
      <c r="V252" s="151" t="s">
        <v>2224</v>
      </c>
      <c r="W252" s="131"/>
      <c r="X252" s="131"/>
      <c r="Y252" s="131"/>
      <c r="Z252" s="131"/>
      <c r="AA252" s="131"/>
      <c r="AB252" s="131"/>
      <c r="AC252" s="131"/>
      <c r="AD252" s="131"/>
      <c r="AE252" s="131"/>
      <c r="AF252" s="131"/>
    </row>
    <row r="253" ht="17" customHeight="1" spans="1:32">
      <c r="A253" s="190">
        <v>185</v>
      </c>
      <c r="B253" s="49" t="s">
        <v>19</v>
      </c>
      <c r="C253" s="147" t="s">
        <v>2301</v>
      </c>
      <c r="D253" s="121" t="s">
        <v>3053</v>
      </c>
      <c r="E253" s="146">
        <v>6000064429</v>
      </c>
      <c r="F253" s="134">
        <v>1</v>
      </c>
      <c r="G253" s="134">
        <v>1</v>
      </c>
      <c r="H253" s="186">
        <v>0</v>
      </c>
      <c r="I253" s="144">
        <v>46227</v>
      </c>
      <c r="J253" s="148" t="s">
        <v>2220</v>
      </c>
      <c r="K253" s="185">
        <v>516309150726183</v>
      </c>
      <c r="L253" s="127" t="s">
        <v>22</v>
      </c>
      <c r="M253" s="128" t="s">
        <v>22</v>
      </c>
      <c r="N253" s="128" t="s">
        <v>22</v>
      </c>
      <c r="O253" s="129" t="s">
        <v>1887</v>
      </c>
      <c r="P253" s="144">
        <v>46227</v>
      </c>
      <c r="Q253" s="128" t="s">
        <v>22</v>
      </c>
      <c r="R253" s="129" t="s">
        <v>1887</v>
      </c>
      <c r="S253" s="144">
        <v>46227</v>
      </c>
      <c r="T253" s="129" t="s">
        <v>24</v>
      </c>
      <c r="U253" s="130" t="s">
        <v>22</v>
      </c>
      <c r="V253" s="130" t="s">
        <v>22</v>
      </c>
      <c r="W253" s="129"/>
      <c r="X253" s="129"/>
      <c r="Y253" s="129"/>
      <c r="Z253" s="129"/>
      <c r="AA253" s="129"/>
      <c r="AB253" s="129"/>
      <c r="AC253" s="129"/>
      <c r="AD253" s="129"/>
      <c r="AE253" s="129"/>
      <c r="AF253" s="129"/>
    </row>
    <row r="254" ht="16.5" customHeight="1" spans="1:32">
      <c r="A254" s="190">
        <v>186</v>
      </c>
      <c r="B254" s="49" t="s">
        <v>19</v>
      </c>
      <c r="C254" s="147" t="s">
        <v>2301</v>
      </c>
      <c r="D254" s="121" t="s">
        <v>3053</v>
      </c>
      <c r="E254" s="167">
        <v>6000064430</v>
      </c>
      <c r="F254" s="49">
        <v>1</v>
      </c>
      <c r="G254" s="49">
        <v>0</v>
      </c>
      <c r="H254" s="49">
        <v>1</v>
      </c>
      <c r="I254" s="144">
        <v>46228</v>
      </c>
      <c r="J254" s="148" t="s">
        <v>2218</v>
      </c>
      <c r="K254" s="185">
        <v>516313150726089</v>
      </c>
      <c r="L254" s="128" t="s">
        <v>2304</v>
      </c>
      <c r="M254" s="173" t="s">
        <v>3165</v>
      </c>
      <c r="N254" s="162" t="s">
        <v>3166</v>
      </c>
      <c r="O254" s="129" t="s">
        <v>1887</v>
      </c>
      <c r="P254" s="144">
        <v>46228</v>
      </c>
      <c r="Q254" s="156" t="s">
        <v>3155</v>
      </c>
      <c r="R254" s="129" t="s">
        <v>1887</v>
      </c>
      <c r="S254" s="144">
        <v>46228</v>
      </c>
      <c r="T254" s="129" t="s">
        <v>24</v>
      </c>
      <c r="U254" s="187" t="s">
        <v>32</v>
      </c>
      <c r="V254" s="151" t="s">
        <v>2224</v>
      </c>
      <c r="W254" s="131"/>
      <c r="X254" s="131"/>
      <c r="Y254" s="131"/>
      <c r="Z254" s="131"/>
      <c r="AA254" s="131"/>
      <c r="AB254" s="131"/>
      <c r="AC254" s="131"/>
      <c r="AD254" s="131"/>
      <c r="AE254" s="131"/>
      <c r="AF254" s="131"/>
    </row>
    <row r="255" ht="16.5" customHeight="1" spans="1:32">
      <c r="A255" s="190">
        <v>187</v>
      </c>
      <c r="B255" s="49" t="s">
        <v>19</v>
      </c>
      <c r="C255" s="147" t="s">
        <v>2301</v>
      </c>
      <c r="D255" s="121" t="s">
        <v>3053</v>
      </c>
      <c r="E255" s="167">
        <v>6000064430</v>
      </c>
      <c r="F255" s="49">
        <v>1</v>
      </c>
      <c r="G255" s="49">
        <v>0</v>
      </c>
      <c r="H255" s="49">
        <v>1</v>
      </c>
      <c r="I255" s="144">
        <v>46228</v>
      </c>
      <c r="J255" s="148" t="s">
        <v>2218</v>
      </c>
      <c r="K255" s="145">
        <v>516313150726090</v>
      </c>
      <c r="L255" s="128" t="s">
        <v>2236</v>
      </c>
      <c r="M255" s="173" t="s">
        <v>3167</v>
      </c>
      <c r="N255" s="162" t="s">
        <v>3058</v>
      </c>
      <c r="O255" s="129" t="s">
        <v>1887</v>
      </c>
      <c r="P255" s="144">
        <v>46228</v>
      </c>
      <c r="Q255" s="156" t="s">
        <v>3059</v>
      </c>
      <c r="R255" s="129" t="s">
        <v>1887</v>
      </c>
      <c r="S255" s="144">
        <v>46228</v>
      </c>
      <c r="T255" s="129" t="s">
        <v>24</v>
      </c>
      <c r="U255" s="187" t="s">
        <v>32</v>
      </c>
      <c r="V255" s="151" t="s">
        <v>2224</v>
      </c>
      <c r="W255" s="49"/>
      <c r="X255" s="39"/>
      <c r="Y255" s="39"/>
      <c r="Z255" s="39"/>
      <c r="AA255" s="39"/>
      <c r="AB255" s="39"/>
      <c r="AC255" s="39"/>
      <c r="AD255" s="39"/>
      <c r="AE255" s="39"/>
      <c r="AF255" s="39"/>
    </row>
    <row r="256" ht="16.5" customHeight="1" spans="1:32">
      <c r="A256" s="190">
        <v>188</v>
      </c>
      <c r="B256" s="49" t="s">
        <v>19</v>
      </c>
      <c r="C256" s="147" t="s">
        <v>2301</v>
      </c>
      <c r="D256" s="121" t="s">
        <v>3053</v>
      </c>
      <c r="E256" s="167">
        <v>6000064430</v>
      </c>
      <c r="F256" s="49">
        <v>2</v>
      </c>
      <c r="G256" s="49">
        <v>2</v>
      </c>
      <c r="H256" s="49">
        <v>0</v>
      </c>
      <c r="I256" s="144">
        <v>46228</v>
      </c>
      <c r="J256" s="148" t="s">
        <v>2218</v>
      </c>
      <c r="K256" s="185" t="s">
        <v>2305</v>
      </c>
      <c r="L256" s="127" t="s">
        <v>22</v>
      </c>
      <c r="M256" s="128" t="s">
        <v>22</v>
      </c>
      <c r="N256" s="128" t="s">
        <v>22</v>
      </c>
      <c r="O256" s="129" t="s">
        <v>1887</v>
      </c>
      <c r="P256" s="144">
        <v>46228</v>
      </c>
      <c r="Q256" s="128" t="s">
        <v>22</v>
      </c>
      <c r="R256" s="129" t="s">
        <v>1887</v>
      </c>
      <c r="S256" s="144">
        <v>46228</v>
      </c>
      <c r="T256" s="129" t="s">
        <v>24</v>
      </c>
      <c r="U256" s="130" t="s">
        <v>22</v>
      </c>
      <c r="V256" s="130" t="s">
        <v>22</v>
      </c>
      <c r="W256" s="131"/>
      <c r="X256" s="131"/>
      <c r="Y256" s="131"/>
      <c r="Z256" s="131"/>
      <c r="AA256" s="131"/>
      <c r="AB256" s="131"/>
      <c r="AC256" s="131"/>
      <c r="AD256" s="131"/>
      <c r="AE256" s="131"/>
      <c r="AF256" s="131"/>
    </row>
    <row r="257" ht="17" customHeight="1" spans="1:32">
      <c r="A257" s="190">
        <v>189</v>
      </c>
      <c r="B257" s="49" t="s">
        <v>19</v>
      </c>
      <c r="C257" s="147" t="s">
        <v>2301</v>
      </c>
      <c r="D257" s="121" t="s">
        <v>3053</v>
      </c>
      <c r="E257" s="146">
        <v>6000064429</v>
      </c>
      <c r="F257" s="134">
        <v>2</v>
      </c>
      <c r="G257" s="134">
        <v>2</v>
      </c>
      <c r="H257" s="186">
        <v>0</v>
      </c>
      <c r="I257" s="144">
        <v>46228</v>
      </c>
      <c r="J257" s="148" t="s">
        <v>2220</v>
      </c>
      <c r="K257" s="185" t="s">
        <v>2306</v>
      </c>
      <c r="L257" s="127" t="s">
        <v>22</v>
      </c>
      <c r="M257" s="128" t="s">
        <v>22</v>
      </c>
      <c r="N257" s="128" t="s">
        <v>22</v>
      </c>
      <c r="O257" s="129" t="s">
        <v>1887</v>
      </c>
      <c r="P257" s="144">
        <v>46228</v>
      </c>
      <c r="Q257" s="128" t="s">
        <v>22</v>
      </c>
      <c r="R257" s="129" t="s">
        <v>1887</v>
      </c>
      <c r="S257" s="144">
        <v>46228</v>
      </c>
      <c r="T257" s="129" t="s">
        <v>24</v>
      </c>
      <c r="U257" s="130" t="s">
        <v>22</v>
      </c>
      <c r="V257" s="130" t="s">
        <v>22</v>
      </c>
      <c r="W257" s="131"/>
      <c r="X257" s="131"/>
      <c r="Y257" s="131"/>
      <c r="Z257" s="131"/>
      <c r="AA257" s="131"/>
      <c r="AB257" s="131"/>
      <c r="AC257" s="131"/>
      <c r="AD257" s="131"/>
      <c r="AE257" s="131"/>
      <c r="AF257" s="131"/>
    </row>
    <row r="258" ht="17" customHeight="1" spans="1:32">
      <c r="A258" s="190">
        <v>190</v>
      </c>
      <c r="B258" s="49" t="s">
        <v>19</v>
      </c>
      <c r="C258" s="147" t="s">
        <v>2301</v>
      </c>
      <c r="D258" s="121" t="s">
        <v>3053</v>
      </c>
      <c r="E258" s="146">
        <v>6000064429</v>
      </c>
      <c r="F258" s="134">
        <v>1</v>
      </c>
      <c r="G258" s="134">
        <v>0</v>
      </c>
      <c r="H258" s="186">
        <v>1</v>
      </c>
      <c r="I258" s="144">
        <v>46228</v>
      </c>
      <c r="J258" s="148" t="s">
        <v>2220</v>
      </c>
      <c r="K258" s="145">
        <v>516309150726185</v>
      </c>
      <c r="L258" s="128" t="s">
        <v>2236</v>
      </c>
      <c r="M258" s="173" t="s">
        <v>3063</v>
      </c>
      <c r="N258" s="162" t="s">
        <v>3058</v>
      </c>
      <c r="O258" s="129" t="s">
        <v>1887</v>
      </c>
      <c r="P258" s="144">
        <v>46228</v>
      </c>
      <c r="Q258" s="156" t="s">
        <v>3059</v>
      </c>
      <c r="R258" s="129" t="s">
        <v>1887</v>
      </c>
      <c r="S258" s="144">
        <v>46228</v>
      </c>
      <c r="T258" s="129" t="s">
        <v>24</v>
      </c>
      <c r="U258" s="187" t="s">
        <v>32</v>
      </c>
      <c r="V258" s="151" t="s">
        <v>2224</v>
      </c>
      <c r="W258" s="49"/>
      <c r="X258" s="39"/>
      <c r="Y258" s="39"/>
      <c r="Z258" s="39"/>
      <c r="AA258" s="39"/>
      <c r="AB258" s="39"/>
      <c r="AC258" s="39"/>
      <c r="AD258" s="39"/>
      <c r="AE258" s="39"/>
      <c r="AF258" s="39"/>
    </row>
    <row r="259" ht="17" customHeight="1" spans="1:32">
      <c r="A259" s="190">
        <v>191</v>
      </c>
      <c r="B259" s="49" t="s">
        <v>19</v>
      </c>
      <c r="C259" s="147" t="s">
        <v>2301</v>
      </c>
      <c r="D259" s="121" t="s">
        <v>3053</v>
      </c>
      <c r="E259" s="146">
        <v>6000064429</v>
      </c>
      <c r="F259" s="134">
        <v>1</v>
      </c>
      <c r="G259" s="134">
        <v>1</v>
      </c>
      <c r="H259" s="186">
        <v>0</v>
      </c>
      <c r="I259" s="144">
        <v>46228</v>
      </c>
      <c r="J259" s="148" t="s">
        <v>2220</v>
      </c>
      <c r="K259" s="185">
        <v>516309150726186</v>
      </c>
      <c r="L259" s="127" t="s">
        <v>22</v>
      </c>
      <c r="M259" s="128" t="s">
        <v>22</v>
      </c>
      <c r="N259" s="128" t="s">
        <v>22</v>
      </c>
      <c r="O259" s="129" t="s">
        <v>1887</v>
      </c>
      <c r="P259" s="144">
        <v>46228</v>
      </c>
      <c r="Q259" s="128" t="s">
        <v>22</v>
      </c>
      <c r="R259" s="129" t="s">
        <v>1887</v>
      </c>
      <c r="S259" s="144">
        <v>46228</v>
      </c>
      <c r="T259" s="129" t="s">
        <v>24</v>
      </c>
      <c r="U259" s="130" t="s">
        <v>22</v>
      </c>
      <c r="V259" s="130" t="s">
        <v>22</v>
      </c>
      <c r="W259" s="49"/>
      <c r="X259" s="49"/>
      <c r="Y259" s="49"/>
      <c r="Z259" s="49"/>
      <c r="AA259" s="49"/>
      <c r="AB259" s="49"/>
      <c r="AC259" s="49"/>
      <c r="AD259" s="49"/>
      <c r="AE259" s="49"/>
      <c r="AF259" s="49"/>
    </row>
    <row r="260" ht="17" customHeight="1" spans="1:32">
      <c r="A260" s="190">
        <v>192</v>
      </c>
      <c r="B260" s="49" t="s">
        <v>19</v>
      </c>
      <c r="C260" s="147" t="s">
        <v>2301</v>
      </c>
      <c r="D260" s="121" t="s">
        <v>3053</v>
      </c>
      <c r="E260" s="146">
        <v>6000064429</v>
      </c>
      <c r="F260" s="134">
        <v>1</v>
      </c>
      <c r="G260" s="134">
        <v>0</v>
      </c>
      <c r="H260" s="186">
        <v>1</v>
      </c>
      <c r="I260" s="144">
        <v>46228</v>
      </c>
      <c r="J260" s="148" t="s">
        <v>2220</v>
      </c>
      <c r="K260" s="185">
        <v>516309150726187</v>
      </c>
      <c r="L260" s="128" t="s">
        <v>2250</v>
      </c>
      <c r="M260" s="128" t="s">
        <v>3152</v>
      </c>
      <c r="N260" s="158" t="s">
        <v>2857</v>
      </c>
      <c r="O260" s="129" t="s">
        <v>1887</v>
      </c>
      <c r="P260" s="144">
        <v>46228</v>
      </c>
      <c r="Q260" s="56" t="s">
        <v>3153</v>
      </c>
      <c r="R260" s="129" t="s">
        <v>1887</v>
      </c>
      <c r="S260" s="144">
        <v>46228</v>
      </c>
      <c r="T260" s="129" t="s">
        <v>24</v>
      </c>
      <c r="U260" s="187" t="s">
        <v>32</v>
      </c>
      <c r="V260" s="151" t="s">
        <v>2224</v>
      </c>
      <c r="W260" s="131"/>
      <c r="X260" s="131"/>
      <c r="Y260" s="131"/>
      <c r="Z260" s="131"/>
      <c r="AA260" s="131"/>
      <c r="AB260" s="131"/>
      <c r="AC260" s="131"/>
      <c r="AD260" s="131"/>
      <c r="AE260" s="131"/>
      <c r="AF260" s="131"/>
    </row>
    <row r="261" ht="17" customHeight="1" spans="1:32">
      <c r="A261" s="190">
        <v>193</v>
      </c>
      <c r="B261" s="49" t="s">
        <v>19</v>
      </c>
      <c r="C261" s="147" t="s">
        <v>2301</v>
      </c>
      <c r="D261" s="121" t="s">
        <v>3053</v>
      </c>
      <c r="E261" s="146">
        <v>6000064429</v>
      </c>
      <c r="F261" s="134">
        <v>2</v>
      </c>
      <c r="G261" s="134">
        <v>2</v>
      </c>
      <c r="H261" s="186">
        <v>0</v>
      </c>
      <c r="I261" s="144">
        <v>46228</v>
      </c>
      <c r="J261" s="148" t="s">
        <v>2220</v>
      </c>
      <c r="K261" s="185" t="s">
        <v>2307</v>
      </c>
      <c r="L261" s="127" t="s">
        <v>22</v>
      </c>
      <c r="M261" s="128" t="s">
        <v>22</v>
      </c>
      <c r="N261" s="128" t="s">
        <v>22</v>
      </c>
      <c r="O261" s="129" t="s">
        <v>1887</v>
      </c>
      <c r="P261" s="144">
        <v>46228</v>
      </c>
      <c r="Q261" s="128" t="s">
        <v>22</v>
      </c>
      <c r="R261" s="129" t="s">
        <v>1887</v>
      </c>
      <c r="S261" s="144">
        <v>46228</v>
      </c>
      <c r="T261" s="129" t="s">
        <v>24</v>
      </c>
      <c r="U261" s="130" t="s">
        <v>22</v>
      </c>
      <c r="V261" s="130" t="s">
        <v>22</v>
      </c>
      <c r="W261" s="131"/>
      <c r="X261" s="131"/>
      <c r="Y261" s="131"/>
      <c r="Z261" s="131"/>
      <c r="AA261" s="131"/>
      <c r="AB261" s="131"/>
      <c r="AC261" s="131"/>
      <c r="AD261" s="131"/>
      <c r="AE261" s="131"/>
      <c r="AF261" s="131"/>
    </row>
    <row r="262" ht="16.5" customHeight="1" spans="1:32">
      <c r="A262" s="190">
        <v>194</v>
      </c>
      <c r="B262" s="49" t="s">
        <v>19</v>
      </c>
      <c r="C262" s="147" t="s">
        <v>2301</v>
      </c>
      <c r="D262" s="121" t="s">
        <v>3053</v>
      </c>
      <c r="E262" s="167">
        <v>6000064430</v>
      </c>
      <c r="F262" s="49">
        <f>98-92</f>
        <v>6</v>
      </c>
      <c r="G262" s="49">
        <v>6</v>
      </c>
      <c r="H262" s="49">
        <v>0</v>
      </c>
      <c r="I262" s="144" t="s">
        <v>2308</v>
      </c>
      <c r="J262" s="148" t="s">
        <v>2218</v>
      </c>
      <c r="K262" s="185" t="s">
        <v>2309</v>
      </c>
      <c r="L262" s="127" t="s">
        <v>22</v>
      </c>
      <c r="M262" s="128" t="s">
        <v>22</v>
      </c>
      <c r="N262" s="128" t="s">
        <v>22</v>
      </c>
      <c r="O262" s="129" t="s">
        <v>1887</v>
      </c>
      <c r="P262" s="144" t="s">
        <v>2308</v>
      </c>
      <c r="Q262" s="128" t="s">
        <v>22</v>
      </c>
      <c r="R262" s="129" t="s">
        <v>1887</v>
      </c>
      <c r="S262" s="144" t="s">
        <v>2308</v>
      </c>
      <c r="T262" s="129" t="s">
        <v>24</v>
      </c>
      <c r="U262" s="130" t="s">
        <v>22</v>
      </c>
      <c r="V262" s="130" t="s">
        <v>22</v>
      </c>
      <c r="W262" s="49"/>
      <c r="X262" s="49"/>
      <c r="Y262" s="49"/>
      <c r="Z262" s="49"/>
      <c r="AA262" s="49"/>
      <c r="AB262" s="49"/>
      <c r="AC262" s="49"/>
      <c r="AD262" s="49"/>
      <c r="AE262" s="49"/>
      <c r="AF262" s="49"/>
    </row>
    <row r="263" ht="16.5" customHeight="1" spans="1:32">
      <c r="A263" s="190">
        <v>195</v>
      </c>
      <c r="B263" s="49" t="s">
        <v>19</v>
      </c>
      <c r="C263" s="147" t="s">
        <v>116</v>
      </c>
      <c r="D263" s="121" t="s">
        <v>3053</v>
      </c>
      <c r="E263" s="167">
        <v>6000064430</v>
      </c>
      <c r="F263" s="49">
        <v>1</v>
      </c>
      <c r="G263" s="49">
        <v>1</v>
      </c>
      <c r="H263" s="49">
        <v>0</v>
      </c>
      <c r="I263" s="144" t="s">
        <v>2308</v>
      </c>
      <c r="J263" s="148" t="s">
        <v>2218</v>
      </c>
      <c r="K263" s="185">
        <v>516313150726099</v>
      </c>
      <c r="L263" s="127" t="s">
        <v>22</v>
      </c>
      <c r="M263" s="128" t="s">
        <v>22</v>
      </c>
      <c r="N263" s="128" t="s">
        <v>22</v>
      </c>
      <c r="O263" s="129" t="s">
        <v>1887</v>
      </c>
      <c r="P263" s="144" t="s">
        <v>2308</v>
      </c>
      <c r="Q263" s="128" t="s">
        <v>22</v>
      </c>
      <c r="R263" s="129" t="s">
        <v>1887</v>
      </c>
      <c r="S263" s="144" t="s">
        <v>2308</v>
      </c>
      <c r="T263" s="129" t="s">
        <v>24</v>
      </c>
      <c r="U263" s="130" t="s">
        <v>22</v>
      </c>
      <c r="V263" s="130" t="s">
        <v>22</v>
      </c>
      <c r="W263" s="131"/>
      <c r="X263" s="131"/>
      <c r="Y263" s="131"/>
      <c r="Z263" s="131"/>
      <c r="AA263" s="131"/>
      <c r="AB263" s="131"/>
      <c r="AC263" s="131"/>
      <c r="AD263" s="131"/>
      <c r="AE263" s="131"/>
      <c r="AF263" s="131"/>
    </row>
    <row r="264" ht="16.5" customHeight="1" spans="1:32">
      <c r="A264" s="190">
        <v>196</v>
      </c>
      <c r="B264" s="49" t="s">
        <v>19</v>
      </c>
      <c r="C264" s="147" t="s">
        <v>116</v>
      </c>
      <c r="D264" s="121" t="s">
        <v>3053</v>
      </c>
      <c r="E264" s="167">
        <v>6000064430</v>
      </c>
      <c r="F264" s="49">
        <v>1</v>
      </c>
      <c r="G264" s="49">
        <v>0</v>
      </c>
      <c r="H264" s="49">
        <v>1</v>
      </c>
      <c r="I264" s="144" t="s">
        <v>2308</v>
      </c>
      <c r="J264" s="148" t="s">
        <v>2218</v>
      </c>
      <c r="K264" s="145">
        <v>516313150726100</v>
      </c>
      <c r="L264" s="128" t="s">
        <v>2236</v>
      </c>
      <c r="M264" s="173" t="s">
        <v>3063</v>
      </c>
      <c r="N264" s="149" t="s">
        <v>3058</v>
      </c>
      <c r="O264" s="129" t="s">
        <v>1887</v>
      </c>
      <c r="P264" s="144" t="s">
        <v>2308</v>
      </c>
      <c r="Q264" s="156" t="s">
        <v>3059</v>
      </c>
      <c r="R264" s="129" t="s">
        <v>1887</v>
      </c>
      <c r="S264" s="144" t="s">
        <v>2308</v>
      </c>
      <c r="T264" s="129" t="s">
        <v>24</v>
      </c>
      <c r="U264" s="187" t="s">
        <v>32</v>
      </c>
      <c r="V264" s="151" t="s">
        <v>2224</v>
      </c>
      <c r="W264" s="49"/>
      <c r="X264" s="39"/>
      <c r="Y264" s="39"/>
      <c r="Z264" s="39"/>
      <c r="AA264" s="39"/>
      <c r="AB264" s="39"/>
      <c r="AC264" s="39"/>
      <c r="AD264" s="39"/>
      <c r="AE264" s="39"/>
      <c r="AF264" s="39"/>
    </row>
    <row r="265" ht="17" customHeight="1" spans="1:32">
      <c r="A265" s="190">
        <v>197</v>
      </c>
      <c r="B265" s="49" t="s">
        <v>19</v>
      </c>
      <c r="C265" s="147" t="s">
        <v>116</v>
      </c>
      <c r="D265" s="121" t="s">
        <v>3053</v>
      </c>
      <c r="E265" s="146">
        <v>6000064429</v>
      </c>
      <c r="F265" s="134">
        <v>1</v>
      </c>
      <c r="G265" s="134">
        <v>1</v>
      </c>
      <c r="H265" s="186">
        <v>0</v>
      </c>
      <c r="I265" s="144">
        <v>46230</v>
      </c>
      <c r="J265" s="148" t="s">
        <v>2220</v>
      </c>
      <c r="K265" s="185">
        <v>516309150726191</v>
      </c>
      <c r="L265" s="127" t="s">
        <v>22</v>
      </c>
      <c r="M265" s="128" t="s">
        <v>22</v>
      </c>
      <c r="N265" s="128" t="s">
        <v>22</v>
      </c>
      <c r="O265" s="129" t="s">
        <v>1887</v>
      </c>
      <c r="P265" s="144">
        <v>46230</v>
      </c>
      <c r="Q265" s="128" t="s">
        <v>22</v>
      </c>
      <c r="R265" s="129" t="s">
        <v>1887</v>
      </c>
      <c r="S265" s="144">
        <v>46230</v>
      </c>
      <c r="T265" s="129" t="s">
        <v>24</v>
      </c>
      <c r="U265" s="130" t="s">
        <v>22</v>
      </c>
      <c r="V265" s="130" t="s">
        <v>22</v>
      </c>
      <c r="W265" s="129"/>
      <c r="X265" s="129"/>
      <c r="Y265" s="129"/>
      <c r="Z265" s="129"/>
      <c r="AA265" s="129"/>
      <c r="AB265" s="129"/>
      <c r="AC265" s="129"/>
      <c r="AD265" s="129"/>
      <c r="AE265" s="129"/>
      <c r="AF265" s="129"/>
    </row>
    <row r="266" ht="17" customHeight="1" spans="1:32">
      <c r="A266" s="190">
        <v>198</v>
      </c>
      <c r="B266" s="49" t="s">
        <v>19</v>
      </c>
      <c r="C266" s="147" t="s">
        <v>116</v>
      </c>
      <c r="D266" s="121" t="s">
        <v>3053</v>
      </c>
      <c r="E266" s="146">
        <v>6000064429</v>
      </c>
      <c r="F266" s="134">
        <v>1</v>
      </c>
      <c r="G266" s="134">
        <v>0</v>
      </c>
      <c r="H266" s="186">
        <v>1</v>
      </c>
      <c r="I266" s="144">
        <v>46230</v>
      </c>
      <c r="J266" s="148" t="s">
        <v>2220</v>
      </c>
      <c r="K266" s="185">
        <v>516309150726192</v>
      </c>
      <c r="L266" s="128" t="s">
        <v>2243</v>
      </c>
      <c r="M266" s="128" t="s">
        <v>3060</v>
      </c>
      <c r="N266" s="128" t="s">
        <v>2959</v>
      </c>
      <c r="O266" s="129" t="s">
        <v>1887</v>
      </c>
      <c r="P266" s="144">
        <v>46230</v>
      </c>
      <c r="Q266" s="166" t="s">
        <v>3061</v>
      </c>
      <c r="R266" s="129" t="s">
        <v>1887</v>
      </c>
      <c r="S266" s="144">
        <v>46230</v>
      </c>
      <c r="T266" s="129" t="s">
        <v>24</v>
      </c>
      <c r="U266" s="121" t="s">
        <v>32</v>
      </c>
      <c r="V266" s="151" t="s">
        <v>2224</v>
      </c>
      <c r="W266" s="34"/>
      <c r="X266" s="34"/>
      <c r="Y266" s="34"/>
      <c r="Z266" s="34"/>
      <c r="AA266" s="34"/>
      <c r="AB266" s="34"/>
      <c r="AC266" s="34"/>
      <c r="AD266" s="34"/>
      <c r="AE266" s="34"/>
      <c r="AF266" s="34"/>
    </row>
    <row r="267" ht="17" customHeight="1" spans="1:32">
      <c r="A267" s="190">
        <v>199</v>
      </c>
      <c r="B267" s="49" t="s">
        <v>19</v>
      </c>
      <c r="C267" s="147" t="s">
        <v>116</v>
      </c>
      <c r="D267" s="121" t="s">
        <v>3053</v>
      </c>
      <c r="E267" s="146">
        <v>6000064429</v>
      </c>
      <c r="F267" s="134">
        <v>1</v>
      </c>
      <c r="G267" s="134">
        <v>1</v>
      </c>
      <c r="H267" s="186">
        <v>0</v>
      </c>
      <c r="I267" s="144">
        <v>46230</v>
      </c>
      <c r="J267" s="148" t="s">
        <v>2220</v>
      </c>
      <c r="K267" s="185">
        <v>516309150726193</v>
      </c>
      <c r="L267" s="127" t="s">
        <v>22</v>
      </c>
      <c r="M267" s="128" t="s">
        <v>22</v>
      </c>
      <c r="N267" s="128" t="s">
        <v>22</v>
      </c>
      <c r="O267" s="129" t="s">
        <v>1887</v>
      </c>
      <c r="P267" s="144">
        <v>46230</v>
      </c>
      <c r="Q267" s="128" t="s">
        <v>22</v>
      </c>
      <c r="R267" s="129" t="s">
        <v>1887</v>
      </c>
      <c r="S267" s="144">
        <v>46230</v>
      </c>
      <c r="T267" s="129" t="s">
        <v>24</v>
      </c>
      <c r="U267" s="130" t="s">
        <v>22</v>
      </c>
      <c r="V267" s="130" t="s">
        <v>22</v>
      </c>
      <c r="W267" s="131"/>
      <c r="X267" s="131"/>
      <c r="Y267" s="131"/>
      <c r="Z267" s="131"/>
      <c r="AA267" s="131"/>
      <c r="AB267" s="131"/>
      <c r="AC267" s="131"/>
      <c r="AD267" s="131"/>
      <c r="AE267" s="131"/>
      <c r="AF267" s="131"/>
    </row>
    <row r="268" ht="17" customHeight="1" spans="1:32">
      <c r="A268" s="190">
        <v>200</v>
      </c>
      <c r="B268" s="49" t="s">
        <v>19</v>
      </c>
      <c r="C268" s="147" t="s">
        <v>116</v>
      </c>
      <c r="D268" s="121" t="s">
        <v>3053</v>
      </c>
      <c r="E268" s="146">
        <v>6000064429</v>
      </c>
      <c r="F268" s="134">
        <v>1</v>
      </c>
      <c r="G268" s="134">
        <v>0</v>
      </c>
      <c r="H268" s="186">
        <v>1</v>
      </c>
      <c r="I268" s="144">
        <v>46230</v>
      </c>
      <c r="J268" s="148" t="s">
        <v>2220</v>
      </c>
      <c r="K268" s="185">
        <v>516309150726194</v>
      </c>
      <c r="L268" s="128" t="s">
        <v>2243</v>
      </c>
      <c r="M268" s="128" t="s">
        <v>3060</v>
      </c>
      <c r="N268" s="195" t="s">
        <v>2959</v>
      </c>
      <c r="O268" s="129" t="s">
        <v>1887</v>
      </c>
      <c r="P268" s="144">
        <v>46230</v>
      </c>
      <c r="Q268" s="158" t="s">
        <v>3061</v>
      </c>
      <c r="R268" s="129" t="s">
        <v>1887</v>
      </c>
      <c r="S268" s="144">
        <v>46230</v>
      </c>
      <c r="T268" s="129" t="s">
        <v>24</v>
      </c>
      <c r="U268" s="187" t="s">
        <v>32</v>
      </c>
      <c r="V268" s="151" t="s">
        <v>2224</v>
      </c>
      <c r="W268" s="28"/>
      <c r="X268" s="28"/>
      <c r="Y268" s="28"/>
      <c r="Z268" s="28"/>
      <c r="AA268" s="28"/>
      <c r="AB268" s="28"/>
      <c r="AC268" s="28"/>
      <c r="AD268" s="28"/>
      <c r="AE268" s="28"/>
      <c r="AF268" s="28"/>
    </row>
    <row r="269" ht="17" customHeight="1" spans="1:32">
      <c r="A269" s="190">
        <v>201</v>
      </c>
      <c r="B269" s="49" t="s">
        <v>19</v>
      </c>
      <c r="C269" s="147" t="s">
        <v>116</v>
      </c>
      <c r="D269" s="121" t="s">
        <v>3053</v>
      </c>
      <c r="E269" s="146">
        <v>6000064429</v>
      </c>
      <c r="F269" s="134">
        <v>4</v>
      </c>
      <c r="G269" s="134">
        <v>4</v>
      </c>
      <c r="H269" s="186">
        <v>0</v>
      </c>
      <c r="I269" s="144">
        <v>46230</v>
      </c>
      <c r="J269" s="148" t="s">
        <v>2220</v>
      </c>
      <c r="K269" s="185" t="s">
        <v>2310</v>
      </c>
      <c r="L269" s="127" t="s">
        <v>22</v>
      </c>
      <c r="M269" s="128" t="s">
        <v>22</v>
      </c>
      <c r="N269" s="128" t="s">
        <v>22</v>
      </c>
      <c r="O269" s="129" t="s">
        <v>1887</v>
      </c>
      <c r="P269" s="144">
        <v>46230</v>
      </c>
      <c r="Q269" s="128" t="s">
        <v>22</v>
      </c>
      <c r="R269" s="129" t="s">
        <v>1887</v>
      </c>
      <c r="S269" s="144">
        <v>46230</v>
      </c>
      <c r="T269" s="129" t="s">
        <v>24</v>
      </c>
      <c r="U269" s="130" t="s">
        <v>22</v>
      </c>
      <c r="V269" s="130" t="s">
        <v>22</v>
      </c>
      <c r="W269" s="49"/>
      <c r="X269" s="49"/>
      <c r="Y269" s="49"/>
      <c r="Z269" s="49"/>
      <c r="AA269" s="49"/>
      <c r="AB269" s="49"/>
      <c r="AC269" s="49"/>
      <c r="AD269" s="49"/>
      <c r="AE269" s="49"/>
      <c r="AF269" s="49"/>
    </row>
    <row r="270" ht="16.5" customHeight="1" spans="1:32">
      <c r="A270" s="190">
        <v>202</v>
      </c>
      <c r="B270" s="49" t="s">
        <v>19</v>
      </c>
      <c r="C270" s="147" t="s">
        <v>116</v>
      </c>
      <c r="D270" s="121" t="s">
        <v>3053</v>
      </c>
      <c r="E270" s="167">
        <v>6000064430</v>
      </c>
      <c r="F270" s="131">
        <v>7</v>
      </c>
      <c r="G270" s="131">
        <v>7</v>
      </c>
      <c r="H270" s="131">
        <v>0</v>
      </c>
      <c r="I270" s="144">
        <v>46230</v>
      </c>
      <c r="J270" s="148" t="s">
        <v>2218</v>
      </c>
      <c r="K270" s="185" t="s">
        <v>2311</v>
      </c>
      <c r="L270" s="127" t="s">
        <v>22</v>
      </c>
      <c r="M270" s="128" t="s">
        <v>22</v>
      </c>
      <c r="N270" s="128" t="s">
        <v>22</v>
      </c>
      <c r="O270" s="129" t="s">
        <v>1887</v>
      </c>
      <c r="P270" s="144">
        <v>46230</v>
      </c>
      <c r="Q270" s="128" t="s">
        <v>22</v>
      </c>
      <c r="R270" s="129" t="s">
        <v>1887</v>
      </c>
      <c r="S270" s="144">
        <v>46230</v>
      </c>
      <c r="T270" s="129" t="s">
        <v>24</v>
      </c>
      <c r="U270" s="130" t="s">
        <v>22</v>
      </c>
      <c r="V270" s="130" t="s">
        <v>22</v>
      </c>
      <c r="W270" s="129"/>
      <c r="X270" s="129"/>
      <c r="Y270" s="129"/>
      <c r="Z270" s="129"/>
      <c r="AA270" s="129"/>
      <c r="AB270" s="129"/>
      <c r="AC270" s="129"/>
      <c r="AD270" s="129"/>
      <c r="AE270" s="129"/>
      <c r="AF270" s="129"/>
    </row>
    <row r="271" ht="17" customHeight="1" spans="1:32">
      <c r="A271" s="190">
        <v>203</v>
      </c>
      <c r="B271" s="49" t="s">
        <v>19</v>
      </c>
      <c r="C271" s="147" t="s">
        <v>116</v>
      </c>
      <c r="D271" s="121" t="s">
        <v>3053</v>
      </c>
      <c r="E271" s="146">
        <v>6000064429</v>
      </c>
      <c r="F271" s="134">
        <v>1</v>
      </c>
      <c r="G271" s="134">
        <v>0</v>
      </c>
      <c r="H271" s="186">
        <v>1</v>
      </c>
      <c r="I271" s="144">
        <v>46231</v>
      </c>
      <c r="J271" s="148" t="s">
        <v>2220</v>
      </c>
      <c r="K271" s="145">
        <v>516309150726199</v>
      </c>
      <c r="L271" s="128" t="s">
        <v>2236</v>
      </c>
      <c r="M271" s="173" t="s">
        <v>3063</v>
      </c>
      <c r="N271" s="162" t="s">
        <v>3058</v>
      </c>
      <c r="O271" s="129" t="s">
        <v>1887</v>
      </c>
      <c r="P271" s="144">
        <v>46231</v>
      </c>
      <c r="Q271" s="156" t="s">
        <v>3059</v>
      </c>
      <c r="R271" s="129" t="s">
        <v>1887</v>
      </c>
      <c r="S271" s="144">
        <v>46231</v>
      </c>
      <c r="T271" s="129" t="s">
        <v>24</v>
      </c>
      <c r="U271" s="121" t="s">
        <v>32</v>
      </c>
      <c r="V271" s="151" t="s">
        <v>2224</v>
      </c>
      <c r="W271" s="49"/>
      <c r="X271" s="39"/>
      <c r="Y271" s="39"/>
      <c r="Z271" s="39"/>
      <c r="AA271" s="39"/>
      <c r="AB271" s="39"/>
      <c r="AC271" s="39"/>
      <c r="AD271" s="39"/>
      <c r="AE271" s="39"/>
      <c r="AF271" s="39"/>
    </row>
    <row r="272" ht="17" customHeight="1" spans="1:32">
      <c r="A272" s="190">
        <v>204</v>
      </c>
      <c r="B272" s="49" t="s">
        <v>19</v>
      </c>
      <c r="C272" s="147" t="s">
        <v>116</v>
      </c>
      <c r="D272" s="121" t="s">
        <v>3053</v>
      </c>
      <c r="E272" s="146">
        <v>6000064429</v>
      </c>
      <c r="F272" s="134">
        <v>1</v>
      </c>
      <c r="G272" s="134">
        <v>0</v>
      </c>
      <c r="H272" s="186">
        <v>1</v>
      </c>
      <c r="I272" s="144">
        <v>46231</v>
      </c>
      <c r="J272" s="148" t="s">
        <v>2220</v>
      </c>
      <c r="K272" s="185">
        <v>516309150726200</v>
      </c>
      <c r="L272" s="127" t="s">
        <v>2225</v>
      </c>
      <c r="M272" s="153" t="s">
        <v>3141</v>
      </c>
      <c r="N272" s="154" t="s">
        <v>3142</v>
      </c>
      <c r="O272" s="129" t="s">
        <v>1887</v>
      </c>
      <c r="P272" s="144">
        <v>46231</v>
      </c>
      <c r="Q272" s="155" t="s">
        <v>3143</v>
      </c>
      <c r="R272" s="129" t="s">
        <v>1887</v>
      </c>
      <c r="S272" s="144">
        <v>46231</v>
      </c>
      <c r="T272" s="129" t="s">
        <v>24</v>
      </c>
      <c r="U272" s="129" t="s">
        <v>2226</v>
      </c>
      <c r="V272" s="151" t="s">
        <v>2224</v>
      </c>
      <c r="W272" s="131"/>
      <c r="X272" s="131"/>
      <c r="Y272" s="131"/>
      <c r="Z272" s="131"/>
      <c r="AA272" s="131"/>
      <c r="AB272" s="131"/>
      <c r="AC272" s="131"/>
      <c r="AD272" s="131"/>
      <c r="AE272" s="131"/>
      <c r="AF272" s="131"/>
    </row>
    <row r="273" ht="17" customHeight="1" spans="1:32">
      <c r="A273" s="190">
        <v>205</v>
      </c>
      <c r="B273" s="49" t="s">
        <v>19</v>
      </c>
      <c r="C273" s="147" t="s">
        <v>116</v>
      </c>
      <c r="D273" s="121" t="s">
        <v>3053</v>
      </c>
      <c r="E273" s="146">
        <v>6000064429</v>
      </c>
      <c r="F273" s="134">
        <v>1</v>
      </c>
      <c r="G273" s="134">
        <v>1</v>
      </c>
      <c r="H273" s="186">
        <v>0</v>
      </c>
      <c r="I273" s="144">
        <v>46231</v>
      </c>
      <c r="J273" s="148" t="s">
        <v>2220</v>
      </c>
      <c r="K273" s="185">
        <v>516309150726201</v>
      </c>
      <c r="L273" s="127" t="s">
        <v>22</v>
      </c>
      <c r="M273" s="128" t="s">
        <v>22</v>
      </c>
      <c r="N273" s="128" t="s">
        <v>22</v>
      </c>
      <c r="O273" s="129" t="s">
        <v>1887</v>
      </c>
      <c r="P273" s="144">
        <v>46231</v>
      </c>
      <c r="Q273" s="128" t="s">
        <v>22</v>
      </c>
      <c r="R273" s="129" t="s">
        <v>1887</v>
      </c>
      <c r="S273" s="144">
        <v>46231</v>
      </c>
      <c r="T273" s="129" t="s">
        <v>24</v>
      </c>
      <c r="U273" s="130" t="s">
        <v>22</v>
      </c>
      <c r="V273" s="130" t="s">
        <v>22</v>
      </c>
      <c r="W273" s="49"/>
      <c r="X273" s="49"/>
      <c r="Y273" s="49"/>
      <c r="Z273" s="49"/>
      <c r="AA273" s="49"/>
      <c r="AB273" s="49"/>
      <c r="AC273" s="49"/>
      <c r="AD273" s="49"/>
      <c r="AE273" s="49"/>
      <c r="AF273" s="49"/>
    </row>
    <row r="274" ht="17" customHeight="1" spans="1:32">
      <c r="A274" s="190">
        <v>206</v>
      </c>
      <c r="B274" s="49" t="s">
        <v>19</v>
      </c>
      <c r="C274" s="147" t="s">
        <v>116</v>
      </c>
      <c r="D274" s="121" t="s">
        <v>3053</v>
      </c>
      <c r="E274" s="146">
        <v>6000064429</v>
      </c>
      <c r="F274" s="134">
        <v>1</v>
      </c>
      <c r="G274" s="134">
        <v>0</v>
      </c>
      <c r="H274" s="186">
        <v>1</v>
      </c>
      <c r="I274" s="144">
        <v>46231</v>
      </c>
      <c r="J274" s="148" t="s">
        <v>2220</v>
      </c>
      <c r="K274" s="185">
        <v>516309150726202</v>
      </c>
      <c r="L274" s="194" t="s">
        <v>2287</v>
      </c>
      <c r="M274" s="128" t="s">
        <v>3162</v>
      </c>
      <c r="N274" s="158" t="s">
        <v>2857</v>
      </c>
      <c r="O274" s="129" t="s">
        <v>1887</v>
      </c>
      <c r="P274" s="144">
        <v>46231</v>
      </c>
      <c r="Q274" s="150" t="s">
        <v>3163</v>
      </c>
      <c r="R274" s="129" t="s">
        <v>1887</v>
      </c>
      <c r="S274" s="144">
        <v>46231</v>
      </c>
      <c r="T274" s="129" t="s">
        <v>24</v>
      </c>
      <c r="U274" s="18" t="s">
        <v>59</v>
      </c>
      <c r="V274" s="151" t="s">
        <v>2224</v>
      </c>
      <c r="W274" s="28"/>
      <c r="X274" s="28"/>
      <c r="Y274" s="28"/>
      <c r="Z274" s="28"/>
      <c r="AA274" s="28"/>
      <c r="AB274" s="28"/>
      <c r="AC274" s="28"/>
      <c r="AD274" s="28"/>
      <c r="AE274" s="28"/>
      <c r="AF274" s="28"/>
    </row>
    <row r="275" ht="17" customHeight="1" spans="1:32">
      <c r="A275" s="190">
        <v>207</v>
      </c>
      <c r="B275" s="49" t="s">
        <v>19</v>
      </c>
      <c r="C275" s="147" t="s">
        <v>116</v>
      </c>
      <c r="D275" s="121" t="s">
        <v>3053</v>
      </c>
      <c r="E275" s="146">
        <v>6000064429</v>
      </c>
      <c r="F275" s="134">
        <v>3</v>
      </c>
      <c r="G275" s="134">
        <v>3</v>
      </c>
      <c r="H275" s="186">
        <v>0</v>
      </c>
      <c r="I275" s="144">
        <v>46231</v>
      </c>
      <c r="J275" s="148" t="s">
        <v>2220</v>
      </c>
      <c r="K275" s="185" t="s">
        <v>2312</v>
      </c>
      <c r="L275" s="127" t="s">
        <v>22</v>
      </c>
      <c r="M275" s="128" t="s">
        <v>22</v>
      </c>
      <c r="N275" s="128" t="s">
        <v>22</v>
      </c>
      <c r="O275" s="129" t="s">
        <v>1887</v>
      </c>
      <c r="P275" s="144">
        <v>46231</v>
      </c>
      <c r="Q275" s="128" t="s">
        <v>22</v>
      </c>
      <c r="R275" s="129" t="s">
        <v>1887</v>
      </c>
      <c r="S275" s="144">
        <v>46231</v>
      </c>
      <c r="T275" s="129" t="s">
        <v>24</v>
      </c>
      <c r="U275" s="130" t="s">
        <v>22</v>
      </c>
      <c r="V275" s="130" t="s">
        <v>22</v>
      </c>
      <c r="W275" s="129"/>
      <c r="X275" s="129"/>
      <c r="Y275" s="129"/>
      <c r="Z275" s="129"/>
      <c r="AA275" s="129"/>
      <c r="AB275" s="129"/>
      <c r="AC275" s="129"/>
      <c r="AD275" s="129"/>
      <c r="AE275" s="129"/>
      <c r="AF275" s="129"/>
    </row>
    <row r="276" ht="17" customHeight="1" spans="1:32">
      <c r="A276" s="190">
        <v>208</v>
      </c>
      <c r="B276" s="49" t="s">
        <v>19</v>
      </c>
      <c r="C276" s="147" t="s">
        <v>116</v>
      </c>
      <c r="D276" s="121" t="s">
        <v>3053</v>
      </c>
      <c r="E276" s="146">
        <v>6000064429</v>
      </c>
      <c r="F276" s="134">
        <v>1</v>
      </c>
      <c r="G276" s="134">
        <v>0</v>
      </c>
      <c r="H276" s="186">
        <v>1</v>
      </c>
      <c r="I276" s="144">
        <v>46231</v>
      </c>
      <c r="J276" s="148" t="s">
        <v>2220</v>
      </c>
      <c r="K276" s="185">
        <v>516309150726206</v>
      </c>
      <c r="L276" s="164" t="s">
        <v>2285</v>
      </c>
      <c r="M276" s="149" t="s">
        <v>3159</v>
      </c>
      <c r="N276" s="80" t="s">
        <v>3160</v>
      </c>
      <c r="O276" s="129" t="s">
        <v>1887</v>
      </c>
      <c r="P276" s="144">
        <v>46231</v>
      </c>
      <c r="Q276" s="150" t="s">
        <v>3161</v>
      </c>
      <c r="R276" s="129" t="s">
        <v>1887</v>
      </c>
      <c r="S276" s="144">
        <v>46231</v>
      </c>
      <c r="T276" s="129" t="s">
        <v>24</v>
      </c>
      <c r="U276" s="18" t="s">
        <v>59</v>
      </c>
      <c r="V276" s="151" t="s">
        <v>2224</v>
      </c>
      <c r="W276" s="28"/>
      <c r="X276" s="28"/>
      <c r="Y276" s="28"/>
      <c r="Z276" s="28"/>
      <c r="AA276" s="28"/>
      <c r="AB276" s="28"/>
      <c r="AC276" s="28"/>
      <c r="AD276" s="28"/>
      <c r="AE276" s="28"/>
      <c r="AF276" s="28"/>
    </row>
    <row r="277" ht="17" customHeight="1" spans="1:32">
      <c r="A277" s="190">
        <v>209</v>
      </c>
      <c r="B277" s="49" t="s">
        <v>19</v>
      </c>
      <c r="C277" s="145" t="s">
        <v>2313</v>
      </c>
      <c r="D277" s="121" t="s">
        <v>3053</v>
      </c>
      <c r="E277" s="146">
        <v>6000064429</v>
      </c>
      <c r="F277" s="134">
        <v>1</v>
      </c>
      <c r="G277" s="134">
        <v>1</v>
      </c>
      <c r="H277" s="186">
        <v>0</v>
      </c>
      <c r="I277" s="144">
        <v>46231</v>
      </c>
      <c r="J277" s="148" t="s">
        <v>2220</v>
      </c>
      <c r="K277" s="185">
        <v>516309150726207</v>
      </c>
      <c r="L277" s="127" t="s">
        <v>22</v>
      </c>
      <c r="M277" s="128" t="s">
        <v>22</v>
      </c>
      <c r="N277" s="128" t="s">
        <v>22</v>
      </c>
      <c r="O277" s="129" t="s">
        <v>1887</v>
      </c>
      <c r="P277" s="144">
        <v>46231</v>
      </c>
      <c r="Q277" s="128" t="s">
        <v>22</v>
      </c>
      <c r="R277" s="129" t="s">
        <v>1887</v>
      </c>
      <c r="S277" s="144">
        <v>46231</v>
      </c>
      <c r="T277" s="129" t="s">
        <v>24</v>
      </c>
      <c r="U277" s="130" t="s">
        <v>22</v>
      </c>
      <c r="V277" s="130" t="s">
        <v>22</v>
      </c>
      <c r="W277" s="129"/>
      <c r="X277" s="129"/>
      <c r="Y277" s="129"/>
      <c r="Z277" s="129"/>
      <c r="AA277" s="129"/>
      <c r="AB277" s="129"/>
      <c r="AC277" s="129"/>
      <c r="AD277" s="129"/>
      <c r="AE277" s="129"/>
      <c r="AF277" s="129"/>
    </row>
    <row r="278" ht="17" customHeight="1" spans="1:32">
      <c r="A278" s="190">
        <v>210</v>
      </c>
      <c r="B278" s="49" t="s">
        <v>19</v>
      </c>
      <c r="C278" s="145" t="s">
        <v>2313</v>
      </c>
      <c r="D278" s="121" t="s">
        <v>3053</v>
      </c>
      <c r="E278" s="146">
        <v>6000064429</v>
      </c>
      <c r="F278" s="134">
        <v>1</v>
      </c>
      <c r="G278" s="134">
        <v>0</v>
      </c>
      <c r="H278" s="186">
        <v>1</v>
      </c>
      <c r="I278" s="144">
        <v>46231</v>
      </c>
      <c r="J278" s="148" t="s">
        <v>2220</v>
      </c>
      <c r="K278" s="185">
        <v>516309150726208</v>
      </c>
      <c r="L278" s="164" t="s">
        <v>2285</v>
      </c>
      <c r="M278" s="149" t="s">
        <v>3159</v>
      </c>
      <c r="N278" s="80" t="s">
        <v>3160</v>
      </c>
      <c r="O278" s="129" t="s">
        <v>1887</v>
      </c>
      <c r="P278" s="144">
        <v>46231</v>
      </c>
      <c r="Q278" s="150" t="s">
        <v>3161</v>
      </c>
      <c r="R278" s="129" t="s">
        <v>1887</v>
      </c>
      <c r="S278" s="144">
        <v>46231</v>
      </c>
      <c r="T278" s="129" t="s">
        <v>24</v>
      </c>
      <c r="U278" s="18" t="s">
        <v>59</v>
      </c>
      <c r="V278" s="151" t="s">
        <v>2224</v>
      </c>
      <c r="W278" s="28"/>
      <c r="X278" s="28"/>
      <c r="Y278" s="28"/>
      <c r="Z278" s="28"/>
      <c r="AA278" s="28"/>
      <c r="AB278" s="28"/>
      <c r="AC278" s="28"/>
      <c r="AD278" s="28"/>
      <c r="AE278" s="28"/>
      <c r="AF278" s="28"/>
    </row>
    <row r="279" ht="17" customHeight="1" spans="1:32">
      <c r="A279" s="190">
        <v>211</v>
      </c>
      <c r="B279" s="49" t="s">
        <v>19</v>
      </c>
      <c r="C279" s="145" t="s">
        <v>2313</v>
      </c>
      <c r="D279" s="121" t="s">
        <v>3053</v>
      </c>
      <c r="E279" s="146">
        <v>6000064429</v>
      </c>
      <c r="F279" s="134">
        <v>1</v>
      </c>
      <c r="G279" s="134">
        <v>1</v>
      </c>
      <c r="H279" s="186">
        <v>0</v>
      </c>
      <c r="I279" s="144">
        <v>46231</v>
      </c>
      <c r="J279" s="148" t="s">
        <v>2220</v>
      </c>
      <c r="K279" s="185">
        <v>516309150726209</v>
      </c>
      <c r="L279" s="127" t="s">
        <v>22</v>
      </c>
      <c r="M279" s="128" t="s">
        <v>22</v>
      </c>
      <c r="N279" s="128" t="s">
        <v>22</v>
      </c>
      <c r="O279" s="129" t="s">
        <v>1887</v>
      </c>
      <c r="P279" s="144">
        <v>46231</v>
      </c>
      <c r="Q279" s="128" t="s">
        <v>22</v>
      </c>
      <c r="R279" s="129" t="s">
        <v>1887</v>
      </c>
      <c r="S279" s="144">
        <v>46231</v>
      </c>
      <c r="T279" s="129" t="s">
        <v>24</v>
      </c>
      <c r="U279" s="130" t="s">
        <v>22</v>
      </c>
      <c r="V279" s="130" t="s">
        <v>22</v>
      </c>
      <c r="W279" s="131"/>
      <c r="X279" s="131"/>
      <c r="Y279" s="131"/>
      <c r="Z279" s="131"/>
      <c r="AA279" s="131"/>
      <c r="AB279" s="131"/>
      <c r="AC279" s="131"/>
      <c r="AD279" s="131"/>
      <c r="AE279" s="131"/>
      <c r="AF279" s="131"/>
    </row>
    <row r="280" ht="16.5" customHeight="1" spans="1:32">
      <c r="A280" s="190">
        <v>212</v>
      </c>
      <c r="B280" s="49" t="s">
        <v>19</v>
      </c>
      <c r="C280" s="145" t="s">
        <v>2313</v>
      </c>
      <c r="D280" s="121" t="s">
        <v>3053</v>
      </c>
      <c r="E280" s="167">
        <v>6000064430</v>
      </c>
      <c r="F280" s="198">
        <f>113-107</f>
        <v>6</v>
      </c>
      <c r="G280" s="198">
        <v>6</v>
      </c>
      <c r="H280" s="199">
        <v>0</v>
      </c>
      <c r="I280" s="144">
        <v>46232</v>
      </c>
      <c r="J280" s="148" t="s">
        <v>2218</v>
      </c>
      <c r="K280" s="185" t="s">
        <v>2314</v>
      </c>
      <c r="L280" s="127" t="s">
        <v>22</v>
      </c>
      <c r="M280" s="128" t="s">
        <v>22</v>
      </c>
      <c r="N280" s="128" t="s">
        <v>22</v>
      </c>
      <c r="O280" s="129" t="s">
        <v>1887</v>
      </c>
      <c r="P280" s="144">
        <v>46232</v>
      </c>
      <c r="Q280" s="128" t="s">
        <v>22</v>
      </c>
      <c r="R280" s="129" t="s">
        <v>1887</v>
      </c>
      <c r="S280" s="144">
        <v>46232</v>
      </c>
      <c r="T280" s="129" t="s">
        <v>24</v>
      </c>
      <c r="U280" s="130" t="s">
        <v>22</v>
      </c>
      <c r="V280" s="130" t="s">
        <v>22</v>
      </c>
      <c r="W280" s="129"/>
      <c r="X280" s="129"/>
      <c r="Y280" s="129"/>
      <c r="Z280" s="129"/>
      <c r="AA280" s="129"/>
      <c r="AB280" s="129"/>
      <c r="AC280" s="129"/>
      <c r="AD280" s="129"/>
      <c r="AE280" s="129"/>
      <c r="AF280" s="129"/>
    </row>
    <row r="281" ht="16.5" customHeight="1" spans="1:32">
      <c r="A281" s="190">
        <v>213</v>
      </c>
      <c r="B281" s="49" t="s">
        <v>19</v>
      </c>
      <c r="C281" s="145" t="s">
        <v>2313</v>
      </c>
      <c r="D281" s="121" t="s">
        <v>3053</v>
      </c>
      <c r="E281" s="167">
        <v>6000064430</v>
      </c>
      <c r="F281" s="198">
        <v>1</v>
      </c>
      <c r="G281" s="198">
        <v>0</v>
      </c>
      <c r="H281" s="199">
        <v>1</v>
      </c>
      <c r="I281" s="144">
        <v>46232</v>
      </c>
      <c r="J281" s="148" t="s">
        <v>2218</v>
      </c>
      <c r="K281" s="145" t="s">
        <v>2315</v>
      </c>
      <c r="L281" s="128" t="s">
        <v>2236</v>
      </c>
      <c r="M281" s="173" t="s">
        <v>3063</v>
      </c>
      <c r="N281" s="162" t="s">
        <v>3058</v>
      </c>
      <c r="O281" s="129" t="s">
        <v>1887</v>
      </c>
      <c r="P281" s="144">
        <v>46232</v>
      </c>
      <c r="Q281" s="156" t="s">
        <v>3059</v>
      </c>
      <c r="R281" s="129" t="s">
        <v>1887</v>
      </c>
      <c r="S281" s="144">
        <v>46232</v>
      </c>
      <c r="T281" s="129" t="s">
        <v>24</v>
      </c>
      <c r="U281" s="187" t="s">
        <v>32</v>
      </c>
      <c r="V281" s="151" t="s">
        <v>2224</v>
      </c>
      <c r="W281" s="49"/>
      <c r="X281" s="39"/>
      <c r="Y281" s="39"/>
      <c r="Z281" s="39"/>
      <c r="AA281" s="39"/>
      <c r="AB281" s="39"/>
      <c r="AC281" s="39"/>
      <c r="AD281" s="39"/>
      <c r="AE281" s="39"/>
      <c r="AF281" s="39"/>
    </row>
    <row r="282" ht="16.5" customHeight="1" spans="1:32">
      <c r="A282" s="190">
        <v>214</v>
      </c>
      <c r="B282" s="49" t="s">
        <v>19</v>
      </c>
      <c r="C282" s="145" t="s">
        <v>2313</v>
      </c>
      <c r="D282" s="121" t="s">
        <v>3053</v>
      </c>
      <c r="E282" s="167">
        <v>6000064430</v>
      </c>
      <c r="F282" s="198">
        <f>119-114</f>
        <v>5</v>
      </c>
      <c r="G282" s="198">
        <v>5</v>
      </c>
      <c r="H282" s="199">
        <v>0</v>
      </c>
      <c r="I282" s="144">
        <v>46232</v>
      </c>
      <c r="J282" s="148" t="s">
        <v>2218</v>
      </c>
      <c r="K282" s="185" t="s">
        <v>2316</v>
      </c>
      <c r="L282" s="127" t="s">
        <v>22</v>
      </c>
      <c r="M282" s="128" t="s">
        <v>22</v>
      </c>
      <c r="N282" s="128" t="s">
        <v>22</v>
      </c>
      <c r="O282" s="129" t="s">
        <v>1887</v>
      </c>
      <c r="P282" s="144">
        <v>46232</v>
      </c>
      <c r="Q282" s="128" t="s">
        <v>22</v>
      </c>
      <c r="R282" s="129" t="s">
        <v>1887</v>
      </c>
      <c r="S282" s="144">
        <v>46232</v>
      </c>
      <c r="T282" s="129" t="s">
        <v>24</v>
      </c>
      <c r="U282" s="130" t="s">
        <v>22</v>
      </c>
      <c r="V282" s="130" t="s">
        <v>22</v>
      </c>
      <c r="W282" s="131"/>
      <c r="X282" s="131"/>
      <c r="Y282" s="131"/>
      <c r="Z282" s="131"/>
      <c r="AA282" s="131"/>
      <c r="AB282" s="131"/>
      <c r="AC282" s="131"/>
      <c r="AD282" s="131"/>
      <c r="AE282" s="131"/>
      <c r="AF282" s="131"/>
    </row>
    <row r="283" ht="16.5" customHeight="1" spans="1:32">
      <c r="A283" s="190">
        <v>215</v>
      </c>
      <c r="B283" s="49" t="s">
        <v>19</v>
      </c>
      <c r="C283" s="147" t="s">
        <v>116</v>
      </c>
      <c r="D283" s="121" t="s">
        <v>3053</v>
      </c>
      <c r="E283" s="167">
        <v>6000064430</v>
      </c>
      <c r="F283" s="198">
        <v>1</v>
      </c>
      <c r="G283" s="198">
        <v>0</v>
      </c>
      <c r="H283" s="199">
        <v>1</v>
      </c>
      <c r="I283" s="144">
        <v>46233</v>
      </c>
      <c r="J283" s="148" t="s">
        <v>2218</v>
      </c>
      <c r="K283" s="185">
        <v>5163131507260120</v>
      </c>
      <c r="L283" s="200" t="s">
        <v>2317</v>
      </c>
      <c r="M283" s="128" t="s">
        <v>3104</v>
      </c>
      <c r="N283" s="154" t="s">
        <v>3105</v>
      </c>
      <c r="O283" s="129" t="s">
        <v>1887</v>
      </c>
      <c r="P283" s="144">
        <v>46233</v>
      </c>
      <c r="Q283" s="150" t="s">
        <v>3106</v>
      </c>
      <c r="R283" s="129" t="s">
        <v>1887</v>
      </c>
      <c r="S283" s="144">
        <v>46233</v>
      </c>
      <c r="T283" s="129" t="s">
        <v>24</v>
      </c>
      <c r="U283" s="129" t="s">
        <v>2226</v>
      </c>
      <c r="V283" s="151" t="s">
        <v>2224</v>
      </c>
      <c r="W283" s="171"/>
      <c r="X283" s="131"/>
      <c r="Y283" s="131"/>
      <c r="Z283" s="131"/>
      <c r="AA283" s="131"/>
      <c r="AB283" s="131"/>
      <c r="AC283" s="131"/>
      <c r="AD283" s="131"/>
      <c r="AE283" s="131"/>
      <c r="AF283" s="131"/>
    </row>
    <row r="284" ht="16.5" customHeight="1" spans="1:32">
      <c r="A284" s="190">
        <v>216</v>
      </c>
      <c r="B284" s="49" t="s">
        <v>19</v>
      </c>
      <c r="C284" s="145" t="s">
        <v>2313</v>
      </c>
      <c r="D284" s="121" t="s">
        <v>3053</v>
      </c>
      <c r="E284" s="167">
        <v>6000064430</v>
      </c>
      <c r="F284" s="198">
        <v>1</v>
      </c>
      <c r="G284" s="198">
        <v>0</v>
      </c>
      <c r="H284" s="199">
        <v>1</v>
      </c>
      <c r="I284" s="144">
        <v>46233</v>
      </c>
      <c r="J284" s="148" t="s">
        <v>2218</v>
      </c>
      <c r="K284" s="145" t="s">
        <v>2318</v>
      </c>
      <c r="L284" s="128" t="s">
        <v>2236</v>
      </c>
      <c r="M284" s="173" t="s">
        <v>3063</v>
      </c>
      <c r="N284" s="162" t="s">
        <v>3058</v>
      </c>
      <c r="O284" s="129" t="s">
        <v>1887</v>
      </c>
      <c r="P284" s="144">
        <v>46233</v>
      </c>
      <c r="Q284" s="156" t="s">
        <v>3059</v>
      </c>
      <c r="R284" s="129" t="s">
        <v>1887</v>
      </c>
      <c r="S284" s="144">
        <v>46233</v>
      </c>
      <c r="T284" s="129" t="s">
        <v>24</v>
      </c>
      <c r="U284" s="187" t="s">
        <v>32</v>
      </c>
      <c r="V284" s="151" t="s">
        <v>2224</v>
      </c>
      <c r="W284" s="49"/>
      <c r="X284" s="39"/>
      <c r="Y284" s="39"/>
      <c r="Z284" s="39"/>
      <c r="AA284" s="39"/>
      <c r="AB284" s="39"/>
      <c r="AC284" s="39"/>
      <c r="AD284" s="39"/>
      <c r="AE284" s="39"/>
      <c r="AF284" s="39"/>
    </row>
    <row r="285" ht="16.5" customHeight="1" spans="1:32">
      <c r="A285" s="190">
        <v>217</v>
      </c>
      <c r="B285" s="49" t="s">
        <v>19</v>
      </c>
      <c r="C285" s="145" t="s">
        <v>2313</v>
      </c>
      <c r="D285" s="121" t="s">
        <v>3053</v>
      </c>
      <c r="E285" s="167">
        <v>6000064430</v>
      </c>
      <c r="F285" s="198">
        <f>127-121</f>
        <v>6</v>
      </c>
      <c r="G285" s="198">
        <v>6</v>
      </c>
      <c r="H285" s="199">
        <v>0</v>
      </c>
      <c r="I285" s="144">
        <v>46233</v>
      </c>
      <c r="J285" s="148" t="s">
        <v>2218</v>
      </c>
      <c r="K285" s="185" t="s">
        <v>2319</v>
      </c>
      <c r="L285" s="127" t="s">
        <v>22</v>
      </c>
      <c r="M285" s="128" t="s">
        <v>22</v>
      </c>
      <c r="N285" s="128" t="s">
        <v>22</v>
      </c>
      <c r="O285" s="129" t="s">
        <v>1887</v>
      </c>
      <c r="P285" s="144">
        <v>46233</v>
      </c>
      <c r="Q285" s="128" t="s">
        <v>22</v>
      </c>
      <c r="R285" s="129" t="s">
        <v>1887</v>
      </c>
      <c r="S285" s="144">
        <v>46233</v>
      </c>
      <c r="T285" s="129" t="s">
        <v>24</v>
      </c>
      <c r="U285" s="130" t="s">
        <v>22</v>
      </c>
      <c r="V285" s="130" t="s">
        <v>22</v>
      </c>
      <c r="W285" s="129"/>
      <c r="X285" s="129"/>
      <c r="Y285" s="129"/>
      <c r="Z285" s="129"/>
      <c r="AA285" s="129"/>
      <c r="AB285" s="129"/>
      <c r="AC285" s="129"/>
      <c r="AD285" s="129"/>
      <c r="AE285" s="129"/>
      <c r="AF285" s="129"/>
    </row>
    <row r="286" ht="16.5" customHeight="1" spans="1:32">
      <c r="A286" s="190">
        <v>218</v>
      </c>
      <c r="B286" s="49" t="s">
        <v>19</v>
      </c>
      <c r="C286" s="145" t="s">
        <v>2313</v>
      </c>
      <c r="D286" s="121" t="s">
        <v>3053</v>
      </c>
      <c r="E286" s="167">
        <v>6000064430</v>
      </c>
      <c r="F286" s="198">
        <v>1</v>
      </c>
      <c r="G286" s="198">
        <v>0</v>
      </c>
      <c r="H286" s="199">
        <v>1</v>
      </c>
      <c r="I286" s="144">
        <v>46233</v>
      </c>
      <c r="J286" s="148" t="s">
        <v>2218</v>
      </c>
      <c r="K286" s="145" t="s">
        <v>2320</v>
      </c>
      <c r="L286" s="128" t="s">
        <v>2236</v>
      </c>
      <c r="M286" s="173" t="s">
        <v>3063</v>
      </c>
      <c r="N286" s="162" t="s">
        <v>3058</v>
      </c>
      <c r="O286" s="129" t="s">
        <v>1887</v>
      </c>
      <c r="P286" s="144">
        <v>46233</v>
      </c>
      <c r="Q286" s="156" t="s">
        <v>3059</v>
      </c>
      <c r="R286" s="129" t="s">
        <v>1887</v>
      </c>
      <c r="S286" s="144">
        <v>46233</v>
      </c>
      <c r="T286" s="129" t="s">
        <v>24</v>
      </c>
      <c r="U286" s="187" t="s">
        <v>32</v>
      </c>
      <c r="V286" s="151" t="s">
        <v>2224</v>
      </c>
      <c r="W286" s="49"/>
      <c r="X286" s="39"/>
      <c r="Y286" s="39"/>
      <c r="Z286" s="39"/>
      <c r="AA286" s="39"/>
      <c r="AB286" s="39"/>
      <c r="AC286" s="39"/>
      <c r="AD286" s="39"/>
      <c r="AE286" s="39"/>
      <c r="AF286" s="39"/>
    </row>
    <row r="287" ht="16.5" customHeight="1" spans="1:32">
      <c r="A287" s="190">
        <v>219</v>
      </c>
      <c r="B287" s="49" t="s">
        <v>19</v>
      </c>
      <c r="C287" s="145" t="s">
        <v>2313</v>
      </c>
      <c r="D287" s="121" t="s">
        <v>3053</v>
      </c>
      <c r="E287" s="167">
        <v>6000064430</v>
      </c>
      <c r="F287" s="198">
        <v>6</v>
      </c>
      <c r="G287" s="198">
        <v>6</v>
      </c>
      <c r="H287" s="199">
        <v>0</v>
      </c>
      <c r="I287" s="144">
        <v>46233</v>
      </c>
      <c r="J287" s="148" t="s">
        <v>2218</v>
      </c>
      <c r="K287" s="185" t="s">
        <v>2321</v>
      </c>
      <c r="L287" s="127" t="s">
        <v>22</v>
      </c>
      <c r="M287" s="128" t="s">
        <v>22</v>
      </c>
      <c r="N287" s="128" t="s">
        <v>22</v>
      </c>
      <c r="O287" s="129" t="s">
        <v>1887</v>
      </c>
      <c r="P287" s="144">
        <v>46233</v>
      </c>
      <c r="Q287" s="128" t="s">
        <v>22</v>
      </c>
      <c r="R287" s="129" t="s">
        <v>1887</v>
      </c>
      <c r="S287" s="144">
        <v>46233</v>
      </c>
      <c r="T287" s="129" t="s">
        <v>24</v>
      </c>
      <c r="U287" s="130" t="s">
        <v>22</v>
      </c>
      <c r="V287" s="130" t="s">
        <v>22</v>
      </c>
      <c r="W287" s="131"/>
      <c r="X287" s="131"/>
      <c r="Y287" s="131"/>
      <c r="Z287" s="131"/>
      <c r="AA287" s="131"/>
      <c r="AB287" s="131"/>
      <c r="AC287" s="131"/>
      <c r="AD287" s="131"/>
      <c r="AE287" s="131"/>
      <c r="AF287" s="131"/>
    </row>
    <row r="288" ht="17" customHeight="1" spans="1:32">
      <c r="A288" s="190">
        <v>220</v>
      </c>
      <c r="B288" s="49" t="s">
        <v>19</v>
      </c>
      <c r="C288" s="145" t="s">
        <v>2313</v>
      </c>
      <c r="D288" s="121" t="s">
        <v>3053</v>
      </c>
      <c r="E288" s="146">
        <v>6000064429</v>
      </c>
      <c r="F288" s="134">
        <v>3</v>
      </c>
      <c r="G288" s="134">
        <v>3</v>
      </c>
      <c r="H288" s="186">
        <v>0</v>
      </c>
      <c r="I288" s="144">
        <v>46234</v>
      </c>
      <c r="J288" s="148" t="s">
        <v>2220</v>
      </c>
      <c r="K288" s="185" t="s">
        <v>2322</v>
      </c>
      <c r="L288" s="127" t="s">
        <v>22</v>
      </c>
      <c r="M288" s="128" t="s">
        <v>22</v>
      </c>
      <c r="N288" s="128" t="s">
        <v>22</v>
      </c>
      <c r="O288" s="129" t="s">
        <v>1887</v>
      </c>
      <c r="P288" s="144">
        <v>46234</v>
      </c>
      <c r="Q288" s="128" t="s">
        <v>22</v>
      </c>
      <c r="R288" s="129" t="s">
        <v>1887</v>
      </c>
      <c r="S288" s="144">
        <v>46234</v>
      </c>
      <c r="T288" s="129" t="s">
        <v>24</v>
      </c>
      <c r="U288" s="130" t="s">
        <v>22</v>
      </c>
      <c r="V288" s="130" t="s">
        <v>22</v>
      </c>
      <c r="W288" s="49"/>
      <c r="X288" s="49"/>
      <c r="Y288" s="49"/>
      <c r="Z288" s="49"/>
      <c r="AA288" s="49"/>
      <c r="AB288" s="49"/>
      <c r="AC288" s="49"/>
      <c r="AD288" s="49"/>
      <c r="AE288" s="49"/>
      <c r="AF288" s="49"/>
    </row>
    <row r="289" ht="17" customHeight="1" spans="1:32">
      <c r="A289" s="190">
        <v>221</v>
      </c>
      <c r="B289" s="49" t="s">
        <v>19</v>
      </c>
      <c r="C289" s="145" t="s">
        <v>2313</v>
      </c>
      <c r="D289" s="121" t="s">
        <v>3053</v>
      </c>
      <c r="E289" s="146">
        <v>6000064429</v>
      </c>
      <c r="F289" s="134">
        <v>1</v>
      </c>
      <c r="G289" s="134">
        <v>0</v>
      </c>
      <c r="H289" s="186">
        <v>1</v>
      </c>
      <c r="I289" s="144">
        <v>46234</v>
      </c>
      <c r="J289" s="148" t="s">
        <v>2220</v>
      </c>
      <c r="K289" s="185">
        <v>516309150726213</v>
      </c>
      <c r="L289" s="164" t="s">
        <v>2285</v>
      </c>
      <c r="M289" s="149" t="s">
        <v>3159</v>
      </c>
      <c r="N289" s="80" t="s">
        <v>3160</v>
      </c>
      <c r="O289" s="129" t="s">
        <v>1887</v>
      </c>
      <c r="P289" s="144">
        <v>46234</v>
      </c>
      <c r="Q289" s="150" t="s">
        <v>3161</v>
      </c>
      <c r="R289" s="129" t="s">
        <v>1887</v>
      </c>
      <c r="S289" s="144">
        <v>46234</v>
      </c>
      <c r="T289" s="129" t="s">
        <v>24</v>
      </c>
      <c r="U289" s="18" t="s">
        <v>59</v>
      </c>
      <c r="V289" s="151" t="s">
        <v>2224</v>
      </c>
      <c r="W289" s="28"/>
      <c r="X289" s="28"/>
      <c r="Y289" s="28"/>
      <c r="Z289" s="28"/>
      <c r="AA289" s="28"/>
      <c r="AB289" s="28"/>
      <c r="AC289" s="28"/>
      <c r="AD289" s="28"/>
      <c r="AE289" s="28"/>
      <c r="AF289" s="28"/>
    </row>
    <row r="290" ht="17" customHeight="1" spans="1:32">
      <c r="A290" s="190">
        <v>222</v>
      </c>
      <c r="B290" s="49" t="s">
        <v>19</v>
      </c>
      <c r="C290" s="145" t="s">
        <v>2313</v>
      </c>
      <c r="D290" s="121" t="s">
        <v>3053</v>
      </c>
      <c r="E290" s="146">
        <v>6000064429</v>
      </c>
      <c r="F290" s="134">
        <v>2</v>
      </c>
      <c r="G290" s="134">
        <v>2</v>
      </c>
      <c r="H290" s="186">
        <v>0</v>
      </c>
      <c r="I290" s="144">
        <v>46234</v>
      </c>
      <c r="J290" s="148" t="s">
        <v>2220</v>
      </c>
      <c r="K290" s="185" t="s">
        <v>2323</v>
      </c>
      <c r="L290" s="127" t="s">
        <v>22</v>
      </c>
      <c r="M290" s="128" t="s">
        <v>22</v>
      </c>
      <c r="N290" s="128" t="s">
        <v>22</v>
      </c>
      <c r="O290" s="129" t="s">
        <v>1887</v>
      </c>
      <c r="P290" s="144">
        <v>46234</v>
      </c>
      <c r="Q290" s="128" t="s">
        <v>22</v>
      </c>
      <c r="R290" s="129" t="s">
        <v>1887</v>
      </c>
      <c r="S290" s="144">
        <v>46234</v>
      </c>
      <c r="T290" s="129" t="s">
        <v>24</v>
      </c>
      <c r="U290" s="130" t="s">
        <v>22</v>
      </c>
      <c r="V290" s="130" t="s">
        <v>22</v>
      </c>
      <c r="W290" s="49"/>
      <c r="X290" s="49"/>
      <c r="Y290" s="49"/>
      <c r="Z290" s="49"/>
      <c r="AA290" s="49"/>
      <c r="AB290" s="49"/>
      <c r="AC290" s="49"/>
      <c r="AD290" s="49"/>
      <c r="AE290" s="49"/>
      <c r="AF290" s="49"/>
    </row>
    <row r="291" ht="17" customHeight="1" spans="1:32">
      <c r="A291" s="190">
        <v>223</v>
      </c>
      <c r="B291" s="49" t="s">
        <v>19</v>
      </c>
      <c r="C291" s="145" t="s">
        <v>2313</v>
      </c>
      <c r="D291" s="121" t="s">
        <v>3053</v>
      </c>
      <c r="E291" s="146">
        <v>6000064429</v>
      </c>
      <c r="F291" s="134">
        <v>1</v>
      </c>
      <c r="G291" s="134">
        <v>0</v>
      </c>
      <c r="H291" s="186">
        <v>1</v>
      </c>
      <c r="I291" s="144">
        <v>46234</v>
      </c>
      <c r="J291" s="148" t="s">
        <v>2220</v>
      </c>
      <c r="K291" s="185">
        <v>516309150726216</v>
      </c>
      <c r="L291" s="164" t="s">
        <v>2285</v>
      </c>
      <c r="M291" s="149" t="s">
        <v>3159</v>
      </c>
      <c r="N291" s="80" t="s">
        <v>3160</v>
      </c>
      <c r="O291" s="129" t="s">
        <v>1887</v>
      </c>
      <c r="P291" s="144">
        <v>46234</v>
      </c>
      <c r="Q291" s="150" t="s">
        <v>3161</v>
      </c>
      <c r="R291" s="129" t="s">
        <v>1887</v>
      </c>
      <c r="S291" s="144">
        <v>46234</v>
      </c>
      <c r="T291" s="129" t="s">
        <v>24</v>
      </c>
      <c r="U291" s="18" t="s">
        <v>59</v>
      </c>
      <c r="V291" s="151" t="s">
        <v>2224</v>
      </c>
      <c r="W291" s="28"/>
      <c r="X291" s="28"/>
      <c r="Y291" s="28"/>
      <c r="Z291" s="28"/>
      <c r="AA291" s="28"/>
      <c r="AB291" s="28"/>
      <c r="AC291" s="28"/>
      <c r="AD291" s="28"/>
      <c r="AE291" s="28"/>
      <c r="AF291" s="28"/>
    </row>
    <row r="292" ht="17" customHeight="1" spans="1:32">
      <c r="A292" s="190">
        <v>224</v>
      </c>
      <c r="B292" s="49" t="s">
        <v>19</v>
      </c>
      <c r="C292" s="145" t="s">
        <v>2313</v>
      </c>
      <c r="D292" s="121" t="s">
        <v>3053</v>
      </c>
      <c r="E292" s="146">
        <v>6000064429</v>
      </c>
      <c r="F292" s="134">
        <v>1</v>
      </c>
      <c r="G292" s="134">
        <v>1</v>
      </c>
      <c r="H292" s="186">
        <v>0</v>
      </c>
      <c r="I292" s="144">
        <v>46234</v>
      </c>
      <c r="J292" s="148" t="s">
        <v>2220</v>
      </c>
      <c r="K292" s="185">
        <v>516309150726217</v>
      </c>
      <c r="L292" s="127" t="s">
        <v>22</v>
      </c>
      <c r="M292" s="128" t="s">
        <v>22</v>
      </c>
      <c r="N292" s="128" t="s">
        <v>22</v>
      </c>
      <c r="O292" s="129" t="s">
        <v>1887</v>
      </c>
      <c r="P292" s="144">
        <v>46234</v>
      </c>
      <c r="Q292" s="128" t="s">
        <v>22</v>
      </c>
      <c r="R292" s="129" t="s">
        <v>1887</v>
      </c>
      <c r="S292" s="144">
        <v>46234</v>
      </c>
      <c r="T292" s="129" t="s">
        <v>24</v>
      </c>
      <c r="U292" s="130" t="s">
        <v>22</v>
      </c>
      <c r="V292" s="130" t="s">
        <v>22</v>
      </c>
      <c r="W292" s="49"/>
      <c r="X292" s="49"/>
      <c r="Y292" s="49"/>
      <c r="Z292" s="49"/>
      <c r="AA292" s="49"/>
      <c r="AB292" s="49"/>
      <c r="AC292" s="49"/>
      <c r="AD292" s="49"/>
      <c r="AE292" s="49"/>
      <c r="AF292" s="49"/>
    </row>
    <row r="293" ht="17" customHeight="1" spans="1:32">
      <c r="A293" s="190">
        <v>225</v>
      </c>
      <c r="B293" s="49" t="s">
        <v>19</v>
      </c>
      <c r="C293" s="145" t="s">
        <v>2313</v>
      </c>
      <c r="D293" s="121" t="s">
        <v>3053</v>
      </c>
      <c r="E293" s="146">
        <v>6000064429</v>
      </c>
      <c r="F293" s="134">
        <v>1</v>
      </c>
      <c r="G293" s="134">
        <v>0</v>
      </c>
      <c r="H293" s="186">
        <v>1</v>
      </c>
      <c r="I293" s="144">
        <v>46234</v>
      </c>
      <c r="J293" s="148" t="s">
        <v>2220</v>
      </c>
      <c r="K293" s="185">
        <v>516309150726218</v>
      </c>
      <c r="L293" s="128" t="s">
        <v>2243</v>
      </c>
      <c r="M293" s="128" t="s">
        <v>3060</v>
      </c>
      <c r="N293" s="195" t="s">
        <v>2959</v>
      </c>
      <c r="O293" s="129" t="s">
        <v>1887</v>
      </c>
      <c r="P293" s="144">
        <v>46234</v>
      </c>
      <c r="Q293" s="158" t="s">
        <v>3061</v>
      </c>
      <c r="R293" s="129" t="s">
        <v>1887</v>
      </c>
      <c r="S293" s="144">
        <v>46234</v>
      </c>
      <c r="T293" s="129" t="s">
        <v>24</v>
      </c>
      <c r="U293" s="187" t="s">
        <v>32</v>
      </c>
      <c r="V293" s="151" t="s">
        <v>2224</v>
      </c>
      <c r="W293" s="28"/>
      <c r="X293" s="28"/>
      <c r="Y293" s="28"/>
      <c r="Z293" s="28"/>
      <c r="AA293" s="28"/>
      <c r="AB293" s="28"/>
      <c r="AC293" s="28"/>
      <c r="AD293" s="28"/>
      <c r="AE293" s="28"/>
      <c r="AF293" s="28"/>
    </row>
    <row r="294" ht="17" customHeight="1" spans="1:32">
      <c r="A294" s="190">
        <v>226</v>
      </c>
      <c r="B294" s="49" t="s">
        <v>19</v>
      </c>
      <c r="C294" s="147" t="s">
        <v>116</v>
      </c>
      <c r="D294" s="121" t="s">
        <v>3053</v>
      </c>
      <c r="E294" s="146">
        <v>6000064429</v>
      </c>
      <c r="F294" s="134">
        <v>1</v>
      </c>
      <c r="G294" s="134">
        <v>1</v>
      </c>
      <c r="H294" s="134">
        <v>0</v>
      </c>
      <c r="I294" s="144">
        <v>46234</v>
      </c>
      <c r="J294" s="148" t="s">
        <v>2220</v>
      </c>
      <c r="K294" s="185">
        <v>516309150726219</v>
      </c>
      <c r="L294" s="127" t="s">
        <v>22</v>
      </c>
      <c r="M294" s="128" t="s">
        <v>22</v>
      </c>
      <c r="N294" s="128" t="s">
        <v>22</v>
      </c>
      <c r="O294" s="129" t="s">
        <v>1887</v>
      </c>
      <c r="P294" s="144">
        <v>46234</v>
      </c>
      <c r="Q294" s="128" t="s">
        <v>22</v>
      </c>
      <c r="R294" s="129" t="s">
        <v>1887</v>
      </c>
      <c r="S294" s="144">
        <v>46234</v>
      </c>
      <c r="T294" s="129" t="s">
        <v>24</v>
      </c>
      <c r="U294" s="130" t="s">
        <v>22</v>
      </c>
      <c r="V294" s="130" t="s">
        <v>22</v>
      </c>
      <c r="W294" s="131"/>
      <c r="X294" s="131"/>
      <c r="Y294" s="131"/>
      <c r="Z294" s="131"/>
      <c r="AA294" s="131"/>
      <c r="AB294" s="131"/>
      <c r="AC294" s="131"/>
      <c r="AD294" s="131"/>
      <c r="AE294" s="131"/>
      <c r="AF294" s="131"/>
    </row>
    <row r="295" ht="17" customHeight="1" spans="1:32">
      <c r="A295" s="190">
        <v>227</v>
      </c>
      <c r="B295" s="49" t="s">
        <v>19</v>
      </c>
      <c r="C295" s="120" t="s">
        <v>113</v>
      </c>
      <c r="D295" s="121" t="s">
        <v>3053</v>
      </c>
      <c r="E295" s="146">
        <v>6000064429</v>
      </c>
      <c r="F295" s="134">
        <v>1</v>
      </c>
      <c r="G295" s="134">
        <v>0</v>
      </c>
      <c r="H295" s="186">
        <v>1</v>
      </c>
      <c r="I295" s="144">
        <v>46234</v>
      </c>
      <c r="J295" s="148" t="s">
        <v>2220</v>
      </c>
      <c r="K295" s="185">
        <v>516309150726220</v>
      </c>
      <c r="L295" s="128" t="s">
        <v>2250</v>
      </c>
      <c r="M295" s="128" t="s">
        <v>3152</v>
      </c>
      <c r="N295" s="158" t="s">
        <v>2857</v>
      </c>
      <c r="O295" s="129" t="s">
        <v>1887</v>
      </c>
      <c r="P295" s="144">
        <v>46234</v>
      </c>
      <c r="Q295" s="56" t="s">
        <v>3153</v>
      </c>
      <c r="R295" s="129" t="s">
        <v>1887</v>
      </c>
      <c r="S295" s="144">
        <v>46234</v>
      </c>
      <c r="T295" s="129" t="s">
        <v>24</v>
      </c>
      <c r="U295" s="187" t="s">
        <v>32</v>
      </c>
      <c r="V295" s="151" t="s">
        <v>2224</v>
      </c>
      <c r="W295" s="131"/>
      <c r="X295" s="131"/>
      <c r="Y295" s="131"/>
      <c r="Z295" s="131"/>
      <c r="AA295" s="131"/>
      <c r="AB295" s="131"/>
      <c r="AC295" s="131"/>
      <c r="AD295" s="131"/>
      <c r="AE295" s="131"/>
      <c r="AF295" s="131"/>
    </row>
    <row r="296" ht="17" customHeight="1" spans="1:32">
      <c r="A296" s="190">
        <v>228</v>
      </c>
      <c r="B296" s="49" t="s">
        <v>19</v>
      </c>
      <c r="C296" s="120" t="s">
        <v>113</v>
      </c>
      <c r="D296" s="121" t="s">
        <v>3053</v>
      </c>
      <c r="E296" s="146">
        <v>6000064429</v>
      </c>
      <c r="F296" s="134">
        <v>1</v>
      </c>
      <c r="G296" s="134">
        <v>1</v>
      </c>
      <c r="H296" s="186">
        <v>0</v>
      </c>
      <c r="I296" s="144">
        <v>46234</v>
      </c>
      <c r="J296" s="148" t="s">
        <v>2220</v>
      </c>
      <c r="K296" s="185">
        <v>516309150726221</v>
      </c>
      <c r="L296" s="127" t="s">
        <v>22</v>
      </c>
      <c r="M296" s="128" t="s">
        <v>22</v>
      </c>
      <c r="N296" s="128" t="s">
        <v>22</v>
      </c>
      <c r="O296" s="129" t="s">
        <v>1887</v>
      </c>
      <c r="P296" s="144">
        <v>46234</v>
      </c>
      <c r="Q296" s="128" t="s">
        <v>22</v>
      </c>
      <c r="R296" s="129" t="s">
        <v>1887</v>
      </c>
      <c r="S296" s="144">
        <v>46234</v>
      </c>
      <c r="T296" s="129" t="s">
        <v>24</v>
      </c>
      <c r="U296" s="130" t="s">
        <v>22</v>
      </c>
      <c r="V296" s="130" t="s">
        <v>22</v>
      </c>
      <c r="W296" s="176"/>
      <c r="X296" s="176"/>
      <c r="Y296" s="176"/>
      <c r="Z296" s="176"/>
      <c r="AA296" s="176"/>
      <c r="AB296" s="176"/>
      <c r="AC296" s="176"/>
      <c r="AD296" s="176"/>
      <c r="AE296" s="176"/>
      <c r="AF296" s="176"/>
    </row>
    <row r="297" ht="17" customHeight="1" spans="1:32">
      <c r="A297" s="190">
        <v>229</v>
      </c>
      <c r="B297" s="49" t="s">
        <v>19</v>
      </c>
      <c r="C297" s="120" t="s">
        <v>113</v>
      </c>
      <c r="D297" s="121" t="s">
        <v>3053</v>
      </c>
      <c r="E297" s="146">
        <v>6000064429</v>
      </c>
      <c r="F297" s="134">
        <v>3</v>
      </c>
      <c r="G297" s="134">
        <v>3</v>
      </c>
      <c r="H297" s="186">
        <v>0</v>
      </c>
      <c r="I297" s="144">
        <v>46235</v>
      </c>
      <c r="J297" s="148" t="s">
        <v>2220</v>
      </c>
      <c r="K297" s="185" t="s">
        <v>2324</v>
      </c>
      <c r="L297" s="127" t="s">
        <v>22</v>
      </c>
      <c r="M297" s="128" t="s">
        <v>22</v>
      </c>
      <c r="N297" s="128" t="s">
        <v>22</v>
      </c>
      <c r="O297" s="129" t="s">
        <v>1887</v>
      </c>
      <c r="P297" s="144">
        <v>46235</v>
      </c>
      <c r="Q297" s="128" t="s">
        <v>22</v>
      </c>
      <c r="R297" s="129" t="s">
        <v>1887</v>
      </c>
      <c r="S297" s="144">
        <v>46235</v>
      </c>
      <c r="T297" s="129" t="s">
        <v>24</v>
      </c>
      <c r="U297" s="130" t="s">
        <v>22</v>
      </c>
      <c r="V297" s="130" t="s">
        <v>22</v>
      </c>
      <c r="W297" s="49"/>
      <c r="X297" s="49"/>
      <c r="Y297" s="49"/>
      <c r="Z297" s="49"/>
      <c r="AA297" s="49"/>
      <c r="AB297" s="49"/>
      <c r="AC297" s="49"/>
      <c r="AD297" s="49"/>
      <c r="AE297" s="49"/>
      <c r="AF297" s="49"/>
    </row>
    <row r="298" ht="17" customHeight="1" spans="1:32">
      <c r="A298" s="190">
        <v>230</v>
      </c>
      <c r="B298" s="49" t="s">
        <v>19</v>
      </c>
      <c r="C298" s="120" t="s">
        <v>113</v>
      </c>
      <c r="D298" s="121" t="s">
        <v>3053</v>
      </c>
      <c r="E298" s="146">
        <v>6000064429</v>
      </c>
      <c r="F298" s="134">
        <v>1</v>
      </c>
      <c r="G298" s="134">
        <v>0</v>
      </c>
      <c r="H298" s="186">
        <v>1</v>
      </c>
      <c r="I298" s="144">
        <v>46235</v>
      </c>
      <c r="J298" s="148" t="s">
        <v>2220</v>
      </c>
      <c r="K298" s="185">
        <v>516309150726225</v>
      </c>
      <c r="L298" s="128" t="s">
        <v>2243</v>
      </c>
      <c r="M298" s="128" t="s">
        <v>3060</v>
      </c>
      <c r="N298" s="195" t="s">
        <v>2959</v>
      </c>
      <c r="O298" s="129" t="s">
        <v>1887</v>
      </c>
      <c r="P298" s="144">
        <v>46235</v>
      </c>
      <c r="Q298" s="158" t="s">
        <v>3061</v>
      </c>
      <c r="R298" s="129" t="s">
        <v>1887</v>
      </c>
      <c r="S298" s="144">
        <v>46235</v>
      </c>
      <c r="T298" s="129" t="s">
        <v>24</v>
      </c>
      <c r="U298" s="187" t="s">
        <v>32</v>
      </c>
      <c r="V298" s="151" t="s">
        <v>2224</v>
      </c>
      <c r="W298" s="28"/>
      <c r="X298" s="28"/>
      <c r="Y298" s="28"/>
      <c r="Z298" s="28"/>
      <c r="AA298" s="28"/>
      <c r="AB298" s="28"/>
      <c r="AC298" s="28"/>
      <c r="AD298" s="28"/>
      <c r="AE298" s="28"/>
      <c r="AF298" s="28"/>
    </row>
    <row r="299" ht="17" customHeight="1" spans="1:32">
      <c r="A299" s="190">
        <v>231</v>
      </c>
      <c r="B299" s="49" t="s">
        <v>19</v>
      </c>
      <c r="C299" s="120" t="s">
        <v>113</v>
      </c>
      <c r="D299" s="121" t="s">
        <v>3053</v>
      </c>
      <c r="E299" s="146">
        <v>6000064429</v>
      </c>
      <c r="F299" s="134">
        <v>1</v>
      </c>
      <c r="G299" s="134">
        <v>1</v>
      </c>
      <c r="H299" s="186">
        <v>0</v>
      </c>
      <c r="I299" s="144">
        <v>46235</v>
      </c>
      <c r="J299" s="148" t="s">
        <v>2220</v>
      </c>
      <c r="K299" s="185">
        <v>516309150726226</v>
      </c>
      <c r="L299" s="127" t="s">
        <v>22</v>
      </c>
      <c r="M299" s="128" t="s">
        <v>22</v>
      </c>
      <c r="N299" s="128" t="s">
        <v>22</v>
      </c>
      <c r="O299" s="129" t="s">
        <v>1887</v>
      </c>
      <c r="P299" s="144">
        <v>46235</v>
      </c>
      <c r="Q299" s="128" t="s">
        <v>22</v>
      </c>
      <c r="R299" s="129" t="s">
        <v>1887</v>
      </c>
      <c r="S299" s="144">
        <v>46235</v>
      </c>
      <c r="T299" s="129" t="s">
        <v>24</v>
      </c>
      <c r="U299" s="130" t="s">
        <v>22</v>
      </c>
      <c r="V299" s="130" t="s">
        <v>22</v>
      </c>
      <c r="W299" s="49"/>
      <c r="X299" s="49"/>
      <c r="Y299" s="49"/>
      <c r="Z299" s="49"/>
      <c r="AA299" s="49"/>
      <c r="AB299" s="49"/>
      <c r="AC299" s="49"/>
      <c r="AD299" s="49"/>
      <c r="AE299" s="49"/>
      <c r="AF299" s="49"/>
    </row>
    <row r="300" ht="17" customHeight="1" spans="1:32">
      <c r="A300" s="190">
        <v>232</v>
      </c>
      <c r="B300" s="49" t="s">
        <v>19</v>
      </c>
      <c r="C300" s="120" t="s">
        <v>113</v>
      </c>
      <c r="D300" s="121" t="s">
        <v>3053</v>
      </c>
      <c r="E300" s="146">
        <v>6000064429</v>
      </c>
      <c r="F300" s="134">
        <v>1</v>
      </c>
      <c r="G300" s="134">
        <v>0</v>
      </c>
      <c r="H300" s="186">
        <v>1</v>
      </c>
      <c r="I300" s="144">
        <v>46239</v>
      </c>
      <c r="J300" s="148" t="s">
        <v>2220</v>
      </c>
      <c r="K300" s="185">
        <v>516309150726227</v>
      </c>
      <c r="L300" s="194" t="s">
        <v>2287</v>
      </c>
      <c r="M300" s="128" t="s">
        <v>3162</v>
      </c>
      <c r="N300" s="158" t="s">
        <v>2857</v>
      </c>
      <c r="O300" s="129" t="s">
        <v>1887</v>
      </c>
      <c r="P300" s="144">
        <v>46239</v>
      </c>
      <c r="Q300" s="150" t="s">
        <v>3163</v>
      </c>
      <c r="R300" s="129" t="s">
        <v>1887</v>
      </c>
      <c r="S300" s="144">
        <v>46239</v>
      </c>
      <c r="T300" s="129" t="s">
        <v>24</v>
      </c>
      <c r="U300" s="18" t="s">
        <v>59</v>
      </c>
      <c r="V300" s="151" t="s">
        <v>2224</v>
      </c>
      <c r="W300" s="28"/>
      <c r="X300" s="28"/>
      <c r="Y300" s="28"/>
      <c r="Z300" s="28"/>
      <c r="AA300" s="28"/>
      <c r="AB300" s="28"/>
      <c r="AC300" s="28"/>
      <c r="AD300" s="28"/>
      <c r="AE300" s="28"/>
      <c r="AF300" s="28"/>
    </row>
    <row r="301" ht="17" customHeight="1" spans="1:32">
      <c r="A301" s="190">
        <v>233</v>
      </c>
      <c r="B301" s="49" t="s">
        <v>19</v>
      </c>
      <c r="C301" s="120" t="s">
        <v>113</v>
      </c>
      <c r="D301" s="121" t="s">
        <v>3053</v>
      </c>
      <c r="E301" s="146">
        <v>6000064429</v>
      </c>
      <c r="F301" s="134">
        <v>1</v>
      </c>
      <c r="G301" s="134">
        <v>1</v>
      </c>
      <c r="H301" s="186">
        <v>0</v>
      </c>
      <c r="I301" s="144">
        <v>46239</v>
      </c>
      <c r="J301" s="148" t="s">
        <v>2220</v>
      </c>
      <c r="K301" s="185">
        <v>516309150726228</v>
      </c>
      <c r="L301" s="127" t="s">
        <v>22</v>
      </c>
      <c r="M301" s="128" t="s">
        <v>22</v>
      </c>
      <c r="N301" s="128" t="s">
        <v>22</v>
      </c>
      <c r="O301" s="129" t="s">
        <v>1887</v>
      </c>
      <c r="P301" s="144">
        <v>46239</v>
      </c>
      <c r="Q301" s="128" t="s">
        <v>22</v>
      </c>
      <c r="R301" s="129" t="s">
        <v>1887</v>
      </c>
      <c r="S301" s="144">
        <v>46239</v>
      </c>
      <c r="T301" s="129" t="s">
        <v>24</v>
      </c>
      <c r="U301" s="130" t="s">
        <v>22</v>
      </c>
      <c r="V301" s="130" t="s">
        <v>22</v>
      </c>
      <c r="W301" s="129"/>
      <c r="X301" s="129"/>
      <c r="Y301" s="129"/>
      <c r="Z301" s="129"/>
      <c r="AA301" s="129"/>
      <c r="AB301" s="129"/>
      <c r="AC301" s="129"/>
      <c r="AD301" s="129"/>
      <c r="AE301" s="129"/>
      <c r="AF301" s="129"/>
    </row>
    <row r="302" ht="17" customHeight="1" spans="1:32">
      <c r="A302" s="190">
        <v>234</v>
      </c>
      <c r="B302" s="49" t="s">
        <v>19</v>
      </c>
      <c r="C302" s="120" t="s">
        <v>113</v>
      </c>
      <c r="D302" s="121" t="s">
        <v>3053</v>
      </c>
      <c r="E302" s="146">
        <v>6000064429</v>
      </c>
      <c r="F302" s="134">
        <v>1</v>
      </c>
      <c r="G302" s="134">
        <v>0</v>
      </c>
      <c r="H302" s="186">
        <v>1</v>
      </c>
      <c r="I302" s="144">
        <v>46239</v>
      </c>
      <c r="J302" s="148" t="s">
        <v>2220</v>
      </c>
      <c r="K302" s="185">
        <v>516309150726229</v>
      </c>
      <c r="L302" s="128" t="s">
        <v>2243</v>
      </c>
      <c r="M302" s="128" t="s">
        <v>3060</v>
      </c>
      <c r="N302" s="195" t="s">
        <v>2959</v>
      </c>
      <c r="O302" s="129" t="s">
        <v>1887</v>
      </c>
      <c r="P302" s="144">
        <v>46239</v>
      </c>
      <c r="Q302" s="158" t="s">
        <v>3061</v>
      </c>
      <c r="R302" s="129" t="s">
        <v>1887</v>
      </c>
      <c r="S302" s="144">
        <v>46239</v>
      </c>
      <c r="T302" s="129" t="s">
        <v>24</v>
      </c>
      <c r="U302" s="187" t="s">
        <v>32</v>
      </c>
      <c r="V302" s="151" t="s">
        <v>2224</v>
      </c>
      <c r="W302" s="28"/>
      <c r="X302" s="28"/>
      <c r="Y302" s="28"/>
      <c r="Z302" s="28"/>
      <c r="AA302" s="28"/>
      <c r="AB302" s="28"/>
      <c r="AC302" s="28"/>
      <c r="AD302" s="28"/>
      <c r="AE302" s="28"/>
      <c r="AF302" s="28"/>
    </row>
    <row r="303" ht="17" customHeight="1" spans="1:32">
      <c r="A303" s="190">
        <v>235</v>
      </c>
      <c r="B303" s="49" t="s">
        <v>19</v>
      </c>
      <c r="C303" s="120" t="s">
        <v>113</v>
      </c>
      <c r="D303" s="121" t="s">
        <v>3053</v>
      </c>
      <c r="E303" s="146">
        <v>6000064429</v>
      </c>
      <c r="F303" s="134">
        <v>2</v>
      </c>
      <c r="G303" s="134">
        <v>2</v>
      </c>
      <c r="H303" s="186">
        <v>0</v>
      </c>
      <c r="I303" s="144">
        <v>46239</v>
      </c>
      <c r="J303" s="148" t="s">
        <v>2220</v>
      </c>
      <c r="K303" s="185" t="s">
        <v>2325</v>
      </c>
      <c r="L303" s="127" t="s">
        <v>22</v>
      </c>
      <c r="M303" s="128" t="s">
        <v>22</v>
      </c>
      <c r="N303" s="128" t="s">
        <v>22</v>
      </c>
      <c r="O303" s="129" t="s">
        <v>1887</v>
      </c>
      <c r="P303" s="144">
        <v>46239</v>
      </c>
      <c r="Q303" s="128" t="s">
        <v>22</v>
      </c>
      <c r="R303" s="129" t="s">
        <v>1887</v>
      </c>
      <c r="S303" s="144">
        <v>46239</v>
      </c>
      <c r="T303" s="129" t="s">
        <v>24</v>
      </c>
      <c r="U303" s="130" t="s">
        <v>22</v>
      </c>
      <c r="V303" s="130" t="s">
        <v>22</v>
      </c>
      <c r="W303" s="49"/>
      <c r="X303" s="49"/>
      <c r="Y303" s="49"/>
      <c r="Z303" s="49"/>
      <c r="AA303" s="49"/>
      <c r="AB303" s="49"/>
      <c r="AC303" s="49"/>
      <c r="AD303" s="49"/>
      <c r="AE303" s="49"/>
      <c r="AF303" s="49"/>
    </row>
    <row r="304" ht="45" customHeight="1" spans="1:32">
      <c r="A304" s="190">
        <v>236</v>
      </c>
      <c r="B304" s="49" t="s">
        <v>19</v>
      </c>
      <c r="C304" s="120" t="s">
        <v>2326</v>
      </c>
      <c r="D304" s="121" t="s">
        <v>3053</v>
      </c>
      <c r="E304" s="146">
        <v>6000064429</v>
      </c>
      <c r="F304" s="134">
        <v>1</v>
      </c>
      <c r="G304" s="134">
        <v>0</v>
      </c>
      <c r="H304" s="186">
        <v>1</v>
      </c>
      <c r="I304" s="144">
        <v>46239</v>
      </c>
      <c r="J304" s="148" t="s">
        <v>2220</v>
      </c>
      <c r="K304" s="185">
        <v>516309150726232</v>
      </c>
      <c r="L304" s="128" t="s">
        <v>2243</v>
      </c>
      <c r="M304" s="128" t="s">
        <v>3060</v>
      </c>
      <c r="N304" s="195" t="s">
        <v>2959</v>
      </c>
      <c r="O304" s="129" t="s">
        <v>1887</v>
      </c>
      <c r="P304" s="144">
        <v>46239</v>
      </c>
      <c r="Q304" s="158" t="s">
        <v>3061</v>
      </c>
      <c r="R304" s="129" t="s">
        <v>1887</v>
      </c>
      <c r="S304" s="144">
        <v>46239</v>
      </c>
      <c r="T304" s="129" t="s">
        <v>24</v>
      </c>
      <c r="U304" s="187" t="s">
        <v>32</v>
      </c>
      <c r="V304" s="151" t="s">
        <v>2224</v>
      </c>
      <c r="W304" s="28"/>
      <c r="X304" s="28"/>
      <c r="Y304" s="28"/>
      <c r="Z304" s="28"/>
      <c r="AA304" s="28"/>
      <c r="AB304" s="28"/>
      <c r="AC304" s="28"/>
      <c r="AD304" s="28"/>
      <c r="AE304" s="28"/>
      <c r="AF304" s="28"/>
    </row>
    <row r="305" ht="17" customHeight="1" spans="1:32">
      <c r="A305" s="190">
        <v>237</v>
      </c>
      <c r="B305" s="49" t="s">
        <v>19</v>
      </c>
      <c r="C305" s="120" t="s">
        <v>2326</v>
      </c>
      <c r="D305" s="121" t="s">
        <v>3053</v>
      </c>
      <c r="E305" s="146">
        <v>6000064429</v>
      </c>
      <c r="F305" s="134">
        <v>7</v>
      </c>
      <c r="G305" s="134">
        <v>7</v>
      </c>
      <c r="H305" s="186">
        <v>0</v>
      </c>
      <c r="I305" s="144">
        <v>46239</v>
      </c>
      <c r="J305" s="148" t="s">
        <v>2220</v>
      </c>
      <c r="K305" s="185" t="s">
        <v>2327</v>
      </c>
      <c r="L305" s="127" t="s">
        <v>22</v>
      </c>
      <c r="M305" s="128" t="s">
        <v>22</v>
      </c>
      <c r="N305" s="128" t="s">
        <v>22</v>
      </c>
      <c r="O305" s="129" t="s">
        <v>1887</v>
      </c>
      <c r="P305" s="144">
        <v>46239</v>
      </c>
      <c r="Q305" s="128" t="s">
        <v>22</v>
      </c>
      <c r="R305" s="129" t="s">
        <v>1887</v>
      </c>
      <c r="S305" s="144">
        <v>46239</v>
      </c>
      <c r="T305" s="129" t="s">
        <v>24</v>
      </c>
      <c r="U305" s="130" t="s">
        <v>22</v>
      </c>
      <c r="V305" s="130" t="s">
        <v>22</v>
      </c>
      <c r="W305" s="38"/>
      <c r="X305" s="38"/>
      <c r="Y305" s="38"/>
      <c r="Z305" s="38"/>
      <c r="AA305" s="38"/>
      <c r="AB305" s="38"/>
      <c r="AC305" s="38"/>
      <c r="AD305" s="38"/>
      <c r="AE305" s="38"/>
      <c r="AF305" s="38"/>
    </row>
    <row r="306" ht="16.5" customHeight="1" spans="1:32">
      <c r="A306" s="190">
        <v>238</v>
      </c>
      <c r="B306" s="49" t="s">
        <v>19</v>
      </c>
      <c r="C306" s="120" t="s">
        <v>2326</v>
      </c>
      <c r="D306" s="121" t="s">
        <v>3053</v>
      </c>
      <c r="E306" s="167">
        <v>6000064430</v>
      </c>
      <c r="F306" s="134">
        <f>137-134</f>
        <v>3</v>
      </c>
      <c r="G306" s="134">
        <v>3</v>
      </c>
      <c r="H306" s="186">
        <v>0</v>
      </c>
      <c r="I306" s="144">
        <v>46208</v>
      </c>
      <c r="J306" s="148" t="s">
        <v>2218</v>
      </c>
      <c r="K306" s="185" t="s">
        <v>2328</v>
      </c>
      <c r="L306" s="127" t="s">
        <v>22</v>
      </c>
      <c r="M306" s="128" t="s">
        <v>22</v>
      </c>
      <c r="N306" s="128" t="s">
        <v>22</v>
      </c>
      <c r="O306" s="129" t="s">
        <v>1887</v>
      </c>
      <c r="P306" s="144">
        <v>46208</v>
      </c>
      <c r="Q306" s="128" t="s">
        <v>22</v>
      </c>
      <c r="R306" s="129" t="s">
        <v>1887</v>
      </c>
      <c r="S306" s="144">
        <v>46208</v>
      </c>
      <c r="T306" s="129" t="s">
        <v>24</v>
      </c>
      <c r="U306" s="130" t="s">
        <v>22</v>
      </c>
      <c r="V306" s="130" t="s">
        <v>22</v>
      </c>
      <c r="W306" s="131"/>
      <c r="X306" s="131"/>
      <c r="Y306" s="131"/>
      <c r="Z306" s="131"/>
      <c r="AA306" s="131"/>
      <c r="AB306" s="131"/>
      <c r="AC306" s="131"/>
      <c r="AD306" s="131"/>
      <c r="AE306" s="131"/>
      <c r="AF306" s="131"/>
    </row>
    <row r="307" ht="16.5" customHeight="1" spans="1:32">
      <c r="A307" s="190">
        <v>239</v>
      </c>
      <c r="B307" s="49" t="s">
        <v>19</v>
      </c>
      <c r="C307" s="120" t="s">
        <v>2326</v>
      </c>
      <c r="D307" s="121" t="s">
        <v>3053</v>
      </c>
      <c r="E307" s="167">
        <v>6000064430</v>
      </c>
      <c r="F307" s="134">
        <v>1</v>
      </c>
      <c r="G307" s="134">
        <v>0</v>
      </c>
      <c r="H307" s="186">
        <v>1</v>
      </c>
      <c r="I307" s="144">
        <v>46208</v>
      </c>
      <c r="J307" s="148" t="s">
        <v>2218</v>
      </c>
      <c r="K307" s="185">
        <v>516313150826138</v>
      </c>
      <c r="L307" s="128" t="s">
        <v>2329</v>
      </c>
      <c r="M307" s="80" t="s">
        <v>3162</v>
      </c>
      <c r="N307" s="162" t="s">
        <v>3168</v>
      </c>
      <c r="O307" s="129" t="s">
        <v>1887</v>
      </c>
      <c r="P307" s="144">
        <v>46208</v>
      </c>
      <c r="Q307" s="159" t="s">
        <v>3143</v>
      </c>
      <c r="R307" s="129" t="s">
        <v>1887</v>
      </c>
      <c r="S307" s="144">
        <v>46208</v>
      </c>
      <c r="T307" s="129" t="s">
        <v>24</v>
      </c>
      <c r="U307" s="187" t="s">
        <v>32</v>
      </c>
      <c r="V307" s="151" t="s">
        <v>2224</v>
      </c>
      <c r="W307" s="28"/>
      <c r="X307" s="28"/>
      <c r="Y307" s="28"/>
      <c r="Z307" s="28"/>
      <c r="AA307" s="28"/>
      <c r="AB307" s="28"/>
      <c r="AC307" s="28"/>
      <c r="AD307" s="28"/>
      <c r="AE307" s="28"/>
      <c r="AF307" s="28"/>
    </row>
    <row r="308" ht="16.5" customHeight="1" spans="1:32">
      <c r="A308" s="190">
        <v>240</v>
      </c>
      <c r="B308" s="49" t="s">
        <v>19</v>
      </c>
      <c r="C308" s="120" t="s">
        <v>2326</v>
      </c>
      <c r="D308" s="121" t="s">
        <v>3053</v>
      </c>
      <c r="E308" s="167">
        <v>6000064430</v>
      </c>
      <c r="F308" s="134">
        <v>1</v>
      </c>
      <c r="G308" s="134">
        <v>0</v>
      </c>
      <c r="H308" s="186">
        <v>1</v>
      </c>
      <c r="I308" s="144">
        <v>46208</v>
      </c>
      <c r="J308" s="148" t="s">
        <v>2218</v>
      </c>
      <c r="K308" s="145">
        <v>516313150826139</v>
      </c>
      <c r="L308" s="128" t="s">
        <v>2236</v>
      </c>
      <c r="M308" s="173" t="s">
        <v>3063</v>
      </c>
      <c r="N308" s="162" t="s">
        <v>3058</v>
      </c>
      <c r="O308" s="129" t="s">
        <v>1887</v>
      </c>
      <c r="P308" s="144">
        <v>46208</v>
      </c>
      <c r="Q308" s="156" t="s">
        <v>3059</v>
      </c>
      <c r="R308" s="129" t="s">
        <v>1887</v>
      </c>
      <c r="S308" s="144">
        <v>46208</v>
      </c>
      <c r="T308" s="129" t="s">
        <v>24</v>
      </c>
      <c r="U308" s="187" t="s">
        <v>32</v>
      </c>
      <c r="V308" s="151" t="s">
        <v>2224</v>
      </c>
      <c r="W308" s="49"/>
      <c r="X308" s="39"/>
      <c r="Y308" s="39"/>
      <c r="Z308" s="39"/>
      <c r="AA308" s="39"/>
      <c r="AB308" s="39"/>
      <c r="AC308" s="39"/>
      <c r="AD308" s="39"/>
      <c r="AE308" s="39"/>
      <c r="AF308" s="39"/>
    </row>
    <row r="309" ht="16.5" customHeight="1" spans="1:32">
      <c r="A309" s="190">
        <v>241</v>
      </c>
      <c r="B309" s="49" t="s">
        <v>19</v>
      </c>
      <c r="C309" s="120" t="s">
        <v>2326</v>
      </c>
      <c r="D309" s="121" t="s">
        <v>3053</v>
      </c>
      <c r="E309" s="167">
        <v>6000064430</v>
      </c>
      <c r="F309" s="134">
        <v>1</v>
      </c>
      <c r="G309" s="134">
        <v>0</v>
      </c>
      <c r="H309" s="186">
        <v>1</v>
      </c>
      <c r="I309" s="144">
        <v>46208</v>
      </c>
      <c r="J309" s="148" t="s">
        <v>2218</v>
      </c>
      <c r="K309" s="185">
        <v>516313150826140</v>
      </c>
      <c r="L309" s="128" t="s">
        <v>2329</v>
      </c>
      <c r="M309" s="80" t="s">
        <v>3162</v>
      </c>
      <c r="N309" s="162" t="s">
        <v>3168</v>
      </c>
      <c r="O309" s="129" t="s">
        <v>1887</v>
      </c>
      <c r="P309" s="144">
        <v>46208</v>
      </c>
      <c r="Q309" s="159" t="s">
        <v>3143</v>
      </c>
      <c r="R309" s="129" t="s">
        <v>1887</v>
      </c>
      <c r="S309" s="144">
        <v>46208</v>
      </c>
      <c r="T309" s="129" t="s">
        <v>24</v>
      </c>
      <c r="U309" s="187" t="s">
        <v>32</v>
      </c>
      <c r="V309" s="151" t="s">
        <v>2224</v>
      </c>
      <c r="W309" s="28"/>
      <c r="X309" s="28"/>
      <c r="Y309" s="28"/>
      <c r="Z309" s="28"/>
      <c r="AA309" s="28"/>
      <c r="AB309" s="28"/>
      <c r="AC309" s="28"/>
      <c r="AD309" s="28"/>
      <c r="AE309" s="28"/>
      <c r="AF309" s="28"/>
    </row>
    <row r="310" ht="16.5" customHeight="1" spans="1:32">
      <c r="A310" s="190">
        <v>242</v>
      </c>
      <c r="B310" s="49" t="s">
        <v>19</v>
      </c>
      <c r="C310" s="120" t="s">
        <v>2326</v>
      </c>
      <c r="D310" s="121" t="s">
        <v>3053</v>
      </c>
      <c r="E310" s="167">
        <v>6000064430</v>
      </c>
      <c r="F310" s="134">
        <v>3</v>
      </c>
      <c r="G310" s="134">
        <v>3</v>
      </c>
      <c r="H310" s="186">
        <v>0</v>
      </c>
      <c r="I310" s="144">
        <v>46240</v>
      </c>
      <c r="J310" s="148" t="s">
        <v>2218</v>
      </c>
      <c r="K310" s="185" t="s">
        <v>2330</v>
      </c>
      <c r="L310" s="127" t="s">
        <v>22</v>
      </c>
      <c r="M310" s="128" t="s">
        <v>22</v>
      </c>
      <c r="N310" s="128" t="s">
        <v>22</v>
      </c>
      <c r="O310" s="129" t="s">
        <v>1887</v>
      </c>
      <c r="P310" s="144">
        <v>46240</v>
      </c>
      <c r="Q310" s="128" t="s">
        <v>22</v>
      </c>
      <c r="R310" s="129" t="s">
        <v>1887</v>
      </c>
      <c r="S310" s="144">
        <v>46240</v>
      </c>
      <c r="T310" s="129" t="s">
        <v>24</v>
      </c>
      <c r="U310" s="130" t="s">
        <v>22</v>
      </c>
      <c r="V310" s="130" t="s">
        <v>22</v>
      </c>
      <c r="W310" s="49"/>
      <c r="X310" s="49"/>
      <c r="Y310" s="49"/>
      <c r="Z310" s="49"/>
      <c r="AA310" s="49"/>
      <c r="AB310" s="49"/>
      <c r="AC310" s="49"/>
      <c r="AD310" s="49"/>
      <c r="AE310" s="49"/>
      <c r="AF310" s="49"/>
    </row>
    <row r="311" ht="16.5" customHeight="1" spans="1:32">
      <c r="A311" s="190">
        <v>243</v>
      </c>
      <c r="B311" s="49" t="s">
        <v>19</v>
      </c>
      <c r="C311" s="120" t="s">
        <v>2326</v>
      </c>
      <c r="D311" s="121" t="s">
        <v>3053</v>
      </c>
      <c r="E311" s="167">
        <v>6000064430</v>
      </c>
      <c r="F311" s="134">
        <v>1</v>
      </c>
      <c r="G311" s="134">
        <v>0</v>
      </c>
      <c r="H311" s="186">
        <v>1</v>
      </c>
      <c r="I311" s="144">
        <v>46240</v>
      </c>
      <c r="J311" s="148" t="s">
        <v>2218</v>
      </c>
      <c r="K311" s="145">
        <v>516313150826144</v>
      </c>
      <c r="L311" s="128" t="s">
        <v>2236</v>
      </c>
      <c r="M311" s="173" t="s">
        <v>3063</v>
      </c>
      <c r="N311" s="162" t="s">
        <v>3058</v>
      </c>
      <c r="O311" s="129" t="s">
        <v>1887</v>
      </c>
      <c r="P311" s="144">
        <v>46240</v>
      </c>
      <c r="Q311" s="156" t="s">
        <v>3059</v>
      </c>
      <c r="R311" s="129" t="s">
        <v>1887</v>
      </c>
      <c r="S311" s="144">
        <v>46240</v>
      </c>
      <c r="T311" s="129" t="s">
        <v>24</v>
      </c>
      <c r="U311" s="187" t="s">
        <v>32</v>
      </c>
      <c r="V311" s="151" t="s">
        <v>2224</v>
      </c>
      <c r="W311" s="49"/>
      <c r="X311" s="39"/>
      <c r="Y311" s="39"/>
      <c r="Z311" s="39"/>
      <c r="AA311" s="39"/>
      <c r="AB311" s="39"/>
      <c r="AC311" s="39"/>
      <c r="AD311" s="39"/>
      <c r="AE311" s="39"/>
      <c r="AF311" s="39"/>
    </row>
    <row r="312" ht="16.5" customHeight="1" spans="1:32">
      <c r="A312" s="190">
        <v>244</v>
      </c>
      <c r="B312" s="49" t="s">
        <v>19</v>
      </c>
      <c r="C312" s="120" t="s">
        <v>2326</v>
      </c>
      <c r="D312" s="121" t="s">
        <v>3053</v>
      </c>
      <c r="E312" s="167">
        <v>6000064430</v>
      </c>
      <c r="F312" s="134">
        <v>4</v>
      </c>
      <c r="G312" s="134">
        <v>4</v>
      </c>
      <c r="H312" s="186">
        <v>0</v>
      </c>
      <c r="I312" s="144">
        <v>46240</v>
      </c>
      <c r="J312" s="148" t="s">
        <v>2218</v>
      </c>
      <c r="K312" s="185" t="s">
        <v>2331</v>
      </c>
      <c r="L312" s="127" t="s">
        <v>22</v>
      </c>
      <c r="M312" s="128" t="s">
        <v>22</v>
      </c>
      <c r="N312" s="128" t="s">
        <v>22</v>
      </c>
      <c r="O312" s="129" t="s">
        <v>1887</v>
      </c>
      <c r="P312" s="144">
        <v>46240</v>
      </c>
      <c r="Q312" s="128" t="s">
        <v>22</v>
      </c>
      <c r="R312" s="129" t="s">
        <v>1887</v>
      </c>
      <c r="S312" s="144">
        <v>46240</v>
      </c>
      <c r="T312" s="129" t="s">
        <v>24</v>
      </c>
      <c r="U312" s="130" t="s">
        <v>22</v>
      </c>
      <c r="V312" s="130" t="s">
        <v>22</v>
      </c>
      <c r="W312" s="131"/>
      <c r="X312" s="131"/>
      <c r="Y312" s="131"/>
      <c r="Z312" s="131"/>
      <c r="AA312" s="131"/>
      <c r="AB312" s="131"/>
      <c r="AC312" s="131"/>
      <c r="AD312" s="131"/>
      <c r="AE312" s="131"/>
      <c r="AF312" s="131"/>
    </row>
    <row r="313" ht="16.5" customHeight="1" spans="1:32">
      <c r="A313" s="190">
        <v>245</v>
      </c>
      <c r="B313" s="49" t="s">
        <v>19</v>
      </c>
      <c r="C313" s="120" t="s">
        <v>2326</v>
      </c>
      <c r="D313" s="121" t="s">
        <v>3053</v>
      </c>
      <c r="E313" s="167">
        <v>6000064430</v>
      </c>
      <c r="F313" s="134">
        <v>1</v>
      </c>
      <c r="G313" s="134">
        <v>0</v>
      </c>
      <c r="H313" s="186">
        <v>1</v>
      </c>
      <c r="I313" s="144">
        <v>46240</v>
      </c>
      <c r="J313" s="148" t="s">
        <v>2218</v>
      </c>
      <c r="K313" s="145">
        <v>516313150826149</v>
      </c>
      <c r="L313" s="128" t="s">
        <v>2236</v>
      </c>
      <c r="M313" s="173" t="s">
        <v>3063</v>
      </c>
      <c r="N313" s="162" t="s">
        <v>3058</v>
      </c>
      <c r="O313" s="129" t="s">
        <v>1887</v>
      </c>
      <c r="P313" s="144">
        <v>46240</v>
      </c>
      <c r="Q313" s="156" t="s">
        <v>3059</v>
      </c>
      <c r="R313" s="129" t="s">
        <v>1887</v>
      </c>
      <c r="S313" s="144">
        <v>46240</v>
      </c>
      <c r="T313" s="129" t="s">
        <v>24</v>
      </c>
      <c r="U313" s="187" t="s">
        <v>32</v>
      </c>
      <c r="V313" s="151" t="s">
        <v>2224</v>
      </c>
      <c r="W313" s="49"/>
      <c r="X313" s="39"/>
      <c r="Y313" s="39"/>
      <c r="Z313" s="39"/>
      <c r="AA313" s="39"/>
      <c r="AB313" s="39"/>
      <c r="AC313" s="39"/>
      <c r="AD313" s="39"/>
      <c r="AE313" s="39"/>
      <c r="AF313" s="39"/>
    </row>
    <row r="314" ht="16.5" customHeight="1" spans="1:32">
      <c r="A314" s="190">
        <v>246</v>
      </c>
      <c r="B314" s="49" t="s">
        <v>19</v>
      </c>
      <c r="C314" s="120" t="s">
        <v>1043</v>
      </c>
      <c r="D314" s="121" t="s">
        <v>3053</v>
      </c>
      <c r="E314" s="167">
        <v>6000033703</v>
      </c>
      <c r="F314" s="134">
        <v>30</v>
      </c>
      <c r="G314" s="134">
        <v>30</v>
      </c>
      <c r="H314" s="186">
        <v>0</v>
      </c>
      <c r="I314" s="144">
        <v>46240</v>
      </c>
      <c r="J314" s="148" t="s">
        <v>2332</v>
      </c>
      <c r="K314" s="185" t="s">
        <v>2333</v>
      </c>
      <c r="L314" s="127" t="s">
        <v>22</v>
      </c>
      <c r="M314" s="128" t="s">
        <v>22</v>
      </c>
      <c r="N314" s="128" t="s">
        <v>22</v>
      </c>
      <c r="O314" s="129" t="s">
        <v>1887</v>
      </c>
      <c r="P314" s="144">
        <v>46240</v>
      </c>
      <c r="Q314" s="128" t="s">
        <v>22</v>
      </c>
      <c r="R314" s="129" t="s">
        <v>1887</v>
      </c>
      <c r="S314" s="144">
        <v>46240</v>
      </c>
      <c r="T314" s="129" t="s">
        <v>24</v>
      </c>
      <c r="U314" s="130" t="s">
        <v>22</v>
      </c>
      <c r="V314" s="130" t="s">
        <v>22</v>
      </c>
      <c r="W314" s="39"/>
      <c r="X314" s="39"/>
      <c r="Y314" s="39"/>
      <c r="Z314" s="39"/>
      <c r="AA314" s="39"/>
      <c r="AB314" s="39"/>
      <c r="AC314" s="39"/>
      <c r="AD314" s="39"/>
      <c r="AE314" s="39"/>
      <c r="AF314" s="39"/>
    </row>
    <row r="315" ht="16.5" customHeight="1" spans="1:32">
      <c r="A315" s="190">
        <v>247</v>
      </c>
      <c r="B315" s="49" t="s">
        <v>19</v>
      </c>
      <c r="C315" s="147" t="s">
        <v>116</v>
      </c>
      <c r="D315" s="121" t="s">
        <v>3053</v>
      </c>
      <c r="E315" s="167">
        <v>6000064430</v>
      </c>
      <c r="F315" s="134">
        <v>2</v>
      </c>
      <c r="G315" s="134">
        <v>2</v>
      </c>
      <c r="H315" s="186">
        <v>0</v>
      </c>
      <c r="I315" s="144">
        <v>46240</v>
      </c>
      <c r="J315" s="148" t="s">
        <v>2218</v>
      </c>
      <c r="K315" s="145" t="s">
        <v>2334</v>
      </c>
      <c r="L315" s="128" t="s">
        <v>2236</v>
      </c>
      <c r="M315" s="173" t="s">
        <v>3063</v>
      </c>
      <c r="N315" s="162" t="s">
        <v>3058</v>
      </c>
      <c r="O315" s="129" t="s">
        <v>1887</v>
      </c>
      <c r="P315" s="144">
        <v>46240</v>
      </c>
      <c r="Q315" s="156" t="s">
        <v>3059</v>
      </c>
      <c r="R315" s="129" t="s">
        <v>1887</v>
      </c>
      <c r="S315" s="144">
        <v>46240</v>
      </c>
      <c r="T315" s="129" t="s">
        <v>24</v>
      </c>
      <c r="U315" s="187" t="s">
        <v>32</v>
      </c>
      <c r="V315" s="151" t="s">
        <v>2224</v>
      </c>
      <c r="W315" s="49"/>
      <c r="X315" s="39"/>
      <c r="Y315" s="39"/>
      <c r="Z315" s="39"/>
      <c r="AA315" s="39"/>
      <c r="AB315" s="39"/>
      <c r="AC315" s="39"/>
      <c r="AD315" s="39"/>
      <c r="AE315" s="39"/>
      <c r="AF315" s="39"/>
    </row>
    <row r="316" ht="16.5" customHeight="1" spans="1:32">
      <c r="A316" s="190">
        <v>248</v>
      </c>
      <c r="B316" s="49" t="s">
        <v>19</v>
      </c>
      <c r="C316" s="147" t="s">
        <v>116</v>
      </c>
      <c r="D316" s="121" t="s">
        <v>3053</v>
      </c>
      <c r="E316" s="167">
        <v>6000064430</v>
      </c>
      <c r="F316" s="134">
        <v>1</v>
      </c>
      <c r="G316" s="134">
        <v>0</v>
      </c>
      <c r="H316" s="186">
        <v>1</v>
      </c>
      <c r="I316" s="144">
        <v>46240</v>
      </c>
      <c r="J316" s="148" t="s">
        <v>2218</v>
      </c>
      <c r="K316" s="185">
        <v>516313150826152</v>
      </c>
      <c r="L316" s="128" t="s">
        <v>2250</v>
      </c>
      <c r="M316" s="128" t="s">
        <v>3152</v>
      </c>
      <c r="N316" s="158" t="s">
        <v>2857</v>
      </c>
      <c r="O316" s="129" t="s">
        <v>1887</v>
      </c>
      <c r="P316" s="144">
        <v>46240</v>
      </c>
      <c r="Q316" s="56" t="s">
        <v>3153</v>
      </c>
      <c r="R316" s="129" t="s">
        <v>1887</v>
      </c>
      <c r="S316" s="144">
        <v>46240</v>
      </c>
      <c r="T316" s="129" t="s">
        <v>24</v>
      </c>
      <c r="U316" s="187" t="s">
        <v>32</v>
      </c>
      <c r="V316" s="151" t="s">
        <v>2224</v>
      </c>
      <c r="W316" s="131"/>
      <c r="X316" s="131"/>
      <c r="Y316" s="131"/>
      <c r="Z316" s="131"/>
      <c r="AA316" s="131"/>
      <c r="AB316" s="131"/>
      <c r="AC316" s="131"/>
      <c r="AD316" s="131"/>
      <c r="AE316" s="131"/>
      <c r="AF316" s="131"/>
    </row>
    <row r="317" ht="17" customHeight="1" spans="1:32">
      <c r="A317" s="190">
        <v>249</v>
      </c>
      <c r="B317" s="49" t="s">
        <v>19</v>
      </c>
      <c r="C317" s="147" t="s">
        <v>116</v>
      </c>
      <c r="D317" s="121" t="s">
        <v>3053</v>
      </c>
      <c r="E317" s="167">
        <v>6000064430</v>
      </c>
      <c r="F317" s="134">
        <v>1</v>
      </c>
      <c r="G317" s="134">
        <v>0</v>
      </c>
      <c r="H317" s="186">
        <v>1</v>
      </c>
      <c r="I317" s="144">
        <v>46240</v>
      </c>
      <c r="J317" s="148" t="s">
        <v>2218</v>
      </c>
      <c r="K317" s="185">
        <v>516313150826153</v>
      </c>
      <c r="L317" s="194" t="s">
        <v>2287</v>
      </c>
      <c r="M317" s="128" t="s">
        <v>3162</v>
      </c>
      <c r="N317" s="158" t="s">
        <v>2857</v>
      </c>
      <c r="O317" s="129" t="s">
        <v>1887</v>
      </c>
      <c r="P317" s="144">
        <v>46240</v>
      </c>
      <c r="Q317" s="150" t="s">
        <v>3163</v>
      </c>
      <c r="R317" s="129" t="s">
        <v>1887</v>
      </c>
      <c r="S317" s="144">
        <v>46240</v>
      </c>
      <c r="T317" s="129" t="s">
        <v>24</v>
      </c>
      <c r="U317" s="18" t="s">
        <v>59</v>
      </c>
      <c r="V317" s="151" t="s">
        <v>2224</v>
      </c>
      <c r="W317" s="28"/>
      <c r="X317" s="28"/>
      <c r="Y317" s="28"/>
      <c r="Z317" s="28"/>
      <c r="AA317" s="28"/>
      <c r="AB317" s="28"/>
      <c r="AC317" s="28"/>
      <c r="AD317" s="28"/>
      <c r="AE317" s="28"/>
      <c r="AF317" s="28"/>
    </row>
    <row r="318" ht="17" customHeight="1" spans="1:32">
      <c r="A318" s="190">
        <v>250</v>
      </c>
      <c r="B318" s="49" t="s">
        <v>19</v>
      </c>
      <c r="C318" s="147" t="s">
        <v>116</v>
      </c>
      <c r="D318" s="121" t="s">
        <v>3053</v>
      </c>
      <c r="E318" s="146">
        <v>6000064429</v>
      </c>
      <c r="F318" s="134">
        <v>1</v>
      </c>
      <c r="G318" s="134">
        <v>1</v>
      </c>
      <c r="H318" s="186">
        <v>0</v>
      </c>
      <c r="I318" s="144">
        <v>46240</v>
      </c>
      <c r="J318" s="148" t="s">
        <v>2220</v>
      </c>
      <c r="K318" s="185">
        <v>516309150726240</v>
      </c>
      <c r="L318" s="127" t="s">
        <v>22</v>
      </c>
      <c r="M318" s="128" t="s">
        <v>22</v>
      </c>
      <c r="N318" s="128" t="s">
        <v>22</v>
      </c>
      <c r="O318" s="129" t="s">
        <v>1887</v>
      </c>
      <c r="P318" s="144">
        <v>46240</v>
      </c>
      <c r="Q318" s="128" t="s">
        <v>22</v>
      </c>
      <c r="R318" s="129" t="s">
        <v>1887</v>
      </c>
      <c r="S318" s="144">
        <v>46240</v>
      </c>
      <c r="T318" s="129" t="s">
        <v>24</v>
      </c>
      <c r="U318" s="130" t="s">
        <v>22</v>
      </c>
      <c r="V318" s="130" t="s">
        <v>22</v>
      </c>
      <c r="W318" s="173"/>
      <c r="X318" s="173"/>
      <c r="Y318" s="173"/>
      <c r="Z318" s="173"/>
      <c r="AA318" s="173"/>
      <c r="AB318" s="173"/>
      <c r="AC318" s="173"/>
      <c r="AD318" s="173"/>
      <c r="AE318" s="173"/>
      <c r="AF318" s="173"/>
    </row>
    <row r="319" ht="16.5" customHeight="1" spans="1:32">
      <c r="A319" s="190">
        <v>251</v>
      </c>
      <c r="B319" s="49" t="s">
        <v>19</v>
      </c>
      <c r="C319" s="147" t="s">
        <v>116</v>
      </c>
      <c r="D319" s="121" t="s">
        <v>3053</v>
      </c>
      <c r="E319" s="167">
        <v>6000064430</v>
      </c>
      <c r="F319" s="134">
        <f>159-153</f>
        <v>6</v>
      </c>
      <c r="G319" s="134">
        <v>6</v>
      </c>
      <c r="H319" s="186">
        <v>0</v>
      </c>
      <c r="I319" s="144">
        <v>46241</v>
      </c>
      <c r="J319" s="148" t="s">
        <v>2218</v>
      </c>
      <c r="K319" s="185" t="s">
        <v>2335</v>
      </c>
      <c r="L319" s="127" t="s">
        <v>22</v>
      </c>
      <c r="M319" s="128" t="s">
        <v>22</v>
      </c>
      <c r="N319" s="128" t="s">
        <v>22</v>
      </c>
      <c r="O319" s="129" t="s">
        <v>1887</v>
      </c>
      <c r="P319" s="144">
        <v>46241</v>
      </c>
      <c r="Q319" s="128" t="s">
        <v>22</v>
      </c>
      <c r="R319" s="129" t="s">
        <v>1887</v>
      </c>
      <c r="S319" s="144">
        <v>46241</v>
      </c>
      <c r="T319" s="129" t="s">
        <v>24</v>
      </c>
      <c r="U319" s="130" t="s">
        <v>22</v>
      </c>
      <c r="V319" s="130" t="s">
        <v>22</v>
      </c>
      <c r="W319" s="189"/>
      <c r="X319" s="189"/>
      <c r="Y319" s="189"/>
      <c r="Z319" s="189"/>
      <c r="AA319" s="189"/>
      <c r="AB319" s="189"/>
      <c r="AC319" s="189"/>
      <c r="AD319" s="189"/>
      <c r="AE319" s="189"/>
      <c r="AF319" s="189"/>
    </row>
    <row r="320" ht="16.5" customHeight="1" spans="1:32">
      <c r="A320" s="190">
        <v>252</v>
      </c>
      <c r="B320" s="49" t="s">
        <v>19</v>
      </c>
      <c r="C320" s="147" t="s">
        <v>116</v>
      </c>
      <c r="D320" s="121" t="s">
        <v>3053</v>
      </c>
      <c r="E320" s="167">
        <v>6000064430</v>
      </c>
      <c r="F320" s="134">
        <v>1</v>
      </c>
      <c r="G320" s="134">
        <v>0</v>
      </c>
      <c r="H320" s="186">
        <v>1</v>
      </c>
      <c r="I320" s="144">
        <v>46241</v>
      </c>
      <c r="J320" s="148" t="s">
        <v>2218</v>
      </c>
      <c r="K320" s="185">
        <v>516313150826160</v>
      </c>
      <c r="L320" s="128" t="s">
        <v>2250</v>
      </c>
      <c r="M320" s="128" t="s">
        <v>3152</v>
      </c>
      <c r="N320" s="154" t="s">
        <v>2857</v>
      </c>
      <c r="O320" s="129" t="s">
        <v>1887</v>
      </c>
      <c r="P320" s="144">
        <v>46241</v>
      </c>
      <c r="Q320" s="56" t="s">
        <v>3153</v>
      </c>
      <c r="R320" s="129" t="s">
        <v>1887</v>
      </c>
      <c r="S320" s="144">
        <v>46241</v>
      </c>
      <c r="T320" s="129" t="s">
        <v>24</v>
      </c>
      <c r="U320" s="174" t="s">
        <v>32</v>
      </c>
      <c r="V320" s="151" t="s">
        <v>2224</v>
      </c>
      <c r="W320" s="131"/>
      <c r="X320" s="131"/>
      <c r="Y320" s="131"/>
      <c r="Z320" s="131"/>
      <c r="AA320" s="131"/>
      <c r="AB320" s="131"/>
      <c r="AC320" s="131"/>
      <c r="AD320" s="131"/>
      <c r="AE320" s="131"/>
      <c r="AF320" s="131"/>
    </row>
    <row r="321" ht="16.5" customHeight="1" spans="1:32">
      <c r="A321" s="190">
        <v>253</v>
      </c>
      <c r="B321" s="49" t="s">
        <v>19</v>
      </c>
      <c r="C321" s="147" t="s">
        <v>116</v>
      </c>
      <c r="D321" s="121" t="s">
        <v>3053</v>
      </c>
      <c r="E321" s="167">
        <v>6000064430</v>
      </c>
      <c r="F321" s="134">
        <v>1</v>
      </c>
      <c r="G321" s="134">
        <v>1</v>
      </c>
      <c r="H321" s="186">
        <v>0</v>
      </c>
      <c r="I321" s="144">
        <v>46241</v>
      </c>
      <c r="J321" s="148" t="s">
        <v>2218</v>
      </c>
      <c r="K321" s="185">
        <v>516313150826161</v>
      </c>
      <c r="L321" s="127" t="s">
        <v>22</v>
      </c>
      <c r="M321" s="128" t="s">
        <v>22</v>
      </c>
      <c r="N321" s="128" t="s">
        <v>22</v>
      </c>
      <c r="O321" s="129" t="s">
        <v>1887</v>
      </c>
      <c r="P321" s="144">
        <v>46241</v>
      </c>
      <c r="Q321" s="128" t="s">
        <v>22</v>
      </c>
      <c r="R321" s="129" t="s">
        <v>1887</v>
      </c>
      <c r="S321" s="144">
        <v>46241</v>
      </c>
      <c r="T321" s="129" t="s">
        <v>24</v>
      </c>
      <c r="U321" s="130" t="s">
        <v>22</v>
      </c>
      <c r="V321" s="130" t="s">
        <v>22</v>
      </c>
      <c r="W321" s="189"/>
      <c r="X321" s="189"/>
      <c r="Y321" s="189"/>
      <c r="Z321" s="189"/>
      <c r="AA321" s="189"/>
      <c r="AB321" s="189"/>
      <c r="AC321" s="189"/>
      <c r="AD321" s="189"/>
      <c r="AE321" s="189"/>
      <c r="AF321" s="189"/>
    </row>
    <row r="322" ht="16.5" customHeight="1" spans="1:32">
      <c r="A322" s="190">
        <v>254</v>
      </c>
      <c r="B322" s="49" t="s">
        <v>19</v>
      </c>
      <c r="C322" s="147" t="s">
        <v>116</v>
      </c>
      <c r="D322" s="121" t="s">
        <v>3053</v>
      </c>
      <c r="E322" s="167">
        <v>6000064430</v>
      </c>
      <c r="F322" s="134">
        <v>1</v>
      </c>
      <c r="G322" s="134">
        <v>0</v>
      </c>
      <c r="H322" s="186">
        <v>1</v>
      </c>
      <c r="I322" s="144">
        <v>46241</v>
      </c>
      <c r="J322" s="148" t="s">
        <v>2218</v>
      </c>
      <c r="K322" s="185">
        <v>516313150826162</v>
      </c>
      <c r="L322" s="128" t="s">
        <v>2290</v>
      </c>
      <c r="M322" s="128" t="s">
        <v>3164</v>
      </c>
      <c r="N322" s="154" t="s">
        <v>3149</v>
      </c>
      <c r="O322" s="129" t="s">
        <v>1887</v>
      </c>
      <c r="P322" s="144">
        <v>46241</v>
      </c>
      <c r="Q322" s="155" t="s">
        <v>3150</v>
      </c>
      <c r="R322" s="129" t="s">
        <v>1887</v>
      </c>
      <c r="S322" s="144">
        <v>46241</v>
      </c>
      <c r="T322" s="129" t="s">
        <v>24</v>
      </c>
      <c r="U322" s="174" t="s">
        <v>32</v>
      </c>
      <c r="V322" s="151" t="s">
        <v>2224</v>
      </c>
      <c r="W322" s="131"/>
      <c r="X322" s="131"/>
      <c r="Y322" s="131"/>
      <c r="Z322" s="131"/>
      <c r="AA322" s="131"/>
      <c r="AB322" s="131"/>
      <c r="AC322" s="131"/>
      <c r="AD322" s="131"/>
      <c r="AE322" s="131"/>
      <c r="AF322" s="131"/>
    </row>
    <row r="323" ht="17" customHeight="1" spans="1:32">
      <c r="A323" s="190">
        <v>255</v>
      </c>
      <c r="B323" s="49" t="s">
        <v>19</v>
      </c>
      <c r="C323" s="147" t="s">
        <v>116</v>
      </c>
      <c r="D323" s="121" t="s">
        <v>3053</v>
      </c>
      <c r="E323" s="146">
        <v>6000064429</v>
      </c>
      <c r="F323" s="134">
        <v>5</v>
      </c>
      <c r="G323" s="134">
        <v>5</v>
      </c>
      <c r="H323" s="186">
        <v>0</v>
      </c>
      <c r="I323" s="144">
        <v>46242</v>
      </c>
      <c r="J323" s="148" t="s">
        <v>2220</v>
      </c>
      <c r="K323" s="185" t="s">
        <v>2336</v>
      </c>
      <c r="L323" s="127" t="s">
        <v>22</v>
      </c>
      <c r="M323" s="128" t="s">
        <v>22</v>
      </c>
      <c r="N323" s="128" t="s">
        <v>22</v>
      </c>
      <c r="O323" s="129" t="s">
        <v>1887</v>
      </c>
      <c r="P323" s="144">
        <v>46242</v>
      </c>
      <c r="Q323" s="128" t="s">
        <v>22</v>
      </c>
      <c r="R323" s="129" t="s">
        <v>1887</v>
      </c>
      <c r="S323" s="144">
        <v>46242</v>
      </c>
      <c r="T323" s="129" t="s">
        <v>24</v>
      </c>
      <c r="U323" s="130" t="s">
        <v>22</v>
      </c>
      <c r="V323" s="130" t="s">
        <v>22</v>
      </c>
      <c r="W323" s="49"/>
      <c r="X323" s="49"/>
      <c r="Y323" s="49"/>
      <c r="Z323" s="49"/>
      <c r="AA323" s="49"/>
      <c r="AB323" s="49"/>
      <c r="AC323" s="49"/>
      <c r="AD323" s="49"/>
      <c r="AE323" s="49"/>
      <c r="AF323" s="49"/>
    </row>
    <row r="324" ht="17" customHeight="1" spans="1:32">
      <c r="A324" s="190">
        <v>256</v>
      </c>
      <c r="B324" s="49" t="s">
        <v>19</v>
      </c>
      <c r="C324" s="147" t="s">
        <v>116</v>
      </c>
      <c r="D324" s="121" t="s">
        <v>3053</v>
      </c>
      <c r="E324" s="146">
        <v>6000064429</v>
      </c>
      <c r="F324" s="134">
        <v>1</v>
      </c>
      <c r="G324" s="134">
        <v>0</v>
      </c>
      <c r="H324" s="186">
        <v>1</v>
      </c>
      <c r="I324" s="144">
        <v>46242</v>
      </c>
      <c r="J324" s="148" t="s">
        <v>2220</v>
      </c>
      <c r="K324" s="145">
        <v>516309150826246</v>
      </c>
      <c r="L324" s="128" t="s">
        <v>2236</v>
      </c>
      <c r="M324" s="173" t="s">
        <v>3063</v>
      </c>
      <c r="N324" s="162" t="s">
        <v>3058</v>
      </c>
      <c r="O324" s="129" t="s">
        <v>1887</v>
      </c>
      <c r="P324" s="144">
        <v>46242</v>
      </c>
      <c r="Q324" s="156" t="s">
        <v>3059</v>
      </c>
      <c r="R324" s="129" t="s">
        <v>1887</v>
      </c>
      <c r="S324" s="144">
        <v>46242</v>
      </c>
      <c r="T324" s="129" t="s">
        <v>24</v>
      </c>
      <c r="U324" s="187" t="s">
        <v>32</v>
      </c>
      <c r="V324" s="151" t="s">
        <v>2224</v>
      </c>
      <c r="W324" s="49"/>
      <c r="X324" s="39"/>
      <c r="Y324" s="39"/>
      <c r="Z324" s="39"/>
      <c r="AA324" s="39"/>
      <c r="AB324" s="39"/>
      <c r="AC324" s="39"/>
      <c r="AD324" s="39"/>
      <c r="AE324" s="39"/>
      <c r="AF324" s="39"/>
    </row>
    <row r="325" ht="17" customHeight="1" spans="1:32">
      <c r="A325" s="190">
        <v>257</v>
      </c>
      <c r="B325" s="49" t="s">
        <v>19</v>
      </c>
      <c r="C325" s="120" t="s">
        <v>1043</v>
      </c>
      <c r="D325" s="121" t="s">
        <v>3053</v>
      </c>
      <c r="E325" s="146">
        <v>6000064429</v>
      </c>
      <c r="F325" s="134">
        <v>1</v>
      </c>
      <c r="G325" s="134">
        <v>1</v>
      </c>
      <c r="H325" s="186">
        <v>0</v>
      </c>
      <c r="I325" s="144">
        <v>46242</v>
      </c>
      <c r="J325" s="148" t="s">
        <v>2220</v>
      </c>
      <c r="K325" s="185">
        <v>516309150826247</v>
      </c>
      <c r="L325" s="127" t="s">
        <v>22</v>
      </c>
      <c r="M325" s="128" t="s">
        <v>22</v>
      </c>
      <c r="N325" s="128" t="s">
        <v>22</v>
      </c>
      <c r="O325" s="129" t="s">
        <v>1887</v>
      </c>
      <c r="P325" s="144">
        <v>46242</v>
      </c>
      <c r="Q325" s="128" t="s">
        <v>22</v>
      </c>
      <c r="R325" s="129" t="s">
        <v>1887</v>
      </c>
      <c r="S325" s="144">
        <v>46242</v>
      </c>
      <c r="T325" s="129" t="s">
        <v>24</v>
      </c>
      <c r="U325" s="130" t="s">
        <v>22</v>
      </c>
      <c r="V325" s="130" t="s">
        <v>22</v>
      </c>
      <c r="W325" s="129"/>
      <c r="X325" s="129"/>
      <c r="Y325" s="129"/>
      <c r="Z325" s="129"/>
      <c r="AA325" s="129"/>
      <c r="AB325" s="129"/>
      <c r="AC325" s="129"/>
      <c r="AD325" s="129"/>
      <c r="AE325" s="129"/>
      <c r="AF325" s="129"/>
    </row>
    <row r="326" ht="16.5" customHeight="1" spans="1:32">
      <c r="A326" s="190">
        <v>258</v>
      </c>
      <c r="B326" s="49" t="s">
        <v>19</v>
      </c>
      <c r="C326" s="120" t="s">
        <v>1043</v>
      </c>
      <c r="D326" s="121" t="s">
        <v>3053</v>
      </c>
      <c r="E326" s="167">
        <v>6000064430</v>
      </c>
      <c r="F326" s="198">
        <v>4</v>
      </c>
      <c r="G326" s="198">
        <v>4</v>
      </c>
      <c r="H326" s="198">
        <v>0</v>
      </c>
      <c r="I326" s="144">
        <v>46242</v>
      </c>
      <c r="J326" s="148" t="s">
        <v>2218</v>
      </c>
      <c r="K326" s="185" t="s">
        <v>2337</v>
      </c>
      <c r="L326" s="127" t="s">
        <v>22</v>
      </c>
      <c r="M326" s="128" t="s">
        <v>22</v>
      </c>
      <c r="N326" s="128" t="s">
        <v>22</v>
      </c>
      <c r="O326" s="129" t="s">
        <v>1887</v>
      </c>
      <c r="P326" s="144">
        <v>46242</v>
      </c>
      <c r="Q326" s="128" t="s">
        <v>22</v>
      </c>
      <c r="R326" s="129" t="s">
        <v>1887</v>
      </c>
      <c r="S326" s="144">
        <v>46242</v>
      </c>
      <c r="T326" s="129" t="s">
        <v>24</v>
      </c>
      <c r="U326" s="130" t="s">
        <v>22</v>
      </c>
      <c r="V326" s="130" t="s">
        <v>22</v>
      </c>
      <c r="W326" s="129"/>
      <c r="X326" s="129"/>
      <c r="Y326" s="129"/>
      <c r="Z326" s="129"/>
      <c r="AA326" s="129"/>
      <c r="AB326" s="129"/>
      <c r="AC326" s="129"/>
      <c r="AD326" s="129"/>
      <c r="AE326" s="129"/>
      <c r="AF326" s="129"/>
    </row>
    <row r="327" ht="17" customHeight="1" spans="1:32">
      <c r="A327" s="190">
        <v>259</v>
      </c>
      <c r="B327" s="49" t="s">
        <v>19</v>
      </c>
      <c r="C327" s="120" t="s">
        <v>1043</v>
      </c>
      <c r="D327" s="121" t="s">
        <v>3053</v>
      </c>
      <c r="E327" s="201">
        <v>6000064429</v>
      </c>
      <c r="F327" s="186">
        <v>1</v>
      </c>
      <c r="G327" s="186">
        <v>0</v>
      </c>
      <c r="H327" s="186">
        <v>1</v>
      </c>
      <c r="I327" s="144">
        <v>46244</v>
      </c>
      <c r="J327" s="148" t="s">
        <v>2220</v>
      </c>
      <c r="K327" s="145">
        <v>516309150826248</v>
      </c>
      <c r="L327" s="128" t="s">
        <v>2236</v>
      </c>
      <c r="M327" s="173" t="s">
        <v>3063</v>
      </c>
      <c r="N327" s="162" t="s">
        <v>3058</v>
      </c>
      <c r="O327" s="129" t="s">
        <v>1887</v>
      </c>
      <c r="P327" s="144">
        <v>46244</v>
      </c>
      <c r="Q327" s="156" t="s">
        <v>3059</v>
      </c>
      <c r="R327" s="129" t="s">
        <v>1887</v>
      </c>
      <c r="S327" s="144">
        <v>46244</v>
      </c>
      <c r="T327" s="129" t="s">
        <v>24</v>
      </c>
      <c r="U327" s="121" t="s">
        <v>32</v>
      </c>
      <c r="V327" s="151" t="s">
        <v>2224</v>
      </c>
      <c r="W327" s="49"/>
      <c r="X327" s="39"/>
      <c r="Y327" s="39"/>
      <c r="Z327" s="39"/>
      <c r="AA327" s="39"/>
      <c r="AB327" s="39"/>
      <c r="AC327" s="39"/>
      <c r="AD327" s="39"/>
      <c r="AE327" s="39"/>
      <c r="AF327" s="39"/>
    </row>
    <row r="328" ht="17" customHeight="1" spans="1:32">
      <c r="A328" s="190">
        <v>260</v>
      </c>
      <c r="B328" s="49" t="s">
        <v>19</v>
      </c>
      <c r="C328" s="120" t="s">
        <v>1043</v>
      </c>
      <c r="D328" s="121" t="s">
        <v>3053</v>
      </c>
      <c r="E328" s="201">
        <v>6000064429</v>
      </c>
      <c r="F328" s="186">
        <v>1</v>
      </c>
      <c r="G328" s="186">
        <v>0</v>
      </c>
      <c r="H328" s="186">
        <v>1</v>
      </c>
      <c r="I328" s="144">
        <v>46244</v>
      </c>
      <c r="J328" s="148" t="s">
        <v>2220</v>
      </c>
      <c r="K328" s="185">
        <v>516309150826249</v>
      </c>
      <c r="L328" s="80" t="s">
        <v>2281</v>
      </c>
      <c r="M328" s="80" t="s">
        <v>3156</v>
      </c>
      <c r="N328" s="149" t="s">
        <v>3157</v>
      </c>
      <c r="O328" s="129" t="s">
        <v>1887</v>
      </c>
      <c r="P328" s="144">
        <v>46244</v>
      </c>
      <c r="Q328" s="165" t="s">
        <v>3158</v>
      </c>
      <c r="R328" s="129" t="s">
        <v>1887</v>
      </c>
      <c r="S328" s="144">
        <v>46244</v>
      </c>
      <c r="T328" s="129" t="s">
        <v>24</v>
      </c>
      <c r="U328" s="202" t="s">
        <v>76</v>
      </c>
      <c r="V328" s="151" t="s">
        <v>453</v>
      </c>
      <c r="W328" s="131"/>
      <c r="X328" s="131"/>
      <c r="Y328" s="131"/>
      <c r="Z328" s="131"/>
      <c r="AA328" s="131"/>
      <c r="AB328" s="131"/>
      <c r="AC328" s="131"/>
      <c r="AD328" s="131"/>
      <c r="AE328" s="131"/>
      <c r="AF328" s="131"/>
    </row>
    <row r="329" ht="17" customHeight="1" spans="1:32">
      <c r="A329" s="190">
        <v>261</v>
      </c>
      <c r="B329" s="49" t="s">
        <v>19</v>
      </c>
      <c r="C329" s="120" t="s">
        <v>1043</v>
      </c>
      <c r="D329" s="121" t="s">
        <v>3053</v>
      </c>
      <c r="E329" s="146">
        <v>6000064429</v>
      </c>
      <c r="F329" s="134">
        <v>2</v>
      </c>
      <c r="G329" s="134">
        <v>3</v>
      </c>
      <c r="H329" s="186">
        <v>0</v>
      </c>
      <c r="I329" s="144">
        <v>46244</v>
      </c>
      <c r="J329" s="148" t="s">
        <v>2220</v>
      </c>
      <c r="K329" s="185" t="s">
        <v>2338</v>
      </c>
      <c r="L329" s="127" t="s">
        <v>22</v>
      </c>
      <c r="M329" s="128" t="s">
        <v>22</v>
      </c>
      <c r="N329" s="128" t="s">
        <v>22</v>
      </c>
      <c r="O329" s="129" t="s">
        <v>1887</v>
      </c>
      <c r="P329" s="144">
        <v>46244</v>
      </c>
      <c r="Q329" s="128" t="s">
        <v>22</v>
      </c>
      <c r="R329" s="129" t="s">
        <v>1887</v>
      </c>
      <c r="S329" s="144">
        <v>46244</v>
      </c>
      <c r="T329" s="129" t="s">
        <v>24</v>
      </c>
      <c r="U329" s="130" t="s">
        <v>22</v>
      </c>
      <c r="V329" s="130" t="s">
        <v>22</v>
      </c>
      <c r="W329" s="129"/>
      <c r="X329" s="129"/>
      <c r="Y329" s="129"/>
      <c r="Z329" s="129"/>
      <c r="AA329" s="129"/>
      <c r="AB329" s="129"/>
      <c r="AC329" s="129"/>
      <c r="AD329" s="129"/>
      <c r="AE329" s="129"/>
      <c r="AF329" s="129"/>
    </row>
    <row r="330" ht="17" customHeight="1" spans="1:32">
      <c r="A330" s="190">
        <v>262</v>
      </c>
      <c r="B330" s="49" t="s">
        <v>19</v>
      </c>
      <c r="C330" s="147" t="s">
        <v>116</v>
      </c>
      <c r="D330" s="121" t="s">
        <v>3053</v>
      </c>
      <c r="E330" s="146">
        <v>6000064429</v>
      </c>
      <c r="F330" s="134">
        <v>1</v>
      </c>
      <c r="G330" s="134">
        <v>0</v>
      </c>
      <c r="H330" s="186">
        <v>1</v>
      </c>
      <c r="I330" s="144">
        <v>46244</v>
      </c>
      <c r="J330" s="148" t="s">
        <v>2220</v>
      </c>
      <c r="K330" s="145">
        <v>516309150826252</v>
      </c>
      <c r="L330" s="128" t="s">
        <v>2236</v>
      </c>
      <c r="M330" s="173" t="s">
        <v>3063</v>
      </c>
      <c r="N330" s="162" t="s">
        <v>3058</v>
      </c>
      <c r="O330" s="129" t="s">
        <v>1887</v>
      </c>
      <c r="P330" s="144">
        <v>46244</v>
      </c>
      <c r="Q330" s="156" t="s">
        <v>3059</v>
      </c>
      <c r="R330" s="129" t="s">
        <v>1887</v>
      </c>
      <c r="S330" s="144">
        <v>46244</v>
      </c>
      <c r="T330" s="129" t="s">
        <v>24</v>
      </c>
      <c r="U330" s="174" t="s">
        <v>32</v>
      </c>
      <c r="V330" s="151" t="s">
        <v>2224</v>
      </c>
      <c r="W330" s="49"/>
      <c r="X330" s="39"/>
      <c r="Y330" s="39"/>
      <c r="Z330" s="39"/>
      <c r="AA330" s="39"/>
      <c r="AB330" s="39"/>
      <c r="AC330" s="39"/>
      <c r="AD330" s="39"/>
      <c r="AE330" s="39"/>
      <c r="AF330" s="39"/>
    </row>
    <row r="331" ht="17" customHeight="1" spans="1:32">
      <c r="A331" s="190">
        <v>263</v>
      </c>
      <c r="B331" s="49" t="s">
        <v>19</v>
      </c>
      <c r="C331" s="147" t="s">
        <v>116</v>
      </c>
      <c r="D331" s="121" t="s">
        <v>3053</v>
      </c>
      <c r="E331" s="146">
        <v>6000064429</v>
      </c>
      <c r="F331" s="134">
        <v>3</v>
      </c>
      <c r="G331" s="134">
        <v>3</v>
      </c>
      <c r="H331" s="186">
        <v>0</v>
      </c>
      <c r="I331" s="144">
        <v>46244</v>
      </c>
      <c r="J331" s="148" t="s">
        <v>2220</v>
      </c>
      <c r="K331" s="185" t="s">
        <v>2339</v>
      </c>
      <c r="L331" s="127" t="s">
        <v>22</v>
      </c>
      <c r="M331" s="128" t="s">
        <v>22</v>
      </c>
      <c r="N331" s="128" t="s">
        <v>22</v>
      </c>
      <c r="O331" s="129" t="s">
        <v>1887</v>
      </c>
      <c r="P331" s="144">
        <v>46244</v>
      </c>
      <c r="Q331" s="128" t="s">
        <v>22</v>
      </c>
      <c r="R331" s="129" t="s">
        <v>1887</v>
      </c>
      <c r="S331" s="144">
        <v>46244</v>
      </c>
      <c r="T331" s="129" t="s">
        <v>24</v>
      </c>
      <c r="U331" s="130" t="s">
        <v>22</v>
      </c>
      <c r="V331" s="130" t="s">
        <v>22</v>
      </c>
      <c r="W331" s="129"/>
      <c r="X331" s="129"/>
      <c r="Y331" s="129"/>
      <c r="Z331" s="129"/>
      <c r="AA331" s="129"/>
      <c r="AB331" s="129"/>
      <c r="AC331" s="129"/>
      <c r="AD331" s="129"/>
      <c r="AE331" s="129"/>
      <c r="AF331" s="129"/>
    </row>
    <row r="332" ht="17" customHeight="1" spans="1:32">
      <c r="A332" s="190">
        <v>264</v>
      </c>
      <c r="B332" s="49" t="s">
        <v>19</v>
      </c>
      <c r="C332" s="147" t="s">
        <v>116</v>
      </c>
      <c r="D332" s="121" t="s">
        <v>3053</v>
      </c>
      <c r="E332" s="146">
        <v>6000064429</v>
      </c>
      <c r="F332" s="134">
        <v>1</v>
      </c>
      <c r="G332" s="134">
        <v>0</v>
      </c>
      <c r="H332" s="186">
        <v>1</v>
      </c>
      <c r="I332" s="144">
        <v>46244</v>
      </c>
      <c r="J332" s="148" t="s">
        <v>2220</v>
      </c>
      <c r="K332" s="185">
        <v>516309150826256</v>
      </c>
      <c r="L332" s="194" t="s">
        <v>2287</v>
      </c>
      <c r="M332" s="128" t="s">
        <v>3162</v>
      </c>
      <c r="N332" s="158" t="s">
        <v>2857</v>
      </c>
      <c r="O332" s="129" t="s">
        <v>1887</v>
      </c>
      <c r="P332" s="144">
        <v>46244</v>
      </c>
      <c r="Q332" s="150" t="s">
        <v>3163</v>
      </c>
      <c r="R332" s="129" t="s">
        <v>1887</v>
      </c>
      <c r="S332" s="144">
        <v>46244</v>
      </c>
      <c r="T332" s="129" t="s">
        <v>24</v>
      </c>
      <c r="U332" s="18" t="s">
        <v>59</v>
      </c>
      <c r="V332" s="151" t="s">
        <v>2224</v>
      </c>
      <c r="W332" s="28"/>
      <c r="X332" s="28"/>
      <c r="Y332" s="28"/>
      <c r="Z332" s="28"/>
      <c r="AA332" s="28"/>
      <c r="AB332" s="28"/>
      <c r="AC332" s="28"/>
      <c r="AD332" s="28"/>
      <c r="AE332" s="28"/>
      <c r="AF332" s="28"/>
    </row>
    <row r="333" ht="17" customHeight="1" spans="1:32">
      <c r="A333" s="190">
        <v>265</v>
      </c>
      <c r="B333" s="49" t="s">
        <v>19</v>
      </c>
      <c r="C333" s="147" t="s">
        <v>116</v>
      </c>
      <c r="D333" s="121" t="s">
        <v>3053</v>
      </c>
      <c r="E333" s="146">
        <v>6000064436</v>
      </c>
      <c r="F333" s="134">
        <v>3</v>
      </c>
      <c r="G333" s="134">
        <v>3</v>
      </c>
      <c r="H333" s="186">
        <v>0</v>
      </c>
      <c r="I333" s="144">
        <v>46245</v>
      </c>
      <c r="J333" s="134" t="s">
        <v>2340</v>
      </c>
      <c r="K333" s="185" t="s">
        <v>2341</v>
      </c>
      <c r="L333" s="127" t="s">
        <v>22</v>
      </c>
      <c r="M333" s="128" t="s">
        <v>22</v>
      </c>
      <c r="N333" s="128" t="s">
        <v>22</v>
      </c>
      <c r="O333" s="129" t="s">
        <v>1887</v>
      </c>
      <c r="P333" s="144">
        <v>46245</v>
      </c>
      <c r="Q333" s="128" t="s">
        <v>22</v>
      </c>
      <c r="R333" s="129" t="s">
        <v>1887</v>
      </c>
      <c r="S333" s="144">
        <v>46245</v>
      </c>
      <c r="T333" s="129" t="s">
        <v>24</v>
      </c>
      <c r="U333" s="130" t="s">
        <v>22</v>
      </c>
      <c r="V333" s="130" t="s">
        <v>22</v>
      </c>
      <c r="W333" s="131"/>
      <c r="X333" s="131"/>
      <c r="Y333" s="131"/>
      <c r="Z333" s="131"/>
      <c r="AA333" s="131"/>
      <c r="AB333" s="131"/>
      <c r="AC333" s="131"/>
      <c r="AD333" s="131"/>
      <c r="AE333" s="131"/>
      <c r="AF333" s="131"/>
    </row>
    <row r="334" ht="17" customHeight="1" spans="1:32">
      <c r="A334" s="190">
        <v>266</v>
      </c>
      <c r="B334" s="49" t="s">
        <v>19</v>
      </c>
      <c r="C334" s="147" t="s">
        <v>116</v>
      </c>
      <c r="D334" s="121" t="s">
        <v>3053</v>
      </c>
      <c r="E334" s="146">
        <v>6000064436</v>
      </c>
      <c r="F334" s="134">
        <v>1</v>
      </c>
      <c r="G334" s="134">
        <v>0</v>
      </c>
      <c r="H334" s="186">
        <v>1</v>
      </c>
      <c r="I334" s="144">
        <v>46245</v>
      </c>
      <c r="J334" s="134" t="s">
        <v>2340</v>
      </c>
      <c r="K334" s="185">
        <v>516339030826004</v>
      </c>
      <c r="L334" s="128" t="s">
        <v>2329</v>
      </c>
      <c r="M334" s="80" t="s">
        <v>3162</v>
      </c>
      <c r="N334" s="162" t="s">
        <v>3168</v>
      </c>
      <c r="O334" s="129" t="s">
        <v>1887</v>
      </c>
      <c r="P334" s="144">
        <v>46245</v>
      </c>
      <c r="Q334" s="159" t="s">
        <v>3143</v>
      </c>
      <c r="R334" s="129" t="s">
        <v>1887</v>
      </c>
      <c r="S334" s="144">
        <v>46245</v>
      </c>
      <c r="T334" s="129" t="s">
        <v>24</v>
      </c>
      <c r="U334" s="187" t="s">
        <v>32</v>
      </c>
      <c r="V334" s="151" t="s">
        <v>2224</v>
      </c>
      <c r="W334" s="28"/>
      <c r="X334" s="28"/>
      <c r="Y334" s="28"/>
      <c r="Z334" s="28"/>
      <c r="AA334" s="28"/>
      <c r="AB334" s="28"/>
      <c r="AC334" s="28"/>
      <c r="AD334" s="28"/>
      <c r="AE334" s="28"/>
      <c r="AF334" s="28"/>
    </row>
    <row r="335" ht="17" customHeight="1" spans="1:32">
      <c r="A335" s="190">
        <v>267</v>
      </c>
      <c r="B335" s="49" t="s">
        <v>19</v>
      </c>
      <c r="C335" s="147" t="s">
        <v>116</v>
      </c>
      <c r="D335" s="121" t="s">
        <v>3053</v>
      </c>
      <c r="E335" s="146">
        <v>6000064436</v>
      </c>
      <c r="F335" s="198">
        <v>6</v>
      </c>
      <c r="G335" s="198">
        <v>6</v>
      </c>
      <c r="H335" s="198">
        <v>0</v>
      </c>
      <c r="I335" s="144">
        <v>46245</v>
      </c>
      <c r="J335" s="134" t="s">
        <v>2340</v>
      </c>
      <c r="K335" s="185" t="s">
        <v>2342</v>
      </c>
      <c r="L335" s="127" t="s">
        <v>22</v>
      </c>
      <c r="M335" s="128" t="s">
        <v>22</v>
      </c>
      <c r="N335" s="128" t="s">
        <v>22</v>
      </c>
      <c r="O335" s="129" t="s">
        <v>1887</v>
      </c>
      <c r="P335" s="144">
        <v>46245</v>
      </c>
      <c r="Q335" s="128" t="s">
        <v>22</v>
      </c>
      <c r="R335" s="129" t="s">
        <v>1887</v>
      </c>
      <c r="S335" s="144">
        <v>46245</v>
      </c>
      <c r="T335" s="129" t="s">
        <v>24</v>
      </c>
      <c r="U335" s="130" t="s">
        <v>22</v>
      </c>
      <c r="V335" s="130" t="s">
        <v>22</v>
      </c>
      <c r="W335" s="131"/>
      <c r="X335" s="131"/>
      <c r="Y335" s="131"/>
      <c r="Z335" s="131"/>
      <c r="AA335" s="131"/>
      <c r="AB335" s="131"/>
      <c r="AC335" s="131"/>
      <c r="AD335" s="131"/>
      <c r="AE335" s="131"/>
      <c r="AF335" s="131"/>
    </row>
    <row r="336" ht="17" customHeight="1" spans="1:32">
      <c r="A336" s="190">
        <v>268</v>
      </c>
      <c r="B336" s="49" t="s">
        <v>19</v>
      </c>
      <c r="C336" s="147" t="s">
        <v>116</v>
      </c>
      <c r="D336" s="121" t="s">
        <v>3053</v>
      </c>
      <c r="E336" s="146">
        <v>6000064436</v>
      </c>
      <c r="F336" s="134">
        <v>1</v>
      </c>
      <c r="G336" s="134">
        <v>0</v>
      </c>
      <c r="H336" s="186">
        <v>1</v>
      </c>
      <c r="I336" s="144">
        <v>46245</v>
      </c>
      <c r="J336" s="134" t="s">
        <v>2340</v>
      </c>
      <c r="K336" s="185">
        <v>516339030826011</v>
      </c>
      <c r="L336" s="194" t="s">
        <v>2287</v>
      </c>
      <c r="M336" s="128" t="s">
        <v>3162</v>
      </c>
      <c r="N336" s="158" t="s">
        <v>2857</v>
      </c>
      <c r="O336" s="129" t="s">
        <v>1887</v>
      </c>
      <c r="P336" s="144">
        <v>46245</v>
      </c>
      <c r="Q336" s="150" t="s">
        <v>3163</v>
      </c>
      <c r="R336" s="129" t="s">
        <v>1887</v>
      </c>
      <c r="S336" s="144">
        <v>46245</v>
      </c>
      <c r="T336" s="129" t="s">
        <v>24</v>
      </c>
      <c r="U336" s="18" t="s">
        <v>59</v>
      </c>
      <c r="V336" s="151" t="s">
        <v>2224</v>
      </c>
      <c r="W336" s="28"/>
      <c r="X336" s="28"/>
      <c r="Y336" s="28"/>
      <c r="Z336" s="28"/>
      <c r="AA336" s="28"/>
      <c r="AB336" s="28"/>
      <c r="AC336" s="28"/>
      <c r="AD336" s="28"/>
      <c r="AE336" s="28"/>
      <c r="AF336" s="28"/>
    </row>
    <row r="337" ht="17" customHeight="1" spans="1:32">
      <c r="A337" s="190">
        <v>269</v>
      </c>
      <c r="B337" s="49" t="s">
        <v>19</v>
      </c>
      <c r="C337" s="147" t="s">
        <v>116</v>
      </c>
      <c r="D337" s="121" t="s">
        <v>3053</v>
      </c>
      <c r="E337" s="146">
        <v>6000064436</v>
      </c>
      <c r="F337" s="134">
        <v>1</v>
      </c>
      <c r="G337" s="134">
        <v>0</v>
      </c>
      <c r="H337" s="186">
        <v>1</v>
      </c>
      <c r="I337" s="144">
        <v>46245</v>
      </c>
      <c r="J337" s="134" t="s">
        <v>2340</v>
      </c>
      <c r="K337" s="185">
        <v>516339030826012</v>
      </c>
      <c r="L337" s="128" t="s">
        <v>2329</v>
      </c>
      <c r="M337" s="80" t="s">
        <v>3162</v>
      </c>
      <c r="N337" s="162" t="s">
        <v>3168</v>
      </c>
      <c r="O337" s="129" t="s">
        <v>1887</v>
      </c>
      <c r="P337" s="144">
        <v>46245</v>
      </c>
      <c r="Q337" s="159" t="s">
        <v>3143</v>
      </c>
      <c r="R337" s="129" t="s">
        <v>1887</v>
      </c>
      <c r="S337" s="144">
        <v>46245</v>
      </c>
      <c r="T337" s="129" t="s">
        <v>24</v>
      </c>
      <c r="U337" s="187" t="s">
        <v>32</v>
      </c>
      <c r="V337" s="151" t="s">
        <v>2224</v>
      </c>
      <c r="W337" s="28"/>
      <c r="X337" s="28"/>
      <c r="Y337" s="28"/>
      <c r="Z337" s="28"/>
      <c r="AA337" s="28"/>
      <c r="AB337" s="28"/>
      <c r="AC337" s="28"/>
      <c r="AD337" s="28"/>
      <c r="AE337" s="28"/>
      <c r="AF337" s="28"/>
    </row>
    <row r="338" ht="17" customHeight="1" spans="1:32">
      <c r="A338" s="190">
        <v>270</v>
      </c>
      <c r="B338" s="49" t="s">
        <v>19</v>
      </c>
      <c r="C338" s="147" t="s">
        <v>116</v>
      </c>
      <c r="D338" s="121" t="s">
        <v>3053</v>
      </c>
      <c r="E338" s="146">
        <v>6000064436</v>
      </c>
      <c r="F338" s="198">
        <v>3</v>
      </c>
      <c r="G338" s="198">
        <v>3</v>
      </c>
      <c r="H338" s="198">
        <v>0</v>
      </c>
      <c r="I338" s="144">
        <v>46245</v>
      </c>
      <c r="J338" s="134" t="s">
        <v>2340</v>
      </c>
      <c r="K338" s="185" t="s">
        <v>2343</v>
      </c>
      <c r="L338" s="127" t="s">
        <v>22</v>
      </c>
      <c r="M338" s="128" t="s">
        <v>22</v>
      </c>
      <c r="N338" s="128" t="s">
        <v>22</v>
      </c>
      <c r="O338" s="129" t="s">
        <v>1887</v>
      </c>
      <c r="P338" s="144">
        <v>46245</v>
      </c>
      <c r="Q338" s="128" t="s">
        <v>22</v>
      </c>
      <c r="R338" s="129" t="s">
        <v>1887</v>
      </c>
      <c r="S338" s="144">
        <v>46245</v>
      </c>
      <c r="T338" s="129" t="s">
        <v>24</v>
      </c>
      <c r="U338" s="130" t="s">
        <v>22</v>
      </c>
      <c r="V338" s="130" t="s">
        <v>22</v>
      </c>
      <c r="W338" s="131"/>
      <c r="X338" s="131"/>
      <c r="Y338" s="131"/>
      <c r="Z338" s="131"/>
      <c r="AA338" s="131"/>
      <c r="AB338" s="131"/>
      <c r="AC338" s="131"/>
      <c r="AD338" s="131"/>
      <c r="AE338" s="131"/>
      <c r="AF338" s="131"/>
    </row>
    <row r="339" ht="17" customHeight="1" spans="1:32">
      <c r="A339" s="190">
        <v>271</v>
      </c>
      <c r="B339" s="49" t="s">
        <v>19</v>
      </c>
      <c r="C339" s="147" t="s">
        <v>116</v>
      </c>
      <c r="D339" s="121" t="s">
        <v>3053</v>
      </c>
      <c r="E339" s="146">
        <v>6000064436</v>
      </c>
      <c r="F339" s="134">
        <v>1</v>
      </c>
      <c r="G339" s="134">
        <v>0</v>
      </c>
      <c r="H339" s="186">
        <v>1</v>
      </c>
      <c r="I339" s="144">
        <v>46245</v>
      </c>
      <c r="J339" s="134" t="s">
        <v>2340</v>
      </c>
      <c r="K339" s="185">
        <v>516339030826016</v>
      </c>
      <c r="L339" s="194" t="s">
        <v>2287</v>
      </c>
      <c r="M339" s="128" t="s">
        <v>3162</v>
      </c>
      <c r="N339" s="158" t="s">
        <v>2857</v>
      </c>
      <c r="O339" s="129" t="s">
        <v>1887</v>
      </c>
      <c r="P339" s="144">
        <v>46245</v>
      </c>
      <c r="Q339" s="150" t="s">
        <v>3163</v>
      </c>
      <c r="R339" s="129" t="s">
        <v>1887</v>
      </c>
      <c r="S339" s="144">
        <v>46245</v>
      </c>
      <c r="T339" s="129" t="s">
        <v>24</v>
      </c>
      <c r="U339" s="18" t="s">
        <v>59</v>
      </c>
      <c r="V339" s="151" t="s">
        <v>2224</v>
      </c>
      <c r="W339" s="28"/>
      <c r="X339" s="28"/>
      <c r="Y339" s="28"/>
      <c r="Z339" s="28"/>
      <c r="AA339" s="28"/>
      <c r="AB339" s="28"/>
      <c r="AC339" s="28"/>
      <c r="AD339" s="28"/>
      <c r="AE339" s="28"/>
      <c r="AF339" s="28"/>
    </row>
    <row r="340" ht="17" customHeight="1" spans="1:32">
      <c r="A340" s="190">
        <v>272</v>
      </c>
      <c r="B340" s="49" t="s">
        <v>19</v>
      </c>
      <c r="C340" s="147" t="s">
        <v>116</v>
      </c>
      <c r="D340" s="121" t="s">
        <v>3053</v>
      </c>
      <c r="E340" s="146">
        <v>6000064436</v>
      </c>
      <c r="F340" s="198">
        <v>2</v>
      </c>
      <c r="G340" s="198">
        <v>2</v>
      </c>
      <c r="H340" s="198">
        <v>0</v>
      </c>
      <c r="I340" s="144">
        <v>46245</v>
      </c>
      <c r="J340" s="134" t="s">
        <v>2340</v>
      </c>
      <c r="K340" s="185" t="s">
        <v>2344</v>
      </c>
      <c r="L340" s="127" t="s">
        <v>22</v>
      </c>
      <c r="M340" s="128" t="s">
        <v>22</v>
      </c>
      <c r="N340" s="128" t="s">
        <v>22</v>
      </c>
      <c r="O340" s="129" t="s">
        <v>1887</v>
      </c>
      <c r="P340" s="144">
        <v>46245</v>
      </c>
      <c r="Q340" s="128" t="s">
        <v>22</v>
      </c>
      <c r="R340" s="129" t="s">
        <v>1887</v>
      </c>
      <c r="S340" s="144">
        <v>46245</v>
      </c>
      <c r="T340" s="129" t="s">
        <v>24</v>
      </c>
      <c r="U340" s="130" t="s">
        <v>22</v>
      </c>
      <c r="V340" s="130" t="s">
        <v>22</v>
      </c>
      <c r="W340" s="131"/>
      <c r="X340" s="131"/>
      <c r="Y340" s="131"/>
      <c r="Z340" s="131"/>
      <c r="AA340" s="131"/>
      <c r="AB340" s="131"/>
      <c r="AC340" s="131"/>
      <c r="AD340" s="131"/>
      <c r="AE340" s="131"/>
      <c r="AF340" s="131"/>
    </row>
    <row r="341" ht="16.5" customHeight="1" spans="1:32">
      <c r="A341" s="190">
        <v>273</v>
      </c>
      <c r="B341" s="49" t="s">
        <v>19</v>
      </c>
      <c r="C341" s="147" t="s">
        <v>116</v>
      </c>
      <c r="D341" s="121" t="s">
        <v>3053</v>
      </c>
      <c r="E341" s="167">
        <v>6000064430</v>
      </c>
      <c r="F341" s="198">
        <v>1</v>
      </c>
      <c r="G341" s="198">
        <v>0</v>
      </c>
      <c r="H341" s="198">
        <v>1</v>
      </c>
      <c r="I341" s="144">
        <v>46246</v>
      </c>
      <c r="J341" s="148" t="s">
        <v>2218</v>
      </c>
      <c r="K341" s="145">
        <v>516313150826167</v>
      </c>
      <c r="L341" s="128" t="s">
        <v>2236</v>
      </c>
      <c r="M341" s="173" t="s">
        <v>3063</v>
      </c>
      <c r="N341" s="162" t="s">
        <v>3058</v>
      </c>
      <c r="O341" s="129" t="s">
        <v>1887</v>
      </c>
      <c r="P341" s="144">
        <v>46246</v>
      </c>
      <c r="Q341" s="156" t="s">
        <v>3059</v>
      </c>
      <c r="R341" s="129" t="s">
        <v>1887</v>
      </c>
      <c r="S341" s="144">
        <v>46246</v>
      </c>
      <c r="T341" s="129" t="s">
        <v>24</v>
      </c>
      <c r="U341" s="187" t="s">
        <v>32</v>
      </c>
      <c r="V341" s="151" t="s">
        <v>2224</v>
      </c>
      <c r="W341" s="49"/>
      <c r="X341" s="39"/>
      <c r="Y341" s="39"/>
      <c r="Z341" s="39"/>
      <c r="AA341" s="39"/>
      <c r="AB341" s="39"/>
      <c r="AC341" s="39"/>
      <c r="AD341" s="39"/>
      <c r="AE341" s="39"/>
      <c r="AF341" s="39"/>
    </row>
    <row r="342" ht="16.5" customHeight="1" spans="1:32">
      <c r="A342" s="190">
        <v>274</v>
      </c>
      <c r="B342" s="49" t="s">
        <v>19</v>
      </c>
      <c r="C342" s="147" t="s">
        <v>116</v>
      </c>
      <c r="D342" s="121" t="s">
        <v>3053</v>
      </c>
      <c r="E342" s="167">
        <v>6000064430</v>
      </c>
      <c r="F342" s="198">
        <v>1</v>
      </c>
      <c r="G342" s="198">
        <v>1</v>
      </c>
      <c r="H342" s="198">
        <v>0</v>
      </c>
      <c r="I342" s="144">
        <v>46246</v>
      </c>
      <c r="J342" s="148" t="s">
        <v>2218</v>
      </c>
      <c r="K342" s="185">
        <v>516313150826168</v>
      </c>
      <c r="L342" s="127" t="s">
        <v>22</v>
      </c>
      <c r="M342" s="128" t="s">
        <v>22</v>
      </c>
      <c r="N342" s="128" t="s">
        <v>22</v>
      </c>
      <c r="O342" s="129" t="s">
        <v>1887</v>
      </c>
      <c r="P342" s="144">
        <v>46246</v>
      </c>
      <c r="Q342" s="128" t="s">
        <v>22</v>
      </c>
      <c r="R342" s="129" t="s">
        <v>1887</v>
      </c>
      <c r="S342" s="144">
        <v>46246</v>
      </c>
      <c r="T342" s="129" t="s">
        <v>24</v>
      </c>
      <c r="U342" s="130" t="s">
        <v>22</v>
      </c>
      <c r="V342" s="130" t="s">
        <v>22</v>
      </c>
      <c r="W342" s="129"/>
      <c r="X342" s="129"/>
      <c r="Y342" s="129"/>
      <c r="Z342" s="129"/>
      <c r="AA342" s="129"/>
      <c r="AB342" s="129"/>
      <c r="AC342" s="129"/>
      <c r="AD342" s="129"/>
      <c r="AE342" s="129"/>
      <c r="AF342" s="129"/>
    </row>
    <row r="343" ht="16.5" customHeight="1" spans="1:32">
      <c r="A343" s="190">
        <v>275</v>
      </c>
      <c r="B343" s="49" t="s">
        <v>19</v>
      </c>
      <c r="C343" s="147" t="s">
        <v>116</v>
      </c>
      <c r="D343" s="121" t="s">
        <v>3053</v>
      </c>
      <c r="E343" s="167">
        <v>6000064430</v>
      </c>
      <c r="F343" s="198">
        <v>1</v>
      </c>
      <c r="G343" s="198">
        <v>0</v>
      </c>
      <c r="H343" s="198">
        <v>1</v>
      </c>
      <c r="I343" s="144">
        <v>46246</v>
      </c>
      <c r="J343" s="148" t="s">
        <v>2218</v>
      </c>
      <c r="K343" s="185">
        <v>516313150826169</v>
      </c>
      <c r="L343" s="128" t="s">
        <v>2250</v>
      </c>
      <c r="M343" s="128" t="s">
        <v>3152</v>
      </c>
      <c r="N343" s="158" t="s">
        <v>2857</v>
      </c>
      <c r="O343" s="129" t="s">
        <v>1887</v>
      </c>
      <c r="P343" s="144">
        <v>46246</v>
      </c>
      <c r="Q343" s="56" t="s">
        <v>3153</v>
      </c>
      <c r="R343" s="129" t="s">
        <v>1887</v>
      </c>
      <c r="S343" s="144">
        <v>46246</v>
      </c>
      <c r="T343" s="129" t="s">
        <v>24</v>
      </c>
      <c r="U343" s="187" t="s">
        <v>32</v>
      </c>
      <c r="V343" s="151" t="s">
        <v>2224</v>
      </c>
      <c r="W343" s="131"/>
      <c r="X343" s="131"/>
      <c r="Y343" s="131"/>
      <c r="Z343" s="131"/>
      <c r="AA343" s="131"/>
      <c r="AB343" s="131"/>
      <c r="AC343" s="131"/>
      <c r="AD343" s="131"/>
      <c r="AE343" s="131"/>
      <c r="AF343" s="131"/>
    </row>
    <row r="344" ht="16.5" customHeight="1" spans="1:32">
      <c r="A344" s="190">
        <v>276</v>
      </c>
      <c r="B344" s="49" t="s">
        <v>19</v>
      </c>
      <c r="C344" s="147" t="s">
        <v>116</v>
      </c>
      <c r="D344" s="121" t="s">
        <v>3053</v>
      </c>
      <c r="E344" s="167">
        <v>6000064430</v>
      </c>
      <c r="F344" s="198">
        <v>2</v>
      </c>
      <c r="G344" s="198">
        <v>2</v>
      </c>
      <c r="H344" s="198">
        <v>0</v>
      </c>
      <c r="I344" s="144">
        <v>46246</v>
      </c>
      <c r="J344" s="148" t="s">
        <v>2218</v>
      </c>
      <c r="K344" s="185" t="s">
        <v>2345</v>
      </c>
      <c r="L344" s="127" t="s">
        <v>22</v>
      </c>
      <c r="M344" s="128" t="s">
        <v>22</v>
      </c>
      <c r="N344" s="128" t="s">
        <v>22</v>
      </c>
      <c r="O344" s="129" t="s">
        <v>1887</v>
      </c>
      <c r="P344" s="144">
        <v>46246</v>
      </c>
      <c r="Q344" s="128" t="s">
        <v>22</v>
      </c>
      <c r="R344" s="129" t="s">
        <v>1887</v>
      </c>
      <c r="S344" s="144">
        <v>46246</v>
      </c>
      <c r="T344" s="129" t="s">
        <v>24</v>
      </c>
      <c r="U344" s="130" t="s">
        <v>22</v>
      </c>
      <c r="V344" s="130" t="s">
        <v>22</v>
      </c>
      <c r="W344" s="129"/>
      <c r="X344" s="129"/>
      <c r="Y344" s="129"/>
      <c r="Z344" s="129"/>
      <c r="AA344" s="129"/>
      <c r="AB344" s="129"/>
      <c r="AC344" s="129"/>
      <c r="AD344" s="129"/>
      <c r="AE344" s="129"/>
      <c r="AF344" s="129"/>
    </row>
    <row r="345" ht="16.5" customHeight="1" spans="1:32">
      <c r="A345" s="190">
        <v>277</v>
      </c>
      <c r="B345" s="49" t="s">
        <v>19</v>
      </c>
      <c r="C345" s="147" t="s">
        <v>116</v>
      </c>
      <c r="D345" s="121" t="s">
        <v>3053</v>
      </c>
      <c r="E345" s="167">
        <v>6000064430</v>
      </c>
      <c r="F345" s="198">
        <v>1</v>
      </c>
      <c r="G345" s="198">
        <v>0</v>
      </c>
      <c r="H345" s="198">
        <v>1</v>
      </c>
      <c r="I345" s="144">
        <v>46246</v>
      </c>
      <c r="J345" s="148" t="s">
        <v>2218</v>
      </c>
      <c r="K345" s="145">
        <v>516313150826172</v>
      </c>
      <c r="L345" s="128" t="s">
        <v>2236</v>
      </c>
      <c r="M345" s="173" t="s">
        <v>3063</v>
      </c>
      <c r="N345" s="162" t="s">
        <v>3058</v>
      </c>
      <c r="O345" s="129" t="s">
        <v>1887</v>
      </c>
      <c r="P345" s="144">
        <v>46246</v>
      </c>
      <c r="Q345" s="156" t="s">
        <v>3059</v>
      </c>
      <c r="R345" s="129" t="s">
        <v>1887</v>
      </c>
      <c r="S345" s="144">
        <v>46246</v>
      </c>
      <c r="T345" s="129" t="s">
        <v>24</v>
      </c>
      <c r="U345" s="187" t="s">
        <v>32</v>
      </c>
      <c r="V345" s="151" t="s">
        <v>2224</v>
      </c>
      <c r="W345" s="49"/>
      <c r="X345" s="39"/>
      <c r="Y345" s="39"/>
      <c r="Z345" s="39"/>
      <c r="AA345" s="39"/>
      <c r="AB345" s="39"/>
      <c r="AC345" s="39"/>
      <c r="AD345" s="39"/>
      <c r="AE345" s="39"/>
      <c r="AF345" s="39"/>
    </row>
    <row r="346" ht="16.5" customHeight="1" spans="1:32">
      <c r="A346" s="190">
        <v>278</v>
      </c>
      <c r="B346" s="49" t="s">
        <v>19</v>
      </c>
      <c r="C346" s="147" t="s">
        <v>116</v>
      </c>
      <c r="D346" s="121" t="s">
        <v>3053</v>
      </c>
      <c r="E346" s="167">
        <v>6000064430</v>
      </c>
      <c r="F346" s="198">
        <v>2</v>
      </c>
      <c r="G346" s="198">
        <v>2</v>
      </c>
      <c r="H346" s="198">
        <v>0</v>
      </c>
      <c r="I346" s="144">
        <v>46246</v>
      </c>
      <c r="J346" s="148" t="s">
        <v>2218</v>
      </c>
      <c r="K346" s="185" t="s">
        <v>2346</v>
      </c>
      <c r="L346" s="127" t="s">
        <v>22</v>
      </c>
      <c r="M346" s="128" t="s">
        <v>22</v>
      </c>
      <c r="N346" s="128" t="s">
        <v>22</v>
      </c>
      <c r="O346" s="129" t="s">
        <v>1887</v>
      </c>
      <c r="P346" s="144">
        <v>46246</v>
      </c>
      <c r="Q346" s="128" t="s">
        <v>22</v>
      </c>
      <c r="R346" s="129" t="s">
        <v>1887</v>
      </c>
      <c r="S346" s="144">
        <v>46246</v>
      </c>
      <c r="T346" s="129" t="s">
        <v>24</v>
      </c>
      <c r="U346" s="130" t="s">
        <v>22</v>
      </c>
      <c r="V346" s="130" t="s">
        <v>22</v>
      </c>
      <c r="W346" s="129"/>
      <c r="X346" s="129"/>
      <c r="Y346" s="129"/>
      <c r="Z346" s="129"/>
      <c r="AA346" s="129"/>
      <c r="AB346" s="129"/>
      <c r="AC346" s="129"/>
      <c r="AD346" s="129"/>
      <c r="AE346" s="129"/>
      <c r="AF346" s="129"/>
    </row>
    <row r="347" ht="16.5" customHeight="1" spans="1:32">
      <c r="A347" s="190">
        <v>279</v>
      </c>
      <c r="B347" s="49" t="s">
        <v>19</v>
      </c>
      <c r="C347" s="147" t="s">
        <v>116</v>
      </c>
      <c r="D347" s="121" t="s">
        <v>3053</v>
      </c>
      <c r="E347" s="167">
        <v>6000064430</v>
      </c>
      <c r="F347" s="198">
        <v>1</v>
      </c>
      <c r="G347" s="198">
        <v>0</v>
      </c>
      <c r="H347" s="198">
        <v>1</v>
      </c>
      <c r="I347" s="144">
        <v>46246</v>
      </c>
      <c r="J347" s="148" t="s">
        <v>2218</v>
      </c>
      <c r="K347" s="185">
        <v>516313150826175</v>
      </c>
      <c r="L347" s="128" t="s">
        <v>2329</v>
      </c>
      <c r="M347" s="80" t="s">
        <v>3162</v>
      </c>
      <c r="N347" s="162" t="s">
        <v>3168</v>
      </c>
      <c r="O347" s="129" t="s">
        <v>1887</v>
      </c>
      <c r="P347" s="144">
        <v>46246</v>
      </c>
      <c r="Q347" s="159" t="s">
        <v>3143</v>
      </c>
      <c r="R347" s="129" t="s">
        <v>1887</v>
      </c>
      <c r="S347" s="144">
        <v>46246</v>
      </c>
      <c r="T347" s="129" t="s">
        <v>24</v>
      </c>
      <c r="U347" s="187" t="s">
        <v>32</v>
      </c>
      <c r="V347" s="151" t="s">
        <v>2224</v>
      </c>
      <c r="W347" s="28"/>
      <c r="X347" s="28"/>
      <c r="Y347" s="28"/>
      <c r="Z347" s="28"/>
      <c r="AA347" s="28"/>
      <c r="AB347" s="28"/>
      <c r="AC347" s="28"/>
      <c r="AD347" s="28"/>
      <c r="AE347" s="28"/>
      <c r="AF347" s="28"/>
    </row>
    <row r="348" ht="16.5" customHeight="1" spans="1:32">
      <c r="A348" s="190">
        <v>280</v>
      </c>
      <c r="B348" s="49" t="s">
        <v>19</v>
      </c>
      <c r="C348" s="147" t="s">
        <v>116</v>
      </c>
      <c r="D348" s="121" t="s">
        <v>3053</v>
      </c>
      <c r="E348" s="167">
        <v>6000064430</v>
      </c>
      <c r="F348" s="198">
        <v>1</v>
      </c>
      <c r="G348" s="198">
        <v>1</v>
      </c>
      <c r="H348" s="198">
        <v>0</v>
      </c>
      <c r="I348" s="144">
        <v>46246</v>
      </c>
      <c r="J348" s="148" t="s">
        <v>2218</v>
      </c>
      <c r="K348" s="185">
        <v>516313150826176</v>
      </c>
      <c r="L348" s="127" t="s">
        <v>22</v>
      </c>
      <c r="M348" s="128" t="s">
        <v>22</v>
      </c>
      <c r="N348" s="128" t="s">
        <v>22</v>
      </c>
      <c r="O348" s="129" t="s">
        <v>1887</v>
      </c>
      <c r="P348" s="144">
        <v>46246</v>
      </c>
      <c r="Q348" s="128" t="s">
        <v>22</v>
      </c>
      <c r="R348" s="129" t="s">
        <v>1887</v>
      </c>
      <c r="S348" s="144">
        <v>46246</v>
      </c>
      <c r="T348" s="129" t="s">
        <v>24</v>
      </c>
      <c r="U348" s="130" t="s">
        <v>22</v>
      </c>
      <c r="V348" s="130" t="s">
        <v>22</v>
      </c>
      <c r="W348" s="49"/>
      <c r="X348" s="49"/>
      <c r="Y348" s="49"/>
      <c r="Z348" s="49"/>
      <c r="AA348" s="49"/>
      <c r="AB348" s="49"/>
      <c r="AC348" s="49"/>
      <c r="AD348" s="49"/>
      <c r="AE348" s="49"/>
      <c r="AF348" s="49"/>
    </row>
    <row r="349" ht="16.5" customHeight="1" spans="1:32">
      <c r="A349" s="190">
        <v>281</v>
      </c>
      <c r="B349" s="49" t="s">
        <v>19</v>
      </c>
      <c r="C349" s="147" t="s">
        <v>116</v>
      </c>
      <c r="D349" s="121" t="s">
        <v>3053</v>
      </c>
      <c r="E349" s="167">
        <v>6000064430</v>
      </c>
      <c r="F349" s="198">
        <v>1</v>
      </c>
      <c r="G349" s="198">
        <v>0</v>
      </c>
      <c r="H349" s="198">
        <v>1</v>
      </c>
      <c r="I349" s="144">
        <v>46246</v>
      </c>
      <c r="J349" s="148" t="s">
        <v>2218</v>
      </c>
      <c r="K349" s="185">
        <v>516313150826177</v>
      </c>
      <c r="L349" s="128" t="s">
        <v>2290</v>
      </c>
      <c r="M349" s="128" t="s">
        <v>3164</v>
      </c>
      <c r="N349" s="158" t="s">
        <v>3149</v>
      </c>
      <c r="O349" s="129" t="s">
        <v>1887</v>
      </c>
      <c r="P349" s="144">
        <v>46246</v>
      </c>
      <c r="Q349" s="159" t="s">
        <v>3150</v>
      </c>
      <c r="R349" s="129" t="s">
        <v>1887</v>
      </c>
      <c r="S349" s="144">
        <v>46246</v>
      </c>
      <c r="T349" s="129" t="s">
        <v>24</v>
      </c>
      <c r="U349" s="187" t="s">
        <v>32</v>
      </c>
      <c r="V349" s="151" t="s">
        <v>2224</v>
      </c>
      <c r="W349" s="131"/>
      <c r="X349" s="131"/>
      <c r="Y349" s="131"/>
      <c r="Z349" s="131"/>
      <c r="AA349" s="131"/>
      <c r="AB349" s="131"/>
      <c r="AC349" s="131"/>
      <c r="AD349" s="131"/>
      <c r="AE349" s="131"/>
      <c r="AF349" s="131"/>
    </row>
    <row r="350" ht="16.5" customHeight="1" spans="1:32">
      <c r="A350" s="190">
        <v>282</v>
      </c>
      <c r="B350" s="49" t="s">
        <v>19</v>
      </c>
      <c r="C350" s="147" t="s">
        <v>116</v>
      </c>
      <c r="D350" s="121" t="s">
        <v>3053</v>
      </c>
      <c r="E350" s="167">
        <v>6000064430</v>
      </c>
      <c r="F350" s="198">
        <f>182-177</f>
        <v>5</v>
      </c>
      <c r="G350" s="198">
        <v>5</v>
      </c>
      <c r="H350" s="198">
        <v>0</v>
      </c>
      <c r="I350" s="144">
        <v>46246</v>
      </c>
      <c r="J350" s="148" t="s">
        <v>2218</v>
      </c>
      <c r="K350" s="185" t="s">
        <v>2347</v>
      </c>
      <c r="L350" s="127" t="s">
        <v>22</v>
      </c>
      <c r="M350" s="128" t="s">
        <v>22</v>
      </c>
      <c r="N350" s="128" t="s">
        <v>22</v>
      </c>
      <c r="O350" s="129" t="s">
        <v>1887</v>
      </c>
      <c r="P350" s="144">
        <v>46246</v>
      </c>
      <c r="Q350" s="128" t="s">
        <v>22</v>
      </c>
      <c r="R350" s="129" t="s">
        <v>1887</v>
      </c>
      <c r="S350" s="144">
        <v>46246</v>
      </c>
      <c r="T350" s="129" t="s">
        <v>24</v>
      </c>
      <c r="U350" s="130" t="s">
        <v>22</v>
      </c>
      <c r="V350" s="130" t="s">
        <v>22</v>
      </c>
      <c r="W350" s="49"/>
      <c r="X350" s="49"/>
      <c r="Y350" s="49"/>
      <c r="Z350" s="49"/>
      <c r="AA350" s="49"/>
      <c r="AB350" s="49"/>
      <c r="AC350" s="49"/>
      <c r="AD350" s="49"/>
      <c r="AE350" s="49"/>
      <c r="AF350" s="49"/>
    </row>
    <row r="351" ht="17" customHeight="1" spans="1:32">
      <c r="A351" s="190">
        <v>283</v>
      </c>
      <c r="B351" s="49" t="s">
        <v>19</v>
      </c>
      <c r="C351" s="147" t="s">
        <v>116</v>
      </c>
      <c r="D351" s="121" t="s">
        <v>3053</v>
      </c>
      <c r="E351" s="146">
        <v>6000064429</v>
      </c>
      <c r="F351" s="134">
        <v>1</v>
      </c>
      <c r="G351" s="134">
        <v>1</v>
      </c>
      <c r="H351" s="186">
        <v>0</v>
      </c>
      <c r="I351" s="144">
        <v>46246</v>
      </c>
      <c r="J351" s="148" t="s">
        <v>2220</v>
      </c>
      <c r="K351" s="185">
        <v>516309150826257</v>
      </c>
      <c r="L351" s="127" t="s">
        <v>22</v>
      </c>
      <c r="M351" s="128" t="s">
        <v>22</v>
      </c>
      <c r="N351" s="128" t="s">
        <v>22</v>
      </c>
      <c r="O351" s="129" t="s">
        <v>1887</v>
      </c>
      <c r="P351" s="144">
        <v>46246</v>
      </c>
      <c r="Q351" s="128" t="s">
        <v>22</v>
      </c>
      <c r="R351" s="129" t="s">
        <v>1887</v>
      </c>
      <c r="S351" s="144">
        <v>46246</v>
      </c>
      <c r="T351" s="129" t="s">
        <v>24</v>
      </c>
      <c r="U351" s="130" t="s">
        <v>22</v>
      </c>
      <c r="V351" s="130" t="s">
        <v>22</v>
      </c>
      <c r="W351" s="49"/>
      <c r="X351" s="49"/>
      <c r="Y351" s="49"/>
      <c r="Z351" s="49"/>
      <c r="AA351" s="49"/>
      <c r="AB351" s="49"/>
      <c r="AC351" s="49"/>
      <c r="AD351" s="49"/>
      <c r="AE351" s="49"/>
      <c r="AF351" s="49"/>
    </row>
    <row r="352" ht="17" customHeight="1" spans="1:32">
      <c r="A352" s="190">
        <v>284</v>
      </c>
      <c r="B352" s="49" t="s">
        <v>19</v>
      </c>
      <c r="C352" s="147" t="s">
        <v>116</v>
      </c>
      <c r="D352" s="121" t="s">
        <v>3053</v>
      </c>
      <c r="E352" s="146">
        <v>6000064429</v>
      </c>
      <c r="F352" s="134">
        <v>1</v>
      </c>
      <c r="G352" s="134">
        <v>0</v>
      </c>
      <c r="H352" s="186">
        <v>1</v>
      </c>
      <c r="I352" s="144">
        <v>46246</v>
      </c>
      <c r="J352" s="148" t="s">
        <v>2220</v>
      </c>
      <c r="K352" s="145">
        <v>516309150826258</v>
      </c>
      <c r="L352" s="128" t="s">
        <v>2236</v>
      </c>
      <c r="M352" s="173" t="s">
        <v>3063</v>
      </c>
      <c r="N352" s="149" t="s">
        <v>3058</v>
      </c>
      <c r="O352" s="129" t="s">
        <v>1887</v>
      </c>
      <c r="P352" s="144">
        <v>46246</v>
      </c>
      <c r="Q352" s="156" t="s">
        <v>3059</v>
      </c>
      <c r="R352" s="129" t="s">
        <v>1887</v>
      </c>
      <c r="S352" s="144">
        <v>46246</v>
      </c>
      <c r="T352" s="129" t="s">
        <v>24</v>
      </c>
      <c r="U352" s="187" t="s">
        <v>32</v>
      </c>
      <c r="V352" s="151" t="s">
        <v>2224</v>
      </c>
      <c r="W352" s="49"/>
      <c r="X352" s="39"/>
      <c r="Y352" s="39"/>
      <c r="Z352" s="39"/>
      <c r="AA352" s="39"/>
      <c r="AB352" s="39"/>
      <c r="AC352" s="39"/>
      <c r="AD352" s="39"/>
      <c r="AE352" s="39"/>
      <c r="AF352" s="39"/>
    </row>
    <row r="353" ht="17" customHeight="1" spans="1:32">
      <c r="A353" s="190">
        <v>285</v>
      </c>
      <c r="B353" s="49" t="s">
        <v>19</v>
      </c>
      <c r="C353" s="147" t="s">
        <v>116</v>
      </c>
      <c r="D353" s="121" t="s">
        <v>3053</v>
      </c>
      <c r="E353" s="146">
        <v>6000064429</v>
      </c>
      <c r="F353" s="134">
        <v>1</v>
      </c>
      <c r="G353" s="134">
        <v>1</v>
      </c>
      <c r="H353" s="186">
        <v>0</v>
      </c>
      <c r="I353" s="144">
        <v>46246</v>
      </c>
      <c r="J353" s="148" t="s">
        <v>2220</v>
      </c>
      <c r="K353" s="185">
        <v>516309150826259</v>
      </c>
      <c r="L353" s="127" t="s">
        <v>22</v>
      </c>
      <c r="M353" s="128" t="s">
        <v>22</v>
      </c>
      <c r="N353" s="128" t="s">
        <v>22</v>
      </c>
      <c r="O353" s="129" t="s">
        <v>1887</v>
      </c>
      <c r="P353" s="144">
        <v>46246</v>
      </c>
      <c r="Q353" s="128" t="s">
        <v>22</v>
      </c>
      <c r="R353" s="129" t="s">
        <v>1887</v>
      </c>
      <c r="S353" s="144">
        <v>46246</v>
      </c>
      <c r="T353" s="129" t="s">
        <v>24</v>
      </c>
      <c r="U353" s="130" t="s">
        <v>22</v>
      </c>
      <c r="V353" s="130" t="s">
        <v>22</v>
      </c>
      <c r="W353" s="49"/>
      <c r="X353" s="49"/>
      <c r="Y353" s="49"/>
      <c r="Z353" s="49"/>
      <c r="AA353" s="49"/>
      <c r="AB353" s="49"/>
      <c r="AC353" s="49"/>
      <c r="AD353" s="49"/>
      <c r="AE353" s="49"/>
      <c r="AF353" s="49"/>
    </row>
    <row r="354" ht="17" customHeight="1" spans="1:32">
      <c r="A354" s="190">
        <v>286</v>
      </c>
      <c r="B354" s="49" t="s">
        <v>19</v>
      </c>
      <c r="C354" s="147" t="s">
        <v>116</v>
      </c>
      <c r="D354" s="121" t="s">
        <v>3053</v>
      </c>
      <c r="E354" s="146">
        <v>6000064429</v>
      </c>
      <c r="F354" s="134">
        <v>1</v>
      </c>
      <c r="G354" s="134">
        <v>0</v>
      </c>
      <c r="H354" s="186">
        <v>1</v>
      </c>
      <c r="I354" s="144">
        <v>46246</v>
      </c>
      <c r="J354" s="148" t="s">
        <v>2220</v>
      </c>
      <c r="K354" s="185">
        <v>516309150826260</v>
      </c>
      <c r="L354" s="128" t="s">
        <v>2243</v>
      </c>
      <c r="M354" s="128" t="s">
        <v>3060</v>
      </c>
      <c r="N354" s="128" t="s">
        <v>2959</v>
      </c>
      <c r="O354" s="129" t="s">
        <v>1887</v>
      </c>
      <c r="P354" s="144">
        <v>46246</v>
      </c>
      <c r="Q354" s="166" t="s">
        <v>3061</v>
      </c>
      <c r="R354" s="129" t="s">
        <v>1887</v>
      </c>
      <c r="S354" s="144">
        <v>46246</v>
      </c>
      <c r="T354" s="129" t="s">
        <v>24</v>
      </c>
      <c r="U354" s="121" t="s">
        <v>32</v>
      </c>
      <c r="V354" s="151" t="s">
        <v>2224</v>
      </c>
      <c r="W354" s="34"/>
      <c r="X354" s="34"/>
      <c r="Y354" s="34"/>
      <c r="Z354" s="34"/>
      <c r="AA354" s="34"/>
      <c r="AB354" s="34"/>
      <c r="AC354" s="34"/>
      <c r="AD354" s="34"/>
      <c r="AE354" s="34"/>
      <c r="AF354" s="34"/>
    </row>
    <row r="355" ht="17" customHeight="1" spans="1:32">
      <c r="A355" s="190">
        <v>287</v>
      </c>
      <c r="B355" s="49" t="s">
        <v>19</v>
      </c>
      <c r="C355" s="147" t="s">
        <v>116</v>
      </c>
      <c r="D355" s="121" t="s">
        <v>3053</v>
      </c>
      <c r="E355" s="146">
        <v>6000064429</v>
      </c>
      <c r="F355" s="134">
        <v>2</v>
      </c>
      <c r="G355" s="134">
        <v>2</v>
      </c>
      <c r="H355" s="186">
        <v>0</v>
      </c>
      <c r="I355" s="144">
        <v>46246</v>
      </c>
      <c r="J355" s="148" t="s">
        <v>2220</v>
      </c>
      <c r="K355" s="185" t="s">
        <v>2348</v>
      </c>
      <c r="L355" s="127" t="s">
        <v>22</v>
      </c>
      <c r="M355" s="128" t="s">
        <v>22</v>
      </c>
      <c r="N355" s="128" t="s">
        <v>22</v>
      </c>
      <c r="O355" s="129" t="s">
        <v>1887</v>
      </c>
      <c r="P355" s="144">
        <v>46246</v>
      </c>
      <c r="Q355" s="128" t="s">
        <v>22</v>
      </c>
      <c r="R355" s="129" t="s">
        <v>1887</v>
      </c>
      <c r="S355" s="144">
        <v>46246</v>
      </c>
      <c r="T355" s="129" t="s">
        <v>24</v>
      </c>
      <c r="U355" s="130" t="s">
        <v>22</v>
      </c>
      <c r="V355" s="130" t="s">
        <v>22</v>
      </c>
      <c r="W355" s="49"/>
      <c r="X355" s="49"/>
      <c r="Y355" s="49"/>
      <c r="Z355" s="49"/>
      <c r="AA355" s="49"/>
      <c r="AB355" s="49"/>
      <c r="AC355" s="49"/>
      <c r="AD355" s="49"/>
      <c r="AE355" s="49"/>
      <c r="AF355" s="49"/>
    </row>
    <row r="356" ht="17" customHeight="1" spans="1:32">
      <c r="A356" s="190">
        <v>288</v>
      </c>
      <c r="B356" s="49" t="s">
        <v>19</v>
      </c>
      <c r="C356" s="147" t="s">
        <v>116</v>
      </c>
      <c r="D356" s="121" t="s">
        <v>3053</v>
      </c>
      <c r="E356" s="146">
        <v>6000064436</v>
      </c>
      <c r="F356" s="172">
        <v>2</v>
      </c>
      <c r="G356" s="172">
        <v>2</v>
      </c>
      <c r="H356" s="185">
        <v>0</v>
      </c>
      <c r="I356" s="144">
        <v>46247</v>
      </c>
      <c r="J356" s="134" t="s">
        <v>2340</v>
      </c>
      <c r="K356" s="185" t="s">
        <v>2349</v>
      </c>
      <c r="L356" s="127" t="s">
        <v>22</v>
      </c>
      <c r="M356" s="128" t="s">
        <v>22</v>
      </c>
      <c r="N356" s="128" t="s">
        <v>22</v>
      </c>
      <c r="O356" s="129" t="s">
        <v>1887</v>
      </c>
      <c r="P356" s="144">
        <v>46247</v>
      </c>
      <c r="Q356" s="128" t="s">
        <v>22</v>
      </c>
      <c r="R356" s="129" t="s">
        <v>1887</v>
      </c>
      <c r="S356" s="144">
        <v>46247</v>
      </c>
      <c r="T356" s="129" t="s">
        <v>24</v>
      </c>
      <c r="U356" s="130" t="s">
        <v>22</v>
      </c>
      <c r="V356" s="130" t="s">
        <v>22</v>
      </c>
      <c r="W356" s="131"/>
      <c r="X356" s="131"/>
      <c r="Y356" s="131"/>
      <c r="Z356" s="131"/>
      <c r="AA356" s="131"/>
      <c r="AB356" s="131"/>
      <c r="AC356" s="131"/>
      <c r="AD356" s="131"/>
      <c r="AE356" s="131"/>
      <c r="AF356" s="131"/>
    </row>
    <row r="357" ht="17" customHeight="1" spans="1:32">
      <c r="A357" s="190">
        <v>289</v>
      </c>
      <c r="B357" s="49" t="s">
        <v>19</v>
      </c>
      <c r="C357" s="147" t="s">
        <v>116</v>
      </c>
      <c r="D357" s="121" t="s">
        <v>3053</v>
      </c>
      <c r="E357" s="146">
        <v>6000064436</v>
      </c>
      <c r="F357" s="172">
        <v>1</v>
      </c>
      <c r="G357" s="172">
        <v>0</v>
      </c>
      <c r="H357" s="185">
        <v>1</v>
      </c>
      <c r="I357" s="144">
        <v>46247</v>
      </c>
      <c r="J357" s="134" t="s">
        <v>2340</v>
      </c>
      <c r="K357" s="185">
        <v>516339030826021</v>
      </c>
      <c r="L357" s="128" t="s">
        <v>2329</v>
      </c>
      <c r="M357" s="80" t="s">
        <v>3162</v>
      </c>
      <c r="N357" s="162" t="s">
        <v>3168</v>
      </c>
      <c r="O357" s="129" t="s">
        <v>1887</v>
      </c>
      <c r="P357" s="144">
        <v>46247</v>
      </c>
      <c r="Q357" s="159" t="s">
        <v>3143</v>
      </c>
      <c r="R357" s="129" t="s">
        <v>1887</v>
      </c>
      <c r="S357" s="144">
        <v>46247</v>
      </c>
      <c r="T357" s="129" t="s">
        <v>24</v>
      </c>
      <c r="U357" s="187" t="s">
        <v>32</v>
      </c>
      <c r="V357" s="151" t="s">
        <v>2224</v>
      </c>
      <c r="W357" s="28"/>
      <c r="X357" s="28"/>
      <c r="Y357" s="28"/>
      <c r="Z357" s="28"/>
      <c r="AA357" s="28"/>
      <c r="AB357" s="28"/>
      <c r="AC357" s="28"/>
      <c r="AD357" s="28"/>
      <c r="AE357" s="28"/>
      <c r="AF357" s="28"/>
    </row>
    <row r="358" ht="17" customHeight="1" spans="1:32">
      <c r="A358" s="190">
        <v>290</v>
      </c>
      <c r="B358" s="49" t="s">
        <v>19</v>
      </c>
      <c r="C358" s="147" t="s">
        <v>116</v>
      </c>
      <c r="D358" s="121" t="s">
        <v>3053</v>
      </c>
      <c r="E358" s="146">
        <v>6000064436</v>
      </c>
      <c r="F358" s="172">
        <v>4</v>
      </c>
      <c r="G358" s="172">
        <v>4</v>
      </c>
      <c r="H358" s="185">
        <v>0</v>
      </c>
      <c r="I358" s="144">
        <v>46247</v>
      </c>
      <c r="J358" s="134" t="s">
        <v>2340</v>
      </c>
      <c r="K358" s="185" t="s">
        <v>2350</v>
      </c>
      <c r="L358" s="127" t="s">
        <v>22</v>
      </c>
      <c r="M358" s="128" t="s">
        <v>22</v>
      </c>
      <c r="N358" s="128" t="s">
        <v>22</v>
      </c>
      <c r="O358" s="129" t="s">
        <v>1887</v>
      </c>
      <c r="P358" s="144">
        <v>46247</v>
      </c>
      <c r="Q358" s="128" t="s">
        <v>22</v>
      </c>
      <c r="R358" s="129" t="s">
        <v>1887</v>
      </c>
      <c r="S358" s="144">
        <v>46247</v>
      </c>
      <c r="T358" s="129" t="s">
        <v>24</v>
      </c>
      <c r="U358" s="130" t="s">
        <v>22</v>
      </c>
      <c r="V358" s="130" t="s">
        <v>22</v>
      </c>
      <c r="W358" s="131"/>
      <c r="X358" s="131"/>
      <c r="Y358" s="131"/>
      <c r="Z358" s="131"/>
      <c r="AA358" s="131"/>
      <c r="AB358" s="131"/>
      <c r="AC358" s="131"/>
      <c r="AD358" s="131"/>
      <c r="AE358" s="131"/>
      <c r="AF358" s="131"/>
    </row>
    <row r="359" ht="17" customHeight="1" spans="1:32">
      <c r="A359" s="190">
        <v>291</v>
      </c>
      <c r="B359" s="49" t="s">
        <v>19</v>
      </c>
      <c r="C359" s="147" t="s">
        <v>116</v>
      </c>
      <c r="D359" s="121" t="s">
        <v>3053</v>
      </c>
      <c r="E359" s="146">
        <v>6000064436</v>
      </c>
      <c r="F359" s="172">
        <v>1</v>
      </c>
      <c r="G359" s="172">
        <v>0</v>
      </c>
      <c r="H359" s="185">
        <v>1</v>
      </c>
      <c r="I359" s="144">
        <v>46247</v>
      </c>
      <c r="J359" s="134" t="s">
        <v>2340</v>
      </c>
      <c r="K359" s="145">
        <v>516339030826026</v>
      </c>
      <c r="L359" s="128" t="s">
        <v>2236</v>
      </c>
      <c r="M359" s="173" t="s">
        <v>3063</v>
      </c>
      <c r="N359" s="162" t="s">
        <v>3058</v>
      </c>
      <c r="O359" s="129" t="s">
        <v>1887</v>
      </c>
      <c r="P359" s="144">
        <v>46247</v>
      </c>
      <c r="Q359" s="156" t="s">
        <v>3059</v>
      </c>
      <c r="R359" s="129" t="s">
        <v>1887</v>
      </c>
      <c r="S359" s="144">
        <v>46247</v>
      </c>
      <c r="T359" s="129" t="s">
        <v>24</v>
      </c>
      <c r="U359" s="187" t="s">
        <v>32</v>
      </c>
      <c r="V359" s="151" t="s">
        <v>2224</v>
      </c>
      <c r="W359" s="49"/>
      <c r="X359" s="39"/>
      <c r="Y359" s="39"/>
      <c r="Z359" s="39"/>
      <c r="AA359" s="39"/>
      <c r="AB359" s="39"/>
      <c r="AC359" s="39"/>
      <c r="AD359" s="39"/>
      <c r="AE359" s="39"/>
      <c r="AF359" s="39"/>
    </row>
    <row r="360" ht="17" customHeight="1" spans="1:32">
      <c r="A360" s="190">
        <v>292</v>
      </c>
      <c r="B360" s="49" t="s">
        <v>19</v>
      </c>
      <c r="C360" s="147" t="s">
        <v>116</v>
      </c>
      <c r="D360" s="121" t="s">
        <v>3053</v>
      </c>
      <c r="E360" s="146">
        <v>6000064436</v>
      </c>
      <c r="F360" s="172">
        <v>1</v>
      </c>
      <c r="G360" s="172">
        <v>1</v>
      </c>
      <c r="H360" s="185">
        <v>0</v>
      </c>
      <c r="I360" s="144">
        <v>46247</v>
      </c>
      <c r="J360" s="134" t="s">
        <v>2340</v>
      </c>
      <c r="K360" s="185">
        <v>516339030826027</v>
      </c>
      <c r="L360" s="127" t="s">
        <v>22</v>
      </c>
      <c r="M360" s="128" t="s">
        <v>22</v>
      </c>
      <c r="N360" s="128" t="s">
        <v>22</v>
      </c>
      <c r="O360" s="129" t="s">
        <v>1887</v>
      </c>
      <c r="P360" s="144">
        <v>46247</v>
      </c>
      <c r="Q360" s="128" t="s">
        <v>22</v>
      </c>
      <c r="R360" s="129" t="s">
        <v>1887</v>
      </c>
      <c r="S360" s="144">
        <v>46247</v>
      </c>
      <c r="T360" s="129" t="s">
        <v>24</v>
      </c>
      <c r="U360" s="130" t="s">
        <v>22</v>
      </c>
      <c r="V360" s="130" t="s">
        <v>22</v>
      </c>
      <c r="W360" s="131"/>
      <c r="X360" s="131"/>
      <c r="Y360" s="131"/>
      <c r="Z360" s="131"/>
      <c r="AA360" s="131"/>
      <c r="AB360" s="131"/>
      <c r="AC360" s="131"/>
      <c r="AD360" s="131"/>
      <c r="AE360" s="131"/>
      <c r="AF360" s="131"/>
    </row>
    <row r="361" ht="17" customHeight="1" spans="1:32">
      <c r="A361" s="190">
        <v>293</v>
      </c>
      <c r="B361" s="49" t="s">
        <v>19</v>
      </c>
      <c r="C361" s="147" t="s">
        <v>116</v>
      </c>
      <c r="D361" s="121" t="s">
        <v>3053</v>
      </c>
      <c r="E361" s="146">
        <v>6000064436</v>
      </c>
      <c r="F361" s="172">
        <v>1</v>
      </c>
      <c r="G361" s="172">
        <v>0</v>
      </c>
      <c r="H361" s="185">
        <v>1</v>
      </c>
      <c r="I361" s="144">
        <v>46247</v>
      </c>
      <c r="J361" s="134" t="s">
        <v>2340</v>
      </c>
      <c r="K361" s="145">
        <v>516339030826028</v>
      </c>
      <c r="L361" s="128" t="s">
        <v>2236</v>
      </c>
      <c r="M361" s="173" t="s">
        <v>3063</v>
      </c>
      <c r="N361" s="162" t="s">
        <v>3058</v>
      </c>
      <c r="O361" s="129" t="s">
        <v>1887</v>
      </c>
      <c r="P361" s="144">
        <v>46247</v>
      </c>
      <c r="Q361" s="156" t="s">
        <v>3059</v>
      </c>
      <c r="R361" s="129" t="s">
        <v>1887</v>
      </c>
      <c r="S361" s="144">
        <v>46247</v>
      </c>
      <c r="T361" s="129" t="s">
        <v>24</v>
      </c>
      <c r="U361" s="187" t="s">
        <v>32</v>
      </c>
      <c r="V361" s="151" t="s">
        <v>2224</v>
      </c>
      <c r="W361" s="49"/>
      <c r="X361" s="39"/>
      <c r="Y361" s="39"/>
      <c r="Z361" s="39"/>
      <c r="AA361" s="39"/>
      <c r="AB361" s="39"/>
      <c r="AC361" s="39"/>
      <c r="AD361" s="39"/>
      <c r="AE361" s="39"/>
      <c r="AF361" s="39"/>
    </row>
    <row r="362" ht="17" customHeight="1" spans="1:32">
      <c r="A362" s="190">
        <v>294</v>
      </c>
      <c r="B362" s="49" t="s">
        <v>19</v>
      </c>
      <c r="C362" s="147" t="s">
        <v>116</v>
      </c>
      <c r="D362" s="121" t="s">
        <v>3053</v>
      </c>
      <c r="E362" s="146">
        <v>6000064429</v>
      </c>
      <c r="F362" s="172">
        <v>1</v>
      </c>
      <c r="G362" s="172">
        <v>0</v>
      </c>
      <c r="H362" s="186">
        <v>1</v>
      </c>
      <c r="I362" s="144">
        <v>46247</v>
      </c>
      <c r="J362" s="148" t="s">
        <v>2220</v>
      </c>
      <c r="K362" s="145">
        <v>516309150826263</v>
      </c>
      <c r="L362" s="128" t="s">
        <v>2236</v>
      </c>
      <c r="M362" s="173" t="s">
        <v>3063</v>
      </c>
      <c r="N362" s="162" t="s">
        <v>3058</v>
      </c>
      <c r="O362" s="129" t="s">
        <v>1887</v>
      </c>
      <c r="P362" s="144">
        <v>46247</v>
      </c>
      <c r="Q362" s="156" t="s">
        <v>3059</v>
      </c>
      <c r="R362" s="129" t="s">
        <v>1887</v>
      </c>
      <c r="S362" s="144">
        <v>46247</v>
      </c>
      <c r="T362" s="129" t="s">
        <v>24</v>
      </c>
      <c r="U362" s="187" t="s">
        <v>32</v>
      </c>
      <c r="V362" s="151" t="s">
        <v>2224</v>
      </c>
      <c r="W362" s="49"/>
      <c r="X362" s="39"/>
      <c r="Y362" s="39"/>
      <c r="Z362" s="39"/>
      <c r="AA362" s="39"/>
      <c r="AB362" s="39"/>
      <c r="AC362" s="39"/>
      <c r="AD362" s="39"/>
      <c r="AE362" s="39"/>
      <c r="AF362" s="39"/>
    </row>
    <row r="363" ht="17" customHeight="1" spans="1:32">
      <c r="A363" s="190">
        <v>295</v>
      </c>
      <c r="B363" s="49" t="s">
        <v>19</v>
      </c>
      <c r="C363" s="147" t="s">
        <v>116</v>
      </c>
      <c r="D363" s="121" t="s">
        <v>3053</v>
      </c>
      <c r="E363" s="146">
        <v>6000064429</v>
      </c>
      <c r="F363" s="134">
        <f>267-263</f>
        <v>4</v>
      </c>
      <c r="G363" s="134">
        <v>4</v>
      </c>
      <c r="H363" s="186">
        <v>0</v>
      </c>
      <c r="I363" s="144">
        <v>46247</v>
      </c>
      <c r="J363" s="148" t="s">
        <v>2220</v>
      </c>
      <c r="K363" s="185" t="s">
        <v>2351</v>
      </c>
      <c r="L363" s="127" t="s">
        <v>22</v>
      </c>
      <c r="M363" s="128" t="s">
        <v>22</v>
      </c>
      <c r="N363" s="128" t="s">
        <v>22</v>
      </c>
      <c r="O363" s="129" t="s">
        <v>1887</v>
      </c>
      <c r="P363" s="144">
        <v>46247</v>
      </c>
      <c r="Q363" s="128" t="s">
        <v>22</v>
      </c>
      <c r="R363" s="129" t="s">
        <v>1887</v>
      </c>
      <c r="S363" s="144">
        <v>46247</v>
      </c>
      <c r="T363" s="129" t="s">
        <v>24</v>
      </c>
      <c r="U363" s="130" t="s">
        <v>22</v>
      </c>
      <c r="V363" s="130" t="s">
        <v>22</v>
      </c>
      <c r="W363" s="49"/>
      <c r="X363" s="49"/>
      <c r="Y363" s="49"/>
      <c r="Z363" s="49"/>
      <c r="AA363" s="49"/>
      <c r="AB363" s="49"/>
      <c r="AC363" s="49"/>
      <c r="AD363" s="49"/>
      <c r="AE363" s="49"/>
      <c r="AF363" s="49"/>
    </row>
    <row r="364" ht="17" customHeight="1" spans="1:32">
      <c r="A364" s="190">
        <v>296</v>
      </c>
      <c r="B364" s="49" t="s">
        <v>19</v>
      </c>
      <c r="C364" s="147" t="s">
        <v>116</v>
      </c>
      <c r="D364" s="121" t="s">
        <v>3053</v>
      </c>
      <c r="E364" s="146">
        <v>6000064429</v>
      </c>
      <c r="F364" s="172">
        <v>1</v>
      </c>
      <c r="G364" s="134">
        <v>0</v>
      </c>
      <c r="H364" s="186">
        <v>1</v>
      </c>
      <c r="I364" s="144">
        <v>46247</v>
      </c>
      <c r="J364" s="148" t="s">
        <v>2220</v>
      </c>
      <c r="K364" s="145">
        <v>516309150826268</v>
      </c>
      <c r="L364" s="128" t="s">
        <v>2236</v>
      </c>
      <c r="M364" s="173" t="s">
        <v>3063</v>
      </c>
      <c r="N364" s="162" t="s">
        <v>3058</v>
      </c>
      <c r="O364" s="129" t="s">
        <v>1887</v>
      </c>
      <c r="P364" s="144">
        <v>46247</v>
      </c>
      <c r="Q364" s="156" t="s">
        <v>3059</v>
      </c>
      <c r="R364" s="129" t="s">
        <v>1887</v>
      </c>
      <c r="S364" s="144">
        <v>46247</v>
      </c>
      <c r="T364" s="129" t="s">
        <v>24</v>
      </c>
      <c r="U364" s="187" t="s">
        <v>32</v>
      </c>
      <c r="V364" s="151" t="s">
        <v>2224</v>
      </c>
      <c r="W364" s="49"/>
      <c r="X364" s="39"/>
      <c r="Y364" s="39"/>
      <c r="Z364" s="39"/>
      <c r="AA364" s="39"/>
      <c r="AB364" s="39"/>
      <c r="AC364" s="39"/>
      <c r="AD364" s="39"/>
      <c r="AE364" s="39"/>
      <c r="AF364" s="39"/>
    </row>
    <row r="365" ht="17" customHeight="1" spans="1:32">
      <c r="A365" s="190">
        <v>297</v>
      </c>
      <c r="B365" s="49" t="s">
        <v>19</v>
      </c>
      <c r="C365" s="147" t="s">
        <v>116</v>
      </c>
      <c r="D365" s="121" t="s">
        <v>3053</v>
      </c>
      <c r="E365" s="146">
        <v>6000064429</v>
      </c>
      <c r="F365" s="134">
        <v>2</v>
      </c>
      <c r="G365" s="134">
        <v>2</v>
      </c>
      <c r="H365" s="186">
        <v>0</v>
      </c>
      <c r="I365" s="144">
        <v>46247</v>
      </c>
      <c r="J365" s="148" t="s">
        <v>2220</v>
      </c>
      <c r="K365" s="185" t="s">
        <v>2352</v>
      </c>
      <c r="L365" s="127" t="s">
        <v>22</v>
      </c>
      <c r="M365" s="128" t="s">
        <v>22</v>
      </c>
      <c r="N365" s="128" t="s">
        <v>22</v>
      </c>
      <c r="O365" s="129" t="s">
        <v>1887</v>
      </c>
      <c r="P365" s="144">
        <v>46247</v>
      </c>
      <c r="Q365" s="128" t="s">
        <v>22</v>
      </c>
      <c r="R365" s="129" t="s">
        <v>1887</v>
      </c>
      <c r="S365" s="144">
        <v>46247</v>
      </c>
      <c r="T365" s="129" t="s">
        <v>24</v>
      </c>
      <c r="U365" s="130" t="s">
        <v>22</v>
      </c>
      <c r="V365" s="130" t="s">
        <v>22</v>
      </c>
      <c r="W365" s="49"/>
      <c r="X365" s="49"/>
      <c r="Y365" s="49"/>
      <c r="Z365" s="49"/>
      <c r="AA365" s="49"/>
      <c r="AB365" s="49"/>
      <c r="AC365" s="49"/>
      <c r="AD365" s="49"/>
      <c r="AE365" s="49"/>
      <c r="AF365" s="49"/>
    </row>
    <row r="366" ht="17" customHeight="1" spans="1:32">
      <c r="A366" s="190">
        <v>298</v>
      </c>
      <c r="B366" s="49" t="s">
        <v>19</v>
      </c>
      <c r="C366" s="147" t="s">
        <v>116</v>
      </c>
      <c r="D366" s="121" t="s">
        <v>3053</v>
      </c>
      <c r="E366" s="146">
        <v>6000064429</v>
      </c>
      <c r="F366" s="172">
        <v>1</v>
      </c>
      <c r="G366" s="134">
        <v>0</v>
      </c>
      <c r="H366" s="186">
        <v>1</v>
      </c>
      <c r="I366" s="144">
        <v>46247</v>
      </c>
      <c r="J366" s="148" t="s">
        <v>2220</v>
      </c>
      <c r="K366" s="185" t="s">
        <v>2353</v>
      </c>
      <c r="L366" s="164" t="s">
        <v>2229</v>
      </c>
      <c r="M366" s="80" t="s">
        <v>3096</v>
      </c>
      <c r="N366" s="149" t="s">
        <v>3100</v>
      </c>
      <c r="O366" s="129" t="s">
        <v>1887</v>
      </c>
      <c r="P366" s="144">
        <v>46247</v>
      </c>
      <c r="Q366" s="165" t="s">
        <v>3144</v>
      </c>
      <c r="R366" s="129" t="s">
        <v>1887</v>
      </c>
      <c r="S366" s="144">
        <v>46247</v>
      </c>
      <c r="T366" s="129" t="s">
        <v>24</v>
      </c>
      <c r="U366" s="133" t="s">
        <v>76</v>
      </c>
      <c r="V366" s="133" t="s">
        <v>453</v>
      </c>
      <c r="W366" s="49"/>
      <c r="X366" s="49"/>
      <c r="Y366" s="49"/>
      <c r="Z366" s="49"/>
      <c r="AA366" s="49"/>
      <c r="AB366" s="49"/>
      <c r="AC366" s="49"/>
      <c r="AD366" s="49"/>
      <c r="AE366" s="49"/>
      <c r="AF366" s="49"/>
    </row>
    <row r="367" ht="17" customHeight="1" spans="1:32">
      <c r="A367" s="190">
        <v>299</v>
      </c>
      <c r="B367" s="49" t="s">
        <v>19</v>
      </c>
      <c r="C367" s="147" t="s">
        <v>116</v>
      </c>
      <c r="D367" s="121" t="s">
        <v>3053</v>
      </c>
      <c r="E367" s="146">
        <v>6000064429</v>
      </c>
      <c r="F367" s="134">
        <v>1</v>
      </c>
      <c r="G367" s="134">
        <v>1</v>
      </c>
      <c r="H367" s="186">
        <v>0</v>
      </c>
      <c r="I367" s="144">
        <v>46247</v>
      </c>
      <c r="J367" s="148" t="s">
        <v>2220</v>
      </c>
      <c r="K367" s="185" t="s">
        <v>2354</v>
      </c>
      <c r="L367" s="127" t="s">
        <v>22</v>
      </c>
      <c r="M367" s="128" t="s">
        <v>22</v>
      </c>
      <c r="N367" s="128" t="s">
        <v>22</v>
      </c>
      <c r="O367" s="129" t="s">
        <v>1887</v>
      </c>
      <c r="P367" s="144">
        <v>46247</v>
      </c>
      <c r="Q367" s="128" t="s">
        <v>22</v>
      </c>
      <c r="R367" s="129" t="s">
        <v>1887</v>
      </c>
      <c r="S367" s="144">
        <v>46247</v>
      </c>
      <c r="T367" s="129" t="s">
        <v>24</v>
      </c>
      <c r="U367" s="130" t="s">
        <v>22</v>
      </c>
      <c r="V367" s="130" t="s">
        <v>22</v>
      </c>
      <c r="W367" s="49"/>
      <c r="X367" s="49"/>
      <c r="Y367" s="49"/>
      <c r="Z367" s="49"/>
      <c r="AA367" s="49"/>
      <c r="AB367" s="49"/>
      <c r="AC367" s="49"/>
      <c r="AD367" s="49"/>
      <c r="AE367" s="49"/>
      <c r="AF367" s="49"/>
    </row>
    <row r="368" ht="17" customHeight="1" spans="1:32">
      <c r="A368" s="190">
        <v>300</v>
      </c>
      <c r="B368" s="49" t="s">
        <v>19</v>
      </c>
      <c r="C368" s="147" t="s">
        <v>116</v>
      </c>
      <c r="D368" s="121" t="s">
        <v>3053</v>
      </c>
      <c r="E368" s="146">
        <v>6000064429</v>
      </c>
      <c r="F368" s="172">
        <v>1</v>
      </c>
      <c r="G368" s="134">
        <v>0</v>
      </c>
      <c r="H368" s="186">
        <v>1</v>
      </c>
      <c r="I368" s="144">
        <v>46247</v>
      </c>
      <c r="J368" s="148" t="s">
        <v>2220</v>
      </c>
      <c r="K368" s="185" t="s">
        <v>2355</v>
      </c>
      <c r="L368" s="164" t="s">
        <v>2229</v>
      </c>
      <c r="M368" s="153" t="s">
        <v>3096</v>
      </c>
      <c r="N368" s="149" t="s">
        <v>3100</v>
      </c>
      <c r="O368" s="129" t="s">
        <v>1887</v>
      </c>
      <c r="P368" s="144">
        <v>46247</v>
      </c>
      <c r="Q368" s="155" t="s">
        <v>3144</v>
      </c>
      <c r="R368" s="129" t="s">
        <v>1887</v>
      </c>
      <c r="S368" s="144">
        <v>46247</v>
      </c>
      <c r="T368" s="129" t="s">
        <v>24</v>
      </c>
      <c r="U368" s="133" t="s">
        <v>76</v>
      </c>
      <c r="V368" s="133" t="s">
        <v>819</v>
      </c>
      <c r="W368" s="49"/>
      <c r="X368" s="49"/>
      <c r="Y368" s="49"/>
      <c r="Z368" s="49"/>
      <c r="AA368" s="49"/>
      <c r="AB368" s="49"/>
      <c r="AC368" s="49"/>
      <c r="AD368" s="49"/>
      <c r="AE368" s="49"/>
      <c r="AF368" s="49"/>
    </row>
    <row r="369" ht="17" customHeight="1" spans="1:32">
      <c r="A369" s="190">
        <v>301</v>
      </c>
      <c r="B369" s="49" t="s">
        <v>19</v>
      </c>
      <c r="C369" s="147" t="s">
        <v>116</v>
      </c>
      <c r="D369" s="121" t="s">
        <v>3053</v>
      </c>
      <c r="E369" s="146">
        <v>6000064429</v>
      </c>
      <c r="F369" s="198">
        <v>1</v>
      </c>
      <c r="G369" s="198">
        <v>1</v>
      </c>
      <c r="H369" s="199">
        <v>0</v>
      </c>
      <c r="I369" s="144">
        <v>46247</v>
      </c>
      <c r="J369" s="148" t="s">
        <v>2220</v>
      </c>
      <c r="K369" s="185" t="s">
        <v>2356</v>
      </c>
      <c r="L369" s="127" t="s">
        <v>22</v>
      </c>
      <c r="M369" s="128" t="s">
        <v>22</v>
      </c>
      <c r="N369" s="128" t="s">
        <v>22</v>
      </c>
      <c r="O369" s="129" t="s">
        <v>1887</v>
      </c>
      <c r="P369" s="144">
        <v>46247</v>
      </c>
      <c r="Q369" s="128" t="s">
        <v>22</v>
      </c>
      <c r="R369" s="129" t="s">
        <v>1887</v>
      </c>
      <c r="S369" s="144">
        <v>46247</v>
      </c>
      <c r="T369" s="129" t="s">
        <v>24</v>
      </c>
      <c r="U369" s="130" t="s">
        <v>22</v>
      </c>
      <c r="V369" s="130" t="s">
        <v>22</v>
      </c>
      <c r="W369" s="49"/>
      <c r="X369" s="49"/>
      <c r="Y369" s="49"/>
      <c r="Z369" s="49"/>
      <c r="AA369" s="49"/>
      <c r="AB369" s="49"/>
      <c r="AC369" s="49"/>
      <c r="AD369" s="49"/>
      <c r="AE369" s="49"/>
      <c r="AF369" s="49"/>
    </row>
    <row r="370" ht="17" customHeight="1" spans="1:32">
      <c r="A370" s="190">
        <v>302</v>
      </c>
      <c r="B370" s="49" t="s">
        <v>19</v>
      </c>
      <c r="C370" s="147" t="s">
        <v>116</v>
      </c>
      <c r="D370" s="121" t="s">
        <v>3053</v>
      </c>
      <c r="E370" s="146">
        <v>6000064429</v>
      </c>
      <c r="F370" s="172">
        <v>1</v>
      </c>
      <c r="G370" s="134">
        <v>0</v>
      </c>
      <c r="H370" s="186">
        <v>1</v>
      </c>
      <c r="I370" s="144">
        <v>46247</v>
      </c>
      <c r="J370" s="148" t="s">
        <v>2220</v>
      </c>
      <c r="K370" s="185" t="s">
        <v>2357</v>
      </c>
      <c r="L370" s="194" t="s">
        <v>2287</v>
      </c>
      <c r="M370" s="128" t="s">
        <v>3162</v>
      </c>
      <c r="N370" s="166" t="s">
        <v>2857</v>
      </c>
      <c r="O370" s="129" t="s">
        <v>1887</v>
      </c>
      <c r="P370" s="144">
        <v>46247</v>
      </c>
      <c r="Q370" s="150" t="s">
        <v>3163</v>
      </c>
      <c r="R370" s="129" t="s">
        <v>1887</v>
      </c>
      <c r="S370" s="144">
        <v>46247</v>
      </c>
      <c r="T370" s="129" t="s">
        <v>24</v>
      </c>
      <c r="U370" s="18" t="s">
        <v>59</v>
      </c>
      <c r="V370" s="151" t="s">
        <v>2224</v>
      </c>
      <c r="W370" s="28"/>
      <c r="X370" s="28"/>
      <c r="Y370" s="28"/>
      <c r="Z370" s="28"/>
      <c r="AA370" s="28"/>
      <c r="AB370" s="28"/>
      <c r="AC370" s="28"/>
      <c r="AD370" s="28"/>
      <c r="AE370" s="28"/>
      <c r="AF370" s="28"/>
    </row>
    <row r="371" ht="17" customHeight="1" spans="1:32">
      <c r="A371" s="190">
        <v>303</v>
      </c>
      <c r="B371" s="49" t="s">
        <v>19</v>
      </c>
      <c r="C371" s="147" t="s">
        <v>116</v>
      </c>
      <c r="D371" s="121" t="s">
        <v>3053</v>
      </c>
      <c r="E371" s="146">
        <v>6000064429</v>
      </c>
      <c r="F371" s="198">
        <v>2</v>
      </c>
      <c r="G371" s="198">
        <v>2</v>
      </c>
      <c r="H371" s="199">
        <v>0</v>
      </c>
      <c r="I371" s="144">
        <v>46247</v>
      </c>
      <c r="J371" s="148" t="s">
        <v>2220</v>
      </c>
      <c r="K371" s="185" t="s">
        <v>2358</v>
      </c>
      <c r="L371" s="127" t="s">
        <v>22</v>
      </c>
      <c r="M371" s="128" t="s">
        <v>22</v>
      </c>
      <c r="N371" s="128" t="s">
        <v>22</v>
      </c>
      <c r="O371" s="129" t="s">
        <v>1887</v>
      </c>
      <c r="P371" s="144">
        <v>46247</v>
      </c>
      <c r="Q371" s="128" t="s">
        <v>22</v>
      </c>
      <c r="R371" s="129" t="s">
        <v>1887</v>
      </c>
      <c r="S371" s="144">
        <v>46247</v>
      </c>
      <c r="T371" s="129" t="s">
        <v>24</v>
      </c>
      <c r="U371" s="130" t="s">
        <v>22</v>
      </c>
      <c r="V371" s="130" t="s">
        <v>22</v>
      </c>
      <c r="W371" s="49"/>
      <c r="X371" s="49"/>
      <c r="Y371" s="49"/>
      <c r="Z371" s="49"/>
      <c r="AA371" s="49"/>
      <c r="AB371" s="49"/>
      <c r="AC371" s="49"/>
      <c r="AD371" s="49"/>
      <c r="AE371" s="49"/>
      <c r="AF371" s="49"/>
    </row>
    <row r="372" ht="17" customHeight="1" spans="1:32">
      <c r="A372" s="190">
        <v>304</v>
      </c>
      <c r="B372" s="49" t="s">
        <v>19</v>
      </c>
      <c r="C372" s="147" t="s">
        <v>116</v>
      </c>
      <c r="D372" s="121" t="s">
        <v>3053</v>
      </c>
      <c r="E372" s="146">
        <v>6000064429</v>
      </c>
      <c r="F372" s="172">
        <v>1</v>
      </c>
      <c r="G372" s="134">
        <v>0</v>
      </c>
      <c r="H372" s="186">
        <v>1</v>
      </c>
      <c r="I372" s="144">
        <v>46247</v>
      </c>
      <c r="J372" s="148" t="s">
        <v>2220</v>
      </c>
      <c r="K372" s="185" t="s">
        <v>2359</v>
      </c>
      <c r="L372" s="128" t="s">
        <v>2243</v>
      </c>
      <c r="M372" s="128" t="s">
        <v>3060</v>
      </c>
      <c r="N372" s="128" t="s">
        <v>2959</v>
      </c>
      <c r="O372" s="129" t="s">
        <v>1887</v>
      </c>
      <c r="P372" s="144">
        <v>46247</v>
      </c>
      <c r="Q372" s="166" t="s">
        <v>3061</v>
      </c>
      <c r="R372" s="129" t="s">
        <v>1887</v>
      </c>
      <c r="S372" s="144">
        <v>46247</v>
      </c>
      <c r="T372" s="129" t="s">
        <v>24</v>
      </c>
      <c r="U372" s="121" t="s">
        <v>32</v>
      </c>
      <c r="V372" s="151" t="s">
        <v>2224</v>
      </c>
      <c r="W372" s="34"/>
      <c r="X372" s="34"/>
      <c r="Y372" s="34"/>
      <c r="Z372" s="34"/>
      <c r="AA372" s="34"/>
      <c r="AB372" s="34"/>
      <c r="AC372" s="34"/>
      <c r="AD372" s="34"/>
      <c r="AE372" s="34"/>
      <c r="AF372" s="34"/>
    </row>
    <row r="373" ht="17" customHeight="1" spans="1:32">
      <c r="A373" s="190">
        <v>305</v>
      </c>
      <c r="B373" s="49" t="s">
        <v>19</v>
      </c>
      <c r="C373" s="147" t="s">
        <v>116</v>
      </c>
      <c r="D373" s="121" t="s">
        <v>3053</v>
      </c>
      <c r="E373" s="146">
        <v>6000064429</v>
      </c>
      <c r="F373" s="198">
        <v>1</v>
      </c>
      <c r="G373" s="198">
        <v>1</v>
      </c>
      <c r="H373" s="199">
        <v>0</v>
      </c>
      <c r="I373" s="144">
        <v>46248</v>
      </c>
      <c r="J373" s="148" t="s">
        <v>2220</v>
      </c>
      <c r="K373" s="185" t="s">
        <v>2360</v>
      </c>
      <c r="L373" s="127" t="s">
        <v>22</v>
      </c>
      <c r="M373" s="128" t="s">
        <v>22</v>
      </c>
      <c r="N373" s="128" t="s">
        <v>22</v>
      </c>
      <c r="O373" s="129" t="s">
        <v>1887</v>
      </c>
      <c r="P373" s="144">
        <v>46248</v>
      </c>
      <c r="Q373" s="128" t="s">
        <v>22</v>
      </c>
      <c r="R373" s="129" t="s">
        <v>1887</v>
      </c>
      <c r="S373" s="144">
        <v>46248</v>
      </c>
      <c r="T373" s="129" t="s">
        <v>24</v>
      </c>
      <c r="U373" s="130" t="s">
        <v>22</v>
      </c>
      <c r="V373" s="130" t="s">
        <v>22</v>
      </c>
      <c r="W373" s="49"/>
      <c r="X373" s="49"/>
      <c r="Y373" s="49"/>
      <c r="Z373" s="49"/>
      <c r="AA373" s="49"/>
      <c r="AB373" s="49"/>
      <c r="AC373" s="49"/>
      <c r="AD373" s="49"/>
      <c r="AE373" s="49"/>
      <c r="AF373" s="49"/>
    </row>
    <row r="374" ht="17" customHeight="1" spans="1:32">
      <c r="A374" s="190">
        <v>306</v>
      </c>
      <c r="B374" s="49" t="s">
        <v>19</v>
      </c>
      <c r="C374" s="147" t="s">
        <v>116</v>
      </c>
      <c r="D374" s="121" t="s">
        <v>3053</v>
      </c>
      <c r="E374" s="146">
        <v>6000064913</v>
      </c>
      <c r="F374" s="198">
        <v>1</v>
      </c>
      <c r="G374" s="198">
        <v>1</v>
      </c>
      <c r="H374" s="199">
        <v>0</v>
      </c>
      <c r="I374" s="144">
        <v>46248</v>
      </c>
      <c r="J374" s="148" t="s">
        <v>2361</v>
      </c>
      <c r="K374" s="185">
        <v>516337080826001</v>
      </c>
      <c r="L374" s="127" t="s">
        <v>22</v>
      </c>
      <c r="M374" s="128" t="s">
        <v>22</v>
      </c>
      <c r="N374" s="128" t="s">
        <v>22</v>
      </c>
      <c r="O374" s="129" t="s">
        <v>1887</v>
      </c>
      <c r="P374" s="144">
        <v>46248</v>
      </c>
      <c r="Q374" s="128" t="s">
        <v>22</v>
      </c>
      <c r="R374" s="129" t="s">
        <v>1887</v>
      </c>
      <c r="S374" s="144">
        <v>46248</v>
      </c>
      <c r="T374" s="129" t="s">
        <v>24</v>
      </c>
      <c r="U374" s="130" t="s">
        <v>22</v>
      </c>
      <c r="V374" s="130" t="s">
        <v>22</v>
      </c>
      <c r="W374" s="49"/>
      <c r="X374" s="49"/>
      <c r="Y374" s="49"/>
      <c r="Z374" s="49"/>
      <c r="AA374" s="49"/>
      <c r="AB374" s="49"/>
      <c r="AC374" s="49"/>
      <c r="AD374" s="49"/>
      <c r="AE374" s="49"/>
      <c r="AF374" s="49"/>
    </row>
    <row r="375" ht="17" customHeight="1" spans="1:32">
      <c r="A375" s="190">
        <v>307</v>
      </c>
      <c r="B375" s="49" t="s">
        <v>19</v>
      </c>
      <c r="C375" s="147" t="s">
        <v>116</v>
      </c>
      <c r="D375" s="121" t="s">
        <v>3053</v>
      </c>
      <c r="E375" s="146">
        <v>6000064429</v>
      </c>
      <c r="F375" s="172">
        <v>1</v>
      </c>
      <c r="G375" s="134">
        <v>0</v>
      </c>
      <c r="H375" s="186">
        <v>1</v>
      </c>
      <c r="I375" s="144">
        <v>46248</v>
      </c>
      <c r="J375" s="148" t="s">
        <v>2220</v>
      </c>
      <c r="K375" s="625" t="s">
        <v>2362</v>
      </c>
      <c r="L375" s="128" t="s">
        <v>2236</v>
      </c>
      <c r="M375" s="173" t="s">
        <v>3063</v>
      </c>
      <c r="N375" s="162" t="s">
        <v>3058</v>
      </c>
      <c r="O375" s="129" t="s">
        <v>1887</v>
      </c>
      <c r="P375" s="144">
        <v>46248</v>
      </c>
      <c r="Q375" s="156" t="s">
        <v>3059</v>
      </c>
      <c r="R375" s="129" t="s">
        <v>1887</v>
      </c>
      <c r="S375" s="144">
        <v>46248</v>
      </c>
      <c r="T375" s="129" t="s">
        <v>24</v>
      </c>
      <c r="U375" s="187" t="s">
        <v>32</v>
      </c>
      <c r="V375" s="151" t="s">
        <v>2224</v>
      </c>
      <c r="W375" s="49"/>
      <c r="X375" s="39"/>
      <c r="Y375" s="39"/>
      <c r="Z375" s="39"/>
      <c r="AA375" s="39"/>
      <c r="AB375" s="39"/>
      <c r="AC375" s="39"/>
      <c r="AD375" s="39"/>
      <c r="AE375" s="39"/>
      <c r="AF375" s="39"/>
    </row>
    <row r="376" ht="17" customHeight="1" spans="1:32">
      <c r="A376" s="190">
        <v>308</v>
      </c>
      <c r="B376" s="49" t="s">
        <v>19</v>
      </c>
      <c r="C376" s="147" t="s">
        <v>116</v>
      </c>
      <c r="D376" s="121" t="s">
        <v>3053</v>
      </c>
      <c r="E376" s="146">
        <v>6000064429</v>
      </c>
      <c r="F376" s="198">
        <v>2</v>
      </c>
      <c r="G376" s="198">
        <v>2</v>
      </c>
      <c r="H376" s="199">
        <v>0</v>
      </c>
      <c r="I376" s="144">
        <v>46248</v>
      </c>
      <c r="J376" s="148" t="s">
        <v>2220</v>
      </c>
      <c r="K376" s="185" t="s">
        <v>2363</v>
      </c>
      <c r="L376" s="127" t="s">
        <v>22</v>
      </c>
      <c r="M376" s="128" t="s">
        <v>22</v>
      </c>
      <c r="N376" s="128" t="s">
        <v>22</v>
      </c>
      <c r="O376" s="129" t="s">
        <v>1887</v>
      </c>
      <c r="P376" s="144">
        <v>46248</v>
      </c>
      <c r="Q376" s="128" t="s">
        <v>22</v>
      </c>
      <c r="R376" s="129" t="s">
        <v>1887</v>
      </c>
      <c r="S376" s="144">
        <v>46248</v>
      </c>
      <c r="T376" s="129" t="s">
        <v>24</v>
      </c>
      <c r="U376" s="130" t="s">
        <v>22</v>
      </c>
      <c r="V376" s="130" t="s">
        <v>22</v>
      </c>
      <c r="W376" s="49"/>
      <c r="X376" s="49"/>
      <c r="Y376" s="49"/>
      <c r="Z376" s="49"/>
      <c r="AA376" s="49"/>
      <c r="AB376" s="49"/>
      <c r="AC376" s="49"/>
      <c r="AD376" s="49"/>
      <c r="AE376" s="49"/>
      <c r="AF376" s="49"/>
    </row>
    <row r="377" ht="17" customHeight="1" spans="1:32">
      <c r="A377" s="190">
        <v>309</v>
      </c>
      <c r="B377" s="49" t="s">
        <v>19</v>
      </c>
      <c r="C377" s="147" t="s">
        <v>116</v>
      </c>
      <c r="D377" s="121" t="s">
        <v>3053</v>
      </c>
      <c r="E377" s="146">
        <v>6000064436</v>
      </c>
      <c r="F377" s="198">
        <v>4</v>
      </c>
      <c r="G377" s="198">
        <v>4</v>
      </c>
      <c r="H377" s="199">
        <v>0</v>
      </c>
      <c r="I377" s="144">
        <v>46248</v>
      </c>
      <c r="J377" s="134" t="s">
        <v>2340</v>
      </c>
      <c r="K377" s="185" t="s">
        <v>2364</v>
      </c>
      <c r="L377" s="127" t="s">
        <v>22</v>
      </c>
      <c r="M377" s="128" t="s">
        <v>22</v>
      </c>
      <c r="N377" s="128" t="s">
        <v>22</v>
      </c>
      <c r="O377" s="129" t="s">
        <v>1887</v>
      </c>
      <c r="P377" s="144">
        <v>46248</v>
      </c>
      <c r="Q377" s="128" t="s">
        <v>22</v>
      </c>
      <c r="R377" s="129" t="s">
        <v>1887</v>
      </c>
      <c r="S377" s="144">
        <v>46248</v>
      </c>
      <c r="T377" s="129" t="s">
        <v>24</v>
      </c>
      <c r="U377" s="130" t="s">
        <v>22</v>
      </c>
      <c r="V377" s="130" t="s">
        <v>22</v>
      </c>
      <c r="W377" s="49"/>
      <c r="X377" s="49"/>
      <c r="Y377" s="49"/>
      <c r="Z377" s="49"/>
      <c r="AA377" s="49"/>
      <c r="AB377" s="49"/>
      <c r="AC377" s="49"/>
      <c r="AD377" s="49"/>
      <c r="AE377" s="49"/>
      <c r="AF377" s="49"/>
    </row>
    <row r="378" ht="17" customHeight="1" spans="1:32">
      <c r="A378" s="190">
        <v>310</v>
      </c>
      <c r="B378" s="49" t="s">
        <v>19</v>
      </c>
      <c r="C378" s="147" t="s">
        <v>116</v>
      </c>
      <c r="D378" s="121" t="s">
        <v>3053</v>
      </c>
      <c r="E378" s="146">
        <v>6000064436</v>
      </c>
      <c r="F378" s="198">
        <v>1</v>
      </c>
      <c r="G378" s="198">
        <v>1</v>
      </c>
      <c r="H378" s="199">
        <v>0</v>
      </c>
      <c r="I378" s="144">
        <v>46251</v>
      </c>
      <c r="J378" s="134" t="s">
        <v>2340</v>
      </c>
      <c r="K378" s="185">
        <v>516339030826033</v>
      </c>
      <c r="L378" s="127" t="s">
        <v>22</v>
      </c>
      <c r="M378" s="128" t="s">
        <v>22</v>
      </c>
      <c r="N378" s="128" t="s">
        <v>22</v>
      </c>
      <c r="O378" s="129" t="s">
        <v>1887</v>
      </c>
      <c r="P378" s="144">
        <v>46251</v>
      </c>
      <c r="Q378" s="128" t="s">
        <v>22</v>
      </c>
      <c r="R378" s="129" t="s">
        <v>1887</v>
      </c>
      <c r="S378" s="144">
        <v>46251</v>
      </c>
      <c r="T378" s="129" t="s">
        <v>24</v>
      </c>
      <c r="U378" s="130" t="s">
        <v>22</v>
      </c>
      <c r="V378" s="130" t="s">
        <v>22</v>
      </c>
      <c r="W378" s="49"/>
      <c r="X378" s="49"/>
      <c r="Y378" s="49"/>
      <c r="Z378" s="49"/>
      <c r="AA378" s="49"/>
      <c r="AB378" s="49"/>
      <c r="AC378" s="49"/>
      <c r="AD378" s="49"/>
      <c r="AE378" s="49"/>
      <c r="AF378" s="49"/>
    </row>
    <row r="379" ht="17" customHeight="1" spans="1:32">
      <c r="A379" s="190">
        <v>311</v>
      </c>
      <c r="B379" s="49" t="s">
        <v>19</v>
      </c>
      <c r="C379" s="147" t="s">
        <v>116</v>
      </c>
      <c r="D379" s="121" t="s">
        <v>3053</v>
      </c>
      <c r="E379" s="146">
        <v>6000064436</v>
      </c>
      <c r="F379" s="198">
        <v>1</v>
      </c>
      <c r="G379" s="198">
        <v>0</v>
      </c>
      <c r="H379" s="199">
        <v>1</v>
      </c>
      <c r="I379" s="144">
        <v>46251</v>
      </c>
      <c r="J379" s="134" t="s">
        <v>2340</v>
      </c>
      <c r="K379" s="185">
        <v>516339030826034</v>
      </c>
      <c r="L379" s="194" t="s">
        <v>2287</v>
      </c>
      <c r="M379" s="128" t="s">
        <v>3162</v>
      </c>
      <c r="N379" s="158" t="s">
        <v>2857</v>
      </c>
      <c r="O379" s="129" t="s">
        <v>1887</v>
      </c>
      <c r="P379" s="144">
        <v>46251</v>
      </c>
      <c r="Q379" s="150" t="s">
        <v>3163</v>
      </c>
      <c r="R379" s="129" t="s">
        <v>1887</v>
      </c>
      <c r="S379" s="144">
        <v>46251</v>
      </c>
      <c r="T379" s="129" t="s">
        <v>24</v>
      </c>
      <c r="U379" s="18" t="s">
        <v>59</v>
      </c>
      <c r="V379" s="151" t="s">
        <v>2224</v>
      </c>
      <c r="W379" s="28"/>
      <c r="X379" s="28"/>
      <c r="Y379" s="28"/>
      <c r="Z379" s="28"/>
      <c r="AA379" s="28"/>
      <c r="AB379" s="28"/>
      <c r="AC379" s="28"/>
      <c r="AD379" s="28"/>
      <c r="AE379" s="28"/>
      <c r="AF379" s="28"/>
    </row>
    <row r="380" ht="17" customHeight="1" spans="1:32">
      <c r="A380" s="190">
        <v>312</v>
      </c>
      <c r="B380" s="49" t="s">
        <v>19</v>
      </c>
      <c r="C380" s="147" t="s">
        <v>116</v>
      </c>
      <c r="D380" s="121" t="s">
        <v>3053</v>
      </c>
      <c r="E380" s="146">
        <v>6000064436</v>
      </c>
      <c r="F380" s="198">
        <f>38-34</f>
        <v>4</v>
      </c>
      <c r="G380" s="198">
        <v>4</v>
      </c>
      <c r="H380" s="199">
        <v>0</v>
      </c>
      <c r="I380" s="144">
        <v>46251</v>
      </c>
      <c r="J380" s="134" t="s">
        <v>2340</v>
      </c>
      <c r="K380" s="185" t="s">
        <v>2365</v>
      </c>
      <c r="L380" s="127" t="s">
        <v>22</v>
      </c>
      <c r="M380" s="128" t="s">
        <v>22</v>
      </c>
      <c r="N380" s="128" t="s">
        <v>22</v>
      </c>
      <c r="O380" s="129" t="s">
        <v>1887</v>
      </c>
      <c r="P380" s="144">
        <v>46251</v>
      </c>
      <c r="Q380" s="128" t="s">
        <v>22</v>
      </c>
      <c r="R380" s="129" t="s">
        <v>1887</v>
      </c>
      <c r="S380" s="144">
        <v>46251</v>
      </c>
      <c r="T380" s="129" t="s">
        <v>24</v>
      </c>
      <c r="U380" s="130" t="s">
        <v>22</v>
      </c>
      <c r="V380" s="130" t="s">
        <v>22</v>
      </c>
      <c r="W380" s="49"/>
      <c r="X380" s="49"/>
      <c r="Y380" s="49"/>
      <c r="Z380" s="49"/>
      <c r="AA380" s="49"/>
      <c r="AB380" s="49"/>
      <c r="AC380" s="49"/>
      <c r="AD380" s="49"/>
      <c r="AE380" s="49"/>
      <c r="AF380" s="49"/>
    </row>
    <row r="381" ht="17" customHeight="1" spans="1:32">
      <c r="A381" s="190">
        <v>313</v>
      </c>
      <c r="B381" s="49" t="s">
        <v>19</v>
      </c>
      <c r="C381" s="147" t="s">
        <v>116</v>
      </c>
      <c r="D381" s="121" t="s">
        <v>3053</v>
      </c>
      <c r="E381" s="146">
        <v>6000064436</v>
      </c>
      <c r="F381" s="198">
        <v>1</v>
      </c>
      <c r="G381" s="198">
        <v>0</v>
      </c>
      <c r="H381" s="199">
        <v>1</v>
      </c>
      <c r="I381" s="144">
        <v>46251</v>
      </c>
      <c r="J381" s="134" t="s">
        <v>2340</v>
      </c>
      <c r="K381" s="185">
        <v>516339030826039</v>
      </c>
      <c r="L381" s="164" t="s">
        <v>2229</v>
      </c>
      <c r="M381" s="80" t="s">
        <v>3096</v>
      </c>
      <c r="N381" s="149" t="s">
        <v>3100</v>
      </c>
      <c r="O381" s="129" t="s">
        <v>1887</v>
      </c>
      <c r="P381" s="144">
        <v>46251</v>
      </c>
      <c r="Q381" s="165" t="s">
        <v>3144</v>
      </c>
      <c r="R381" s="129" t="s">
        <v>1887</v>
      </c>
      <c r="S381" s="144">
        <v>46251</v>
      </c>
      <c r="T381" s="129" t="s">
        <v>24</v>
      </c>
      <c r="U381" s="151" t="s">
        <v>76</v>
      </c>
      <c r="V381" s="133" t="s">
        <v>819</v>
      </c>
      <c r="W381" s="49"/>
      <c r="X381" s="49"/>
      <c r="Y381" s="49"/>
      <c r="Z381" s="49"/>
      <c r="AA381" s="49"/>
      <c r="AB381" s="49"/>
      <c r="AC381" s="49"/>
      <c r="AD381" s="49"/>
      <c r="AE381" s="49"/>
      <c r="AF381" s="49"/>
    </row>
    <row r="382" ht="17" customHeight="1" spans="1:32">
      <c r="A382" s="190">
        <v>314</v>
      </c>
      <c r="B382" s="49" t="s">
        <v>19</v>
      </c>
      <c r="C382" s="147" t="s">
        <v>116</v>
      </c>
      <c r="D382" s="121" t="s">
        <v>3053</v>
      </c>
      <c r="E382" s="146">
        <v>6000064436</v>
      </c>
      <c r="F382" s="198">
        <v>4</v>
      </c>
      <c r="G382" s="198">
        <v>4</v>
      </c>
      <c r="H382" s="199">
        <v>0</v>
      </c>
      <c r="I382" s="144">
        <v>46251</v>
      </c>
      <c r="J382" s="134" t="s">
        <v>2340</v>
      </c>
      <c r="K382" s="185" t="s">
        <v>2366</v>
      </c>
      <c r="L382" s="127" t="s">
        <v>22</v>
      </c>
      <c r="M382" s="128" t="s">
        <v>22</v>
      </c>
      <c r="N382" s="128" t="s">
        <v>22</v>
      </c>
      <c r="O382" s="129" t="s">
        <v>1887</v>
      </c>
      <c r="P382" s="144">
        <v>46251</v>
      </c>
      <c r="Q382" s="128" t="s">
        <v>22</v>
      </c>
      <c r="R382" s="129" t="s">
        <v>1887</v>
      </c>
      <c r="S382" s="144">
        <v>46251</v>
      </c>
      <c r="T382" s="129" t="s">
        <v>24</v>
      </c>
      <c r="U382" s="130" t="s">
        <v>22</v>
      </c>
      <c r="V382" s="130" t="s">
        <v>22</v>
      </c>
      <c r="W382" s="49"/>
      <c r="X382" s="49"/>
      <c r="Y382" s="49"/>
      <c r="Z382" s="49"/>
      <c r="AA382" s="49"/>
      <c r="AB382" s="49"/>
      <c r="AC382" s="49"/>
      <c r="AD382" s="49"/>
      <c r="AE382" s="49"/>
      <c r="AF382" s="49"/>
    </row>
    <row r="383" ht="17" customHeight="1" spans="1:32">
      <c r="A383" s="190">
        <v>315</v>
      </c>
      <c r="B383" s="49" t="s">
        <v>19</v>
      </c>
      <c r="C383" s="147" t="s">
        <v>116</v>
      </c>
      <c r="D383" s="121" t="s">
        <v>3053</v>
      </c>
      <c r="E383" s="146">
        <v>6000064436</v>
      </c>
      <c r="F383" s="198">
        <v>1</v>
      </c>
      <c r="G383" s="198">
        <v>0</v>
      </c>
      <c r="H383" s="199">
        <v>1</v>
      </c>
      <c r="I383" s="144">
        <v>46251</v>
      </c>
      <c r="J383" s="134" t="s">
        <v>2340</v>
      </c>
      <c r="K383" s="185">
        <v>516339030826044</v>
      </c>
      <c r="L383" s="194" t="s">
        <v>2367</v>
      </c>
      <c r="M383" s="128" t="s">
        <v>3162</v>
      </c>
      <c r="N383" s="158" t="s">
        <v>2857</v>
      </c>
      <c r="O383" s="129" t="s">
        <v>1887</v>
      </c>
      <c r="P383" s="144">
        <v>46251</v>
      </c>
      <c r="Q383" s="150" t="s">
        <v>3163</v>
      </c>
      <c r="R383" s="129" t="s">
        <v>1887</v>
      </c>
      <c r="S383" s="144">
        <v>46251</v>
      </c>
      <c r="T383" s="129" t="s">
        <v>24</v>
      </c>
      <c r="U383" s="18" t="s">
        <v>2248</v>
      </c>
      <c r="V383" s="151" t="s">
        <v>2224</v>
      </c>
      <c r="W383" s="49"/>
      <c r="X383" s="49"/>
      <c r="Y383" s="49"/>
      <c r="Z383" s="49"/>
      <c r="AA383" s="49"/>
      <c r="AB383" s="49"/>
      <c r="AC383" s="49"/>
      <c r="AD383" s="49"/>
      <c r="AE383" s="49"/>
      <c r="AF383" s="49"/>
    </row>
    <row r="384" ht="17" customHeight="1" spans="1:32">
      <c r="A384" s="190">
        <v>316</v>
      </c>
      <c r="B384" s="49" t="s">
        <v>19</v>
      </c>
      <c r="C384" s="147" t="s">
        <v>116</v>
      </c>
      <c r="D384" s="121" t="s">
        <v>3053</v>
      </c>
      <c r="E384" s="146">
        <v>6000064436</v>
      </c>
      <c r="F384" s="198">
        <v>1</v>
      </c>
      <c r="G384" s="198">
        <v>1</v>
      </c>
      <c r="H384" s="199">
        <v>0</v>
      </c>
      <c r="I384" s="144">
        <v>46251</v>
      </c>
      <c r="J384" s="134" t="s">
        <v>2340</v>
      </c>
      <c r="K384" s="185">
        <v>516339030826045</v>
      </c>
      <c r="L384" s="127" t="s">
        <v>22</v>
      </c>
      <c r="M384" s="128" t="s">
        <v>22</v>
      </c>
      <c r="N384" s="128" t="s">
        <v>22</v>
      </c>
      <c r="O384" s="129" t="s">
        <v>1887</v>
      </c>
      <c r="P384" s="144">
        <v>46251</v>
      </c>
      <c r="Q384" s="128" t="s">
        <v>22</v>
      </c>
      <c r="R384" s="129" t="s">
        <v>1887</v>
      </c>
      <c r="S384" s="144">
        <v>46251</v>
      </c>
      <c r="T384" s="129" t="s">
        <v>24</v>
      </c>
      <c r="U384" s="130" t="s">
        <v>22</v>
      </c>
      <c r="V384" s="130" t="s">
        <v>22</v>
      </c>
      <c r="W384" s="49"/>
      <c r="X384" s="49"/>
      <c r="Y384" s="49"/>
      <c r="Z384" s="49"/>
      <c r="AA384" s="49"/>
      <c r="AB384" s="49"/>
      <c r="AC384" s="49"/>
      <c r="AD384" s="49"/>
      <c r="AE384" s="49"/>
      <c r="AF384" s="49"/>
    </row>
    <row r="385" ht="17" customHeight="1" spans="1:32">
      <c r="A385" s="190">
        <v>317</v>
      </c>
      <c r="B385" s="49" t="s">
        <v>19</v>
      </c>
      <c r="C385" s="147" t="s">
        <v>116</v>
      </c>
      <c r="D385" s="121" t="s">
        <v>3053</v>
      </c>
      <c r="E385" s="146">
        <v>6000064436</v>
      </c>
      <c r="F385" s="198">
        <v>1</v>
      </c>
      <c r="G385" s="198">
        <v>0</v>
      </c>
      <c r="H385" s="199">
        <v>1</v>
      </c>
      <c r="I385" s="144">
        <v>46251</v>
      </c>
      <c r="J385" s="134" t="s">
        <v>2340</v>
      </c>
      <c r="K385" s="185">
        <v>516339030826046</v>
      </c>
      <c r="L385" s="128" t="s">
        <v>2329</v>
      </c>
      <c r="M385" s="80" t="s">
        <v>3162</v>
      </c>
      <c r="N385" s="162" t="s">
        <v>3168</v>
      </c>
      <c r="O385" s="129" t="s">
        <v>1887</v>
      </c>
      <c r="P385" s="144">
        <v>46251</v>
      </c>
      <c r="Q385" s="159" t="s">
        <v>3143</v>
      </c>
      <c r="R385" s="129" t="s">
        <v>1887</v>
      </c>
      <c r="S385" s="144">
        <v>46251</v>
      </c>
      <c r="T385" s="129" t="s">
        <v>24</v>
      </c>
      <c r="U385" s="187" t="s">
        <v>32</v>
      </c>
      <c r="V385" s="151" t="s">
        <v>2224</v>
      </c>
      <c r="W385" s="28"/>
      <c r="X385" s="28"/>
      <c r="Y385" s="28"/>
      <c r="Z385" s="28"/>
      <c r="AA385" s="28"/>
      <c r="AB385" s="28"/>
      <c r="AC385" s="28"/>
      <c r="AD385" s="28"/>
      <c r="AE385" s="28"/>
      <c r="AF385" s="28"/>
    </row>
    <row r="386" ht="17" customHeight="1" spans="1:32">
      <c r="A386" s="190">
        <v>318</v>
      </c>
      <c r="B386" s="49" t="s">
        <v>19</v>
      </c>
      <c r="C386" s="147" t="s">
        <v>116</v>
      </c>
      <c r="D386" s="121" t="s">
        <v>3053</v>
      </c>
      <c r="E386" s="146">
        <v>6000064436</v>
      </c>
      <c r="F386" s="198">
        <v>2</v>
      </c>
      <c r="G386" s="198">
        <v>2</v>
      </c>
      <c r="H386" s="199">
        <v>0</v>
      </c>
      <c r="I386" s="144">
        <v>46252</v>
      </c>
      <c r="J386" s="134" t="s">
        <v>2340</v>
      </c>
      <c r="K386" s="185" t="s">
        <v>2368</v>
      </c>
      <c r="L386" s="127" t="s">
        <v>22</v>
      </c>
      <c r="M386" s="128" t="s">
        <v>22</v>
      </c>
      <c r="N386" s="128" t="s">
        <v>22</v>
      </c>
      <c r="O386" s="129" t="s">
        <v>1887</v>
      </c>
      <c r="P386" s="144">
        <v>46252</v>
      </c>
      <c r="Q386" s="128" t="s">
        <v>22</v>
      </c>
      <c r="R386" s="129" t="s">
        <v>1887</v>
      </c>
      <c r="S386" s="144">
        <v>46252</v>
      </c>
      <c r="T386" s="129" t="s">
        <v>24</v>
      </c>
      <c r="U386" s="130" t="s">
        <v>22</v>
      </c>
      <c r="V386" s="130" t="s">
        <v>22</v>
      </c>
      <c r="W386" s="49"/>
      <c r="X386" s="49"/>
      <c r="Y386" s="49"/>
      <c r="Z386" s="49"/>
      <c r="AA386" s="49"/>
      <c r="AB386" s="49"/>
      <c r="AC386" s="49"/>
      <c r="AD386" s="49"/>
      <c r="AE386" s="49"/>
      <c r="AF386" s="49"/>
    </row>
    <row r="387" ht="16.5" customHeight="1" spans="1:32">
      <c r="A387" s="190">
        <v>319</v>
      </c>
      <c r="B387" s="49" t="s">
        <v>19</v>
      </c>
      <c r="C387" s="147" t="s">
        <v>116</v>
      </c>
      <c r="D387" s="121" t="s">
        <v>3053</v>
      </c>
      <c r="E387" s="167">
        <v>6000064430</v>
      </c>
      <c r="F387" s="198">
        <v>1</v>
      </c>
      <c r="G387" s="198">
        <v>0</v>
      </c>
      <c r="H387" s="199">
        <v>1</v>
      </c>
      <c r="I387" s="144">
        <v>46252</v>
      </c>
      <c r="J387" s="148" t="s">
        <v>2218</v>
      </c>
      <c r="K387" s="185">
        <v>516313150826183</v>
      </c>
      <c r="L387" s="192" t="s">
        <v>2275</v>
      </c>
      <c r="M387" s="149" t="s">
        <v>2963</v>
      </c>
      <c r="N387" s="149" t="s">
        <v>2964</v>
      </c>
      <c r="O387" s="129" t="s">
        <v>1887</v>
      </c>
      <c r="P387" s="144">
        <v>46252</v>
      </c>
      <c r="Q387" s="150" t="s">
        <v>3066</v>
      </c>
      <c r="R387" s="129" t="s">
        <v>1887</v>
      </c>
      <c r="S387" s="144">
        <v>46252</v>
      </c>
      <c r="T387" s="133" t="s">
        <v>24</v>
      </c>
      <c r="U387" s="22" t="s">
        <v>2223</v>
      </c>
      <c r="V387" s="151" t="s">
        <v>2224</v>
      </c>
      <c r="W387" s="133"/>
      <c r="X387" s="28"/>
      <c r="Y387" s="28"/>
      <c r="Z387" s="28"/>
      <c r="AA387" s="28"/>
      <c r="AB387" s="28"/>
      <c r="AC387" s="28"/>
      <c r="AD387" s="28"/>
      <c r="AE387" s="28"/>
      <c r="AF387" s="28"/>
    </row>
    <row r="388" ht="16.5" customHeight="1" spans="1:32">
      <c r="A388" s="190">
        <v>320</v>
      </c>
      <c r="B388" s="49" t="s">
        <v>19</v>
      </c>
      <c r="C388" s="147" t="s">
        <v>116</v>
      </c>
      <c r="D388" s="121" t="s">
        <v>3053</v>
      </c>
      <c r="E388" s="167">
        <v>6000064430</v>
      </c>
      <c r="F388" s="198">
        <v>4</v>
      </c>
      <c r="G388" s="198">
        <v>4</v>
      </c>
      <c r="H388" s="199">
        <v>0</v>
      </c>
      <c r="I388" s="144">
        <v>46252</v>
      </c>
      <c r="J388" s="148" t="s">
        <v>2218</v>
      </c>
      <c r="K388" s="185" t="s">
        <v>2369</v>
      </c>
      <c r="L388" s="127" t="s">
        <v>22</v>
      </c>
      <c r="M388" s="128" t="s">
        <v>22</v>
      </c>
      <c r="N388" s="128" t="s">
        <v>22</v>
      </c>
      <c r="O388" s="129" t="s">
        <v>1887</v>
      </c>
      <c r="P388" s="144">
        <v>46252</v>
      </c>
      <c r="Q388" s="128" t="s">
        <v>22</v>
      </c>
      <c r="R388" s="129" t="s">
        <v>1887</v>
      </c>
      <c r="S388" s="144">
        <v>46252</v>
      </c>
      <c r="T388" s="129" t="s">
        <v>24</v>
      </c>
      <c r="U388" s="130" t="s">
        <v>22</v>
      </c>
      <c r="V388" s="130" t="s">
        <v>22</v>
      </c>
      <c r="W388" s="49"/>
      <c r="X388" s="49"/>
      <c r="Y388" s="49"/>
      <c r="Z388" s="49"/>
      <c r="AA388" s="49"/>
      <c r="AB388" s="49"/>
      <c r="AC388" s="49"/>
      <c r="AD388" s="49"/>
      <c r="AE388" s="49"/>
      <c r="AF388" s="49"/>
    </row>
    <row r="389" ht="16.5" customHeight="1" spans="1:32">
      <c r="A389" s="190">
        <v>321</v>
      </c>
      <c r="B389" s="49" t="s">
        <v>19</v>
      </c>
      <c r="C389" s="147" t="s">
        <v>116</v>
      </c>
      <c r="D389" s="121" t="s">
        <v>3053</v>
      </c>
      <c r="E389" s="167">
        <v>6000064430</v>
      </c>
      <c r="F389" s="198">
        <v>1</v>
      </c>
      <c r="G389" s="198">
        <v>0</v>
      </c>
      <c r="H389" s="199">
        <v>1</v>
      </c>
      <c r="I389" s="144">
        <v>46252</v>
      </c>
      <c r="J389" s="148" t="s">
        <v>2218</v>
      </c>
      <c r="K389" s="145">
        <v>516313150826188</v>
      </c>
      <c r="L389" s="128" t="s">
        <v>2236</v>
      </c>
      <c r="M389" s="173" t="s">
        <v>3063</v>
      </c>
      <c r="N389" s="149" t="s">
        <v>3058</v>
      </c>
      <c r="O389" s="129" t="s">
        <v>1887</v>
      </c>
      <c r="P389" s="144">
        <v>46252</v>
      </c>
      <c r="Q389" s="156" t="s">
        <v>3059</v>
      </c>
      <c r="R389" s="129" t="s">
        <v>1887</v>
      </c>
      <c r="S389" s="144">
        <v>46252</v>
      </c>
      <c r="T389" s="129" t="s">
        <v>24</v>
      </c>
      <c r="U389" s="187" t="s">
        <v>32</v>
      </c>
      <c r="V389" s="151" t="s">
        <v>2224</v>
      </c>
      <c r="W389" s="49"/>
      <c r="X389" s="39"/>
      <c r="Y389" s="39"/>
      <c r="Z389" s="39"/>
      <c r="AA389" s="39"/>
      <c r="AB389" s="39"/>
      <c r="AC389" s="39"/>
      <c r="AD389" s="39"/>
      <c r="AE389" s="39"/>
      <c r="AF389" s="39"/>
    </row>
    <row r="390" ht="16.5" customHeight="1" spans="1:32">
      <c r="A390" s="190">
        <v>322</v>
      </c>
      <c r="B390" s="49" t="s">
        <v>19</v>
      </c>
      <c r="C390" s="147" t="s">
        <v>116</v>
      </c>
      <c r="D390" s="121" t="s">
        <v>3053</v>
      </c>
      <c r="E390" s="167">
        <v>6000064430</v>
      </c>
      <c r="F390" s="198">
        <f>196-188</f>
        <v>8</v>
      </c>
      <c r="G390" s="198">
        <v>8</v>
      </c>
      <c r="H390" s="199">
        <v>0</v>
      </c>
      <c r="I390" s="144">
        <v>46252</v>
      </c>
      <c r="J390" s="148" t="s">
        <v>2218</v>
      </c>
      <c r="K390" s="185" t="s">
        <v>2370</v>
      </c>
      <c r="L390" s="127" t="s">
        <v>22</v>
      </c>
      <c r="M390" s="128" t="s">
        <v>22</v>
      </c>
      <c r="N390" s="128" t="s">
        <v>22</v>
      </c>
      <c r="O390" s="129" t="s">
        <v>1887</v>
      </c>
      <c r="P390" s="144">
        <v>46252</v>
      </c>
      <c r="Q390" s="128" t="s">
        <v>22</v>
      </c>
      <c r="R390" s="129" t="s">
        <v>1887</v>
      </c>
      <c r="S390" s="144">
        <v>46252</v>
      </c>
      <c r="T390" s="129" t="s">
        <v>24</v>
      </c>
      <c r="U390" s="130" t="s">
        <v>22</v>
      </c>
      <c r="V390" s="130" t="s">
        <v>22</v>
      </c>
      <c r="W390" s="49"/>
      <c r="X390" s="49"/>
      <c r="Y390" s="49"/>
      <c r="Z390" s="49"/>
      <c r="AA390" s="49"/>
      <c r="AB390" s="49"/>
      <c r="AC390" s="49"/>
      <c r="AD390" s="49"/>
      <c r="AE390" s="49"/>
      <c r="AF390" s="49"/>
    </row>
    <row r="391" ht="16.5" customHeight="1" spans="1:32">
      <c r="A391" s="190">
        <v>323</v>
      </c>
      <c r="B391" s="49" t="s">
        <v>19</v>
      </c>
      <c r="C391" s="147" t="s">
        <v>116</v>
      </c>
      <c r="D391" s="121" t="s">
        <v>3053</v>
      </c>
      <c r="E391" s="167">
        <v>6000064430</v>
      </c>
      <c r="F391" s="198">
        <v>1</v>
      </c>
      <c r="G391" s="198">
        <v>0</v>
      </c>
      <c r="H391" s="199">
        <v>1</v>
      </c>
      <c r="I391" s="144">
        <v>46252</v>
      </c>
      <c r="J391" s="148" t="s">
        <v>2218</v>
      </c>
      <c r="K391" s="185">
        <v>516313150826197</v>
      </c>
      <c r="L391" s="128" t="s">
        <v>2243</v>
      </c>
      <c r="M391" s="128" t="s">
        <v>3060</v>
      </c>
      <c r="N391" s="128" t="s">
        <v>2959</v>
      </c>
      <c r="O391" s="129" t="s">
        <v>1887</v>
      </c>
      <c r="P391" s="144">
        <v>46252</v>
      </c>
      <c r="Q391" s="166" t="s">
        <v>3061</v>
      </c>
      <c r="R391" s="129" t="s">
        <v>1887</v>
      </c>
      <c r="S391" s="144">
        <v>46252</v>
      </c>
      <c r="T391" s="129" t="s">
        <v>24</v>
      </c>
      <c r="U391" s="121" t="s">
        <v>32</v>
      </c>
      <c r="V391" s="151" t="s">
        <v>2224</v>
      </c>
      <c r="W391" s="34"/>
      <c r="X391" s="34"/>
      <c r="Y391" s="34"/>
      <c r="Z391" s="34"/>
      <c r="AA391" s="34"/>
      <c r="AB391" s="34"/>
      <c r="AC391" s="34"/>
      <c r="AD391" s="34"/>
      <c r="AE391" s="34"/>
      <c r="AF391" s="34"/>
    </row>
    <row r="392" ht="17" customHeight="1" spans="1:32">
      <c r="A392" s="190">
        <v>324</v>
      </c>
      <c r="B392" s="49" t="s">
        <v>19</v>
      </c>
      <c r="C392" s="147" t="s">
        <v>116</v>
      </c>
      <c r="D392" s="121" t="s">
        <v>3053</v>
      </c>
      <c r="E392" s="146">
        <v>6000064436</v>
      </c>
      <c r="F392" s="198">
        <v>9</v>
      </c>
      <c r="G392" s="198">
        <v>9</v>
      </c>
      <c r="H392" s="199">
        <v>0</v>
      </c>
      <c r="I392" s="144">
        <v>46254</v>
      </c>
      <c r="J392" s="134" t="s">
        <v>2340</v>
      </c>
      <c r="K392" s="185" t="s">
        <v>2371</v>
      </c>
      <c r="L392" s="127" t="s">
        <v>22</v>
      </c>
      <c r="M392" s="128" t="s">
        <v>22</v>
      </c>
      <c r="N392" s="128" t="s">
        <v>22</v>
      </c>
      <c r="O392" s="129" t="s">
        <v>1887</v>
      </c>
      <c r="P392" s="144">
        <v>46254</v>
      </c>
      <c r="Q392" s="128" t="s">
        <v>22</v>
      </c>
      <c r="R392" s="129" t="s">
        <v>1887</v>
      </c>
      <c r="S392" s="144">
        <v>46254</v>
      </c>
      <c r="T392" s="129" t="s">
        <v>24</v>
      </c>
      <c r="U392" s="130" t="s">
        <v>22</v>
      </c>
      <c r="V392" s="130" t="s">
        <v>22</v>
      </c>
      <c r="W392" s="38"/>
      <c r="X392" s="38"/>
      <c r="Y392" s="38"/>
      <c r="Z392" s="38"/>
      <c r="AA392" s="38"/>
      <c r="AB392" s="38"/>
      <c r="AC392" s="38"/>
      <c r="AD392" s="38"/>
      <c r="AE392" s="38"/>
      <c r="AF392" s="38"/>
    </row>
    <row r="393" ht="16.5" customHeight="1" spans="1:32">
      <c r="A393" s="190">
        <v>325</v>
      </c>
      <c r="B393" s="49" t="s">
        <v>19</v>
      </c>
      <c r="C393" s="147" t="s">
        <v>116</v>
      </c>
      <c r="D393" s="121" t="s">
        <v>3053</v>
      </c>
      <c r="E393" s="167">
        <v>6000064430</v>
      </c>
      <c r="F393" s="198">
        <v>1</v>
      </c>
      <c r="G393" s="198">
        <v>1</v>
      </c>
      <c r="H393" s="199">
        <v>0</v>
      </c>
      <c r="I393" s="144">
        <v>46253</v>
      </c>
      <c r="J393" s="148" t="s">
        <v>2218</v>
      </c>
      <c r="K393" s="185">
        <v>516313150826198</v>
      </c>
      <c r="L393" s="127" t="s">
        <v>22</v>
      </c>
      <c r="M393" s="128" t="s">
        <v>22</v>
      </c>
      <c r="N393" s="128" t="s">
        <v>22</v>
      </c>
      <c r="O393" s="129" t="s">
        <v>1887</v>
      </c>
      <c r="P393" s="144">
        <v>46253</v>
      </c>
      <c r="Q393" s="128" t="s">
        <v>22</v>
      </c>
      <c r="R393" s="129" t="s">
        <v>1887</v>
      </c>
      <c r="S393" s="144">
        <v>46253</v>
      </c>
      <c r="T393" s="129" t="s">
        <v>24</v>
      </c>
      <c r="U393" s="130" t="s">
        <v>22</v>
      </c>
      <c r="V393" s="130" t="s">
        <v>22</v>
      </c>
      <c r="W393" s="49"/>
      <c r="X393" s="49"/>
      <c r="Y393" s="49"/>
      <c r="Z393" s="49"/>
      <c r="AA393" s="49"/>
      <c r="AB393" s="49"/>
      <c r="AC393" s="49"/>
      <c r="AD393" s="49"/>
      <c r="AE393" s="49"/>
      <c r="AF393" s="49"/>
    </row>
    <row r="394" ht="16.5" customHeight="1" spans="1:32">
      <c r="A394" s="190">
        <v>326</v>
      </c>
      <c r="B394" s="49" t="s">
        <v>19</v>
      </c>
      <c r="C394" s="147" t="s">
        <v>116</v>
      </c>
      <c r="D394" s="121" t="s">
        <v>3053</v>
      </c>
      <c r="E394" s="167">
        <v>6000064430</v>
      </c>
      <c r="F394" s="198">
        <v>1</v>
      </c>
      <c r="G394" s="198">
        <v>0</v>
      </c>
      <c r="H394" s="199">
        <v>1</v>
      </c>
      <c r="I394" s="144">
        <v>46253</v>
      </c>
      <c r="J394" s="148" t="s">
        <v>2218</v>
      </c>
      <c r="K394" s="185">
        <v>516313150826199</v>
      </c>
      <c r="L394" s="128" t="s">
        <v>2243</v>
      </c>
      <c r="M394" s="128" t="s">
        <v>3060</v>
      </c>
      <c r="N394" s="195" t="s">
        <v>2959</v>
      </c>
      <c r="O394" s="129" t="s">
        <v>1887</v>
      </c>
      <c r="P394" s="144">
        <v>46253</v>
      </c>
      <c r="Q394" s="158" t="s">
        <v>3061</v>
      </c>
      <c r="R394" s="129" t="s">
        <v>1887</v>
      </c>
      <c r="S394" s="144">
        <v>46253</v>
      </c>
      <c r="T394" s="129" t="s">
        <v>24</v>
      </c>
      <c r="U394" s="187" t="s">
        <v>32</v>
      </c>
      <c r="V394" s="151" t="s">
        <v>2224</v>
      </c>
      <c r="W394" s="28"/>
      <c r="X394" s="28"/>
      <c r="Y394" s="28"/>
      <c r="Z394" s="28"/>
      <c r="AA394" s="28"/>
      <c r="AB394" s="28"/>
      <c r="AC394" s="28"/>
      <c r="AD394" s="28"/>
      <c r="AE394" s="28"/>
      <c r="AF394" s="28"/>
    </row>
    <row r="395" ht="16.5" customHeight="1" spans="1:32">
      <c r="A395" s="190">
        <v>327</v>
      </c>
      <c r="B395" s="49" t="s">
        <v>19</v>
      </c>
      <c r="C395" s="147" t="s">
        <v>116</v>
      </c>
      <c r="D395" s="121" t="s">
        <v>3053</v>
      </c>
      <c r="E395" s="167">
        <v>6000064430</v>
      </c>
      <c r="F395" s="198">
        <v>1</v>
      </c>
      <c r="G395" s="198">
        <v>0</v>
      </c>
      <c r="H395" s="199">
        <v>1</v>
      </c>
      <c r="I395" s="144">
        <v>46253</v>
      </c>
      <c r="J395" s="148" t="s">
        <v>2218</v>
      </c>
      <c r="K395" s="185">
        <v>516313150826200</v>
      </c>
      <c r="L395" s="149" t="s">
        <v>2222</v>
      </c>
      <c r="M395" s="156" t="s">
        <v>2963</v>
      </c>
      <c r="N395" s="156" t="s">
        <v>3110</v>
      </c>
      <c r="O395" s="129" t="s">
        <v>1887</v>
      </c>
      <c r="P395" s="144">
        <v>46253</v>
      </c>
      <c r="Q395" s="150" t="s">
        <v>3066</v>
      </c>
      <c r="R395" s="129" t="s">
        <v>1887</v>
      </c>
      <c r="S395" s="144">
        <v>46253</v>
      </c>
      <c r="T395" s="129" t="s">
        <v>24</v>
      </c>
      <c r="U395" s="18" t="s">
        <v>2223</v>
      </c>
      <c r="V395" s="151" t="s">
        <v>2224</v>
      </c>
      <c r="W395" s="28"/>
      <c r="X395" s="28"/>
      <c r="Y395" s="28"/>
      <c r="Z395" s="28"/>
      <c r="AA395" s="28"/>
      <c r="AB395" s="28"/>
      <c r="AC395" s="28"/>
      <c r="AD395" s="28"/>
      <c r="AE395" s="28"/>
      <c r="AF395" s="28"/>
    </row>
    <row r="396" ht="14.5" customHeight="1" spans="1:32">
      <c r="A396" s="190">
        <v>328</v>
      </c>
      <c r="B396" s="49" t="s">
        <v>19</v>
      </c>
      <c r="C396" s="147" t="s">
        <v>116</v>
      </c>
      <c r="D396" s="121" t="s">
        <v>3053</v>
      </c>
      <c r="E396" s="167">
        <v>6000064430</v>
      </c>
      <c r="F396" s="198">
        <v>1</v>
      </c>
      <c r="G396" s="198">
        <v>0</v>
      </c>
      <c r="H396" s="199">
        <v>1</v>
      </c>
      <c r="I396" s="144">
        <v>46253</v>
      </c>
      <c r="J396" s="148" t="s">
        <v>2218</v>
      </c>
      <c r="K396" s="145">
        <v>516313150826201</v>
      </c>
      <c r="L396" s="128" t="s">
        <v>2236</v>
      </c>
      <c r="M396" s="173" t="s">
        <v>3063</v>
      </c>
      <c r="N396" s="162" t="s">
        <v>3058</v>
      </c>
      <c r="O396" s="129" t="s">
        <v>1887</v>
      </c>
      <c r="P396" s="144">
        <v>46253</v>
      </c>
      <c r="Q396" s="156" t="s">
        <v>3059</v>
      </c>
      <c r="R396" s="129" t="s">
        <v>1887</v>
      </c>
      <c r="S396" s="144">
        <v>46253</v>
      </c>
      <c r="T396" s="129" t="s">
        <v>24</v>
      </c>
      <c r="U396" s="187" t="s">
        <v>32</v>
      </c>
      <c r="V396" s="151" t="s">
        <v>2224</v>
      </c>
      <c r="W396" s="49"/>
      <c r="X396" s="39"/>
      <c r="Y396" s="39"/>
      <c r="Z396" s="39"/>
      <c r="AA396" s="39"/>
      <c r="AB396" s="39"/>
      <c r="AC396" s="39"/>
      <c r="AD396" s="39"/>
      <c r="AE396" s="39"/>
      <c r="AF396" s="39"/>
    </row>
    <row r="397" ht="14.5" customHeight="1" spans="1:32">
      <c r="A397" s="152"/>
      <c r="B397" s="152"/>
      <c r="C397" s="152"/>
      <c r="D397" s="152"/>
      <c r="E397" s="152"/>
      <c r="F397" s="152"/>
      <c r="G397" s="152"/>
      <c r="H397" s="152"/>
      <c r="I397" s="152"/>
      <c r="J397" s="152"/>
      <c r="K397" s="152"/>
      <c r="L397" s="128" t="s">
        <v>2243</v>
      </c>
      <c r="M397" s="128" t="s">
        <v>3060</v>
      </c>
      <c r="N397" s="195" t="s">
        <v>2959</v>
      </c>
      <c r="O397" s="129" t="s">
        <v>1887</v>
      </c>
      <c r="P397" s="152"/>
      <c r="Q397" s="158" t="s">
        <v>3061</v>
      </c>
      <c r="R397" s="129" t="s">
        <v>1887</v>
      </c>
      <c r="S397" s="152"/>
      <c r="T397" s="129" t="s">
        <v>24</v>
      </c>
      <c r="U397" s="187" t="s">
        <v>32</v>
      </c>
      <c r="V397" s="151" t="s">
        <v>2224</v>
      </c>
      <c r="W397" s="28"/>
      <c r="X397" s="28"/>
      <c r="Y397" s="28"/>
      <c r="Z397" s="28"/>
      <c r="AA397" s="28"/>
      <c r="AB397" s="28"/>
      <c r="AC397" s="28"/>
      <c r="AD397" s="28"/>
      <c r="AE397" s="28"/>
      <c r="AF397" s="28"/>
    </row>
    <row r="398" ht="16.5" customHeight="1" spans="1:32">
      <c r="A398" s="190">
        <v>330</v>
      </c>
      <c r="B398" s="49" t="s">
        <v>19</v>
      </c>
      <c r="C398" s="147" t="s">
        <v>116</v>
      </c>
      <c r="D398" s="121" t="s">
        <v>3053</v>
      </c>
      <c r="E398" s="167">
        <v>6000064430</v>
      </c>
      <c r="F398" s="198">
        <f>207-201</f>
        <v>6</v>
      </c>
      <c r="G398" s="198">
        <v>6</v>
      </c>
      <c r="H398" s="199">
        <v>0</v>
      </c>
      <c r="I398" s="144">
        <v>46253</v>
      </c>
      <c r="J398" s="148" t="s">
        <v>2218</v>
      </c>
      <c r="K398" s="185" t="s">
        <v>2372</v>
      </c>
      <c r="L398" s="127" t="s">
        <v>22</v>
      </c>
      <c r="M398" s="128" t="s">
        <v>22</v>
      </c>
      <c r="N398" s="128" t="s">
        <v>22</v>
      </c>
      <c r="O398" s="129" t="s">
        <v>1887</v>
      </c>
      <c r="P398" s="144">
        <v>46253</v>
      </c>
      <c r="Q398" s="128" t="s">
        <v>22</v>
      </c>
      <c r="R398" s="129" t="s">
        <v>1887</v>
      </c>
      <c r="S398" s="144">
        <v>46253</v>
      </c>
      <c r="T398" s="129" t="s">
        <v>24</v>
      </c>
      <c r="U398" s="130" t="s">
        <v>22</v>
      </c>
      <c r="V398" s="130" t="s">
        <v>22</v>
      </c>
      <c r="W398" s="49"/>
      <c r="X398" s="49"/>
      <c r="Y398" s="49"/>
      <c r="Z398" s="49"/>
      <c r="AA398" s="49"/>
      <c r="AB398" s="49"/>
      <c r="AC398" s="49"/>
      <c r="AD398" s="49"/>
      <c r="AE398" s="49"/>
      <c r="AF398" s="49"/>
    </row>
    <row r="399" ht="16.5" customHeight="1" spans="1:32">
      <c r="A399" s="190">
        <v>331</v>
      </c>
      <c r="B399" s="49" t="s">
        <v>19</v>
      </c>
      <c r="C399" s="147" t="s">
        <v>116</v>
      </c>
      <c r="D399" s="121" t="s">
        <v>3053</v>
      </c>
      <c r="E399" s="167">
        <v>6000064430</v>
      </c>
      <c r="F399" s="198">
        <v>1</v>
      </c>
      <c r="G399" s="198">
        <v>0</v>
      </c>
      <c r="H399" s="199">
        <v>1</v>
      </c>
      <c r="I399" s="144">
        <v>46253</v>
      </c>
      <c r="J399" s="148" t="s">
        <v>2218</v>
      </c>
      <c r="K399" s="145">
        <v>516313150826208</v>
      </c>
      <c r="L399" s="150" t="s">
        <v>2230</v>
      </c>
      <c r="M399" s="149" t="s">
        <v>3145</v>
      </c>
      <c r="N399" s="158" t="s">
        <v>3146</v>
      </c>
      <c r="O399" s="129" t="s">
        <v>1887</v>
      </c>
      <c r="P399" s="144">
        <v>46253</v>
      </c>
      <c r="Q399" s="150" t="s">
        <v>3147</v>
      </c>
      <c r="R399" s="129" t="s">
        <v>1887</v>
      </c>
      <c r="S399" s="144">
        <v>46253</v>
      </c>
      <c r="T399" s="129" t="s">
        <v>24</v>
      </c>
      <c r="U399" s="129" t="s">
        <v>2231</v>
      </c>
      <c r="V399" s="151" t="s">
        <v>2224</v>
      </c>
      <c r="W399" s="131"/>
      <c r="X399" s="131"/>
      <c r="Y399" s="131"/>
      <c r="Z399" s="131"/>
      <c r="AA399" s="131"/>
      <c r="AB399" s="131"/>
      <c r="AC399" s="131"/>
      <c r="AD399" s="131"/>
      <c r="AE399" s="131"/>
      <c r="AF399" s="131"/>
    </row>
    <row r="400" ht="17" customHeight="1" spans="1:32">
      <c r="A400" s="190">
        <v>332</v>
      </c>
      <c r="B400" s="49" t="s">
        <v>19</v>
      </c>
      <c r="C400" s="147" t="s">
        <v>116</v>
      </c>
      <c r="D400" s="121" t="s">
        <v>3053</v>
      </c>
      <c r="E400" s="146">
        <v>6000064436</v>
      </c>
      <c r="F400" s="198">
        <v>4</v>
      </c>
      <c r="G400" s="198">
        <v>4</v>
      </c>
      <c r="H400" s="199">
        <v>0</v>
      </c>
      <c r="I400" s="144">
        <v>46256</v>
      </c>
      <c r="J400" s="134" t="s">
        <v>2340</v>
      </c>
      <c r="K400" s="185" t="s">
        <v>2373</v>
      </c>
      <c r="L400" s="127" t="s">
        <v>22</v>
      </c>
      <c r="M400" s="128" t="s">
        <v>22</v>
      </c>
      <c r="N400" s="128" t="s">
        <v>22</v>
      </c>
      <c r="O400" s="129" t="s">
        <v>1887</v>
      </c>
      <c r="P400" s="144">
        <v>46256</v>
      </c>
      <c r="Q400" s="128" t="s">
        <v>22</v>
      </c>
      <c r="R400" s="129" t="s">
        <v>1887</v>
      </c>
      <c r="S400" s="144">
        <v>46256</v>
      </c>
      <c r="T400" s="129" t="s">
        <v>24</v>
      </c>
      <c r="U400" s="130" t="s">
        <v>22</v>
      </c>
      <c r="V400" s="130" t="s">
        <v>22</v>
      </c>
      <c r="W400" s="131"/>
      <c r="X400" s="131"/>
      <c r="Y400" s="131"/>
      <c r="Z400" s="131"/>
      <c r="AA400" s="131"/>
      <c r="AB400" s="131"/>
      <c r="AC400" s="131"/>
      <c r="AD400" s="131"/>
      <c r="AE400" s="131"/>
      <c r="AF400" s="131"/>
    </row>
    <row r="401" ht="17" customHeight="1" spans="1:32">
      <c r="A401" s="190">
        <v>333</v>
      </c>
      <c r="B401" s="49" t="s">
        <v>19</v>
      </c>
      <c r="C401" s="147" t="s">
        <v>116</v>
      </c>
      <c r="D401" s="121" t="s">
        <v>3053</v>
      </c>
      <c r="E401" s="146">
        <v>6000064436</v>
      </c>
      <c r="F401" s="198">
        <v>1</v>
      </c>
      <c r="G401" s="198">
        <v>0</v>
      </c>
      <c r="H401" s="199">
        <v>1</v>
      </c>
      <c r="I401" s="144">
        <v>46256</v>
      </c>
      <c r="J401" s="134" t="s">
        <v>2340</v>
      </c>
      <c r="K401" s="145">
        <v>516339030826062</v>
      </c>
      <c r="L401" s="128" t="s">
        <v>2236</v>
      </c>
      <c r="M401" s="173" t="s">
        <v>3063</v>
      </c>
      <c r="N401" s="162" t="s">
        <v>3058</v>
      </c>
      <c r="O401" s="129" t="s">
        <v>1887</v>
      </c>
      <c r="P401" s="144">
        <v>46256</v>
      </c>
      <c r="Q401" s="156" t="s">
        <v>3059</v>
      </c>
      <c r="R401" s="129" t="s">
        <v>1887</v>
      </c>
      <c r="S401" s="144">
        <v>46256</v>
      </c>
      <c r="T401" s="129" t="s">
        <v>24</v>
      </c>
      <c r="U401" s="187" t="s">
        <v>32</v>
      </c>
      <c r="V401" s="151" t="s">
        <v>2224</v>
      </c>
      <c r="W401" s="49"/>
      <c r="X401" s="39"/>
      <c r="Y401" s="39"/>
      <c r="Z401" s="39"/>
      <c r="AA401" s="39"/>
      <c r="AB401" s="39"/>
      <c r="AC401" s="39"/>
      <c r="AD401" s="39"/>
      <c r="AE401" s="39"/>
      <c r="AF401" s="39"/>
    </row>
    <row r="402" ht="17" customHeight="1" spans="1:32">
      <c r="A402" s="190">
        <v>334</v>
      </c>
      <c r="B402" s="49" t="s">
        <v>19</v>
      </c>
      <c r="C402" s="147" t="s">
        <v>116</v>
      </c>
      <c r="D402" s="121" t="s">
        <v>3053</v>
      </c>
      <c r="E402" s="146">
        <v>6000064436</v>
      </c>
      <c r="F402" s="198">
        <v>4</v>
      </c>
      <c r="G402" s="198">
        <v>4</v>
      </c>
      <c r="H402" s="199">
        <v>0</v>
      </c>
      <c r="I402" s="144">
        <v>46256</v>
      </c>
      <c r="J402" s="134" t="s">
        <v>2340</v>
      </c>
      <c r="K402" s="185" t="s">
        <v>2374</v>
      </c>
      <c r="L402" s="127" t="s">
        <v>22</v>
      </c>
      <c r="M402" s="128" t="s">
        <v>22</v>
      </c>
      <c r="N402" s="128" t="s">
        <v>22</v>
      </c>
      <c r="O402" s="129" t="s">
        <v>1887</v>
      </c>
      <c r="P402" s="144">
        <v>46256</v>
      </c>
      <c r="Q402" s="128" t="s">
        <v>22</v>
      </c>
      <c r="R402" s="129" t="s">
        <v>1887</v>
      </c>
      <c r="S402" s="144">
        <v>46256</v>
      </c>
      <c r="T402" s="129" t="s">
        <v>24</v>
      </c>
      <c r="U402" s="130" t="s">
        <v>22</v>
      </c>
      <c r="V402" s="130" t="s">
        <v>22</v>
      </c>
      <c r="W402" s="131"/>
      <c r="X402" s="131"/>
      <c r="Y402" s="131"/>
      <c r="Z402" s="131"/>
      <c r="AA402" s="131"/>
      <c r="AB402" s="131"/>
      <c r="AC402" s="131"/>
      <c r="AD402" s="131"/>
      <c r="AE402" s="131"/>
      <c r="AF402" s="131"/>
    </row>
    <row r="403" ht="17" customHeight="1" spans="1:32">
      <c r="A403" s="190">
        <v>335</v>
      </c>
      <c r="B403" s="49" t="s">
        <v>19</v>
      </c>
      <c r="C403" s="147" t="s">
        <v>116</v>
      </c>
      <c r="D403" s="121" t="s">
        <v>3053</v>
      </c>
      <c r="E403" s="146">
        <v>6000064436</v>
      </c>
      <c r="F403" s="198">
        <v>9</v>
      </c>
      <c r="G403" s="198">
        <v>9</v>
      </c>
      <c r="H403" s="199">
        <v>0</v>
      </c>
      <c r="I403" s="144">
        <v>46256</v>
      </c>
      <c r="J403" s="134" t="s">
        <v>2340</v>
      </c>
      <c r="K403" s="185" t="s">
        <v>2375</v>
      </c>
      <c r="L403" s="127" t="s">
        <v>22</v>
      </c>
      <c r="M403" s="128" t="s">
        <v>22</v>
      </c>
      <c r="N403" s="128" t="s">
        <v>22</v>
      </c>
      <c r="O403" s="129" t="s">
        <v>1887</v>
      </c>
      <c r="P403" s="144">
        <v>46256</v>
      </c>
      <c r="Q403" s="128" t="s">
        <v>22</v>
      </c>
      <c r="R403" s="129" t="s">
        <v>1887</v>
      </c>
      <c r="S403" s="144">
        <v>46256</v>
      </c>
      <c r="T403" s="129" t="s">
        <v>24</v>
      </c>
      <c r="U403" s="130" t="s">
        <v>22</v>
      </c>
      <c r="V403" s="130" t="s">
        <v>22</v>
      </c>
      <c r="W403" s="130"/>
      <c r="X403" s="131"/>
      <c r="Y403" s="131"/>
      <c r="Z403" s="131"/>
      <c r="AA403" s="131"/>
      <c r="AB403" s="131"/>
      <c r="AC403" s="131"/>
      <c r="AD403" s="131"/>
      <c r="AE403" s="131"/>
      <c r="AF403" s="131"/>
    </row>
    <row r="404" ht="16.5" customHeight="1" spans="1:32">
      <c r="A404" s="190">
        <v>336</v>
      </c>
      <c r="B404" s="49" t="s">
        <v>19</v>
      </c>
      <c r="C404" s="147" t="s">
        <v>116</v>
      </c>
      <c r="D404" s="121" t="s">
        <v>3053</v>
      </c>
      <c r="E404" s="167">
        <v>6000064430</v>
      </c>
      <c r="F404" s="198">
        <v>3</v>
      </c>
      <c r="G404" s="198">
        <v>3</v>
      </c>
      <c r="H404" s="199">
        <v>0</v>
      </c>
      <c r="I404" s="144">
        <v>46253</v>
      </c>
      <c r="J404" s="148" t="s">
        <v>2218</v>
      </c>
      <c r="K404" s="185" t="s">
        <v>2376</v>
      </c>
      <c r="L404" s="127" t="s">
        <v>22</v>
      </c>
      <c r="M404" s="128" t="s">
        <v>22</v>
      </c>
      <c r="N404" s="128" t="s">
        <v>22</v>
      </c>
      <c r="O404" s="129" t="s">
        <v>1887</v>
      </c>
      <c r="P404" s="144">
        <v>46253</v>
      </c>
      <c r="Q404" s="128" t="s">
        <v>22</v>
      </c>
      <c r="R404" s="129" t="s">
        <v>1887</v>
      </c>
      <c r="S404" s="144">
        <v>46253</v>
      </c>
      <c r="T404" s="129" t="s">
        <v>24</v>
      </c>
      <c r="U404" s="130" t="s">
        <v>22</v>
      </c>
      <c r="V404" s="130" t="s">
        <v>22</v>
      </c>
      <c r="W404" s="49"/>
      <c r="X404" s="49"/>
      <c r="Y404" s="49"/>
      <c r="Z404" s="49"/>
      <c r="AA404" s="49"/>
      <c r="AB404" s="49"/>
      <c r="AC404" s="49"/>
      <c r="AD404" s="49"/>
      <c r="AE404" s="49"/>
      <c r="AF404" s="49"/>
    </row>
    <row r="405" ht="17" customHeight="1" spans="1:32">
      <c r="A405" s="190">
        <v>337</v>
      </c>
      <c r="B405" s="49" t="s">
        <v>19</v>
      </c>
      <c r="C405" s="147" t="s">
        <v>116</v>
      </c>
      <c r="D405" s="121" t="s">
        <v>3053</v>
      </c>
      <c r="E405" s="146">
        <v>6000064429</v>
      </c>
      <c r="F405" s="198">
        <v>4</v>
      </c>
      <c r="G405" s="198">
        <v>4</v>
      </c>
      <c r="H405" s="199">
        <v>0</v>
      </c>
      <c r="I405" s="144">
        <v>46254</v>
      </c>
      <c r="J405" s="148" t="s">
        <v>2220</v>
      </c>
      <c r="K405" s="185" t="s">
        <v>2377</v>
      </c>
      <c r="L405" s="127" t="s">
        <v>22</v>
      </c>
      <c r="M405" s="128" t="s">
        <v>22</v>
      </c>
      <c r="N405" s="128" t="s">
        <v>22</v>
      </c>
      <c r="O405" s="129" t="s">
        <v>1887</v>
      </c>
      <c r="P405" s="144">
        <v>46254</v>
      </c>
      <c r="Q405" s="128" t="s">
        <v>22</v>
      </c>
      <c r="R405" s="129" t="s">
        <v>1887</v>
      </c>
      <c r="S405" s="144">
        <v>46254</v>
      </c>
      <c r="T405" s="129" t="s">
        <v>24</v>
      </c>
      <c r="U405" s="130" t="s">
        <v>22</v>
      </c>
      <c r="V405" s="130" t="s">
        <v>22</v>
      </c>
      <c r="W405" s="49"/>
      <c r="X405" s="49"/>
      <c r="Y405" s="49"/>
      <c r="Z405" s="49"/>
      <c r="AA405" s="49"/>
      <c r="AB405" s="49"/>
      <c r="AC405" s="49"/>
      <c r="AD405" s="49"/>
      <c r="AE405" s="49"/>
      <c r="AF405" s="49"/>
    </row>
    <row r="406" ht="17" customHeight="1" spans="1:32">
      <c r="A406" s="49">
        <v>338</v>
      </c>
      <c r="B406" s="49" t="s">
        <v>19</v>
      </c>
      <c r="C406" s="147" t="s">
        <v>116</v>
      </c>
      <c r="D406" s="121" t="s">
        <v>3053</v>
      </c>
      <c r="E406" s="146">
        <v>6000064436</v>
      </c>
      <c r="F406" s="198">
        <v>1</v>
      </c>
      <c r="G406" s="198">
        <v>0</v>
      </c>
      <c r="H406" s="199">
        <v>1</v>
      </c>
      <c r="I406" s="144">
        <v>46258</v>
      </c>
      <c r="J406" s="134" t="s">
        <v>2340</v>
      </c>
      <c r="K406" s="134">
        <v>516339030826076</v>
      </c>
      <c r="L406" s="194" t="s">
        <v>2287</v>
      </c>
      <c r="M406" s="128" t="s">
        <v>3162</v>
      </c>
      <c r="N406" s="166" t="s">
        <v>2857</v>
      </c>
      <c r="O406" s="129" t="s">
        <v>1887</v>
      </c>
      <c r="P406" s="144">
        <v>46258</v>
      </c>
      <c r="Q406" s="150" t="s">
        <v>3163</v>
      </c>
      <c r="R406" s="129" t="s">
        <v>1887</v>
      </c>
      <c r="S406" s="144">
        <v>46258</v>
      </c>
      <c r="T406" s="129" t="s">
        <v>24</v>
      </c>
      <c r="U406" s="18" t="s">
        <v>59</v>
      </c>
      <c r="V406" s="151" t="s">
        <v>2224</v>
      </c>
      <c r="W406" s="28"/>
      <c r="X406" s="28"/>
      <c r="Y406" s="28"/>
      <c r="Z406" s="28"/>
      <c r="AA406" s="28"/>
      <c r="AB406" s="28"/>
      <c r="AC406" s="28"/>
      <c r="AD406" s="28"/>
      <c r="AE406" s="28"/>
      <c r="AF406" s="28"/>
    </row>
    <row r="407" ht="14.5" customHeight="1" spans="1:32">
      <c r="A407" s="152"/>
      <c r="B407" s="152"/>
      <c r="C407" s="152"/>
      <c r="D407" s="152"/>
      <c r="E407" s="152"/>
      <c r="F407" s="152"/>
      <c r="G407" s="152"/>
      <c r="H407" s="152"/>
      <c r="I407" s="152"/>
      <c r="J407" s="152"/>
      <c r="K407" s="152"/>
      <c r="L407" s="192" t="s">
        <v>2275</v>
      </c>
      <c r="M407" s="156" t="s">
        <v>2963</v>
      </c>
      <c r="N407" s="156" t="s">
        <v>2964</v>
      </c>
      <c r="O407" s="129" t="s">
        <v>1887</v>
      </c>
      <c r="P407" s="152"/>
      <c r="Q407" s="150" t="s">
        <v>3066</v>
      </c>
      <c r="R407" s="129" t="s">
        <v>1887</v>
      </c>
      <c r="S407" s="152"/>
      <c r="T407" s="129" t="s">
        <v>24</v>
      </c>
      <c r="U407" s="18" t="s">
        <v>2223</v>
      </c>
      <c r="V407" s="151" t="s">
        <v>2224</v>
      </c>
      <c r="W407" s="28"/>
      <c r="X407" s="28"/>
      <c r="Y407" s="28"/>
      <c r="Z407" s="28"/>
      <c r="AA407" s="28"/>
      <c r="AB407" s="28"/>
      <c r="AC407" s="28"/>
      <c r="AD407" s="28"/>
      <c r="AE407" s="28"/>
      <c r="AF407" s="28"/>
    </row>
    <row r="408" ht="17" customHeight="1" spans="1:32">
      <c r="A408" s="49">
        <v>339</v>
      </c>
      <c r="B408" s="49" t="s">
        <v>19</v>
      </c>
      <c r="C408" s="147" t="s">
        <v>116</v>
      </c>
      <c r="D408" s="121" t="s">
        <v>3053</v>
      </c>
      <c r="E408" s="146">
        <v>6000064436</v>
      </c>
      <c r="F408" s="198">
        <v>1</v>
      </c>
      <c r="G408" s="198">
        <v>0</v>
      </c>
      <c r="H408" s="199">
        <v>1</v>
      </c>
      <c r="I408" s="144">
        <v>46258</v>
      </c>
      <c r="J408" s="134" t="s">
        <v>2340</v>
      </c>
      <c r="K408" s="134">
        <v>516339030826077</v>
      </c>
      <c r="L408" s="194" t="s">
        <v>2287</v>
      </c>
      <c r="M408" s="128" t="s">
        <v>3162</v>
      </c>
      <c r="N408" s="158" t="s">
        <v>2857</v>
      </c>
      <c r="O408" s="129" t="s">
        <v>1887</v>
      </c>
      <c r="P408" s="144">
        <v>46258</v>
      </c>
      <c r="Q408" s="150" t="s">
        <v>3163</v>
      </c>
      <c r="R408" s="129" t="s">
        <v>1887</v>
      </c>
      <c r="S408" s="144">
        <v>46258</v>
      </c>
      <c r="T408" s="129" t="s">
        <v>24</v>
      </c>
      <c r="U408" s="18" t="s">
        <v>59</v>
      </c>
      <c r="V408" s="151" t="s">
        <v>2224</v>
      </c>
      <c r="W408" s="28"/>
      <c r="X408" s="28"/>
      <c r="Y408" s="28"/>
      <c r="Z408" s="28"/>
      <c r="AA408" s="28"/>
      <c r="AB408" s="28"/>
      <c r="AC408" s="28"/>
      <c r="AD408" s="28"/>
      <c r="AE408" s="28"/>
      <c r="AF408" s="28"/>
    </row>
    <row r="409" ht="14.5" customHeight="1" spans="1:32">
      <c r="A409" s="152"/>
      <c r="B409" s="152"/>
      <c r="C409" s="152"/>
      <c r="D409" s="152"/>
      <c r="E409" s="152"/>
      <c r="F409" s="152"/>
      <c r="G409" s="152"/>
      <c r="H409" s="152"/>
      <c r="I409" s="152"/>
      <c r="J409" s="152"/>
      <c r="K409" s="152"/>
      <c r="L409" s="192" t="s">
        <v>2275</v>
      </c>
      <c r="M409" s="156" t="s">
        <v>2963</v>
      </c>
      <c r="N409" s="156" t="s">
        <v>2964</v>
      </c>
      <c r="O409" s="129" t="s">
        <v>1887</v>
      </c>
      <c r="P409" s="152"/>
      <c r="Q409" s="150" t="s">
        <v>3066</v>
      </c>
      <c r="R409" s="129" t="s">
        <v>1887</v>
      </c>
      <c r="S409" s="152"/>
      <c r="T409" s="129" t="s">
        <v>24</v>
      </c>
      <c r="U409" s="18" t="s">
        <v>2223</v>
      </c>
      <c r="V409" s="151" t="s">
        <v>2224</v>
      </c>
      <c r="W409" s="28"/>
      <c r="X409" s="28"/>
      <c r="Y409" s="28"/>
      <c r="Z409" s="28"/>
      <c r="AA409" s="28"/>
      <c r="AB409" s="28"/>
      <c r="AC409" s="28"/>
      <c r="AD409" s="28"/>
      <c r="AE409" s="28"/>
      <c r="AF409" s="28"/>
    </row>
    <row r="410" ht="17" customHeight="1" spans="1:32">
      <c r="A410" s="49">
        <v>340</v>
      </c>
      <c r="B410" s="49" t="s">
        <v>19</v>
      </c>
      <c r="C410" s="147" t="s">
        <v>116</v>
      </c>
      <c r="D410" s="121" t="s">
        <v>3053</v>
      </c>
      <c r="E410" s="146">
        <v>6000064436</v>
      </c>
      <c r="F410" s="198">
        <v>1</v>
      </c>
      <c r="G410" s="198">
        <v>0</v>
      </c>
      <c r="H410" s="199">
        <v>1</v>
      </c>
      <c r="I410" s="144">
        <v>46258</v>
      </c>
      <c r="J410" s="134" t="s">
        <v>2340</v>
      </c>
      <c r="K410" s="134">
        <v>516339030826078</v>
      </c>
      <c r="L410" s="194" t="s">
        <v>2287</v>
      </c>
      <c r="M410" s="128" t="s">
        <v>3162</v>
      </c>
      <c r="N410" s="158" t="s">
        <v>2857</v>
      </c>
      <c r="O410" s="129" t="s">
        <v>1887</v>
      </c>
      <c r="P410" s="144">
        <v>46258</v>
      </c>
      <c r="Q410" s="150" t="s">
        <v>3163</v>
      </c>
      <c r="R410" s="129" t="s">
        <v>1887</v>
      </c>
      <c r="S410" s="144">
        <v>46258</v>
      </c>
      <c r="T410" s="129" t="s">
        <v>24</v>
      </c>
      <c r="U410" s="18" t="s">
        <v>59</v>
      </c>
      <c r="V410" s="151" t="s">
        <v>2224</v>
      </c>
      <c r="W410" s="28"/>
      <c r="X410" s="28"/>
      <c r="Y410" s="28"/>
      <c r="Z410" s="28"/>
      <c r="AA410" s="28"/>
      <c r="AB410" s="28"/>
      <c r="AC410" s="28"/>
      <c r="AD410" s="28"/>
      <c r="AE410" s="28"/>
      <c r="AF410" s="28"/>
    </row>
    <row r="411" ht="14.5" customHeight="1" spans="1:32">
      <c r="A411" s="152"/>
      <c r="B411" s="152"/>
      <c r="C411" s="152"/>
      <c r="D411" s="152"/>
      <c r="E411" s="152"/>
      <c r="F411" s="152"/>
      <c r="G411" s="152"/>
      <c r="H411" s="152"/>
      <c r="I411" s="152"/>
      <c r="J411" s="152"/>
      <c r="K411" s="152"/>
      <c r="L411" s="192" t="s">
        <v>2275</v>
      </c>
      <c r="M411" s="156" t="s">
        <v>2963</v>
      </c>
      <c r="N411" s="156" t="s">
        <v>2964</v>
      </c>
      <c r="O411" s="129" t="s">
        <v>1887</v>
      </c>
      <c r="P411" s="152"/>
      <c r="Q411" s="150" t="s">
        <v>3066</v>
      </c>
      <c r="R411" s="129" t="s">
        <v>1887</v>
      </c>
      <c r="S411" s="152"/>
      <c r="T411" s="129" t="s">
        <v>24</v>
      </c>
      <c r="U411" s="18" t="s">
        <v>2223</v>
      </c>
      <c r="V411" s="151" t="s">
        <v>2224</v>
      </c>
      <c r="W411" s="28"/>
      <c r="X411" s="28"/>
      <c r="Y411" s="28"/>
      <c r="Z411" s="28"/>
      <c r="AA411" s="28"/>
      <c r="AB411" s="28"/>
      <c r="AC411" s="28"/>
      <c r="AD411" s="28"/>
      <c r="AE411" s="28"/>
      <c r="AF411" s="28"/>
    </row>
    <row r="412" ht="17" customHeight="1" spans="1:32">
      <c r="A412" s="49">
        <v>341</v>
      </c>
      <c r="B412" s="49" t="s">
        <v>19</v>
      </c>
      <c r="C412" s="147" t="s">
        <v>116</v>
      </c>
      <c r="D412" s="121" t="s">
        <v>3053</v>
      </c>
      <c r="E412" s="146">
        <v>6000064436</v>
      </c>
      <c r="F412" s="198">
        <v>1</v>
      </c>
      <c r="G412" s="198">
        <v>0</v>
      </c>
      <c r="H412" s="199">
        <v>1</v>
      </c>
      <c r="I412" s="144">
        <v>46258</v>
      </c>
      <c r="J412" s="134" t="s">
        <v>2340</v>
      </c>
      <c r="K412" s="134">
        <v>516339030826079</v>
      </c>
      <c r="L412" s="194" t="s">
        <v>2287</v>
      </c>
      <c r="M412" s="128" t="s">
        <v>3162</v>
      </c>
      <c r="N412" s="158" t="s">
        <v>2857</v>
      </c>
      <c r="O412" s="129" t="s">
        <v>1887</v>
      </c>
      <c r="P412" s="144">
        <v>46258</v>
      </c>
      <c r="Q412" s="150" t="s">
        <v>3163</v>
      </c>
      <c r="R412" s="129" t="s">
        <v>1887</v>
      </c>
      <c r="S412" s="144">
        <v>46258</v>
      </c>
      <c r="T412" s="129" t="s">
        <v>24</v>
      </c>
      <c r="U412" s="18" t="s">
        <v>59</v>
      </c>
      <c r="V412" s="151" t="s">
        <v>2224</v>
      </c>
      <c r="W412" s="28"/>
      <c r="X412" s="28"/>
      <c r="Y412" s="28"/>
      <c r="Z412" s="28"/>
      <c r="AA412" s="28"/>
      <c r="AB412" s="28"/>
      <c r="AC412" s="28"/>
      <c r="AD412" s="28"/>
      <c r="AE412" s="28"/>
      <c r="AF412" s="28"/>
    </row>
    <row r="413" ht="14.5" customHeight="1" spans="1:32">
      <c r="A413" s="152"/>
      <c r="B413" s="152"/>
      <c r="C413" s="152"/>
      <c r="D413" s="152"/>
      <c r="E413" s="152"/>
      <c r="F413" s="152"/>
      <c r="G413" s="152"/>
      <c r="H413" s="152"/>
      <c r="I413" s="152"/>
      <c r="J413" s="152"/>
      <c r="K413" s="152"/>
      <c r="L413" s="192" t="s">
        <v>2275</v>
      </c>
      <c r="M413" s="149" t="s">
        <v>2963</v>
      </c>
      <c r="N413" s="149" t="s">
        <v>2964</v>
      </c>
      <c r="O413" s="129" t="s">
        <v>1887</v>
      </c>
      <c r="P413" s="152"/>
      <c r="Q413" s="150" t="s">
        <v>3066</v>
      </c>
      <c r="R413" s="129" t="s">
        <v>1887</v>
      </c>
      <c r="S413" s="152"/>
      <c r="T413" s="129" t="s">
        <v>24</v>
      </c>
      <c r="U413" s="18" t="s">
        <v>2223</v>
      </c>
      <c r="V413" s="151" t="s">
        <v>2224</v>
      </c>
      <c r="W413" s="28"/>
      <c r="X413" s="28"/>
      <c r="Y413" s="28"/>
      <c r="Z413" s="28"/>
      <c r="AA413" s="28"/>
      <c r="AB413" s="28"/>
      <c r="AC413" s="28"/>
      <c r="AD413" s="28"/>
      <c r="AE413" s="28"/>
      <c r="AF413" s="28"/>
    </row>
    <row r="414" ht="17" customHeight="1" spans="1:32">
      <c r="A414" s="49">
        <v>342</v>
      </c>
      <c r="B414" s="49" t="s">
        <v>19</v>
      </c>
      <c r="C414" s="147" t="s">
        <v>116</v>
      </c>
      <c r="D414" s="121" t="s">
        <v>3053</v>
      </c>
      <c r="E414" s="146">
        <v>6000064436</v>
      </c>
      <c r="F414" s="198">
        <v>1</v>
      </c>
      <c r="G414" s="198">
        <v>0</v>
      </c>
      <c r="H414" s="199">
        <v>1</v>
      </c>
      <c r="I414" s="144">
        <v>46258</v>
      </c>
      <c r="J414" s="134" t="s">
        <v>2340</v>
      </c>
      <c r="K414" s="134">
        <v>516339030826080</v>
      </c>
      <c r="L414" s="194" t="s">
        <v>2287</v>
      </c>
      <c r="M414" s="177" t="s">
        <v>3162</v>
      </c>
      <c r="N414" s="154" t="s">
        <v>2857</v>
      </c>
      <c r="O414" s="129" t="s">
        <v>1887</v>
      </c>
      <c r="P414" s="144">
        <v>46258</v>
      </c>
      <c r="Q414" s="150" t="s">
        <v>3163</v>
      </c>
      <c r="R414" s="129" t="s">
        <v>1887</v>
      </c>
      <c r="S414" s="144">
        <v>46258</v>
      </c>
      <c r="T414" s="129" t="s">
        <v>24</v>
      </c>
      <c r="U414" s="18" t="s">
        <v>59</v>
      </c>
      <c r="V414" s="151" t="s">
        <v>2224</v>
      </c>
      <c r="W414" s="28"/>
      <c r="X414" s="28"/>
      <c r="Y414" s="28"/>
      <c r="Z414" s="28"/>
      <c r="AA414" s="28"/>
      <c r="AB414" s="28"/>
      <c r="AC414" s="28"/>
      <c r="AD414" s="28"/>
      <c r="AE414" s="28"/>
      <c r="AF414" s="28"/>
    </row>
    <row r="415" ht="14.5" customHeight="1" spans="1:32">
      <c r="A415" s="152"/>
      <c r="B415" s="152"/>
      <c r="C415" s="152"/>
      <c r="D415" s="152"/>
      <c r="E415" s="152"/>
      <c r="F415" s="152"/>
      <c r="G415" s="152"/>
      <c r="H415" s="152"/>
      <c r="I415" s="152"/>
      <c r="J415" s="152"/>
      <c r="K415" s="152"/>
      <c r="L415" s="192" t="s">
        <v>2275</v>
      </c>
      <c r="M415" s="149" t="s">
        <v>2963</v>
      </c>
      <c r="N415" s="149" t="s">
        <v>2964</v>
      </c>
      <c r="O415" s="129" t="s">
        <v>1887</v>
      </c>
      <c r="P415" s="152"/>
      <c r="Q415" s="150" t="s">
        <v>3066</v>
      </c>
      <c r="R415" s="129" t="s">
        <v>1887</v>
      </c>
      <c r="S415" s="152"/>
      <c r="T415" s="129" t="s">
        <v>24</v>
      </c>
      <c r="U415" s="18" t="s">
        <v>2223</v>
      </c>
      <c r="V415" s="151" t="s">
        <v>2224</v>
      </c>
      <c r="W415" s="28"/>
      <c r="X415" s="28"/>
      <c r="Y415" s="28"/>
      <c r="Z415" s="28"/>
      <c r="AA415" s="28"/>
      <c r="AB415" s="28"/>
      <c r="AC415" s="28"/>
      <c r="AD415" s="28"/>
      <c r="AE415" s="28"/>
      <c r="AF415" s="28"/>
    </row>
    <row r="416" ht="17" customHeight="1" spans="1:32">
      <c r="A416" s="34">
        <v>343</v>
      </c>
      <c r="B416" s="49" t="s">
        <v>19</v>
      </c>
      <c r="C416" s="49" t="s">
        <v>146</v>
      </c>
      <c r="D416" s="121" t="s">
        <v>3053</v>
      </c>
      <c r="E416" s="146">
        <v>6000064436</v>
      </c>
      <c r="F416" s="198">
        <v>5</v>
      </c>
      <c r="G416" s="198">
        <v>5</v>
      </c>
      <c r="H416" s="199">
        <v>0</v>
      </c>
      <c r="I416" s="144">
        <v>46264</v>
      </c>
      <c r="J416" s="134" t="s">
        <v>2340</v>
      </c>
      <c r="K416" s="185" t="s">
        <v>2378</v>
      </c>
      <c r="L416" s="127" t="s">
        <v>22</v>
      </c>
      <c r="M416" s="128" t="s">
        <v>22</v>
      </c>
      <c r="N416" s="128" t="s">
        <v>22</v>
      </c>
      <c r="O416" s="129" t="s">
        <v>1887</v>
      </c>
      <c r="P416" s="144">
        <v>46264</v>
      </c>
      <c r="Q416" s="128" t="s">
        <v>22</v>
      </c>
      <c r="R416" s="129" t="s">
        <v>1887</v>
      </c>
      <c r="S416" s="144">
        <v>46264</v>
      </c>
      <c r="T416" s="129"/>
      <c r="U416" s="130" t="s">
        <v>22</v>
      </c>
      <c r="V416" s="130" t="s">
        <v>22</v>
      </c>
      <c r="W416" s="28"/>
      <c r="X416" s="28"/>
      <c r="Y416" s="28"/>
      <c r="Z416" s="28"/>
      <c r="AA416" s="28"/>
      <c r="AB416" s="28"/>
      <c r="AC416" s="28"/>
      <c r="AD416" s="28"/>
      <c r="AE416" s="28"/>
      <c r="AF416" s="28"/>
    </row>
    <row r="417" ht="17" customHeight="1" spans="1:32">
      <c r="A417" s="190">
        <v>344</v>
      </c>
      <c r="B417" s="49" t="s">
        <v>19</v>
      </c>
      <c r="C417" s="147" t="s">
        <v>116</v>
      </c>
      <c r="D417" s="121" t="s">
        <v>3053</v>
      </c>
      <c r="E417" s="146">
        <v>6000064429</v>
      </c>
      <c r="F417" s="172">
        <v>1</v>
      </c>
      <c r="G417" s="134">
        <v>0</v>
      </c>
      <c r="H417" s="186">
        <v>1</v>
      </c>
      <c r="I417" s="144">
        <v>46259</v>
      </c>
      <c r="J417" s="148" t="s">
        <v>2220</v>
      </c>
      <c r="K417" s="185">
        <v>516309150826287</v>
      </c>
      <c r="L417" s="192" t="s">
        <v>2275</v>
      </c>
      <c r="M417" s="149" t="s">
        <v>2963</v>
      </c>
      <c r="N417" s="149" t="s">
        <v>2964</v>
      </c>
      <c r="O417" s="129" t="s">
        <v>1887</v>
      </c>
      <c r="P417" s="144">
        <v>46259</v>
      </c>
      <c r="Q417" s="203" t="s">
        <v>3066</v>
      </c>
      <c r="R417" s="129" t="s">
        <v>1887</v>
      </c>
      <c r="S417" s="144">
        <v>46259</v>
      </c>
      <c r="T417" s="129" t="s">
        <v>24</v>
      </c>
      <c r="U417" s="18" t="s">
        <v>2223</v>
      </c>
      <c r="V417" s="151" t="s">
        <v>2224</v>
      </c>
      <c r="W417" s="28"/>
      <c r="X417" s="28"/>
      <c r="Y417" s="28"/>
      <c r="Z417" s="28"/>
      <c r="AA417" s="28"/>
      <c r="AB417" s="28"/>
      <c r="AC417" s="28"/>
      <c r="AD417" s="28"/>
      <c r="AE417" s="28"/>
      <c r="AF417" s="28"/>
    </row>
    <row r="418" ht="17" customHeight="1" spans="1:32">
      <c r="A418" s="190">
        <v>345</v>
      </c>
      <c r="B418" s="49" t="s">
        <v>19</v>
      </c>
      <c r="C418" s="147" t="s">
        <v>116</v>
      </c>
      <c r="D418" s="121" t="s">
        <v>3053</v>
      </c>
      <c r="E418" s="146">
        <v>6000064429</v>
      </c>
      <c r="F418" s="198">
        <v>7</v>
      </c>
      <c r="G418" s="198">
        <v>7</v>
      </c>
      <c r="H418" s="199">
        <v>0</v>
      </c>
      <c r="I418" s="144">
        <v>46259</v>
      </c>
      <c r="J418" s="148" t="s">
        <v>2220</v>
      </c>
      <c r="K418" s="185" t="s">
        <v>2379</v>
      </c>
      <c r="L418" s="127" t="s">
        <v>22</v>
      </c>
      <c r="M418" s="128" t="s">
        <v>22</v>
      </c>
      <c r="N418" s="128" t="s">
        <v>22</v>
      </c>
      <c r="O418" s="129" t="s">
        <v>1887</v>
      </c>
      <c r="P418" s="144">
        <v>46259</v>
      </c>
      <c r="Q418" s="128" t="s">
        <v>22</v>
      </c>
      <c r="R418" s="129" t="s">
        <v>1887</v>
      </c>
      <c r="S418" s="144">
        <v>46259</v>
      </c>
      <c r="T418" s="129" t="s">
        <v>24</v>
      </c>
      <c r="U418" s="130" t="s">
        <v>22</v>
      </c>
      <c r="V418" s="130" t="s">
        <v>22</v>
      </c>
      <c r="W418" s="49"/>
      <c r="X418" s="49"/>
      <c r="Y418" s="49"/>
      <c r="Z418" s="49"/>
      <c r="AA418" s="49"/>
      <c r="AB418" s="49"/>
      <c r="AC418" s="49"/>
      <c r="AD418" s="49"/>
      <c r="AE418" s="49"/>
      <c r="AF418" s="49"/>
    </row>
    <row r="419" ht="17" customHeight="1" spans="1:32">
      <c r="A419" s="190">
        <v>346</v>
      </c>
      <c r="B419" s="49" t="s">
        <v>19</v>
      </c>
      <c r="C419" s="147" t="s">
        <v>116</v>
      </c>
      <c r="D419" s="121" t="s">
        <v>3053</v>
      </c>
      <c r="E419" s="146">
        <v>6000064429</v>
      </c>
      <c r="F419" s="198">
        <v>6</v>
      </c>
      <c r="G419" s="198">
        <v>6</v>
      </c>
      <c r="H419" s="199">
        <v>0</v>
      </c>
      <c r="I419" s="144">
        <v>46260</v>
      </c>
      <c r="J419" s="148" t="s">
        <v>2220</v>
      </c>
      <c r="K419" s="185" t="s">
        <v>2380</v>
      </c>
      <c r="L419" s="127" t="s">
        <v>22</v>
      </c>
      <c r="M419" s="128" t="s">
        <v>22</v>
      </c>
      <c r="N419" s="128" t="s">
        <v>22</v>
      </c>
      <c r="O419" s="129" t="s">
        <v>1887</v>
      </c>
      <c r="P419" s="144">
        <v>46260</v>
      </c>
      <c r="Q419" s="177" t="s">
        <v>22</v>
      </c>
      <c r="R419" s="129" t="s">
        <v>1887</v>
      </c>
      <c r="S419" s="144">
        <v>46260</v>
      </c>
      <c r="T419" s="129" t="s">
        <v>24</v>
      </c>
      <c r="U419" s="130" t="s">
        <v>22</v>
      </c>
      <c r="V419" s="130" t="s">
        <v>22</v>
      </c>
      <c r="W419" s="49"/>
      <c r="X419" s="49"/>
      <c r="Y419" s="49"/>
      <c r="Z419" s="49"/>
      <c r="AA419" s="49"/>
      <c r="AB419" s="49"/>
      <c r="AC419" s="49"/>
      <c r="AD419" s="49"/>
      <c r="AE419" s="49"/>
      <c r="AF419" s="49"/>
    </row>
    <row r="420" ht="17" customHeight="1" spans="1:32">
      <c r="A420" s="190">
        <v>347</v>
      </c>
      <c r="B420" s="49" t="s">
        <v>19</v>
      </c>
      <c r="C420" s="147" t="s">
        <v>116</v>
      </c>
      <c r="D420" s="121" t="s">
        <v>3053</v>
      </c>
      <c r="E420" s="146">
        <v>6000064429</v>
      </c>
      <c r="F420" s="172">
        <v>1</v>
      </c>
      <c r="G420" s="134">
        <v>0</v>
      </c>
      <c r="H420" s="186">
        <v>1</v>
      </c>
      <c r="I420" s="144">
        <v>46260</v>
      </c>
      <c r="J420" s="148" t="s">
        <v>2220</v>
      </c>
      <c r="K420" s="145">
        <v>516309150826301</v>
      </c>
      <c r="L420" s="128" t="s">
        <v>2236</v>
      </c>
      <c r="M420" s="173" t="s">
        <v>3063</v>
      </c>
      <c r="N420" s="156" t="s">
        <v>3058</v>
      </c>
      <c r="O420" s="129" t="s">
        <v>1887</v>
      </c>
      <c r="P420" s="144">
        <v>46260</v>
      </c>
      <c r="Q420" s="149" t="s">
        <v>3059</v>
      </c>
      <c r="R420" s="129" t="s">
        <v>1887</v>
      </c>
      <c r="S420" s="144">
        <v>46260</v>
      </c>
      <c r="T420" s="129" t="s">
        <v>24</v>
      </c>
      <c r="U420" s="187" t="s">
        <v>32</v>
      </c>
      <c r="V420" s="151" t="s">
        <v>2224</v>
      </c>
      <c r="W420" s="49"/>
      <c r="X420" s="39"/>
      <c r="Y420" s="39"/>
      <c r="Z420" s="39"/>
      <c r="AA420" s="39"/>
      <c r="AB420" s="39"/>
      <c r="AC420" s="39"/>
      <c r="AD420" s="39"/>
      <c r="AE420" s="39"/>
      <c r="AF420" s="39"/>
    </row>
    <row r="421" ht="17" customHeight="1" spans="1:32">
      <c r="A421" s="190">
        <v>348</v>
      </c>
      <c r="B421" s="49" t="s">
        <v>19</v>
      </c>
      <c r="C421" s="147" t="s">
        <v>116</v>
      </c>
      <c r="D421" s="121" t="s">
        <v>3053</v>
      </c>
      <c r="E421" s="146">
        <v>6000064429</v>
      </c>
      <c r="F421" s="198">
        <v>2</v>
      </c>
      <c r="G421" s="198">
        <v>2</v>
      </c>
      <c r="H421" s="199">
        <v>0</v>
      </c>
      <c r="I421" s="144">
        <v>46260</v>
      </c>
      <c r="J421" s="148" t="s">
        <v>2220</v>
      </c>
      <c r="K421" s="185" t="s">
        <v>2381</v>
      </c>
      <c r="L421" s="127" t="s">
        <v>22</v>
      </c>
      <c r="M421" s="128" t="s">
        <v>22</v>
      </c>
      <c r="N421" s="128" t="s">
        <v>22</v>
      </c>
      <c r="O421" s="129" t="s">
        <v>1887</v>
      </c>
      <c r="P421" s="144">
        <v>46260</v>
      </c>
      <c r="Q421" s="128" t="s">
        <v>22</v>
      </c>
      <c r="R421" s="129" t="s">
        <v>1887</v>
      </c>
      <c r="S421" s="144">
        <v>46260</v>
      </c>
      <c r="T421" s="129" t="s">
        <v>24</v>
      </c>
      <c r="U421" s="130" t="s">
        <v>22</v>
      </c>
      <c r="V421" s="130" t="s">
        <v>22</v>
      </c>
      <c r="W421" s="49"/>
      <c r="X421" s="49"/>
      <c r="Y421" s="49"/>
      <c r="Z421" s="49"/>
      <c r="AA421" s="49"/>
      <c r="AB421" s="49"/>
      <c r="AC421" s="49"/>
      <c r="AD421" s="49"/>
      <c r="AE421" s="49"/>
      <c r="AF421" s="49"/>
    </row>
    <row r="422" ht="17" customHeight="1" spans="1:32">
      <c r="A422" s="190">
        <v>349</v>
      </c>
      <c r="B422" s="49" t="s">
        <v>19</v>
      </c>
      <c r="C422" s="147" t="s">
        <v>116</v>
      </c>
      <c r="D422" s="121" t="s">
        <v>3053</v>
      </c>
      <c r="E422" s="146">
        <v>6000064429</v>
      </c>
      <c r="F422" s="172">
        <v>1</v>
      </c>
      <c r="G422" s="134">
        <v>0</v>
      </c>
      <c r="H422" s="186">
        <v>1</v>
      </c>
      <c r="I422" s="144">
        <v>46260</v>
      </c>
      <c r="J422" s="148" t="s">
        <v>2220</v>
      </c>
      <c r="K422" s="185">
        <v>516309150826304</v>
      </c>
      <c r="L422" s="128" t="s">
        <v>2290</v>
      </c>
      <c r="M422" s="128" t="s">
        <v>3164</v>
      </c>
      <c r="N422" s="158" t="s">
        <v>3149</v>
      </c>
      <c r="O422" s="129" t="s">
        <v>1887</v>
      </c>
      <c r="P422" s="144">
        <v>46260</v>
      </c>
      <c r="Q422" s="159" t="s">
        <v>3150</v>
      </c>
      <c r="R422" s="129" t="s">
        <v>1887</v>
      </c>
      <c r="S422" s="144">
        <v>46260</v>
      </c>
      <c r="T422" s="129" t="s">
        <v>24</v>
      </c>
      <c r="U422" s="187" t="s">
        <v>32</v>
      </c>
      <c r="V422" s="151" t="s">
        <v>2224</v>
      </c>
      <c r="W422" s="49"/>
      <c r="X422" s="49"/>
      <c r="Y422" s="49"/>
      <c r="Z422" s="49"/>
      <c r="AA422" s="49"/>
      <c r="AB422" s="49"/>
      <c r="AC422" s="49"/>
      <c r="AD422" s="49"/>
      <c r="AE422" s="49"/>
      <c r="AF422" s="49"/>
    </row>
    <row r="423" ht="17" customHeight="1" spans="1:32">
      <c r="A423" s="190">
        <v>350</v>
      </c>
      <c r="B423" s="49" t="s">
        <v>19</v>
      </c>
      <c r="C423" s="147" t="s">
        <v>116</v>
      </c>
      <c r="D423" s="121" t="s">
        <v>3053</v>
      </c>
      <c r="E423" s="146">
        <v>6000064429</v>
      </c>
      <c r="F423" s="198">
        <v>2</v>
      </c>
      <c r="G423" s="198">
        <v>2</v>
      </c>
      <c r="H423" s="199">
        <v>0</v>
      </c>
      <c r="I423" s="144">
        <v>46261</v>
      </c>
      <c r="J423" s="148" t="s">
        <v>2220</v>
      </c>
      <c r="K423" s="185" t="s">
        <v>2382</v>
      </c>
      <c r="L423" s="127" t="s">
        <v>22</v>
      </c>
      <c r="M423" s="128" t="s">
        <v>22</v>
      </c>
      <c r="N423" s="128" t="s">
        <v>22</v>
      </c>
      <c r="O423" s="129" t="s">
        <v>1887</v>
      </c>
      <c r="P423" s="144">
        <v>46261</v>
      </c>
      <c r="Q423" s="128" t="s">
        <v>22</v>
      </c>
      <c r="R423" s="129" t="s">
        <v>1887</v>
      </c>
      <c r="S423" s="144">
        <v>46261</v>
      </c>
      <c r="T423" s="129" t="s">
        <v>24</v>
      </c>
      <c r="U423" s="130" t="s">
        <v>22</v>
      </c>
      <c r="V423" s="130" t="s">
        <v>22</v>
      </c>
      <c r="W423" s="49"/>
      <c r="X423" s="49"/>
      <c r="Y423" s="49"/>
      <c r="Z423" s="49"/>
      <c r="AA423" s="49"/>
      <c r="AB423" s="49"/>
      <c r="AC423" s="49"/>
      <c r="AD423" s="49"/>
      <c r="AE423" s="49"/>
      <c r="AF423" s="49"/>
    </row>
    <row r="424" ht="17" customHeight="1" spans="1:32">
      <c r="A424" s="190">
        <v>351</v>
      </c>
      <c r="B424" s="49" t="s">
        <v>19</v>
      </c>
      <c r="C424" s="147" t="s">
        <v>116</v>
      </c>
      <c r="D424" s="121" t="s">
        <v>3053</v>
      </c>
      <c r="E424" s="146">
        <v>6000064429</v>
      </c>
      <c r="F424" s="198">
        <v>15</v>
      </c>
      <c r="G424" s="198">
        <v>15</v>
      </c>
      <c r="H424" s="199">
        <v>0</v>
      </c>
      <c r="I424" s="144">
        <v>46263</v>
      </c>
      <c r="J424" s="148" t="s">
        <v>2220</v>
      </c>
      <c r="K424" s="185" t="s">
        <v>2383</v>
      </c>
      <c r="L424" s="127" t="s">
        <v>22</v>
      </c>
      <c r="M424" s="128" t="s">
        <v>22</v>
      </c>
      <c r="N424" s="128" t="s">
        <v>22</v>
      </c>
      <c r="O424" s="129" t="s">
        <v>1887</v>
      </c>
      <c r="P424" s="144">
        <v>46263</v>
      </c>
      <c r="Q424" s="128" t="s">
        <v>22</v>
      </c>
      <c r="R424" s="129" t="s">
        <v>1887</v>
      </c>
      <c r="S424" s="144">
        <v>46263</v>
      </c>
      <c r="T424" s="129" t="s">
        <v>24</v>
      </c>
      <c r="U424" s="130" t="s">
        <v>22</v>
      </c>
      <c r="V424" s="130" t="s">
        <v>22</v>
      </c>
      <c r="W424" s="128"/>
      <c r="X424" s="49"/>
      <c r="Y424" s="49"/>
      <c r="Z424" s="49"/>
      <c r="AA424" s="49"/>
      <c r="AB424" s="49"/>
      <c r="AC424" s="49"/>
      <c r="AD424" s="49"/>
      <c r="AE424" s="49"/>
      <c r="AF424" s="49"/>
    </row>
    <row r="425" ht="17" customHeight="1" spans="1:32">
      <c r="A425" s="190">
        <v>352</v>
      </c>
      <c r="B425" s="49" t="s">
        <v>19</v>
      </c>
      <c r="C425" s="49" t="s">
        <v>146</v>
      </c>
      <c r="D425" s="121" t="s">
        <v>3053</v>
      </c>
      <c r="E425" s="146">
        <v>6000064436</v>
      </c>
      <c r="F425" s="198">
        <f>89-85</f>
        <v>4</v>
      </c>
      <c r="G425" s="198">
        <v>4</v>
      </c>
      <c r="H425" s="199">
        <v>0</v>
      </c>
      <c r="I425" s="144">
        <v>46264</v>
      </c>
      <c r="J425" s="134" t="s">
        <v>2340</v>
      </c>
      <c r="K425" s="185" t="s">
        <v>2384</v>
      </c>
      <c r="L425" s="127" t="s">
        <v>22</v>
      </c>
      <c r="M425" s="128" t="s">
        <v>22</v>
      </c>
      <c r="N425" s="128" t="s">
        <v>22</v>
      </c>
      <c r="O425" s="129" t="s">
        <v>1887</v>
      </c>
      <c r="P425" s="144">
        <v>46264</v>
      </c>
      <c r="Q425" s="128" t="s">
        <v>22</v>
      </c>
      <c r="R425" s="129" t="s">
        <v>1887</v>
      </c>
      <c r="S425" s="144">
        <v>46264</v>
      </c>
      <c r="T425" s="129" t="s">
        <v>24</v>
      </c>
      <c r="U425" s="130" t="s">
        <v>22</v>
      </c>
      <c r="V425" s="130" t="s">
        <v>22</v>
      </c>
      <c r="W425" s="49"/>
      <c r="X425" s="49"/>
      <c r="Y425" s="49"/>
      <c r="Z425" s="49"/>
      <c r="AA425" s="49"/>
      <c r="AB425" s="49"/>
      <c r="AC425" s="49"/>
      <c r="AD425" s="49"/>
      <c r="AE425" s="49"/>
      <c r="AF425" s="49"/>
    </row>
    <row r="426" ht="17" customHeight="1" spans="1:32">
      <c r="A426" s="190">
        <v>353</v>
      </c>
      <c r="B426" s="49" t="s">
        <v>19</v>
      </c>
      <c r="C426" s="49" t="s">
        <v>146</v>
      </c>
      <c r="D426" s="121" t="s">
        <v>3053</v>
      </c>
      <c r="E426" s="146">
        <v>6000064436</v>
      </c>
      <c r="F426" s="198">
        <v>1</v>
      </c>
      <c r="G426" s="198">
        <v>0</v>
      </c>
      <c r="H426" s="199">
        <v>1</v>
      </c>
      <c r="I426" s="144">
        <v>46264</v>
      </c>
      <c r="J426" s="134" t="s">
        <v>2340</v>
      </c>
      <c r="K426" s="185">
        <v>516339030826090</v>
      </c>
      <c r="L426" s="128" t="s">
        <v>2243</v>
      </c>
      <c r="M426" s="128" t="s">
        <v>3060</v>
      </c>
      <c r="N426" s="177" t="s">
        <v>2959</v>
      </c>
      <c r="O426" s="129" t="s">
        <v>1887</v>
      </c>
      <c r="P426" s="144">
        <v>46264</v>
      </c>
      <c r="Q426" s="154" t="s">
        <v>3061</v>
      </c>
      <c r="R426" s="129" t="s">
        <v>1887</v>
      </c>
      <c r="S426" s="144">
        <v>46264</v>
      </c>
      <c r="T426" s="129" t="s">
        <v>24</v>
      </c>
      <c r="U426" s="174" t="s">
        <v>32</v>
      </c>
      <c r="V426" s="151" t="s">
        <v>2224</v>
      </c>
      <c r="W426" s="42"/>
      <c r="X426" s="42"/>
      <c r="Y426" s="42"/>
      <c r="Z426" s="42"/>
      <c r="AA426" s="42"/>
      <c r="AB426" s="42"/>
      <c r="AC426" s="42"/>
      <c r="AD426" s="42"/>
      <c r="AE426" s="42"/>
      <c r="AF426" s="42"/>
    </row>
    <row r="427" ht="17" customHeight="1" spans="1:32">
      <c r="A427" s="190">
        <v>354</v>
      </c>
      <c r="B427" s="49" t="s">
        <v>19</v>
      </c>
      <c r="C427" s="49" t="s">
        <v>146</v>
      </c>
      <c r="D427" s="121" t="s">
        <v>3053</v>
      </c>
      <c r="E427" s="146">
        <v>6000064436</v>
      </c>
      <c r="F427" s="198">
        <v>1</v>
      </c>
      <c r="G427" s="198">
        <v>0</v>
      </c>
      <c r="H427" s="199">
        <v>1</v>
      </c>
      <c r="I427" s="144">
        <v>46264</v>
      </c>
      <c r="J427" s="134" t="s">
        <v>2340</v>
      </c>
      <c r="K427" s="185">
        <v>516339030826091</v>
      </c>
      <c r="L427" s="204" t="s">
        <v>2385</v>
      </c>
      <c r="M427" s="128" t="s">
        <v>3169</v>
      </c>
      <c r="N427" s="205" t="s">
        <v>3170</v>
      </c>
      <c r="O427" s="129" t="s">
        <v>1887</v>
      </c>
      <c r="P427" s="144">
        <v>46264</v>
      </c>
      <c r="Q427" s="161" t="s">
        <v>3171</v>
      </c>
      <c r="R427" s="129" t="s">
        <v>1887</v>
      </c>
      <c r="S427" s="144">
        <v>46264</v>
      </c>
      <c r="T427" s="129" t="s">
        <v>24</v>
      </c>
      <c r="U427" s="18" t="s">
        <v>2386</v>
      </c>
      <c r="V427" s="31" t="s">
        <v>2282</v>
      </c>
      <c r="W427" s="28"/>
      <c r="X427" s="28"/>
      <c r="Y427" s="28"/>
      <c r="Z427" s="28"/>
      <c r="AA427" s="28"/>
      <c r="AB427" s="28"/>
      <c r="AC427" s="28"/>
      <c r="AD427" s="28"/>
      <c r="AE427" s="28"/>
      <c r="AF427" s="28"/>
    </row>
    <row r="428" ht="17" customHeight="1" spans="1:32">
      <c r="A428" s="190">
        <v>355</v>
      </c>
      <c r="B428" s="49" t="s">
        <v>19</v>
      </c>
      <c r="C428" s="49" t="s">
        <v>146</v>
      </c>
      <c r="D428" s="121" t="s">
        <v>3053</v>
      </c>
      <c r="E428" s="146">
        <v>6000064436</v>
      </c>
      <c r="F428" s="198">
        <v>1</v>
      </c>
      <c r="G428" s="198">
        <v>0</v>
      </c>
      <c r="H428" s="199">
        <v>1</v>
      </c>
      <c r="I428" s="144">
        <v>46264</v>
      </c>
      <c r="J428" s="134" t="s">
        <v>2340</v>
      </c>
      <c r="K428" s="185">
        <v>516339030826092</v>
      </c>
      <c r="L428" s="204" t="s">
        <v>2385</v>
      </c>
      <c r="M428" s="128" t="s">
        <v>3169</v>
      </c>
      <c r="N428" s="205" t="s">
        <v>3170</v>
      </c>
      <c r="O428" s="129" t="s">
        <v>1887</v>
      </c>
      <c r="P428" s="144">
        <v>46264</v>
      </c>
      <c r="Q428" s="161" t="s">
        <v>3171</v>
      </c>
      <c r="R428" s="129" t="s">
        <v>1887</v>
      </c>
      <c r="S428" s="144">
        <v>46264</v>
      </c>
      <c r="T428" s="129" t="s">
        <v>24</v>
      </c>
      <c r="U428" s="18" t="s">
        <v>2386</v>
      </c>
      <c r="V428" s="31" t="s">
        <v>2282</v>
      </c>
      <c r="W428" s="28"/>
      <c r="X428" s="28"/>
      <c r="Y428" s="28"/>
      <c r="Z428" s="28"/>
      <c r="AA428" s="28"/>
      <c r="AB428" s="28"/>
      <c r="AC428" s="28"/>
      <c r="AD428" s="28"/>
      <c r="AE428" s="28"/>
      <c r="AF428" s="28"/>
    </row>
    <row r="429" ht="17" customHeight="1" spans="1:32">
      <c r="A429" s="190">
        <v>356</v>
      </c>
      <c r="B429" s="49" t="s">
        <v>19</v>
      </c>
      <c r="C429" s="49" t="s">
        <v>146</v>
      </c>
      <c r="D429" s="121" t="s">
        <v>3053</v>
      </c>
      <c r="E429" s="146">
        <v>6000064436</v>
      </c>
      <c r="F429" s="198">
        <v>3</v>
      </c>
      <c r="G429" s="198">
        <v>3</v>
      </c>
      <c r="H429" s="199">
        <v>0</v>
      </c>
      <c r="I429" s="144">
        <v>46264</v>
      </c>
      <c r="J429" s="134" t="s">
        <v>2340</v>
      </c>
      <c r="K429" s="185" t="s">
        <v>2387</v>
      </c>
      <c r="L429" s="127" t="s">
        <v>22</v>
      </c>
      <c r="M429" s="128" t="s">
        <v>22</v>
      </c>
      <c r="N429" s="128" t="s">
        <v>22</v>
      </c>
      <c r="O429" s="129" t="s">
        <v>1887</v>
      </c>
      <c r="P429" s="144">
        <v>46264</v>
      </c>
      <c r="Q429" s="128" t="s">
        <v>22</v>
      </c>
      <c r="R429" s="129" t="s">
        <v>1887</v>
      </c>
      <c r="S429" s="144">
        <v>46264</v>
      </c>
      <c r="T429" s="129" t="s">
        <v>24</v>
      </c>
      <c r="U429" s="130" t="s">
        <v>22</v>
      </c>
      <c r="V429" s="130" t="s">
        <v>22</v>
      </c>
      <c r="W429" s="49"/>
      <c r="X429" s="49"/>
      <c r="Y429" s="49"/>
      <c r="Z429" s="49"/>
      <c r="AA429" s="49"/>
      <c r="AB429" s="49"/>
      <c r="AC429" s="49"/>
      <c r="AD429" s="49"/>
      <c r="AE429" s="49"/>
      <c r="AF429" s="49"/>
    </row>
    <row r="430" ht="17" customHeight="1" spans="1:32">
      <c r="A430" s="190">
        <v>357</v>
      </c>
      <c r="B430" s="49" t="s">
        <v>19</v>
      </c>
      <c r="C430" s="131" t="s">
        <v>2388</v>
      </c>
      <c r="D430" s="121" t="s">
        <v>3053</v>
      </c>
      <c r="E430" s="146">
        <v>6000064882</v>
      </c>
      <c r="F430" s="198">
        <v>7</v>
      </c>
      <c r="G430" s="198">
        <v>7</v>
      </c>
      <c r="H430" s="199">
        <v>0</v>
      </c>
      <c r="I430" s="144">
        <v>46265</v>
      </c>
      <c r="J430" s="148" t="s">
        <v>2389</v>
      </c>
      <c r="K430" s="206" t="s">
        <v>2390</v>
      </c>
      <c r="L430" s="127" t="s">
        <v>22</v>
      </c>
      <c r="M430" s="128" t="s">
        <v>22</v>
      </c>
      <c r="N430" s="128" t="s">
        <v>22</v>
      </c>
      <c r="O430" s="129" t="s">
        <v>1887</v>
      </c>
      <c r="P430" s="144">
        <v>46265</v>
      </c>
      <c r="Q430" s="128" t="s">
        <v>22</v>
      </c>
      <c r="R430" s="129" t="s">
        <v>1887</v>
      </c>
      <c r="S430" s="144">
        <v>46265</v>
      </c>
      <c r="T430" s="129" t="s">
        <v>24</v>
      </c>
      <c r="U430" s="130" t="s">
        <v>22</v>
      </c>
      <c r="V430" s="130" t="s">
        <v>22</v>
      </c>
      <c r="W430" s="49"/>
      <c r="X430" s="49"/>
      <c r="Y430" s="49"/>
      <c r="Z430" s="49"/>
      <c r="AA430" s="49"/>
      <c r="AB430" s="49"/>
      <c r="AC430" s="49"/>
      <c r="AD430" s="49"/>
      <c r="AE430" s="49"/>
      <c r="AF430" s="49"/>
    </row>
    <row r="431" ht="17" customHeight="1" spans="1:32">
      <c r="A431" s="190">
        <v>358</v>
      </c>
      <c r="B431" s="49" t="s">
        <v>19</v>
      </c>
      <c r="C431" s="131" t="s">
        <v>2388</v>
      </c>
      <c r="D431" s="121" t="s">
        <v>3053</v>
      </c>
      <c r="E431" s="146">
        <v>6000064882</v>
      </c>
      <c r="F431" s="198">
        <v>1</v>
      </c>
      <c r="G431" s="198">
        <v>0</v>
      </c>
      <c r="H431" s="199">
        <v>1</v>
      </c>
      <c r="I431" s="144">
        <v>46265</v>
      </c>
      <c r="J431" s="148" t="s">
        <v>2389</v>
      </c>
      <c r="K431" s="206">
        <v>516338150826008</v>
      </c>
      <c r="L431" s="128" t="s">
        <v>2236</v>
      </c>
      <c r="M431" s="173" t="s">
        <v>3063</v>
      </c>
      <c r="N431" s="162" t="s">
        <v>3058</v>
      </c>
      <c r="O431" s="129" t="s">
        <v>1887</v>
      </c>
      <c r="P431" s="144">
        <v>46265</v>
      </c>
      <c r="Q431" s="156" t="s">
        <v>3059</v>
      </c>
      <c r="R431" s="129" t="s">
        <v>1887</v>
      </c>
      <c r="S431" s="144">
        <v>46265</v>
      </c>
      <c r="T431" s="129" t="s">
        <v>24</v>
      </c>
      <c r="U431" s="187" t="s">
        <v>32</v>
      </c>
      <c r="V431" s="151" t="s">
        <v>2224</v>
      </c>
      <c r="W431" s="49"/>
      <c r="X431" s="39"/>
      <c r="Y431" s="39"/>
      <c r="Z431" s="39"/>
      <c r="AA431" s="39"/>
      <c r="AB431" s="39"/>
      <c r="AC431" s="39"/>
      <c r="AD431" s="39"/>
      <c r="AE431" s="39"/>
      <c r="AF431" s="39"/>
    </row>
    <row r="432" ht="17" customHeight="1" spans="1:32">
      <c r="A432" s="190">
        <v>359</v>
      </c>
      <c r="B432" s="49" t="s">
        <v>19</v>
      </c>
      <c r="C432" s="131" t="s">
        <v>2388</v>
      </c>
      <c r="D432" s="121" t="s">
        <v>3053</v>
      </c>
      <c r="E432" s="146">
        <v>6000064882</v>
      </c>
      <c r="F432" s="198">
        <v>3</v>
      </c>
      <c r="G432" s="198">
        <v>3</v>
      </c>
      <c r="H432" s="199">
        <v>0</v>
      </c>
      <c r="I432" s="144">
        <v>46265</v>
      </c>
      <c r="J432" s="148" t="s">
        <v>2389</v>
      </c>
      <c r="K432" s="206" t="s">
        <v>2391</v>
      </c>
      <c r="L432" s="127" t="s">
        <v>22</v>
      </c>
      <c r="M432" s="128" t="s">
        <v>22</v>
      </c>
      <c r="N432" s="128" t="s">
        <v>22</v>
      </c>
      <c r="O432" s="129" t="s">
        <v>1887</v>
      </c>
      <c r="P432" s="144">
        <v>46265</v>
      </c>
      <c r="Q432" s="128" t="s">
        <v>22</v>
      </c>
      <c r="R432" s="129" t="s">
        <v>1887</v>
      </c>
      <c r="S432" s="144">
        <v>46265</v>
      </c>
      <c r="T432" s="129" t="s">
        <v>24</v>
      </c>
      <c r="U432" s="130" t="s">
        <v>22</v>
      </c>
      <c r="V432" s="130" t="s">
        <v>22</v>
      </c>
      <c r="W432" s="49"/>
      <c r="X432" s="49"/>
      <c r="Y432" s="49"/>
      <c r="Z432" s="49"/>
      <c r="AA432" s="49"/>
      <c r="AB432" s="49"/>
      <c r="AC432" s="49"/>
      <c r="AD432" s="49"/>
      <c r="AE432" s="49"/>
      <c r="AF432" s="49"/>
    </row>
    <row r="433" ht="17" customHeight="1" spans="1:32">
      <c r="A433" s="190">
        <v>360</v>
      </c>
      <c r="B433" s="49" t="s">
        <v>19</v>
      </c>
      <c r="C433" s="131" t="s">
        <v>2388</v>
      </c>
      <c r="D433" s="121" t="s">
        <v>3053</v>
      </c>
      <c r="E433" s="146">
        <v>6000064882</v>
      </c>
      <c r="F433" s="198">
        <v>1</v>
      </c>
      <c r="G433" s="198">
        <v>0</v>
      </c>
      <c r="H433" s="199">
        <v>1</v>
      </c>
      <c r="I433" s="144">
        <v>46265</v>
      </c>
      <c r="J433" s="148" t="s">
        <v>2389</v>
      </c>
      <c r="K433" s="206">
        <v>516338150826012</v>
      </c>
      <c r="L433" s="204" t="s">
        <v>2385</v>
      </c>
      <c r="M433" s="128" t="s">
        <v>3169</v>
      </c>
      <c r="N433" s="205" t="s">
        <v>3170</v>
      </c>
      <c r="O433" s="129" t="s">
        <v>1887</v>
      </c>
      <c r="P433" s="144">
        <v>46265</v>
      </c>
      <c r="Q433" s="161" t="s">
        <v>3171</v>
      </c>
      <c r="R433" s="129" t="s">
        <v>1887</v>
      </c>
      <c r="S433" s="144">
        <v>46265</v>
      </c>
      <c r="T433" s="129" t="s">
        <v>24</v>
      </c>
      <c r="U433" s="18" t="s">
        <v>2386</v>
      </c>
      <c r="V433" s="31" t="s">
        <v>2282</v>
      </c>
      <c r="W433" s="28"/>
      <c r="X433" s="28"/>
      <c r="Y433" s="28"/>
      <c r="Z433" s="28"/>
      <c r="AA433" s="28"/>
      <c r="AB433" s="28"/>
      <c r="AC433" s="28"/>
      <c r="AD433" s="28"/>
      <c r="AE433" s="28"/>
      <c r="AF433" s="28"/>
    </row>
    <row r="434" ht="17" customHeight="1" spans="1:32">
      <c r="A434" s="190">
        <v>361</v>
      </c>
      <c r="B434" s="49" t="s">
        <v>19</v>
      </c>
      <c r="C434" s="131" t="s">
        <v>2388</v>
      </c>
      <c r="D434" s="121" t="s">
        <v>3053</v>
      </c>
      <c r="E434" s="146">
        <v>6000064882</v>
      </c>
      <c r="F434" s="198">
        <v>8</v>
      </c>
      <c r="G434" s="198">
        <v>8</v>
      </c>
      <c r="H434" s="199">
        <v>0</v>
      </c>
      <c r="I434" s="144">
        <v>46265</v>
      </c>
      <c r="J434" s="148" t="s">
        <v>2389</v>
      </c>
      <c r="K434" s="206" t="s">
        <v>2392</v>
      </c>
      <c r="L434" s="127" t="s">
        <v>22</v>
      </c>
      <c r="M434" s="128" t="s">
        <v>22</v>
      </c>
      <c r="N434" s="128" t="s">
        <v>22</v>
      </c>
      <c r="O434" s="129" t="s">
        <v>1887</v>
      </c>
      <c r="P434" s="144">
        <v>46265</v>
      </c>
      <c r="Q434" s="128" t="s">
        <v>22</v>
      </c>
      <c r="R434" s="129" t="s">
        <v>1887</v>
      </c>
      <c r="S434" s="144">
        <v>46265</v>
      </c>
      <c r="T434" s="129" t="s">
        <v>24</v>
      </c>
      <c r="U434" s="130" t="s">
        <v>22</v>
      </c>
      <c r="V434" s="130" t="s">
        <v>22</v>
      </c>
      <c r="W434" s="49"/>
      <c r="X434" s="49"/>
      <c r="Y434" s="49"/>
      <c r="Z434" s="49"/>
      <c r="AA434" s="49"/>
      <c r="AB434" s="49"/>
      <c r="AC434" s="49"/>
      <c r="AD434" s="49"/>
      <c r="AE434" s="49"/>
      <c r="AF434" s="49"/>
    </row>
    <row r="435" ht="17" customHeight="1" spans="1:32">
      <c r="A435" s="190">
        <v>363</v>
      </c>
      <c r="B435" s="49" t="s">
        <v>19</v>
      </c>
      <c r="C435" s="131" t="s">
        <v>146</v>
      </c>
      <c r="D435" s="121" t="s">
        <v>3053</v>
      </c>
      <c r="E435" s="146">
        <v>6000033703</v>
      </c>
      <c r="F435" s="198">
        <v>1</v>
      </c>
      <c r="G435" s="198">
        <v>0</v>
      </c>
      <c r="H435" s="199">
        <v>1</v>
      </c>
      <c r="I435" s="144">
        <v>46266</v>
      </c>
      <c r="J435" s="148" t="s">
        <v>2332</v>
      </c>
      <c r="K435" s="185">
        <v>516302080926031</v>
      </c>
      <c r="L435" s="127" t="s">
        <v>22</v>
      </c>
      <c r="M435" s="128" t="s">
        <v>22</v>
      </c>
      <c r="N435" s="128" t="s">
        <v>22</v>
      </c>
      <c r="O435" s="129" t="s">
        <v>1887</v>
      </c>
      <c r="P435" s="144">
        <v>46266</v>
      </c>
      <c r="Q435" s="128" t="s">
        <v>22</v>
      </c>
      <c r="R435" s="129" t="s">
        <v>1887</v>
      </c>
      <c r="S435" s="144">
        <v>46266</v>
      </c>
      <c r="T435" s="129"/>
      <c r="U435" s="130" t="s">
        <v>22</v>
      </c>
      <c r="V435" s="130" t="s">
        <v>22</v>
      </c>
      <c r="W435" s="28"/>
      <c r="X435" s="28"/>
      <c r="Y435" s="28"/>
      <c r="Z435" s="28"/>
      <c r="AA435" s="28"/>
      <c r="AB435" s="28"/>
      <c r="AC435" s="28"/>
      <c r="AD435" s="28"/>
      <c r="AE435" s="28"/>
      <c r="AF435" s="28"/>
    </row>
    <row r="436" ht="17" customHeight="1" spans="1:32">
      <c r="A436" s="190">
        <v>364</v>
      </c>
      <c r="B436" s="49" t="s">
        <v>19</v>
      </c>
      <c r="C436" s="131" t="s">
        <v>146</v>
      </c>
      <c r="D436" s="121" t="s">
        <v>3053</v>
      </c>
      <c r="E436" s="146">
        <v>6000033703</v>
      </c>
      <c r="F436" s="198">
        <v>1</v>
      </c>
      <c r="G436" s="198">
        <v>0</v>
      </c>
      <c r="H436" s="199">
        <v>1</v>
      </c>
      <c r="I436" s="144">
        <v>46266</v>
      </c>
      <c r="J436" s="148" t="s">
        <v>2332</v>
      </c>
      <c r="K436" s="185">
        <v>516302080926032</v>
      </c>
      <c r="L436" s="204" t="s">
        <v>2385</v>
      </c>
      <c r="M436" s="128" t="s">
        <v>3169</v>
      </c>
      <c r="N436" s="205" t="s">
        <v>3170</v>
      </c>
      <c r="O436" s="129" t="s">
        <v>1887</v>
      </c>
      <c r="P436" s="144">
        <v>46266</v>
      </c>
      <c r="Q436" s="161" t="s">
        <v>3171</v>
      </c>
      <c r="R436" s="129" t="s">
        <v>1887</v>
      </c>
      <c r="S436" s="144">
        <v>46266</v>
      </c>
      <c r="T436" s="129" t="s">
        <v>24</v>
      </c>
      <c r="U436" s="18" t="s">
        <v>2386</v>
      </c>
      <c r="V436" s="31" t="s">
        <v>2282</v>
      </c>
      <c r="W436" s="28"/>
      <c r="X436" s="28"/>
      <c r="Y436" s="28"/>
      <c r="Z436" s="28"/>
      <c r="AA436" s="28"/>
      <c r="AB436" s="28"/>
      <c r="AC436" s="28"/>
      <c r="AD436" s="28"/>
      <c r="AE436" s="28"/>
      <c r="AF436" s="28"/>
    </row>
    <row r="437" ht="17" customHeight="1" spans="1:32">
      <c r="A437" s="190">
        <v>365</v>
      </c>
      <c r="B437" s="49" t="s">
        <v>19</v>
      </c>
      <c r="C437" s="131" t="s">
        <v>146</v>
      </c>
      <c r="D437" s="121" t="s">
        <v>3053</v>
      </c>
      <c r="E437" s="146">
        <v>6000033703</v>
      </c>
      <c r="F437" s="198">
        <v>1</v>
      </c>
      <c r="G437" s="198">
        <v>1</v>
      </c>
      <c r="H437" s="199">
        <v>0</v>
      </c>
      <c r="I437" s="144">
        <v>46266</v>
      </c>
      <c r="J437" s="148" t="s">
        <v>2332</v>
      </c>
      <c r="K437" s="185">
        <v>516302080926033</v>
      </c>
      <c r="L437" s="127" t="s">
        <v>22</v>
      </c>
      <c r="M437" s="128" t="s">
        <v>22</v>
      </c>
      <c r="N437" s="128" t="s">
        <v>22</v>
      </c>
      <c r="O437" s="129" t="s">
        <v>1887</v>
      </c>
      <c r="P437" s="144">
        <v>46266</v>
      </c>
      <c r="Q437" s="128" t="s">
        <v>22</v>
      </c>
      <c r="R437" s="129" t="s">
        <v>1887</v>
      </c>
      <c r="S437" s="144">
        <v>46266</v>
      </c>
      <c r="T437" s="129" t="s">
        <v>24</v>
      </c>
      <c r="U437" s="130" t="s">
        <v>22</v>
      </c>
      <c r="V437" s="130" t="s">
        <v>22</v>
      </c>
      <c r="W437" s="49"/>
      <c r="X437" s="49"/>
      <c r="Y437" s="49"/>
      <c r="Z437" s="49"/>
      <c r="AA437" s="49"/>
      <c r="AB437" s="49"/>
      <c r="AC437" s="49"/>
      <c r="AD437" s="49"/>
      <c r="AE437" s="49"/>
      <c r="AF437" s="49"/>
    </row>
    <row r="438" ht="17" customHeight="1" spans="1:32">
      <c r="A438" s="190">
        <v>366</v>
      </c>
      <c r="B438" s="49" t="s">
        <v>19</v>
      </c>
      <c r="C438" s="131" t="s">
        <v>146</v>
      </c>
      <c r="D438" s="121" t="s">
        <v>3053</v>
      </c>
      <c r="E438" s="146">
        <v>6000033703</v>
      </c>
      <c r="F438" s="198">
        <v>1</v>
      </c>
      <c r="G438" s="198">
        <v>1</v>
      </c>
      <c r="H438" s="199">
        <v>0</v>
      </c>
      <c r="I438" s="144">
        <v>46266</v>
      </c>
      <c r="J438" s="148" t="s">
        <v>2332</v>
      </c>
      <c r="K438" s="185">
        <v>516302080926034</v>
      </c>
      <c r="L438" s="127" t="s">
        <v>22</v>
      </c>
      <c r="M438" s="128" t="s">
        <v>22</v>
      </c>
      <c r="N438" s="128" t="s">
        <v>22</v>
      </c>
      <c r="O438" s="129" t="s">
        <v>1887</v>
      </c>
      <c r="P438" s="144">
        <v>46266</v>
      </c>
      <c r="Q438" s="128" t="s">
        <v>22</v>
      </c>
      <c r="R438" s="129" t="s">
        <v>1887</v>
      </c>
      <c r="S438" s="144">
        <v>46266</v>
      </c>
      <c r="T438" s="129" t="s">
        <v>24</v>
      </c>
      <c r="U438" s="130" t="s">
        <v>22</v>
      </c>
      <c r="V438" s="130" t="s">
        <v>22</v>
      </c>
      <c r="W438" s="49"/>
      <c r="X438" s="49"/>
      <c r="Y438" s="49"/>
      <c r="Z438" s="49"/>
      <c r="AA438" s="49"/>
      <c r="AB438" s="49"/>
      <c r="AC438" s="49"/>
      <c r="AD438" s="49"/>
      <c r="AE438" s="49"/>
      <c r="AF438" s="49"/>
    </row>
    <row r="439" ht="17" customHeight="1" spans="1:32">
      <c r="A439" s="190">
        <v>367</v>
      </c>
      <c r="B439" s="49" t="s">
        <v>19</v>
      </c>
      <c r="C439" s="49" t="s">
        <v>146</v>
      </c>
      <c r="D439" s="121" t="s">
        <v>3053</v>
      </c>
      <c r="E439" s="146">
        <v>6000064436</v>
      </c>
      <c r="F439" s="198">
        <v>3</v>
      </c>
      <c r="G439" s="198">
        <v>3</v>
      </c>
      <c r="H439" s="199">
        <v>0</v>
      </c>
      <c r="I439" s="144">
        <v>46265</v>
      </c>
      <c r="J439" s="134" t="s">
        <v>2340</v>
      </c>
      <c r="K439" s="185" t="s">
        <v>2393</v>
      </c>
      <c r="L439" s="127" t="s">
        <v>22</v>
      </c>
      <c r="M439" s="128" t="s">
        <v>22</v>
      </c>
      <c r="N439" s="128" t="s">
        <v>22</v>
      </c>
      <c r="O439" s="129" t="s">
        <v>1887</v>
      </c>
      <c r="P439" s="144">
        <v>46265</v>
      </c>
      <c r="Q439" s="128" t="s">
        <v>22</v>
      </c>
      <c r="R439" s="129" t="s">
        <v>1887</v>
      </c>
      <c r="S439" s="144">
        <v>46265</v>
      </c>
      <c r="T439" s="129" t="s">
        <v>24</v>
      </c>
      <c r="U439" s="130" t="s">
        <v>22</v>
      </c>
      <c r="V439" s="130" t="s">
        <v>22</v>
      </c>
      <c r="W439" s="49"/>
      <c r="X439" s="49"/>
      <c r="Y439" s="49"/>
      <c r="Z439" s="49"/>
      <c r="AA439" s="49"/>
      <c r="AB439" s="49"/>
      <c r="AC439" s="49"/>
      <c r="AD439" s="49"/>
      <c r="AE439" s="49"/>
      <c r="AF439" s="49"/>
    </row>
    <row r="440" ht="24" customHeight="1" spans="1:32">
      <c r="A440" s="190">
        <v>368</v>
      </c>
      <c r="B440" s="49" t="s">
        <v>19</v>
      </c>
      <c r="C440" s="147" t="s">
        <v>116</v>
      </c>
      <c r="D440" s="121" t="s">
        <v>3053</v>
      </c>
      <c r="E440" s="167">
        <v>6000064430</v>
      </c>
      <c r="F440" s="185">
        <v>3</v>
      </c>
      <c r="G440" s="198">
        <v>3</v>
      </c>
      <c r="H440" s="198">
        <v>0</v>
      </c>
      <c r="I440" s="207">
        <v>46254</v>
      </c>
      <c r="J440" s="148" t="s">
        <v>2218</v>
      </c>
      <c r="K440" s="185" t="s">
        <v>2394</v>
      </c>
      <c r="L440" s="127" t="s">
        <v>22</v>
      </c>
      <c r="M440" s="128" t="s">
        <v>22</v>
      </c>
      <c r="N440" s="128" t="s">
        <v>22</v>
      </c>
      <c r="O440" s="129" t="s">
        <v>1887</v>
      </c>
      <c r="P440" s="207">
        <v>46254</v>
      </c>
      <c r="Q440" s="128" t="s">
        <v>22</v>
      </c>
      <c r="R440" s="129" t="s">
        <v>1887</v>
      </c>
      <c r="S440" s="207">
        <v>46254</v>
      </c>
      <c r="T440" s="129" t="s">
        <v>24</v>
      </c>
      <c r="U440" s="130" t="s">
        <v>22</v>
      </c>
      <c r="V440" s="130" t="s">
        <v>22</v>
      </c>
      <c r="W440" s="49"/>
      <c r="X440" s="49"/>
      <c r="Y440" s="49"/>
      <c r="Z440" s="49"/>
      <c r="AA440" s="49"/>
      <c r="AB440" s="49"/>
      <c r="AC440" s="49"/>
      <c r="AD440" s="49"/>
      <c r="AE440" s="49"/>
      <c r="AF440" s="49"/>
    </row>
    <row r="441" ht="24" customHeight="1" spans="1:32">
      <c r="A441" s="190">
        <v>369</v>
      </c>
      <c r="B441" s="49" t="s">
        <v>19</v>
      </c>
      <c r="C441" s="147" t="s">
        <v>116</v>
      </c>
      <c r="D441" s="121" t="s">
        <v>3053</v>
      </c>
      <c r="E441" s="167">
        <v>6000064430</v>
      </c>
      <c r="F441" s="185">
        <v>13</v>
      </c>
      <c r="G441" s="198">
        <v>13</v>
      </c>
      <c r="H441" s="198">
        <v>0</v>
      </c>
      <c r="I441" s="207">
        <v>46267</v>
      </c>
      <c r="J441" s="148" t="s">
        <v>2218</v>
      </c>
      <c r="K441" s="185" t="s">
        <v>2395</v>
      </c>
      <c r="L441" s="127" t="s">
        <v>22</v>
      </c>
      <c r="M441" s="128" t="s">
        <v>22</v>
      </c>
      <c r="N441" s="128" t="s">
        <v>22</v>
      </c>
      <c r="O441" s="129" t="s">
        <v>1887</v>
      </c>
      <c r="P441" s="207">
        <v>46267</v>
      </c>
      <c r="Q441" s="128" t="s">
        <v>2151</v>
      </c>
      <c r="R441" s="129" t="s">
        <v>1887</v>
      </c>
      <c r="S441" s="207">
        <v>46267</v>
      </c>
      <c r="T441" s="129" t="s">
        <v>24</v>
      </c>
      <c r="U441" s="130" t="s">
        <v>22</v>
      </c>
      <c r="V441" s="130" t="s">
        <v>22</v>
      </c>
      <c r="W441" s="49"/>
      <c r="X441" s="49"/>
      <c r="Y441" s="49"/>
      <c r="Z441" s="49"/>
      <c r="AA441" s="49"/>
      <c r="AB441" s="49"/>
      <c r="AC441" s="49"/>
      <c r="AD441" s="49"/>
      <c r="AE441" s="49"/>
      <c r="AF441" s="49"/>
    </row>
    <row r="442" ht="24" customHeight="1" spans="1:32">
      <c r="A442" s="190">
        <v>370</v>
      </c>
      <c r="B442" s="49" t="s">
        <v>19</v>
      </c>
      <c r="C442" s="147" t="s">
        <v>116</v>
      </c>
      <c r="D442" s="121" t="s">
        <v>3053</v>
      </c>
      <c r="E442" s="167">
        <v>6000064430</v>
      </c>
      <c r="F442" s="185">
        <v>7</v>
      </c>
      <c r="G442" s="198">
        <v>7</v>
      </c>
      <c r="H442" s="198">
        <v>0</v>
      </c>
      <c r="I442" s="207">
        <v>46269</v>
      </c>
      <c r="J442" s="148" t="s">
        <v>2218</v>
      </c>
      <c r="K442" s="185" t="s">
        <v>2396</v>
      </c>
      <c r="L442" s="127" t="s">
        <v>22</v>
      </c>
      <c r="M442" s="128" t="s">
        <v>22</v>
      </c>
      <c r="N442" s="128" t="s">
        <v>22</v>
      </c>
      <c r="O442" s="129" t="s">
        <v>1887</v>
      </c>
      <c r="P442" s="207">
        <v>46269</v>
      </c>
      <c r="Q442" s="128" t="s">
        <v>22</v>
      </c>
      <c r="R442" s="129" t="s">
        <v>1887</v>
      </c>
      <c r="S442" s="207">
        <v>46269</v>
      </c>
      <c r="T442" s="129" t="s">
        <v>24</v>
      </c>
      <c r="U442" s="130" t="s">
        <v>22</v>
      </c>
      <c r="V442" s="130" t="s">
        <v>22</v>
      </c>
      <c r="W442" s="49"/>
      <c r="X442" s="49"/>
      <c r="Y442" s="49"/>
      <c r="Z442" s="49"/>
      <c r="AA442" s="49"/>
      <c r="AB442" s="49"/>
      <c r="AC442" s="49"/>
      <c r="AD442" s="49"/>
      <c r="AE442" s="49"/>
      <c r="AF442" s="49"/>
    </row>
    <row r="443" ht="17" customHeight="1" spans="1:32">
      <c r="A443" s="190">
        <v>371</v>
      </c>
      <c r="B443" s="49" t="s">
        <v>19</v>
      </c>
      <c r="C443" s="49" t="s">
        <v>146</v>
      </c>
      <c r="D443" s="121" t="s">
        <v>3053</v>
      </c>
      <c r="E443" s="146">
        <v>6000064436</v>
      </c>
      <c r="F443" s="185">
        <v>5</v>
      </c>
      <c r="G443" s="198">
        <v>5</v>
      </c>
      <c r="H443" s="198">
        <v>0</v>
      </c>
      <c r="I443" s="144">
        <v>46268</v>
      </c>
      <c r="J443" s="134" t="s">
        <v>2340</v>
      </c>
      <c r="K443" s="185" t="s">
        <v>2397</v>
      </c>
      <c r="L443" s="127" t="s">
        <v>22</v>
      </c>
      <c r="M443" s="128" t="s">
        <v>22</v>
      </c>
      <c r="N443" s="128" t="s">
        <v>22</v>
      </c>
      <c r="O443" s="129" t="s">
        <v>1887</v>
      </c>
      <c r="P443" s="144">
        <v>46268</v>
      </c>
      <c r="Q443" s="177" t="s">
        <v>22</v>
      </c>
      <c r="R443" s="129" t="s">
        <v>1887</v>
      </c>
      <c r="S443" s="144">
        <v>46268</v>
      </c>
      <c r="T443" s="129" t="s">
        <v>24</v>
      </c>
      <c r="U443" s="130" t="s">
        <v>22</v>
      </c>
      <c r="V443" s="130" t="s">
        <v>22</v>
      </c>
      <c r="W443" s="49"/>
      <c r="X443" s="49"/>
      <c r="Y443" s="49"/>
      <c r="Z443" s="49"/>
      <c r="AA443" s="49"/>
      <c r="AB443" s="49"/>
      <c r="AC443" s="49"/>
      <c r="AD443" s="49"/>
      <c r="AE443" s="49"/>
      <c r="AF443" s="49"/>
    </row>
    <row r="444" ht="17" customHeight="1" spans="1:32">
      <c r="A444" s="190">
        <v>372</v>
      </c>
      <c r="B444" s="49" t="s">
        <v>19</v>
      </c>
      <c r="C444" s="49" t="s">
        <v>146</v>
      </c>
      <c r="D444" s="121" t="s">
        <v>3053</v>
      </c>
      <c r="E444" s="146">
        <v>6000064436</v>
      </c>
      <c r="F444" s="185">
        <v>1</v>
      </c>
      <c r="G444" s="198">
        <v>0</v>
      </c>
      <c r="H444" s="198">
        <v>1</v>
      </c>
      <c r="I444" s="144">
        <v>46268</v>
      </c>
      <c r="J444" s="134" t="s">
        <v>2340</v>
      </c>
      <c r="K444" s="145">
        <v>516339030826104</v>
      </c>
      <c r="L444" s="128" t="s">
        <v>2236</v>
      </c>
      <c r="M444" s="173" t="s">
        <v>3063</v>
      </c>
      <c r="N444" s="149" t="s">
        <v>3058</v>
      </c>
      <c r="O444" s="129" t="s">
        <v>1887</v>
      </c>
      <c r="P444" s="144">
        <v>46268</v>
      </c>
      <c r="Q444" s="149" t="s">
        <v>3059</v>
      </c>
      <c r="R444" s="129" t="s">
        <v>1887</v>
      </c>
      <c r="S444" s="144">
        <v>46268</v>
      </c>
      <c r="T444" s="129" t="s">
        <v>24</v>
      </c>
      <c r="U444" s="187" t="s">
        <v>32</v>
      </c>
      <c r="V444" s="151" t="s">
        <v>2224</v>
      </c>
      <c r="W444" s="49"/>
      <c r="X444" s="49"/>
      <c r="Y444" s="49"/>
      <c r="Z444" s="49"/>
      <c r="AA444" s="49"/>
      <c r="AB444" s="49"/>
      <c r="AC444" s="49"/>
      <c r="AD444" s="49"/>
      <c r="AE444" s="49"/>
      <c r="AF444" s="49"/>
    </row>
    <row r="445" ht="17" customHeight="1" spans="1:32">
      <c r="A445" s="190">
        <v>373</v>
      </c>
      <c r="B445" s="49" t="s">
        <v>19</v>
      </c>
      <c r="C445" s="49" t="s">
        <v>146</v>
      </c>
      <c r="D445" s="121" t="s">
        <v>3053</v>
      </c>
      <c r="E445" s="146">
        <v>6000064436</v>
      </c>
      <c r="F445" s="185">
        <v>3</v>
      </c>
      <c r="G445" s="198">
        <v>3</v>
      </c>
      <c r="H445" s="198">
        <v>0</v>
      </c>
      <c r="I445" s="144">
        <v>46268</v>
      </c>
      <c r="J445" s="134" t="s">
        <v>2340</v>
      </c>
      <c r="K445" s="185" t="s">
        <v>2398</v>
      </c>
      <c r="L445" s="127" t="s">
        <v>22</v>
      </c>
      <c r="M445" s="128" t="s">
        <v>22</v>
      </c>
      <c r="N445" s="128" t="s">
        <v>22</v>
      </c>
      <c r="O445" s="129" t="s">
        <v>1887</v>
      </c>
      <c r="P445" s="144">
        <v>46268</v>
      </c>
      <c r="Q445" s="177" t="s">
        <v>22</v>
      </c>
      <c r="R445" s="129" t="s">
        <v>1887</v>
      </c>
      <c r="S445" s="144">
        <v>46268</v>
      </c>
      <c r="T445" s="129" t="s">
        <v>24</v>
      </c>
      <c r="U445" s="130" t="s">
        <v>22</v>
      </c>
      <c r="V445" s="130" t="s">
        <v>22</v>
      </c>
      <c r="W445" s="49"/>
      <c r="X445" s="49"/>
      <c r="Y445" s="49"/>
      <c r="Z445" s="49"/>
      <c r="AA445" s="49"/>
      <c r="AB445" s="49"/>
      <c r="AC445" s="49"/>
      <c r="AD445" s="49"/>
      <c r="AE445" s="49"/>
      <c r="AF445" s="49"/>
    </row>
    <row r="446" ht="16.5" customHeight="1" spans="1:32">
      <c r="A446" s="190">
        <v>374</v>
      </c>
      <c r="B446" s="49" t="s">
        <v>19</v>
      </c>
      <c r="C446" s="131" t="s">
        <v>2388</v>
      </c>
      <c r="D446" s="121" t="s">
        <v>3053</v>
      </c>
      <c r="E446" s="122">
        <v>6000064429</v>
      </c>
      <c r="F446" s="172">
        <v>1</v>
      </c>
      <c r="G446" s="134">
        <v>0</v>
      </c>
      <c r="H446" s="186">
        <v>1</v>
      </c>
      <c r="I446" s="124">
        <v>46269</v>
      </c>
      <c r="J446" s="148" t="s">
        <v>2220</v>
      </c>
      <c r="K446" s="206">
        <v>516309150826322</v>
      </c>
      <c r="L446" s="128" t="s">
        <v>2243</v>
      </c>
      <c r="M446" s="128" t="s">
        <v>3060</v>
      </c>
      <c r="N446" s="195" t="s">
        <v>2959</v>
      </c>
      <c r="O446" s="129" t="s">
        <v>1887</v>
      </c>
      <c r="P446" s="124">
        <v>46269</v>
      </c>
      <c r="Q446" s="158" t="s">
        <v>3061</v>
      </c>
      <c r="R446" s="129" t="s">
        <v>1887</v>
      </c>
      <c r="S446" s="124">
        <v>46269</v>
      </c>
      <c r="T446" s="129" t="s">
        <v>24</v>
      </c>
      <c r="U446" s="187" t="s">
        <v>32</v>
      </c>
      <c r="V446" s="151" t="s">
        <v>2224</v>
      </c>
      <c r="W446" s="49"/>
      <c r="X446" s="49"/>
      <c r="Y446" s="49"/>
      <c r="Z446" s="49"/>
      <c r="AA446" s="49"/>
      <c r="AB446" s="49"/>
      <c r="AC446" s="49"/>
      <c r="AD446" s="49"/>
      <c r="AE446" s="49"/>
      <c r="AF446" s="49"/>
    </row>
    <row r="447" ht="16.5" customHeight="1" spans="1:32">
      <c r="A447" s="190">
        <v>375</v>
      </c>
      <c r="B447" s="49" t="s">
        <v>19</v>
      </c>
      <c r="C447" s="131" t="s">
        <v>2388</v>
      </c>
      <c r="D447" s="121" t="s">
        <v>3053</v>
      </c>
      <c r="E447" s="122">
        <v>6000064429</v>
      </c>
      <c r="F447" s="172">
        <v>1</v>
      </c>
      <c r="G447" s="134">
        <v>0</v>
      </c>
      <c r="H447" s="186">
        <v>1</v>
      </c>
      <c r="I447" s="124">
        <v>46269</v>
      </c>
      <c r="J447" s="148" t="s">
        <v>2220</v>
      </c>
      <c r="K447" s="206">
        <v>516309150826323</v>
      </c>
      <c r="L447" s="204" t="s">
        <v>2385</v>
      </c>
      <c r="M447" s="128" t="s">
        <v>3169</v>
      </c>
      <c r="N447" s="205" t="s">
        <v>3170</v>
      </c>
      <c r="O447" s="129" t="s">
        <v>1887</v>
      </c>
      <c r="P447" s="124">
        <v>46269</v>
      </c>
      <c r="Q447" s="161" t="s">
        <v>3171</v>
      </c>
      <c r="R447" s="129" t="s">
        <v>1887</v>
      </c>
      <c r="S447" s="124">
        <v>46269</v>
      </c>
      <c r="T447" s="129" t="s">
        <v>24</v>
      </c>
      <c r="U447" s="18" t="s">
        <v>2386</v>
      </c>
      <c r="V447" s="31" t="s">
        <v>2282</v>
      </c>
      <c r="W447" s="49"/>
      <c r="X447" s="49"/>
      <c r="Y447" s="49"/>
      <c r="Z447" s="49"/>
      <c r="AA447" s="49"/>
      <c r="AB447" s="49"/>
      <c r="AC447" s="49"/>
      <c r="AD447" s="49"/>
      <c r="AE447" s="49"/>
      <c r="AF447" s="49"/>
    </row>
    <row r="448" ht="16.5" customHeight="1" spans="1:32">
      <c r="A448" s="190">
        <v>376</v>
      </c>
      <c r="B448" s="49" t="s">
        <v>19</v>
      </c>
      <c r="C448" s="131" t="s">
        <v>2388</v>
      </c>
      <c r="D448" s="121" t="s">
        <v>3053</v>
      </c>
      <c r="E448" s="146">
        <v>6000064429</v>
      </c>
      <c r="F448" s="208">
        <v>2</v>
      </c>
      <c r="G448" s="208">
        <v>2</v>
      </c>
      <c r="H448" s="206">
        <v>0</v>
      </c>
      <c r="I448" s="124">
        <v>46269</v>
      </c>
      <c r="J448" s="148" t="s">
        <v>2220</v>
      </c>
      <c r="K448" s="206" t="s">
        <v>2399</v>
      </c>
      <c r="L448" s="127" t="s">
        <v>22</v>
      </c>
      <c r="M448" s="128" t="s">
        <v>22</v>
      </c>
      <c r="N448" s="128" t="s">
        <v>22</v>
      </c>
      <c r="O448" s="129" t="s">
        <v>1887</v>
      </c>
      <c r="P448" s="124">
        <v>46269</v>
      </c>
      <c r="Q448" s="128" t="s">
        <v>22</v>
      </c>
      <c r="R448" s="129" t="s">
        <v>1887</v>
      </c>
      <c r="S448" s="124">
        <v>46269</v>
      </c>
      <c r="T448" s="129" t="s">
        <v>24</v>
      </c>
      <c r="U448" s="130" t="s">
        <v>22</v>
      </c>
      <c r="V448" s="130" t="s">
        <v>22</v>
      </c>
      <c r="W448" s="128"/>
      <c r="X448" s="49"/>
      <c r="Y448" s="49"/>
      <c r="Z448" s="49"/>
      <c r="AA448" s="49"/>
      <c r="AB448" s="49"/>
      <c r="AC448" s="49"/>
      <c r="AD448" s="49"/>
      <c r="AE448" s="49"/>
      <c r="AF448" s="49"/>
    </row>
    <row r="449" ht="16.5" customHeight="1" spans="1:32">
      <c r="A449" s="190">
        <v>377</v>
      </c>
      <c r="B449" s="49" t="s">
        <v>19</v>
      </c>
      <c r="C449" s="131" t="s">
        <v>2388</v>
      </c>
      <c r="D449" s="121" t="s">
        <v>3053</v>
      </c>
      <c r="E449" s="122">
        <v>6000064429</v>
      </c>
      <c r="F449" s="172">
        <v>1</v>
      </c>
      <c r="G449" s="134">
        <v>0</v>
      </c>
      <c r="H449" s="186">
        <v>1</v>
      </c>
      <c r="I449" s="124">
        <v>46269</v>
      </c>
      <c r="J449" s="148" t="s">
        <v>2220</v>
      </c>
      <c r="K449" s="206">
        <v>516309150826326</v>
      </c>
      <c r="L449" s="204" t="s">
        <v>2385</v>
      </c>
      <c r="M449" s="128" t="s">
        <v>3169</v>
      </c>
      <c r="N449" s="205" t="s">
        <v>3170</v>
      </c>
      <c r="O449" s="129" t="s">
        <v>1887</v>
      </c>
      <c r="P449" s="124">
        <v>46269</v>
      </c>
      <c r="Q449" s="161" t="s">
        <v>3171</v>
      </c>
      <c r="R449" s="129" t="s">
        <v>1887</v>
      </c>
      <c r="S449" s="124">
        <v>46269</v>
      </c>
      <c r="T449" s="129" t="s">
        <v>24</v>
      </c>
      <c r="U449" s="18" t="s">
        <v>2386</v>
      </c>
      <c r="V449" s="31" t="s">
        <v>2282</v>
      </c>
      <c r="W449" s="49"/>
      <c r="X449" s="49"/>
      <c r="Y449" s="49"/>
      <c r="Z449" s="49"/>
      <c r="AA449" s="49"/>
      <c r="AB449" s="49"/>
      <c r="AC449" s="49"/>
      <c r="AD449" s="49"/>
      <c r="AE449" s="49"/>
      <c r="AF449" s="49"/>
    </row>
    <row r="450" ht="16.5" customHeight="1" spans="1:32">
      <c r="A450" s="190">
        <v>378</v>
      </c>
      <c r="B450" s="49" t="s">
        <v>19</v>
      </c>
      <c r="C450" s="131" t="s">
        <v>146</v>
      </c>
      <c r="D450" s="121" t="s">
        <v>3053</v>
      </c>
      <c r="E450" s="122">
        <v>6000064429</v>
      </c>
      <c r="F450" s="172">
        <v>1</v>
      </c>
      <c r="G450" s="134">
        <v>0</v>
      </c>
      <c r="H450" s="186">
        <v>1</v>
      </c>
      <c r="I450" s="124">
        <v>46269</v>
      </c>
      <c r="J450" s="148" t="s">
        <v>2220</v>
      </c>
      <c r="K450" s="206">
        <v>516309150826327</v>
      </c>
      <c r="L450" s="194" t="s">
        <v>2287</v>
      </c>
      <c r="M450" s="128" t="s">
        <v>3162</v>
      </c>
      <c r="N450" s="158" t="s">
        <v>2857</v>
      </c>
      <c r="O450" s="129" t="s">
        <v>1887</v>
      </c>
      <c r="P450" s="124">
        <v>46269</v>
      </c>
      <c r="Q450" s="150" t="s">
        <v>3163</v>
      </c>
      <c r="R450" s="129" t="s">
        <v>1887</v>
      </c>
      <c r="S450" s="124">
        <v>46269</v>
      </c>
      <c r="T450" s="129" t="s">
        <v>24</v>
      </c>
      <c r="U450" s="18" t="s">
        <v>59</v>
      </c>
      <c r="V450" s="151" t="s">
        <v>2224</v>
      </c>
      <c r="W450" s="49"/>
      <c r="X450" s="49"/>
      <c r="Y450" s="49"/>
      <c r="Z450" s="49"/>
      <c r="AA450" s="49"/>
      <c r="AB450" s="49"/>
      <c r="AC450" s="49"/>
      <c r="AD450" s="49"/>
      <c r="AE450" s="49"/>
      <c r="AF450" s="49"/>
    </row>
    <row r="451" ht="16.5" customHeight="1" spans="1:32">
      <c r="A451" s="190">
        <v>379</v>
      </c>
      <c r="B451" s="49" t="s">
        <v>19</v>
      </c>
      <c r="C451" s="131" t="s">
        <v>146</v>
      </c>
      <c r="D451" s="121" t="s">
        <v>3053</v>
      </c>
      <c r="E451" s="146">
        <v>6000064429</v>
      </c>
      <c r="F451" s="208">
        <v>6</v>
      </c>
      <c r="G451" s="208">
        <v>6</v>
      </c>
      <c r="H451" s="206">
        <v>0</v>
      </c>
      <c r="I451" s="124">
        <v>46269</v>
      </c>
      <c r="J451" s="148" t="s">
        <v>2220</v>
      </c>
      <c r="K451" s="206" t="s">
        <v>2400</v>
      </c>
      <c r="L451" s="127" t="s">
        <v>22</v>
      </c>
      <c r="M451" s="128" t="s">
        <v>22</v>
      </c>
      <c r="N451" s="128" t="s">
        <v>22</v>
      </c>
      <c r="O451" s="129" t="s">
        <v>1887</v>
      </c>
      <c r="P451" s="124">
        <v>46269</v>
      </c>
      <c r="Q451" s="128" t="s">
        <v>22</v>
      </c>
      <c r="R451" s="129" t="s">
        <v>1887</v>
      </c>
      <c r="S451" s="124">
        <v>46269</v>
      </c>
      <c r="T451" s="129" t="s">
        <v>24</v>
      </c>
      <c r="U451" s="130" t="s">
        <v>22</v>
      </c>
      <c r="V451" s="130" t="s">
        <v>22</v>
      </c>
      <c r="W451" s="128"/>
      <c r="X451" s="49"/>
      <c r="Y451" s="49"/>
      <c r="Z451" s="49"/>
      <c r="AA451" s="49"/>
      <c r="AB451" s="49"/>
      <c r="AC451" s="49"/>
      <c r="AD451" s="49"/>
      <c r="AE451" s="49"/>
      <c r="AF451" s="49"/>
    </row>
    <row r="452" ht="16.5" customHeight="1" spans="1:32">
      <c r="A452" s="190">
        <v>380</v>
      </c>
      <c r="B452" s="49" t="s">
        <v>19</v>
      </c>
      <c r="C452" s="131" t="s">
        <v>146</v>
      </c>
      <c r="D452" s="121" t="s">
        <v>3053</v>
      </c>
      <c r="E452" s="122">
        <v>6000064429</v>
      </c>
      <c r="F452" s="172">
        <v>1</v>
      </c>
      <c r="G452" s="134">
        <v>0</v>
      </c>
      <c r="H452" s="186">
        <v>1</v>
      </c>
      <c r="I452" s="124">
        <v>46269</v>
      </c>
      <c r="J452" s="148" t="s">
        <v>2220</v>
      </c>
      <c r="K452" s="206">
        <v>516309150826334</v>
      </c>
      <c r="L452" s="194" t="s">
        <v>2287</v>
      </c>
      <c r="M452" s="128" t="s">
        <v>3162</v>
      </c>
      <c r="N452" s="158" t="s">
        <v>2857</v>
      </c>
      <c r="O452" s="129" t="s">
        <v>1887</v>
      </c>
      <c r="P452" s="124">
        <v>46269</v>
      </c>
      <c r="Q452" s="150" t="s">
        <v>3163</v>
      </c>
      <c r="R452" s="129" t="s">
        <v>1887</v>
      </c>
      <c r="S452" s="124">
        <v>46269</v>
      </c>
      <c r="T452" s="129" t="s">
        <v>24</v>
      </c>
      <c r="U452" s="18" t="s">
        <v>59</v>
      </c>
      <c r="V452" s="151" t="s">
        <v>2224</v>
      </c>
      <c r="W452" s="49"/>
      <c r="X452" s="49"/>
      <c r="Y452" s="49"/>
      <c r="Z452" s="49"/>
      <c r="AA452" s="49"/>
      <c r="AB452" s="49"/>
      <c r="AC452" s="49"/>
      <c r="AD452" s="49"/>
      <c r="AE452" s="49"/>
      <c r="AF452" s="49"/>
    </row>
    <row r="453" ht="16.5" customHeight="1" spans="1:32">
      <c r="A453" s="190">
        <v>381</v>
      </c>
      <c r="B453" s="49" t="s">
        <v>19</v>
      </c>
      <c r="C453" s="49" t="s">
        <v>146</v>
      </c>
      <c r="D453" s="121" t="s">
        <v>3053</v>
      </c>
      <c r="E453" s="146">
        <v>6000064429</v>
      </c>
      <c r="F453" s="208">
        <v>2</v>
      </c>
      <c r="G453" s="208">
        <v>2</v>
      </c>
      <c r="H453" s="206">
        <v>0</v>
      </c>
      <c r="I453" s="124">
        <v>46269</v>
      </c>
      <c r="J453" s="148" t="s">
        <v>2220</v>
      </c>
      <c r="K453" s="206" t="s">
        <v>2401</v>
      </c>
      <c r="L453" s="127" t="s">
        <v>22</v>
      </c>
      <c r="M453" s="128" t="s">
        <v>22</v>
      </c>
      <c r="N453" s="128" t="s">
        <v>22</v>
      </c>
      <c r="O453" s="129" t="s">
        <v>1887</v>
      </c>
      <c r="P453" s="124">
        <v>46269</v>
      </c>
      <c r="Q453" s="128" t="s">
        <v>22</v>
      </c>
      <c r="R453" s="129" t="s">
        <v>1887</v>
      </c>
      <c r="S453" s="124">
        <v>46269</v>
      </c>
      <c r="T453" s="129" t="s">
        <v>24</v>
      </c>
      <c r="U453" s="130" t="s">
        <v>22</v>
      </c>
      <c r="V453" s="130" t="s">
        <v>22</v>
      </c>
      <c r="W453" s="128"/>
      <c r="X453" s="49"/>
      <c r="Y453" s="49"/>
      <c r="Z453" s="49"/>
      <c r="AA453" s="49"/>
      <c r="AB453" s="49"/>
      <c r="AC453" s="49"/>
      <c r="AD453" s="49"/>
      <c r="AE453" s="49"/>
      <c r="AF453" s="49"/>
    </row>
    <row r="454" ht="16.5" customHeight="1" spans="1:32">
      <c r="A454" s="190">
        <v>382</v>
      </c>
      <c r="B454" s="49" t="s">
        <v>19</v>
      </c>
      <c r="C454" s="131" t="s">
        <v>1724</v>
      </c>
      <c r="D454" s="121" t="s">
        <v>3053</v>
      </c>
      <c r="E454" s="167">
        <v>6000064430</v>
      </c>
      <c r="F454" s="208">
        <v>20</v>
      </c>
      <c r="G454" s="208">
        <v>20</v>
      </c>
      <c r="H454" s="206">
        <v>0</v>
      </c>
      <c r="I454" s="124">
        <v>46270</v>
      </c>
      <c r="J454" s="148" t="s">
        <v>2218</v>
      </c>
      <c r="K454" s="185" t="s">
        <v>2402</v>
      </c>
      <c r="L454" s="127" t="s">
        <v>22</v>
      </c>
      <c r="M454" s="128" t="s">
        <v>22</v>
      </c>
      <c r="N454" s="128" t="s">
        <v>22</v>
      </c>
      <c r="O454" s="129" t="s">
        <v>1887</v>
      </c>
      <c r="P454" s="124">
        <v>46270</v>
      </c>
      <c r="Q454" s="128" t="s">
        <v>22</v>
      </c>
      <c r="R454" s="129" t="s">
        <v>1887</v>
      </c>
      <c r="S454" s="124">
        <v>46270</v>
      </c>
      <c r="T454" s="129" t="s">
        <v>24</v>
      </c>
      <c r="U454" s="130" t="s">
        <v>22</v>
      </c>
      <c r="V454" s="130" t="s">
        <v>22</v>
      </c>
      <c r="W454" s="128"/>
      <c r="X454" s="49"/>
      <c r="Y454" s="49"/>
      <c r="Z454" s="49"/>
      <c r="AA454" s="49"/>
      <c r="AB454" s="49"/>
      <c r="AC454" s="49"/>
      <c r="AD454" s="49"/>
      <c r="AE454" s="49"/>
      <c r="AF454" s="49"/>
    </row>
    <row r="455" ht="16.5" customHeight="1" spans="1:32">
      <c r="A455" s="190">
        <v>383</v>
      </c>
      <c r="B455" s="49" t="s">
        <v>19</v>
      </c>
      <c r="C455" s="131" t="s">
        <v>1724</v>
      </c>
      <c r="D455" s="121" t="s">
        <v>3053</v>
      </c>
      <c r="E455" s="167">
        <v>6000064430</v>
      </c>
      <c r="F455" s="208">
        <v>12</v>
      </c>
      <c r="G455" s="208">
        <v>12</v>
      </c>
      <c r="H455" s="206">
        <v>0</v>
      </c>
      <c r="I455" s="124">
        <v>46272</v>
      </c>
      <c r="J455" s="148" t="s">
        <v>2218</v>
      </c>
      <c r="K455" s="185" t="s">
        <v>2403</v>
      </c>
      <c r="L455" s="127" t="s">
        <v>22</v>
      </c>
      <c r="M455" s="128" t="s">
        <v>22</v>
      </c>
      <c r="N455" s="128" t="s">
        <v>22</v>
      </c>
      <c r="O455" s="129" t="s">
        <v>1887</v>
      </c>
      <c r="P455" s="124">
        <v>46272</v>
      </c>
      <c r="Q455" s="128" t="s">
        <v>22</v>
      </c>
      <c r="R455" s="129" t="s">
        <v>1887</v>
      </c>
      <c r="S455" s="124">
        <v>46272</v>
      </c>
      <c r="T455" s="129" t="s">
        <v>24</v>
      </c>
      <c r="U455" s="130" t="s">
        <v>22</v>
      </c>
      <c r="V455" s="130" t="s">
        <v>22</v>
      </c>
      <c r="W455" s="128"/>
      <c r="X455" s="49"/>
      <c r="Y455" s="49"/>
      <c r="Z455" s="49"/>
      <c r="AA455" s="49"/>
      <c r="AB455" s="49"/>
      <c r="AC455" s="49"/>
      <c r="AD455" s="49"/>
      <c r="AE455" s="49"/>
      <c r="AF455" s="49"/>
    </row>
    <row r="456" ht="17" customHeight="1" spans="1:32">
      <c r="A456" s="190">
        <v>384</v>
      </c>
      <c r="B456" s="49" t="s">
        <v>19</v>
      </c>
      <c r="C456" s="147" t="s">
        <v>116</v>
      </c>
      <c r="D456" s="121" t="s">
        <v>3053</v>
      </c>
      <c r="E456" s="146">
        <v>6000064429</v>
      </c>
      <c r="F456" s="208">
        <v>1</v>
      </c>
      <c r="G456" s="208">
        <v>1</v>
      </c>
      <c r="H456" s="206">
        <v>0</v>
      </c>
      <c r="I456" s="124">
        <v>46241</v>
      </c>
      <c r="J456" s="148" t="s">
        <v>2220</v>
      </c>
      <c r="K456" s="185">
        <v>516309150926337</v>
      </c>
      <c r="L456" s="127" t="s">
        <v>22</v>
      </c>
      <c r="M456" s="128" t="s">
        <v>22</v>
      </c>
      <c r="N456" s="128" t="s">
        <v>22</v>
      </c>
      <c r="O456" s="129" t="s">
        <v>1887</v>
      </c>
      <c r="P456" s="124">
        <v>46241</v>
      </c>
      <c r="Q456" s="128" t="s">
        <v>22</v>
      </c>
      <c r="R456" s="129" t="s">
        <v>1887</v>
      </c>
      <c r="S456" s="124">
        <v>46241</v>
      </c>
      <c r="T456" s="129"/>
      <c r="U456" s="130" t="s">
        <v>22</v>
      </c>
      <c r="V456" s="130" t="s">
        <v>22</v>
      </c>
      <c r="W456" s="49"/>
      <c r="X456" s="49"/>
      <c r="Y456" s="49"/>
      <c r="Z456" s="49"/>
      <c r="AA456" s="49"/>
      <c r="AB456" s="49"/>
      <c r="AC456" s="49"/>
      <c r="AD456" s="49"/>
      <c r="AE456" s="49"/>
      <c r="AF456" s="49"/>
    </row>
    <row r="457" ht="17" customHeight="1" spans="1:32">
      <c r="A457" s="190">
        <v>385</v>
      </c>
      <c r="B457" s="49" t="s">
        <v>19</v>
      </c>
      <c r="C457" s="147" t="s">
        <v>116</v>
      </c>
      <c r="D457" s="121" t="s">
        <v>3053</v>
      </c>
      <c r="E457" s="146">
        <v>6000064429</v>
      </c>
      <c r="F457" s="208">
        <v>5</v>
      </c>
      <c r="G457" s="208">
        <v>5</v>
      </c>
      <c r="H457" s="206">
        <v>0</v>
      </c>
      <c r="I457" s="124">
        <v>46242</v>
      </c>
      <c r="J457" s="148" t="s">
        <v>2220</v>
      </c>
      <c r="K457" s="185" t="s">
        <v>2404</v>
      </c>
      <c r="L457" s="127" t="s">
        <v>22</v>
      </c>
      <c r="M457" s="128" t="s">
        <v>22</v>
      </c>
      <c r="N457" s="128" t="s">
        <v>22</v>
      </c>
      <c r="O457" s="129" t="s">
        <v>1887</v>
      </c>
      <c r="P457" s="124">
        <v>46242</v>
      </c>
      <c r="Q457" s="128" t="s">
        <v>22</v>
      </c>
      <c r="R457" s="129" t="s">
        <v>1887</v>
      </c>
      <c r="S457" s="124">
        <v>46242</v>
      </c>
      <c r="T457" s="129" t="s">
        <v>24</v>
      </c>
      <c r="U457" s="130" t="s">
        <v>22</v>
      </c>
      <c r="V457" s="130" t="s">
        <v>22</v>
      </c>
      <c r="W457" s="49"/>
      <c r="X457" s="49"/>
      <c r="Y457" s="49"/>
      <c r="Z457" s="49"/>
      <c r="AA457" s="49"/>
      <c r="AB457" s="49"/>
      <c r="AC457" s="49"/>
      <c r="AD457" s="49"/>
      <c r="AE457" s="49"/>
      <c r="AF457" s="49"/>
    </row>
    <row r="458" ht="17" customHeight="1" spans="1:32">
      <c r="A458" s="190">
        <v>386</v>
      </c>
      <c r="B458" s="49" t="s">
        <v>19</v>
      </c>
      <c r="C458" s="147" t="s">
        <v>116</v>
      </c>
      <c r="D458" s="121" t="s">
        <v>3053</v>
      </c>
      <c r="E458" s="146">
        <v>6000064429</v>
      </c>
      <c r="F458" s="172">
        <v>1</v>
      </c>
      <c r="G458" s="134">
        <v>0</v>
      </c>
      <c r="H458" s="186">
        <v>1</v>
      </c>
      <c r="I458" s="144">
        <v>46273</v>
      </c>
      <c r="J458" s="148" t="s">
        <v>2220</v>
      </c>
      <c r="K458" s="145">
        <v>516309150926343</v>
      </c>
      <c r="L458" s="128" t="s">
        <v>2236</v>
      </c>
      <c r="M458" s="173" t="s">
        <v>3063</v>
      </c>
      <c r="N458" s="162" t="s">
        <v>3058</v>
      </c>
      <c r="O458" s="129" t="s">
        <v>1887</v>
      </c>
      <c r="P458" s="144">
        <v>46273</v>
      </c>
      <c r="Q458" s="156" t="s">
        <v>3059</v>
      </c>
      <c r="R458" s="129" t="s">
        <v>1887</v>
      </c>
      <c r="S458" s="144">
        <v>46273</v>
      </c>
      <c r="T458" s="129" t="s">
        <v>24</v>
      </c>
      <c r="U458" s="187" t="s">
        <v>32</v>
      </c>
      <c r="V458" s="151" t="s">
        <v>2224</v>
      </c>
      <c r="W458" s="49"/>
      <c r="X458" s="49"/>
      <c r="Y458" s="49"/>
      <c r="Z458" s="49"/>
      <c r="AA458" s="49"/>
      <c r="AB458" s="49"/>
      <c r="AC458" s="49"/>
      <c r="AD458" s="49"/>
      <c r="AE458" s="49"/>
      <c r="AF458" s="49"/>
    </row>
    <row r="459" ht="17" customHeight="1" spans="1:32">
      <c r="A459" s="190">
        <v>387</v>
      </c>
      <c r="B459" s="49" t="s">
        <v>19</v>
      </c>
      <c r="C459" s="147" t="s">
        <v>116</v>
      </c>
      <c r="D459" s="121" t="s">
        <v>3053</v>
      </c>
      <c r="E459" s="146">
        <v>6000064429</v>
      </c>
      <c r="F459" s="185">
        <v>4</v>
      </c>
      <c r="G459" s="198">
        <v>4</v>
      </c>
      <c r="H459" s="198">
        <v>0</v>
      </c>
      <c r="I459" s="144">
        <v>46242</v>
      </c>
      <c r="J459" s="148" t="s">
        <v>2220</v>
      </c>
      <c r="K459" s="185" t="s">
        <v>2405</v>
      </c>
      <c r="L459" s="127" t="s">
        <v>22</v>
      </c>
      <c r="M459" s="128" t="s">
        <v>22</v>
      </c>
      <c r="N459" s="128" t="s">
        <v>22</v>
      </c>
      <c r="O459" s="129" t="s">
        <v>1887</v>
      </c>
      <c r="P459" s="144">
        <v>46242</v>
      </c>
      <c r="Q459" s="128" t="s">
        <v>22</v>
      </c>
      <c r="R459" s="129" t="s">
        <v>1887</v>
      </c>
      <c r="S459" s="144">
        <v>46242</v>
      </c>
      <c r="T459" s="129" t="s">
        <v>24</v>
      </c>
      <c r="U459" s="130" t="s">
        <v>22</v>
      </c>
      <c r="V459" s="130" t="s">
        <v>22</v>
      </c>
      <c r="W459" s="49"/>
      <c r="X459" s="49"/>
      <c r="Y459" s="49"/>
      <c r="Z459" s="49"/>
      <c r="AA459" s="49"/>
      <c r="AB459" s="49"/>
      <c r="AC459" s="49"/>
      <c r="AD459" s="49"/>
      <c r="AE459" s="49"/>
      <c r="AF459" s="49"/>
    </row>
    <row r="460" ht="17" customHeight="1" spans="1:32">
      <c r="A460" s="190">
        <v>388</v>
      </c>
      <c r="B460" s="49" t="s">
        <v>19</v>
      </c>
      <c r="C460" s="147" t="s">
        <v>116</v>
      </c>
      <c r="D460" s="121" t="s">
        <v>3053</v>
      </c>
      <c r="E460" s="146">
        <v>6000064429</v>
      </c>
      <c r="F460" s="172">
        <v>1</v>
      </c>
      <c r="G460" s="134">
        <v>0</v>
      </c>
      <c r="H460" s="186">
        <v>1</v>
      </c>
      <c r="I460" s="144">
        <v>46242</v>
      </c>
      <c r="J460" s="148" t="s">
        <v>2220</v>
      </c>
      <c r="K460" s="185">
        <v>516309150926348</v>
      </c>
      <c r="L460" s="194" t="s">
        <v>2287</v>
      </c>
      <c r="M460" s="128" t="s">
        <v>3162</v>
      </c>
      <c r="N460" s="166" t="s">
        <v>2857</v>
      </c>
      <c r="O460" s="129" t="s">
        <v>1887</v>
      </c>
      <c r="P460" s="144">
        <v>46242</v>
      </c>
      <c r="Q460" s="150" t="s">
        <v>3163</v>
      </c>
      <c r="R460" s="129" t="s">
        <v>1887</v>
      </c>
      <c r="S460" s="144">
        <v>46242</v>
      </c>
      <c r="T460" s="129" t="s">
        <v>24</v>
      </c>
      <c r="U460" s="18" t="s">
        <v>59</v>
      </c>
      <c r="V460" s="151" t="s">
        <v>2224</v>
      </c>
      <c r="W460" s="28"/>
      <c r="X460" s="28"/>
      <c r="Y460" s="28"/>
      <c r="Z460" s="28"/>
      <c r="AA460" s="28"/>
      <c r="AB460" s="28"/>
      <c r="AC460" s="28"/>
      <c r="AD460" s="28"/>
      <c r="AE460" s="28"/>
      <c r="AF460" s="28"/>
    </row>
    <row r="461" ht="17" customHeight="1" spans="1:32">
      <c r="A461" s="190">
        <v>389</v>
      </c>
      <c r="B461" s="49" t="s">
        <v>19</v>
      </c>
      <c r="C461" s="147" t="s">
        <v>116</v>
      </c>
      <c r="D461" s="121" t="s">
        <v>3053</v>
      </c>
      <c r="E461" s="146">
        <v>6000064429</v>
      </c>
      <c r="F461" s="185">
        <v>5</v>
      </c>
      <c r="G461" s="198">
        <v>5</v>
      </c>
      <c r="H461" s="198">
        <v>0</v>
      </c>
      <c r="I461" s="144">
        <v>46242</v>
      </c>
      <c r="J461" s="148" t="s">
        <v>2220</v>
      </c>
      <c r="K461" s="185" t="s">
        <v>2406</v>
      </c>
      <c r="L461" s="127" t="s">
        <v>22</v>
      </c>
      <c r="M461" s="128" t="s">
        <v>22</v>
      </c>
      <c r="N461" s="128" t="s">
        <v>22</v>
      </c>
      <c r="O461" s="129" t="s">
        <v>1887</v>
      </c>
      <c r="P461" s="144">
        <v>46242</v>
      </c>
      <c r="Q461" s="128" t="s">
        <v>22</v>
      </c>
      <c r="R461" s="129" t="s">
        <v>1887</v>
      </c>
      <c r="S461" s="144">
        <v>46242</v>
      </c>
      <c r="T461" s="129" t="s">
        <v>24</v>
      </c>
      <c r="U461" s="130" t="s">
        <v>22</v>
      </c>
      <c r="V461" s="130" t="s">
        <v>22</v>
      </c>
      <c r="W461" s="49"/>
      <c r="X461" s="49"/>
      <c r="Y461" s="49"/>
      <c r="Z461" s="49"/>
      <c r="AA461" s="49"/>
      <c r="AB461" s="49"/>
      <c r="AC461" s="49"/>
      <c r="AD461" s="49"/>
      <c r="AE461" s="49"/>
      <c r="AF461" s="49"/>
    </row>
    <row r="462" ht="16.5" customHeight="1" spans="1:32">
      <c r="A462" s="190">
        <v>390</v>
      </c>
      <c r="B462" s="49" t="s">
        <v>19</v>
      </c>
      <c r="C462" s="49" t="s">
        <v>116</v>
      </c>
      <c r="D462" s="121" t="s">
        <v>3053</v>
      </c>
      <c r="E462" s="146">
        <v>6000064436</v>
      </c>
      <c r="F462" s="185">
        <v>7</v>
      </c>
      <c r="G462" s="198">
        <v>7</v>
      </c>
      <c r="H462" s="198">
        <v>0</v>
      </c>
      <c r="I462" s="144">
        <v>46275</v>
      </c>
      <c r="J462" s="134" t="s">
        <v>2340</v>
      </c>
      <c r="K462" s="185" t="s">
        <v>2407</v>
      </c>
      <c r="L462" s="127" t="s">
        <v>22</v>
      </c>
      <c r="M462" s="128" t="s">
        <v>22</v>
      </c>
      <c r="N462" s="128" t="s">
        <v>22</v>
      </c>
      <c r="O462" s="129" t="s">
        <v>1887</v>
      </c>
      <c r="P462" s="144">
        <v>46275</v>
      </c>
      <c r="Q462" s="128" t="s">
        <v>22</v>
      </c>
      <c r="R462" s="129" t="s">
        <v>1887</v>
      </c>
      <c r="S462" s="144">
        <v>46275</v>
      </c>
      <c r="T462" s="129" t="s">
        <v>24</v>
      </c>
      <c r="U462" s="130" t="s">
        <v>22</v>
      </c>
      <c r="V462" s="130" t="s">
        <v>22</v>
      </c>
      <c r="W462" s="49"/>
      <c r="X462" s="49"/>
      <c r="Y462" s="49"/>
      <c r="Z462" s="49"/>
      <c r="AA462" s="49"/>
      <c r="AB462" s="49"/>
      <c r="AC462" s="49"/>
      <c r="AD462" s="49"/>
      <c r="AE462" s="49"/>
      <c r="AF462" s="49"/>
    </row>
    <row r="463" ht="17" customHeight="1" spans="1:32">
      <c r="A463" s="190">
        <v>391</v>
      </c>
      <c r="B463" s="49" t="s">
        <v>19</v>
      </c>
      <c r="C463" s="147" t="s">
        <v>116</v>
      </c>
      <c r="D463" s="121" t="s">
        <v>3053</v>
      </c>
      <c r="E463" s="146">
        <v>6000064429</v>
      </c>
      <c r="F463" s="185">
        <v>16</v>
      </c>
      <c r="G463" s="198">
        <v>16</v>
      </c>
      <c r="H463" s="198">
        <v>0</v>
      </c>
      <c r="I463" s="144">
        <v>46274</v>
      </c>
      <c r="J463" s="148" t="s">
        <v>2220</v>
      </c>
      <c r="K463" s="185" t="s">
        <v>2408</v>
      </c>
      <c r="L463" s="127" t="s">
        <v>22</v>
      </c>
      <c r="M463" s="128" t="s">
        <v>22</v>
      </c>
      <c r="N463" s="128" t="s">
        <v>22</v>
      </c>
      <c r="O463" s="129" t="s">
        <v>1887</v>
      </c>
      <c r="P463" s="144">
        <v>46274</v>
      </c>
      <c r="Q463" s="128" t="s">
        <v>22</v>
      </c>
      <c r="R463" s="129" t="s">
        <v>1887</v>
      </c>
      <c r="S463" s="144">
        <v>46274</v>
      </c>
      <c r="T463" s="129" t="s">
        <v>24</v>
      </c>
      <c r="U463" s="130" t="s">
        <v>22</v>
      </c>
      <c r="V463" s="130" t="s">
        <v>22</v>
      </c>
      <c r="W463" s="49"/>
      <c r="X463" s="49"/>
      <c r="Y463" s="49"/>
      <c r="Z463" s="49"/>
      <c r="AA463" s="49"/>
      <c r="AB463" s="49"/>
      <c r="AC463" s="49"/>
      <c r="AD463" s="49"/>
      <c r="AE463" s="49"/>
      <c r="AF463" s="49"/>
    </row>
    <row r="464" ht="16.5" customHeight="1" spans="1:32">
      <c r="A464" s="190">
        <v>392</v>
      </c>
      <c r="B464" s="49" t="s">
        <v>19</v>
      </c>
      <c r="C464" s="131" t="s">
        <v>418</v>
      </c>
      <c r="D464" s="121" t="s">
        <v>3053</v>
      </c>
      <c r="E464" s="122">
        <v>6000064429</v>
      </c>
      <c r="F464" s="172">
        <v>1</v>
      </c>
      <c r="G464" s="134">
        <v>0</v>
      </c>
      <c r="H464" s="186">
        <v>1</v>
      </c>
      <c r="I464" s="144">
        <v>46275</v>
      </c>
      <c r="J464" s="148" t="s">
        <v>2220</v>
      </c>
      <c r="K464" s="185">
        <v>516309150926370</v>
      </c>
      <c r="L464" s="149" t="s">
        <v>2409</v>
      </c>
      <c r="M464" s="156" t="s">
        <v>2963</v>
      </c>
      <c r="N464" s="162" t="s">
        <v>2981</v>
      </c>
      <c r="O464" s="129" t="s">
        <v>1887</v>
      </c>
      <c r="P464" s="144">
        <v>46275</v>
      </c>
      <c r="Q464" s="150" t="s">
        <v>3066</v>
      </c>
      <c r="R464" s="129" t="s">
        <v>1887</v>
      </c>
      <c r="S464" s="144">
        <v>46275</v>
      </c>
      <c r="T464" s="151" t="s">
        <v>24</v>
      </c>
      <c r="U464" s="18" t="s">
        <v>927</v>
      </c>
      <c r="V464" s="151" t="s">
        <v>2224</v>
      </c>
      <c r="W464" s="28"/>
      <c r="X464" s="49"/>
      <c r="Y464" s="49"/>
      <c r="Z464" s="49"/>
      <c r="AA464" s="49"/>
      <c r="AB464" s="49"/>
      <c r="AC464" s="49"/>
      <c r="AD464" s="49"/>
      <c r="AE464" s="49"/>
      <c r="AF464" s="49"/>
    </row>
    <row r="465" ht="17" customHeight="1" spans="1:32">
      <c r="A465" s="190">
        <v>393</v>
      </c>
      <c r="B465" s="49" t="s">
        <v>19</v>
      </c>
      <c r="C465" s="131" t="s">
        <v>418</v>
      </c>
      <c r="D465" s="121" t="s">
        <v>3053</v>
      </c>
      <c r="E465" s="146">
        <v>6000064429</v>
      </c>
      <c r="F465" s="185">
        <v>9</v>
      </c>
      <c r="G465" s="198">
        <v>9</v>
      </c>
      <c r="H465" s="198">
        <v>0</v>
      </c>
      <c r="I465" s="144">
        <v>46275</v>
      </c>
      <c r="J465" s="148" t="s">
        <v>2220</v>
      </c>
      <c r="K465" s="185" t="s">
        <v>2410</v>
      </c>
      <c r="L465" s="127" t="s">
        <v>22</v>
      </c>
      <c r="M465" s="128" t="s">
        <v>22</v>
      </c>
      <c r="N465" s="128" t="s">
        <v>22</v>
      </c>
      <c r="O465" s="129" t="s">
        <v>1887</v>
      </c>
      <c r="P465" s="144">
        <v>46275</v>
      </c>
      <c r="Q465" s="128" t="s">
        <v>22</v>
      </c>
      <c r="R465" s="129" t="s">
        <v>1887</v>
      </c>
      <c r="S465" s="144">
        <v>46275</v>
      </c>
      <c r="T465" s="129" t="s">
        <v>24</v>
      </c>
      <c r="U465" s="130" t="s">
        <v>22</v>
      </c>
      <c r="V465" s="130" t="s">
        <v>22</v>
      </c>
      <c r="W465" s="49"/>
      <c r="X465" s="49"/>
      <c r="Y465" s="49"/>
      <c r="Z465" s="49"/>
      <c r="AA465" s="49"/>
      <c r="AB465" s="49"/>
      <c r="AC465" s="49"/>
      <c r="AD465" s="49"/>
      <c r="AE465" s="49"/>
      <c r="AF465" s="49"/>
    </row>
    <row r="466" ht="17" customHeight="1" spans="1:32">
      <c r="A466" s="190">
        <v>394</v>
      </c>
      <c r="B466" s="49" t="s">
        <v>19</v>
      </c>
      <c r="C466" s="131" t="s">
        <v>1134</v>
      </c>
      <c r="D466" s="121" t="s">
        <v>3053</v>
      </c>
      <c r="E466" s="146">
        <v>6000064429</v>
      </c>
      <c r="F466" s="185">
        <v>16</v>
      </c>
      <c r="G466" s="198">
        <v>16</v>
      </c>
      <c r="H466" s="198">
        <v>0</v>
      </c>
      <c r="I466" s="144">
        <v>46281</v>
      </c>
      <c r="J466" s="148" t="s">
        <v>2220</v>
      </c>
      <c r="K466" s="185" t="s">
        <v>2411</v>
      </c>
      <c r="L466" s="127" t="s">
        <v>22</v>
      </c>
      <c r="M466" s="128" t="s">
        <v>22</v>
      </c>
      <c r="N466" s="128" t="s">
        <v>22</v>
      </c>
      <c r="O466" s="129" t="s">
        <v>1887</v>
      </c>
      <c r="P466" s="144">
        <v>46281</v>
      </c>
      <c r="Q466" s="128" t="s">
        <v>2151</v>
      </c>
      <c r="R466" s="129" t="s">
        <v>1887</v>
      </c>
      <c r="S466" s="144">
        <v>46281</v>
      </c>
      <c r="T466" s="129" t="s">
        <v>24</v>
      </c>
      <c r="U466" s="130" t="s">
        <v>22</v>
      </c>
      <c r="V466" s="130" t="s">
        <v>22</v>
      </c>
      <c r="W466" s="49"/>
      <c r="X466" s="49"/>
      <c r="Y466" s="49"/>
      <c r="Z466" s="49"/>
      <c r="AA466" s="49"/>
      <c r="AB466" s="49"/>
      <c r="AC466" s="49"/>
      <c r="AD466" s="49"/>
      <c r="AE466" s="49"/>
      <c r="AF466" s="49"/>
    </row>
    <row r="467" ht="17" customHeight="1" spans="1:32">
      <c r="A467" s="190">
        <v>395</v>
      </c>
      <c r="B467" s="49" t="s">
        <v>19</v>
      </c>
      <c r="C467" s="147" t="s">
        <v>116</v>
      </c>
      <c r="D467" s="121" t="s">
        <v>3053</v>
      </c>
      <c r="E467" s="146">
        <v>6000064436</v>
      </c>
      <c r="F467" s="198">
        <v>10</v>
      </c>
      <c r="G467" s="198">
        <v>10</v>
      </c>
      <c r="H467" s="199">
        <v>0</v>
      </c>
      <c r="I467" s="144">
        <v>46278</v>
      </c>
      <c r="J467" s="134" t="s">
        <v>2340</v>
      </c>
      <c r="K467" s="185" t="s">
        <v>2412</v>
      </c>
      <c r="L467" s="127" t="s">
        <v>22</v>
      </c>
      <c r="M467" s="128" t="s">
        <v>22</v>
      </c>
      <c r="N467" s="128" t="s">
        <v>22</v>
      </c>
      <c r="O467" s="129" t="s">
        <v>1887</v>
      </c>
      <c r="P467" s="144">
        <v>46278</v>
      </c>
      <c r="Q467" s="128" t="s">
        <v>22</v>
      </c>
      <c r="R467" s="129" t="s">
        <v>1887</v>
      </c>
      <c r="S467" s="144">
        <v>46278</v>
      </c>
      <c r="T467" s="129" t="s">
        <v>24</v>
      </c>
      <c r="U467" s="130" t="s">
        <v>22</v>
      </c>
      <c r="V467" s="130" t="s">
        <v>22</v>
      </c>
      <c r="W467" s="49"/>
      <c r="X467" s="49"/>
      <c r="Y467" s="49"/>
      <c r="Z467" s="49"/>
      <c r="AA467" s="49"/>
      <c r="AB467" s="49"/>
      <c r="AC467" s="49"/>
      <c r="AD467" s="49"/>
      <c r="AE467" s="49"/>
      <c r="AF467" s="49"/>
    </row>
    <row r="468" ht="16.5" customHeight="1" spans="1:32">
      <c r="A468" s="190">
        <v>396</v>
      </c>
      <c r="B468" s="49" t="s">
        <v>19</v>
      </c>
      <c r="C468" s="147" t="s">
        <v>116</v>
      </c>
      <c r="D468" s="121" t="s">
        <v>3053</v>
      </c>
      <c r="E468" s="122">
        <v>6000064429</v>
      </c>
      <c r="F468" s="208">
        <v>22</v>
      </c>
      <c r="G468" s="208">
        <v>22</v>
      </c>
      <c r="H468" s="206">
        <v>0</v>
      </c>
      <c r="I468" s="124">
        <v>46277</v>
      </c>
      <c r="J468" s="148" t="s">
        <v>2210</v>
      </c>
      <c r="K468" s="206" t="s">
        <v>2413</v>
      </c>
      <c r="L468" s="127" t="s">
        <v>22</v>
      </c>
      <c r="M468" s="128" t="s">
        <v>22</v>
      </c>
      <c r="N468" s="128" t="s">
        <v>22</v>
      </c>
      <c r="O468" s="129" t="s">
        <v>1887</v>
      </c>
      <c r="P468" s="124">
        <v>46277</v>
      </c>
      <c r="Q468" s="128" t="s">
        <v>22</v>
      </c>
      <c r="R468" s="129" t="s">
        <v>1887</v>
      </c>
      <c r="S468" s="124">
        <v>46277</v>
      </c>
      <c r="T468" s="129"/>
      <c r="U468" s="130" t="s">
        <v>22</v>
      </c>
      <c r="V468" s="130" t="s">
        <v>22</v>
      </c>
      <c r="W468" s="49"/>
      <c r="X468" s="49"/>
      <c r="Y468" s="49"/>
      <c r="Z468" s="49"/>
      <c r="AA468" s="49"/>
      <c r="AB468" s="49"/>
      <c r="AC468" s="49"/>
      <c r="AD468" s="49"/>
      <c r="AE468" s="49"/>
      <c r="AF468" s="49"/>
    </row>
    <row r="469" ht="16.5" customHeight="1" spans="1:32">
      <c r="A469" s="190">
        <v>397</v>
      </c>
      <c r="B469" s="49" t="s">
        <v>19</v>
      </c>
      <c r="C469" s="147" t="s">
        <v>116</v>
      </c>
      <c r="D469" s="121" t="s">
        <v>3053</v>
      </c>
      <c r="E469" s="122">
        <v>6000064429</v>
      </c>
      <c r="F469" s="208">
        <v>1</v>
      </c>
      <c r="G469" s="208">
        <v>0</v>
      </c>
      <c r="H469" s="206">
        <v>1</v>
      </c>
      <c r="I469" s="124">
        <v>46280</v>
      </c>
      <c r="J469" s="148" t="s">
        <v>2210</v>
      </c>
      <c r="K469" s="206">
        <v>516300070926055</v>
      </c>
      <c r="L469" s="204" t="s">
        <v>2385</v>
      </c>
      <c r="M469" s="128" t="s">
        <v>3169</v>
      </c>
      <c r="N469" s="205" t="s">
        <v>3170</v>
      </c>
      <c r="O469" s="129" t="s">
        <v>1887</v>
      </c>
      <c r="P469" s="124">
        <v>46280</v>
      </c>
      <c r="Q469" s="161" t="s">
        <v>3171</v>
      </c>
      <c r="R469" s="129" t="s">
        <v>1887</v>
      </c>
      <c r="S469" s="124">
        <v>46280</v>
      </c>
      <c r="T469" s="129" t="s">
        <v>24</v>
      </c>
      <c r="U469" s="18" t="s">
        <v>2386</v>
      </c>
      <c r="V469" s="31" t="s">
        <v>2282</v>
      </c>
      <c r="W469" s="49"/>
      <c r="X469" s="49"/>
      <c r="Y469" s="49"/>
      <c r="Z469" s="49"/>
      <c r="AA469" s="49"/>
      <c r="AB469" s="49"/>
      <c r="AC469" s="49"/>
      <c r="AD469" s="49"/>
      <c r="AE469" s="49"/>
      <c r="AF469" s="49"/>
    </row>
    <row r="470" ht="16.5" customHeight="1" spans="1:32">
      <c r="A470" s="190">
        <v>398</v>
      </c>
      <c r="B470" s="49" t="s">
        <v>19</v>
      </c>
      <c r="C470" s="49" t="s">
        <v>146</v>
      </c>
      <c r="D470" s="121" t="s">
        <v>3053</v>
      </c>
      <c r="E470" s="122">
        <v>6000045329</v>
      </c>
      <c r="F470" s="208">
        <v>1</v>
      </c>
      <c r="G470" s="208">
        <v>1</v>
      </c>
      <c r="H470" s="206">
        <v>0</v>
      </c>
      <c r="I470" s="124">
        <v>46280</v>
      </c>
      <c r="J470" s="148" t="s">
        <v>2210</v>
      </c>
      <c r="K470" s="206">
        <v>516300070926056</v>
      </c>
      <c r="L470" s="127" t="s">
        <v>22</v>
      </c>
      <c r="M470" s="128" t="s">
        <v>22</v>
      </c>
      <c r="N470" s="128" t="s">
        <v>22</v>
      </c>
      <c r="O470" s="129" t="s">
        <v>1887</v>
      </c>
      <c r="P470" s="124">
        <v>46280</v>
      </c>
      <c r="Q470" s="128" t="s">
        <v>22</v>
      </c>
      <c r="R470" s="129" t="s">
        <v>1887</v>
      </c>
      <c r="S470" s="124">
        <v>46280</v>
      </c>
      <c r="T470" s="129" t="s">
        <v>24</v>
      </c>
      <c r="U470" s="130" t="s">
        <v>22</v>
      </c>
      <c r="V470" s="130" t="s">
        <v>22</v>
      </c>
      <c r="W470" s="128"/>
      <c r="X470" s="49"/>
      <c r="Y470" s="49"/>
      <c r="Z470" s="49"/>
      <c r="AA470" s="49"/>
      <c r="AB470" s="49"/>
      <c r="AC470" s="49"/>
      <c r="AD470" s="49"/>
      <c r="AE470" s="49"/>
      <c r="AF470" s="49"/>
    </row>
    <row r="471" ht="16.5" customHeight="1" spans="1:32">
      <c r="A471" s="190">
        <v>399</v>
      </c>
      <c r="B471" s="49" t="s">
        <v>19</v>
      </c>
      <c r="C471" s="49" t="s">
        <v>146</v>
      </c>
      <c r="D471" s="121" t="s">
        <v>3053</v>
      </c>
      <c r="E471" s="122">
        <v>6000045329</v>
      </c>
      <c r="F471" s="208">
        <v>1</v>
      </c>
      <c r="G471" s="208">
        <v>0</v>
      </c>
      <c r="H471" s="206">
        <v>1</v>
      </c>
      <c r="I471" s="124">
        <v>46280</v>
      </c>
      <c r="J471" s="148" t="s">
        <v>2210</v>
      </c>
      <c r="K471" s="206">
        <v>516300070926057</v>
      </c>
      <c r="L471" s="204" t="s">
        <v>2385</v>
      </c>
      <c r="M471" s="128" t="s">
        <v>3169</v>
      </c>
      <c r="N471" s="205" t="s">
        <v>3170</v>
      </c>
      <c r="O471" s="129" t="s">
        <v>1887</v>
      </c>
      <c r="P471" s="124">
        <v>46280</v>
      </c>
      <c r="Q471" s="161" t="s">
        <v>3171</v>
      </c>
      <c r="R471" s="129" t="s">
        <v>1887</v>
      </c>
      <c r="S471" s="124">
        <v>46280</v>
      </c>
      <c r="T471" s="129" t="s">
        <v>24</v>
      </c>
      <c r="U471" s="18" t="s">
        <v>2386</v>
      </c>
      <c r="V471" s="31" t="s">
        <v>2282</v>
      </c>
      <c r="W471" s="49"/>
      <c r="X471" s="49"/>
      <c r="Y471" s="49"/>
      <c r="Z471" s="49"/>
      <c r="AA471" s="49"/>
      <c r="AB471" s="49"/>
      <c r="AC471" s="49"/>
      <c r="AD471" s="49"/>
      <c r="AE471" s="49"/>
      <c r="AF471" s="49"/>
    </row>
    <row r="472" ht="16.5" customHeight="1" spans="1:32">
      <c r="A472" s="190">
        <v>400</v>
      </c>
      <c r="B472" s="49" t="s">
        <v>19</v>
      </c>
      <c r="C472" s="49" t="s">
        <v>146</v>
      </c>
      <c r="D472" s="121" t="s">
        <v>3053</v>
      </c>
      <c r="E472" s="122">
        <v>6000045329</v>
      </c>
      <c r="F472" s="208">
        <v>1</v>
      </c>
      <c r="G472" s="208">
        <v>0</v>
      </c>
      <c r="H472" s="206">
        <v>1</v>
      </c>
      <c r="I472" s="124">
        <v>46280</v>
      </c>
      <c r="J472" s="148" t="s">
        <v>2210</v>
      </c>
      <c r="K472" s="206">
        <v>516300070926058</v>
      </c>
      <c r="L472" s="204" t="s">
        <v>2385</v>
      </c>
      <c r="M472" s="128" t="s">
        <v>3169</v>
      </c>
      <c r="N472" s="205" t="s">
        <v>3170</v>
      </c>
      <c r="O472" s="129" t="s">
        <v>1887</v>
      </c>
      <c r="P472" s="124">
        <v>46280</v>
      </c>
      <c r="Q472" s="161" t="s">
        <v>3171</v>
      </c>
      <c r="R472" s="129" t="s">
        <v>1887</v>
      </c>
      <c r="S472" s="124">
        <v>46280</v>
      </c>
      <c r="T472" s="129" t="s">
        <v>24</v>
      </c>
      <c r="U472" s="18" t="s">
        <v>2386</v>
      </c>
      <c r="V472" s="31" t="s">
        <v>2282</v>
      </c>
      <c r="W472" s="31"/>
      <c r="X472" s="31"/>
      <c r="Y472" s="31"/>
      <c r="Z472" s="31"/>
      <c r="AA472" s="31"/>
      <c r="AB472" s="31"/>
      <c r="AC472" s="31"/>
      <c r="AD472" s="31"/>
      <c r="AE472" s="31"/>
      <c r="AF472" s="31"/>
    </row>
    <row r="473" ht="16.5" customHeight="1" spans="1:32">
      <c r="A473" s="190">
        <v>401</v>
      </c>
      <c r="B473" s="49" t="s">
        <v>19</v>
      </c>
      <c r="C473" s="49" t="s">
        <v>116</v>
      </c>
      <c r="D473" s="121" t="s">
        <v>3053</v>
      </c>
      <c r="E473" s="122">
        <v>6000045329</v>
      </c>
      <c r="F473" s="208">
        <v>1</v>
      </c>
      <c r="G473" s="208">
        <v>0</v>
      </c>
      <c r="H473" s="206">
        <v>1</v>
      </c>
      <c r="I473" s="124">
        <v>46280</v>
      </c>
      <c r="J473" s="148" t="s">
        <v>2210</v>
      </c>
      <c r="K473" s="206">
        <v>516300070926059</v>
      </c>
      <c r="L473" s="204" t="s">
        <v>2385</v>
      </c>
      <c r="M473" s="128" t="s">
        <v>3169</v>
      </c>
      <c r="N473" s="205" t="s">
        <v>3170</v>
      </c>
      <c r="O473" s="129" t="s">
        <v>1887</v>
      </c>
      <c r="P473" s="124">
        <v>46280</v>
      </c>
      <c r="Q473" s="161" t="s">
        <v>3171</v>
      </c>
      <c r="R473" s="129" t="s">
        <v>1887</v>
      </c>
      <c r="S473" s="124">
        <v>46280</v>
      </c>
      <c r="T473" s="129" t="s">
        <v>24</v>
      </c>
      <c r="U473" s="18" t="s">
        <v>2386</v>
      </c>
      <c r="V473" s="31" t="s">
        <v>2282</v>
      </c>
      <c r="W473" s="31"/>
      <c r="X473" s="31"/>
      <c r="Y473" s="31"/>
      <c r="Z473" s="31"/>
      <c r="AA473" s="31"/>
      <c r="AB473" s="31"/>
      <c r="AC473" s="31"/>
      <c r="AD473" s="31"/>
      <c r="AE473" s="31"/>
      <c r="AF473" s="31"/>
    </row>
    <row r="474" ht="16.5" customHeight="1" spans="1:32">
      <c r="A474" s="190">
        <v>402</v>
      </c>
      <c r="B474" s="49" t="s">
        <v>19</v>
      </c>
      <c r="C474" s="147" t="s">
        <v>116</v>
      </c>
      <c r="D474" s="121" t="s">
        <v>3053</v>
      </c>
      <c r="E474" s="122">
        <v>6000045329</v>
      </c>
      <c r="F474" s="208">
        <v>1</v>
      </c>
      <c r="G474" s="31">
        <v>1</v>
      </c>
      <c r="H474" s="206">
        <v>0</v>
      </c>
      <c r="I474" s="124">
        <v>46280</v>
      </c>
      <c r="J474" s="148" t="s">
        <v>2210</v>
      </c>
      <c r="K474" s="206">
        <v>516300070926060</v>
      </c>
      <c r="L474" s="127" t="s">
        <v>22</v>
      </c>
      <c r="M474" s="128" t="s">
        <v>22</v>
      </c>
      <c r="N474" s="128" t="s">
        <v>22</v>
      </c>
      <c r="O474" s="129" t="s">
        <v>1887</v>
      </c>
      <c r="P474" s="124">
        <v>46280</v>
      </c>
      <c r="Q474" s="128" t="s">
        <v>22</v>
      </c>
      <c r="R474" s="129" t="s">
        <v>1887</v>
      </c>
      <c r="S474" s="124">
        <v>46280</v>
      </c>
      <c r="T474" s="129" t="s">
        <v>24</v>
      </c>
      <c r="U474" s="130" t="s">
        <v>22</v>
      </c>
      <c r="V474" s="130" t="s">
        <v>22</v>
      </c>
      <c r="W474" s="128"/>
      <c r="X474" s="31"/>
      <c r="Y474" s="31"/>
      <c r="Z474" s="31"/>
      <c r="AA474" s="31"/>
      <c r="AB474" s="31"/>
      <c r="AC474" s="31"/>
      <c r="AD474" s="31"/>
      <c r="AE474" s="31"/>
      <c r="AF474" s="31"/>
    </row>
    <row r="475" ht="16.5" customHeight="1" spans="1:32">
      <c r="A475" s="190">
        <v>403</v>
      </c>
      <c r="B475" s="49" t="s">
        <v>19</v>
      </c>
      <c r="C475" s="147" t="s">
        <v>116</v>
      </c>
      <c r="D475" s="121" t="s">
        <v>3053</v>
      </c>
      <c r="E475" s="122">
        <v>6000045329</v>
      </c>
      <c r="F475" s="208">
        <v>1</v>
      </c>
      <c r="G475" s="208">
        <v>0</v>
      </c>
      <c r="H475" s="206">
        <v>1</v>
      </c>
      <c r="I475" s="124">
        <v>46280</v>
      </c>
      <c r="J475" s="148" t="s">
        <v>2210</v>
      </c>
      <c r="K475" s="206">
        <v>516300070926061</v>
      </c>
      <c r="L475" s="204" t="s">
        <v>2385</v>
      </c>
      <c r="M475" s="128" t="s">
        <v>3169</v>
      </c>
      <c r="N475" s="205" t="s">
        <v>3170</v>
      </c>
      <c r="O475" s="129" t="s">
        <v>1887</v>
      </c>
      <c r="P475" s="124">
        <v>46280</v>
      </c>
      <c r="Q475" s="161" t="s">
        <v>3171</v>
      </c>
      <c r="R475" s="129" t="s">
        <v>1887</v>
      </c>
      <c r="S475" s="124">
        <v>46280</v>
      </c>
      <c r="T475" s="129" t="s">
        <v>24</v>
      </c>
      <c r="U475" s="22" t="s">
        <v>2386</v>
      </c>
      <c r="V475" s="49" t="s">
        <v>2282</v>
      </c>
      <c r="W475" s="49"/>
      <c r="X475" s="31"/>
      <c r="Y475" s="31"/>
      <c r="Z475" s="31"/>
      <c r="AA475" s="31"/>
      <c r="AB475" s="31"/>
      <c r="AC475" s="31"/>
      <c r="AD475" s="31"/>
      <c r="AE475" s="31"/>
      <c r="AF475" s="31"/>
    </row>
    <row r="476" ht="16.5" customHeight="1" spans="1:32">
      <c r="A476" s="190">
        <v>404</v>
      </c>
      <c r="B476" s="49" t="s">
        <v>19</v>
      </c>
      <c r="C476" s="147" t="s">
        <v>116</v>
      </c>
      <c r="D476" s="121" t="s">
        <v>3053</v>
      </c>
      <c r="E476" s="122">
        <v>6000045329</v>
      </c>
      <c r="F476" s="208">
        <v>1</v>
      </c>
      <c r="G476" s="208">
        <v>0</v>
      </c>
      <c r="H476" s="206">
        <v>1</v>
      </c>
      <c r="I476" s="124">
        <v>46280</v>
      </c>
      <c r="J476" s="148" t="s">
        <v>2210</v>
      </c>
      <c r="K476" s="206">
        <v>516300070926062</v>
      </c>
      <c r="L476" s="128" t="s">
        <v>2236</v>
      </c>
      <c r="M476" s="173" t="s">
        <v>3063</v>
      </c>
      <c r="N476" s="162" t="s">
        <v>3058</v>
      </c>
      <c r="O476" s="129" t="s">
        <v>1887</v>
      </c>
      <c r="P476" s="124">
        <v>46280</v>
      </c>
      <c r="Q476" s="156" t="s">
        <v>3059</v>
      </c>
      <c r="R476" s="129" t="s">
        <v>1887</v>
      </c>
      <c r="S476" s="124">
        <v>46280</v>
      </c>
      <c r="T476" s="129" t="s">
        <v>24</v>
      </c>
      <c r="U476" s="187" t="s">
        <v>32</v>
      </c>
      <c r="V476" s="151" t="s">
        <v>2224</v>
      </c>
      <c r="W476" s="49"/>
      <c r="X476" s="49"/>
      <c r="Y476" s="131"/>
      <c r="Z476" s="131"/>
      <c r="AA476" s="131"/>
      <c r="AB476" s="131"/>
      <c r="AC476" s="131"/>
      <c r="AD476" s="131"/>
      <c r="AE476" s="131"/>
      <c r="AF476" s="131"/>
    </row>
    <row r="477" ht="16.5" customHeight="1" spans="1:32">
      <c r="A477" s="190">
        <v>405</v>
      </c>
      <c r="B477" s="49" t="s">
        <v>19</v>
      </c>
      <c r="C477" s="147" t="s">
        <v>116</v>
      </c>
      <c r="D477" s="121" t="s">
        <v>3053</v>
      </c>
      <c r="E477" s="122">
        <v>6000045329</v>
      </c>
      <c r="F477" s="208">
        <v>1</v>
      </c>
      <c r="G477" s="208">
        <v>0</v>
      </c>
      <c r="H477" s="206">
        <v>1</v>
      </c>
      <c r="I477" s="124">
        <v>46280</v>
      </c>
      <c r="J477" s="148" t="s">
        <v>2210</v>
      </c>
      <c r="K477" s="206">
        <v>516300070926063</v>
      </c>
      <c r="L477" s="204" t="s">
        <v>2385</v>
      </c>
      <c r="M477" s="128" t="s">
        <v>3169</v>
      </c>
      <c r="N477" s="205" t="s">
        <v>3170</v>
      </c>
      <c r="O477" s="129" t="s">
        <v>1887</v>
      </c>
      <c r="P477" s="124">
        <v>46280</v>
      </c>
      <c r="Q477" s="161" t="s">
        <v>3171</v>
      </c>
      <c r="R477" s="129" t="s">
        <v>1887</v>
      </c>
      <c r="S477" s="124">
        <v>46280</v>
      </c>
      <c r="T477" s="129" t="s">
        <v>24</v>
      </c>
      <c r="U477" s="18" t="s">
        <v>2386</v>
      </c>
      <c r="V477" s="31" t="s">
        <v>2282</v>
      </c>
      <c r="W477" s="31"/>
      <c r="X477" s="31"/>
      <c r="Y477" s="31"/>
      <c r="Z477" s="31"/>
      <c r="AA477" s="31"/>
      <c r="AB477" s="31"/>
      <c r="AC477" s="31"/>
      <c r="AD477" s="31"/>
      <c r="AE477" s="31"/>
      <c r="AF477" s="31"/>
    </row>
    <row r="478" ht="16.5" customHeight="1" spans="1:32">
      <c r="A478" s="190">
        <v>406</v>
      </c>
      <c r="B478" s="49" t="s">
        <v>19</v>
      </c>
      <c r="C478" s="147" t="s">
        <v>116</v>
      </c>
      <c r="D478" s="121" t="s">
        <v>3053</v>
      </c>
      <c r="E478" s="122">
        <v>6000045329</v>
      </c>
      <c r="F478" s="208">
        <v>1</v>
      </c>
      <c r="G478" s="208">
        <v>0</v>
      </c>
      <c r="H478" s="206">
        <v>1</v>
      </c>
      <c r="I478" s="124">
        <v>46280</v>
      </c>
      <c r="J478" s="148" t="s">
        <v>2210</v>
      </c>
      <c r="K478" s="206">
        <v>516300070926064</v>
      </c>
      <c r="L478" s="204" t="s">
        <v>2385</v>
      </c>
      <c r="M478" s="128" t="s">
        <v>3169</v>
      </c>
      <c r="N478" s="205" t="s">
        <v>3170</v>
      </c>
      <c r="O478" s="129" t="s">
        <v>1887</v>
      </c>
      <c r="P478" s="124">
        <v>46280</v>
      </c>
      <c r="Q478" s="161" t="s">
        <v>3171</v>
      </c>
      <c r="R478" s="129" t="s">
        <v>1887</v>
      </c>
      <c r="S478" s="124">
        <v>46280</v>
      </c>
      <c r="T478" s="129" t="s">
        <v>24</v>
      </c>
      <c r="U478" s="18" t="s">
        <v>2386</v>
      </c>
      <c r="V478" s="31" t="s">
        <v>2282</v>
      </c>
      <c r="W478" s="31"/>
      <c r="X478" s="31"/>
      <c r="Y478" s="31"/>
      <c r="Z478" s="31"/>
      <c r="AA478" s="31"/>
      <c r="AB478" s="31"/>
      <c r="AC478" s="31"/>
      <c r="AD478" s="31"/>
      <c r="AE478" s="31"/>
      <c r="AF478" s="31"/>
    </row>
    <row r="479" ht="16.5" customHeight="1" spans="1:32">
      <c r="A479" s="190">
        <v>407</v>
      </c>
      <c r="B479" s="49" t="s">
        <v>19</v>
      </c>
      <c r="C479" s="147" t="s">
        <v>116</v>
      </c>
      <c r="D479" s="121" t="s">
        <v>3053</v>
      </c>
      <c r="E479" s="122">
        <v>6000045329</v>
      </c>
      <c r="F479" s="208">
        <v>1</v>
      </c>
      <c r="G479" s="208">
        <v>0</v>
      </c>
      <c r="H479" s="206">
        <v>1</v>
      </c>
      <c r="I479" s="124">
        <v>46280</v>
      </c>
      <c r="J479" s="148" t="s">
        <v>2210</v>
      </c>
      <c r="K479" s="206">
        <v>516300070926065</v>
      </c>
      <c r="L479" s="204" t="s">
        <v>2385</v>
      </c>
      <c r="M479" s="128" t="s">
        <v>3169</v>
      </c>
      <c r="N479" s="205" t="s">
        <v>3170</v>
      </c>
      <c r="O479" s="129" t="s">
        <v>1887</v>
      </c>
      <c r="P479" s="124">
        <v>46280</v>
      </c>
      <c r="Q479" s="161" t="s">
        <v>3171</v>
      </c>
      <c r="R479" s="129" t="s">
        <v>1887</v>
      </c>
      <c r="S479" s="124">
        <v>46280</v>
      </c>
      <c r="T479" s="129" t="s">
        <v>24</v>
      </c>
      <c r="U479" s="18" t="s">
        <v>2386</v>
      </c>
      <c r="V479" s="31" t="s">
        <v>2282</v>
      </c>
      <c r="W479" s="31"/>
      <c r="X479" s="31"/>
      <c r="Y479" s="31"/>
      <c r="Z479" s="31"/>
      <c r="AA479" s="31"/>
      <c r="AB479" s="31"/>
      <c r="AC479" s="31"/>
      <c r="AD479" s="31"/>
      <c r="AE479" s="31"/>
      <c r="AF479" s="31"/>
    </row>
    <row r="480" ht="17" customHeight="1" spans="1:32">
      <c r="A480" s="190">
        <v>408</v>
      </c>
      <c r="B480" s="49" t="s">
        <v>19</v>
      </c>
      <c r="C480" s="131" t="s">
        <v>418</v>
      </c>
      <c r="D480" s="121" t="s">
        <v>3053</v>
      </c>
      <c r="E480" s="122">
        <v>6000045329</v>
      </c>
      <c r="F480" s="208">
        <v>1</v>
      </c>
      <c r="G480" s="208">
        <v>0</v>
      </c>
      <c r="H480" s="206">
        <v>1</v>
      </c>
      <c r="I480" s="124">
        <v>46280</v>
      </c>
      <c r="J480" s="148" t="s">
        <v>2210</v>
      </c>
      <c r="K480" s="206">
        <v>516300070926066</v>
      </c>
      <c r="L480" s="194" t="s">
        <v>2287</v>
      </c>
      <c r="M480" s="128" t="s">
        <v>3162</v>
      </c>
      <c r="N480" s="158" t="s">
        <v>2857</v>
      </c>
      <c r="O480" s="129" t="s">
        <v>1887</v>
      </c>
      <c r="P480" s="124">
        <v>46280</v>
      </c>
      <c r="Q480" s="150" t="s">
        <v>3163</v>
      </c>
      <c r="R480" s="129" t="s">
        <v>1887</v>
      </c>
      <c r="S480" s="124">
        <v>46280</v>
      </c>
      <c r="T480" s="129" t="s">
        <v>24</v>
      </c>
      <c r="U480" s="18" t="s">
        <v>59</v>
      </c>
      <c r="V480" s="151" t="s">
        <v>2224</v>
      </c>
      <c r="W480" s="31"/>
      <c r="X480" s="31"/>
      <c r="Y480" s="31"/>
      <c r="Z480" s="31"/>
      <c r="AA480" s="31"/>
      <c r="AB480" s="31"/>
      <c r="AC480" s="31"/>
      <c r="AD480" s="31"/>
      <c r="AE480" s="31"/>
      <c r="AF480" s="31"/>
    </row>
    <row r="481" ht="16.5" customHeight="1" spans="1:32">
      <c r="A481" s="190">
        <v>409</v>
      </c>
      <c r="B481" s="49" t="s">
        <v>19</v>
      </c>
      <c r="C481" s="131" t="s">
        <v>418</v>
      </c>
      <c r="D481" s="121" t="s">
        <v>3053</v>
      </c>
      <c r="E481" s="122">
        <v>6000045329</v>
      </c>
      <c r="F481" s="208">
        <v>1</v>
      </c>
      <c r="G481" s="208">
        <v>0</v>
      </c>
      <c r="H481" s="206">
        <v>1</v>
      </c>
      <c r="I481" s="124">
        <v>46280</v>
      </c>
      <c r="J481" s="148" t="s">
        <v>2210</v>
      </c>
      <c r="K481" s="206">
        <v>516300070926067</v>
      </c>
      <c r="L481" s="204" t="s">
        <v>2385</v>
      </c>
      <c r="M481" s="128" t="s">
        <v>3169</v>
      </c>
      <c r="N481" s="205" t="s">
        <v>3170</v>
      </c>
      <c r="O481" s="129" t="s">
        <v>1887</v>
      </c>
      <c r="P481" s="124">
        <v>46280</v>
      </c>
      <c r="Q481" s="161" t="s">
        <v>3171</v>
      </c>
      <c r="R481" s="129" t="s">
        <v>1887</v>
      </c>
      <c r="S481" s="124">
        <v>46280</v>
      </c>
      <c r="T481" s="129" t="s">
        <v>24</v>
      </c>
      <c r="U481" s="18" t="s">
        <v>2386</v>
      </c>
      <c r="V481" s="31" t="s">
        <v>2282</v>
      </c>
      <c r="W481" s="31"/>
      <c r="X481" s="31"/>
      <c r="Y481" s="31"/>
      <c r="Z481" s="31"/>
      <c r="AA481" s="31"/>
      <c r="AB481" s="31"/>
      <c r="AC481" s="31"/>
      <c r="AD481" s="31"/>
      <c r="AE481" s="31"/>
      <c r="AF481" s="31"/>
    </row>
    <row r="482" ht="16.5" customHeight="1" spans="1:32">
      <c r="A482" s="190">
        <v>410</v>
      </c>
      <c r="B482" s="49" t="s">
        <v>19</v>
      </c>
      <c r="C482" s="147" t="s">
        <v>116</v>
      </c>
      <c r="D482" s="121" t="s">
        <v>3053</v>
      </c>
      <c r="E482" s="122">
        <v>6000045329</v>
      </c>
      <c r="F482" s="208">
        <v>6</v>
      </c>
      <c r="G482" s="208">
        <v>6</v>
      </c>
      <c r="H482" s="206">
        <v>0</v>
      </c>
      <c r="I482" s="124">
        <v>46280</v>
      </c>
      <c r="J482" s="148" t="s">
        <v>2210</v>
      </c>
      <c r="K482" s="206" t="s">
        <v>2414</v>
      </c>
      <c r="L482" s="127" t="s">
        <v>22</v>
      </c>
      <c r="M482" s="128" t="s">
        <v>22</v>
      </c>
      <c r="N482" s="128" t="s">
        <v>22</v>
      </c>
      <c r="O482" s="129" t="s">
        <v>1887</v>
      </c>
      <c r="P482" s="124">
        <v>46280</v>
      </c>
      <c r="Q482" s="128" t="s">
        <v>22</v>
      </c>
      <c r="R482" s="129" t="s">
        <v>1887</v>
      </c>
      <c r="S482" s="124">
        <v>46280</v>
      </c>
      <c r="T482" s="129" t="s">
        <v>24</v>
      </c>
      <c r="U482" s="130" t="s">
        <v>22</v>
      </c>
      <c r="V482" s="130" t="s">
        <v>22</v>
      </c>
      <c r="W482" s="128"/>
      <c r="X482" s="31"/>
      <c r="Y482" s="31"/>
      <c r="Z482" s="31"/>
      <c r="AA482" s="31"/>
      <c r="AB482" s="31"/>
      <c r="AC482" s="31"/>
      <c r="AD482" s="31"/>
      <c r="AE482" s="31"/>
      <c r="AF482" s="31"/>
    </row>
    <row r="483" ht="16.5" customHeight="1" spans="1:32">
      <c r="A483" s="190">
        <v>411</v>
      </c>
      <c r="B483" s="49" t="s">
        <v>19</v>
      </c>
      <c r="C483" s="131" t="s">
        <v>146</v>
      </c>
      <c r="D483" s="121" t="s">
        <v>3053</v>
      </c>
      <c r="E483" s="122">
        <v>6000064882</v>
      </c>
      <c r="F483" s="208">
        <v>4</v>
      </c>
      <c r="G483" s="208">
        <v>4</v>
      </c>
      <c r="H483" s="206">
        <v>0</v>
      </c>
      <c r="I483" s="124">
        <v>46281</v>
      </c>
      <c r="J483" s="148" t="s">
        <v>2389</v>
      </c>
      <c r="K483" s="206" t="s">
        <v>2415</v>
      </c>
      <c r="L483" s="127" t="s">
        <v>22</v>
      </c>
      <c r="M483" s="128" t="s">
        <v>22</v>
      </c>
      <c r="N483" s="128" t="s">
        <v>22</v>
      </c>
      <c r="O483" s="129" t="s">
        <v>1887</v>
      </c>
      <c r="P483" s="124">
        <v>46281</v>
      </c>
      <c r="Q483" s="128" t="s">
        <v>22</v>
      </c>
      <c r="R483" s="129" t="s">
        <v>1887</v>
      </c>
      <c r="S483" s="124">
        <v>46281</v>
      </c>
      <c r="T483" s="129" t="s">
        <v>24</v>
      </c>
      <c r="U483" s="130" t="s">
        <v>22</v>
      </c>
      <c r="V483" s="130" t="s">
        <v>22</v>
      </c>
      <c r="W483" s="128"/>
      <c r="X483" s="31"/>
      <c r="Y483" s="31"/>
      <c r="Z483" s="31"/>
      <c r="AA483" s="31"/>
      <c r="AB483" s="31"/>
      <c r="AC483" s="31"/>
      <c r="AD483" s="31"/>
      <c r="AE483" s="31"/>
      <c r="AF483" s="31"/>
    </row>
    <row r="484" ht="16.5" customHeight="1" spans="1:32">
      <c r="A484" s="190">
        <v>412</v>
      </c>
      <c r="B484" s="31" t="s">
        <v>19</v>
      </c>
      <c r="C484" s="131" t="s">
        <v>2416</v>
      </c>
      <c r="D484" s="121" t="s">
        <v>3053</v>
      </c>
      <c r="E484" s="122">
        <v>6000064882</v>
      </c>
      <c r="F484" s="208">
        <v>1</v>
      </c>
      <c r="G484" s="208">
        <v>0</v>
      </c>
      <c r="H484" s="206">
        <v>1</v>
      </c>
      <c r="I484" s="124">
        <v>46281</v>
      </c>
      <c r="J484" s="148" t="s">
        <v>2389</v>
      </c>
      <c r="K484" s="206">
        <v>516338150926025</v>
      </c>
      <c r="L484" s="149" t="s">
        <v>2417</v>
      </c>
      <c r="M484" s="156" t="s">
        <v>2963</v>
      </c>
      <c r="N484" s="156" t="s">
        <v>3172</v>
      </c>
      <c r="O484" s="129" t="s">
        <v>1887</v>
      </c>
      <c r="P484" s="124">
        <v>46281</v>
      </c>
      <c r="Q484" s="150" t="s">
        <v>3066</v>
      </c>
      <c r="R484" s="129" t="s">
        <v>1887</v>
      </c>
      <c r="S484" s="124">
        <v>46281</v>
      </c>
      <c r="T484" s="129" t="s">
        <v>24</v>
      </c>
      <c r="U484" s="94" t="s">
        <v>2223</v>
      </c>
      <c r="V484" s="151" t="s">
        <v>2224</v>
      </c>
      <c r="W484" s="31"/>
      <c r="X484" s="31"/>
      <c r="Y484" s="31"/>
      <c r="Z484" s="31"/>
      <c r="AA484" s="31"/>
      <c r="AB484" s="31"/>
      <c r="AC484" s="31"/>
      <c r="AD484" s="31"/>
      <c r="AE484" s="31"/>
      <c r="AF484" s="31"/>
    </row>
    <row r="485" ht="16.5" customHeight="1" spans="1:32">
      <c r="A485" s="190">
        <v>413</v>
      </c>
      <c r="B485" s="49" t="s">
        <v>19</v>
      </c>
      <c r="C485" s="131" t="s">
        <v>146</v>
      </c>
      <c r="D485" s="121" t="s">
        <v>3053</v>
      </c>
      <c r="E485" s="122">
        <v>6000064882</v>
      </c>
      <c r="F485" s="208">
        <v>1</v>
      </c>
      <c r="G485" s="208">
        <v>1</v>
      </c>
      <c r="H485" s="206">
        <v>0</v>
      </c>
      <c r="I485" s="124">
        <v>46281</v>
      </c>
      <c r="J485" s="148" t="s">
        <v>2389</v>
      </c>
      <c r="K485" s="206">
        <v>516338150926026</v>
      </c>
      <c r="L485" s="127" t="s">
        <v>22</v>
      </c>
      <c r="M485" s="128" t="s">
        <v>22</v>
      </c>
      <c r="N485" s="128" t="s">
        <v>22</v>
      </c>
      <c r="O485" s="129" t="s">
        <v>1887</v>
      </c>
      <c r="P485" s="124">
        <v>46281</v>
      </c>
      <c r="Q485" s="128" t="s">
        <v>22</v>
      </c>
      <c r="R485" s="129" t="s">
        <v>1887</v>
      </c>
      <c r="S485" s="124">
        <v>46281</v>
      </c>
      <c r="T485" s="129" t="s">
        <v>24</v>
      </c>
      <c r="U485" s="130" t="s">
        <v>22</v>
      </c>
      <c r="V485" s="130" t="s">
        <v>22</v>
      </c>
      <c r="W485" s="128"/>
      <c r="X485" s="31"/>
      <c r="Y485" s="31"/>
      <c r="Z485" s="31"/>
      <c r="AA485" s="31"/>
      <c r="AB485" s="31"/>
      <c r="AC485" s="31"/>
      <c r="AD485" s="31"/>
      <c r="AE485" s="31"/>
      <c r="AF485" s="31"/>
    </row>
    <row r="486" ht="17" customHeight="1" spans="1:32">
      <c r="A486" s="190">
        <v>414</v>
      </c>
      <c r="B486" s="31" t="s">
        <v>19</v>
      </c>
      <c r="C486" s="131" t="s">
        <v>2416</v>
      </c>
      <c r="D486" s="121" t="s">
        <v>3053</v>
      </c>
      <c r="E486" s="122">
        <v>6000064882</v>
      </c>
      <c r="F486" s="208">
        <v>1</v>
      </c>
      <c r="G486" s="208">
        <v>0</v>
      </c>
      <c r="H486" s="206">
        <v>1</v>
      </c>
      <c r="I486" s="124">
        <v>46281</v>
      </c>
      <c r="J486" s="148" t="s">
        <v>2389</v>
      </c>
      <c r="K486" s="206">
        <v>516338150926027</v>
      </c>
      <c r="L486" s="164" t="s">
        <v>2229</v>
      </c>
      <c r="M486" s="80" t="s">
        <v>3096</v>
      </c>
      <c r="N486" s="149" t="s">
        <v>3100</v>
      </c>
      <c r="O486" s="129" t="s">
        <v>1887</v>
      </c>
      <c r="P486" s="124">
        <v>46281</v>
      </c>
      <c r="Q486" s="165" t="s">
        <v>3144</v>
      </c>
      <c r="R486" s="129" t="s">
        <v>1887</v>
      </c>
      <c r="S486" s="124">
        <v>46281</v>
      </c>
      <c r="T486" s="129" t="s">
        <v>24</v>
      </c>
      <c r="U486" s="133" t="s">
        <v>76</v>
      </c>
      <c r="V486" s="133" t="s">
        <v>453</v>
      </c>
      <c r="W486" s="49"/>
      <c r="X486" s="31"/>
      <c r="Y486" s="31"/>
      <c r="Z486" s="31"/>
      <c r="AA486" s="31"/>
      <c r="AB486" s="31"/>
      <c r="AC486" s="31"/>
      <c r="AD486" s="31"/>
      <c r="AE486" s="31"/>
      <c r="AF486" s="31"/>
    </row>
    <row r="487" ht="16.5" customHeight="1" spans="1:32">
      <c r="A487" s="190">
        <v>415</v>
      </c>
      <c r="B487" s="49" t="s">
        <v>19</v>
      </c>
      <c r="C487" s="131" t="s">
        <v>146</v>
      </c>
      <c r="D487" s="121" t="s">
        <v>3053</v>
      </c>
      <c r="E487" s="122">
        <v>6000064882</v>
      </c>
      <c r="F487" s="208">
        <v>3</v>
      </c>
      <c r="G487" s="208">
        <v>3</v>
      </c>
      <c r="H487" s="206">
        <v>0</v>
      </c>
      <c r="I487" s="124">
        <v>46281</v>
      </c>
      <c r="J487" s="148" t="s">
        <v>2389</v>
      </c>
      <c r="K487" s="206" t="s">
        <v>2418</v>
      </c>
      <c r="L487" s="127" t="s">
        <v>22</v>
      </c>
      <c r="M487" s="128" t="s">
        <v>22</v>
      </c>
      <c r="N487" s="128" t="s">
        <v>22</v>
      </c>
      <c r="O487" s="129" t="s">
        <v>1887</v>
      </c>
      <c r="P487" s="124">
        <v>46281</v>
      </c>
      <c r="Q487" s="128" t="s">
        <v>22</v>
      </c>
      <c r="R487" s="129" t="s">
        <v>1887</v>
      </c>
      <c r="S487" s="124">
        <v>46281</v>
      </c>
      <c r="T487" s="129" t="s">
        <v>24</v>
      </c>
      <c r="U487" s="130" t="s">
        <v>22</v>
      </c>
      <c r="V487" s="130" t="s">
        <v>22</v>
      </c>
      <c r="W487" s="128"/>
      <c r="X487" s="31"/>
      <c r="Y487" s="31"/>
      <c r="Z487" s="31"/>
      <c r="AA487" s="31"/>
      <c r="AB487" s="31"/>
      <c r="AC487" s="31"/>
      <c r="AD487" s="31"/>
      <c r="AE487" s="31"/>
      <c r="AF487" s="31"/>
    </row>
    <row r="488" ht="16.5" customHeight="1" spans="1:32">
      <c r="A488" s="190">
        <v>416</v>
      </c>
      <c r="B488" s="31" t="s">
        <v>19</v>
      </c>
      <c r="C488" s="131" t="s">
        <v>2416</v>
      </c>
      <c r="D488" s="121" t="s">
        <v>3053</v>
      </c>
      <c r="E488" s="122">
        <v>6000064882</v>
      </c>
      <c r="F488" s="208">
        <v>1</v>
      </c>
      <c r="G488" s="208">
        <v>0</v>
      </c>
      <c r="H488" s="206">
        <v>1</v>
      </c>
      <c r="I488" s="124">
        <v>46281</v>
      </c>
      <c r="J488" s="148" t="s">
        <v>2389</v>
      </c>
      <c r="K488" s="206">
        <v>516338150926031</v>
      </c>
      <c r="L488" s="128" t="s">
        <v>2243</v>
      </c>
      <c r="M488" s="128" t="s">
        <v>3060</v>
      </c>
      <c r="N488" s="195" t="s">
        <v>2959</v>
      </c>
      <c r="O488" s="129" t="s">
        <v>1887</v>
      </c>
      <c r="P488" s="124">
        <v>46281</v>
      </c>
      <c r="Q488" s="158" t="s">
        <v>3061</v>
      </c>
      <c r="R488" s="129" t="s">
        <v>1887</v>
      </c>
      <c r="S488" s="124">
        <v>46281</v>
      </c>
      <c r="T488" s="129" t="s">
        <v>24</v>
      </c>
      <c r="U488" s="187" t="s">
        <v>32</v>
      </c>
      <c r="V488" s="151" t="s">
        <v>2224</v>
      </c>
      <c r="W488" s="49"/>
      <c r="X488" s="31"/>
      <c r="Y488" s="31"/>
      <c r="Z488" s="31"/>
      <c r="AA488" s="31"/>
      <c r="AB488" s="31"/>
      <c r="AC488" s="31"/>
      <c r="AD488" s="31"/>
      <c r="AE488" s="31"/>
      <c r="AF488" s="31"/>
    </row>
    <row r="489" ht="16.5" customHeight="1" spans="1:32">
      <c r="A489" s="190">
        <v>417</v>
      </c>
      <c r="B489" s="49" t="s">
        <v>19</v>
      </c>
      <c r="C489" s="131" t="s">
        <v>146</v>
      </c>
      <c r="D489" s="121" t="s">
        <v>3053</v>
      </c>
      <c r="E489" s="122">
        <v>6000064882</v>
      </c>
      <c r="F489" s="208">
        <v>3</v>
      </c>
      <c r="G489" s="208">
        <v>3</v>
      </c>
      <c r="H489" s="206">
        <v>0</v>
      </c>
      <c r="I489" s="124">
        <v>46281</v>
      </c>
      <c r="J489" s="148" t="s">
        <v>2389</v>
      </c>
      <c r="K489" s="206" t="s">
        <v>2419</v>
      </c>
      <c r="L489" s="127" t="s">
        <v>22</v>
      </c>
      <c r="M489" s="128" t="s">
        <v>22</v>
      </c>
      <c r="N489" s="128" t="s">
        <v>22</v>
      </c>
      <c r="O489" s="129" t="s">
        <v>1887</v>
      </c>
      <c r="P489" s="124">
        <v>46281</v>
      </c>
      <c r="Q489" s="128" t="s">
        <v>22</v>
      </c>
      <c r="R489" s="129" t="s">
        <v>1887</v>
      </c>
      <c r="S489" s="124">
        <v>46281</v>
      </c>
      <c r="T489" s="129" t="s">
        <v>24</v>
      </c>
      <c r="U489" s="130" t="s">
        <v>22</v>
      </c>
      <c r="V489" s="130" t="s">
        <v>22</v>
      </c>
      <c r="W489" s="128"/>
      <c r="X489" s="31"/>
      <c r="Y489" s="31"/>
      <c r="Z489" s="31"/>
      <c r="AA489" s="31"/>
      <c r="AB489" s="31"/>
      <c r="AC489" s="31"/>
      <c r="AD489" s="31"/>
      <c r="AE489" s="31"/>
      <c r="AF489" s="31"/>
    </row>
    <row r="490" ht="17" customHeight="1" spans="1:32">
      <c r="A490" s="190">
        <v>418</v>
      </c>
      <c r="B490" s="31" t="s">
        <v>19</v>
      </c>
      <c r="C490" s="131" t="s">
        <v>2416</v>
      </c>
      <c r="D490" s="121" t="s">
        <v>3053</v>
      </c>
      <c r="E490" s="122">
        <v>6000064882</v>
      </c>
      <c r="F490" s="208">
        <v>1</v>
      </c>
      <c r="G490" s="208">
        <v>0</v>
      </c>
      <c r="H490" s="206">
        <v>1</v>
      </c>
      <c r="I490" s="124">
        <v>46282</v>
      </c>
      <c r="J490" s="148" t="s">
        <v>2389</v>
      </c>
      <c r="K490" s="206">
        <v>516338150926035</v>
      </c>
      <c r="L490" s="164" t="s">
        <v>2229</v>
      </c>
      <c r="M490" s="80" t="s">
        <v>3096</v>
      </c>
      <c r="N490" s="149" t="s">
        <v>3100</v>
      </c>
      <c r="O490" s="129" t="s">
        <v>1887</v>
      </c>
      <c r="P490" s="124">
        <v>46282</v>
      </c>
      <c r="Q490" s="165" t="s">
        <v>3144</v>
      </c>
      <c r="R490" s="129" t="s">
        <v>1887</v>
      </c>
      <c r="S490" s="124">
        <v>46282</v>
      </c>
      <c r="T490" s="129" t="s">
        <v>24</v>
      </c>
      <c r="U490" s="151" t="s">
        <v>76</v>
      </c>
      <c r="V490" s="133" t="s">
        <v>819</v>
      </c>
      <c r="W490" s="31"/>
      <c r="X490" s="31"/>
      <c r="Y490" s="31"/>
      <c r="Z490" s="31"/>
      <c r="AA490" s="31"/>
      <c r="AB490" s="31"/>
      <c r="AC490" s="31"/>
      <c r="AD490" s="31"/>
      <c r="AE490" s="31"/>
      <c r="AF490" s="31"/>
    </row>
    <row r="491" ht="17" customHeight="1" spans="1:32">
      <c r="A491" s="190">
        <v>419</v>
      </c>
      <c r="B491" s="31" t="s">
        <v>19</v>
      </c>
      <c r="C491" s="131" t="s">
        <v>2416</v>
      </c>
      <c r="D491" s="121" t="s">
        <v>3053</v>
      </c>
      <c r="E491" s="122">
        <v>6000064882</v>
      </c>
      <c r="F491" s="208">
        <v>1</v>
      </c>
      <c r="G491" s="208">
        <v>0</v>
      </c>
      <c r="H491" s="206">
        <v>1</v>
      </c>
      <c r="I491" s="124">
        <v>46282</v>
      </c>
      <c r="J491" s="148" t="s">
        <v>2389</v>
      </c>
      <c r="K491" s="206">
        <v>516338150926036</v>
      </c>
      <c r="L491" s="194" t="s">
        <v>2287</v>
      </c>
      <c r="M491" s="128" t="s">
        <v>3162</v>
      </c>
      <c r="N491" s="158" t="s">
        <v>2857</v>
      </c>
      <c r="O491" s="129" t="s">
        <v>1887</v>
      </c>
      <c r="P491" s="124">
        <v>46282</v>
      </c>
      <c r="Q491" s="150" t="s">
        <v>3163</v>
      </c>
      <c r="R491" s="129" t="s">
        <v>1887</v>
      </c>
      <c r="S491" s="124">
        <v>46282</v>
      </c>
      <c r="T491" s="129" t="s">
        <v>24</v>
      </c>
      <c r="U491" s="18" t="s">
        <v>59</v>
      </c>
      <c r="V491" s="151" t="s">
        <v>2224</v>
      </c>
      <c r="W491" s="31"/>
      <c r="X491" s="31"/>
      <c r="Y491" s="31"/>
      <c r="Z491" s="31"/>
      <c r="AA491" s="31"/>
      <c r="AB491" s="31"/>
      <c r="AC491" s="31"/>
      <c r="AD491" s="31"/>
      <c r="AE491" s="31"/>
      <c r="AF491" s="31"/>
    </row>
    <row r="492" ht="16.5" customHeight="1" spans="1:32">
      <c r="A492" s="190">
        <v>420</v>
      </c>
      <c r="B492" s="31" t="s">
        <v>19</v>
      </c>
      <c r="C492" s="131" t="s">
        <v>2416</v>
      </c>
      <c r="D492" s="121" t="s">
        <v>3053</v>
      </c>
      <c r="E492" s="122">
        <v>6000064882</v>
      </c>
      <c r="F492" s="208">
        <v>1</v>
      </c>
      <c r="G492" s="208">
        <v>0</v>
      </c>
      <c r="H492" s="206">
        <v>1</v>
      </c>
      <c r="I492" s="124">
        <v>46282</v>
      </c>
      <c r="J492" s="148" t="s">
        <v>2389</v>
      </c>
      <c r="K492" s="206">
        <v>516338150926037</v>
      </c>
      <c r="L492" s="149" t="s">
        <v>2222</v>
      </c>
      <c r="M492" s="156" t="s">
        <v>2963</v>
      </c>
      <c r="N492" s="156" t="s">
        <v>3110</v>
      </c>
      <c r="O492" s="129" t="s">
        <v>1887</v>
      </c>
      <c r="P492" s="124">
        <v>46282</v>
      </c>
      <c r="Q492" s="150" t="s">
        <v>3066</v>
      </c>
      <c r="R492" s="129" t="s">
        <v>1887</v>
      </c>
      <c r="S492" s="124">
        <v>46282</v>
      </c>
      <c r="T492" s="129" t="s">
        <v>24</v>
      </c>
      <c r="U492" s="18" t="s">
        <v>2223</v>
      </c>
      <c r="V492" s="151" t="s">
        <v>2224</v>
      </c>
      <c r="W492" s="31"/>
      <c r="X492" s="31"/>
      <c r="Y492" s="31"/>
      <c r="Z492" s="31"/>
      <c r="AA492" s="31"/>
      <c r="AB492" s="31"/>
      <c r="AC492" s="31"/>
      <c r="AD492" s="31"/>
      <c r="AE492" s="31"/>
      <c r="AF492" s="31"/>
    </row>
    <row r="493" ht="17" customHeight="1" spans="1:32">
      <c r="A493" s="190">
        <v>421</v>
      </c>
      <c r="B493" s="31" t="s">
        <v>19</v>
      </c>
      <c r="C493" s="131" t="s">
        <v>2416</v>
      </c>
      <c r="D493" s="121" t="s">
        <v>3053</v>
      </c>
      <c r="E493" s="122">
        <v>6000064882</v>
      </c>
      <c r="F493" s="208">
        <v>1</v>
      </c>
      <c r="G493" s="208">
        <v>0</v>
      </c>
      <c r="H493" s="206">
        <v>1</v>
      </c>
      <c r="I493" s="124">
        <v>46282</v>
      </c>
      <c r="J493" s="148" t="s">
        <v>2389</v>
      </c>
      <c r="K493" s="206">
        <v>516338150926038</v>
      </c>
      <c r="L493" s="194" t="s">
        <v>2287</v>
      </c>
      <c r="M493" s="128" t="s">
        <v>3162</v>
      </c>
      <c r="N493" s="158" t="s">
        <v>2857</v>
      </c>
      <c r="O493" s="129" t="s">
        <v>1887</v>
      </c>
      <c r="P493" s="124">
        <v>46282</v>
      </c>
      <c r="Q493" s="150" t="s">
        <v>3163</v>
      </c>
      <c r="R493" s="129" t="s">
        <v>1887</v>
      </c>
      <c r="S493" s="124">
        <v>46282</v>
      </c>
      <c r="T493" s="129" t="s">
        <v>24</v>
      </c>
      <c r="U493" s="18" t="s">
        <v>59</v>
      </c>
      <c r="V493" s="151" t="s">
        <v>2224</v>
      </c>
      <c r="W493" s="31"/>
      <c r="X493" s="31"/>
      <c r="Y493" s="31"/>
      <c r="Z493" s="31"/>
      <c r="AA493" s="31"/>
      <c r="AB493" s="31"/>
      <c r="AC493" s="31"/>
      <c r="AD493" s="31"/>
      <c r="AE493" s="31"/>
      <c r="AF493" s="31"/>
    </row>
    <row r="494" ht="16.5" customHeight="1" spans="1:32">
      <c r="A494" s="190">
        <v>422</v>
      </c>
      <c r="B494" s="49" t="s">
        <v>19</v>
      </c>
      <c r="C494" s="131" t="s">
        <v>146</v>
      </c>
      <c r="D494" s="121" t="s">
        <v>3053</v>
      </c>
      <c r="E494" s="122">
        <v>6000064882</v>
      </c>
      <c r="F494" s="208">
        <v>2</v>
      </c>
      <c r="G494" s="208">
        <v>2</v>
      </c>
      <c r="H494" s="206">
        <v>0</v>
      </c>
      <c r="I494" s="124">
        <v>46282</v>
      </c>
      <c r="J494" s="148" t="s">
        <v>2389</v>
      </c>
      <c r="K494" s="206" t="s">
        <v>2420</v>
      </c>
      <c r="L494" s="127" t="s">
        <v>22</v>
      </c>
      <c r="M494" s="128" t="s">
        <v>22</v>
      </c>
      <c r="N494" s="128" t="s">
        <v>22</v>
      </c>
      <c r="O494" s="129" t="s">
        <v>1887</v>
      </c>
      <c r="P494" s="124">
        <v>46282</v>
      </c>
      <c r="Q494" s="128" t="s">
        <v>22</v>
      </c>
      <c r="R494" s="129" t="s">
        <v>1887</v>
      </c>
      <c r="S494" s="124">
        <v>46282</v>
      </c>
      <c r="T494" s="129" t="s">
        <v>24</v>
      </c>
      <c r="U494" s="130" t="s">
        <v>22</v>
      </c>
      <c r="V494" s="130" t="s">
        <v>22</v>
      </c>
      <c r="W494" s="128"/>
      <c r="X494" s="31"/>
      <c r="Y494" s="31"/>
      <c r="Z494" s="31"/>
      <c r="AA494" s="31"/>
      <c r="AB494" s="31"/>
      <c r="AC494" s="31"/>
      <c r="AD494" s="31"/>
      <c r="AE494" s="31"/>
      <c r="AF494" s="31"/>
    </row>
    <row r="495" ht="16.5" customHeight="1" spans="1:32">
      <c r="A495" s="190">
        <v>423</v>
      </c>
      <c r="B495" s="49" t="s">
        <v>19</v>
      </c>
      <c r="C495" s="131" t="s">
        <v>1724</v>
      </c>
      <c r="D495" s="209" t="s">
        <v>3053</v>
      </c>
      <c r="E495" s="122">
        <v>6000064441</v>
      </c>
      <c r="F495" s="208">
        <v>1</v>
      </c>
      <c r="G495" s="208">
        <v>0</v>
      </c>
      <c r="H495" s="206">
        <v>1</v>
      </c>
      <c r="I495" s="124">
        <v>46282</v>
      </c>
      <c r="J495" s="148" t="s">
        <v>2421</v>
      </c>
      <c r="K495" s="206">
        <v>516339160926001</v>
      </c>
      <c r="L495" s="160" t="s">
        <v>2227</v>
      </c>
      <c r="M495" s="161" t="s">
        <v>3077</v>
      </c>
      <c r="N495" s="162" t="s">
        <v>3078</v>
      </c>
      <c r="O495" s="129" t="s">
        <v>1887</v>
      </c>
      <c r="P495" s="124">
        <v>46282</v>
      </c>
      <c r="Q495" s="162" t="s">
        <v>3079</v>
      </c>
      <c r="R495" s="129" t="s">
        <v>1887</v>
      </c>
      <c r="S495" s="124">
        <v>46282</v>
      </c>
      <c r="T495" s="129" t="s">
        <v>24</v>
      </c>
      <c r="U495" s="151" t="s">
        <v>2228</v>
      </c>
      <c r="V495" s="151" t="s">
        <v>2224</v>
      </c>
      <c r="W495" s="31"/>
      <c r="X495" s="31"/>
      <c r="Y495" s="31"/>
      <c r="Z495" s="31"/>
      <c r="AA495" s="31"/>
      <c r="AB495" s="31"/>
      <c r="AC495" s="31"/>
      <c r="AD495" s="31"/>
      <c r="AE495" s="31"/>
      <c r="AF495" s="31"/>
    </row>
    <row r="496" ht="16.5" customHeight="1" spans="1:32">
      <c r="A496" s="190">
        <v>424</v>
      </c>
      <c r="B496" s="49" t="s">
        <v>19</v>
      </c>
      <c r="C496" s="131" t="s">
        <v>1724</v>
      </c>
      <c r="D496" s="121" t="s">
        <v>3053</v>
      </c>
      <c r="E496" s="122">
        <v>6000064441</v>
      </c>
      <c r="F496" s="208">
        <v>2</v>
      </c>
      <c r="G496" s="208">
        <v>2</v>
      </c>
      <c r="H496" s="206">
        <v>0</v>
      </c>
      <c r="I496" s="124">
        <v>46282</v>
      </c>
      <c r="J496" s="148" t="s">
        <v>2421</v>
      </c>
      <c r="K496" s="206" t="s">
        <v>2422</v>
      </c>
      <c r="L496" s="127" t="s">
        <v>22</v>
      </c>
      <c r="M496" s="128" t="s">
        <v>22</v>
      </c>
      <c r="N496" s="128" t="s">
        <v>22</v>
      </c>
      <c r="O496" s="129" t="s">
        <v>1887</v>
      </c>
      <c r="P496" s="124">
        <v>46282</v>
      </c>
      <c r="Q496" s="128" t="s">
        <v>22</v>
      </c>
      <c r="R496" s="129" t="s">
        <v>1887</v>
      </c>
      <c r="S496" s="124">
        <v>46282</v>
      </c>
      <c r="T496" s="129" t="s">
        <v>24</v>
      </c>
      <c r="U496" s="130" t="s">
        <v>22</v>
      </c>
      <c r="V496" s="130" t="s">
        <v>22</v>
      </c>
      <c r="W496" s="128"/>
      <c r="X496" s="31"/>
      <c r="Y496" s="31"/>
      <c r="Z496" s="31"/>
      <c r="AA496" s="31"/>
      <c r="AB496" s="31"/>
      <c r="AC496" s="31"/>
      <c r="AD496" s="31"/>
      <c r="AE496" s="31"/>
      <c r="AF496" s="31"/>
    </row>
    <row r="497" ht="16.5" customHeight="1" spans="1:32">
      <c r="A497" s="190">
        <v>425</v>
      </c>
      <c r="B497" s="49" t="s">
        <v>19</v>
      </c>
      <c r="C497" s="131" t="s">
        <v>1724</v>
      </c>
      <c r="D497" s="121" t="s">
        <v>3053</v>
      </c>
      <c r="E497" s="122">
        <v>6000064441</v>
      </c>
      <c r="F497" s="208">
        <v>1</v>
      </c>
      <c r="G497" s="208">
        <v>0</v>
      </c>
      <c r="H497" s="206">
        <v>1</v>
      </c>
      <c r="I497" s="124">
        <v>46282</v>
      </c>
      <c r="J497" s="148" t="s">
        <v>2421</v>
      </c>
      <c r="K497" s="206">
        <v>516339160926004</v>
      </c>
      <c r="L497" s="149" t="s">
        <v>2222</v>
      </c>
      <c r="M497" s="156" t="s">
        <v>2963</v>
      </c>
      <c r="N497" s="156" t="s">
        <v>3110</v>
      </c>
      <c r="O497" s="129" t="s">
        <v>1887</v>
      </c>
      <c r="P497" s="124">
        <v>46282</v>
      </c>
      <c r="Q497" s="150" t="s">
        <v>3066</v>
      </c>
      <c r="R497" s="129" t="s">
        <v>1887</v>
      </c>
      <c r="S497" s="124">
        <v>46282</v>
      </c>
      <c r="T497" s="129" t="s">
        <v>24</v>
      </c>
      <c r="U497" s="22" t="s">
        <v>2223</v>
      </c>
      <c r="V497" s="151" t="s">
        <v>2224</v>
      </c>
      <c r="W497" s="49"/>
      <c r="X497" s="31"/>
      <c r="Y497" s="31"/>
      <c r="Z497" s="31"/>
      <c r="AA497" s="31"/>
      <c r="AB497" s="31"/>
      <c r="AC497" s="31"/>
      <c r="AD497" s="31"/>
      <c r="AE497" s="31"/>
      <c r="AF497" s="31"/>
    </row>
    <row r="498" ht="16.5" customHeight="1" spans="1:32">
      <c r="A498" s="190">
        <v>426</v>
      </c>
      <c r="B498" s="49" t="s">
        <v>19</v>
      </c>
      <c r="C498" s="131" t="s">
        <v>1724</v>
      </c>
      <c r="D498" s="121" t="s">
        <v>3053</v>
      </c>
      <c r="E498" s="122">
        <v>6000064441</v>
      </c>
      <c r="F498" s="208">
        <v>1</v>
      </c>
      <c r="G498" s="208">
        <v>1</v>
      </c>
      <c r="H498" s="206">
        <v>0</v>
      </c>
      <c r="I498" s="124">
        <v>46282</v>
      </c>
      <c r="J498" s="148" t="s">
        <v>2421</v>
      </c>
      <c r="K498" s="206">
        <v>516339160926005</v>
      </c>
      <c r="L498" s="127" t="s">
        <v>22</v>
      </c>
      <c r="M498" s="128" t="s">
        <v>22</v>
      </c>
      <c r="N498" s="128" t="s">
        <v>22</v>
      </c>
      <c r="O498" s="129" t="s">
        <v>1887</v>
      </c>
      <c r="P498" s="124">
        <v>46282</v>
      </c>
      <c r="Q498" s="128" t="s">
        <v>22</v>
      </c>
      <c r="R498" s="129" t="s">
        <v>1887</v>
      </c>
      <c r="S498" s="124">
        <v>46282</v>
      </c>
      <c r="T498" s="129" t="s">
        <v>24</v>
      </c>
      <c r="U498" s="130" t="s">
        <v>22</v>
      </c>
      <c r="V498" s="130" t="s">
        <v>22</v>
      </c>
      <c r="W498" s="128"/>
      <c r="X498" s="31"/>
      <c r="Y498" s="31"/>
      <c r="Z498" s="31"/>
      <c r="AA498" s="31"/>
      <c r="AB498" s="31"/>
      <c r="AC498" s="31"/>
      <c r="AD498" s="31"/>
      <c r="AE498" s="31"/>
      <c r="AF498" s="31"/>
    </row>
    <row r="499" ht="16.5" customHeight="1" spans="1:32">
      <c r="A499" s="190">
        <v>427</v>
      </c>
      <c r="B499" s="49" t="s">
        <v>19</v>
      </c>
      <c r="C499" s="131" t="s">
        <v>1724</v>
      </c>
      <c r="D499" s="209" t="s">
        <v>3053</v>
      </c>
      <c r="E499" s="122">
        <v>6000064441</v>
      </c>
      <c r="F499" s="208">
        <v>1</v>
      </c>
      <c r="G499" s="208">
        <v>0</v>
      </c>
      <c r="H499" s="206">
        <v>1</v>
      </c>
      <c r="I499" s="124">
        <v>46282</v>
      </c>
      <c r="J499" s="148" t="s">
        <v>2421</v>
      </c>
      <c r="K499" s="206">
        <v>516339160926006</v>
      </c>
      <c r="L499" s="128" t="s">
        <v>2290</v>
      </c>
      <c r="M499" s="128" t="s">
        <v>3164</v>
      </c>
      <c r="N499" s="158" t="s">
        <v>3149</v>
      </c>
      <c r="O499" s="129" t="s">
        <v>1887</v>
      </c>
      <c r="P499" s="124">
        <v>46282</v>
      </c>
      <c r="Q499" s="159" t="s">
        <v>3150</v>
      </c>
      <c r="R499" s="129" t="s">
        <v>1887</v>
      </c>
      <c r="S499" s="124">
        <v>46282</v>
      </c>
      <c r="T499" s="129" t="s">
        <v>24</v>
      </c>
      <c r="U499" s="187" t="s">
        <v>32</v>
      </c>
      <c r="V499" s="151" t="s">
        <v>2224</v>
      </c>
      <c r="W499" s="31"/>
      <c r="X499" s="31"/>
      <c r="Y499" s="31"/>
      <c r="Z499" s="31"/>
      <c r="AA499" s="31"/>
      <c r="AB499" s="31"/>
      <c r="AC499" s="31"/>
      <c r="AD499" s="31"/>
      <c r="AE499" s="31"/>
      <c r="AF499" s="31"/>
    </row>
    <row r="500" ht="17" customHeight="1" spans="1:32">
      <c r="A500" s="190">
        <v>428</v>
      </c>
      <c r="B500" s="49" t="s">
        <v>19</v>
      </c>
      <c r="C500" s="131" t="s">
        <v>2423</v>
      </c>
      <c r="D500" s="121" t="s">
        <v>3053</v>
      </c>
      <c r="E500" s="146">
        <v>6000064429</v>
      </c>
      <c r="F500" s="185">
        <v>7</v>
      </c>
      <c r="G500" s="198">
        <v>7</v>
      </c>
      <c r="H500" s="198">
        <v>0</v>
      </c>
      <c r="I500" s="124">
        <v>46282</v>
      </c>
      <c r="J500" s="148" t="s">
        <v>2220</v>
      </c>
      <c r="K500" s="185" t="s">
        <v>2424</v>
      </c>
      <c r="L500" s="127" t="s">
        <v>22</v>
      </c>
      <c r="M500" s="128" t="s">
        <v>22</v>
      </c>
      <c r="N500" s="128" t="s">
        <v>22</v>
      </c>
      <c r="O500" s="129" t="s">
        <v>1887</v>
      </c>
      <c r="P500" s="124">
        <v>46282</v>
      </c>
      <c r="Q500" s="128" t="s">
        <v>22</v>
      </c>
      <c r="R500" s="129" t="s">
        <v>1887</v>
      </c>
      <c r="S500" s="124">
        <v>46282</v>
      </c>
      <c r="T500" s="129" t="s">
        <v>24</v>
      </c>
      <c r="U500" s="130" t="s">
        <v>22</v>
      </c>
      <c r="V500" s="130" t="s">
        <v>22</v>
      </c>
      <c r="W500" s="128"/>
      <c r="X500" s="31"/>
      <c r="Y500" s="31"/>
      <c r="Z500" s="31"/>
      <c r="AA500" s="31"/>
      <c r="AB500" s="31"/>
      <c r="AC500" s="31"/>
      <c r="AD500" s="31"/>
      <c r="AE500" s="31"/>
      <c r="AF500" s="31"/>
    </row>
    <row r="501" ht="16.5" customHeight="1" spans="1:32">
      <c r="A501" s="190">
        <v>429</v>
      </c>
      <c r="B501" s="49" t="s">
        <v>19</v>
      </c>
      <c r="C501" s="131" t="s">
        <v>1724</v>
      </c>
      <c r="D501" s="121" t="s">
        <v>3053</v>
      </c>
      <c r="E501" s="122">
        <v>6000064441</v>
      </c>
      <c r="F501" s="208">
        <v>10</v>
      </c>
      <c r="G501" s="208">
        <v>10</v>
      </c>
      <c r="H501" s="206">
        <v>0</v>
      </c>
      <c r="I501" s="124">
        <v>46282</v>
      </c>
      <c r="J501" s="148" t="s">
        <v>2421</v>
      </c>
      <c r="K501" s="206" t="s">
        <v>2425</v>
      </c>
      <c r="L501" s="127" t="s">
        <v>22</v>
      </c>
      <c r="M501" s="128" t="s">
        <v>22</v>
      </c>
      <c r="N501" s="128" t="s">
        <v>22</v>
      </c>
      <c r="O501" s="129" t="s">
        <v>1887</v>
      </c>
      <c r="P501" s="124">
        <v>46282</v>
      </c>
      <c r="Q501" s="128" t="s">
        <v>22</v>
      </c>
      <c r="R501" s="129" t="s">
        <v>1887</v>
      </c>
      <c r="S501" s="124">
        <v>46282</v>
      </c>
      <c r="T501" s="129" t="s">
        <v>24</v>
      </c>
      <c r="U501" s="130" t="s">
        <v>22</v>
      </c>
      <c r="V501" s="130" t="s">
        <v>22</v>
      </c>
      <c r="W501" s="128"/>
      <c r="X501" s="31"/>
      <c r="Y501" s="31"/>
      <c r="Z501" s="31"/>
      <c r="AA501" s="31"/>
      <c r="AB501" s="31"/>
      <c r="AC501" s="31"/>
      <c r="AD501" s="31"/>
      <c r="AE501" s="31"/>
      <c r="AF501" s="31"/>
    </row>
    <row r="502" ht="16.5" customHeight="1" spans="1:32">
      <c r="A502" s="190">
        <v>430</v>
      </c>
      <c r="B502" s="49" t="s">
        <v>19</v>
      </c>
      <c r="C502" s="131" t="s">
        <v>1724</v>
      </c>
      <c r="D502" s="121" t="s">
        <v>3053</v>
      </c>
      <c r="E502" s="122">
        <v>6000064441</v>
      </c>
      <c r="F502" s="208">
        <v>2</v>
      </c>
      <c r="G502" s="208">
        <v>2</v>
      </c>
      <c r="H502" s="206">
        <v>0</v>
      </c>
      <c r="I502" s="124">
        <v>46283</v>
      </c>
      <c r="J502" s="148" t="s">
        <v>2421</v>
      </c>
      <c r="K502" s="206" t="s">
        <v>2426</v>
      </c>
      <c r="L502" s="127" t="s">
        <v>22</v>
      </c>
      <c r="M502" s="128" t="s">
        <v>22</v>
      </c>
      <c r="N502" s="128" t="s">
        <v>22</v>
      </c>
      <c r="O502" s="129" t="s">
        <v>1887</v>
      </c>
      <c r="P502" s="124">
        <v>46283</v>
      </c>
      <c r="Q502" s="128" t="s">
        <v>22</v>
      </c>
      <c r="R502" s="129" t="s">
        <v>1887</v>
      </c>
      <c r="S502" s="124">
        <v>46283</v>
      </c>
      <c r="T502" s="129" t="s">
        <v>24</v>
      </c>
      <c r="U502" s="130" t="s">
        <v>22</v>
      </c>
      <c r="V502" s="130" t="s">
        <v>22</v>
      </c>
      <c r="W502" s="128"/>
      <c r="X502" s="31"/>
      <c r="Y502" s="31"/>
      <c r="Z502" s="31"/>
      <c r="AA502" s="31"/>
      <c r="AB502" s="31"/>
      <c r="AC502" s="31"/>
      <c r="AD502" s="31"/>
      <c r="AE502" s="31"/>
      <c r="AF502" s="31"/>
    </row>
    <row r="503" ht="16.5" customHeight="1" spans="1:32">
      <c r="A503" s="190">
        <v>431</v>
      </c>
      <c r="B503" s="49" t="s">
        <v>19</v>
      </c>
      <c r="C503" s="131" t="s">
        <v>1724</v>
      </c>
      <c r="D503" s="209" t="s">
        <v>3053</v>
      </c>
      <c r="E503" s="122">
        <v>6000064441</v>
      </c>
      <c r="F503" s="208">
        <v>1</v>
      </c>
      <c r="G503" s="208">
        <v>0</v>
      </c>
      <c r="H503" s="206">
        <v>1</v>
      </c>
      <c r="I503" s="124">
        <v>46283</v>
      </c>
      <c r="J503" s="148" t="s">
        <v>2421</v>
      </c>
      <c r="K503" s="206">
        <v>516339160926019</v>
      </c>
      <c r="L503" s="128" t="s">
        <v>2304</v>
      </c>
      <c r="M503" s="173" t="s">
        <v>3165</v>
      </c>
      <c r="N503" s="158" t="s">
        <v>2857</v>
      </c>
      <c r="O503" s="129" t="s">
        <v>1887</v>
      </c>
      <c r="P503" s="124">
        <v>46283</v>
      </c>
      <c r="Q503" s="158" t="s">
        <v>3173</v>
      </c>
      <c r="R503" s="129" t="s">
        <v>1887</v>
      </c>
      <c r="S503" s="124">
        <v>46283</v>
      </c>
      <c r="T503" s="129" t="s">
        <v>24</v>
      </c>
      <c r="U503" s="187" t="s">
        <v>32</v>
      </c>
      <c r="V503" s="151" t="s">
        <v>2224</v>
      </c>
      <c r="W503" s="131"/>
      <c r="X503" s="131"/>
      <c r="Y503" s="131"/>
      <c r="Z503" s="131"/>
      <c r="AA503" s="131"/>
      <c r="AB503" s="131"/>
      <c r="AC503" s="131"/>
      <c r="AD503" s="131"/>
      <c r="AE503" s="131"/>
      <c r="AF503" s="131"/>
    </row>
    <row r="504" ht="16.5" customHeight="1" spans="1:32">
      <c r="A504" s="190">
        <v>432</v>
      </c>
      <c r="B504" s="49" t="s">
        <v>19</v>
      </c>
      <c r="C504" s="131" t="s">
        <v>1724</v>
      </c>
      <c r="D504" s="121" t="s">
        <v>3053</v>
      </c>
      <c r="E504" s="122">
        <v>6000064441</v>
      </c>
      <c r="F504" s="208">
        <v>6</v>
      </c>
      <c r="G504" s="208">
        <v>6</v>
      </c>
      <c r="H504" s="206">
        <v>0</v>
      </c>
      <c r="I504" s="124">
        <v>46283</v>
      </c>
      <c r="J504" s="148" t="s">
        <v>2421</v>
      </c>
      <c r="K504" s="206" t="s">
        <v>2427</v>
      </c>
      <c r="L504" s="127" t="s">
        <v>22</v>
      </c>
      <c r="M504" s="128" t="s">
        <v>22</v>
      </c>
      <c r="N504" s="128" t="s">
        <v>22</v>
      </c>
      <c r="O504" s="129" t="s">
        <v>1887</v>
      </c>
      <c r="P504" s="124">
        <v>46283</v>
      </c>
      <c r="Q504" s="128" t="s">
        <v>22</v>
      </c>
      <c r="R504" s="129" t="s">
        <v>1887</v>
      </c>
      <c r="S504" s="124">
        <v>46283</v>
      </c>
      <c r="T504" s="129" t="s">
        <v>24</v>
      </c>
      <c r="U504" s="130" t="s">
        <v>22</v>
      </c>
      <c r="V504" s="130" t="s">
        <v>22</v>
      </c>
      <c r="W504" s="128"/>
      <c r="X504" s="31"/>
      <c r="Y504" s="31"/>
      <c r="Z504" s="31"/>
      <c r="AA504" s="31"/>
      <c r="AB504" s="31"/>
      <c r="AC504" s="31"/>
      <c r="AD504" s="31"/>
      <c r="AE504" s="31"/>
      <c r="AF504" s="31"/>
    </row>
    <row r="505" ht="16.5" customHeight="1" spans="1:32">
      <c r="A505" s="190">
        <v>433</v>
      </c>
      <c r="B505" s="49" t="s">
        <v>19</v>
      </c>
      <c r="C505" s="131" t="s">
        <v>1724</v>
      </c>
      <c r="D505" s="209" t="s">
        <v>3053</v>
      </c>
      <c r="E505" s="122">
        <v>6000064441</v>
      </c>
      <c r="F505" s="208">
        <v>1</v>
      </c>
      <c r="G505" s="208">
        <v>0</v>
      </c>
      <c r="H505" s="206">
        <v>1</v>
      </c>
      <c r="I505" s="124">
        <v>46283</v>
      </c>
      <c r="J505" s="148" t="s">
        <v>2421</v>
      </c>
      <c r="K505" s="206">
        <v>516339160926026</v>
      </c>
      <c r="L505" s="128" t="s">
        <v>2304</v>
      </c>
      <c r="M505" s="173" t="s">
        <v>3165</v>
      </c>
      <c r="N505" s="162" t="s">
        <v>3166</v>
      </c>
      <c r="O505" s="129" t="s">
        <v>1887</v>
      </c>
      <c r="P505" s="124">
        <v>46283</v>
      </c>
      <c r="Q505" s="156" t="s">
        <v>3155</v>
      </c>
      <c r="R505" s="129" t="s">
        <v>1887</v>
      </c>
      <c r="S505" s="124">
        <v>46283</v>
      </c>
      <c r="T505" s="129" t="s">
        <v>24</v>
      </c>
      <c r="U505" s="187" t="s">
        <v>32</v>
      </c>
      <c r="V505" s="151" t="s">
        <v>2224</v>
      </c>
      <c r="W505" s="131"/>
      <c r="X505" s="131"/>
      <c r="Y505" s="131"/>
      <c r="Z505" s="131"/>
      <c r="AA505" s="131"/>
      <c r="AB505" s="131"/>
      <c r="AC505" s="131"/>
      <c r="AD505" s="131"/>
      <c r="AE505" s="131"/>
      <c r="AF505" s="131"/>
    </row>
    <row r="506" ht="16.5" customHeight="1" spans="1:32">
      <c r="A506" s="190">
        <v>434</v>
      </c>
      <c r="B506" s="49" t="s">
        <v>19</v>
      </c>
      <c r="C506" s="131" t="s">
        <v>116</v>
      </c>
      <c r="D506" s="121" t="s">
        <v>3053</v>
      </c>
      <c r="E506" s="122">
        <v>6000033703</v>
      </c>
      <c r="F506" s="198">
        <v>2</v>
      </c>
      <c r="G506" s="198">
        <v>2</v>
      </c>
      <c r="H506" s="199">
        <v>0</v>
      </c>
      <c r="I506" s="144">
        <v>46283</v>
      </c>
      <c r="J506" s="148" t="s">
        <v>2332</v>
      </c>
      <c r="K506" s="185" t="s">
        <v>2428</v>
      </c>
      <c r="L506" s="127" t="s">
        <v>22</v>
      </c>
      <c r="M506" s="128" t="s">
        <v>22</v>
      </c>
      <c r="N506" s="128" t="s">
        <v>22</v>
      </c>
      <c r="O506" s="129" t="s">
        <v>1887</v>
      </c>
      <c r="P506" s="144">
        <v>46283</v>
      </c>
      <c r="Q506" s="128" t="s">
        <v>22</v>
      </c>
      <c r="R506" s="129" t="s">
        <v>1887</v>
      </c>
      <c r="S506" s="144">
        <v>46283</v>
      </c>
      <c r="T506" s="129" t="s">
        <v>24</v>
      </c>
      <c r="U506" s="130" t="s">
        <v>22</v>
      </c>
      <c r="V506" s="130" t="s">
        <v>22</v>
      </c>
      <c r="W506" s="31"/>
      <c r="X506" s="31"/>
      <c r="Y506" s="31"/>
      <c r="Z506" s="31"/>
      <c r="AA506" s="31"/>
      <c r="AB506" s="31"/>
      <c r="AC506" s="31"/>
      <c r="AD506" s="31"/>
      <c r="AE506" s="31"/>
      <c r="AF506" s="31"/>
    </row>
    <row r="507" ht="16.5" customHeight="1" spans="1:32">
      <c r="A507" s="190">
        <v>435</v>
      </c>
      <c r="B507" s="49" t="s">
        <v>19</v>
      </c>
      <c r="C507" s="131" t="s">
        <v>1724</v>
      </c>
      <c r="D507" s="121" t="s">
        <v>3053</v>
      </c>
      <c r="E507" s="122">
        <v>6000064441</v>
      </c>
      <c r="F507" s="208">
        <v>1</v>
      </c>
      <c r="G507" s="208">
        <v>1</v>
      </c>
      <c r="H507" s="206">
        <v>0</v>
      </c>
      <c r="I507" s="124">
        <v>46283</v>
      </c>
      <c r="J507" s="148" t="s">
        <v>2421</v>
      </c>
      <c r="K507" s="206">
        <v>516339160926027</v>
      </c>
      <c r="L507" s="127" t="s">
        <v>22</v>
      </c>
      <c r="M507" s="128" t="s">
        <v>22</v>
      </c>
      <c r="N507" s="128" t="s">
        <v>22</v>
      </c>
      <c r="O507" s="129" t="s">
        <v>1887</v>
      </c>
      <c r="P507" s="124">
        <v>46283</v>
      </c>
      <c r="Q507" s="128" t="s">
        <v>22</v>
      </c>
      <c r="R507" s="129" t="s">
        <v>1887</v>
      </c>
      <c r="S507" s="124">
        <v>46283</v>
      </c>
      <c r="T507" s="129" t="s">
        <v>24</v>
      </c>
      <c r="U507" s="130" t="s">
        <v>22</v>
      </c>
      <c r="V507" s="130" t="s">
        <v>22</v>
      </c>
      <c r="W507" s="128"/>
      <c r="X507" s="31"/>
      <c r="Y507" s="31"/>
      <c r="Z507" s="31"/>
      <c r="AA507" s="31"/>
      <c r="AB507" s="31"/>
      <c r="AC507" s="31"/>
      <c r="AD507" s="31"/>
      <c r="AE507" s="31"/>
      <c r="AF507" s="31"/>
    </row>
    <row r="508" ht="17" customHeight="1" spans="1:32">
      <c r="A508" s="190">
        <v>436</v>
      </c>
      <c r="B508" s="49" t="s">
        <v>19</v>
      </c>
      <c r="C508" s="131" t="s">
        <v>1724</v>
      </c>
      <c r="D508" s="209" t="s">
        <v>3053</v>
      </c>
      <c r="E508" s="122">
        <v>6000064441</v>
      </c>
      <c r="F508" s="208">
        <v>1</v>
      </c>
      <c r="G508" s="208">
        <v>0</v>
      </c>
      <c r="H508" s="206">
        <v>1</v>
      </c>
      <c r="I508" s="124">
        <v>46283</v>
      </c>
      <c r="J508" s="148" t="s">
        <v>2421</v>
      </c>
      <c r="K508" s="206">
        <v>516339160926028</v>
      </c>
      <c r="L508" s="164" t="s">
        <v>2229</v>
      </c>
      <c r="M508" s="80" t="s">
        <v>3096</v>
      </c>
      <c r="N508" s="149" t="s">
        <v>3100</v>
      </c>
      <c r="O508" s="129" t="s">
        <v>1887</v>
      </c>
      <c r="P508" s="124">
        <v>46283</v>
      </c>
      <c r="Q508" s="165" t="s">
        <v>3144</v>
      </c>
      <c r="R508" s="129" t="s">
        <v>1887</v>
      </c>
      <c r="S508" s="124">
        <v>46283</v>
      </c>
      <c r="T508" s="129" t="s">
        <v>24</v>
      </c>
      <c r="U508" s="31" t="s">
        <v>76</v>
      </c>
      <c r="V508" s="133" t="s">
        <v>453</v>
      </c>
      <c r="W508" s="31"/>
      <c r="X508" s="31"/>
      <c r="Y508" s="31"/>
      <c r="Z508" s="31"/>
      <c r="AA508" s="31"/>
      <c r="AB508" s="31"/>
      <c r="AC508" s="31"/>
      <c r="AD508" s="31"/>
      <c r="AE508" s="31"/>
      <c r="AF508" s="31"/>
    </row>
    <row r="509" ht="16.5" customHeight="1" spans="1:32">
      <c r="A509" s="190">
        <v>437</v>
      </c>
      <c r="B509" s="49" t="s">
        <v>19</v>
      </c>
      <c r="C509" s="131" t="s">
        <v>1724</v>
      </c>
      <c r="D509" s="121" t="s">
        <v>3053</v>
      </c>
      <c r="E509" s="122">
        <v>6000064441</v>
      </c>
      <c r="F509" s="208">
        <v>1</v>
      </c>
      <c r="G509" s="208">
        <v>0</v>
      </c>
      <c r="H509" s="206">
        <v>1</v>
      </c>
      <c r="I509" s="124">
        <v>46283</v>
      </c>
      <c r="J509" s="148" t="s">
        <v>2421</v>
      </c>
      <c r="K509" s="206">
        <v>516339160926029</v>
      </c>
      <c r="L509" s="192" t="s">
        <v>2429</v>
      </c>
      <c r="M509" s="156" t="s">
        <v>2963</v>
      </c>
      <c r="N509" s="162" t="s">
        <v>3151</v>
      </c>
      <c r="O509" s="129" t="s">
        <v>1887</v>
      </c>
      <c r="P509" s="124">
        <v>46283</v>
      </c>
      <c r="Q509" s="150" t="s">
        <v>3066</v>
      </c>
      <c r="R509" s="129" t="s">
        <v>1887</v>
      </c>
      <c r="S509" s="124">
        <v>46283</v>
      </c>
      <c r="T509" s="129" t="s">
        <v>24</v>
      </c>
      <c r="U509" s="210" t="s">
        <v>2248</v>
      </c>
      <c r="V509" s="151" t="s">
        <v>2224</v>
      </c>
      <c r="W509" s="31"/>
      <c r="X509" s="31"/>
      <c r="Y509" s="31"/>
      <c r="Z509" s="31"/>
      <c r="AA509" s="31"/>
      <c r="AB509" s="31"/>
      <c r="AC509" s="31"/>
      <c r="AD509" s="31"/>
      <c r="AE509" s="31"/>
      <c r="AF509" s="31"/>
    </row>
    <row r="510" ht="16.5" customHeight="1" spans="1:32">
      <c r="A510" s="190">
        <v>438</v>
      </c>
      <c r="B510" s="49" t="s">
        <v>19</v>
      </c>
      <c r="C510" s="131" t="s">
        <v>1724</v>
      </c>
      <c r="D510" s="121" t="s">
        <v>3053</v>
      </c>
      <c r="E510" s="122">
        <v>6000064441</v>
      </c>
      <c r="F510" s="208">
        <v>3</v>
      </c>
      <c r="G510" s="208">
        <v>3</v>
      </c>
      <c r="H510" s="206">
        <v>0</v>
      </c>
      <c r="I510" s="124">
        <v>46283</v>
      </c>
      <c r="J510" s="148" t="s">
        <v>2421</v>
      </c>
      <c r="K510" s="206" t="s">
        <v>2430</v>
      </c>
      <c r="L510" s="127" t="s">
        <v>22</v>
      </c>
      <c r="M510" s="128" t="s">
        <v>22</v>
      </c>
      <c r="N510" s="128" t="s">
        <v>22</v>
      </c>
      <c r="O510" s="129" t="s">
        <v>1887</v>
      </c>
      <c r="P510" s="124">
        <v>46283</v>
      </c>
      <c r="Q510" s="128" t="s">
        <v>22</v>
      </c>
      <c r="R510" s="129" t="s">
        <v>1887</v>
      </c>
      <c r="S510" s="124">
        <v>46283</v>
      </c>
      <c r="T510" s="129" t="s">
        <v>24</v>
      </c>
      <c r="U510" s="130" t="s">
        <v>22</v>
      </c>
      <c r="V510" s="130" t="s">
        <v>22</v>
      </c>
      <c r="W510" s="128"/>
      <c r="X510" s="31"/>
      <c r="Y510" s="31"/>
      <c r="Z510" s="31"/>
      <c r="AA510" s="31"/>
      <c r="AB510" s="31"/>
      <c r="AC510" s="31"/>
      <c r="AD510" s="31"/>
      <c r="AE510" s="31"/>
      <c r="AF510" s="31"/>
    </row>
    <row r="511" ht="17" customHeight="1" spans="1:32">
      <c r="A511" s="190">
        <v>439</v>
      </c>
      <c r="B511" s="49" t="s">
        <v>19</v>
      </c>
      <c r="C511" s="131" t="s">
        <v>2423</v>
      </c>
      <c r="D511" s="121" t="s">
        <v>3053</v>
      </c>
      <c r="E511" s="146">
        <v>6000064429</v>
      </c>
      <c r="F511" s="185">
        <v>7</v>
      </c>
      <c r="G511" s="198">
        <v>7</v>
      </c>
      <c r="H511" s="198">
        <v>0</v>
      </c>
      <c r="I511" s="124">
        <v>46286</v>
      </c>
      <c r="J511" s="148" t="s">
        <v>2220</v>
      </c>
      <c r="K511" s="185" t="s">
        <v>2431</v>
      </c>
      <c r="L511" s="127" t="s">
        <v>22</v>
      </c>
      <c r="M511" s="128" t="s">
        <v>22</v>
      </c>
      <c r="N511" s="128" t="s">
        <v>22</v>
      </c>
      <c r="O511" s="129" t="s">
        <v>1887</v>
      </c>
      <c r="P511" s="124">
        <v>46286</v>
      </c>
      <c r="Q511" s="128" t="s">
        <v>22</v>
      </c>
      <c r="R511" s="129" t="s">
        <v>1887</v>
      </c>
      <c r="S511" s="124">
        <v>46286</v>
      </c>
      <c r="T511" s="129" t="s">
        <v>24</v>
      </c>
      <c r="U511" s="130" t="s">
        <v>22</v>
      </c>
      <c r="V511" s="130" t="s">
        <v>22</v>
      </c>
      <c r="W511" s="28"/>
      <c r="X511" s="31"/>
      <c r="Y511" s="31"/>
      <c r="Z511" s="31"/>
      <c r="AA511" s="31"/>
      <c r="AB511" s="31"/>
      <c r="AC511" s="31"/>
      <c r="AD511" s="31"/>
      <c r="AE511" s="31"/>
      <c r="AF511" s="31"/>
    </row>
    <row r="512" ht="16.5" customHeight="1" spans="1:32">
      <c r="A512" s="190">
        <v>440</v>
      </c>
      <c r="B512" s="49" t="s">
        <v>19</v>
      </c>
      <c r="C512" s="131" t="s">
        <v>1724</v>
      </c>
      <c r="D512" s="121" t="s">
        <v>3053</v>
      </c>
      <c r="E512" s="122">
        <v>6000045329</v>
      </c>
      <c r="F512" s="208">
        <v>1</v>
      </c>
      <c r="G512" s="208">
        <v>0</v>
      </c>
      <c r="H512" s="206">
        <v>1</v>
      </c>
      <c r="I512" s="124">
        <v>46288</v>
      </c>
      <c r="J512" s="148" t="s">
        <v>2210</v>
      </c>
      <c r="K512" s="206">
        <v>516300070926074</v>
      </c>
      <c r="L512" s="149" t="s">
        <v>1996</v>
      </c>
      <c r="M512" s="156" t="s">
        <v>2963</v>
      </c>
      <c r="N512" s="156" t="s">
        <v>3174</v>
      </c>
      <c r="O512" s="129" t="s">
        <v>1887</v>
      </c>
      <c r="P512" s="124">
        <v>46288</v>
      </c>
      <c r="Q512" s="150" t="s">
        <v>3066</v>
      </c>
      <c r="R512" s="129" t="s">
        <v>1887</v>
      </c>
      <c r="S512" s="124">
        <v>46288</v>
      </c>
      <c r="T512" s="129" t="s">
        <v>24</v>
      </c>
      <c r="U512" s="18" t="s">
        <v>2223</v>
      </c>
      <c r="V512" s="151" t="s">
        <v>2224</v>
      </c>
      <c r="W512" s="31"/>
      <c r="X512" s="31"/>
      <c r="Y512" s="31"/>
      <c r="Z512" s="31"/>
      <c r="AA512" s="31"/>
      <c r="AB512" s="31"/>
      <c r="AC512" s="31"/>
      <c r="AD512" s="31"/>
      <c r="AE512" s="31"/>
      <c r="AF512" s="31"/>
    </row>
    <row r="513" ht="16.5" customHeight="1" spans="1:32">
      <c r="A513" s="190">
        <v>441</v>
      </c>
      <c r="B513" s="49" t="s">
        <v>19</v>
      </c>
      <c r="C513" s="131" t="s">
        <v>1724</v>
      </c>
      <c r="D513" s="121" t="s">
        <v>3053</v>
      </c>
      <c r="E513" s="122">
        <v>6000045329</v>
      </c>
      <c r="F513" s="208">
        <v>1</v>
      </c>
      <c r="G513" s="208">
        <v>0</v>
      </c>
      <c r="H513" s="206">
        <v>1</v>
      </c>
      <c r="I513" s="124">
        <v>46288</v>
      </c>
      <c r="J513" s="148" t="s">
        <v>2210</v>
      </c>
      <c r="K513" s="206">
        <v>516300070926075</v>
      </c>
      <c r="L513" s="204" t="s">
        <v>2385</v>
      </c>
      <c r="M513" s="128" t="s">
        <v>3169</v>
      </c>
      <c r="N513" s="205" t="s">
        <v>3170</v>
      </c>
      <c r="O513" s="129" t="s">
        <v>1887</v>
      </c>
      <c r="P513" s="124">
        <v>46288</v>
      </c>
      <c r="Q513" s="161" t="s">
        <v>3171</v>
      </c>
      <c r="R513" s="129" t="s">
        <v>1887</v>
      </c>
      <c r="S513" s="124">
        <v>46288</v>
      </c>
      <c r="T513" s="129" t="s">
        <v>24</v>
      </c>
      <c r="U513" s="18" t="s">
        <v>2386</v>
      </c>
      <c r="V513" s="31" t="s">
        <v>2282</v>
      </c>
      <c r="W513" s="31"/>
      <c r="X513" s="31"/>
      <c r="Y513" s="31"/>
      <c r="Z513" s="31"/>
      <c r="AA513" s="31"/>
      <c r="AB513" s="31"/>
      <c r="AC513" s="31"/>
      <c r="AD513" s="31"/>
      <c r="AE513" s="31"/>
      <c r="AF513" s="31"/>
    </row>
    <row r="514" ht="16.5" customHeight="1" spans="1:32">
      <c r="A514" s="190">
        <v>442</v>
      </c>
      <c r="B514" s="49" t="s">
        <v>19</v>
      </c>
      <c r="C514" s="131" t="s">
        <v>1724</v>
      </c>
      <c r="D514" s="121" t="s">
        <v>3053</v>
      </c>
      <c r="E514" s="122">
        <v>6000045329</v>
      </c>
      <c r="F514" s="208">
        <v>1</v>
      </c>
      <c r="G514" s="208">
        <v>0</v>
      </c>
      <c r="H514" s="206">
        <v>1</v>
      </c>
      <c r="I514" s="124">
        <v>46288</v>
      </c>
      <c r="J514" s="148" t="s">
        <v>2210</v>
      </c>
      <c r="K514" s="206">
        <v>516300070926076</v>
      </c>
      <c r="L514" s="204" t="s">
        <v>2385</v>
      </c>
      <c r="M514" s="128" t="s">
        <v>3169</v>
      </c>
      <c r="N514" s="205" t="s">
        <v>3170</v>
      </c>
      <c r="O514" s="129" t="s">
        <v>1887</v>
      </c>
      <c r="P514" s="124">
        <v>46288</v>
      </c>
      <c r="Q514" s="161" t="s">
        <v>3171</v>
      </c>
      <c r="R514" s="129" t="s">
        <v>1887</v>
      </c>
      <c r="S514" s="124">
        <v>46288</v>
      </c>
      <c r="T514" s="129" t="s">
        <v>24</v>
      </c>
      <c r="U514" s="18" t="s">
        <v>2386</v>
      </c>
      <c r="V514" s="31" t="s">
        <v>2282</v>
      </c>
      <c r="W514" s="31"/>
      <c r="X514" s="31"/>
      <c r="Y514" s="31"/>
      <c r="Z514" s="31"/>
      <c r="AA514" s="31"/>
      <c r="AB514" s="31"/>
      <c r="AC514" s="31"/>
      <c r="AD514" s="31"/>
      <c r="AE514" s="31"/>
      <c r="AF514" s="31"/>
    </row>
    <row r="515" ht="16.5" customHeight="1" spans="1:32">
      <c r="A515" s="190">
        <v>443</v>
      </c>
      <c r="B515" s="49" t="s">
        <v>19</v>
      </c>
      <c r="C515" s="131" t="s">
        <v>1724</v>
      </c>
      <c r="D515" s="121" t="s">
        <v>3053</v>
      </c>
      <c r="E515" s="122">
        <v>6000045329</v>
      </c>
      <c r="F515" s="208">
        <v>1</v>
      </c>
      <c r="G515" s="208">
        <v>0</v>
      </c>
      <c r="H515" s="206">
        <v>1</v>
      </c>
      <c r="I515" s="124">
        <v>46288</v>
      </c>
      <c r="J515" s="148" t="s">
        <v>2210</v>
      </c>
      <c r="K515" s="206">
        <v>516300070926077</v>
      </c>
      <c r="L515" s="204" t="s">
        <v>2385</v>
      </c>
      <c r="M515" s="128" t="s">
        <v>3169</v>
      </c>
      <c r="N515" s="205" t="s">
        <v>3170</v>
      </c>
      <c r="O515" s="129" t="s">
        <v>1887</v>
      </c>
      <c r="P515" s="124">
        <v>46288</v>
      </c>
      <c r="Q515" s="161" t="s">
        <v>3171</v>
      </c>
      <c r="R515" s="129" t="s">
        <v>1887</v>
      </c>
      <c r="S515" s="124">
        <v>46288</v>
      </c>
      <c r="T515" s="129" t="s">
        <v>24</v>
      </c>
      <c r="U515" s="18" t="s">
        <v>2386</v>
      </c>
      <c r="V515" s="31" t="s">
        <v>2282</v>
      </c>
      <c r="W515" s="31"/>
      <c r="X515" s="31"/>
      <c r="Y515" s="31"/>
      <c r="Z515" s="31"/>
      <c r="AA515" s="31"/>
      <c r="AB515" s="31"/>
      <c r="AC515" s="31"/>
      <c r="AD515" s="31"/>
      <c r="AE515" s="31"/>
      <c r="AF515" s="31"/>
    </row>
    <row r="516" ht="16.5" customHeight="1" spans="1:32">
      <c r="A516" s="190">
        <v>444</v>
      </c>
      <c r="B516" s="49" t="s">
        <v>19</v>
      </c>
      <c r="C516" s="131" t="s">
        <v>1724</v>
      </c>
      <c r="D516" s="121" t="s">
        <v>3053</v>
      </c>
      <c r="E516" s="122">
        <v>6000045329</v>
      </c>
      <c r="F516" s="208">
        <v>1</v>
      </c>
      <c r="G516" s="208">
        <v>1</v>
      </c>
      <c r="H516" s="206">
        <v>0</v>
      </c>
      <c r="I516" s="124">
        <v>46288</v>
      </c>
      <c r="J516" s="148" t="s">
        <v>2210</v>
      </c>
      <c r="K516" s="206">
        <v>516300070926078</v>
      </c>
      <c r="L516" s="127" t="s">
        <v>22</v>
      </c>
      <c r="M516" s="128" t="s">
        <v>22</v>
      </c>
      <c r="N516" s="128" t="s">
        <v>22</v>
      </c>
      <c r="O516" s="129" t="s">
        <v>1887</v>
      </c>
      <c r="P516" s="124">
        <v>46288</v>
      </c>
      <c r="Q516" s="128" t="s">
        <v>22</v>
      </c>
      <c r="R516" s="129" t="s">
        <v>1887</v>
      </c>
      <c r="S516" s="124">
        <v>46288</v>
      </c>
      <c r="T516" s="129" t="s">
        <v>24</v>
      </c>
      <c r="U516" s="130" t="s">
        <v>22</v>
      </c>
      <c r="V516" s="130" t="s">
        <v>22</v>
      </c>
      <c r="W516" s="128"/>
      <c r="X516" s="31"/>
      <c r="Y516" s="31"/>
      <c r="Z516" s="31"/>
      <c r="AA516" s="31"/>
      <c r="AB516" s="31"/>
      <c r="AC516" s="31"/>
      <c r="AD516" s="31"/>
      <c r="AE516" s="31"/>
      <c r="AF516" s="31"/>
    </row>
    <row r="517" ht="16.5" customHeight="1" spans="1:32">
      <c r="A517" s="190">
        <v>445</v>
      </c>
      <c r="B517" s="49" t="s">
        <v>19</v>
      </c>
      <c r="C517" s="131" t="s">
        <v>1724</v>
      </c>
      <c r="D517" s="121" t="s">
        <v>3053</v>
      </c>
      <c r="E517" s="122">
        <v>6000045329</v>
      </c>
      <c r="F517" s="208">
        <v>1</v>
      </c>
      <c r="G517" s="208">
        <v>0</v>
      </c>
      <c r="H517" s="206">
        <v>1</v>
      </c>
      <c r="I517" s="124">
        <v>46288</v>
      </c>
      <c r="J517" s="148" t="s">
        <v>2210</v>
      </c>
      <c r="K517" s="206">
        <v>516300070926079</v>
      </c>
      <c r="L517" s="128" t="s">
        <v>2250</v>
      </c>
      <c r="M517" s="128" t="s">
        <v>3152</v>
      </c>
      <c r="N517" s="158" t="s">
        <v>2857</v>
      </c>
      <c r="O517" s="129" t="s">
        <v>1887</v>
      </c>
      <c r="P517" s="124">
        <v>46288</v>
      </c>
      <c r="Q517" s="56" t="s">
        <v>3153</v>
      </c>
      <c r="R517" s="129" t="s">
        <v>1887</v>
      </c>
      <c r="S517" s="124">
        <v>46288</v>
      </c>
      <c r="T517" s="129" t="s">
        <v>24</v>
      </c>
      <c r="U517" s="187" t="s">
        <v>32</v>
      </c>
      <c r="V517" s="151" t="s">
        <v>2224</v>
      </c>
      <c r="W517" s="131"/>
      <c r="X517" s="31"/>
      <c r="Y517" s="31"/>
      <c r="Z517" s="31"/>
      <c r="AA517" s="31"/>
      <c r="AB517" s="31"/>
      <c r="AC517" s="31"/>
      <c r="AD517" s="31"/>
      <c r="AE517" s="31"/>
      <c r="AF517" s="31"/>
    </row>
    <row r="518" ht="16.5" customHeight="1" spans="1:32">
      <c r="A518" s="190">
        <v>446</v>
      </c>
      <c r="B518" s="49" t="s">
        <v>19</v>
      </c>
      <c r="C518" s="131" t="s">
        <v>1724</v>
      </c>
      <c r="D518" s="121" t="s">
        <v>3053</v>
      </c>
      <c r="E518" s="122">
        <v>6000045329</v>
      </c>
      <c r="F518" s="208">
        <v>3</v>
      </c>
      <c r="G518" s="208">
        <v>3</v>
      </c>
      <c r="H518" s="206">
        <v>0</v>
      </c>
      <c r="I518" s="124">
        <v>46288</v>
      </c>
      <c r="J518" s="148" t="s">
        <v>2210</v>
      </c>
      <c r="K518" s="206" t="s">
        <v>2432</v>
      </c>
      <c r="L518" s="127" t="s">
        <v>22</v>
      </c>
      <c r="M518" s="128" t="s">
        <v>22</v>
      </c>
      <c r="N518" s="128" t="s">
        <v>22</v>
      </c>
      <c r="O518" s="129" t="s">
        <v>1887</v>
      </c>
      <c r="P518" s="124">
        <v>46288</v>
      </c>
      <c r="Q518" s="128" t="s">
        <v>22</v>
      </c>
      <c r="R518" s="129" t="s">
        <v>1887</v>
      </c>
      <c r="S518" s="124">
        <v>46288</v>
      </c>
      <c r="T518" s="129" t="s">
        <v>24</v>
      </c>
      <c r="U518" s="130" t="s">
        <v>22</v>
      </c>
      <c r="V518" s="130" t="s">
        <v>22</v>
      </c>
      <c r="W518" s="128"/>
      <c r="X518" s="31"/>
      <c r="Y518" s="31"/>
      <c r="Z518" s="31"/>
      <c r="AA518" s="31"/>
      <c r="AB518" s="31"/>
      <c r="AC518" s="31"/>
      <c r="AD518" s="31"/>
      <c r="AE518" s="31"/>
      <c r="AF518" s="31"/>
    </row>
    <row r="519" ht="16.5" customHeight="1" spans="1:32">
      <c r="A519" s="190">
        <v>447</v>
      </c>
      <c r="B519" s="49" t="s">
        <v>19</v>
      </c>
      <c r="C519" s="131" t="s">
        <v>1724</v>
      </c>
      <c r="D519" s="121" t="s">
        <v>3053</v>
      </c>
      <c r="E519" s="122">
        <v>6000045329</v>
      </c>
      <c r="F519" s="208">
        <v>1</v>
      </c>
      <c r="G519" s="208">
        <v>0</v>
      </c>
      <c r="H519" s="206">
        <v>1</v>
      </c>
      <c r="I519" s="124">
        <v>46288</v>
      </c>
      <c r="J519" s="148" t="s">
        <v>2210</v>
      </c>
      <c r="K519" s="206">
        <v>516300070926083</v>
      </c>
      <c r="L519" s="211" t="s">
        <v>2433</v>
      </c>
      <c r="M519" s="128" t="s">
        <v>3104</v>
      </c>
      <c r="N519" s="154" t="s">
        <v>3175</v>
      </c>
      <c r="O519" s="129" t="s">
        <v>1887</v>
      </c>
      <c r="P519" s="124">
        <v>46288</v>
      </c>
      <c r="Q519" s="150" t="s">
        <v>3106</v>
      </c>
      <c r="R519" s="129" t="s">
        <v>1887</v>
      </c>
      <c r="S519" s="124">
        <v>46288</v>
      </c>
      <c r="T519" s="129" t="s">
        <v>24</v>
      </c>
      <c r="U519" s="129" t="s">
        <v>2226</v>
      </c>
      <c r="V519" s="151" t="s">
        <v>2224</v>
      </c>
      <c r="W519" s="171"/>
      <c r="X519" s="131"/>
      <c r="Y519" s="131"/>
      <c r="Z519" s="131"/>
      <c r="AA519" s="131"/>
      <c r="AB519" s="131"/>
      <c r="AC519" s="131"/>
      <c r="AD519" s="131"/>
      <c r="AE519" s="131"/>
      <c r="AF519" s="131"/>
    </row>
    <row r="520" ht="16.5" customHeight="1" spans="1:32">
      <c r="A520" s="190">
        <v>448</v>
      </c>
      <c r="B520" s="49" t="s">
        <v>19</v>
      </c>
      <c r="C520" s="131" t="s">
        <v>1724</v>
      </c>
      <c r="D520" s="121" t="s">
        <v>3053</v>
      </c>
      <c r="E520" s="122">
        <v>6000045329</v>
      </c>
      <c r="F520" s="208">
        <v>1</v>
      </c>
      <c r="G520" s="208">
        <v>0</v>
      </c>
      <c r="H520" s="206">
        <v>1</v>
      </c>
      <c r="I520" s="124">
        <v>46288</v>
      </c>
      <c r="J520" s="148" t="s">
        <v>2210</v>
      </c>
      <c r="K520" s="206">
        <v>516300070926084</v>
      </c>
      <c r="L520" s="204" t="s">
        <v>2385</v>
      </c>
      <c r="M520" s="128" t="s">
        <v>3169</v>
      </c>
      <c r="N520" s="205" t="s">
        <v>3170</v>
      </c>
      <c r="O520" s="129" t="s">
        <v>1887</v>
      </c>
      <c r="P520" s="124">
        <v>46288</v>
      </c>
      <c r="Q520" s="161" t="s">
        <v>3171</v>
      </c>
      <c r="R520" s="129" t="s">
        <v>1887</v>
      </c>
      <c r="S520" s="124">
        <v>46288</v>
      </c>
      <c r="T520" s="129" t="s">
        <v>24</v>
      </c>
      <c r="U520" s="18" t="s">
        <v>2386</v>
      </c>
      <c r="V520" s="31" t="s">
        <v>2282</v>
      </c>
      <c r="W520" s="31"/>
      <c r="X520" s="31"/>
      <c r="Y520" s="31"/>
      <c r="Z520" s="31"/>
      <c r="AA520" s="31"/>
      <c r="AB520" s="31"/>
      <c r="AC520" s="31"/>
      <c r="AD520" s="31"/>
      <c r="AE520" s="31"/>
      <c r="AF520" s="31"/>
    </row>
    <row r="521" ht="16.5" customHeight="1" spans="1:32">
      <c r="A521" s="190">
        <v>449</v>
      </c>
      <c r="B521" s="49" t="s">
        <v>19</v>
      </c>
      <c r="C521" s="131" t="s">
        <v>1724</v>
      </c>
      <c r="D521" s="121" t="s">
        <v>3053</v>
      </c>
      <c r="E521" s="122">
        <v>6000045329</v>
      </c>
      <c r="F521" s="208">
        <v>2</v>
      </c>
      <c r="G521" s="208">
        <v>2</v>
      </c>
      <c r="H521" s="206">
        <v>0</v>
      </c>
      <c r="I521" s="124">
        <v>46288</v>
      </c>
      <c r="J521" s="148" t="s">
        <v>2210</v>
      </c>
      <c r="K521" s="206" t="s">
        <v>2434</v>
      </c>
      <c r="L521" s="127" t="s">
        <v>22</v>
      </c>
      <c r="M521" s="128" t="s">
        <v>22</v>
      </c>
      <c r="N521" s="128" t="s">
        <v>22</v>
      </c>
      <c r="O521" s="129" t="s">
        <v>1887</v>
      </c>
      <c r="P521" s="124">
        <v>46288</v>
      </c>
      <c r="Q521" s="128" t="s">
        <v>22</v>
      </c>
      <c r="R521" s="129" t="s">
        <v>1887</v>
      </c>
      <c r="S521" s="124">
        <v>46288</v>
      </c>
      <c r="T521" s="129" t="s">
        <v>24</v>
      </c>
      <c r="U521" s="130" t="s">
        <v>22</v>
      </c>
      <c r="V521" s="130" t="s">
        <v>22</v>
      </c>
      <c r="W521" s="128"/>
      <c r="X521" s="31"/>
      <c r="Y521" s="31"/>
      <c r="Z521" s="31"/>
      <c r="AA521" s="31"/>
      <c r="AB521" s="31"/>
      <c r="AC521" s="31"/>
      <c r="AD521" s="31"/>
      <c r="AE521" s="31"/>
      <c r="AF521" s="31"/>
    </row>
    <row r="522" ht="17" customHeight="1" spans="1:32">
      <c r="A522" s="190">
        <v>450</v>
      </c>
      <c r="B522" s="49" t="s">
        <v>19</v>
      </c>
      <c r="C522" s="131" t="s">
        <v>1724</v>
      </c>
      <c r="D522" s="121" t="s">
        <v>3053</v>
      </c>
      <c r="E522" s="122">
        <v>6000045329</v>
      </c>
      <c r="F522" s="208">
        <v>1</v>
      </c>
      <c r="G522" s="208">
        <v>0</v>
      </c>
      <c r="H522" s="206">
        <v>1</v>
      </c>
      <c r="I522" s="124">
        <v>46288</v>
      </c>
      <c r="J522" s="148" t="s">
        <v>2210</v>
      </c>
      <c r="K522" s="206">
        <v>516300070926087</v>
      </c>
      <c r="L522" s="194" t="s">
        <v>2287</v>
      </c>
      <c r="M522" s="128" t="s">
        <v>3162</v>
      </c>
      <c r="N522" s="166" t="s">
        <v>2857</v>
      </c>
      <c r="O522" s="129" t="s">
        <v>1887</v>
      </c>
      <c r="P522" s="124">
        <v>46288</v>
      </c>
      <c r="Q522" s="150" t="s">
        <v>3163</v>
      </c>
      <c r="R522" s="129" t="s">
        <v>1887</v>
      </c>
      <c r="S522" s="124">
        <v>46288</v>
      </c>
      <c r="T522" s="129" t="s">
        <v>24</v>
      </c>
      <c r="U522" s="22" t="s">
        <v>59</v>
      </c>
      <c r="V522" s="151" t="s">
        <v>2224</v>
      </c>
      <c r="W522" s="149"/>
      <c r="X522" s="31"/>
      <c r="Y522" s="31"/>
      <c r="Z522" s="31"/>
      <c r="AA522" s="31"/>
      <c r="AB522" s="31"/>
      <c r="AC522" s="31"/>
      <c r="AD522" s="31"/>
      <c r="AE522" s="31"/>
      <c r="AF522" s="31"/>
    </row>
    <row r="523" ht="16.5" customHeight="1" spans="1:32">
      <c r="A523" s="190">
        <v>451</v>
      </c>
      <c r="B523" s="49" t="s">
        <v>19</v>
      </c>
      <c r="C523" s="131" t="s">
        <v>1724</v>
      </c>
      <c r="D523" s="121" t="s">
        <v>3053</v>
      </c>
      <c r="E523" s="122">
        <v>6000045329</v>
      </c>
      <c r="F523" s="208">
        <v>1</v>
      </c>
      <c r="G523" s="208">
        <v>1</v>
      </c>
      <c r="H523" s="206">
        <v>0</v>
      </c>
      <c r="I523" s="124">
        <v>46288</v>
      </c>
      <c r="J523" s="148" t="s">
        <v>2210</v>
      </c>
      <c r="K523" s="206">
        <v>516300070926088</v>
      </c>
      <c r="L523" s="127" t="s">
        <v>22</v>
      </c>
      <c r="M523" s="128" t="s">
        <v>22</v>
      </c>
      <c r="N523" s="128" t="s">
        <v>22</v>
      </c>
      <c r="O523" s="129" t="s">
        <v>1887</v>
      </c>
      <c r="P523" s="124">
        <v>46288</v>
      </c>
      <c r="Q523" s="128" t="s">
        <v>22</v>
      </c>
      <c r="R523" s="129" t="s">
        <v>1887</v>
      </c>
      <c r="S523" s="124">
        <v>46288</v>
      </c>
      <c r="T523" s="129" t="s">
        <v>24</v>
      </c>
      <c r="U523" s="130" t="s">
        <v>22</v>
      </c>
      <c r="V523" s="130" t="s">
        <v>22</v>
      </c>
      <c r="W523" s="128"/>
      <c r="X523" s="31"/>
      <c r="Y523" s="31"/>
      <c r="Z523" s="31"/>
      <c r="AA523" s="31"/>
      <c r="AB523" s="31"/>
      <c r="AC523" s="31"/>
      <c r="AD523" s="31"/>
      <c r="AE523" s="31"/>
      <c r="AF523" s="31"/>
    </row>
    <row r="524" ht="16.5" customHeight="1" spans="1:32">
      <c r="A524" s="190">
        <v>452</v>
      </c>
      <c r="B524" s="49" t="s">
        <v>19</v>
      </c>
      <c r="C524" s="131" t="s">
        <v>1724</v>
      </c>
      <c r="D524" s="121" t="s">
        <v>3053</v>
      </c>
      <c r="E524" s="122">
        <v>6000045329</v>
      </c>
      <c r="F524" s="208">
        <v>1</v>
      </c>
      <c r="G524" s="208">
        <v>1</v>
      </c>
      <c r="H524" s="206">
        <v>0</v>
      </c>
      <c r="I524" s="124">
        <v>46288</v>
      </c>
      <c r="J524" s="148" t="s">
        <v>2210</v>
      </c>
      <c r="K524" s="206">
        <v>516300070926089</v>
      </c>
      <c r="L524" s="127" t="s">
        <v>22</v>
      </c>
      <c r="M524" s="128" t="s">
        <v>22</v>
      </c>
      <c r="N524" s="128" t="s">
        <v>22</v>
      </c>
      <c r="O524" s="129" t="s">
        <v>1887</v>
      </c>
      <c r="P524" s="124">
        <v>46288</v>
      </c>
      <c r="Q524" s="128" t="s">
        <v>22</v>
      </c>
      <c r="R524" s="129" t="s">
        <v>1887</v>
      </c>
      <c r="S524" s="124">
        <v>46288</v>
      </c>
      <c r="T524" s="129" t="s">
        <v>24</v>
      </c>
      <c r="U524" s="130" t="s">
        <v>22</v>
      </c>
      <c r="V524" s="130" t="s">
        <v>22</v>
      </c>
      <c r="W524" s="128"/>
      <c r="X524" s="31"/>
      <c r="Y524" s="31"/>
      <c r="Z524" s="31"/>
      <c r="AA524" s="31"/>
      <c r="AB524" s="31"/>
      <c r="AC524" s="31"/>
      <c r="AD524" s="31"/>
      <c r="AE524" s="31"/>
      <c r="AF524" s="31"/>
    </row>
    <row r="525" ht="16.5" customHeight="1" spans="1:32">
      <c r="A525" s="190">
        <v>453</v>
      </c>
      <c r="B525" s="49" t="s">
        <v>19</v>
      </c>
      <c r="C525" s="131" t="s">
        <v>1724</v>
      </c>
      <c r="D525" s="121" t="s">
        <v>3053</v>
      </c>
      <c r="E525" s="122">
        <v>6000045329</v>
      </c>
      <c r="F525" s="208">
        <v>1</v>
      </c>
      <c r="G525" s="208">
        <v>0</v>
      </c>
      <c r="H525" s="206">
        <v>1</v>
      </c>
      <c r="I525" s="124">
        <v>46288</v>
      </c>
      <c r="J525" s="148" t="s">
        <v>2210</v>
      </c>
      <c r="K525" s="206">
        <v>516300070926090</v>
      </c>
      <c r="L525" s="160" t="s">
        <v>2227</v>
      </c>
      <c r="M525" s="161" t="s">
        <v>3077</v>
      </c>
      <c r="N525" s="162" t="s">
        <v>3078</v>
      </c>
      <c r="O525" s="129" t="s">
        <v>1887</v>
      </c>
      <c r="P525" s="124">
        <v>46288</v>
      </c>
      <c r="Q525" s="162" t="s">
        <v>3079</v>
      </c>
      <c r="R525" s="129" t="s">
        <v>1887</v>
      </c>
      <c r="S525" s="124">
        <v>46288</v>
      </c>
      <c r="T525" s="129" t="s">
        <v>24</v>
      </c>
      <c r="U525" s="151" t="s">
        <v>2228</v>
      </c>
      <c r="V525" s="151" t="s">
        <v>2224</v>
      </c>
      <c r="W525" s="31"/>
      <c r="X525" s="31"/>
      <c r="Y525" s="31"/>
      <c r="Z525" s="31"/>
      <c r="AA525" s="31"/>
      <c r="AB525" s="31"/>
      <c r="AC525" s="31"/>
      <c r="AD525" s="31"/>
      <c r="AE525" s="31"/>
      <c r="AF525" s="31"/>
    </row>
    <row r="526" ht="16.5" customHeight="1" spans="1:32">
      <c r="A526" s="190">
        <v>454</v>
      </c>
      <c r="B526" s="49" t="s">
        <v>19</v>
      </c>
      <c r="C526" s="131" t="s">
        <v>1724</v>
      </c>
      <c r="D526" s="121" t="s">
        <v>3053</v>
      </c>
      <c r="E526" s="122">
        <v>6000045329</v>
      </c>
      <c r="F526" s="208">
        <v>1</v>
      </c>
      <c r="G526" s="208">
        <v>0</v>
      </c>
      <c r="H526" s="206">
        <v>1</v>
      </c>
      <c r="I526" s="124">
        <v>46288</v>
      </c>
      <c r="J526" s="148" t="s">
        <v>2210</v>
      </c>
      <c r="K526" s="206">
        <v>516300070926091</v>
      </c>
      <c r="L526" s="160" t="s">
        <v>2227</v>
      </c>
      <c r="M526" s="161" t="s">
        <v>3077</v>
      </c>
      <c r="N526" s="162" t="s">
        <v>3078</v>
      </c>
      <c r="O526" s="129" t="s">
        <v>1887</v>
      </c>
      <c r="P526" s="124">
        <v>46288</v>
      </c>
      <c r="Q526" s="162" t="s">
        <v>3079</v>
      </c>
      <c r="R526" s="129" t="s">
        <v>1887</v>
      </c>
      <c r="S526" s="124">
        <v>46288</v>
      </c>
      <c r="T526" s="129" t="s">
        <v>24</v>
      </c>
      <c r="U526" s="151" t="s">
        <v>2228</v>
      </c>
      <c r="V526" s="151" t="s">
        <v>2224</v>
      </c>
      <c r="W526" s="31"/>
      <c r="X526" s="31"/>
      <c r="Y526" s="31"/>
      <c r="Z526" s="31"/>
      <c r="AA526" s="31"/>
      <c r="AB526" s="31"/>
      <c r="AC526" s="31"/>
      <c r="AD526" s="31"/>
      <c r="AE526" s="31"/>
      <c r="AF526" s="31"/>
    </row>
    <row r="527" ht="17" customHeight="1" spans="1:32">
      <c r="A527" s="190">
        <v>455</v>
      </c>
      <c r="B527" s="49" t="s">
        <v>19</v>
      </c>
      <c r="C527" s="131" t="s">
        <v>1724</v>
      </c>
      <c r="D527" s="121" t="s">
        <v>3053</v>
      </c>
      <c r="E527" s="122">
        <v>6000045329</v>
      </c>
      <c r="F527" s="208">
        <v>1</v>
      </c>
      <c r="G527" s="208">
        <v>0</v>
      </c>
      <c r="H527" s="206">
        <v>1</v>
      </c>
      <c r="I527" s="124">
        <v>46288</v>
      </c>
      <c r="J527" s="148" t="s">
        <v>2210</v>
      </c>
      <c r="K527" s="206">
        <v>516300070926092</v>
      </c>
      <c r="L527" s="194" t="s">
        <v>2287</v>
      </c>
      <c r="M527" s="128" t="s">
        <v>3162</v>
      </c>
      <c r="N527" s="158" t="s">
        <v>2857</v>
      </c>
      <c r="O527" s="129" t="s">
        <v>1887</v>
      </c>
      <c r="P527" s="124">
        <v>46288</v>
      </c>
      <c r="Q527" s="150" t="s">
        <v>3163</v>
      </c>
      <c r="R527" s="129" t="s">
        <v>1887</v>
      </c>
      <c r="S527" s="124">
        <v>46288</v>
      </c>
      <c r="T527" s="129" t="s">
        <v>24</v>
      </c>
      <c r="U527" s="18" t="s">
        <v>59</v>
      </c>
      <c r="V527" s="151" t="s">
        <v>2224</v>
      </c>
      <c r="W527" s="31"/>
      <c r="X527" s="31"/>
      <c r="Y527" s="31"/>
      <c r="Z527" s="31"/>
      <c r="AA527" s="31"/>
      <c r="AB527" s="31"/>
      <c r="AC527" s="31"/>
      <c r="AD527" s="31"/>
      <c r="AE527" s="31"/>
      <c r="AF527" s="31"/>
    </row>
    <row r="528" ht="16.5" customHeight="1" spans="1:32">
      <c r="A528" s="190">
        <v>456</v>
      </c>
      <c r="B528" s="49" t="s">
        <v>19</v>
      </c>
      <c r="C528" s="131" t="s">
        <v>1724</v>
      </c>
      <c r="D528" s="121" t="s">
        <v>3053</v>
      </c>
      <c r="E528" s="122">
        <v>6000045329</v>
      </c>
      <c r="F528" s="208">
        <v>1</v>
      </c>
      <c r="G528" s="208">
        <v>0</v>
      </c>
      <c r="H528" s="206">
        <v>1</v>
      </c>
      <c r="I528" s="124">
        <v>46288</v>
      </c>
      <c r="J528" s="148" t="s">
        <v>2210</v>
      </c>
      <c r="K528" s="206">
        <v>516300070926093</v>
      </c>
      <c r="L528" s="128" t="s">
        <v>2250</v>
      </c>
      <c r="M528" s="128" t="s">
        <v>3152</v>
      </c>
      <c r="N528" s="158" t="s">
        <v>2857</v>
      </c>
      <c r="O528" s="129" t="s">
        <v>1887</v>
      </c>
      <c r="P528" s="124">
        <v>46288</v>
      </c>
      <c r="Q528" s="56" t="s">
        <v>3153</v>
      </c>
      <c r="R528" s="129" t="s">
        <v>1887</v>
      </c>
      <c r="S528" s="124">
        <v>46288</v>
      </c>
      <c r="T528" s="129" t="s">
        <v>24</v>
      </c>
      <c r="U528" s="187" t="s">
        <v>32</v>
      </c>
      <c r="V528" s="151" t="s">
        <v>2224</v>
      </c>
      <c r="W528" s="131"/>
      <c r="X528" s="31"/>
      <c r="Y528" s="31"/>
      <c r="Z528" s="31"/>
      <c r="AA528" s="31"/>
      <c r="AB528" s="31"/>
      <c r="AC528" s="31"/>
      <c r="AD528" s="31"/>
      <c r="AE528" s="31"/>
      <c r="AF528" s="31"/>
    </row>
    <row r="529" ht="16.5" customHeight="1" spans="1:32">
      <c r="A529" s="190">
        <v>457</v>
      </c>
      <c r="B529" s="49" t="s">
        <v>19</v>
      </c>
      <c r="C529" s="131" t="s">
        <v>1724</v>
      </c>
      <c r="D529" s="121" t="s">
        <v>3053</v>
      </c>
      <c r="E529" s="122">
        <v>6000045329</v>
      </c>
      <c r="F529" s="208">
        <v>1</v>
      </c>
      <c r="G529" s="208">
        <v>1</v>
      </c>
      <c r="H529" s="206">
        <v>0</v>
      </c>
      <c r="I529" s="124">
        <v>46288</v>
      </c>
      <c r="J529" s="148" t="s">
        <v>2210</v>
      </c>
      <c r="K529" s="206">
        <v>516300070926094</v>
      </c>
      <c r="L529" s="127" t="s">
        <v>22</v>
      </c>
      <c r="M529" s="128" t="s">
        <v>22</v>
      </c>
      <c r="N529" s="128" t="s">
        <v>22</v>
      </c>
      <c r="O529" s="129" t="s">
        <v>1887</v>
      </c>
      <c r="P529" s="124">
        <v>46288</v>
      </c>
      <c r="Q529" s="128" t="s">
        <v>22</v>
      </c>
      <c r="R529" s="129" t="s">
        <v>1887</v>
      </c>
      <c r="S529" s="124">
        <v>46288</v>
      </c>
      <c r="T529" s="129" t="s">
        <v>24</v>
      </c>
      <c r="U529" s="130" t="s">
        <v>22</v>
      </c>
      <c r="V529" s="130" t="s">
        <v>22</v>
      </c>
      <c r="W529" s="31"/>
      <c r="X529" s="31"/>
      <c r="Y529" s="31"/>
      <c r="Z529" s="31"/>
      <c r="AA529" s="31"/>
      <c r="AB529" s="31"/>
      <c r="AC529" s="31"/>
      <c r="AD529" s="31"/>
      <c r="AE529" s="31"/>
      <c r="AF529" s="31"/>
    </row>
    <row r="530" ht="16.5" customHeight="1" spans="1:32">
      <c r="A530" s="190">
        <v>458</v>
      </c>
      <c r="B530" s="49" t="s">
        <v>19</v>
      </c>
      <c r="C530" s="131" t="s">
        <v>116</v>
      </c>
      <c r="D530" s="121" t="s">
        <v>3053</v>
      </c>
      <c r="E530" s="122">
        <v>6000064428</v>
      </c>
      <c r="F530" s="208">
        <v>5</v>
      </c>
      <c r="G530" s="31">
        <v>5</v>
      </c>
      <c r="H530" s="31">
        <v>0</v>
      </c>
      <c r="I530" s="124">
        <v>46291</v>
      </c>
      <c r="J530" s="148" t="s">
        <v>2435</v>
      </c>
      <c r="K530" s="206" t="s">
        <v>2436</v>
      </c>
      <c r="L530" s="127" t="s">
        <v>22</v>
      </c>
      <c r="M530" s="128" t="s">
        <v>22</v>
      </c>
      <c r="N530" s="128" t="s">
        <v>22</v>
      </c>
      <c r="O530" s="129" t="s">
        <v>1887</v>
      </c>
      <c r="P530" s="124">
        <v>46291</v>
      </c>
      <c r="Q530" s="128" t="s">
        <v>22</v>
      </c>
      <c r="R530" s="129" t="s">
        <v>1887</v>
      </c>
      <c r="S530" s="124">
        <v>46291</v>
      </c>
      <c r="T530" s="129" t="s">
        <v>24</v>
      </c>
      <c r="U530" s="130" t="s">
        <v>22</v>
      </c>
      <c r="V530" s="130" t="s">
        <v>22</v>
      </c>
      <c r="W530" s="28"/>
      <c r="X530" s="28"/>
      <c r="Y530" s="28"/>
      <c r="Z530" s="28"/>
      <c r="AA530" s="28"/>
      <c r="AB530" s="28"/>
      <c r="AC530" s="28"/>
      <c r="AD530" s="28"/>
      <c r="AE530" s="28"/>
      <c r="AF530" s="28"/>
    </row>
    <row r="531" ht="16.5" customHeight="1" spans="1:32">
      <c r="A531" s="190">
        <v>459</v>
      </c>
      <c r="B531" s="49" t="s">
        <v>19</v>
      </c>
      <c r="C531" s="131" t="s">
        <v>116</v>
      </c>
      <c r="D531" s="121" t="s">
        <v>3053</v>
      </c>
      <c r="E531" s="122">
        <v>6000064428</v>
      </c>
      <c r="F531" s="208">
        <v>11</v>
      </c>
      <c r="G531" s="31">
        <v>11</v>
      </c>
      <c r="H531" s="31">
        <v>0</v>
      </c>
      <c r="I531" s="124">
        <v>46293</v>
      </c>
      <c r="J531" s="148" t="s">
        <v>2435</v>
      </c>
      <c r="K531" s="206" t="s">
        <v>2437</v>
      </c>
      <c r="L531" s="127" t="s">
        <v>22</v>
      </c>
      <c r="M531" s="128" t="s">
        <v>22</v>
      </c>
      <c r="N531" s="128" t="s">
        <v>22</v>
      </c>
      <c r="O531" s="129" t="s">
        <v>1887</v>
      </c>
      <c r="P531" s="124">
        <v>46291</v>
      </c>
      <c r="Q531" s="128" t="s">
        <v>22</v>
      </c>
      <c r="R531" s="129" t="s">
        <v>1887</v>
      </c>
      <c r="S531" s="124">
        <v>46293</v>
      </c>
      <c r="T531" s="129" t="s">
        <v>24</v>
      </c>
      <c r="U531" s="130" t="s">
        <v>22</v>
      </c>
      <c r="V531" s="130" t="s">
        <v>22</v>
      </c>
      <c r="W531" s="28"/>
      <c r="X531" s="28"/>
      <c r="Y531" s="28"/>
      <c r="Z531" s="28"/>
      <c r="AA531" s="28"/>
      <c r="AB531" s="28"/>
      <c r="AC531" s="28"/>
      <c r="AD531" s="28"/>
      <c r="AE531" s="28"/>
      <c r="AF531" s="28"/>
    </row>
    <row r="532" ht="16.5" customHeight="1" spans="1:32">
      <c r="A532" s="190">
        <v>460</v>
      </c>
      <c r="B532" s="49" t="s">
        <v>19</v>
      </c>
      <c r="C532" s="131" t="s">
        <v>1724</v>
      </c>
      <c r="D532" s="121" t="s">
        <v>3053</v>
      </c>
      <c r="E532" s="122">
        <v>6000064441</v>
      </c>
      <c r="F532" s="208">
        <v>10</v>
      </c>
      <c r="G532" s="208">
        <v>10</v>
      </c>
      <c r="H532" s="206">
        <v>0</v>
      </c>
      <c r="I532" s="124">
        <v>46293</v>
      </c>
      <c r="J532" s="148" t="s">
        <v>2421</v>
      </c>
      <c r="K532" s="206" t="s">
        <v>2438</v>
      </c>
      <c r="L532" s="127" t="s">
        <v>22</v>
      </c>
      <c r="M532" s="128" t="s">
        <v>22</v>
      </c>
      <c r="N532" s="128" t="s">
        <v>22</v>
      </c>
      <c r="O532" s="129" t="s">
        <v>1887</v>
      </c>
      <c r="P532" s="124">
        <v>46293</v>
      </c>
      <c r="Q532" s="128" t="s">
        <v>22</v>
      </c>
      <c r="R532" s="129" t="s">
        <v>1887</v>
      </c>
      <c r="S532" s="124">
        <v>46293</v>
      </c>
      <c r="T532" s="129" t="s">
        <v>24</v>
      </c>
      <c r="U532" s="130" t="s">
        <v>22</v>
      </c>
      <c r="V532" s="130" t="s">
        <v>22</v>
      </c>
      <c r="W532" s="31"/>
      <c r="X532" s="31"/>
      <c r="Y532" s="31"/>
      <c r="Z532" s="31"/>
      <c r="AA532" s="31"/>
      <c r="AB532" s="31"/>
      <c r="AC532" s="31"/>
      <c r="AD532" s="31"/>
      <c r="AE532" s="31"/>
      <c r="AF532" s="31"/>
    </row>
    <row r="533" ht="16.5" customHeight="1" spans="1:32">
      <c r="A533" s="190">
        <v>461</v>
      </c>
      <c r="B533" s="49" t="s">
        <v>19</v>
      </c>
      <c r="C533" s="131" t="s">
        <v>116</v>
      </c>
      <c r="D533" s="121" t="s">
        <v>3053</v>
      </c>
      <c r="E533" s="122">
        <v>6000064441</v>
      </c>
      <c r="F533" s="212">
        <v>1</v>
      </c>
      <c r="G533" s="209">
        <v>0</v>
      </c>
      <c r="H533" s="209">
        <v>1</v>
      </c>
      <c r="I533" s="124">
        <v>46295</v>
      </c>
      <c r="J533" s="148" t="s">
        <v>2421</v>
      </c>
      <c r="K533" s="206">
        <v>516339160926043</v>
      </c>
      <c r="L533" s="150" t="s">
        <v>2439</v>
      </c>
      <c r="M533" s="149" t="s">
        <v>3145</v>
      </c>
      <c r="N533" s="165" t="s">
        <v>3146</v>
      </c>
      <c r="O533" s="129" t="s">
        <v>1887</v>
      </c>
      <c r="P533" s="124">
        <v>46295</v>
      </c>
      <c r="Q533" s="213" t="s">
        <v>3147</v>
      </c>
      <c r="R533" s="129" t="s">
        <v>1887</v>
      </c>
      <c r="S533" s="124">
        <v>46295</v>
      </c>
      <c r="T533" s="129" t="s">
        <v>24</v>
      </c>
      <c r="U533" s="129" t="s">
        <v>2231</v>
      </c>
      <c r="V533" s="151" t="s">
        <v>2224</v>
      </c>
      <c r="W533" s="31"/>
      <c r="X533" s="31"/>
      <c r="Y533" s="31"/>
      <c r="Z533" s="31"/>
      <c r="AA533" s="31"/>
      <c r="AB533" s="31"/>
      <c r="AC533" s="31"/>
      <c r="AD533" s="31"/>
      <c r="AE533" s="31"/>
      <c r="AF533" s="31"/>
    </row>
    <row r="534" ht="16.5" customHeight="1" spans="1:32">
      <c r="A534" s="190">
        <v>462</v>
      </c>
      <c r="B534" s="49" t="s">
        <v>19</v>
      </c>
      <c r="C534" s="131" t="s">
        <v>116</v>
      </c>
      <c r="D534" s="121" t="s">
        <v>3053</v>
      </c>
      <c r="E534" s="122">
        <v>6000064441</v>
      </c>
      <c r="F534" s="212">
        <v>3</v>
      </c>
      <c r="G534" s="209">
        <v>3</v>
      </c>
      <c r="H534" s="209">
        <v>0</v>
      </c>
      <c r="I534" s="124">
        <v>46295</v>
      </c>
      <c r="J534" s="148" t="s">
        <v>2421</v>
      </c>
      <c r="K534" s="206" t="s">
        <v>2440</v>
      </c>
      <c r="L534" s="127" t="s">
        <v>22</v>
      </c>
      <c r="M534" s="128" t="s">
        <v>22</v>
      </c>
      <c r="N534" s="128" t="s">
        <v>22</v>
      </c>
      <c r="O534" s="129" t="s">
        <v>1887</v>
      </c>
      <c r="P534" s="124">
        <v>46295</v>
      </c>
      <c r="Q534" s="128" t="s">
        <v>22</v>
      </c>
      <c r="R534" s="129" t="s">
        <v>1887</v>
      </c>
      <c r="S534" s="124">
        <v>46295</v>
      </c>
      <c r="T534" s="129" t="s">
        <v>24</v>
      </c>
      <c r="U534" s="130" t="s">
        <v>22</v>
      </c>
      <c r="V534" s="130" t="s">
        <v>22</v>
      </c>
      <c r="W534" s="31"/>
      <c r="X534" s="31"/>
      <c r="Y534" s="31"/>
      <c r="Z534" s="31"/>
      <c r="AA534" s="31"/>
      <c r="AB534" s="31"/>
      <c r="AC534" s="31"/>
      <c r="AD534" s="31"/>
      <c r="AE534" s="31"/>
      <c r="AF534" s="31"/>
    </row>
    <row r="535" ht="16.5" customHeight="1" spans="1:32">
      <c r="A535" s="190">
        <v>463</v>
      </c>
      <c r="B535" s="49" t="s">
        <v>19</v>
      </c>
      <c r="C535" s="131" t="s">
        <v>116</v>
      </c>
      <c r="D535" s="121" t="s">
        <v>3053</v>
      </c>
      <c r="E535" s="122">
        <v>6000064441</v>
      </c>
      <c r="F535" s="212">
        <v>1</v>
      </c>
      <c r="G535" s="209">
        <v>0</v>
      </c>
      <c r="H535" s="209">
        <v>1</v>
      </c>
      <c r="I535" s="124">
        <v>46295</v>
      </c>
      <c r="J535" s="148" t="s">
        <v>2421</v>
      </c>
      <c r="K535" s="206">
        <v>516339160926047</v>
      </c>
      <c r="L535" s="128" t="s">
        <v>2236</v>
      </c>
      <c r="M535" s="173" t="s">
        <v>3063</v>
      </c>
      <c r="N535" s="162" t="s">
        <v>3058</v>
      </c>
      <c r="O535" s="129" t="s">
        <v>1887</v>
      </c>
      <c r="P535" s="124">
        <v>46295</v>
      </c>
      <c r="Q535" s="156" t="s">
        <v>3059</v>
      </c>
      <c r="R535" s="129" t="s">
        <v>1887</v>
      </c>
      <c r="S535" s="124">
        <v>46295</v>
      </c>
      <c r="T535" s="129" t="s">
        <v>24</v>
      </c>
      <c r="U535" s="187" t="s">
        <v>32</v>
      </c>
      <c r="V535" s="151" t="s">
        <v>2224</v>
      </c>
      <c r="W535" s="49"/>
      <c r="X535" s="49"/>
      <c r="Y535" s="131"/>
      <c r="Z535" s="131"/>
      <c r="AA535" s="131"/>
      <c r="AB535" s="131"/>
      <c r="AC535" s="131"/>
      <c r="AD535" s="131"/>
      <c r="AE535" s="131"/>
      <c r="AF535" s="131"/>
    </row>
    <row r="536" ht="16.5" customHeight="1" spans="1:32">
      <c r="A536" s="190">
        <v>464</v>
      </c>
      <c r="B536" s="49" t="s">
        <v>19</v>
      </c>
      <c r="C536" s="131" t="s">
        <v>116</v>
      </c>
      <c r="D536" s="121" t="s">
        <v>3053</v>
      </c>
      <c r="E536" s="122">
        <v>6000064441</v>
      </c>
      <c r="F536" s="212">
        <v>6</v>
      </c>
      <c r="G536" s="209">
        <v>6</v>
      </c>
      <c r="H536" s="209">
        <v>0</v>
      </c>
      <c r="I536" s="124">
        <v>46295</v>
      </c>
      <c r="J536" s="148" t="s">
        <v>2421</v>
      </c>
      <c r="K536" s="206" t="s">
        <v>2441</v>
      </c>
      <c r="L536" s="150" t="s">
        <v>2439</v>
      </c>
      <c r="M536" s="149" t="s">
        <v>3145</v>
      </c>
      <c r="N536" s="165" t="s">
        <v>3146</v>
      </c>
      <c r="O536" s="129" t="s">
        <v>1887</v>
      </c>
      <c r="P536" s="124">
        <v>46295</v>
      </c>
      <c r="Q536" s="213" t="s">
        <v>3147</v>
      </c>
      <c r="R536" s="129" t="s">
        <v>1887</v>
      </c>
      <c r="S536" s="124">
        <v>46295</v>
      </c>
      <c r="T536" s="129" t="s">
        <v>24</v>
      </c>
      <c r="U536" s="129" t="s">
        <v>2231</v>
      </c>
      <c r="V536" s="151" t="s">
        <v>2224</v>
      </c>
      <c r="W536" s="31"/>
      <c r="X536" s="31"/>
      <c r="Y536" s="31"/>
      <c r="Z536" s="31"/>
      <c r="AA536" s="31"/>
      <c r="AB536" s="31"/>
      <c r="AC536" s="31"/>
      <c r="AD536" s="31"/>
      <c r="AE536" s="31"/>
      <c r="AF536" s="31"/>
    </row>
    <row r="537" ht="16.5" customHeight="1" spans="1:32">
      <c r="A537" s="190">
        <v>465</v>
      </c>
      <c r="B537" s="49" t="s">
        <v>19</v>
      </c>
      <c r="C537" s="131" t="s">
        <v>116</v>
      </c>
      <c r="D537" s="121" t="s">
        <v>3053</v>
      </c>
      <c r="E537" s="122">
        <v>6000064441</v>
      </c>
      <c r="F537" s="212">
        <v>3</v>
      </c>
      <c r="G537" s="209">
        <v>3</v>
      </c>
      <c r="H537" s="209">
        <v>0</v>
      </c>
      <c r="I537" s="124">
        <v>46295</v>
      </c>
      <c r="J537" s="148" t="s">
        <v>2421</v>
      </c>
      <c r="K537" s="206" t="s">
        <v>2442</v>
      </c>
      <c r="L537" s="127" t="s">
        <v>22</v>
      </c>
      <c r="M537" s="128" t="s">
        <v>22</v>
      </c>
      <c r="N537" s="128" t="s">
        <v>22</v>
      </c>
      <c r="O537" s="129" t="s">
        <v>1887</v>
      </c>
      <c r="P537" s="124">
        <v>46295</v>
      </c>
      <c r="Q537" s="128" t="s">
        <v>22</v>
      </c>
      <c r="R537" s="129" t="s">
        <v>1887</v>
      </c>
      <c r="S537" s="124">
        <v>46295</v>
      </c>
      <c r="T537" s="129" t="s">
        <v>24</v>
      </c>
      <c r="U537" s="130" t="s">
        <v>22</v>
      </c>
      <c r="V537" s="130" t="s">
        <v>22</v>
      </c>
      <c r="W537" s="31"/>
      <c r="X537" s="31"/>
      <c r="Y537" s="31"/>
      <c r="Z537" s="31"/>
      <c r="AA537" s="31"/>
      <c r="AB537" s="31"/>
      <c r="AC537" s="31"/>
      <c r="AD537" s="31"/>
      <c r="AE537" s="31"/>
      <c r="AF537" s="31"/>
    </row>
    <row r="538" ht="16.5" customHeight="1" spans="1:32">
      <c r="A538" s="190">
        <v>466</v>
      </c>
      <c r="B538" s="49" t="s">
        <v>19</v>
      </c>
      <c r="C538" s="131" t="s">
        <v>116</v>
      </c>
      <c r="D538" s="121" t="s">
        <v>3053</v>
      </c>
      <c r="E538" s="122">
        <v>6000064441</v>
      </c>
      <c r="F538" s="212">
        <v>1</v>
      </c>
      <c r="G538" s="209">
        <v>0</v>
      </c>
      <c r="H538" s="209">
        <v>1</v>
      </c>
      <c r="I538" s="124">
        <v>46295</v>
      </c>
      <c r="J538" s="148" t="s">
        <v>2421</v>
      </c>
      <c r="K538" s="206">
        <v>516339160926057</v>
      </c>
      <c r="L538" s="150" t="s">
        <v>2439</v>
      </c>
      <c r="M538" s="149" t="s">
        <v>3145</v>
      </c>
      <c r="N538" s="165" t="s">
        <v>3146</v>
      </c>
      <c r="O538" s="129" t="s">
        <v>1887</v>
      </c>
      <c r="P538" s="124">
        <v>46295</v>
      </c>
      <c r="Q538" s="213" t="s">
        <v>3147</v>
      </c>
      <c r="R538" s="129" t="s">
        <v>1887</v>
      </c>
      <c r="S538" s="124">
        <v>46295</v>
      </c>
      <c r="T538" s="129" t="s">
        <v>24</v>
      </c>
      <c r="U538" s="129" t="s">
        <v>2231</v>
      </c>
      <c r="V538" s="151" t="s">
        <v>2224</v>
      </c>
      <c r="W538" s="31"/>
      <c r="X538" s="31"/>
      <c r="Y538" s="31"/>
      <c r="Z538" s="31"/>
      <c r="AA538" s="31"/>
      <c r="AB538" s="31"/>
      <c r="AC538" s="31"/>
      <c r="AD538" s="31"/>
      <c r="AE538" s="31"/>
      <c r="AF538" s="31"/>
    </row>
    <row r="539" ht="16.5" customHeight="1" spans="1:32">
      <c r="A539" s="190">
        <v>467</v>
      </c>
      <c r="B539" s="49" t="s">
        <v>19</v>
      </c>
      <c r="C539" s="131" t="s">
        <v>116</v>
      </c>
      <c r="D539" s="121" t="s">
        <v>3053</v>
      </c>
      <c r="E539" s="122">
        <v>6000064441</v>
      </c>
      <c r="F539" s="212">
        <v>1</v>
      </c>
      <c r="G539" s="209">
        <v>0</v>
      </c>
      <c r="H539" s="209">
        <v>1</v>
      </c>
      <c r="I539" s="124">
        <v>46295</v>
      </c>
      <c r="J539" s="148" t="s">
        <v>2421</v>
      </c>
      <c r="K539" s="206">
        <v>516339160926058</v>
      </c>
      <c r="L539" s="150" t="s">
        <v>2439</v>
      </c>
      <c r="M539" s="149" t="s">
        <v>3145</v>
      </c>
      <c r="N539" s="165" t="s">
        <v>3146</v>
      </c>
      <c r="O539" s="129" t="s">
        <v>1887</v>
      </c>
      <c r="P539" s="124">
        <v>46295</v>
      </c>
      <c r="Q539" s="213" t="s">
        <v>3147</v>
      </c>
      <c r="R539" s="129" t="s">
        <v>1887</v>
      </c>
      <c r="S539" s="124">
        <v>46295</v>
      </c>
      <c r="T539" s="129" t="s">
        <v>24</v>
      </c>
      <c r="U539" s="129" t="s">
        <v>2231</v>
      </c>
      <c r="V539" s="151" t="s">
        <v>2224</v>
      </c>
      <c r="W539" s="31"/>
      <c r="X539" s="31"/>
      <c r="Y539" s="31"/>
      <c r="Z539" s="31"/>
      <c r="AA539" s="31"/>
      <c r="AB539" s="31"/>
      <c r="AC539" s="31"/>
      <c r="AD539" s="31"/>
      <c r="AE539" s="31"/>
      <c r="AF539" s="31"/>
    </row>
    <row r="540" ht="16.5" customHeight="1" spans="1:32">
      <c r="A540" s="190">
        <v>468</v>
      </c>
      <c r="B540" s="49" t="s">
        <v>19</v>
      </c>
      <c r="C540" s="131" t="s">
        <v>116</v>
      </c>
      <c r="D540" s="121" t="s">
        <v>3053</v>
      </c>
      <c r="E540" s="122">
        <v>6000064441</v>
      </c>
      <c r="F540" s="212">
        <v>1</v>
      </c>
      <c r="G540" s="209">
        <v>1</v>
      </c>
      <c r="H540" s="209">
        <v>0</v>
      </c>
      <c r="I540" s="124">
        <v>46295</v>
      </c>
      <c r="J540" s="148" t="s">
        <v>2421</v>
      </c>
      <c r="K540" s="206">
        <v>516339160926059</v>
      </c>
      <c r="L540" s="127" t="s">
        <v>22</v>
      </c>
      <c r="M540" s="128" t="s">
        <v>22</v>
      </c>
      <c r="N540" s="128" t="s">
        <v>22</v>
      </c>
      <c r="O540" s="129" t="s">
        <v>1887</v>
      </c>
      <c r="P540" s="124">
        <v>46295</v>
      </c>
      <c r="Q540" s="128" t="s">
        <v>22</v>
      </c>
      <c r="R540" s="129" t="s">
        <v>1887</v>
      </c>
      <c r="S540" s="124">
        <v>46295</v>
      </c>
      <c r="T540" s="129" t="s">
        <v>24</v>
      </c>
      <c r="U540" s="130" t="s">
        <v>22</v>
      </c>
      <c r="V540" s="130" t="s">
        <v>22</v>
      </c>
      <c r="W540" s="31"/>
      <c r="X540" s="31"/>
      <c r="Y540" s="31"/>
      <c r="Z540" s="31"/>
      <c r="AA540" s="31"/>
      <c r="AB540" s="31"/>
      <c r="AC540" s="31"/>
      <c r="AD540" s="31"/>
      <c r="AE540" s="31"/>
      <c r="AF540" s="31"/>
    </row>
    <row r="541" ht="17" customHeight="1" spans="1:32">
      <c r="A541" s="190">
        <v>469</v>
      </c>
      <c r="B541" s="49" t="s">
        <v>19</v>
      </c>
      <c r="C541" s="131" t="s">
        <v>116</v>
      </c>
      <c r="D541" s="121" t="s">
        <v>3053</v>
      </c>
      <c r="E541" s="146">
        <v>6000064436</v>
      </c>
      <c r="F541" s="212">
        <v>8</v>
      </c>
      <c r="G541" s="209">
        <v>8</v>
      </c>
      <c r="H541" s="209">
        <v>0</v>
      </c>
      <c r="I541" s="124">
        <v>46294</v>
      </c>
      <c r="J541" s="134" t="s">
        <v>2340</v>
      </c>
      <c r="K541" s="185" t="s">
        <v>2443</v>
      </c>
      <c r="L541" s="127" t="s">
        <v>22</v>
      </c>
      <c r="M541" s="128" t="s">
        <v>22</v>
      </c>
      <c r="N541" s="128" t="s">
        <v>22</v>
      </c>
      <c r="O541" s="129" t="s">
        <v>1887</v>
      </c>
      <c r="P541" s="124">
        <v>46294</v>
      </c>
      <c r="Q541" s="128" t="s">
        <v>22</v>
      </c>
      <c r="R541" s="129" t="s">
        <v>1887</v>
      </c>
      <c r="S541" s="124">
        <v>46294</v>
      </c>
      <c r="T541" s="129" t="s">
        <v>24</v>
      </c>
      <c r="U541" s="130" t="s">
        <v>22</v>
      </c>
      <c r="V541" s="130" t="s">
        <v>22</v>
      </c>
      <c r="W541" s="31"/>
      <c r="X541" s="31"/>
      <c r="Y541" s="31"/>
      <c r="Z541" s="31"/>
      <c r="AA541" s="31"/>
      <c r="AB541" s="31"/>
      <c r="AC541" s="31"/>
      <c r="AD541" s="31"/>
      <c r="AE541" s="31"/>
      <c r="AF541" s="31"/>
    </row>
    <row r="542" ht="17" customHeight="1" spans="1:32">
      <c r="A542" s="190">
        <v>470</v>
      </c>
      <c r="B542" s="49" t="s">
        <v>19</v>
      </c>
      <c r="C542" s="131" t="s">
        <v>116</v>
      </c>
      <c r="D542" s="121" t="s">
        <v>3053</v>
      </c>
      <c r="E542" s="146">
        <v>6000064436</v>
      </c>
      <c r="F542" s="212">
        <v>1</v>
      </c>
      <c r="G542" s="209">
        <v>1</v>
      </c>
      <c r="H542" s="209">
        <v>0</v>
      </c>
      <c r="I542" s="124">
        <v>46296</v>
      </c>
      <c r="J542" s="134" t="s">
        <v>2340</v>
      </c>
      <c r="K542" s="185">
        <v>516339030926133</v>
      </c>
      <c r="L542" s="127" t="s">
        <v>22</v>
      </c>
      <c r="M542" s="128" t="s">
        <v>22</v>
      </c>
      <c r="N542" s="128" t="s">
        <v>22</v>
      </c>
      <c r="O542" s="129" t="s">
        <v>1887</v>
      </c>
      <c r="P542" s="124">
        <v>46296</v>
      </c>
      <c r="Q542" s="128" t="s">
        <v>22</v>
      </c>
      <c r="R542" s="129" t="s">
        <v>1887</v>
      </c>
      <c r="S542" s="124">
        <v>46296</v>
      </c>
      <c r="T542" s="129" t="s">
        <v>24</v>
      </c>
      <c r="U542" s="130" t="s">
        <v>22</v>
      </c>
      <c r="V542" s="130" t="s">
        <v>22</v>
      </c>
      <c r="W542" s="31"/>
      <c r="X542" s="31"/>
      <c r="Y542" s="31"/>
      <c r="Z542" s="31"/>
      <c r="AA542" s="31"/>
      <c r="AB542" s="31"/>
      <c r="AC542" s="31"/>
      <c r="AD542" s="31"/>
      <c r="AE542" s="31"/>
      <c r="AF542" s="31"/>
    </row>
    <row r="543" ht="17" customHeight="1" spans="1:32">
      <c r="A543" s="190">
        <v>471</v>
      </c>
      <c r="B543" s="49" t="s">
        <v>19</v>
      </c>
      <c r="C543" s="131" t="s">
        <v>116</v>
      </c>
      <c r="D543" s="121" t="s">
        <v>3053</v>
      </c>
      <c r="E543" s="146">
        <v>6000064436</v>
      </c>
      <c r="F543" s="212">
        <v>1</v>
      </c>
      <c r="G543" s="209">
        <v>0</v>
      </c>
      <c r="H543" s="209">
        <v>1</v>
      </c>
      <c r="I543" s="124">
        <v>46296</v>
      </c>
      <c r="J543" s="134" t="s">
        <v>2340</v>
      </c>
      <c r="K543" s="185">
        <v>516339030926134</v>
      </c>
      <c r="L543" s="164" t="s">
        <v>2229</v>
      </c>
      <c r="M543" s="80" t="s">
        <v>3096</v>
      </c>
      <c r="N543" s="149" t="s">
        <v>3100</v>
      </c>
      <c r="O543" s="129" t="s">
        <v>1887</v>
      </c>
      <c r="P543" s="124">
        <v>46296</v>
      </c>
      <c r="Q543" s="165" t="s">
        <v>3144</v>
      </c>
      <c r="R543" s="129" t="s">
        <v>1887</v>
      </c>
      <c r="S543" s="124">
        <v>46296</v>
      </c>
      <c r="T543" s="129" t="s">
        <v>24</v>
      </c>
      <c r="U543" s="31" t="s">
        <v>76</v>
      </c>
      <c r="V543" s="133" t="s">
        <v>453</v>
      </c>
      <c r="W543" s="31"/>
      <c r="X543" s="31"/>
      <c r="Y543" s="31"/>
      <c r="Z543" s="31"/>
      <c r="AA543" s="31"/>
      <c r="AB543" s="31"/>
      <c r="AC543" s="31"/>
      <c r="AD543" s="31"/>
      <c r="AE543" s="31"/>
      <c r="AF543" s="31"/>
    </row>
    <row r="544" ht="17" customHeight="1" spans="1:32">
      <c r="A544" s="190">
        <v>472</v>
      </c>
      <c r="B544" s="49" t="s">
        <v>19</v>
      </c>
      <c r="C544" s="131" t="s">
        <v>116</v>
      </c>
      <c r="D544" s="121" t="s">
        <v>3053</v>
      </c>
      <c r="E544" s="146">
        <v>6000064436</v>
      </c>
      <c r="F544" s="212">
        <v>4</v>
      </c>
      <c r="G544" s="209">
        <v>4</v>
      </c>
      <c r="H544" s="209">
        <v>0</v>
      </c>
      <c r="I544" s="124">
        <v>46296</v>
      </c>
      <c r="J544" s="134" t="s">
        <v>2340</v>
      </c>
      <c r="K544" s="185" t="s">
        <v>2444</v>
      </c>
      <c r="L544" s="127" t="s">
        <v>22</v>
      </c>
      <c r="M544" s="128" t="s">
        <v>22</v>
      </c>
      <c r="N544" s="128" t="s">
        <v>22</v>
      </c>
      <c r="O544" s="129" t="s">
        <v>1887</v>
      </c>
      <c r="P544" s="124">
        <v>46296</v>
      </c>
      <c r="Q544" s="128" t="s">
        <v>22</v>
      </c>
      <c r="R544" s="129" t="s">
        <v>1887</v>
      </c>
      <c r="S544" s="124">
        <v>46296</v>
      </c>
      <c r="T544" s="129" t="s">
        <v>24</v>
      </c>
      <c r="U544" s="130" t="s">
        <v>22</v>
      </c>
      <c r="V544" s="130" t="s">
        <v>22</v>
      </c>
      <c r="W544" s="31"/>
      <c r="X544" s="31"/>
      <c r="Y544" s="31"/>
      <c r="Z544" s="31"/>
      <c r="AA544" s="31"/>
      <c r="AB544" s="31"/>
      <c r="AC544" s="31"/>
      <c r="AD544" s="31"/>
      <c r="AE544" s="31"/>
      <c r="AF544" s="31"/>
    </row>
    <row r="545" ht="17" customHeight="1" spans="1:32">
      <c r="A545" s="190">
        <v>473</v>
      </c>
      <c r="B545" s="49" t="s">
        <v>19</v>
      </c>
      <c r="C545" s="131" t="s">
        <v>116</v>
      </c>
      <c r="D545" s="121" t="s">
        <v>3053</v>
      </c>
      <c r="E545" s="146">
        <v>6000064436</v>
      </c>
      <c r="F545" s="212">
        <v>1</v>
      </c>
      <c r="G545" s="209">
        <v>0</v>
      </c>
      <c r="H545" s="209">
        <v>1</v>
      </c>
      <c r="I545" s="124">
        <v>46296</v>
      </c>
      <c r="J545" s="134" t="s">
        <v>2340</v>
      </c>
      <c r="K545" s="185">
        <v>516339030926139</v>
      </c>
      <c r="L545" s="194" t="s">
        <v>2287</v>
      </c>
      <c r="M545" s="128" t="s">
        <v>3162</v>
      </c>
      <c r="N545" s="158" t="s">
        <v>2857</v>
      </c>
      <c r="O545" s="129" t="s">
        <v>1887</v>
      </c>
      <c r="P545" s="124">
        <v>46296</v>
      </c>
      <c r="Q545" s="150" t="s">
        <v>3163</v>
      </c>
      <c r="R545" s="129" t="s">
        <v>1887</v>
      </c>
      <c r="S545" s="124">
        <v>46296</v>
      </c>
      <c r="T545" s="129" t="s">
        <v>24</v>
      </c>
      <c r="U545" s="18" t="s">
        <v>59</v>
      </c>
      <c r="V545" s="151" t="s">
        <v>2224</v>
      </c>
      <c r="W545" s="31"/>
      <c r="X545" s="31"/>
      <c r="Y545" s="31"/>
      <c r="Z545" s="31"/>
      <c r="AA545" s="31"/>
      <c r="AB545" s="31"/>
      <c r="AC545" s="31"/>
      <c r="AD545" s="31"/>
      <c r="AE545" s="31"/>
      <c r="AF545" s="31"/>
    </row>
    <row r="546" ht="17" customHeight="1" spans="1:32">
      <c r="A546" s="190">
        <v>474</v>
      </c>
      <c r="B546" s="49" t="s">
        <v>19</v>
      </c>
      <c r="C546" s="131" t="s">
        <v>116</v>
      </c>
      <c r="D546" s="121" t="s">
        <v>3053</v>
      </c>
      <c r="E546" s="146">
        <v>6000064436</v>
      </c>
      <c r="F546" s="212">
        <v>3</v>
      </c>
      <c r="G546" s="209">
        <v>3</v>
      </c>
      <c r="H546" s="209">
        <v>0</v>
      </c>
      <c r="I546" s="124">
        <v>46296</v>
      </c>
      <c r="J546" s="134" t="s">
        <v>2340</v>
      </c>
      <c r="K546" s="185" t="s">
        <v>2445</v>
      </c>
      <c r="L546" s="127" t="s">
        <v>22</v>
      </c>
      <c r="M546" s="128" t="s">
        <v>22</v>
      </c>
      <c r="N546" s="128" t="s">
        <v>22</v>
      </c>
      <c r="O546" s="129" t="s">
        <v>1887</v>
      </c>
      <c r="P546" s="124">
        <v>46296</v>
      </c>
      <c r="Q546" s="128" t="s">
        <v>22</v>
      </c>
      <c r="R546" s="129" t="s">
        <v>1887</v>
      </c>
      <c r="S546" s="124">
        <v>46296</v>
      </c>
      <c r="T546" s="129" t="s">
        <v>24</v>
      </c>
      <c r="U546" s="130" t="s">
        <v>22</v>
      </c>
      <c r="V546" s="130" t="s">
        <v>22</v>
      </c>
      <c r="W546" s="31"/>
      <c r="X546" s="31"/>
      <c r="Y546" s="31"/>
      <c r="Z546" s="31"/>
      <c r="AA546" s="31"/>
      <c r="AB546" s="31"/>
      <c r="AC546" s="31"/>
      <c r="AD546" s="31"/>
      <c r="AE546" s="31"/>
      <c r="AF546" s="31"/>
    </row>
    <row r="547" ht="16.5" customHeight="1" spans="1:32">
      <c r="A547" s="190">
        <v>475</v>
      </c>
      <c r="B547" s="49" t="s">
        <v>19</v>
      </c>
      <c r="C547" s="131" t="s">
        <v>116</v>
      </c>
      <c r="D547" s="121" t="s">
        <v>3053</v>
      </c>
      <c r="E547" s="122">
        <v>6000064441</v>
      </c>
      <c r="F547" s="212">
        <v>1</v>
      </c>
      <c r="G547" s="209">
        <v>0</v>
      </c>
      <c r="H547" s="209">
        <v>1</v>
      </c>
      <c r="I547" s="124">
        <v>46296</v>
      </c>
      <c r="J547" s="148" t="s">
        <v>2421</v>
      </c>
      <c r="K547" s="206">
        <v>516339160926060</v>
      </c>
      <c r="L547" s="127" t="s">
        <v>22</v>
      </c>
      <c r="M547" s="128" t="s">
        <v>22</v>
      </c>
      <c r="N547" s="128" t="s">
        <v>22</v>
      </c>
      <c r="O547" s="129" t="s">
        <v>1887</v>
      </c>
      <c r="P547" s="124">
        <v>46296</v>
      </c>
      <c r="Q547" s="128" t="s">
        <v>22</v>
      </c>
      <c r="R547" s="129" t="s">
        <v>1887</v>
      </c>
      <c r="S547" s="124">
        <v>46296</v>
      </c>
      <c r="T547" s="129" t="s">
        <v>24</v>
      </c>
      <c r="U547" s="130" t="s">
        <v>22</v>
      </c>
      <c r="V547" s="130" t="s">
        <v>22</v>
      </c>
      <c r="W547" s="31"/>
      <c r="X547" s="31"/>
      <c r="Y547" s="31"/>
      <c r="Z547" s="31"/>
      <c r="AA547" s="31"/>
      <c r="AB547" s="31"/>
      <c r="AC547" s="31"/>
      <c r="AD547" s="31"/>
      <c r="AE547" s="31"/>
      <c r="AF547" s="31"/>
    </row>
    <row r="548" ht="16.5" customHeight="1" spans="1:32">
      <c r="A548" s="190">
        <v>476</v>
      </c>
      <c r="B548" s="49" t="s">
        <v>19</v>
      </c>
      <c r="C548" s="131" t="s">
        <v>116</v>
      </c>
      <c r="D548" s="121" t="s">
        <v>3053</v>
      </c>
      <c r="E548" s="122">
        <v>6000064441</v>
      </c>
      <c r="F548" s="212">
        <v>1</v>
      </c>
      <c r="G548" s="209">
        <v>0</v>
      </c>
      <c r="H548" s="209">
        <v>1</v>
      </c>
      <c r="I548" s="124">
        <v>46296</v>
      </c>
      <c r="J548" s="148" t="s">
        <v>2421</v>
      </c>
      <c r="K548" s="206">
        <v>516339160926061</v>
      </c>
      <c r="L548" s="150" t="s">
        <v>2439</v>
      </c>
      <c r="M548" s="149" t="s">
        <v>3145</v>
      </c>
      <c r="N548" s="165" t="s">
        <v>3146</v>
      </c>
      <c r="O548" s="129" t="s">
        <v>1887</v>
      </c>
      <c r="P548" s="124">
        <v>46296</v>
      </c>
      <c r="Q548" s="213" t="s">
        <v>3147</v>
      </c>
      <c r="R548" s="129" t="s">
        <v>1887</v>
      </c>
      <c r="S548" s="124">
        <v>46296</v>
      </c>
      <c r="T548" s="129" t="s">
        <v>24</v>
      </c>
      <c r="U548" s="129" t="s">
        <v>2231</v>
      </c>
      <c r="V548" s="151" t="s">
        <v>2224</v>
      </c>
      <c r="W548" s="31"/>
      <c r="X548" s="31"/>
      <c r="Y548" s="31"/>
      <c r="Z548" s="31"/>
      <c r="AA548" s="31"/>
      <c r="AB548" s="31"/>
      <c r="AC548" s="31"/>
      <c r="AD548" s="31"/>
      <c r="AE548" s="31"/>
      <c r="AF548" s="31"/>
    </row>
    <row r="549" ht="16.5" customHeight="1" spans="1:32">
      <c r="A549" s="190">
        <v>477</v>
      </c>
      <c r="B549" s="49" t="s">
        <v>19</v>
      </c>
      <c r="C549" s="131" t="s">
        <v>116</v>
      </c>
      <c r="D549" s="121" t="s">
        <v>3053</v>
      </c>
      <c r="E549" s="122">
        <v>6000064441</v>
      </c>
      <c r="F549" s="212">
        <v>1</v>
      </c>
      <c r="G549" s="209">
        <v>1</v>
      </c>
      <c r="H549" s="209">
        <v>0</v>
      </c>
      <c r="I549" s="124">
        <v>46296</v>
      </c>
      <c r="J549" s="148" t="s">
        <v>2421</v>
      </c>
      <c r="K549" s="206">
        <v>516339160926062</v>
      </c>
      <c r="L549" s="127" t="s">
        <v>22</v>
      </c>
      <c r="M549" s="128" t="s">
        <v>22</v>
      </c>
      <c r="N549" s="128" t="s">
        <v>22</v>
      </c>
      <c r="O549" s="129" t="s">
        <v>1887</v>
      </c>
      <c r="P549" s="124">
        <v>46296</v>
      </c>
      <c r="Q549" s="128" t="s">
        <v>22</v>
      </c>
      <c r="R549" s="129" t="s">
        <v>1887</v>
      </c>
      <c r="S549" s="124">
        <v>46296</v>
      </c>
      <c r="T549" s="129" t="s">
        <v>24</v>
      </c>
      <c r="U549" s="130" t="s">
        <v>22</v>
      </c>
      <c r="V549" s="130" t="s">
        <v>22</v>
      </c>
      <c r="W549" s="31"/>
      <c r="X549" s="31"/>
      <c r="Y549" s="31"/>
      <c r="Z549" s="31"/>
      <c r="AA549" s="31"/>
      <c r="AB549" s="31"/>
      <c r="AC549" s="31"/>
      <c r="AD549" s="31"/>
      <c r="AE549" s="31"/>
      <c r="AF549" s="31"/>
    </row>
    <row r="550" ht="16.5" customHeight="1" spans="1:32">
      <c r="A550" s="190">
        <v>478</v>
      </c>
      <c r="B550" s="49" t="s">
        <v>19</v>
      </c>
      <c r="C550" s="131" t="s">
        <v>116</v>
      </c>
      <c r="D550" s="121" t="s">
        <v>3053</v>
      </c>
      <c r="E550" s="122">
        <v>6000064428</v>
      </c>
      <c r="F550" s="208">
        <v>7</v>
      </c>
      <c r="G550" s="31">
        <v>7</v>
      </c>
      <c r="H550" s="31">
        <v>0</v>
      </c>
      <c r="I550" s="124">
        <v>46296</v>
      </c>
      <c r="J550" s="148" t="s">
        <v>2435</v>
      </c>
      <c r="K550" s="206" t="s">
        <v>2446</v>
      </c>
      <c r="L550" s="127" t="s">
        <v>22</v>
      </c>
      <c r="M550" s="128" t="s">
        <v>22</v>
      </c>
      <c r="N550" s="128" t="s">
        <v>22</v>
      </c>
      <c r="O550" s="129" t="s">
        <v>1887</v>
      </c>
      <c r="P550" s="124">
        <v>46291</v>
      </c>
      <c r="Q550" s="127" t="s">
        <v>22</v>
      </c>
      <c r="R550" s="129" t="s">
        <v>1887</v>
      </c>
      <c r="S550" s="124">
        <v>46296</v>
      </c>
      <c r="T550" s="129" t="s">
        <v>24</v>
      </c>
      <c r="U550" s="130" t="s">
        <v>22</v>
      </c>
      <c r="V550" s="130" t="s">
        <v>22</v>
      </c>
      <c r="W550" s="28"/>
      <c r="X550" s="28"/>
      <c r="Y550" s="28"/>
      <c r="Z550" s="28"/>
      <c r="AA550" s="28"/>
      <c r="AB550" s="28"/>
      <c r="AC550" s="28"/>
      <c r="AD550" s="28"/>
      <c r="AE550" s="28"/>
      <c r="AF550" s="28"/>
    </row>
    <row r="551" ht="16.5" customHeight="1" spans="1:32">
      <c r="A551" s="190"/>
      <c r="B551" s="31"/>
      <c r="C551" s="131" t="s">
        <v>116</v>
      </c>
      <c r="D551" s="121" t="s">
        <v>3053</v>
      </c>
      <c r="E551" s="122">
        <v>6000064428</v>
      </c>
      <c r="F551" s="208">
        <v>6</v>
      </c>
      <c r="G551" s="31">
        <v>6</v>
      </c>
      <c r="H551" s="31">
        <v>0</v>
      </c>
      <c r="I551" s="124">
        <v>46299</v>
      </c>
      <c r="J551" s="148" t="s">
        <v>2435</v>
      </c>
      <c r="K551" s="206" t="s">
        <v>2447</v>
      </c>
      <c r="L551" s="127" t="s">
        <v>22</v>
      </c>
      <c r="M551" s="128" t="s">
        <v>22</v>
      </c>
      <c r="N551" s="128" t="s">
        <v>22</v>
      </c>
      <c r="O551" s="129" t="s">
        <v>1887</v>
      </c>
      <c r="P551" s="124">
        <v>46291</v>
      </c>
      <c r="Q551" s="127" t="s">
        <v>22</v>
      </c>
      <c r="R551" s="129" t="s">
        <v>1887</v>
      </c>
      <c r="S551" s="124">
        <v>46299</v>
      </c>
      <c r="T551" s="129" t="s">
        <v>24</v>
      </c>
      <c r="U551" s="130" t="s">
        <v>22</v>
      </c>
      <c r="V551" s="130" t="s">
        <v>22</v>
      </c>
      <c r="W551" s="31"/>
      <c r="X551" s="31"/>
      <c r="Y551" s="31"/>
      <c r="Z551" s="31"/>
      <c r="AA551" s="31"/>
      <c r="AB551" s="31"/>
      <c r="AC551" s="31"/>
      <c r="AD551" s="31"/>
      <c r="AE551" s="31"/>
      <c r="AF551" s="31"/>
    </row>
    <row r="552" ht="16.5" customHeight="1" spans="1:32">
      <c r="A552" s="190"/>
      <c r="B552" s="31"/>
      <c r="C552" s="131" t="s">
        <v>116</v>
      </c>
      <c r="D552" s="121" t="s">
        <v>3053</v>
      </c>
      <c r="E552" s="122">
        <v>6000064428</v>
      </c>
      <c r="F552" s="208">
        <v>6</v>
      </c>
      <c r="G552" s="31">
        <v>6</v>
      </c>
      <c r="H552" s="31">
        <v>0</v>
      </c>
      <c r="I552" s="124">
        <v>46300</v>
      </c>
      <c r="J552" s="148" t="s">
        <v>2435</v>
      </c>
      <c r="K552" s="206" t="s">
        <v>2448</v>
      </c>
      <c r="L552" s="127" t="s">
        <v>22</v>
      </c>
      <c r="M552" s="128" t="s">
        <v>22</v>
      </c>
      <c r="N552" s="127" t="s">
        <v>22</v>
      </c>
      <c r="O552" s="214"/>
      <c r="P552" s="215"/>
      <c r="Q552" s="127" t="s">
        <v>22</v>
      </c>
      <c r="R552" s="129" t="s">
        <v>1887</v>
      </c>
      <c r="S552" s="124">
        <v>46300</v>
      </c>
      <c r="T552" s="129" t="s">
        <v>24</v>
      </c>
      <c r="U552" s="130" t="s">
        <v>22</v>
      </c>
      <c r="V552" s="216"/>
      <c r="W552" s="31"/>
      <c r="X552" s="31"/>
      <c r="Y552" s="31"/>
      <c r="Z552" s="31"/>
      <c r="AA552" s="31"/>
      <c r="AB552" s="31"/>
      <c r="AC552" s="31"/>
      <c r="AD552" s="31"/>
      <c r="AE552" s="31"/>
      <c r="AF552" s="31"/>
    </row>
    <row r="553" ht="14.5" customHeight="1" spans="1:32">
      <c r="A553" s="190"/>
      <c r="B553" s="31"/>
      <c r="C553" s="131"/>
      <c r="D553" s="209"/>
      <c r="E553" s="209"/>
      <c r="F553" s="212"/>
      <c r="G553" s="209"/>
      <c r="H553" s="209"/>
      <c r="I553" s="215"/>
      <c r="J553" s="209"/>
      <c r="K553" s="210"/>
      <c r="L553" s="217"/>
      <c r="M553" s="217"/>
      <c r="N553" s="217"/>
      <c r="O553" s="214"/>
      <c r="P553" s="215"/>
      <c r="Q553" s="218"/>
      <c r="R553" s="214"/>
      <c r="S553" s="215"/>
      <c r="T553" s="219"/>
      <c r="U553" s="217"/>
      <c r="V553" s="216"/>
      <c r="W553" s="31"/>
      <c r="X553" s="28"/>
      <c r="Y553" s="31"/>
      <c r="Z553" s="28"/>
      <c r="AA553" s="28"/>
      <c r="AB553" s="28"/>
      <c r="AC553" s="28"/>
      <c r="AD553" s="28"/>
      <c r="AE553" s="31"/>
      <c r="AF553" s="28"/>
    </row>
    <row r="554" ht="14.5" customHeight="1" spans="1:32">
      <c r="A554" s="190"/>
      <c r="B554" s="31"/>
      <c r="C554" s="131"/>
      <c r="D554" s="209"/>
      <c r="E554" s="209"/>
      <c r="F554" s="212"/>
      <c r="G554" s="209"/>
      <c r="H554" s="209"/>
      <c r="I554" s="215"/>
      <c r="J554" s="209"/>
      <c r="K554" s="210"/>
      <c r="L554" s="217"/>
      <c r="M554" s="217"/>
      <c r="N554" s="217"/>
      <c r="O554" s="214"/>
      <c r="P554" s="215"/>
      <c r="Q554" s="218"/>
      <c r="R554" s="214"/>
      <c r="S554" s="215"/>
      <c r="T554" s="219"/>
      <c r="U554" s="216"/>
      <c r="V554" s="216"/>
      <c r="W554" s="31"/>
      <c r="X554" s="28"/>
      <c r="Y554" s="31"/>
      <c r="Z554" s="28"/>
      <c r="AA554" s="28"/>
      <c r="AB554" s="28"/>
      <c r="AC554" s="28"/>
      <c r="AD554" s="28"/>
      <c r="AE554" s="31"/>
      <c r="AF554" s="28"/>
    </row>
    <row r="555" ht="14.5" customHeight="1" spans="1:32">
      <c r="A555" s="190"/>
      <c r="B555" s="31"/>
      <c r="C555" s="131"/>
      <c r="D555" s="209"/>
      <c r="E555" s="209"/>
      <c r="F555" s="212"/>
      <c r="G555" s="209"/>
      <c r="H555" s="209"/>
      <c r="I555" s="215"/>
      <c r="J555" s="209"/>
      <c r="K555" s="210"/>
      <c r="L555" s="217"/>
      <c r="M555" s="217"/>
      <c r="N555" s="217"/>
      <c r="O555" s="214"/>
      <c r="P555" s="215"/>
      <c r="Q555" s="218"/>
      <c r="R555" s="214"/>
      <c r="S555" s="215"/>
      <c r="T555" s="219"/>
      <c r="U555" s="216"/>
      <c r="V555" s="216"/>
      <c r="W555" s="31"/>
      <c r="X555" s="28"/>
      <c r="Y555" s="31"/>
      <c r="Z555" s="28"/>
      <c r="AA555" s="28"/>
      <c r="AB555" s="28"/>
      <c r="AC555" s="28"/>
      <c r="AD555" s="28"/>
      <c r="AE555" s="31"/>
      <c r="AF555" s="28"/>
    </row>
    <row r="556" ht="14.5" customHeight="1" spans="1:32">
      <c r="A556" s="190"/>
      <c r="B556" s="31"/>
      <c r="C556" s="131"/>
      <c r="D556" s="209"/>
      <c r="E556" s="209"/>
      <c r="F556" s="212"/>
      <c r="G556" s="209"/>
      <c r="H556" s="209"/>
      <c r="I556" s="215"/>
      <c r="J556" s="209"/>
      <c r="K556" s="210"/>
      <c r="L556" s="217"/>
      <c r="M556" s="217"/>
      <c r="N556" s="217"/>
      <c r="O556" s="214"/>
      <c r="P556" s="215"/>
      <c r="Q556" s="218"/>
      <c r="R556" s="214"/>
      <c r="S556" s="215"/>
      <c r="T556" s="219"/>
      <c r="U556" s="216"/>
      <c r="V556" s="216"/>
      <c r="W556" s="31"/>
      <c r="X556" s="28"/>
      <c r="Y556" s="31"/>
      <c r="Z556" s="28"/>
      <c r="AA556" s="28"/>
      <c r="AB556" s="28"/>
      <c r="AC556" s="28"/>
      <c r="AD556" s="28"/>
      <c r="AE556" s="31"/>
      <c r="AF556" s="28"/>
    </row>
    <row r="557" ht="14.5" customHeight="1" spans="1:32">
      <c r="A557" s="190"/>
      <c r="B557" s="31"/>
      <c r="C557" s="131"/>
      <c r="D557" s="209"/>
      <c r="E557" s="209"/>
      <c r="F557" s="212"/>
      <c r="G557" s="209"/>
      <c r="H557" s="209"/>
      <c r="I557" s="215"/>
      <c r="J557" s="209"/>
      <c r="K557" s="210"/>
      <c r="L557" s="217"/>
      <c r="M557" s="217"/>
      <c r="N557" s="217"/>
      <c r="O557" s="214"/>
      <c r="P557" s="215"/>
      <c r="Q557" s="218"/>
      <c r="R557" s="214"/>
      <c r="S557" s="215"/>
      <c r="T557" s="219"/>
      <c r="U557" s="216"/>
      <c r="V557" s="216"/>
      <c r="W557" s="31"/>
      <c r="X557" s="28"/>
      <c r="Y557" s="31"/>
      <c r="Z557" s="28"/>
      <c r="AA557" s="28"/>
      <c r="AB557" s="28"/>
      <c r="AC557" s="28"/>
      <c r="AD557" s="28"/>
      <c r="AE557" s="31"/>
      <c r="AF557" s="28"/>
    </row>
    <row r="558" ht="14.5" customHeight="1" spans="1:32">
      <c r="A558" s="190"/>
      <c r="B558" s="31"/>
      <c r="C558" s="131"/>
      <c r="D558" s="209"/>
      <c r="E558" s="209"/>
      <c r="F558" s="212"/>
      <c r="G558" s="209"/>
      <c r="H558" s="209"/>
      <c r="I558" s="215"/>
      <c r="J558" s="209"/>
      <c r="K558" s="210"/>
      <c r="L558" s="217"/>
      <c r="M558" s="217"/>
      <c r="N558" s="217"/>
      <c r="O558" s="214"/>
      <c r="P558" s="215"/>
      <c r="Q558" s="218"/>
      <c r="R558" s="214"/>
      <c r="S558" s="215"/>
      <c r="T558" s="219"/>
      <c r="U558" s="216"/>
      <c r="V558" s="216"/>
      <c r="W558" s="31"/>
      <c r="X558" s="28"/>
      <c r="Y558" s="31"/>
      <c r="Z558" s="28"/>
      <c r="AA558" s="28"/>
      <c r="AB558" s="28"/>
      <c r="AC558" s="28"/>
      <c r="AD558" s="28"/>
      <c r="AE558" s="31"/>
      <c r="AF558" s="28"/>
    </row>
    <row r="559" ht="14.5" customHeight="1" spans="1:32">
      <c r="A559" s="190"/>
      <c r="B559" s="31"/>
      <c r="C559" s="131"/>
      <c r="D559" s="209"/>
      <c r="E559" s="209"/>
      <c r="F559" s="212"/>
      <c r="G559" s="209"/>
      <c r="H559" s="209"/>
      <c r="I559" s="215"/>
      <c r="J559" s="209"/>
      <c r="K559" s="210"/>
      <c r="L559" s="217"/>
      <c r="M559" s="217"/>
      <c r="N559" s="217"/>
      <c r="O559" s="214"/>
      <c r="P559" s="215"/>
      <c r="Q559" s="218"/>
      <c r="R559" s="214"/>
      <c r="S559" s="215"/>
      <c r="T559" s="219"/>
      <c r="U559" s="216"/>
      <c r="V559" s="216"/>
      <c r="W559" s="31"/>
      <c r="X559" s="28"/>
      <c r="Y559" s="31"/>
      <c r="Z559" s="28"/>
      <c r="AA559" s="28"/>
      <c r="AB559" s="28"/>
      <c r="AC559" s="28"/>
      <c r="AD559" s="28"/>
      <c r="AE559" s="31"/>
      <c r="AF559" s="28"/>
    </row>
    <row r="560" ht="14.5" customHeight="1" spans="1:32">
      <c r="A560" s="190"/>
      <c r="B560" s="31"/>
      <c r="C560" s="131"/>
      <c r="D560" s="209"/>
      <c r="E560" s="209"/>
      <c r="F560" s="212"/>
      <c r="G560" s="209"/>
      <c r="H560" s="209"/>
      <c r="I560" s="215"/>
      <c r="J560" s="209"/>
      <c r="K560" s="210"/>
      <c r="L560" s="217"/>
      <c r="M560" s="217"/>
      <c r="N560" s="217"/>
      <c r="O560" s="214"/>
      <c r="P560" s="215"/>
      <c r="Q560" s="218"/>
      <c r="R560" s="214"/>
      <c r="S560" s="215"/>
      <c r="T560" s="219"/>
      <c r="U560" s="216"/>
      <c r="V560" s="216"/>
      <c r="W560" s="31"/>
      <c r="X560" s="28"/>
      <c r="Y560" s="31"/>
      <c r="Z560" s="28"/>
      <c r="AA560" s="34"/>
      <c r="AB560" s="34"/>
      <c r="AC560" s="34"/>
      <c r="AD560" s="34"/>
      <c r="AE560" s="49"/>
      <c r="AF560" s="34"/>
    </row>
    <row r="561" ht="14.5" customHeight="1" spans="1:32">
      <c r="A561" s="190"/>
      <c r="B561" s="31"/>
      <c r="C561" s="131"/>
      <c r="D561" s="209"/>
      <c r="E561" s="209"/>
      <c r="F561" s="212"/>
      <c r="G561" s="209"/>
      <c r="H561" s="209"/>
      <c r="I561" s="215"/>
      <c r="J561" s="209"/>
      <c r="K561" s="210"/>
      <c r="L561" s="217"/>
      <c r="M561" s="217"/>
      <c r="N561" s="217"/>
      <c r="O561" s="214"/>
      <c r="P561" s="215"/>
      <c r="Q561" s="218"/>
      <c r="R561" s="214"/>
      <c r="S561" s="215"/>
      <c r="T561" s="219"/>
      <c r="U561" s="216"/>
      <c r="V561" s="216"/>
      <c r="W561" s="31"/>
      <c r="X561" s="28"/>
      <c r="Y561" s="31"/>
      <c r="Z561" s="28"/>
      <c r="AA561" s="28"/>
      <c r="AB561" s="28"/>
      <c r="AC561" s="28"/>
      <c r="AD561" s="28"/>
      <c r="AE561" s="31"/>
      <c r="AF561" s="28"/>
    </row>
    <row r="562" ht="14.5" customHeight="1" spans="1:32">
      <c r="A562" s="190"/>
      <c r="B562" s="31"/>
      <c r="C562" s="131"/>
      <c r="D562" s="209"/>
      <c r="E562" s="209"/>
      <c r="F562" s="212"/>
      <c r="G562" s="209"/>
      <c r="H562" s="209"/>
      <c r="I562" s="215"/>
      <c r="J562" s="209"/>
      <c r="K562" s="210"/>
      <c r="L562" s="217"/>
      <c r="M562" s="217"/>
      <c r="N562" s="217"/>
      <c r="O562" s="214"/>
      <c r="P562" s="215"/>
      <c r="Q562" s="218"/>
      <c r="R562" s="214"/>
      <c r="S562" s="215"/>
      <c r="T562" s="219"/>
      <c r="U562" s="216"/>
      <c r="V562" s="216"/>
      <c r="W562" s="31"/>
      <c r="X562" s="28"/>
      <c r="Y562" s="31"/>
      <c r="Z562" s="28"/>
      <c r="AA562" s="28"/>
      <c r="AB562" s="28"/>
      <c r="AC562" s="28"/>
      <c r="AD562" s="28"/>
      <c r="AE562" s="31"/>
      <c r="AF562" s="28"/>
    </row>
    <row r="563" ht="14.5" customHeight="1" spans="1:32">
      <c r="A563" s="190"/>
      <c r="B563" s="31"/>
      <c r="C563" s="131"/>
      <c r="D563" s="209"/>
      <c r="E563" s="209"/>
      <c r="F563" s="212"/>
      <c r="G563" s="209"/>
      <c r="H563" s="209"/>
      <c r="I563" s="215"/>
      <c r="J563" s="209"/>
      <c r="K563" s="210"/>
      <c r="L563" s="217"/>
      <c r="M563" s="217"/>
      <c r="N563" s="217"/>
      <c r="O563" s="214"/>
      <c r="P563" s="215"/>
      <c r="Q563" s="218"/>
      <c r="R563" s="214"/>
      <c r="S563" s="215"/>
      <c r="T563" s="219"/>
      <c r="U563" s="216"/>
      <c r="V563" s="216"/>
      <c r="W563" s="31"/>
      <c r="X563" s="28"/>
      <c r="Y563" s="31"/>
      <c r="Z563" s="28"/>
      <c r="AA563" s="28"/>
      <c r="AB563" s="28"/>
      <c r="AC563" s="28"/>
      <c r="AD563" s="28"/>
      <c r="AE563" s="31"/>
      <c r="AF563" s="28"/>
    </row>
    <row r="564" ht="14.5" customHeight="1" spans="1:32">
      <c r="A564" s="190"/>
      <c r="B564" s="31"/>
      <c r="C564" s="131"/>
      <c r="D564" s="209"/>
      <c r="E564" s="209"/>
      <c r="F564" s="212"/>
      <c r="G564" s="209"/>
      <c r="H564" s="209"/>
      <c r="I564" s="215"/>
      <c r="J564" s="209"/>
      <c r="K564" s="210"/>
      <c r="L564" s="217"/>
      <c r="M564" s="217"/>
      <c r="N564" s="217"/>
      <c r="O564" s="214"/>
      <c r="P564" s="215"/>
      <c r="Q564" s="218"/>
      <c r="R564" s="214"/>
      <c r="S564" s="215"/>
      <c r="T564" s="219"/>
      <c r="U564" s="216"/>
      <c r="V564" s="216"/>
      <c r="W564" s="31"/>
      <c r="X564" s="28"/>
      <c r="Y564" s="31"/>
      <c r="Z564" s="28"/>
      <c r="AA564" s="28"/>
      <c r="AB564" s="28"/>
      <c r="AC564" s="28"/>
      <c r="AD564" s="28"/>
      <c r="AE564" s="31"/>
      <c r="AF564" s="28"/>
    </row>
    <row r="565" ht="14.5" customHeight="1" spans="1:32">
      <c r="A565" s="190"/>
      <c r="B565" s="31"/>
      <c r="C565" s="131"/>
      <c r="D565" s="209"/>
      <c r="E565" s="209"/>
      <c r="F565" s="212"/>
      <c r="G565" s="209"/>
      <c r="H565" s="209"/>
      <c r="I565" s="215"/>
      <c r="J565" s="209"/>
      <c r="K565" s="210"/>
      <c r="L565" s="217"/>
      <c r="M565" s="217"/>
      <c r="N565" s="217"/>
      <c r="O565" s="214"/>
      <c r="P565" s="215"/>
      <c r="Q565" s="218"/>
      <c r="R565" s="214"/>
      <c r="S565" s="215"/>
      <c r="T565" s="219"/>
      <c r="U565" s="216"/>
      <c r="V565" s="216"/>
      <c r="W565" s="31"/>
      <c r="X565" s="28"/>
      <c r="Y565" s="31"/>
      <c r="Z565" s="28"/>
      <c r="AA565" s="28"/>
      <c r="AB565" s="28"/>
      <c r="AC565" s="28"/>
      <c r="AD565" s="28"/>
      <c r="AE565" s="31"/>
      <c r="AF565" s="28"/>
    </row>
    <row r="566" ht="14.5" customHeight="1" spans="1:32">
      <c r="A566" s="190"/>
      <c r="B566" s="31"/>
      <c r="C566" s="131"/>
      <c r="D566" s="209"/>
      <c r="E566" s="209"/>
      <c r="F566" s="212"/>
      <c r="G566" s="209"/>
      <c r="H566" s="209"/>
      <c r="I566" s="215"/>
      <c r="J566" s="209"/>
      <c r="K566" s="210"/>
      <c r="L566" s="217"/>
      <c r="M566" s="217"/>
      <c r="N566" s="217"/>
      <c r="O566" s="214"/>
      <c r="P566" s="215"/>
      <c r="Q566" s="218"/>
      <c r="R566" s="214"/>
      <c r="S566" s="215"/>
      <c r="T566" s="219"/>
      <c r="U566" s="216"/>
      <c r="V566" s="216"/>
      <c r="W566" s="31"/>
      <c r="X566" s="28"/>
      <c r="Y566" s="31"/>
      <c r="Z566" s="28"/>
      <c r="AA566" s="28"/>
      <c r="AB566" s="28"/>
      <c r="AC566" s="28"/>
      <c r="AD566" s="28"/>
      <c r="AE566" s="31"/>
      <c r="AF566" s="28"/>
    </row>
    <row r="567" ht="14.5" customHeight="1" spans="1:32">
      <c r="A567" s="190"/>
      <c r="B567" s="31"/>
      <c r="C567" s="131"/>
      <c r="D567" s="209"/>
      <c r="E567" s="209"/>
      <c r="F567" s="212"/>
      <c r="G567" s="209"/>
      <c r="H567" s="209"/>
      <c r="I567" s="215"/>
      <c r="J567" s="209"/>
      <c r="K567" s="210"/>
      <c r="L567" s="217"/>
      <c r="M567" s="217"/>
      <c r="N567" s="217"/>
      <c r="O567" s="214"/>
      <c r="P567" s="215"/>
      <c r="Q567" s="218"/>
      <c r="R567" s="214"/>
      <c r="S567" s="215"/>
      <c r="T567" s="219"/>
      <c r="U567" s="216"/>
      <c r="V567" s="216"/>
      <c r="W567" s="31"/>
      <c r="X567" s="28"/>
      <c r="Y567" s="31"/>
      <c r="Z567" s="28"/>
      <c r="AA567" s="28"/>
      <c r="AB567" s="28"/>
      <c r="AC567" s="28"/>
      <c r="AD567" s="28"/>
      <c r="AE567" s="31"/>
      <c r="AF567" s="28"/>
    </row>
    <row r="568" ht="14.5" customHeight="1" spans="1:32">
      <c r="A568" s="190"/>
      <c r="B568" s="31"/>
      <c r="C568" s="131"/>
      <c r="D568" s="209"/>
      <c r="E568" s="209"/>
      <c r="F568" s="212"/>
      <c r="G568" s="209"/>
      <c r="H568" s="209"/>
      <c r="I568" s="215"/>
      <c r="J568" s="209"/>
      <c r="K568" s="210"/>
      <c r="L568" s="217"/>
      <c r="M568" s="217"/>
      <c r="N568" s="217"/>
      <c r="O568" s="214"/>
      <c r="P568" s="215"/>
      <c r="Q568" s="218"/>
      <c r="R568" s="214"/>
      <c r="S568" s="215"/>
      <c r="T568" s="219"/>
      <c r="U568" s="216"/>
      <c r="V568" s="216"/>
      <c r="W568" s="31"/>
      <c r="X568" s="28"/>
      <c r="Y568" s="31"/>
      <c r="Z568" s="28"/>
      <c r="AA568" s="28"/>
      <c r="AB568" s="28"/>
      <c r="AC568" s="28"/>
      <c r="AD568" s="28"/>
      <c r="AE568" s="31"/>
      <c r="AF568" s="28"/>
    </row>
    <row r="569" ht="14.5" customHeight="1" spans="1:32">
      <c r="A569" s="190"/>
      <c r="B569" s="31"/>
      <c r="C569" s="131"/>
      <c r="D569" s="209"/>
      <c r="E569" s="209"/>
      <c r="F569" s="212"/>
      <c r="G569" s="209"/>
      <c r="H569" s="209"/>
      <c r="I569" s="215"/>
      <c r="J569" s="209"/>
      <c r="K569" s="210"/>
      <c r="L569" s="217"/>
      <c r="M569" s="217"/>
      <c r="N569" s="217"/>
      <c r="O569" s="214"/>
      <c r="P569" s="215"/>
      <c r="Q569" s="218"/>
      <c r="R569" s="214"/>
      <c r="S569" s="215"/>
      <c r="T569" s="219"/>
      <c r="U569" s="216"/>
      <c r="V569" s="216"/>
      <c r="W569" s="31"/>
      <c r="X569" s="28"/>
      <c r="Y569" s="31"/>
      <c r="Z569" s="28"/>
      <c r="AA569" s="28"/>
      <c r="AB569" s="28"/>
      <c r="AC569" s="28"/>
      <c r="AD569" s="28"/>
      <c r="AE569" s="31"/>
      <c r="AF569" s="28"/>
    </row>
    <row r="570" ht="14.5" customHeight="1" spans="1:32">
      <c r="A570" s="190"/>
      <c r="B570" s="31"/>
      <c r="C570" s="131"/>
      <c r="D570" s="209"/>
      <c r="E570" s="209"/>
      <c r="F570" s="212"/>
      <c r="G570" s="209"/>
      <c r="H570" s="209"/>
      <c r="I570" s="215"/>
      <c r="J570" s="209"/>
      <c r="K570" s="210"/>
      <c r="L570" s="217"/>
      <c r="M570" s="217"/>
      <c r="N570" s="217"/>
      <c r="O570" s="214"/>
      <c r="P570" s="215"/>
      <c r="Q570" s="218"/>
      <c r="R570" s="214"/>
      <c r="S570" s="215"/>
      <c r="T570" s="219"/>
      <c r="U570" s="216"/>
      <c r="V570" s="216"/>
      <c r="W570" s="31"/>
      <c r="X570" s="28"/>
      <c r="Y570" s="31"/>
      <c r="Z570" s="28"/>
      <c r="AA570" s="28"/>
      <c r="AB570" s="28"/>
      <c r="AC570" s="28"/>
      <c r="AD570" s="28"/>
      <c r="AE570" s="31"/>
      <c r="AF570" s="28"/>
    </row>
    <row r="571" ht="14.5" customHeight="1" spans="1:32">
      <c r="A571" s="190"/>
      <c r="B571" s="31"/>
      <c r="C571" s="131"/>
      <c r="D571" s="209"/>
      <c r="E571" s="209"/>
      <c r="F571" s="212"/>
      <c r="G571" s="209"/>
      <c r="H571" s="209"/>
      <c r="I571" s="215"/>
      <c r="J571" s="209"/>
      <c r="K571" s="210"/>
      <c r="L571" s="217"/>
      <c r="M571" s="217"/>
      <c r="N571" s="217"/>
      <c r="O571" s="214"/>
      <c r="P571" s="215"/>
      <c r="Q571" s="218"/>
      <c r="R571" s="214"/>
      <c r="S571" s="215"/>
      <c r="T571" s="219"/>
      <c r="U571" s="216"/>
      <c r="V571" s="216"/>
      <c r="W571" s="31"/>
      <c r="X571" s="28"/>
      <c r="Y571" s="31"/>
      <c r="Z571" s="28"/>
      <c r="AA571" s="28"/>
      <c r="AB571" s="28"/>
      <c r="AC571" s="28"/>
      <c r="AD571" s="28"/>
      <c r="AE571" s="31"/>
      <c r="AF571" s="28"/>
    </row>
    <row r="572" ht="14.5" customHeight="1" spans="1:32">
      <c r="A572" s="190"/>
      <c r="B572" s="31"/>
      <c r="C572" s="131"/>
      <c r="D572" s="209"/>
      <c r="E572" s="209"/>
      <c r="F572" s="212"/>
      <c r="G572" s="209"/>
      <c r="H572" s="209"/>
      <c r="I572" s="215"/>
      <c r="J572" s="209"/>
      <c r="K572" s="210"/>
      <c r="L572" s="217"/>
      <c r="M572" s="217"/>
      <c r="N572" s="217"/>
      <c r="O572" s="214"/>
      <c r="P572" s="215"/>
      <c r="Q572" s="218"/>
      <c r="R572" s="214"/>
      <c r="S572" s="215"/>
      <c r="T572" s="219"/>
      <c r="U572" s="216"/>
      <c r="V572" s="216"/>
      <c r="W572" s="31"/>
      <c r="X572" s="28"/>
      <c r="Y572" s="31"/>
      <c r="Z572" s="28"/>
      <c r="AA572" s="28"/>
      <c r="AB572" s="28"/>
      <c r="AC572" s="28"/>
      <c r="AD572" s="28"/>
      <c r="AE572" s="31"/>
      <c r="AF572" s="28"/>
    </row>
    <row r="573" ht="14.5" customHeight="1" spans="1:32">
      <c r="A573" s="190"/>
      <c r="B573" s="31"/>
      <c r="C573" s="131"/>
      <c r="D573" s="209"/>
      <c r="E573" s="209"/>
      <c r="F573" s="212"/>
      <c r="G573" s="209"/>
      <c r="H573" s="209"/>
      <c r="I573" s="215"/>
      <c r="J573" s="209"/>
      <c r="K573" s="210"/>
      <c r="L573" s="217"/>
      <c r="M573" s="217"/>
      <c r="N573" s="217"/>
      <c r="O573" s="214"/>
      <c r="P573" s="215"/>
      <c r="Q573" s="218"/>
      <c r="R573" s="214"/>
      <c r="S573" s="215"/>
      <c r="T573" s="219"/>
      <c r="U573" s="216"/>
      <c r="V573" s="216"/>
      <c r="W573" s="31"/>
      <c r="X573" s="28"/>
      <c r="Y573" s="31"/>
      <c r="Z573" s="28"/>
      <c r="AA573" s="28"/>
      <c r="AB573" s="28"/>
      <c r="AC573" s="28"/>
      <c r="AD573" s="28"/>
      <c r="AE573" s="31"/>
      <c r="AF573" s="28"/>
    </row>
    <row r="574" ht="14.5" customHeight="1" spans="1:32">
      <c r="A574" s="190"/>
      <c r="B574" s="31"/>
      <c r="C574" s="131"/>
      <c r="D574" s="209"/>
      <c r="E574" s="209"/>
      <c r="F574" s="212"/>
      <c r="G574" s="209"/>
      <c r="H574" s="209"/>
      <c r="I574" s="215"/>
      <c r="J574" s="209"/>
      <c r="K574" s="210"/>
      <c r="L574" s="217"/>
      <c r="M574" s="217"/>
      <c r="N574" s="217"/>
      <c r="O574" s="214"/>
      <c r="P574" s="215"/>
      <c r="Q574" s="218"/>
      <c r="R574" s="214"/>
      <c r="S574" s="215"/>
      <c r="T574" s="219"/>
      <c r="U574" s="216"/>
      <c r="V574" s="216"/>
      <c r="W574" s="31"/>
      <c r="X574" s="28"/>
      <c r="Y574" s="31"/>
      <c r="Z574" s="28"/>
      <c r="AA574" s="28"/>
      <c r="AB574" s="28"/>
      <c r="AC574" s="28"/>
      <c r="AD574" s="28"/>
      <c r="AE574" s="31"/>
      <c r="AF574" s="28"/>
    </row>
    <row r="575" ht="14.5" customHeight="1" spans="1:32">
      <c r="A575" s="190"/>
      <c r="B575" s="31"/>
      <c r="C575" s="131"/>
      <c r="D575" s="209"/>
      <c r="E575" s="209"/>
      <c r="F575" s="212"/>
      <c r="G575" s="209"/>
      <c r="H575" s="209"/>
      <c r="I575" s="215"/>
      <c r="J575" s="209"/>
      <c r="K575" s="210"/>
      <c r="L575" s="217"/>
      <c r="M575" s="217"/>
      <c r="N575" s="217"/>
      <c r="O575" s="214"/>
      <c r="P575" s="215"/>
      <c r="Q575" s="218"/>
      <c r="R575" s="214"/>
      <c r="S575" s="215"/>
      <c r="T575" s="219"/>
      <c r="U575" s="216"/>
      <c r="V575" s="216"/>
      <c r="W575" s="31"/>
      <c r="X575" s="28"/>
      <c r="Y575" s="31"/>
      <c r="Z575" s="28"/>
      <c r="AA575" s="28"/>
      <c r="AB575" s="28"/>
      <c r="AC575" s="28"/>
      <c r="AD575" s="28"/>
      <c r="AE575" s="31"/>
      <c r="AF575" s="28"/>
    </row>
    <row r="576" ht="14.5" customHeight="1" spans="1:32">
      <c r="A576" s="190"/>
      <c r="B576" s="31"/>
      <c r="C576" s="131"/>
      <c r="D576" s="209"/>
      <c r="E576" s="209"/>
      <c r="F576" s="212"/>
      <c r="G576" s="209"/>
      <c r="H576" s="209"/>
      <c r="I576" s="215"/>
      <c r="J576" s="209"/>
      <c r="K576" s="210"/>
      <c r="L576" s="217"/>
      <c r="M576" s="217"/>
      <c r="N576" s="217"/>
      <c r="O576" s="214"/>
      <c r="P576" s="215"/>
      <c r="Q576" s="218"/>
      <c r="R576" s="214"/>
      <c r="S576" s="215"/>
      <c r="T576" s="219"/>
      <c r="U576" s="216"/>
      <c r="V576" s="216"/>
      <c r="W576" s="31"/>
      <c r="X576" s="28"/>
      <c r="Y576" s="31"/>
      <c r="Z576" s="28"/>
      <c r="AA576" s="28"/>
      <c r="AB576" s="28"/>
      <c r="AC576" s="28"/>
      <c r="AD576" s="28"/>
      <c r="AE576" s="31"/>
      <c r="AF576" s="28"/>
    </row>
    <row r="577" ht="14.5" customHeight="1" spans="1:32">
      <c r="A577" s="190"/>
      <c r="B577" s="31"/>
      <c r="C577" s="131"/>
      <c r="D577" s="209"/>
      <c r="E577" s="209"/>
      <c r="F577" s="212"/>
      <c r="G577" s="209"/>
      <c r="H577" s="209"/>
      <c r="I577" s="215"/>
      <c r="J577" s="209"/>
      <c r="K577" s="210"/>
      <c r="L577" s="217"/>
      <c r="M577" s="217"/>
      <c r="N577" s="217"/>
      <c r="O577" s="214"/>
      <c r="P577" s="215"/>
      <c r="Q577" s="218"/>
      <c r="R577" s="214"/>
      <c r="S577" s="215"/>
      <c r="T577" s="219"/>
      <c r="U577" s="216"/>
      <c r="V577" s="216"/>
      <c r="W577" s="31"/>
      <c r="X577" s="28"/>
      <c r="Y577" s="31"/>
      <c r="Z577" s="28"/>
      <c r="AA577" s="28"/>
      <c r="AB577" s="28"/>
      <c r="AC577" s="28"/>
      <c r="AD577" s="28"/>
      <c r="AE577" s="31"/>
      <c r="AF577" s="28"/>
    </row>
    <row r="578" ht="14.5" customHeight="1" spans="1:32">
      <c r="A578" s="190"/>
      <c r="B578" s="31"/>
      <c r="C578" s="131"/>
      <c r="D578" s="209"/>
      <c r="E578" s="209"/>
      <c r="F578" s="212"/>
      <c r="G578" s="209"/>
      <c r="H578" s="209"/>
      <c r="I578" s="215"/>
      <c r="J578" s="209"/>
      <c r="K578" s="210"/>
      <c r="L578" s="217"/>
      <c r="M578" s="217"/>
      <c r="N578" s="217"/>
      <c r="O578" s="214"/>
      <c r="P578" s="215"/>
      <c r="Q578" s="218"/>
      <c r="R578" s="214"/>
      <c r="S578" s="215"/>
      <c r="T578" s="219"/>
      <c r="U578" s="216"/>
      <c r="V578" s="216"/>
      <c r="W578" s="31"/>
      <c r="X578" s="28"/>
      <c r="Y578" s="31"/>
      <c r="Z578" s="28"/>
      <c r="AA578" s="28"/>
      <c r="AB578" s="28"/>
      <c r="AC578" s="28"/>
      <c r="AD578" s="28"/>
      <c r="AE578" s="31"/>
      <c r="AF578" s="28"/>
    </row>
    <row r="579" ht="14.5" customHeight="1" spans="1:32">
      <c r="A579" s="190"/>
      <c r="B579" s="31"/>
      <c r="C579" s="131"/>
      <c r="D579" s="209"/>
      <c r="E579" s="209"/>
      <c r="F579" s="212"/>
      <c r="G579" s="209"/>
      <c r="H579" s="209"/>
      <c r="I579" s="215"/>
      <c r="J579" s="209"/>
      <c r="K579" s="210"/>
      <c r="L579" s="217"/>
      <c r="M579" s="217"/>
      <c r="N579" s="217"/>
      <c r="O579" s="214"/>
      <c r="P579" s="215"/>
      <c r="Q579" s="218"/>
      <c r="R579" s="214"/>
      <c r="S579" s="215"/>
      <c r="T579" s="219"/>
      <c r="U579" s="216"/>
      <c r="V579" s="216"/>
      <c r="W579" s="31"/>
      <c r="X579" s="28"/>
      <c r="Y579" s="31"/>
      <c r="Z579" s="28"/>
      <c r="AA579" s="28"/>
      <c r="AB579" s="28"/>
      <c r="AC579" s="28"/>
      <c r="AD579" s="28"/>
      <c r="AE579" s="31"/>
      <c r="AF579" s="28"/>
    </row>
    <row r="580" ht="14.5" customHeight="1" spans="1:32">
      <c r="A580" s="190"/>
      <c r="B580" s="31"/>
      <c r="C580" s="131"/>
      <c r="D580" s="209"/>
      <c r="E580" s="209"/>
      <c r="F580" s="212"/>
      <c r="G580" s="209"/>
      <c r="H580" s="209"/>
      <c r="I580" s="215"/>
      <c r="J580" s="209"/>
      <c r="K580" s="210"/>
      <c r="L580" s="217"/>
      <c r="M580" s="217"/>
      <c r="N580" s="217"/>
      <c r="O580" s="214"/>
      <c r="P580" s="215"/>
      <c r="Q580" s="218"/>
      <c r="R580" s="214"/>
      <c r="S580" s="215"/>
      <c r="T580" s="219"/>
      <c r="U580" s="216"/>
      <c r="V580" s="216"/>
      <c r="W580" s="31"/>
      <c r="X580" s="220"/>
      <c r="Y580" s="220"/>
      <c r="Z580" s="31"/>
      <c r="AA580" s="28"/>
      <c r="AB580" s="28"/>
      <c r="AC580" s="28"/>
      <c r="AD580" s="28"/>
      <c r="AE580" s="31"/>
      <c r="AF580" s="28"/>
    </row>
    <row r="581" ht="14.5" customHeight="1" spans="1:32">
      <c r="A581" s="190"/>
      <c r="B581" s="31"/>
      <c r="C581" s="131"/>
      <c r="D581" s="209"/>
      <c r="E581" s="209"/>
      <c r="F581" s="212"/>
      <c r="G581" s="209"/>
      <c r="H581" s="209"/>
      <c r="I581" s="215"/>
      <c r="J581" s="209"/>
      <c r="K581" s="210"/>
      <c r="L581" s="217"/>
      <c r="M581" s="217"/>
      <c r="N581" s="217"/>
      <c r="O581" s="214"/>
      <c r="P581" s="215"/>
      <c r="Q581" s="218"/>
      <c r="R581" s="214"/>
      <c r="S581" s="215"/>
      <c r="T581" s="219"/>
      <c r="U581" s="216"/>
      <c r="V581" s="216"/>
      <c r="W581" s="31"/>
      <c r="X581" s="221"/>
      <c r="Y581" s="221"/>
      <c r="Z581" s="28"/>
      <c r="AA581" s="28"/>
      <c r="AB581" s="28"/>
      <c r="AC581" s="28"/>
      <c r="AD581" s="28"/>
      <c r="AE581" s="31"/>
      <c r="AF581" s="28"/>
    </row>
    <row r="582" ht="14.5" customHeight="1" spans="1:32">
      <c r="A582" s="190"/>
      <c r="B582" s="31"/>
      <c r="C582" s="131"/>
      <c r="D582" s="209"/>
      <c r="E582" s="209"/>
      <c r="F582" s="212"/>
      <c r="G582" s="209"/>
      <c r="H582" s="209"/>
      <c r="I582" s="215"/>
      <c r="J582" s="209"/>
      <c r="K582" s="210"/>
      <c r="L582" s="217"/>
      <c r="M582" s="217"/>
      <c r="N582" s="217"/>
      <c r="O582" s="214"/>
      <c r="P582" s="215"/>
      <c r="Q582" s="218"/>
      <c r="R582" s="214"/>
      <c r="S582" s="215"/>
      <c r="T582" s="219"/>
      <c r="U582" s="216"/>
      <c r="V582" s="216"/>
      <c r="W582" s="31"/>
      <c r="X582" s="221"/>
      <c r="Y582" s="221"/>
      <c r="Z582" s="28"/>
      <c r="AA582" s="28"/>
      <c r="AB582" s="28"/>
      <c r="AC582" s="28"/>
      <c r="AD582" s="28"/>
      <c r="AE582" s="31"/>
      <c r="AF582" s="28"/>
    </row>
    <row r="583" ht="14.5" customHeight="1" spans="1:32">
      <c r="A583" s="190"/>
      <c r="B583" s="31"/>
      <c r="C583" s="131"/>
      <c r="D583" s="209"/>
      <c r="E583" s="209"/>
      <c r="F583" s="212"/>
      <c r="G583" s="209"/>
      <c r="H583" s="209"/>
      <c r="I583" s="215"/>
      <c r="J583" s="209"/>
      <c r="K583" s="210"/>
      <c r="L583" s="217"/>
      <c r="M583" s="217"/>
      <c r="N583" s="217"/>
      <c r="O583" s="214"/>
      <c r="P583" s="215"/>
      <c r="Q583" s="218"/>
      <c r="R583" s="214"/>
      <c r="S583" s="215"/>
      <c r="T583" s="219"/>
      <c r="U583" s="216"/>
      <c r="V583" s="216"/>
      <c r="W583" s="31"/>
      <c r="X583" s="221"/>
      <c r="Y583" s="221"/>
      <c r="Z583" s="28"/>
      <c r="AA583" s="28"/>
      <c r="AB583" s="28"/>
      <c r="AC583" s="28"/>
      <c r="AD583" s="28"/>
      <c r="AE583" s="31"/>
      <c r="AF583" s="28"/>
    </row>
    <row r="584" ht="14.5" customHeight="1" spans="1:32">
      <c r="A584" s="190"/>
      <c r="B584" s="31"/>
      <c r="C584" s="131"/>
      <c r="D584" s="209"/>
      <c r="E584" s="209"/>
      <c r="F584" s="212"/>
      <c r="G584" s="209"/>
      <c r="H584" s="209"/>
      <c r="I584" s="215"/>
      <c r="J584" s="209"/>
      <c r="K584" s="210"/>
      <c r="L584" s="217"/>
      <c r="M584" s="217"/>
      <c r="N584" s="217"/>
      <c r="O584" s="214"/>
      <c r="P584" s="215"/>
      <c r="Q584" s="218"/>
      <c r="R584" s="214"/>
      <c r="S584" s="215"/>
      <c r="T584" s="219"/>
      <c r="U584" s="216"/>
      <c r="V584" s="216"/>
      <c r="W584" s="31"/>
      <c r="X584" s="28"/>
      <c r="Y584" s="31"/>
      <c r="Z584" s="28"/>
      <c r="AA584" s="28"/>
      <c r="AB584" s="28"/>
      <c r="AC584" s="28"/>
      <c r="AD584" s="28"/>
      <c r="AE584" s="31"/>
      <c r="AF584" s="28"/>
    </row>
    <row r="585" ht="14.5" customHeight="1" spans="1:32">
      <c r="A585" s="190"/>
      <c r="B585" s="31"/>
      <c r="C585" s="131"/>
      <c r="D585" s="209"/>
      <c r="E585" s="209"/>
      <c r="F585" s="212"/>
      <c r="G585" s="209"/>
      <c r="H585" s="209"/>
      <c r="I585" s="215"/>
      <c r="J585" s="209"/>
      <c r="K585" s="210"/>
      <c r="L585" s="217"/>
      <c r="M585" s="217"/>
      <c r="N585" s="217"/>
      <c r="O585" s="214"/>
      <c r="P585" s="215"/>
      <c r="Q585" s="218"/>
      <c r="R585" s="214"/>
      <c r="S585" s="215"/>
      <c r="T585" s="219"/>
      <c r="U585" s="216"/>
      <c r="V585" s="216"/>
      <c r="W585" s="31"/>
      <c r="X585" s="28"/>
      <c r="Y585" s="31"/>
      <c r="Z585" s="28"/>
      <c r="AA585" s="28"/>
      <c r="AB585" s="28"/>
      <c r="AC585" s="28"/>
      <c r="AD585" s="28"/>
      <c r="AE585" s="31"/>
      <c r="AF585" s="28"/>
    </row>
    <row r="586" ht="14.5" customHeight="1" spans="1:32">
      <c r="A586" s="190"/>
      <c r="B586" s="31"/>
      <c r="C586" s="131"/>
      <c r="D586" s="209"/>
      <c r="E586" s="209"/>
      <c r="F586" s="212"/>
      <c r="G586" s="209"/>
      <c r="H586" s="209"/>
      <c r="I586" s="215"/>
      <c r="J586" s="209"/>
      <c r="K586" s="210"/>
      <c r="L586" s="217"/>
      <c r="M586" s="217"/>
      <c r="N586" s="217"/>
      <c r="O586" s="214"/>
      <c r="P586" s="215"/>
      <c r="Q586" s="218"/>
      <c r="R586" s="214"/>
      <c r="S586" s="215"/>
      <c r="T586" s="219"/>
      <c r="U586" s="216"/>
      <c r="V586" s="216"/>
      <c r="W586" s="31"/>
      <c r="X586" s="28"/>
      <c r="Y586" s="31"/>
      <c r="Z586" s="28"/>
      <c r="AA586" s="28"/>
      <c r="AB586" s="28"/>
      <c r="AC586" s="28"/>
      <c r="AD586" s="28"/>
      <c r="AE586" s="31"/>
      <c r="AF586" s="28"/>
    </row>
    <row r="587" ht="14.5" customHeight="1" spans="1:32">
      <c r="A587" s="190"/>
      <c r="B587" s="31"/>
      <c r="C587" s="131"/>
      <c r="D587" s="209"/>
      <c r="E587" s="209"/>
      <c r="F587" s="212"/>
      <c r="G587" s="209"/>
      <c r="H587" s="209"/>
      <c r="I587" s="215"/>
      <c r="J587" s="209"/>
      <c r="K587" s="210"/>
      <c r="L587" s="217"/>
      <c r="M587" s="217"/>
      <c r="N587" s="217"/>
      <c r="O587" s="214"/>
      <c r="P587" s="215"/>
      <c r="Q587" s="218"/>
      <c r="R587" s="214"/>
      <c r="S587" s="215"/>
      <c r="T587" s="219"/>
      <c r="U587" s="216"/>
      <c r="V587" s="216"/>
      <c r="W587" s="31"/>
      <c r="X587" s="28"/>
      <c r="Y587" s="31"/>
      <c r="Z587" s="28"/>
      <c r="AA587" s="28"/>
      <c r="AB587" s="28"/>
      <c r="AC587" s="28"/>
      <c r="AD587" s="28"/>
      <c r="AE587" s="31"/>
      <c r="AF587" s="28"/>
    </row>
    <row r="588" ht="14.5" customHeight="1" spans="1:32">
      <c r="A588" s="190"/>
      <c r="B588" s="31"/>
      <c r="C588" s="131"/>
      <c r="D588" s="209"/>
      <c r="E588" s="209"/>
      <c r="F588" s="212"/>
      <c r="G588" s="209"/>
      <c r="H588" s="209"/>
      <c r="I588" s="215"/>
      <c r="J588" s="209"/>
      <c r="K588" s="210"/>
      <c r="L588" s="217"/>
      <c r="M588" s="217"/>
      <c r="N588" s="217"/>
      <c r="O588" s="214"/>
      <c r="P588" s="215"/>
      <c r="Q588" s="218"/>
      <c r="R588" s="214"/>
      <c r="S588" s="215"/>
      <c r="T588" s="219"/>
      <c r="U588" s="216"/>
      <c r="V588" s="216"/>
      <c r="W588" s="31"/>
      <c r="X588" s="28"/>
      <c r="Y588" s="31"/>
      <c r="Z588" s="28"/>
      <c r="AA588" s="28"/>
      <c r="AB588" s="28"/>
      <c r="AC588" s="28"/>
      <c r="AD588" s="28"/>
      <c r="AE588" s="31"/>
      <c r="AF588" s="28"/>
    </row>
    <row r="589" ht="14.5" customHeight="1" spans="1:32">
      <c r="A589" s="190"/>
      <c r="B589" s="31"/>
      <c r="C589" s="131"/>
      <c r="D589" s="209"/>
      <c r="E589" s="209"/>
      <c r="F589" s="212"/>
      <c r="G589" s="209"/>
      <c r="H589" s="209"/>
      <c r="I589" s="215"/>
      <c r="J589" s="209"/>
      <c r="K589" s="210"/>
      <c r="L589" s="217"/>
      <c r="M589" s="217"/>
      <c r="N589" s="217"/>
      <c r="O589" s="214"/>
      <c r="P589" s="215"/>
      <c r="Q589" s="218"/>
      <c r="R589" s="214"/>
      <c r="S589" s="215"/>
      <c r="T589" s="219"/>
      <c r="U589" s="216"/>
      <c r="V589" s="216"/>
      <c r="W589" s="31"/>
      <c r="X589" s="28"/>
      <c r="Y589" s="31"/>
      <c r="Z589" s="28"/>
      <c r="AA589" s="28"/>
      <c r="AB589" s="28"/>
      <c r="AC589" s="28"/>
      <c r="AD589" s="28"/>
      <c r="AE589" s="31"/>
      <c r="AF589" s="28"/>
    </row>
    <row r="590" ht="14.5" customHeight="1" spans="1:32">
      <c r="A590" s="190"/>
      <c r="B590" s="31"/>
      <c r="C590" s="131"/>
      <c r="D590" s="209"/>
      <c r="E590" s="209"/>
      <c r="F590" s="212"/>
      <c r="G590" s="209"/>
      <c r="H590" s="209"/>
      <c r="I590" s="215"/>
      <c r="J590" s="209"/>
      <c r="K590" s="210"/>
      <c r="L590" s="217"/>
      <c r="M590" s="217"/>
      <c r="N590" s="217"/>
      <c r="O590" s="214"/>
      <c r="P590" s="215"/>
      <c r="Q590" s="218"/>
      <c r="R590" s="214"/>
      <c r="S590" s="215"/>
      <c r="T590" s="219"/>
      <c r="U590" s="216"/>
      <c r="V590" s="216"/>
      <c r="W590" s="31"/>
      <c r="X590" s="28"/>
      <c r="Y590" s="31"/>
      <c r="Z590" s="28"/>
      <c r="AA590" s="28"/>
      <c r="AB590" s="28"/>
      <c r="AC590" s="28"/>
      <c r="AD590" s="28"/>
      <c r="AE590" s="31"/>
      <c r="AF590" s="28"/>
    </row>
    <row r="591" ht="14.5" customHeight="1" spans="1:32">
      <c r="A591" s="190"/>
      <c r="B591" s="31"/>
      <c r="C591" s="131"/>
      <c r="D591" s="209"/>
      <c r="E591" s="209"/>
      <c r="F591" s="212"/>
      <c r="G591" s="209"/>
      <c r="H591" s="209"/>
      <c r="I591" s="215"/>
      <c r="J591" s="209"/>
      <c r="K591" s="210"/>
      <c r="L591" s="217"/>
      <c r="M591" s="217"/>
      <c r="N591" s="217"/>
      <c r="O591" s="214"/>
      <c r="P591" s="215"/>
      <c r="Q591" s="218"/>
      <c r="R591" s="214"/>
      <c r="S591" s="215"/>
      <c r="T591" s="219"/>
      <c r="U591" s="216"/>
      <c r="V591" s="216"/>
      <c r="W591" s="31"/>
      <c r="X591" s="28"/>
      <c r="Y591" s="31"/>
      <c r="Z591" s="28"/>
      <c r="AA591" s="28"/>
      <c r="AB591" s="28"/>
      <c r="AC591" s="28"/>
      <c r="AD591" s="28"/>
      <c r="AE591" s="31"/>
      <c r="AF591" s="28"/>
    </row>
    <row r="592" ht="14.5" customHeight="1" spans="1:32">
      <c r="A592" s="190"/>
      <c r="B592" s="31"/>
      <c r="C592" s="131"/>
      <c r="D592" s="209"/>
      <c r="E592" s="209"/>
      <c r="F592" s="212"/>
      <c r="G592" s="209"/>
      <c r="H592" s="209"/>
      <c r="I592" s="215"/>
      <c r="J592" s="209"/>
      <c r="K592" s="210"/>
      <c r="L592" s="217"/>
      <c r="M592" s="217"/>
      <c r="N592" s="217"/>
      <c r="O592" s="214"/>
      <c r="P592" s="215"/>
      <c r="Q592" s="218"/>
      <c r="R592" s="214"/>
      <c r="S592" s="215"/>
      <c r="T592" s="219"/>
      <c r="U592" s="216"/>
      <c r="V592" s="216"/>
      <c r="W592" s="31"/>
      <c r="X592" s="28"/>
      <c r="Y592" s="31"/>
      <c r="Z592" s="28"/>
      <c r="AA592" s="28"/>
      <c r="AB592" s="28"/>
      <c r="AC592" s="28"/>
      <c r="AD592" s="28"/>
      <c r="AE592" s="31"/>
      <c r="AF592" s="28"/>
    </row>
    <row r="593" ht="14.5" customHeight="1" spans="1:32">
      <c r="A593" s="190"/>
      <c r="B593" s="31"/>
      <c r="C593" s="131"/>
      <c r="D593" s="209"/>
      <c r="E593" s="209"/>
      <c r="F593" s="212"/>
      <c r="G593" s="209"/>
      <c r="H593" s="209"/>
      <c r="I593" s="215"/>
      <c r="J593" s="209"/>
      <c r="K593" s="210"/>
      <c r="L593" s="217"/>
      <c r="M593" s="217"/>
      <c r="N593" s="217"/>
      <c r="O593" s="214"/>
      <c r="P593" s="215"/>
      <c r="Q593" s="218"/>
      <c r="R593" s="214"/>
      <c r="S593" s="215"/>
      <c r="T593" s="219"/>
      <c r="U593" s="216"/>
      <c r="V593" s="216"/>
      <c r="W593" s="31"/>
      <c r="X593" s="28"/>
      <c r="Y593" s="31"/>
      <c r="Z593" s="28"/>
      <c r="AA593" s="28"/>
      <c r="AB593" s="28"/>
      <c r="AC593" s="28"/>
      <c r="AD593" s="28"/>
      <c r="AE593" s="31"/>
      <c r="AF593" s="28"/>
    </row>
    <row r="594" ht="14.5" customHeight="1" spans="1:32">
      <c r="A594" s="190"/>
      <c r="B594" s="31"/>
      <c r="C594" s="131"/>
      <c r="D594" s="209"/>
      <c r="E594" s="209"/>
      <c r="F594" s="212"/>
      <c r="G594" s="209"/>
      <c r="H594" s="209"/>
      <c r="I594" s="215"/>
      <c r="J594" s="209"/>
      <c r="K594" s="210"/>
      <c r="L594" s="217"/>
      <c r="M594" s="217"/>
      <c r="N594" s="217"/>
      <c r="O594" s="214"/>
      <c r="P594" s="215"/>
      <c r="Q594" s="218"/>
      <c r="R594" s="214"/>
      <c r="S594" s="215"/>
      <c r="T594" s="219"/>
      <c r="U594" s="216"/>
      <c r="V594" s="216"/>
      <c r="W594" s="31"/>
      <c r="X594" s="28"/>
      <c r="Y594" s="31"/>
      <c r="Z594" s="28"/>
      <c r="AA594" s="28"/>
      <c r="AB594" s="28"/>
      <c r="AC594" s="28"/>
      <c r="AD594" s="28"/>
      <c r="AE594" s="31"/>
      <c r="AF594" s="28"/>
    </row>
    <row r="595" ht="14.5" customHeight="1" spans="1:32">
      <c r="A595" s="190"/>
      <c r="B595" s="31"/>
      <c r="C595" s="131"/>
      <c r="D595" s="209"/>
      <c r="E595" s="209"/>
      <c r="F595" s="212"/>
      <c r="G595" s="209"/>
      <c r="H595" s="209"/>
      <c r="I595" s="215"/>
      <c r="J595" s="209"/>
      <c r="K595" s="210"/>
      <c r="L595" s="217"/>
      <c r="M595" s="217"/>
      <c r="N595" s="217"/>
      <c r="O595" s="214"/>
      <c r="P595" s="215"/>
      <c r="Q595" s="218"/>
      <c r="R595" s="214"/>
      <c r="S595" s="215"/>
      <c r="T595" s="219"/>
      <c r="U595" s="216"/>
      <c r="V595" s="216"/>
      <c r="W595" s="31"/>
      <c r="X595" s="28"/>
      <c r="Y595" s="31"/>
      <c r="Z595" s="28"/>
      <c r="AA595" s="28"/>
      <c r="AB595" s="28"/>
      <c r="AC595" s="28"/>
      <c r="AD595" s="28"/>
      <c r="AE595" s="31"/>
      <c r="AF595" s="28"/>
    </row>
    <row r="596" ht="14.5" customHeight="1" spans="1:32">
      <c r="A596" s="190"/>
      <c r="B596" s="31"/>
      <c r="C596" s="131"/>
      <c r="D596" s="209"/>
      <c r="E596" s="209"/>
      <c r="F596" s="212"/>
      <c r="G596" s="209"/>
      <c r="H596" s="209"/>
      <c r="I596" s="215"/>
      <c r="J596" s="209"/>
      <c r="K596" s="210"/>
      <c r="L596" s="217"/>
      <c r="M596" s="217"/>
      <c r="N596" s="217"/>
      <c r="O596" s="214"/>
      <c r="P596" s="215"/>
      <c r="Q596" s="218"/>
      <c r="R596" s="214"/>
      <c r="S596" s="215"/>
      <c r="T596" s="219"/>
      <c r="U596" s="216"/>
      <c r="V596" s="216"/>
      <c r="W596" s="31"/>
      <c r="X596" s="28"/>
      <c r="Y596" s="31"/>
      <c r="Z596" s="28"/>
      <c r="AA596" s="28"/>
      <c r="AB596" s="28"/>
      <c r="AC596" s="28"/>
      <c r="AD596" s="28"/>
      <c r="AE596" s="31"/>
      <c r="AF596" s="28"/>
    </row>
    <row r="597" ht="14.5" customHeight="1" spans="1:32">
      <c r="A597" s="190"/>
      <c r="B597" s="31"/>
      <c r="C597" s="131"/>
      <c r="D597" s="209"/>
      <c r="E597" s="209"/>
      <c r="F597" s="212"/>
      <c r="G597" s="209"/>
      <c r="H597" s="209"/>
      <c r="I597" s="215"/>
      <c r="J597" s="209"/>
      <c r="K597" s="210"/>
      <c r="L597" s="217"/>
      <c r="M597" s="217"/>
      <c r="N597" s="217"/>
      <c r="O597" s="214"/>
      <c r="P597" s="215"/>
      <c r="Q597" s="218"/>
      <c r="R597" s="214"/>
      <c r="S597" s="215"/>
      <c r="T597" s="219"/>
      <c r="U597" s="216"/>
      <c r="V597" s="216"/>
      <c r="W597" s="31"/>
      <c r="X597" s="28"/>
      <c r="Y597" s="31"/>
      <c r="Z597" s="28"/>
      <c r="AA597" s="28"/>
      <c r="AB597" s="28"/>
      <c r="AC597" s="28"/>
      <c r="AD597" s="28"/>
      <c r="AE597" s="31"/>
      <c r="AF597" s="28"/>
    </row>
    <row r="598" ht="14.5" customHeight="1" spans="1:32">
      <c r="A598" s="190"/>
      <c r="B598" s="31"/>
      <c r="C598" s="131"/>
      <c r="D598" s="209"/>
      <c r="E598" s="209"/>
      <c r="F598" s="212"/>
      <c r="G598" s="209"/>
      <c r="H598" s="209"/>
      <c r="I598" s="215"/>
      <c r="J598" s="209"/>
      <c r="K598" s="210"/>
      <c r="L598" s="217"/>
      <c r="M598" s="217"/>
      <c r="N598" s="217"/>
      <c r="O598" s="214"/>
      <c r="P598" s="215"/>
      <c r="Q598" s="218"/>
      <c r="R598" s="214"/>
      <c r="S598" s="215"/>
      <c r="T598" s="219"/>
      <c r="U598" s="216"/>
      <c r="V598" s="216"/>
      <c r="W598" s="31"/>
      <c r="X598" s="28"/>
      <c r="Y598" s="31"/>
      <c r="Z598" s="28"/>
      <c r="AA598" s="28"/>
      <c r="AB598" s="28"/>
      <c r="AC598" s="28"/>
      <c r="AD598" s="28"/>
      <c r="AE598" s="31"/>
      <c r="AF598" s="28"/>
    </row>
    <row r="599" ht="14.5" customHeight="1" spans="1:32">
      <c r="A599" s="190"/>
      <c r="B599" s="31"/>
      <c r="C599" s="131"/>
      <c r="D599" s="209"/>
      <c r="E599" s="209"/>
      <c r="F599" s="212"/>
      <c r="G599" s="209"/>
      <c r="H599" s="209"/>
      <c r="I599" s="215"/>
      <c r="J599" s="209"/>
      <c r="K599" s="210"/>
      <c r="L599" s="217"/>
      <c r="M599" s="217"/>
      <c r="N599" s="217"/>
      <c r="O599" s="214"/>
      <c r="P599" s="215"/>
      <c r="Q599" s="218"/>
      <c r="R599" s="214"/>
      <c r="S599" s="215"/>
      <c r="T599" s="219"/>
      <c r="U599" s="216"/>
      <c r="V599" s="216"/>
      <c r="W599" s="31"/>
      <c r="X599" s="28"/>
      <c r="Y599" s="31"/>
      <c r="Z599" s="28"/>
      <c r="AA599" s="28"/>
      <c r="AB599" s="28"/>
      <c r="AC599" s="28"/>
      <c r="AD599" s="28"/>
      <c r="AE599" s="31"/>
      <c r="AF599" s="28"/>
    </row>
    <row r="600" ht="14.5" customHeight="1" spans="1:32">
      <c r="A600" s="190"/>
      <c r="B600" s="31"/>
      <c r="C600" s="131"/>
      <c r="D600" s="209"/>
      <c r="E600" s="209"/>
      <c r="F600" s="212"/>
      <c r="G600" s="209"/>
      <c r="H600" s="209"/>
      <c r="I600" s="215"/>
      <c r="J600" s="209"/>
      <c r="K600" s="210"/>
      <c r="L600" s="217"/>
      <c r="M600" s="217"/>
      <c r="N600" s="217"/>
      <c r="O600" s="214"/>
      <c r="P600" s="215"/>
      <c r="Q600" s="218"/>
      <c r="R600" s="214"/>
      <c r="S600" s="215"/>
      <c r="T600" s="219"/>
      <c r="U600" s="216"/>
      <c r="V600" s="216"/>
      <c r="W600" s="31"/>
      <c r="X600" s="28"/>
      <c r="Y600" s="31"/>
      <c r="Z600" s="28"/>
      <c r="AA600" s="28"/>
      <c r="AB600" s="28"/>
      <c r="AC600" s="28"/>
      <c r="AD600" s="28"/>
      <c r="AE600" s="31"/>
      <c r="AF600" s="28"/>
    </row>
    <row r="601" ht="14.5" customHeight="1" spans="1:32">
      <c r="A601" s="190"/>
      <c r="B601" s="31"/>
      <c r="C601" s="131"/>
      <c r="D601" s="209"/>
      <c r="E601" s="209"/>
      <c r="F601" s="212"/>
      <c r="G601" s="209"/>
      <c r="H601" s="209"/>
      <c r="I601" s="215"/>
      <c r="J601" s="209"/>
      <c r="K601" s="210"/>
      <c r="L601" s="217"/>
      <c r="M601" s="217"/>
      <c r="N601" s="217"/>
      <c r="O601" s="214"/>
      <c r="P601" s="215"/>
      <c r="Q601" s="218"/>
      <c r="R601" s="214"/>
      <c r="S601" s="215"/>
      <c r="T601" s="219"/>
      <c r="U601" s="216"/>
      <c r="V601" s="216"/>
      <c r="W601" s="31"/>
      <c r="X601" s="28"/>
      <c r="Y601" s="31"/>
      <c r="Z601" s="28"/>
      <c r="AA601" s="28"/>
      <c r="AB601" s="28"/>
      <c r="AC601" s="28"/>
      <c r="AD601" s="28"/>
      <c r="AE601" s="31"/>
      <c r="AF601" s="28"/>
    </row>
    <row r="602" ht="14.5" customHeight="1" spans="1:32">
      <c r="A602" s="190"/>
      <c r="B602" s="31"/>
      <c r="C602" s="131"/>
      <c r="D602" s="209"/>
      <c r="E602" s="209"/>
      <c r="F602" s="212"/>
      <c r="G602" s="209"/>
      <c r="H602" s="209"/>
      <c r="I602" s="215"/>
      <c r="J602" s="209"/>
      <c r="K602" s="210"/>
      <c r="L602" s="217"/>
      <c r="M602" s="217"/>
      <c r="N602" s="217"/>
      <c r="O602" s="214"/>
      <c r="P602" s="215"/>
      <c r="Q602" s="218"/>
      <c r="R602" s="214"/>
      <c r="S602" s="215"/>
      <c r="T602" s="219"/>
      <c r="U602" s="216"/>
      <c r="V602" s="216"/>
      <c r="W602" s="31"/>
      <c r="X602" s="28"/>
      <c r="Y602" s="31"/>
      <c r="Z602" s="28"/>
      <c r="AA602" s="28"/>
      <c r="AB602" s="28"/>
      <c r="AC602" s="28"/>
      <c r="AD602" s="28"/>
      <c r="AE602" s="31"/>
      <c r="AF602" s="28"/>
    </row>
    <row r="603" ht="14.5" customHeight="1" spans="1:32">
      <c r="A603" s="190"/>
      <c r="B603" s="31"/>
      <c r="C603" s="131"/>
      <c r="D603" s="209"/>
      <c r="E603" s="209"/>
      <c r="F603" s="212"/>
      <c r="G603" s="209"/>
      <c r="H603" s="209"/>
      <c r="I603" s="215"/>
      <c r="J603" s="209"/>
      <c r="K603" s="210"/>
      <c r="L603" s="217"/>
      <c r="M603" s="217"/>
      <c r="N603" s="217"/>
      <c r="O603" s="214"/>
      <c r="P603" s="215"/>
      <c r="Q603" s="218"/>
      <c r="R603" s="214"/>
      <c r="S603" s="215"/>
      <c r="T603" s="219"/>
      <c r="U603" s="216"/>
      <c r="V603" s="216"/>
      <c r="W603" s="31"/>
      <c r="X603" s="28"/>
      <c r="Y603" s="31"/>
      <c r="Z603" s="28"/>
      <c r="AA603" s="28"/>
      <c r="AB603" s="28"/>
      <c r="AC603" s="28"/>
      <c r="AD603" s="28"/>
      <c r="AE603" s="31"/>
      <c r="AF603" s="28"/>
    </row>
    <row r="604" ht="14.5" customHeight="1" spans="1:32">
      <c r="A604" s="190"/>
      <c r="B604" s="31"/>
      <c r="C604" s="131"/>
      <c r="D604" s="209"/>
      <c r="E604" s="209"/>
      <c r="F604" s="212"/>
      <c r="G604" s="209"/>
      <c r="H604" s="209"/>
      <c r="I604" s="215"/>
      <c r="J604" s="209"/>
      <c r="K604" s="210"/>
      <c r="L604" s="217"/>
      <c r="M604" s="217"/>
      <c r="N604" s="217"/>
      <c r="O604" s="214"/>
      <c r="P604" s="215"/>
      <c r="Q604" s="218"/>
      <c r="R604" s="214"/>
      <c r="S604" s="215"/>
      <c r="T604" s="219"/>
      <c r="U604" s="216"/>
      <c r="V604" s="216"/>
      <c r="W604" s="31"/>
      <c r="X604" s="28"/>
      <c r="Y604" s="31"/>
      <c r="Z604" s="28"/>
      <c r="AA604" s="28"/>
      <c r="AB604" s="28"/>
      <c r="AC604" s="28"/>
      <c r="AD604" s="28"/>
      <c r="AE604" s="31"/>
      <c r="AF604" s="28"/>
    </row>
    <row r="605" ht="14.5" customHeight="1" spans="1:32">
      <c r="A605" s="190"/>
      <c r="B605" s="31"/>
      <c r="C605" s="131"/>
      <c r="D605" s="209"/>
      <c r="E605" s="209"/>
      <c r="F605" s="212"/>
      <c r="G605" s="209"/>
      <c r="H605" s="209"/>
      <c r="I605" s="215"/>
      <c r="J605" s="209"/>
      <c r="K605" s="210"/>
      <c r="L605" s="217"/>
      <c r="M605" s="217"/>
      <c r="N605" s="217"/>
      <c r="O605" s="214"/>
      <c r="P605" s="215"/>
      <c r="Q605" s="218"/>
      <c r="R605" s="214"/>
      <c r="S605" s="215"/>
      <c r="T605" s="219"/>
      <c r="U605" s="216"/>
      <c r="V605" s="216"/>
      <c r="W605" s="31"/>
      <c r="X605" s="28"/>
      <c r="Y605" s="31"/>
      <c r="Z605" s="28"/>
      <c r="AA605" s="28"/>
      <c r="AB605" s="28"/>
      <c r="AC605" s="28"/>
      <c r="AD605" s="28"/>
      <c r="AE605" s="31"/>
      <c r="AF605" s="28"/>
    </row>
    <row r="606" ht="14.5" customHeight="1" spans="1:32">
      <c r="A606" s="190"/>
      <c r="B606" s="31"/>
      <c r="C606" s="131"/>
      <c r="D606" s="209"/>
      <c r="E606" s="209"/>
      <c r="F606" s="212"/>
      <c r="G606" s="209"/>
      <c r="H606" s="209"/>
      <c r="I606" s="215"/>
      <c r="J606" s="209"/>
      <c r="K606" s="210"/>
      <c r="L606" s="217"/>
      <c r="M606" s="217"/>
      <c r="N606" s="217"/>
      <c r="O606" s="214"/>
      <c r="P606" s="215"/>
      <c r="Q606" s="218"/>
      <c r="R606" s="214"/>
      <c r="S606" s="215"/>
      <c r="T606" s="219"/>
      <c r="U606" s="216"/>
      <c r="V606" s="216"/>
      <c r="W606" s="31"/>
      <c r="X606" s="28"/>
      <c r="Y606" s="31"/>
      <c r="Z606" s="28"/>
      <c r="AA606" s="28"/>
      <c r="AB606" s="28"/>
      <c r="AC606" s="28"/>
      <c r="AD606" s="28"/>
      <c r="AE606" s="31"/>
      <c r="AF606" s="28"/>
    </row>
    <row r="607" ht="14.5" customHeight="1" spans="1:32">
      <c r="A607" s="190"/>
      <c r="B607" s="31"/>
      <c r="C607" s="131"/>
      <c r="D607" s="209"/>
      <c r="E607" s="209"/>
      <c r="F607" s="212"/>
      <c r="G607" s="209"/>
      <c r="H607" s="209"/>
      <c r="I607" s="215"/>
      <c r="J607" s="209"/>
      <c r="K607" s="210"/>
      <c r="L607" s="217"/>
      <c r="M607" s="217"/>
      <c r="N607" s="217"/>
      <c r="O607" s="214"/>
      <c r="P607" s="215"/>
      <c r="Q607" s="218"/>
      <c r="R607" s="214"/>
      <c r="S607" s="215"/>
      <c r="T607" s="219"/>
      <c r="U607" s="216"/>
      <c r="V607" s="216"/>
      <c r="W607" s="31"/>
      <c r="X607" s="28"/>
      <c r="Y607" s="31"/>
      <c r="Z607" s="28"/>
      <c r="AA607" s="28"/>
      <c r="AB607" s="28"/>
      <c r="AC607" s="28"/>
      <c r="AD607" s="28"/>
      <c r="AE607" s="31"/>
      <c r="AF607" s="28"/>
    </row>
    <row r="608" ht="14.5" customHeight="1" spans="1:32">
      <c r="A608" s="190"/>
      <c r="B608" s="31"/>
      <c r="C608" s="131"/>
      <c r="D608" s="209"/>
      <c r="E608" s="209"/>
      <c r="F608" s="212"/>
      <c r="G608" s="209"/>
      <c r="H608" s="209"/>
      <c r="I608" s="215"/>
      <c r="J608" s="209"/>
      <c r="K608" s="210"/>
      <c r="L608" s="217"/>
      <c r="M608" s="217"/>
      <c r="N608" s="217"/>
      <c r="O608" s="214"/>
      <c r="P608" s="215"/>
      <c r="Q608" s="218"/>
      <c r="R608" s="214"/>
      <c r="S608" s="215"/>
      <c r="T608" s="219"/>
      <c r="U608" s="216"/>
      <c r="V608" s="216"/>
      <c r="W608" s="31"/>
      <c r="X608" s="28"/>
      <c r="Y608" s="31"/>
      <c r="Z608" s="28"/>
      <c r="AA608" s="28"/>
      <c r="AB608" s="28"/>
      <c r="AC608" s="28"/>
      <c r="AD608" s="28"/>
      <c r="AE608" s="31"/>
      <c r="AF608" s="28"/>
    </row>
    <row r="609" ht="14.5" customHeight="1" spans="1:32">
      <c r="A609" s="190"/>
      <c r="B609" s="31"/>
      <c r="C609" s="131"/>
      <c r="D609" s="209"/>
      <c r="E609" s="209"/>
      <c r="F609" s="212"/>
      <c r="G609" s="209"/>
      <c r="H609" s="209"/>
      <c r="I609" s="215"/>
      <c r="J609" s="209"/>
      <c r="K609" s="210"/>
      <c r="L609" s="217"/>
      <c r="M609" s="217"/>
      <c r="N609" s="217"/>
      <c r="O609" s="214"/>
      <c r="P609" s="215"/>
      <c r="Q609" s="218"/>
      <c r="R609" s="214"/>
      <c r="S609" s="215"/>
      <c r="T609" s="219"/>
      <c r="U609" s="216"/>
      <c r="V609" s="216"/>
      <c r="W609" s="31"/>
      <c r="X609" s="28"/>
      <c r="Y609" s="31"/>
      <c r="Z609" s="28"/>
      <c r="AA609" s="28"/>
      <c r="AB609" s="28"/>
      <c r="AC609" s="28"/>
      <c r="AD609" s="28"/>
      <c r="AE609" s="31"/>
      <c r="AF609" s="28"/>
    </row>
    <row r="610" ht="14.5" customHeight="1" spans="1:32">
      <c r="A610" s="190"/>
      <c r="B610" s="31"/>
      <c r="C610" s="131"/>
      <c r="D610" s="209"/>
      <c r="E610" s="209"/>
      <c r="F610" s="212"/>
      <c r="G610" s="209"/>
      <c r="H610" s="209"/>
      <c r="I610" s="215"/>
      <c r="J610" s="209"/>
      <c r="K610" s="210"/>
      <c r="L610" s="217"/>
      <c r="M610" s="217"/>
      <c r="N610" s="217"/>
      <c r="O610" s="214"/>
      <c r="P610" s="215"/>
      <c r="Q610" s="218"/>
      <c r="R610" s="214"/>
      <c r="S610" s="215"/>
      <c r="T610" s="219"/>
      <c r="U610" s="216"/>
      <c r="V610" s="216"/>
      <c r="W610" s="31"/>
      <c r="X610" s="28"/>
      <c r="Y610" s="31"/>
      <c r="Z610" s="28"/>
      <c r="AA610" s="28"/>
      <c r="AB610" s="28"/>
      <c r="AC610" s="28"/>
      <c r="AD610" s="28"/>
      <c r="AE610" s="31"/>
      <c r="AF610" s="28"/>
    </row>
    <row r="611" ht="14.5" customHeight="1" spans="1:32">
      <c r="A611" s="190"/>
      <c r="B611" s="31"/>
      <c r="C611" s="131"/>
      <c r="D611" s="209"/>
      <c r="E611" s="209"/>
      <c r="F611" s="212"/>
      <c r="G611" s="209"/>
      <c r="H611" s="209"/>
      <c r="I611" s="215"/>
      <c r="J611" s="209"/>
      <c r="K611" s="210"/>
      <c r="L611" s="217"/>
      <c r="M611" s="217"/>
      <c r="N611" s="217"/>
      <c r="O611" s="214"/>
      <c r="P611" s="215"/>
      <c r="Q611" s="218"/>
      <c r="R611" s="214"/>
      <c r="S611" s="215"/>
      <c r="T611" s="219"/>
      <c r="U611" s="216"/>
      <c r="V611" s="216"/>
      <c r="W611" s="31"/>
      <c r="X611" s="28"/>
      <c r="Y611" s="31"/>
      <c r="Z611" s="28"/>
      <c r="AA611" s="28"/>
      <c r="AB611" s="28"/>
      <c r="AC611" s="28"/>
      <c r="AD611" s="28"/>
      <c r="AE611" s="31"/>
      <c r="AF611" s="28"/>
    </row>
    <row r="612" ht="14.5" customHeight="1" spans="1:32">
      <c r="A612" s="190"/>
      <c r="B612" s="31"/>
      <c r="C612" s="131"/>
      <c r="D612" s="209"/>
      <c r="E612" s="209"/>
      <c r="F612" s="212"/>
      <c r="G612" s="209"/>
      <c r="H612" s="209"/>
      <c r="I612" s="215"/>
      <c r="J612" s="209"/>
      <c r="K612" s="210"/>
      <c r="L612" s="217"/>
      <c r="M612" s="217"/>
      <c r="N612" s="217"/>
      <c r="O612" s="214"/>
      <c r="P612" s="215"/>
      <c r="Q612" s="218"/>
      <c r="R612" s="214"/>
      <c r="S612" s="215"/>
      <c r="T612" s="219"/>
      <c r="U612" s="216"/>
      <c r="V612" s="216"/>
      <c r="W612" s="31"/>
      <c r="X612" s="28"/>
      <c r="Y612" s="31"/>
      <c r="Z612" s="28"/>
      <c r="AA612" s="28"/>
      <c r="AB612" s="28"/>
      <c r="AC612" s="28"/>
      <c r="AD612" s="28"/>
      <c r="AE612" s="31"/>
      <c r="AF612" s="28"/>
    </row>
    <row r="613" ht="14.5" customHeight="1" spans="1:32">
      <c r="A613" s="190"/>
      <c r="B613" s="31"/>
      <c r="C613" s="131"/>
      <c r="D613" s="209"/>
      <c r="E613" s="209"/>
      <c r="F613" s="212"/>
      <c r="G613" s="209"/>
      <c r="H613" s="209"/>
      <c r="I613" s="28"/>
      <c r="J613" s="28"/>
      <c r="K613" s="31"/>
      <c r="L613" s="80"/>
      <c r="M613" s="80"/>
      <c r="N613" s="80"/>
      <c r="O613" s="28"/>
      <c r="P613" s="28"/>
      <c r="Q613" s="28"/>
      <c r="R613" s="28"/>
      <c r="S613" s="28"/>
      <c r="T613" s="31"/>
      <c r="U613" s="31"/>
      <c r="V613" s="31"/>
      <c r="W613" s="28"/>
      <c r="X613" s="28"/>
      <c r="Y613" s="31"/>
      <c r="Z613" s="28"/>
      <c r="AA613" s="28"/>
      <c r="AB613" s="28"/>
      <c r="AC613" s="28"/>
      <c r="AD613" s="28"/>
      <c r="AE613" s="31"/>
      <c r="AF613" s="28"/>
    </row>
    <row r="614" ht="14.5" customHeight="1" spans="1:32">
      <c r="A614" s="190"/>
      <c r="B614" s="31"/>
      <c r="C614" s="131"/>
      <c r="D614" s="209"/>
      <c r="E614" s="209"/>
      <c r="F614" s="212"/>
      <c r="G614" s="209"/>
      <c r="H614" s="209"/>
      <c r="I614" s="28"/>
      <c r="J614" s="28"/>
      <c r="K614" s="31"/>
      <c r="L614" s="80"/>
      <c r="M614" s="80"/>
      <c r="N614" s="80"/>
      <c r="O614" s="28"/>
      <c r="P614" s="28"/>
      <c r="Q614" s="28"/>
      <c r="R614" s="28"/>
      <c r="S614" s="28"/>
      <c r="T614" s="31"/>
      <c r="U614" s="31"/>
      <c r="V614" s="31"/>
      <c r="W614" s="28"/>
      <c r="X614" s="28"/>
      <c r="Y614" s="31"/>
      <c r="Z614" s="28"/>
      <c r="AA614" s="28"/>
      <c r="AB614" s="28"/>
      <c r="AC614" s="28"/>
      <c r="AD614" s="28"/>
      <c r="AE614" s="31"/>
      <c r="AF614" s="28"/>
    </row>
    <row r="615" ht="14.5" customHeight="1" spans="1:32">
      <c r="A615" s="190"/>
      <c r="B615" s="31"/>
      <c r="C615" s="131"/>
      <c r="D615" s="209"/>
      <c r="E615" s="209"/>
      <c r="F615" s="212"/>
      <c r="G615" s="209"/>
      <c r="H615" s="209"/>
      <c r="I615" s="28"/>
      <c r="J615" s="28"/>
      <c r="K615" s="31"/>
      <c r="L615" s="80"/>
      <c r="M615" s="80"/>
      <c r="N615" s="80"/>
      <c r="O615" s="28"/>
      <c r="P615" s="28"/>
      <c r="Q615" s="28"/>
      <c r="R615" s="28"/>
      <c r="S615" s="28"/>
      <c r="T615" s="31"/>
      <c r="U615" s="31"/>
      <c r="V615" s="31"/>
      <c r="W615" s="28"/>
      <c r="X615" s="28"/>
      <c r="Y615" s="31"/>
      <c r="Z615" s="28"/>
      <c r="AA615" s="28"/>
      <c r="AB615" s="28"/>
      <c r="AC615" s="28"/>
      <c r="AD615" s="28"/>
      <c r="AE615" s="31"/>
      <c r="AF615" s="28"/>
    </row>
    <row r="616" ht="14.5" customHeight="1" spans="1:32">
      <c r="A616" s="190"/>
      <c r="B616" s="31"/>
      <c r="C616" s="131"/>
      <c r="D616" s="209"/>
      <c r="E616" s="209"/>
      <c r="F616" s="212"/>
      <c r="G616" s="209"/>
      <c r="H616" s="209"/>
      <c r="I616" s="28"/>
      <c r="J616" s="28"/>
      <c r="K616" s="31"/>
      <c r="L616" s="80"/>
      <c r="M616" s="80"/>
      <c r="N616" s="80"/>
      <c r="O616" s="28"/>
      <c r="P616" s="28"/>
      <c r="Q616" s="28"/>
      <c r="R616" s="28"/>
      <c r="S616" s="28"/>
      <c r="T616" s="31"/>
      <c r="U616" s="31"/>
      <c r="V616" s="31"/>
      <c r="W616" s="28"/>
      <c r="X616" s="28"/>
      <c r="Y616" s="31"/>
      <c r="Z616" s="28"/>
      <c r="AA616" s="28"/>
      <c r="AB616" s="28"/>
      <c r="AC616" s="28"/>
      <c r="AD616" s="28"/>
      <c r="AE616" s="31"/>
      <c r="AF616" s="28"/>
    </row>
    <row r="617" ht="14.5" customHeight="1" spans="1:32">
      <c r="A617" s="190"/>
      <c r="B617" s="31"/>
      <c r="C617" s="131"/>
      <c r="D617" s="209"/>
      <c r="E617" s="209"/>
      <c r="F617" s="212"/>
      <c r="G617" s="209"/>
      <c r="H617" s="209"/>
      <c r="I617" s="28"/>
      <c r="J617" s="28"/>
      <c r="K617" s="31"/>
      <c r="L617" s="80"/>
      <c r="M617" s="80"/>
      <c r="N617" s="80"/>
      <c r="O617" s="28"/>
      <c r="P617" s="28"/>
      <c r="Q617" s="28"/>
      <c r="R617" s="28"/>
      <c r="S617" s="28"/>
      <c r="T617" s="31"/>
      <c r="U617" s="31"/>
      <c r="V617" s="31"/>
      <c r="W617" s="28"/>
      <c r="X617" s="28"/>
      <c r="Y617" s="31"/>
      <c r="Z617" s="28"/>
      <c r="AA617" s="28"/>
      <c r="AB617" s="28"/>
      <c r="AC617" s="28"/>
      <c r="AD617" s="28"/>
      <c r="AE617" s="31"/>
      <c r="AF617" s="28"/>
    </row>
    <row r="618" ht="14.5" customHeight="1" spans="1:32">
      <c r="A618" s="28"/>
      <c r="B618" s="31"/>
      <c r="C618" s="131"/>
      <c r="D618" s="209"/>
      <c r="E618" s="209"/>
      <c r="F618" s="212"/>
      <c r="G618" s="209"/>
      <c r="H618" s="209"/>
      <c r="I618" s="28"/>
      <c r="J618" s="28"/>
      <c r="K618" s="31"/>
      <c r="L618" s="80"/>
      <c r="M618" s="80"/>
      <c r="N618" s="80"/>
      <c r="O618" s="28"/>
      <c r="P618" s="28"/>
      <c r="Q618" s="28"/>
      <c r="R618" s="28"/>
      <c r="S618" s="28"/>
      <c r="T618" s="31"/>
      <c r="U618" s="31"/>
      <c r="V618" s="31"/>
      <c r="W618" s="28"/>
      <c r="X618" s="28"/>
      <c r="Y618" s="31"/>
      <c r="Z618" s="28"/>
      <c r="AA618" s="28"/>
      <c r="AB618" s="28"/>
      <c r="AC618" s="28"/>
      <c r="AD618" s="28"/>
      <c r="AE618" s="31"/>
      <c r="AF618" s="28"/>
    </row>
    <row r="619" ht="14.5" customHeight="1" spans="1:32">
      <c r="A619" s="28"/>
      <c r="B619" s="31"/>
      <c r="C619" s="131"/>
      <c r="D619" s="209"/>
      <c r="E619" s="209"/>
      <c r="F619" s="212"/>
      <c r="G619" s="209"/>
      <c r="H619" s="209"/>
      <c r="I619" s="28"/>
      <c r="J619" s="28"/>
      <c r="K619" s="31"/>
      <c r="L619" s="80"/>
      <c r="M619" s="80"/>
      <c r="N619" s="80"/>
      <c r="O619" s="28"/>
      <c r="P619" s="28"/>
      <c r="Q619" s="28"/>
      <c r="R619" s="28"/>
      <c r="S619" s="28"/>
      <c r="T619" s="31"/>
      <c r="U619" s="31"/>
      <c r="V619" s="31"/>
      <c r="W619" s="28"/>
      <c r="X619" s="28"/>
      <c r="Y619" s="31"/>
      <c r="Z619" s="28"/>
      <c r="AA619" s="28"/>
      <c r="AB619" s="28"/>
      <c r="AC619" s="28"/>
      <c r="AD619" s="28"/>
      <c r="AE619" s="31"/>
      <c r="AF619" s="28"/>
    </row>
    <row r="620" ht="14.5" customHeight="1" spans="1:32">
      <c r="A620" s="28"/>
      <c r="B620" s="31"/>
      <c r="C620" s="131"/>
      <c r="D620" s="209"/>
      <c r="E620" s="209"/>
      <c r="F620" s="212"/>
      <c r="G620" s="209"/>
      <c r="H620" s="209"/>
      <c r="I620" s="28"/>
      <c r="J620" s="28"/>
      <c r="K620" s="31"/>
      <c r="L620" s="80"/>
      <c r="M620" s="80"/>
      <c r="N620" s="80"/>
      <c r="O620" s="28"/>
      <c r="P620" s="28"/>
      <c r="Q620" s="28"/>
      <c r="R620" s="28"/>
      <c r="S620" s="28"/>
      <c r="T620" s="31"/>
      <c r="U620" s="31"/>
      <c r="V620" s="31"/>
      <c r="W620" s="28"/>
      <c r="X620" s="28"/>
      <c r="Y620" s="31"/>
      <c r="Z620" s="28"/>
      <c r="AA620" s="28"/>
      <c r="AB620" s="28"/>
      <c r="AC620" s="28"/>
      <c r="AD620" s="28"/>
      <c r="AE620" s="31"/>
      <c r="AF620" s="28"/>
    </row>
    <row r="621" ht="14.5" customHeight="1" spans="1:32">
      <c r="A621" s="28"/>
      <c r="B621" s="31"/>
      <c r="C621" s="131"/>
      <c r="D621" s="209"/>
      <c r="E621" s="209"/>
      <c r="F621" s="212"/>
      <c r="G621" s="209"/>
      <c r="H621" s="209"/>
      <c r="I621" s="28"/>
      <c r="J621" s="28"/>
      <c r="K621" s="31"/>
      <c r="L621" s="80"/>
      <c r="M621" s="80"/>
      <c r="N621" s="80"/>
      <c r="O621" s="28"/>
      <c r="P621" s="28"/>
      <c r="Q621" s="28"/>
      <c r="R621" s="28"/>
      <c r="S621" s="28"/>
      <c r="T621" s="31"/>
      <c r="U621" s="31"/>
      <c r="V621" s="31"/>
      <c r="W621" s="28"/>
      <c r="X621" s="28"/>
      <c r="Y621" s="31"/>
      <c r="Z621" s="28"/>
      <c r="AA621" s="28"/>
      <c r="AB621" s="28"/>
      <c r="AC621" s="28"/>
      <c r="AD621" s="28"/>
      <c r="AE621" s="31"/>
      <c r="AF621" s="28"/>
    </row>
    <row r="622" ht="14.5" customHeight="1" spans="1:32">
      <c r="A622" s="28"/>
      <c r="B622" s="31"/>
      <c r="C622" s="131"/>
      <c r="D622" s="209"/>
      <c r="E622" s="209"/>
      <c r="F622" s="212"/>
      <c r="G622" s="209"/>
      <c r="H622" s="209"/>
      <c r="I622" s="28"/>
      <c r="J622" s="28"/>
      <c r="K622" s="31"/>
      <c r="L622" s="80"/>
      <c r="M622" s="80"/>
      <c r="N622" s="80"/>
      <c r="O622" s="28"/>
      <c r="P622" s="28"/>
      <c r="Q622" s="28"/>
      <c r="R622" s="28"/>
      <c r="S622" s="28"/>
      <c r="T622" s="31"/>
      <c r="U622" s="31"/>
      <c r="V622" s="31"/>
      <c r="W622" s="28"/>
      <c r="X622" s="28"/>
      <c r="Y622" s="31"/>
      <c r="Z622" s="28"/>
      <c r="AA622" s="28"/>
      <c r="AB622" s="28"/>
      <c r="AC622" s="28"/>
      <c r="AD622" s="28"/>
      <c r="AE622" s="31"/>
      <c r="AF622" s="28"/>
    </row>
    <row r="623" ht="14.5" customHeight="1" spans="1:32">
      <c r="A623" s="28"/>
      <c r="B623" s="31"/>
      <c r="C623" s="131"/>
      <c r="D623" s="209"/>
      <c r="E623" s="209"/>
      <c r="F623" s="212"/>
      <c r="G623" s="209"/>
      <c r="H623" s="209"/>
      <c r="I623" s="28"/>
      <c r="J623" s="28"/>
      <c r="K623" s="31"/>
      <c r="L623" s="80"/>
      <c r="M623" s="80"/>
      <c r="N623" s="80"/>
      <c r="O623" s="28"/>
      <c r="P623" s="28"/>
      <c r="Q623" s="28"/>
      <c r="R623" s="28"/>
      <c r="S623" s="28"/>
      <c r="T623" s="31"/>
      <c r="U623" s="31"/>
      <c r="V623" s="31"/>
      <c r="W623" s="28"/>
      <c r="X623" s="28"/>
      <c r="Y623" s="31"/>
      <c r="Z623" s="28"/>
      <c r="AA623" s="28"/>
      <c r="AB623" s="28"/>
      <c r="AC623" s="28"/>
      <c r="AD623" s="28"/>
      <c r="AE623" s="31"/>
      <c r="AF623" s="28"/>
    </row>
    <row r="624" ht="14.5" customHeight="1" spans="1:32">
      <c r="A624" s="28"/>
      <c r="B624" s="31"/>
      <c r="C624" s="131"/>
      <c r="D624" s="209"/>
      <c r="E624" s="209"/>
      <c r="F624" s="212"/>
      <c r="G624" s="209"/>
      <c r="H624" s="209"/>
      <c r="I624" s="28"/>
      <c r="J624" s="28"/>
      <c r="K624" s="31"/>
      <c r="L624" s="80"/>
      <c r="M624" s="80"/>
      <c r="N624" s="80"/>
      <c r="O624" s="28"/>
      <c r="P624" s="28"/>
      <c r="Q624" s="28"/>
      <c r="R624" s="28"/>
      <c r="S624" s="28"/>
      <c r="T624" s="31"/>
      <c r="U624" s="31"/>
      <c r="V624" s="31"/>
      <c r="W624" s="28"/>
      <c r="X624" s="28"/>
      <c r="Y624" s="31"/>
      <c r="Z624" s="28"/>
      <c r="AA624" s="28"/>
      <c r="AB624" s="28"/>
      <c r="AC624" s="28"/>
      <c r="AD624" s="28"/>
      <c r="AE624" s="31"/>
      <c r="AF624" s="28"/>
    </row>
    <row r="625" ht="14.5" customHeight="1" spans="1:32">
      <c r="A625" s="28"/>
      <c r="B625" s="31"/>
      <c r="C625" s="131"/>
      <c r="D625" s="209"/>
      <c r="E625" s="209"/>
      <c r="F625" s="212"/>
      <c r="G625" s="209"/>
      <c r="H625" s="209"/>
      <c r="I625" s="28"/>
      <c r="J625" s="28"/>
      <c r="K625" s="31"/>
      <c r="L625" s="80"/>
      <c r="M625" s="80"/>
      <c r="N625" s="80"/>
      <c r="O625" s="28"/>
      <c r="P625" s="28"/>
      <c r="Q625" s="28"/>
      <c r="R625" s="28"/>
      <c r="S625" s="28"/>
      <c r="T625" s="31"/>
      <c r="U625" s="31"/>
      <c r="V625" s="31"/>
      <c r="W625" s="28"/>
      <c r="X625" s="28"/>
      <c r="Y625" s="31"/>
      <c r="Z625" s="28"/>
      <c r="AA625" s="28"/>
      <c r="AB625" s="28"/>
      <c r="AC625" s="28"/>
      <c r="AD625" s="28"/>
      <c r="AE625" s="31"/>
      <c r="AF625" s="28"/>
    </row>
    <row r="626" ht="14.5" customHeight="1" spans="1:32">
      <c r="A626" s="28"/>
      <c r="B626" s="31"/>
      <c r="C626" s="131"/>
      <c r="D626" s="209"/>
      <c r="E626" s="209"/>
      <c r="F626" s="212"/>
      <c r="G626" s="209"/>
      <c r="H626" s="209"/>
      <c r="I626" s="28"/>
      <c r="J626" s="28"/>
      <c r="K626" s="31"/>
      <c r="L626" s="80"/>
      <c r="M626" s="80"/>
      <c r="N626" s="80"/>
      <c r="O626" s="28"/>
      <c r="P626" s="28"/>
      <c r="Q626" s="28"/>
      <c r="R626" s="28"/>
      <c r="S626" s="28"/>
      <c r="T626" s="31"/>
      <c r="U626" s="31"/>
      <c r="V626" s="31"/>
      <c r="W626" s="28"/>
      <c r="X626" s="28"/>
      <c r="Y626" s="31"/>
      <c r="Z626" s="28"/>
      <c r="AA626" s="28"/>
      <c r="AB626" s="28"/>
      <c r="AC626" s="28"/>
      <c r="AD626" s="28"/>
      <c r="AE626" s="31"/>
      <c r="AF626" s="28"/>
    </row>
    <row r="627" ht="14.5" customHeight="1" spans="1:32">
      <c r="A627" s="28"/>
      <c r="B627" s="31"/>
      <c r="C627" s="131"/>
      <c r="D627" s="209"/>
      <c r="E627" s="209"/>
      <c r="F627" s="212"/>
      <c r="G627" s="209"/>
      <c r="H627" s="209"/>
      <c r="I627" s="28"/>
      <c r="J627" s="28"/>
      <c r="K627" s="31"/>
      <c r="L627" s="80"/>
      <c r="M627" s="80"/>
      <c r="N627" s="80"/>
      <c r="O627" s="28"/>
      <c r="P627" s="28"/>
      <c r="Q627" s="28"/>
      <c r="R627" s="28"/>
      <c r="S627" s="28"/>
      <c r="T627" s="31"/>
      <c r="U627" s="31"/>
      <c r="V627" s="31"/>
      <c r="W627" s="28"/>
      <c r="X627" s="28"/>
      <c r="Y627" s="31"/>
      <c r="Z627" s="28"/>
      <c r="AA627" s="28"/>
      <c r="AB627" s="28"/>
      <c r="AC627" s="28"/>
      <c r="AD627" s="28"/>
      <c r="AE627" s="31"/>
      <c r="AF627" s="28"/>
    </row>
    <row r="628" ht="14.5" customHeight="1" spans="1:32">
      <c r="A628" s="28"/>
      <c r="B628" s="31"/>
      <c r="C628" s="131"/>
      <c r="D628" s="209"/>
      <c r="E628" s="209"/>
      <c r="F628" s="212"/>
      <c r="G628" s="209"/>
      <c r="H628" s="209"/>
      <c r="I628" s="28"/>
      <c r="J628" s="28"/>
      <c r="K628" s="31"/>
      <c r="L628" s="80"/>
      <c r="M628" s="80"/>
      <c r="N628" s="80"/>
      <c r="O628" s="28"/>
      <c r="P628" s="28"/>
      <c r="Q628" s="28"/>
      <c r="R628" s="28"/>
      <c r="S628" s="28"/>
      <c r="T628" s="31"/>
      <c r="U628" s="31"/>
      <c r="V628" s="31"/>
      <c r="W628" s="28"/>
      <c r="X628" s="28"/>
      <c r="Y628" s="31"/>
      <c r="Z628" s="28"/>
      <c r="AA628" s="28"/>
      <c r="AB628" s="28"/>
      <c r="AC628" s="28"/>
      <c r="AD628" s="28"/>
      <c r="AE628" s="31"/>
      <c r="AF628" s="28"/>
    </row>
    <row r="629" ht="14.5" customHeight="1" spans="1:32">
      <c r="A629" s="28"/>
      <c r="B629" s="31"/>
      <c r="C629" s="131"/>
      <c r="D629" s="209"/>
      <c r="E629" s="209"/>
      <c r="F629" s="212"/>
      <c r="G629" s="209"/>
      <c r="H629" s="209"/>
      <c r="I629" s="28"/>
      <c r="J629" s="28"/>
      <c r="K629" s="31"/>
      <c r="L629" s="80"/>
      <c r="M629" s="80"/>
      <c r="N629" s="80"/>
      <c r="O629" s="28"/>
      <c r="P629" s="28"/>
      <c r="Q629" s="28"/>
      <c r="R629" s="28"/>
      <c r="S629" s="28"/>
      <c r="T629" s="31"/>
      <c r="U629" s="31"/>
      <c r="V629" s="31"/>
      <c r="W629" s="28"/>
      <c r="X629" s="28"/>
      <c r="Y629" s="31"/>
      <c r="Z629" s="28"/>
      <c r="AA629" s="28"/>
      <c r="AB629" s="28"/>
      <c r="AC629" s="28"/>
      <c r="AD629" s="28"/>
      <c r="AE629" s="31"/>
      <c r="AF629" s="28"/>
    </row>
    <row r="630" ht="14.5" customHeight="1" spans="1:32">
      <c r="A630" s="28"/>
      <c r="B630" s="31"/>
      <c r="C630" s="131"/>
      <c r="D630" s="209"/>
      <c r="E630" s="209"/>
      <c r="F630" s="212"/>
      <c r="G630" s="209"/>
      <c r="H630" s="209"/>
      <c r="I630" s="28"/>
      <c r="J630" s="28"/>
      <c r="K630" s="31"/>
      <c r="L630" s="80"/>
      <c r="M630" s="80"/>
      <c r="N630" s="80"/>
      <c r="O630" s="28"/>
      <c r="P630" s="28"/>
      <c r="Q630" s="28"/>
      <c r="R630" s="28"/>
      <c r="S630" s="28"/>
      <c r="T630" s="31"/>
      <c r="U630" s="31"/>
      <c r="V630" s="31"/>
      <c r="W630" s="28"/>
      <c r="X630" s="28"/>
      <c r="Y630" s="31"/>
      <c r="Z630" s="28"/>
      <c r="AA630" s="28"/>
      <c r="AB630" s="28"/>
      <c r="AC630" s="28"/>
      <c r="AD630" s="28"/>
      <c r="AE630" s="31"/>
      <c r="AF630" s="28"/>
    </row>
    <row r="631" ht="14.5" customHeight="1" spans="1:32">
      <c r="A631" s="28"/>
      <c r="B631" s="31"/>
      <c r="C631" s="131"/>
      <c r="D631" s="209"/>
      <c r="E631" s="209"/>
      <c r="F631" s="212"/>
      <c r="G631" s="209"/>
      <c r="H631" s="209"/>
      <c r="I631" s="28"/>
      <c r="J631" s="28"/>
      <c r="K631" s="31"/>
      <c r="L631" s="80"/>
      <c r="M631" s="80"/>
      <c r="N631" s="80"/>
      <c r="O631" s="28"/>
      <c r="P631" s="28"/>
      <c r="Q631" s="28"/>
      <c r="R631" s="28"/>
      <c r="S631" s="28"/>
      <c r="T631" s="31"/>
      <c r="U631" s="31"/>
      <c r="V631" s="31"/>
      <c r="W631" s="28"/>
      <c r="X631" s="28"/>
      <c r="Y631" s="31"/>
      <c r="Z631" s="28"/>
      <c r="AA631" s="28"/>
      <c r="AB631" s="28"/>
      <c r="AC631" s="28"/>
      <c r="AD631" s="28"/>
      <c r="AE631" s="31"/>
      <c r="AF631" s="28"/>
    </row>
    <row r="632" ht="14.5" customHeight="1" spans="1:32">
      <c r="A632" s="28"/>
      <c r="B632" s="31"/>
      <c r="C632" s="131"/>
      <c r="D632" s="209"/>
      <c r="E632" s="209"/>
      <c r="F632" s="212"/>
      <c r="G632" s="209"/>
      <c r="H632" s="209"/>
      <c r="I632" s="28"/>
      <c r="J632" s="28"/>
      <c r="K632" s="31"/>
      <c r="L632" s="80"/>
      <c r="M632" s="80"/>
      <c r="N632" s="80"/>
      <c r="O632" s="28"/>
      <c r="P632" s="28"/>
      <c r="Q632" s="28"/>
      <c r="R632" s="28"/>
      <c r="S632" s="28"/>
      <c r="T632" s="31"/>
      <c r="U632" s="31"/>
      <c r="V632" s="31"/>
      <c r="W632" s="28"/>
      <c r="X632" s="28"/>
      <c r="Y632" s="31"/>
      <c r="Z632" s="28"/>
      <c r="AA632" s="28"/>
      <c r="AB632" s="28"/>
      <c r="AC632" s="28"/>
      <c r="AD632" s="28"/>
      <c r="AE632" s="31"/>
      <c r="AF632" s="28"/>
    </row>
    <row r="633" ht="14.5" customHeight="1" spans="1:32">
      <c r="A633" s="28"/>
      <c r="B633" s="31"/>
      <c r="C633" s="131"/>
      <c r="D633" s="209"/>
      <c r="E633" s="209"/>
      <c r="F633" s="212"/>
      <c r="G633" s="209"/>
      <c r="H633" s="209"/>
      <c r="I633" s="28"/>
      <c r="J633" s="28"/>
      <c r="K633" s="31"/>
      <c r="L633" s="80"/>
      <c r="M633" s="80"/>
      <c r="N633" s="80"/>
      <c r="O633" s="28"/>
      <c r="P633" s="28"/>
      <c r="Q633" s="28"/>
      <c r="R633" s="28"/>
      <c r="S633" s="28"/>
      <c r="T633" s="31"/>
      <c r="U633" s="31"/>
      <c r="V633" s="31"/>
      <c r="W633" s="28"/>
      <c r="X633" s="28"/>
      <c r="Y633" s="31"/>
      <c r="Z633" s="28"/>
      <c r="AA633" s="28"/>
      <c r="AB633" s="28"/>
      <c r="AC633" s="28"/>
      <c r="AD633" s="28"/>
      <c r="AE633" s="31"/>
      <c r="AF633" s="28"/>
    </row>
    <row r="634" ht="14.5" customHeight="1" spans="1:32">
      <c r="A634" s="28"/>
      <c r="B634" s="31"/>
      <c r="C634" s="131"/>
      <c r="D634" s="209"/>
      <c r="E634" s="209"/>
      <c r="F634" s="212"/>
      <c r="G634" s="209"/>
      <c r="H634" s="209"/>
      <c r="I634" s="28"/>
      <c r="J634" s="28"/>
      <c r="K634" s="31"/>
      <c r="L634" s="80"/>
      <c r="M634" s="80"/>
      <c r="N634" s="80"/>
      <c r="O634" s="28"/>
      <c r="P634" s="28"/>
      <c r="Q634" s="28"/>
      <c r="R634" s="28"/>
      <c r="S634" s="28"/>
      <c r="T634" s="31"/>
      <c r="U634" s="31"/>
      <c r="V634" s="31"/>
      <c r="W634" s="28"/>
      <c r="X634" s="28"/>
      <c r="Y634" s="31"/>
      <c r="Z634" s="28"/>
      <c r="AA634" s="28"/>
      <c r="AB634" s="28"/>
      <c r="AC634" s="28"/>
      <c r="AD634" s="28"/>
      <c r="AE634" s="31"/>
      <c r="AF634" s="28"/>
    </row>
    <row r="635" ht="14.5" customHeight="1" spans="1:32">
      <c r="A635" s="28"/>
      <c r="B635" s="31"/>
      <c r="C635" s="131"/>
      <c r="D635" s="209"/>
      <c r="E635" s="209"/>
      <c r="F635" s="212"/>
      <c r="G635" s="209"/>
      <c r="H635" s="209"/>
      <c r="I635" s="28"/>
      <c r="J635" s="28"/>
      <c r="K635" s="31"/>
      <c r="L635" s="80"/>
      <c r="M635" s="80"/>
      <c r="N635" s="80"/>
      <c r="O635" s="28"/>
      <c r="P635" s="28"/>
      <c r="Q635" s="28"/>
      <c r="R635" s="28"/>
      <c r="S635" s="28"/>
      <c r="T635" s="31"/>
      <c r="U635" s="31"/>
      <c r="V635" s="31"/>
      <c r="W635" s="28"/>
      <c r="X635" s="28"/>
      <c r="Y635" s="31"/>
      <c r="Z635" s="28"/>
      <c r="AA635" s="28"/>
      <c r="AB635" s="28"/>
      <c r="AC635" s="28"/>
      <c r="AD635" s="28"/>
      <c r="AE635" s="31"/>
      <c r="AF635" s="28"/>
    </row>
    <row r="636" ht="14.5" customHeight="1" spans="1:32">
      <c r="A636" s="28"/>
      <c r="B636" s="31"/>
      <c r="C636" s="131"/>
      <c r="D636" s="209"/>
      <c r="E636" s="209"/>
      <c r="F636" s="212"/>
      <c r="G636" s="209"/>
      <c r="H636" s="209"/>
      <c r="I636" s="28"/>
      <c r="J636" s="28"/>
      <c r="K636" s="31"/>
      <c r="L636" s="80"/>
      <c r="M636" s="80"/>
      <c r="N636" s="80"/>
      <c r="O636" s="28"/>
      <c r="P636" s="28"/>
      <c r="Q636" s="28"/>
      <c r="R636" s="28"/>
      <c r="S636" s="28"/>
      <c r="T636" s="31"/>
      <c r="U636" s="31"/>
      <c r="V636" s="31"/>
      <c r="W636" s="28"/>
      <c r="X636" s="28"/>
      <c r="Y636" s="31"/>
      <c r="Z636" s="28"/>
      <c r="AA636" s="28"/>
      <c r="AB636" s="28"/>
      <c r="AC636" s="28"/>
      <c r="AD636" s="28"/>
      <c r="AE636" s="31"/>
      <c r="AF636" s="28"/>
    </row>
    <row r="637" ht="14.5" customHeight="1" spans="1:32">
      <c r="A637" s="28"/>
      <c r="B637" s="31"/>
      <c r="C637" s="131"/>
      <c r="D637" s="209"/>
      <c r="E637" s="209"/>
      <c r="F637" s="212"/>
      <c r="G637" s="209"/>
      <c r="H637" s="209"/>
      <c r="I637" s="28"/>
      <c r="J637" s="28"/>
      <c r="K637" s="31"/>
      <c r="L637" s="80"/>
      <c r="M637" s="80"/>
      <c r="N637" s="80"/>
      <c r="O637" s="28"/>
      <c r="P637" s="28"/>
      <c r="Q637" s="28"/>
      <c r="R637" s="28"/>
      <c r="S637" s="28"/>
      <c r="T637" s="31"/>
      <c r="U637" s="31"/>
      <c r="V637" s="31"/>
      <c r="W637" s="28"/>
      <c r="X637" s="28"/>
      <c r="Y637" s="31"/>
      <c r="Z637" s="28"/>
      <c r="AA637" s="28"/>
      <c r="AB637" s="28"/>
      <c r="AC637" s="28"/>
      <c r="AD637" s="28"/>
      <c r="AE637" s="31"/>
      <c r="AF637" s="28"/>
    </row>
    <row r="638" ht="14.5" customHeight="1" spans="1:32">
      <c r="A638" s="28"/>
      <c r="B638" s="31"/>
      <c r="C638" s="131"/>
      <c r="D638" s="209"/>
      <c r="E638" s="209"/>
      <c r="F638" s="212"/>
      <c r="G638" s="209"/>
      <c r="H638" s="209"/>
      <c r="I638" s="28"/>
      <c r="J638" s="28"/>
      <c r="K638" s="31"/>
      <c r="L638" s="80"/>
      <c r="M638" s="80"/>
      <c r="N638" s="80"/>
      <c r="O638" s="28"/>
      <c r="P638" s="28"/>
      <c r="Q638" s="28"/>
      <c r="R638" s="28"/>
      <c r="S638" s="28"/>
      <c r="T638" s="31"/>
      <c r="U638" s="31"/>
      <c r="V638" s="31"/>
      <c r="W638" s="28"/>
      <c r="X638" s="28"/>
      <c r="Y638" s="31"/>
      <c r="Z638" s="28"/>
      <c r="AA638" s="28"/>
      <c r="AB638" s="28"/>
      <c r="AC638" s="28"/>
      <c r="AD638" s="28"/>
      <c r="AE638" s="31"/>
      <c r="AF638" s="28"/>
    </row>
    <row r="639" ht="14.5" customHeight="1" spans="1:32">
      <c r="A639" s="28"/>
      <c r="B639" s="31"/>
      <c r="C639" s="131"/>
      <c r="D639" s="209"/>
      <c r="E639" s="209"/>
      <c r="F639" s="212"/>
      <c r="G639" s="209"/>
      <c r="H639" s="209"/>
      <c r="I639" s="28"/>
      <c r="J639" s="28"/>
      <c r="K639" s="31"/>
      <c r="L639" s="80"/>
      <c r="M639" s="80"/>
      <c r="N639" s="80"/>
      <c r="O639" s="28"/>
      <c r="P639" s="28"/>
      <c r="Q639" s="28"/>
      <c r="R639" s="28"/>
      <c r="S639" s="28"/>
      <c r="T639" s="31"/>
      <c r="U639" s="31"/>
      <c r="V639" s="31"/>
      <c r="W639" s="28"/>
      <c r="X639" s="28"/>
      <c r="Y639" s="31"/>
      <c r="Z639" s="28"/>
      <c r="AA639" s="28"/>
      <c r="AB639" s="28"/>
      <c r="AC639" s="28"/>
      <c r="AD639" s="28"/>
      <c r="AE639" s="31"/>
      <c r="AF639" s="28"/>
    </row>
    <row r="640" ht="14.5" customHeight="1" spans="1:32">
      <c r="A640" s="28"/>
      <c r="B640" s="31"/>
      <c r="C640" s="131"/>
      <c r="D640" s="209"/>
      <c r="E640" s="209"/>
      <c r="F640" s="212"/>
      <c r="G640" s="209"/>
      <c r="H640" s="209"/>
      <c r="I640" s="28"/>
      <c r="J640" s="28"/>
      <c r="K640" s="31"/>
      <c r="L640" s="80"/>
      <c r="M640" s="80"/>
      <c r="N640" s="80"/>
      <c r="O640" s="28"/>
      <c r="P640" s="28"/>
      <c r="Q640" s="28"/>
      <c r="R640" s="28"/>
      <c r="S640" s="28"/>
      <c r="T640" s="31"/>
      <c r="U640" s="31"/>
      <c r="V640" s="31"/>
      <c r="W640" s="28"/>
      <c r="X640" s="28"/>
      <c r="Y640" s="31"/>
      <c r="Z640" s="28"/>
      <c r="AA640" s="28"/>
      <c r="AB640" s="28"/>
      <c r="AC640" s="28"/>
      <c r="AD640" s="28"/>
      <c r="AE640" s="31"/>
      <c r="AF640" s="28"/>
    </row>
    <row r="641" ht="14.5" customHeight="1" spans="1:32">
      <c r="A641" s="28"/>
      <c r="B641" s="31"/>
      <c r="C641" s="131"/>
      <c r="D641" s="209"/>
      <c r="E641" s="209"/>
      <c r="F641" s="212"/>
      <c r="G641" s="209"/>
      <c r="H641" s="209"/>
      <c r="I641" s="28"/>
      <c r="J641" s="28"/>
      <c r="K641" s="31"/>
      <c r="L641" s="80"/>
      <c r="M641" s="80"/>
      <c r="N641" s="80"/>
      <c r="O641" s="28"/>
      <c r="P641" s="28"/>
      <c r="Q641" s="28"/>
      <c r="R641" s="28"/>
      <c r="S641" s="28"/>
      <c r="T641" s="31"/>
      <c r="U641" s="31"/>
      <c r="V641" s="31"/>
      <c r="W641" s="28"/>
      <c r="X641" s="28"/>
      <c r="Y641" s="31"/>
      <c r="Z641" s="28"/>
      <c r="AA641" s="28"/>
      <c r="AB641" s="28"/>
      <c r="AC641" s="28"/>
      <c r="AD641" s="28"/>
      <c r="AE641" s="31"/>
      <c r="AF641" s="28"/>
    </row>
    <row r="642" ht="14.5" customHeight="1" spans="1:32">
      <c r="A642" s="28"/>
      <c r="B642" s="31"/>
      <c r="C642" s="131"/>
      <c r="D642" s="209"/>
      <c r="E642" s="209"/>
      <c r="F642" s="212"/>
      <c r="G642" s="209"/>
      <c r="H642" s="209"/>
      <c r="I642" s="28"/>
      <c r="J642" s="28"/>
      <c r="K642" s="31"/>
      <c r="L642" s="80"/>
      <c r="M642" s="80"/>
      <c r="N642" s="80"/>
      <c r="O642" s="28"/>
      <c r="P642" s="28"/>
      <c r="Q642" s="28"/>
      <c r="R642" s="28"/>
      <c r="S642" s="28"/>
      <c r="T642" s="31"/>
      <c r="U642" s="31"/>
      <c r="V642" s="31"/>
      <c r="W642" s="28"/>
      <c r="X642" s="28"/>
      <c r="Y642" s="31"/>
      <c r="Z642" s="28"/>
      <c r="AA642" s="28"/>
      <c r="AB642" s="28"/>
      <c r="AC642" s="28"/>
      <c r="AD642" s="28"/>
      <c r="AE642" s="31"/>
      <c r="AF642" s="28"/>
    </row>
    <row r="643" ht="14.5" customHeight="1" spans="1:32">
      <c r="A643" s="28"/>
      <c r="B643" s="31"/>
      <c r="C643" s="131"/>
      <c r="D643" s="209"/>
      <c r="E643" s="209"/>
      <c r="F643" s="212"/>
      <c r="G643" s="209"/>
      <c r="H643" s="209"/>
      <c r="I643" s="28"/>
      <c r="J643" s="28"/>
      <c r="K643" s="31"/>
      <c r="L643" s="80"/>
      <c r="M643" s="80"/>
      <c r="N643" s="80"/>
      <c r="O643" s="28"/>
      <c r="P643" s="28"/>
      <c r="Q643" s="28"/>
      <c r="R643" s="28"/>
      <c r="S643" s="28"/>
      <c r="T643" s="31"/>
      <c r="U643" s="31"/>
      <c r="V643" s="31"/>
      <c r="W643" s="28"/>
      <c r="X643" s="28"/>
      <c r="Y643" s="31"/>
      <c r="Z643" s="28"/>
      <c r="AA643" s="28"/>
      <c r="AB643" s="28"/>
      <c r="AC643" s="28"/>
      <c r="AD643" s="28"/>
      <c r="AE643" s="31"/>
      <c r="AF643" s="28"/>
    </row>
    <row r="644" ht="14.5" customHeight="1" spans="1:32">
      <c r="A644" s="28"/>
      <c r="B644" s="31"/>
      <c r="C644" s="131"/>
      <c r="D644" s="209"/>
      <c r="E644" s="209"/>
      <c r="F644" s="212"/>
      <c r="G644" s="209"/>
      <c r="H644" s="209"/>
      <c r="I644" s="28"/>
      <c r="J644" s="28"/>
      <c r="K644" s="31"/>
      <c r="L644" s="80"/>
      <c r="M644" s="80"/>
      <c r="N644" s="80"/>
      <c r="O644" s="28"/>
      <c r="P644" s="28"/>
      <c r="Q644" s="28"/>
      <c r="R644" s="28"/>
      <c r="S644" s="28"/>
      <c r="T644" s="31"/>
      <c r="U644" s="31"/>
      <c r="V644" s="31"/>
      <c r="W644" s="28"/>
      <c r="X644" s="28"/>
      <c r="Y644" s="31"/>
      <c r="Z644" s="28"/>
      <c r="AA644" s="28"/>
      <c r="AB644" s="28"/>
      <c r="AC644" s="28"/>
      <c r="AD644" s="28"/>
      <c r="AE644" s="31"/>
      <c r="AF644" s="28"/>
    </row>
    <row r="645" ht="14.5" customHeight="1" spans="1:32">
      <c r="A645" s="28"/>
      <c r="B645" s="31"/>
      <c r="C645" s="131"/>
      <c r="D645" s="209"/>
      <c r="E645" s="209"/>
      <c r="F645" s="212"/>
      <c r="G645" s="209"/>
      <c r="H645" s="209"/>
      <c r="I645" s="28"/>
      <c r="J645" s="28"/>
      <c r="K645" s="31"/>
      <c r="L645" s="80"/>
      <c r="M645" s="80"/>
      <c r="N645" s="80"/>
      <c r="O645" s="28"/>
      <c r="P645" s="28"/>
      <c r="Q645" s="28"/>
      <c r="R645" s="28"/>
      <c r="S645" s="28"/>
      <c r="T645" s="31"/>
      <c r="U645" s="31"/>
      <c r="V645" s="31"/>
      <c r="W645" s="28"/>
      <c r="X645" s="28"/>
      <c r="Y645" s="31"/>
      <c r="Z645" s="28"/>
      <c r="AA645" s="28"/>
      <c r="AB645" s="28"/>
      <c r="AC645" s="28"/>
      <c r="AD645" s="28"/>
      <c r="AE645" s="31"/>
      <c r="AF645" s="28"/>
    </row>
    <row r="646" ht="14.5" customHeight="1" spans="1:32">
      <c r="A646" s="28"/>
      <c r="B646" s="31"/>
      <c r="C646" s="131"/>
      <c r="D646" s="209"/>
      <c r="E646" s="209"/>
      <c r="F646" s="212"/>
      <c r="G646" s="209"/>
      <c r="H646" s="209"/>
      <c r="I646" s="28"/>
      <c r="J646" s="28"/>
      <c r="K646" s="31"/>
      <c r="L646" s="80"/>
      <c r="M646" s="80"/>
      <c r="N646" s="80"/>
      <c r="O646" s="28"/>
      <c r="P646" s="28"/>
      <c r="Q646" s="28"/>
      <c r="R646" s="28"/>
      <c r="S646" s="28"/>
      <c r="T646" s="31"/>
      <c r="U646" s="31"/>
      <c r="V646" s="31"/>
      <c r="W646" s="28"/>
      <c r="X646" s="28"/>
      <c r="Y646" s="31"/>
      <c r="Z646" s="28"/>
      <c r="AA646" s="28"/>
      <c r="AB646" s="28"/>
      <c r="AC646" s="28"/>
      <c r="AD646" s="28"/>
      <c r="AE646" s="31"/>
      <c r="AF646" s="28"/>
    </row>
    <row r="647" ht="14.5" customHeight="1" spans="1:32">
      <c r="A647" s="28"/>
      <c r="B647" s="31"/>
      <c r="C647" s="131"/>
      <c r="D647" s="209"/>
      <c r="E647" s="209"/>
      <c r="F647" s="212"/>
      <c r="G647" s="209"/>
      <c r="H647" s="209"/>
      <c r="I647" s="28"/>
      <c r="J647" s="28"/>
      <c r="K647" s="31"/>
      <c r="L647" s="80"/>
      <c r="M647" s="80"/>
      <c r="N647" s="80"/>
      <c r="O647" s="28"/>
      <c r="P647" s="28"/>
      <c r="Q647" s="28"/>
      <c r="R647" s="28"/>
      <c r="S647" s="28"/>
      <c r="T647" s="31"/>
      <c r="U647" s="31"/>
      <c r="V647" s="31"/>
      <c r="W647" s="28"/>
      <c r="X647" s="28"/>
      <c r="Y647" s="31"/>
      <c r="Z647" s="28"/>
      <c r="AA647" s="28"/>
      <c r="AB647" s="28"/>
      <c r="AC647" s="28"/>
      <c r="AD647" s="28"/>
      <c r="AE647" s="31"/>
      <c r="AF647" s="28"/>
    </row>
    <row r="648" ht="14.5" customHeight="1" spans="1:32">
      <c r="A648" s="28"/>
      <c r="B648" s="31"/>
      <c r="C648" s="131"/>
      <c r="D648" s="209"/>
      <c r="E648" s="209"/>
      <c r="F648" s="212"/>
      <c r="G648" s="209"/>
      <c r="H648" s="209"/>
      <c r="I648" s="28"/>
      <c r="J648" s="28"/>
      <c r="K648" s="31"/>
      <c r="L648" s="80"/>
      <c r="M648" s="80"/>
      <c r="N648" s="80"/>
      <c r="O648" s="28"/>
      <c r="P648" s="28"/>
      <c r="Q648" s="28"/>
      <c r="R648" s="28"/>
      <c r="S648" s="28"/>
      <c r="T648" s="31"/>
      <c r="U648" s="31"/>
      <c r="V648" s="31"/>
      <c r="W648" s="28"/>
      <c r="X648" s="28"/>
      <c r="Y648" s="31"/>
      <c r="Z648" s="28"/>
      <c r="AA648" s="28"/>
      <c r="AB648" s="28"/>
      <c r="AC648" s="28"/>
      <c r="AD648" s="28"/>
      <c r="AE648" s="31"/>
      <c r="AF648" s="28"/>
    </row>
    <row r="649" ht="14.5" customHeight="1" spans="1:32">
      <c r="A649" s="28"/>
      <c r="B649" s="31"/>
      <c r="C649" s="131"/>
      <c r="D649" s="209"/>
      <c r="E649" s="209"/>
      <c r="F649" s="212"/>
      <c r="G649" s="209"/>
      <c r="H649" s="209"/>
      <c r="I649" s="28"/>
      <c r="J649" s="28"/>
      <c r="K649" s="31"/>
      <c r="L649" s="80"/>
      <c r="M649" s="80"/>
      <c r="N649" s="80"/>
      <c r="O649" s="28"/>
      <c r="P649" s="28"/>
      <c r="Q649" s="28"/>
      <c r="R649" s="28"/>
      <c r="S649" s="28"/>
      <c r="T649" s="31"/>
      <c r="U649" s="31"/>
      <c r="V649" s="31"/>
      <c r="W649" s="28"/>
      <c r="X649" s="28"/>
      <c r="Y649" s="31"/>
      <c r="Z649" s="28"/>
      <c r="AA649" s="28"/>
      <c r="AB649" s="28"/>
      <c r="AC649" s="28"/>
      <c r="AD649" s="28"/>
      <c r="AE649" s="31"/>
      <c r="AF649" s="28"/>
    </row>
    <row r="650" ht="14.5" customHeight="1" spans="1:32">
      <c r="A650" s="28"/>
      <c r="B650" s="31"/>
      <c r="C650" s="131"/>
      <c r="D650" s="209"/>
      <c r="E650" s="209"/>
      <c r="F650" s="212"/>
      <c r="G650" s="209"/>
      <c r="H650" s="209"/>
      <c r="I650" s="28"/>
      <c r="J650" s="28"/>
      <c r="K650" s="31"/>
      <c r="L650" s="80"/>
      <c r="M650" s="80"/>
      <c r="N650" s="80"/>
      <c r="O650" s="28"/>
      <c r="P650" s="28"/>
      <c r="Q650" s="28"/>
      <c r="R650" s="28"/>
      <c r="S650" s="28"/>
      <c r="T650" s="31"/>
      <c r="U650" s="31"/>
      <c r="V650" s="31"/>
      <c r="W650" s="28"/>
      <c r="X650" s="28"/>
      <c r="Y650" s="31"/>
      <c r="Z650" s="28"/>
      <c r="AA650" s="28"/>
      <c r="AB650" s="28"/>
      <c r="AC650" s="28"/>
      <c r="AD650" s="28"/>
      <c r="AE650" s="31"/>
      <c r="AF650" s="28"/>
    </row>
    <row r="651" ht="14.5" customHeight="1" spans="1:32">
      <c r="A651" s="28"/>
      <c r="B651" s="31"/>
      <c r="C651" s="131"/>
      <c r="D651" s="209"/>
      <c r="E651" s="209"/>
      <c r="F651" s="212"/>
      <c r="G651" s="209"/>
      <c r="H651" s="209"/>
      <c r="I651" s="28"/>
      <c r="J651" s="28"/>
      <c r="K651" s="31"/>
      <c r="L651" s="80"/>
      <c r="M651" s="80"/>
      <c r="N651" s="80"/>
      <c r="O651" s="28"/>
      <c r="P651" s="28"/>
      <c r="Q651" s="28"/>
      <c r="R651" s="28"/>
      <c r="S651" s="28"/>
      <c r="T651" s="31"/>
      <c r="U651" s="31"/>
      <c r="V651" s="31"/>
      <c r="W651" s="28"/>
      <c r="X651" s="28"/>
      <c r="Y651" s="31"/>
      <c r="Z651" s="28"/>
      <c r="AA651" s="28"/>
      <c r="AB651" s="28"/>
      <c r="AC651" s="28"/>
      <c r="AD651" s="28"/>
      <c r="AE651" s="31"/>
      <c r="AF651" s="28"/>
    </row>
    <row r="652" ht="14.5" customHeight="1" spans="1:32">
      <c r="A652" s="28"/>
      <c r="B652" s="31"/>
      <c r="C652" s="131"/>
      <c r="D652" s="209"/>
      <c r="E652" s="209"/>
      <c r="F652" s="212"/>
      <c r="G652" s="209"/>
      <c r="H652" s="209"/>
      <c r="I652" s="28"/>
      <c r="J652" s="28"/>
      <c r="K652" s="31"/>
      <c r="L652" s="80"/>
      <c r="M652" s="80"/>
      <c r="N652" s="80"/>
      <c r="O652" s="28"/>
      <c r="P652" s="28"/>
      <c r="Q652" s="28"/>
      <c r="R652" s="28"/>
      <c r="S652" s="28"/>
      <c r="T652" s="31"/>
      <c r="U652" s="31"/>
      <c r="V652" s="31"/>
      <c r="W652" s="28"/>
      <c r="X652" s="28"/>
      <c r="Y652" s="31"/>
      <c r="Z652" s="28"/>
      <c r="AA652" s="28"/>
      <c r="AB652" s="28"/>
      <c r="AC652" s="28"/>
      <c r="AD652" s="28"/>
      <c r="AE652" s="31"/>
      <c r="AF652" s="28"/>
    </row>
    <row r="653" ht="14.5" customHeight="1" spans="1:32">
      <c r="A653" s="28"/>
      <c r="B653" s="31"/>
      <c r="C653" s="131"/>
      <c r="D653" s="209"/>
      <c r="E653" s="209"/>
      <c r="F653" s="212"/>
      <c r="G653" s="209"/>
      <c r="H653" s="209"/>
      <c r="I653" s="28"/>
      <c r="J653" s="28"/>
      <c r="K653" s="31"/>
      <c r="L653" s="80"/>
      <c r="M653" s="80"/>
      <c r="N653" s="80"/>
      <c r="O653" s="28"/>
      <c r="P653" s="28"/>
      <c r="Q653" s="28"/>
      <c r="R653" s="28"/>
      <c r="S653" s="28"/>
      <c r="T653" s="31"/>
      <c r="U653" s="31"/>
      <c r="V653" s="31"/>
      <c r="W653" s="28"/>
      <c r="X653" s="28"/>
      <c r="Y653" s="31"/>
      <c r="Z653" s="28"/>
      <c r="AA653" s="28"/>
      <c r="AB653" s="28"/>
      <c r="AC653" s="28"/>
      <c r="AD653" s="28"/>
      <c r="AE653" s="31"/>
      <c r="AF653" s="28"/>
    </row>
    <row r="654" ht="14.5" customHeight="1" spans="1:32">
      <c r="A654" s="28"/>
      <c r="B654" s="31"/>
      <c r="C654" s="131"/>
      <c r="D654" s="209"/>
      <c r="E654" s="209"/>
      <c r="F654" s="212"/>
      <c r="G654" s="209"/>
      <c r="H654" s="209"/>
      <c r="I654" s="28"/>
      <c r="J654" s="28"/>
      <c r="K654" s="31"/>
      <c r="L654" s="80"/>
      <c r="M654" s="80"/>
      <c r="N654" s="80"/>
      <c r="O654" s="28"/>
      <c r="P654" s="28"/>
      <c r="Q654" s="28"/>
      <c r="R654" s="28"/>
      <c r="S654" s="28"/>
      <c r="T654" s="31"/>
      <c r="U654" s="31"/>
      <c r="V654" s="31"/>
      <c r="W654" s="28"/>
      <c r="X654" s="28"/>
      <c r="Y654" s="31"/>
      <c r="Z654" s="28"/>
      <c r="AA654" s="28"/>
      <c r="AB654" s="28"/>
      <c r="AC654" s="28"/>
      <c r="AD654" s="28"/>
      <c r="AE654" s="31"/>
      <c r="AF654" s="28"/>
    </row>
    <row r="655" ht="14.5" customHeight="1" spans="1:32">
      <c r="A655" s="28"/>
      <c r="B655" s="31"/>
      <c r="C655" s="131"/>
      <c r="D655" s="209"/>
      <c r="E655" s="209"/>
      <c r="F655" s="212"/>
      <c r="G655" s="209"/>
      <c r="H655" s="209"/>
      <c r="I655" s="28"/>
      <c r="J655" s="28"/>
      <c r="K655" s="31"/>
      <c r="L655" s="80"/>
      <c r="M655" s="80"/>
      <c r="N655" s="80"/>
      <c r="O655" s="28"/>
      <c r="P655" s="28"/>
      <c r="Q655" s="28"/>
      <c r="R655" s="28"/>
      <c r="S655" s="28"/>
      <c r="T655" s="31"/>
      <c r="U655" s="31"/>
      <c r="V655" s="31"/>
      <c r="W655" s="28"/>
      <c r="X655" s="28"/>
      <c r="Y655" s="31"/>
      <c r="Z655" s="28"/>
      <c r="AA655" s="28"/>
      <c r="AB655" s="28"/>
      <c r="AC655" s="28"/>
      <c r="AD655" s="28"/>
      <c r="AE655" s="31"/>
      <c r="AF655" s="28"/>
    </row>
    <row r="656" ht="14.5" customHeight="1" spans="1:32">
      <c r="A656" s="28"/>
      <c r="B656" s="31"/>
      <c r="C656" s="131"/>
      <c r="D656" s="209"/>
      <c r="E656" s="209"/>
      <c r="F656" s="212"/>
      <c r="G656" s="209"/>
      <c r="H656" s="209"/>
      <c r="I656" s="28"/>
      <c r="J656" s="28"/>
      <c r="K656" s="31"/>
      <c r="L656" s="80"/>
      <c r="M656" s="80"/>
      <c r="N656" s="80"/>
      <c r="O656" s="28"/>
      <c r="P656" s="28"/>
      <c r="Q656" s="28"/>
      <c r="R656" s="28"/>
      <c r="S656" s="28"/>
      <c r="T656" s="31"/>
      <c r="U656" s="31"/>
      <c r="V656" s="31"/>
      <c r="W656" s="28"/>
      <c r="X656" s="28"/>
      <c r="Y656" s="31"/>
      <c r="Z656" s="28"/>
      <c r="AA656" s="28"/>
      <c r="AB656" s="28"/>
      <c r="AC656" s="28"/>
      <c r="AD656" s="28"/>
      <c r="AE656" s="31"/>
      <c r="AF656" s="28"/>
    </row>
    <row r="657" ht="14.5" customHeight="1" spans="1:32">
      <c r="A657" s="28"/>
      <c r="B657" s="31"/>
      <c r="C657" s="131"/>
      <c r="D657" s="209"/>
      <c r="E657" s="209"/>
      <c r="F657" s="212"/>
      <c r="G657" s="209"/>
      <c r="H657" s="209"/>
      <c r="I657" s="28"/>
      <c r="J657" s="28"/>
      <c r="K657" s="31"/>
      <c r="L657" s="80"/>
      <c r="M657" s="80"/>
      <c r="N657" s="80"/>
      <c r="O657" s="28"/>
      <c r="P657" s="28"/>
      <c r="Q657" s="28"/>
      <c r="R657" s="28"/>
      <c r="S657" s="28"/>
      <c r="T657" s="31"/>
      <c r="U657" s="31"/>
      <c r="V657" s="31"/>
      <c r="W657" s="28"/>
      <c r="X657" s="28"/>
      <c r="Y657" s="31"/>
      <c r="Z657" s="28"/>
      <c r="AA657" s="28"/>
      <c r="AB657" s="28"/>
      <c r="AC657" s="28"/>
      <c r="AD657" s="28"/>
      <c r="AE657" s="31"/>
      <c r="AF657" s="28"/>
    </row>
    <row r="658" ht="14.5" customHeight="1" spans="1:32">
      <c r="A658" s="28"/>
      <c r="B658" s="31"/>
      <c r="C658" s="131"/>
      <c r="D658" s="209"/>
      <c r="E658" s="209"/>
      <c r="F658" s="212"/>
      <c r="G658" s="209"/>
      <c r="H658" s="209"/>
      <c r="I658" s="28"/>
      <c r="J658" s="28"/>
      <c r="K658" s="31"/>
      <c r="L658" s="80"/>
      <c r="M658" s="80"/>
      <c r="N658" s="80"/>
      <c r="O658" s="28"/>
      <c r="P658" s="28"/>
      <c r="Q658" s="28"/>
      <c r="R658" s="28"/>
      <c r="S658" s="28"/>
      <c r="T658" s="31"/>
      <c r="U658" s="31"/>
      <c r="V658" s="31"/>
      <c r="W658" s="28"/>
      <c r="X658" s="28"/>
      <c r="Y658" s="31"/>
      <c r="Z658" s="28"/>
      <c r="AA658" s="28"/>
      <c r="AB658" s="28"/>
      <c r="AC658" s="28"/>
      <c r="AD658" s="28"/>
      <c r="AE658" s="31"/>
      <c r="AF658" s="28"/>
    </row>
    <row r="659" ht="14.5" customHeight="1" spans="1:32">
      <c r="A659" s="28"/>
      <c r="B659" s="31"/>
      <c r="C659" s="131"/>
      <c r="D659" s="209"/>
      <c r="E659" s="209"/>
      <c r="F659" s="212"/>
      <c r="G659" s="209"/>
      <c r="H659" s="209"/>
      <c r="I659" s="28"/>
      <c r="J659" s="28"/>
      <c r="K659" s="31"/>
      <c r="L659" s="80"/>
      <c r="M659" s="80"/>
      <c r="N659" s="80"/>
      <c r="O659" s="28"/>
      <c r="P659" s="28"/>
      <c r="Q659" s="28"/>
      <c r="R659" s="28"/>
      <c r="S659" s="28"/>
      <c r="T659" s="31"/>
      <c r="U659" s="31"/>
      <c r="V659" s="31"/>
      <c r="W659" s="28"/>
      <c r="X659" s="28"/>
      <c r="Y659" s="31"/>
      <c r="Z659" s="28"/>
      <c r="AA659" s="28"/>
      <c r="AB659" s="28"/>
      <c r="AC659" s="28"/>
      <c r="AD659" s="28"/>
      <c r="AE659" s="31"/>
      <c r="AF659" s="28"/>
    </row>
    <row r="660" ht="14.5" customHeight="1" spans="1:32">
      <c r="A660" s="28"/>
      <c r="B660" s="31"/>
      <c r="C660" s="131"/>
      <c r="D660" s="209"/>
      <c r="E660" s="209"/>
      <c r="F660" s="212"/>
      <c r="G660" s="209"/>
      <c r="H660" s="209"/>
      <c r="I660" s="28"/>
      <c r="J660" s="28"/>
      <c r="K660" s="31"/>
      <c r="L660" s="80"/>
      <c r="M660" s="80"/>
      <c r="N660" s="80"/>
      <c r="O660" s="28"/>
      <c r="P660" s="28"/>
      <c r="Q660" s="28"/>
      <c r="R660" s="28"/>
      <c r="S660" s="28"/>
      <c r="T660" s="31"/>
      <c r="U660" s="31"/>
      <c r="V660" s="31"/>
      <c r="W660" s="28"/>
      <c r="X660" s="28"/>
      <c r="Y660" s="31"/>
      <c r="Z660" s="28"/>
      <c r="AA660" s="28"/>
      <c r="AB660" s="28"/>
      <c r="AC660" s="28"/>
      <c r="AD660" s="28"/>
      <c r="AE660" s="31"/>
      <c r="AF660" s="28"/>
    </row>
    <row r="661" ht="14.5" customHeight="1" spans="1:32">
      <c r="A661" s="28"/>
      <c r="B661" s="31"/>
      <c r="C661" s="131"/>
      <c r="D661" s="209"/>
      <c r="E661" s="209"/>
      <c r="F661" s="212"/>
      <c r="G661" s="209"/>
      <c r="H661" s="209"/>
      <c r="I661" s="28"/>
      <c r="J661" s="28"/>
      <c r="K661" s="31"/>
      <c r="L661" s="80"/>
      <c r="M661" s="80"/>
      <c r="N661" s="80"/>
      <c r="O661" s="28"/>
      <c r="P661" s="28"/>
      <c r="Q661" s="28"/>
      <c r="R661" s="28"/>
      <c r="S661" s="28"/>
      <c r="T661" s="31"/>
      <c r="U661" s="31"/>
      <c r="V661" s="31"/>
      <c r="W661" s="28"/>
      <c r="X661" s="28"/>
      <c r="Y661" s="31"/>
      <c r="Z661" s="28"/>
      <c r="AA661" s="28"/>
      <c r="AB661" s="28"/>
      <c r="AC661" s="28"/>
      <c r="AD661" s="28"/>
      <c r="AE661" s="31"/>
      <c r="AF661" s="28"/>
    </row>
    <row r="662" ht="14.5" customHeight="1" spans="1:32">
      <c r="A662" s="28"/>
      <c r="B662" s="31"/>
      <c r="C662" s="131"/>
      <c r="D662" s="209"/>
      <c r="E662" s="209"/>
      <c r="F662" s="212"/>
      <c r="G662" s="209"/>
      <c r="H662" s="209"/>
      <c r="I662" s="28"/>
      <c r="J662" s="28"/>
      <c r="K662" s="31"/>
      <c r="L662" s="80"/>
      <c r="M662" s="80"/>
      <c r="N662" s="80"/>
      <c r="O662" s="28"/>
      <c r="P662" s="28"/>
      <c r="Q662" s="28"/>
      <c r="R662" s="28"/>
      <c r="S662" s="28"/>
      <c r="T662" s="31"/>
      <c r="U662" s="31"/>
      <c r="V662" s="31"/>
      <c r="W662" s="28"/>
      <c r="X662" s="28"/>
      <c r="Y662" s="31"/>
      <c r="Z662" s="28"/>
      <c r="AA662" s="28"/>
      <c r="AB662" s="28"/>
      <c r="AC662" s="28"/>
      <c r="AD662" s="28"/>
      <c r="AE662" s="31"/>
      <c r="AF662" s="28"/>
    </row>
    <row r="663" ht="14.5" customHeight="1" spans="1:32">
      <c r="A663" s="28"/>
      <c r="B663" s="31"/>
      <c r="C663" s="131"/>
      <c r="D663" s="209"/>
      <c r="E663" s="209"/>
      <c r="F663" s="212"/>
      <c r="G663" s="209"/>
      <c r="H663" s="209"/>
      <c r="I663" s="28"/>
      <c r="J663" s="28"/>
      <c r="K663" s="31"/>
      <c r="L663" s="80"/>
      <c r="M663" s="80"/>
      <c r="N663" s="80"/>
      <c r="O663" s="28"/>
      <c r="P663" s="28"/>
      <c r="Q663" s="28"/>
      <c r="R663" s="28"/>
      <c r="S663" s="28"/>
      <c r="T663" s="31"/>
      <c r="U663" s="31"/>
      <c r="V663" s="31"/>
      <c r="W663" s="28"/>
      <c r="X663" s="28"/>
      <c r="Y663" s="31"/>
      <c r="Z663" s="28"/>
      <c r="AA663" s="28"/>
      <c r="AB663" s="28"/>
      <c r="AC663" s="28"/>
      <c r="AD663" s="28"/>
      <c r="AE663" s="31"/>
      <c r="AF663" s="28"/>
    </row>
    <row r="664" ht="14.5" customHeight="1" spans="1:32">
      <c r="A664" s="28"/>
      <c r="B664" s="31"/>
      <c r="C664" s="131"/>
      <c r="D664" s="209"/>
      <c r="E664" s="209"/>
      <c r="F664" s="212"/>
      <c r="G664" s="209"/>
      <c r="H664" s="209"/>
      <c r="I664" s="28"/>
      <c r="J664" s="28"/>
      <c r="K664" s="31"/>
      <c r="L664" s="80"/>
      <c r="M664" s="80"/>
      <c r="N664" s="80"/>
      <c r="O664" s="28"/>
      <c r="P664" s="28"/>
      <c r="Q664" s="28"/>
      <c r="R664" s="28"/>
      <c r="S664" s="28"/>
      <c r="T664" s="31"/>
      <c r="U664" s="31"/>
      <c r="V664" s="31"/>
      <c r="W664" s="28"/>
      <c r="X664" s="28"/>
      <c r="Y664" s="31"/>
      <c r="Z664" s="28"/>
      <c r="AA664" s="28"/>
      <c r="AB664" s="28"/>
      <c r="AC664" s="28"/>
      <c r="AD664" s="28"/>
      <c r="AE664" s="31"/>
      <c r="AF664" s="28"/>
    </row>
    <row r="665" ht="14.5" customHeight="1" spans="1:32">
      <c r="A665" s="28"/>
      <c r="B665" s="31"/>
      <c r="C665" s="131"/>
      <c r="D665" s="209"/>
      <c r="E665" s="209"/>
      <c r="F665" s="212"/>
      <c r="G665" s="209"/>
      <c r="H665" s="209"/>
      <c r="I665" s="28"/>
      <c r="J665" s="28"/>
      <c r="K665" s="31"/>
      <c r="L665" s="80"/>
      <c r="M665" s="80"/>
      <c r="N665" s="80"/>
      <c r="O665" s="28"/>
      <c r="P665" s="28"/>
      <c r="Q665" s="28"/>
      <c r="R665" s="28"/>
      <c r="S665" s="28"/>
      <c r="T665" s="31"/>
      <c r="U665" s="31"/>
      <c r="V665" s="31"/>
      <c r="W665" s="28"/>
      <c r="X665" s="28"/>
      <c r="Y665" s="31"/>
      <c r="Z665" s="28"/>
      <c r="AA665" s="28"/>
      <c r="AB665" s="28"/>
      <c r="AC665" s="28"/>
      <c r="AD665" s="28"/>
      <c r="AE665" s="31"/>
      <c r="AF665" s="28"/>
    </row>
    <row r="666" ht="14.5" customHeight="1" spans="1:32">
      <c r="A666" s="28"/>
      <c r="B666" s="31"/>
      <c r="C666" s="131"/>
      <c r="D666" s="209"/>
      <c r="E666" s="209"/>
      <c r="F666" s="212"/>
      <c r="G666" s="209"/>
      <c r="H666" s="209"/>
      <c r="I666" s="28"/>
      <c r="J666" s="28"/>
      <c r="K666" s="31"/>
      <c r="L666" s="80"/>
      <c r="M666" s="80"/>
      <c r="N666" s="80"/>
      <c r="O666" s="28"/>
      <c r="P666" s="28"/>
      <c r="Q666" s="28"/>
      <c r="R666" s="28"/>
      <c r="S666" s="28"/>
      <c r="T666" s="31"/>
      <c r="U666" s="31"/>
      <c r="V666" s="31"/>
      <c r="W666" s="28"/>
      <c r="X666" s="28"/>
      <c r="Y666" s="31"/>
      <c r="Z666" s="28"/>
      <c r="AA666" s="28"/>
      <c r="AB666" s="28"/>
      <c r="AC666" s="28"/>
      <c r="AD666" s="28"/>
      <c r="AE666" s="31"/>
      <c r="AF666" s="28"/>
    </row>
    <row r="667" ht="14.5" customHeight="1" spans="1:32">
      <c r="A667" s="28"/>
      <c r="B667" s="31"/>
      <c r="C667" s="131"/>
      <c r="D667" s="209"/>
      <c r="E667" s="209"/>
      <c r="F667" s="212"/>
      <c r="G667" s="209"/>
      <c r="H667" s="209"/>
      <c r="I667" s="28"/>
      <c r="J667" s="28"/>
      <c r="K667" s="31"/>
      <c r="L667" s="80"/>
      <c r="M667" s="80"/>
      <c r="N667" s="80"/>
      <c r="O667" s="28"/>
      <c r="P667" s="28"/>
      <c r="Q667" s="28"/>
      <c r="R667" s="28"/>
      <c r="S667" s="28"/>
      <c r="T667" s="31"/>
      <c r="U667" s="31"/>
      <c r="V667" s="31"/>
      <c r="W667" s="28"/>
      <c r="X667" s="28"/>
      <c r="Y667" s="31"/>
      <c r="Z667" s="28"/>
      <c r="AA667" s="28"/>
      <c r="AB667" s="28"/>
      <c r="AC667" s="28"/>
      <c r="AD667" s="28"/>
      <c r="AE667" s="31"/>
      <c r="AF667" s="28"/>
    </row>
    <row r="668" ht="14.5" customHeight="1" spans="1:32">
      <c r="A668" s="28"/>
      <c r="B668" s="31"/>
      <c r="C668" s="131"/>
      <c r="D668" s="209"/>
      <c r="E668" s="209"/>
      <c r="F668" s="212"/>
      <c r="G668" s="209"/>
      <c r="H668" s="209"/>
      <c r="I668" s="28"/>
      <c r="J668" s="28"/>
      <c r="K668" s="31"/>
      <c r="L668" s="80"/>
      <c r="M668" s="80"/>
      <c r="N668" s="80"/>
      <c r="O668" s="28"/>
      <c r="P668" s="28"/>
      <c r="Q668" s="28"/>
      <c r="R668" s="28"/>
      <c r="S668" s="28"/>
      <c r="T668" s="31"/>
      <c r="U668" s="31"/>
      <c r="V668" s="31"/>
      <c r="W668" s="28"/>
      <c r="X668" s="28"/>
      <c r="Y668" s="31"/>
      <c r="Z668" s="28"/>
      <c r="AA668" s="28"/>
      <c r="AB668" s="28"/>
      <c r="AC668" s="28"/>
      <c r="AD668" s="28"/>
      <c r="AE668" s="31"/>
      <c r="AF668" s="28"/>
    </row>
    <row r="669" ht="14.5" customHeight="1" spans="1:32">
      <c r="A669" s="28"/>
      <c r="B669" s="31"/>
      <c r="C669" s="131"/>
      <c r="D669" s="209"/>
      <c r="E669" s="209"/>
      <c r="F669" s="212"/>
      <c r="G669" s="209"/>
      <c r="H669" s="209"/>
      <c r="I669" s="28"/>
      <c r="J669" s="28"/>
      <c r="K669" s="31"/>
      <c r="L669" s="80"/>
      <c r="M669" s="80"/>
      <c r="N669" s="80"/>
      <c r="O669" s="28"/>
      <c r="P669" s="28"/>
      <c r="Q669" s="28"/>
      <c r="R669" s="28"/>
      <c r="S669" s="28"/>
      <c r="T669" s="31"/>
      <c r="U669" s="31"/>
      <c r="V669" s="31"/>
      <c r="W669" s="28"/>
      <c r="X669" s="28"/>
      <c r="Y669" s="31"/>
      <c r="Z669" s="28"/>
      <c r="AA669" s="28"/>
      <c r="AB669" s="28"/>
      <c r="AC669" s="28"/>
      <c r="AD669" s="28"/>
      <c r="AE669" s="31"/>
      <c r="AF669" s="28"/>
    </row>
    <row r="670" ht="14.5" customHeight="1" spans="1:32">
      <c r="A670" s="28"/>
      <c r="B670" s="31"/>
      <c r="C670" s="131"/>
      <c r="D670" s="209"/>
      <c r="E670" s="209"/>
      <c r="F670" s="212"/>
      <c r="G670" s="209"/>
      <c r="H670" s="209"/>
      <c r="I670" s="28"/>
      <c r="J670" s="28"/>
      <c r="K670" s="31"/>
      <c r="L670" s="80"/>
      <c r="M670" s="80"/>
      <c r="N670" s="80"/>
      <c r="O670" s="28"/>
      <c r="P670" s="28"/>
      <c r="Q670" s="28"/>
      <c r="R670" s="28"/>
      <c r="S670" s="28"/>
      <c r="T670" s="31"/>
      <c r="U670" s="31"/>
      <c r="V670" s="31"/>
      <c r="W670" s="28"/>
      <c r="X670" s="28"/>
      <c r="Y670" s="31"/>
      <c r="Z670" s="28"/>
      <c r="AA670" s="28"/>
      <c r="AB670" s="28"/>
      <c r="AC670" s="28"/>
      <c r="AD670" s="28"/>
      <c r="AE670" s="31"/>
      <c r="AF670" s="28"/>
    </row>
    <row r="671" ht="14.5" customHeight="1" spans="1:32">
      <c r="A671" s="28"/>
      <c r="B671" s="31"/>
      <c r="C671" s="131"/>
      <c r="D671" s="209"/>
      <c r="E671" s="209"/>
      <c r="F671" s="212"/>
      <c r="G671" s="209"/>
      <c r="H671" s="209"/>
      <c r="I671" s="28"/>
      <c r="J671" s="28"/>
      <c r="K671" s="31"/>
      <c r="L671" s="80"/>
      <c r="M671" s="80"/>
      <c r="N671" s="80"/>
      <c r="O671" s="28"/>
      <c r="P671" s="28"/>
      <c r="Q671" s="28"/>
      <c r="R671" s="28"/>
      <c r="S671" s="28"/>
      <c r="T671" s="31"/>
      <c r="U671" s="31"/>
      <c r="V671" s="31"/>
      <c r="W671" s="28"/>
      <c r="X671" s="28"/>
      <c r="Y671" s="31"/>
      <c r="Z671" s="28"/>
      <c r="AA671" s="28"/>
      <c r="AB671" s="28"/>
      <c r="AC671" s="28"/>
      <c r="AD671" s="28"/>
      <c r="AE671" s="31"/>
      <c r="AF671" s="28"/>
    </row>
    <row r="672" ht="14.5" customHeight="1" spans="1:32">
      <c r="A672" s="28"/>
      <c r="B672" s="31"/>
      <c r="C672" s="131"/>
      <c r="D672" s="209"/>
      <c r="E672" s="209"/>
      <c r="F672" s="212"/>
      <c r="G672" s="209"/>
      <c r="H672" s="209"/>
      <c r="I672" s="28"/>
      <c r="J672" s="28"/>
      <c r="K672" s="31"/>
      <c r="L672" s="80"/>
      <c r="M672" s="80"/>
      <c r="N672" s="80"/>
      <c r="O672" s="28"/>
      <c r="P672" s="28"/>
      <c r="Q672" s="28"/>
      <c r="R672" s="28"/>
      <c r="S672" s="28"/>
      <c r="T672" s="31"/>
      <c r="U672" s="31"/>
      <c r="V672" s="31"/>
      <c r="W672" s="28"/>
      <c r="X672" s="28"/>
      <c r="Y672" s="31"/>
      <c r="Z672" s="28"/>
      <c r="AA672" s="28"/>
      <c r="AB672" s="28"/>
      <c r="AC672" s="28"/>
      <c r="AD672" s="28"/>
      <c r="AE672" s="31"/>
      <c r="AF672" s="28"/>
    </row>
    <row r="673" ht="14.5" customHeight="1" spans="1:32">
      <c r="A673" s="28"/>
      <c r="B673" s="31"/>
      <c r="C673" s="131"/>
      <c r="D673" s="209"/>
      <c r="E673" s="209"/>
      <c r="F673" s="212"/>
      <c r="G673" s="209"/>
      <c r="H673" s="209"/>
      <c r="I673" s="28"/>
      <c r="J673" s="28"/>
      <c r="K673" s="31"/>
      <c r="L673" s="80"/>
      <c r="M673" s="80"/>
      <c r="N673" s="80"/>
      <c r="O673" s="28"/>
      <c r="P673" s="28"/>
      <c r="Q673" s="28"/>
      <c r="R673" s="28"/>
      <c r="S673" s="28"/>
      <c r="T673" s="31"/>
      <c r="U673" s="31"/>
      <c r="V673" s="31"/>
      <c r="W673" s="28"/>
      <c r="X673" s="28"/>
      <c r="Y673" s="31"/>
      <c r="Z673" s="28"/>
      <c r="AA673" s="28"/>
      <c r="AB673" s="28"/>
      <c r="AC673" s="28"/>
      <c r="AD673" s="28"/>
      <c r="AE673" s="31"/>
      <c r="AF673" s="28"/>
    </row>
    <row r="674" ht="14.5" customHeight="1" spans="1:32">
      <c r="A674" s="28"/>
      <c r="B674" s="31"/>
      <c r="C674" s="131"/>
      <c r="D674" s="209"/>
      <c r="E674" s="209"/>
      <c r="F674" s="212"/>
      <c r="G674" s="209"/>
      <c r="H674" s="209"/>
      <c r="I674" s="28"/>
      <c r="J674" s="28"/>
      <c r="K674" s="31"/>
      <c r="L674" s="80"/>
      <c r="M674" s="80"/>
      <c r="N674" s="80"/>
      <c r="O674" s="28"/>
      <c r="P674" s="28"/>
      <c r="Q674" s="28"/>
      <c r="R674" s="28"/>
      <c r="S674" s="28"/>
      <c r="T674" s="31"/>
      <c r="U674" s="31"/>
      <c r="V674" s="31"/>
      <c r="W674" s="28"/>
      <c r="X674" s="28"/>
      <c r="Y674" s="31"/>
      <c r="Z674" s="28"/>
      <c r="AA674" s="28"/>
      <c r="AB674" s="28"/>
      <c r="AC674" s="28"/>
      <c r="AD674" s="28"/>
      <c r="AE674" s="31"/>
      <c r="AF674" s="28"/>
    </row>
    <row r="675" ht="14.5" customHeight="1" spans="1:32">
      <c r="A675" s="28"/>
      <c r="B675" s="31"/>
      <c r="C675" s="131"/>
      <c r="D675" s="209"/>
      <c r="E675" s="209"/>
      <c r="F675" s="212"/>
      <c r="G675" s="209"/>
      <c r="H675" s="209"/>
      <c r="I675" s="28"/>
      <c r="J675" s="28"/>
      <c r="K675" s="31"/>
      <c r="L675" s="80"/>
      <c r="M675" s="80"/>
      <c r="N675" s="80"/>
      <c r="O675" s="28"/>
      <c r="P675" s="28"/>
      <c r="Q675" s="28"/>
      <c r="R675" s="28"/>
      <c r="S675" s="28"/>
      <c r="T675" s="31"/>
      <c r="U675" s="31"/>
      <c r="V675" s="31"/>
      <c r="W675" s="28"/>
      <c r="X675" s="28"/>
      <c r="Y675" s="31"/>
      <c r="Z675" s="28"/>
      <c r="AA675" s="28"/>
      <c r="AB675" s="28"/>
      <c r="AC675" s="28"/>
      <c r="AD675" s="28"/>
      <c r="AE675" s="31"/>
      <c r="AF675" s="28"/>
    </row>
    <row r="676" ht="14.5" customHeight="1" spans="1:32">
      <c r="A676" s="28"/>
      <c r="B676" s="31"/>
      <c r="C676" s="131"/>
      <c r="D676" s="209"/>
      <c r="E676" s="209"/>
      <c r="F676" s="212"/>
      <c r="G676" s="209"/>
      <c r="H676" s="209"/>
      <c r="I676" s="28"/>
      <c r="J676" s="28"/>
      <c r="K676" s="31"/>
      <c r="L676" s="80"/>
      <c r="M676" s="80"/>
      <c r="N676" s="80"/>
      <c r="O676" s="28"/>
      <c r="P676" s="28"/>
      <c r="Q676" s="28"/>
      <c r="R676" s="28"/>
      <c r="S676" s="28"/>
      <c r="T676" s="31"/>
      <c r="U676" s="31"/>
      <c r="V676" s="31"/>
      <c r="W676" s="28"/>
      <c r="X676" s="28"/>
      <c r="Y676" s="31"/>
      <c r="Z676" s="28"/>
      <c r="AA676" s="28"/>
      <c r="AB676" s="28"/>
      <c r="AC676" s="28"/>
      <c r="AD676" s="28"/>
      <c r="AE676" s="31"/>
      <c r="AF676" s="28"/>
    </row>
    <row r="677" ht="14.5" customHeight="1" spans="1:32">
      <c r="A677" s="28"/>
      <c r="B677" s="31"/>
      <c r="C677" s="131"/>
      <c r="D677" s="209"/>
      <c r="E677" s="209"/>
      <c r="F677" s="212"/>
      <c r="G677" s="209"/>
      <c r="H677" s="209"/>
      <c r="I677" s="28"/>
      <c r="J677" s="28"/>
      <c r="K677" s="31"/>
      <c r="L677" s="80"/>
      <c r="M677" s="80"/>
      <c r="N677" s="80"/>
      <c r="O677" s="28"/>
      <c r="P677" s="28"/>
      <c r="Q677" s="28"/>
      <c r="R677" s="28"/>
      <c r="S677" s="28"/>
      <c r="T677" s="31"/>
      <c r="U677" s="31"/>
      <c r="V677" s="31"/>
      <c r="W677" s="28"/>
      <c r="X677" s="28"/>
      <c r="Y677" s="31"/>
      <c r="Z677" s="28"/>
      <c r="AA677" s="28"/>
      <c r="AB677" s="28"/>
      <c r="AC677" s="28"/>
      <c r="AD677" s="28"/>
      <c r="AE677" s="31"/>
      <c r="AF677" s="28"/>
    </row>
    <row r="678" ht="14.5" customHeight="1" spans="1:32">
      <c r="A678" s="28"/>
      <c r="B678" s="31"/>
      <c r="C678" s="131"/>
      <c r="D678" s="209"/>
      <c r="E678" s="209"/>
      <c r="F678" s="212"/>
      <c r="G678" s="209"/>
      <c r="H678" s="209"/>
      <c r="I678" s="28"/>
      <c r="J678" s="28"/>
      <c r="K678" s="31"/>
      <c r="L678" s="80"/>
      <c r="M678" s="80"/>
      <c r="N678" s="80"/>
      <c r="O678" s="28"/>
      <c r="P678" s="28"/>
      <c r="Q678" s="28"/>
      <c r="R678" s="28"/>
      <c r="S678" s="28"/>
      <c r="T678" s="31"/>
      <c r="U678" s="31"/>
      <c r="V678" s="31"/>
      <c r="W678" s="28"/>
      <c r="X678" s="28"/>
      <c r="Y678" s="31"/>
      <c r="Z678" s="28"/>
      <c r="AA678" s="28"/>
      <c r="AB678" s="28"/>
      <c r="AC678" s="28"/>
      <c r="AD678" s="28"/>
      <c r="AE678" s="31"/>
      <c r="AF678" s="28"/>
    </row>
    <row r="679" ht="14.5" customHeight="1" spans="1:32">
      <c r="A679" s="28"/>
      <c r="B679" s="31"/>
      <c r="C679" s="131"/>
      <c r="D679" s="209"/>
      <c r="E679" s="209"/>
      <c r="F679" s="212"/>
      <c r="G679" s="209"/>
      <c r="H679" s="209"/>
      <c r="I679" s="28"/>
      <c r="J679" s="28"/>
      <c r="K679" s="31"/>
      <c r="L679" s="80"/>
      <c r="M679" s="80"/>
      <c r="N679" s="80"/>
      <c r="O679" s="28"/>
      <c r="P679" s="28"/>
      <c r="Q679" s="28"/>
      <c r="R679" s="28"/>
      <c r="S679" s="28"/>
      <c r="T679" s="31"/>
      <c r="U679" s="31"/>
      <c r="V679" s="31"/>
      <c r="W679" s="28"/>
      <c r="X679" s="28"/>
      <c r="Y679" s="31"/>
      <c r="Z679" s="28"/>
      <c r="AA679" s="28"/>
      <c r="AB679" s="28"/>
      <c r="AC679" s="28"/>
      <c r="AD679" s="28"/>
      <c r="AE679" s="31"/>
      <c r="AF679" s="28"/>
    </row>
    <row r="680" ht="14.5" customHeight="1" spans="1:32">
      <c r="A680" s="28"/>
      <c r="B680" s="31"/>
      <c r="C680" s="131"/>
      <c r="D680" s="209"/>
      <c r="E680" s="209"/>
      <c r="F680" s="212"/>
      <c r="G680" s="209"/>
      <c r="H680" s="209"/>
      <c r="I680" s="28"/>
      <c r="J680" s="28"/>
      <c r="K680" s="31"/>
      <c r="L680" s="80"/>
      <c r="M680" s="80"/>
      <c r="N680" s="80"/>
      <c r="O680" s="28"/>
      <c r="P680" s="28"/>
      <c r="Q680" s="28"/>
      <c r="R680" s="28"/>
      <c r="S680" s="28"/>
      <c r="T680" s="31"/>
      <c r="U680" s="31"/>
      <c r="V680" s="31"/>
      <c r="W680" s="28"/>
      <c r="X680" s="28"/>
      <c r="Y680" s="31"/>
      <c r="Z680" s="28"/>
      <c r="AA680" s="28"/>
      <c r="AB680" s="28"/>
      <c r="AC680" s="28"/>
      <c r="AD680" s="28"/>
      <c r="AE680" s="31"/>
      <c r="AF680" s="28"/>
    </row>
    <row r="681" ht="14.5" customHeight="1" spans="1:32">
      <c r="A681" s="28"/>
      <c r="B681" s="31"/>
      <c r="C681" s="131"/>
      <c r="D681" s="209"/>
      <c r="E681" s="209"/>
      <c r="F681" s="212"/>
      <c r="G681" s="209"/>
      <c r="H681" s="209"/>
      <c r="I681" s="28"/>
      <c r="J681" s="28"/>
      <c r="K681" s="31"/>
      <c r="L681" s="80"/>
      <c r="M681" s="80"/>
      <c r="N681" s="80"/>
      <c r="O681" s="28"/>
      <c r="P681" s="28"/>
      <c r="Q681" s="28"/>
      <c r="R681" s="28"/>
      <c r="S681" s="28"/>
      <c r="T681" s="31"/>
      <c r="U681" s="31"/>
      <c r="V681" s="31"/>
      <c r="W681" s="28"/>
      <c r="X681" s="28"/>
      <c r="Y681" s="31"/>
      <c r="Z681" s="28"/>
      <c r="AA681" s="28"/>
      <c r="AB681" s="28"/>
      <c r="AC681" s="28"/>
      <c r="AD681" s="28"/>
      <c r="AE681" s="31"/>
      <c r="AF681" s="28"/>
    </row>
    <row r="682" ht="14.5" customHeight="1" spans="1:32">
      <c r="A682" s="28"/>
      <c r="B682" s="31"/>
      <c r="C682" s="131"/>
      <c r="D682" s="209"/>
      <c r="E682" s="209"/>
      <c r="F682" s="212"/>
      <c r="G682" s="209"/>
      <c r="H682" s="209"/>
      <c r="I682" s="28"/>
      <c r="J682" s="28"/>
      <c r="K682" s="31"/>
      <c r="L682" s="80"/>
      <c r="M682" s="80"/>
      <c r="N682" s="80"/>
      <c r="O682" s="28"/>
      <c r="P682" s="28"/>
      <c r="Q682" s="28"/>
      <c r="R682" s="28"/>
      <c r="S682" s="28"/>
      <c r="T682" s="31"/>
      <c r="U682" s="31"/>
      <c r="V682" s="31"/>
      <c r="W682" s="28"/>
      <c r="X682" s="28"/>
      <c r="Y682" s="31"/>
      <c r="Z682" s="28"/>
      <c r="AA682" s="28"/>
      <c r="AB682" s="28"/>
      <c r="AC682" s="28"/>
      <c r="AD682" s="28"/>
      <c r="AE682" s="31"/>
      <c r="AF682" s="28"/>
    </row>
    <row r="683" ht="14.5" customHeight="1" spans="1:32">
      <c r="A683" s="28"/>
      <c r="B683" s="31"/>
      <c r="C683" s="131"/>
      <c r="D683" s="209"/>
      <c r="E683" s="209"/>
      <c r="F683" s="212"/>
      <c r="G683" s="209"/>
      <c r="H683" s="209"/>
      <c r="I683" s="28"/>
      <c r="J683" s="28"/>
      <c r="K683" s="31"/>
      <c r="L683" s="80"/>
      <c r="M683" s="80"/>
      <c r="N683" s="80"/>
      <c r="O683" s="28"/>
      <c r="P683" s="28"/>
      <c r="Q683" s="28"/>
      <c r="R683" s="28"/>
      <c r="S683" s="28"/>
      <c r="T683" s="31"/>
      <c r="U683" s="31"/>
      <c r="V683" s="31"/>
      <c r="W683" s="28"/>
      <c r="X683" s="28"/>
      <c r="Y683" s="31"/>
      <c r="Z683" s="28"/>
      <c r="AA683" s="28"/>
      <c r="AB683" s="28"/>
      <c r="AC683" s="28"/>
      <c r="AD683" s="28"/>
      <c r="AE683" s="31"/>
      <c r="AF683" s="28"/>
    </row>
    <row r="684" ht="14.5" customHeight="1" spans="1:32">
      <c r="A684" s="28"/>
      <c r="B684" s="31"/>
      <c r="C684" s="131"/>
      <c r="D684" s="209"/>
      <c r="E684" s="209"/>
      <c r="F684" s="212"/>
      <c r="G684" s="209"/>
      <c r="H684" s="209"/>
      <c r="I684" s="28"/>
      <c r="J684" s="28"/>
      <c r="K684" s="31"/>
      <c r="L684" s="80"/>
      <c r="M684" s="80"/>
      <c r="N684" s="80"/>
      <c r="O684" s="28"/>
      <c r="P684" s="28"/>
      <c r="Q684" s="28"/>
      <c r="R684" s="28"/>
      <c r="S684" s="28"/>
      <c r="T684" s="31"/>
      <c r="U684" s="31"/>
      <c r="V684" s="31"/>
      <c r="W684" s="28"/>
      <c r="X684" s="28"/>
      <c r="Y684" s="31"/>
      <c r="Z684" s="28"/>
      <c r="AA684" s="28"/>
      <c r="AB684" s="28"/>
      <c r="AC684" s="28"/>
      <c r="AD684" s="28"/>
      <c r="AE684" s="31"/>
      <c r="AF684" s="28"/>
    </row>
    <row r="685" ht="14.5" customHeight="1" spans="1:32">
      <c r="A685" s="28"/>
      <c r="B685" s="31"/>
      <c r="C685" s="131"/>
      <c r="D685" s="209"/>
      <c r="E685" s="209"/>
      <c r="F685" s="212"/>
      <c r="G685" s="209"/>
      <c r="H685" s="209"/>
      <c r="I685" s="28"/>
      <c r="J685" s="28"/>
      <c r="K685" s="31"/>
      <c r="L685" s="80"/>
      <c r="M685" s="80"/>
      <c r="N685" s="80"/>
      <c r="O685" s="28"/>
      <c r="P685" s="28"/>
      <c r="Q685" s="28"/>
      <c r="R685" s="28"/>
      <c r="S685" s="28"/>
      <c r="T685" s="31"/>
      <c r="U685" s="31"/>
      <c r="V685" s="31"/>
      <c r="W685" s="28"/>
      <c r="X685" s="28"/>
      <c r="Y685" s="31"/>
      <c r="Z685" s="28"/>
      <c r="AA685" s="28"/>
      <c r="AB685" s="28"/>
      <c r="AC685" s="28"/>
      <c r="AD685" s="28"/>
      <c r="AE685" s="31"/>
      <c r="AF685" s="28"/>
    </row>
    <row r="686" ht="14.5" customHeight="1" spans="1:32">
      <c r="A686" s="28"/>
      <c r="B686" s="31"/>
      <c r="C686" s="131"/>
      <c r="D686" s="209"/>
      <c r="E686" s="209"/>
      <c r="F686" s="212"/>
      <c r="G686" s="209"/>
      <c r="H686" s="209"/>
      <c r="I686" s="28"/>
      <c r="J686" s="28"/>
      <c r="K686" s="31"/>
      <c r="L686" s="80"/>
      <c r="M686" s="80"/>
      <c r="N686" s="80"/>
      <c r="O686" s="28"/>
      <c r="P686" s="28"/>
      <c r="Q686" s="28"/>
      <c r="R686" s="28"/>
      <c r="S686" s="28"/>
      <c r="T686" s="31"/>
      <c r="U686" s="31"/>
      <c r="V686" s="31"/>
      <c r="W686" s="28"/>
      <c r="X686" s="28"/>
      <c r="Y686" s="31"/>
      <c r="Z686" s="28"/>
      <c r="AA686" s="28"/>
      <c r="AB686" s="28"/>
      <c r="AC686" s="28"/>
      <c r="AD686" s="28"/>
      <c r="AE686" s="31"/>
      <c r="AF686" s="28"/>
    </row>
    <row r="687" ht="14.5" customHeight="1" spans="1:32">
      <c r="A687" s="28"/>
      <c r="B687" s="31"/>
      <c r="C687" s="131"/>
      <c r="D687" s="209"/>
      <c r="E687" s="209"/>
      <c r="F687" s="212"/>
      <c r="G687" s="209"/>
      <c r="H687" s="209"/>
      <c r="I687" s="28"/>
      <c r="J687" s="28"/>
      <c r="K687" s="31"/>
      <c r="L687" s="80"/>
      <c r="M687" s="80"/>
      <c r="N687" s="80"/>
      <c r="O687" s="28"/>
      <c r="P687" s="28"/>
      <c r="Q687" s="28"/>
      <c r="R687" s="28"/>
      <c r="S687" s="28"/>
      <c r="T687" s="31"/>
      <c r="U687" s="31"/>
      <c r="V687" s="31"/>
      <c r="W687" s="28"/>
      <c r="X687" s="28"/>
      <c r="Y687" s="31"/>
      <c r="Z687" s="28"/>
      <c r="AA687" s="28"/>
      <c r="AB687" s="28"/>
      <c r="AC687" s="28"/>
      <c r="AD687" s="28"/>
      <c r="AE687" s="31"/>
      <c r="AF687" s="28"/>
    </row>
    <row r="688" ht="14.5" customHeight="1" spans="1:32">
      <c r="A688" s="28"/>
      <c r="B688" s="31"/>
      <c r="C688" s="131"/>
      <c r="D688" s="209"/>
      <c r="E688" s="209"/>
      <c r="F688" s="212"/>
      <c r="G688" s="209"/>
      <c r="H688" s="209"/>
      <c r="I688" s="28"/>
      <c r="J688" s="28"/>
      <c r="K688" s="31"/>
      <c r="L688" s="80"/>
      <c r="M688" s="80"/>
      <c r="N688" s="80"/>
      <c r="O688" s="28"/>
      <c r="P688" s="28"/>
      <c r="Q688" s="28"/>
      <c r="R688" s="28"/>
      <c r="S688" s="28"/>
      <c r="T688" s="31"/>
      <c r="U688" s="31"/>
      <c r="V688" s="31"/>
      <c r="W688" s="28"/>
      <c r="X688" s="28"/>
      <c r="Y688" s="31"/>
      <c r="Z688" s="28"/>
      <c r="AA688" s="28"/>
      <c r="AB688" s="28"/>
      <c r="AC688" s="28"/>
      <c r="AD688" s="28"/>
      <c r="AE688" s="31"/>
      <c r="AF688" s="28"/>
    </row>
    <row r="689" ht="14.5" customHeight="1" spans="1:32">
      <c r="A689" s="28"/>
      <c r="B689" s="31"/>
      <c r="C689" s="131"/>
      <c r="D689" s="209"/>
      <c r="E689" s="209"/>
      <c r="F689" s="212"/>
      <c r="G689" s="209"/>
      <c r="H689" s="209"/>
      <c r="I689" s="28"/>
      <c r="J689" s="28"/>
      <c r="K689" s="31"/>
      <c r="L689" s="80"/>
      <c r="M689" s="80"/>
      <c r="N689" s="80"/>
      <c r="O689" s="28"/>
      <c r="P689" s="28"/>
      <c r="Q689" s="28"/>
      <c r="R689" s="28"/>
      <c r="S689" s="28"/>
      <c r="T689" s="31"/>
      <c r="U689" s="31"/>
      <c r="V689" s="31"/>
      <c r="W689" s="28"/>
      <c r="X689" s="28"/>
      <c r="Y689" s="31"/>
      <c r="Z689" s="28"/>
      <c r="AA689" s="28"/>
      <c r="AB689" s="28"/>
      <c r="AC689" s="28"/>
      <c r="AD689" s="28"/>
      <c r="AE689" s="31"/>
      <c r="AF689" s="28"/>
    </row>
    <row r="690" ht="14.5" customHeight="1" spans="1:32">
      <c r="A690" s="28"/>
      <c r="B690" s="31"/>
      <c r="C690" s="131"/>
      <c r="D690" s="209"/>
      <c r="E690" s="209"/>
      <c r="F690" s="212"/>
      <c r="G690" s="209"/>
      <c r="H690" s="209"/>
      <c r="I690" s="28"/>
      <c r="J690" s="28"/>
      <c r="K690" s="31"/>
      <c r="L690" s="80"/>
      <c r="M690" s="80"/>
      <c r="N690" s="80"/>
      <c r="O690" s="28"/>
      <c r="P690" s="28"/>
      <c r="Q690" s="28"/>
      <c r="R690" s="28"/>
      <c r="S690" s="28"/>
      <c r="T690" s="31"/>
      <c r="U690" s="31"/>
      <c r="V690" s="31"/>
      <c r="W690" s="28"/>
      <c r="X690" s="28"/>
      <c r="Y690" s="31"/>
      <c r="Z690" s="28"/>
      <c r="AA690" s="28"/>
      <c r="AB690" s="28"/>
      <c r="AC690" s="28"/>
      <c r="AD690" s="28"/>
      <c r="AE690" s="31"/>
      <c r="AF690" s="28"/>
    </row>
    <row r="691" ht="14.5" customHeight="1" spans="1:32">
      <c r="A691" s="28"/>
      <c r="B691" s="31"/>
      <c r="C691" s="131"/>
      <c r="D691" s="209"/>
      <c r="E691" s="209"/>
      <c r="F691" s="212"/>
      <c r="G691" s="209"/>
      <c r="H691" s="209"/>
      <c r="I691" s="28"/>
      <c r="J691" s="28"/>
      <c r="K691" s="31"/>
      <c r="L691" s="80"/>
      <c r="M691" s="80"/>
      <c r="N691" s="80"/>
      <c r="O691" s="28"/>
      <c r="P691" s="28"/>
      <c r="Q691" s="28"/>
      <c r="R691" s="28"/>
      <c r="S691" s="28"/>
      <c r="T691" s="31"/>
      <c r="U691" s="31"/>
      <c r="V691" s="31"/>
      <c r="W691" s="28"/>
      <c r="X691" s="28"/>
      <c r="Y691" s="31"/>
      <c r="Z691" s="28"/>
      <c r="AA691" s="28"/>
      <c r="AB691" s="28"/>
      <c r="AC691" s="28"/>
      <c r="AD691" s="28"/>
      <c r="AE691" s="31"/>
      <c r="AF691" s="28"/>
    </row>
    <row r="692" ht="14.5" customHeight="1" spans="1:32">
      <c r="A692" s="28"/>
      <c r="B692" s="31"/>
      <c r="C692" s="131"/>
      <c r="D692" s="209"/>
      <c r="E692" s="209"/>
      <c r="F692" s="212"/>
      <c r="G692" s="209"/>
      <c r="H692" s="209"/>
      <c r="I692" s="28"/>
      <c r="J692" s="28"/>
      <c r="K692" s="31"/>
      <c r="L692" s="80"/>
      <c r="M692" s="80"/>
      <c r="N692" s="80"/>
      <c r="O692" s="28"/>
      <c r="P692" s="28"/>
      <c r="Q692" s="28"/>
      <c r="R692" s="28"/>
      <c r="S692" s="28"/>
      <c r="T692" s="31"/>
      <c r="U692" s="31"/>
      <c r="V692" s="31"/>
      <c r="W692" s="28"/>
      <c r="X692" s="28"/>
      <c r="Y692" s="31"/>
      <c r="Z692" s="28"/>
      <c r="AA692" s="28"/>
      <c r="AB692" s="28"/>
      <c r="AC692" s="28"/>
      <c r="AD692" s="28"/>
      <c r="AE692" s="31"/>
      <c r="AF692" s="28"/>
    </row>
    <row r="693" ht="14.5" customHeight="1" spans="1:32">
      <c r="A693" s="28"/>
      <c r="B693" s="31"/>
      <c r="C693" s="131"/>
      <c r="D693" s="209"/>
      <c r="E693" s="209"/>
      <c r="F693" s="212"/>
      <c r="G693" s="209"/>
      <c r="H693" s="209"/>
      <c r="I693" s="28"/>
      <c r="J693" s="28"/>
      <c r="K693" s="31"/>
      <c r="L693" s="80"/>
      <c r="M693" s="80"/>
      <c r="N693" s="80"/>
      <c r="O693" s="28"/>
      <c r="P693" s="28"/>
      <c r="Q693" s="28"/>
      <c r="R693" s="28"/>
      <c r="S693" s="28"/>
      <c r="T693" s="31"/>
      <c r="U693" s="31"/>
      <c r="V693" s="31"/>
      <c r="W693" s="28"/>
      <c r="X693" s="28"/>
      <c r="Y693" s="31"/>
      <c r="Z693" s="28"/>
      <c r="AA693" s="28"/>
      <c r="AB693" s="28"/>
      <c r="AC693" s="28"/>
      <c r="AD693" s="28"/>
      <c r="AE693" s="31"/>
      <c r="AF693" s="28"/>
    </row>
    <row r="694" ht="14.5" customHeight="1" spans="1:32">
      <c r="A694" s="28"/>
      <c r="B694" s="31"/>
      <c r="C694" s="131"/>
      <c r="D694" s="209"/>
      <c r="E694" s="209"/>
      <c r="F694" s="212"/>
      <c r="G694" s="209"/>
      <c r="H694" s="209"/>
      <c r="I694" s="28"/>
      <c r="J694" s="28"/>
      <c r="K694" s="31"/>
      <c r="L694" s="80"/>
      <c r="M694" s="80"/>
      <c r="N694" s="80"/>
      <c r="O694" s="28"/>
      <c r="P694" s="28"/>
      <c r="Q694" s="28"/>
      <c r="R694" s="28"/>
      <c r="S694" s="28"/>
      <c r="T694" s="31"/>
      <c r="U694" s="31"/>
      <c r="V694" s="31"/>
      <c r="W694" s="28"/>
      <c r="X694" s="28"/>
      <c r="Y694" s="31"/>
      <c r="Z694" s="28"/>
      <c r="AA694" s="28"/>
      <c r="AB694" s="28"/>
      <c r="AC694" s="28"/>
      <c r="AD694" s="28"/>
      <c r="AE694" s="31"/>
      <c r="AF694" s="28"/>
    </row>
    <row r="695" ht="14.5" customHeight="1" spans="1:32">
      <c r="A695" s="28"/>
      <c r="B695" s="31"/>
      <c r="C695" s="131"/>
      <c r="D695" s="209"/>
      <c r="E695" s="209"/>
      <c r="F695" s="212"/>
      <c r="G695" s="209"/>
      <c r="H695" s="209"/>
      <c r="I695" s="28"/>
      <c r="J695" s="28"/>
      <c r="K695" s="31"/>
      <c r="L695" s="80"/>
      <c r="M695" s="80"/>
      <c r="N695" s="80"/>
      <c r="O695" s="28"/>
      <c r="P695" s="28"/>
      <c r="Q695" s="28"/>
      <c r="R695" s="28"/>
      <c r="S695" s="28"/>
      <c r="T695" s="31"/>
      <c r="U695" s="31"/>
      <c r="V695" s="31"/>
      <c r="W695" s="28"/>
      <c r="X695" s="28"/>
      <c r="Y695" s="31"/>
      <c r="Z695" s="28"/>
      <c r="AA695" s="28"/>
      <c r="AB695" s="28"/>
      <c r="AC695" s="28"/>
      <c r="AD695" s="28"/>
      <c r="AE695" s="31"/>
      <c r="AF695" s="28"/>
    </row>
    <row r="696" ht="14.5" customHeight="1" spans="1:32">
      <c r="A696" s="28"/>
      <c r="B696" s="31"/>
      <c r="C696" s="131"/>
      <c r="D696" s="209"/>
      <c r="E696" s="209"/>
      <c r="F696" s="212"/>
      <c r="G696" s="209"/>
      <c r="H696" s="209"/>
      <c r="I696" s="28"/>
      <c r="J696" s="28"/>
      <c r="K696" s="31"/>
      <c r="L696" s="80"/>
      <c r="M696" s="80"/>
      <c r="N696" s="80"/>
      <c r="O696" s="28"/>
      <c r="P696" s="28"/>
      <c r="Q696" s="28"/>
      <c r="R696" s="28"/>
      <c r="S696" s="28"/>
      <c r="T696" s="31"/>
      <c r="U696" s="31"/>
      <c r="V696" s="31"/>
      <c r="W696" s="28"/>
      <c r="X696" s="28"/>
      <c r="Y696" s="31"/>
      <c r="Z696" s="28"/>
      <c r="AA696" s="28"/>
      <c r="AB696" s="28"/>
      <c r="AC696" s="28"/>
      <c r="AD696" s="28"/>
      <c r="AE696" s="31"/>
      <c r="AF696" s="28"/>
    </row>
    <row r="697" ht="14.5" customHeight="1" spans="1:32">
      <c r="A697" s="28"/>
      <c r="B697" s="31"/>
      <c r="C697" s="131"/>
      <c r="D697" s="209"/>
      <c r="E697" s="209"/>
      <c r="F697" s="212"/>
      <c r="G697" s="209"/>
      <c r="H697" s="209"/>
      <c r="I697" s="28"/>
      <c r="J697" s="28"/>
      <c r="K697" s="31"/>
      <c r="L697" s="80"/>
      <c r="M697" s="80"/>
      <c r="N697" s="80"/>
      <c r="O697" s="28"/>
      <c r="P697" s="28"/>
      <c r="Q697" s="28"/>
      <c r="R697" s="28"/>
      <c r="S697" s="28"/>
      <c r="T697" s="31"/>
      <c r="U697" s="31"/>
      <c r="V697" s="31"/>
      <c r="W697" s="28"/>
      <c r="X697" s="28"/>
      <c r="Y697" s="31"/>
      <c r="Z697" s="28"/>
      <c r="AA697" s="28"/>
      <c r="AB697" s="28"/>
      <c r="AC697" s="28"/>
      <c r="AD697" s="28"/>
      <c r="AE697" s="31"/>
      <c r="AF697" s="28"/>
    </row>
    <row r="698" ht="14.5" customHeight="1" spans="1:32">
      <c r="A698" s="28"/>
      <c r="B698" s="31"/>
      <c r="C698" s="131"/>
      <c r="D698" s="209"/>
      <c r="E698" s="209"/>
      <c r="F698" s="212"/>
      <c r="G698" s="209"/>
      <c r="H698" s="209"/>
      <c r="I698" s="28"/>
      <c r="J698" s="28"/>
      <c r="K698" s="31"/>
      <c r="L698" s="80"/>
      <c r="M698" s="80"/>
      <c r="N698" s="80"/>
      <c r="O698" s="28"/>
      <c r="P698" s="28"/>
      <c r="Q698" s="28"/>
      <c r="R698" s="28"/>
      <c r="S698" s="28"/>
      <c r="T698" s="31"/>
      <c r="U698" s="31"/>
      <c r="V698" s="31"/>
      <c r="W698" s="28"/>
      <c r="X698" s="28"/>
      <c r="Y698" s="31"/>
      <c r="Z698" s="28"/>
      <c r="AA698" s="28"/>
      <c r="AB698" s="28"/>
      <c r="AC698" s="28"/>
      <c r="AD698" s="28"/>
      <c r="AE698" s="31"/>
      <c r="AF698" s="28"/>
    </row>
    <row r="699" ht="14.5" customHeight="1" spans="1:32">
      <c r="A699" s="28"/>
      <c r="B699" s="31"/>
      <c r="C699" s="131"/>
      <c r="D699" s="209"/>
      <c r="E699" s="209"/>
      <c r="F699" s="212"/>
      <c r="G699" s="209"/>
      <c r="H699" s="209"/>
      <c r="I699" s="28"/>
      <c r="J699" s="28"/>
      <c r="K699" s="31"/>
      <c r="L699" s="80"/>
      <c r="M699" s="80"/>
      <c r="N699" s="80"/>
      <c r="O699" s="28"/>
      <c r="P699" s="28"/>
      <c r="Q699" s="28"/>
      <c r="R699" s="28"/>
      <c r="S699" s="28"/>
      <c r="T699" s="31"/>
      <c r="U699" s="31"/>
      <c r="V699" s="31"/>
      <c r="W699" s="28"/>
      <c r="X699" s="28"/>
      <c r="Y699" s="31"/>
      <c r="Z699" s="28"/>
      <c r="AA699" s="28"/>
      <c r="AB699" s="28"/>
      <c r="AC699" s="28"/>
      <c r="AD699" s="28"/>
      <c r="AE699" s="31"/>
      <c r="AF699" s="28"/>
    </row>
    <row r="700" ht="14.5" customHeight="1" spans="1:32">
      <c r="A700" s="28"/>
      <c r="B700" s="31"/>
      <c r="C700" s="131"/>
      <c r="D700" s="209"/>
      <c r="E700" s="209"/>
      <c r="F700" s="212"/>
      <c r="G700" s="209"/>
      <c r="H700" s="209"/>
      <c r="I700" s="28"/>
      <c r="J700" s="28"/>
      <c r="K700" s="31"/>
      <c r="L700" s="80"/>
      <c r="M700" s="80"/>
      <c r="N700" s="80"/>
      <c r="O700" s="28"/>
      <c r="P700" s="28"/>
      <c r="Q700" s="28"/>
      <c r="R700" s="28"/>
      <c r="S700" s="28"/>
      <c r="T700" s="31"/>
      <c r="U700" s="31"/>
      <c r="V700" s="31"/>
      <c r="W700" s="28"/>
      <c r="X700" s="28"/>
      <c r="Y700" s="31"/>
      <c r="Z700" s="28"/>
      <c r="AA700" s="28"/>
      <c r="AB700" s="28"/>
      <c r="AC700" s="28"/>
      <c r="AD700" s="28"/>
      <c r="AE700" s="31"/>
      <c r="AF700" s="28"/>
    </row>
    <row r="701" ht="14.5" customHeight="1" spans="1:32">
      <c r="A701" s="28"/>
      <c r="B701" s="31"/>
      <c r="C701" s="131"/>
      <c r="D701" s="209"/>
      <c r="E701" s="209"/>
      <c r="F701" s="212"/>
      <c r="G701" s="209"/>
      <c r="H701" s="209"/>
      <c r="I701" s="28"/>
      <c r="J701" s="28"/>
      <c r="K701" s="31"/>
      <c r="L701" s="80"/>
      <c r="M701" s="80"/>
      <c r="N701" s="80"/>
      <c r="O701" s="28"/>
      <c r="P701" s="28"/>
      <c r="Q701" s="28"/>
      <c r="R701" s="28"/>
      <c r="S701" s="28"/>
      <c r="T701" s="31"/>
      <c r="U701" s="31"/>
      <c r="V701" s="31"/>
      <c r="W701" s="28"/>
      <c r="X701" s="28"/>
      <c r="Y701" s="31"/>
      <c r="Z701" s="28"/>
      <c r="AA701" s="28"/>
      <c r="AB701" s="28"/>
      <c r="AC701" s="28"/>
      <c r="AD701" s="28"/>
      <c r="AE701" s="31"/>
      <c r="AF701" s="28"/>
    </row>
    <row r="702" ht="14.5" customHeight="1" spans="1:32">
      <c r="A702" s="28"/>
      <c r="B702" s="31"/>
      <c r="C702" s="131"/>
      <c r="D702" s="209"/>
      <c r="E702" s="209"/>
      <c r="F702" s="212"/>
      <c r="G702" s="209"/>
      <c r="H702" s="209"/>
      <c r="I702" s="28"/>
      <c r="J702" s="28"/>
      <c r="K702" s="31"/>
      <c r="L702" s="80"/>
      <c r="M702" s="80"/>
      <c r="N702" s="80"/>
      <c r="O702" s="28"/>
      <c r="P702" s="28"/>
      <c r="Q702" s="28"/>
      <c r="R702" s="28"/>
      <c r="S702" s="28"/>
      <c r="T702" s="31"/>
      <c r="U702" s="31"/>
      <c r="V702" s="31"/>
      <c r="W702" s="28"/>
      <c r="X702" s="28"/>
      <c r="Y702" s="31"/>
      <c r="Z702" s="28"/>
      <c r="AA702" s="28"/>
      <c r="AB702" s="28"/>
      <c r="AC702" s="28"/>
      <c r="AD702" s="28"/>
      <c r="AE702" s="31"/>
      <c r="AF702" s="28"/>
    </row>
    <row r="703" ht="14.5" customHeight="1" spans="1:32">
      <c r="A703" s="28"/>
      <c r="B703" s="31"/>
      <c r="C703" s="131"/>
      <c r="D703" s="209"/>
      <c r="E703" s="209"/>
      <c r="F703" s="212"/>
      <c r="G703" s="209"/>
      <c r="H703" s="209"/>
      <c r="I703" s="28"/>
      <c r="J703" s="28"/>
      <c r="K703" s="31"/>
      <c r="L703" s="80"/>
      <c r="M703" s="80"/>
      <c r="N703" s="80"/>
      <c r="O703" s="28"/>
      <c r="P703" s="28"/>
      <c r="Q703" s="28"/>
      <c r="R703" s="28"/>
      <c r="S703" s="28"/>
      <c r="T703" s="31"/>
      <c r="U703" s="31"/>
      <c r="V703" s="31"/>
      <c r="W703" s="28"/>
      <c r="X703" s="28"/>
      <c r="Y703" s="31"/>
      <c r="Z703" s="28"/>
      <c r="AA703" s="28"/>
      <c r="AB703" s="28"/>
      <c r="AC703" s="28"/>
      <c r="AD703" s="28"/>
      <c r="AE703" s="31"/>
      <c r="AF703" s="28"/>
    </row>
    <row r="704" ht="14.5" customHeight="1" spans="1:32">
      <c r="A704" s="28"/>
      <c r="B704" s="31"/>
      <c r="C704" s="131"/>
      <c r="D704" s="209"/>
      <c r="E704" s="209"/>
      <c r="F704" s="212"/>
      <c r="G704" s="209"/>
      <c r="H704" s="209"/>
      <c r="I704" s="28"/>
      <c r="J704" s="28"/>
      <c r="K704" s="31"/>
      <c r="L704" s="80"/>
      <c r="M704" s="80"/>
      <c r="N704" s="80"/>
      <c r="O704" s="28"/>
      <c r="P704" s="28"/>
      <c r="Q704" s="28"/>
      <c r="R704" s="28"/>
      <c r="S704" s="28"/>
      <c r="T704" s="31"/>
      <c r="U704" s="31"/>
      <c r="V704" s="31"/>
      <c r="W704" s="28"/>
      <c r="X704" s="28"/>
      <c r="Y704" s="31"/>
      <c r="Z704" s="28"/>
      <c r="AA704" s="28"/>
      <c r="AB704" s="28"/>
      <c r="AC704" s="28"/>
      <c r="AD704" s="28"/>
      <c r="AE704" s="31"/>
      <c r="AF704" s="28"/>
    </row>
    <row r="705" ht="14.5" customHeight="1" spans="1:32">
      <c r="A705" s="28"/>
      <c r="B705" s="31"/>
      <c r="C705" s="131"/>
      <c r="D705" s="209"/>
      <c r="E705" s="209"/>
      <c r="F705" s="212"/>
      <c r="G705" s="209"/>
      <c r="H705" s="209"/>
      <c r="I705" s="28"/>
      <c r="J705" s="28"/>
      <c r="K705" s="31"/>
      <c r="L705" s="80"/>
      <c r="M705" s="80"/>
      <c r="N705" s="80"/>
      <c r="O705" s="28"/>
      <c r="P705" s="28"/>
      <c r="Q705" s="28"/>
      <c r="R705" s="28"/>
      <c r="S705" s="28"/>
      <c r="T705" s="31"/>
      <c r="U705" s="31"/>
      <c r="V705" s="31"/>
      <c r="W705" s="28"/>
      <c r="X705" s="28"/>
      <c r="Y705" s="31"/>
      <c r="Z705" s="28"/>
      <c r="AA705" s="28"/>
      <c r="AB705" s="28"/>
      <c r="AC705" s="28"/>
      <c r="AD705" s="28"/>
      <c r="AE705" s="31"/>
      <c r="AF705" s="28"/>
    </row>
    <row r="706" ht="14.5" customHeight="1" spans="1:32">
      <c r="A706" s="28"/>
      <c r="B706" s="31"/>
      <c r="C706" s="131"/>
      <c r="D706" s="209"/>
      <c r="E706" s="209"/>
      <c r="F706" s="212"/>
      <c r="G706" s="209"/>
      <c r="H706" s="209"/>
      <c r="I706" s="28"/>
      <c r="J706" s="28"/>
      <c r="K706" s="31"/>
      <c r="L706" s="80"/>
      <c r="M706" s="80"/>
      <c r="N706" s="80"/>
      <c r="O706" s="28"/>
      <c r="P706" s="28"/>
      <c r="Q706" s="28"/>
      <c r="R706" s="28"/>
      <c r="S706" s="28"/>
      <c r="T706" s="31"/>
      <c r="U706" s="31"/>
      <c r="V706" s="31"/>
      <c r="W706" s="28"/>
      <c r="X706" s="28"/>
      <c r="Y706" s="31"/>
      <c r="Z706" s="28"/>
      <c r="AA706" s="28"/>
      <c r="AB706" s="28"/>
      <c r="AC706" s="28"/>
      <c r="AD706" s="28"/>
      <c r="AE706" s="31"/>
      <c r="AF706" s="28"/>
    </row>
    <row r="707" ht="14.5" customHeight="1" spans="1:32">
      <c r="A707" s="28"/>
      <c r="B707" s="31"/>
      <c r="C707" s="131"/>
      <c r="D707" s="209"/>
      <c r="E707" s="209"/>
      <c r="F707" s="212"/>
      <c r="G707" s="209"/>
      <c r="H707" s="209"/>
      <c r="I707" s="28"/>
      <c r="J707" s="28"/>
      <c r="K707" s="31"/>
      <c r="L707" s="80"/>
      <c r="M707" s="80"/>
      <c r="N707" s="80"/>
      <c r="O707" s="28"/>
      <c r="P707" s="28"/>
      <c r="Q707" s="28"/>
      <c r="R707" s="28"/>
      <c r="S707" s="28"/>
      <c r="T707" s="31"/>
      <c r="U707" s="31"/>
      <c r="V707" s="31"/>
      <c r="W707" s="28"/>
      <c r="X707" s="28"/>
      <c r="Y707" s="31"/>
      <c r="Z707" s="28"/>
      <c r="AA707" s="28"/>
      <c r="AB707" s="28"/>
      <c r="AC707" s="28"/>
      <c r="AD707" s="28"/>
      <c r="AE707" s="31"/>
      <c r="AF707" s="28"/>
    </row>
    <row r="708" ht="14.5" customHeight="1" spans="1:32">
      <c r="A708" s="28"/>
      <c r="B708" s="31"/>
      <c r="C708" s="131"/>
      <c r="D708" s="209"/>
      <c r="E708" s="209"/>
      <c r="F708" s="212"/>
      <c r="G708" s="209"/>
      <c r="H708" s="209"/>
      <c r="I708" s="28"/>
      <c r="J708" s="28"/>
      <c r="K708" s="31"/>
      <c r="L708" s="80"/>
      <c r="M708" s="80"/>
      <c r="N708" s="80"/>
      <c r="O708" s="28"/>
      <c r="P708" s="28"/>
      <c r="Q708" s="28"/>
      <c r="R708" s="28"/>
      <c r="S708" s="28"/>
      <c r="T708" s="31"/>
      <c r="U708" s="31"/>
      <c r="V708" s="31"/>
      <c r="W708" s="28"/>
      <c r="X708" s="28"/>
      <c r="Y708" s="31"/>
      <c r="Z708" s="28"/>
      <c r="AA708" s="28"/>
      <c r="AB708" s="28"/>
      <c r="AC708" s="28"/>
      <c r="AD708" s="28"/>
      <c r="AE708" s="31"/>
      <c r="AF708" s="28"/>
    </row>
    <row r="709" ht="14.5" customHeight="1" spans="1:32">
      <c r="A709" s="28"/>
      <c r="B709" s="31"/>
      <c r="C709" s="131"/>
      <c r="D709" s="209"/>
      <c r="E709" s="209"/>
      <c r="F709" s="212"/>
      <c r="G709" s="209"/>
      <c r="H709" s="209"/>
      <c r="I709" s="28"/>
      <c r="J709" s="28"/>
      <c r="K709" s="31"/>
      <c r="L709" s="80"/>
      <c r="M709" s="80"/>
      <c r="N709" s="80"/>
      <c r="O709" s="28"/>
      <c r="P709" s="28"/>
      <c r="Q709" s="28"/>
      <c r="R709" s="28"/>
      <c r="S709" s="28"/>
      <c r="T709" s="31"/>
      <c r="U709" s="31"/>
      <c r="V709" s="31"/>
      <c r="W709" s="28"/>
      <c r="X709" s="28"/>
      <c r="Y709" s="31"/>
      <c r="Z709" s="28"/>
      <c r="AA709" s="28"/>
      <c r="AB709" s="28"/>
      <c r="AC709" s="28"/>
      <c r="AD709" s="28"/>
      <c r="AE709" s="31"/>
      <c r="AF709" s="28"/>
    </row>
    <row r="710" ht="14.5" customHeight="1" spans="1:32">
      <c r="A710" s="28"/>
      <c r="B710" s="31"/>
      <c r="C710" s="131"/>
      <c r="D710" s="209"/>
      <c r="E710" s="209"/>
      <c r="F710" s="212"/>
      <c r="G710" s="209"/>
      <c r="H710" s="209"/>
      <c r="I710" s="28"/>
      <c r="J710" s="28"/>
      <c r="K710" s="31"/>
      <c r="L710" s="80"/>
      <c r="M710" s="80"/>
      <c r="N710" s="80"/>
      <c r="O710" s="28"/>
      <c r="P710" s="28"/>
      <c r="Q710" s="28"/>
      <c r="R710" s="28"/>
      <c r="S710" s="28"/>
      <c r="T710" s="31"/>
      <c r="U710" s="31"/>
      <c r="V710" s="31"/>
      <c r="W710" s="28"/>
      <c r="X710" s="28"/>
      <c r="Y710" s="31"/>
      <c r="Z710" s="28"/>
      <c r="AA710" s="28"/>
      <c r="AB710" s="28"/>
      <c r="AC710" s="28"/>
      <c r="AD710" s="28"/>
      <c r="AE710" s="31"/>
      <c r="AF710" s="28"/>
    </row>
    <row r="711" ht="14.5" customHeight="1" spans="1:32">
      <c r="A711" s="28"/>
      <c r="B711" s="31"/>
      <c r="C711" s="131"/>
      <c r="D711" s="209"/>
      <c r="E711" s="209"/>
      <c r="F711" s="212"/>
      <c r="G711" s="209"/>
      <c r="H711" s="209"/>
      <c r="I711" s="28"/>
      <c r="J711" s="28"/>
      <c r="K711" s="31"/>
      <c r="L711" s="80"/>
      <c r="M711" s="80"/>
      <c r="N711" s="80"/>
      <c r="O711" s="28"/>
      <c r="P711" s="28"/>
      <c r="Q711" s="28"/>
      <c r="R711" s="28"/>
      <c r="S711" s="28"/>
      <c r="T711" s="31"/>
      <c r="U711" s="31"/>
      <c r="V711" s="31"/>
      <c r="W711" s="28"/>
      <c r="X711" s="28"/>
      <c r="Y711" s="31"/>
      <c r="Z711" s="28"/>
      <c r="AA711" s="28"/>
      <c r="AB711" s="28"/>
      <c r="AC711" s="28"/>
      <c r="AD711" s="28"/>
      <c r="AE711" s="31"/>
      <c r="AF711" s="28"/>
    </row>
    <row r="712" ht="14.5" customHeight="1" spans="1:32">
      <c r="A712" s="28"/>
      <c r="B712" s="31"/>
      <c r="C712" s="131"/>
      <c r="D712" s="209"/>
      <c r="E712" s="209"/>
      <c r="F712" s="212"/>
      <c r="G712" s="209"/>
      <c r="H712" s="209"/>
      <c r="I712" s="28"/>
      <c r="J712" s="28"/>
      <c r="K712" s="31"/>
      <c r="L712" s="80"/>
      <c r="M712" s="80"/>
      <c r="N712" s="80"/>
      <c r="O712" s="28"/>
      <c r="P712" s="28"/>
      <c r="Q712" s="28"/>
      <c r="R712" s="28"/>
      <c r="S712" s="28"/>
      <c r="T712" s="31"/>
      <c r="U712" s="31"/>
      <c r="V712" s="31"/>
      <c r="W712" s="28"/>
      <c r="X712" s="28"/>
      <c r="Y712" s="31"/>
      <c r="Z712" s="28"/>
      <c r="AA712" s="28"/>
      <c r="AB712" s="28"/>
      <c r="AC712" s="28"/>
      <c r="AD712" s="28"/>
      <c r="AE712" s="31"/>
      <c r="AF712" s="28"/>
    </row>
    <row r="713" ht="14.5" customHeight="1" spans="1:32">
      <c r="A713" s="28"/>
      <c r="B713" s="31"/>
      <c r="C713" s="131"/>
      <c r="D713" s="209"/>
      <c r="E713" s="209"/>
      <c r="F713" s="212"/>
      <c r="G713" s="209"/>
      <c r="H713" s="209"/>
      <c r="I713" s="28"/>
      <c r="J713" s="28"/>
      <c r="K713" s="31"/>
      <c r="L713" s="80"/>
      <c r="M713" s="80"/>
      <c r="N713" s="80"/>
      <c r="O713" s="28"/>
      <c r="P713" s="28"/>
      <c r="Q713" s="28"/>
      <c r="R713" s="28"/>
      <c r="S713" s="28"/>
      <c r="T713" s="31"/>
      <c r="U713" s="31"/>
      <c r="V713" s="31"/>
      <c r="W713" s="28"/>
      <c r="X713" s="28"/>
      <c r="Y713" s="31"/>
      <c r="Z713" s="28"/>
      <c r="AA713" s="28"/>
      <c r="AB713" s="28"/>
      <c r="AC713" s="28"/>
      <c r="AD713" s="28"/>
      <c r="AE713" s="31"/>
      <c r="AF713" s="28"/>
    </row>
    <row r="714" ht="14.5" customHeight="1" spans="1:32">
      <c r="A714" s="28"/>
      <c r="B714" s="31"/>
      <c r="C714" s="131"/>
      <c r="D714" s="209"/>
      <c r="E714" s="209"/>
      <c r="F714" s="212"/>
      <c r="G714" s="209"/>
      <c r="H714" s="209"/>
      <c r="I714" s="28"/>
      <c r="J714" s="28"/>
      <c r="K714" s="31"/>
      <c r="L714" s="80"/>
      <c r="M714" s="80"/>
      <c r="N714" s="80"/>
      <c r="O714" s="28"/>
      <c r="P714" s="28"/>
      <c r="Q714" s="28"/>
      <c r="R714" s="28"/>
      <c r="S714" s="28"/>
      <c r="T714" s="31"/>
      <c r="U714" s="31"/>
      <c r="V714" s="31"/>
      <c r="W714" s="28"/>
      <c r="X714" s="28"/>
      <c r="Y714" s="31"/>
      <c r="Z714" s="28"/>
      <c r="AA714" s="28"/>
      <c r="AB714" s="28"/>
      <c r="AC714" s="28"/>
      <c r="AD714" s="28"/>
      <c r="AE714" s="31"/>
      <c r="AF714" s="28"/>
    </row>
    <row r="715" ht="14.5" customHeight="1" spans="1:32">
      <c r="A715" s="28"/>
      <c r="B715" s="31"/>
      <c r="C715" s="131"/>
      <c r="D715" s="209"/>
      <c r="E715" s="209"/>
      <c r="F715" s="212"/>
      <c r="G715" s="209"/>
      <c r="H715" s="209"/>
      <c r="I715" s="28"/>
      <c r="J715" s="28"/>
      <c r="K715" s="31"/>
      <c r="L715" s="80"/>
      <c r="M715" s="80"/>
      <c r="N715" s="80"/>
      <c r="O715" s="28"/>
      <c r="P715" s="28"/>
      <c r="Q715" s="28"/>
      <c r="R715" s="28"/>
      <c r="S715" s="28"/>
      <c r="T715" s="31"/>
      <c r="U715" s="31"/>
      <c r="V715" s="31"/>
      <c r="W715" s="28"/>
      <c r="X715" s="28"/>
      <c r="Y715" s="31"/>
      <c r="Z715" s="28"/>
      <c r="AA715" s="28"/>
      <c r="AB715" s="28"/>
      <c r="AC715" s="28"/>
      <c r="AD715" s="28"/>
      <c r="AE715" s="31"/>
      <c r="AF715" s="28"/>
    </row>
    <row r="716" ht="14.5" customHeight="1" spans="1:32">
      <c r="A716" s="28"/>
      <c r="B716" s="31"/>
      <c r="C716" s="131"/>
      <c r="D716" s="209"/>
      <c r="E716" s="209"/>
      <c r="F716" s="212"/>
      <c r="G716" s="209"/>
      <c r="H716" s="209"/>
      <c r="I716" s="28"/>
      <c r="J716" s="28"/>
      <c r="K716" s="31"/>
      <c r="L716" s="80"/>
      <c r="M716" s="80"/>
      <c r="N716" s="80"/>
      <c r="O716" s="28"/>
      <c r="P716" s="28"/>
      <c r="Q716" s="28"/>
      <c r="R716" s="28"/>
      <c r="S716" s="28"/>
      <c r="T716" s="31"/>
      <c r="U716" s="31"/>
      <c r="V716" s="31"/>
      <c r="W716" s="28"/>
      <c r="X716" s="28"/>
      <c r="Y716" s="31"/>
      <c r="Z716" s="28"/>
      <c r="AA716" s="28"/>
      <c r="AB716" s="28"/>
      <c r="AC716" s="28"/>
      <c r="AD716" s="28"/>
      <c r="AE716" s="31"/>
      <c r="AF716" s="28"/>
    </row>
    <row r="717" ht="14.5" customHeight="1" spans="1:32">
      <c r="A717" s="28"/>
      <c r="B717" s="31"/>
      <c r="C717" s="131"/>
      <c r="D717" s="209"/>
      <c r="E717" s="209"/>
      <c r="F717" s="212"/>
      <c r="G717" s="209"/>
      <c r="H717" s="209"/>
      <c r="I717" s="28"/>
      <c r="J717" s="28"/>
      <c r="K717" s="31"/>
      <c r="L717" s="80"/>
      <c r="M717" s="80"/>
      <c r="N717" s="80"/>
      <c r="O717" s="28"/>
      <c r="P717" s="28"/>
      <c r="Q717" s="28"/>
      <c r="R717" s="28"/>
      <c r="S717" s="28"/>
      <c r="T717" s="31"/>
      <c r="U717" s="31"/>
      <c r="V717" s="31"/>
      <c r="W717" s="28"/>
      <c r="X717" s="28"/>
      <c r="Y717" s="31"/>
      <c r="Z717" s="28"/>
      <c r="AA717" s="28"/>
      <c r="AB717" s="28"/>
      <c r="AC717" s="28"/>
      <c r="AD717" s="28"/>
      <c r="AE717" s="31"/>
      <c r="AF717" s="28"/>
    </row>
    <row r="718" ht="14.5" customHeight="1" spans="1:32">
      <c r="A718" s="28"/>
      <c r="B718" s="31"/>
      <c r="C718" s="131"/>
      <c r="D718" s="209"/>
      <c r="E718" s="209"/>
      <c r="F718" s="212"/>
      <c r="G718" s="209"/>
      <c r="H718" s="209"/>
      <c r="I718" s="28"/>
      <c r="J718" s="28"/>
      <c r="K718" s="31"/>
      <c r="L718" s="80"/>
      <c r="M718" s="80"/>
      <c r="N718" s="80"/>
      <c r="O718" s="28"/>
      <c r="P718" s="28"/>
      <c r="Q718" s="28"/>
      <c r="R718" s="28"/>
      <c r="S718" s="28"/>
      <c r="T718" s="31"/>
      <c r="U718" s="31"/>
      <c r="V718" s="31"/>
      <c r="W718" s="28"/>
      <c r="X718" s="28"/>
      <c r="Y718" s="31"/>
      <c r="Z718" s="28"/>
      <c r="AA718" s="28"/>
      <c r="AB718" s="28"/>
      <c r="AC718" s="28"/>
      <c r="AD718" s="28"/>
      <c r="AE718" s="31"/>
      <c r="AF718" s="28"/>
    </row>
    <row r="719" ht="14.5" customHeight="1" spans="1:32">
      <c r="A719" s="28"/>
      <c r="B719" s="31"/>
      <c r="C719" s="131"/>
      <c r="D719" s="209"/>
      <c r="E719" s="209"/>
      <c r="F719" s="212"/>
      <c r="G719" s="209"/>
      <c r="H719" s="209"/>
      <c r="I719" s="28"/>
      <c r="J719" s="28"/>
      <c r="K719" s="31"/>
      <c r="L719" s="80"/>
      <c r="M719" s="80"/>
      <c r="N719" s="80"/>
      <c r="O719" s="28"/>
      <c r="P719" s="28"/>
      <c r="Q719" s="28"/>
      <c r="R719" s="28"/>
      <c r="S719" s="28"/>
      <c r="T719" s="31"/>
      <c r="U719" s="31"/>
      <c r="V719" s="31"/>
      <c r="W719" s="28"/>
      <c r="X719" s="28"/>
      <c r="Y719" s="31"/>
      <c r="Z719" s="28"/>
      <c r="AA719" s="28"/>
      <c r="AB719" s="28"/>
      <c r="AC719" s="28"/>
      <c r="AD719" s="28"/>
      <c r="AE719" s="31"/>
      <c r="AF719" s="28"/>
    </row>
    <row r="720" ht="14.5" customHeight="1" spans="1:32">
      <c r="A720" s="28"/>
      <c r="B720" s="31"/>
      <c r="C720" s="131"/>
      <c r="D720" s="209"/>
      <c r="E720" s="209"/>
      <c r="F720" s="212"/>
      <c r="G720" s="209"/>
      <c r="H720" s="209"/>
      <c r="I720" s="28"/>
      <c r="J720" s="28"/>
      <c r="K720" s="31"/>
      <c r="L720" s="80"/>
      <c r="M720" s="80"/>
      <c r="N720" s="80"/>
      <c r="O720" s="28"/>
      <c r="P720" s="28"/>
      <c r="Q720" s="28"/>
      <c r="R720" s="28"/>
      <c r="S720" s="28"/>
      <c r="T720" s="31"/>
      <c r="U720" s="31"/>
      <c r="V720" s="31"/>
      <c r="W720" s="28"/>
      <c r="X720" s="28"/>
      <c r="Y720" s="31"/>
      <c r="Z720" s="28"/>
      <c r="AA720" s="28"/>
      <c r="AB720" s="28"/>
      <c r="AC720" s="28"/>
      <c r="AD720" s="28"/>
      <c r="AE720" s="31"/>
      <c r="AF720" s="28"/>
    </row>
    <row r="721" ht="14.5" customHeight="1" spans="1:32">
      <c r="A721" s="28"/>
      <c r="B721" s="31"/>
      <c r="C721" s="131"/>
      <c r="D721" s="209"/>
      <c r="E721" s="209"/>
      <c r="F721" s="212"/>
      <c r="G721" s="209"/>
      <c r="H721" s="209"/>
      <c r="I721" s="28"/>
      <c r="J721" s="28"/>
      <c r="K721" s="31"/>
      <c r="L721" s="80"/>
      <c r="M721" s="80"/>
      <c r="N721" s="80"/>
      <c r="O721" s="28"/>
      <c r="P721" s="28"/>
      <c r="Q721" s="28"/>
      <c r="R721" s="28"/>
      <c r="S721" s="28"/>
      <c r="T721" s="31"/>
      <c r="U721" s="31"/>
      <c r="V721" s="31"/>
      <c r="W721" s="28"/>
      <c r="X721" s="28"/>
      <c r="Y721" s="31"/>
      <c r="Z721" s="28"/>
      <c r="AA721" s="28"/>
      <c r="AB721" s="28"/>
      <c r="AC721" s="28"/>
      <c r="AD721" s="28"/>
      <c r="AE721" s="31"/>
      <c r="AF721" s="28"/>
    </row>
    <row r="722" ht="14.5" customHeight="1" spans="1:32">
      <c r="A722" s="28"/>
      <c r="B722" s="31"/>
      <c r="C722" s="131"/>
      <c r="D722" s="209"/>
      <c r="E722" s="209"/>
      <c r="F722" s="212"/>
      <c r="G722" s="209"/>
      <c r="H722" s="209"/>
      <c r="I722" s="28"/>
      <c r="J722" s="28"/>
      <c r="K722" s="31"/>
      <c r="L722" s="80"/>
      <c r="M722" s="80"/>
      <c r="N722" s="80"/>
      <c r="O722" s="28"/>
      <c r="P722" s="28"/>
      <c r="Q722" s="28"/>
      <c r="R722" s="28"/>
      <c r="S722" s="28"/>
      <c r="T722" s="31"/>
      <c r="U722" s="31"/>
      <c r="V722" s="31"/>
      <c r="W722" s="28"/>
      <c r="X722" s="28"/>
      <c r="Y722" s="31"/>
      <c r="Z722" s="28"/>
      <c r="AA722" s="28"/>
      <c r="AB722" s="28"/>
      <c r="AC722" s="28"/>
      <c r="AD722" s="28"/>
      <c r="AE722" s="31"/>
      <c r="AF722" s="28"/>
    </row>
    <row r="723" ht="14.5" customHeight="1" spans="1:32">
      <c r="A723" s="28"/>
      <c r="B723" s="31"/>
      <c r="C723" s="131"/>
      <c r="D723" s="209"/>
      <c r="E723" s="209"/>
      <c r="F723" s="212"/>
      <c r="G723" s="209"/>
      <c r="H723" s="209"/>
      <c r="I723" s="28"/>
      <c r="J723" s="28"/>
      <c r="K723" s="31"/>
      <c r="L723" s="80"/>
      <c r="M723" s="80"/>
      <c r="N723" s="80"/>
      <c r="O723" s="28"/>
      <c r="P723" s="28"/>
      <c r="Q723" s="28"/>
      <c r="R723" s="28"/>
      <c r="S723" s="28"/>
      <c r="T723" s="31"/>
      <c r="U723" s="31"/>
      <c r="V723" s="31"/>
      <c r="W723" s="28"/>
      <c r="X723" s="28"/>
      <c r="Y723" s="31"/>
      <c r="Z723" s="28"/>
      <c r="AA723" s="28"/>
      <c r="AB723" s="28"/>
      <c r="AC723" s="28"/>
      <c r="AD723" s="28"/>
      <c r="AE723" s="31"/>
      <c r="AF723" s="28"/>
    </row>
    <row r="724" ht="14.5" customHeight="1" spans="1:32">
      <c r="A724" s="28"/>
      <c r="B724" s="31"/>
      <c r="C724" s="131"/>
      <c r="D724" s="209"/>
      <c r="E724" s="209"/>
      <c r="F724" s="212"/>
      <c r="G724" s="209"/>
      <c r="H724" s="209"/>
      <c r="I724" s="28"/>
      <c r="J724" s="28"/>
      <c r="K724" s="31"/>
      <c r="L724" s="80"/>
      <c r="M724" s="80"/>
      <c r="N724" s="80"/>
      <c r="O724" s="28"/>
      <c r="P724" s="28"/>
      <c r="Q724" s="28"/>
      <c r="R724" s="28"/>
      <c r="S724" s="28"/>
      <c r="T724" s="31"/>
      <c r="U724" s="31"/>
      <c r="V724" s="31"/>
      <c r="W724" s="28"/>
      <c r="X724" s="28"/>
      <c r="Y724" s="31"/>
      <c r="Z724" s="28"/>
      <c r="AA724" s="28"/>
      <c r="AB724" s="28"/>
      <c r="AC724" s="28"/>
      <c r="AD724" s="28"/>
      <c r="AE724" s="31"/>
      <c r="AF724" s="28"/>
    </row>
    <row r="725" ht="14.5" customHeight="1" spans="1:32">
      <c r="A725" s="28"/>
      <c r="B725" s="31"/>
      <c r="C725" s="131"/>
      <c r="D725" s="209"/>
      <c r="E725" s="209"/>
      <c r="F725" s="212"/>
      <c r="G725" s="209"/>
      <c r="H725" s="209"/>
      <c r="I725" s="28"/>
      <c r="J725" s="28"/>
      <c r="K725" s="31"/>
      <c r="L725" s="80"/>
      <c r="M725" s="80"/>
      <c r="N725" s="80"/>
      <c r="O725" s="28"/>
      <c r="P725" s="28"/>
      <c r="Q725" s="28"/>
      <c r="R725" s="28"/>
      <c r="S725" s="28"/>
      <c r="T725" s="31"/>
      <c r="U725" s="31"/>
      <c r="V725" s="31"/>
      <c r="W725" s="28"/>
      <c r="X725" s="28"/>
      <c r="Y725" s="31"/>
      <c r="Z725" s="28"/>
      <c r="AA725" s="28"/>
      <c r="AB725" s="28"/>
      <c r="AC725" s="28"/>
      <c r="AD725" s="28"/>
      <c r="AE725" s="31"/>
      <c r="AF725" s="28"/>
    </row>
    <row r="726" ht="14.5" customHeight="1" spans="1:32">
      <c r="A726" s="28"/>
      <c r="B726" s="31"/>
      <c r="C726" s="131"/>
      <c r="D726" s="209"/>
      <c r="E726" s="209"/>
      <c r="F726" s="212"/>
      <c r="G726" s="209"/>
      <c r="H726" s="209"/>
      <c r="I726" s="28"/>
      <c r="J726" s="28"/>
      <c r="K726" s="31"/>
      <c r="L726" s="80"/>
      <c r="M726" s="80"/>
      <c r="N726" s="80"/>
      <c r="O726" s="28"/>
      <c r="P726" s="28"/>
      <c r="Q726" s="28"/>
      <c r="R726" s="28"/>
      <c r="S726" s="28"/>
      <c r="T726" s="31"/>
      <c r="U726" s="31"/>
      <c r="V726" s="31"/>
      <c r="W726" s="28"/>
      <c r="X726" s="28"/>
      <c r="Y726" s="31"/>
      <c r="Z726" s="28"/>
      <c r="AA726" s="28"/>
      <c r="AB726" s="28"/>
      <c r="AC726" s="28"/>
      <c r="AD726" s="28"/>
      <c r="AE726" s="31"/>
      <c r="AF726" s="28"/>
    </row>
    <row r="727" ht="14.5" customHeight="1" spans="1:32">
      <c r="A727" s="28"/>
      <c r="B727" s="31"/>
      <c r="C727" s="131"/>
      <c r="D727" s="209"/>
      <c r="E727" s="209"/>
      <c r="F727" s="212"/>
      <c r="G727" s="209"/>
      <c r="H727" s="209"/>
      <c r="I727" s="28"/>
      <c r="J727" s="28"/>
      <c r="K727" s="31"/>
      <c r="L727" s="80"/>
      <c r="M727" s="80"/>
      <c r="N727" s="80"/>
      <c r="O727" s="28"/>
      <c r="P727" s="28"/>
      <c r="Q727" s="28"/>
      <c r="R727" s="28"/>
      <c r="S727" s="28"/>
      <c r="T727" s="31"/>
      <c r="U727" s="31"/>
      <c r="V727" s="31"/>
      <c r="W727" s="28"/>
      <c r="X727" s="28"/>
      <c r="Y727" s="31"/>
      <c r="Z727" s="28"/>
      <c r="AA727" s="28"/>
      <c r="AB727" s="28"/>
      <c r="AC727" s="28"/>
      <c r="AD727" s="28"/>
      <c r="AE727" s="31"/>
      <c r="AF727" s="28"/>
    </row>
    <row r="728" ht="14.5" customHeight="1" spans="1:32">
      <c r="A728" s="28"/>
      <c r="B728" s="31"/>
      <c r="C728" s="131"/>
      <c r="D728" s="209"/>
      <c r="E728" s="209"/>
      <c r="F728" s="212"/>
      <c r="G728" s="209"/>
      <c r="H728" s="209"/>
      <c r="I728" s="28"/>
      <c r="J728" s="28"/>
      <c r="K728" s="31"/>
      <c r="L728" s="80"/>
      <c r="M728" s="80"/>
      <c r="N728" s="80"/>
      <c r="O728" s="28"/>
      <c r="P728" s="28"/>
      <c r="Q728" s="28"/>
      <c r="R728" s="28"/>
      <c r="S728" s="28"/>
      <c r="T728" s="31"/>
      <c r="U728" s="31"/>
      <c r="V728" s="31"/>
      <c r="W728" s="28"/>
      <c r="X728" s="28"/>
      <c r="Y728" s="31"/>
      <c r="Z728" s="28"/>
      <c r="AA728" s="28"/>
      <c r="AB728" s="28"/>
      <c r="AC728" s="28"/>
      <c r="AD728" s="28"/>
      <c r="AE728" s="31"/>
      <c r="AF728" s="28"/>
    </row>
    <row r="729" ht="14.5" customHeight="1" spans="1:32">
      <c r="A729" s="28"/>
      <c r="B729" s="31"/>
      <c r="C729" s="131"/>
      <c r="D729" s="209"/>
      <c r="E729" s="209"/>
      <c r="F729" s="212"/>
      <c r="G729" s="209"/>
      <c r="H729" s="209"/>
      <c r="I729" s="28"/>
      <c r="J729" s="28"/>
      <c r="K729" s="31"/>
      <c r="L729" s="80"/>
      <c r="M729" s="80"/>
      <c r="N729" s="80"/>
      <c r="O729" s="28"/>
      <c r="P729" s="28"/>
      <c r="Q729" s="28"/>
      <c r="R729" s="28"/>
      <c r="S729" s="28"/>
      <c r="T729" s="31"/>
      <c r="U729" s="31"/>
      <c r="V729" s="31"/>
      <c r="W729" s="28"/>
      <c r="X729" s="28"/>
      <c r="Y729" s="31"/>
      <c r="Z729" s="28"/>
      <c r="AA729" s="28"/>
      <c r="AB729" s="28"/>
      <c r="AC729" s="28"/>
      <c r="AD729" s="28"/>
      <c r="AE729" s="31"/>
      <c r="AF729" s="28"/>
    </row>
    <row r="730" ht="14.5" customHeight="1" spans="1:32">
      <c r="A730" s="28"/>
      <c r="B730" s="31"/>
      <c r="C730" s="131"/>
      <c r="D730" s="209"/>
      <c r="E730" s="209"/>
      <c r="F730" s="212"/>
      <c r="G730" s="209"/>
      <c r="H730" s="209"/>
      <c r="I730" s="28"/>
      <c r="J730" s="28"/>
      <c r="K730" s="31"/>
      <c r="L730" s="80"/>
      <c r="M730" s="80"/>
      <c r="N730" s="80"/>
      <c r="O730" s="28"/>
      <c r="P730" s="28"/>
      <c r="Q730" s="28"/>
      <c r="R730" s="28"/>
      <c r="S730" s="28"/>
      <c r="T730" s="31"/>
      <c r="U730" s="31"/>
      <c r="V730" s="31"/>
      <c r="W730" s="28"/>
      <c r="X730" s="28"/>
      <c r="Y730" s="31"/>
      <c r="Z730" s="28"/>
      <c r="AA730" s="28"/>
      <c r="AB730" s="28"/>
      <c r="AC730" s="28"/>
      <c r="AD730" s="28"/>
      <c r="AE730" s="31"/>
      <c r="AF730" s="28"/>
    </row>
    <row r="731" ht="14.5" customHeight="1" spans="1:32">
      <c r="A731" s="28"/>
      <c r="B731" s="31"/>
      <c r="C731" s="131"/>
      <c r="D731" s="209"/>
      <c r="E731" s="209"/>
      <c r="F731" s="212"/>
      <c r="G731" s="209"/>
      <c r="H731" s="209"/>
      <c r="I731" s="28"/>
      <c r="J731" s="28"/>
      <c r="K731" s="31"/>
      <c r="L731" s="80"/>
      <c r="M731" s="80"/>
      <c r="N731" s="80"/>
      <c r="O731" s="28"/>
      <c r="P731" s="28"/>
      <c r="Q731" s="28"/>
      <c r="R731" s="28"/>
      <c r="S731" s="28"/>
      <c r="T731" s="31"/>
      <c r="U731" s="31"/>
      <c r="V731" s="31"/>
      <c r="W731" s="28"/>
      <c r="X731" s="28"/>
      <c r="Y731" s="31"/>
      <c r="Z731" s="28"/>
      <c r="AA731" s="28"/>
      <c r="AB731" s="28"/>
      <c r="AC731" s="28"/>
      <c r="AD731" s="28"/>
      <c r="AE731" s="31"/>
      <c r="AF731" s="28"/>
    </row>
    <row r="732" ht="14.5" customHeight="1" spans="1:32">
      <c r="A732" s="28"/>
      <c r="B732" s="31"/>
      <c r="C732" s="131"/>
      <c r="D732" s="209"/>
      <c r="E732" s="209"/>
      <c r="F732" s="212"/>
      <c r="G732" s="209"/>
      <c r="H732" s="209"/>
      <c r="I732" s="28"/>
      <c r="J732" s="28"/>
      <c r="K732" s="31"/>
      <c r="L732" s="80"/>
      <c r="M732" s="80"/>
      <c r="N732" s="80"/>
      <c r="O732" s="28"/>
      <c r="P732" s="28"/>
      <c r="Q732" s="28"/>
      <c r="R732" s="28"/>
      <c r="S732" s="28"/>
      <c r="T732" s="31"/>
      <c r="U732" s="31"/>
      <c r="V732" s="31"/>
      <c r="W732" s="28"/>
      <c r="X732" s="28"/>
      <c r="Y732" s="31"/>
      <c r="Z732" s="28"/>
      <c r="AA732" s="28"/>
      <c r="AB732" s="28"/>
      <c r="AC732" s="28"/>
      <c r="AD732" s="28"/>
      <c r="AE732" s="31"/>
      <c r="AF732" s="28"/>
    </row>
    <row r="733" ht="14.5" customHeight="1" spans="1:32">
      <c r="A733" s="28"/>
      <c r="B733" s="31"/>
      <c r="C733" s="131"/>
      <c r="D733" s="209"/>
      <c r="E733" s="209"/>
      <c r="F733" s="212"/>
      <c r="G733" s="209"/>
      <c r="H733" s="209"/>
      <c r="I733" s="28"/>
      <c r="J733" s="28"/>
      <c r="K733" s="31"/>
      <c r="L733" s="80"/>
      <c r="M733" s="80"/>
      <c r="N733" s="80"/>
      <c r="O733" s="28"/>
      <c r="P733" s="28"/>
      <c r="Q733" s="28"/>
      <c r="R733" s="28"/>
      <c r="S733" s="28"/>
      <c r="T733" s="31"/>
      <c r="U733" s="31"/>
      <c r="V733" s="31"/>
      <c r="W733" s="28"/>
      <c r="X733" s="28"/>
      <c r="Y733" s="31"/>
      <c r="Z733" s="28"/>
      <c r="AA733" s="28"/>
      <c r="AB733" s="28"/>
      <c r="AC733" s="28"/>
      <c r="AD733" s="28"/>
      <c r="AE733" s="31"/>
      <c r="AF733" s="28"/>
    </row>
    <row r="734" ht="14.5" customHeight="1" spans="1:32">
      <c r="A734" s="28"/>
      <c r="B734" s="31"/>
      <c r="C734" s="131"/>
      <c r="D734" s="209"/>
      <c r="E734" s="209"/>
      <c r="F734" s="212"/>
      <c r="G734" s="209"/>
      <c r="H734" s="209"/>
      <c r="I734" s="28"/>
      <c r="J734" s="28"/>
      <c r="K734" s="31"/>
      <c r="L734" s="80"/>
      <c r="M734" s="80"/>
      <c r="N734" s="80"/>
      <c r="O734" s="28"/>
      <c r="P734" s="28"/>
      <c r="Q734" s="28"/>
      <c r="R734" s="28"/>
      <c r="S734" s="28"/>
      <c r="T734" s="31"/>
      <c r="U734" s="31"/>
      <c r="V734" s="31"/>
      <c r="W734" s="28"/>
      <c r="X734" s="28"/>
      <c r="Y734" s="31"/>
      <c r="Z734" s="28"/>
      <c r="AA734" s="28"/>
      <c r="AB734" s="28"/>
      <c r="AC734" s="28"/>
      <c r="AD734" s="28"/>
      <c r="AE734" s="31"/>
      <c r="AF734" s="28"/>
    </row>
    <row r="735" ht="14.5" customHeight="1" spans="1:32">
      <c r="A735" s="28"/>
      <c r="B735" s="31"/>
      <c r="C735" s="131"/>
      <c r="D735" s="209"/>
      <c r="E735" s="209"/>
      <c r="F735" s="212"/>
      <c r="G735" s="209"/>
      <c r="H735" s="209"/>
      <c r="I735" s="28"/>
      <c r="J735" s="28"/>
      <c r="K735" s="31"/>
      <c r="L735" s="80"/>
      <c r="M735" s="80"/>
      <c r="N735" s="80"/>
      <c r="O735" s="28"/>
      <c r="P735" s="28"/>
      <c r="Q735" s="28"/>
      <c r="R735" s="28"/>
      <c r="S735" s="28"/>
      <c r="T735" s="31"/>
      <c r="U735" s="31"/>
      <c r="V735" s="31"/>
      <c r="W735" s="28"/>
      <c r="X735" s="28"/>
      <c r="Y735" s="31"/>
      <c r="Z735" s="28"/>
      <c r="AA735" s="28"/>
      <c r="AB735" s="28"/>
      <c r="AC735" s="28"/>
      <c r="AD735" s="28"/>
      <c r="AE735" s="31"/>
      <c r="AF735" s="28"/>
    </row>
    <row r="736" ht="14.5" customHeight="1" spans="1:32">
      <c r="A736" s="28"/>
      <c r="B736" s="31"/>
      <c r="C736" s="131"/>
      <c r="D736" s="209"/>
      <c r="E736" s="209"/>
      <c r="F736" s="212"/>
      <c r="G736" s="209"/>
      <c r="H736" s="209"/>
      <c r="I736" s="28"/>
      <c r="J736" s="28"/>
      <c r="K736" s="31"/>
      <c r="L736" s="80"/>
      <c r="M736" s="80"/>
      <c r="N736" s="80"/>
      <c r="O736" s="28"/>
      <c r="P736" s="28"/>
      <c r="Q736" s="28"/>
      <c r="R736" s="28"/>
      <c r="S736" s="28"/>
      <c r="T736" s="31"/>
      <c r="U736" s="31"/>
      <c r="V736" s="31"/>
      <c r="W736" s="28"/>
      <c r="X736" s="28"/>
      <c r="Y736" s="31"/>
      <c r="Z736" s="28"/>
      <c r="AA736" s="28"/>
      <c r="AB736" s="28"/>
      <c r="AC736" s="28"/>
      <c r="AD736" s="28"/>
      <c r="AE736" s="31"/>
      <c r="AF736" s="28"/>
    </row>
    <row r="737" ht="14.5" customHeight="1" spans="1:32">
      <c r="A737" s="28"/>
      <c r="B737" s="31"/>
      <c r="C737" s="131"/>
      <c r="D737" s="209"/>
      <c r="E737" s="209"/>
      <c r="F737" s="212"/>
      <c r="G737" s="209"/>
      <c r="H737" s="209"/>
      <c r="I737" s="28"/>
      <c r="J737" s="28"/>
      <c r="K737" s="31"/>
      <c r="L737" s="80"/>
      <c r="M737" s="80"/>
      <c r="N737" s="80"/>
      <c r="O737" s="28"/>
      <c r="P737" s="28"/>
      <c r="Q737" s="28"/>
      <c r="R737" s="28"/>
      <c r="S737" s="28"/>
      <c r="T737" s="31"/>
      <c r="U737" s="31"/>
      <c r="V737" s="31"/>
      <c r="W737" s="28"/>
      <c r="X737" s="28"/>
      <c r="Y737" s="31"/>
      <c r="Z737" s="28"/>
      <c r="AA737" s="28"/>
      <c r="AB737" s="28"/>
      <c r="AC737" s="28"/>
      <c r="AD737" s="28"/>
      <c r="AE737" s="31"/>
      <c r="AF737" s="28"/>
    </row>
    <row r="738" ht="14.5" customHeight="1" spans="1:32">
      <c r="A738" s="28"/>
      <c r="B738" s="31"/>
      <c r="C738" s="131"/>
      <c r="D738" s="209"/>
      <c r="E738" s="209"/>
      <c r="F738" s="212"/>
      <c r="G738" s="209"/>
      <c r="H738" s="209"/>
      <c r="I738" s="28"/>
      <c r="J738" s="28"/>
      <c r="K738" s="31"/>
      <c r="L738" s="80"/>
      <c r="M738" s="80"/>
      <c r="N738" s="80"/>
      <c r="O738" s="28"/>
      <c r="P738" s="28"/>
      <c r="Q738" s="28"/>
      <c r="R738" s="28"/>
      <c r="S738" s="28"/>
      <c r="T738" s="31"/>
      <c r="U738" s="31"/>
      <c r="V738" s="31"/>
      <c r="W738" s="28"/>
      <c r="X738" s="28"/>
      <c r="Y738" s="31"/>
      <c r="Z738" s="28"/>
      <c r="AA738" s="28"/>
      <c r="AB738" s="28"/>
      <c r="AC738" s="28"/>
      <c r="AD738" s="28"/>
      <c r="AE738" s="31"/>
      <c r="AF738" s="28"/>
    </row>
    <row r="739" ht="14.5" customHeight="1" spans="1:32">
      <c r="A739" s="28"/>
      <c r="B739" s="31"/>
      <c r="C739" s="131"/>
      <c r="D739" s="209"/>
      <c r="E739" s="209"/>
      <c r="F739" s="212"/>
      <c r="G739" s="209"/>
      <c r="H739" s="209"/>
      <c r="I739" s="28"/>
      <c r="J739" s="28"/>
      <c r="K739" s="31"/>
      <c r="L739" s="80"/>
      <c r="M739" s="80"/>
      <c r="N739" s="80"/>
      <c r="O739" s="28"/>
      <c r="P739" s="28"/>
      <c r="Q739" s="28"/>
      <c r="R739" s="28"/>
      <c r="S739" s="28"/>
      <c r="T739" s="31"/>
      <c r="U739" s="31"/>
      <c r="V739" s="31"/>
      <c r="W739" s="28"/>
      <c r="X739" s="28"/>
      <c r="Y739" s="31"/>
      <c r="Z739" s="28"/>
      <c r="AA739" s="28"/>
      <c r="AB739" s="28"/>
      <c r="AC739" s="28"/>
      <c r="AD739" s="28"/>
      <c r="AE739" s="31"/>
      <c r="AF739" s="28"/>
    </row>
    <row r="740" ht="14.5" customHeight="1" spans="1:32">
      <c r="A740" s="28"/>
      <c r="B740" s="31"/>
      <c r="C740" s="131"/>
      <c r="D740" s="209"/>
      <c r="E740" s="209"/>
      <c r="F740" s="212"/>
      <c r="G740" s="209"/>
      <c r="H740" s="209"/>
      <c r="I740" s="28"/>
      <c r="J740" s="28"/>
      <c r="K740" s="31"/>
      <c r="L740" s="80"/>
      <c r="M740" s="80"/>
      <c r="N740" s="80"/>
      <c r="O740" s="28"/>
      <c r="P740" s="28"/>
      <c r="Q740" s="28"/>
      <c r="R740" s="28"/>
      <c r="S740" s="28"/>
      <c r="T740" s="31"/>
      <c r="U740" s="31"/>
      <c r="V740" s="31"/>
      <c r="W740" s="28"/>
      <c r="X740" s="28"/>
      <c r="Y740" s="31"/>
      <c r="Z740" s="28"/>
      <c r="AA740" s="28"/>
      <c r="AB740" s="28"/>
      <c r="AC740" s="28"/>
      <c r="AD740" s="28"/>
      <c r="AE740" s="31"/>
      <c r="AF740" s="28"/>
    </row>
    <row r="741" ht="14.5" customHeight="1" spans="1:32">
      <c r="A741" s="28"/>
      <c r="B741" s="31"/>
      <c r="C741" s="131"/>
      <c r="D741" s="209"/>
      <c r="E741" s="209"/>
      <c r="F741" s="212"/>
      <c r="G741" s="209"/>
      <c r="H741" s="209"/>
      <c r="I741" s="28"/>
      <c r="J741" s="28"/>
      <c r="K741" s="31"/>
      <c r="L741" s="80"/>
      <c r="M741" s="80"/>
      <c r="N741" s="80"/>
      <c r="O741" s="28"/>
      <c r="P741" s="28"/>
      <c r="Q741" s="28"/>
      <c r="R741" s="28"/>
      <c r="S741" s="28"/>
      <c r="T741" s="31"/>
      <c r="U741" s="31"/>
      <c r="V741" s="31"/>
      <c r="W741" s="28"/>
      <c r="X741" s="28"/>
      <c r="Y741" s="31"/>
      <c r="Z741" s="28"/>
      <c r="AA741" s="28"/>
      <c r="AB741" s="28"/>
      <c r="AC741" s="28"/>
      <c r="AD741" s="28"/>
      <c r="AE741" s="31"/>
      <c r="AF741" s="28"/>
    </row>
    <row r="742" ht="14.5" customHeight="1" spans="1:32">
      <c r="A742" s="28"/>
      <c r="B742" s="31"/>
      <c r="C742" s="131"/>
      <c r="D742" s="209"/>
      <c r="E742" s="209"/>
      <c r="F742" s="212"/>
      <c r="G742" s="209"/>
      <c r="H742" s="209"/>
      <c r="I742" s="28"/>
      <c r="J742" s="28"/>
      <c r="K742" s="31"/>
      <c r="L742" s="80"/>
      <c r="M742" s="80"/>
      <c r="N742" s="80"/>
      <c r="O742" s="28"/>
      <c r="P742" s="28"/>
      <c r="Q742" s="28"/>
      <c r="R742" s="28"/>
      <c r="S742" s="28"/>
      <c r="T742" s="31"/>
      <c r="U742" s="31"/>
      <c r="V742" s="31"/>
      <c r="W742" s="28"/>
      <c r="X742" s="28"/>
      <c r="Y742" s="31"/>
      <c r="Z742" s="28"/>
      <c r="AA742" s="28"/>
      <c r="AB742" s="28"/>
      <c r="AC742" s="28"/>
      <c r="AD742" s="28"/>
      <c r="AE742" s="31"/>
      <c r="AF742" s="28"/>
    </row>
    <row r="743" ht="14.5" customHeight="1" spans="1:32">
      <c r="A743" s="28"/>
      <c r="B743" s="31"/>
      <c r="C743" s="131"/>
      <c r="D743" s="209"/>
      <c r="E743" s="209"/>
      <c r="F743" s="212"/>
      <c r="G743" s="209"/>
      <c r="H743" s="209"/>
      <c r="I743" s="28"/>
      <c r="J743" s="28"/>
      <c r="K743" s="31"/>
      <c r="L743" s="80"/>
      <c r="M743" s="80"/>
      <c r="N743" s="80"/>
      <c r="O743" s="28"/>
      <c r="P743" s="28"/>
      <c r="Q743" s="28"/>
      <c r="R743" s="28"/>
      <c r="S743" s="28"/>
      <c r="T743" s="31"/>
      <c r="U743" s="31"/>
      <c r="V743" s="31"/>
      <c r="W743" s="28"/>
      <c r="X743" s="28"/>
      <c r="Y743" s="31"/>
      <c r="Z743" s="28"/>
      <c r="AA743" s="28"/>
      <c r="AB743" s="28"/>
      <c r="AC743" s="28"/>
      <c r="AD743" s="28"/>
      <c r="AE743" s="31"/>
      <c r="AF743" s="28"/>
    </row>
    <row r="744" ht="14.5" customHeight="1" spans="1:32">
      <c r="A744" s="28"/>
      <c r="B744" s="31"/>
      <c r="C744" s="131"/>
      <c r="D744" s="209"/>
      <c r="E744" s="209"/>
      <c r="F744" s="212"/>
      <c r="G744" s="209"/>
      <c r="H744" s="209"/>
      <c r="I744" s="28"/>
      <c r="J744" s="28"/>
      <c r="K744" s="31"/>
      <c r="L744" s="80"/>
      <c r="M744" s="80"/>
      <c r="N744" s="80"/>
      <c r="O744" s="28"/>
      <c r="P744" s="28"/>
      <c r="Q744" s="28"/>
      <c r="R744" s="28"/>
      <c r="S744" s="28"/>
      <c r="T744" s="31"/>
      <c r="U744" s="31"/>
      <c r="V744" s="31"/>
      <c r="W744" s="28"/>
      <c r="X744" s="28"/>
      <c r="Y744" s="31"/>
      <c r="Z744" s="28"/>
      <c r="AA744" s="28"/>
      <c r="AB744" s="28"/>
      <c r="AC744" s="28"/>
      <c r="AD744" s="28"/>
      <c r="AE744" s="31"/>
      <c r="AF744" s="28"/>
    </row>
    <row r="745" ht="14.5" customHeight="1" spans="1:32">
      <c r="A745" s="28"/>
      <c r="B745" s="31"/>
      <c r="C745" s="131"/>
      <c r="D745" s="209"/>
      <c r="E745" s="209"/>
      <c r="F745" s="212"/>
      <c r="G745" s="209"/>
      <c r="H745" s="209"/>
      <c r="I745" s="28"/>
      <c r="J745" s="28"/>
      <c r="K745" s="31"/>
      <c r="L745" s="80"/>
      <c r="M745" s="80"/>
      <c r="N745" s="80"/>
      <c r="O745" s="28"/>
      <c r="P745" s="28"/>
      <c r="Q745" s="28"/>
      <c r="R745" s="28"/>
      <c r="S745" s="28"/>
      <c r="T745" s="31"/>
      <c r="U745" s="31"/>
      <c r="V745" s="31"/>
      <c r="W745" s="28"/>
      <c r="X745" s="28"/>
      <c r="Y745" s="31"/>
      <c r="Z745" s="28"/>
      <c r="AA745" s="28"/>
      <c r="AB745" s="28"/>
      <c r="AC745" s="28"/>
      <c r="AD745" s="28"/>
      <c r="AE745" s="31"/>
      <c r="AF745" s="28"/>
    </row>
    <row r="746" ht="14.5" customHeight="1" spans="1:32">
      <c r="A746" s="28"/>
      <c r="B746" s="31"/>
      <c r="C746" s="131"/>
      <c r="D746" s="209"/>
      <c r="E746" s="209"/>
      <c r="F746" s="212"/>
      <c r="G746" s="209"/>
      <c r="H746" s="209"/>
      <c r="I746" s="28"/>
      <c r="J746" s="28"/>
      <c r="K746" s="31"/>
      <c r="L746" s="80"/>
      <c r="M746" s="80"/>
      <c r="N746" s="80"/>
      <c r="O746" s="28"/>
      <c r="P746" s="28"/>
      <c r="Q746" s="28"/>
      <c r="R746" s="28"/>
      <c r="S746" s="28"/>
      <c r="T746" s="31"/>
      <c r="U746" s="31"/>
      <c r="V746" s="31"/>
      <c r="W746" s="28"/>
      <c r="X746" s="28"/>
      <c r="Y746" s="31"/>
      <c r="Z746" s="28"/>
      <c r="AA746" s="28"/>
      <c r="AB746" s="28"/>
      <c r="AC746" s="28"/>
      <c r="AD746" s="28"/>
      <c r="AE746" s="31"/>
      <c r="AF746" s="28"/>
    </row>
    <row r="747" ht="14.5" customHeight="1" spans="1:32">
      <c r="A747" s="28"/>
      <c r="B747" s="31"/>
      <c r="C747" s="131"/>
      <c r="D747" s="209"/>
      <c r="E747" s="209"/>
      <c r="F747" s="212"/>
      <c r="G747" s="209"/>
      <c r="H747" s="209"/>
      <c r="I747" s="28"/>
      <c r="J747" s="28"/>
      <c r="K747" s="31"/>
      <c r="L747" s="80"/>
      <c r="M747" s="80"/>
      <c r="N747" s="80"/>
      <c r="O747" s="28"/>
      <c r="P747" s="28"/>
      <c r="Q747" s="28"/>
      <c r="R747" s="28"/>
      <c r="S747" s="28"/>
      <c r="T747" s="31"/>
      <c r="U747" s="31"/>
      <c r="V747" s="31"/>
      <c r="W747" s="28"/>
      <c r="X747" s="28"/>
      <c r="Y747" s="31"/>
      <c r="Z747" s="28"/>
      <c r="AA747" s="28"/>
      <c r="AB747" s="28"/>
      <c r="AC747" s="28"/>
      <c r="AD747" s="28"/>
      <c r="AE747" s="31"/>
      <c r="AF747" s="28"/>
    </row>
    <row r="748" ht="14.5" customHeight="1" spans="1:32">
      <c r="A748" s="28"/>
      <c r="B748" s="31"/>
      <c r="C748" s="131"/>
      <c r="D748" s="209"/>
      <c r="E748" s="209"/>
      <c r="F748" s="212"/>
      <c r="G748" s="209"/>
      <c r="H748" s="209"/>
      <c r="I748" s="28"/>
      <c r="J748" s="28"/>
      <c r="K748" s="31"/>
      <c r="L748" s="80"/>
      <c r="M748" s="80"/>
      <c r="N748" s="80"/>
      <c r="O748" s="28"/>
      <c r="P748" s="28"/>
      <c r="Q748" s="28"/>
      <c r="R748" s="28"/>
      <c r="S748" s="28"/>
      <c r="T748" s="31"/>
      <c r="U748" s="31"/>
      <c r="V748" s="31"/>
      <c r="W748" s="28"/>
      <c r="X748" s="28"/>
      <c r="Y748" s="31"/>
      <c r="Z748" s="28"/>
      <c r="AA748" s="28"/>
      <c r="AB748" s="28"/>
      <c r="AC748" s="28"/>
      <c r="AD748" s="28"/>
      <c r="AE748" s="31"/>
      <c r="AF748" s="28"/>
    </row>
    <row r="749" ht="14.5" customHeight="1" spans="1:32">
      <c r="A749" s="28"/>
      <c r="B749" s="31"/>
      <c r="C749" s="131"/>
      <c r="D749" s="209"/>
      <c r="E749" s="209"/>
      <c r="F749" s="212"/>
      <c r="G749" s="209"/>
      <c r="H749" s="209"/>
      <c r="I749" s="28"/>
      <c r="J749" s="28"/>
      <c r="K749" s="31"/>
      <c r="L749" s="80"/>
      <c r="M749" s="80"/>
      <c r="N749" s="80"/>
      <c r="O749" s="28"/>
      <c r="P749" s="28"/>
      <c r="Q749" s="28"/>
      <c r="R749" s="28"/>
      <c r="S749" s="28"/>
      <c r="T749" s="31"/>
      <c r="U749" s="31"/>
      <c r="V749" s="31"/>
      <c r="W749" s="28"/>
      <c r="X749" s="28"/>
      <c r="Y749" s="31"/>
      <c r="Z749" s="28"/>
      <c r="AA749" s="28"/>
      <c r="AB749" s="28"/>
      <c r="AC749" s="28"/>
      <c r="AD749" s="28"/>
      <c r="AE749" s="31"/>
      <c r="AF749" s="28"/>
    </row>
    <row r="750" ht="14.5" customHeight="1" spans="1:32">
      <c r="A750" s="28"/>
      <c r="B750" s="31"/>
      <c r="C750" s="131"/>
      <c r="D750" s="209"/>
      <c r="E750" s="209"/>
      <c r="F750" s="212"/>
      <c r="G750" s="209"/>
      <c r="H750" s="209"/>
      <c r="I750" s="28"/>
      <c r="J750" s="28"/>
      <c r="K750" s="31"/>
      <c r="L750" s="80"/>
      <c r="M750" s="80"/>
      <c r="N750" s="80"/>
      <c r="O750" s="28"/>
      <c r="P750" s="28"/>
      <c r="Q750" s="28"/>
      <c r="R750" s="28"/>
      <c r="S750" s="28"/>
      <c r="T750" s="31"/>
      <c r="U750" s="31"/>
      <c r="V750" s="31"/>
      <c r="W750" s="28"/>
      <c r="X750" s="28"/>
      <c r="Y750" s="31"/>
      <c r="Z750" s="28"/>
      <c r="AA750" s="28"/>
      <c r="AB750" s="28"/>
      <c r="AC750" s="28"/>
      <c r="AD750" s="28"/>
      <c r="AE750" s="31"/>
      <c r="AF750" s="28"/>
    </row>
    <row r="751" ht="14.5" customHeight="1" spans="1:32">
      <c r="A751" s="28"/>
      <c r="B751" s="31"/>
      <c r="C751" s="131"/>
      <c r="D751" s="209"/>
      <c r="E751" s="209"/>
      <c r="F751" s="212"/>
      <c r="G751" s="209"/>
      <c r="H751" s="209"/>
      <c r="I751" s="28"/>
      <c r="J751" s="28"/>
      <c r="K751" s="31"/>
      <c r="L751" s="80"/>
      <c r="M751" s="80"/>
      <c r="N751" s="80"/>
      <c r="O751" s="28"/>
      <c r="P751" s="28"/>
      <c r="Q751" s="28"/>
      <c r="R751" s="28"/>
      <c r="S751" s="28"/>
      <c r="T751" s="31"/>
      <c r="U751" s="31"/>
      <c r="V751" s="31"/>
      <c r="W751" s="28"/>
      <c r="X751" s="28"/>
      <c r="Y751" s="31"/>
      <c r="Z751" s="28"/>
      <c r="AA751" s="28"/>
      <c r="AB751" s="28"/>
      <c r="AC751" s="28"/>
      <c r="AD751" s="28"/>
      <c r="AE751" s="31"/>
      <c r="AF751" s="28"/>
    </row>
    <row r="752" ht="14.5" customHeight="1" spans="1:32">
      <c r="A752" s="28"/>
      <c r="B752" s="31"/>
      <c r="C752" s="131"/>
      <c r="D752" s="209"/>
      <c r="E752" s="209"/>
      <c r="F752" s="212"/>
      <c r="G752" s="209"/>
      <c r="H752" s="209"/>
      <c r="I752" s="28"/>
      <c r="J752" s="28"/>
      <c r="K752" s="31"/>
      <c r="L752" s="80"/>
      <c r="M752" s="80"/>
      <c r="N752" s="80"/>
      <c r="O752" s="28"/>
      <c r="P752" s="28"/>
      <c r="Q752" s="28"/>
      <c r="R752" s="28"/>
      <c r="S752" s="28"/>
      <c r="T752" s="31"/>
      <c r="U752" s="31"/>
      <c r="V752" s="31"/>
      <c r="W752" s="28"/>
      <c r="X752" s="28"/>
      <c r="Y752" s="31"/>
      <c r="Z752" s="28"/>
      <c r="AA752" s="28"/>
      <c r="AB752" s="28"/>
      <c r="AC752" s="28"/>
      <c r="AD752" s="28"/>
      <c r="AE752" s="31"/>
      <c r="AF752" s="28"/>
    </row>
    <row r="753" ht="14.5" customHeight="1" spans="1:32">
      <c r="A753" s="28"/>
      <c r="B753" s="31"/>
      <c r="C753" s="131"/>
      <c r="D753" s="209"/>
      <c r="E753" s="209"/>
      <c r="F753" s="212"/>
      <c r="G753" s="209"/>
      <c r="H753" s="209"/>
      <c r="I753" s="28"/>
      <c r="J753" s="28"/>
      <c r="K753" s="31"/>
      <c r="L753" s="80"/>
      <c r="M753" s="80"/>
      <c r="N753" s="80"/>
      <c r="O753" s="28"/>
      <c r="P753" s="28"/>
      <c r="Q753" s="28"/>
      <c r="R753" s="28"/>
      <c r="S753" s="28"/>
      <c r="T753" s="31"/>
      <c r="U753" s="31"/>
      <c r="V753" s="31"/>
      <c r="W753" s="28"/>
      <c r="X753" s="28"/>
      <c r="Y753" s="31"/>
      <c r="Z753" s="28"/>
      <c r="AA753" s="28"/>
      <c r="AB753" s="28"/>
      <c r="AC753" s="28"/>
      <c r="AD753" s="28"/>
      <c r="AE753" s="31"/>
      <c r="AF753" s="28"/>
    </row>
    <row r="754" ht="14.5" customHeight="1" spans="1:32">
      <c r="A754" s="28"/>
      <c r="B754" s="31"/>
      <c r="C754" s="131"/>
      <c r="D754" s="209"/>
      <c r="E754" s="209"/>
      <c r="F754" s="212"/>
      <c r="G754" s="209"/>
      <c r="H754" s="209"/>
      <c r="I754" s="28"/>
      <c r="J754" s="28"/>
      <c r="K754" s="31"/>
      <c r="L754" s="80"/>
      <c r="M754" s="80"/>
      <c r="N754" s="80"/>
      <c r="O754" s="28"/>
      <c r="P754" s="28"/>
      <c r="Q754" s="28"/>
      <c r="R754" s="28"/>
      <c r="S754" s="28"/>
      <c r="T754" s="31"/>
      <c r="U754" s="31"/>
      <c r="V754" s="31"/>
      <c r="W754" s="28"/>
      <c r="X754" s="28"/>
      <c r="Y754" s="31"/>
      <c r="Z754" s="28"/>
      <c r="AA754" s="28"/>
      <c r="AB754" s="28"/>
      <c r="AC754" s="28"/>
      <c r="AD754" s="28"/>
      <c r="AE754" s="31"/>
      <c r="AF754" s="28"/>
    </row>
    <row r="755" ht="14.5" customHeight="1" spans="1:32">
      <c r="A755" s="28"/>
      <c r="B755" s="31"/>
      <c r="C755" s="131"/>
      <c r="D755" s="209"/>
      <c r="E755" s="209"/>
      <c r="F755" s="212"/>
      <c r="G755" s="209"/>
      <c r="H755" s="209"/>
      <c r="I755" s="28"/>
      <c r="J755" s="28"/>
      <c r="K755" s="31"/>
      <c r="L755" s="80"/>
      <c r="M755" s="80"/>
      <c r="N755" s="80"/>
      <c r="O755" s="28"/>
      <c r="P755" s="28"/>
      <c r="Q755" s="28"/>
      <c r="R755" s="28"/>
      <c r="S755" s="28"/>
      <c r="T755" s="31"/>
      <c r="U755" s="31"/>
      <c r="V755" s="31"/>
      <c r="W755" s="28"/>
      <c r="X755" s="28"/>
      <c r="Y755" s="31"/>
      <c r="Z755" s="28"/>
      <c r="AA755" s="28"/>
      <c r="AB755" s="28"/>
      <c r="AC755" s="28"/>
      <c r="AD755" s="28"/>
      <c r="AE755" s="31"/>
      <c r="AF755" s="28"/>
    </row>
    <row r="756" ht="14.5" customHeight="1" spans="1:32">
      <c r="A756" s="28"/>
      <c r="B756" s="31"/>
      <c r="C756" s="131"/>
      <c r="D756" s="209"/>
      <c r="E756" s="209"/>
      <c r="F756" s="212"/>
      <c r="G756" s="209"/>
      <c r="H756" s="209"/>
      <c r="I756" s="28"/>
      <c r="J756" s="28"/>
      <c r="K756" s="31"/>
      <c r="L756" s="80"/>
      <c r="M756" s="80"/>
      <c r="N756" s="80"/>
      <c r="O756" s="28"/>
      <c r="P756" s="28"/>
      <c r="Q756" s="28"/>
      <c r="R756" s="28"/>
      <c r="S756" s="28"/>
      <c r="T756" s="31"/>
      <c r="U756" s="31"/>
      <c r="V756" s="31"/>
      <c r="W756" s="28"/>
      <c r="X756" s="28"/>
      <c r="Y756" s="31"/>
      <c r="Z756" s="28"/>
      <c r="AA756" s="28"/>
      <c r="AB756" s="28"/>
      <c r="AC756" s="28"/>
      <c r="AD756" s="28"/>
      <c r="AE756" s="31"/>
      <c r="AF756" s="28"/>
    </row>
    <row r="757" ht="14.5" customHeight="1" spans="1:32">
      <c r="A757" s="28"/>
      <c r="B757" s="31"/>
      <c r="C757" s="131"/>
      <c r="D757" s="209"/>
      <c r="E757" s="209"/>
      <c r="F757" s="212"/>
      <c r="G757" s="209"/>
      <c r="H757" s="209"/>
      <c r="I757" s="28"/>
      <c r="J757" s="28"/>
      <c r="K757" s="31"/>
      <c r="L757" s="80"/>
      <c r="M757" s="80"/>
      <c r="N757" s="80"/>
      <c r="O757" s="28"/>
      <c r="P757" s="28"/>
      <c r="Q757" s="28"/>
      <c r="R757" s="28"/>
      <c r="S757" s="28"/>
      <c r="T757" s="31"/>
      <c r="U757" s="31"/>
      <c r="V757" s="31"/>
      <c r="W757" s="28"/>
      <c r="X757" s="28"/>
      <c r="Y757" s="31"/>
      <c r="Z757" s="28"/>
      <c r="AA757" s="28"/>
      <c r="AB757" s="28"/>
      <c r="AC757" s="28"/>
      <c r="AD757" s="28"/>
      <c r="AE757" s="31"/>
      <c r="AF757" s="28"/>
    </row>
    <row r="758" ht="14.5" customHeight="1" spans="1:32">
      <c r="A758" s="28"/>
      <c r="B758" s="31"/>
      <c r="C758" s="131"/>
      <c r="D758" s="209"/>
      <c r="E758" s="209"/>
      <c r="F758" s="212"/>
      <c r="G758" s="209"/>
      <c r="H758" s="209"/>
      <c r="I758" s="28"/>
      <c r="J758" s="28"/>
      <c r="K758" s="31"/>
      <c r="L758" s="80"/>
      <c r="M758" s="80"/>
      <c r="N758" s="80"/>
      <c r="O758" s="28"/>
      <c r="P758" s="28"/>
      <c r="Q758" s="28"/>
      <c r="R758" s="28"/>
      <c r="S758" s="28"/>
      <c r="T758" s="31"/>
      <c r="U758" s="31"/>
      <c r="V758" s="31"/>
      <c r="W758" s="28"/>
      <c r="X758" s="28"/>
      <c r="Y758" s="31"/>
      <c r="Z758" s="28"/>
      <c r="AA758" s="28"/>
      <c r="AB758" s="28"/>
      <c r="AC758" s="28"/>
      <c r="AD758" s="28"/>
      <c r="AE758" s="31"/>
      <c r="AF758" s="28"/>
    </row>
    <row r="759" ht="14.5" customHeight="1" spans="1:32">
      <c r="A759" s="28"/>
      <c r="B759" s="31"/>
      <c r="C759" s="131"/>
      <c r="D759" s="209"/>
      <c r="E759" s="209"/>
      <c r="F759" s="212"/>
      <c r="G759" s="209"/>
      <c r="H759" s="209"/>
      <c r="I759" s="28"/>
      <c r="J759" s="28"/>
      <c r="K759" s="31"/>
      <c r="L759" s="80"/>
      <c r="M759" s="80"/>
      <c r="N759" s="80"/>
      <c r="O759" s="28"/>
      <c r="P759" s="28"/>
      <c r="Q759" s="28"/>
      <c r="R759" s="28"/>
      <c r="S759" s="28"/>
      <c r="T759" s="31"/>
      <c r="U759" s="31"/>
      <c r="V759" s="31"/>
      <c r="W759" s="28"/>
      <c r="X759" s="28"/>
      <c r="Y759" s="31"/>
      <c r="Z759" s="28"/>
      <c r="AA759" s="28"/>
      <c r="AB759" s="28"/>
      <c r="AC759" s="28"/>
      <c r="AD759" s="28"/>
      <c r="AE759" s="31"/>
      <c r="AF759" s="28"/>
    </row>
    <row r="760" ht="14.5" customHeight="1" spans="1:32">
      <c r="A760" s="28"/>
      <c r="B760" s="31"/>
      <c r="C760" s="131"/>
      <c r="D760" s="209"/>
      <c r="E760" s="209"/>
      <c r="F760" s="212"/>
      <c r="G760" s="209"/>
      <c r="H760" s="209"/>
      <c r="I760" s="28"/>
      <c r="J760" s="28"/>
      <c r="K760" s="31"/>
      <c r="L760" s="80"/>
      <c r="M760" s="80"/>
      <c r="N760" s="80"/>
      <c r="O760" s="28"/>
      <c r="P760" s="28"/>
      <c r="Q760" s="28"/>
      <c r="R760" s="28"/>
      <c r="S760" s="28"/>
      <c r="T760" s="31"/>
      <c r="U760" s="31"/>
      <c r="V760" s="31"/>
      <c r="W760" s="28"/>
      <c r="X760" s="28"/>
      <c r="Y760" s="31"/>
      <c r="Z760" s="28"/>
      <c r="AA760" s="28"/>
      <c r="AB760" s="28"/>
      <c r="AC760" s="28"/>
      <c r="AD760" s="28"/>
      <c r="AE760" s="31"/>
      <c r="AF760" s="28"/>
    </row>
    <row r="761" ht="14.5" customHeight="1" spans="1:32">
      <c r="A761" s="28"/>
      <c r="B761" s="31"/>
      <c r="C761" s="131"/>
      <c r="D761" s="209"/>
      <c r="E761" s="209"/>
      <c r="F761" s="212"/>
      <c r="G761" s="209"/>
      <c r="H761" s="209"/>
      <c r="I761" s="28"/>
      <c r="J761" s="28"/>
      <c r="K761" s="31"/>
      <c r="L761" s="80"/>
      <c r="M761" s="80"/>
      <c r="N761" s="80"/>
      <c r="O761" s="28"/>
      <c r="P761" s="28"/>
      <c r="Q761" s="28"/>
      <c r="R761" s="28"/>
      <c r="S761" s="28"/>
      <c r="T761" s="31"/>
      <c r="U761" s="31"/>
      <c r="V761" s="31"/>
      <c r="W761" s="28"/>
      <c r="X761" s="28"/>
      <c r="Y761" s="31"/>
      <c r="Z761" s="28"/>
      <c r="AA761" s="28"/>
      <c r="AB761" s="28"/>
      <c r="AC761" s="28"/>
      <c r="AD761" s="28"/>
      <c r="AE761" s="31"/>
      <c r="AF761" s="28"/>
    </row>
    <row r="762" ht="14.5" customHeight="1" spans="1:32">
      <c r="A762" s="28"/>
      <c r="B762" s="31"/>
      <c r="C762" s="131"/>
      <c r="D762" s="209"/>
      <c r="E762" s="209"/>
      <c r="F762" s="212"/>
      <c r="G762" s="209"/>
      <c r="H762" s="209"/>
      <c r="I762" s="28"/>
      <c r="J762" s="28"/>
      <c r="K762" s="31"/>
      <c r="L762" s="80"/>
      <c r="M762" s="80"/>
      <c r="N762" s="80"/>
      <c r="O762" s="28"/>
      <c r="P762" s="28"/>
      <c r="Q762" s="28"/>
      <c r="R762" s="28"/>
      <c r="S762" s="28"/>
      <c r="T762" s="31"/>
      <c r="U762" s="31"/>
      <c r="V762" s="31"/>
      <c r="W762" s="28"/>
      <c r="X762" s="28"/>
      <c r="Y762" s="31"/>
      <c r="Z762" s="28"/>
      <c r="AA762" s="28"/>
      <c r="AB762" s="28"/>
      <c r="AC762" s="28"/>
      <c r="AD762" s="28"/>
      <c r="AE762" s="31"/>
      <c r="AF762" s="28"/>
    </row>
    <row r="763" ht="14.5" customHeight="1" spans="1:32">
      <c r="A763" s="28"/>
      <c r="B763" s="31"/>
      <c r="C763" s="131"/>
      <c r="D763" s="209"/>
      <c r="E763" s="209"/>
      <c r="F763" s="212"/>
      <c r="G763" s="209"/>
      <c r="H763" s="209"/>
      <c r="I763" s="28"/>
      <c r="J763" s="28"/>
      <c r="K763" s="31"/>
      <c r="L763" s="80"/>
      <c r="M763" s="80"/>
      <c r="N763" s="80"/>
      <c r="O763" s="28"/>
      <c r="P763" s="28"/>
      <c r="Q763" s="28"/>
      <c r="R763" s="28"/>
      <c r="S763" s="28"/>
      <c r="T763" s="31"/>
      <c r="U763" s="31"/>
      <c r="V763" s="31"/>
      <c r="W763" s="28"/>
      <c r="X763" s="28"/>
      <c r="Y763" s="31"/>
      <c r="Z763" s="28"/>
      <c r="AA763" s="28"/>
      <c r="AB763" s="28"/>
      <c r="AC763" s="28"/>
      <c r="AD763" s="28"/>
      <c r="AE763" s="31"/>
      <c r="AF763" s="28"/>
    </row>
    <row r="764" ht="14.5" customHeight="1" spans="1:32">
      <c r="A764" s="28"/>
      <c r="B764" s="31"/>
      <c r="C764" s="131"/>
      <c r="D764" s="209"/>
      <c r="E764" s="209"/>
      <c r="F764" s="212"/>
      <c r="G764" s="209"/>
      <c r="H764" s="209"/>
      <c r="I764" s="28"/>
      <c r="J764" s="28"/>
      <c r="K764" s="31"/>
      <c r="L764" s="80"/>
      <c r="M764" s="80"/>
      <c r="N764" s="80"/>
      <c r="O764" s="28"/>
      <c r="P764" s="28"/>
      <c r="Q764" s="28"/>
      <c r="R764" s="28"/>
      <c r="S764" s="28"/>
      <c r="T764" s="31"/>
      <c r="U764" s="31"/>
      <c r="V764" s="31"/>
      <c r="W764" s="28"/>
      <c r="X764" s="28"/>
      <c r="Y764" s="31"/>
      <c r="Z764" s="28"/>
      <c r="AA764" s="28"/>
      <c r="AB764" s="28"/>
      <c r="AC764" s="28"/>
      <c r="AD764" s="28"/>
      <c r="AE764" s="31"/>
      <c r="AF764" s="28"/>
    </row>
    <row r="765" ht="14.5" customHeight="1" spans="1:32">
      <c r="A765" s="28"/>
      <c r="B765" s="31"/>
      <c r="C765" s="131"/>
      <c r="D765" s="209"/>
      <c r="E765" s="209"/>
      <c r="F765" s="212"/>
      <c r="G765" s="209"/>
      <c r="H765" s="209"/>
      <c r="I765" s="28"/>
      <c r="J765" s="28"/>
      <c r="K765" s="31"/>
      <c r="L765" s="80"/>
      <c r="M765" s="80"/>
      <c r="N765" s="80"/>
      <c r="O765" s="28"/>
      <c r="P765" s="28"/>
      <c r="Q765" s="28"/>
      <c r="R765" s="28"/>
      <c r="S765" s="28"/>
      <c r="T765" s="31"/>
      <c r="U765" s="31"/>
      <c r="V765" s="31"/>
      <c r="W765" s="28"/>
      <c r="X765" s="28"/>
      <c r="Y765" s="31"/>
      <c r="Z765" s="28"/>
      <c r="AA765" s="28"/>
      <c r="AB765" s="28"/>
      <c r="AC765" s="28"/>
      <c r="AD765" s="28"/>
      <c r="AE765" s="31"/>
      <c r="AF765" s="28"/>
    </row>
    <row r="766" ht="14.5" customHeight="1" spans="1:32">
      <c r="A766" s="28"/>
      <c r="B766" s="31"/>
      <c r="C766" s="131"/>
      <c r="D766" s="209"/>
      <c r="E766" s="209"/>
      <c r="F766" s="212"/>
      <c r="G766" s="209"/>
      <c r="H766" s="209"/>
      <c r="I766" s="28"/>
      <c r="J766" s="28"/>
      <c r="K766" s="31"/>
      <c r="L766" s="80"/>
      <c r="M766" s="80"/>
      <c r="N766" s="80"/>
      <c r="O766" s="28"/>
      <c r="P766" s="28"/>
      <c r="Q766" s="28"/>
      <c r="R766" s="28"/>
      <c r="S766" s="28"/>
      <c r="T766" s="31"/>
      <c r="U766" s="31"/>
      <c r="V766" s="31"/>
      <c r="W766" s="28"/>
      <c r="X766" s="28"/>
      <c r="Y766" s="31"/>
      <c r="Z766" s="28"/>
      <c r="AA766" s="28"/>
      <c r="AB766" s="28"/>
      <c r="AC766" s="28"/>
      <c r="AD766" s="28"/>
      <c r="AE766" s="31"/>
      <c r="AF766" s="28"/>
    </row>
    <row r="767" ht="14.5" customHeight="1" spans="1:32">
      <c r="A767" s="28"/>
      <c r="B767" s="31"/>
      <c r="C767" s="131"/>
      <c r="D767" s="209"/>
      <c r="E767" s="209"/>
      <c r="F767" s="212"/>
      <c r="G767" s="209"/>
      <c r="H767" s="209"/>
      <c r="I767" s="28"/>
      <c r="J767" s="28"/>
      <c r="K767" s="31"/>
      <c r="L767" s="80"/>
      <c r="M767" s="80"/>
      <c r="N767" s="80"/>
      <c r="O767" s="28"/>
      <c r="P767" s="28"/>
      <c r="Q767" s="28"/>
      <c r="R767" s="28"/>
      <c r="S767" s="28"/>
      <c r="T767" s="31"/>
      <c r="U767" s="31"/>
      <c r="V767" s="31"/>
      <c r="W767" s="28"/>
      <c r="X767" s="28"/>
      <c r="Y767" s="31"/>
      <c r="Z767" s="28"/>
      <c r="AA767" s="28"/>
      <c r="AB767" s="28"/>
      <c r="AC767" s="28"/>
      <c r="AD767" s="28"/>
      <c r="AE767" s="31"/>
      <c r="AF767" s="28"/>
    </row>
    <row r="768" ht="14.5" customHeight="1" spans="1:32">
      <c r="A768" s="28"/>
      <c r="B768" s="31"/>
      <c r="C768" s="131"/>
      <c r="D768" s="209"/>
      <c r="E768" s="209"/>
      <c r="F768" s="212"/>
      <c r="G768" s="209"/>
      <c r="H768" s="209"/>
      <c r="I768" s="28"/>
      <c r="J768" s="28"/>
      <c r="K768" s="31"/>
      <c r="L768" s="80"/>
      <c r="M768" s="80"/>
      <c r="N768" s="80"/>
      <c r="O768" s="28"/>
      <c r="P768" s="28"/>
      <c r="Q768" s="28"/>
      <c r="R768" s="28"/>
      <c r="S768" s="28"/>
      <c r="T768" s="31"/>
      <c r="U768" s="31"/>
      <c r="V768" s="31"/>
      <c r="W768" s="28"/>
      <c r="X768" s="28"/>
      <c r="Y768" s="31"/>
      <c r="Z768" s="28"/>
      <c r="AA768" s="28"/>
      <c r="AB768" s="28"/>
      <c r="AC768" s="28"/>
      <c r="AD768" s="28"/>
      <c r="AE768" s="31"/>
      <c r="AF768" s="28"/>
    </row>
    <row r="769" ht="14.5" customHeight="1" spans="1:32">
      <c r="A769" s="28"/>
      <c r="B769" s="31"/>
      <c r="C769" s="131"/>
      <c r="D769" s="209"/>
      <c r="E769" s="209"/>
      <c r="F769" s="212"/>
      <c r="G769" s="209"/>
      <c r="H769" s="209"/>
      <c r="I769" s="28"/>
      <c r="J769" s="28"/>
      <c r="K769" s="31"/>
      <c r="L769" s="80"/>
      <c r="M769" s="80"/>
      <c r="N769" s="80"/>
      <c r="O769" s="28"/>
      <c r="P769" s="28"/>
      <c r="Q769" s="28"/>
      <c r="R769" s="28"/>
      <c r="S769" s="28"/>
      <c r="T769" s="31"/>
      <c r="U769" s="31"/>
      <c r="V769" s="31"/>
      <c r="W769" s="28"/>
      <c r="X769" s="28"/>
      <c r="Y769" s="31"/>
      <c r="Z769" s="28"/>
      <c r="AA769" s="28"/>
      <c r="AB769" s="28"/>
      <c r="AC769" s="28"/>
      <c r="AD769" s="28"/>
      <c r="AE769" s="31"/>
      <c r="AF769" s="28"/>
    </row>
    <row r="770" ht="14.5" customHeight="1" spans="1:32">
      <c r="A770" s="28"/>
      <c r="B770" s="31"/>
      <c r="C770" s="131"/>
      <c r="D770" s="209"/>
      <c r="E770" s="209"/>
      <c r="F770" s="212"/>
      <c r="G770" s="209"/>
      <c r="H770" s="209"/>
      <c r="I770" s="28"/>
      <c r="J770" s="28"/>
      <c r="K770" s="31"/>
      <c r="L770" s="80"/>
      <c r="M770" s="80"/>
      <c r="N770" s="80"/>
      <c r="O770" s="28"/>
      <c r="P770" s="28"/>
      <c r="Q770" s="28"/>
      <c r="R770" s="28"/>
      <c r="S770" s="28"/>
      <c r="T770" s="31"/>
      <c r="U770" s="31"/>
      <c r="V770" s="31"/>
      <c r="W770" s="28"/>
      <c r="X770" s="28"/>
      <c r="Y770" s="31"/>
      <c r="Z770" s="28"/>
      <c r="AA770" s="28"/>
      <c r="AB770" s="28"/>
      <c r="AC770" s="28"/>
      <c r="AD770" s="28"/>
      <c r="AE770" s="31"/>
      <c r="AF770" s="28"/>
    </row>
    <row r="771" ht="14.5" customHeight="1" spans="1:32">
      <c r="A771" s="28"/>
      <c r="B771" s="31"/>
      <c r="C771" s="131"/>
      <c r="D771" s="209"/>
      <c r="E771" s="209"/>
      <c r="F771" s="212"/>
      <c r="G771" s="209"/>
      <c r="H771" s="209"/>
      <c r="I771" s="28"/>
      <c r="J771" s="28"/>
      <c r="K771" s="31"/>
      <c r="L771" s="80"/>
      <c r="M771" s="80"/>
      <c r="N771" s="80"/>
      <c r="O771" s="28"/>
      <c r="P771" s="28"/>
      <c r="Q771" s="28"/>
      <c r="R771" s="28"/>
      <c r="S771" s="28"/>
      <c r="T771" s="31"/>
      <c r="U771" s="31"/>
      <c r="V771" s="31"/>
      <c r="W771" s="28"/>
      <c r="X771" s="28"/>
      <c r="Y771" s="31"/>
      <c r="Z771" s="28"/>
      <c r="AA771" s="28"/>
      <c r="AB771" s="28"/>
      <c r="AC771" s="28"/>
      <c r="AD771" s="28"/>
      <c r="AE771" s="31"/>
      <c r="AF771" s="28"/>
    </row>
    <row r="772" ht="14.5" customHeight="1" spans="1:32">
      <c r="A772" s="28"/>
      <c r="B772" s="31"/>
      <c r="C772" s="131"/>
      <c r="D772" s="209"/>
      <c r="E772" s="209"/>
      <c r="F772" s="212"/>
      <c r="G772" s="209"/>
      <c r="H772" s="209"/>
      <c r="I772" s="28"/>
      <c r="J772" s="28"/>
      <c r="K772" s="31"/>
      <c r="L772" s="80"/>
      <c r="M772" s="80"/>
      <c r="N772" s="80"/>
      <c r="O772" s="28"/>
      <c r="P772" s="28"/>
      <c r="Q772" s="28"/>
      <c r="R772" s="28"/>
      <c r="S772" s="28"/>
      <c r="T772" s="31"/>
      <c r="U772" s="31"/>
      <c r="V772" s="31"/>
      <c r="W772" s="28"/>
      <c r="X772" s="28"/>
      <c r="Y772" s="31"/>
      <c r="Z772" s="28"/>
      <c r="AA772" s="28"/>
      <c r="AB772" s="28"/>
      <c r="AC772" s="28"/>
      <c r="AD772" s="28"/>
      <c r="AE772" s="31"/>
      <c r="AF772" s="28"/>
    </row>
    <row r="773" ht="14.5" customHeight="1" spans="1:32">
      <c r="A773" s="28"/>
      <c r="B773" s="31"/>
      <c r="C773" s="131"/>
      <c r="D773" s="209"/>
      <c r="E773" s="209"/>
      <c r="F773" s="212"/>
      <c r="G773" s="209"/>
      <c r="H773" s="209"/>
      <c r="I773" s="28"/>
      <c r="J773" s="28"/>
      <c r="K773" s="31"/>
      <c r="L773" s="80"/>
      <c r="M773" s="80"/>
      <c r="N773" s="80"/>
      <c r="O773" s="28"/>
      <c r="P773" s="28"/>
      <c r="Q773" s="28"/>
      <c r="R773" s="28"/>
      <c r="S773" s="28"/>
      <c r="T773" s="31"/>
      <c r="U773" s="31"/>
      <c r="V773" s="31"/>
      <c r="W773" s="28"/>
      <c r="X773" s="28"/>
      <c r="Y773" s="31"/>
      <c r="Z773" s="28"/>
      <c r="AA773" s="28"/>
      <c r="AB773" s="28"/>
      <c r="AC773" s="28"/>
      <c r="AD773" s="28"/>
      <c r="AE773" s="31"/>
      <c r="AF773" s="28"/>
    </row>
    <row r="774" ht="14.5" customHeight="1" spans="1:32">
      <c r="A774" s="28"/>
      <c r="B774" s="31"/>
      <c r="C774" s="131"/>
      <c r="D774" s="209"/>
      <c r="E774" s="209"/>
      <c r="F774" s="212"/>
      <c r="G774" s="209"/>
      <c r="H774" s="209"/>
      <c r="I774" s="28"/>
      <c r="J774" s="28"/>
      <c r="K774" s="31"/>
      <c r="L774" s="80"/>
      <c r="M774" s="80"/>
      <c r="N774" s="80"/>
      <c r="O774" s="28"/>
      <c r="P774" s="28"/>
      <c r="Q774" s="28"/>
      <c r="R774" s="28"/>
      <c r="S774" s="28"/>
      <c r="T774" s="31"/>
      <c r="U774" s="31"/>
      <c r="V774" s="31"/>
      <c r="W774" s="28"/>
      <c r="X774" s="28"/>
      <c r="Y774" s="31"/>
      <c r="Z774" s="28"/>
      <c r="AA774" s="28"/>
      <c r="AB774" s="28"/>
      <c r="AC774" s="28"/>
      <c r="AD774" s="28"/>
      <c r="AE774" s="31"/>
      <c r="AF774" s="28"/>
    </row>
    <row r="775" ht="14.5" customHeight="1" spans="1:32">
      <c r="A775" s="28"/>
      <c r="B775" s="31"/>
      <c r="C775" s="131"/>
      <c r="D775" s="209"/>
      <c r="E775" s="209"/>
      <c r="F775" s="212"/>
      <c r="G775" s="209"/>
      <c r="H775" s="209"/>
      <c r="I775" s="28"/>
      <c r="J775" s="28"/>
      <c r="K775" s="31"/>
      <c r="L775" s="80"/>
      <c r="M775" s="80"/>
      <c r="N775" s="80"/>
      <c r="O775" s="28"/>
      <c r="P775" s="28"/>
      <c r="Q775" s="28"/>
      <c r="R775" s="28"/>
      <c r="S775" s="28"/>
      <c r="T775" s="31"/>
      <c r="U775" s="31"/>
      <c r="V775" s="31"/>
      <c r="W775" s="28"/>
      <c r="X775" s="28"/>
      <c r="Y775" s="31"/>
      <c r="Z775" s="28"/>
      <c r="AA775" s="28"/>
      <c r="AB775" s="28"/>
      <c r="AC775" s="28"/>
      <c r="AD775" s="28"/>
      <c r="AE775" s="31"/>
      <c r="AF775" s="28"/>
    </row>
    <row r="776" ht="14.5" customHeight="1" spans="1:32">
      <c r="A776" s="28"/>
      <c r="B776" s="31"/>
      <c r="C776" s="131"/>
      <c r="D776" s="209"/>
      <c r="E776" s="209"/>
      <c r="F776" s="212"/>
      <c r="G776" s="209"/>
      <c r="H776" s="209"/>
      <c r="I776" s="28"/>
      <c r="J776" s="28"/>
      <c r="K776" s="31"/>
      <c r="L776" s="80"/>
      <c r="M776" s="80"/>
      <c r="N776" s="80"/>
      <c r="O776" s="28"/>
      <c r="P776" s="28"/>
      <c r="Q776" s="28"/>
      <c r="R776" s="28"/>
      <c r="S776" s="28"/>
      <c r="T776" s="31"/>
      <c r="U776" s="31"/>
      <c r="V776" s="31"/>
      <c r="W776" s="28"/>
      <c r="X776" s="28"/>
      <c r="Y776" s="31"/>
      <c r="Z776" s="28"/>
      <c r="AA776" s="28"/>
      <c r="AB776" s="28"/>
      <c r="AC776" s="28"/>
      <c r="AD776" s="28"/>
      <c r="AE776" s="31"/>
      <c r="AF776" s="28"/>
    </row>
    <row r="777" ht="14.5" customHeight="1" spans="1:32">
      <c r="A777" s="28"/>
      <c r="B777" s="31"/>
      <c r="C777" s="131"/>
      <c r="D777" s="209"/>
      <c r="E777" s="209"/>
      <c r="F777" s="212"/>
      <c r="G777" s="209"/>
      <c r="H777" s="209"/>
      <c r="I777" s="28"/>
      <c r="J777" s="28"/>
      <c r="K777" s="31"/>
      <c r="L777" s="80"/>
      <c r="M777" s="80"/>
      <c r="N777" s="80"/>
      <c r="O777" s="28"/>
      <c r="P777" s="28"/>
      <c r="Q777" s="28"/>
      <c r="R777" s="28"/>
      <c r="S777" s="28"/>
      <c r="T777" s="31"/>
      <c r="U777" s="31"/>
      <c r="V777" s="31"/>
      <c r="W777" s="28"/>
      <c r="X777" s="28"/>
      <c r="Y777" s="31"/>
      <c r="Z777" s="28"/>
      <c r="AA777" s="28"/>
      <c r="AB777" s="28"/>
      <c r="AC777" s="28"/>
      <c r="AD777" s="28"/>
      <c r="AE777" s="31"/>
      <c r="AF777" s="28"/>
    </row>
    <row r="778" ht="14.5" customHeight="1" spans="1:32">
      <c r="A778" s="28"/>
      <c r="B778" s="31"/>
      <c r="C778" s="131"/>
      <c r="D778" s="209"/>
      <c r="E778" s="209"/>
      <c r="F778" s="212"/>
      <c r="G778" s="209"/>
      <c r="H778" s="209"/>
      <c r="I778" s="28"/>
      <c r="J778" s="28"/>
      <c r="K778" s="31"/>
      <c r="L778" s="80"/>
      <c r="M778" s="80"/>
      <c r="N778" s="80"/>
      <c r="O778" s="28"/>
      <c r="P778" s="28"/>
      <c r="Q778" s="28"/>
      <c r="R778" s="28"/>
      <c r="S778" s="28"/>
      <c r="T778" s="31"/>
      <c r="U778" s="31"/>
      <c r="V778" s="31"/>
      <c r="W778" s="28"/>
      <c r="X778" s="28"/>
      <c r="Y778" s="31"/>
      <c r="Z778" s="28"/>
      <c r="AA778" s="28"/>
      <c r="AB778" s="28"/>
      <c r="AC778" s="28"/>
      <c r="AD778" s="28"/>
      <c r="AE778" s="31"/>
      <c r="AF778" s="28"/>
    </row>
    <row r="779" ht="14.5" customHeight="1" spans="1:32">
      <c r="A779" s="28"/>
      <c r="B779" s="31"/>
      <c r="C779" s="131"/>
      <c r="D779" s="209"/>
      <c r="E779" s="209"/>
      <c r="F779" s="212"/>
      <c r="G779" s="209"/>
      <c r="H779" s="209"/>
      <c r="I779" s="28"/>
      <c r="J779" s="28"/>
      <c r="K779" s="31"/>
      <c r="L779" s="80"/>
      <c r="M779" s="80"/>
      <c r="N779" s="80"/>
      <c r="O779" s="28"/>
      <c r="P779" s="28"/>
      <c r="Q779" s="28"/>
      <c r="R779" s="28"/>
      <c r="S779" s="28"/>
      <c r="T779" s="31"/>
      <c r="U779" s="31"/>
      <c r="V779" s="31"/>
      <c r="W779" s="28"/>
      <c r="X779" s="28"/>
      <c r="Y779" s="31"/>
      <c r="Z779" s="28"/>
      <c r="AA779" s="28"/>
      <c r="AB779" s="28"/>
      <c r="AC779" s="28"/>
      <c r="AD779" s="28"/>
      <c r="AE779" s="31"/>
      <c r="AF779" s="28"/>
    </row>
    <row r="780" ht="14.5" customHeight="1" spans="1:32">
      <c r="A780" s="28"/>
      <c r="B780" s="31"/>
      <c r="C780" s="131"/>
      <c r="D780" s="209"/>
      <c r="E780" s="209"/>
      <c r="F780" s="212"/>
      <c r="G780" s="209"/>
      <c r="H780" s="209"/>
      <c r="I780" s="28"/>
      <c r="J780" s="28"/>
      <c r="K780" s="31"/>
      <c r="L780" s="80"/>
      <c r="M780" s="80"/>
      <c r="N780" s="80"/>
      <c r="O780" s="28"/>
      <c r="P780" s="28"/>
      <c r="Q780" s="28"/>
      <c r="R780" s="28"/>
      <c r="S780" s="28"/>
      <c r="T780" s="31"/>
      <c r="U780" s="31"/>
      <c r="V780" s="31"/>
      <c r="W780" s="28"/>
      <c r="X780" s="28"/>
      <c r="Y780" s="31"/>
      <c r="Z780" s="28"/>
      <c r="AA780" s="28"/>
      <c r="AB780" s="28"/>
      <c r="AC780" s="28"/>
      <c r="AD780" s="28"/>
      <c r="AE780" s="31"/>
      <c r="AF780" s="28"/>
    </row>
    <row r="781" ht="14.5" customHeight="1" spans="1:32">
      <c r="A781" s="28"/>
      <c r="B781" s="31"/>
      <c r="C781" s="131"/>
      <c r="D781" s="209"/>
      <c r="E781" s="209"/>
      <c r="F781" s="212"/>
      <c r="G781" s="209"/>
      <c r="H781" s="209"/>
      <c r="I781" s="28"/>
      <c r="J781" s="28"/>
      <c r="K781" s="31"/>
      <c r="L781" s="80"/>
      <c r="M781" s="80"/>
      <c r="N781" s="80"/>
      <c r="O781" s="28"/>
      <c r="P781" s="28"/>
      <c r="Q781" s="28"/>
      <c r="R781" s="28"/>
      <c r="S781" s="28"/>
      <c r="T781" s="31"/>
      <c r="U781" s="31"/>
      <c r="V781" s="31"/>
      <c r="W781" s="28"/>
      <c r="X781" s="28"/>
      <c r="Y781" s="31"/>
      <c r="Z781" s="28"/>
      <c r="AA781" s="28"/>
      <c r="AB781" s="28"/>
      <c r="AC781" s="28"/>
      <c r="AD781" s="28"/>
      <c r="AE781" s="31"/>
      <c r="AF781" s="28"/>
    </row>
    <row r="782" ht="14.5" customHeight="1" spans="1:32">
      <c r="A782" s="28"/>
      <c r="B782" s="31"/>
      <c r="C782" s="131"/>
      <c r="D782" s="209"/>
      <c r="E782" s="209"/>
      <c r="F782" s="212"/>
      <c r="G782" s="209"/>
      <c r="H782" s="209"/>
      <c r="I782" s="28"/>
      <c r="J782" s="28"/>
      <c r="K782" s="31"/>
      <c r="L782" s="80"/>
      <c r="M782" s="80"/>
      <c r="N782" s="80"/>
      <c r="O782" s="28"/>
      <c r="P782" s="28"/>
      <c r="Q782" s="28"/>
      <c r="R782" s="28"/>
      <c r="S782" s="28"/>
      <c r="T782" s="31"/>
      <c r="U782" s="31"/>
      <c r="V782" s="31"/>
      <c r="W782" s="28"/>
      <c r="X782" s="28"/>
      <c r="Y782" s="31"/>
      <c r="Z782" s="28"/>
      <c r="AA782" s="28"/>
      <c r="AB782" s="28"/>
      <c r="AC782" s="28"/>
      <c r="AD782" s="28"/>
      <c r="AE782" s="31"/>
      <c r="AF782" s="28"/>
    </row>
    <row r="783" ht="14.5" customHeight="1" spans="1:32">
      <c r="A783" s="28"/>
      <c r="B783" s="31"/>
      <c r="C783" s="131"/>
      <c r="D783" s="209"/>
      <c r="E783" s="209"/>
      <c r="F783" s="212"/>
      <c r="G783" s="209"/>
      <c r="H783" s="209"/>
      <c r="I783" s="28"/>
      <c r="J783" s="28"/>
      <c r="K783" s="31"/>
      <c r="L783" s="80"/>
      <c r="M783" s="80"/>
      <c r="N783" s="80"/>
      <c r="O783" s="28"/>
      <c r="P783" s="28"/>
      <c r="Q783" s="28"/>
      <c r="R783" s="28"/>
      <c r="S783" s="28"/>
      <c r="T783" s="31"/>
      <c r="U783" s="31"/>
      <c r="V783" s="31"/>
      <c r="W783" s="28"/>
      <c r="X783" s="28"/>
      <c r="Y783" s="31"/>
      <c r="Z783" s="28"/>
      <c r="AA783" s="28"/>
      <c r="AB783" s="28"/>
      <c r="AC783" s="28"/>
      <c r="AD783" s="28"/>
      <c r="AE783" s="31"/>
      <c r="AF783" s="28"/>
    </row>
    <row r="784" ht="14.5" customHeight="1" spans="1:32">
      <c r="A784" s="28"/>
      <c r="B784" s="31"/>
      <c r="C784" s="131"/>
      <c r="D784" s="209"/>
      <c r="E784" s="209"/>
      <c r="F784" s="212"/>
      <c r="G784" s="209"/>
      <c r="H784" s="209"/>
      <c r="I784" s="28"/>
      <c r="J784" s="28"/>
      <c r="K784" s="31"/>
      <c r="L784" s="80"/>
      <c r="M784" s="80"/>
      <c r="N784" s="80"/>
      <c r="O784" s="28"/>
      <c r="P784" s="28"/>
      <c r="Q784" s="28"/>
      <c r="R784" s="28"/>
      <c r="S784" s="28"/>
      <c r="T784" s="31"/>
      <c r="U784" s="31"/>
      <c r="V784" s="31"/>
      <c r="W784" s="28"/>
      <c r="X784" s="28"/>
      <c r="Y784" s="31"/>
      <c r="Z784" s="28"/>
      <c r="AA784" s="28"/>
      <c r="AB784" s="28"/>
      <c r="AC784" s="28"/>
      <c r="AD784" s="28"/>
      <c r="AE784" s="31"/>
      <c r="AF784" s="28"/>
    </row>
    <row r="785" ht="14.5" customHeight="1" spans="1:32">
      <c r="A785" s="28"/>
      <c r="B785" s="31"/>
      <c r="C785" s="131"/>
      <c r="D785" s="209"/>
      <c r="E785" s="209"/>
      <c r="F785" s="212"/>
      <c r="G785" s="209"/>
      <c r="H785" s="209"/>
      <c r="I785" s="28"/>
      <c r="J785" s="28"/>
      <c r="K785" s="31"/>
      <c r="L785" s="80"/>
      <c r="M785" s="80"/>
      <c r="N785" s="80"/>
      <c r="O785" s="28"/>
      <c r="P785" s="28"/>
      <c r="Q785" s="28"/>
      <c r="R785" s="28"/>
      <c r="S785" s="28"/>
      <c r="T785" s="31"/>
      <c r="U785" s="31"/>
      <c r="V785" s="31"/>
      <c r="W785" s="28"/>
      <c r="X785" s="28"/>
      <c r="Y785" s="31"/>
      <c r="Z785" s="28"/>
      <c r="AA785" s="28"/>
      <c r="AB785" s="28"/>
      <c r="AC785" s="28"/>
      <c r="AD785" s="28"/>
      <c r="AE785" s="31"/>
      <c r="AF785" s="28"/>
    </row>
    <row r="786" ht="14.5" customHeight="1" spans="1:32">
      <c r="A786" s="28"/>
      <c r="B786" s="31"/>
      <c r="C786" s="131"/>
      <c r="D786" s="209"/>
      <c r="E786" s="209"/>
      <c r="F786" s="212"/>
      <c r="G786" s="209"/>
      <c r="H786" s="209"/>
      <c r="I786" s="28"/>
      <c r="J786" s="28"/>
      <c r="K786" s="31"/>
      <c r="L786" s="80"/>
      <c r="M786" s="80"/>
      <c r="N786" s="80"/>
      <c r="O786" s="28"/>
      <c r="P786" s="28"/>
      <c r="Q786" s="28"/>
      <c r="R786" s="28"/>
      <c r="S786" s="28"/>
      <c r="T786" s="31"/>
      <c r="U786" s="31"/>
      <c r="V786" s="31"/>
      <c r="W786" s="28"/>
      <c r="X786" s="28"/>
      <c r="Y786" s="31"/>
      <c r="Z786" s="28"/>
      <c r="AA786" s="28"/>
      <c r="AB786" s="28"/>
      <c r="AC786" s="28"/>
      <c r="AD786" s="28"/>
      <c r="AE786" s="31"/>
      <c r="AF786" s="28"/>
    </row>
    <row r="787" ht="14.5" customHeight="1" spans="1:32">
      <c r="A787" s="28"/>
      <c r="B787" s="31"/>
      <c r="C787" s="131"/>
      <c r="D787" s="209"/>
      <c r="E787" s="209"/>
      <c r="F787" s="212"/>
      <c r="G787" s="209"/>
      <c r="H787" s="209"/>
      <c r="I787" s="28"/>
      <c r="J787" s="28"/>
      <c r="K787" s="31"/>
      <c r="L787" s="80"/>
      <c r="M787" s="80"/>
      <c r="N787" s="80"/>
      <c r="O787" s="28"/>
      <c r="P787" s="28"/>
      <c r="Q787" s="28"/>
      <c r="R787" s="28"/>
      <c r="S787" s="28"/>
      <c r="T787" s="31"/>
      <c r="U787" s="31"/>
      <c r="V787" s="31"/>
      <c r="W787" s="28"/>
      <c r="X787" s="28"/>
      <c r="Y787" s="31"/>
      <c r="Z787" s="28"/>
      <c r="AA787" s="28"/>
      <c r="AB787" s="28"/>
      <c r="AC787" s="28"/>
      <c r="AD787" s="28"/>
      <c r="AE787" s="31"/>
      <c r="AF787" s="28"/>
    </row>
    <row r="788" ht="14.5" customHeight="1" spans="1:32">
      <c r="A788" s="28"/>
      <c r="B788" s="31"/>
      <c r="C788" s="131"/>
      <c r="D788" s="209"/>
      <c r="E788" s="209"/>
      <c r="F788" s="212"/>
      <c r="G788" s="209"/>
      <c r="H788" s="209"/>
      <c r="I788" s="28"/>
      <c r="J788" s="28"/>
      <c r="K788" s="31"/>
      <c r="L788" s="80"/>
      <c r="M788" s="80"/>
      <c r="N788" s="80"/>
      <c r="O788" s="28"/>
      <c r="P788" s="28"/>
      <c r="Q788" s="28"/>
      <c r="R788" s="28"/>
      <c r="S788" s="28"/>
      <c r="T788" s="31"/>
      <c r="U788" s="31"/>
      <c r="V788" s="31"/>
      <c r="W788" s="28"/>
      <c r="X788" s="28"/>
      <c r="Y788" s="31"/>
      <c r="Z788" s="28"/>
      <c r="AA788" s="28"/>
      <c r="AB788" s="28"/>
      <c r="AC788" s="28"/>
      <c r="AD788" s="28"/>
      <c r="AE788" s="31"/>
      <c r="AF788" s="28"/>
    </row>
    <row r="789" ht="14.5" customHeight="1" spans="1:32">
      <c r="A789" s="28"/>
      <c r="B789" s="31"/>
      <c r="C789" s="131"/>
      <c r="D789" s="209"/>
      <c r="E789" s="209"/>
      <c r="F789" s="212"/>
      <c r="G789" s="209"/>
      <c r="H789" s="209"/>
      <c r="I789" s="28"/>
      <c r="J789" s="28"/>
      <c r="K789" s="31"/>
      <c r="L789" s="80"/>
      <c r="M789" s="80"/>
      <c r="N789" s="80"/>
      <c r="O789" s="28"/>
      <c r="P789" s="28"/>
      <c r="Q789" s="28"/>
      <c r="R789" s="28"/>
      <c r="S789" s="28"/>
      <c r="T789" s="31"/>
      <c r="U789" s="31"/>
      <c r="V789" s="31"/>
      <c r="W789" s="28"/>
      <c r="X789" s="28"/>
      <c r="Y789" s="31"/>
      <c r="Z789" s="28"/>
      <c r="AA789" s="28"/>
      <c r="AB789" s="28"/>
      <c r="AC789" s="28"/>
      <c r="AD789" s="28"/>
      <c r="AE789" s="31"/>
      <c r="AF789" s="28"/>
    </row>
    <row r="790" ht="14.5" customHeight="1" spans="1:32">
      <c r="A790" s="28"/>
      <c r="B790" s="31"/>
      <c r="C790" s="131"/>
      <c r="D790" s="209"/>
      <c r="E790" s="209"/>
      <c r="F790" s="212"/>
      <c r="G790" s="209"/>
      <c r="H790" s="209"/>
      <c r="I790" s="28"/>
      <c r="J790" s="28"/>
      <c r="K790" s="31"/>
      <c r="L790" s="80"/>
      <c r="M790" s="80"/>
      <c r="N790" s="80"/>
      <c r="O790" s="28"/>
      <c r="P790" s="28"/>
      <c r="Q790" s="28"/>
      <c r="R790" s="28"/>
      <c r="S790" s="28"/>
      <c r="T790" s="31"/>
      <c r="U790" s="31"/>
      <c r="V790" s="31"/>
      <c r="W790" s="28"/>
      <c r="X790" s="28"/>
      <c r="Y790" s="31"/>
      <c r="Z790" s="28"/>
      <c r="AA790" s="28"/>
      <c r="AB790" s="28"/>
      <c r="AC790" s="28"/>
      <c r="AD790" s="28"/>
      <c r="AE790" s="31"/>
      <c r="AF790" s="28"/>
    </row>
    <row r="791" ht="14.5" customHeight="1" spans="1:32">
      <c r="A791" s="28"/>
      <c r="B791" s="31"/>
      <c r="C791" s="131"/>
      <c r="D791" s="209"/>
      <c r="E791" s="209"/>
      <c r="F791" s="212"/>
      <c r="G791" s="209"/>
      <c r="H791" s="209"/>
      <c r="I791" s="28"/>
      <c r="J791" s="28"/>
      <c r="K791" s="31"/>
      <c r="L791" s="80"/>
      <c r="M791" s="80"/>
      <c r="N791" s="80"/>
      <c r="O791" s="28"/>
      <c r="P791" s="28"/>
      <c r="Q791" s="28"/>
      <c r="R791" s="28"/>
      <c r="S791" s="28"/>
      <c r="T791" s="31"/>
      <c r="U791" s="31"/>
      <c r="V791" s="31"/>
      <c r="W791" s="28"/>
      <c r="X791" s="28"/>
      <c r="Y791" s="31"/>
      <c r="Z791" s="28"/>
      <c r="AA791" s="28"/>
      <c r="AB791" s="28"/>
      <c r="AC791" s="28"/>
      <c r="AD791" s="28"/>
      <c r="AE791" s="31"/>
      <c r="AF791" s="28"/>
    </row>
    <row r="792" ht="14.5" customHeight="1" spans="1:32">
      <c r="A792" s="28"/>
      <c r="B792" s="31"/>
      <c r="C792" s="131"/>
      <c r="D792" s="209"/>
      <c r="E792" s="209"/>
      <c r="F792" s="212"/>
      <c r="G792" s="209"/>
      <c r="H792" s="209"/>
      <c r="I792" s="28"/>
      <c r="J792" s="28"/>
      <c r="K792" s="31"/>
      <c r="L792" s="80"/>
      <c r="M792" s="80"/>
      <c r="N792" s="80"/>
      <c r="O792" s="28"/>
      <c r="P792" s="28"/>
      <c r="Q792" s="28"/>
      <c r="R792" s="28"/>
      <c r="S792" s="28"/>
      <c r="T792" s="31"/>
      <c r="U792" s="31"/>
      <c r="V792" s="31"/>
      <c r="W792" s="28"/>
      <c r="X792" s="28"/>
      <c r="Y792" s="31"/>
      <c r="Z792" s="28"/>
      <c r="AA792" s="28"/>
      <c r="AB792" s="28"/>
      <c r="AC792" s="28"/>
      <c r="AD792" s="28"/>
      <c r="AE792" s="31"/>
      <c r="AF792" s="28"/>
    </row>
    <row r="793" ht="14.5" customHeight="1" spans="1:32">
      <c r="A793" s="28"/>
      <c r="B793" s="31"/>
      <c r="C793" s="131"/>
      <c r="D793" s="209"/>
      <c r="E793" s="209"/>
      <c r="F793" s="212"/>
      <c r="G793" s="209"/>
      <c r="H793" s="209"/>
      <c r="I793" s="28"/>
      <c r="J793" s="28"/>
      <c r="K793" s="31"/>
      <c r="L793" s="80"/>
      <c r="M793" s="80"/>
      <c r="N793" s="80"/>
      <c r="O793" s="28"/>
      <c r="P793" s="28"/>
      <c r="Q793" s="28"/>
      <c r="R793" s="28"/>
      <c r="S793" s="28"/>
      <c r="T793" s="31"/>
      <c r="U793" s="31"/>
      <c r="V793" s="31"/>
      <c r="W793" s="28"/>
      <c r="X793" s="28"/>
      <c r="Y793" s="31"/>
      <c r="Z793" s="28"/>
      <c r="AA793" s="28"/>
      <c r="AB793" s="28"/>
      <c r="AC793" s="28"/>
      <c r="AD793" s="28"/>
      <c r="AE793" s="31"/>
      <c r="AF793" s="28"/>
    </row>
    <row r="794" ht="14.5" customHeight="1" spans="1:32">
      <c r="A794" s="28"/>
      <c r="B794" s="31"/>
      <c r="C794" s="131"/>
      <c r="D794" s="209"/>
      <c r="E794" s="209"/>
      <c r="F794" s="212"/>
      <c r="G794" s="209"/>
      <c r="H794" s="209"/>
      <c r="I794" s="28"/>
      <c r="J794" s="28"/>
      <c r="K794" s="31"/>
      <c r="L794" s="80"/>
      <c r="M794" s="80"/>
      <c r="N794" s="80"/>
      <c r="O794" s="28"/>
      <c r="P794" s="28"/>
      <c r="Q794" s="28"/>
      <c r="R794" s="28"/>
      <c r="S794" s="28"/>
      <c r="T794" s="31"/>
      <c r="U794" s="31"/>
      <c r="V794" s="31"/>
      <c r="W794" s="28"/>
      <c r="X794" s="28"/>
      <c r="Y794" s="31"/>
      <c r="Z794" s="28"/>
      <c r="AA794" s="28"/>
      <c r="AB794" s="28"/>
      <c r="AC794" s="28"/>
      <c r="AD794" s="28"/>
      <c r="AE794" s="31"/>
      <c r="AF794" s="28"/>
    </row>
    <row r="795" ht="14.5" customHeight="1" spans="1:32">
      <c r="A795" s="28"/>
      <c r="B795" s="31"/>
      <c r="C795" s="131"/>
      <c r="D795" s="209"/>
      <c r="E795" s="209"/>
      <c r="F795" s="212"/>
      <c r="G795" s="209"/>
      <c r="H795" s="209"/>
      <c r="I795" s="28"/>
      <c r="J795" s="28"/>
      <c r="K795" s="31"/>
      <c r="L795" s="80"/>
      <c r="M795" s="80"/>
      <c r="N795" s="80"/>
      <c r="O795" s="28"/>
      <c r="P795" s="28"/>
      <c r="Q795" s="28"/>
      <c r="R795" s="28"/>
      <c r="S795" s="28"/>
      <c r="T795" s="31"/>
      <c r="U795" s="31"/>
      <c r="V795" s="31"/>
      <c r="W795" s="28"/>
      <c r="X795" s="28"/>
      <c r="Y795" s="31"/>
      <c r="Z795" s="28"/>
      <c r="AA795" s="28"/>
      <c r="AB795" s="28"/>
      <c r="AC795" s="28"/>
      <c r="AD795" s="28"/>
      <c r="AE795" s="31"/>
      <c r="AF795" s="28"/>
    </row>
    <row r="796" ht="14.5" customHeight="1" spans="1:32">
      <c r="A796" s="28"/>
      <c r="B796" s="31"/>
      <c r="C796" s="131"/>
      <c r="D796" s="209"/>
      <c r="E796" s="209"/>
      <c r="F796" s="212"/>
      <c r="G796" s="209"/>
      <c r="H796" s="209"/>
      <c r="I796" s="28"/>
      <c r="J796" s="28"/>
      <c r="K796" s="31"/>
      <c r="L796" s="80"/>
      <c r="M796" s="80"/>
      <c r="N796" s="80"/>
      <c r="O796" s="28"/>
      <c r="P796" s="28"/>
      <c r="Q796" s="28"/>
      <c r="R796" s="28"/>
      <c r="S796" s="28"/>
      <c r="T796" s="31"/>
      <c r="U796" s="31"/>
      <c r="V796" s="31"/>
      <c r="W796" s="28"/>
      <c r="X796" s="28"/>
      <c r="Y796" s="31"/>
      <c r="Z796" s="28"/>
      <c r="AA796" s="28"/>
      <c r="AB796" s="28"/>
      <c r="AC796" s="28"/>
      <c r="AD796" s="28"/>
      <c r="AE796" s="31"/>
      <c r="AF796" s="28"/>
    </row>
    <row r="797" ht="14.5" customHeight="1" spans="1:32">
      <c r="A797" s="28"/>
      <c r="B797" s="31"/>
      <c r="C797" s="131"/>
      <c r="D797" s="209"/>
      <c r="E797" s="209"/>
      <c r="F797" s="212"/>
      <c r="G797" s="209"/>
      <c r="H797" s="209"/>
      <c r="I797" s="28"/>
      <c r="J797" s="28"/>
      <c r="K797" s="31"/>
      <c r="L797" s="80"/>
      <c r="M797" s="80"/>
      <c r="N797" s="80"/>
      <c r="O797" s="28"/>
      <c r="P797" s="28"/>
      <c r="Q797" s="28"/>
      <c r="R797" s="28"/>
      <c r="S797" s="28"/>
      <c r="T797" s="31"/>
      <c r="U797" s="31"/>
      <c r="V797" s="31"/>
      <c r="W797" s="28"/>
      <c r="X797" s="28"/>
      <c r="Y797" s="31"/>
      <c r="Z797" s="28"/>
      <c r="AA797" s="28"/>
      <c r="AB797" s="28"/>
      <c r="AC797" s="28"/>
      <c r="AD797" s="28"/>
      <c r="AE797" s="31"/>
      <c r="AF797" s="28"/>
    </row>
    <row r="798" ht="14.5" customHeight="1" spans="1:32">
      <c r="A798" s="28"/>
      <c r="B798" s="31"/>
      <c r="C798" s="131"/>
      <c r="D798" s="209"/>
      <c r="E798" s="209"/>
      <c r="F798" s="212"/>
      <c r="G798" s="209"/>
      <c r="H798" s="209"/>
      <c r="I798" s="28"/>
      <c r="J798" s="28"/>
      <c r="K798" s="31"/>
      <c r="L798" s="80"/>
      <c r="M798" s="80"/>
      <c r="N798" s="80"/>
      <c r="O798" s="28"/>
      <c r="P798" s="28"/>
      <c r="Q798" s="28"/>
      <c r="R798" s="28"/>
      <c r="S798" s="28"/>
      <c r="T798" s="31"/>
      <c r="U798" s="31"/>
      <c r="V798" s="31"/>
      <c r="W798" s="28"/>
      <c r="X798" s="28"/>
      <c r="Y798" s="31"/>
      <c r="Z798" s="28"/>
      <c r="AA798" s="28"/>
      <c r="AB798" s="28"/>
      <c r="AC798" s="28"/>
      <c r="AD798" s="28"/>
      <c r="AE798" s="31"/>
      <c r="AF798" s="28"/>
    </row>
    <row r="799" ht="14.5" customHeight="1" spans="1:32">
      <c r="A799" s="28"/>
      <c r="B799" s="31"/>
      <c r="C799" s="131"/>
      <c r="D799" s="209"/>
      <c r="E799" s="209"/>
      <c r="F799" s="212"/>
      <c r="G799" s="209"/>
      <c r="H799" s="209"/>
      <c r="I799" s="28"/>
      <c r="J799" s="28"/>
      <c r="K799" s="31"/>
      <c r="L799" s="80"/>
      <c r="M799" s="80"/>
      <c r="N799" s="80"/>
      <c r="O799" s="28"/>
      <c r="P799" s="28"/>
      <c r="Q799" s="28"/>
      <c r="R799" s="28"/>
      <c r="S799" s="28"/>
      <c r="T799" s="31"/>
      <c r="U799" s="31"/>
      <c r="V799" s="31"/>
      <c r="W799" s="28"/>
      <c r="X799" s="28"/>
      <c r="Y799" s="31"/>
      <c r="Z799" s="28"/>
      <c r="AA799" s="28"/>
      <c r="AB799" s="28"/>
      <c r="AC799" s="28"/>
      <c r="AD799" s="28"/>
      <c r="AE799" s="31"/>
      <c r="AF799" s="28"/>
    </row>
    <row r="800" ht="14.5" customHeight="1" spans="1:32">
      <c r="A800" s="28"/>
      <c r="B800" s="31"/>
      <c r="C800" s="131"/>
      <c r="D800" s="209"/>
      <c r="E800" s="209"/>
      <c r="F800" s="212"/>
      <c r="G800" s="209"/>
      <c r="H800" s="209"/>
      <c r="I800" s="28"/>
      <c r="J800" s="28"/>
      <c r="K800" s="31"/>
      <c r="L800" s="80"/>
      <c r="M800" s="80"/>
      <c r="N800" s="80"/>
      <c r="O800" s="28"/>
      <c r="P800" s="28"/>
      <c r="Q800" s="28"/>
      <c r="R800" s="28"/>
      <c r="S800" s="28"/>
      <c r="T800" s="31"/>
      <c r="U800" s="31"/>
      <c r="V800" s="31"/>
      <c r="W800" s="28"/>
      <c r="X800" s="28"/>
      <c r="Y800" s="31"/>
      <c r="Z800" s="28"/>
      <c r="AA800" s="28"/>
      <c r="AB800" s="28"/>
      <c r="AC800" s="28"/>
      <c r="AD800" s="28"/>
      <c r="AE800" s="31"/>
      <c r="AF800" s="28"/>
    </row>
    <row r="801" ht="14.5" customHeight="1" spans="1:32">
      <c r="A801" s="28"/>
      <c r="B801" s="31"/>
      <c r="C801" s="131"/>
      <c r="D801" s="209"/>
      <c r="E801" s="209"/>
      <c r="F801" s="212"/>
      <c r="G801" s="209"/>
      <c r="H801" s="209"/>
      <c r="I801" s="28"/>
      <c r="J801" s="28"/>
      <c r="K801" s="31"/>
      <c r="L801" s="80"/>
      <c r="M801" s="80"/>
      <c r="N801" s="80"/>
      <c r="O801" s="28"/>
      <c r="P801" s="28"/>
      <c r="Q801" s="28"/>
      <c r="R801" s="28"/>
      <c r="S801" s="28"/>
      <c r="T801" s="31"/>
      <c r="U801" s="31"/>
      <c r="V801" s="31"/>
      <c r="W801" s="28"/>
      <c r="X801" s="28"/>
      <c r="Y801" s="31"/>
      <c r="Z801" s="28"/>
      <c r="AA801" s="28"/>
      <c r="AB801" s="28"/>
      <c r="AC801" s="28"/>
      <c r="AD801" s="28"/>
      <c r="AE801" s="31"/>
      <c r="AF801" s="28"/>
    </row>
    <row r="802" ht="14.5" customHeight="1" spans="1:32">
      <c r="A802" s="28"/>
      <c r="B802" s="31"/>
      <c r="C802" s="131"/>
      <c r="D802" s="209"/>
      <c r="E802" s="209"/>
      <c r="F802" s="212"/>
      <c r="G802" s="209"/>
      <c r="H802" s="209"/>
      <c r="I802" s="28"/>
      <c r="J802" s="28"/>
      <c r="K802" s="31"/>
      <c r="L802" s="80"/>
      <c r="M802" s="80"/>
      <c r="N802" s="80"/>
      <c r="O802" s="28"/>
      <c r="P802" s="28"/>
      <c r="Q802" s="28"/>
      <c r="R802" s="28"/>
      <c r="S802" s="28"/>
      <c r="T802" s="31"/>
      <c r="U802" s="31"/>
      <c r="V802" s="31"/>
      <c r="W802" s="28"/>
      <c r="X802" s="28"/>
      <c r="Y802" s="31"/>
      <c r="Z802" s="28"/>
      <c r="AA802" s="28"/>
      <c r="AB802" s="28"/>
      <c r="AC802" s="28"/>
      <c r="AD802" s="28"/>
      <c r="AE802" s="31"/>
      <c r="AF802" s="28"/>
    </row>
    <row r="803" ht="14.5" customHeight="1" spans="1:32">
      <c r="A803" s="28"/>
      <c r="B803" s="31"/>
      <c r="C803" s="131"/>
      <c r="D803" s="209"/>
      <c r="E803" s="209"/>
      <c r="F803" s="212"/>
      <c r="G803" s="209"/>
      <c r="H803" s="209"/>
      <c r="I803" s="28"/>
      <c r="J803" s="28"/>
      <c r="K803" s="31"/>
      <c r="L803" s="80"/>
      <c r="M803" s="80"/>
      <c r="N803" s="80"/>
      <c r="O803" s="28"/>
      <c r="P803" s="28"/>
      <c r="Q803" s="28"/>
      <c r="R803" s="28"/>
      <c r="S803" s="28"/>
      <c r="T803" s="31"/>
      <c r="U803" s="31"/>
      <c r="V803" s="31"/>
      <c r="W803" s="28"/>
      <c r="X803" s="28"/>
      <c r="Y803" s="31"/>
      <c r="Z803" s="28"/>
      <c r="AA803" s="28"/>
      <c r="AB803" s="28"/>
      <c r="AC803" s="28"/>
      <c r="AD803" s="28"/>
      <c r="AE803" s="31"/>
      <c r="AF803" s="28"/>
    </row>
    <row r="804" ht="14.5" customHeight="1" spans="1:32">
      <c r="A804" s="28"/>
      <c r="B804" s="31"/>
      <c r="C804" s="131"/>
      <c r="D804" s="209"/>
      <c r="E804" s="209"/>
      <c r="F804" s="212"/>
      <c r="G804" s="209"/>
      <c r="H804" s="209"/>
      <c r="I804" s="28"/>
      <c r="J804" s="28"/>
      <c r="K804" s="31"/>
      <c r="L804" s="80"/>
      <c r="M804" s="80"/>
      <c r="N804" s="80"/>
      <c r="O804" s="28"/>
      <c r="P804" s="28"/>
      <c r="Q804" s="28"/>
      <c r="R804" s="28"/>
      <c r="S804" s="28"/>
      <c r="T804" s="31"/>
      <c r="U804" s="31"/>
      <c r="V804" s="31"/>
      <c r="W804" s="28"/>
      <c r="X804" s="28"/>
      <c r="Y804" s="31"/>
      <c r="Z804" s="28"/>
      <c r="AA804" s="28"/>
      <c r="AB804" s="28"/>
      <c r="AC804" s="28"/>
      <c r="AD804" s="28"/>
      <c r="AE804" s="31"/>
      <c r="AF804" s="28"/>
    </row>
    <row r="805" ht="14.5" customHeight="1" spans="1:32">
      <c r="A805" s="28"/>
      <c r="B805" s="31"/>
      <c r="C805" s="131"/>
      <c r="D805" s="209"/>
      <c r="E805" s="209"/>
      <c r="F805" s="212"/>
      <c r="G805" s="209"/>
      <c r="H805" s="209"/>
      <c r="I805" s="28"/>
      <c r="J805" s="28"/>
      <c r="K805" s="31"/>
      <c r="L805" s="80"/>
      <c r="M805" s="80"/>
      <c r="N805" s="80"/>
      <c r="O805" s="28"/>
      <c r="P805" s="28"/>
      <c r="Q805" s="28"/>
      <c r="R805" s="28"/>
      <c r="S805" s="28"/>
      <c r="T805" s="31"/>
      <c r="U805" s="31"/>
      <c r="V805" s="31"/>
      <c r="W805" s="28"/>
      <c r="X805" s="28"/>
      <c r="Y805" s="31"/>
      <c r="Z805" s="28"/>
      <c r="AA805" s="28"/>
      <c r="AB805" s="28"/>
      <c r="AC805" s="28"/>
      <c r="AD805" s="28"/>
      <c r="AE805" s="31"/>
      <c r="AF805" s="28"/>
    </row>
    <row r="806" ht="14.5" customHeight="1" spans="1:32">
      <c r="A806" s="28"/>
      <c r="B806" s="31"/>
      <c r="C806" s="131"/>
      <c r="D806" s="209"/>
      <c r="E806" s="209"/>
      <c r="F806" s="212"/>
      <c r="G806" s="209"/>
      <c r="H806" s="209"/>
      <c r="I806" s="28"/>
      <c r="J806" s="28"/>
      <c r="K806" s="31"/>
      <c r="L806" s="80"/>
      <c r="M806" s="80"/>
      <c r="N806" s="80"/>
      <c r="O806" s="28"/>
      <c r="P806" s="28"/>
      <c r="Q806" s="28"/>
      <c r="R806" s="28"/>
      <c r="S806" s="28"/>
      <c r="T806" s="31"/>
      <c r="U806" s="31"/>
      <c r="V806" s="31"/>
      <c r="W806" s="28"/>
      <c r="X806" s="28"/>
      <c r="Y806" s="31"/>
      <c r="Z806" s="28"/>
      <c r="AA806" s="28"/>
      <c r="AB806" s="28"/>
      <c r="AC806" s="28"/>
      <c r="AD806" s="28"/>
      <c r="AE806" s="31"/>
      <c r="AF806" s="28"/>
    </row>
    <row r="807" ht="14.5" customHeight="1" spans="1:32">
      <c r="A807" s="28"/>
      <c r="B807" s="31"/>
      <c r="C807" s="131"/>
      <c r="D807" s="209"/>
      <c r="E807" s="209"/>
      <c r="F807" s="212"/>
      <c r="G807" s="209"/>
      <c r="H807" s="209"/>
      <c r="I807" s="28"/>
      <c r="J807" s="28"/>
      <c r="K807" s="31"/>
      <c r="L807" s="80"/>
      <c r="M807" s="80"/>
      <c r="N807" s="80"/>
      <c r="O807" s="28"/>
      <c r="P807" s="28"/>
      <c r="Q807" s="28"/>
      <c r="R807" s="28"/>
      <c r="S807" s="28"/>
      <c r="T807" s="31"/>
      <c r="U807" s="31"/>
      <c r="V807" s="31"/>
      <c r="W807" s="28"/>
      <c r="X807" s="28"/>
      <c r="Y807" s="31"/>
      <c r="Z807" s="28"/>
      <c r="AA807" s="28"/>
      <c r="AB807" s="28"/>
      <c r="AC807" s="28"/>
      <c r="AD807" s="28"/>
      <c r="AE807" s="31"/>
      <c r="AF807" s="28"/>
    </row>
    <row r="808" ht="14.5" customHeight="1" spans="1:32">
      <c r="A808" s="28"/>
      <c r="B808" s="31"/>
      <c r="C808" s="131"/>
      <c r="D808" s="209"/>
      <c r="E808" s="209"/>
      <c r="F808" s="212"/>
      <c r="G808" s="209"/>
      <c r="H808" s="209"/>
      <c r="I808" s="28"/>
      <c r="J808" s="28"/>
      <c r="K808" s="31"/>
      <c r="L808" s="80"/>
      <c r="M808" s="80"/>
      <c r="N808" s="80"/>
      <c r="O808" s="28"/>
      <c r="P808" s="28"/>
      <c r="Q808" s="28"/>
      <c r="R808" s="28"/>
      <c r="S808" s="28"/>
      <c r="T808" s="31"/>
      <c r="U808" s="31"/>
      <c r="V808" s="31"/>
      <c r="W808" s="28"/>
      <c r="X808" s="28"/>
      <c r="Y808" s="31"/>
      <c r="Z808" s="28"/>
      <c r="AA808" s="28"/>
      <c r="AB808" s="28"/>
      <c r="AC808" s="28"/>
      <c r="AD808" s="28"/>
      <c r="AE808" s="31"/>
      <c r="AF808" s="28"/>
    </row>
    <row r="809" ht="14.5" customHeight="1" spans="1:32">
      <c r="A809" s="28"/>
      <c r="B809" s="31"/>
      <c r="C809" s="131"/>
      <c r="D809" s="209"/>
      <c r="E809" s="209"/>
      <c r="F809" s="212"/>
      <c r="G809" s="209"/>
      <c r="H809" s="209"/>
      <c r="I809" s="28"/>
      <c r="J809" s="28"/>
      <c r="K809" s="31"/>
      <c r="L809" s="80"/>
      <c r="M809" s="80"/>
      <c r="N809" s="80"/>
      <c r="O809" s="28"/>
      <c r="P809" s="28"/>
      <c r="Q809" s="28"/>
      <c r="R809" s="28"/>
      <c r="S809" s="28"/>
      <c r="T809" s="31"/>
      <c r="U809" s="31"/>
      <c r="V809" s="31"/>
      <c r="W809" s="28"/>
      <c r="X809" s="28"/>
      <c r="Y809" s="31"/>
      <c r="Z809" s="28"/>
      <c r="AA809" s="28"/>
      <c r="AB809" s="28"/>
      <c r="AC809" s="28"/>
      <c r="AD809" s="28"/>
      <c r="AE809" s="31"/>
      <c r="AF809" s="28"/>
    </row>
    <row r="810" ht="14.5" customHeight="1" spans="1:32">
      <c r="A810" s="28"/>
      <c r="B810" s="31"/>
      <c r="C810" s="131"/>
      <c r="D810" s="209"/>
      <c r="E810" s="209"/>
      <c r="F810" s="212"/>
      <c r="G810" s="209"/>
      <c r="H810" s="209"/>
      <c r="I810" s="28"/>
      <c r="J810" s="28"/>
      <c r="K810" s="31"/>
      <c r="L810" s="80"/>
      <c r="M810" s="80"/>
      <c r="N810" s="80"/>
      <c r="O810" s="28"/>
      <c r="P810" s="28"/>
      <c r="Q810" s="28"/>
      <c r="R810" s="28"/>
      <c r="S810" s="28"/>
      <c r="T810" s="31"/>
      <c r="U810" s="31"/>
      <c r="V810" s="31"/>
      <c r="W810" s="28"/>
      <c r="X810" s="28"/>
      <c r="Y810" s="31"/>
      <c r="Z810" s="28"/>
      <c r="AA810" s="28"/>
      <c r="AB810" s="28"/>
      <c r="AC810" s="28"/>
      <c r="AD810" s="28"/>
      <c r="AE810" s="31"/>
      <c r="AF810" s="28"/>
    </row>
    <row r="811" ht="14.5" customHeight="1" spans="1:32">
      <c r="A811" s="28"/>
      <c r="B811" s="31"/>
      <c r="C811" s="131"/>
      <c r="D811" s="209"/>
      <c r="E811" s="209"/>
      <c r="F811" s="212"/>
      <c r="G811" s="209"/>
      <c r="H811" s="209"/>
      <c r="I811" s="28"/>
      <c r="J811" s="28"/>
      <c r="K811" s="31"/>
      <c r="L811" s="80"/>
      <c r="M811" s="80"/>
      <c r="N811" s="80"/>
      <c r="O811" s="28"/>
      <c r="P811" s="28"/>
      <c r="Q811" s="28"/>
      <c r="R811" s="28"/>
      <c r="S811" s="28"/>
      <c r="T811" s="31"/>
      <c r="U811" s="31"/>
      <c r="V811" s="31"/>
      <c r="W811" s="28"/>
      <c r="X811" s="28"/>
      <c r="Y811" s="31"/>
      <c r="Z811" s="28"/>
      <c r="AA811" s="28"/>
      <c r="AB811" s="28"/>
      <c r="AC811" s="28"/>
      <c r="AD811" s="28"/>
      <c r="AE811" s="31"/>
      <c r="AF811" s="28"/>
    </row>
    <row r="812" ht="14.5" customHeight="1" spans="1:32">
      <c r="A812" s="28"/>
      <c r="B812" s="31"/>
      <c r="C812" s="131"/>
      <c r="D812" s="209"/>
      <c r="E812" s="209"/>
      <c r="F812" s="212"/>
      <c r="G812" s="209"/>
      <c r="H812" s="209"/>
      <c r="I812" s="28"/>
      <c r="J812" s="28"/>
      <c r="K812" s="31"/>
      <c r="L812" s="80"/>
      <c r="M812" s="80"/>
      <c r="N812" s="80"/>
      <c r="O812" s="28"/>
      <c r="P812" s="28"/>
      <c r="Q812" s="28"/>
      <c r="R812" s="28"/>
      <c r="S812" s="28"/>
      <c r="T812" s="31"/>
      <c r="U812" s="31"/>
      <c r="V812" s="31"/>
      <c r="W812" s="28"/>
      <c r="X812" s="28"/>
      <c r="Y812" s="31"/>
      <c r="Z812" s="28"/>
      <c r="AA812" s="28"/>
      <c r="AB812" s="28"/>
      <c r="AC812" s="28"/>
      <c r="AD812" s="28"/>
      <c r="AE812" s="31"/>
      <c r="AF812" s="28"/>
    </row>
    <row r="813" ht="14.5" customHeight="1" spans="1:32">
      <c r="A813" s="28"/>
      <c r="B813" s="31"/>
      <c r="C813" s="131"/>
      <c r="D813" s="209"/>
      <c r="E813" s="209"/>
      <c r="F813" s="212"/>
      <c r="G813" s="209"/>
      <c r="H813" s="209"/>
      <c r="I813" s="28"/>
      <c r="J813" s="28"/>
      <c r="K813" s="31"/>
      <c r="L813" s="80"/>
      <c r="M813" s="80"/>
      <c r="N813" s="80"/>
      <c r="O813" s="28"/>
      <c r="P813" s="28"/>
      <c r="Q813" s="28"/>
      <c r="R813" s="28"/>
      <c r="S813" s="28"/>
      <c r="T813" s="31"/>
      <c r="U813" s="31"/>
      <c r="V813" s="31"/>
      <c r="W813" s="28"/>
      <c r="X813" s="28"/>
      <c r="Y813" s="31"/>
      <c r="Z813" s="28"/>
      <c r="AA813" s="28"/>
      <c r="AB813" s="28"/>
      <c r="AC813" s="28"/>
      <c r="AD813" s="28"/>
      <c r="AE813" s="31"/>
      <c r="AF813" s="28"/>
    </row>
    <row r="814" ht="14.5" customHeight="1" spans="1:32">
      <c r="A814" s="28"/>
      <c r="B814" s="31"/>
      <c r="C814" s="131"/>
      <c r="D814" s="209"/>
      <c r="E814" s="209"/>
      <c r="F814" s="212"/>
      <c r="G814" s="209"/>
      <c r="H814" s="209"/>
      <c r="I814" s="28"/>
      <c r="J814" s="28"/>
      <c r="K814" s="31"/>
      <c r="L814" s="80"/>
      <c r="M814" s="80"/>
      <c r="N814" s="80"/>
      <c r="O814" s="28"/>
      <c r="P814" s="28"/>
      <c r="Q814" s="28"/>
      <c r="R814" s="28"/>
      <c r="S814" s="28"/>
      <c r="T814" s="31"/>
      <c r="U814" s="31"/>
      <c r="V814" s="31"/>
      <c r="W814" s="28"/>
      <c r="X814" s="28"/>
      <c r="Y814" s="31"/>
      <c r="Z814" s="28"/>
      <c r="AA814" s="28"/>
      <c r="AB814" s="28"/>
      <c r="AC814" s="28"/>
      <c r="AD814" s="28"/>
      <c r="AE814" s="31"/>
      <c r="AF814" s="28"/>
    </row>
    <row r="815" ht="14.5" customHeight="1" spans="1:32">
      <c r="A815" s="28"/>
      <c r="B815" s="31"/>
      <c r="C815" s="131"/>
      <c r="D815" s="209"/>
      <c r="E815" s="209"/>
      <c r="F815" s="212"/>
      <c r="G815" s="209"/>
      <c r="H815" s="209"/>
      <c r="I815" s="28"/>
      <c r="J815" s="28"/>
      <c r="K815" s="31"/>
      <c r="L815" s="80"/>
      <c r="M815" s="80"/>
      <c r="N815" s="80"/>
      <c r="O815" s="28"/>
      <c r="P815" s="28"/>
      <c r="Q815" s="28"/>
      <c r="R815" s="28"/>
      <c r="S815" s="28"/>
      <c r="T815" s="31"/>
      <c r="U815" s="31"/>
      <c r="V815" s="31"/>
      <c r="W815" s="28"/>
      <c r="X815" s="28"/>
      <c r="Y815" s="31"/>
      <c r="Z815" s="28"/>
      <c r="AA815" s="28"/>
      <c r="AB815" s="28"/>
      <c r="AC815" s="28"/>
      <c r="AD815" s="28"/>
      <c r="AE815" s="31"/>
      <c r="AF815" s="28"/>
    </row>
    <row r="816" ht="14.5" customHeight="1" spans="1:32">
      <c r="A816" s="28"/>
      <c r="B816" s="31"/>
      <c r="C816" s="131"/>
      <c r="D816" s="209"/>
      <c r="E816" s="209"/>
      <c r="F816" s="212"/>
      <c r="G816" s="209"/>
      <c r="H816" s="209"/>
      <c r="I816" s="28"/>
      <c r="J816" s="28"/>
      <c r="K816" s="31"/>
      <c r="L816" s="80"/>
      <c r="M816" s="80"/>
      <c r="N816" s="80"/>
      <c r="O816" s="28"/>
      <c r="P816" s="28"/>
      <c r="Q816" s="28"/>
      <c r="R816" s="28"/>
      <c r="S816" s="28"/>
      <c r="T816" s="31"/>
      <c r="U816" s="31"/>
      <c r="V816" s="31"/>
      <c r="W816" s="28"/>
      <c r="X816" s="28"/>
      <c r="Y816" s="31"/>
      <c r="Z816" s="28"/>
      <c r="AA816" s="28"/>
      <c r="AB816" s="28"/>
      <c r="AC816" s="28"/>
      <c r="AD816" s="28"/>
      <c r="AE816" s="31"/>
      <c r="AF816" s="28"/>
    </row>
    <row r="817" ht="14.5" customHeight="1" spans="1:32">
      <c r="A817" s="28"/>
      <c r="B817" s="31"/>
      <c r="C817" s="131"/>
      <c r="D817" s="209"/>
      <c r="E817" s="209"/>
      <c r="F817" s="212"/>
      <c r="G817" s="209"/>
      <c r="H817" s="209"/>
      <c r="I817" s="28"/>
      <c r="J817" s="28"/>
      <c r="K817" s="31"/>
      <c r="L817" s="80"/>
      <c r="M817" s="80"/>
      <c r="N817" s="80"/>
      <c r="O817" s="28"/>
      <c r="P817" s="28"/>
      <c r="Q817" s="28"/>
      <c r="R817" s="28"/>
      <c r="S817" s="28"/>
      <c r="T817" s="31"/>
      <c r="U817" s="31"/>
      <c r="V817" s="31"/>
      <c r="W817" s="28"/>
      <c r="X817" s="28"/>
      <c r="Y817" s="31"/>
      <c r="Z817" s="28"/>
      <c r="AA817" s="28"/>
      <c r="AB817" s="28"/>
      <c r="AC817" s="28"/>
      <c r="AD817" s="28"/>
      <c r="AE817" s="31"/>
      <c r="AF817" s="28"/>
    </row>
    <row r="818" ht="14.5" customHeight="1" spans="1:32">
      <c r="A818" s="28"/>
      <c r="B818" s="31"/>
      <c r="C818" s="131"/>
      <c r="D818" s="209"/>
      <c r="E818" s="209"/>
      <c r="F818" s="212"/>
      <c r="G818" s="209"/>
      <c r="H818" s="209"/>
      <c r="I818" s="28"/>
      <c r="J818" s="28"/>
      <c r="K818" s="31"/>
      <c r="L818" s="80"/>
      <c r="M818" s="80"/>
      <c r="N818" s="80"/>
      <c r="O818" s="28"/>
      <c r="P818" s="28"/>
      <c r="Q818" s="28"/>
      <c r="R818" s="28"/>
      <c r="S818" s="28"/>
      <c r="T818" s="31"/>
      <c r="U818" s="31"/>
      <c r="V818" s="31"/>
      <c r="W818" s="28"/>
      <c r="X818" s="28"/>
      <c r="Y818" s="31"/>
      <c r="Z818" s="28"/>
      <c r="AA818" s="28"/>
      <c r="AB818" s="28"/>
      <c r="AC818" s="28"/>
      <c r="AD818" s="28"/>
      <c r="AE818" s="31"/>
      <c r="AF818" s="28"/>
    </row>
    <row r="819" ht="14.5" customHeight="1" spans="1:32">
      <c r="A819" s="28"/>
      <c r="B819" s="31"/>
      <c r="C819" s="131"/>
      <c r="D819" s="209"/>
      <c r="E819" s="209"/>
      <c r="F819" s="212"/>
      <c r="G819" s="209"/>
      <c r="H819" s="209"/>
      <c r="I819" s="28"/>
      <c r="J819" s="28"/>
      <c r="K819" s="31"/>
      <c r="L819" s="80"/>
      <c r="M819" s="80"/>
      <c r="N819" s="80"/>
      <c r="O819" s="28"/>
      <c r="P819" s="28"/>
      <c r="Q819" s="28"/>
      <c r="R819" s="28"/>
      <c r="S819" s="28"/>
      <c r="T819" s="31"/>
      <c r="U819" s="31"/>
      <c r="V819" s="31"/>
      <c r="W819" s="28"/>
      <c r="X819" s="28"/>
      <c r="Y819" s="31"/>
      <c r="Z819" s="28"/>
      <c r="AA819" s="28"/>
      <c r="AB819" s="28"/>
      <c r="AC819" s="28"/>
      <c r="AD819" s="28"/>
      <c r="AE819" s="31"/>
      <c r="AF819" s="28"/>
    </row>
    <row r="820" ht="14.5" customHeight="1" spans="1:32">
      <c r="A820" s="28"/>
      <c r="B820" s="31"/>
      <c r="C820" s="131"/>
      <c r="D820" s="209"/>
      <c r="E820" s="209"/>
      <c r="F820" s="212"/>
      <c r="G820" s="209"/>
      <c r="H820" s="209"/>
      <c r="I820" s="28"/>
      <c r="J820" s="28"/>
      <c r="K820" s="31"/>
      <c r="L820" s="80"/>
      <c r="M820" s="80"/>
      <c r="N820" s="80"/>
      <c r="O820" s="28"/>
      <c r="P820" s="28"/>
      <c r="Q820" s="28"/>
      <c r="R820" s="28"/>
      <c r="S820" s="28"/>
      <c r="T820" s="31"/>
      <c r="U820" s="31"/>
      <c r="V820" s="31"/>
      <c r="W820" s="28"/>
      <c r="X820" s="28"/>
      <c r="Y820" s="31"/>
      <c r="Z820" s="28"/>
      <c r="AA820" s="28"/>
      <c r="AB820" s="28"/>
      <c r="AC820" s="28"/>
      <c r="AD820" s="28"/>
      <c r="AE820" s="31"/>
      <c r="AF820" s="28"/>
    </row>
    <row r="821" ht="14.5" customHeight="1" spans="1:32">
      <c r="A821" s="28"/>
      <c r="B821" s="31"/>
      <c r="C821" s="131"/>
      <c r="D821" s="209"/>
      <c r="E821" s="209"/>
      <c r="F821" s="212"/>
      <c r="G821" s="209"/>
      <c r="H821" s="209"/>
      <c r="I821" s="28"/>
      <c r="J821" s="28"/>
      <c r="K821" s="31"/>
      <c r="L821" s="80"/>
      <c r="M821" s="80"/>
      <c r="N821" s="80"/>
      <c r="O821" s="28"/>
      <c r="P821" s="28"/>
      <c r="Q821" s="28"/>
      <c r="R821" s="28"/>
      <c r="S821" s="28"/>
      <c r="T821" s="31"/>
      <c r="U821" s="31"/>
      <c r="V821" s="31"/>
      <c r="W821" s="28"/>
      <c r="X821" s="28"/>
      <c r="Y821" s="31"/>
      <c r="Z821" s="28"/>
      <c r="AA821" s="28"/>
      <c r="AB821" s="28"/>
      <c r="AC821" s="28"/>
      <c r="AD821" s="28"/>
      <c r="AE821" s="31"/>
      <c r="AF821" s="28"/>
    </row>
    <row r="822" ht="14.5" customHeight="1" spans="1:32">
      <c r="A822" s="28"/>
      <c r="B822" s="31"/>
      <c r="C822" s="131"/>
      <c r="D822" s="209"/>
      <c r="E822" s="209"/>
      <c r="F822" s="212"/>
      <c r="G822" s="209"/>
      <c r="H822" s="209"/>
      <c r="I822" s="28"/>
      <c r="J822" s="28"/>
      <c r="K822" s="31"/>
      <c r="L822" s="80"/>
      <c r="M822" s="80"/>
      <c r="N822" s="80"/>
      <c r="O822" s="28"/>
      <c r="P822" s="28"/>
      <c r="Q822" s="28"/>
      <c r="R822" s="28"/>
      <c r="S822" s="28"/>
      <c r="T822" s="31"/>
      <c r="U822" s="31"/>
      <c r="V822" s="31"/>
      <c r="W822" s="28"/>
      <c r="X822" s="28"/>
      <c r="Y822" s="31"/>
      <c r="Z822" s="28"/>
      <c r="AA822" s="28"/>
      <c r="AB822" s="28"/>
      <c r="AC822" s="28"/>
      <c r="AD822" s="28"/>
      <c r="AE822" s="31"/>
      <c r="AF822" s="28"/>
    </row>
    <row r="823" ht="14.5" customHeight="1" spans="1:32">
      <c r="A823" s="28"/>
      <c r="B823" s="31"/>
      <c r="C823" s="131"/>
      <c r="D823" s="209"/>
      <c r="E823" s="209"/>
      <c r="F823" s="212"/>
      <c r="G823" s="209"/>
      <c r="H823" s="209"/>
      <c r="I823" s="28"/>
      <c r="J823" s="28"/>
      <c r="K823" s="31"/>
      <c r="L823" s="80"/>
      <c r="M823" s="80"/>
      <c r="N823" s="80"/>
      <c r="O823" s="28"/>
      <c r="P823" s="28"/>
      <c r="Q823" s="28"/>
      <c r="R823" s="28"/>
      <c r="S823" s="28"/>
      <c r="T823" s="31"/>
      <c r="U823" s="31"/>
      <c r="V823" s="31"/>
      <c r="W823" s="28"/>
      <c r="X823" s="28"/>
      <c r="Y823" s="31"/>
      <c r="Z823" s="28"/>
      <c r="AA823" s="28"/>
      <c r="AB823" s="28"/>
      <c r="AC823" s="28"/>
      <c r="AD823" s="28"/>
      <c r="AE823" s="31"/>
      <c r="AF823" s="28"/>
    </row>
    <row r="824" ht="14.5" customHeight="1" spans="1:32">
      <c r="A824" s="28"/>
      <c r="B824" s="31"/>
      <c r="C824" s="131"/>
      <c r="D824" s="209"/>
      <c r="E824" s="209"/>
      <c r="F824" s="212"/>
      <c r="G824" s="209"/>
      <c r="H824" s="209"/>
      <c r="I824" s="28"/>
      <c r="J824" s="28"/>
      <c r="K824" s="31"/>
      <c r="L824" s="80"/>
      <c r="M824" s="80"/>
      <c r="N824" s="80"/>
      <c r="O824" s="28"/>
      <c r="P824" s="28"/>
      <c r="Q824" s="28"/>
      <c r="R824" s="28"/>
      <c r="S824" s="28"/>
      <c r="T824" s="31"/>
      <c r="U824" s="31"/>
      <c r="V824" s="31"/>
      <c r="W824" s="28"/>
      <c r="X824" s="28"/>
      <c r="Y824" s="31"/>
      <c r="Z824" s="28"/>
      <c r="AA824" s="28"/>
      <c r="AB824" s="28"/>
      <c r="AC824" s="28"/>
      <c r="AD824" s="28"/>
      <c r="AE824" s="31"/>
      <c r="AF824" s="28"/>
    </row>
    <row r="825" ht="14.5" customHeight="1" spans="1:32">
      <c r="A825" s="28"/>
      <c r="B825" s="31"/>
      <c r="C825" s="131"/>
      <c r="D825" s="209"/>
      <c r="E825" s="209"/>
      <c r="F825" s="212"/>
      <c r="G825" s="209"/>
      <c r="H825" s="209"/>
      <c r="I825" s="28"/>
      <c r="J825" s="28"/>
      <c r="K825" s="31"/>
      <c r="L825" s="80"/>
      <c r="M825" s="80"/>
      <c r="N825" s="80"/>
      <c r="O825" s="28"/>
      <c r="P825" s="28"/>
      <c r="Q825" s="28"/>
      <c r="R825" s="28"/>
      <c r="S825" s="28"/>
      <c r="T825" s="31"/>
      <c r="U825" s="31"/>
      <c r="V825" s="31"/>
      <c r="W825" s="28"/>
      <c r="X825" s="28"/>
      <c r="Y825" s="31"/>
      <c r="Z825" s="28"/>
      <c r="AA825" s="28"/>
      <c r="AB825" s="28"/>
      <c r="AC825" s="28"/>
      <c r="AD825" s="28"/>
      <c r="AE825" s="31"/>
      <c r="AF825" s="28"/>
    </row>
    <row r="826" ht="14.5" customHeight="1" spans="1:32">
      <c r="A826" s="28"/>
      <c r="B826" s="31"/>
      <c r="C826" s="131"/>
      <c r="D826" s="209"/>
      <c r="E826" s="209"/>
      <c r="F826" s="212"/>
      <c r="G826" s="209"/>
      <c r="H826" s="209"/>
      <c r="I826" s="28"/>
      <c r="J826" s="28"/>
      <c r="K826" s="31"/>
      <c r="L826" s="80"/>
      <c r="M826" s="80"/>
      <c r="N826" s="80"/>
      <c r="O826" s="28"/>
      <c r="P826" s="28"/>
      <c r="Q826" s="28"/>
      <c r="R826" s="28"/>
      <c r="S826" s="28"/>
      <c r="T826" s="31"/>
      <c r="U826" s="31"/>
      <c r="V826" s="31"/>
      <c r="W826" s="28"/>
      <c r="X826" s="28"/>
      <c r="Y826" s="31"/>
      <c r="Z826" s="28"/>
      <c r="AA826" s="28"/>
      <c r="AB826" s="28"/>
      <c r="AC826" s="28"/>
      <c r="AD826" s="28"/>
      <c r="AE826" s="31"/>
      <c r="AF826" s="28"/>
    </row>
    <row r="827" ht="14.5" customHeight="1" spans="1:32">
      <c r="A827" s="28"/>
      <c r="B827" s="31"/>
      <c r="C827" s="131"/>
      <c r="D827" s="209"/>
      <c r="E827" s="209"/>
      <c r="F827" s="212"/>
      <c r="G827" s="209"/>
      <c r="H827" s="209"/>
      <c r="I827" s="28"/>
      <c r="J827" s="28"/>
      <c r="K827" s="31"/>
      <c r="L827" s="80"/>
      <c r="M827" s="80"/>
      <c r="N827" s="80"/>
      <c r="O827" s="28"/>
      <c r="P827" s="28"/>
      <c r="Q827" s="28"/>
      <c r="R827" s="28"/>
      <c r="S827" s="28"/>
      <c r="T827" s="31"/>
      <c r="U827" s="31"/>
      <c r="V827" s="31"/>
      <c r="W827" s="28"/>
      <c r="X827" s="28"/>
      <c r="Y827" s="31"/>
      <c r="Z827" s="28"/>
      <c r="AA827" s="28"/>
      <c r="AB827" s="28"/>
      <c r="AC827" s="28"/>
      <c r="AD827" s="28"/>
      <c r="AE827" s="31"/>
      <c r="AF827" s="28"/>
    </row>
    <row r="828" ht="14.5" customHeight="1" spans="1:32">
      <c r="A828" s="28"/>
      <c r="B828" s="31"/>
      <c r="C828" s="131"/>
      <c r="D828" s="209"/>
      <c r="E828" s="209"/>
      <c r="F828" s="212"/>
      <c r="G828" s="209"/>
      <c r="H828" s="209"/>
      <c r="I828" s="28"/>
      <c r="J828" s="28"/>
      <c r="K828" s="31"/>
      <c r="L828" s="80"/>
      <c r="M828" s="80"/>
      <c r="N828" s="80"/>
      <c r="O828" s="28"/>
      <c r="P828" s="28"/>
      <c r="Q828" s="28"/>
      <c r="R828" s="28"/>
      <c r="S828" s="28"/>
      <c r="T828" s="31"/>
      <c r="U828" s="31"/>
      <c r="V828" s="31"/>
      <c r="W828" s="28"/>
      <c r="X828" s="28"/>
      <c r="Y828" s="31"/>
      <c r="Z828" s="28"/>
      <c r="AA828" s="28"/>
      <c r="AB828" s="28"/>
      <c r="AC828" s="28"/>
      <c r="AD828" s="28"/>
      <c r="AE828" s="31"/>
      <c r="AF828" s="28"/>
    </row>
    <row r="829" ht="14.5" customHeight="1" spans="1:32">
      <c r="A829" s="28"/>
      <c r="B829" s="31"/>
      <c r="C829" s="131"/>
      <c r="D829" s="209"/>
      <c r="E829" s="209"/>
      <c r="F829" s="212"/>
      <c r="G829" s="209"/>
      <c r="H829" s="209"/>
      <c r="I829" s="28"/>
      <c r="J829" s="28"/>
      <c r="K829" s="31"/>
      <c r="L829" s="80"/>
      <c r="M829" s="80"/>
      <c r="N829" s="80"/>
      <c r="O829" s="28"/>
      <c r="P829" s="28"/>
      <c r="Q829" s="28"/>
      <c r="R829" s="28"/>
      <c r="S829" s="28"/>
      <c r="T829" s="31"/>
      <c r="U829" s="31"/>
      <c r="V829" s="31"/>
      <c r="W829" s="28"/>
      <c r="X829" s="28"/>
      <c r="Y829" s="31"/>
      <c r="Z829" s="28"/>
      <c r="AA829" s="28"/>
      <c r="AB829" s="28"/>
      <c r="AC829" s="28"/>
      <c r="AD829" s="28"/>
      <c r="AE829" s="31"/>
      <c r="AF829" s="28"/>
    </row>
    <row r="830" ht="14.5" customHeight="1" spans="1:32">
      <c r="A830" s="28"/>
      <c r="B830" s="31"/>
      <c r="C830" s="131"/>
      <c r="D830" s="209"/>
      <c r="E830" s="209"/>
      <c r="F830" s="212"/>
      <c r="G830" s="209"/>
      <c r="H830" s="209"/>
      <c r="I830" s="28"/>
      <c r="J830" s="28"/>
      <c r="K830" s="31"/>
      <c r="L830" s="80"/>
      <c r="M830" s="80"/>
      <c r="N830" s="80"/>
      <c r="O830" s="28"/>
      <c r="P830" s="28"/>
      <c r="Q830" s="28"/>
      <c r="R830" s="28"/>
      <c r="S830" s="28"/>
      <c r="T830" s="31"/>
      <c r="U830" s="31"/>
      <c r="V830" s="31"/>
      <c r="W830" s="28"/>
      <c r="X830" s="28"/>
      <c r="Y830" s="31"/>
      <c r="Z830" s="28"/>
      <c r="AA830" s="28"/>
      <c r="AB830" s="28"/>
      <c r="AC830" s="28"/>
      <c r="AD830" s="28"/>
      <c r="AE830" s="31"/>
      <c r="AF830" s="28"/>
    </row>
    <row r="831" ht="14.5" customHeight="1" spans="1:32">
      <c r="A831" s="28"/>
      <c r="B831" s="31"/>
      <c r="C831" s="131"/>
      <c r="D831" s="209"/>
      <c r="E831" s="209"/>
      <c r="F831" s="212"/>
      <c r="G831" s="209"/>
      <c r="H831" s="209"/>
      <c r="I831" s="28"/>
      <c r="J831" s="28"/>
      <c r="K831" s="31"/>
      <c r="L831" s="80"/>
      <c r="M831" s="80"/>
      <c r="N831" s="80"/>
      <c r="O831" s="28"/>
      <c r="P831" s="28"/>
      <c r="Q831" s="28"/>
      <c r="R831" s="28"/>
      <c r="S831" s="28"/>
      <c r="T831" s="31"/>
      <c r="U831" s="31"/>
      <c r="V831" s="31"/>
      <c r="W831" s="28"/>
      <c r="X831" s="28"/>
      <c r="Y831" s="31"/>
      <c r="Z831" s="28"/>
      <c r="AA831" s="28"/>
      <c r="AB831" s="28"/>
      <c r="AC831" s="28"/>
      <c r="AD831" s="28"/>
      <c r="AE831" s="31"/>
      <c r="AF831" s="28"/>
    </row>
    <row r="832" ht="14.5" customHeight="1" spans="1:32">
      <c r="A832" s="28"/>
      <c r="B832" s="31"/>
      <c r="C832" s="131"/>
      <c r="D832" s="209"/>
      <c r="E832" s="209"/>
      <c r="F832" s="212"/>
      <c r="G832" s="209"/>
      <c r="H832" s="209"/>
      <c r="I832" s="28"/>
      <c r="J832" s="28"/>
      <c r="K832" s="31"/>
      <c r="L832" s="80"/>
      <c r="M832" s="80"/>
      <c r="N832" s="80"/>
      <c r="O832" s="28"/>
      <c r="P832" s="28"/>
      <c r="Q832" s="28"/>
      <c r="R832" s="28"/>
      <c r="S832" s="28"/>
      <c r="T832" s="31"/>
      <c r="U832" s="31"/>
      <c r="V832" s="31"/>
      <c r="W832" s="28"/>
      <c r="X832" s="28"/>
      <c r="Y832" s="31"/>
      <c r="Z832" s="28"/>
      <c r="AA832" s="28"/>
      <c r="AB832" s="28"/>
      <c r="AC832" s="28"/>
      <c r="AD832" s="28"/>
      <c r="AE832" s="31"/>
      <c r="AF832" s="28"/>
    </row>
    <row r="833" ht="14.5" customHeight="1" spans="1:32">
      <c r="A833" s="28"/>
      <c r="B833" s="31"/>
      <c r="C833" s="131"/>
      <c r="D833" s="209"/>
      <c r="E833" s="209"/>
      <c r="F833" s="212"/>
      <c r="G833" s="209"/>
      <c r="H833" s="209"/>
      <c r="I833" s="28"/>
      <c r="J833" s="28"/>
      <c r="K833" s="31"/>
      <c r="L833" s="80"/>
      <c r="M833" s="80"/>
      <c r="N833" s="80"/>
      <c r="O833" s="28"/>
      <c r="P833" s="28"/>
      <c r="Q833" s="28"/>
      <c r="R833" s="28"/>
      <c r="S833" s="28"/>
      <c r="T833" s="31"/>
      <c r="U833" s="31"/>
      <c r="V833" s="31"/>
      <c r="W833" s="28"/>
      <c r="X833" s="28"/>
      <c r="Y833" s="31"/>
      <c r="Z833" s="28"/>
      <c r="AA833" s="28"/>
      <c r="AB833" s="28"/>
      <c r="AC833" s="28"/>
      <c r="AD833" s="28"/>
      <c r="AE833" s="31"/>
      <c r="AF833" s="28"/>
    </row>
    <row r="834" ht="14.5" customHeight="1" spans="1:32">
      <c r="A834" s="28"/>
      <c r="B834" s="31"/>
      <c r="C834" s="131"/>
      <c r="D834" s="209"/>
      <c r="E834" s="209"/>
      <c r="F834" s="212"/>
      <c r="G834" s="209"/>
      <c r="H834" s="209"/>
      <c r="I834" s="28"/>
      <c r="J834" s="28"/>
      <c r="K834" s="31"/>
      <c r="L834" s="80"/>
      <c r="M834" s="80"/>
      <c r="N834" s="80"/>
      <c r="O834" s="28"/>
      <c r="P834" s="28"/>
      <c r="Q834" s="28"/>
      <c r="R834" s="28"/>
      <c r="S834" s="28"/>
      <c r="T834" s="31"/>
      <c r="U834" s="31"/>
      <c r="V834" s="31"/>
      <c r="W834" s="28"/>
      <c r="X834" s="28"/>
      <c r="Y834" s="31"/>
      <c r="Z834" s="28"/>
      <c r="AA834" s="28"/>
      <c r="AB834" s="28"/>
      <c r="AC834" s="28"/>
      <c r="AD834" s="28"/>
      <c r="AE834" s="31"/>
      <c r="AF834" s="28"/>
    </row>
    <row r="835" ht="14.5" customHeight="1" spans="1:32">
      <c r="A835" s="28"/>
      <c r="B835" s="31"/>
      <c r="C835" s="131"/>
      <c r="D835" s="209"/>
      <c r="E835" s="209"/>
      <c r="F835" s="212"/>
      <c r="G835" s="209"/>
      <c r="H835" s="209"/>
      <c r="I835" s="28"/>
      <c r="J835" s="28"/>
      <c r="K835" s="31"/>
      <c r="L835" s="80"/>
      <c r="M835" s="80"/>
      <c r="N835" s="80"/>
      <c r="O835" s="28"/>
      <c r="P835" s="28"/>
      <c r="Q835" s="28"/>
      <c r="R835" s="28"/>
      <c r="S835" s="28"/>
      <c r="T835" s="31"/>
      <c r="U835" s="31"/>
      <c r="V835" s="31"/>
      <c r="W835" s="28"/>
      <c r="X835" s="28"/>
      <c r="Y835" s="31"/>
      <c r="Z835" s="28"/>
      <c r="AA835" s="28"/>
      <c r="AB835" s="28"/>
      <c r="AC835" s="28"/>
      <c r="AD835" s="28"/>
      <c r="AE835" s="31"/>
      <c r="AF835" s="28"/>
    </row>
    <row r="836" ht="14.5" customHeight="1" spans="1:32">
      <c r="A836" s="28"/>
      <c r="B836" s="31"/>
      <c r="C836" s="131"/>
      <c r="D836" s="209"/>
      <c r="E836" s="209"/>
      <c r="F836" s="212"/>
      <c r="G836" s="209"/>
      <c r="H836" s="209"/>
      <c r="I836" s="28"/>
      <c r="J836" s="28"/>
      <c r="K836" s="31"/>
      <c r="L836" s="80"/>
      <c r="M836" s="80"/>
      <c r="N836" s="80"/>
      <c r="O836" s="28"/>
      <c r="P836" s="28"/>
      <c r="Q836" s="28"/>
      <c r="R836" s="28"/>
      <c r="S836" s="28"/>
      <c r="T836" s="31"/>
      <c r="U836" s="31"/>
      <c r="V836" s="31"/>
      <c r="W836" s="28"/>
      <c r="X836" s="28"/>
      <c r="Y836" s="31"/>
      <c r="Z836" s="28"/>
      <c r="AA836" s="28"/>
      <c r="AB836" s="28"/>
      <c r="AC836" s="28"/>
      <c r="AD836" s="28"/>
      <c r="AE836" s="31"/>
      <c r="AF836" s="28"/>
    </row>
    <row r="837" ht="14.5" customHeight="1" spans="1:32">
      <c r="A837" s="28"/>
      <c r="B837" s="31"/>
      <c r="C837" s="131"/>
      <c r="D837" s="209"/>
      <c r="E837" s="209"/>
      <c r="F837" s="212"/>
      <c r="G837" s="209"/>
      <c r="H837" s="209"/>
      <c r="I837" s="28"/>
      <c r="J837" s="28"/>
      <c r="K837" s="31"/>
      <c r="L837" s="80"/>
      <c r="M837" s="80"/>
      <c r="N837" s="80"/>
      <c r="O837" s="28"/>
      <c r="P837" s="28"/>
      <c r="Q837" s="28"/>
      <c r="R837" s="28"/>
      <c r="S837" s="28"/>
      <c r="T837" s="31"/>
      <c r="U837" s="31"/>
      <c r="V837" s="31"/>
      <c r="W837" s="28"/>
      <c r="X837" s="28"/>
      <c r="Y837" s="31"/>
      <c r="Z837" s="28"/>
      <c r="AA837" s="28"/>
      <c r="AB837" s="28"/>
      <c r="AC837" s="28"/>
      <c r="AD837" s="28"/>
      <c r="AE837" s="31"/>
      <c r="AF837" s="28"/>
    </row>
    <row r="838" ht="14.5" customHeight="1" spans="1:32">
      <c r="A838" s="28"/>
      <c r="B838" s="31"/>
      <c r="C838" s="131"/>
      <c r="D838" s="209"/>
      <c r="E838" s="209"/>
      <c r="F838" s="212"/>
      <c r="G838" s="209"/>
      <c r="H838" s="209"/>
      <c r="I838" s="28"/>
      <c r="J838" s="28"/>
      <c r="K838" s="31"/>
      <c r="L838" s="80"/>
      <c r="M838" s="80"/>
      <c r="N838" s="80"/>
      <c r="O838" s="28"/>
      <c r="P838" s="28"/>
      <c r="Q838" s="28"/>
      <c r="R838" s="28"/>
      <c r="S838" s="28"/>
      <c r="T838" s="31"/>
      <c r="U838" s="31"/>
      <c r="V838" s="31"/>
      <c r="W838" s="28"/>
      <c r="X838" s="28"/>
      <c r="Y838" s="31"/>
      <c r="Z838" s="28"/>
      <c r="AA838" s="28"/>
      <c r="AB838" s="28"/>
      <c r="AC838" s="28"/>
      <c r="AD838" s="28"/>
      <c r="AE838" s="31"/>
      <c r="AF838" s="28"/>
    </row>
    <row r="839" ht="14.5" customHeight="1" spans="1:32">
      <c r="A839" s="28"/>
      <c r="B839" s="31"/>
      <c r="C839" s="131"/>
      <c r="D839" s="209"/>
      <c r="E839" s="209"/>
      <c r="F839" s="212"/>
      <c r="G839" s="209"/>
      <c r="H839" s="209"/>
      <c r="I839" s="28"/>
      <c r="J839" s="28"/>
      <c r="K839" s="31"/>
      <c r="L839" s="80"/>
      <c r="M839" s="80"/>
      <c r="N839" s="80"/>
      <c r="O839" s="28"/>
      <c r="P839" s="28"/>
      <c r="Q839" s="28"/>
      <c r="R839" s="28"/>
      <c r="S839" s="28"/>
      <c r="T839" s="31"/>
      <c r="U839" s="31"/>
      <c r="V839" s="31"/>
      <c r="W839" s="28"/>
      <c r="X839" s="28"/>
      <c r="Y839" s="31"/>
      <c r="Z839" s="28"/>
      <c r="AA839" s="28"/>
      <c r="AB839" s="28"/>
      <c r="AC839" s="28"/>
      <c r="AD839" s="28"/>
      <c r="AE839" s="31"/>
      <c r="AF839" s="28"/>
    </row>
    <row r="840" ht="14.5" customHeight="1" spans="1:32">
      <c r="A840" s="28"/>
      <c r="B840" s="31"/>
      <c r="C840" s="131"/>
      <c r="D840" s="209"/>
      <c r="E840" s="209"/>
      <c r="F840" s="212"/>
      <c r="G840" s="209"/>
      <c r="H840" s="209"/>
      <c r="I840" s="28"/>
      <c r="J840" s="28"/>
      <c r="K840" s="31"/>
      <c r="L840" s="80"/>
      <c r="M840" s="80"/>
      <c r="N840" s="80"/>
      <c r="O840" s="28"/>
      <c r="P840" s="28"/>
      <c r="Q840" s="28"/>
      <c r="R840" s="28"/>
      <c r="S840" s="28"/>
      <c r="T840" s="31"/>
      <c r="U840" s="31"/>
      <c r="V840" s="31"/>
      <c r="W840" s="28"/>
      <c r="X840" s="28"/>
      <c r="Y840" s="31"/>
      <c r="Z840" s="28"/>
      <c r="AA840" s="28"/>
      <c r="AB840" s="28"/>
      <c r="AC840" s="28"/>
      <c r="AD840" s="28"/>
      <c r="AE840" s="31"/>
      <c r="AF840" s="28"/>
    </row>
    <row r="841" ht="14.5" customHeight="1" spans="1:32">
      <c r="A841" s="28"/>
      <c r="B841" s="31"/>
      <c r="C841" s="131"/>
      <c r="D841" s="209"/>
      <c r="E841" s="209"/>
      <c r="F841" s="212"/>
      <c r="G841" s="209"/>
      <c r="H841" s="209"/>
      <c r="I841" s="28"/>
      <c r="J841" s="28"/>
      <c r="K841" s="31"/>
      <c r="L841" s="80"/>
      <c r="M841" s="80"/>
      <c r="N841" s="80"/>
      <c r="O841" s="28"/>
      <c r="P841" s="28"/>
      <c r="Q841" s="28"/>
      <c r="R841" s="28"/>
      <c r="S841" s="28"/>
      <c r="T841" s="31"/>
      <c r="U841" s="31"/>
      <c r="V841" s="31"/>
      <c r="W841" s="28"/>
      <c r="X841" s="28"/>
      <c r="Y841" s="31"/>
      <c r="Z841" s="28"/>
      <c r="AA841" s="28"/>
      <c r="AB841" s="28"/>
      <c r="AC841" s="28"/>
      <c r="AD841" s="28"/>
      <c r="AE841" s="31"/>
      <c r="AF841" s="28"/>
    </row>
    <row r="842" ht="14.5" customHeight="1" spans="1:32">
      <c r="A842" s="28"/>
      <c r="B842" s="31"/>
      <c r="C842" s="131"/>
      <c r="D842" s="209"/>
      <c r="E842" s="209"/>
      <c r="F842" s="212"/>
      <c r="G842" s="209"/>
      <c r="H842" s="209"/>
      <c r="I842" s="28"/>
      <c r="J842" s="28"/>
      <c r="K842" s="31"/>
      <c r="L842" s="80"/>
      <c r="M842" s="80"/>
      <c r="N842" s="80"/>
      <c r="O842" s="28"/>
      <c r="P842" s="28"/>
      <c r="Q842" s="28"/>
      <c r="R842" s="28"/>
      <c r="S842" s="28"/>
      <c r="T842" s="31"/>
      <c r="U842" s="31"/>
      <c r="V842" s="31"/>
      <c r="W842" s="28"/>
      <c r="X842" s="28"/>
      <c r="Y842" s="31"/>
      <c r="Z842" s="28"/>
      <c r="AA842" s="28"/>
      <c r="AB842" s="28"/>
      <c r="AC842" s="28"/>
      <c r="AD842" s="28"/>
      <c r="AE842" s="31"/>
      <c r="AF842" s="28"/>
    </row>
    <row r="843" ht="14.5" customHeight="1" spans="1:32">
      <c r="A843" s="28"/>
      <c r="B843" s="31"/>
      <c r="C843" s="131"/>
      <c r="D843" s="209"/>
      <c r="E843" s="209"/>
      <c r="F843" s="212"/>
      <c r="G843" s="209"/>
      <c r="H843" s="209"/>
      <c r="I843" s="28"/>
      <c r="J843" s="28"/>
      <c r="K843" s="31"/>
      <c r="L843" s="80"/>
      <c r="M843" s="80"/>
      <c r="N843" s="80"/>
      <c r="O843" s="28"/>
      <c r="P843" s="28"/>
      <c r="Q843" s="28"/>
      <c r="R843" s="28"/>
      <c r="S843" s="28"/>
      <c r="T843" s="31"/>
      <c r="U843" s="31"/>
      <c r="V843" s="31"/>
      <c r="W843" s="28"/>
      <c r="X843" s="28"/>
      <c r="Y843" s="31"/>
      <c r="Z843" s="28"/>
      <c r="AA843" s="28"/>
      <c r="AB843" s="28"/>
      <c r="AC843" s="28"/>
      <c r="AD843" s="28"/>
      <c r="AE843" s="31"/>
      <c r="AF843" s="28"/>
    </row>
    <row r="844" ht="14.5" customHeight="1" spans="1:32">
      <c r="A844" s="28"/>
      <c r="B844" s="31"/>
      <c r="C844" s="131"/>
      <c r="D844" s="209"/>
      <c r="E844" s="209"/>
      <c r="F844" s="212"/>
      <c r="G844" s="209"/>
      <c r="H844" s="209"/>
      <c r="I844" s="28"/>
      <c r="J844" s="28"/>
      <c r="K844" s="31"/>
      <c r="L844" s="80"/>
      <c r="M844" s="80"/>
      <c r="N844" s="80"/>
      <c r="O844" s="28"/>
      <c r="P844" s="28"/>
      <c r="Q844" s="28"/>
      <c r="R844" s="28"/>
      <c r="S844" s="28"/>
      <c r="T844" s="31"/>
      <c r="U844" s="31"/>
      <c r="V844" s="31"/>
      <c r="W844" s="28"/>
      <c r="X844" s="28"/>
      <c r="Y844" s="31"/>
      <c r="Z844" s="28"/>
      <c r="AA844" s="28"/>
      <c r="AB844" s="28"/>
      <c r="AC844" s="28"/>
      <c r="AD844" s="28"/>
      <c r="AE844" s="31"/>
      <c r="AF844" s="28"/>
    </row>
    <row r="845" ht="14.5" customHeight="1" spans="1:32">
      <c r="A845" s="28"/>
      <c r="B845" s="31"/>
      <c r="C845" s="131"/>
      <c r="D845" s="209"/>
      <c r="E845" s="209"/>
      <c r="F845" s="212"/>
      <c r="G845" s="209"/>
      <c r="H845" s="209"/>
      <c r="I845" s="28"/>
      <c r="J845" s="28"/>
      <c r="K845" s="31"/>
      <c r="L845" s="80"/>
      <c r="M845" s="80"/>
      <c r="N845" s="80"/>
      <c r="O845" s="28"/>
      <c r="P845" s="28"/>
      <c r="Q845" s="28"/>
      <c r="R845" s="28"/>
      <c r="S845" s="28"/>
      <c r="T845" s="31"/>
      <c r="U845" s="31"/>
      <c r="V845" s="31"/>
      <c r="W845" s="28"/>
      <c r="X845" s="28"/>
      <c r="Y845" s="31"/>
      <c r="Z845" s="28"/>
      <c r="AA845" s="28"/>
      <c r="AB845" s="28"/>
      <c r="AC845" s="28"/>
      <c r="AD845" s="28"/>
      <c r="AE845" s="31"/>
      <c r="AF845" s="28"/>
    </row>
    <row r="846" ht="14.5" customHeight="1" spans="1:32">
      <c r="A846" s="28"/>
      <c r="B846" s="31"/>
      <c r="C846" s="131"/>
      <c r="D846" s="209"/>
      <c r="E846" s="209"/>
      <c r="F846" s="212"/>
      <c r="G846" s="209"/>
      <c r="H846" s="209"/>
      <c r="I846" s="28"/>
      <c r="J846" s="28"/>
      <c r="K846" s="31"/>
      <c r="L846" s="80"/>
      <c r="M846" s="80"/>
      <c r="N846" s="80"/>
      <c r="O846" s="28"/>
      <c r="P846" s="28"/>
      <c r="Q846" s="28"/>
      <c r="R846" s="28"/>
      <c r="S846" s="28"/>
      <c r="T846" s="31"/>
      <c r="U846" s="31"/>
      <c r="V846" s="31"/>
      <c r="W846" s="28"/>
      <c r="X846" s="28"/>
      <c r="Y846" s="31"/>
      <c r="Z846" s="28"/>
      <c r="AA846" s="28"/>
      <c r="AB846" s="28"/>
      <c r="AC846" s="28"/>
      <c r="AD846" s="28"/>
      <c r="AE846" s="31"/>
      <c r="AF846" s="28"/>
    </row>
    <row r="847" ht="14.5" customHeight="1" spans="1:32">
      <c r="A847" s="28"/>
      <c r="B847" s="31"/>
      <c r="C847" s="131"/>
      <c r="D847" s="209"/>
      <c r="E847" s="209"/>
      <c r="F847" s="212"/>
      <c r="G847" s="209"/>
      <c r="H847" s="209"/>
      <c r="I847" s="28"/>
      <c r="J847" s="28"/>
      <c r="K847" s="31"/>
      <c r="L847" s="80"/>
      <c r="M847" s="80"/>
      <c r="N847" s="80"/>
      <c r="O847" s="28"/>
      <c r="P847" s="28"/>
      <c r="Q847" s="28"/>
      <c r="R847" s="28"/>
      <c r="S847" s="28"/>
      <c r="T847" s="31"/>
      <c r="U847" s="31"/>
      <c r="V847" s="31"/>
      <c r="W847" s="28"/>
      <c r="X847" s="28"/>
      <c r="Y847" s="31"/>
      <c r="Z847" s="28"/>
      <c r="AA847" s="28"/>
      <c r="AB847" s="28"/>
      <c r="AC847" s="28"/>
      <c r="AD847" s="28"/>
      <c r="AE847" s="31"/>
      <c r="AF847" s="28"/>
    </row>
    <row r="848" ht="14.5" customHeight="1" spans="1:32">
      <c r="A848" s="28"/>
      <c r="B848" s="31"/>
      <c r="C848" s="131"/>
      <c r="D848" s="209"/>
      <c r="E848" s="209"/>
      <c r="F848" s="212"/>
      <c r="G848" s="209"/>
      <c r="H848" s="209"/>
      <c r="I848" s="28"/>
      <c r="J848" s="28"/>
      <c r="K848" s="31"/>
      <c r="L848" s="80"/>
      <c r="M848" s="80"/>
      <c r="N848" s="80"/>
      <c r="O848" s="28"/>
      <c r="P848" s="28"/>
      <c r="Q848" s="28"/>
      <c r="R848" s="28"/>
      <c r="S848" s="28"/>
      <c r="T848" s="31"/>
      <c r="U848" s="31"/>
      <c r="V848" s="31"/>
      <c r="W848" s="28"/>
      <c r="X848" s="28"/>
      <c r="Y848" s="31"/>
      <c r="Z848" s="28"/>
      <c r="AA848" s="28"/>
      <c r="AB848" s="28"/>
      <c r="AC848" s="28"/>
      <c r="AD848" s="28"/>
      <c r="AE848" s="31"/>
      <c r="AF848" s="28"/>
    </row>
    <row r="849" ht="14.5" customHeight="1" spans="1:32">
      <c r="A849" s="28"/>
      <c r="B849" s="31"/>
      <c r="C849" s="131"/>
      <c r="D849" s="209"/>
      <c r="E849" s="209"/>
      <c r="F849" s="212"/>
      <c r="G849" s="209"/>
      <c r="H849" s="209"/>
      <c r="I849" s="28"/>
      <c r="J849" s="28"/>
      <c r="K849" s="31"/>
      <c r="L849" s="80"/>
      <c r="M849" s="80"/>
      <c r="N849" s="80"/>
      <c r="O849" s="28"/>
      <c r="P849" s="28"/>
      <c r="Q849" s="28"/>
      <c r="R849" s="28"/>
      <c r="S849" s="28"/>
      <c r="T849" s="31"/>
      <c r="U849" s="31"/>
      <c r="V849" s="31"/>
      <c r="W849" s="28"/>
      <c r="X849" s="28"/>
      <c r="Y849" s="31"/>
      <c r="Z849" s="28"/>
      <c r="AA849" s="28"/>
      <c r="AB849" s="28"/>
      <c r="AC849" s="28"/>
      <c r="AD849" s="28"/>
      <c r="AE849" s="31"/>
      <c r="AF849" s="28"/>
    </row>
    <row r="850" ht="14.5" customHeight="1" spans="1:32">
      <c r="A850" s="28"/>
      <c r="B850" s="31"/>
      <c r="C850" s="131"/>
      <c r="D850" s="209"/>
      <c r="E850" s="209"/>
      <c r="F850" s="212"/>
      <c r="G850" s="209"/>
      <c r="H850" s="209"/>
      <c r="I850" s="28"/>
      <c r="J850" s="28"/>
      <c r="K850" s="31"/>
      <c r="L850" s="80"/>
      <c r="M850" s="80"/>
      <c r="N850" s="80"/>
      <c r="O850" s="28"/>
      <c r="P850" s="28"/>
      <c r="Q850" s="28"/>
      <c r="R850" s="28"/>
      <c r="S850" s="28"/>
      <c r="T850" s="31"/>
      <c r="U850" s="31"/>
      <c r="V850" s="31"/>
      <c r="W850" s="28"/>
      <c r="X850" s="28"/>
      <c r="Y850" s="31"/>
      <c r="Z850" s="28"/>
      <c r="AA850" s="28"/>
      <c r="AB850" s="28"/>
      <c r="AC850" s="28"/>
      <c r="AD850" s="28"/>
      <c r="AE850" s="31"/>
      <c r="AF850" s="28"/>
    </row>
    <row r="851" ht="14.5" customHeight="1" spans="1:32">
      <c r="A851" s="28"/>
      <c r="B851" s="31"/>
      <c r="C851" s="131"/>
      <c r="D851" s="209"/>
      <c r="E851" s="209"/>
      <c r="F851" s="212"/>
      <c r="G851" s="209"/>
      <c r="H851" s="209"/>
      <c r="I851" s="28"/>
      <c r="J851" s="28"/>
      <c r="K851" s="31"/>
      <c r="L851" s="80"/>
      <c r="M851" s="80"/>
      <c r="N851" s="80"/>
      <c r="O851" s="28"/>
      <c r="P851" s="28"/>
      <c r="Q851" s="28"/>
      <c r="R851" s="28"/>
      <c r="S851" s="28"/>
      <c r="T851" s="31"/>
      <c r="U851" s="31"/>
      <c r="V851" s="31"/>
      <c r="W851" s="28"/>
      <c r="X851" s="28"/>
      <c r="Y851" s="31"/>
      <c r="Z851" s="28"/>
      <c r="AA851" s="28"/>
      <c r="AB851" s="28"/>
      <c r="AC851" s="28"/>
      <c r="AD851" s="28"/>
      <c r="AE851" s="31"/>
      <c r="AF851" s="28"/>
    </row>
    <row r="852" ht="14.5" customHeight="1" spans="1:32">
      <c r="A852" s="28"/>
      <c r="B852" s="31"/>
      <c r="C852" s="131"/>
      <c r="D852" s="209"/>
      <c r="E852" s="209"/>
      <c r="F852" s="212"/>
      <c r="G852" s="209"/>
      <c r="H852" s="209"/>
      <c r="I852" s="28"/>
      <c r="J852" s="28"/>
      <c r="K852" s="31"/>
      <c r="L852" s="80"/>
      <c r="M852" s="80"/>
      <c r="N852" s="80"/>
      <c r="O852" s="28"/>
      <c r="P852" s="28"/>
      <c r="Q852" s="28"/>
      <c r="R852" s="28"/>
      <c r="S852" s="28"/>
      <c r="T852" s="31"/>
      <c r="U852" s="31"/>
      <c r="V852" s="31"/>
      <c r="W852" s="28"/>
      <c r="X852" s="28"/>
      <c r="Y852" s="31"/>
      <c r="Z852" s="28"/>
      <c r="AA852" s="28"/>
      <c r="AB852" s="28"/>
      <c r="AC852" s="28"/>
      <c r="AD852" s="28"/>
      <c r="AE852" s="31"/>
      <c r="AF852" s="28"/>
    </row>
    <row r="853" ht="14.5" customHeight="1" spans="1:32">
      <c r="A853" s="28"/>
      <c r="B853" s="31"/>
      <c r="C853" s="131"/>
      <c r="D853" s="209"/>
      <c r="E853" s="209"/>
      <c r="F853" s="212"/>
      <c r="G853" s="209"/>
      <c r="H853" s="209"/>
      <c r="I853" s="28"/>
      <c r="J853" s="28"/>
      <c r="K853" s="31"/>
      <c r="L853" s="80"/>
      <c r="M853" s="80"/>
      <c r="N853" s="80"/>
      <c r="O853" s="28"/>
      <c r="P853" s="28"/>
      <c r="Q853" s="28"/>
      <c r="R853" s="28"/>
      <c r="S853" s="28"/>
      <c r="T853" s="31"/>
      <c r="U853" s="31"/>
      <c r="V853" s="31"/>
      <c r="W853" s="28"/>
      <c r="X853" s="28"/>
      <c r="Y853" s="31"/>
      <c r="Z853" s="28"/>
      <c r="AA853" s="28"/>
      <c r="AB853" s="28"/>
      <c r="AC853" s="28"/>
      <c r="AD853" s="28"/>
      <c r="AE853" s="31"/>
      <c r="AF853" s="28"/>
    </row>
    <row r="854" ht="14.5" customHeight="1" spans="1:32">
      <c r="A854" s="28"/>
      <c r="B854" s="31"/>
      <c r="C854" s="131"/>
      <c r="D854" s="209"/>
      <c r="E854" s="209"/>
      <c r="F854" s="212"/>
      <c r="G854" s="209"/>
      <c r="H854" s="209"/>
      <c r="I854" s="28"/>
      <c r="J854" s="28"/>
      <c r="K854" s="31"/>
      <c r="L854" s="80"/>
      <c r="M854" s="80"/>
      <c r="N854" s="80"/>
      <c r="O854" s="28"/>
      <c r="P854" s="28"/>
      <c r="Q854" s="28"/>
      <c r="R854" s="28"/>
      <c r="S854" s="28"/>
      <c r="T854" s="31"/>
      <c r="U854" s="31"/>
      <c r="V854" s="31"/>
      <c r="W854" s="28"/>
      <c r="X854" s="28"/>
      <c r="Y854" s="31"/>
      <c r="Z854" s="28"/>
      <c r="AA854" s="28"/>
      <c r="AB854" s="28"/>
      <c r="AC854" s="28"/>
      <c r="AD854" s="28"/>
      <c r="AE854" s="31"/>
      <c r="AF854" s="28"/>
    </row>
    <row r="855" ht="14.5" customHeight="1" spans="1:32">
      <c r="A855" s="28"/>
      <c r="B855" s="31"/>
      <c r="C855" s="131"/>
      <c r="D855" s="209"/>
      <c r="E855" s="209"/>
      <c r="F855" s="212"/>
      <c r="G855" s="209"/>
      <c r="H855" s="209"/>
      <c r="I855" s="28"/>
      <c r="J855" s="28"/>
      <c r="K855" s="31"/>
      <c r="L855" s="80"/>
      <c r="M855" s="80"/>
      <c r="N855" s="80"/>
      <c r="O855" s="28"/>
      <c r="P855" s="28"/>
      <c r="Q855" s="28"/>
      <c r="R855" s="28"/>
      <c r="S855" s="28"/>
      <c r="T855" s="31"/>
      <c r="U855" s="31"/>
      <c r="V855" s="31"/>
      <c r="W855" s="28"/>
      <c r="X855" s="28"/>
      <c r="Y855" s="31"/>
      <c r="Z855" s="28"/>
      <c r="AA855" s="28"/>
      <c r="AB855" s="28"/>
      <c r="AC855" s="28"/>
      <c r="AD855" s="28"/>
      <c r="AE855" s="31"/>
      <c r="AF855" s="28"/>
    </row>
    <row r="856" ht="14.5" customHeight="1" spans="1:32">
      <c r="A856" s="28"/>
      <c r="B856" s="31"/>
      <c r="C856" s="131"/>
      <c r="D856" s="209"/>
      <c r="E856" s="209"/>
      <c r="F856" s="212"/>
      <c r="G856" s="209"/>
      <c r="H856" s="209"/>
      <c r="I856" s="28"/>
      <c r="J856" s="28"/>
      <c r="K856" s="31"/>
      <c r="L856" s="80"/>
      <c r="M856" s="80"/>
      <c r="N856" s="80"/>
      <c r="O856" s="28"/>
      <c r="P856" s="28"/>
      <c r="Q856" s="28"/>
      <c r="R856" s="28"/>
      <c r="S856" s="28"/>
      <c r="T856" s="31"/>
      <c r="U856" s="31"/>
      <c r="V856" s="31"/>
      <c r="W856" s="28"/>
      <c r="X856" s="28"/>
      <c r="Y856" s="31"/>
      <c r="Z856" s="28"/>
      <c r="AA856" s="28"/>
      <c r="AB856" s="28"/>
      <c r="AC856" s="28"/>
      <c r="AD856" s="28"/>
      <c r="AE856" s="31"/>
      <c r="AF856" s="28"/>
    </row>
    <row r="857" ht="14.5" customHeight="1" spans="1:32">
      <c r="A857" s="28"/>
      <c r="B857" s="31"/>
      <c r="C857" s="131"/>
      <c r="D857" s="209"/>
      <c r="E857" s="209"/>
      <c r="F857" s="212"/>
      <c r="G857" s="209"/>
      <c r="H857" s="209"/>
      <c r="I857" s="28"/>
      <c r="J857" s="28"/>
      <c r="K857" s="31"/>
      <c r="L857" s="80"/>
      <c r="M857" s="80"/>
      <c r="N857" s="80"/>
      <c r="O857" s="28"/>
      <c r="P857" s="28"/>
      <c r="Q857" s="28"/>
      <c r="R857" s="28"/>
      <c r="S857" s="28"/>
      <c r="T857" s="31"/>
      <c r="U857" s="31"/>
      <c r="V857" s="31"/>
      <c r="W857" s="28"/>
      <c r="X857" s="28"/>
      <c r="Y857" s="31"/>
      <c r="Z857" s="28"/>
      <c r="AA857" s="28"/>
      <c r="AB857" s="28"/>
      <c r="AC857" s="28"/>
      <c r="AD857" s="28"/>
      <c r="AE857" s="31"/>
      <c r="AF857" s="28"/>
    </row>
    <row r="858" ht="14.5" customHeight="1" spans="1:32">
      <c r="A858" s="28"/>
      <c r="B858" s="31"/>
      <c r="C858" s="131"/>
      <c r="D858" s="209"/>
      <c r="E858" s="209"/>
      <c r="F858" s="212"/>
      <c r="G858" s="209"/>
      <c r="H858" s="209"/>
      <c r="I858" s="28"/>
      <c r="J858" s="28"/>
      <c r="K858" s="31"/>
      <c r="L858" s="80"/>
      <c r="M858" s="80"/>
      <c r="N858" s="80"/>
      <c r="O858" s="28"/>
      <c r="P858" s="28"/>
      <c r="Q858" s="28"/>
      <c r="R858" s="28"/>
      <c r="S858" s="28"/>
      <c r="T858" s="31"/>
      <c r="U858" s="31"/>
      <c r="V858" s="31"/>
      <c r="W858" s="28"/>
      <c r="X858" s="28"/>
      <c r="Y858" s="31"/>
      <c r="Z858" s="28"/>
      <c r="AA858" s="28"/>
      <c r="AB858" s="28"/>
      <c r="AC858" s="28"/>
      <c r="AD858" s="28"/>
      <c r="AE858" s="31"/>
      <c r="AF858" s="28"/>
    </row>
    <row r="859" ht="14.5" customHeight="1" spans="1:32">
      <c r="A859" s="28"/>
      <c r="B859" s="31"/>
      <c r="C859" s="131"/>
      <c r="D859" s="209"/>
      <c r="E859" s="209"/>
      <c r="F859" s="212"/>
      <c r="G859" s="209"/>
      <c r="H859" s="209"/>
      <c r="I859" s="28"/>
      <c r="J859" s="28"/>
      <c r="K859" s="31"/>
      <c r="L859" s="80"/>
      <c r="M859" s="80"/>
      <c r="N859" s="80"/>
      <c r="O859" s="28"/>
      <c r="P859" s="28"/>
      <c r="Q859" s="28"/>
      <c r="R859" s="28"/>
      <c r="S859" s="28"/>
      <c r="T859" s="31"/>
      <c r="U859" s="31"/>
      <c r="V859" s="31"/>
      <c r="W859" s="28"/>
      <c r="X859" s="28"/>
      <c r="Y859" s="31"/>
      <c r="Z859" s="28"/>
      <c r="AA859" s="28"/>
      <c r="AB859" s="28"/>
      <c r="AC859" s="28"/>
      <c r="AD859" s="28"/>
      <c r="AE859" s="31"/>
      <c r="AF859" s="28"/>
    </row>
    <row r="860" ht="14.5" customHeight="1" spans="1:32">
      <c r="A860" s="28"/>
      <c r="B860" s="31"/>
      <c r="C860" s="131"/>
      <c r="D860" s="209"/>
      <c r="E860" s="209"/>
      <c r="F860" s="212"/>
      <c r="G860" s="209"/>
      <c r="H860" s="209"/>
      <c r="I860" s="28"/>
      <c r="J860" s="28"/>
      <c r="K860" s="31"/>
      <c r="L860" s="80"/>
      <c r="M860" s="80"/>
      <c r="N860" s="80"/>
      <c r="O860" s="28"/>
      <c r="P860" s="28"/>
      <c r="Q860" s="28"/>
      <c r="R860" s="28"/>
      <c r="S860" s="28"/>
      <c r="T860" s="31"/>
      <c r="U860" s="31"/>
      <c r="V860" s="31"/>
      <c r="W860" s="28"/>
      <c r="X860" s="28"/>
      <c r="Y860" s="31"/>
      <c r="Z860" s="28"/>
      <c r="AA860" s="28"/>
      <c r="AB860" s="28"/>
      <c r="AC860" s="28"/>
      <c r="AD860" s="28"/>
      <c r="AE860" s="31"/>
      <c r="AF860" s="28"/>
    </row>
    <row r="861" ht="14.5" customHeight="1" spans="1:32">
      <c r="A861" s="28"/>
      <c r="B861" s="31"/>
      <c r="C861" s="131"/>
      <c r="D861" s="209"/>
      <c r="E861" s="209"/>
      <c r="F861" s="212"/>
      <c r="G861" s="209"/>
      <c r="H861" s="209"/>
      <c r="I861" s="28"/>
      <c r="J861" s="28"/>
      <c r="K861" s="31"/>
      <c r="L861" s="80"/>
      <c r="M861" s="80"/>
      <c r="N861" s="80"/>
      <c r="O861" s="28"/>
      <c r="P861" s="28"/>
      <c r="Q861" s="28"/>
      <c r="R861" s="28"/>
      <c r="S861" s="28"/>
      <c r="T861" s="31"/>
      <c r="U861" s="31"/>
      <c r="V861" s="31"/>
      <c r="W861" s="28"/>
      <c r="X861" s="28"/>
      <c r="Y861" s="31"/>
      <c r="Z861" s="28"/>
      <c r="AA861" s="28"/>
      <c r="AB861" s="28"/>
      <c r="AC861" s="28"/>
      <c r="AD861" s="28"/>
      <c r="AE861" s="31"/>
      <c r="AF861" s="28"/>
    </row>
    <row r="862" ht="14.5" customHeight="1" spans="1:32">
      <c r="A862" s="28"/>
      <c r="B862" s="31"/>
      <c r="C862" s="131"/>
      <c r="D862" s="209"/>
      <c r="E862" s="209"/>
      <c r="F862" s="212"/>
      <c r="G862" s="209"/>
      <c r="H862" s="209"/>
      <c r="I862" s="28"/>
      <c r="J862" s="28"/>
      <c r="K862" s="31"/>
      <c r="L862" s="80"/>
      <c r="M862" s="80"/>
      <c r="N862" s="80"/>
      <c r="O862" s="28"/>
      <c r="P862" s="28"/>
      <c r="Q862" s="28"/>
      <c r="R862" s="28"/>
      <c r="S862" s="28"/>
      <c r="T862" s="31"/>
      <c r="U862" s="31"/>
      <c r="V862" s="31"/>
      <c r="W862" s="28"/>
      <c r="X862" s="28"/>
      <c r="Y862" s="31"/>
      <c r="Z862" s="28"/>
      <c r="AA862" s="28"/>
      <c r="AB862" s="28"/>
      <c r="AC862" s="28"/>
      <c r="AD862" s="28"/>
      <c r="AE862" s="31"/>
      <c r="AF862" s="28"/>
    </row>
    <row r="863" ht="14.5" customHeight="1" spans="1:32">
      <c r="A863" s="28"/>
      <c r="B863" s="31"/>
      <c r="C863" s="131"/>
      <c r="D863" s="209"/>
      <c r="E863" s="209"/>
      <c r="F863" s="212"/>
      <c r="G863" s="209"/>
      <c r="H863" s="209"/>
      <c r="I863" s="28"/>
      <c r="J863" s="28"/>
      <c r="K863" s="31"/>
      <c r="L863" s="80"/>
      <c r="M863" s="80"/>
      <c r="N863" s="80"/>
      <c r="O863" s="28"/>
      <c r="P863" s="28"/>
      <c r="Q863" s="28"/>
      <c r="R863" s="28"/>
      <c r="S863" s="28"/>
      <c r="T863" s="31"/>
      <c r="U863" s="31"/>
      <c r="V863" s="31"/>
      <c r="W863" s="28"/>
      <c r="X863" s="28"/>
      <c r="Y863" s="31"/>
      <c r="Z863" s="28"/>
      <c r="AA863" s="28"/>
      <c r="AB863" s="28"/>
      <c r="AC863" s="28"/>
      <c r="AD863" s="28"/>
      <c r="AE863" s="31"/>
      <c r="AF863" s="28"/>
    </row>
    <row r="864" ht="14.5" customHeight="1" spans="1:32">
      <c r="A864" s="28"/>
      <c r="B864" s="31"/>
      <c r="C864" s="131"/>
      <c r="D864" s="209"/>
      <c r="E864" s="209"/>
      <c r="F864" s="212"/>
      <c r="G864" s="209"/>
      <c r="H864" s="209"/>
      <c r="I864" s="28"/>
      <c r="J864" s="28"/>
      <c r="K864" s="31"/>
      <c r="L864" s="80"/>
      <c r="M864" s="80"/>
      <c r="N864" s="80"/>
      <c r="O864" s="28"/>
      <c r="P864" s="28"/>
      <c r="Q864" s="28"/>
      <c r="R864" s="28"/>
      <c r="S864" s="28"/>
      <c r="T864" s="31"/>
      <c r="U864" s="31"/>
      <c r="V864" s="31"/>
      <c r="W864" s="28"/>
      <c r="X864" s="28"/>
      <c r="Y864" s="31"/>
      <c r="Z864" s="28"/>
      <c r="AA864" s="28"/>
      <c r="AB864" s="28"/>
      <c r="AC864" s="28"/>
      <c r="AD864" s="28"/>
      <c r="AE864" s="31"/>
      <c r="AF864" s="28"/>
    </row>
    <row r="865" ht="14.5" customHeight="1" spans="1:32">
      <c r="A865" s="28"/>
      <c r="B865" s="31"/>
      <c r="C865" s="131"/>
      <c r="D865" s="209"/>
      <c r="E865" s="209"/>
      <c r="F865" s="212"/>
      <c r="G865" s="209"/>
      <c r="H865" s="209"/>
      <c r="I865" s="28"/>
      <c r="J865" s="28"/>
      <c r="K865" s="31"/>
      <c r="L865" s="80"/>
      <c r="M865" s="80"/>
      <c r="N865" s="80"/>
      <c r="O865" s="28"/>
      <c r="P865" s="28"/>
      <c r="Q865" s="28"/>
      <c r="R865" s="28"/>
      <c r="S865" s="28"/>
      <c r="T865" s="31"/>
      <c r="U865" s="31"/>
      <c r="V865" s="31"/>
      <c r="W865" s="28"/>
      <c r="X865" s="28"/>
      <c r="Y865" s="31"/>
      <c r="Z865" s="28"/>
      <c r="AA865" s="28"/>
      <c r="AB865" s="28"/>
      <c r="AC865" s="28"/>
      <c r="AD865" s="28"/>
      <c r="AE865" s="31"/>
      <c r="AF865" s="28"/>
    </row>
    <row r="866" ht="14.5" customHeight="1" spans="1:32">
      <c r="A866" s="28"/>
      <c r="B866" s="31"/>
      <c r="C866" s="131"/>
      <c r="D866" s="209"/>
      <c r="E866" s="209"/>
      <c r="F866" s="212"/>
      <c r="G866" s="209"/>
      <c r="H866" s="209"/>
      <c r="I866" s="28"/>
      <c r="J866" s="28"/>
      <c r="K866" s="31"/>
      <c r="L866" s="80"/>
      <c r="M866" s="80"/>
      <c r="N866" s="80"/>
      <c r="O866" s="28"/>
      <c r="P866" s="28"/>
      <c r="Q866" s="28"/>
      <c r="R866" s="28"/>
      <c r="S866" s="28"/>
      <c r="T866" s="31"/>
      <c r="U866" s="31"/>
      <c r="V866" s="31"/>
      <c r="W866" s="28"/>
      <c r="X866" s="28"/>
      <c r="Y866" s="31"/>
      <c r="Z866" s="28"/>
      <c r="AA866" s="28"/>
      <c r="AB866" s="28"/>
      <c r="AC866" s="28"/>
      <c r="AD866" s="28"/>
      <c r="AE866" s="31"/>
      <c r="AF866" s="28"/>
    </row>
    <row r="867" ht="14.5" customHeight="1" spans="1:32">
      <c r="A867" s="28"/>
      <c r="B867" s="31"/>
      <c r="C867" s="131"/>
      <c r="D867" s="209"/>
      <c r="E867" s="209"/>
      <c r="F867" s="212"/>
      <c r="G867" s="209"/>
      <c r="H867" s="209"/>
      <c r="I867" s="28"/>
      <c r="J867" s="28"/>
      <c r="K867" s="31"/>
      <c r="L867" s="80"/>
      <c r="M867" s="80"/>
      <c r="N867" s="80"/>
      <c r="O867" s="28"/>
      <c r="P867" s="28"/>
      <c r="Q867" s="28"/>
      <c r="R867" s="28"/>
      <c r="S867" s="28"/>
      <c r="T867" s="31"/>
      <c r="U867" s="31"/>
      <c r="V867" s="31"/>
      <c r="W867" s="28"/>
      <c r="X867" s="28"/>
      <c r="Y867" s="31"/>
      <c r="Z867" s="28"/>
      <c r="AA867" s="28"/>
      <c r="AB867" s="28"/>
      <c r="AC867" s="28"/>
      <c r="AD867" s="28"/>
      <c r="AE867" s="31"/>
      <c r="AF867" s="28"/>
    </row>
    <row r="868" ht="14.5" customHeight="1" spans="1:32">
      <c r="A868" s="28"/>
      <c r="B868" s="31"/>
      <c r="C868" s="131"/>
      <c r="D868" s="209"/>
      <c r="E868" s="209"/>
      <c r="F868" s="212"/>
      <c r="G868" s="209"/>
      <c r="H868" s="209"/>
      <c r="I868" s="28"/>
      <c r="J868" s="28"/>
      <c r="K868" s="31"/>
      <c r="L868" s="80"/>
      <c r="M868" s="80"/>
      <c r="N868" s="80"/>
      <c r="O868" s="28"/>
      <c r="P868" s="28"/>
      <c r="Q868" s="28"/>
      <c r="R868" s="28"/>
      <c r="S868" s="28"/>
      <c r="T868" s="31"/>
      <c r="U868" s="31"/>
      <c r="V868" s="31"/>
      <c r="W868" s="28"/>
      <c r="X868" s="28"/>
      <c r="Y868" s="31"/>
      <c r="Z868" s="28"/>
      <c r="AA868" s="28"/>
      <c r="AB868" s="28"/>
      <c r="AC868" s="28"/>
      <c r="AD868" s="28"/>
      <c r="AE868" s="31"/>
      <c r="AF868" s="28"/>
    </row>
    <row r="869" ht="14.5" customHeight="1" spans="1:32">
      <c r="A869" s="28"/>
      <c r="B869" s="31"/>
      <c r="C869" s="131"/>
      <c r="D869" s="209"/>
      <c r="E869" s="209"/>
      <c r="F869" s="212"/>
      <c r="G869" s="209"/>
      <c r="H869" s="209"/>
      <c r="I869" s="28"/>
      <c r="J869" s="28"/>
      <c r="K869" s="31"/>
      <c r="L869" s="80"/>
      <c r="M869" s="80"/>
      <c r="N869" s="80"/>
      <c r="O869" s="28"/>
      <c r="P869" s="28"/>
      <c r="Q869" s="28"/>
      <c r="R869" s="28"/>
      <c r="S869" s="28"/>
      <c r="T869" s="31"/>
      <c r="U869" s="31"/>
      <c r="V869" s="31"/>
      <c r="W869" s="28"/>
      <c r="X869" s="28"/>
      <c r="Y869" s="31"/>
      <c r="Z869" s="28"/>
      <c r="AA869" s="28"/>
      <c r="AB869" s="28"/>
      <c r="AC869" s="28"/>
      <c r="AD869" s="28"/>
      <c r="AE869" s="31"/>
      <c r="AF869" s="28"/>
    </row>
    <row r="870" ht="14.5" customHeight="1" spans="1:32">
      <c r="A870" s="28"/>
      <c r="B870" s="31"/>
      <c r="C870" s="131"/>
      <c r="D870" s="209"/>
      <c r="E870" s="209"/>
      <c r="F870" s="212"/>
      <c r="G870" s="209"/>
      <c r="H870" s="209"/>
      <c r="I870" s="28"/>
      <c r="J870" s="28"/>
      <c r="K870" s="31"/>
      <c r="L870" s="80"/>
      <c r="M870" s="80"/>
      <c r="N870" s="80"/>
      <c r="O870" s="28"/>
      <c r="P870" s="28"/>
      <c r="Q870" s="28"/>
      <c r="R870" s="28"/>
      <c r="S870" s="28"/>
      <c r="T870" s="31"/>
      <c r="U870" s="31"/>
      <c r="V870" s="31"/>
      <c r="W870" s="28"/>
      <c r="X870" s="28"/>
      <c r="Y870" s="31"/>
      <c r="Z870" s="28"/>
      <c r="AA870" s="28"/>
      <c r="AB870" s="28"/>
      <c r="AC870" s="28"/>
      <c r="AD870" s="28"/>
      <c r="AE870" s="31"/>
      <c r="AF870" s="28"/>
    </row>
    <row r="871" ht="14.5" customHeight="1" spans="1:32">
      <c r="A871" s="28"/>
      <c r="B871" s="31"/>
      <c r="C871" s="131"/>
      <c r="D871" s="209"/>
      <c r="E871" s="209"/>
      <c r="F871" s="212"/>
      <c r="G871" s="209"/>
      <c r="H871" s="209"/>
      <c r="I871" s="28"/>
      <c r="J871" s="28"/>
      <c r="K871" s="31"/>
      <c r="L871" s="80"/>
      <c r="M871" s="80"/>
      <c r="N871" s="80"/>
      <c r="O871" s="28"/>
      <c r="P871" s="28"/>
      <c r="Q871" s="28"/>
      <c r="R871" s="28"/>
      <c r="S871" s="28"/>
      <c r="T871" s="31"/>
      <c r="U871" s="31"/>
      <c r="V871" s="31"/>
      <c r="W871" s="28"/>
      <c r="X871" s="28"/>
      <c r="Y871" s="31"/>
      <c r="Z871" s="28"/>
      <c r="AA871" s="28"/>
      <c r="AB871" s="28"/>
      <c r="AC871" s="28"/>
      <c r="AD871" s="28"/>
      <c r="AE871" s="31"/>
      <c r="AF871" s="28"/>
    </row>
    <row r="872" ht="14.5" customHeight="1" spans="1:32">
      <c r="A872" s="28"/>
      <c r="B872" s="31"/>
      <c r="C872" s="131"/>
      <c r="D872" s="209"/>
      <c r="E872" s="209"/>
      <c r="F872" s="212"/>
      <c r="G872" s="209"/>
      <c r="H872" s="209"/>
      <c r="I872" s="28"/>
      <c r="J872" s="28"/>
      <c r="K872" s="31"/>
      <c r="L872" s="80"/>
      <c r="M872" s="80"/>
      <c r="N872" s="80"/>
      <c r="O872" s="28"/>
      <c r="P872" s="28"/>
      <c r="Q872" s="28"/>
      <c r="R872" s="28"/>
      <c r="S872" s="28"/>
      <c r="T872" s="31"/>
      <c r="U872" s="31"/>
      <c r="V872" s="31"/>
      <c r="W872" s="28"/>
      <c r="X872" s="28"/>
      <c r="Y872" s="31"/>
      <c r="Z872" s="28"/>
      <c r="AA872" s="28"/>
      <c r="AB872" s="28"/>
      <c r="AC872" s="28"/>
      <c r="AD872" s="28"/>
      <c r="AE872" s="31"/>
      <c r="AF872" s="28"/>
    </row>
    <row r="873" ht="14.5" customHeight="1" spans="1:32">
      <c r="A873" s="28"/>
      <c r="B873" s="31"/>
      <c r="C873" s="131"/>
      <c r="D873" s="209"/>
      <c r="E873" s="209"/>
      <c r="F873" s="212"/>
      <c r="G873" s="209"/>
      <c r="H873" s="209"/>
      <c r="I873" s="28"/>
      <c r="J873" s="28"/>
      <c r="K873" s="31"/>
      <c r="L873" s="80"/>
      <c r="M873" s="80"/>
      <c r="N873" s="80"/>
      <c r="O873" s="28"/>
      <c r="P873" s="28"/>
      <c r="Q873" s="28"/>
      <c r="R873" s="28"/>
      <c r="S873" s="28"/>
      <c r="T873" s="31"/>
      <c r="U873" s="31"/>
      <c r="V873" s="31"/>
      <c r="W873" s="28"/>
      <c r="X873" s="28"/>
      <c r="Y873" s="31"/>
      <c r="Z873" s="28"/>
      <c r="AA873" s="28"/>
      <c r="AB873" s="28"/>
      <c r="AC873" s="28"/>
      <c r="AD873" s="28"/>
      <c r="AE873" s="31"/>
      <c r="AF873" s="28"/>
    </row>
    <row r="874" ht="14.5" customHeight="1" spans="1:32">
      <c r="A874" s="28"/>
      <c r="B874" s="31"/>
      <c r="C874" s="131"/>
      <c r="D874" s="209"/>
      <c r="E874" s="209"/>
      <c r="F874" s="212"/>
      <c r="G874" s="209"/>
      <c r="H874" s="209"/>
      <c r="I874" s="28"/>
      <c r="J874" s="28"/>
      <c r="K874" s="31"/>
      <c r="L874" s="80"/>
      <c r="M874" s="80"/>
      <c r="N874" s="80"/>
      <c r="O874" s="28"/>
      <c r="P874" s="28"/>
      <c r="Q874" s="28"/>
      <c r="R874" s="28"/>
      <c r="S874" s="28"/>
      <c r="T874" s="31"/>
      <c r="U874" s="31"/>
      <c r="V874" s="31"/>
      <c r="W874" s="28"/>
      <c r="X874" s="28"/>
      <c r="Y874" s="31"/>
      <c r="Z874" s="28"/>
      <c r="AA874" s="28"/>
      <c r="AB874" s="28"/>
      <c r="AC874" s="28"/>
      <c r="AD874" s="28"/>
      <c r="AE874" s="31"/>
      <c r="AF874" s="28"/>
    </row>
    <row r="875" ht="14.5" customHeight="1" spans="1:32">
      <c r="A875" s="28"/>
      <c r="B875" s="31"/>
      <c r="C875" s="131"/>
      <c r="D875" s="209"/>
      <c r="E875" s="209"/>
      <c r="F875" s="212"/>
      <c r="G875" s="209"/>
      <c r="H875" s="209"/>
      <c r="I875" s="28"/>
      <c r="J875" s="28"/>
      <c r="K875" s="31"/>
      <c r="L875" s="80"/>
      <c r="M875" s="80"/>
      <c r="N875" s="80"/>
      <c r="O875" s="28"/>
      <c r="P875" s="28"/>
      <c r="Q875" s="28"/>
      <c r="R875" s="28"/>
      <c r="S875" s="28"/>
      <c r="T875" s="31"/>
      <c r="U875" s="31"/>
      <c r="V875" s="31"/>
      <c r="W875" s="28"/>
      <c r="X875" s="28"/>
      <c r="Y875" s="31"/>
      <c r="Z875" s="28"/>
      <c r="AA875" s="28"/>
      <c r="AB875" s="28"/>
      <c r="AC875" s="28"/>
      <c r="AD875" s="28"/>
      <c r="AE875" s="31"/>
      <c r="AF875" s="28"/>
    </row>
    <row r="876" ht="14.5" customHeight="1" spans="1:32">
      <c r="A876" s="28"/>
      <c r="B876" s="31"/>
      <c r="C876" s="131"/>
      <c r="D876" s="209"/>
      <c r="E876" s="209"/>
      <c r="F876" s="212"/>
      <c r="G876" s="209"/>
      <c r="H876" s="209"/>
      <c r="I876" s="28"/>
      <c r="J876" s="28"/>
      <c r="K876" s="31"/>
      <c r="L876" s="80"/>
      <c r="M876" s="80"/>
      <c r="N876" s="80"/>
      <c r="O876" s="28"/>
      <c r="P876" s="28"/>
      <c r="Q876" s="28"/>
      <c r="R876" s="28"/>
      <c r="S876" s="28"/>
      <c r="T876" s="31"/>
      <c r="U876" s="31"/>
      <c r="V876" s="31"/>
      <c r="W876" s="28"/>
      <c r="X876" s="28"/>
      <c r="Y876" s="31"/>
      <c r="Z876" s="28"/>
      <c r="AA876" s="28"/>
      <c r="AB876" s="28"/>
      <c r="AC876" s="28"/>
      <c r="AD876" s="28"/>
      <c r="AE876" s="31"/>
      <c r="AF876" s="28"/>
    </row>
    <row r="877" ht="14.5" customHeight="1" spans="1:32">
      <c r="A877" s="28"/>
      <c r="B877" s="31"/>
      <c r="C877" s="131"/>
      <c r="D877" s="209"/>
      <c r="E877" s="209"/>
      <c r="F877" s="212"/>
      <c r="G877" s="209"/>
      <c r="H877" s="209"/>
      <c r="I877" s="28"/>
      <c r="J877" s="28"/>
      <c r="K877" s="31"/>
      <c r="L877" s="80"/>
      <c r="M877" s="80"/>
      <c r="N877" s="80"/>
      <c r="O877" s="28"/>
      <c r="P877" s="28"/>
      <c r="Q877" s="28"/>
      <c r="R877" s="28"/>
      <c r="S877" s="28"/>
      <c r="T877" s="31"/>
      <c r="U877" s="31"/>
      <c r="V877" s="31"/>
      <c r="W877" s="28"/>
      <c r="X877" s="28"/>
      <c r="Y877" s="31"/>
      <c r="Z877" s="28"/>
      <c r="AA877" s="28"/>
      <c r="AB877" s="28"/>
      <c r="AC877" s="28"/>
      <c r="AD877" s="28"/>
      <c r="AE877" s="31"/>
      <c r="AF877" s="28"/>
    </row>
    <row r="878" ht="14.5" customHeight="1" spans="1:32">
      <c r="A878" s="28"/>
      <c r="B878" s="31"/>
      <c r="C878" s="131"/>
      <c r="D878" s="209"/>
      <c r="E878" s="209"/>
      <c r="F878" s="212"/>
      <c r="G878" s="209"/>
      <c r="H878" s="209"/>
      <c r="I878" s="28"/>
      <c r="J878" s="28"/>
      <c r="K878" s="31"/>
      <c r="L878" s="80"/>
      <c r="M878" s="80"/>
      <c r="N878" s="80"/>
      <c r="O878" s="28"/>
      <c r="P878" s="28"/>
      <c r="Q878" s="28"/>
      <c r="R878" s="28"/>
      <c r="S878" s="28"/>
      <c r="T878" s="31"/>
      <c r="U878" s="31"/>
      <c r="V878" s="31"/>
      <c r="W878" s="28"/>
      <c r="X878" s="28"/>
      <c r="Y878" s="31"/>
      <c r="Z878" s="28"/>
      <c r="AA878" s="28"/>
      <c r="AB878" s="28"/>
      <c r="AC878" s="28"/>
      <c r="AD878" s="28"/>
      <c r="AE878" s="31"/>
      <c r="AF878" s="28"/>
    </row>
    <row r="879" ht="14.5" customHeight="1" spans="1:32">
      <c r="A879" s="28"/>
      <c r="B879" s="31"/>
      <c r="C879" s="131"/>
      <c r="D879" s="209"/>
      <c r="E879" s="209"/>
      <c r="F879" s="212"/>
      <c r="G879" s="209"/>
      <c r="H879" s="209"/>
      <c r="I879" s="28"/>
      <c r="J879" s="28"/>
      <c r="K879" s="31"/>
      <c r="L879" s="80"/>
      <c r="M879" s="80"/>
      <c r="N879" s="80"/>
      <c r="O879" s="28"/>
      <c r="P879" s="28"/>
      <c r="Q879" s="28"/>
      <c r="R879" s="28"/>
      <c r="S879" s="28"/>
      <c r="T879" s="31"/>
      <c r="U879" s="31"/>
      <c r="V879" s="31"/>
      <c r="W879" s="28"/>
      <c r="X879" s="28"/>
      <c r="Y879" s="31"/>
      <c r="Z879" s="28"/>
      <c r="AA879" s="28"/>
      <c r="AB879" s="28"/>
      <c r="AC879" s="28"/>
      <c r="AD879" s="28"/>
      <c r="AE879" s="31"/>
      <c r="AF879" s="28"/>
    </row>
    <row r="880" ht="14.5" customHeight="1" spans="1:32">
      <c r="A880" s="28"/>
      <c r="B880" s="31"/>
      <c r="C880" s="131"/>
      <c r="D880" s="209"/>
      <c r="E880" s="209"/>
      <c r="F880" s="212"/>
      <c r="G880" s="209"/>
      <c r="H880" s="209"/>
      <c r="I880" s="28"/>
      <c r="J880" s="28"/>
      <c r="K880" s="31"/>
      <c r="L880" s="80"/>
      <c r="M880" s="80"/>
      <c r="N880" s="80"/>
      <c r="O880" s="28"/>
      <c r="P880" s="28"/>
      <c r="Q880" s="28"/>
      <c r="R880" s="28"/>
      <c r="S880" s="28"/>
      <c r="T880" s="31"/>
      <c r="U880" s="31"/>
      <c r="V880" s="31"/>
      <c r="W880" s="28"/>
      <c r="X880" s="28"/>
      <c r="Y880" s="31"/>
      <c r="Z880" s="28"/>
      <c r="AA880" s="28"/>
      <c r="AB880" s="28"/>
      <c r="AC880" s="28"/>
      <c r="AD880" s="28"/>
      <c r="AE880" s="31"/>
      <c r="AF880" s="28"/>
    </row>
    <row r="881" ht="14.5" customHeight="1" spans="1:32">
      <c r="A881" s="28"/>
      <c r="B881" s="31"/>
      <c r="C881" s="131"/>
      <c r="D881" s="209"/>
      <c r="E881" s="209"/>
      <c r="F881" s="212"/>
      <c r="G881" s="209"/>
      <c r="H881" s="209"/>
      <c r="I881" s="28"/>
      <c r="J881" s="28"/>
      <c r="K881" s="31"/>
      <c r="L881" s="80"/>
      <c r="M881" s="80"/>
      <c r="N881" s="80"/>
      <c r="O881" s="28"/>
      <c r="P881" s="28"/>
      <c r="Q881" s="28"/>
      <c r="R881" s="28"/>
      <c r="S881" s="28"/>
      <c r="T881" s="31"/>
      <c r="U881" s="31"/>
      <c r="V881" s="31"/>
      <c r="W881" s="28"/>
      <c r="X881" s="28"/>
      <c r="Y881" s="31"/>
      <c r="Z881" s="28"/>
      <c r="AA881" s="28"/>
      <c r="AB881" s="28"/>
      <c r="AC881" s="28"/>
      <c r="AD881" s="28"/>
      <c r="AE881" s="31"/>
      <c r="AF881" s="28"/>
    </row>
    <row r="882" ht="14.5" customHeight="1" spans="1:32">
      <c r="A882" s="28"/>
      <c r="B882" s="31"/>
      <c r="C882" s="131"/>
      <c r="D882" s="209"/>
      <c r="E882" s="209"/>
      <c r="F882" s="212"/>
      <c r="G882" s="209"/>
      <c r="H882" s="209"/>
      <c r="I882" s="28"/>
      <c r="J882" s="28"/>
      <c r="K882" s="31"/>
      <c r="L882" s="80"/>
      <c r="M882" s="80"/>
      <c r="N882" s="80"/>
      <c r="O882" s="28"/>
      <c r="P882" s="28"/>
      <c r="Q882" s="28"/>
      <c r="R882" s="28"/>
      <c r="S882" s="28"/>
      <c r="T882" s="31"/>
      <c r="U882" s="31"/>
      <c r="V882" s="31"/>
      <c r="W882" s="28"/>
      <c r="X882" s="28"/>
      <c r="Y882" s="31"/>
      <c r="Z882" s="28"/>
      <c r="AA882" s="28"/>
      <c r="AB882" s="28"/>
      <c r="AC882" s="28"/>
      <c r="AD882" s="28"/>
      <c r="AE882" s="31"/>
      <c r="AF882" s="28"/>
    </row>
    <row r="883" ht="14.5" customHeight="1" spans="1:32">
      <c r="A883" s="28"/>
      <c r="B883" s="31"/>
      <c r="C883" s="131"/>
      <c r="D883" s="209"/>
      <c r="E883" s="209"/>
      <c r="F883" s="212"/>
      <c r="G883" s="209"/>
      <c r="H883" s="209"/>
      <c r="I883" s="28"/>
      <c r="J883" s="28"/>
      <c r="K883" s="31"/>
      <c r="L883" s="80"/>
      <c r="M883" s="80"/>
      <c r="N883" s="80"/>
      <c r="O883" s="28"/>
      <c r="P883" s="28"/>
      <c r="Q883" s="28"/>
      <c r="R883" s="28"/>
      <c r="S883" s="28"/>
      <c r="T883" s="31"/>
      <c r="U883" s="31"/>
      <c r="V883" s="31"/>
      <c r="W883" s="28"/>
      <c r="X883" s="28"/>
      <c r="Y883" s="31"/>
      <c r="Z883" s="28"/>
      <c r="AA883" s="28"/>
      <c r="AB883" s="28"/>
      <c r="AC883" s="28"/>
      <c r="AD883" s="28"/>
      <c r="AE883" s="31"/>
      <c r="AF883" s="28"/>
    </row>
    <row r="884" ht="14.5" customHeight="1" spans="1:32">
      <c r="A884" s="28"/>
      <c r="B884" s="31"/>
      <c r="C884" s="131"/>
      <c r="D884" s="209"/>
      <c r="E884" s="209"/>
      <c r="F884" s="212"/>
      <c r="G884" s="209"/>
      <c r="H884" s="209"/>
      <c r="I884" s="28"/>
      <c r="J884" s="28"/>
      <c r="K884" s="31"/>
      <c r="L884" s="80"/>
      <c r="M884" s="80"/>
      <c r="N884" s="80"/>
      <c r="O884" s="28"/>
      <c r="P884" s="28"/>
      <c r="Q884" s="28"/>
      <c r="R884" s="28"/>
      <c r="S884" s="28"/>
      <c r="T884" s="31"/>
      <c r="U884" s="31"/>
      <c r="V884" s="31"/>
      <c r="W884" s="28"/>
      <c r="X884" s="28"/>
      <c r="Y884" s="31"/>
      <c r="Z884" s="28"/>
      <c r="AA884" s="28"/>
      <c r="AB884" s="28"/>
      <c r="AC884" s="28"/>
      <c r="AD884" s="28"/>
      <c r="AE884" s="31"/>
      <c r="AF884" s="28"/>
    </row>
    <row r="885" ht="14.5" customHeight="1" spans="1:32">
      <c r="A885" s="28"/>
      <c r="B885" s="31"/>
      <c r="C885" s="131"/>
      <c r="D885" s="209"/>
      <c r="E885" s="209"/>
      <c r="F885" s="212"/>
      <c r="G885" s="209"/>
      <c r="H885" s="209"/>
      <c r="I885" s="28"/>
      <c r="J885" s="28"/>
      <c r="K885" s="31"/>
      <c r="L885" s="80"/>
      <c r="M885" s="80"/>
      <c r="N885" s="80"/>
      <c r="O885" s="28"/>
      <c r="P885" s="28"/>
      <c r="Q885" s="28"/>
      <c r="R885" s="28"/>
      <c r="S885" s="28"/>
      <c r="T885" s="31"/>
      <c r="U885" s="31"/>
      <c r="V885" s="31"/>
      <c r="W885" s="28"/>
      <c r="X885" s="28"/>
      <c r="Y885" s="31"/>
      <c r="Z885" s="28"/>
      <c r="AA885" s="28"/>
      <c r="AB885" s="28"/>
      <c r="AC885" s="28"/>
      <c r="AD885" s="28"/>
      <c r="AE885" s="31"/>
      <c r="AF885" s="28"/>
    </row>
    <row r="886" ht="14.5" customHeight="1" spans="1:32">
      <c r="A886" s="28"/>
      <c r="B886" s="31"/>
      <c r="C886" s="131"/>
      <c r="D886" s="209"/>
      <c r="E886" s="209"/>
      <c r="F886" s="212"/>
      <c r="G886" s="209"/>
      <c r="H886" s="209"/>
      <c r="I886" s="28"/>
      <c r="J886" s="28"/>
      <c r="K886" s="31"/>
      <c r="L886" s="80"/>
      <c r="M886" s="80"/>
      <c r="N886" s="80"/>
      <c r="O886" s="28"/>
      <c r="P886" s="28"/>
      <c r="Q886" s="28"/>
      <c r="R886" s="28"/>
      <c r="S886" s="28"/>
      <c r="T886" s="31"/>
      <c r="U886" s="31"/>
      <c r="V886" s="31"/>
      <c r="W886" s="28"/>
      <c r="X886" s="28"/>
      <c r="Y886" s="31"/>
      <c r="Z886" s="28"/>
      <c r="AA886" s="28"/>
      <c r="AB886" s="28"/>
      <c r="AC886" s="28"/>
      <c r="AD886" s="28"/>
      <c r="AE886" s="31"/>
      <c r="AF886" s="28"/>
    </row>
    <row r="887" ht="14.5" customHeight="1" spans="1:32">
      <c r="A887" s="28"/>
      <c r="B887" s="31"/>
      <c r="C887" s="131"/>
      <c r="D887" s="209"/>
      <c r="E887" s="209"/>
      <c r="F887" s="212"/>
      <c r="G887" s="209"/>
      <c r="H887" s="209"/>
      <c r="I887" s="28"/>
      <c r="J887" s="28"/>
      <c r="K887" s="31"/>
      <c r="L887" s="80"/>
      <c r="M887" s="80"/>
      <c r="N887" s="80"/>
      <c r="O887" s="28"/>
      <c r="P887" s="28"/>
      <c r="Q887" s="28"/>
      <c r="R887" s="28"/>
      <c r="S887" s="28"/>
      <c r="T887" s="31"/>
      <c r="U887" s="31"/>
      <c r="V887" s="31"/>
      <c r="W887" s="28"/>
      <c r="X887" s="28"/>
      <c r="Y887" s="31"/>
      <c r="Z887" s="28"/>
      <c r="AA887" s="28"/>
      <c r="AB887" s="28"/>
      <c r="AC887" s="28"/>
      <c r="AD887" s="28"/>
      <c r="AE887" s="31"/>
      <c r="AF887" s="28"/>
    </row>
    <row r="888" ht="14.5" customHeight="1" spans="1:32">
      <c r="A888" s="28"/>
      <c r="B888" s="31"/>
      <c r="C888" s="131"/>
      <c r="D888" s="209"/>
      <c r="E888" s="209"/>
      <c r="F888" s="212"/>
      <c r="G888" s="209"/>
      <c r="H888" s="209"/>
      <c r="I888" s="28"/>
      <c r="J888" s="28"/>
      <c r="K888" s="31"/>
      <c r="L888" s="80"/>
      <c r="M888" s="80"/>
      <c r="N888" s="80"/>
      <c r="O888" s="28"/>
      <c r="P888" s="28"/>
      <c r="Q888" s="28"/>
      <c r="R888" s="28"/>
      <c r="S888" s="28"/>
      <c r="T888" s="31"/>
      <c r="U888" s="31"/>
      <c r="V888" s="31"/>
      <c r="W888" s="28"/>
      <c r="X888" s="28"/>
      <c r="Y888" s="31"/>
      <c r="Z888" s="28"/>
      <c r="AA888" s="28"/>
      <c r="AB888" s="28"/>
      <c r="AC888" s="28"/>
      <c r="AD888" s="28"/>
      <c r="AE888" s="31"/>
      <c r="AF888" s="28"/>
    </row>
    <row r="889" ht="14.5" customHeight="1" spans="1:32">
      <c r="A889" s="28"/>
      <c r="B889" s="31"/>
      <c r="C889" s="131"/>
      <c r="D889" s="209"/>
      <c r="E889" s="209"/>
      <c r="F889" s="212"/>
      <c r="G889" s="209"/>
      <c r="H889" s="209"/>
      <c r="I889" s="28"/>
      <c r="J889" s="28"/>
      <c r="K889" s="31"/>
      <c r="L889" s="80"/>
      <c r="M889" s="80"/>
      <c r="N889" s="80"/>
      <c r="O889" s="28"/>
      <c r="P889" s="28"/>
      <c r="Q889" s="28"/>
      <c r="R889" s="28"/>
      <c r="S889" s="28"/>
      <c r="T889" s="31"/>
      <c r="U889" s="31"/>
      <c r="V889" s="31"/>
      <c r="W889" s="28"/>
      <c r="X889" s="28"/>
      <c r="Y889" s="31"/>
      <c r="Z889" s="28"/>
      <c r="AA889" s="28"/>
      <c r="AB889" s="28"/>
      <c r="AC889" s="28"/>
      <c r="AD889" s="28"/>
      <c r="AE889" s="31"/>
      <c r="AF889" s="28"/>
    </row>
    <row r="890" ht="14.5" customHeight="1" spans="1:32">
      <c r="A890" s="28"/>
      <c r="B890" s="31"/>
      <c r="C890" s="131"/>
      <c r="D890" s="209"/>
      <c r="E890" s="209"/>
      <c r="F890" s="212"/>
      <c r="G890" s="209"/>
      <c r="H890" s="209"/>
      <c r="I890" s="28"/>
      <c r="J890" s="28"/>
      <c r="K890" s="31"/>
      <c r="L890" s="80"/>
      <c r="M890" s="80"/>
      <c r="N890" s="80"/>
      <c r="O890" s="28"/>
      <c r="P890" s="28"/>
      <c r="Q890" s="28"/>
      <c r="R890" s="28"/>
      <c r="S890" s="28"/>
      <c r="T890" s="31"/>
      <c r="U890" s="31"/>
      <c r="V890" s="31"/>
      <c r="W890" s="28"/>
      <c r="X890" s="28"/>
      <c r="Y890" s="31"/>
      <c r="Z890" s="28"/>
      <c r="AA890" s="28"/>
      <c r="AB890" s="28"/>
      <c r="AC890" s="28"/>
      <c r="AD890" s="28"/>
      <c r="AE890" s="31"/>
      <c r="AF890" s="28"/>
    </row>
    <row r="891" ht="14.5" customHeight="1" spans="1:32">
      <c r="A891" s="28"/>
      <c r="B891" s="31"/>
      <c r="C891" s="131"/>
      <c r="D891" s="209"/>
      <c r="E891" s="209"/>
      <c r="F891" s="212"/>
      <c r="G891" s="209"/>
      <c r="H891" s="209"/>
      <c r="I891" s="28"/>
      <c r="J891" s="28"/>
      <c r="K891" s="31"/>
      <c r="L891" s="80"/>
      <c r="M891" s="80"/>
      <c r="N891" s="80"/>
      <c r="O891" s="28"/>
      <c r="P891" s="28"/>
      <c r="Q891" s="28"/>
      <c r="R891" s="28"/>
      <c r="S891" s="28"/>
      <c r="T891" s="31"/>
      <c r="U891" s="31"/>
      <c r="V891" s="31"/>
      <c r="W891" s="28"/>
      <c r="X891" s="28"/>
      <c r="Y891" s="31"/>
      <c r="Z891" s="28"/>
      <c r="AA891" s="28"/>
      <c r="AB891" s="28"/>
      <c r="AC891" s="28"/>
      <c r="AD891" s="28"/>
      <c r="AE891" s="31"/>
      <c r="AF891" s="28"/>
    </row>
    <row r="892" ht="14.5" customHeight="1" spans="1:32">
      <c r="A892" s="28"/>
      <c r="B892" s="31"/>
      <c r="C892" s="131"/>
      <c r="D892" s="209"/>
      <c r="E892" s="209"/>
      <c r="F892" s="212"/>
      <c r="G892" s="209"/>
      <c r="H892" s="209"/>
      <c r="I892" s="28"/>
      <c r="J892" s="28"/>
      <c r="K892" s="31"/>
      <c r="L892" s="80"/>
      <c r="M892" s="80"/>
      <c r="N892" s="80"/>
      <c r="O892" s="28"/>
      <c r="P892" s="28"/>
      <c r="Q892" s="28"/>
      <c r="R892" s="28"/>
      <c r="S892" s="28"/>
      <c r="T892" s="31"/>
      <c r="U892" s="31"/>
      <c r="V892" s="31"/>
      <c r="W892" s="28"/>
      <c r="X892" s="28"/>
      <c r="Y892" s="31"/>
      <c r="Z892" s="28"/>
      <c r="AA892" s="28"/>
      <c r="AB892" s="28"/>
      <c r="AC892" s="28"/>
      <c r="AD892" s="28"/>
      <c r="AE892" s="31"/>
      <c r="AF892" s="28"/>
    </row>
    <row r="893" ht="14.5" customHeight="1" spans="1:32">
      <c r="A893" s="28"/>
      <c r="B893" s="31"/>
      <c r="C893" s="131"/>
      <c r="D893" s="209"/>
      <c r="E893" s="209"/>
      <c r="F893" s="212"/>
      <c r="G893" s="209"/>
      <c r="H893" s="209"/>
      <c r="I893" s="28"/>
      <c r="J893" s="28"/>
      <c r="K893" s="31"/>
      <c r="L893" s="80"/>
      <c r="M893" s="80"/>
      <c r="N893" s="80"/>
      <c r="O893" s="28"/>
      <c r="P893" s="28"/>
      <c r="Q893" s="28"/>
      <c r="R893" s="28"/>
      <c r="S893" s="28"/>
      <c r="T893" s="31"/>
      <c r="U893" s="31"/>
      <c r="V893" s="31"/>
      <c r="W893" s="28"/>
      <c r="X893" s="28"/>
      <c r="Y893" s="31"/>
      <c r="Z893" s="28"/>
      <c r="AA893" s="28"/>
      <c r="AB893" s="28"/>
      <c r="AC893" s="28"/>
      <c r="AD893" s="28"/>
      <c r="AE893" s="31"/>
      <c r="AF893" s="28"/>
    </row>
    <row r="894" ht="14.5" customHeight="1" spans="1:32">
      <c r="A894" s="28"/>
      <c r="B894" s="31"/>
      <c r="C894" s="131"/>
      <c r="D894" s="209"/>
      <c r="E894" s="209"/>
      <c r="F894" s="212"/>
      <c r="G894" s="209"/>
      <c r="H894" s="209"/>
      <c r="I894" s="28"/>
      <c r="J894" s="28"/>
      <c r="K894" s="31"/>
      <c r="L894" s="80"/>
      <c r="M894" s="80"/>
      <c r="N894" s="80"/>
      <c r="O894" s="28"/>
      <c r="P894" s="28"/>
      <c r="Q894" s="28"/>
      <c r="R894" s="28"/>
      <c r="S894" s="28"/>
      <c r="T894" s="31"/>
      <c r="U894" s="31"/>
      <c r="V894" s="31"/>
      <c r="W894" s="28"/>
      <c r="X894" s="28"/>
      <c r="Y894" s="31"/>
      <c r="Z894" s="28"/>
      <c r="AA894" s="28"/>
      <c r="AB894" s="28"/>
      <c r="AC894" s="28"/>
      <c r="AD894" s="28"/>
      <c r="AE894" s="31"/>
      <c r="AF894" s="28"/>
    </row>
    <row r="895" ht="14.5" customHeight="1" spans="1:32">
      <c r="A895" s="28"/>
      <c r="B895" s="31"/>
      <c r="C895" s="131"/>
      <c r="D895" s="209"/>
      <c r="E895" s="209"/>
      <c r="F895" s="212"/>
      <c r="G895" s="209"/>
      <c r="H895" s="209"/>
      <c r="I895" s="28"/>
      <c r="J895" s="28"/>
      <c r="K895" s="31"/>
      <c r="L895" s="80"/>
      <c r="M895" s="80"/>
      <c r="N895" s="80"/>
      <c r="O895" s="28"/>
      <c r="P895" s="28"/>
      <c r="Q895" s="28"/>
      <c r="R895" s="28"/>
      <c r="S895" s="28"/>
      <c r="T895" s="31"/>
      <c r="U895" s="31"/>
      <c r="V895" s="31"/>
      <c r="W895" s="28"/>
      <c r="X895" s="28"/>
      <c r="Y895" s="31"/>
      <c r="Z895" s="28"/>
      <c r="AA895" s="28"/>
      <c r="AB895" s="28"/>
      <c r="AC895" s="28"/>
      <c r="AD895" s="28"/>
      <c r="AE895" s="31"/>
      <c r="AF895" s="28"/>
    </row>
    <row r="896" ht="14.5" customHeight="1" spans="1:32">
      <c r="A896" s="28"/>
      <c r="B896" s="31"/>
      <c r="C896" s="131"/>
      <c r="D896" s="209"/>
      <c r="E896" s="209"/>
      <c r="F896" s="212"/>
      <c r="G896" s="209"/>
      <c r="H896" s="209"/>
      <c r="I896" s="28"/>
      <c r="J896" s="28"/>
      <c r="K896" s="31"/>
      <c r="L896" s="80"/>
      <c r="M896" s="80"/>
      <c r="N896" s="80"/>
      <c r="O896" s="28"/>
      <c r="P896" s="28"/>
      <c r="Q896" s="28"/>
      <c r="R896" s="28"/>
      <c r="S896" s="28"/>
      <c r="T896" s="31"/>
      <c r="U896" s="31"/>
      <c r="V896" s="31"/>
      <c r="W896" s="28"/>
      <c r="X896" s="28"/>
      <c r="Y896" s="31"/>
      <c r="Z896" s="28"/>
      <c r="AA896" s="28"/>
      <c r="AB896" s="28"/>
      <c r="AC896" s="28"/>
      <c r="AD896" s="28"/>
      <c r="AE896" s="31"/>
      <c r="AF896" s="28"/>
    </row>
    <row r="897" ht="14.5" customHeight="1" spans="1:32">
      <c r="A897" s="28"/>
      <c r="B897" s="31"/>
      <c r="C897" s="131"/>
      <c r="D897" s="209"/>
      <c r="E897" s="209"/>
      <c r="F897" s="212"/>
      <c r="G897" s="209"/>
      <c r="H897" s="209"/>
      <c r="I897" s="28"/>
      <c r="J897" s="28"/>
      <c r="K897" s="31"/>
      <c r="L897" s="80"/>
      <c r="M897" s="80"/>
      <c r="N897" s="80"/>
      <c r="O897" s="28"/>
      <c r="P897" s="28"/>
      <c r="Q897" s="28"/>
      <c r="R897" s="28"/>
      <c r="S897" s="28"/>
      <c r="T897" s="31"/>
      <c r="U897" s="31"/>
      <c r="V897" s="31"/>
      <c r="W897" s="28"/>
      <c r="X897" s="28"/>
      <c r="Y897" s="31"/>
      <c r="Z897" s="28"/>
      <c r="AA897" s="28"/>
      <c r="AB897" s="28"/>
      <c r="AC897" s="28"/>
      <c r="AD897" s="28"/>
      <c r="AE897" s="31"/>
      <c r="AF897" s="28"/>
    </row>
    <row r="898" ht="14.5" customHeight="1" spans="1:32">
      <c r="A898" s="28"/>
      <c r="B898" s="31"/>
      <c r="C898" s="131"/>
      <c r="D898" s="209"/>
      <c r="E898" s="209"/>
      <c r="F898" s="212"/>
      <c r="G898" s="209"/>
      <c r="H898" s="209"/>
      <c r="I898" s="28"/>
      <c r="J898" s="28"/>
      <c r="K898" s="31"/>
      <c r="L898" s="80"/>
      <c r="M898" s="80"/>
      <c r="N898" s="80"/>
      <c r="O898" s="28"/>
      <c r="P898" s="28"/>
      <c r="Q898" s="28"/>
      <c r="R898" s="28"/>
      <c r="S898" s="28"/>
      <c r="T898" s="31"/>
      <c r="U898" s="31"/>
      <c r="V898" s="31"/>
      <c r="W898" s="28"/>
      <c r="X898" s="28"/>
      <c r="Y898" s="31"/>
      <c r="Z898" s="28"/>
      <c r="AA898" s="28"/>
      <c r="AB898" s="28"/>
      <c r="AC898" s="28"/>
      <c r="AD898" s="28"/>
      <c r="AE898" s="31"/>
      <c r="AF898" s="28"/>
    </row>
    <row r="899" ht="14.5" customHeight="1" spans="1:32">
      <c r="A899" s="28"/>
      <c r="B899" s="31"/>
      <c r="C899" s="131"/>
      <c r="D899" s="209"/>
      <c r="E899" s="209"/>
      <c r="F899" s="212"/>
      <c r="G899" s="209"/>
      <c r="H899" s="209"/>
      <c r="I899" s="28"/>
      <c r="J899" s="28"/>
      <c r="K899" s="31"/>
      <c r="L899" s="80"/>
      <c r="M899" s="80"/>
      <c r="N899" s="80"/>
      <c r="O899" s="28"/>
      <c r="P899" s="28"/>
      <c r="Q899" s="28"/>
      <c r="R899" s="28"/>
      <c r="S899" s="28"/>
      <c r="T899" s="31"/>
      <c r="U899" s="31"/>
      <c r="V899" s="31"/>
      <c r="W899" s="28"/>
      <c r="X899" s="28"/>
      <c r="Y899" s="31"/>
      <c r="Z899" s="28"/>
      <c r="AA899" s="28"/>
      <c r="AB899" s="28"/>
      <c r="AC899" s="28"/>
      <c r="AD899" s="28"/>
      <c r="AE899" s="31"/>
      <c r="AF899" s="28"/>
    </row>
    <row r="900" ht="14.5" customHeight="1" spans="1:32">
      <c r="A900" s="28"/>
      <c r="B900" s="31"/>
      <c r="C900" s="131"/>
      <c r="D900" s="209"/>
      <c r="E900" s="209"/>
      <c r="F900" s="212"/>
      <c r="G900" s="209"/>
      <c r="H900" s="209"/>
      <c r="I900" s="28"/>
      <c r="J900" s="28"/>
      <c r="K900" s="31"/>
      <c r="L900" s="80"/>
      <c r="M900" s="80"/>
      <c r="N900" s="80"/>
      <c r="O900" s="28"/>
      <c r="P900" s="28"/>
      <c r="Q900" s="28"/>
      <c r="R900" s="28"/>
      <c r="S900" s="28"/>
      <c r="T900" s="31"/>
      <c r="U900" s="31"/>
      <c r="V900" s="31"/>
      <c r="W900" s="28"/>
      <c r="X900" s="28"/>
      <c r="Y900" s="31"/>
      <c r="Z900" s="28"/>
      <c r="AA900" s="28"/>
      <c r="AB900" s="28"/>
      <c r="AC900" s="28"/>
      <c r="AD900" s="28"/>
      <c r="AE900" s="31"/>
      <c r="AF900" s="28"/>
    </row>
    <row r="901" ht="14.5" customHeight="1" spans="1:32">
      <c r="A901" s="28"/>
      <c r="B901" s="31"/>
      <c r="C901" s="131"/>
      <c r="D901" s="209"/>
      <c r="E901" s="209"/>
      <c r="F901" s="212"/>
      <c r="G901" s="209"/>
      <c r="H901" s="209"/>
      <c r="I901" s="28"/>
      <c r="J901" s="28"/>
      <c r="K901" s="31"/>
      <c r="L901" s="80"/>
      <c r="M901" s="80"/>
      <c r="N901" s="80"/>
      <c r="O901" s="28"/>
      <c r="P901" s="28"/>
      <c r="Q901" s="28"/>
      <c r="R901" s="28"/>
      <c r="S901" s="28"/>
      <c r="T901" s="31"/>
      <c r="U901" s="31"/>
      <c r="V901" s="31"/>
      <c r="W901" s="28"/>
      <c r="X901" s="28"/>
      <c r="Y901" s="31"/>
      <c r="Z901" s="28"/>
      <c r="AA901" s="28"/>
      <c r="AB901" s="28"/>
      <c r="AC901" s="28"/>
      <c r="AD901" s="28"/>
      <c r="AE901" s="31"/>
      <c r="AF901" s="28"/>
    </row>
    <row r="902" ht="14.5" customHeight="1" spans="1:32">
      <c r="A902" s="28"/>
      <c r="B902" s="31"/>
      <c r="C902" s="131"/>
      <c r="D902" s="209"/>
      <c r="E902" s="209"/>
      <c r="F902" s="212"/>
      <c r="G902" s="209"/>
      <c r="H902" s="209"/>
      <c r="I902" s="28"/>
      <c r="J902" s="28"/>
      <c r="K902" s="31"/>
      <c r="L902" s="80"/>
      <c r="M902" s="80"/>
      <c r="N902" s="80"/>
      <c r="O902" s="28"/>
      <c r="P902" s="28"/>
      <c r="Q902" s="28"/>
      <c r="R902" s="28"/>
      <c r="S902" s="28"/>
      <c r="T902" s="31"/>
      <c r="U902" s="31"/>
      <c r="V902" s="31"/>
      <c r="W902" s="28"/>
      <c r="X902" s="28"/>
      <c r="Y902" s="31"/>
      <c r="Z902" s="28"/>
      <c r="AA902" s="28"/>
      <c r="AB902" s="28"/>
      <c r="AC902" s="28"/>
      <c r="AD902" s="28"/>
      <c r="AE902" s="31"/>
      <c r="AF902" s="28"/>
    </row>
    <row r="903" ht="14.5" customHeight="1" spans="1:32">
      <c r="A903" s="28"/>
      <c r="B903" s="31"/>
      <c r="C903" s="131"/>
      <c r="D903" s="209"/>
      <c r="E903" s="209"/>
      <c r="F903" s="212"/>
      <c r="G903" s="209"/>
      <c r="H903" s="209"/>
      <c r="I903" s="28"/>
      <c r="J903" s="28"/>
      <c r="K903" s="31"/>
      <c r="L903" s="80"/>
      <c r="M903" s="80"/>
      <c r="N903" s="80"/>
      <c r="O903" s="28"/>
      <c r="P903" s="28"/>
      <c r="Q903" s="28"/>
      <c r="R903" s="28"/>
      <c r="S903" s="28"/>
      <c r="T903" s="31"/>
      <c r="U903" s="31"/>
      <c r="V903" s="31"/>
      <c r="W903" s="28"/>
      <c r="X903" s="28"/>
      <c r="Y903" s="31"/>
      <c r="Z903" s="28"/>
      <c r="AA903" s="28"/>
      <c r="AB903" s="28"/>
      <c r="AC903" s="28"/>
      <c r="AD903" s="28"/>
      <c r="AE903" s="31"/>
      <c r="AF903" s="28"/>
    </row>
    <row r="904" ht="14.5" customHeight="1" spans="1:32">
      <c r="A904" s="28"/>
      <c r="B904" s="31"/>
      <c r="C904" s="131"/>
      <c r="D904" s="209"/>
      <c r="E904" s="209"/>
      <c r="F904" s="212"/>
      <c r="G904" s="209"/>
      <c r="H904" s="209"/>
      <c r="I904" s="28"/>
      <c r="J904" s="28"/>
      <c r="K904" s="31"/>
      <c r="L904" s="80"/>
      <c r="M904" s="80"/>
      <c r="N904" s="80"/>
      <c r="O904" s="28"/>
      <c r="P904" s="28"/>
      <c r="Q904" s="28"/>
      <c r="R904" s="28"/>
      <c r="S904" s="28"/>
      <c r="T904" s="31"/>
      <c r="U904" s="31"/>
      <c r="V904" s="31"/>
      <c r="W904" s="28"/>
      <c r="X904" s="28"/>
      <c r="Y904" s="31"/>
      <c r="Z904" s="28"/>
      <c r="AA904" s="28"/>
      <c r="AB904" s="28"/>
      <c r="AC904" s="28"/>
      <c r="AD904" s="28"/>
      <c r="AE904" s="31"/>
      <c r="AF904" s="28"/>
    </row>
    <row r="905" ht="14.5" customHeight="1" spans="1:32">
      <c r="A905" s="28"/>
      <c r="B905" s="31"/>
      <c r="C905" s="131"/>
      <c r="D905" s="209"/>
      <c r="E905" s="209"/>
      <c r="F905" s="212"/>
      <c r="G905" s="209"/>
      <c r="H905" s="209"/>
      <c r="I905" s="28"/>
      <c r="J905" s="28"/>
      <c r="K905" s="31"/>
      <c r="L905" s="80"/>
      <c r="M905" s="80"/>
      <c r="N905" s="80"/>
      <c r="O905" s="28"/>
      <c r="P905" s="28"/>
      <c r="Q905" s="28"/>
      <c r="R905" s="28"/>
      <c r="S905" s="28"/>
      <c r="T905" s="31"/>
      <c r="U905" s="31"/>
      <c r="V905" s="31"/>
      <c r="W905" s="28"/>
      <c r="X905" s="28"/>
      <c r="Y905" s="31"/>
      <c r="Z905" s="28"/>
      <c r="AA905" s="28"/>
      <c r="AB905" s="28"/>
      <c r="AC905" s="28"/>
      <c r="AD905" s="28"/>
      <c r="AE905" s="31"/>
      <c r="AF905" s="28"/>
    </row>
    <row r="906" ht="14.5" customHeight="1" spans="1:32">
      <c r="A906" s="28"/>
      <c r="B906" s="31"/>
      <c r="C906" s="131"/>
      <c r="D906" s="209"/>
      <c r="E906" s="209"/>
      <c r="F906" s="212"/>
      <c r="G906" s="209"/>
      <c r="H906" s="209"/>
      <c r="I906" s="28"/>
      <c r="J906" s="28"/>
      <c r="K906" s="31"/>
      <c r="L906" s="80"/>
      <c r="M906" s="80"/>
      <c r="N906" s="80"/>
      <c r="O906" s="28"/>
      <c r="P906" s="28"/>
      <c r="Q906" s="28"/>
      <c r="R906" s="28"/>
      <c r="S906" s="28"/>
      <c r="T906" s="31"/>
      <c r="U906" s="31"/>
      <c r="V906" s="31"/>
      <c r="W906" s="28"/>
      <c r="X906" s="28"/>
      <c r="Y906" s="31"/>
      <c r="Z906" s="28"/>
      <c r="AA906" s="28"/>
      <c r="AB906" s="28"/>
      <c r="AC906" s="28"/>
      <c r="AD906" s="28"/>
      <c r="AE906" s="31"/>
      <c r="AF906" s="28"/>
    </row>
    <row r="907" ht="14.5" customHeight="1" spans="1:32">
      <c r="A907" s="28"/>
      <c r="B907" s="31"/>
      <c r="C907" s="131"/>
      <c r="D907" s="209"/>
      <c r="E907" s="209"/>
      <c r="F907" s="212"/>
      <c r="G907" s="209"/>
      <c r="H907" s="209"/>
      <c r="I907" s="28"/>
      <c r="J907" s="28"/>
      <c r="K907" s="31"/>
      <c r="L907" s="80"/>
      <c r="M907" s="80"/>
      <c r="N907" s="80"/>
      <c r="O907" s="28"/>
      <c r="P907" s="28"/>
      <c r="Q907" s="28"/>
      <c r="R907" s="28"/>
      <c r="S907" s="28"/>
      <c r="T907" s="31"/>
      <c r="U907" s="31"/>
      <c r="V907" s="31"/>
      <c r="W907" s="28"/>
      <c r="X907" s="28"/>
      <c r="Y907" s="31"/>
      <c r="Z907" s="28"/>
      <c r="AA907" s="28"/>
      <c r="AB907" s="28"/>
      <c r="AC907" s="28"/>
      <c r="AD907" s="28"/>
      <c r="AE907" s="31"/>
      <c r="AF907" s="28"/>
    </row>
    <row r="908" ht="14.5" customHeight="1" spans="1:32">
      <c r="A908" s="28"/>
      <c r="B908" s="31"/>
      <c r="C908" s="131"/>
      <c r="D908" s="209"/>
      <c r="E908" s="209"/>
      <c r="F908" s="212"/>
      <c r="G908" s="209"/>
      <c r="H908" s="209"/>
      <c r="I908" s="28"/>
      <c r="J908" s="28"/>
      <c r="K908" s="31"/>
      <c r="L908" s="80"/>
      <c r="M908" s="80"/>
      <c r="N908" s="80"/>
      <c r="O908" s="28"/>
      <c r="P908" s="28"/>
      <c r="Q908" s="28"/>
      <c r="R908" s="28"/>
      <c r="S908" s="28"/>
      <c r="T908" s="31"/>
      <c r="U908" s="31"/>
      <c r="V908" s="31"/>
      <c r="W908" s="28"/>
      <c r="X908" s="28"/>
      <c r="Y908" s="31"/>
      <c r="Z908" s="28"/>
      <c r="AA908" s="28"/>
      <c r="AB908" s="28"/>
      <c r="AC908" s="28"/>
      <c r="AD908" s="28"/>
      <c r="AE908" s="31"/>
      <c r="AF908" s="28"/>
    </row>
    <row r="909" ht="14.5" customHeight="1" spans="1:32">
      <c r="A909" s="28"/>
      <c r="B909" s="31"/>
      <c r="C909" s="131"/>
      <c r="D909" s="209"/>
      <c r="E909" s="209"/>
      <c r="F909" s="212"/>
      <c r="G909" s="209"/>
      <c r="H909" s="209"/>
      <c r="I909" s="28"/>
      <c r="J909" s="28"/>
      <c r="K909" s="31"/>
      <c r="L909" s="80"/>
      <c r="M909" s="80"/>
      <c r="N909" s="80"/>
      <c r="O909" s="28"/>
      <c r="P909" s="28"/>
      <c r="Q909" s="28"/>
      <c r="R909" s="28"/>
      <c r="S909" s="28"/>
      <c r="T909" s="31"/>
      <c r="U909" s="31"/>
      <c r="V909" s="31"/>
      <c r="W909" s="28"/>
      <c r="X909" s="28"/>
      <c r="Y909" s="31"/>
      <c r="Z909" s="28"/>
      <c r="AA909" s="28"/>
      <c r="AB909" s="28"/>
      <c r="AC909" s="28"/>
      <c r="AD909" s="28"/>
      <c r="AE909" s="31"/>
      <c r="AF909" s="28"/>
    </row>
    <row r="910" ht="14.5" customHeight="1" spans="1:32">
      <c r="A910" s="28"/>
      <c r="B910" s="31"/>
      <c r="C910" s="131"/>
      <c r="D910" s="209"/>
      <c r="E910" s="209"/>
      <c r="F910" s="212"/>
      <c r="G910" s="209"/>
      <c r="H910" s="209"/>
      <c r="I910" s="28"/>
      <c r="J910" s="28"/>
      <c r="K910" s="31"/>
      <c r="L910" s="80"/>
      <c r="M910" s="80"/>
      <c r="N910" s="80"/>
      <c r="O910" s="28"/>
      <c r="P910" s="28"/>
      <c r="Q910" s="28"/>
      <c r="R910" s="28"/>
      <c r="S910" s="28"/>
      <c r="T910" s="31"/>
      <c r="U910" s="31"/>
      <c r="V910" s="31"/>
      <c r="W910" s="28"/>
      <c r="X910" s="28"/>
      <c r="Y910" s="31"/>
      <c r="Z910" s="28"/>
      <c r="AA910" s="28"/>
      <c r="AB910" s="28"/>
      <c r="AC910" s="28"/>
      <c r="AD910" s="28"/>
      <c r="AE910" s="31"/>
      <c r="AF910" s="28"/>
    </row>
    <row r="911" ht="14.5" customHeight="1" spans="1:32">
      <c r="A911" s="28"/>
      <c r="B911" s="31"/>
      <c r="C911" s="131"/>
      <c r="D911" s="209"/>
      <c r="E911" s="209"/>
      <c r="F911" s="212"/>
      <c r="G911" s="209"/>
      <c r="H911" s="209"/>
      <c r="I911" s="28"/>
      <c r="J911" s="28"/>
      <c r="K911" s="31"/>
      <c r="L911" s="80"/>
      <c r="M911" s="80"/>
      <c r="N911" s="80"/>
      <c r="O911" s="28"/>
      <c r="P911" s="28"/>
      <c r="Q911" s="28"/>
      <c r="R911" s="28"/>
      <c r="S911" s="28"/>
      <c r="T911" s="31"/>
      <c r="U911" s="31"/>
      <c r="V911" s="31"/>
      <c r="W911" s="28"/>
      <c r="X911" s="28"/>
      <c r="Y911" s="31"/>
      <c r="Z911" s="28"/>
      <c r="AA911" s="28"/>
      <c r="AB911" s="28"/>
      <c r="AC911" s="28"/>
      <c r="AD911" s="28"/>
      <c r="AE911" s="31"/>
      <c r="AF911" s="28"/>
    </row>
    <row r="912" ht="14.5" customHeight="1" spans="1:32">
      <c r="A912" s="28"/>
      <c r="B912" s="31"/>
      <c r="C912" s="131"/>
      <c r="D912" s="209"/>
      <c r="E912" s="209"/>
      <c r="F912" s="212"/>
      <c r="G912" s="209"/>
      <c r="H912" s="209"/>
      <c r="I912" s="28"/>
      <c r="J912" s="28"/>
      <c r="K912" s="31"/>
      <c r="L912" s="80"/>
      <c r="M912" s="80"/>
      <c r="N912" s="80"/>
      <c r="O912" s="28"/>
      <c r="P912" s="28"/>
      <c r="Q912" s="28"/>
      <c r="R912" s="28"/>
      <c r="S912" s="28"/>
      <c r="T912" s="31"/>
      <c r="U912" s="31"/>
      <c r="V912" s="31"/>
      <c r="W912" s="28"/>
      <c r="X912" s="28"/>
      <c r="Y912" s="31"/>
      <c r="Z912" s="28"/>
      <c r="AA912" s="28"/>
      <c r="AB912" s="28"/>
      <c r="AC912" s="28"/>
      <c r="AD912" s="28"/>
      <c r="AE912" s="31"/>
      <c r="AF912" s="28"/>
    </row>
    <row r="913" ht="14.5" customHeight="1" spans="1:32">
      <c r="A913" s="28"/>
      <c r="B913" s="31"/>
      <c r="C913" s="131"/>
      <c r="D913" s="209"/>
      <c r="E913" s="209"/>
      <c r="F913" s="212"/>
      <c r="G913" s="209"/>
      <c r="H913" s="209"/>
      <c r="I913" s="28"/>
      <c r="J913" s="28"/>
      <c r="K913" s="31"/>
      <c r="L913" s="80"/>
      <c r="M913" s="80"/>
      <c r="N913" s="80"/>
      <c r="O913" s="28"/>
      <c r="P913" s="28"/>
      <c r="Q913" s="28"/>
      <c r="R913" s="28"/>
      <c r="S913" s="28"/>
      <c r="T913" s="31"/>
      <c r="U913" s="31"/>
      <c r="V913" s="31"/>
      <c r="W913" s="28"/>
      <c r="X913" s="28"/>
      <c r="Y913" s="31"/>
      <c r="Z913" s="28"/>
      <c r="AA913" s="28"/>
      <c r="AB913" s="28"/>
      <c r="AC913" s="28"/>
      <c r="AD913" s="28"/>
      <c r="AE913" s="31"/>
      <c r="AF913" s="28"/>
    </row>
    <row r="914" ht="14.5" customHeight="1" spans="1:32">
      <c r="A914" s="28"/>
      <c r="B914" s="31"/>
      <c r="C914" s="131"/>
      <c r="D914" s="209"/>
      <c r="E914" s="209"/>
      <c r="F914" s="212"/>
      <c r="G914" s="209"/>
      <c r="H914" s="209"/>
      <c r="I914" s="28"/>
      <c r="J914" s="28"/>
      <c r="K914" s="31"/>
      <c r="L914" s="80"/>
      <c r="M914" s="80"/>
      <c r="N914" s="80"/>
      <c r="O914" s="28"/>
      <c r="P914" s="28"/>
      <c r="Q914" s="28"/>
      <c r="R914" s="28"/>
      <c r="S914" s="28"/>
      <c r="T914" s="31"/>
      <c r="U914" s="31"/>
      <c r="V914" s="31"/>
      <c r="W914" s="28"/>
      <c r="X914" s="28"/>
      <c r="Y914" s="31"/>
      <c r="Z914" s="28"/>
      <c r="AA914" s="28"/>
      <c r="AB914" s="28"/>
      <c r="AC914" s="28"/>
      <c r="AD914" s="28"/>
      <c r="AE914" s="31"/>
      <c r="AF914" s="28"/>
    </row>
    <row r="915" ht="14.5" customHeight="1" spans="1:32">
      <c r="A915" s="28"/>
      <c r="B915" s="31"/>
      <c r="C915" s="131"/>
      <c r="D915" s="209"/>
      <c r="E915" s="209"/>
      <c r="F915" s="212"/>
      <c r="G915" s="209"/>
      <c r="H915" s="209"/>
      <c r="I915" s="28"/>
      <c r="J915" s="28"/>
      <c r="K915" s="31"/>
      <c r="L915" s="80"/>
      <c r="M915" s="80"/>
      <c r="N915" s="80"/>
      <c r="O915" s="28"/>
      <c r="P915" s="28"/>
      <c r="Q915" s="28"/>
      <c r="R915" s="28"/>
      <c r="S915" s="28"/>
      <c r="T915" s="31"/>
      <c r="U915" s="31"/>
      <c r="V915" s="31"/>
      <c r="W915" s="28"/>
      <c r="X915" s="28"/>
      <c r="Y915" s="31"/>
      <c r="Z915" s="28"/>
      <c r="AA915" s="28"/>
      <c r="AB915" s="28"/>
      <c r="AC915" s="28"/>
      <c r="AD915" s="28"/>
      <c r="AE915" s="31"/>
      <c r="AF915" s="28"/>
    </row>
    <row r="916" ht="14.5" customHeight="1" spans="1:32">
      <c r="A916" s="28"/>
      <c r="B916" s="31"/>
      <c r="C916" s="131"/>
      <c r="D916" s="209"/>
      <c r="E916" s="209"/>
      <c r="F916" s="212"/>
      <c r="G916" s="209"/>
      <c r="H916" s="209"/>
      <c r="I916" s="28"/>
      <c r="J916" s="28"/>
      <c r="K916" s="31"/>
      <c r="L916" s="80"/>
      <c r="M916" s="80"/>
      <c r="N916" s="80"/>
      <c r="O916" s="28"/>
      <c r="P916" s="28"/>
      <c r="Q916" s="28"/>
      <c r="R916" s="28"/>
      <c r="S916" s="28"/>
      <c r="T916" s="31"/>
      <c r="U916" s="31"/>
      <c r="V916" s="31"/>
      <c r="W916" s="28"/>
      <c r="X916" s="28"/>
      <c r="Y916" s="31"/>
      <c r="Z916" s="28"/>
      <c r="AA916" s="28"/>
      <c r="AB916" s="28"/>
      <c r="AC916" s="28"/>
      <c r="AD916" s="28"/>
      <c r="AE916" s="31"/>
      <c r="AF916" s="28"/>
    </row>
    <row r="917" ht="14.5" customHeight="1" spans="1:32">
      <c r="A917" s="28"/>
      <c r="B917" s="31"/>
      <c r="C917" s="131"/>
      <c r="D917" s="209"/>
      <c r="E917" s="209"/>
      <c r="F917" s="212"/>
      <c r="G917" s="209"/>
      <c r="H917" s="209"/>
      <c r="I917" s="28"/>
      <c r="J917" s="28"/>
      <c r="K917" s="31"/>
      <c r="L917" s="80"/>
      <c r="M917" s="80"/>
      <c r="N917" s="80"/>
      <c r="O917" s="28"/>
      <c r="P917" s="28"/>
      <c r="Q917" s="28"/>
      <c r="R917" s="28"/>
      <c r="S917" s="28"/>
      <c r="T917" s="31"/>
      <c r="U917" s="31"/>
      <c r="V917" s="31"/>
      <c r="W917" s="28"/>
      <c r="X917" s="28"/>
      <c r="Y917" s="31"/>
      <c r="Z917" s="28"/>
      <c r="AA917" s="28"/>
      <c r="AB917" s="28"/>
      <c r="AC917" s="28"/>
      <c r="AD917" s="28"/>
      <c r="AE917" s="31"/>
      <c r="AF917" s="28"/>
    </row>
    <row r="918" ht="14.5" customHeight="1" spans="1:32">
      <c r="A918" s="28"/>
      <c r="B918" s="31"/>
      <c r="C918" s="131"/>
      <c r="D918" s="209"/>
      <c r="E918" s="209"/>
      <c r="F918" s="212"/>
      <c r="G918" s="209"/>
      <c r="H918" s="209"/>
      <c r="I918" s="28"/>
      <c r="J918" s="28"/>
      <c r="K918" s="31"/>
      <c r="L918" s="80"/>
      <c r="M918" s="80"/>
      <c r="N918" s="80"/>
      <c r="O918" s="28"/>
      <c r="P918" s="28"/>
      <c r="Q918" s="28"/>
      <c r="R918" s="28"/>
      <c r="S918" s="28"/>
      <c r="T918" s="31"/>
      <c r="U918" s="31"/>
      <c r="V918" s="31"/>
      <c r="W918" s="28"/>
      <c r="X918" s="28"/>
      <c r="Y918" s="31"/>
      <c r="Z918" s="28"/>
      <c r="AA918" s="28"/>
      <c r="AB918" s="28"/>
      <c r="AC918" s="28"/>
      <c r="AD918" s="28"/>
      <c r="AE918" s="31"/>
      <c r="AF918" s="28"/>
    </row>
    <row r="919" ht="14.5" customHeight="1" spans="1:32">
      <c r="A919" s="28"/>
      <c r="B919" s="31"/>
      <c r="C919" s="131"/>
      <c r="D919" s="209"/>
      <c r="E919" s="209"/>
      <c r="F919" s="212"/>
      <c r="G919" s="209"/>
      <c r="H919" s="209"/>
      <c r="I919" s="28"/>
      <c r="J919" s="28"/>
      <c r="K919" s="31"/>
      <c r="L919" s="80"/>
      <c r="M919" s="80"/>
      <c r="N919" s="80"/>
      <c r="O919" s="28"/>
      <c r="P919" s="28"/>
      <c r="Q919" s="28"/>
      <c r="R919" s="28"/>
      <c r="S919" s="28"/>
      <c r="T919" s="31"/>
      <c r="U919" s="31"/>
      <c r="V919" s="31"/>
      <c r="W919" s="28"/>
      <c r="X919" s="28"/>
      <c r="Y919" s="31"/>
      <c r="Z919" s="28"/>
      <c r="AA919" s="28"/>
      <c r="AB919" s="28"/>
      <c r="AC919" s="28"/>
      <c r="AD919" s="28"/>
      <c r="AE919" s="31"/>
      <c r="AF919" s="28"/>
    </row>
    <row r="920" ht="14.5" customHeight="1" spans="1:32">
      <c r="A920" s="28"/>
      <c r="B920" s="31"/>
      <c r="C920" s="131"/>
      <c r="D920" s="209"/>
      <c r="E920" s="209"/>
      <c r="F920" s="212"/>
      <c r="G920" s="209"/>
      <c r="H920" s="209"/>
      <c r="I920" s="28"/>
      <c r="J920" s="28"/>
      <c r="K920" s="31"/>
      <c r="L920" s="80"/>
      <c r="M920" s="80"/>
      <c r="N920" s="80"/>
      <c r="O920" s="28"/>
      <c r="P920" s="28"/>
      <c r="Q920" s="28"/>
      <c r="R920" s="28"/>
      <c r="S920" s="28"/>
      <c r="T920" s="31"/>
      <c r="U920" s="31"/>
      <c r="V920" s="31"/>
      <c r="W920" s="28"/>
      <c r="X920" s="28"/>
      <c r="Y920" s="31"/>
      <c r="Z920" s="28"/>
      <c r="AA920" s="28"/>
      <c r="AB920" s="28"/>
      <c r="AC920" s="28"/>
      <c r="AD920" s="28"/>
      <c r="AE920" s="31"/>
      <c r="AF920" s="28"/>
    </row>
    <row r="921" ht="14.5" customHeight="1" spans="1:32">
      <c r="A921" s="28"/>
      <c r="B921" s="31"/>
      <c r="C921" s="131"/>
      <c r="D921" s="209"/>
      <c r="E921" s="209"/>
      <c r="F921" s="212"/>
      <c r="G921" s="209"/>
      <c r="H921" s="209"/>
      <c r="I921" s="28"/>
      <c r="J921" s="28"/>
      <c r="K921" s="31"/>
      <c r="L921" s="80"/>
      <c r="M921" s="80"/>
      <c r="N921" s="80"/>
      <c r="O921" s="28"/>
      <c r="P921" s="28"/>
      <c r="Q921" s="28"/>
      <c r="R921" s="28"/>
      <c r="S921" s="28"/>
      <c r="T921" s="31"/>
      <c r="U921" s="31"/>
      <c r="V921" s="31"/>
      <c r="W921" s="28"/>
      <c r="X921" s="28"/>
      <c r="Y921" s="31"/>
      <c r="Z921" s="28"/>
      <c r="AA921" s="28"/>
      <c r="AB921" s="28"/>
      <c r="AC921" s="28"/>
      <c r="AD921" s="28"/>
      <c r="AE921" s="31"/>
      <c r="AF921" s="28"/>
    </row>
    <row r="922" ht="14.5" customHeight="1" spans="1:32">
      <c r="A922" s="28"/>
      <c r="B922" s="31"/>
      <c r="C922" s="131"/>
      <c r="D922" s="209"/>
      <c r="E922" s="209"/>
      <c r="F922" s="212"/>
      <c r="G922" s="209"/>
      <c r="H922" s="209"/>
      <c r="I922" s="28"/>
      <c r="J922" s="28"/>
      <c r="K922" s="31"/>
      <c r="L922" s="80"/>
      <c r="M922" s="80"/>
      <c r="N922" s="80"/>
      <c r="O922" s="28"/>
      <c r="P922" s="28"/>
      <c r="Q922" s="28"/>
      <c r="R922" s="28"/>
      <c r="S922" s="28"/>
      <c r="T922" s="31"/>
      <c r="U922" s="31"/>
      <c r="V922" s="31"/>
      <c r="W922" s="28"/>
      <c r="X922" s="28"/>
      <c r="Y922" s="31"/>
      <c r="Z922" s="28"/>
      <c r="AA922" s="28"/>
      <c r="AB922" s="28"/>
      <c r="AC922" s="28"/>
      <c r="AD922" s="28"/>
      <c r="AE922" s="31"/>
      <c r="AF922" s="28"/>
    </row>
    <row r="923" ht="14.5" customHeight="1" spans="1:32">
      <c r="A923" s="28"/>
      <c r="B923" s="31"/>
      <c r="C923" s="131"/>
      <c r="D923" s="209"/>
      <c r="E923" s="209"/>
      <c r="F923" s="212"/>
      <c r="G923" s="209"/>
      <c r="H923" s="209"/>
      <c r="I923" s="28"/>
      <c r="J923" s="28"/>
      <c r="K923" s="31"/>
      <c r="L923" s="80"/>
      <c r="M923" s="80"/>
      <c r="N923" s="80"/>
      <c r="O923" s="28"/>
      <c r="P923" s="28"/>
      <c r="Q923" s="28"/>
      <c r="R923" s="28"/>
      <c r="S923" s="28"/>
      <c r="T923" s="31"/>
      <c r="U923" s="31"/>
      <c r="V923" s="31"/>
      <c r="W923" s="28"/>
      <c r="X923" s="28"/>
      <c r="Y923" s="31"/>
      <c r="Z923" s="28"/>
      <c r="AA923" s="28"/>
      <c r="AB923" s="28"/>
      <c r="AC923" s="28"/>
      <c r="AD923" s="28"/>
      <c r="AE923" s="31"/>
      <c r="AF923" s="28"/>
    </row>
    <row r="924" ht="14.5" customHeight="1" spans="1:32">
      <c r="A924" s="28"/>
      <c r="B924" s="31"/>
      <c r="C924" s="131"/>
      <c r="D924" s="209"/>
      <c r="E924" s="209"/>
      <c r="F924" s="212"/>
      <c r="G924" s="209"/>
      <c r="H924" s="209"/>
      <c r="I924" s="28"/>
      <c r="J924" s="28"/>
      <c r="K924" s="31"/>
      <c r="L924" s="80"/>
      <c r="M924" s="80"/>
      <c r="N924" s="80"/>
      <c r="O924" s="28"/>
      <c r="P924" s="28"/>
      <c r="Q924" s="28"/>
      <c r="R924" s="28"/>
      <c r="S924" s="28"/>
      <c r="T924" s="31"/>
      <c r="U924" s="31"/>
      <c r="V924" s="31"/>
      <c r="W924" s="28"/>
      <c r="X924" s="28"/>
      <c r="Y924" s="31"/>
      <c r="Z924" s="28"/>
      <c r="AA924" s="28"/>
      <c r="AB924" s="28"/>
      <c r="AC924" s="28"/>
      <c r="AD924" s="28"/>
      <c r="AE924" s="31"/>
      <c r="AF924" s="28"/>
    </row>
    <row r="925" ht="14.5" customHeight="1" spans="1:32">
      <c r="A925" s="28"/>
      <c r="B925" s="31"/>
      <c r="C925" s="131"/>
      <c r="D925" s="209"/>
      <c r="E925" s="209"/>
      <c r="F925" s="212"/>
      <c r="G925" s="209"/>
      <c r="H925" s="209"/>
      <c r="I925" s="28"/>
      <c r="J925" s="28"/>
      <c r="K925" s="31"/>
      <c r="L925" s="80"/>
      <c r="M925" s="80"/>
      <c r="N925" s="80"/>
      <c r="O925" s="28"/>
      <c r="P925" s="28"/>
      <c r="Q925" s="28"/>
      <c r="R925" s="28"/>
      <c r="S925" s="28"/>
      <c r="T925" s="31"/>
      <c r="U925" s="31"/>
      <c r="V925" s="31"/>
      <c r="W925" s="28"/>
      <c r="X925" s="28"/>
      <c r="Y925" s="31"/>
      <c r="Z925" s="28"/>
      <c r="AA925" s="28"/>
      <c r="AB925" s="28"/>
      <c r="AC925" s="28"/>
      <c r="AD925" s="28"/>
      <c r="AE925" s="31"/>
      <c r="AF925" s="28"/>
    </row>
    <row r="926" ht="14.5" customHeight="1" spans="1:32">
      <c r="A926" s="28"/>
      <c r="B926" s="31"/>
      <c r="C926" s="131"/>
      <c r="D926" s="209"/>
      <c r="E926" s="209"/>
      <c r="F926" s="212"/>
      <c r="G926" s="209"/>
      <c r="H926" s="209"/>
      <c r="I926" s="28"/>
      <c r="J926" s="28"/>
      <c r="K926" s="31"/>
      <c r="L926" s="80"/>
      <c r="M926" s="80"/>
      <c r="N926" s="80"/>
      <c r="O926" s="28"/>
      <c r="P926" s="28"/>
      <c r="Q926" s="28"/>
      <c r="R926" s="28"/>
      <c r="S926" s="28"/>
      <c r="T926" s="31"/>
      <c r="U926" s="31"/>
      <c r="V926" s="31"/>
      <c r="W926" s="28"/>
      <c r="X926" s="28"/>
      <c r="Y926" s="31"/>
      <c r="Z926" s="28"/>
      <c r="AA926" s="28"/>
      <c r="AB926" s="28"/>
      <c r="AC926" s="28"/>
      <c r="AD926" s="28"/>
      <c r="AE926" s="31"/>
      <c r="AF926" s="28"/>
    </row>
    <row r="927" ht="14.5" customHeight="1" spans="1:32">
      <c r="A927" s="28"/>
      <c r="B927" s="31"/>
      <c r="C927" s="131"/>
      <c r="D927" s="209"/>
      <c r="E927" s="209"/>
      <c r="F927" s="212"/>
      <c r="G927" s="209"/>
      <c r="H927" s="209"/>
      <c r="I927" s="28"/>
      <c r="J927" s="28"/>
      <c r="K927" s="31"/>
      <c r="L927" s="80"/>
      <c r="M927" s="80"/>
      <c r="N927" s="80"/>
      <c r="O927" s="28"/>
      <c r="P927" s="28"/>
      <c r="Q927" s="28"/>
      <c r="R927" s="28"/>
      <c r="S927" s="28"/>
      <c r="T927" s="31"/>
      <c r="U927" s="31"/>
      <c r="V927" s="31"/>
      <c r="W927" s="28"/>
      <c r="X927" s="28"/>
      <c r="Y927" s="31"/>
      <c r="Z927" s="28"/>
      <c r="AA927" s="28"/>
      <c r="AB927" s="28"/>
      <c r="AC927" s="28"/>
      <c r="AD927" s="28"/>
      <c r="AE927" s="31"/>
      <c r="AF927" s="28"/>
    </row>
    <row r="928" ht="14.5" customHeight="1" spans="1:32">
      <c r="A928" s="28"/>
      <c r="B928" s="31"/>
      <c r="C928" s="131"/>
      <c r="D928" s="209"/>
      <c r="E928" s="209"/>
      <c r="F928" s="212"/>
      <c r="G928" s="209"/>
      <c r="H928" s="209"/>
      <c r="I928" s="28"/>
      <c r="J928" s="28"/>
      <c r="K928" s="31"/>
      <c r="L928" s="80"/>
      <c r="M928" s="80"/>
      <c r="N928" s="80"/>
      <c r="O928" s="28"/>
      <c r="P928" s="28"/>
      <c r="Q928" s="28"/>
      <c r="R928" s="28"/>
      <c r="S928" s="28"/>
      <c r="T928" s="31"/>
      <c r="U928" s="31"/>
      <c r="V928" s="31"/>
      <c r="W928" s="28"/>
      <c r="X928" s="28"/>
      <c r="Y928" s="31"/>
      <c r="Z928" s="28"/>
      <c r="AA928" s="28"/>
      <c r="AB928" s="28"/>
      <c r="AC928" s="28"/>
      <c r="AD928" s="28"/>
      <c r="AE928" s="31"/>
      <c r="AF928" s="28"/>
    </row>
    <row r="929" ht="14.5" customHeight="1" spans="1:32">
      <c r="A929" s="28"/>
      <c r="B929" s="31"/>
      <c r="C929" s="131"/>
      <c r="D929" s="209"/>
      <c r="E929" s="209"/>
      <c r="F929" s="212"/>
      <c r="G929" s="209"/>
      <c r="H929" s="209"/>
      <c r="I929" s="28"/>
      <c r="J929" s="28"/>
      <c r="K929" s="31"/>
      <c r="L929" s="80"/>
      <c r="M929" s="80"/>
      <c r="N929" s="80"/>
      <c r="O929" s="28"/>
      <c r="P929" s="28"/>
      <c r="Q929" s="28"/>
      <c r="R929" s="28"/>
      <c r="S929" s="28"/>
      <c r="T929" s="31"/>
      <c r="U929" s="31"/>
      <c r="V929" s="31"/>
      <c r="W929" s="28"/>
      <c r="X929" s="28"/>
      <c r="Y929" s="31"/>
      <c r="Z929" s="28"/>
      <c r="AA929" s="28"/>
      <c r="AB929" s="28"/>
      <c r="AC929" s="28"/>
      <c r="AD929" s="28"/>
      <c r="AE929" s="31"/>
      <c r="AF929" s="28"/>
    </row>
    <row r="930" ht="14.5" customHeight="1" spans="1:32">
      <c r="A930" s="28"/>
      <c r="B930" s="31"/>
      <c r="C930" s="131"/>
      <c r="D930" s="209"/>
      <c r="E930" s="209"/>
      <c r="F930" s="212"/>
      <c r="G930" s="209"/>
      <c r="H930" s="209"/>
      <c r="I930" s="28"/>
      <c r="J930" s="28"/>
      <c r="K930" s="31"/>
      <c r="L930" s="80"/>
      <c r="M930" s="80"/>
      <c r="N930" s="80"/>
      <c r="O930" s="28"/>
      <c r="P930" s="28"/>
      <c r="Q930" s="28"/>
      <c r="R930" s="28"/>
      <c r="S930" s="28"/>
      <c r="T930" s="31"/>
      <c r="U930" s="31"/>
      <c r="V930" s="31"/>
      <c r="W930" s="28"/>
      <c r="X930" s="28"/>
      <c r="Y930" s="31"/>
      <c r="Z930" s="28"/>
      <c r="AA930" s="28"/>
      <c r="AB930" s="28"/>
      <c r="AC930" s="28"/>
      <c r="AD930" s="28"/>
      <c r="AE930" s="31"/>
      <c r="AF930" s="28"/>
    </row>
    <row r="931" ht="14.5" customHeight="1" spans="1:32">
      <c r="A931" s="28"/>
      <c r="B931" s="31"/>
      <c r="C931" s="131"/>
      <c r="D931" s="209"/>
      <c r="E931" s="209"/>
      <c r="F931" s="212"/>
      <c r="G931" s="209"/>
      <c r="H931" s="209"/>
      <c r="I931" s="28"/>
      <c r="J931" s="28"/>
      <c r="K931" s="31"/>
      <c r="L931" s="80"/>
      <c r="M931" s="80"/>
      <c r="N931" s="80"/>
      <c r="O931" s="28"/>
      <c r="P931" s="28"/>
      <c r="Q931" s="28"/>
      <c r="R931" s="28"/>
      <c r="S931" s="28"/>
      <c r="T931" s="31"/>
      <c r="U931" s="31"/>
      <c r="V931" s="31"/>
      <c r="W931" s="28"/>
      <c r="X931" s="28"/>
      <c r="Y931" s="31"/>
      <c r="Z931" s="28"/>
      <c r="AA931" s="28"/>
      <c r="AB931" s="28"/>
      <c r="AC931" s="28"/>
      <c r="AD931" s="28"/>
      <c r="AE931" s="31"/>
      <c r="AF931" s="28"/>
    </row>
    <row r="932" ht="14.5" customHeight="1" spans="1:32">
      <c r="A932" s="28"/>
      <c r="B932" s="31"/>
      <c r="C932" s="131"/>
      <c r="D932" s="209"/>
      <c r="E932" s="209"/>
      <c r="F932" s="212"/>
      <c r="G932" s="209"/>
      <c r="H932" s="209"/>
      <c r="I932" s="28"/>
      <c r="J932" s="28"/>
      <c r="K932" s="31"/>
      <c r="L932" s="80"/>
      <c r="M932" s="80"/>
      <c r="N932" s="80"/>
      <c r="O932" s="28"/>
      <c r="P932" s="28"/>
      <c r="Q932" s="28"/>
      <c r="R932" s="28"/>
      <c r="S932" s="28"/>
      <c r="T932" s="31"/>
      <c r="U932" s="31"/>
      <c r="V932" s="31"/>
      <c r="W932" s="28"/>
      <c r="X932" s="28"/>
      <c r="Y932" s="31"/>
      <c r="Z932" s="28"/>
      <c r="AA932" s="28"/>
      <c r="AB932" s="28"/>
      <c r="AC932" s="28"/>
      <c r="AD932" s="28"/>
      <c r="AE932" s="31"/>
      <c r="AF932" s="28"/>
    </row>
    <row r="933" ht="14.5" customHeight="1" spans="1:32">
      <c r="A933" s="28"/>
      <c r="B933" s="31"/>
      <c r="C933" s="131"/>
      <c r="D933" s="209"/>
      <c r="E933" s="209"/>
      <c r="F933" s="212"/>
      <c r="G933" s="209"/>
      <c r="H933" s="209"/>
      <c r="I933" s="28"/>
      <c r="J933" s="28"/>
      <c r="K933" s="31"/>
      <c r="L933" s="80"/>
      <c r="M933" s="80"/>
      <c r="N933" s="80"/>
      <c r="O933" s="28"/>
      <c r="P933" s="28"/>
      <c r="Q933" s="28"/>
      <c r="R933" s="28"/>
      <c r="S933" s="28"/>
      <c r="T933" s="31"/>
      <c r="U933" s="31"/>
      <c r="V933" s="31"/>
      <c r="W933" s="28"/>
      <c r="X933" s="28"/>
      <c r="Y933" s="31"/>
      <c r="Z933" s="28"/>
      <c r="AA933" s="28"/>
      <c r="AB933" s="28"/>
      <c r="AC933" s="28"/>
      <c r="AD933" s="28"/>
      <c r="AE933" s="31"/>
      <c r="AF933" s="28"/>
    </row>
    <row r="934" ht="14.5" customHeight="1" spans="1:32">
      <c r="A934" s="28"/>
      <c r="B934" s="31"/>
      <c r="C934" s="131"/>
      <c r="D934" s="209"/>
      <c r="E934" s="209"/>
      <c r="F934" s="212"/>
      <c r="G934" s="209"/>
      <c r="H934" s="209"/>
      <c r="I934" s="28"/>
      <c r="J934" s="28"/>
      <c r="K934" s="31"/>
      <c r="L934" s="80"/>
      <c r="M934" s="80"/>
      <c r="N934" s="80"/>
      <c r="O934" s="28"/>
      <c r="P934" s="28"/>
      <c r="Q934" s="28"/>
      <c r="R934" s="28"/>
      <c r="S934" s="28"/>
      <c r="T934" s="31"/>
      <c r="U934" s="31"/>
      <c r="V934" s="31"/>
      <c r="W934" s="28"/>
      <c r="X934" s="28"/>
      <c r="Y934" s="31"/>
      <c r="Z934" s="28"/>
      <c r="AA934" s="28"/>
      <c r="AB934" s="28"/>
      <c r="AC934" s="28"/>
      <c r="AD934" s="28"/>
      <c r="AE934" s="31"/>
      <c r="AF934" s="28"/>
    </row>
    <row r="935" ht="14.5" customHeight="1" spans="1:32">
      <c r="A935" s="28"/>
      <c r="B935" s="31"/>
      <c r="C935" s="131"/>
      <c r="D935" s="209"/>
      <c r="E935" s="209"/>
      <c r="F935" s="212"/>
      <c r="G935" s="209"/>
      <c r="H935" s="209"/>
      <c r="I935" s="28"/>
      <c r="J935" s="28"/>
      <c r="K935" s="31"/>
      <c r="L935" s="80"/>
      <c r="M935" s="80"/>
      <c r="N935" s="80"/>
      <c r="O935" s="28"/>
      <c r="P935" s="28"/>
      <c r="Q935" s="28"/>
      <c r="R935" s="28"/>
      <c r="S935" s="28"/>
      <c r="T935" s="31"/>
      <c r="U935" s="31"/>
      <c r="V935" s="31"/>
      <c r="W935" s="28"/>
      <c r="X935" s="28"/>
      <c r="Y935" s="31"/>
      <c r="Z935" s="28"/>
      <c r="AA935" s="28"/>
      <c r="AB935" s="28"/>
      <c r="AC935" s="28"/>
      <c r="AD935" s="28"/>
      <c r="AE935" s="31"/>
      <c r="AF935" s="28"/>
    </row>
    <row r="936" ht="14.5" customHeight="1" spans="1:32">
      <c r="A936" s="28"/>
      <c r="B936" s="31"/>
      <c r="C936" s="131"/>
      <c r="D936" s="209"/>
      <c r="E936" s="209"/>
      <c r="F936" s="212"/>
      <c r="G936" s="209"/>
      <c r="H936" s="209"/>
      <c r="I936" s="28"/>
      <c r="J936" s="28"/>
      <c r="K936" s="31"/>
      <c r="L936" s="80"/>
      <c r="M936" s="80"/>
      <c r="N936" s="80"/>
      <c r="O936" s="28"/>
      <c r="P936" s="28"/>
      <c r="Q936" s="28"/>
      <c r="R936" s="28"/>
      <c r="S936" s="28"/>
      <c r="T936" s="31"/>
      <c r="U936" s="31"/>
      <c r="V936" s="31"/>
      <c r="W936" s="28"/>
      <c r="X936" s="28"/>
      <c r="Y936" s="31"/>
      <c r="Z936" s="28"/>
      <c r="AA936" s="28"/>
      <c r="AB936" s="28"/>
      <c r="AC936" s="28"/>
      <c r="AD936" s="28"/>
      <c r="AE936" s="31"/>
      <c r="AF936" s="28"/>
    </row>
    <row r="937" ht="14.5" customHeight="1" spans="1:32">
      <c r="A937" s="28"/>
      <c r="B937" s="31"/>
      <c r="C937" s="131"/>
      <c r="D937" s="209"/>
      <c r="E937" s="209"/>
      <c r="F937" s="212"/>
      <c r="G937" s="209"/>
      <c r="H937" s="209"/>
      <c r="I937" s="28"/>
      <c r="J937" s="28"/>
      <c r="K937" s="31"/>
      <c r="L937" s="80"/>
      <c r="M937" s="80"/>
      <c r="N937" s="80"/>
      <c r="O937" s="28"/>
      <c r="P937" s="28"/>
      <c r="Q937" s="28"/>
      <c r="R937" s="28"/>
      <c r="S937" s="28"/>
      <c r="T937" s="31"/>
      <c r="U937" s="31"/>
      <c r="V937" s="31"/>
      <c r="W937" s="28"/>
      <c r="X937" s="28"/>
      <c r="Y937" s="31"/>
      <c r="Z937" s="28"/>
      <c r="AA937" s="28"/>
      <c r="AB937" s="28"/>
      <c r="AC937" s="28"/>
      <c r="AD937" s="28"/>
      <c r="AE937" s="31"/>
      <c r="AF937" s="28"/>
    </row>
    <row r="938" ht="14.5" customHeight="1" spans="1:32">
      <c r="A938" s="28"/>
      <c r="B938" s="31"/>
      <c r="C938" s="131"/>
      <c r="D938" s="209"/>
      <c r="E938" s="209"/>
      <c r="F938" s="212"/>
      <c r="G938" s="209"/>
      <c r="H938" s="209"/>
      <c r="I938" s="28"/>
      <c r="J938" s="28"/>
      <c r="K938" s="31"/>
      <c r="L938" s="80"/>
      <c r="M938" s="80"/>
      <c r="N938" s="80"/>
      <c r="O938" s="28"/>
      <c r="P938" s="28"/>
      <c r="Q938" s="28"/>
      <c r="R938" s="28"/>
      <c r="S938" s="28"/>
      <c r="T938" s="31"/>
      <c r="U938" s="31"/>
      <c r="V938" s="31"/>
      <c r="W938" s="28"/>
      <c r="X938" s="28"/>
      <c r="Y938" s="31"/>
      <c r="Z938" s="28"/>
      <c r="AA938" s="28"/>
      <c r="AB938" s="28"/>
      <c r="AC938" s="28"/>
      <c r="AD938" s="28"/>
      <c r="AE938" s="31"/>
      <c r="AF938" s="28"/>
    </row>
    <row r="939" ht="14.5" customHeight="1" spans="1:32">
      <c r="A939" s="28"/>
      <c r="B939" s="31"/>
      <c r="C939" s="131"/>
      <c r="D939" s="209"/>
      <c r="E939" s="209"/>
      <c r="F939" s="212"/>
      <c r="G939" s="209"/>
      <c r="H939" s="209"/>
      <c r="I939" s="28"/>
      <c r="J939" s="28"/>
      <c r="K939" s="31"/>
      <c r="L939" s="80"/>
      <c r="M939" s="80"/>
      <c r="N939" s="80"/>
      <c r="O939" s="28"/>
      <c r="P939" s="28"/>
      <c r="Q939" s="28"/>
      <c r="R939" s="28"/>
      <c r="S939" s="28"/>
      <c r="T939" s="31"/>
      <c r="U939" s="31"/>
      <c r="V939" s="31"/>
      <c r="W939" s="28"/>
      <c r="X939" s="28"/>
      <c r="Y939" s="31"/>
      <c r="Z939" s="28"/>
      <c r="AA939" s="28"/>
      <c r="AB939" s="28"/>
      <c r="AC939" s="28"/>
      <c r="AD939" s="28"/>
      <c r="AE939" s="31"/>
      <c r="AF939" s="28"/>
    </row>
    <row r="940" ht="14.5" customHeight="1" spans="1:32">
      <c r="A940" s="28"/>
      <c r="B940" s="31"/>
      <c r="C940" s="131"/>
      <c r="D940" s="209"/>
      <c r="E940" s="209"/>
      <c r="F940" s="212"/>
      <c r="G940" s="209"/>
      <c r="H940" s="209"/>
      <c r="I940" s="28"/>
      <c r="J940" s="28"/>
      <c r="K940" s="31"/>
      <c r="L940" s="80"/>
      <c r="M940" s="80"/>
      <c r="N940" s="80"/>
      <c r="O940" s="28"/>
      <c r="P940" s="28"/>
      <c r="Q940" s="28"/>
      <c r="R940" s="28"/>
      <c r="S940" s="28"/>
      <c r="T940" s="31"/>
      <c r="U940" s="31"/>
      <c r="V940" s="31"/>
      <c r="W940" s="28"/>
      <c r="X940" s="28"/>
      <c r="Y940" s="31"/>
      <c r="Z940" s="28"/>
      <c r="AA940" s="28"/>
      <c r="AB940" s="28"/>
      <c r="AC940" s="28"/>
      <c r="AD940" s="28"/>
      <c r="AE940" s="31"/>
      <c r="AF940" s="28"/>
    </row>
    <row r="941" ht="14.5" customHeight="1" spans="1:32">
      <c r="A941" s="28"/>
      <c r="B941" s="31"/>
      <c r="C941" s="131"/>
      <c r="D941" s="209"/>
      <c r="E941" s="209"/>
      <c r="F941" s="212"/>
      <c r="G941" s="209"/>
      <c r="H941" s="209"/>
      <c r="I941" s="28"/>
      <c r="J941" s="28"/>
      <c r="K941" s="31"/>
      <c r="L941" s="80"/>
      <c r="M941" s="80"/>
      <c r="N941" s="80"/>
      <c r="O941" s="28"/>
      <c r="P941" s="28"/>
      <c r="Q941" s="28"/>
      <c r="R941" s="28"/>
      <c r="S941" s="28"/>
      <c r="T941" s="31"/>
      <c r="U941" s="31"/>
      <c r="V941" s="31"/>
      <c r="W941" s="28"/>
      <c r="X941" s="28"/>
      <c r="Y941" s="31"/>
      <c r="Z941" s="28"/>
      <c r="AA941" s="28"/>
      <c r="AB941" s="28"/>
      <c r="AC941" s="28"/>
      <c r="AD941" s="28"/>
      <c r="AE941" s="31"/>
      <c r="AF941" s="28"/>
    </row>
    <row r="942" ht="14.5" customHeight="1" spans="1:32">
      <c r="A942" s="28"/>
      <c r="B942" s="31"/>
      <c r="C942" s="131"/>
      <c r="D942" s="209"/>
      <c r="E942" s="209"/>
      <c r="F942" s="212"/>
      <c r="G942" s="209"/>
      <c r="H942" s="209"/>
      <c r="I942" s="28"/>
      <c r="J942" s="28"/>
      <c r="K942" s="31"/>
      <c r="L942" s="80"/>
      <c r="M942" s="80"/>
      <c r="N942" s="80"/>
      <c r="O942" s="28"/>
      <c r="P942" s="28"/>
      <c r="Q942" s="28"/>
      <c r="R942" s="28"/>
      <c r="S942" s="28"/>
      <c r="T942" s="31"/>
      <c r="U942" s="31"/>
      <c r="V942" s="31"/>
      <c r="W942" s="28"/>
      <c r="X942" s="28"/>
      <c r="Y942" s="31"/>
      <c r="Z942" s="28"/>
      <c r="AA942" s="28"/>
      <c r="AB942" s="28"/>
      <c r="AC942" s="28"/>
      <c r="AD942" s="28"/>
      <c r="AE942" s="31"/>
      <c r="AF942" s="28"/>
    </row>
    <row r="943" ht="14.5" customHeight="1" spans="1:32">
      <c r="A943" s="28"/>
      <c r="B943" s="31"/>
      <c r="C943" s="131"/>
      <c r="D943" s="209"/>
      <c r="E943" s="209"/>
      <c r="F943" s="212"/>
      <c r="G943" s="209"/>
      <c r="H943" s="209"/>
      <c r="I943" s="28"/>
      <c r="J943" s="28"/>
      <c r="K943" s="31"/>
      <c r="L943" s="80"/>
      <c r="M943" s="80"/>
      <c r="N943" s="80"/>
      <c r="O943" s="28"/>
      <c r="P943" s="28"/>
      <c r="Q943" s="28"/>
      <c r="R943" s="28"/>
      <c r="S943" s="28"/>
      <c r="T943" s="31"/>
      <c r="U943" s="31"/>
      <c r="V943" s="31"/>
      <c r="W943" s="28"/>
      <c r="X943" s="28"/>
      <c r="Y943" s="31"/>
      <c r="Z943" s="28"/>
      <c r="AA943" s="28"/>
      <c r="AB943" s="28"/>
      <c r="AC943" s="28"/>
      <c r="AD943" s="28"/>
      <c r="AE943" s="31"/>
      <c r="AF943" s="28"/>
    </row>
    <row r="944" ht="14.5" customHeight="1" spans="1:32">
      <c r="A944" s="28"/>
      <c r="B944" s="31"/>
      <c r="C944" s="131"/>
      <c r="D944" s="209"/>
      <c r="E944" s="209"/>
      <c r="F944" s="212"/>
      <c r="G944" s="209"/>
      <c r="H944" s="209"/>
      <c r="I944" s="28"/>
      <c r="J944" s="28"/>
      <c r="K944" s="31"/>
      <c r="L944" s="80"/>
      <c r="M944" s="80"/>
      <c r="N944" s="80"/>
      <c r="O944" s="28"/>
      <c r="P944" s="28"/>
      <c r="Q944" s="28"/>
      <c r="R944" s="28"/>
      <c r="S944" s="28"/>
      <c r="T944" s="31"/>
      <c r="U944" s="31"/>
      <c r="V944" s="31"/>
      <c r="W944" s="28"/>
      <c r="X944" s="28"/>
      <c r="Y944" s="31"/>
      <c r="Z944" s="28"/>
      <c r="AA944" s="28"/>
      <c r="AB944" s="28"/>
      <c r="AC944" s="28"/>
      <c r="AD944" s="28"/>
      <c r="AE944" s="31"/>
      <c r="AF944" s="28"/>
    </row>
    <row r="945" ht="14.5" customHeight="1" spans="1:32">
      <c r="A945" s="28"/>
      <c r="B945" s="31"/>
      <c r="C945" s="131"/>
      <c r="D945" s="209"/>
      <c r="E945" s="209"/>
      <c r="F945" s="212"/>
      <c r="G945" s="209"/>
      <c r="H945" s="209"/>
      <c r="I945" s="28"/>
      <c r="J945" s="28"/>
      <c r="K945" s="31"/>
      <c r="L945" s="80"/>
      <c r="M945" s="80"/>
      <c r="N945" s="80"/>
      <c r="O945" s="28"/>
      <c r="P945" s="28"/>
      <c r="Q945" s="28"/>
      <c r="R945" s="28"/>
      <c r="S945" s="28"/>
      <c r="T945" s="31"/>
      <c r="U945" s="31"/>
      <c r="V945" s="31"/>
      <c r="W945" s="28"/>
      <c r="X945" s="28"/>
      <c r="Y945" s="31"/>
      <c r="Z945" s="28"/>
      <c r="AA945" s="28"/>
      <c r="AB945" s="28"/>
      <c r="AC945" s="28"/>
      <c r="AD945" s="28"/>
      <c r="AE945" s="31"/>
      <c r="AF945" s="28"/>
    </row>
    <row r="946" ht="14.5" customHeight="1" spans="1:32">
      <c r="A946" s="28"/>
      <c r="B946" s="31"/>
      <c r="C946" s="131"/>
      <c r="D946" s="209"/>
      <c r="E946" s="209"/>
      <c r="F946" s="212"/>
      <c r="G946" s="209"/>
      <c r="H946" s="209"/>
      <c r="I946" s="28"/>
      <c r="J946" s="28"/>
      <c r="K946" s="31"/>
      <c r="L946" s="80"/>
      <c r="M946" s="80"/>
      <c r="N946" s="80"/>
      <c r="O946" s="28"/>
      <c r="P946" s="28"/>
      <c r="Q946" s="28"/>
      <c r="R946" s="28"/>
      <c r="S946" s="28"/>
      <c r="T946" s="31"/>
      <c r="U946" s="31"/>
      <c r="V946" s="31"/>
      <c r="W946" s="28"/>
      <c r="X946" s="28"/>
      <c r="Y946" s="31"/>
      <c r="Z946" s="28"/>
      <c r="AA946" s="28"/>
      <c r="AB946" s="28"/>
      <c r="AC946" s="28"/>
      <c r="AD946" s="28"/>
      <c r="AE946" s="31"/>
      <c r="AF946" s="28"/>
    </row>
    <row r="947" ht="14.5" customHeight="1" spans="1:32">
      <c r="A947" s="28"/>
      <c r="B947" s="31"/>
      <c r="C947" s="131"/>
      <c r="D947" s="209"/>
      <c r="E947" s="209"/>
      <c r="F947" s="212"/>
      <c r="G947" s="209"/>
      <c r="H947" s="209"/>
      <c r="I947" s="28"/>
      <c r="J947" s="28"/>
      <c r="K947" s="31"/>
      <c r="L947" s="80"/>
      <c r="M947" s="80"/>
      <c r="N947" s="80"/>
      <c r="O947" s="28"/>
      <c r="P947" s="28"/>
      <c r="Q947" s="28"/>
      <c r="R947" s="28"/>
      <c r="S947" s="28"/>
      <c r="T947" s="31"/>
      <c r="U947" s="31"/>
      <c r="V947" s="31"/>
      <c r="W947" s="28"/>
      <c r="X947" s="28"/>
      <c r="Y947" s="31"/>
      <c r="Z947" s="28"/>
      <c r="AA947" s="28"/>
      <c r="AB947" s="28"/>
      <c r="AC947" s="28"/>
      <c r="AD947" s="28"/>
      <c r="AE947" s="31"/>
      <c r="AF947" s="28"/>
    </row>
    <row r="948" ht="14.5" customHeight="1" spans="1:32">
      <c r="A948" s="28"/>
      <c r="B948" s="31"/>
      <c r="C948" s="131"/>
      <c r="D948" s="209"/>
      <c r="E948" s="209"/>
      <c r="F948" s="212"/>
      <c r="G948" s="209"/>
      <c r="H948" s="209"/>
      <c r="I948" s="28"/>
      <c r="J948" s="28"/>
      <c r="K948" s="31"/>
      <c r="L948" s="80"/>
      <c r="M948" s="80"/>
      <c r="N948" s="80"/>
      <c r="O948" s="28"/>
      <c r="P948" s="28"/>
      <c r="Q948" s="28"/>
      <c r="R948" s="28"/>
      <c r="S948" s="28"/>
      <c r="T948" s="31"/>
      <c r="U948" s="31"/>
      <c r="V948" s="31"/>
      <c r="W948" s="28"/>
      <c r="X948" s="28"/>
      <c r="Y948" s="31"/>
      <c r="Z948" s="28"/>
      <c r="AA948" s="28"/>
      <c r="AB948" s="28"/>
      <c r="AC948" s="28"/>
      <c r="AD948" s="28"/>
      <c r="AE948" s="31"/>
      <c r="AF948" s="28"/>
    </row>
    <row r="949" ht="14.5" customHeight="1" spans="1:32">
      <c r="A949" s="28"/>
      <c r="B949" s="31"/>
      <c r="C949" s="131"/>
      <c r="D949" s="209"/>
      <c r="E949" s="209"/>
      <c r="F949" s="212"/>
      <c r="G949" s="209"/>
      <c r="H949" s="209"/>
      <c r="I949" s="28"/>
      <c r="J949" s="28"/>
      <c r="K949" s="31"/>
      <c r="L949" s="80"/>
      <c r="M949" s="80"/>
      <c r="N949" s="80"/>
      <c r="O949" s="28"/>
      <c r="P949" s="28"/>
      <c r="Q949" s="28"/>
      <c r="R949" s="28"/>
      <c r="S949" s="28"/>
      <c r="T949" s="31"/>
      <c r="U949" s="31"/>
      <c r="V949" s="31"/>
      <c r="W949" s="28"/>
      <c r="X949" s="28"/>
      <c r="Y949" s="31"/>
      <c r="Z949" s="28"/>
      <c r="AA949" s="28"/>
      <c r="AB949" s="28"/>
      <c r="AC949" s="28"/>
      <c r="AD949" s="28"/>
      <c r="AE949" s="31"/>
      <c r="AF949" s="28"/>
    </row>
    <row r="950" ht="14.5" customHeight="1" spans="1:32">
      <c r="A950" s="28"/>
      <c r="B950" s="31"/>
      <c r="C950" s="131"/>
      <c r="D950" s="209"/>
      <c r="E950" s="209"/>
      <c r="F950" s="212"/>
      <c r="G950" s="209"/>
      <c r="H950" s="209"/>
      <c r="I950" s="28"/>
      <c r="J950" s="28"/>
      <c r="K950" s="31"/>
      <c r="L950" s="80"/>
      <c r="M950" s="80"/>
      <c r="N950" s="80"/>
      <c r="O950" s="28"/>
      <c r="P950" s="28"/>
      <c r="Q950" s="28"/>
      <c r="R950" s="28"/>
      <c r="S950" s="28"/>
      <c r="T950" s="31"/>
      <c r="U950" s="31"/>
      <c r="V950" s="31"/>
      <c r="W950" s="28"/>
      <c r="X950" s="28"/>
      <c r="Y950" s="31"/>
      <c r="Z950" s="28"/>
      <c r="AA950" s="28"/>
      <c r="AB950" s="28"/>
      <c r="AC950" s="28"/>
      <c r="AD950" s="28"/>
      <c r="AE950" s="31"/>
      <c r="AF950" s="28"/>
    </row>
    <row r="951" ht="14.5" customHeight="1" spans="1:32">
      <c r="A951" s="28"/>
      <c r="B951" s="31"/>
      <c r="C951" s="131"/>
      <c r="D951" s="209"/>
      <c r="E951" s="209"/>
      <c r="F951" s="212"/>
      <c r="G951" s="209"/>
      <c r="H951" s="209"/>
      <c r="I951" s="28"/>
      <c r="J951" s="28"/>
      <c r="K951" s="31"/>
      <c r="L951" s="80"/>
      <c r="M951" s="80"/>
      <c r="N951" s="80"/>
      <c r="O951" s="28"/>
      <c r="P951" s="28"/>
      <c r="Q951" s="28"/>
      <c r="R951" s="28"/>
      <c r="S951" s="28"/>
      <c r="T951" s="31"/>
      <c r="U951" s="31"/>
      <c r="V951" s="31"/>
      <c r="W951" s="28"/>
      <c r="X951" s="28"/>
      <c r="Y951" s="31"/>
      <c r="Z951" s="28"/>
      <c r="AA951" s="28"/>
      <c r="AB951" s="28"/>
      <c r="AC951" s="28"/>
      <c r="AD951" s="28"/>
      <c r="AE951" s="31"/>
      <c r="AF951" s="28"/>
    </row>
    <row r="952" ht="14.5" customHeight="1" spans="1:32">
      <c r="A952" s="28"/>
      <c r="B952" s="31"/>
      <c r="C952" s="131"/>
      <c r="D952" s="209"/>
      <c r="E952" s="209"/>
      <c r="F952" s="212"/>
      <c r="G952" s="209"/>
      <c r="H952" s="209"/>
      <c r="I952" s="28"/>
      <c r="J952" s="28"/>
      <c r="K952" s="31"/>
      <c r="L952" s="80"/>
      <c r="M952" s="80"/>
      <c r="N952" s="80"/>
      <c r="O952" s="28"/>
      <c r="P952" s="28"/>
      <c r="Q952" s="28"/>
      <c r="R952" s="28"/>
      <c r="S952" s="28"/>
      <c r="T952" s="31"/>
      <c r="U952" s="31"/>
      <c r="V952" s="31"/>
      <c r="W952" s="28"/>
      <c r="X952" s="28"/>
      <c r="Y952" s="31"/>
      <c r="Z952" s="28"/>
      <c r="AA952" s="28"/>
      <c r="AB952" s="28"/>
      <c r="AC952" s="28"/>
      <c r="AD952" s="28"/>
      <c r="AE952" s="31"/>
      <c r="AF952" s="28"/>
    </row>
    <row r="953" ht="14.5" customHeight="1" spans="1:32">
      <c r="A953" s="28"/>
      <c r="B953" s="31"/>
      <c r="C953" s="131"/>
      <c r="D953" s="209"/>
      <c r="E953" s="209"/>
      <c r="F953" s="212"/>
      <c r="G953" s="209"/>
      <c r="H953" s="209"/>
      <c r="I953" s="28"/>
      <c r="J953" s="28"/>
      <c r="K953" s="31"/>
      <c r="L953" s="80"/>
      <c r="M953" s="80"/>
      <c r="N953" s="80"/>
      <c r="O953" s="28"/>
      <c r="P953" s="28"/>
      <c r="Q953" s="28"/>
      <c r="R953" s="28"/>
      <c r="S953" s="28"/>
      <c r="T953" s="31"/>
      <c r="U953" s="31"/>
      <c r="V953" s="31"/>
      <c r="W953" s="28"/>
      <c r="X953" s="28"/>
      <c r="Y953" s="31"/>
      <c r="Z953" s="28"/>
      <c r="AA953" s="28"/>
      <c r="AB953" s="28"/>
      <c r="AC953" s="28"/>
      <c r="AD953" s="28"/>
      <c r="AE953" s="31"/>
      <c r="AF953" s="28"/>
    </row>
    <row r="954" ht="14.5" customHeight="1" spans="1:32">
      <c r="A954" s="28"/>
      <c r="B954" s="31"/>
      <c r="C954" s="131"/>
      <c r="D954" s="209"/>
      <c r="E954" s="209"/>
      <c r="F954" s="212"/>
      <c r="G954" s="209"/>
      <c r="H954" s="209"/>
      <c r="I954" s="28"/>
      <c r="J954" s="28"/>
      <c r="K954" s="31"/>
      <c r="L954" s="80"/>
      <c r="M954" s="80"/>
      <c r="N954" s="80"/>
      <c r="O954" s="28"/>
      <c r="P954" s="28"/>
      <c r="Q954" s="28"/>
      <c r="R954" s="28"/>
      <c r="S954" s="28"/>
      <c r="T954" s="31"/>
      <c r="U954" s="31"/>
      <c r="V954" s="31"/>
      <c r="W954" s="28"/>
      <c r="X954" s="28"/>
      <c r="Y954" s="31"/>
      <c r="Z954" s="28"/>
      <c r="AA954" s="28"/>
      <c r="AB954" s="28"/>
      <c r="AC954" s="28"/>
      <c r="AD954" s="28"/>
      <c r="AE954" s="31"/>
      <c r="AF954" s="28"/>
    </row>
    <row r="955" ht="14.5" customHeight="1" spans="1:32">
      <c r="A955" s="28"/>
      <c r="B955" s="31"/>
      <c r="C955" s="131"/>
      <c r="D955" s="209"/>
      <c r="E955" s="209"/>
      <c r="F955" s="212"/>
      <c r="G955" s="209"/>
      <c r="H955" s="209"/>
      <c r="I955" s="28"/>
      <c r="J955" s="28"/>
      <c r="K955" s="31"/>
      <c r="L955" s="80"/>
      <c r="M955" s="80"/>
      <c r="N955" s="80"/>
      <c r="O955" s="28"/>
      <c r="P955" s="28"/>
      <c r="Q955" s="28"/>
      <c r="R955" s="28"/>
      <c r="S955" s="28"/>
      <c r="T955" s="31"/>
      <c r="U955" s="31"/>
      <c r="V955" s="31"/>
      <c r="W955" s="28"/>
      <c r="X955" s="28"/>
      <c r="Y955" s="31"/>
      <c r="Z955" s="28"/>
      <c r="AA955" s="28"/>
      <c r="AB955" s="28"/>
      <c r="AC955" s="28"/>
      <c r="AD955" s="28"/>
      <c r="AE955" s="31"/>
      <c r="AF955" s="28"/>
    </row>
    <row r="956" ht="14.5" customHeight="1" spans="1:32">
      <c r="A956" s="28"/>
      <c r="B956" s="31"/>
      <c r="C956" s="131"/>
      <c r="D956" s="209"/>
      <c r="E956" s="209"/>
      <c r="F956" s="212"/>
      <c r="G956" s="209"/>
      <c r="H956" s="209"/>
      <c r="I956" s="28"/>
      <c r="J956" s="28"/>
      <c r="K956" s="31"/>
      <c r="L956" s="80"/>
      <c r="M956" s="80"/>
      <c r="N956" s="80"/>
      <c r="O956" s="28"/>
      <c r="P956" s="28"/>
      <c r="Q956" s="28"/>
      <c r="R956" s="28"/>
      <c r="S956" s="28"/>
      <c r="T956" s="31"/>
      <c r="U956" s="31"/>
      <c r="V956" s="31"/>
      <c r="W956" s="28"/>
      <c r="X956" s="28"/>
      <c r="Y956" s="31"/>
      <c r="Z956" s="28"/>
      <c r="AA956" s="28"/>
      <c r="AB956" s="28"/>
      <c r="AC956" s="28"/>
      <c r="AD956" s="28"/>
      <c r="AE956" s="31"/>
      <c r="AF956" s="28"/>
    </row>
    <row r="957" ht="14.5" customHeight="1" spans="1:32">
      <c r="A957" s="28"/>
      <c r="B957" s="31"/>
      <c r="C957" s="131"/>
      <c r="D957" s="209"/>
      <c r="E957" s="209"/>
      <c r="F957" s="212"/>
      <c r="G957" s="209"/>
      <c r="H957" s="209"/>
      <c r="I957" s="28"/>
      <c r="J957" s="28"/>
      <c r="K957" s="31"/>
      <c r="L957" s="80"/>
      <c r="M957" s="80"/>
      <c r="N957" s="80"/>
      <c r="O957" s="28"/>
      <c r="P957" s="28"/>
      <c r="Q957" s="28"/>
      <c r="R957" s="28"/>
      <c r="S957" s="28"/>
      <c r="T957" s="31"/>
      <c r="U957" s="31"/>
      <c r="V957" s="31"/>
      <c r="W957" s="28"/>
      <c r="X957" s="28"/>
      <c r="Y957" s="31"/>
      <c r="Z957" s="28"/>
      <c r="AA957" s="28"/>
      <c r="AB957" s="28"/>
      <c r="AC957" s="28"/>
      <c r="AD957" s="28"/>
      <c r="AE957" s="31"/>
      <c r="AF957" s="28"/>
    </row>
    <row r="958" ht="14.5" customHeight="1" spans="1:32">
      <c r="A958" s="28"/>
      <c r="B958" s="31"/>
      <c r="C958" s="131"/>
      <c r="D958" s="209"/>
      <c r="E958" s="209"/>
      <c r="F958" s="212"/>
      <c r="G958" s="209"/>
      <c r="H958" s="209"/>
      <c r="I958" s="28"/>
      <c r="J958" s="28"/>
      <c r="K958" s="31"/>
      <c r="L958" s="80"/>
      <c r="M958" s="80"/>
      <c r="N958" s="80"/>
      <c r="O958" s="28"/>
      <c r="P958" s="28"/>
      <c r="Q958" s="28"/>
      <c r="R958" s="28"/>
      <c r="S958" s="28"/>
      <c r="T958" s="31"/>
      <c r="U958" s="31"/>
      <c r="V958" s="31"/>
      <c r="W958" s="28"/>
      <c r="X958" s="28"/>
      <c r="Y958" s="31"/>
      <c r="Z958" s="28"/>
      <c r="AA958" s="28"/>
      <c r="AB958" s="28"/>
      <c r="AC958" s="28"/>
      <c r="AD958" s="28"/>
      <c r="AE958" s="31"/>
      <c r="AF958" s="28"/>
    </row>
    <row r="959" ht="14.5" customHeight="1" spans="1:32">
      <c r="A959" s="28"/>
      <c r="B959" s="31"/>
      <c r="C959" s="131"/>
      <c r="D959" s="209"/>
      <c r="E959" s="209"/>
      <c r="F959" s="212"/>
      <c r="G959" s="209"/>
      <c r="H959" s="209"/>
      <c r="I959" s="28"/>
      <c r="J959" s="28"/>
      <c r="K959" s="31"/>
      <c r="L959" s="80"/>
      <c r="M959" s="80"/>
      <c r="N959" s="80"/>
      <c r="O959" s="28"/>
      <c r="P959" s="28"/>
      <c r="Q959" s="28"/>
      <c r="R959" s="28"/>
      <c r="S959" s="28"/>
      <c r="T959" s="31"/>
      <c r="U959" s="31"/>
      <c r="V959" s="31"/>
      <c r="W959" s="28"/>
      <c r="X959" s="28"/>
      <c r="Y959" s="31"/>
      <c r="Z959" s="28"/>
      <c r="AA959" s="28"/>
      <c r="AB959" s="28"/>
      <c r="AC959" s="28"/>
      <c r="AD959" s="28"/>
      <c r="AE959" s="31"/>
      <c r="AF959" s="28"/>
    </row>
    <row r="960" ht="14.5" customHeight="1" spans="1:32">
      <c r="A960" s="28"/>
      <c r="B960" s="31"/>
      <c r="C960" s="131"/>
      <c r="D960" s="209"/>
      <c r="E960" s="209"/>
      <c r="F960" s="212"/>
      <c r="G960" s="209"/>
      <c r="H960" s="209"/>
      <c r="I960" s="28"/>
      <c r="J960" s="28"/>
      <c r="K960" s="31"/>
      <c r="L960" s="80"/>
      <c r="M960" s="80"/>
      <c r="N960" s="80"/>
      <c r="O960" s="28"/>
      <c r="P960" s="28"/>
      <c r="Q960" s="28"/>
      <c r="R960" s="28"/>
      <c r="S960" s="28"/>
      <c r="T960" s="31"/>
      <c r="U960" s="31"/>
      <c r="V960" s="31"/>
      <c r="W960" s="28"/>
      <c r="X960" s="28"/>
      <c r="Y960" s="31"/>
      <c r="Z960" s="28"/>
      <c r="AA960" s="28"/>
      <c r="AB960" s="28"/>
      <c r="AC960" s="28"/>
      <c r="AD960" s="28"/>
      <c r="AE960" s="31"/>
      <c r="AF960" s="28"/>
    </row>
    <row r="961" ht="14.5" customHeight="1" spans="1:32">
      <c r="A961" s="28"/>
      <c r="B961" s="31"/>
      <c r="C961" s="131"/>
      <c r="D961" s="209"/>
      <c r="E961" s="209"/>
      <c r="F961" s="212"/>
      <c r="G961" s="209"/>
      <c r="H961" s="209"/>
      <c r="I961" s="28"/>
      <c r="J961" s="28"/>
      <c r="K961" s="31"/>
      <c r="L961" s="80"/>
      <c r="M961" s="80"/>
      <c r="N961" s="80"/>
      <c r="O961" s="28"/>
      <c r="P961" s="28"/>
      <c r="Q961" s="28"/>
      <c r="R961" s="28"/>
      <c r="S961" s="28"/>
      <c r="T961" s="31"/>
      <c r="U961" s="31"/>
      <c r="V961" s="31"/>
      <c r="W961" s="28"/>
      <c r="X961" s="28"/>
      <c r="Y961" s="31"/>
      <c r="Z961" s="28"/>
      <c r="AA961" s="28"/>
      <c r="AB961" s="28"/>
      <c r="AC961" s="28"/>
      <c r="AD961" s="28"/>
      <c r="AE961" s="31"/>
      <c r="AF961" s="28"/>
    </row>
    <row r="962" ht="14.5" customHeight="1" spans="1:32">
      <c r="A962" s="28"/>
      <c r="B962" s="31"/>
      <c r="C962" s="131"/>
      <c r="D962" s="209"/>
      <c r="E962" s="209"/>
      <c r="F962" s="212"/>
      <c r="G962" s="209"/>
      <c r="H962" s="209"/>
      <c r="I962" s="28"/>
      <c r="J962" s="28"/>
      <c r="K962" s="31"/>
      <c r="L962" s="80"/>
      <c r="M962" s="80"/>
      <c r="N962" s="80"/>
      <c r="O962" s="28"/>
      <c r="P962" s="28"/>
      <c r="Q962" s="28"/>
      <c r="R962" s="28"/>
      <c r="S962" s="28"/>
      <c r="T962" s="31"/>
      <c r="U962" s="31"/>
      <c r="V962" s="31"/>
      <c r="W962" s="28"/>
      <c r="X962" s="28"/>
      <c r="Y962" s="31"/>
      <c r="Z962" s="28"/>
      <c r="AA962" s="28"/>
      <c r="AB962" s="28"/>
      <c r="AC962" s="28"/>
      <c r="AD962" s="28"/>
      <c r="AE962" s="31"/>
      <c r="AF962" s="28"/>
    </row>
    <row r="963" ht="14.5" customHeight="1" spans="1:32">
      <c r="A963" s="28"/>
      <c r="B963" s="31"/>
      <c r="C963" s="131"/>
      <c r="D963" s="209"/>
      <c r="E963" s="209"/>
      <c r="F963" s="212"/>
      <c r="G963" s="209"/>
      <c r="H963" s="209"/>
      <c r="I963" s="28"/>
      <c r="J963" s="28"/>
      <c r="K963" s="31"/>
      <c r="L963" s="80"/>
      <c r="M963" s="80"/>
      <c r="N963" s="80"/>
      <c r="O963" s="28"/>
      <c r="P963" s="28"/>
      <c r="Q963" s="28"/>
      <c r="R963" s="28"/>
      <c r="S963" s="28"/>
      <c r="T963" s="31"/>
      <c r="U963" s="31"/>
      <c r="V963" s="31"/>
      <c r="W963" s="28"/>
      <c r="X963" s="28"/>
      <c r="Y963" s="31"/>
      <c r="Z963" s="28"/>
      <c r="AA963" s="28"/>
      <c r="AB963" s="28"/>
      <c r="AC963" s="28"/>
      <c r="AD963" s="28"/>
      <c r="AE963" s="31"/>
      <c r="AF963" s="28"/>
    </row>
    <row r="964" ht="14.5" customHeight="1" spans="1:32">
      <c r="A964" s="28"/>
      <c r="B964" s="31"/>
      <c r="C964" s="131"/>
      <c r="D964" s="209"/>
      <c r="E964" s="209"/>
      <c r="F964" s="212"/>
      <c r="G964" s="209"/>
      <c r="H964" s="209"/>
      <c r="I964" s="28"/>
      <c r="J964" s="28"/>
      <c r="K964" s="31"/>
      <c r="L964" s="80"/>
      <c r="M964" s="80"/>
      <c r="N964" s="80"/>
      <c r="O964" s="28"/>
      <c r="P964" s="28"/>
      <c r="Q964" s="28"/>
      <c r="R964" s="28"/>
      <c r="S964" s="28"/>
      <c r="T964" s="31"/>
      <c r="U964" s="31"/>
      <c r="V964" s="31"/>
      <c r="W964" s="28"/>
      <c r="X964" s="28"/>
      <c r="Y964" s="31"/>
      <c r="Z964" s="28"/>
      <c r="AA964" s="28"/>
      <c r="AB964" s="28"/>
      <c r="AC964" s="28"/>
      <c r="AD964" s="28"/>
      <c r="AE964" s="31"/>
      <c r="AF964" s="28"/>
    </row>
    <row r="965" ht="14.5" customHeight="1" spans="1:32">
      <c r="A965" s="28"/>
      <c r="B965" s="31"/>
      <c r="C965" s="131"/>
      <c r="D965" s="209"/>
      <c r="E965" s="209"/>
      <c r="F965" s="212"/>
      <c r="G965" s="209"/>
      <c r="H965" s="209"/>
      <c r="I965" s="28"/>
      <c r="J965" s="28"/>
      <c r="K965" s="31"/>
      <c r="L965" s="80"/>
      <c r="M965" s="80"/>
      <c r="N965" s="80"/>
      <c r="O965" s="28"/>
      <c r="P965" s="28"/>
      <c r="Q965" s="28"/>
      <c r="R965" s="28"/>
      <c r="S965" s="28"/>
      <c r="T965" s="31"/>
      <c r="U965" s="31"/>
      <c r="V965" s="31"/>
      <c r="W965" s="28"/>
      <c r="X965" s="28"/>
      <c r="Y965" s="31"/>
      <c r="Z965" s="28"/>
      <c r="AA965" s="28"/>
      <c r="AB965" s="28"/>
      <c r="AC965" s="28"/>
      <c r="AD965" s="28"/>
      <c r="AE965" s="31"/>
      <c r="AF965" s="28"/>
    </row>
    <row r="966" ht="14.5" customHeight="1" spans="1:32">
      <c r="A966" s="28"/>
      <c r="B966" s="31"/>
      <c r="C966" s="131"/>
      <c r="D966" s="209"/>
      <c r="E966" s="209"/>
      <c r="F966" s="212"/>
      <c r="G966" s="209"/>
      <c r="H966" s="209"/>
      <c r="I966" s="28"/>
      <c r="J966" s="28"/>
      <c r="K966" s="31"/>
      <c r="L966" s="80"/>
      <c r="M966" s="80"/>
      <c r="N966" s="80"/>
      <c r="O966" s="28"/>
      <c r="P966" s="28"/>
      <c r="Q966" s="28"/>
      <c r="R966" s="28"/>
      <c r="S966" s="28"/>
      <c r="T966" s="31"/>
      <c r="U966" s="31"/>
      <c r="V966" s="31"/>
      <c r="W966" s="28"/>
      <c r="X966" s="28"/>
      <c r="Y966" s="31"/>
      <c r="Z966" s="28"/>
      <c r="AA966" s="28"/>
      <c r="AB966" s="28"/>
      <c r="AC966" s="28"/>
      <c r="AD966" s="28"/>
      <c r="AE966" s="31"/>
      <c r="AF966" s="28"/>
    </row>
    <row r="967" ht="14.5" customHeight="1" spans="1:32">
      <c r="A967" s="28"/>
      <c r="B967" s="31"/>
      <c r="C967" s="131"/>
      <c r="D967" s="209"/>
      <c r="E967" s="209"/>
      <c r="F967" s="212"/>
      <c r="G967" s="209"/>
      <c r="H967" s="209"/>
      <c r="I967" s="28"/>
      <c r="J967" s="28"/>
      <c r="K967" s="31"/>
      <c r="L967" s="80"/>
      <c r="M967" s="80"/>
      <c r="N967" s="80"/>
      <c r="O967" s="28"/>
      <c r="P967" s="28"/>
      <c r="Q967" s="28"/>
      <c r="R967" s="28"/>
      <c r="S967" s="28"/>
      <c r="T967" s="31"/>
      <c r="U967" s="31"/>
      <c r="V967" s="31"/>
      <c r="W967" s="28"/>
      <c r="X967" s="28"/>
      <c r="Y967" s="31"/>
      <c r="Z967" s="28"/>
      <c r="AA967" s="28"/>
      <c r="AB967" s="28"/>
      <c r="AC967" s="28"/>
      <c r="AD967" s="28"/>
      <c r="AE967" s="31"/>
      <c r="AF967" s="28"/>
    </row>
    <row r="968" ht="14.5" customHeight="1" spans="1:32">
      <c r="A968" s="28"/>
      <c r="B968" s="31"/>
      <c r="C968" s="131"/>
      <c r="D968" s="209"/>
      <c r="E968" s="209"/>
      <c r="F968" s="212"/>
      <c r="G968" s="209"/>
      <c r="H968" s="209"/>
      <c r="I968" s="28"/>
      <c r="J968" s="28"/>
      <c r="K968" s="31"/>
      <c r="L968" s="80"/>
      <c r="M968" s="80"/>
      <c r="N968" s="80"/>
      <c r="O968" s="28"/>
      <c r="P968" s="28"/>
      <c r="Q968" s="28"/>
      <c r="R968" s="28"/>
      <c r="S968" s="28"/>
      <c r="T968" s="31"/>
      <c r="U968" s="31"/>
      <c r="V968" s="31"/>
      <c r="W968" s="28"/>
      <c r="X968" s="28"/>
      <c r="Y968" s="31"/>
      <c r="Z968" s="28"/>
      <c r="AA968" s="28"/>
      <c r="AB968" s="28"/>
      <c r="AC968" s="28"/>
      <c r="AD968" s="28"/>
      <c r="AE968" s="31"/>
      <c r="AF968" s="28"/>
    </row>
    <row r="969" ht="14.5" customHeight="1" spans="1:32">
      <c r="A969" s="28"/>
      <c r="B969" s="31"/>
      <c r="C969" s="131"/>
      <c r="D969" s="209"/>
      <c r="E969" s="209"/>
      <c r="F969" s="212"/>
      <c r="G969" s="209"/>
      <c r="H969" s="209"/>
      <c r="I969" s="28"/>
      <c r="J969" s="28"/>
      <c r="K969" s="31"/>
      <c r="L969" s="80"/>
      <c r="M969" s="80"/>
      <c r="N969" s="80"/>
      <c r="O969" s="28"/>
      <c r="P969" s="28"/>
      <c r="Q969" s="28"/>
      <c r="R969" s="28"/>
      <c r="S969" s="28"/>
      <c r="T969" s="31"/>
      <c r="U969" s="31"/>
      <c r="V969" s="31"/>
      <c r="W969" s="28"/>
      <c r="X969" s="28"/>
      <c r="Y969" s="31"/>
      <c r="Z969" s="28"/>
      <c r="AA969" s="28"/>
      <c r="AB969" s="28"/>
      <c r="AC969" s="28"/>
      <c r="AD969" s="28"/>
      <c r="AE969" s="31"/>
      <c r="AF969" s="28"/>
    </row>
    <row r="970" ht="14.5" customHeight="1" spans="1:32">
      <c r="A970" s="28"/>
      <c r="B970" s="31"/>
      <c r="C970" s="131"/>
      <c r="D970" s="209"/>
      <c r="E970" s="209"/>
      <c r="F970" s="212"/>
      <c r="G970" s="209"/>
      <c r="H970" s="209"/>
      <c r="I970" s="28"/>
      <c r="J970" s="28"/>
      <c r="K970" s="31"/>
      <c r="L970" s="80"/>
      <c r="M970" s="80"/>
      <c r="N970" s="80"/>
      <c r="O970" s="28"/>
      <c r="P970" s="28"/>
      <c r="Q970" s="28"/>
      <c r="R970" s="28"/>
      <c r="S970" s="28"/>
      <c r="T970" s="31"/>
      <c r="U970" s="31"/>
      <c r="V970" s="31"/>
      <c r="W970" s="28"/>
      <c r="X970" s="28"/>
      <c r="Y970" s="31"/>
      <c r="Z970" s="28"/>
      <c r="AA970" s="28"/>
      <c r="AB970" s="28"/>
      <c r="AC970" s="28"/>
      <c r="AD970" s="28"/>
      <c r="AE970" s="31"/>
      <c r="AF970" s="28"/>
    </row>
    <row r="971" ht="14.5" customHeight="1" spans="1:32">
      <c r="A971" s="28"/>
      <c r="B971" s="31"/>
      <c r="C971" s="131"/>
      <c r="D971" s="209"/>
      <c r="E971" s="209"/>
      <c r="F971" s="212"/>
      <c r="G971" s="209"/>
      <c r="H971" s="209"/>
      <c r="I971" s="28"/>
      <c r="J971" s="28"/>
      <c r="K971" s="31"/>
      <c r="L971" s="80"/>
      <c r="M971" s="80"/>
      <c r="N971" s="80"/>
      <c r="O971" s="28"/>
      <c r="P971" s="28"/>
      <c r="Q971" s="28"/>
      <c r="R971" s="28"/>
      <c r="S971" s="28"/>
      <c r="T971" s="31"/>
      <c r="U971" s="31"/>
      <c r="V971" s="31"/>
      <c r="W971" s="28"/>
      <c r="X971" s="28"/>
      <c r="Y971" s="31"/>
      <c r="Z971" s="28"/>
      <c r="AA971" s="28"/>
      <c r="AB971" s="28"/>
      <c r="AC971" s="28"/>
      <c r="AD971" s="28"/>
      <c r="AE971" s="31"/>
      <c r="AF971" s="28"/>
    </row>
    <row r="972" ht="14.5" customHeight="1" spans="1:32">
      <c r="A972" s="28"/>
      <c r="B972" s="31"/>
      <c r="C972" s="131"/>
      <c r="D972" s="209"/>
      <c r="E972" s="209"/>
      <c r="F972" s="212"/>
      <c r="G972" s="209"/>
      <c r="H972" s="209"/>
      <c r="I972" s="28"/>
      <c r="J972" s="28"/>
      <c r="K972" s="31"/>
      <c r="L972" s="80"/>
      <c r="M972" s="80"/>
      <c r="N972" s="80"/>
      <c r="O972" s="28"/>
      <c r="P972" s="28"/>
      <c r="Q972" s="28"/>
      <c r="R972" s="28"/>
      <c r="S972" s="28"/>
      <c r="T972" s="31"/>
      <c r="U972" s="31"/>
      <c r="V972" s="31"/>
      <c r="W972" s="28"/>
      <c r="X972" s="28"/>
      <c r="Y972" s="31"/>
      <c r="Z972" s="28"/>
      <c r="AA972" s="28"/>
      <c r="AB972" s="28"/>
      <c r="AC972" s="28"/>
      <c r="AD972" s="28"/>
      <c r="AE972" s="31"/>
      <c r="AF972" s="28"/>
    </row>
    <row r="973" ht="14.5" customHeight="1" spans="1:32">
      <c r="A973" s="28"/>
      <c r="B973" s="31"/>
      <c r="C973" s="131"/>
      <c r="D973" s="209"/>
      <c r="E973" s="209"/>
      <c r="F973" s="212"/>
      <c r="G973" s="209"/>
      <c r="H973" s="209"/>
      <c r="I973" s="28"/>
      <c r="J973" s="28"/>
      <c r="K973" s="31"/>
      <c r="L973" s="80"/>
      <c r="M973" s="80"/>
      <c r="N973" s="80"/>
      <c r="O973" s="28"/>
      <c r="P973" s="28"/>
      <c r="Q973" s="28"/>
      <c r="R973" s="28"/>
      <c r="S973" s="28"/>
      <c r="T973" s="31"/>
      <c r="U973" s="31"/>
      <c r="V973" s="31"/>
      <c r="W973" s="28"/>
      <c r="X973" s="28"/>
      <c r="Y973" s="31"/>
      <c r="Z973" s="28"/>
      <c r="AA973" s="28"/>
      <c r="AB973" s="28"/>
      <c r="AC973" s="28"/>
      <c r="AD973" s="28"/>
      <c r="AE973" s="31"/>
      <c r="AF973" s="28"/>
    </row>
    <row r="974" ht="14.5" customHeight="1" spans="1:32">
      <c r="A974" s="28"/>
      <c r="B974" s="31"/>
      <c r="C974" s="131"/>
      <c r="D974" s="209"/>
      <c r="E974" s="209"/>
      <c r="F974" s="212"/>
      <c r="G974" s="209"/>
      <c r="H974" s="209"/>
      <c r="I974" s="28"/>
      <c r="J974" s="28"/>
      <c r="K974" s="31"/>
      <c r="L974" s="80"/>
      <c r="M974" s="80"/>
      <c r="N974" s="80"/>
      <c r="O974" s="28"/>
      <c r="P974" s="28"/>
      <c r="Q974" s="28"/>
      <c r="R974" s="28"/>
      <c r="S974" s="28"/>
      <c r="T974" s="31"/>
      <c r="U974" s="31"/>
      <c r="V974" s="31"/>
      <c r="W974" s="28"/>
      <c r="X974" s="28"/>
      <c r="Y974" s="31"/>
      <c r="Z974" s="28"/>
      <c r="AA974" s="28"/>
      <c r="AB974" s="28"/>
      <c r="AC974" s="28"/>
      <c r="AD974" s="28"/>
      <c r="AE974" s="31"/>
      <c r="AF974" s="28"/>
    </row>
    <row r="975" ht="14.5" customHeight="1" spans="1:32">
      <c r="A975" s="28"/>
      <c r="B975" s="31"/>
      <c r="C975" s="131"/>
      <c r="D975" s="209"/>
      <c r="E975" s="209"/>
      <c r="F975" s="212"/>
      <c r="G975" s="209"/>
      <c r="H975" s="209"/>
      <c r="I975" s="28"/>
      <c r="J975" s="28"/>
      <c r="K975" s="31"/>
      <c r="L975" s="80"/>
      <c r="M975" s="80"/>
      <c r="N975" s="80"/>
      <c r="O975" s="28"/>
      <c r="P975" s="28"/>
      <c r="Q975" s="28"/>
      <c r="R975" s="28"/>
      <c r="S975" s="28"/>
      <c r="T975" s="31"/>
      <c r="U975" s="31"/>
      <c r="V975" s="31"/>
      <c r="W975" s="28"/>
      <c r="X975" s="28"/>
      <c r="Y975" s="31"/>
      <c r="Z975" s="28"/>
      <c r="AA975" s="28"/>
      <c r="AB975" s="28"/>
      <c r="AC975" s="28"/>
      <c r="AD975" s="28"/>
      <c r="AE975" s="31"/>
      <c r="AF975" s="28"/>
    </row>
    <row r="976" ht="14.5" customHeight="1" spans="1:32">
      <c r="A976" s="28"/>
      <c r="B976" s="31"/>
      <c r="C976" s="131"/>
      <c r="D976" s="209"/>
      <c r="E976" s="209"/>
      <c r="F976" s="212"/>
      <c r="G976" s="209"/>
      <c r="H976" s="209"/>
      <c r="I976" s="28"/>
      <c r="J976" s="28"/>
      <c r="K976" s="31"/>
      <c r="L976" s="80"/>
      <c r="M976" s="80"/>
      <c r="N976" s="80"/>
      <c r="O976" s="28"/>
      <c r="P976" s="28"/>
      <c r="Q976" s="28"/>
      <c r="R976" s="28"/>
      <c r="S976" s="28"/>
      <c r="T976" s="31"/>
      <c r="U976" s="31"/>
      <c r="V976" s="31"/>
      <c r="W976" s="28"/>
      <c r="X976" s="28"/>
      <c r="Y976" s="31"/>
      <c r="Z976" s="28"/>
      <c r="AA976" s="28"/>
      <c r="AB976" s="28"/>
      <c r="AC976" s="28"/>
      <c r="AD976" s="28"/>
      <c r="AE976" s="31"/>
      <c r="AF976" s="28"/>
    </row>
    <row r="977" ht="14.5" customHeight="1" spans="1:32">
      <c r="A977" s="28"/>
      <c r="B977" s="31"/>
      <c r="C977" s="131"/>
      <c r="D977" s="209"/>
      <c r="E977" s="209"/>
      <c r="F977" s="212"/>
      <c r="G977" s="209"/>
      <c r="H977" s="209"/>
      <c r="I977" s="28"/>
      <c r="J977" s="28"/>
      <c r="K977" s="31"/>
      <c r="L977" s="80"/>
      <c r="M977" s="80"/>
      <c r="N977" s="80"/>
      <c r="O977" s="28"/>
      <c r="P977" s="28"/>
      <c r="Q977" s="28"/>
      <c r="R977" s="28"/>
      <c r="S977" s="28"/>
      <c r="T977" s="31"/>
      <c r="U977" s="31"/>
      <c r="V977" s="31"/>
      <c r="W977" s="28"/>
      <c r="X977" s="28"/>
      <c r="Y977" s="31"/>
      <c r="Z977" s="28"/>
      <c r="AA977" s="28"/>
      <c r="AB977" s="28"/>
      <c r="AC977" s="28"/>
      <c r="AD977" s="28"/>
      <c r="AE977" s="31"/>
      <c r="AF977" s="28"/>
    </row>
    <row r="978" ht="14.5" customHeight="1" spans="1:32">
      <c r="A978" s="28"/>
      <c r="B978" s="31"/>
      <c r="C978" s="131"/>
      <c r="D978" s="209"/>
      <c r="E978" s="209"/>
      <c r="F978" s="212"/>
      <c r="G978" s="209"/>
      <c r="H978" s="209"/>
      <c r="I978" s="28"/>
      <c r="J978" s="28"/>
      <c r="K978" s="31"/>
      <c r="L978" s="80"/>
      <c r="M978" s="80"/>
      <c r="N978" s="80"/>
      <c r="O978" s="28"/>
      <c r="P978" s="28"/>
      <c r="Q978" s="28"/>
      <c r="R978" s="28"/>
      <c r="S978" s="28"/>
      <c r="T978" s="31"/>
      <c r="U978" s="31"/>
      <c r="V978" s="31"/>
      <c r="W978" s="28"/>
      <c r="X978" s="28"/>
      <c r="Y978" s="31"/>
      <c r="Z978" s="28"/>
      <c r="AA978" s="28"/>
      <c r="AB978" s="28"/>
      <c r="AC978" s="28"/>
      <c r="AD978" s="28"/>
      <c r="AE978" s="31"/>
      <c r="AF978" s="28"/>
    </row>
    <row r="979" ht="14.5" customHeight="1" spans="1:32">
      <c r="A979" s="28"/>
      <c r="B979" s="31"/>
      <c r="C979" s="131"/>
      <c r="D979" s="209"/>
      <c r="E979" s="209"/>
      <c r="F979" s="212"/>
      <c r="G979" s="209"/>
      <c r="H979" s="209"/>
      <c r="I979" s="28"/>
      <c r="J979" s="28"/>
      <c r="K979" s="31"/>
      <c r="L979" s="80"/>
      <c r="M979" s="80"/>
      <c r="N979" s="80"/>
      <c r="O979" s="28"/>
      <c r="P979" s="28"/>
      <c r="Q979" s="28"/>
      <c r="R979" s="28"/>
      <c r="S979" s="28"/>
      <c r="T979" s="31"/>
      <c r="U979" s="31"/>
      <c r="V979" s="31"/>
      <c r="W979" s="28"/>
      <c r="X979" s="28"/>
      <c r="Y979" s="31"/>
      <c r="Z979" s="28"/>
      <c r="AA979" s="28"/>
      <c r="AB979" s="28"/>
      <c r="AC979" s="28"/>
      <c r="AD979" s="28"/>
      <c r="AE979" s="31"/>
      <c r="AF979" s="28"/>
    </row>
    <row r="980" ht="14.5" customHeight="1" spans="1:32">
      <c r="A980" s="28"/>
      <c r="B980" s="31"/>
      <c r="C980" s="131"/>
      <c r="D980" s="209"/>
      <c r="E980" s="209"/>
      <c r="F980" s="212"/>
      <c r="G980" s="209"/>
      <c r="H980" s="209"/>
      <c r="I980" s="28"/>
      <c r="J980" s="28"/>
      <c r="K980" s="31"/>
      <c r="L980" s="80"/>
      <c r="M980" s="80"/>
      <c r="N980" s="80"/>
      <c r="O980" s="28"/>
      <c r="P980" s="28"/>
      <c r="Q980" s="28"/>
      <c r="R980" s="28"/>
      <c r="S980" s="28"/>
      <c r="T980" s="31"/>
      <c r="U980" s="31"/>
      <c r="V980" s="31"/>
      <c r="W980" s="28"/>
      <c r="X980" s="28"/>
      <c r="Y980" s="31"/>
      <c r="Z980" s="28"/>
      <c r="AA980" s="28"/>
      <c r="AB980" s="28"/>
      <c r="AC980" s="28"/>
      <c r="AD980" s="28"/>
      <c r="AE980" s="31"/>
      <c r="AF980" s="28"/>
    </row>
    <row r="981" ht="14.5" customHeight="1" spans="1:32">
      <c r="A981" s="28"/>
      <c r="B981" s="31"/>
      <c r="C981" s="131"/>
      <c r="D981" s="209"/>
      <c r="E981" s="209"/>
      <c r="F981" s="212"/>
      <c r="G981" s="209"/>
      <c r="H981" s="209"/>
      <c r="I981" s="28"/>
      <c r="J981" s="28"/>
      <c r="K981" s="31"/>
      <c r="L981" s="80"/>
      <c r="M981" s="80"/>
      <c r="N981" s="80"/>
      <c r="O981" s="28"/>
      <c r="P981" s="28"/>
      <c r="Q981" s="28"/>
      <c r="R981" s="28"/>
      <c r="S981" s="28"/>
      <c r="T981" s="31"/>
      <c r="U981" s="31"/>
      <c r="V981" s="31"/>
      <c r="W981" s="28"/>
      <c r="X981" s="28"/>
      <c r="Y981" s="31"/>
      <c r="Z981" s="28"/>
      <c r="AA981" s="28"/>
      <c r="AB981" s="28"/>
      <c r="AC981" s="28"/>
      <c r="AD981" s="28"/>
      <c r="AE981" s="31"/>
      <c r="AF981" s="28"/>
    </row>
    <row r="982" ht="14.5" customHeight="1" spans="1:32">
      <c r="A982" s="28"/>
      <c r="B982" s="31"/>
      <c r="C982" s="131"/>
      <c r="D982" s="209"/>
      <c r="E982" s="209"/>
      <c r="F982" s="212"/>
      <c r="G982" s="209"/>
      <c r="H982" s="209"/>
      <c r="I982" s="28"/>
      <c r="J982" s="28"/>
      <c r="K982" s="31"/>
      <c r="L982" s="80"/>
      <c r="M982" s="80"/>
      <c r="N982" s="80"/>
      <c r="O982" s="28"/>
      <c r="P982" s="28"/>
      <c r="Q982" s="28"/>
      <c r="R982" s="28"/>
      <c r="S982" s="28"/>
      <c r="T982" s="31"/>
      <c r="U982" s="31"/>
      <c r="V982" s="31"/>
      <c r="W982" s="28"/>
      <c r="X982" s="28"/>
      <c r="Y982" s="31"/>
      <c r="Z982" s="28"/>
      <c r="AA982" s="28"/>
      <c r="AB982" s="28"/>
      <c r="AC982" s="28"/>
      <c r="AD982" s="28"/>
      <c r="AE982" s="31"/>
      <c r="AF982" s="28"/>
    </row>
    <row r="983" ht="14.5" customHeight="1" spans="1:32">
      <c r="A983" s="28"/>
      <c r="B983" s="31"/>
      <c r="C983" s="131"/>
      <c r="D983" s="209"/>
      <c r="E983" s="209"/>
      <c r="F983" s="212"/>
      <c r="G983" s="209"/>
      <c r="H983" s="209"/>
      <c r="I983" s="28"/>
      <c r="J983" s="28"/>
      <c r="K983" s="31"/>
      <c r="L983" s="80"/>
      <c r="M983" s="80"/>
      <c r="N983" s="80"/>
      <c r="O983" s="28"/>
      <c r="P983" s="28"/>
      <c r="Q983" s="28"/>
      <c r="R983" s="28"/>
      <c r="S983" s="28"/>
      <c r="T983" s="31"/>
      <c r="U983" s="31"/>
      <c r="V983" s="31"/>
      <c r="W983" s="28"/>
      <c r="X983" s="28"/>
      <c r="Y983" s="31"/>
      <c r="Z983" s="28"/>
      <c r="AA983" s="28"/>
      <c r="AB983" s="28"/>
      <c r="AC983" s="28"/>
      <c r="AD983" s="28"/>
      <c r="AE983" s="31"/>
      <c r="AF983" s="28"/>
    </row>
    <row r="984" ht="14.5" customHeight="1" spans="1:32">
      <c r="A984" s="28"/>
      <c r="B984" s="31"/>
      <c r="C984" s="131"/>
      <c r="D984" s="209"/>
      <c r="E984" s="209"/>
      <c r="F984" s="212"/>
      <c r="G984" s="209"/>
      <c r="H984" s="209"/>
      <c r="I984" s="28"/>
      <c r="J984" s="28"/>
      <c r="K984" s="31"/>
      <c r="L984" s="80"/>
      <c r="M984" s="80"/>
      <c r="N984" s="80"/>
      <c r="O984" s="28"/>
      <c r="P984" s="28"/>
      <c r="Q984" s="28"/>
      <c r="R984" s="28"/>
      <c r="S984" s="28"/>
      <c r="T984" s="31"/>
      <c r="U984" s="31"/>
      <c r="V984" s="31"/>
      <c r="W984" s="28"/>
      <c r="X984" s="28"/>
      <c r="Y984" s="31"/>
      <c r="Z984" s="28"/>
      <c r="AA984" s="28"/>
      <c r="AB984" s="28"/>
      <c r="AC984" s="28"/>
      <c r="AD984" s="28"/>
      <c r="AE984" s="31"/>
      <c r="AF984" s="28"/>
    </row>
    <row r="985" ht="14.5" customHeight="1" spans="1:32">
      <c r="A985" s="28"/>
      <c r="B985" s="31"/>
      <c r="C985" s="131"/>
      <c r="D985" s="209"/>
      <c r="E985" s="209"/>
      <c r="F985" s="212"/>
      <c r="G985" s="209"/>
      <c r="H985" s="209"/>
      <c r="I985" s="28"/>
      <c r="J985" s="28"/>
      <c r="K985" s="31"/>
      <c r="L985" s="80"/>
      <c r="M985" s="80"/>
      <c r="N985" s="80"/>
      <c r="O985" s="28"/>
      <c r="P985" s="28"/>
      <c r="Q985" s="28"/>
      <c r="R985" s="28"/>
      <c r="S985" s="28"/>
      <c r="T985" s="31"/>
      <c r="U985" s="31"/>
      <c r="V985" s="31"/>
      <c r="W985" s="28"/>
      <c r="X985" s="28"/>
      <c r="Y985" s="31"/>
      <c r="Z985" s="28"/>
      <c r="AA985" s="28"/>
      <c r="AB985" s="28"/>
      <c r="AC985" s="28"/>
      <c r="AD985" s="28"/>
      <c r="AE985" s="31"/>
      <c r="AF985" s="28"/>
    </row>
    <row r="986" ht="14.5" customHeight="1" spans="1:32">
      <c r="A986" s="28"/>
      <c r="B986" s="31"/>
      <c r="C986" s="131"/>
      <c r="D986" s="209"/>
      <c r="E986" s="209"/>
      <c r="F986" s="212"/>
      <c r="G986" s="209"/>
      <c r="H986" s="209"/>
      <c r="I986" s="28"/>
      <c r="J986" s="28"/>
      <c r="K986" s="31"/>
      <c r="L986" s="80"/>
      <c r="M986" s="80"/>
      <c r="N986" s="80"/>
      <c r="O986" s="28"/>
      <c r="P986" s="28"/>
      <c r="Q986" s="28"/>
      <c r="R986" s="28"/>
      <c r="S986" s="28"/>
      <c r="T986" s="31"/>
      <c r="U986" s="31"/>
      <c r="V986" s="31"/>
      <c r="W986" s="28"/>
      <c r="X986" s="28"/>
      <c r="Y986" s="31"/>
      <c r="Z986" s="28"/>
      <c r="AA986" s="28"/>
      <c r="AB986" s="28"/>
      <c r="AC986" s="28"/>
      <c r="AD986" s="28"/>
      <c r="AE986" s="31"/>
      <c r="AF986" s="28"/>
    </row>
    <row r="987" ht="14.5" customHeight="1" spans="1:32">
      <c r="A987" s="28"/>
      <c r="B987" s="31"/>
      <c r="C987" s="131"/>
      <c r="D987" s="209"/>
      <c r="E987" s="209"/>
      <c r="F987" s="212"/>
      <c r="G987" s="209"/>
      <c r="H987" s="209"/>
      <c r="I987" s="28"/>
      <c r="J987" s="28"/>
      <c r="K987" s="31"/>
      <c r="L987" s="80"/>
      <c r="M987" s="80"/>
      <c r="N987" s="80"/>
      <c r="O987" s="28"/>
      <c r="P987" s="28"/>
      <c r="Q987" s="28"/>
      <c r="R987" s="28"/>
      <c r="S987" s="28"/>
      <c r="T987" s="31"/>
      <c r="U987" s="31"/>
      <c r="V987" s="31"/>
      <c r="W987" s="28"/>
      <c r="X987" s="28"/>
      <c r="Y987" s="31"/>
      <c r="Z987" s="28"/>
      <c r="AA987" s="28"/>
      <c r="AB987" s="28"/>
      <c r="AC987" s="28"/>
      <c r="AD987" s="28"/>
      <c r="AE987" s="31"/>
      <c r="AF987" s="28"/>
    </row>
    <row r="988" ht="14.5" customHeight="1" spans="1:32">
      <c r="A988" s="28"/>
      <c r="B988" s="31"/>
      <c r="C988" s="131"/>
      <c r="D988" s="209"/>
      <c r="E988" s="209"/>
      <c r="F988" s="212"/>
      <c r="G988" s="209"/>
      <c r="H988" s="209"/>
      <c r="I988" s="28"/>
      <c r="J988" s="28"/>
      <c r="K988" s="31"/>
      <c r="L988" s="80"/>
      <c r="M988" s="80"/>
      <c r="N988" s="80"/>
      <c r="O988" s="28"/>
      <c r="P988" s="28"/>
      <c r="Q988" s="28"/>
      <c r="R988" s="28"/>
      <c r="S988" s="28"/>
      <c r="T988" s="31"/>
      <c r="U988" s="31"/>
      <c r="V988" s="31"/>
      <c r="W988" s="28"/>
      <c r="X988" s="28"/>
      <c r="Y988" s="31"/>
      <c r="Z988" s="28"/>
      <c r="AA988" s="28"/>
      <c r="AB988" s="28"/>
      <c r="AC988" s="28"/>
      <c r="AD988" s="28"/>
      <c r="AE988" s="31"/>
      <c r="AF988" s="28"/>
    </row>
    <row r="989" ht="14.5" customHeight="1" spans="1:32">
      <c r="A989" s="28"/>
      <c r="B989" s="31"/>
      <c r="C989" s="131"/>
      <c r="D989" s="209"/>
      <c r="E989" s="209"/>
      <c r="F989" s="212"/>
      <c r="G989" s="209"/>
      <c r="H989" s="209"/>
      <c r="I989" s="28"/>
      <c r="J989" s="28"/>
      <c r="K989" s="31"/>
      <c r="L989" s="80"/>
      <c r="M989" s="80"/>
      <c r="N989" s="80"/>
      <c r="O989" s="28"/>
      <c r="P989" s="28"/>
      <c r="Q989" s="28"/>
      <c r="R989" s="28"/>
      <c r="S989" s="28"/>
      <c r="T989" s="31"/>
      <c r="U989" s="31"/>
      <c r="V989" s="31"/>
      <c r="W989" s="28"/>
      <c r="X989" s="28"/>
      <c r="Y989" s="31"/>
      <c r="Z989" s="28"/>
      <c r="AA989" s="28"/>
      <c r="AB989" s="28"/>
      <c r="AC989" s="28"/>
      <c r="AD989" s="28"/>
      <c r="AE989" s="31"/>
      <c r="AF989" s="28"/>
    </row>
    <row r="990" ht="14.5" customHeight="1" spans="1:32">
      <c r="A990" s="28"/>
      <c r="B990" s="31"/>
      <c r="C990" s="131"/>
      <c r="D990" s="209"/>
      <c r="E990" s="209"/>
      <c r="F990" s="212"/>
      <c r="G990" s="209"/>
      <c r="H990" s="209"/>
      <c r="I990" s="28"/>
      <c r="J990" s="28"/>
      <c r="K990" s="31"/>
      <c r="L990" s="80"/>
      <c r="M990" s="80"/>
      <c r="N990" s="80"/>
      <c r="O990" s="28"/>
      <c r="P990" s="28"/>
      <c r="Q990" s="28"/>
      <c r="R990" s="28"/>
      <c r="S990" s="28"/>
      <c r="T990" s="31"/>
      <c r="U990" s="31"/>
      <c r="V990" s="31"/>
      <c r="W990" s="28"/>
      <c r="X990" s="28"/>
      <c r="Y990" s="31"/>
      <c r="Z990" s="28"/>
      <c r="AA990" s="28"/>
      <c r="AB990" s="28"/>
      <c r="AC990" s="28"/>
      <c r="AD990" s="28"/>
      <c r="AE990" s="31"/>
      <c r="AF990" s="28"/>
    </row>
    <row r="991" ht="14.5" customHeight="1" spans="1:32">
      <c r="A991" s="28"/>
      <c r="B991" s="31"/>
      <c r="C991" s="131"/>
      <c r="D991" s="209"/>
      <c r="E991" s="209"/>
      <c r="F991" s="212"/>
      <c r="G991" s="209"/>
      <c r="H991" s="209"/>
      <c r="I991" s="28"/>
      <c r="J991" s="28"/>
      <c r="K991" s="31"/>
      <c r="L991" s="80"/>
      <c r="M991" s="80"/>
      <c r="N991" s="80"/>
      <c r="O991" s="28"/>
      <c r="P991" s="28"/>
      <c r="Q991" s="28"/>
      <c r="R991" s="28"/>
      <c r="S991" s="28"/>
      <c r="T991" s="31"/>
      <c r="U991" s="31"/>
      <c r="V991" s="31"/>
      <c r="W991" s="28"/>
      <c r="X991" s="28"/>
      <c r="Y991" s="31"/>
      <c r="Z991" s="28"/>
      <c r="AA991" s="28"/>
      <c r="AB991" s="28"/>
      <c r="AC991" s="28"/>
      <c r="AD991" s="28"/>
      <c r="AE991" s="31"/>
      <c r="AF991" s="28"/>
    </row>
    <row r="992" ht="14.5" customHeight="1" spans="1:32">
      <c r="A992" s="28"/>
      <c r="B992" s="31"/>
      <c r="C992" s="131"/>
      <c r="D992" s="209"/>
      <c r="E992" s="209"/>
      <c r="F992" s="212"/>
      <c r="G992" s="209"/>
      <c r="H992" s="209"/>
      <c r="I992" s="28"/>
      <c r="J992" s="28"/>
      <c r="K992" s="31"/>
      <c r="L992" s="80"/>
      <c r="M992" s="80"/>
      <c r="N992" s="80"/>
      <c r="O992" s="28"/>
      <c r="P992" s="28"/>
      <c r="Q992" s="28"/>
      <c r="R992" s="28"/>
      <c r="S992" s="28"/>
      <c r="T992" s="31"/>
      <c r="U992" s="31"/>
      <c r="V992" s="31"/>
      <c r="W992" s="28"/>
      <c r="X992" s="28"/>
      <c r="Y992" s="31"/>
      <c r="Z992" s="28"/>
      <c r="AA992" s="28"/>
      <c r="AB992" s="28"/>
      <c r="AC992" s="28"/>
      <c r="AD992" s="28"/>
      <c r="AE992" s="31"/>
      <c r="AF992" s="28"/>
    </row>
    <row r="993" ht="14.5" customHeight="1" spans="1:32">
      <c r="A993" s="28"/>
      <c r="B993" s="31"/>
      <c r="C993" s="131"/>
      <c r="D993" s="209"/>
      <c r="E993" s="209"/>
      <c r="F993" s="212"/>
      <c r="G993" s="209"/>
      <c r="H993" s="209"/>
      <c r="I993" s="28"/>
      <c r="J993" s="28"/>
      <c r="K993" s="31"/>
      <c r="L993" s="80"/>
      <c r="M993" s="80"/>
      <c r="N993" s="80"/>
      <c r="O993" s="28"/>
      <c r="P993" s="28"/>
      <c r="Q993" s="28"/>
      <c r="R993" s="28"/>
      <c r="S993" s="28"/>
      <c r="T993" s="31"/>
      <c r="U993" s="31"/>
      <c r="V993" s="31"/>
      <c r="W993" s="28"/>
      <c r="X993" s="28"/>
      <c r="Y993" s="31"/>
      <c r="Z993" s="28"/>
      <c r="AA993" s="28"/>
      <c r="AB993" s="28"/>
      <c r="AC993" s="28"/>
      <c r="AD993" s="28"/>
      <c r="AE993" s="31"/>
      <c r="AF993" s="28"/>
    </row>
    <row r="994" ht="14.5" customHeight="1" spans="1:32">
      <c r="A994" s="28"/>
      <c r="B994" s="31"/>
      <c r="C994" s="131"/>
      <c r="D994" s="209"/>
      <c r="E994" s="209"/>
      <c r="F994" s="212"/>
      <c r="G994" s="209"/>
      <c r="H994" s="209"/>
      <c r="I994" s="28"/>
      <c r="J994" s="28"/>
      <c r="K994" s="31"/>
      <c r="L994" s="80"/>
      <c r="M994" s="80"/>
      <c r="N994" s="80"/>
      <c r="O994" s="28"/>
      <c r="P994" s="28"/>
      <c r="Q994" s="28"/>
      <c r="R994" s="28"/>
      <c r="S994" s="28"/>
      <c r="T994" s="31"/>
      <c r="U994" s="31"/>
      <c r="V994" s="31"/>
      <c r="W994" s="28"/>
      <c r="X994" s="28"/>
      <c r="Y994" s="31"/>
      <c r="Z994" s="28"/>
      <c r="AA994" s="28"/>
      <c r="AB994" s="28"/>
      <c r="AC994" s="28"/>
      <c r="AD994" s="28"/>
      <c r="AE994" s="31"/>
      <c r="AF994" s="28"/>
    </row>
    <row r="995" ht="14.5" customHeight="1" spans="1:32">
      <c r="A995" s="28"/>
      <c r="B995" s="31"/>
      <c r="C995" s="131"/>
      <c r="D995" s="209"/>
      <c r="E995" s="209"/>
      <c r="F995" s="212"/>
      <c r="G995" s="209"/>
      <c r="H995" s="209"/>
      <c r="I995" s="28"/>
      <c r="J995" s="28"/>
      <c r="K995" s="31"/>
      <c r="L995" s="80"/>
      <c r="M995" s="80"/>
      <c r="N995" s="80"/>
      <c r="O995" s="28"/>
      <c r="P995" s="28"/>
      <c r="Q995" s="28"/>
      <c r="R995" s="28"/>
      <c r="S995" s="28"/>
      <c r="T995" s="31"/>
      <c r="U995" s="31"/>
      <c r="V995" s="31"/>
      <c r="W995" s="28"/>
      <c r="X995" s="28"/>
      <c r="Y995" s="31"/>
      <c r="Z995" s="28"/>
      <c r="AA995" s="28"/>
      <c r="AB995" s="28"/>
      <c r="AC995" s="28"/>
      <c r="AD995" s="28"/>
      <c r="AE995" s="31"/>
      <c r="AF995" s="28"/>
    </row>
    <row r="996" ht="14.5" customHeight="1" spans="1:32">
      <c r="A996" s="28"/>
      <c r="B996" s="31"/>
      <c r="C996" s="131"/>
      <c r="D996" s="209"/>
      <c r="E996" s="209"/>
      <c r="F996" s="212"/>
      <c r="G996" s="209"/>
      <c r="H996" s="209"/>
      <c r="I996" s="28"/>
      <c r="J996" s="28"/>
      <c r="K996" s="31"/>
      <c r="L996" s="80"/>
      <c r="M996" s="80"/>
      <c r="N996" s="80"/>
      <c r="O996" s="28"/>
      <c r="P996" s="28"/>
      <c r="Q996" s="28"/>
      <c r="R996" s="28"/>
      <c r="S996" s="28"/>
      <c r="T996" s="31"/>
      <c r="U996" s="31"/>
      <c r="V996" s="31"/>
      <c r="W996" s="28"/>
      <c r="X996" s="28"/>
      <c r="Y996" s="31"/>
      <c r="Z996" s="28"/>
      <c r="AA996" s="28"/>
      <c r="AB996" s="28"/>
      <c r="AC996" s="28"/>
      <c r="AD996" s="28"/>
      <c r="AE996" s="31"/>
      <c r="AF996" s="28"/>
    </row>
    <row r="997" ht="14.5" customHeight="1" spans="1:32">
      <c r="A997" s="28"/>
      <c r="B997" s="31"/>
      <c r="C997" s="131"/>
      <c r="D997" s="209"/>
      <c r="E997" s="209"/>
      <c r="F997" s="212"/>
      <c r="G997" s="209"/>
      <c r="H997" s="209"/>
      <c r="I997" s="28"/>
      <c r="J997" s="28"/>
      <c r="K997" s="31"/>
      <c r="L997" s="80"/>
      <c r="M997" s="80"/>
      <c r="N997" s="80"/>
      <c r="O997" s="28"/>
      <c r="P997" s="28"/>
      <c r="Q997" s="28"/>
      <c r="R997" s="28"/>
      <c r="S997" s="28"/>
      <c r="T997" s="31"/>
      <c r="U997" s="31"/>
      <c r="V997" s="31"/>
      <c r="W997" s="28"/>
      <c r="X997" s="28"/>
      <c r="Y997" s="31"/>
      <c r="Z997" s="28"/>
      <c r="AA997" s="28"/>
      <c r="AB997" s="28"/>
      <c r="AC997" s="28"/>
      <c r="AD997" s="28"/>
      <c r="AE997" s="31"/>
      <c r="AF997" s="28"/>
    </row>
    <row r="998" ht="14.5" customHeight="1" spans="1:32">
      <c r="A998" s="28"/>
      <c r="B998" s="31"/>
      <c r="C998" s="131"/>
      <c r="D998" s="209"/>
      <c r="E998" s="209"/>
      <c r="F998" s="212"/>
      <c r="G998" s="209"/>
      <c r="H998" s="209"/>
      <c r="I998" s="28"/>
      <c r="J998" s="28"/>
      <c r="K998" s="31"/>
      <c r="L998" s="80"/>
      <c r="M998" s="80"/>
      <c r="N998" s="80"/>
      <c r="O998" s="28"/>
      <c r="P998" s="28"/>
      <c r="Q998" s="28"/>
      <c r="R998" s="28"/>
      <c r="S998" s="28"/>
      <c r="T998" s="31"/>
      <c r="U998" s="31"/>
      <c r="V998" s="31"/>
      <c r="W998" s="28"/>
      <c r="X998" s="28"/>
      <c r="Y998" s="31"/>
      <c r="Z998" s="28"/>
      <c r="AA998" s="28"/>
      <c r="AB998" s="28"/>
      <c r="AC998" s="28"/>
      <c r="AD998" s="28"/>
      <c r="AE998" s="31"/>
      <c r="AF998" s="28"/>
    </row>
    <row r="999" ht="14.5" customHeight="1" spans="1:32">
      <c r="A999" s="28"/>
      <c r="B999" s="31"/>
      <c r="C999" s="131"/>
      <c r="D999" s="209"/>
      <c r="E999" s="209"/>
      <c r="F999" s="212"/>
      <c r="G999" s="209"/>
      <c r="H999" s="209"/>
      <c r="I999" s="28"/>
      <c r="J999" s="28"/>
      <c r="K999" s="31"/>
      <c r="L999" s="80"/>
      <c r="M999" s="80"/>
      <c r="N999" s="80"/>
      <c r="O999" s="28"/>
      <c r="P999" s="28"/>
      <c r="Q999" s="28"/>
      <c r="R999" s="28"/>
      <c r="S999" s="28"/>
      <c r="T999" s="31"/>
      <c r="U999" s="31"/>
      <c r="V999" s="31"/>
      <c r="W999" s="28"/>
      <c r="X999" s="28"/>
      <c r="Y999" s="31"/>
      <c r="Z999" s="28"/>
      <c r="AA999" s="28"/>
      <c r="AB999" s="28"/>
      <c r="AC999" s="28"/>
      <c r="AD999" s="28"/>
      <c r="AE999" s="31"/>
      <c r="AF999" s="28"/>
    </row>
    <row r="1000" ht="14.5" customHeight="1" spans="1:32">
      <c r="A1000" s="28"/>
      <c r="B1000" s="31"/>
      <c r="C1000" s="131"/>
      <c r="D1000" s="209"/>
      <c r="E1000" s="209"/>
      <c r="F1000" s="212"/>
      <c r="G1000" s="209"/>
      <c r="H1000" s="209"/>
      <c r="I1000" s="28"/>
      <c r="J1000" s="28"/>
      <c r="K1000" s="31"/>
      <c r="L1000" s="80"/>
      <c r="M1000" s="80"/>
      <c r="N1000" s="80"/>
      <c r="O1000" s="28"/>
      <c r="P1000" s="28"/>
      <c r="Q1000" s="28"/>
      <c r="R1000" s="28"/>
      <c r="S1000" s="28"/>
      <c r="T1000" s="31"/>
      <c r="U1000" s="31"/>
      <c r="V1000" s="31"/>
      <c r="W1000" s="28"/>
      <c r="X1000" s="28"/>
      <c r="Y1000" s="31"/>
      <c r="Z1000" s="28"/>
      <c r="AA1000" s="28"/>
      <c r="AB1000" s="28"/>
      <c r="AC1000" s="28"/>
      <c r="AD1000" s="28"/>
      <c r="AE1000" s="31"/>
      <c r="AF1000" s="28"/>
    </row>
    <row r="1001" ht="14.5" customHeight="1" spans="1:32">
      <c r="A1001" s="28"/>
      <c r="B1001" s="31"/>
      <c r="C1001" s="131"/>
      <c r="D1001" s="209"/>
      <c r="E1001" s="209"/>
      <c r="F1001" s="212"/>
      <c r="G1001" s="209"/>
      <c r="H1001" s="209"/>
      <c r="I1001" s="28"/>
      <c r="J1001" s="28"/>
      <c r="K1001" s="31"/>
      <c r="L1001" s="80"/>
      <c r="M1001" s="80"/>
      <c r="N1001" s="80"/>
      <c r="O1001" s="28"/>
      <c r="P1001" s="28"/>
      <c r="Q1001" s="28"/>
      <c r="R1001" s="28"/>
      <c r="S1001" s="28"/>
      <c r="T1001" s="31"/>
      <c r="U1001" s="31"/>
      <c r="V1001" s="31"/>
      <c r="W1001" s="28"/>
      <c r="X1001" s="28"/>
      <c r="Y1001" s="31"/>
      <c r="Z1001" s="28"/>
      <c r="AA1001" s="28"/>
      <c r="AB1001" s="28"/>
      <c r="AC1001" s="28"/>
      <c r="AD1001" s="28"/>
      <c r="AE1001" s="31"/>
      <c r="AF1001" s="28"/>
    </row>
    <row r="1002" ht="14.5" customHeight="1" spans="1:32">
      <c r="A1002" s="28"/>
      <c r="B1002" s="31"/>
      <c r="C1002" s="131"/>
      <c r="D1002" s="209"/>
      <c r="E1002" s="209"/>
      <c r="F1002" s="212"/>
      <c r="G1002" s="209"/>
      <c r="H1002" s="209"/>
      <c r="I1002" s="28"/>
      <c r="J1002" s="28"/>
      <c r="K1002" s="31"/>
      <c r="L1002" s="80"/>
      <c r="M1002" s="80"/>
      <c r="N1002" s="80"/>
      <c r="O1002" s="28"/>
      <c r="P1002" s="28"/>
      <c r="Q1002" s="28"/>
      <c r="R1002" s="28"/>
      <c r="S1002" s="28"/>
      <c r="T1002" s="31"/>
      <c r="U1002" s="31"/>
      <c r="V1002" s="31"/>
      <c r="W1002" s="28"/>
      <c r="X1002" s="28"/>
      <c r="Y1002" s="31"/>
      <c r="Z1002" s="28"/>
      <c r="AA1002" s="28"/>
      <c r="AB1002" s="28"/>
      <c r="AC1002" s="28"/>
      <c r="AD1002" s="28"/>
      <c r="AE1002" s="31"/>
      <c r="AF1002" s="28"/>
    </row>
    <row r="1003" ht="14.5" customHeight="1" spans="1:32">
      <c r="A1003" s="28"/>
      <c r="B1003" s="31"/>
      <c r="C1003" s="131"/>
      <c r="D1003" s="209"/>
      <c r="E1003" s="209"/>
      <c r="F1003" s="212"/>
      <c r="G1003" s="209"/>
      <c r="H1003" s="209"/>
      <c r="I1003" s="28"/>
      <c r="J1003" s="28"/>
      <c r="K1003" s="31"/>
      <c r="L1003" s="80"/>
      <c r="M1003" s="80"/>
      <c r="N1003" s="80"/>
      <c r="O1003" s="28"/>
      <c r="P1003" s="28"/>
      <c r="Q1003" s="28"/>
      <c r="R1003" s="28"/>
      <c r="S1003" s="28"/>
      <c r="T1003" s="31"/>
      <c r="U1003" s="31"/>
      <c r="V1003" s="31"/>
      <c r="W1003" s="28"/>
      <c r="X1003" s="28"/>
      <c r="Y1003" s="31"/>
      <c r="Z1003" s="28"/>
      <c r="AA1003" s="28"/>
      <c r="AB1003" s="28"/>
      <c r="AC1003" s="28"/>
      <c r="AD1003" s="28"/>
      <c r="AE1003" s="31"/>
      <c r="AF1003" s="28"/>
    </row>
    <row r="1004" ht="14.5" customHeight="1" spans="1:32">
      <c r="A1004" s="28"/>
      <c r="B1004" s="31"/>
      <c r="C1004" s="131"/>
      <c r="D1004" s="209"/>
      <c r="E1004" s="209"/>
      <c r="F1004" s="212"/>
      <c r="G1004" s="209"/>
      <c r="H1004" s="209"/>
      <c r="I1004" s="28"/>
      <c r="J1004" s="28"/>
      <c r="K1004" s="31"/>
      <c r="L1004" s="80"/>
      <c r="M1004" s="80"/>
      <c r="N1004" s="80"/>
      <c r="O1004" s="28"/>
      <c r="P1004" s="28"/>
      <c r="Q1004" s="28"/>
      <c r="R1004" s="28"/>
      <c r="S1004" s="28"/>
      <c r="T1004" s="31"/>
      <c r="U1004" s="31"/>
      <c r="V1004" s="31"/>
      <c r="W1004" s="28"/>
      <c r="X1004" s="28"/>
      <c r="Y1004" s="31"/>
      <c r="Z1004" s="28"/>
      <c r="AA1004" s="28"/>
      <c r="AB1004" s="28"/>
      <c r="AC1004" s="28"/>
      <c r="AD1004" s="28"/>
      <c r="AE1004" s="31"/>
      <c r="AF1004" s="28"/>
    </row>
    <row r="1005" ht="14.5" customHeight="1" spans="1:32">
      <c r="A1005" s="28"/>
      <c r="B1005" s="31"/>
      <c r="C1005" s="131"/>
      <c r="D1005" s="209"/>
      <c r="E1005" s="209"/>
      <c r="F1005" s="212"/>
      <c r="G1005" s="209"/>
      <c r="H1005" s="209"/>
      <c r="I1005" s="28"/>
      <c r="J1005" s="28"/>
      <c r="K1005" s="31"/>
      <c r="L1005" s="80"/>
      <c r="M1005" s="80"/>
      <c r="N1005" s="80"/>
      <c r="O1005" s="28"/>
      <c r="P1005" s="28"/>
      <c r="Q1005" s="28"/>
      <c r="R1005" s="28"/>
      <c r="S1005" s="28"/>
      <c r="T1005" s="31"/>
      <c r="U1005" s="31"/>
      <c r="V1005" s="31"/>
      <c r="W1005" s="28"/>
      <c r="X1005" s="28"/>
      <c r="Y1005" s="31"/>
      <c r="Z1005" s="28"/>
      <c r="AA1005" s="28"/>
      <c r="AB1005" s="28"/>
      <c r="AC1005" s="28"/>
      <c r="AD1005" s="28"/>
      <c r="AE1005" s="31"/>
      <c r="AF1005" s="28"/>
    </row>
    <row r="1006" ht="14.5" customHeight="1" spans="1:32">
      <c r="A1006" s="28"/>
      <c r="B1006" s="31"/>
      <c r="C1006" s="131"/>
      <c r="D1006" s="209"/>
      <c r="E1006" s="209"/>
      <c r="F1006" s="212"/>
      <c r="G1006" s="209"/>
      <c r="H1006" s="209"/>
      <c r="I1006" s="28"/>
      <c r="J1006" s="28"/>
      <c r="K1006" s="31"/>
      <c r="L1006" s="80"/>
      <c r="M1006" s="80"/>
      <c r="N1006" s="80"/>
      <c r="O1006" s="28"/>
      <c r="P1006" s="28"/>
      <c r="Q1006" s="28"/>
      <c r="R1006" s="28"/>
      <c r="S1006" s="28"/>
      <c r="T1006" s="31"/>
      <c r="U1006" s="31"/>
      <c r="V1006" s="31"/>
      <c r="W1006" s="28"/>
      <c r="X1006" s="28"/>
      <c r="Y1006" s="31"/>
      <c r="Z1006" s="28"/>
      <c r="AA1006" s="28"/>
      <c r="AB1006" s="28"/>
      <c r="AC1006" s="28"/>
      <c r="AD1006" s="28"/>
      <c r="AE1006" s="31"/>
      <c r="AF1006" s="28"/>
    </row>
    <row r="1007" ht="14.5" customHeight="1" spans="1:32">
      <c r="A1007" s="28"/>
      <c r="B1007" s="31"/>
      <c r="C1007" s="131"/>
      <c r="D1007" s="209"/>
      <c r="E1007" s="209"/>
      <c r="F1007" s="212"/>
      <c r="G1007" s="209"/>
      <c r="H1007" s="209"/>
      <c r="I1007" s="28"/>
      <c r="J1007" s="28"/>
      <c r="K1007" s="31"/>
      <c r="L1007" s="80"/>
      <c r="M1007" s="80"/>
      <c r="N1007" s="80"/>
      <c r="O1007" s="28"/>
      <c r="P1007" s="28"/>
      <c r="Q1007" s="28"/>
      <c r="R1007" s="28"/>
      <c r="S1007" s="28"/>
      <c r="T1007" s="31"/>
      <c r="U1007" s="31"/>
      <c r="V1007" s="31"/>
      <c r="W1007" s="28"/>
      <c r="X1007" s="28"/>
      <c r="Y1007" s="31"/>
      <c r="Z1007" s="28"/>
      <c r="AA1007" s="28"/>
      <c r="AB1007" s="28"/>
      <c r="AC1007" s="28"/>
      <c r="AD1007" s="28"/>
      <c r="AE1007" s="31"/>
      <c r="AF1007" s="28"/>
    </row>
    <row r="1008" ht="14.5" customHeight="1" spans="1:32">
      <c r="A1008" s="28"/>
      <c r="B1008" s="31"/>
      <c r="C1008" s="131"/>
      <c r="D1008" s="209"/>
      <c r="E1008" s="209"/>
      <c r="F1008" s="212"/>
      <c r="G1008" s="209"/>
      <c r="H1008" s="209"/>
      <c r="I1008" s="28"/>
      <c r="J1008" s="28"/>
      <c r="K1008" s="31"/>
      <c r="L1008" s="80"/>
      <c r="M1008" s="80"/>
      <c r="N1008" s="80"/>
      <c r="O1008" s="28"/>
      <c r="P1008" s="28"/>
      <c r="Q1008" s="28"/>
      <c r="R1008" s="28"/>
      <c r="S1008" s="28"/>
      <c r="T1008" s="31"/>
      <c r="U1008" s="31"/>
      <c r="V1008" s="31"/>
      <c r="W1008" s="28"/>
      <c r="X1008" s="28"/>
      <c r="Y1008" s="31"/>
      <c r="Z1008" s="28"/>
      <c r="AA1008" s="28"/>
      <c r="AB1008" s="28"/>
      <c r="AC1008" s="28"/>
      <c r="AD1008" s="28"/>
      <c r="AE1008" s="31"/>
      <c r="AF1008" s="28"/>
    </row>
    <row r="1009" ht="14.5" customHeight="1" spans="1:32">
      <c r="A1009" s="28"/>
      <c r="B1009" s="31"/>
      <c r="C1009" s="131"/>
      <c r="D1009" s="209"/>
      <c r="E1009" s="209"/>
      <c r="F1009" s="212"/>
      <c r="G1009" s="209"/>
      <c r="H1009" s="209"/>
      <c r="I1009" s="28"/>
      <c r="J1009" s="28"/>
      <c r="K1009" s="31"/>
      <c r="L1009" s="80"/>
      <c r="M1009" s="80"/>
      <c r="N1009" s="80"/>
      <c r="O1009" s="28"/>
      <c r="P1009" s="28"/>
      <c r="Q1009" s="28"/>
      <c r="R1009" s="28"/>
      <c r="S1009" s="28"/>
      <c r="T1009" s="31"/>
      <c r="U1009" s="31"/>
      <c r="V1009" s="31"/>
      <c r="W1009" s="28"/>
      <c r="X1009" s="28"/>
      <c r="Y1009" s="31"/>
      <c r="Z1009" s="28"/>
      <c r="AA1009" s="28"/>
      <c r="AB1009" s="28"/>
      <c r="AC1009" s="28"/>
      <c r="AD1009" s="28"/>
      <c r="AE1009" s="31"/>
      <c r="AF1009" s="28"/>
    </row>
    <row r="1010" ht="14.5" customHeight="1" spans="1:32">
      <c r="A1010" s="28"/>
      <c r="B1010" s="31"/>
      <c r="C1010" s="131"/>
      <c r="D1010" s="209"/>
      <c r="E1010" s="209"/>
      <c r="F1010" s="212"/>
      <c r="G1010" s="209"/>
      <c r="H1010" s="209"/>
      <c r="I1010" s="28"/>
      <c r="J1010" s="28"/>
      <c r="K1010" s="31"/>
      <c r="L1010" s="80"/>
      <c r="M1010" s="80"/>
      <c r="N1010" s="80"/>
      <c r="O1010" s="28"/>
      <c r="P1010" s="28"/>
      <c r="Q1010" s="28"/>
      <c r="R1010" s="28"/>
      <c r="S1010" s="28"/>
      <c r="T1010" s="31"/>
      <c r="U1010" s="31"/>
      <c r="V1010" s="31"/>
      <c r="W1010" s="28"/>
      <c r="X1010" s="28"/>
      <c r="Y1010" s="31"/>
      <c r="Z1010" s="28"/>
      <c r="AA1010" s="28"/>
      <c r="AB1010" s="28"/>
      <c r="AC1010" s="28"/>
      <c r="AD1010" s="28"/>
      <c r="AE1010" s="31"/>
      <c r="AF1010" s="28"/>
    </row>
    <row r="1011" ht="14.5" customHeight="1" spans="1:32">
      <c r="A1011" s="28"/>
      <c r="B1011" s="31"/>
      <c r="C1011" s="131"/>
      <c r="D1011" s="209"/>
      <c r="E1011" s="209"/>
      <c r="F1011" s="212"/>
      <c r="G1011" s="209"/>
      <c r="H1011" s="209"/>
      <c r="I1011" s="28"/>
      <c r="J1011" s="28"/>
      <c r="K1011" s="31"/>
      <c r="L1011" s="80"/>
      <c r="M1011" s="80"/>
      <c r="N1011" s="80"/>
      <c r="O1011" s="28"/>
      <c r="P1011" s="28"/>
      <c r="Q1011" s="28"/>
      <c r="R1011" s="28"/>
      <c r="S1011" s="28"/>
      <c r="T1011" s="31"/>
      <c r="U1011" s="31"/>
      <c r="V1011" s="31"/>
      <c r="W1011" s="28"/>
      <c r="X1011" s="28"/>
      <c r="Y1011" s="31"/>
      <c r="Z1011" s="28"/>
      <c r="AA1011" s="28"/>
      <c r="AB1011" s="28"/>
      <c r="AC1011" s="28"/>
      <c r="AD1011" s="28"/>
      <c r="AE1011" s="31"/>
      <c r="AF1011" s="28"/>
    </row>
    <row r="1012" ht="14.5" customHeight="1" spans="1:32">
      <c r="A1012" s="28"/>
      <c r="B1012" s="31"/>
      <c r="C1012" s="131"/>
      <c r="D1012" s="209"/>
      <c r="E1012" s="209"/>
      <c r="F1012" s="212"/>
      <c r="G1012" s="209"/>
      <c r="H1012" s="209"/>
      <c r="I1012" s="28"/>
      <c r="J1012" s="28"/>
      <c r="K1012" s="31"/>
      <c r="L1012" s="80"/>
      <c r="M1012" s="80"/>
      <c r="N1012" s="80"/>
      <c r="O1012" s="28"/>
      <c r="P1012" s="28"/>
      <c r="Q1012" s="28"/>
      <c r="R1012" s="28"/>
      <c r="S1012" s="28"/>
      <c r="T1012" s="31"/>
      <c r="U1012" s="31"/>
      <c r="V1012" s="31"/>
      <c r="W1012" s="28"/>
      <c r="X1012" s="28"/>
      <c r="Y1012" s="31"/>
      <c r="Z1012" s="28"/>
      <c r="AA1012" s="28"/>
      <c r="AB1012" s="28"/>
      <c r="AC1012" s="28"/>
      <c r="AD1012" s="28"/>
      <c r="AE1012" s="31"/>
      <c r="AF1012" s="28"/>
    </row>
    <row r="1013" ht="14.5" customHeight="1" spans="1:32">
      <c r="A1013" s="28"/>
      <c r="B1013" s="31"/>
      <c r="C1013" s="131"/>
      <c r="D1013" s="209"/>
      <c r="E1013" s="209"/>
      <c r="F1013" s="212"/>
      <c r="G1013" s="209"/>
      <c r="H1013" s="209"/>
      <c r="I1013" s="28"/>
      <c r="J1013" s="28"/>
      <c r="K1013" s="31"/>
      <c r="L1013" s="80"/>
      <c r="M1013" s="80"/>
      <c r="N1013" s="80"/>
      <c r="O1013" s="28"/>
      <c r="P1013" s="28"/>
      <c r="Q1013" s="28"/>
      <c r="R1013" s="28"/>
      <c r="S1013" s="28"/>
      <c r="T1013" s="31"/>
      <c r="U1013" s="31"/>
      <c r="V1013" s="31"/>
      <c r="W1013" s="28"/>
      <c r="X1013" s="28"/>
      <c r="Y1013" s="31"/>
      <c r="Z1013" s="28"/>
      <c r="AA1013" s="28"/>
      <c r="AB1013" s="28"/>
      <c r="AC1013" s="28"/>
      <c r="AD1013" s="28"/>
      <c r="AE1013" s="31"/>
      <c r="AF1013" s="28"/>
    </row>
    <row r="1014" ht="14.5" customHeight="1" spans="1:32">
      <c r="A1014" s="28"/>
      <c r="B1014" s="31"/>
      <c r="C1014" s="131"/>
      <c r="D1014" s="209"/>
      <c r="E1014" s="209"/>
      <c r="F1014" s="212"/>
      <c r="G1014" s="209"/>
      <c r="H1014" s="209"/>
      <c r="I1014" s="28"/>
      <c r="J1014" s="28"/>
      <c r="K1014" s="31"/>
      <c r="L1014" s="80"/>
      <c r="M1014" s="80"/>
      <c r="N1014" s="80"/>
      <c r="O1014" s="28"/>
      <c r="P1014" s="28"/>
      <c r="Q1014" s="28"/>
      <c r="R1014" s="28"/>
      <c r="S1014" s="28"/>
      <c r="T1014" s="31"/>
      <c r="U1014" s="31"/>
      <c r="V1014" s="31"/>
      <c r="W1014" s="28"/>
      <c r="X1014" s="28"/>
      <c r="Y1014" s="31"/>
      <c r="Z1014" s="28"/>
      <c r="AA1014" s="28"/>
      <c r="AB1014" s="28"/>
      <c r="AC1014" s="28"/>
      <c r="AD1014" s="28"/>
      <c r="AE1014" s="31"/>
      <c r="AF1014" s="28"/>
    </row>
    <row r="1015" ht="14.5" customHeight="1" spans="1:32">
      <c r="A1015" s="28"/>
      <c r="B1015" s="31"/>
      <c r="C1015" s="131"/>
      <c r="D1015" s="209"/>
      <c r="E1015" s="209"/>
      <c r="F1015" s="212"/>
      <c r="G1015" s="209"/>
      <c r="H1015" s="209"/>
      <c r="I1015" s="28"/>
      <c r="J1015" s="28"/>
      <c r="K1015" s="31"/>
      <c r="L1015" s="80"/>
      <c r="M1015" s="80"/>
      <c r="N1015" s="80"/>
      <c r="O1015" s="28"/>
      <c r="P1015" s="28"/>
      <c r="Q1015" s="28"/>
      <c r="R1015" s="28"/>
      <c r="S1015" s="28"/>
      <c r="T1015" s="31"/>
      <c r="U1015" s="31"/>
      <c r="V1015" s="31"/>
      <c r="W1015" s="28"/>
      <c r="X1015" s="28"/>
      <c r="Y1015" s="31"/>
      <c r="Z1015" s="28"/>
      <c r="AA1015" s="28"/>
      <c r="AB1015" s="28"/>
      <c r="AC1015" s="28"/>
      <c r="AD1015" s="28"/>
      <c r="AE1015" s="31"/>
      <c r="AF1015" s="28"/>
    </row>
    <row r="1016" ht="14.5" customHeight="1" spans="1:32">
      <c r="A1016" s="28"/>
      <c r="B1016" s="31"/>
      <c r="C1016" s="131"/>
      <c r="D1016" s="209"/>
      <c r="E1016" s="209"/>
      <c r="F1016" s="212"/>
      <c r="G1016" s="209"/>
      <c r="H1016" s="209"/>
      <c r="I1016" s="28"/>
      <c r="J1016" s="28"/>
      <c r="K1016" s="31"/>
      <c r="L1016" s="80"/>
      <c r="M1016" s="80"/>
      <c r="N1016" s="80"/>
      <c r="O1016" s="28"/>
      <c r="P1016" s="28"/>
      <c r="Q1016" s="28"/>
      <c r="R1016" s="28"/>
      <c r="S1016" s="28"/>
      <c r="T1016" s="31"/>
      <c r="U1016" s="31"/>
      <c r="V1016" s="31"/>
      <c r="W1016" s="28"/>
      <c r="X1016" s="28"/>
      <c r="Y1016" s="31"/>
      <c r="Z1016" s="28"/>
      <c r="AA1016" s="28"/>
      <c r="AB1016" s="28"/>
      <c r="AC1016" s="28"/>
      <c r="AD1016" s="28"/>
      <c r="AE1016" s="31"/>
      <c r="AF1016" s="28"/>
    </row>
    <row r="1017" ht="14.5" customHeight="1" spans="1:32">
      <c r="A1017" s="28"/>
      <c r="B1017" s="31"/>
      <c r="C1017" s="131"/>
      <c r="D1017" s="209"/>
      <c r="E1017" s="209"/>
      <c r="F1017" s="212"/>
      <c r="G1017" s="209"/>
      <c r="H1017" s="209"/>
      <c r="I1017" s="28"/>
      <c r="J1017" s="28"/>
      <c r="K1017" s="31"/>
      <c r="L1017" s="80"/>
      <c r="M1017" s="80"/>
      <c r="N1017" s="80"/>
      <c r="O1017" s="28"/>
      <c r="P1017" s="28"/>
      <c r="Q1017" s="28"/>
      <c r="R1017" s="28"/>
      <c r="S1017" s="28"/>
      <c r="T1017" s="31"/>
      <c r="U1017" s="31"/>
      <c r="V1017" s="31"/>
      <c r="W1017" s="28"/>
      <c r="X1017" s="28"/>
      <c r="Y1017" s="31"/>
      <c r="Z1017" s="28"/>
      <c r="AA1017" s="28"/>
      <c r="AB1017" s="28"/>
      <c r="AC1017" s="28"/>
      <c r="AD1017" s="28"/>
      <c r="AE1017" s="31"/>
      <c r="AF1017" s="28"/>
    </row>
    <row r="1018" ht="14.5" customHeight="1" spans="1:32">
      <c r="A1018" s="28"/>
      <c r="B1018" s="31"/>
      <c r="C1018" s="131"/>
      <c r="D1018" s="209"/>
      <c r="E1018" s="209"/>
      <c r="F1018" s="212"/>
      <c r="G1018" s="209"/>
      <c r="H1018" s="209"/>
      <c r="I1018" s="28"/>
      <c r="J1018" s="28"/>
      <c r="K1018" s="31"/>
      <c r="L1018" s="80"/>
      <c r="M1018" s="80"/>
      <c r="N1018" s="80"/>
      <c r="O1018" s="28"/>
      <c r="P1018" s="28"/>
      <c r="Q1018" s="28"/>
      <c r="R1018" s="28"/>
      <c r="S1018" s="28"/>
      <c r="T1018" s="31"/>
      <c r="U1018" s="31"/>
      <c r="V1018" s="31"/>
      <c r="W1018" s="28"/>
      <c r="X1018" s="28"/>
      <c r="Y1018" s="31"/>
      <c r="Z1018" s="28"/>
      <c r="AA1018" s="28"/>
      <c r="AB1018" s="28"/>
      <c r="AC1018" s="28"/>
      <c r="AD1018" s="28"/>
      <c r="AE1018" s="31"/>
      <c r="AF1018" s="28"/>
    </row>
    <row r="1019" ht="14.5" customHeight="1" spans="1:32">
      <c r="A1019" s="28"/>
      <c r="B1019" s="31"/>
      <c r="C1019" s="131"/>
      <c r="D1019" s="209"/>
      <c r="E1019" s="209"/>
      <c r="F1019" s="212"/>
      <c r="G1019" s="209"/>
      <c r="H1019" s="209"/>
      <c r="I1019" s="28"/>
      <c r="J1019" s="28"/>
      <c r="K1019" s="31"/>
      <c r="L1019" s="80"/>
      <c r="M1019" s="80"/>
      <c r="N1019" s="80"/>
      <c r="O1019" s="28"/>
      <c r="P1019" s="28"/>
      <c r="Q1019" s="28"/>
      <c r="R1019" s="28"/>
      <c r="S1019" s="28"/>
      <c r="T1019" s="31"/>
      <c r="U1019" s="31"/>
      <c r="V1019" s="31"/>
      <c r="W1019" s="28"/>
      <c r="X1019" s="28"/>
      <c r="Y1019" s="31"/>
      <c r="Z1019" s="28"/>
      <c r="AA1019" s="28"/>
      <c r="AB1019" s="28"/>
      <c r="AC1019" s="28"/>
      <c r="AD1019" s="28"/>
      <c r="AE1019" s="31"/>
      <c r="AF1019" s="28"/>
    </row>
    <row r="1020" ht="14.5" customHeight="1" spans="1:32">
      <c r="A1020" s="28"/>
      <c r="B1020" s="31"/>
      <c r="C1020" s="131"/>
      <c r="D1020" s="209"/>
      <c r="E1020" s="209"/>
      <c r="F1020" s="212"/>
      <c r="G1020" s="209"/>
      <c r="H1020" s="209"/>
      <c r="I1020" s="28"/>
      <c r="J1020" s="28"/>
      <c r="K1020" s="31"/>
      <c r="L1020" s="80"/>
      <c r="M1020" s="80"/>
      <c r="N1020" s="80"/>
      <c r="O1020" s="28"/>
      <c r="P1020" s="28"/>
      <c r="Q1020" s="28"/>
      <c r="R1020" s="28"/>
      <c r="S1020" s="28"/>
      <c r="T1020" s="31"/>
      <c r="U1020" s="31"/>
      <c r="V1020" s="31"/>
      <c r="W1020" s="28"/>
      <c r="X1020" s="28"/>
      <c r="Y1020" s="31"/>
      <c r="Z1020" s="28"/>
      <c r="AA1020" s="28"/>
      <c r="AB1020" s="28"/>
      <c r="AC1020" s="28"/>
      <c r="AD1020" s="28"/>
      <c r="AE1020" s="31"/>
      <c r="AF1020" s="28"/>
    </row>
    <row r="1021" ht="14.5" customHeight="1" spans="1:32">
      <c r="A1021" s="28"/>
      <c r="B1021" s="31"/>
      <c r="C1021" s="131"/>
      <c r="D1021" s="209"/>
      <c r="E1021" s="209"/>
      <c r="F1021" s="212"/>
      <c r="G1021" s="209"/>
      <c r="H1021" s="209"/>
      <c r="I1021" s="28"/>
      <c r="J1021" s="28"/>
      <c r="K1021" s="31"/>
      <c r="L1021" s="80"/>
      <c r="M1021" s="80"/>
      <c r="N1021" s="80"/>
      <c r="O1021" s="28"/>
      <c r="P1021" s="28"/>
      <c r="Q1021" s="28"/>
      <c r="R1021" s="28"/>
      <c r="S1021" s="28"/>
      <c r="T1021" s="31"/>
      <c r="U1021" s="31"/>
      <c r="V1021" s="31"/>
      <c r="W1021" s="28"/>
      <c r="X1021" s="28"/>
      <c r="Y1021" s="31"/>
      <c r="Z1021" s="28"/>
      <c r="AA1021" s="28"/>
      <c r="AB1021" s="28"/>
      <c r="AC1021" s="28"/>
      <c r="AD1021" s="28"/>
      <c r="AE1021" s="31"/>
      <c r="AF1021" s="28"/>
    </row>
    <row r="1022" ht="14.5" customHeight="1" spans="1:32">
      <c r="A1022" s="28"/>
      <c r="B1022" s="31"/>
      <c r="C1022" s="131"/>
      <c r="D1022" s="209"/>
      <c r="E1022" s="209"/>
      <c r="F1022" s="212"/>
      <c r="G1022" s="209"/>
      <c r="H1022" s="209"/>
      <c r="I1022" s="28"/>
      <c r="J1022" s="28"/>
      <c r="K1022" s="31"/>
      <c r="L1022" s="80"/>
      <c r="M1022" s="80"/>
      <c r="N1022" s="80"/>
      <c r="O1022" s="28"/>
      <c r="P1022" s="28"/>
      <c r="Q1022" s="28"/>
      <c r="R1022" s="28"/>
      <c r="S1022" s="28"/>
      <c r="T1022" s="31"/>
      <c r="U1022" s="31"/>
      <c r="V1022" s="31"/>
      <c r="W1022" s="28"/>
      <c r="X1022" s="28"/>
      <c r="Y1022" s="31"/>
      <c r="Z1022" s="28"/>
      <c r="AA1022" s="28"/>
      <c r="AB1022" s="28"/>
      <c r="AC1022" s="28"/>
      <c r="AD1022" s="28"/>
      <c r="AE1022" s="31"/>
      <c r="AF1022" s="28"/>
    </row>
    <row r="1023" ht="14.5" customHeight="1" spans="1:32">
      <c r="A1023" s="28"/>
      <c r="B1023" s="31"/>
      <c r="C1023" s="131"/>
      <c r="D1023" s="209"/>
      <c r="E1023" s="209"/>
      <c r="F1023" s="212"/>
      <c r="G1023" s="209"/>
      <c r="H1023" s="209"/>
      <c r="I1023" s="28"/>
      <c r="J1023" s="28"/>
      <c r="K1023" s="31"/>
      <c r="L1023" s="80"/>
      <c r="M1023" s="80"/>
      <c r="N1023" s="80"/>
      <c r="O1023" s="28"/>
      <c r="P1023" s="28"/>
      <c r="Q1023" s="28"/>
      <c r="R1023" s="28"/>
      <c r="S1023" s="28"/>
      <c r="T1023" s="31"/>
      <c r="U1023" s="31"/>
      <c r="V1023" s="31"/>
      <c r="W1023" s="28"/>
      <c r="X1023" s="28"/>
      <c r="Y1023" s="31"/>
      <c r="Z1023" s="28"/>
      <c r="AA1023" s="28"/>
      <c r="AB1023" s="28"/>
      <c r="AC1023" s="28"/>
      <c r="AD1023" s="28"/>
      <c r="AE1023" s="31"/>
      <c r="AF1023" s="28"/>
    </row>
    <row r="1024" ht="14.5" customHeight="1" spans="1:32">
      <c r="A1024" s="28"/>
      <c r="B1024" s="31"/>
      <c r="C1024" s="131"/>
      <c r="D1024" s="209"/>
      <c r="E1024" s="209"/>
      <c r="F1024" s="212"/>
      <c r="G1024" s="209"/>
      <c r="H1024" s="209"/>
      <c r="I1024" s="28"/>
      <c r="J1024" s="28"/>
      <c r="K1024" s="31"/>
      <c r="L1024" s="80"/>
      <c r="M1024" s="80"/>
      <c r="N1024" s="80"/>
      <c r="O1024" s="28"/>
      <c r="P1024" s="28"/>
      <c r="Q1024" s="28"/>
      <c r="R1024" s="28"/>
      <c r="S1024" s="28"/>
      <c r="T1024" s="31"/>
      <c r="U1024" s="31"/>
      <c r="V1024" s="31"/>
      <c r="W1024" s="28"/>
      <c r="X1024" s="28"/>
      <c r="Y1024" s="31"/>
      <c r="Z1024" s="28"/>
      <c r="AA1024" s="28"/>
      <c r="AB1024" s="28"/>
      <c r="AC1024" s="28"/>
      <c r="AD1024" s="28"/>
      <c r="AE1024" s="31"/>
      <c r="AF1024" s="28"/>
    </row>
    <row r="1025" ht="14.5" customHeight="1" spans="1:32">
      <c r="A1025" s="28"/>
      <c r="B1025" s="31"/>
      <c r="C1025" s="131"/>
      <c r="D1025" s="209"/>
      <c r="E1025" s="209"/>
      <c r="F1025" s="212"/>
      <c r="G1025" s="209"/>
      <c r="H1025" s="209"/>
      <c r="I1025" s="28"/>
      <c r="J1025" s="28"/>
      <c r="K1025" s="31"/>
      <c r="L1025" s="80"/>
      <c r="M1025" s="80"/>
      <c r="N1025" s="80"/>
      <c r="O1025" s="28"/>
      <c r="P1025" s="28"/>
      <c r="Q1025" s="28"/>
      <c r="R1025" s="28"/>
      <c r="S1025" s="28"/>
      <c r="T1025" s="31"/>
      <c r="U1025" s="31"/>
      <c r="V1025" s="31"/>
      <c r="W1025" s="28"/>
      <c r="X1025" s="28"/>
      <c r="Y1025" s="31"/>
      <c r="Z1025" s="28"/>
      <c r="AA1025" s="28"/>
      <c r="AB1025" s="28"/>
      <c r="AC1025" s="28"/>
      <c r="AD1025" s="28"/>
      <c r="AE1025" s="31"/>
      <c r="AF1025" s="28"/>
    </row>
    <row r="1026" ht="14.5" customHeight="1" spans="1:32">
      <c r="A1026" s="28"/>
      <c r="B1026" s="31"/>
      <c r="C1026" s="131"/>
      <c r="D1026" s="209"/>
      <c r="E1026" s="209"/>
      <c r="F1026" s="212"/>
      <c r="G1026" s="209"/>
      <c r="H1026" s="209"/>
      <c r="I1026" s="28"/>
      <c r="J1026" s="28"/>
      <c r="K1026" s="31"/>
      <c r="L1026" s="80"/>
      <c r="M1026" s="80"/>
      <c r="N1026" s="80"/>
      <c r="O1026" s="28"/>
      <c r="P1026" s="28"/>
      <c r="Q1026" s="28"/>
      <c r="R1026" s="28"/>
      <c r="S1026" s="28"/>
      <c r="T1026" s="31"/>
      <c r="U1026" s="31"/>
      <c r="V1026" s="31"/>
      <c r="W1026" s="28"/>
      <c r="X1026" s="28"/>
      <c r="Y1026" s="31"/>
      <c r="Z1026" s="28"/>
      <c r="AA1026" s="28"/>
      <c r="AB1026" s="28"/>
      <c r="AC1026" s="28"/>
      <c r="AD1026" s="28"/>
      <c r="AE1026" s="31"/>
      <c r="AF1026" s="28"/>
    </row>
    <row r="1027" ht="14.5" customHeight="1" spans="1:32">
      <c r="A1027" s="28"/>
      <c r="B1027" s="31"/>
      <c r="C1027" s="131"/>
      <c r="D1027" s="209"/>
      <c r="E1027" s="209"/>
      <c r="F1027" s="212"/>
      <c r="G1027" s="209"/>
      <c r="H1027" s="209"/>
      <c r="I1027" s="28"/>
      <c r="J1027" s="28"/>
      <c r="K1027" s="31"/>
      <c r="L1027" s="80"/>
      <c r="M1027" s="80"/>
      <c r="N1027" s="80"/>
      <c r="O1027" s="28"/>
      <c r="P1027" s="28"/>
      <c r="Q1027" s="28"/>
      <c r="R1027" s="28"/>
      <c r="S1027" s="28"/>
      <c r="T1027" s="31"/>
      <c r="U1027" s="31"/>
      <c r="V1027" s="31"/>
      <c r="W1027" s="28"/>
      <c r="X1027" s="28"/>
      <c r="Y1027" s="31"/>
      <c r="Z1027" s="28"/>
      <c r="AA1027" s="28"/>
      <c r="AB1027" s="28"/>
      <c r="AC1027" s="28"/>
      <c r="AD1027" s="28"/>
      <c r="AE1027" s="31"/>
      <c r="AF1027" s="28"/>
    </row>
    <row r="1028" ht="14.5" customHeight="1" spans="1:32">
      <c r="A1028" s="28"/>
      <c r="B1028" s="31"/>
      <c r="C1028" s="131"/>
      <c r="D1028" s="209"/>
      <c r="E1028" s="209"/>
      <c r="F1028" s="212"/>
      <c r="G1028" s="209"/>
      <c r="H1028" s="209"/>
      <c r="I1028" s="28"/>
      <c r="J1028" s="28"/>
      <c r="K1028" s="31"/>
      <c r="L1028" s="80"/>
      <c r="M1028" s="80"/>
      <c r="N1028" s="80"/>
      <c r="O1028" s="28"/>
      <c r="P1028" s="28"/>
      <c r="Q1028" s="28"/>
      <c r="R1028" s="28"/>
      <c r="S1028" s="28"/>
      <c r="T1028" s="31"/>
      <c r="U1028" s="31"/>
      <c r="V1028" s="31"/>
      <c r="W1028" s="28"/>
      <c r="X1028" s="28"/>
      <c r="Y1028" s="31"/>
      <c r="Z1028" s="28"/>
      <c r="AA1028" s="28"/>
      <c r="AB1028" s="28"/>
      <c r="AC1028" s="28"/>
      <c r="AD1028" s="28"/>
      <c r="AE1028" s="31"/>
      <c r="AF1028" s="28"/>
    </row>
    <row r="1029" ht="14.5" customHeight="1" spans="1:32">
      <c r="A1029" s="28"/>
      <c r="B1029" s="31"/>
      <c r="C1029" s="131"/>
      <c r="D1029" s="209"/>
      <c r="E1029" s="209"/>
      <c r="F1029" s="212"/>
      <c r="G1029" s="209"/>
      <c r="H1029" s="209"/>
      <c r="I1029" s="28"/>
      <c r="J1029" s="28"/>
      <c r="K1029" s="31"/>
      <c r="L1029" s="80"/>
      <c r="M1029" s="80"/>
      <c r="N1029" s="80"/>
      <c r="O1029" s="28"/>
      <c r="P1029" s="28"/>
      <c r="Q1029" s="28"/>
      <c r="R1029" s="28"/>
      <c r="S1029" s="28"/>
      <c r="T1029" s="31"/>
      <c r="U1029" s="31"/>
      <c r="V1029" s="31"/>
      <c r="W1029" s="28"/>
      <c r="X1029" s="28"/>
      <c r="Y1029" s="31"/>
      <c r="Z1029" s="28"/>
      <c r="AA1029" s="28"/>
      <c r="AB1029" s="28"/>
      <c r="AC1029" s="28"/>
      <c r="AD1029" s="28"/>
      <c r="AE1029" s="31"/>
      <c r="AF1029" s="28"/>
    </row>
    <row r="1030" ht="14.5" customHeight="1" spans="1:32">
      <c r="A1030" s="28"/>
      <c r="B1030" s="31"/>
      <c r="C1030" s="131"/>
      <c r="D1030" s="209"/>
      <c r="E1030" s="209"/>
      <c r="F1030" s="212"/>
      <c r="G1030" s="209"/>
      <c r="H1030" s="209"/>
      <c r="I1030" s="28"/>
      <c r="J1030" s="28"/>
      <c r="K1030" s="31"/>
      <c r="L1030" s="80"/>
      <c r="M1030" s="80"/>
      <c r="N1030" s="80"/>
      <c r="O1030" s="28"/>
      <c r="P1030" s="28"/>
      <c r="Q1030" s="28"/>
      <c r="R1030" s="28"/>
      <c r="S1030" s="28"/>
      <c r="T1030" s="31"/>
      <c r="U1030" s="31"/>
      <c r="V1030" s="31"/>
      <c r="W1030" s="28"/>
      <c r="X1030" s="28"/>
      <c r="Y1030" s="31"/>
      <c r="Z1030" s="28"/>
      <c r="AA1030" s="28"/>
      <c r="AB1030" s="28"/>
      <c r="AC1030" s="28"/>
      <c r="AD1030" s="28"/>
      <c r="AE1030" s="31"/>
      <c r="AF1030" s="28"/>
    </row>
    <row r="1031" ht="14.5" customHeight="1" spans="1:32">
      <c r="A1031" s="28"/>
      <c r="B1031" s="31"/>
      <c r="C1031" s="131"/>
      <c r="D1031" s="209"/>
      <c r="E1031" s="209"/>
      <c r="F1031" s="212"/>
      <c r="G1031" s="209"/>
      <c r="H1031" s="209"/>
      <c r="I1031" s="28"/>
      <c r="J1031" s="28"/>
      <c r="K1031" s="31"/>
      <c r="L1031" s="80"/>
      <c r="M1031" s="80"/>
      <c r="N1031" s="80"/>
      <c r="O1031" s="28"/>
      <c r="P1031" s="28"/>
      <c r="Q1031" s="28"/>
      <c r="R1031" s="28"/>
      <c r="S1031" s="28"/>
      <c r="T1031" s="31"/>
      <c r="U1031" s="31"/>
      <c r="V1031" s="31"/>
      <c r="W1031" s="28"/>
      <c r="X1031" s="28"/>
      <c r="Y1031" s="31"/>
      <c r="Z1031" s="28"/>
      <c r="AA1031" s="28"/>
      <c r="AB1031" s="28"/>
      <c r="AC1031" s="28"/>
      <c r="AD1031" s="28"/>
      <c r="AE1031" s="31"/>
      <c r="AF1031" s="28"/>
    </row>
    <row r="1032" ht="14.5" customHeight="1" spans="1:32">
      <c r="A1032" s="28"/>
      <c r="B1032" s="31"/>
      <c r="C1032" s="131"/>
      <c r="D1032" s="209"/>
      <c r="E1032" s="209"/>
      <c r="F1032" s="212"/>
      <c r="G1032" s="209"/>
      <c r="H1032" s="209"/>
      <c r="I1032" s="28"/>
      <c r="J1032" s="28"/>
      <c r="K1032" s="31"/>
      <c r="L1032" s="80"/>
      <c r="M1032" s="80"/>
      <c r="N1032" s="80"/>
      <c r="O1032" s="28"/>
      <c r="P1032" s="28"/>
      <c r="Q1032" s="28"/>
      <c r="R1032" s="28"/>
      <c r="S1032" s="28"/>
      <c r="T1032" s="31"/>
      <c r="U1032" s="31"/>
      <c r="V1032" s="31"/>
      <c r="W1032" s="28"/>
      <c r="X1032" s="28"/>
      <c r="Y1032" s="31"/>
      <c r="Z1032" s="28"/>
      <c r="AA1032" s="28"/>
      <c r="AB1032" s="28"/>
      <c r="AC1032" s="28"/>
      <c r="AD1032" s="28"/>
      <c r="AE1032" s="31"/>
      <c r="AF1032" s="28"/>
    </row>
    <row r="1033" ht="14.5" customHeight="1" spans="1:32">
      <c r="A1033" s="28"/>
      <c r="B1033" s="31"/>
      <c r="C1033" s="131"/>
      <c r="D1033" s="209"/>
      <c r="E1033" s="209"/>
      <c r="F1033" s="212"/>
      <c r="G1033" s="209"/>
      <c r="H1033" s="209"/>
      <c r="I1033" s="28"/>
      <c r="J1033" s="28"/>
      <c r="K1033" s="31"/>
      <c r="L1033" s="80"/>
      <c r="M1033" s="80"/>
      <c r="N1033" s="80"/>
      <c r="O1033" s="28"/>
      <c r="P1033" s="28"/>
      <c r="Q1033" s="28"/>
      <c r="R1033" s="28"/>
      <c r="S1033" s="28"/>
      <c r="T1033" s="31"/>
      <c r="U1033" s="31"/>
      <c r="V1033" s="31"/>
      <c r="W1033" s="28"/>
      <c r="X1033" s="28"/>
      <c r="Y1033" s="31"/>
      <c r="Z1033" s="28"/>
      <c r="AA1033" s="28"/>
      <c r="AB1033" s="28"/>
      <c r="AC1033" s="28"/>
      <c r="AD1033" s="28"/>
      <c r="AE1033" s="31"/>
      <c r="AF1033" s="28"/>
    </row>
    <row r="1034" ht="14.5" customHeight="1" spans="1:32">
      <c r="A1034" s="28"/>
      <c r="B1034" s="31"/>
      <c r="C1034" s="131"/>
      <c r="D1034" s="209"/>
      <c r="E1034" s="209"/>
      <c r="F1034" s="212"/>
      <c r="G1034" s="209"/>
      <c r="H1034" s="209"/>
      <c r="I1034" s="28"/>
      <c r="J1034" s="28"/>
      <c r="K1034" s="31"/>
      <c r="L1034" s="80"/>
      <c r="M1034" s="80"/>
      <c r="N1034" s="80"/>
      <c r="O1034" s="28"/>
      <c r="P1034" s="28"/>
      <c r="Q1034" s="28"/>
      <c r="R1034" s="28"/>
      <c r="S1034" s="28"/>
      <c r="T1034" s="31"/>
      <c r="U1034" s="31"/>
      <c r="V1034" s="31"/>
      <c r="W1034" s="28"/>
      <c r="X1034" s="28"/>
      <c r="Y1034" s="31"/>
      <c r="Z1034" s="28"/>
      <c r="AA1034" s="28"/>
      <c r="AB1034" s="28"/>
      <c r="AC1034" s="28"/>
      <c r="AD1034" s="28"/>
      <c r="AE1034" s="31"/>
      <c r="AF1034" s="28"/>
    </row>
    <row r="1035" ht="14.5" customHeight="1" spans="1:32">
      <c r="A1035" s="28"/>
      <c r="B1035" s="31"/>
      <c r="C1035" s="131"/>
      <c r="D1035" s="209"/>
      <c r="E1035" s="209"/>
      <c r="F1035" s="212"/>
      <c r="G1035" s="209"/>
      <c r="H1035" s="209"/>
      <c r="I1035" s="28"/>
      <c r="J1035" s="28"/>
      <c r="K1035" s="31"/>
      <c r="L1035" s="80"/>
      <c r="M1035" s="80"/>
      <c r="N1035" s="80"/>
      <c r="O1035" s="28"/>
      <c r="P1035" s="28"/>
      <c r="Q1035" s="28"/>
      <c r="R1035" s="28"/>
      <c r="S1035" s="28"/>
      <c r="T1035" s="31"/>
      <c r="U1035" s="31"/>
      <c r="V1035" s="31"/>
      <c r="W1035" s="28"/>
      <c r="X1035" s="28"/>
      <c r="Y1035" s="31"/>
      <c r="Z1035" s="28"/>
      <c r="AA1035" s="28"/>
      <c r="AB1035" s="28"/>
      <c r="AC1035" s="28"/>
      <c r="AD1035" s="28"/>
      <c r="AE1035" s="31"/>
      <c r="AF1035" s="28"/>
    </row>
    <row r="1036" ht="14.5" customHeight="1" spans="1:32">
      <c r="A1036" s="28"/>
      <c r="B1036" s="31"/>
      <c r="C1036" s="131"/>
      <c r="D1036" s="209"/>
      <c r="E1036" s="209"/>
      <c r="F1036" s="212"/>
      <c r="G1036" s="209"/>
      <c r="H1036" s="209"/>
      <c r="I1036" s="28"/>
      <c r="J1036" s="28"/>
      <c r="K1036" s="31"/>
      <c r="L1036" s="80"/>
      <c r="M1036" s="80"/>
      <c r="N1036" s="80"/>
      <c r="O1036" s="28"/>
      <c r="P1036" s="28"/>
      <c r="Q1036" s="28"/>
      <c r="R1036" s="28"/>
      <c r="S1036" s="28"/>
      <c r="T1036" s="31"/>
      <c r="U1036" s="31"/>
      <c r="V1036" s="31"/>
      <c r="W1036" s="28"/>
      <c r="X1036" s="28"/>
      <c r="Y1036" s="31"/>
      <c r="Z1036" s="28"/>
      <c r="AA1036" s="28"/>
      <c r="AB1036" s="28"/>
      <c r="AC1036" s="28"/>
      <c r="AD1036" s="28"/>
      <c r="AE1036" s="31"/>
      <c r="AF1036" s="28"/>
    </row>
    <row r="1037" ht="14.5" customHeight="1" spans="1:32">
      <c r="A1037" s="28"/>
      <c r="B1037" s="31"/>
      <c r="C1037" s="131"/>
      <c r="D1037" s="209"/>
      <c r="E1037" s="209"/>
      <c r="F1037" s="212"/>
      <c r="G1037" s="209"/>
      <c r="H1037" s="209"/>
      <c r="I1037" s="28"/>
      <c r="J1037" s="28"/>
      <c r="K1037" s="31"/>
      <c r="L1037" s="80"/>
      <c r="M1037" s="80"/>
      <c r="N1037" s="80"/>
      <c r="O1037" s="28"/>
      <c r="P1037" s="28"/>
      <c r="Q1037" s="28"/>
      <c r="R1037" s="28"/>
      <c r="S1037" s="28"/>
      <c r="T1037" s="31"/>
      <c r="U1037" s="31"/>
      <c r="V1037" s="31"/>
      <c r="W1037" s="28"/>
      <c r="X1037" s="28"/>
      <c r="Y1037" s="31"/>
      <c r="Z1037" s="28"/>
      <c r="AA1037" s="28"/>
      <c r="AB1037" s="28"/>
      <c r="AC1037" s="28"/>
      <c r="AD1037" s="28"/>
      <c r="AE1037" s="31"/>
      <c r="AF1037" s="28"/>
    </row>
    <row r="1038" ht="14.5" customHeight="1" spans="1:32">
      <c r="A1038" s="28"/>
      <c r="B1038" s="31"/>
      <c r="C1038" s="131"/>
      <c r="D1038" s="209"/>
      <c r="E1038" s="209"/>
      <c r="F1038" s="212"/>
      <c r="G1038" s="209"/>
      <c r="H1038" s="209"/>
      <c r="I1038" s="28"/>
      <c r="J1038" s="28"/>
      <c r="K1038" s="31"/>
      <c r="L1038" s="80"/>
      <c r="M1038" s="80"/>
      <c r="N1038" s="80"/>
      <c r="O1038" s="28"/>
      <c r="P1038" s="28"/>
      <c r="Q1038" s="28"/>
      <c r="R1038" s="28"/>
      <c r="S1038" s="28"/>
      <c r="T1038" s="31"/>
      <c r="U1038" s="31"/>
      <c r="V1038" s="31"/>
      <c r="W1038" s="28"/>
      <c r="X1038" s="28"/>
      <c r="Y1038" s="31"/>
      <c r="Z1038" s="28"/>
      <c r="AA1038" s="28"/>
      <c r="AB1038" s="28"/>
      <c r="AC1038" s="28"/>
      <c r="AD1038" s="28"/>
      <c r="AE1038" s="31"/>
      <c r="AF1038" s="28"/>
    </row>
    <row r="1039" ht="14.5" customHeight="1" spans="1:32">
      <c r="A1039" s="28"/>
      <c r="B1039" s="31"/>
      <c r="C1039" s="131"/>
      <c r="D1039" s="209"/>
      <c r="E1039" s="209"/>
      <c r="F1039" s="212"/>
      <c r="G1039" s="209"/>
      <c r="H1039" s="209"/>
      <c r="I1039" s="28"/>
      <c r="J1039" s="28"/>
      <c r="K1039" s="31"/>
      <c r="L1039" s="80"/>
      <c r="M1039" s="80"/>
      <c r="N1039" s="80"/>
      <c r="O1039" s="28"/>
      <c r="P1039" s="28"/>
      <c r="Q1039" s="28"/>
      <c r="R1039" s="28"/>
      <c r="S1039" s="28"/>
      <c r="T1039" s="31"/>
      <c r="U1039" s="31"/>
      <c r="V1039" s="31"/>
      <c r="W1039" s="28"/>
      <c r="X1039" s="28"/>
      <c r="Y1039" s="31"/>
      <c r="Z1039" s="28"/>
      <c r="AA1039" s="28"/>
      <c r="AB1039" s="28"/>
      <c r="AC1039" s="28"/>
      <c r="AD1039" s="28"/>
      <c r="AE1039" s="31"/>
      <c r="AF1039" s="28"/>
    </row>
    <row r="1040" ht="14.5" customHeight="1" spans="1:32">
      <c r="A1040" s="28"/>
      <c r="B1040" s="31"/>
      <c r="C1040" s="131"/>
      <c r="D1040" s="209"/>
      <c r="E1040" s="209"/>
      <c r="F1040" s="212"/>
      <c r="G1040" s="209"/>
      <c r="H1040" s="209"/>
      <c r="I1040" s="28"/>
      <c r="J1040" s="28"/>
      <c r="K1040" s="31"/>
      <c r="L1040" s="80"/>
      <c r="M1040" s="80"/>
      <c r="N1040" s="80"/>
      <c r="O1040" s="28"/>
      <c r="P1040" s="28"/>
      <c r="Q1040" s="28"/>
      <c r="R1040" s="28"/>
      <c r="S1040" s="28"/>
      <c r="T1040" s="31"/>
      <c r="U1040" s="31"/>
      <c r="V1040" s="31"/>
      <c r="W1040" s="28"/>
      <c r="X1040" s="28"/>
      <c r="Y1040" s="31"/>
      <c r="Z1040" s="28"/>
      <c r="AA1040" s="28"/>
      <c r="AB1040" s="28"/>
      <c r="AC1040" s="28"/>
      <c r="AD1040" s="28"/>
      <c r="AE1040" s="31"/>
      <c r="AF1040" s="28"/>
    </row>
    <row r="1041" ht="14.5" customHeight="1" spans="1:32">
      <c r="A1041" s="28"/>
      <c r="B1041" s="31"/>
      <c r="C1041" s="131"/>
      <c r="D1041" s="209"/>
      <c r="E1041" s="209"/>
      <c r="F1041" s="212"/>
      <c r="G1041" s="209"/>
      <c r="H1041" s="209"/>
      <c r="I1041" s="28"/>
      <c r="J1041" s="28"/>
      <c r="K1041" s="31"/>
      <c r="L1041" s="80"/>
      <c r="M1041" s="80"/>
      <c r="N1041" s="80"/>
      <c r="O1041" s="28"/>
      <c r="P1041" s="28"/>
      <c r="Q1041" s="28"/>
      <c r="R1041" s="28"/>
      <c r="S1041" s="28"/>
      <c r="T1041" s="31"/>
      <c r="U1041" s="31"/>
      <c r="V1041" s="31"/>
      <c r="W1041" s="28"/>
      <c r="X1041" s="28"/>
      <c r="Y1041" s="31"/>
      <c r="Z1041" s="28"/>
      <c r="AA1041" s="28"/>
      <c r="AB1041" s="28"/>
      <c r="AC1041" s="28"/>
      <c r="AD1041" s="28"/>
      <c r="AE1041" s="31"/>
      <c r="AF1041" s="28"/>
    </row>
    <row r="1042" ht="14.5" customHeight="1" spans="1:32">
      <c r="A1042" s="28"/>
      <c r="B1042" s="31"/>
      <c r="C1042" s="131"/>
      <c r="D1042" s="209"/>
      <c r="E1042" s="209"/>
      <c r="F1042" s="212"/>
      <c r="G1042" s="209"/>
      <c r="H1042" s="209"/>
      <c r="I1042" s="28"/>
      <c r="J1042" s="28"/>
      <c r="K1042" s="31"/>
      <c r="L1042" s="80"/>
      <c r="M1042" s="80"/>
      <c r="N1042" s="80"/>
      <c r="O1042" s="28"/>
      <c r="P1042" s="28"/>
      <c r="Q1042" s="28"/>
      <c r="R1042" s="28"/>
      <c r="S1042" s="28"/>
      <c r="T1042" s="31"/>
      <c r="U1042" s="31"/>
      <c r="V1042" s="31"/>
      <c r="W1042" s="28"/>
      <c r="X1042" s="28"/>
      <c r="Y1042" s="31"/>
      <c r="Z1042" s="28"/>
      <c r="AA1042" s="28"/>
      <c r="AB1042" s="28"/>
      <c r="AC1042" s="28"/>
      <c r="AD1042" s="28"/>
      <c r="AE1042" s="31"/>
      <c r="AF1042" s="28"/>
    </row>
    <row r="1043" ht="14.5" customHeight="1" spans="1:32">
      <c r="A1043" s="28"/>
      <c r="B1043" s="31"/>
      <c r="C1043" s="131"/>
      <c r="D1043" s="209"/>
      <c r="E1043" s="209"/>
      <c r="F1043" s="212"/>
      <c r="G1043" s="209"/>
      <c r="H1043" s="209"/>
      <c r="I1043" s="28"/>
      <c r="J1043" s="28"/>
      <c r="K1043" s="31"/>
      <c r="L1043" s="80"/>
      <c r="M1043" s="80"/>
      <c r="N1043" s="80"/>
      <c r="O1043" s="28"/>
      <c r="P1043" s="28"/>
      <c r="Q1043" s="28"/>
      <c r="R1043" s="28"/>
      <c r="S1043" s="28"/>
      <c r="T1043" s="31"/>
      <c r="U1043" s="31"/>
      <c r="V1043" s="31"/>
      <c r="W1043" s="28"/>
      <c r="X1043" s="28"/>
      <c r="Y1043" s="31"/>
      <c r="Z1043" s="28"/>
      <c r="AA1043" s="28"/>
      <c r="AB1043" s="28"/>
      <c r="AC1043" s="28"/>
      <c r="AD1043" s="28"/>
      <c r="AE1043" s="31"/>
      <c r="AF1043" s="28"/>
    </row>
    <row r="1044" ht="14.5" customHeight="1" spans="1:32">
      <c r="A1044" s="28"/>
      <c r="B1044" s="31"/>
      <c r="C1044" s="131"/>
      <c r="D1044" s="209"/>
      <c r="E1044" s="209"/>
      <c r="F1044" s="212"/>
      <c r="G1044" s="209"/>
      <c r="H1044" s="209"/>
      <c r="I1044" s="28"/>
      <c r="J1044" s="28"/>
      <c r="K1044" s="31"/>
      <c r="L1044" s="80"/>
      <c r="M1044" s="80"/>
      <c r="N1044" s="80"/>
      <c r="O1044" s="28"/>
      <c r="P1044" s="28"/>
      <c r="Q1044" s="28"/>
      <c r="R1044" s="28"/>
      <c r="S1044" s="28"/>
      <c r="T1044" s="31"/>
      <c r="U1044" s="31"/>
      <c r="V1044" s="31"/>
      <c r="W1044" s="28"/>
      <c r="X1044" s="28"/>
      <c r="Y1044" s="31"/>
      <c r="Z1044" s="28"/>
      <c r="AA1044" s="28"/>
      <c r="AB1044" s="28"/>
      <c r="AC1044" s="28"/>
      <c r="AD1044" s="28"/>
      <c r="AE1044" s="31"/>
      <c r="AF1044" s="28"/>
    </row>
    <row r="1045" ht="14.5" customHeight="1" spans="1:32">
      <c r="A1045" s="28"/>
      <c r="B1045" s="31"/>
      <c r="C1045" s="131"/>
      <c r="D1045" s="209"/>
      <c r="E1045" s="209"/>
      <c r="F1045" s="212"/>
      <c r="G1045" s="209"/>
      <c r="H1045" s="209"/>
      <c r="I1045" s="28"/>
      <c r="J1045" s="28"/>
      <c r="K1045" s="31"/>
      <c r="L1045" s="80"/>
      <c r="M1045" s="80"/>
      <c r="N1045" s="80"/>
      <c r="O1045" s="28"/>
      <c r="P1045" s="28"/>
      <c r="Q1045" s="28"/>
      <c r="R1045" s="28"/>
      <c r="S1045" s="28"/>
      <c r="T1045" s="31"/>
      <c r="U1045" s="31"/>
      <c r="V1045" s="31"/>
      <c r="W1045" s="28"/>
      <c r="X1045" s="28"/>
      <c r="Y1045" s="31"/>
      <c r="Z1045" s="28"/>
      <c r="AA1045" s="28"/>
      <c r="AB1045" s="28"/>
      <c r="AC1045" s="28"/>
      <c r="AD1045" s="28"/>
      <c r="AE1045" s="31"/>
      <c r="AF1045" s="28"/>
    </row>
    <row r="1046" ht="14.5" customHeight="1" spans="1:32">
      <c r="A1046" s="28"/>
      <c r="B1046" s="31"/>
      <c r="C1046" s="131"/>
      <c r="D1046" s="209"/>
      <c r="E1046" s="209"/>
      <c r="F1046" s="212"/>
      <c r="G1046" s="209"/>
      <c r="H1046" s="209"/>
      <c r="I1046" s="28"/>
      <c r="J1046" s="28"/>
      <c r="K1046" s="31"/>
      <c r="L1046" s="80"/>
      <c r="M1046" s="80"/>
      <c r="N1046" s="80"/>
      <c r="O1046" s="28"/>
      <c r="P1046" s="28"/>
      <c r="Q1046" s="28"/>
      <c r="R1046" s="28"/>
      <c r="S1046" s="28"/>
      <c r="T1046" s="31"/>
      <c r="U1046" s="31"/>
      <c r="V1046" s="31"/>
      <c r="W1046" s="28"/>
      <c r="X1046" s="28"/>
      <c r="Y1046" s="31"/>
      <c r="Z1046" s="28"/>
      <c r="AA1046" s="28"/>
      <c r="AB1046" s="28"/>
      <c r="AC1046" s="28"/>
      <c r="AD1046" s="28"/>
      <c r="AE1046" s="31"/>
      <c r="AF1046" s="28"/>
    </row>
    <row r="1047" ht="14.5" customHeight="1" spans="1:32">
      <c r="A1047" s="28"/>
      <c r="B1047" s="31"/>
      <c r="C1047" s="131"/>
      <c r="D1047" s="209"/>
      <c r="E1047" s="209"/>
      <c r="F1047" s="212"/>
      <c r="G1047" s="209"/>
      <c r="H1047" s="209"/>
      <c r="I1047" s="28"/>
      <c r="J1047" s="28"/>
      <c r="K1047" s="31"/>
      <c r="L1047" s="80"/>
      <c r="M1047" s="80"/>
      <c r="N1047" s="80"/>
      <c r="O1047" s="28"/>
      <c r="P1047" s="28"/>
      <c r="Q1047" s="28"/>
      <c r="R1047" s="28"/>
      <c r="S1047" s="28"/>
      <c r="T1047" s="31"/>
      <c r="U1047" s="31"/>
      <c r="V1047" s="31"/>
      <c r="W1047" s="28"/>
      <c r="X1047" s="28"/>
      <c r="Y1047" s="31"/>
      <c r="Z1047" s="28"/>
      <c r="AA1047" s="28"/>
      <c r="AB1047" s="28"/>
      <c r="AC1047" s="28"/>
      <c r="AD1047" s="28"/>
      <c r="AE1047" s="31"/>
      <c r="AF1047" s="28"/>
    </row>
    <row r="1048" ht="14.5" customHeight="1" spans="1:32">
      <c r="A1048" s="28"/>
      <c r="B1048" s="31"/>
      <c r="C1048" s="131"/>
      <c r="D1048" s="209"/>
      <c r="E1048" s="209"/>
      <c r="F1048" s="212"/>
      <c r="G1048" s="209"/>
      <c r="H1048" s="209"/>
      <c r="I1048" s="28"/>
      <c r="J1048" s="28"/>
      <c r="K1048" s="31"/>
      <c r="L1048" s="80"/>
      <c r="M1048" s="80"/>
      <c r="N1048" s="80"/>
      <c r="O1048" s="28"/>
      <c r="P1048" s="28"/>
      <c r="Q1048" s="28"/>
      <c r="R1048" s="28"/>
      <c r="S1048" s="28"/>
      <c r="T1048" s="31"/>
      <c r="U1048" s="31"/>
      <c r="V1048" s="31"/>
      <c r="W1048" s="28"/>
      <c r="X1048" s="28"/>
      <c r="Y1048" s="31"/>
      <c r="Z1048" s="28"/>
      <c r="AA1048" s="28"/>
      <c r="AB1048" s="28"/>
      <c r="AC1048" s="28"/>
      <c r="AD1048" s="28"/>
      <c r="AE1048" s="31"/>
      <c r="AF1048" s="28"/>
    </row>
    <row r="1049" ht="14.5" customHeight="1" spans="1:32">
      <c r="A1049" s="28"/>
      <c r="B1049" s="31"/>
      <c r="C1049" s="131"/>
      <c r="D1049" s="209"/>
      <c r="E1049" s="209"/>
      <c r="F1049" s="212"/>
      <c r="G1049" s="209"/>
      <c r="H1049" s="209"/>
      <c r="I1049" s="28"/>
      <c r="J1049" s="28"/>
      <c r="K1049" s="31"/>
      <c r="L1049" s="80"/>
      <c r="M1049" s="80"/>
      <c r="N1049" s="80"/>
      <c r="O1049" s="28"/>
      <c r="P1049" s="28"/>
      <c r="Q1049" s="28"/>
      <c r="R1049" s="28"/>
      <c r="S1049" s="28"/>
      <c r="T1049" s="31"/>
      <c r="U1049" s="31"/>
      <c r="V1049" s="31"/>
      <c r="W1049" s="28"/>
      <c r="X1049" s="28"/>
      <c r="Y1049" s="31"/>
      <c r="Z1049" s="28"/>
      <c r="AA1049" s="28"/>
      <c r="AB1049" s="28"/>
      <c r="AC1049" s="28"/>
      <c r="AD1049" s="28"/>
      <c r="AE1049" s="31"/>
      <c r="AF1049" s="28"/>
    </row>
    <row r="1050" ht="14.5" customHeight="1" spans="1:32">
      <c r="A1050" s="28"/>
      <c r="B1050" s="31"/>
      <c r="C1050" s="131"/>
      <c r="D1050" s="209"/>
      <c r="E1050" s="209"/>
      <c r="F1050" s="212"/>
      <c r="G1050" s="209"/>
      <c r="H1050" s="209"/>
      <c r="I1050" s="28"/>
      <c r="J1050" s="28"/>
      <c r="K1050" s="31"/>
      <c r="L1050" s="80"/>
      <c r="M1050" s="80"/>
      <c r="N1050" s="80"/>
      <c r="O1050" s="28"/>
      <c r="P1050" s="28"/>
      <c r="Q1050" s="28"/>
      <c r="R1050" s="28"/>
      <c r="S1050" s="28"/>
      <c r="T1050" s="31"/>
      <c r="U1050" s="31"/>
      <c r="V1050" s="31"/>
      <c r="W1050" s="28"/>
      <c r="X1050" s="28"/>
      <c r="Y1050" s="31"/>
      <c r="Z1050" s="28"/>
      <c r="AA1050" s="28"/>
      <c r="AB1050" s="28"/>
      <c r="AC1050" s="28"/>
      <c r="AD1050" s="28"/>
      <c r="AE1050" s="31"/>
      <c r="AF1050" s="28"/>
    </row>
    <row r="1051" ht="14.5" customHeight="1" spans="1:32">
      <c r="A1051" s="28"/>
      <c r="B1051" s="31"/>
      <c r="C1051" s="131"/>
      <c r="D1051" s="209"/>
      <c r="E1051" s="209"/>
      <c r="F1051" s="212"/>
      <c r="G1051" s="209"/>
      <c r="H1051" s="209"/>
      <c r="I1051" s="28"/>
      <c r="J1051" s="28"/>
      <c r="K1051" s="31"/>
      <c r="L1051" s="80"/>
      <c r="M1051" s="80"/>
      <c r="N1051" s="80"/>
      <c r="O1051" s="28"/>
      <c r="P1051" s="28"/>
      <c r="Q1051" s="28"/>
      <c r="R1051" s="28"/>
      <c r="S1051" s="28"/>
      <c r="T1051" s="31"/>
      <c r="U1051" s="31"/>
      <c r="V1051" s="31"/>
      <c r="W1051" s="28"/>
      <c r="X1051" s="28"/>
      <c r="Y1051" s="31"/>
      <c r="Z1051" s="28"/>
      <c r="AA1051" s="28"/>
      <c r="AB1051" s="28"/>
      <c r="AC1051" s="28"/>
      <c r="AD1051" s="28"/>
      <c r="AE1051" s="31"/>
      <c r="AF1051" s="28"/>
    </row>
    <row r="1052" ht="14.5" customHeight="1" spans="1:32">
      <c r="A1052" s="28"/>
      <c r="B1052" s="31"/>
      <c r="C1052" s="131"/>
      <c r="D1052" s="209"/>
      <c r="E1052" s="209"/>
      <c r="F1052" s="212"/>
      <c r="G1052" s="209"/>
      <c r="H1052" s="209"/>
      <c r="I1052" s="28"/>
      <c r="J1052" s="28"/>
      <c r="K1052" s="31"/>
      <c r="L1052" s="80"/>
      <c r="M1052" s="80"/>
      <c r="N1052" s="80"/>
      <c r="O1052" s="28"/>
      <c r="P1052" s="28"/>
      <c r="Q1052" s="28"/>
      <c r="R1052" s="28"/>
      <c r="S1052" s="28"/>
      <c r="T1052" s="31"/>
      <c r="U1052" s="31"/>
      <c r="V1052" s="31"/>
      <c r="W1052" s="28"/>
      <c r="X1052" s="28"/>
      <c r="Y1052" s="31"/>
      <c r="Z1052" s="28"/>
      <c r="AA1052" s="28"/>
      <c r="AB1052" s="28"/>
      <c r="AC1052" s="28"/>
      <c r="AD1052" s="28"/>
      <c r="AE1052" s="31"/>
      <c r="AF1052" s="28"/>
    </row>
    <row r="1053" ht="14.5" customHeight="1" spans="1:32">
      <c r="A1053" s="28"/>
      <c r="B1053" s="31"/>
      <c r="C1053" s="131"/>
      <c r="D1053" s="209"/>
      <c r="E1053" s="209"/>
      <c r="F1053" s="212"/>
      <c r="G1053" s="209"/>
      <c r="H1053" s="209"/>
      <c r="I1053" s="28"/>
      <c r="J1053" s="28"/>
      <c r="K1053" s="31"/>
      <c r="L1053" s="80"/>
      <c r="M1053" s="80"/>
      <c r="N1053" s="80"/>
      <c r="O1053" s="28"/>
      <c r="P1053" s="28"/>
      <c r="Q1053" s="28"/>
      <c r="R1053" s="28"/>
      <c r="S1053" s="28"/>
      <c r="T1053" s="31"/>
      <c r="U1053" s="31"/>
      <c r="V1053" s="31"/>
      <c r="W1053" s="28"/>
      <c r="X1053" s="28"/>
      <c r="Y1053" s="31"/>
      <c r="Z1053" s="28"/>
      <c r="AA1053" s="28"/>
      <c r="AB1053" s="28"/>
      <c r="AC1053" s="28"/>
      <c r="AD1053" s="28"/>
      <c r="AE1053" s="31"/>
      <c r="AF1053" s="28"/>
    </row>
    <row r="1054" ht="14.5" customHeight="1" spans="1:32">
      <c r="A1054" s="28"/>
      <c r="B1054" s="31"/>
      <c r="C1054" s="131"/>
      <c r="D1054" s="209"/>
      <c r="E1054" s="209"/>
      <c r="F1054" s="212"/>
      <c r="G1054" s="209"/>
      <c r="H1054" s="209"/>
      <c r="I1054" s="28"/>
      <c r="J1054" s="28"/>
      <c r="K1054" s="31"/>
      <c r="L1054" s="80"/>
      <c r="M1054" s="80"/>
      <c r="N1054" s="80"/>
      <c r="O1054" s="28"/>
      <c r="P1054" s="28"/>
      <c r="Q1054" s="28"/>
      <c r="R1054" s="28"/>
      <c r="S1054" s="28"/>
      <c r="T1054" s="31"/>
      <c r="U1054" s="31"/>
      <c r="V1054" s="31"/>
      <c r="W1054" s="28"/>
      <c r="X1054" s="28"/>
      <c r="Y1054" s="31"/>
      <c r="Z1054" s="28"/>
      <c r="AA1054" s="28"/>
      <c r="AB1054" s="28"/>
      <c r="AC1054" s="28"/>
      <c r="AD1054" s="28"/>
      <c r="AE1054" s="31"/>
      <c r="AF1054" s="28"/>
    </row>
    <row r="1055" ht="14.5" customHeight="1" spans="1:32">
      <c r="A1055" s="28"/>
      <c r="B1055" s="31"/>
      <c r="C1055" s="131"/>
      <c r="D1055" s="209"/>
      <c r="E1055" s="209"/>
      <c r="F1055" s="212"/>
      <c r="G1055" s="209"/>
      <c r="H1055" s="209"/>
      <c r="I1055" s="28"/>
      <c r="J1055" s="28"/>
      <c r="K1055" s="31"/>
      <c r="L1055" s="80"/>
      <c r="M1055" s="80"/>
      <c r="N1055" s="80"/>
      <c r="O1055" s="28"/>
      <c r="P1055" s="28"/>
      <c r="Q1055" s="28"/>
      <c r="R1055" s="28"/>
      <c r="S1055" s="28"/>
      <c r="T1055" s="31"/>
      <c r="U1055" s="31"/>
      <c r="V1055" s="31"/>
      <c r="W1055" s="28"/>
      <c r="X1055" s="28"/>
      <c r="Y1055" s="31"/>
      <c r="Z1055" s="28"/>
      <c r="AA1055" s="28"/>
      <c r="AB1055" s="28"/>
      <c r="AC1055" s="28"/>
      <c r="AD1055" s="28"/>
      <c r="AE1055" s="31"/>
      <c r="AF1055" s="28"/>
    </row>
    <row r="1056" ht="14.5" customHeight="1" spans="1:32">
      <c r="A1056" s="28"/>
      <c r="B1056" s="31"/>
      <c r="C1056" s="131"/>
      <c r="D1056" s="209"/>
      <c r="E1056" s="209"/>
      <c r="F1056" s="212"/>
      <c r="G1056" s="209"/>
      <c r="H1056" s="209"/>
      <c r="I1056" s="28"/>
      <c r="J1056" s="28"/>
      <c r="K1056" s="31"/>
      <c r="L1056" s="80"/>
      <c r="M1056" s="80"/>
      <c r="N1056" s="80"/>
      <c r="O1056" s="28"/>
      <c r="P1056" s="28"/>
      <c r="Q1056" s="28"/>
      <c r="R1056" s="28"/>
      <c r="S1056" s="28"/>
      <c r="T1056" s="31"/>
      <c r="U1056" s="31"/>
      <c r="V1056" s="31"/>
      <c r="W1056" s="28"/>
      <c r="X1056" s="28"/>
      <c r="Y1056" s="31"/>
      <c r="Z1056" s="28"/>
      <c r="AA1056" s="28"/>
      <c r="AB1056" s="28"/>
      <c r="AC1056" s="28"/>
      <c r="AD1056" s="28"/>
      <c r="AE1056" s="31"/>
      <c r="AF1056" s="28"/>
    </row>
    <row r="1057" ht="14.5" customHeight="1" spans="1:32">
      <c r="A1057" s="28"/>
      <c r="B1057" s="31"/>
      <c r="C1057" s="131"/>
      <c r="D1057" s="209"/>
      <c r="E1057" s="209"/>
      <c r="F1057" s="212"/>
      <c r="G1057" s="209"/>
      <c r="H1057" s="209"/>
      <c r="I1057" s="28"/>
      <c r="J1057" s="28"/>
      <c r="K1057" s="31"/>
      <c r="L1057" s="80"/>
      <c r="M1057" s="80"/>
      <c r="N1057" s="80"/>
      <c r="O1057" s="28"/>
      <c r="P1057" s="28"/>
      <c r="Q1057" s="28"/>
      <c r="R1057" s="28"/>
      <c r="S1057" s="28"/>
      <c r="T1057" s="31"/>
      <c r="U1057" s="31"/>
      <c r="V1057" s="31"/>
      <c r="W1057" s="28"/>
      <c r="X1057" s="28"/>
      <c r="Y1057" s="31"/>
      <c r="Z1057" s="28"/>
      <c r="AA1057" s="28"/>
      <c r="AB1057" s="28"/>
      <c r="AC1057" s="28"/>
      <c r="AD1057" s="28"/>
      <c r="AE1057" s="31"/>
      <c r="AF1057" s="28"/>
    </row>
    <row r="1058" ht="14.5" customHeight="1" spans="1:32">
      <c r="A1058" s="28"/>
      <c r="B1058" s="31"/>
      <c r="C1058" s="131"/>
      <c r="D1058" s="209"/>
      <c r="E1058" s="209"/>
      <c r="F1058" s="212"/>
      <c r="G1058" s="209"/>
      <c r="H1058" s="209"/>
      <c r="I1058" s="28"/>
      <c r="J1058" s="28"/>
      <c r="K1058" s="31"/>
      <c r="L1058" s="80"/>
      <c r="M1058" s="80"/>
      <c r="N1058" s="80"/>
      <c r="O1058" s="28"/>
      <c r="P1058" s="28"/>
      <c r="Q1058" s="28"/>
      <c r="R1058" s="28"/>
      <c r="S1058" s="28"/>
      <c r="T1058" s="31"/>
      <c r="U1058" s="31"/>
      <c r="V1058" s="31"/>
      <c r="W1058" s="28"/>
      <c r="X1058" s="28"/>
      <c r="Y1058" s="31"/>
      <c r="Z1058" s="28"/>
      <c r="AA1058" s="28"/>
      <c r="AB1058" s="28"/>
      <c r="AC1058" s="28"/>
      <c r="AD1058" s="28"/>
      <c r="AE1058" s="31"/>
      <c r="AF1058" s="28"/>
    </row>
    <row r="1059" ht="14.5" customHeight="1" spans="1:32">
      <c r="A1059" s="28"/>
      <c r="B1059" s="31"/>
      <c r="C1059" s="131"/>
      <c r="D1059" s="209"/>
      <c r="E1059" s="209"/>
      <c r="F1059" s="212"/>
      <c r="G1059" s="209"/>
      <c r="H1059" s="209"/>
      <c r="I1059" s="28"/>
      <c r="J1059" s="28"/>
      <c r="K1059" s="31"/>
      <c r="L1059" s="80"/>
      <c r="M1059" s="80"/>
      <c r="N1059" s="80"/>
      <c r="O1059" s="28"/>
      <c r="P1059" s="28"/>
      <c r="Q1059" s="28"/>
      <c r="R1059" s="28"/>
      <c r="S1059" s="28"/>
      <c r="T1059" s="31"/>
      <c r="U1059" s="31"/>
      <c r="V1059" s="31"/>
      <c r="W1059" s="28"/>
      <c r="X1059" s="28"/>
      <c r="Y1059" s="31"/>
      <c r="Z1059" s="28"/>
      <c r="AA1059" s="28"/>
      <c r="AB1059" s="28"/>
      <c r="AC1059" s="28"/>
      <c r="AD1059" s="28"/>
      <c r="AE1059" s="31"/>
      <c r="AF1059" s="28"/>
    </row>
    <row r="1060" ht="14.5" customHeight="1" spans="1:32">
      <c r="A1060" s="28"/>
      <c r="B1060" s="31"/>
      <c r="C1060" s="131"/>
      <c r="D1060" s="209"/>
      <c r="E1060" s="209"/>
      <c r="F1060" s="212"/>
      <c r="G1060" s="209"/>
      <c r="H1060" s="209"/>
      <c r="I1060" s="28"/>
      <c r="J1060" s="28"/>
      <c r="K1060" s="31"/>
      <c r="L1060" s="80"/>
      <c r="M1060" s="80"/>
      <c r="N1060" s="80"/>
      <c r="O1060" s="28"/>
      <c r="P1060" s="28"/>
      <c r="Q1060" s="28"/>
      <c r="R1060" s="28"/>
      <c r="S1060" s="28"/>
      <c r="T1060" s="31"/>
      <c r="U1060" s="31"/>
      <c r="V1060" s="31"/>
      <c r="W1060" s="28"/>
      <c r="X1060" s="28"/>
      <c r="Y1060" s="31"/>
      <c r="Z1060" s="28"/>
      <c r="AA1060" s="28"/>
      <c r="AB1060" s="28"/>
      <c r="AC1060" s="28"/>
      <c r="AD1060" s="28"/>
      <c r="AE1060" s="31"/>
      <c r="AF1060" s="28"/>
    </row>
    <row r="1061" ht="14.5" customHeight="1" spans="1:32">
      <c r="A1061" s="28"/>
      <c r="B1061" s="31"/>
      <c r="C1061" s="131"/>
      <c r="D1061" s="209"/>
      <c r="E1061" s="209"/>
      <c r="F1061" s="212"/>
      <c r="G1061" s="209"/>
      <c r="H1061" s="209"/>
      <c r="I1061" s="28"/>
      <c r="J1061" s="28"/>
      <c r="K1061" s="31"/>
      <c r="L1061" s="80"/>
      <c r="M1061" s="80"/>
      <c r="N1061" s="80"/>
      <c r="O1061" s="28"/>
      <c r="P1061" s="28"/>
      <c r="Q1061" s="28"/>
      <c r="R1061" s="28"/>
      <c r="S1061" s="28"/>
      <c r="T1061" s="31"/>
      <c r="U1061" s="31"/>
      <c r="V1061" s="31"/>
      <c r="W1061" s="28"/>
      <c r="X1061" s="28"/>
      <c r="Y1061" s="31"/>
      <c r="Z1061" s="28"/>
      <c r="AA1061" s="28"/>
      <c r="AB1061" s="28"/>
      <c r="AC1061" s="28"/>
      <c r="AD1061" s="28"/>
      <c r="AE1061" s="31"/>
      <c r="AF1061" s="28"/>
    </row>
    <row r="1062" ht="14.5" customHeight="1" spans="1:32">
      <c r="A1062" s="28"/>
      <c r="B1062" s="31"/>
      <c r="C1062" s="131"/>
      <c r="D1062" s="209"/>
      <c r="E1062" s="209"/>
      <c r="F1062" s="212"/>
      <c r="G1062" s="209"/>
      <c r="H1062" s="209"/>
      <c r="I1062" s="28"/>
      <c r="J1062" s="28"/>
      <c r="K1062" s="31"/>
      <c r="L1062" s="80"/>
      <c r="M1062" s="80"/>
      <c r="N1062" s="80"/>
      <c r="O1062" s="28"/>
      <c r="P1062" s="28"/>
      <c r="Q1062" s="28"/>
      <c r="R1062" s="28"/>
      <c r="S1062" s="28"/>
      <c r="T1062" s="31"/>
      <c r="U1062" s="31"/>
      <c r="V1062" s="31"/>
      <c r="W1062" s="28"/>
      <c r="X1062" s="28"/>
      <c r="Y1062" s="31"/>
      <c r="Z1062" s="28"/>
      <c r="AA1062" s="28"/>
      <c r="AB1062" s="28"/>
      <c r="AC1062" s="28"/>
      <c r="AD1062" s="28"/>
      <c r="AE1062" s="31"/>
      <c r="AF1062" s="28"/>
    </row>
    <row r="1063" ht="14.5" customHeight="1" spans="1:32">
      <c r="A1063" s="28"/>
      <c r="B1063" s="31"/>
      <c r="C1063" s="131"/>
      <c r="D1063" s="209"/>
      <c r="E1063" s="209"/>
      <c r="F1063" s="212"/>
      <c r="G1063" s="209"/>
      <c r="H1063" s="209"/>
      <c r="I1063" s="28"/>
      <c r="J1063" s="28"/>
      <c r="K1063" s="31"/>
      <c r="L1063" s="80"/>
      <c r="M1063" s="80"/>
      <c r="N1063" s="80"/>
      <c r="O1063" s="28"/>
      <c r="P1063" s="28"/>
      <c r="Q1063" s="28"/>
      <c r="R1063" s="28"/>
      <c r="S1063" s="28"/>
      <c r="T1063" s="31"/>
      <c r="U1063" s="31"/>
      <c r="V1063" s="31"/>
      <c r="W1063" s="28"/>
      <c r="X1063" s="28"/>
      <c r="Y1063" s="31"/>
      <c r="Z1063" s="28"/>
      <c r="AA1063" s="28"/>
      <c r="AB1063" s="28"/>
      <c r="AC1063" s="28"/>
      <c r="AD1063" s="28"/>
      <c r="AE1063" s="31"/>
      <c r="AF1063" s="28"/>
    </row>
    <row r="1064" ht="14.5" customHeight="1" spans="1:32">
      <c r="A1064" s="28"/>
      <c r="B1064" s="31"/>
      <c r="C1064" s="131"/>
      <c r="D1064" s="209"/>
      <c r="E1064" s="209"/>
      <c r="F1064" s="212"/>
      <c r="G1064" s="209"/>
      <c r="H1064" s="209"/>
      <c r="I1064" s="28"/>
      <c r="J1064" s="28"/>
      <c r="K1064" s="31"/>
      <c r="L1064" s="80"/>
      <c r="M1064" s="80"/>
      <c r="N1064" s="80"/>
      <c r="O1064" s="28"/>
      <c r="P1064" s="28"/>
      <c r="Q1064" s="28"/>
      <c r="R1064" s="28"/>
      <c r="S1064" s="28"/>
      <c r="T1064" s="31"/>
      <c r="U1064" s="31"/>
      <c r="V1064" s="31"/>
      <c r="W1064" s="28"/>
      <c r="X1064" s="28"/>
      <c r="Y1064" s="31"/>
      <c r="Z1064" s="28"/>
      <c r="AA1064" s="28"/>
      <c r="AB1064" s="28"/>
      <c r="AC1064" s="28"/>
      <c r="AD1064" s="28"/>
      <c r="AE1064" s="31"/>
      <c r="AF1064" s="28"/>
    </row>
    <row r="1065" ht="14.5" customHeight="1" spans="1:32">
      <c r="A1065" s="28"/>
      <c r="B1065" s="31"/>
      <c r="C1065" s="131"/>
      <c r="D1065" s="209"/>
      <c r="E1065" s="209"/>
      <c r="F1065" s="212"/>
      <c r="G1065" s="209"/>
      <c r="H1065" s="209"/>
      <c r="I1065" s="28"/>
      <c r="J1065" s="28"/>
      <c r="K1065" s="31"/>
      <c r="L1065" s="80"/>
      <c r="M1065" s="80"/>
      <c r="N1065" s="80"/>
      <c r="O1065" s="28"/>
      <c r="P1065" s="28"/>
      <c r="Q1065" s="28"/>
      <c r="R1065" s="28"/>
      <c r="S1065" s="28"/>
      <c r="T1065" s="31"/>
      <c r="U1065" s="31"/>
      <c r="V1065" s="31"/>
      <c r="W1065" s="28"/>
      <c r="X1065" s="28"/>
      <c r="Y1065" s="31"/>
      <c r="Z1065" s="28"/>
      <c r="AA1065" s="28"/>
      <c r="AB1065" s="28"/>
      <c r="AC1065" s="28"/>
      <c r="AD1065" s="28"/>
      <c r="AE1065" s="31"/>
      <c r="AF1065" s="28"/>
    </row>
    <row r="1066" ht="14.5" customHeight="1" spans="1:32">
      <c r="A1066" s="28"/>
      <c r="B1066" s="31"/>
      <c r="C1066" s="131"/>
      <c r="D1066" s="209"/>
      <c r="E1066" s="209"/>
      <c r="F1066" s="212"/>
      <c r="G1066" s="209"/>
      <c r="H1066" s="209"/>
      <c r="I1066" s="28"/>
      <c r="J1066" s="28"/>
      <c r="K1066" s="31"/>
      <c r="L1066" s="80"/>
      <c r="M1066" s="80"/>
      <c r="N1066" s="80"/>
      <c r="O1066" s="28"/>
      <c r="P1066" s="28"/>
      <c r="Q1066" s="28"/>
      <c r="R1066" s="28"/>
      <c r="S1066" s="28"/>
      <c r="T1066" s="31"/>
      <c r="U1066" s="31"/>
      <c r="V1066" s="31"/>
      <c r="W1066" s="28"/>
      <c r="X1066" s="28"/>
      <c r="Y1066" s="31"/>
      <c r="Z1066" s="28"/>
      <c r="AA1066" s="28"/>
      <c r="AB1066" s="28"/>
      <c r="AC1066" s="28"/>
      <c r="AD1066" s="28"/>
      <c r="AE1066" s="31"/>
      <c r="AF1066" s="28"/>
    </row>
    <row r="1067" ht="14" customHeight="1" spans="1:32">
      <c r="A1067" s="28"/>
      <c r="B1067" s="31"/>
      <c r="C1067" s="131"/>
      <c r="D1067" s="222"/>
      <c r="E1067" s="222"/>
      <c r="F1067" s="223"/>
      <c r="G1067" s="222"/>
      <c r="H1067" s="222"/>
      <c r="I1067" s="28"/>
      <c r="J1067" s="28"/>
      <c r="K1067" s="31"/>
      <c r="L1067" s="80"/>
      <c r="M1067" s="80"/>
      <c r="N1067" s="80"/>
      <c r="O1067" s="28"/>
      <c r="P1067" s="28"/>
      <c r="Q1067" s="28"/>
      <c r="R1067" s="28"/>
      <c r="S1067" s="28"/>
      <c r="T1067" s="31"/>
      <c r="U1067" s="31"/>
      <c r="V1067" s="31"/>
      <c r="W1067" s="28"/>
      <c r="X1067" s="28"/>
      <c r="Y1067" s="31"/>
      <c r="Z1067" s="28"/>
      <c r="AA1067" s="28"/>
      <c r="AB1067" s="28"/>
      <c r="AC1067" s="28"/>
      <c r="AD1067" s="28"/>
      <c r="AE1067" s="31"/>
      <c r="AF1067" s="28"/>
    </row>
    <row r="1068" ht="14" customHeight="1" spans="1:32">
      <c r="A1068" s="28"/>
      <c r="B1068" s="31"/>
      <c r="C1068" s="131"/>
      <c r="D1068" s="222"/>
      <c r="E1068" s="222"/>
      <c r="F1068" s="223"/>
      <c r="G1068" s="222"/>
      <c r="H1068" s="222"/>
      <c r="I1068" s="28"/>
      <c r="J1068" s="28"/>
      <c r="K1068" s="31"/>
      <c r="L1068" s="80"/>
      <c r="M1068" s="80"/>
      <c r="N1068" s="80"/>
      <c r="O1068" s="28"/>
      <c r="P1068" s="28"/>
      <c r="Q1068" s="28"/>
      <c r="R1068" s="28"/>
      <c r="S1068" s="28"/>
      <c r="T1068" s="31"/>
      <c r="U1068" s="31"/>
      <c r="V1068" s="31"/>
      <c r="W1068" s="28"/>
      <c r="X1068" s="28"/>
      <c r="Y1068" s="31"/>
      <c r="Z1068" s="28"/>
      <c r="AA1068" s="28"/>
      <c r="AB1068" s="28"/>
      <c r="AC1068" s="28"/>
      <c r="AD1068" s="28"/>
      <c r="AE1068" s="31"/>
      <c r="AF1068" s="28"/>
    </row>
    <row r="1069" ht="14" customHeight="1" spans="1:32">
      <c r="A1069" s="28"/>
      <c r="B1069" s="31"/>
      <c r="C1069" s="131"/>
      <c r="D1069" s="222"/>
      <c r="E1069" s="222"/>
      <c r="F1069" s="223"/>
      <c r="G1069" s="222"/>
      <c r="H1069" s="222"/>
      <c r="I1069" s="28"/>
      <c r="J1069" s="28"/>
      <c r="K1069" s="31"/>
      <c r="L1069" s="80"/>
      <c r="M1069" s="80"/>
      <c r="N1069" s="80"/>
      <c r="O1069" s="28"/>
      <c r="P1069" s="28"/>
      <c r="Q1069" s="28"/>
      <c r="R1069" s="28"/>
      <c r="S1069" s="28"/>
      <c r="T1069" s="31"/>
      <c r="U1069" s="31"/>
      <c r="V1069" s="31"/>
      <c r="W1069" s="28"/>
      <c r="X1069" s="28"/>
      <c r="Y1069" s="31"/>
      <c r="Z1069" s="28"/>
      <c r="AA1069" s="28"/>
      <c r="AB1069" s="28"/>
      <c r="AC1069" s="28"/>
      <c r="AD1069" s="28"/>
      <c r="AE1069" s="31"/>
      <c r="AF1069" s="28"/>
    </row>
    <row r="1070" ht="14" customHeight="1" spans="1:32">
      <c r="A1070" s="28"/>
      <c r="B1070" s="31"/>
      <c r="C1070" s="131"/>
      <c r="D1070" s="222"/>
      <c r="E1070" s="222"/>
      <c r="F1070" s="223"/>
      <c r="G1070" s="222"/>
      <c r="H1070" s="222"/>
      <c r="I1070" s="28"/>
      <c r="J1070" s="28"/>
      <c r="K1070" s="31"/>
      <c r="L1070" s="80"/>
      <c r="M1070" s="80"/>
      <c r="N1070" s="80"/>
      <c r="O1070" s="28"/>
      <c r="P1070" s="28"/>
      <c r="Q1070" s="28"/>
      <c r="R1070" s="28"/>
      <c r="S1070" s="28"/>
      <c r="T1070" s="31"/>
      <c r="U1070" s="31"/>
      <c r="V1070" s="31"/>
      <c r="W1070" s="28"/>
      <c r="X1070" s="28"/>
      <c r="Y1070" s="31"/>
      <c r="Z1070" s="28"/>
      <c r="AA1070" s="28"/>
      <c r="AB1070" s="28"/>
      <c r="AC1070" s="28"/>
      <c r="AD1070" s="28"/>
      <c r="AE1070" s="31"/>
      <c r="AF1070" s="28"/>
    </row>
    <row r="1071" ht="14" customHeight="1" spans="1:32">
      <c r="A1071" s="28"/>
      <c r="B1071" s="31"/>
      <c r="C1071" s="131"/>
      <c r="D1071" s="222"/>
      <c r="E1071" s="222"/>
      <c r="F1071" s="223"/>
      <c r="G1071" s="222"/>
      <c r="H1071" s="222"/>
      <c r="I1071" s="28"/>
      <c r="J1071" s="28"/>
      <c r="K1071" s="31"/>
      <c r="L1071" s="80"/>
      <c r="M1071" s="80"/>
      <c r="N1071" s="80"/>
      <c r="O1071" s="28"/>
      <c r="P1071" s="28"/>
      <c r="Q1071" s="28"/>
      <c r="R1071" s="28"/>
      <c r="S1071" s="28"/>
      <c r="T1071" s="31"/>
      <c r="U1071" s="31"/>
      <c r="V1071" s="31"/>
      <c r="W1071" s="28"/>
      <c r="X1071" s="28"/>
      <c r="Y1071" s="31"/>
      <c r="Z1071" s="28"/>
      <c r="AA1071" s="28"/>
      <c r="AB1071" s="28"/>
      <c r="AC1071" s="28"/>
      <c r="AD1071" s="28"/>
      <c r="AE1071" s="31"/>
      <c r="AF1071" s="28"/>
    </row>
    <row r="1072" ht="14" customHeight="1" spans="1:32">
      <c r="A1072" s="28"/>
      <c r="B1072" s="31"/>
      <c r="C1072" s="131"/>
      <c r="D1072" s="222"/>
      <c r="E1072" s="222"/>
      <c r="F1072" s="223"/>
      <c r="G1072" s="222"/>
      <c r="H1072" s="222"/>
      <c r="I1072" s="28"/>
      <c r="J1072" s="28"/>
      <c r="K1072" s="31"/>
      <c r="L1072" s="80"/>
      <c r="M1072" s="80"/>
      <c r="N1072" s="80"/>
      <c r="O1072" s="28"/>
      <c r="P1072" s="28"/>
      <c r="Q1072" s="28"/>
      <c r="R1072" s="28"/>
      <c r="S1072" s="28"/>
      <c r="T1072" s="31"/>
      <c r="U1072" s="31"/>
      <c r="V1072" s="31"/>
      <c r="W1072" s="28"/>
      <c r="X1072" s="28"/>
      <c r="Y1072" s="31"/>
      <c r="Z1072" s="28"/>
      <c r="AA1072" s="28"/>
      <c r="AB1072" s="28"/>
      <c r="AC1072" s="28"/>
      <c r="AD1072" s="28"/>
      <c r="AE1072" s="31"/>
      <c r="AF1072" s="28"/>
    </row>
    <row r="1073" ht="14" customHeight="1" spans="1:32">
      <c r="A1073" s="28"/>
      <c r="B1073" s="31"/>
      <c r="C1073" s="131"/>
      <c r="D1073" s="222"/>
      <c r="E1073" s="222"/>
      <c r="F1073" s="223"/>
      <c r="G1073" s="222"/>
      <c r="H1073" s="222"/>
      <c r="I1073" s="28"/>
      <c r="J1073" s="28"/>
      <c r="K1073" s="31"/>
      <c r="L1073" s="80"/>
      <c r="M1073" s="80"/>
      <c r="N1073" s="80"/>
      <c r="O1073" s="28"/>
      <c r="P1073" s="28"/>
      <c r="Q1073" s="28"/>
      <c r="R1073" s="28"/>
      <c r="S1073" s="28"/>
      <c r="T1073" s="31"/>
      <c r="U1073" s="31"/>
      <c r="V1073" s="31"/>
      <c r="W1073" s="28"/>
      <c r="X1073" s="28"/>
      <c r="Y1073" s="31"/>
      <c r="Z1073" s="28"/>
      <c r="AA1073" s="28"/>
      <c r="AB1073" s="28"/>
      <c r="AC1073" s="28"/>
      <c r="AD1073" s="28"/>
      <c r="AE1073" s="31"/>
      <c r="AF1073" s="28"/>
    </row>
    <row r="1074" ht="14" customHeight="1" spans="1:32">
      <c r="A1074" s="28"/>
      <c r="B1074" s="31"/>
      <c r="C1074" s="131"/>
      <c r="D1074" s="222"/>
      <c r="E1074" s="222"/>
      <c r="F1074" s="223"/>
      <c r="G1074" s="222"/>
      <c r="H1074" s="222"/>
      <c r="I1074" s="28"/>
      <c r="J1074" s="28"/>
      <c r="K1074" s="31"/>
      <c r="L1074" s="80"/>
      <c r="M1074" s="80"/>
      <c r="N1074" s="80"/>
      <c r="O1074" s="28"/>
      <c r="P1074" s="28"/>
      <c r="Q1074" s="28"/>
      <c r="R1074" s="28"/>
      <c r="S1074" s="28"/>
      <c r="T1074" s="31"/>
      <c r="U1074" s="31"/>
      <c r="V1074" s="31"/>
      <c r="W1074" s="28"/>
      <c r="X1074" s="28"/>
      <c r="Y1074" s="31"/>
      <c r="Z1074" s="28"/>
      <c r="AA1074" s="28"/>
      <c r="AB1074" s="28"/>
      <c r="AC1074" s="28"/>
      <c r="AD1074" s="28"/>
      <c r="AE1074" s="31"/>
      <c r="AF1074" s="28"/>
    </row>
    <row r="1075" ht="14" customHeight="1" spans="1:32">
      <c r="A1075" s="28"/>
      <c r="B1075" s="31"/>
      <c r="C1075" s="131"/>
      <c r="D1075" s="31"/>
      <c r="E1075" s="31"/>
      <c r="F1075" s="224"/>
      <c r="G1075" s="31"/>
      <c r="H1075" s="31"/>
      <c r="I1075" s="28"/>
      <c r="J1075" s="28"/>
      <c r="K1075" s="31"/>
      <c r="L1075" s="80"/>
      <c r="M1075" s="80"/>
      <c r="N1075" s="80"/>
      <c r="O1075" s="28"/>
      <c r="P1075" s="28"/>
      <c r="Q1075" s="28"/>
      <c r="R1075" s="28"/>
      <c r="S1075" s="28"/>
      <c r="T1075" s="31"/>
      <c r="U1075" s="31"/>
      <c r="V1075" s="31"/>
      <c r="W1075" s="28"/>
      <c r="X1075" s="28"/>
      <c r="Y1075" s="31"/>
      <c r="Z1075" s="28"/>
      <c r="AA1075" s="28"/>
      <c r="AB1075" s="28"/>
      <c r="AC1075" s="28"/>
      <c r="AD1075" s="28"/>
      <c r="AE1075" s="31"/>
      <c r="AF1075" s="28"/>
    </row>
    <row r="1076" ht="14" customHeight="1" spans="1:32">
      <c r="A1076" s="28"/>
      <c r="B1076" s="31"/>
      <c r="C1076" s="131"/>
      <c r="D1076" s="31"/>
      <c r="E1076" s="31"/>
      <c r="F1076" s="224"/>
      <c r="G1076" s="31"/>
      <c r="H1076" s="31"/>
      <c r="I1076" s="28"/>
      <c r="J1076" s="28"/>
      <c r="K1076" s="31"/>
      <c r="L1076" s="80"/>
      <c r="M1076" s="80"/>
      <c r="N1076" s="80"/>
      <c r="O1076" s="28"/>
      <c r="P1076" s="28"/>
      <c r="Q1076" s="28"/>
      <c r="R1076" s="28"/>
      <c r="S1076" s="28"/>
      <c r="T1076" s="31"/>
      <c r="U1076" s="31"/>
      <c r="V1076" s="31"/>
      <c r="W1076" s="28"/>
      <c r="X1076" s="28"/>
      <c r="Y1076" s="31"/>
      <c r="Z1076" s="28"/>
      <c r="AA1076" s="28"/>
      <c r="AB1076" s="28"/>
      <c r="AC1076" s="28"/>
      <c r="AD1076" s="28"/>
      <c r="AE1076" s="31"/>
      <c r="AF1076" s="28"/>
    </row>
    <row r="1077" ht="14" customHeight="1" spans="1:32">
      <c r="A1077" s="28"/>
      <c r="B1077" s="31"/>
      <c r="C1077" s="131"/>
      <c r="D1077" s="31"/>
      <c r="E1077" s="31"/>
      <c r="F1077" s="224"/>
      <c r="G1077" s="31"/>
      <c r="H1077" s="31"/>
      <c r="I1077" s="28"/>
      <c r="J1077" s="28"/>
      <c r="K1077" s="31"/>
      <c r="L1077" s="80"/>
      <c r="M1077" s="80"/>
      <c r="N1077" s="80"/>
      <c r="O1077" s="28"/>
      <c r="P1077" s="28"/>
      <c r="Q1077" s="28"/>
      <c r="R1077" s="28"/>
      <c r="S1077" s="28"/>
      <c r="T1077" s="31"/>
      <c r="U1077" s="31"/>
      <c r="V1077" s="31"/>
      <c r="W1077" s="28"/>
      <c r="X1077" s="28"/>
      <c r="Y1077" s="31"/>
      <c r="Z1077" s="28"/>
      <c r="AA1077" s="28"/>
      <c r="AB1077" s="28"/>
      <c r="AC1077" s="28"/>
      <c r="AD1077" s="28"/>
      <c r="AE1077" s="31"/>
      <c r="AF1077" s="28"/>
    </row>
    <row r="1078" ht="14" customHeight="1" spans="1:32">
      <c r="A1078" s="28"/>
      <c r="B1078" s="31"/>
      <c r="C1078" s="131"/>
      <c r="D1078" s="31"/>
      <c r="E1078" s="31"/>
      <c r="F1078" s="224"/>
      <c r="G1078" s="31"/>
      <c r="H1078" s="31"/>
      <c r="I1078" s="28"/>
      <c r="J1078" s="28"/>
      <c r="K1078" s="31"/>
      <c r="L1078" s="80"/>
      <c r="M1078" s="80"/>
      <c r="N1078" s="80"/>
      <c r="O1078" s="28"/>
      <c r="P1078" s="28"/>
      <c r="Q1078" s="28"/>
      <c r="R1078" s="28"/>
      <c r="S1078" s="28"/>
      <c r="T1078" s="31"/>
      <c r="U1078" s="31"/>
      <c r="V1078" s="31"/>
      <c r="W1078" s="28"/>
      <c r="X1078" s="28"/>
      <c r="Y1078" s="31"/>
      <c r="Z1078" s="28"/>
      <c r="AA1078" s="28"/>
      <c r="AB1078" s="28"/>
      <c r="AC1078" s="28"/>
      <c r="AD1078" s="28"/>
      <c r="AE1078" s="31"/>
      <c r="AF1078" s="28"/>
    </row>
    <row r="1079" ht="14" customHeight="1" spans="1:32">
      <c r="A1079" s="28"/>
      <c r="B1079" s="31"/>
      <c r="C1079" s="131"/>
      <c r="D1079" s="31"/>
      <c r="E1079" s="31"/>
      <c r="F1079" s="224"/>
      <c r="G1079" s="31"/>
      <c r="H1079" s="31"/>
      <c r="I1079" s="28"/>
      <c r="J1079" s="28"/>
      <c r="K1079" s="31"/>
      <c r="L1079" s="80"/>
      <c r="M1079" s="80"/>
      <c r="N1079" s="80"/>
      <c r="O1079" s="28"/>
      <c r="P1079" s="28"/>
      <c r="Q1079" s="28"/>
      <c r="R1079" s="28"/>
      <c r="S1079" s="28"/>
      <c r="T1079" s="31"/>
      <c r="U1079" s="31"/>
      <c r="V1079" s="31"/>
      <c r="W1079" s="28"/>
      <c r="X1079" s="28"/>
      <c r="Y1079" s="31"/>
      <c r="Z1079" s="28"/>
      <c r="AA1079" s="28"/>
      <c r="AB1079" s="28"/>
      <c r="AC1079" s="28"/>
      <c r="AD1079" s="28"/>
      <c r="AE1079" s="31"/>
      <c r="AF1079" s="28"/>
    </row>
    <row r="1080" ht="14" customHeight="1" spans="1:32">
      <c r="A1080" s="28"/>
      <c r="B1080" s="31"/>
      <c r="C1080" s="131"/>
      <c r="D1080" s="31"/>
      <c r="E1080" s="31"/>
      <c r="F1080" s="224"/>
      <c r="G1080" s="31"/>
      <c r="H1080" s="31"/>
      <c r="I1080" s="28"/>
      <c r="J1080" s="28"/>
      <c r="K1080" s="31"/>
      <c r="L1080" s="80"/>
      <c r="M1080" s="80"/>
      <c r="N1080" s="80"/>
      <c r="O1080" s="28"/>
      <c r="P1080" s="28"/>
      <c r="Q1080" s="28"/>
      <c r="R1080" s="28"/>
      <c r="S1080" s="28"/>
      <c r="T1080" s="31"/>
      <c r="U1080" s="31"/>
      <c r="V1080" s="31"/>
      <c r="W1080" s="28"/>
      <c r="X1080" s="28"/>
      <c r="Y1080" s="31"/>
      <c r="Z1080" s="28"/>
      <c r="AA1080" s="28"/>
      <c r="AB1080" s="28"/>
      <c r="AC1080" s="28"/>
      <c r="AD1080" s="28"/>
      <c r="AE1080" s="31"/>
      <c r="AF1080" s="28"/>
    </row>
    <row r="1081" ht="14" customHeight="1" spans="1:32">
      <c r="A1081" s="28"/>
      <c r="B1081" s="31"/>
      <c r="C1081" s="131"/>
      <c r="D1081" s="31"/>
      <c r="E1081" s="31"/>
      <c r="F1081" s="224"/>
      <c r="G1081" s="31"/>
      <c r="H1081" s="31"/>
      <c r="I1081" s="28"/>
      <c r="J1081" s="28"/>
      <c r="K1081" s="31"/>
      <c r="L1081" s="80"/>
      <c r="M1081" s="80"/>
      <c r="N1081" s="80"/>
      <c r="O1081" s="28"/>
      <c r="P1081" s="28"/>
      <c r="Q1081" s="28"/>
      <c r="R1081" s="28"/>
      <c r="S1081" s="28"/>
      <c r="T1081" s="31"/>
      <c r="U1081" s="31"/>
      <c r="V1081" s="31"/>
      <c r="W1081" s="28"/>
      <c r="X1081" s="28"/>
      <c r="Y1081" s="31"/>
      <c r="Z1081" s="28"/>
      <c r="AA1081" s="28"/>
      <c r="AB1081" s="28"/>
      <c r="AC1081" s="28"/>
      <c r="AD1081" s="28"/>
      <c r="AE1081" s="31"/>
      <c r="AF1081" s="28"/>
    </row>
    <row r="1082" ht="14" customHeight="1" spans="1:32">
      <c r="A1082" s="28"/>
      <c r="B1082" s="31"/>
      <c r="C1082" s="131"/>
      <c r="D1082" s="31"/>
      <c r="E1082" s="31"/>
      <c r="F1082" s="224"/>
      <c r="G1082" s="31"/>
      <c r="H1082" s="31"/>
      <c r="I1082" s="28"/>
      <c r="J1082" s="28"/>
      <c r="K1082" s="31"/>
      <c r="L1082" s="80"/>
      <c r="M1082" s="80"/>
      <c r="N1082" s="80"/>
      <c r="O1082" s="28"/>
      <c r="P1082" s="28"/>
      <c r="Q1082" s="28"/>
      <c r="R1082" s="28"/>
      <c r="S1082" s="28"/>
      <c r="T1082" s="31"/>
      <c r="U1082" s="31"/>
      <c r="V1082" s="31"/>
      <c r="W1082" s="28"/>
      <c r="X1082" s="28"/>
      <c r="Y1082" s="31"/>
      <c r="Z1082" s="28"/>
      <c r="AA1082" s="28"/>
      <c r="AB1082" s="28"/>
      <c r="AC1082" s="28"/>
      <c r="AD1082" s="28"/>
      <c r="AE1082" s="31"/>
      <c r="AF1082" s="28"/>
    </row>
    <row r="1083" ht="14" customHeight="1" spans="1:32">
      <c r="A1083" s="28"/>
      <c r="B1083" s="31"/>
      <c r="C1083" s="131"/>
      <c r="D1083" s="31"/>
      <c r="E1083" s="31"/>
      <c r="F1083" s="224"/>
      <c r="G1083" s="31"/>
      <c r="H1083" s="31"/>
      <c r="I1083" s="28"/>
      <c r="J1083" s="28"/>
      <c r="K1083" s="31"/>
      <c r="L1083" s="80"/>
      <c r="M1083" s="80"/>
      <c r="N1083" s="80"/>
      <c r="O1083" s="28"/>
      <c r="P1083" s="28"/>
      <c r="Q1083" s="28"/>
      <c r="R1083" s="28"/>
      <c r="S1083" s="28"/>
      <c r="T1083" s="31"/>
      <c r="U1083" s="31"/>
      <c r="V1083" s="31"/>
      <c r="W1083" s="28"/>
      <c r="X1083" s="28"/>
      <c r="Y1083" s="31"/>
      <c r="Z1083" s="28"/>
      <c r="AA1083" s="28"/>
      <c r="AB1083" s="28"/>
      <c r="AC1083" s="28"/>
      <c r="AD1083" s="28"/>
      <c r="AE1083" s="31"/>
      <c r="AF1083" s="28"/>
    </row>
    <row r="1084" ht="14" customHeight="1" spans="1:32">
      <c r="A1084" s="28"/>
      <c r="B1084" s="31"/>
      <c r="C1084" s="131"/>
      <c r="D1084" s="31"/>
      <c r="E1084" s="31"/>
      <c r="F1084" s="224"/>
      <c r="G1084" s="31"/>
      <c r="H1084" s="31"/>
      <c r="I1084" s="28"/>
      <c r="J1084" s="28"/>
      <c r="K1084" s="31"/>
      <c r="L1084" s="80"/>
      <c r="M1084" s="80"/>
      <c r="N1084" s="80"/>
      <c r="O1084" s="28"/>
      <c r="P1084" s="28"/>
      <c r="Q1084" s="28"/>
      <c r="R1084" s="28"/>
      <c r="S1084" s="28"/>
      <c r="T1084" s="31"/>
      <c r="U1084" s="31"/>
      <c r="V1084" s="31"/>
      <c r="W1084" s="28"/>
      <c r="X1084" s="28"/>
      <c r="Y1084" s="31"/>
      <c r="Z1084" s="28"/>
      <c r="AA1084" s="28"/>
      <c r="AB1084" s="28"/>
      <c r="AC1084" s="28"/>
      <c r="AD1084" s="28"/>
      <c r="AE1084" s="31"/>
      <c r="AF1084" s="28"/>
    </row>
    <row r="1085" ht="14" customHeight="1" spans="1:32">
      <c r="A1085" s="28"/>
      <c r="B1085" s="31"/>
      <c r="C1085" s="131"/>
      <c r="D1085" s="31"/>
      <c r="E1085" s="31"/>
      <c r="F1085" s="224"/>
      <c r="G1085" s="31"/>
      <c r="H1085" s="31"/>
      <c r="I1085" s="28"/>
      <c r="J1085" s="28"/>
      <c r="K1085" s="31"/>
      <c r="L1085" s="80"/>
      <c r="M1085" s="80"/>
      <c r="N1085" s="80"/>
      <c r="O1085" s="28"/>
      <c r="P1085" s="28"/>
      <c r="Q1085" s="28"/>
      <c r="R1085" s="28"/>
      <c r="S1085" s="28"/>
      <c r="T1085" s="31"/>
      <c r="U1085" s="31"/>
      <c r="V1085" s="31"/>
      <c r="W1085" s="28"/>
      <c r="X1085" s="28"/>
      <c r="Y1085" s="31"/>
      <c r="Z1085" s="28"/>
      <c r="AA1085" s="28"/>
      <c r="AB1085" s="28"/>
      <c r="AC1085" s="28"/>
      <c r="AD1085" s="28"/>
      <c r="AE1085" s="31"/>
      <c r="AF1085" s="28"/>
    </row>
    <row r="1086" ht="14" customHeight="1" spans="1:32">
      <c r="A1086" s="28"/>
      <c r="B1086" s="31"/>
      <c r="C1086" s="131"/>
      <c r="D1086" s="31"/>
      <c r="E1086" s="31"/>
      <c r="F1086" s="224"/>
      <c r="G1086" s="31"/>
      <c r="H1086" s="31"/>
      <c r="I1086" s="28"/>
      <c r="J1086" s="28"/>
      <c r="K1086" s="31"/>
      <c r="L1086" s="80"/>
      <c r="M1086" s="80"/>
      <c r="N1086" s="80"/>
      <c r="O1086" s="28"/>
      <c r="P1086" s="28"/>
      <c r="Q1086" s="28"/>
      <c r="R1086" s="28"/>
      <c r="S1086" s="28"/>
      <c r="T1086" s="31"/>
      <c r="U1086" s="31"/>
      <c r="V1086" s="31"/>
      <c r="W1086" s="28"/>
      <c r="X1086" s="28"/>
      <c r="Y1086" s="31"/>
      <c r="Z1086" s="28"/>
      <c r="AA1086" s="28"/>
      <c r="AB1086" s="28"/>
      <c r="AC1086" s="28"/>
      <c r="AD1086" s="28"/>
      <c r="AE1086" s="31"/>
      <c r="AF1086" s="28"/>
    </row>
    <row r="1087" ht="14" customHeight="1" spans="1:32">
      <c r="A1087" s="28"/>
      <c r="B1087" s="31"/>
      <c r="C1087" s="131"/>
      <c r="D1087" s="31"/>
      <c r="E1087" s="31"/>
      <c r="F1087" s="224"/>
      <c r="G1087" s="31"/>
      <c r="H1087" s="31"/>
      <c r="I1087" s="28"/>
      <c r="J1087" s="28"/>
      <c r="K1087" s="31"/>
      <c r="L1087" s="80"/>
      <c r="M1087" s="80"/>
      <c r="N1087" s="80"/>
      <c r="O1087" s="28"/>
      <c r="P1087" s="28"/>
      <c r="Q1087" s="28"/>
      <c r="R1087" s="28"/>
      <c r="S1087" s="28"/>
      <c r="T1087" s="31"/>
      <c r="U1087" s="31"/>
      <c r="V1087" s="31"/>
      <c r="W1087" s="28"/>
      <c r="X1087" s="28"/>
      <c r="Y1087" s="31"/>
      <c r="Z1087" s="28"/>
      <c r="AA1087" s="28"/>
      <c r="AB1087" s="28"/>
      <c r="AC1087" s="28"/>
      <c r="AD1087" s="28"/>
      <c r="AE1087" s="31"/>
      <c r="AF1087" s="28"/>
    </row>
    <row r="1088" ht="14" customHeight="1" spans="1:32">
      <c r="A1088" s="28"/>
      <c r="B1088" s="31"/>
      <c r="C1088" s="131"/>
      <c r="D1088" s="31"/>
      <c r="E1088" s="31"/>
      <c r="F1088" s="224"/>
      <c r="G1088" s="31"/>
      <c r="H1088" s="31"/>
      <c r="I1088" s="28"/>
      <c r="J1088" s="28"/>
      <c r="K1088" s="31"/>
      <c r="L1088" s="80"/>
      <c r="M1088" s="80"/>
      <c r="N1088" s="80"/>
      <c r="O1088" s="28"/>
      <c r="P1088" s="28"/>
      <c r="Q1088" s="28"/>
      <c r="R1088" s="28"/>
      <c r="S1088" s="28"/>
      <c r="T1088" s="31"/>
      <c r="U1088" s="31"/>
      <c r="V1088" s="31"/>
      <c r="W1088" s="28"/>
      <c r="X1088" s="28"/>
      <c r="Y1088" s="31"/>
      <c r="Z1088" s="28"/>
      <c r="AA1088" s="28"/>
      <c r="AB1088" s="28"/>
      <c r="AC1088" s="28"/>
      <c r="AD1088" s="28"/>
      <c r="AE1088" s="31"/>
      <c r="AF1088" s="28"/>
    </row>
    <row r="1089" ht="14" customHeight="1" spans="1:32">
      <c r="A1089" s="28"/>
      <c r="B1089" s="31"/>
      <c r="C1089" s="131"/>
      <c r="D1089" s="31"/>
      <c r="E1089" s="31"/>
      <c r="F1089" s="224"/>
      <c r="G1089" s="31"/>
      <c r="H1089" s="31"/>
      <c r="I1089" s="28"/>
      <c r="J1089" s="28"/>
      <c r="K1089" s="31"/>
      <c r="L1089" s="80"/>
      <c r="M1089" s="80"/>
      <c r="N1089" s="80"/>
      <c r="O1089" s="28"/>
      <c r="P1089" s="28"/>
      <c r="Q1089" s="28"/>
      <c r="R1089" s="28"/>
      <c r="S1089" s="28"/>
      <c r="T1089" s="31"/>
      <c r="U1089" s="31"/>
      <c r="V1089" s="31"/>
      <c r="W1089" s="28"/>
      <c r="X1089" s="28"/>
      <c r="Y1089" s="31"/>
      <c r="Z1089" s="28"/>
      <c r="AA1089" s="28"/>
      <c r="AB1089" s="28"/>
      <c r="AC1089" s="28"/>
      <c r="AD1089" s="28"/>
      <c r="AE1089" s="31"/>
      <c r="AF1089" s="28"/>
    </row>
    <row r="1090" ht="14" customHeight="1" spans="1:32">
      <c r="A1090" s="28"/>
      <c r="B1090" s="31"/>
      <c r="C1090" s="131"/>
      <c r="D1090" s="31"/>
      <c r="E1090" s="31"/>
      <c r="F1090" s="224"/>
      <c r="G1090" s="31"/>
      <c r="H1090" s="31"/>
      <c r="I1090" s="28"/>
      <c r="J1090" s="28"/>
      <c r="K1090" s="31"/>
      <c r="L1090" s="80"/>
      <c r="M1090" s="80"/>
      <c r="N1090" s="80"/>
      <c r="O1090" s="28"/>
      <c r="P1090" s="28"/>
      <c r="Q1090" s="28"/>
      <c r="R1090" s="28"/>
      <c r="S1090" s="28"/>
      <c r="T1090" s="31"/>
      <c r="U1090" s="31"/>
      <c r="V1090" s="31"/>
      <c r="W1090" s="28"/>
      <c r="X1090" s="28"/>
      <c r="Y1090" s="31"/>
      <c r="Z1090" s="28"/>
      <c r="AA1090" s="28"/>
      <c r="AB1090" s="28"/>
      <c r="AC1090" s="28"/>
      <c r="AD1090" s="28"/>
      <c r="AE1090" s="31"/>
      <c r="AF1090" s="28"/>
    </row>
    <row r="1091" ht="14" customHeight="1" spans="1:32">
      <c r="A1091" s="28"/>
      <c r="B1091" s="31"/>
      <c r="C1091" s="131"/>
      <c r="D1091" s="31"/>
      <c r="E1091" s="31"/>
      <c r="F1091" s="224"/>
      <c r="G1091" s="31"/>
      <c r="H1091" s="31"/>
      <c r="I1091" s="28"/>
      <c r="J1091" s="28"/>
      <c r="K1091" s="31"/>
      <c r="L1091" s="80"/>
      <c r="M1091" s="80"/>
      <c r="N1091" s="80"/>
      <c r="O1091" s="28"/>
      <c r="P1091" s="28"/>
      <c r="Q1091" s="28"/>
      <c r="R1091" s="28"/>
      <c r="S1091" s="28"/>
      <c r="T1091" s="31"/>
      <c r="U1091" s="31"/>
      <c r="V1091" s="31"/>
      <c r="W1091" s="28"/>
      <c r="X1091" s="28"/>
      <c r="Y1091" s="31"/>
      <c r="Z1091" s="28"/>
      <c r="AA1091" s="28"/>
      <c r="AB1091" s="28"/>
      <c r="AC1091" s="28"/>
      <c r="AD1091" s="28"/>
      <c r="AE1091" s="31"/>
      <c r="AF1091" s="28"/>
    </row>
    <row r="1092" ht="14" customHeight="1" spans="1:32">
      <c r="A1092" s="28"/>
      <c r="B1092" s="31"/>
      <c r="C1092" s="131"/>
      <c r="D1092" s="31"/>
      <c r="E1092" s="31"/>
      <c r="F1092" s="224"/>
      <c r="G1092" s="31"/>
      <c r="H1092" s="31"/>
      <c r="I1092" s="28"/>
      <c r="J1092" s="28"/>
      <c r="K1092" s="31"/>
      <c r="L1092" s="80"/>
      <c r="M1092" s="80"/>
      <c r="N1092" s="80"/>
      <c r="O1092" s="28"/>
      <c r="P1092" s="28"/>
      <c r="Q1092" s="28"/>
      <c r="R1092" s="28"/>
      <c r="S1092" s="28"/>
      <c r="T1092" s="31"/>
      <c r="U1092" s="31"/>
      <c r="V1092" s="31"/>
      <c r="W1092" s="28"/>
      <c r="X1092" s="28"/>
      <c r="Y1092" s="31"/>
      <c r="Z1092" s="28"/>
      <c r="AA1092" s="28"/>
      <c r="AB1092" s="28"/>
      <c r="AC1092" s="28"/>
      <c r="AD1092" s="28"/>
      <c r="AE1092" s="31"/>
      <c r="AF1092" s="28"/>
    </row>
    <row r="1093" ht="14" customHeight="1" spans="1:32">
      <c r="A1093" s="28"/>
      <c r="B1093" s="31"/>
      <c r="C1093" s="131"/>
      <c r="D1093" s="31"/>
      <c r="E1093" s="31"/>
      <c r="F1093" s="224"/>
      <c r="G1093" s="31"/>
      <c r="H1093" s="31"/>
      <c r="I1093" s="28"/>
      <c r="J1093" s="28"/>
      <c r="K1093" s="31"/>
      <c r="L1093" s="80"/>
      <c r="M1093" s="80"/>
      <c r="N1093" s="80"/>
      <c r="O1093" s="28"/>
      <c r="P1093" s="28"/>
      <c r="Q1093" s="28"/>
      <c r="R1093" s="28"/>
      <c r="S1093" s="28"/>
      <c r="T1093" s="31"/>
      <c r="U1093" s="31"/>
      <c r="V1093" s="31"/>
      <c r="W1093" s="28"/>
      <c r="X1093" s="28"/>
      <c r="Y1093" s="31"/>
      <c r="Z1093" s="28"/>
      <c r="AA1093" s="28"/>
      <c r="AB1093" s="28"/>
      <c r="AC1093" s="28"/>
      <c r="AD1093" s="28"/>
      <c r="AE1093" s="31"/>
      <c r="AF1093" s="28"/>
    </row>
    <row r="1094" ht="14" customHeight="1" spans="1:32">
      <c r="A1094" s="28"/>
      <c r="B1094" s="31"/>
      <c r="C1094" s="131"/>
      <c r="D1094" s="31"/>
      <c r="E1094" s="31"/>
      <c r="F1094" s="224"/>
      <c r="G1094" s="31"/>
      <c r="H1094" s="31"/>
      <c r="I1094" s="28"/>
      <c r="J1094" s="28"/>
      <c r="K1094" s="31"/>
      <c r="L1094" s="80"/>
      <c r="M1094" s="80"/>
      <c r="N1094" s="80"/>
      <c r="O1094" s="28"/>
      <c r="P1094" s="28"/>
      <c r="Q1094" s="28"/>
      <c r="R1094" s="28"/>
      <c r="S1094" s="28"/>
      <c r="T1094" s="31"/>
      <c r="U1094" s="31"/>
      <c r="V1094" s="31"/>
      <c r="W1094" s="28"/>
      <c r="X1094" s="28"/>
      <c r="Y1094" s="31"/>
      <c r="Z1094" s="28"/>
      <c r="AA1094" s="28"/>
      <c r="AB1094" s="28"/>
      <c r="AC1094" s="28"/>
      <c r="AD1094" s="28"/>
      <c r="AE1094" s="31"/>
      <c r="AF1094" s="28"/>
    </row>
    <row r="1095" ht="14" customHeight="1" spans="1:32">
      <c r="A1095" s="28"/>
      <c r="B1095" s="31"/>
      <c r="C1095" s="131"/>
      <c r="D1095" s="31"/>
      <c r="E1095" s="31"/>
      <c r="F1095" s="224"/>
      <c r="G1095" s="31"/>
      <c r="H1095" s="31"/>
      <c r="I1095" s="28"/>
      <c r="J1095" s="28"/>
      <c r="K1095" s="31"/>
      <c r="L1095" s="80"/>
      <c r="M1095" s="80"/>
      <c r="N1095" s="80"/>
      <c r="O1095" s="28"/>
      <c r="P1095" s="28"/>
      <c r="Q1095" s="28"/>
      <c r="R1095" s="28"/>
      <c r="S1095" s="28"/>
      <c r="T1095" s="31"/>
      <c r="U1095" s="31"/>
      <c r="V1095" s="31"/>
      <c r="W1095" s="28"/>
      <c r="X1095" s="28"/>
      <c r="Y1095" s="31"/>
      <c r="Z1095" s="28"/>
      <c r="AA1095" s="28"/>
      <c r="AB1095" s="28"/>
      <c r="AC1095" s="28"/>
      <c r="AD1095" s="28"/>
      <c r="AE1095" s="31"/>
      <c r="AF1095" s="28"/>
    </row>
    <row r="1096" ht="14" customHeight="1" spans="1:32">
      <c r="A1096" s="28"/>
      <c r="B1096" s="31"/>
      <c r="C1096" s="131"/>
      <c r="D1096" s="31"/>
      <c r="E1096" s="31"/>
      <c r="F1096" s="224"/>
      <c r="G1096" s="31"/>
      <c r="H1096" s="31"/>
      <c r="I1096" s="28"/>
      <c r="J1096" s="28"/>
      <c r="K1096" s="31"/>
      <c r="L1096" s="80"/>
      <c r="M1096" s="80"/>
      <c r="N1096" s="80"/>
      <c r="O1096" s="28"/>
      <c r="P1096" s="28"/>
      <c r="Q1096" s="28"/>
      <c r="R1096" s="28"/>
      <c r="S1096" s="28"/>
      <c r="T1096" s="31"/>
      <c r="U1096" s="31"/>
      <c r="V1096" s="31"/>
      <c r="W1096" s="28"/>
      <c r="X1096" s="28"/>
      <c r="Y1096" s="31"/>
      <c r="Z1096" s="28"/>
      <c r="AA1096" s="28"/>
      <c r="AB1096" s="28"/>
      <c r="AC1096" s="28"/>
      <c r="AD1096" s="28"/>
      <c r="AE1096" s="31"/>
      <c r="AF1096" s="28"/>
    </row>
    <row r="1097" ht="14" customHeight="1" spans="1:32">
      <c r="A1097" s="28"/>
      <c r="B1097" s="31"/>
      <c r="C1097" s="131"/>
      <c r="D1097" s="31"/>
      <c r="E1097" s="31"/>
      <c r="F1097" s="224"/>
      <c r="G1097" s="31"/>
      <c r="H1097" s="31"/>
      <c r="I1097" s="28"/>
      <c r="J1097" s="28"/>
      <c r="K1097" s="31"/>
      <c r="L1097" s="80"/>
      <c r="M1097" s="80"/>
      <c r="N1097" s="80"/>
      <c r="O1097" s="28"/>
      <c r="P1097" s="28"/>
      <c r="Q1097" s="28"/>
      <c r="R1097" s="28"/>
      <c r="S1097" s="28"/>
      <c r="T1097" s="31"/>
      <c r="U1097" s="31"/>
      <c r="V1097" s="31"/>
      <c r="W1097" s="28"/>
      <c r="X1097" s="28"/>
      <c r="Y1097" s="31"/>
      <c r="Z1097" s="28"/>
      <c r="AA1097" s="28"/>
      <c r="AB1097" s="28"/>
      <c r="AC1097" s="28"/>
      <c r="AD1097" s="28"/>
      <c r="AE1097" s="31"/>
      <c r="AF1097" s="28"/>
    </row>
    <row r="1098" ht="14" customHeight="1" spans="1:32">
      <c r="A1098" s="28"/>
      <c r="B1098" s="31"/>
      <c r="C1098" s="131"/>
      <c r="D1098" s="31"/>
      <c r="E1098" s="31"/>
      <c r="F1098" s="224"/>
      <c r="G1098" s="31"/>
      <c r="H1098" s="31"/>
      <c r="I1098" s="28"/>
      <c r="J1098" s="28"/>
      <c r="K1098" s="31"/>
      <c r="L1098" s="80"/>
      <c r="M1098" s="80"/>
      <c r="N1098" s="80"/>
      <c r="O1098" s="28"/>
      <c r="P1098" s="28"/>
      <c r="Q1098" s="28"/>
      <c r="R1098" s="28"/>
      <c r="S1098" s="28"/>
      <c r="T1098" s="31"/>
      <c r="U1098" s="31"/>
      <c r="V1098" s="31"/>
      <c r="W1098" s="28"/>
      <c r="X1098" s="28"/>
      <c r="Y1098" s="31"/>
      <c r="Z1098" s="28"/>
      <c r="AA1098" s="28"/>
      <c r="AB1098" s="28"/>
      <c r="AC1098" s="28"/>
      <c r="AD1098" s="28"/>
      <c r="AE1098" s="31"/>
      <c r="AF1098" s="28"/>
    </row>
    <row r="1099" ht="14" customHeight="1" spans="1:32">
      <c r="A1099" s="28"/>
      <c r="B1099" s="31"/>
      <c r="C1099" s="131"/>
      <c r="D1099" s="31"/>
      <c r="E1099" s="31"/>
      <c r="F1099" s="224"/>
      <c r="G1099" s="31"/>
      <c r="H1099" s="31"/>
      <c r="I1099" s="28"/>
      <c r="J1099" s="28"/>
      <c r="K1099" s="31"/>
      <c r="L1099" s="80"/>
      <c r="M1099" s="80"/>
      <c r="N1099" s="80"/>
      <c r="O1099" s="28"/>
      <c r="P1099" s="28"/>
      <c r="Q1099" s="28"/>
      <c r="R1099" s="28"/>
      <c r="S1099" s="28"/>
      <c r="T1099" s="31"/>
      <c r="U1099" s="31"/>
      <c r="V1099" s="31"/>
      <c r="W1099" s="28"/>
      <c r="X1099" s="28"/>
      <c r="Y1099" s="31"/>
      <c r="Z1099" s="28"/>
      <c r="AA1099" s="28"/>
      <c r="AB1099" s="28"/>
      <c r="AC1099" s="28"/>
      <c r="AD1099" s="28"/>
      <c r="AE1099" s="31"/>
      <c r="AF1099" s="28"/>
    </row>
    <row r="1100" ht="14" customHeight="1" spans="1:32">
      <c r="A1100" s="28"/>
      <c r="B1100" s="31"/>
      <c r="C1100" s="131"/>
      <c r="D1100" s="31"/>
      <c r="E1100" s="31"/>
      <c r="F1100" s="224"/>
      <c r="G1100" s="31"/>
      <c r="H1100" s="31"/>
      <c r="I1100" s="28"/>
      <c r="J1100" s="28"/>
      <c r="K1100" s="31"/>
      <c r="L1100" s="80"/>
      <c r="M1100" s="80"/>
      <c r="N1100" s="80"/>
      <c r="O1100" s="28"/>
      <c r="P1100" s="28"/>
      <c r="Q1100" s="28"/>
      <c r="R1100" s="28"/>
      <c r="S1100" s="28"/>
      <c r="T1100" s="31"/>
      <c r="U1100" s="31"/>
      <c r="V1100" s="31"/>
      <c r="W1100" s="28"/>
      <c r="X1100" s="28"/>
      <c r="Y1100" s="31"/>
      <c r="Z1100" s="28"/>
      <c r="AA1100" s="28"/>
      <c r="AB1100" s="28"/>
      <c r="AC1100" s="28"/>
      <c r="AD1100" s="28"/>
      <c r="AE1100" s="31"/>
      <c r="AF1100" s="28"/>
    </row>
    <row r="1101" ht="14" customHeight="1" spans="1:32">
      <c r="A1101" s="28"/>
      <c r="B1101" s="31"/>
      <c r="C1101" s="131"/>
      <c r="D1101" s="31"/>
      <c r="E1101" s="31"/>
      <c r="F1101" s="224"/>
      <c r="G1101" s="31"/>
      <c r="H1101" s="31"/>
      <c r="I1101" s="28"/>
      <c r="J1101" s="28"/>
      <c r="K1101" s="31"/>
      <c r="L1101" s="80"/>
      <c r="M1101" s="80"/>
      <c r="N1101" s="80"/>
      <c r="O1101" s="28"/>
      <c r="P1101" s="28"/>
      <c r="Q1101" s="28"/>
      <c r="R1101" s="28"/>
      <c r="S1101" s="28"/>
      <c r="T1101" s="31"/>
      <c r="U1101" s="31"/>
      <c r="V1101" s="31"/>
      <c r="W1101" s="28"/>
      <c r="X1101" s="28"/>
      <c r="Y1101" s="31"/>
      <c r="Z1101" s="28"/>
      <c r="AA1101" s="28"/>
      <c r="AB1101" s="28"/>
      <c r="AC1101" s="28"/>
      <c r="AD1101" s="28"/>
      <c r="AE1101" s="31"/>
      <c r="AF1101" s="28"/>
    </row>
    <row r="1102" ht="14" customHeight="1" spans="1:32">
      <c r="A1102" s="28"/>
      <c r="B1102" s="31"/>
      <c r="C1102" s="131"/>
      <c r="D1102" s="31"/>
      <c r="E1102" s="31"/>
      <c r="F1102" s="224"/>
      <c r="G1102" s="31"/>
      <c r="H1102" s="31"/>
      <c r="I1102" s="28"/>
      <c r="J1102" s="28"/>
      <c r="K1102" s="31"/>
      <c r="L1102" s="80"/>
      <c r="M1102" s="80"/>
      <c r="N1102" s="80"/>
      <c r="O1102" s="28"/>
      <c r="P1102" s="28"/>
      <c r="Q1102" s="28"/>
      <c r="R1102" s="28"/>
      <c r="S1102" s="28"/>
      <c r="T1102" s="31"/>
      <c r="U1102" s="31"/>
      <c r="V1102" s="31"/>
      <c r="W1102" s="28"/>
      <c r="X1102" s="28"/>
      <c r="Y1102" s="31"/>
      <c r="Z1102" s="28"/>
      <c r="AA1102" s="28"/>
      <c r="AB1102" s="28"/>
      <c r="AC1102" s="28"/>
      <c r="AD1102" s="28"/>
      <c r="AE1102" s="31"/>
      <c r="AF1102" s="28"/>
    </row>
    <row r="1103" ht="14" customHeight="1" spans="1:32">
      <c r="A1103" s="28"/>
      <c r="B1103" s="31"/>
      <c r="C1103" s="131"/>
      <c r="D1103" s="31"/>
      <c r="E1103" s="31"/>
      <c r="F1103" s="224"/>
      <c r="G1103" s="31"/>
      <c r="H1103" s="31"/>
      <c r="I1103" s="28"/>
      <c r="J1103" s="28"/>
      <c r="K1103" s="31"/>
      <c r="L1103" s="80"/>
      <c r="M1103" s="80"/>
      <c r="N1103" s="80"/>
      <c r="O1103" s="28"/>
      <c r="P1103" s="28"/>
      <c r="Q1103" s="28"/>
      <c r="R1103" s="28"/>
      <c r="S1103" s="28"/>
      <c r="T1103" s="31"/>
      <c r="U1103" s="31"/>
      <c r="V1103" s="31"/>
      <c r="W1103" s="28"/>
      <c r="X1103" s="28"/>
      <c r="Y1103" s="31"/>
      <c r="Z1103" s="28"/>
      <c r="AA1103" s="28"/>
      <c r="AB1103" s="28"/>
      <c r="AC1103" s="28"/>
      <c r="AD1103" s="28"/>
      <c r="AE1103" s="31"/>
      <c r="AF1103" s="28"/>
    </row>
    <row r="1104" ht="14" customHeight="1" spans="1:32">
      <c r="A1104" s="28"/>
      <c r="B1104" s="31"/>
      <c r="C1104" s="131"/>
      <c r="D1104" s="31"/>
      <c r="E1104" s="31"/>
      <c r="F1104" s="224"/>
      <c r="G1104" s="31"/>
      <c r="H1104" s="31"/>
      <c r="I1104" s="28"/>
      <c r="J1104" s="28"/>
      <c r="K1104" s="31"/>
      <c r="L1104" s="80"/>
      <c r="M1104" s="80"/>
      <c r="N1104" s="80"/>
      <c r="O1104" s="28"/>
      <c r="P1104" s="28"/>
      <c r="Q1104" s="28"/>
      <c r="R1104" s="28"/>
      <c r="S1104" s="28"/>
      <c r="T1104" s="31"/>
      <c r="U1104" s="31"/>
      <c r="V1104" s="31"/>
      <c r="W1104" s="28"/>
      <c r="X1104" s="28"/>
      <c r="Y1104" s="31"/>
      <c r="Z1104" s="28"/>
      <c r="AA1104" s="28"/>
      <c r="AB1104" s="28"/>
      <c r="AC1104" s="28"/>
      <c r="AD1104" s="28"/>
      <c r="AE1104" s="31"/>
      <c r="AF1104" s="28"/>
    </row>
    <row r="1105" ht="14" customHeight="1" spans="1:32">
      <c r="A1105" s="28"/>
      <c r="B1105" s="31"/>
      <c r="C1105" s="131"/>
      <c r="D1105" s="31"/>
      <c r="E1105" s="31"/>
      <c r="F1105" s="224"/>
      <c r="G1105" s="31"/>
      <c r="H1105" s="31"/>
      <c r="I1105" s="28"/>
      <c r="J1105" s="28"/>
      <c r="K1105" s="31"/>
      <c r="L1105" s="80"/>
      <c r="M1105" s="80"/>
      <c r="N1105" s="80"/>
      <c r="O1105" s="28"/>
      <c r="P1105" s="28"/>
      <c r="Q1105" s="28"/>
      <c r="R1105" s="28"/>
      <c r="S1105" s="28"/>
      <c r="T1105" s="31"/>
      <c r="U1105" s="31"/>
      <c r="V1105" s="31"/>
      <c r="W1105" s="28"/>
      <c r="X1105" s="28"/>
      <c r="Y1105" s="31"/>
      <c r="Z1105" s="28"/>
      <c r="AA1105" s="28"/>
      <c r="AB1105" s="28"/>
      <c r="AC1105" s="28"/>
      <c r="AD1105" s="28"/>
      <c r="AE1105" s="31"/>
      <c r="AF1105" s="28"/>
    </row>
    <row r="1106" ht="14" customHeight="1" spans="1:32">
      <c r="A1106" s="28"/>
      <c r="B1106" s="31"/>
      <c r="C1106" s="131"/>
      <c r="D1106" s="31"/>
      <c r="E1106" s="31"/>
      <c r="F1106" s="224"/>
      <c r="G1106" s="31"/>
      <c r="H1106" s="31"/>
      <c r="I1106" s="28"/>
      <c r="J1106" s="28"/>
      <c r="K1106" s="31"/>
      <c r="L1106" s="80"/>
      <c r="M1106" s="80"/>
      <c r="N1106" s="80"/>
      <c r="O1106" s="28"/>
      <c r="P1106" s="28"/>
      <c r="Q1106" s="28"/>
      <c r="R1106" s="28"/>
      <c r="S1106" s="28"/>
      <c r="T1106" s="31"/>
      <c r="U1106" s="31"/>
      <c r="V1106" s="31"/>
      <c r="W1106" s="28"/>
      <c r="X1106" s="28"/>
      <c r="Y1106" s="31"/>
      <c r="Z1106" s="28"/>
      <c r="AA1106" s="28"/>
      <c r="AB1106" s="28"/>
      <c r="AC1106" s="28"/>
      <c r="AD1106" s="28"/>
      <c r="AE1106" s="31"/>
      <c r="AF1106" s="28"/>
    </row>
    <row r="1107" ht="14" customHeight="1" spans="1:32">
      <c r="A1107" s="28"/>
      <c r="B1107" s="31"/>
      <c r="C1107" s="131"/>
      <c r="D1107" s="31"/>
      <c r="E1107" s="31"/>
      <c r="F1107" s="224"/>
      <c r="G1107" s="31"/>
      <c r="H1107" s="31"/>
      <c r="I1107" s="28"/>
      <c r="J1107" s="28"/>
      <c r="K1107" s="31"/>
      <c r="L1107" s="80"/>
      <c r="M1107" s="80"/>
      <c r="N1107" s="80"/>
      <c r="O1107" s="28"/>
      <c r="P1107" s="28"/>
      <c r="Q1107" s="28"/>
      <c r="R1107" s="28"/>
      <c r="S1107" s="28"/>
      <c r="T1107" s="31"/>
      <c r="U1107" s="31"/>
      <c r="V1107" s="31"/>
      <c r="W1107" s="28"/>
      <c r="X1107" s="28"/>
      <c r="Y1107" s="31"/>
      <c r="Z1107" s="28"/>
      <c r="AA1107" s="28"/>
      <c r="AB1107" s="28"/>
      <c r="AC1107" s="28"/>
      <c r="AD1107" s="28"/>
      <c r="AE1107" s="31"/>
      <c r="AF1107" s="28"/>
    </row>
    <row r="1108" ht="14" customHeight="1" spans="1:32">
      <c r="A1108" s="28"/>
      <c r="B1108" s="31"/>
      <c r="C1108" s="131"/>
      <c r="D1108" s="31"/>
      <c r="E1108" s="31"/>
      <c r="F1108" s="224"/>
      <c r="G1108" s="31"/>
      <c r="H1108" s="31"/>
      <c r="I1108" s="28"/>
      <c r="J1108" s="28"/>
      <c r="K1108" s="31"/>
      <c r="L1108" s="80"/>
      <c r="M1108" s="80"/>
      <c r="N1108" s="80"/>
      <c r="O1108" s="28"/>
      <c r="P1108" s="28"/>
      <c r="Q1108" s="28"/>
      <c r="R1108" s="28"/>
      <c r="S1108" s="28"/>
      <c r="T1108" s="31"/>
      <c r="U1108" s="31"/>
      <c r="V1108" s="31"/>
      <c r="W1108" s="28"/>
      <c r="X1108" s="28"/>
      <c r="Y1108" s="31"/>
      <c r="Z1108" s="28"/>
      <c r="AA1108" s="28"/>
      <c r="AB1108" s="28"/>
      <c r="AC1108" s="28"/>
      <c r="AD1108" s="28"/>
      <c r="AE1108" s="31"/>
      <c r="AF1108" s="28"/>
    </row>
    <row r="1109" ht="14" customHeight="1" spans="1:32">
      <c r="A1109" s="28"/>
      <c r="B1109" s="31"/>
      <c r="C1109" s="131"/>
      <c r="D1109" s="31"/>
      <c r="E1109" s="31"/>
      <c r="F1109" s="224"/>
      <c r="G1109" s="31"/>
      <c r="H1109" s="31"/>
      <c r="I1109" s="28"/>
      <c r="J1109" s="28"/>
      <c r="K1109" s="31"/>
      <c r="L1109" s="80"/>
      <c r="M1109" s="80"/>
      <c r="N1109" s="80"/>
      <c r="O1109" s="28"/>
      <c r="P1109" s="28"/>
      <c r="Q1109" s="28"/>
      <c r="R1109" s="28"/>
      <c r="S1109" s="28"/>
      <c r="T1109" s="31"/>
      <c r="U1109" s="31"/>
      <c r="V1109" s="31"/>
      <c r="W1109" s="28"/>
      <c r="X1109" s="28"/>
      <c r="Y1109" s="31"/>
      <c r="Z1109" s="28"/>
      <c r="AA1109" s="28"/>
      <c r="AB1109" s="28"/>
      <c r="AC1109" s="28"/>
      <c r="AD1109" s="28"/>
      <c r="AE1109" s="31"/>
      <c r="AF1109" s="28"/>
    </row>
    <row r="1110" ht="14" customHeight="1" spans="1:32">
      <c r="A1110" s="28"/>
      <c r="B1110" s="31"/>
      <c r="C1110" s="131"/>
      <c r="D1110" s="31"/>
      <c r="E1110" s="31"/>
      <c r="F1110" s="224"/>
      <c r="G1110" s="31"/>
      <c r="H1110" s="31"/>
      <c r="I1110" s="28"/>
      <c r="J1110" s="28"/>
      <c r="K1110" s="31"/>
      <c r="L1110" s="80"/>
      <c r="M1110" s="80"/>
      <c r="N1110" s="80"/>
      <c r="O1110" s="28"/>
      <c r="P1110" s="28"/>
      <c r="Q1110" s="28"/>
      <c r="R1110" s="28"/>
      <c r="S1110" s="28"/>
      <c r="T1110" s="31"/>
      <c r="U1110" s="31"/>
      <c r="V1110" s="31"/>
      <c r="W1110" s="28"/>
      <c r="X1110" s="28"/>
      <c r="Y1110" s="31"/>
      <c r="Z1110" s="28"/>
      <c r="AA1110" s="28"/>
      <c r="AB1110" s="28"/>
      <c r="AC1110" s="28"/>
      <c r="AD1110" s="28"/>
      <c r="AE1110" s="31"/>
      <c r="AF1110" s="28"/>
    </row>
    <row r="1111" ht="14" customHeight="1" spans="1:32">
      <c r="A1111" s="28"/>
      <c r="B1111" s="31"/>
      <c r="C1111" s="131"/>
      <c r="D1111" s="31"/>
      <c r="E1111" s="31"/>
      <c r="F1111" s="224"/>
      <c r="G1111" s="31"/>
      <c r="H1111" s="31"/>
      <c r="I1111" s="28"/>
      <c r="J1111" s="28"/>
      <c r="K1111" s="31"/>
      <c r="L1111" s="80"/>
      <c r="M1111" s="80"/>
      <c r="N1111" s="80"/>
      <c r="O1111" s="28"/>
      <c r="P1111" s="28"/>
      <c r="Q1111" s="28"/>
      <c r="R1111" s="28"/>
      <c r="S1111" s="28"/>
      <c r="T1111" s="31"/>
      <c r="U1111" s="31"/>
      <c r="V1111" s="31"/>
      <c r="W1111" s="28"/>
      <c r="X1111" s="28"/>
      <c r="Y1111" s="31"/>
      <c r="Z1111" s="28"/>
      <c r="AA1111" s="28"/>
      <c r="AB1111" s="28"/>
      <c r="AC1111" s="28"/>
      <c r="AD1111" s="28"/>
      <c r="AE1111" s="31"/>
      <c r="AF1111" s="28"/>
    </row>
    <row r="1112" ht="14" customHeight="1" spans="1:32">
      <c r="A1112" s="28"/>
      <c r="B1112" s="31"/>
      <c r="C1112" s="131"/>
      <c r="D1112" s="31"/>
      <c r="E1112" s="31"/>
      <c r="F1112" s="224"/>
      <c r="G1112" s="31"/>
      <c r="H1112" s="31"/>
      <c r="I1112" s="28"/>
      <c r="J1112" s="28"/>
      <c r="K1112" s="31"/>
      <c r="L1112" s="80"/>
      <c r="M1112" s="80"/>
      <c r="N1112" s="80"/>
      <c r="O1112" s="28"/>
      <c r="P1112" s="28"/>
      <c r="Q1112" s="28"/>
      <c r="R1112" s="28"/>
      <c r="S1112" s="28"/>
      <c r="T1112" s="31"/>
      <c r="U1112" s="31"/>
      <c r="V1112" s="31"/>
      <c r="W1112" s="28"/>
      <c r="X1112" s="28"/>
      <c r="Y1112" s="31"/>
      <c r="Z1112" s="28"/>
      <c r="AA1112" s="28"/>
      <c r="AB1112" s="28"/>
      <c r="AC1112" s="28"/>
      <c r="AD1112" s="28"/>
      <c r="AE1112" s="31"/>
      <c r="AF1112" s="28"/>
    </row>
    <row r="1113" ht="14" customHeight="1" spans="1:32">
      <c r="A1113" s="28"/>
      <c r="B1113" s="31"/>
      <c r="C1113" s="131"/>
      <c r="D1113" s="31"/>
      <c r="E1113" s="31"/>
      <c r="F1113" s="224"/>
      <c r="G1113" s="31"/>
      <c r="H1113" s="31"/>
      <c r="I1113" s="28"/>
      <c r="J1113" s="28"/>
      <c r="K1113" s="31"/>
      <c r="L1113" s="80"/>
      <c r="M1113" s="80"/>
      <c r="N1113" s="80"/>
      <c r="O1113" s="28"/>
      <c r="P1113" s="28"/>
      <c r="Q1113" s="28"/>
      <c r="R1113" s="28"/>
      <c r="S1113" s="28"/>
      <c r="T1113" s="31"/>
      <c r="U1113" s="31"/>
      <c r="V1113" s="31"/>
      <c r="W1113" s="28"/>
      <c r="X1113" s="28"/>
      <c r="Y1113" s="31"/>
      <c r="Z1113" s="28"/>
      <c r="AA1113" s="28"/>
      <c r="AB1113" s="28"/>
      <c r="AC1113" s="28"/>
      <c r="AD1113" s="28"/>
      <c r="AE1113" s="31"/>
      <c r="AF1113" s="28"/>
    </row>
    <row r="1114" ht="14" customHeight="1" spans="1:32">
      <c r="A1114" s="28"/>
      <c r="B1114" s="31"/>
      <c r="C1114" s="131"/>
      <c r="D1114" s="31"/>
      <c r="E1114" s="31"/>
      <c r="F1114" s="224"/>
      <c r="G1114" s="31"/>
      <c r="H1114" s="31"/>
      <c r="I1114" s="28"/>
      <c r="J1114" s="28"/>
      <c r="K1114" s="31"/>
      <c r="L1114" s="80"/>
      <c r="M1114" s="80"/>
      <c r="N1114" s="80"/>
      <c r="O1114" s="28"/>
      <c r="P1114" s="28"/>
      <c r="Q1114" s="28"/>
      <c r="R1114" s="28"/>
      <c r="S1114" s="28"/>
      <c r="T1114" s="31"/>
      <c r="U1114" s="31"/>
      <c r="V1114" s="31"/>
      <c r="W1114" s="28"/>
      <c r="X1114" s="28"/>
      <c r="Y1114" s="31"/>
      <c r="Z1114" s="28"/>
      <c r="AA1114" s="28"/>
      <c r="AB1114" s="28"/>
      <c r="AC1114" s="28"/>
      <c r="AD1114" s="28"/>
      <c r="AE1114" s="31"/>
      <c r="AF1114" s="28"/>
    </row>
    <row r="1115" ht="14" customHeight="1" spans="1:32">
      <c r="A1115" s="28"/>
      <c r="B1115" s="31"/>
      <c r="C1115" s="131"/>
      <c r="D1115" s="31"/>
      <c r="E1115" s="31"/>
      <c r="F1115" s="224"/>
      <c r="G1115" s="31"/>
      <c r="H1115" s="31"/>
      <c r="I1115" s="28"/>
      <c r="J1115" s="28"/>
      <c r="K1115" s="31"/>
      <c r="L1115" s="80"/>
      <c r="M1115" s="80"/>
      <c r="N1115" s="80"/>
      <c r="O1115" s="28"/>
      <c r="P1115" s="28"/>
      <c r="Q1115" s="28"/>
      <c r="R1115" s="28"/>
      <c r="S1115" s="28"/>
      <c r="T1115" s="31"/>
      <c r="U1115" s="31"/>
      <c r="V1115" s="31"/>
      <c r="W1115" s="28"/>
      <c r="X1115" s="28"/>
      <c r="Y1115" s="31"/>
      <c r="Z1115" s="28"/>
      <c r="AA1115" s="28"/>
      <c r="AB1115" s="28"/>
      <c r="AC1115" s="28"/>
      <c r="AD1115" s="28"/>
      <c r="AE1115" s="31"/>
      <c r="AF1115" s="28"/>
    </row>
    <row r="1116" ht="14" customHeight="1" spans="1:32">
      <c r="A1116" s="28"/>
      <c r="B1116" s="31"/>
      <c r="C1116" s="131"/>
      <c r="D1116" s="31"/>
      <c r="E1116" s="31"/>
      <c r="F1116" s="224"/>
      <c r="G1116" s="31"/>
      <c r="H1116" s="31"/>
      <c r="I1116" s="28"/>
      <c r="J1116" s="28"/>
      <c r="K1116" s="31"/>
      <c r="L1116" s="80"/>
      <c r="M1116" s="80"/>
      <c r="N1116" s="80"/>
      <c r="O1116" s="28"/>
      <c r="P1116" s="28"/>
      <c r="Q1116" s="28"/>
      <c r="R1116" s="28"/>
      <c r="S1116" s="28"/>
      <c r="T1116" s="31"/>
      <c r="U1116" s="31"/>
      <c r="V1116" s="31"/>
      <c r="W1116" s="28"/>
      <c r="X1116" s="28"/>
      <c r="Y1116" s="31"/>
      <c r="Z1116" s="28"/>
      <c r="AA1116" s="28"/>
      <c r="AB1116" s="28"/>
      <c r="AC1116" s="28"/>
      <c r="AD1116" s="28"/>
      <c r="AE1116" s="31"/>
      <c r="AF1116" s="28"/>
    </row>
    <row r="1117" ht="14" customHeight="1" spans="1:32">
      <c r="A1117" s="28"/>
      <c r="B1117" s="31"/>
      <c r="C1117" s="131"/>
      <c r="D1117" s="31"/>
      <c r="E1117" s="31"/>
      <c r="F1117" s="224"/>
      <c r="G1117" s="31"/>
      <c r="H1117" s="31"/>
      <c r="I1117" s="28"/>
      <c r="J1117" s="28"/>
      <c r="K1117" s="31"/>
      <c r="L1117" s="80"/>
      <c r="M1117" s="80"/>
      <c r="N1117" s="80"/>
      <c r="O1117" s="28"/>
      <c r="P1117" s="28"/>
      <c r="Q1117" s="28"/>
      <c r="R1117" s="28"/>
      <c r="S1117" s="28"/>
      <c r="T1117" s="31"/>
      <c r="U1117" s="31"/>
      <c r="V1117" s="31"/>
      <c r="W1117" s="28"/>
      <c r="X1117" s="28"/>
      <c r="Y1117" s="31"/>
      <c r="Z1117" s="28"/>
      <c r="AA1117" s="28"/>
      <c r="AB1117" s="28"/>
      <c r="AC1117" s="28"/>
      <c r="AD1117" s="28"/>
      <c r="AE1117" s="31"/>
      <c r="AF1117" s="28"/>
    </row>
    <row r="1118" ht="14" customHeight="1" spans="1:32">
      <c r="A1118" s="28"/>
      <c r="B1118" s="31"/>
      <c r="C1118" s="131"/>
      <c r="D1118" s="31"/>
      <c r="E1118" s="31"/>
      <c r="F1118" s="224"/>
      <c r="G1118" s="31"/>
      <c r="H1118" s="31"/>
      <c r="I1118" s="28"/>
      <c r="J1118" s="28"/>
      <c r="K1118" s="31"/>
      <c r="L1118" s="80"/>
      <c r="M1118" s="80"/>
      <c r="N1118" s="80"/>
      <c r="O1118" s="28"/>
      <c r="P1118" s="28"/>
      <c r="Q1118" s="28"/>
      <c r="R1118" s="28"/>
      <c r="S1118" s="28"/>
      <c r="T1118" s="31"/>
      <c r="U1118" s="31"/>
      <c r="V1118" s="31"/>
      <c r="W1118" s="28"/>
      <c r="X1118" s="28"/>
      <c r="Y1118" s="31"/>
      <c r="Z1118" s="28"/>
      <c r="AA1118" s="28"/>
      <c r="AB1118" s="28"/>
      <c r="AC1118" s="28"/>
      <c r="AD1118" s="28"/>
      <c r="AE1118" s="31"/>
      <c r="AF1118" s="28"/>
    </row>
    <row r="1119" ht="14" customHeight="1" spans="1:32">
      <c r="A1119" s="28"/>
      <c r="B1119" s="31"/>
      <c r="C1119" s="131"/>
      <c r="D1119" s="31"/>
      <c r="E1119" s="31"/>
      <c r="F1119" s="224"/>
      <c r="G1119" s="31"/>
      <c r="H1119" s="31"/>
      <c r="I1119" s="28"/>
      <c r="J1119" s="28"/>
      <c r="K1119" s="31"/>
      <c r="L1119" s="80"/>
      <c r="M1119" s="80"/>
      <c r="N1119" s="80"/>
      <c r="O1119" s="28"/>
      <c r="P1119" s="28"/>
      <c r="Q1119" s="28"/>
      <c r="R1119" s="28"/>
      <c r="S1119" s="28"/>
      <c r="T1119" s="31"/>
      <c r="U1119" s="31"/>
      <c r="V1119" s="31"/>
      <c r="W1119" s="28"/>
      <c r="X1119" s="28"/>
      <c r="Y1119" s="31"/>
      <c r="Z1119" s="28"/>
      <c r="AA1119" s="28"/>
      <c r="AB1119" s="28"/>
      <c r="AC1119" s="28"/>
      <c r="AD1119" s="28"/>
      <c r="AE1119" s="31"/>
      <c r="AF1119" s="28"/>
    </row>
    <row r="1120" ht="14" customHeight="1" spans="1:32">
      <c r="A1120" s="28"/>
      <c r="B1120" s="31"/>
      <c r="C1120" s="131"/>
      <c r="D1120" s="31"/>
      <c r="E1120" s="31"/>
      <c r="F1120" s="224"/>
      <c r="G1120" s="31"/>
      <c r="H1120" s="31"/>
      <c r="I1120" s="28"/>
      <c r="J1120" s="28"/>
      <c r="K1120" s="31"/>
      <c r="L1120" s="80"/>
      <c r="M1120" s="80"/>
      <c r="N1120" s="80"/>
      <c r="O1120" s="28"/>
      <c r="P1120" s="28"/>
      <c r="Q1120" s="28"/>
      <c r="R1120" s="28"/>
      <c r="S1120" s="28"/>
      <c r="T1120" s="31"/>
      <c r="U1120" s="31"/>
      <c r="V1120" s="31"/>
      <c r="W1120" s="28"/>
      <c r="X1120" s="28"/>
      <c r="Y1120" s="31"/>
      <c r="Z1120" s="28"/>
      <c r="AA1120" s="28"/>
      <c r="AB1120" s="28"/>
      <c r="AC1120" s="28"/>
      <c r="AD1120" s="28"/>
      <c r="AE1120" s="31"/>
      <c r="AF1120" s="28"/>
    </row>
    <row r="1121" ht="14" customHeight="1" spans="1:32">
      <c r="A1121" s="28"/>
      <c r="B1121" s="31"/>
      <c r="C1121" s="131"/>
      <c r="D1121" s="31"/>
      <c r="E1121" s="31"/>
      <c r="F1121" s="224"/>
      <c r="G1121" s="31"/>
      <c r="H1121" s="31"/>
      <c r="I1121" s="28"/>
      <c r="J1121" s="28"/>
      <c r="K1121" s="31"/>
      <c r="L1121" s="80"/>
      <c r="M1121" s="80"/>
      <c r="N1121" s="80"/>
      <c r="O1121" s="28"/>
      <c r="P1121" s="28"/>
      <c r="Q1121" s="28"/>
      <c r="R1121" s="28"/>
      <c r="S1121" s="28"/>
      <c r="T1121" s="31"/>
      <c r="U1121" s="31"/>
      <c r="V1121" s="31"/>
      <c r="W1121" s="28"/>
      <c r="X1121" s="28"/>
      <c r="Y1121" s="31"/>
      <c r="Z1121" s="28"/>
      <c r="AA1121" s="28"/>
      <c r="AB1121" s="28"/>
      <c r="AC1121" s="28"/>
      <c r="AD1121" s="28"/>
      <c r="AE1121" s="31"/>
      <c r="AF1121" s="28"/>
    </row>
    <row r="1122" ht="14.5" customHeight="1" spans="1:32">
      <c r="A1122" s="28"/>
      <c r="B1122" s="31"/>
      <c r="C1122" s="144"/>
      <c r="D1122" s="225"/>
      <c r="E1122" s="225"/>
      <c r="F1122" s="225"/>
      <c r="G1122" s="225"/>
      <c r="H1122" s="225"/>
      <c r="I1122" s="28"/>
      <c r="J1122" s="28"/>
      <c r="K1122" s="31"/>
      <c r="L1122" s="80"/>
      <c r="M1122" s="80"/>
      <c r="N1122" s="80"/>
      <c r="O1122" s="28"/>
      <c r="P1122" s="28"/>
      <c r="Q1122" s="28"/>
      <c r="R1122" s="28"/>
      <c r="S1122" s="28"/>
      <c r="T1122" s="31"/>
      <c r="U1122" s="31"/>
      <c r="V1122" s="31"/>
      <c r="W1122" s="28"/>
      <c r="X1122" s="28"/>
      <c r="Y1122" s="31"/>
      <c r="Z1122" s="28"/>
      <c r="AA1122" s="28"/>
      <c r="AB1122" s="28"/>
      <c r="AC1122" s="28"/>
      <c r="AD1122" s="28"/>
      <c r="AE1122" s="31"/>
      <c r="AF1122" s="28"/>
    </row>
    <row r="1123" ht="14.5" customHeight="1" spans="1:32">
      <c r="A1123" s="28"/>
      <c r="B1123" s="31"/>
      <c r="C1123" s="144"/>
      <c r="D1123" s="225"/>
      <c r="E1123" s="225"/>
      <c r="F1123" s="225"/>
      <c r="G1123" s="225"/>
      <c r="H1123" s="225"/>
      <c r="I1123" s="28"/>
      <c r="J1123" s="28"/>
      <c r="K1123" s="31"/>
      <c r="L1123" s="80"/>
      <c r="M1123" s="80"/>
      <c r="N1123" s="80"/>
      <c r="O1123" s="28"/>
      <c r="P1123" s="28"/>
      <c r="Q1123" s="28"/>
      <c r="R1123" s="28"/>
      <c r="S1123" s="28"/>
      <c r="T1123" s="31"/>
      <c r="U1123" s="31"/>
      <c r="V1123" s="31"/>
      <c r="W1123" s="28"/>
      <c r="X1123" s="28"/>
      <c r="Y1123" s="31"/>
      <c r="Z1123" s="28"/>
      <c r="AA1123" s="28"/>
      <c r="AB1123" s="28"/>
      <c r="AC1123" s="28"/>
      <c r="AD1123" s="28"/>
      <c r="AE1123" s="31"/>
      <c r="AF1123" s="28"/>
    </row>
    <row r="1124" ht="14.5" customHeight="1" spans="1:32">
      <c r="A1124" s="28"/>
      <c r="B1124" s="31"/>
      <c r="C1124" s="144"/>
      <c r="D1124" s="225"/>
      <c r="E1124" s="225"/>
      <c r="F1124" s="225"/>
      <c r="G1124" s="225"/>
      <c r="H1124" s="225"/>
      <c r="I1124" s="28"/>
      <c r="J1124" s="28"/>
      <c r="K1124" s="31"/>
      <c r="L1124" s="80"/>
      <c r="M1124" s="80"/>
      <c r="N1124" s="80"/>
      <c r="O1124" s="28"/>
      <c r="P1124" s="28"/>
      <c r="Q1124" s="28"/>
      <c r="R1124" s="28"/>
      <c r="S1124" s="28"/>
      <c r="T1124" s="31"/>
      <c r="U1124" s="31"/>
      <c r="V1124" s="31"/>
      <c r="W1124" s="28"/>
      <c r="X1124" s="28"/>
      <c r="Y1124" s="31"/>
      <c r="Z1124" s="28"/>
      <c r="AA1124" s="28"/>
      <c r="AB1124" s="28"/>
      <c r="AC1124" s="28"/>
      <c r="AD1124" s="28"/>
      <c r="AE1124" s="31"/>
      <c r="AF1124" s="28"/>
    </row>
    <row r="1125" ht="14.5" customHeight="1" spans="1:32">
      <c r="A1125" s="28"/>
      <c r="B1125" s="31"/>
      <c r="C1125" s="144"/>
      <c r="D1125" s="225"/>
      <c r="E1125" s="225"/>
      <c r="F1125" s="225"/>
      <c r="G1125" s="225"/>
      <c r="H1125" s="225"/>
      <c r="I1125" s="28"/>
      <c r="J1125" s="28"/>
      <c r="K1125" s="31"/>
      <c r="L1125" s="80"/>
      <c r="M1125" s="80"/>
      <c r="N1125" s="80"/>
      <c r="O1125" s="28"/>
      <c r="P1125" s="28"/>
      <c r="Q1125" s="28"/>
      <c r="R1125" s="28"/>
      <c r="S1125" s="28"/>
      <c r="T1125" s="31"/>
      <c r="U1125" s="31"/>
      <c r="V1125" s="31"/>
      <c r="W1125" s="28"/>
      <c r="X1125" s="28"/>
      <c r="Y1125" s="31"/>
      <c r="Z1125" s="28"/>
      <c r="AA1125" s="28"/>
      <c r="AB1125" s="28"/>
      <c r="AC1125" s="28"/>
      <c r="AD1125" s="28"/>
      <c r="AE1125" s="31"/>
      <c r="AF1125" s="28"/>
    </row>
    <row r="1126" ht="14.5" customHeight="1" spans="1:32">
      <c r="A1126" s="28"/>
      <c r="B1126" s="31"/>
      <c r="C1126" s="144"/>
      <c r="D1126" s="225"/>
      <c r="E1126" s="225"/>
      <c r="F1126" s="225"/>
      <c r="G1126" s="225"/>
      <c r="H1126" s="225"/>
      <c r="I1126" s="28"/>
      <c r="J1126" s="28"/>
      <c r="K1126" s="31"/>
      <c r="L1126" s="80"/>
      <c r="M1126" s="80"/>
      <c r="N1126" s="80"/>
      <c r="O1126" s="28"/>
      <c r="P1126" s="28"/>
      <c r="Q1126" s="28"/>
      <c r="R1126" s="28"/>
      <c r="S1126" s="28"/>
      <c r="T1126" s="31"/>
      <c r="U1126" s="31"/>
      <c r="V1126" s="31"/>
      <c r="W1126" s="28"/>
      <c r="X1126" s="28"/>
      <c r="Y1126" s="31"/>
      <c r="Z1126" s="28"/>
      <c r="AA1126" s="28"/>
      <c r="AB1126" s="28"/>
      <c r="AC1126" s="28"/>
      <c r="AD1126" s="28"/>
      <c r="AE1126" s="31"/>
      <c r="AF1126" s="28"/>
    </row>
    <row r="1127" ht="14.5" customHeight="1" spans="1:32">
      <c r="A1127" s="28"/>
      <c r="B1127" s="31"/>
      <c r="C1127" s="144"/>
      <c r="D1127" s="225"/>
      <c r="E1127" s="225"/>
      <c r="F1127" s="225"/>
      <c r="G1127" s="225"/>
      <c r="H1127" s="225"/>
      <c r="I1127" s="28"/>
      <c r="J1127" s="28"/>
      <c r="K1127" s="31"/>
      <c r="L1127" s="80"/>
      <c r="M1127" s="80"/>
      <c r="N1127" s="80"/>
      <c r="O1127" s="28"/>
      <c r="P1127" s="28"/>
      <c r="Q1127" s="28"/>
      <c r="R1127" s="28"/>
      <c r="S1127" s="28"/>
      <c r="T1127" s="31"/>
      <c r="U1127" s="31"/>
      <c r="V1127" s="31"/>
      <c r="W1127" s="28"/>
      <c r="X1127" s="28"/>
      <c r="Y1127" s="31"/>
      <c r="Z1127" s="28"/>
      <c r="AA1127" s="28"/>
      <c r="AB1127" s="28"/>
      <c r="AC1127" s="28"/>
      <c r="AD1127" s="28"/>
      <c r="AE1127" s="31"/>
      <c r="AF1127" s="28"/>
    </row>
    <row r="1128" ht="14.5" customHeight="1" spans="1:32">
      <c r="A1128" s="28"/>
      <c r="B1128" s="31"/>
      <c r="C1128" s="144"/>
      <c r="D1128" s="225"/>
      <c r="E1128" s="225"/>
      <c r="F1128" s="225"/>
      <c r="G1128" s="225"/>
      <c r="H1128" s="225"/>
      <c r="I1128" s="28"/>
      <c r="J1128" s="28"/>
      <c r="K1128" s="31"/>
      <c r="L1128" s="80"/>
      <c r="M1128" s="80"/>
      <c r="N1128" s="80"/>
      <c r="O1128" s="28"/>
      <c r="P1128" s="28"/>
      <c r="Q1128" s="28"/>
      <c r="R1128" s="28"/>
      <c r="S1128" s="28"/>
      <c r="T1128" s="31"/>
      <c r="U1128" s="31"/>
      <c r="V1128" s="31"/>
      <c r="W1128" s="28"/>
      <c r="X1128" s="28"/>
      <c r="Y1128" s="31"/>
      <c r="Z1128" s="28"/>
      <c r="AA1128" s="28"/>
      <c r="AB1128" s="28"/>
      <c r="AC1128" s="28"/>
      <c r="AD1128" s="28"/>
      <c r="AE1128" s="31"/>
      <c r="AF1128" s="28"/>
    </row>
    <row r="1129" ht="14.5" customHeight="1" spans="1:32">
      <c r="A1129" s="28"/>
      <c r="B1129" s="31"/>
      <c r="C1129" s="144"/>
      <c r="D1129" s="226"/>
      <c r="E1129" s="198">
        <v>6000064436</v>
      </c>
      <c r="F1129" s="31"/>
      <c r="G1129" s="225"/>
      <c r="H1129" s="225"/>
      <c r="I1129" s="28"/>
      <c r="J1129" s="28"/>
      <c r="K1129" s="31"/>
      <c r="L1129" s="80"/>
      <c r="M1129" s="80"/>
      <c r="N1129" s="80"/>
      <c r="O1129" s="28"/>
      <c r="P1129" s="28"/>
      <c r="Q1129" s="28"/>
      <c r="R1129" s="28"/>
      <c r="S1129" s="28"/>
      <c r="T1129" s="31"/>
      <c r="U1129" s="31"/>
      <c r="V1129" s="31"/>
      <c r="W1129" s="28"/>
      <c r="X1129" s="28"/>
      <c r="Y1129" s="31"/>
      <c r="Z1129" s="28"/>
      <c r="AA1129" s="28"/>
      <c r="AB1129" s="28"/>
      <c r="AC1129" s="28"/>
      <c r="AD1129" s="28"/>
      <c r="AE1129" s="31"/>
      <c r="AF1129" s="28"/>
    </row>
    <row r="1130" ht="15.5" customHeight="1" spans="1:32">
      <c r="A1130" s="28"/>
      <c r="B1130" s="31"/>
      <c r="C1130" s="144"/>
      <c r="D1130" s="226"/>
      <c r="E1130" s="198"/>
      <c r="F1130" s="7"/>
      <c r="G1130" s="225"/>
      <c r="H1130" s="225"/>
      <c r="I1130" s="28"/>
      <c r="J1130" s="28"/>
      <c r="K1130" s="31"/>
      <c r="L1130" s="80"/>
      <c r="M1130" s="80"/>
      <c r="N1130" s="80"/>
      <c r="O1130" s="28"/>
      <c r="P1130" s="28"/>
      <c r="Q1130" s="28"/>
      <c r="R1130" s="28"/>
      <c r="S1130" s="28"/>
      <c r="T1130" s="31"/>
      <c r="U1130" s="31"/>
      <c r="V1130" s="31"/>
      <c r="W1130" s="28"/>
      <c r="X1130" s="28"/>
      <c r="Y1130" s="31"/>
      <c r="Z1130" s="28"/>
      <c r="AA1130" s="28"/>
      <c r="AB1130" s="28"/>
      <c r="AC1130" s="28"/>
      <c r="AD1130" s="28"/>
      <c r="AE1130" s="31"/>
      <c r="AF1130" s="28"/>
    </row>
    <row r="1131" ht="15.5" customHeight="1" spans="1:32">
      <c r="A1131" s="28"/>
      <c r="B1131" s="31"/>
      <c r="C1131" s="144"/>
      <c r="D1131" s="226"/>
      <c r="E1131" s="198"/>
      <c r="F1131" s="7"/>
      <c r="G1131" s="225"/>
      <c r="H1131" s="225"/>
      <c r="I1131" s="28"/>
      <c r="J1131" s="28"/>
      <c r="K1131" s="31"/>
      <c r="L1131" s="80"/>
      <c r="M1131" s="80"/>
      <c r="N1131" s="80"/>
      <c r="O1131" s="28"/>
      <c r="P1131" s="28"/>
      <c r="Q1131" s="28"/>
      <c r="R1131" s="28"/>
      <c r="S1131" s="28"/>
      <c r="T1131" s="31"/>
      <c r="U1131" s="31"/>
      <c r="V1131" s="31"/>
      <c r="W1131" s="28"/>
      <c r="X1131" s="28"/>
      <c r="Y1131" s="31"/>
      <c r="Z1131" s="28"/>
      <c r="AA1131" s="28"/>
      <c r="AB1131" s="28"/>
      <c r="AC1131" s="28"/>
      <c r="AD1131" s="28"/>
      <c r="AE1131" s="31"/>
      <c r="AF1131" s="28"/>
    </row>
    <row r="1132" ht="15.5" customHeight="1" spans="1:32">
      <c r="A1132" s="28"/>
      <c r="B1132" s="31"/>
      <c r="C1132" s="144"/>
      <c r="D1132" s="226"/>
      <c r="E1132" s="198"/>
      <c r="F1132" s="7"/>
      <c r="G1132" s="225"/>
      <c r="H1132" s="225"/>
      <c r="I1132" s="28"/>
      <c r="J1132" s="28"/>
      <c r="K1132" s="31"/>
      <c r="L1132" s="80"/>
      <c r="M1132" s="80"/>
      <c r="N1132" s="80"/>
      <c r="O1132" s="28"/>
      <c r="P1132" s="28"/>
      <c r="Q1132" s="28"/>
      <c r="R1132" s="28"/>
      <c r="S1132" s="28"/>
      <c r="T1132" s="31"/>
      <c r="U1132" s="31"/>
      <c r="V1132" s="31"/>
      <c r="W1132" s="28"/>
      <c r="X1132" s="28"/>
      <c r="Y1132" s="31"/>
      <c r="Z1132" s="28"/>
      <c r="AA1132" s="28"/>
      <c r="AB1132" s="28"/>
      <c r="AC1132" s="28"/>
      <c r="AD1132" s="28"/>
      <c r="AE1132" s="31"/>
      <c r="AF1132" s="28"/>
    </row>
    <row r="1133" ht="15.5" customHeight="1" spans="1:32">
      <c r="A1133" s="28"/>
      <c r="B1133" s="31"/>
      <c r="C1133" s="144"/>
      <c r="D1133" s="226"/>
      <c r="E1133" s="198"/>
      <c r="F1133" s="7"/>
      <c r="G1133" s="225"/>
      <c r="H1133" s="225"/>
      <c r="I1133" s="28"/>
      <c r="J1133" s="28"/>
      <c r="K1133" s="31"/>
      <c r="L1133" s="80"/>
      <c r="M1133" s="80"/>
      <c r="N1133" s="80"/>
      <c r="O1133" s="28"/>
      <c r="P1133" s="28"/>
      <c r="Q1133" s="28"/>
      <c r="R1133" s="28"/>
      <c r="S1133" s="28"/>
      <c r="T1133" s="31"/>
      <c r="U1133" s="31"/>
      <c r="V1133" s="31"/>
      <c r="W1133" s="28"/>
      <c r="X1133" s="28"/>
      <c r="Y1133" s="31"/>
      <c r="Z1133" s="28"/>
      <c r="AA1133" s="28"/>
      <c r="AB1133" s="28"/>
      <c r="AC1133" s="28"/>
      <c r="AD1133" s="28"/>
      <c r="AE1133" s="31"/>
      <c r="AF1133" s="28"/>
    </row>
    <row r="1134" ht="15.5" customHeight="1" spans="1:32">
      <c r="A1134" s="28"/>
      <c r="B1134" s="31"/>
      <c r="C1134" s="144"/>
      <c r="D1134" s="226"/>
      <c r="E1134" s="198"/>
      <c r="F1134" s="7"/>
      <c r="G1134" s="225"/>
      <c r="H1134" s="225"/>
      <c r="I1134" s="28"/>
      <c r="J1134" s="28"/>
      <c r="K1134" s="31"/>
      <c r="L1134" s="80"/>
      <c r="M1134" s="80"/>
      <c r="N1134" s="80"/>
      <c r="O1134" s="28"/>
      <c r="P1134" s="28"/>
      <c r="Q1134" s="28"/>
      <c r="R1134" s="28"/>
      <c r="S1134" s="28"/>
      <c r="T1134" s="31"/>
      <c r="U1134" s="31"/>
      <c r="V1134" s="31"/>
      <c r="W1134" s="28"/>
      <c r="X1134" s="28"/>
      <c r="Y1134" s="31"/>
      <c r="Z1134" s="28"/>
      <c r="AA1134" s="28"/>
      <c r="AB1134" s="28"/>
      <c r="AC1134" s="28"/>
      <c r="AD1134" s="28"/>
      <c r="AE1134" s="31"/>
      <c r="AF1134" s="28"/>
    </row>
    <row r="1135" ht="15.5" customHeight="1" spans="1:32">
      <c r="A1135" s="28"/>
      <c r="B1135" s="31"/>
      <c r="C1135" s="144"/>
      <c r="D1135" s="226"/>
      <c r="E1135" s="198"/>
      <c r="F1135" s="7"/>
      <c r="G1135" s="225"/>
      <c r="H1135" s="225"/>
      <c r="I1135" s="28"/>
      <c r="J1135" s="28"/>
      <c r="K1135" s="31"/>
      <c r="L1135" s="80"/>
      <c r="M1135" s="80"/>
      <c r="N1135" s="80"/>
      <c r="O1135" s="28"/>
      <c r="P1135" s="28"/>
      <c r="Q1135" s="28"/>
      <c r="R1135" s="28"/>
      <c r="S1135" s="28"/>
      <c r="T1135" s="31"/>
      <c r="U1135" s="31"/>
      <c r="V1135" s="31"/>
      <c r="W1135" s="28"/>
      <c r="X1135" s="28"/>
      <c r="Y1135" s="31"/>
      <c r="Z1135" s="28"/>
      <c r="AA1135" s="28"/>
      <c r="AB1135" s="28"/>
      <c r="AC1135" s="28"/>
      <c r="AD1135" s="28"/>
      <c r="AE1135" s="31"/>
      <c r="AF1135" s="28"/>
    </row>
    <row r="1136" ht="15.5" customHeight="1" spans="1:32">
      <c r="A1136" s="28"/>
      <c r="B1136" s="31"/>
      <c r="C1136" s="144"/>
      <c r="D1136" s="226"/>
      <c r="E1136" s="198"/>
      <c r="F1136" s="7"/>
      <c r="G1136" s="225"/>
      <c r="H1136" s="225"/>
      <c r="I1136" s="28"/>
      <c r="J1136" s="28"/>
      <c r="K1136" s="31"/>
      <c r="L1136" s="80"/>
      <c r="M1136" s="80"/>
      <c r="N1136" s="80"/>
      <c r="O1136" s="28"/>
      <c r="P1136" s="28"/>
      <c r="Q1136" s="28"/>
      <c r="R1136" s="28"/>
      <c r="S1136" s="28"/>
      <c r="T1136" s="31"/>
      <c r="U1136" s="31"/>
      <c r="V1136" s="31"/>
      <c r="W1136" s="28"/>
      <c r="X1136" s="28"/>
      <c r="Y1136" s="31"/>
      <c r="Z1136" s="28"/>
      <c r="AA1136" s="28"/>
      <c r="AB1136" s="28"/>
      <c r="AC1136" s="28"/>
      <c r="AD1136" s="28"/>
      <c r="AE1136" s="31"/>
      <c r="AF1136" s="28"/>
    </row>
    <row r="1137" ht="15.5" customHeight="1" spans="1:32">
      <c r="A1137" s="28"/>
      <c r="B1137" s="31"/>
      <c r="C1137" s="144"/>
      <c r="D1137" s="226"/>
      <c r="E1137" s="198"/>
      <c r="F1137" s="7"/>
      <c r="G1137" s="225"/>
      <c r="H1137" s="225"/>
      <c r="I1137" s="28"/>
      <c r="J1137" s="28"/>
      <c r="K1137" s="31"/>
      <c r="L1137" s="80"/>
      <c r="M1137" s="80"/>
      <c r="N1137" s="80"/>
      <c r="O1137" s="28"/>
      <c r="P1137" s="28"/>
      <c r="Q1137" s="28"/>
      <c r="R1137" s="28"/>
      <c r="S1137" s="28"/>
      <c r="T1137" s="31"/>
      <c r="U1137" s="31"/>
      <c r="V1137" s="31"/>
      <c r="W1137" s="28"/>
      <c r="X1137" s="28"/>
      <c r="Y1137" s="31"/>
      <c r="Z1137" s="28"/>
      <c r="AA1137" s="28"/>
      <c r="AB1137" s="28"/>
      <c r="AC1137" s="28"/>
      <c r="AD1137" s="28"/>
      <c r="AE1137" s="31"/>
      <c r="AF1137" s="28"/>
    </row>
    <row r="1138" ht="15.5" customHeight="1" spans="1:32">
      <c r="A1138" s="28"/>
      <c r="B1138" s="31"/>
      <c r="C1138" s="144"/>
      <c r="D1138" s="226"/>
      <c r="E1138" s="198"/>
      <c r="F1138" s="7"/>
      <c r="G1138" s="225"/>
      <c r="H1138" s="225"/>
      <c r="I1138" s="28"/>
      <c r="J1138" s="28"/>
      <c r="K1138" s="31"/>
      <c r="L1138" s="80"/>
      <c r="M1138" s="80"/>
      <c r="N1138" s="80"/>
      <c r="O1138" s="28"/>
      <c r="P1138" s="28"/>
      <c r="Q1138" s="28"/>
      <c r="R1138" s="28"/>
      <c r="S1138" s="28"/>
      <c r="T1138" s="31"/>
      <c r="U1138" s="31"/>
      <c r="V1138" s="31"/>
      <c r="W1138" s="28"/>
      <c r="X1138" s="28"/>
      <c r="Y1138" s="31"/>
      <c r="Z1138" s="28"/>
      <c r="AA1138" s="28"/>
      <c r="AB1138" s="28"/>
      <c r="AC1138" s="28"/>
      <c r="AD1138" s="28"/>
      <c r="AE1138" s="31"/>
      <c r="AF1138" s="28"/>
    </row>
    <row r="1139" ht="15.5" customHeight="1" spans="1:32">
      <c r="A1139" s="28"/>
      <c r="B1139" s="31"/>
      <c r="C1139" s="144"/>
      <c r="D1139" s="226"/>
      <c r="E1139" s="198"/>
      <c r="F1139" s="7"/>
      <c r="G1139" s="225"/>
      <c r="H1139" s="225"/>
      <c r="I1139" s="28"/>
      <c r="J1139" s="28"/>
      <c r="K1139" s="31"/>
      <c r="L1139" s="80"/>
      <c r="M1139" s="80"/>
      <c r="N1139" s="80"/>
      <c r="O1139" s="28"/>
      <c r="P1139" s="28"/>
      <c r="Q1139" s="28"/>
      <c r="R1139" s="28"/>
      <c r="S1139" s="28"/>
      <c r="T1139" s="31"/>
      <c r="U1139" s="31"/>
      <c r="V1139" s="31"/>
      <c r="W1139" s="28"/>
      <c r="X1139" s="28"/>
      <c r="Y1139" s="31"/>
      <c r="Z1139" s="28"/>
      <c r="AA1139" s="28"/>
      <c r="AB1139" s="28"/>
      <c r="AC1139" s="28"/>
      <c r="AD1139" s="28"/>
      <c r="AE1139" s="31"/>
      <c r="AF1139" s="28"/>
    </row>
    <row r="1140" ht="15.5" customHeight="1" spans="1:32">
      <c r="A1140" s="28"/>
      <c r="B1140" s="31"/>
      <c r="C1140" s="144"/>
      <c r="D1140" s="226"/>
      <c r="E1140" s="198"/>
      <c r="F1140" s="7"/>
      <c r="G1140" s="225"/>
      <c r="H1140" s="225"/>
      <c r="I1140" s="28"/>
      <c r="J1140" s="28"/>
      <c r="K1140" s="31"/>
      <c r="L1140" s="80"/>
      <c r="M1140" s="80"/>
      <c r="N1140" s="80"/>
      <c r="O1140" s="28"/>
      <c r="P1140" s="28"/>
      <c r="Q1140" s="28"/>
      <c r="R1140" s="28"/>
      <c r="S1140" s="28"/>
      <c r="T1140" s="31"/>
      <c r="U1140" s="31"/>
      <c r="V1140" s="31"/>
      <c r="W1140" s="28"/>
      <c r="X1140" s="28"/>
      <c r="Y1140" s="31"/>
      <c r="Z1140" s="28"/>
      <c r="AA1140" s="28"/>
      <c r="AB1140" s="28"/>
      <c r="AC1140" s="28"/>
      <c r="AD1140" s="28"/>
      <c r="AE1140" s="31"/>
      <c r="AF1140" s="28"/>
    </row>
    <row r="1141" ht="14.5" customHeight="1" spans="1:32">
      <c r="A1141" s="28"/>
      <c r="B1141" s="31"/>
      <c r="C1141" s="144"/>
      <c r="D1141" s="227"/>
      <c r="E1141" s="227"/>
      <c r="F1141" s="227"/>
      <c r="G1141" s="227"/>
      <c r="H1141" s="227"/>
      <c r="I1141" s="28"/>
      <c r="J1141" s="28"/>
      <c r="K1141" s="31"/>
      <c r="L1141" s="80"/>
      <c r="M1141" s="80"/>
      <c r="N1141" s="80"/>
      <c r="O1141" s="28"/>
      <c r="P1141" s="28"/>
      <c r="Q1141" s="28"/>
      <c r="R1141" s="28"/>
      <c r="S1141" s="28"/>
      <c r="T1141" s="31"/>
      <c r="U1141" s="31"/>
      <c r="V1141" s="31"/>
      <c r="W1141" s="28"/>
      <c r="X1141" s="28"/>
      <c r="Y1141" s="31"/>
      <c r="Z1141" s="28"/>
      <c r="AA1141" s="28"/>
      <c r="AB1141" s="28"/>
      <c r="AC1141" s="28"/>
      <c r="AD1141" s="28"/>
      <c r="AE1141" s="31"/>
      <c r="AF1141" s="28"/>
    </row>
    <row r="1142" ht="14.5" customHeight="1" spans="1:32">
      <c r="A1142" s="28"/>
      <c r="B1142" s="31"/>
      <c r="C1142" s="144"/>
      <c r="D1142" s="227"/>
      <c r="E1142" s="227"/>
      <c r="F1142" s="227"/>
      <c r="G1142" s="227"/>
      <c r="H1142" s="227"/>
      <c r="I1142" s="28"/>
      <c r="J1142" s="28"/>
      <c r="K1142" s="31"/>
      <c r="L1142" s="80"/>
      <c r="M1142" s="80"/>
      <c r="N1142" s="80"/>
      <c r="O1142" s="28"/>
      <c r="P1142" s="28"/>
      <c r="Q1142" s="28"/>
      <c r="R1142" s="28"/>
      <c r="S1142" s="28"/>
      <c r="T1142" s="31"/>
      <c r="U1142" s="31"/>
      <c r="V1142" s="31"/>
      <c r="W1142" s="28"/>
      <c r="X1142" s="28"/>
      <c r="Y1142" s="31"/>
      <c r="Z1142" s="28"/>
      <c r="AA1142" s="28"/>
      <c r="AB1142" s="28"/>
      <c r="AC1142" s="28"/>
      <c r="AD1142" s="28"/>
      <c r="AE1142" s="31"/>
      <c r="AF1142" s="28"/>
    </row>
    <row r="1143" ht="14.5" customHeight="1" spans="1:32">
      <c r="A1143" s="28"/>
      <c r="B1143" s="31"/>
      <c r="C1143" s="144"/>
      <c r="D1143" s="227"/>
      <c r="E1143" s="227"/>
      <c r="F1143" s="227"/>
      <c r="G1143" s="227"/>
      <c r="H1143" s="227"/>
      <c r="I1143" s="28"/>
      <c r="J1143" s="28"/>
      <c r="K1143" s="31"/>
      <c r="L1143" s="80"/>
      <c r="M1143" s="80"/>
      <c r="N1143" s="80"/>
      <c r="O1143" s="28"/>
      <c r="P1143" s="28"/>
      <c r="Q1143" s="28"/>
      <c r="R1143" s="28"/>
      <c r="S1143" s="28"/>
      <c r="T1143" s="31"/>
      <c r="U1143" s="31"/>
      <c r="V1143" s="31"/>
      <c r="W1143" s="28"/>
      <c r="X1143" s="28"/>
      <c r="Y1143" s="31"/>
      <c r="Z1143" s="28"/>
      <c r="AA1143" s="28"/>
      <c r="AB1143" s="28"/>
      <c r="AC1143" s="28"/>
      <c r="AD1143" s="28"/>
      <c r="AE1143" s="31"/>
      <c r="AF1143" s="28"/>
    </row>
    <row r="1144" ht="14.5" customHeight="1" spans="1:32">
      <c r="A1144" s="28"/>
      <c r="B1144" s="31"/>
      <c r="C1144" s="144"/>
      <c r="D1144" s="227"/>
      <c r="E1144" s="227"/>
      <c r="F1144" s="227"/>
      <c r="G1144" s="227"/>
      <c r="H1144" s="227"/>
      <c r="I1144" s="227"/>
      <c r="J1144" s="227"/>
      <c r="K1144" s="227"/>
      <c r="L1144" s="228"/>
      <c r="M1144" s="217"/>
      <c r="N1144" s="228"/>
      <c r="O1144" s="228"/>
      <c r="P1144" s="227"/>
      <c r="Q1144" s="229"/>
      <c r="R1144" s="228"/>
      <c r="S1144" s="227"/>
      <c r="T1144" s="230"/>
      <c r="U1144" s="227"/>
      <c r="V1144" s="49"/>
      <c r="W1144" s="49"/>
      <c r="X1144" s="49"/>
      <c r="Y1144" s="49"/>
      <c r="Z1144" s="49"/>
      <c r="AA1144" s="49"/>
      <c r="AB1144" s="49"/>
      <c r="AC1144" s="49"/>
      <c r="AD1144" s="49"/>
      <c r="AE1144" s="49"/>
      <c r="AF1144" s="49"/>
    </row>
    <row r="1145" ht="14.5" customHeight="1" spans="1:32">
      <c r="A1145" s="28"/>
      <c r="B1145" s="31"/>
      <c r="C1145" s="144"/>
      <c r="D1145" s="227"/>
      <c r="E1145" s="227"/>
      <c r="F1145" s="227"/>
      <c r="G1145" s="227"/>
      <c r="H1145" s="227"/>
      <c r="I1145" s="227"/>
      <c r="J1145" s="227"/>
      <c r="K1145" s="227"/>
      <c r="L1145" s="228"/>
      <c r="M1145" s="217"/>
      <c r="N1145" s="228"/>
      <c r="O1145" s="228"/>
      <c r="P1145" s="227"/>
      <c r="Q1145" s="229"/>
      <c r="R1145" s="228"/>
      <c r="S1145" s="227"/>
      <c r="T1145" s="230"/>
      <c r="U1145" s="227"/>
      <c r="V1145" s="49"/>
      <c r="W1145" s="49"/>
      <c r="X1145" s="49"/>
      <c r="Y1145" s="49"/>
      <c r="Z1145" s="49"/>
      <c r="AA1145" s="49"/>
      <c r="AB1145" s="49"/>
      <c r="AC1145" s="49"/>
      <c r="AD1145" s="49"/>
      <c r="AE1145" s="49"/>
      <c r="AF1145" s="49"/>
    </row>
    <row r="1146" ht="14.5" customHeight="1" spans="1:32">
      <c r="A1146" s="28"/>
      <c r="B1146" s="31"/>
      <c r="C1146" s="144"/>
      <c r="D1146" s="227"/>
      <c r="E1146" s="227"/>
      <c r="F1146" s="227"/>
      <c r="G1146" s="227"/>
      <c r="H1146" s="227"/>
      <c r="I1146" s="227"/>
      <c r="J1146" s="227"/>
      <c r="K1146" s="227"/>
      <c r="L1146" s="228"/>
      <c r="M1146" s="217"/>
      <c r="N1146" s="228"/>
      <c r="O1146" s="228"/>
      <c r="P1146" s="227"/>
      <c r="Q1146" s="229"/>
      <c r="R1146" s="228"/>
      <c r="S1146" s="227"/>
      <c r="T1146" s="230"/>
      <c r="U1146" s="227"/>
      <c r="V1146" s="49"/>
      <c r="W1146" s="49"/>
      <c r="X1146" s="49"/>
      <c r="Y1146" s="49"/>
      <c r="Z1146" s="49"/>
      <c r="AA1146" s="49"/>
      <c r="AB1146" s="49"/>
      <c r="AC1146" s="49"/>
      <c r="AD1146" s="49"/>
      <c r="AE1146" s="49"/>
      <c r="AF1146" s="49"/>
    </row>
    <row r="1147" ht="14.5" customHeight="1" spans="1:32">
      <c r="A1147" s="28"/>
      <c r="B1147" s="31"/>
      <c r="C1147" s="144"/>
      <c r="D1147" s="227"/>
      <c r="E1147" s="227"/>
      <c r="F1147" s="227"/>
      <c r="G1147" s="227"/>
      <c r="H1147" s="227"/>
      <c r="I1147" s="227"/>
      <c r="J1147" s="227"/>
      <c r="K1147" s="227"/>
      <c r="L1147" s="228"/>
      <c r="M1147" s="217"/>
      <c r="N1147" s="228"/>
      <c r="O1147" s="228"/>
      <c r="P1147" s="227"/>
      <c r="Q1147" s="229"/>
      <c r="R1147" s="228"/>
      <c r="S1147" s="227"/>
      <c r="T1147" s="230"/>
      <c r="U1147" s="227"/>
      <c r="V1147" s="49"/>
      <c r="W1147" s="49"/>
      <c r="X1147" s="49"/>
      <c r="Y1147" s="49"/>
      <c r="Z1147" s="49"/>
      <c r="AA1147" s="49"/>
      <c r="AB1147" s="49"/>
      <c r="AC1147" s="49"/>
      <c r="AD1147" s="49"/>
      <c r="AE1147" s="49"/>
      <c r="AF1147" s="49"/>
    </row>
    <row r="1148" ht="14.5" customHeight="1" spans="1:32">
      <c r="A1148" s="28"/>
      <c r="B1148" s="31"/>
      <c r="C1148" s="144"/>
      <c r="D1148" s="227"/>
      <c r="E1148" s="227"/>
      <c r="F1148" s="227"/>
      <c r="G1148" s="227"/>
      <c r="H1148" s="227"/>
      <c r="I1148" s="227"/>
      <c r="J1148" s="227"/>
      <c r="K1148" s="227"/>
      <c r="L1148" s="228"/>
      <c r="M1148" s="217"/>
      <c r="N1148" s="228"/>
      <c r="O1148" s="228"/>
      <c r="P1148" s="227"/>
      <c r="Q1148" s="229"/>
      <c r="R1148" s="228"/>
      <c r="S1148" s="227"/>
      <c r="T1148" s="230"/>
      <c r="U1148" s="227"/>
      <c r="V1148" s="49"/>
      <c r="W1148" s="49"/>
      <c r="X1148" s="49"/>
      <c r="Y1148" s="49"/>
      <c r="Z1148" s="49"/>
      <c r="AA1148" s="49"/>
      <c r="AB1148" s="49"/>
      <c r="AC1148" s="49"/>
      <c r="AD1148" s="49"/>
      <c r="AE1148" s="49"/>
      <c r="AF1148" s="49"/>
    </row>
    <row r="1149" ht="14.5" customHeight="1" spans="1:32">
      <c r="A1149" s="28"/>
      <c r="B1149" s="31"/>
      <c r="C1149" s="144"/>
      <c r="D1149" s="227"/>
      <c r="E1149" s="227"/>
      <c r="F1149" s="227"/>
      <c r="G1149" s="227"/>
      <c r="H1149" s="227"/>
      <c r="I1149" s="227"/>
      <c r="J1149" s="227"/>
      <c r="K1149" s="227"/>
      <c r="L1149" s="228"/>
      <c r="M1149" s="217"/>
      <c r="N1149" s="228"/>
      <c r="O1149" s="228"/>
      <c r="P1149" s="227"/>
      <c r="Q1149" s="229"/>
      <c r="R1149" s="228"/>
      <c r="S1149" s="227"/>
      <c r="T1149" s="230"/>
      <c r="U1149" s="227"/>
      <c r="V1149" s="49"/>
      <c r="W1149" s="49"/>
      <c r="X1149" s="49"/>
      <c r="Y1149" s="49"/>
      <c r="Z1149" s="49"/>
      <c r="AA1149" s="49"/>
      <c r="AB1149" s="49"/>
      <c r="AC1149" s="49"/>
      <c r="AD1149" s="49"/>
      <c r="AE1149" s="49"/>
      <c r="AF1149" s="49"/>
    </row>
    <row r="1150" ht="14.5" customHeight="1" spans="1:32">
      <c r="A1150" s="28"/>
      <c r="B1150" s="31"/>
      <c r="C1150" s="144"/>
      <c r="D1150" s="227"/>
      <c r="E1150" s="227"/>
      <c r="F1150" s="227"/>
      <c r="G1150" s="227"/>
      <c r="H1150" s="227"/>
      <c r="I1150" s="227"/>
      <c r="J1150" s="227"/>
      <c r="K1150" s="227"/>
      <c r="L1150" s="228"/>
      <c r="M1150" s="217"/>
      <c r="N1150" s="228"/>
      <c r="O1150" s="228"/>
      <c r="P1150" s="227"/>
      <c r="Q1150" s="229"/>
      <c r="R1150" s="228"/>
      <c r="S1150" s="227"/>
      <c r="T1150" s="230"/>
      <c r="U1150" s="227"/>
      <c r="V1150" s="49"/>
      <c r="W1150" s="49"/>
      <c r="X1150" s="49"/>
      <c r="Y1150" s="49"/>
      <c r="Z1150" s="49"/>
      <c r="AA1150" s="49"/>
      <c r="AB1150" s="49"/>
      <c r="AC1150" s="49"/>
      <c r="AD1150" s="49"/>
      <c r="AE1150" s="49"/>
      <c r="AF1150" s="49"/>
    </row>
    <row r="1151" ht="14.5" customHeight="1" spans="1:32">
      <c r="A1151" s="28"/>
      <c r="B1151" s="31"/>
      <c r="C1151" s="144"/>
      <c r="D1151" s="227"/>
      <c r="E1151" s="227"/>
      <c r="F1151" s="227"/>
      <c r="G1151" s="227"/>
      <c r="H1151" s="227"/>
      <c r="I1151" s="227"/>
      <c r="J1151" s="227"/>
      <c r="K1151" s="227"/>
      <c r="L1151" s="228"/>
      <c r="M1151" s="217"/>
      <c r="N1151" s="228"/>
      <c r="O1151" s="228"/>
      <c r="P1151" s="227"/>
      <c r="Q1151" s="229"/>
      <c r="R1151" s="228"/>
      <c r="S1151" s="227"/>
      <c r="T1151" s="230"/>
      <c r="U1151" s="227"/>
      <c r="V1151" s="49"/>
      <c r="W1151" s="49"/>
      <c r="X1151" s="49"/>
      <c r="Y1151" s="49"/>
      <c r="Z1151" s="49"/>
      <c r="AA1151" s="49"/>
      <c r="AB1151" s="49"/>
      <c r="AC1151" s="49"/>
      <c r="AD1151" s="49"/>
      <c r="AE1151" s="49"/>
      <c r="AF1151" s="49"/>
    </row>
    <row r="1152" ht="14.5" customHeight="1" spans="1:32">
      <c r="A1152" s="28"/>
      <c r="B1152" s="31"/>
      <c r="C1152" s="144"/>
      <c r="D1152" s="227"/>
      <c r="E1152" s="227"/>
      <c r="F1152" s="227"/>
      <c r="G1152" s="227"/>
      <c r="H1152" s="227"/>
      <c r="I1152" s="227"/>
      <c r="J1152" s="227"/>
      <c r="K1152" s="227"/>
      <c r="L1152" s="228"/>
      <c r="M1152" s="217"/>
      <c r="N1152" s="228"/>
      <c r="O1152" s="228"/>
      <c r="P1152" s="227"/>
      <c r="Q1152" s="229"/>
      <c r="R1152" s="228"/>
      <c r="S1152" s="227"/>
      <c r="T1152" s="230"/>
      <c r="U1152" s="227"/>
      <c r="V1152" s="49"/>
      <c r="W1152" s="49"/>
      <c r="X1152" s="49"/>
      <c r="Y1152" s="49"/>
      <c r="Z1152" s="49"/>
      <c r="AA1152" s="49"/>
      <c r="AB1152" s="49"/>
      <c r="AC1152" s="49"/>
      <c r="AD1152" s="49"/>
      <c r="AE1152" s="49"/>
      <c r="AF1152" s="49"/>
    </row>
    <row r="1153" ht="14.5" customHeight="1" spans="1:32">
      <c r="A1153" s="28"/>
      <c r="B1153" s="31"/>
      <c r="C1153" s="144"/>
      <c r="D1153" s="227"/>
      <c r="E1153" s="227"/>
      <c r="F1153" s="227"/>
      <c r="G1153" s="227"/>
      <c r="H1153" s="227"/>
      <c r="I1153" s="227"/>
      <c r="J1153" s="227"/>
      <c r="K1153" s="227"/>
      <c r="L1153" s="228"/>
      <c r="M1153" s="217"/>
      <c r="N1153" s="228"/>
      <c r="O1153" s="228"/>
      <c r="P1153" s="227"/>
      <c r="Q1153" s="229"/>
      <c r="R1153" s="228"/>
      <c r="S1153" s="227"/>
      <c r="T1153" s="230"/>
      <c r="U1153" s="227"/>
      <c r="V1153" s="49"/>
      <c r="W1153" s="49"/>
      <c r="X1153" s="49"/>
      <c r="Y1153" s="49"/>
      <c r="Z1153" s="49"/>
      <c r="AA1153" s="49"/>
      <c r="AB1153" s="49"/>
      <c r="AC1153" s="49"/>
      <c r="AD1153" s="49"/>
      <c r="AE1153" s="49"/>
      <c r="AF1153" s="49"/>
    </row>
    <row r="1154" ht="14.5" customHeight="1" spans="1:32">
      <c r="A1154" s="28"/>
      <c r="B1154" s="31"/>
      <c r="C1154" s="144"/>
      <c r="D1154" s="227"/>
      <c r="E1154" s="227"/>
      <c r="F1154" s="227"/>
      <c r="G1154" s="227"/>
      <c r="H1154" s="227"/>
      <c r="I1154" s="227"/>
      <c r="J1154" s="227"/>
      <c r="K1154" s="227"/>
      <c r="L1154" s="228"/>
      <c r="M1154" s="217"/>
      <c r="N1154" s="228"/>
      <c r="O1154" s="228"/>
      <c r="P1154" s="227"/>
      <c r="Q1154" s="229"/>
      <c r="R1154" s="228"/>
      <c r="S1154" s="227"/>
      <c r="T1154" s="230"/>
      <c r="U1154" s="227"/>
      <c r="V1154" s="49"/>
      <c r="W1154" s="49"/>
      <c r="X1154" s="49"/>
      <c r="Y1154" s="49"/>
      <c r="Z1154" s="49"/>
      <c r="AA1154" s="49"/>
      <c r="AB1154" s="49"/>
      <c r="AC1154" s="49"/>
      <c r="AD1154" s="49"/>
      <c r="AE1154" s="49"/>
      <c r="AF1154" s="49"/>
    </row>
    <row r="1155" ht="14.5" customHeight="1" spans="1:32">
      <c r="A1155" s="28"/>
      <c r="B1155" s="31"/>
      <c r="C1155" s="144"/>
      <c r="D1155" s="227"/>
      <c r="E1155" s="227"/>
      <c r="F1155" s="227"/>
      <c r="G1155" s="227"/>
      <c r="H1155" s="227"/>
      <c r="I1155" s="227"/>
      <c r="J1155" s="227"/>
      <c r="K1155" s="227"/>
      <c r="L1155" s="228"/>
      <c r="M1155" s="217"/>
      <c r="N1155" s="228"/>
      <c r="O1155" s="228"/>
      <c r="P1155" s="227"/>
      <c r="Q1155" s="229"/>
      <c r="R1155" s="228"/>
      <c r="S1155" s="227"/>
      <c r="T1155" s="230"/>
      <c r="U1155" s="227"/>
      <c r="V1155" s="49"/>
      <c r="W1155" s="49"/>
      <c r="X1155" s="49"/>
      <c r="Y1155" s="49"/>
      <c r="Z1155" s="49"/>
      <c r="AA1155" s="49"/>
      <c r="AB1155" s="49"/>
      <c r="AC1155" s="49"/>
      <c r="AD1155" s="49"/>
      <c r="AE1155" s="49"/>
      <c r="AF1155" s="49"/>
    </row>
    <row r="1156" ht="14.5" customHeight="1" spans="1:32">
      <c r="A1156" s="28"/>
      <c r="B1156" s="31"/>
      <c r="C1156" s="144"/>
      <c r="D1156" s="227"/>
      <c r="E1156" s="227"/>
      <c r="F1156" s="227"/>
      <c r="G1156" s="227"/>
      <c r="H1156" s="227"/>
      <c r="I1156" s="227"/>
      <c r="J1156" s="227"/>
      <c r="K1156" s="227"/>
      <c r="L1156" s="228"/>
      <c r="M1156" s="217"/>
      <c r="N1156" s="228"/>
      <c r="O1156" s="228"/>
      <c r="P1156" s="227"/>
      <c r="Q1156" s="229"/>
      <c r="R1156" s="228"/>
      <c r="S1156" s="227"/>
      <c r="T1156" s="230"/>
      <c r="U1156" s="227"/>
      <c r="V1156" s="49"/>
      <c r="W1156" s="49"/>
      <c r="X1156" s="49"/>
      <c r="Y1156" s="49"/>
      <c r="Z1156" s="49"/>
      <c r="AA1156" s="49"/>
      <c r="AB1156" s="49"/>
      <c r="AC1156" s="49"/>
      <c r="AD1156" s="49"/>
      <c r="AE1156" s="49"/>
      <c r="AF1156" s="49"/>
    </row>
    <row r="1157" ht="14.5" customHeight="1" spans="1:32">
      <c r="A1157" s="28"/>
      <c r="B1157" s="31"/>
      <c r="C1157" s="144"/>
      <c r="D1157" s="227"/>
      <c r="E1157" s="227"/>
      <c r="F1157" s="227"/>
      <c r="G1157" s="227"/>
      <c r="H1157" s="227"/>
      <c r="I1157" s="227"/>
      <c r="J1157" s="227"/>
      <c r="K1157" s="227"/>
      <c r="L1157" s="228"/>
      <c r="M1157" s="217"/>
      <c r="N1157" s="228"/>
      <c r="O1157" s="228"/>
      <c r="P1157" s="227"/>
      <c r="Q1157" s="229"/>
      <c r="R1157" s="228"/>
      <c r="S1157" s="227"/>
      <c r="T1157" s="230"/>
      <c r="U1157" s="227"/>
      <c r="V1157" s="49"/>
      <c r="W1157" s="49"/>
      <c r="X1157" s="49"/>
      <c r="Y1157" s="49"/>
      <c r="Z1157" s="49"/>
      <c r="AA1157" s="49"/>
      <c r="AB1157" s="49"/>
      <c r="AC1157" s="49"/>
      <c r="AD1157" s="49"/>
      <c r="AE1157" s="49"/>
      <c r="AF1157" s="49"/>
    </row>
    <row r="1158" ht="14.5" customHeight="1" spans="1:32">
      <c r="A1158" s="28"/>
      <c r="B1158" s="31"/>
      <c r="C1158" s="144"/>
      <c r="D1158" s="227"/>
      <c r="E1158" s="227"/>
      <c r="F1158" s="227"/>
      <c r="G1158" s="227"/>
      <c r="H1158" s="227"/>
      <c r="I1158" s="227"/>
      <c r="J1158" s="227"/>
      <c r="K1158" s="227"/>
      <c r="L1158" s="228"/>
      <c r="M1158" s="217"/>
      <c r="N1158" s="228"/>
      <c r="O1158" s="228"/>
      <c r="P1158" s="227"/>
      <c r="Q1158" s="229"/>
      <c r="R1158" s="228"/>
      <c r="S1158" s="227"/>
      <c r="T1158" s="230"/>
      <c r="U1158" s="227"/>
      <c r="V1158" s="49"/>
      <c r="W1158" s="49"/>
      <c r="X1158" s="49"/>
      <c r="Y1158" s="49"/>
      <c r="Z1158" s="49"/>
      <c r="AA1158" s="49"/>
      <c r="AB1158" s="49"/>
      <c r="AC1158" s="49"/>
      <c r="AD1158" s="49"/>
      <c r="AE1158" s="49"/>
      <c r="AF1158" s="49"/>
    </row>
    <row r="1159" ht="14.5" customHeight="1" spans="1:32">
      <c r="A1159" s="28"/>
      <c r="B1159" s="31"/>
      <c r="C1159" s="144"/>
      <c r="D1159" s="227"/>
      <c r="E1159" s="227"/>
      <c r="F1159" s="227"/>
      <c r="G1159" s="227"/>
      <c r="H1159" s="227"/>
      <c r="I1159" s="227"/>
      <c r="J1159" s="227"/>
      <c r="K1159" s="227"/>
      <c r="L1159" s="228"/>
      <c r="M1159" s="217"/>
      <c r="N1159" s="228"/>
      <c r="O1159" s="228"/>
      <c r="P1159" s="227"/>
      <c r="Q1159" s="229"/>
      <c r="R1159" s="228"/>
      <c r="S1159" s="227"/>
      <c r="T1159" s="230"/>
      <c r="U1159" s="227"/>
      <c r="V1159" s="49"/>
      <c r="W1159" s="49"/>
      <c r="X1159" s="49"/>
      <c r="Y1159" s="49"/>
      <c r="Z1159" s="49"/>
      <c r="AA1159" s="49"/>
      <c r="AB1159" s="49"/>
      <c r="AC1159" s="49"/>
      <c r="AD1159" s="49"/>
      <c r="AE1159" s="49"/>
      <c r="AF1159" s="49"/>
    </row>
    <row r="1160" ht="14.5" customHeight="1" spans="1:32">
      <c r="A1160" s="28"/>
      <c r="B1160" s="31"/>
      <c r="C1160" s="144"/>
      <c r="D1160" s="227"/>
      <c r="E1160" s="227"/>
      <c r="F1160" s="227"/>
      <c r="G1160" s="227"/>
      <c r="H1160" s="227"/>
      <c r="I1160" s="227"/>
      <c r="J1160" s="227"/>
      <c r="K1160" s="227"/>
      <c r="L1160" s="228"/>
      <c r="M1160" s="217"/>
      <c r="N1160" s="228"/>
      <c r="O1160" s="228"/>
      <c r="P1160" s="227"/>
      <c r="Q1160" s="229"/>
      <c r="R1160" s="228"/>
      <c r="S1160" s="227"/>
      <c r="T1160" s="230"/>
      <c r="U1160" s="227"/>
      <c r="V1160" s="49"/>
      <c r="W1160" s="49"/>
      <c r="X1160" s="49"/>
      <c r="Y1160" s="49"/>
      <c r="Z1160" s="49"/>
      <c r="AA1160" s="49"/>
      <c r="AB1160" s="49"/>
      <c r="AC1160" s="49"/>
      <c r="AD1160" s="49"/>
      <c r="AE1160" s="49"/>
      <c r="AF1160" s="49"/>
    </row>
    <row r="1161" ht="14.5" customHeight="1" spans="1:32">
      <c r="A1161" s="28"/>
      <c r="B1161" s="31"/>
      <c r="C1161" s="144"/>
      <c r="D1161" s="227"/>
      <c r="E1161" s="227"/>
      <c r="F1161" s="227"/>
      <c r="G1161" s="227"/>
      <c r="H1161" s="227"/>
      <c r="I1161" s="227"/>
      <c r="J1161" s="227"/>
      <c r="K1161" s="227"/>
      <c r="L1161" s="228"/>
      <c r="M1161" s="217"/>
      <c r="N1161" s="228"/>
      <c r="O1161" s="228"/>
      <c r="P1161" s="227"/>
      <c r="Q1161" s="229"/>
      <c r="R1161" s="228"/>
      <c r="S1161" s="227"/>
      <c r="T1161" s="230"/>
      <c r="U1161" s="227"/>
      <c r="V1161" s="49"/>
      <c r="W1161" s="49"/>
      <c r="X1161" s="49"/>
      <c r="Y1161" s="49"/>
      <c r="Z1161" s="49"/>
      <c r="AA1161" s="49"/>
      <c r="AB1161" s="49"/>
      <c r="AC1161" s="49"/>
      <c r="AD1161" s="49"/>
      <c r="AE1161" s="49"/>
      <c r="AF1161" s="49"/>
    </row>
    <row r="1162" ht="14.5" customHeight="1" spans="1:32">
      <c r="A1162" s="28"/>
      <c r="B1162" s="31"/>
      <c r="C1162" s="144"/>
      <c r="D1162" s="227"/>
      <c r="E1162" s="227"/>
      <c r="F1162" s="227"/>
      <c r="G1162" s="227"/>
      <c r="H1162" s="227"/>
      <c r="I1162" s="227"/>
      <c r="J1162" s="227"/>
      <c r="K1162" s="227"/>
      <c r="L1162" s="228"/>
      <c r="M1162" s="217"/>
      <c r="N1162" s="228"/>
      <c r="O1162" s="228"/>
      <c r="P1162" s="227"/>
      <c r="Q1162" s="229"/>
      <c r="R1162" s="228"/>
      <c r="S1162" s="227"/>
      <c r="T1162" s="230"/>
      <c r="U1162" s="227"/>
      <c r="V1162" s="49"/>
      <c r="W1162" s="49"/>
      <c r="X1162" s="49"/>
      <c r="Y1162" s="49"/>
      <c r="Z1162" s="49"/>
      <c r="AA1162" s="49"/>
      <c r="AB1162" s="49"/>
      <c r="AC1162" s="49"/>
      <c r="AD1162" s="49"/>
      <c r="AE1162" s="49"/>
      <c r="AF1162" s="49"/>
    </row>
    <row r="1163" ht="14.5" customHeight="1" spans="1:32">
      <c r="A1163" s="28"/>
      <c r="B1163" s="31"/>
      <c r="C1163" s="144"/>
      <c r="D1163" s="227"/>
      <c r="E1163" s="227"/>
      <c r="F1163" s="227"/>
      <c r="G1163" s="227"/>
      <c r="H1163" s="227"/>
      <c r="I1163" s="227"/>
      <c r="J1163" s="227"/>
      <c r="K1163" s="227"/>
      <c r="L1163" s="228"/>
      <c r="M1163" s="217"/>
      <c r="N1163" s="228"/>
      <c r="O1163" s="228"/>
      <c r="P1163" s="227"/>
      <c r="Q1163" s="229"/>
      <c r="R1163" s="228"/>
      <c r="S1163" s="227"/>
      <c r="T1163" s="230"/>
      <c r="U1163" s="227"/>
      <c r="V1163" s="49"/>
      <c r="W1163" s="49"/>
      <c r="X1163" s="49"/>
      <c r="Y1163" s="49"/>
      <c r="Z1163" s="49"/>
      <c r="AA1163" s="49"/>
      <c r="AB1163" s="49"/>
      <c r="AC1163" s="49"/>
      <c r="AD1163" s="49"/>
      <c r="AE1163" s="49"/>
      <c r="AF1163" s="49"/>
    </row>
    <row r="1164" ht="14.5" customHeight="1" spans="1:32">
      <c r="A1164" s="28"/>
      <c r="B1164" s="31"/>
      <c r="C1164" s="144"/>
      <c r="D1164" s="227"/>
      <c r="E1164" s="227"/>
      <c r="F1164" s="227"/>
      <c r="G1164" s="227"/>
      <c r="H1164" s="227"/>
      <c r="I1164" s="227"/>
      <c r="J1164" s="227"/>
      <c r="K1164" s="227"/>
      <c r="L1164" s="228"/>
      <c r="M1164" s="217"/>
      <c r="N1164" s="228"/>
      <c r="O1164" s="228"/>
      <c r="P1164" s="227"/>
      <c r="Q1164" s="229"/>
      <c r="R1164" s="228"/>
      <c r="S1164" s="227"/>
      <c r="T1164" s="230"/>
      <c r="U1164" s="227"/>
      <c r="V1164" s="49"/>
      <c r="W1164" s="49"/>
      <c r="X1164" s="49"/>
      <c r="Y1164" s="49"/>
      <c r="Z1164" s="49"/>
      <c r="AA1164" s="49"/>
      <c r="AB1164" s="49"/>
      <c r="AC1164" s="49"/>
      <c r="AD1164" s="49"/>
      <c r="AE1164" s="49"/>
      <c r="AF1164" s="49"/>
    </row>
    <row r="1165" ht="14.5" customHeight="1" spans="1:32">
      <c r="A1165" s="28"/>
      <c r="B1165" s="31"/>
      <c r="C1165" s="144"/>
      <c r="D1165" s="227"/>
      <c r="E1165" s="227"/>
      <c r="F1165" s="227"/>
      <c r="G1165" s="227"/>
      <c r="H1165" s="227"/>
      <c r="I1165" s="227"/>
      <c r="J1165" s="227"/>
      <c r="K1165" s="227"/>
      <c r="L1165" s="228"/>
      <c r="M1165" s="217"/>
      <c r="N1165" s="228"/>
      <c r="O1165" s="228"/>
      <c r="P1165" s="227"/>
      <c r="Q1165" s="229"/>
      <c r="R1165" s="228"/>
      <c r="S1165" s="227"/>
      <c r="T1165" s="230"/>
      <c r="U1165" s="227"/>
      <c r="V1165" s="49"/>
      <c r="W1165" s="49"/>
      <c r="X1165" s="49"/>
      <c r="Y1165" s="49"/>
      <c r="Z1165" s="49"/>
      <c r="AA1165" s="49"/>
      <c r="AB1165" s="49"/>
      <c r="AC1165" s="49"/>
      <c r="AD1165" s="49"/>
      <c r="AE1165" s="49"/>
      <c r="AF1165" s="49"/>
    </row>
    <row r="1166" ht="14.5" customHeight="1" spans="1:32">
      <c r="A1166" s="28"/>
      <c r="B1166" s="31"/>
      <c r="C1166" s="144"/>
      <c r="D1166" s="227"/>
      <c r="E1166" s="227"/>
      <c r="F1166" s="227"/>
      <c r="G1166" s="227"/>
      <c r="H1166" s="227"/>
      <c r="I1166" s="227"/>
      <c r="J1166" s="227"/>
      <c r="K1166" s="227"/>
      <c r="L1166" s="228"/>
      <c r="M1166" s="217"/>
      <c r="N1166" s="228"/>
      <c r="O1166" s="228"/>
      <c r="P1166" s="227"/>
      <c r="Q1166" s="229"/>
      <c r="R1166" s="228"/>
      <c r="S1166" s="227"/>
      <c r="T1166" s="230"/>
      <c r="U1166" s="227"/>
      <c r="V1166" s="49"/>
      <c r="W1166" s="49"/>
      <c r="X1166" s="49"/>
      <c r="Y1166" s="49"/>
      <c r="Z1166" s="49"/>
      <c r="AA1166" s="49"/>
      <c r="AB1166" s="49"/>
      <c r="AC1166" s="49"/>
      <c r="AD1166" s="49"/>
      <c r="AE1166" s="49"/>
      <c r="AF1166" s="49"/>
    </row>
    <row r="1167" ht="14.5" customHeight="1" spans="1:32">
      <c r="A1167" s="28"/>
      <c r="B1167" s="31"/>
      <c r="C1167" s="144"/>
      <c r="D1167" s="227"/>
      <c r="E1167" s="227"/>
      <c r="F1167" s="227"/>
      <c r="G1167" s="227"/>
      <c r="H1167" s="227"/>
      <c r="I1167" s="227"/>
      <c r="J1167" s="227"/>
      <c r="K1167" s="227"/>
      <c r="L1167" s="228"/>
      <c r="M1167" s="217"/>
      <c r="N1167" s="228"/>
      <c r="O1167" s="228"/>
      <c r="P1167" s="227"/>
      <c r="Q1167" s="229"/>
      <c r="R1167" s="228"/>
      <c r="S1167" s="227"/>
      <c r="T1167" s="230"/>
      <c r="U1167" s="227"/>
      <c r="V1167" s="49"/>
      <c r="W1167" s="49"/>
      <c r="X1167" s="49"/>
      <c r="Y1167" s="49"/>
      <c r="Z1167" s="49"/>
      <c r="AA1167" s="49"/>
      <c r="AB1167" s="49"/>
      <c r="AC1167" s="49"/>
      <c r="AD1167" s="49"/>
      <c r="AE1167" s="49"/>
      <c r="AF1167" s="49"/>
    </row>
    <row r="1168" ht="14.5" customHeight="1" spans="1:32">
      <c r="A1168" s="28"/>
      <c r="B1168" s="31"/>
      <c r="C1168" s="144"/>
      <c r="D1168" s="227"/>
      <c r="E1168" s="227"/>
      <c r="F1168" s="227"/>
      <c r="G1168" s="227"/>
      <c r="H1168" s="227"/>
      <c r="I1168" s="227"/>
      <c r="J1168" s="227"/>
      <c r="K1168" s="227"/>
      <c r="L1168" s="228"/>
      <c r="M1168" s="217"/>
      <c r="N1168" s="228"/>
      <c r="O1168" s="228"/>
      <c r="P1168" s="227"/>
      <c r="Q1168" s="229"/>
      <c r="R1168" s="228"/>
      <c r="S1168" s="227"/>
      <c r="T1168" s="230"/>
      <c r="U1168" s="227"/>
      <c r="V1168" s="49"/>
      <c r="W1168" s="49"/>
      <c r="X1168" s="49"/>
      <c r="Y1168" s="49"/>
      <c r="Z1168" s="49"/>
      <c r="AA1168" s="49"/>
      <c r="AB1168" s="49"/>
      <c r="AC1168" s="49"/>
      <c r="AD1168" s="49"/>
      <c r="AE1168" s="49"/>
      <c r="AF1168" s="49"/>
    </row>
    <row r="1169" ht="14.5" customHeight="1" spans="1:32">
      <c r="A1169" s="28"/>
      <c r="B1169" s="31"/>
      <c r="C1169" s="144"/>
      <c r="D1169" s="227"/>
      <c r="E1169" s="227"/>
      <c r="F1169" s="227"/>
      <c r="G1169" s="227"/>
      <c r="H1169" s="227"/>
      <c r="I1169" s="227"/>
      <c r="J1169" s="227"/>
      <c r="K1169" s="227"/>
      <c r="L1169" s="228"/>
      <c r="M1169" s="217"/>
      <c r="N1169" s="228"/>
      <c r="O1169" s="228"/>
      <c r="P1169" s="227"/>
      <c r="Q1169" s="229"/>
      <c r="R1169" s="228"/>
      <c r="S1169" s="227"/>
      <c r="T1169" s="230"/>
      <c r="U1169" s="227"/>
      <c r="V1169" s="49"/>
      <c r="W1169" s="49"/>
      <c r="X1169" s="49"/>
      <c r="Y1169" s="49"/>
      <c r="Z1169" s="49"/>
      <c r="AA1169" s="49"/>
      <c r="AB1169" s="49"/>
      <c r="AC1169" s="49"/>
      <c r="AD1169" s="49"/>
      <c r="AE1169" s="49"/>
      <c r="AF1169" s="49"/>
    </row>
    <row r="1170" ht="14.5" customHeight="1" spans="1:32">
      <c r="A1170" s="28"/>
      <c r="B1170" s="31"/>
      <c r="C1170" s="144"/>
      <c r="D1170" s="227"/>
      <c r="E1170" s="227"/>
      <c r="F1170" s="227"/>
      <c r="G1170" s="227"/>
      <c r="H1170" s="227"/>
      <c r="I1170" s="227"/>
      <c r="J1170" s="227"/>
      <c r="K1170" s="227"/>
      <c r="L1170" s="228"/>
      <c r="M1170" s="217"/>
      <c r="N1170" s="228"/>
      <c r="O1170" s="228"/>
      <c r="P1170" s="227"/>
      <c r="Q1170" s="229"/>
      <c r="R1170" s="228"/>
      <c r="S1170" s="227"/>
      <c r="T1170" s="230"/>
      <c r="U1170" s="227"/>
      <c r="V1170" s="49"/>
      <c r="W1170" s="49"/>
      <c r="X1170" s="49"/>
      <c r="Y1170" s="49"/>
      <c r="Z1170" s="49"/>
      <c r="AA1170" s="49"/>
      <c r="AB1170" s="49"/>
      <c r="AC1170" s="49"/>
      <c r="AD1170" s="49"/>
      <c r="AE1170" s="49"/>
      <c r="AF1170" s="49"/>
    </row>
    <row r="1171" ht="14.5" customHeight="1" spans="1:32">
      <c r="A1171" s="28"/>
      <c r="B1171" s="31"/>
      <c r="C1171" s="144"/>
      <c r="D1171" s="227"/>
      <c r="E1171" s="227"/>
      <c r="F1171" s="227"/>
      <c r="G1171" s="227"/>
      <c r="H1171" s="227"/>
      <c r="I1171" s="227"/>
      <c r="J1171" s="227"/>
      <c r="K1171" s="227"/>
      <c r="L1171" s="228"/>
      <c r="M1171" s="217"/>
      <c r="N1171" s="228"/>
      <c r="O1171" s="228"/>
      <c r="P1171" s="227"/>
      <c r="Q1171" s="229"/>
      <c r="R1171" s="228"/>
      <c r="S1171" s="227"/>
      <c r="T1171" s="230"/>
      <c r="U1171" s="227"/>
      <c r="V1171" s="49"/>
      <c r="W1171" s="49"/>
      <c r="X1171" s="49"/>
      <c r="Y1171" s="49"/>
      <c r="Z1171" s="49"/>
      <c r="AA1171" s="49"/>
      <c r="AB1171" s="49"/>
      <c r="AC1171" s="49"/>
      <c r="AD1171" s="49"/>
      <c r="AE1171" s="49"/>
      <c r="AF1171" s="49"/>
    </row>
    <row r="1172" ht="14.5" customHeight="1" spans="1:32">
      <c r="A1172" s="28"/>
      <c r="B1172" s="31"/>
      <c r="C1172" s="144"/>
      <c r="D1172" s="227"/>
      <c r="E1172" s="227"/>
      <c r="F1172" s="227"/>
      <c r="G1172" s="227"/>
      <c r="H1172" s="227"/>
      <c r="I1172" s="227"/>
      <c r="J1172" s="227"/>
      <c r="K1172" s="227"/>
      <c r="L1172" s="228"/>
      <c r="M1172" s="217"/>
      <c r="N1172" s="228"/>
      <c r="O1172" s="228"/>
      <c r="P1172" s="227"/>
      <c r="Q1172" s="229"/>
      <c r="R1172" s="228"/>
      <c r="S1172" s="227"/>
      <c r="T1172" s="230"/>
      <c r="U1172" s="227"/>
      <c r="V1172" s="49"/>
      <c r="W1172" s="49"/>
      <c r="X1172" s="49"/>
      <c r="Y1172" s="49"/>
      <c r="Z1172" s="49"/>
      <c r="AA1172" s="49"/>
      <c r="AB1172" s="49"/>
      <c r="AC1172" s="49"/>
      <c r="AD1172" s="49"/>
      <c r="AE1172" s="49"/>
      <c r="AF1172" s="49"/>
    </row>
    <row r="1173" ht="14.5" customHeight="1" spans="1:32">
      <c r="A1173" s="28"/>
      <c r="B1173" s="31"/>
      <c r="C1173" s="144"/>
      <c r="D1173" s="227"/>
      <c r="E1173" s="227"/>
      <c r="F1173" s="227"/>
      <c r="G1173" s="227"/>
      <c r="H1173" s="227"/>
      <c r="I1173" s="227"/>
      <c r="J1173" s="227"/>
      <c r="K1173" s="227"/>
      <c r="L1173" s="228"/>
      <c r="M1173" s="217"/>
      <c r="N1173" s="228"/>
      <c r="O1173" s="228"/>
      <c r="P1173" s="227"/>
      <c r="Q1173" s="229"/>
      <c r="R1173" s="228"/>
      <c r="S1173" s="227"/>
      <c r="T1173" s="230"/>
      <c r="U1173" s="227"/>
      <c r="V1173" s="49"/>
      <c r="W1173" s="49"/>
      <c r="X1173" s="49"/>
      <c r="Y1173" s="49"/>
      <c r="Z1173" s="49"/>
      <c r="AA1173" s="49"/>
      <c r="AB1173" s="49"/>
      <c r="AC1173" s="49"/>
      <c r="AD1173" s="49"/>
      <c r="AE1173" s="49"/>
      <c r="AF1173" s="49"/>
    </row>
    <row r="1174" ht="14.5" customHeight="1" spans="1:32">
      <c r="A1174" s="28"/>
      <c r="B1174" s="31"/>
      <c r="C1174" s="144"/>
      <c r="D1174" s="227"/>
      <c r="E1174" s="227"/>
      <c r="F1174" s="227"/>
      <c r="G1174" s="227"/>
      <c r="H1174" s="227"/>
      <c r="I1174" s="227"/>
      <c r="J1174" s="227"/>
      <c r="K1174" s="227"/>
      <c r="L1174" s="228"/>
      <c r="M1174" s="217"/>
      <c r="N1174" s="228"/>
      <c r="O1174" s="228"/>
      <c r="P1174" s="227"/>
      <c r="Q1174" s="229"/>
      <c r="R1174" s="228"/>
      <c r="S1174" s="227"/>
      <c r="T1174" s="230"/>
      <c r="U1174" s="227"/>
      <c r="V1174" s="49"/>
      <c r="W1174" s="49"/>
      <c r="X1174" s="49"/>
      <c r="Y1174" s="49"/>
      <c r="Z1174" s="49"/>
      <c r="AA1174" s="49"/>
      <c r="AB1174" s="49"/>
      <c r="AC1174" s="49"/>
      <c r="AD1174" s="49"/>
      <c r="AE1174" s="49"/>
      <c r="AF1174" s="49"/>
    </row>
    <row r="1175" ht="14.5" customHeight="1" spans="1:32">
      <c r="A1175" s="28"/>
      <c r="B1175" s="31"/>
      <c r="C1175" s="144"/>
      <c r="D1175" s="227"/>
      <c r="E1175" s="227"/>
      <c r="F1175" s="227"/>
      <c r="G1175" s="227"/>
      <c r="H1175" s="227"/>
      <c r="I1175" s="227"/>
      <c r="J1175" s="227"/>
      <c r="K1175" s="227"/>
      <c r="L1175" s="228"/>
      <c r="M1175" s="217"/>
      <c r="N1175" s="228"/>
      <c r="O1175" s="228"/>
      <c r="P1175" s="227"/>
      <c r="Q1175" s="229"/>
      <c r="R1175" s="228"/>
      <c r="S1175" s="227"/>
      <c r="T1175" s="230"/>
      <c r="U1175" s="227"/>
      <c r="V1175" s="49"/>
      <c r="W1175" s="49"/>
      <c r="X1175" s="49"/>
      <c r="Y1175" s="49"/>
      <c r="Z1175" s="49"/>
      <c r="AA1175" s="49"/>
      <c r="AB1175" s="49"/>
      <c r="AC1175" s="49"/>
      <c r="AD1175" s="49"/>
      <c r="AE1175" s="49"/>
      <c r="AF1175" s="49"/>
    </row>
    <row r="1176" ht="14.5" customHeight="1" spans="1:32">
      <c r="A1176" s="28"/>
      <c r="B1176" s="31"/>
      <c r="C1176" s="144"/>
      <c r="D1176" s="227"/>
      <c r="E1176" s="227"/>
      <c r="F1176" s="227"/>
      <c r="G1176" s="227"/>
      <c r="H1176" s="227"/>
      <c r="I1176" s="227"/>
      <c r="J1176" s="227"/>
      <c r="K1176" s="227"/>
      <c r="L1176" s="228"/>
      <c r="M1176" s="217"/>
      <c r="N1176" s="228"/>
      <c r="O1176" s="228"/>
      <c r="P1176" s="227"/>
      <c r="Q1176" s="229"/>
      <c r="R1176" s="228"/>
      <c r="S1176" s="227"/>
      <c r="T1176" s="230"/>
      <c r="U1176" s="227"/>
      <c r="V1176" s="49"/>
      <c r="W1176" s="49"/>
      <c r="X1176" s="49"/>
      <c r="Y1176" s="49"/>
      <c r="Z1176" s="49"/>
      <c r="AA1176" s="49"/>
      <c r="AB1176" s="49"/>
      <c r="AC1176" s="49"/>
      <c r="AD1176" s="49"/>
      <c r="AE1176" s="49"/>
      <c r="AF1176" s="49"/>
    </row>
    <row r="1177" ht="14.5" customHeight="1" spans="1:32">
      <c r="A1177" s="28"/>
      <c r="B1177" s="31"/>
      <c r="C1177" s="144"/>
      <c r="D1177" s="227"/>
      <c r="E1177" s="227"/>
      <c r="F1177" s="227"/>
      <c r="G1177" s="227"/>
      <c r="H1177" s="227"/>
      <c r="I1177" s="227"/>
      <c r="J1177" s="227"/>
      <c r="K1177" s="227"/>
      <c r="L1177" s="228"/>
      <c r="M1177" s="217"/>
      <c r="N1177" s="228"/>
      <c r="O1177" s="228"/>
      <c r="P1177" s="227"/>
      <c r="Q1177" s="229"/>
      <c r="R1177" s="228"/>
      <c r="S1177" s="227"/>
      <c r="T1177" s="230"/>
      <c r="U1177" s="227"/>
      <c r="V1177" s="49"/>
      <c r="W1177" s="49"/>
      <c r="X1177" s="49"/>
      <c r="Y1177" s="49"/>
      <c r="Z1177" s="49"/>
      <c r="AA1177" s="49"/>
      <c r="AB1177" s="49"/>
      <c r="AC1177" s="49"/>
      <c r="AD1177" s="49"/>
      <c r="AE1177" s="49"/>
      <c r="AF1177" s="49"/>
    </row>
    <row r="1178" ht="14.5" customHeight="1" spans="1:32">
      <c r="A1178" s="28"/>
      <c r="B1178" s="31"/>
      <c r="C1178" s="144"/>
      <c r="D1178" s="227"/>
      <c r="E1178" s="227"/>
      <c r="F1178" s="227"/>
      <c r="G1178" s="227"/>
      <c r="H1178" s="227"/>
      <c r="I1178" s="227"/>
      <c r="J1178" s="227"/>
      <c r="K1178" s="227"/>
      <c r="L1178" s="228"/>
      <c r="M1178" s="217"/>
      <c r="N1178" s="228"/>
      <c r="O1178" s="228"/>
      <c r="P1178" s="227"/>
      <c r="Q1178" s="229"/>
      <c r="R1178" s="228"/>
      <c r="S1178" s="227"/>
      <c r="T1178" s="230"/>
      <c r="U1178" s="227"/>
      <c r="V1178" s="49"/>
      <c r="W1178" s="49"/>
      <c r="X1178" s="49"/>
      <c r="Y1178" s="49"/>
      <c r="Z1178" s="49"/>
      <c r="AA1178" s="49"/>
      <c r="AB1178" s="49"/>
      <c r="AC1178" s="49"/>
      <c r="AD1178" s="49"/>
      <c r="AE1178" s="49"/>
      <c r="AF1178" s="49"/>
    </row>
    <row r="1179" ht="14.5" customHeight="1" spans="1:32">
      <c r="A1179" s="28"/>
      <c r="B1179" s="31"/>
      <c r="C1179" s="144"/>
      <c r="D1179" s="227"/>
      <c r="E1179" s="227"/>
      <c r="F1179" s="227"/>
      <c r="G1179" s="227"/>
      <c r="H1179" s="227"/>
      <c r="I1179" s="227"/>
      <c r="J1179" s="227"/>
      <c r="K1179" s="227"/>
      <c r="L1179" s="228"/>
      <c r="M1179" s="217"/>
      <c r="N1179" s="228"/>
      <c r="O1179" s="228"/>
      <c r="P1179" s="227"/>
      <c r="Q1179" s="229"/>
      <c r="R1179" s="228"/>
      <c r="S1179" s="227"/>
      <c r="T1179" s="230"/>
      <c r="U1179" s="227"/>
      <c r="V1179" s="49"/>
      <c r="W1179" s="49"/>
      <c r="X1179" s="49"/>
      <c r="Y1179" s="49"/>
      <c r="Z1179" s="49"/>
      <c r="AA1179" s="49"/>
      <c r="AB1179" s="49"/>
      <c r="AC1179" s="49"/>
      <c r="AD1179" s="49"/>
      <c r="AE1179" s="49"/>
      <c r="AF1179" s="49"/>
    </row>
    <row r="1180" ht="14.5" customHeight="1" spans="1:32">
      <c r="A1180" s="28"/>
      <c r="B1180" s="31"/>
      <c r="C1180" s="144"/>
      <c r="D1180" s="227"/>
      <c r="E1180" s="227"/>
      <c r="F1180" s="227"/>
      <c r="G1180" s="227"/>
      <c r="H1180" s="227"/>
      <c r="I1180" s="227"/>
      <c r="J1180" s="227"/>
      <c r="K1180" s="227"/>
      <c r="L1180" s="228"/>
      <c r="M1180" s="217"/>
      <c r="N1180" s="228"/>
      <c r="O1180" s="228"/>
      <c r="P1180" s="227"/>
      <c r="Q1180" s="229"/>
      <c r="R1180" s="228"/>
      <c r="S1180" s="227"/>
      <c r="T1180" s="230"/>
      <c r="U1180" s="227"/>
      <c r="V1180" s="49"/>
      <c r="W1180" s="49"/>
      <c r="X1180" s="49"/>
      <c r="Y1180" s="49"/>
      <c r="Z1180" s="49"/>
      <c r="AA1180" s="49"/>
      <c r="AB1180" s="49"/>
      <c r="AC1180" s="49"/>
      <c r="AD1180" s="49"/>
      <c r="AE1180" s="49"/>
      <c r="AF1180" s="49"/>
    </row>
    <row r="1181" ht="14.5" customHeight="1" spans="1:32">
      <c r="A1181" s="28"/>
      <c r="B1181" s="31"/>
      <c r="C1181" s="144"/>
      <c r="D1181" s="227"/>
      <c r="E1181" s="227"/>
      <c r="F1181" s="227"/>
      <c r="G1181" s="227"/>
      <c r="H1181" s="227"/>
      <c r="I1181" s="227"/>
      <c r="J1181" s="227"/>
      <c r="K1181" s="227"/>
      <c r="L1181" s="228"/>
      <c r="M1181" s="217"/>
      <c r="N1181" s="228"/>
      <c r="O1181" s="228"/>
      <c r="P1181" s="227"/>
      <c r="Q1181" s="229"/>
      <c r="R1181" s="228"/>
      <c r="S1181" s="227"/>
      <c r="T1181" s="230"/>
      <c r="U1181" s="227"/>
      <c r="V1181" s="49"/>
      <c r="W1181" s="49"/>
      <c r="X1181" s="49"/>
      <c r="Y1181" s="49"/>
      <c r="Z1181" s="49"/>
      <c r="AA1181" s="49"/>
      <c r="AB1181" s="49"/>
      <c r="AC1181" s="49"/>
      <c r="AD1181" s="49"/>
      <c r="AE1181" s="49"/>
      <c r="AF1181" s="49"/>
    </row>
    <row r="1182" ht="14.5" customHeight="1" spans="1:32">
      <c r="A1182" s="28"/>
      <c r="B1182" s="31"/>
      <c r="C1182" s="144"/>
      <c r="D1182" s="227"/>
      <c r="E1182" s="227"/>
      <c r="F1182" s="227"/>
      <c r="G1182" s="227"/>
      <c r="H1182" s="227"/>
      <c r="I1182" s="227"/>
      <c r="J1182" s="227"/>
      <c r="K1182" s="227"/>
      <c r="L1182" s="228"/>
      <c r="M1182" s="217"/>
      <c r="N1182" s="228"/>
      <c r="O1182" s="228"/>
      <c r="P1182" s="227"/>
      <c r="Q1182" s="229"/>
      <c r="R1182" s="228"/>
      <c r="S1182" s="227"/>
      <c r="T1182" s="230"/>
      <c r="U1182" s="227"/>
      <c r="V1182" s="49"/>
      <c r="W1182" s="49"/>
      <c r="X1182" s="49"/>
      <c r="Y1182" s="49"/>
      <c r="Z1182" s="49"/>
      <c r="AA1182" s="49"/>
      <c r="AB1182" s="49"/>
      <c r="AC1182" s="49"/>
      <c r="AD1182" s="49"/>
      <c r="AE1182" s="49"/>
      <c r="AF1182" s="49"/>
    </row>
    <row r="1183" ht="14.5" customHeight="1" spans="1:32">
      <c r="A1183" s="28"/>
      <c r="B1183" s="31"/>
      <c r="C1183" s="144"/>
      <c r="D1183" s="227"/>
      <c r="E1183" s="227"/>
      <c r="F1183" s="227"/>
      <c r="G1183" s="227"/>
      <c r="H1183" s="227"/>
      <c r="I1183" s="227"/>
      <c r="J1183" s="227"/>
      <c r="K1183" s="227"/>
      <c r="L1183" s="228"/>
      <c r="M1183" s="217"/>
      <c r="N1183" s="228"/>
      <c r="O1183" s="228"/>
      <c r="P1183" s="227"/>
      <c r="Q1183" s="229"/>
      <c r="R1183" s="228"/>
      <c r="S1183" s="227"/>
      <c r="T1183" s="230"/>
      <c r="U1183" s="227"/>
      <c r="V1183" s="49"/>
      <c r="W1183" s="49"/>
      <c r="X1183" s="49"/>
      <c r="Y1183" s="49"/>
      <c r="Z1183" s="49"/>
      <c r="AA1183" s="49"/>
      <c r="AB1183" s="49"/>
      <c r="AC1183" s="49"/>
      <c r="AD1183" s="49"/>
      <c r="AE1183" s="49"/>
      <c r="AF1183" s="49"/>
    </row>
    <row r="1184" ht="14.5" customHeight="1" spans="1:32">
      <c r="A1184" s="28"/>
      <c r="B1184" s="31"/>
      <c r="C1184" s="144"/>
      <c r="D1184" s="227"/>
      <c r="E1184" s="227"/>
      <c r="F1184" s="227"/>
      <c r="G1184" s="227"/>
      <c r="H1184" s="227"/>
      <c r="I1184" s="227"/>
      <c r="J1184" s="227"/>
      <c r="K1184" s="227"/>
      <c r="L1184" s="228"/>
      <c r="M1184" s="217"/>
      <c r="N1184" s="228"/>
      <c r="O1184" s="228"/>
      <c r="P1184" s="227"/>
      <c r="Q1184" s="229"/>
      <c r="R1184" s="228"/>
      <c r="S1184" s="227"/>
      <c r="T1184" s="230"/>
      <c r="U1184" s="227"/>
      <c r="V1184" s="49"/>
      <c r="W1184" s="49"/>
      <c r="X1184" s="49"/>
      <c r="Y1184" s="49"/>
      <c r="Z1184" s="49"/>
      <c r="AA1184" s="49"/>
      <c r="AB1184" s="49"/>
      <c r="AC1184" s="49"/>
      <c r="AD1184" s="49"/>
      <c r="AE1184" s="49"/>
      <c r="AF1184" s="49"/>
    </row>
    <row r="1185" ht="14.5" customHeight="1" spans="1:32">
      <c r="A1185" s="28"/>
      <c r="B1185" s="31"/>
      <c r="C1185" s="144"/>
      <c r="D1185" s="227"/>
      <c r="E1185" s="227"/>
      <c r="F1185" s="227"/>
      <c r="G1185" s="227"/>
      <c r="H1185" s="227"/>
      <c r="I1185" s="227"/>
      <c r="J1185" s="227"/>
      <c r="K1185" s="227"/>
      <c r="L1185" s="228"/>
      <c r="M1185" s="217"/>
      <c r="N1185" s="228"/>
      <c r="O1185" s="228"/>
      <c r="P1185" s="227"/>
      <c r="Q1185" s="229"/>
      <c r="R1185" s="228"/>
      <c r="S1185" s="227"/>
      <c r="T1185" s="230"/>
      <c r="U1185" s="227"/>
      <c r="V1185" s="49"/>
      <c r="W1185" s="49"/>
      <c r="X1185" s="49"/>
      <c r="Y1185" s="49"/>
      <c r="Z1185" s="49"/>
      <c r="AA1185" s="49"/>
      <c r="AB1185" s="49"/>
      <c r="AC1185" s="49"/>
      <c r="AD1185" s="49"/>
      <c r="AE1185" s="49"/>
      <c r="AF1185" s="49"/>
    </row>
    <row r="1186" ht="14.5" customHeight="1" spans="1:32">
      <c r="A1186" s="28"/>
      <c r="B1186" s="31"/>
      <c r="C1186" s="144"/>
      <c r="D1186" s="227"/>
      <c r="E1186" s="227"/>
      <c r="F1186" s="227"/>
      <c r="G1186" s="227"/>
      <c r="H1186" s="227"/>
      <c r="I1186" s="227"/>
      <c r="J1186" s="227"/>
      <c r="K1186" s="227"/>
      <c r="L1186" s="228"/>
      <c r="M1186" s="217"/>
      <c r="N1186" s="228"/>
      <c r="O1186" s="228"/>
      <c r="P1186" s="227"/>
      <c r="Q1186" s="229"/>
      <c r="R1186" s="228"/>
      <c r="S1186" s="227"/>
      <c r="T1186" s="230"/>
      <c r="U1186" s="227"/>
      <c r="V1186" s="49"/>
      <c r="W1186" s="49"/>
      <c r="X1186" s="49"/>
      <c r="Y1186" s="49"/>
      <c r="Z1186" s="49"/>
      <c r="AA1186" s="49"/>
      <c r="AB1186" s="49"/>
      <c r="AC1186" s="49"/>
      <c r="AD1186" s="49"/>
      <c r="AE1186" s="49"/>
      <c r="AF1186" s="49"/>
    </row>
    <row r="1187" ht="14.5" customHeight="1" spans="1:32">
      <c r="A1187" s="28"/>
      <c r="B1187" s="31"/>
      <c r="C1187" s="144"/>
      <c r="D1187" s="227"/>
      <c r="E1187" s="227"/>
      <c r="F1187" s="227"/>
      <c r="G1187" s="227"/>
      <c r="H1187" s="227"/>
      <c r="I1187" s="227"/>
      <c r="J1187" s="227"/>
      <c r="K1187" s="227"/>
      <c r="L1187" s="228"/>
      <c r="M1187" s="217"/>
      <c r="N1187" s="228"/>
      <c r="O1187" s="228"/>
      <c r="P1187" s="227"/>
      <c r="Q1187" s="229"/>
      <c r="R1187" s="228"/>
      <c r="S1187" s="227"/>
      <c r="T1187" s="230"/>
      <c r="U1187" s="227"/>
      <c r="V1187" s="49"/>
      <c r="W1187" s="49"/>
      <c r="X1187" s="49"/>
      <c r="Y1187" s="49"/>
      <c r="Z1187" s="49"/>
      <c r="AA1187" s="49"/>
      <c r="AB1187" s="49"/>
      <c r="AC1187" s="49"/>
      <c r="AD1187" s="49"/>
      <c r="AE1187" s="49"/>
      <c r="AF1187" s="49"/>
    </row>
    <row r="1188" ht="14.5" customHeight="1" spans="1:32">
      <c r="A1188" s="28"/>
      <c r="B1188" s="31"/>
      <c r="C1188" s="144"/>
      <c r="D1188" s="227"/>
      <c r="E1188" s="227"/>
      <c r="F1188" s="227"/>
      <c r="G1188" s="227"/>
      <c r="H1188" s="227"/>
      <c r="I1188" s="227"/>
      <c r="J1188" s="227"/>
      <c r="K1188" s="227"/>
      <c r="L1188" s="228"/>
      <c r="M1188" s="217"/>
      <c r="N1188" s="228"/>
      <c r="O1188" s="228"/>
      <c r="P1188" s="227"/>
      <c r="Q1188" s="229"/>
      <c r="R1188" s="228"/>
      <c r="S1188" s="227"/>
      <c r="T1188" s="230"/>
      <c r="U1188" s="227"/>
      <c r="V1188" s="49"/>
      <c r="W1188" s="49"/>
      <c r="X1188" s="49"/>
      <c r="Y1188" s="49"/>
      <c r="Z1188" s="49"/>
      <c r="AA1188" s="49"/>
      <c r="AB1188" s="49"/>
      <c r="AC1188" s="49"/>
      <c r="AD1188" s="49"/>
      <c r="AE1188" s="49"/>
      <c r="AF1188" s="49"/>
    </row>
    <row r="1189" ht="14.5" customHeight="1" spans="1:32">
      <c r="A1189" s="28"/>
      <c r="B1189" s="31"/>
      <c r="C1189" s="144"/>
      <c r="D1189" s="227"/>
      <c r="E1189" s="227"/>
      <c r="F1189" s="227"/>
      <c r="G1189" s="227"/>
      <c r="H1189" s="227"/>
      <c r="I1189" s="227"/>
      <c r="J1189" s="227"/>
      <c r="K1189" s="227"/>
      <c r="L1189" s="228"/>
      <c r="M1189" s="217"/>
      <c r="N1189" s="228"/>
      <c r="O1189" s="228"/>
      <c r="P1189" s="227"/>
      <c r="Q1189" s="229"/>
      <c r="R1189" s="228"/>
      <c r="S1189" s="227"/>
      <c r="T1189" s="230"/>
      <c r="U1189" s="227"/>
      <c r="V1189" s="49"/>
      <c r="W1189" s="49"/>
      <c r="X1189" s="49"/>
      <c r="Y1189" s="49"/>
      <c r="Z1189" s="49"/>
      <c r="AA1189" s="49"/>
      <c r="AB1189" s="49"/>
      <c r="AC1189" s="49"/>
      <c r="AD1189" s="49"/>
      <c r="AE1189" s="49"/>
      <c r="AF1189" s="49"/>
    </row>
    <row r="1190" ht="14.5" customHeight="1" spans="1:32">
      <c r="A1190" s="28"/>
      <c r="B1190" s="31"/>
      <c r="C1190" s="144"/>
      <c r="D1190" s="227"/>
      <c r="E1190" s="227"/>
      <c r="F1190" s="227"/>
      <c r="G1190" s="227"/>
      <c r="H1190" s="227"/>
      <c r="I1190" s="227"/>
      <c r="J1190" s="227"/>
      <c r="K1190" s="227"/>
      <c r="L1190" s="228"/>
      <c r="M1190" s="217"/>
      <c r="N1190" s="228"/>
      <c r="O1190" s="228"/>
      <c r="P1190" s="227"/>
      <c r="Q1190" s="229"/>
      <c r="R1190" s="228"/>
      <c r="S1190" s="227"/>
      <c r="T1190" s="230"/>
      <c r="U1190" s="227"/>
      <c r="V1190" s="49"/>
      <c r="W1190" s="49"/>
      <c r="X1190" s="49"/>
      <c r="Y1190" s="49"/>
      <c r="Z1190" s="49"/>
      <c r="AA1190" s="49"/>
      <c r="AB1190" s="49"/>
      <c r="AC1190" s="49"/>
      <c r="AD1190" s="49"/>
      <c r="AE1190" s="49"/>
      <c r="AF1190" s="49"/>
    </row>
    <row r="1191" ht="14.5" customHeight="1" spans="1:32">
      <c r="A1191" s="28"/>
      <c r="B1191" s="31"/>
      <c r="C1191" s="144"/>
      <c r="D1191" s="227"/>
      <c r="E1191" s="227"/>
      <c r="F1191" s="227"/>
      <c r="G1191" s="227"/>
      <c r="H1191" s="227"/>
      <c r="I1191" s="227"/>
      <c r="J1191" s="227"/>
      <c r="K1191" s="227"/>
      <c r="L1191" s="228"/>
      <c r="M1191" s="217"/>
      <c r="N1191" s="228"/>
      <c r="O1191" s="228"/>
      <c r="P1191" s="227"/>
      <c r="Q1191" s="229"/>
      <c r="R1191" s="228"/>
      <c r="S1191" s="227"/>
      <c r="T1191" s="230"/>
      <c r="U1191" s="227"/>
      <c r="V1191" s="49"/>
      <c r="W1191" s="49"/>
      <c r="X1191" s="49"/>
      <c r="Y1191" s="49"/>
      <c r="Z1191" s="49"/>
      <c r="AA1191" s="49"/>
      <c r="AB1191" s="49"/>
      <c r="AC1191" s="49"/>
      <c r="AD1191" s="49"/>
      <c r="AE1191" s="49"/>
      <c r="AF1191" s="49"/>
    </row>
    <row r="1192" ht="14.5" customHeight="1" spans="1:32">
      <c r="A1192" s="28"/>
      <c r="B1192" s="31"/>
      <c r="C1192" s="144"/>
      <c r="D1192" s="227"/>
      <c r="E1192" s="227"/>
      <c r="F1192" s="227"/>
      <c r="G1192" s="227"/>
      <c r="H1192" s="227"/>
      <c r="I1192" s="227"/>
      <c r="J1192" s="227"/>
      <c r="K1192" s="227"/>
      <c r="L1192" s="228"/>
      <c r="M1192" s="217"/>
      <c r="N1192" s="228"/>
      <c r="O1192" s="228"/>
      <c r="P1192" s="227"/>
      <c r="Q1192" s="229"/>
      <c r="R1192" s="228"/>
      <c r="S1192" s="227"/>
      <c r="T1192" s="230"/>
      <c r="U1192" s="227"/>
      <c r="V1192" s="49"/>
      <c r="W1192" s="49"/>
      <c r="X1192" s="49"/>
      <c r="Y1192" s="49"/>
      <c r="Z1192" s="49"/>
      <c r="AA1192" s="49"/>
      <c r="AB1192" s="49"/>
      <c r="AC1192" s="49"/>
      <c r="AD1192" s="49"/>
      <c r="AE1192" s="49"/>
      <c r="AF1192" s="49"/>
    </row>
    <row r="1193" ht="14.5" customHeight="1" spans="1:32">
      <c r="A1193" s="28"/>
      <c r="B1193" s="31"/>
      <c r="C1193" s="144"/>
      <c r="D1193" s="227"/>
      <c r="E1193" s="227"/>
      <c r="F1193" s="227"/>
      <c r="G1193" s="227"/>
      <c r="H1193" s="227"/>
      <c r="I1193" s="227"/>
      <c r="J1193" s="227"/>
      <c r="K1193" s="227"/>
      <c r="L1193" s="228"/>
      <c r="M1193" s="217"/>
      <c r="N1193" s="228"/>
      <c r="O1193" s="228"/>
      <c r="P1193" s="227"/>
      <c r="Q1193" s="229"/>
      <c r="R1193" s="228"/>
      <c r="S1193" s="227"/>
      <c r="T1193" s="230"/>
      <c r="U1193" s="227"/>
      <c r="V1193" s="49"/>
      <c r="W1193" s="49"/>
      <c r="X1193" s="49"/>
      <c r="Y1193" s="49"/>
      <c r="Z1193" s="49"/>
      <c r="AA1193" s="49"/>
      <c r="AB1193" s="49"/>
      <c r="AC1193" s="49"/>
      <c r="AD1193" s="49"/>
      <c r="AE1193" s="49"/>
      <c r="AF1193" s="49"/>
    </row>
    <row r="1194" ht="14.5" customHeight="1" spans="1:32">
      <c r="A1194" s="28"/>
      <c r="B1194" s="31"/>
      <c r="C1194" s="144"/>
      <c r="D1194" s="227"/>
      <c r="E1194" s="227"/>
      <c r="F1194" s="227"/>
      <c r="G1194" s="227"/>
      <c r="H1194" s="227"/>
      <c r="I1194" s="227"/>
      <c r="J1194" s="227"/>
      <c r="K1194" s="227"/>
      <c r="L1194" s="228"/>
      <c r="M1194" s="217"/>
      <c r="N1194" s="228"/>
      <c r="O1194" s="228"/>
      <c r="P1194" s="227"/>
      <c r="Q1194" s="229"/>
      <c r="R1194" s="228"/>
      <c r="S1194" s="227"/>
      <c r="T1194" s="230"/>
      <c r="U1194" s="227"/>
      <c r="V1194" s="49"/>
      <c r="W1194" s="49"/>
      <c r="X1194" s="49"/>
      <c r="Y1194" s="49"/>
      <c r="Z1194" s="49"/>
      <c r="AA1194" s="49"/>
      <c r="AB1194" s="49"/>
      <c r="AC1194" s="49"/>
      <c r="AD1194" s="49"/>
      <c r="AE1194" s="49"/>
      <c r="AF1194" s="49"/>
    </row>
    <row r="1195" ht="14.5" customHeight="1" spans="1:32">
      <c r="A1195" s="28"/>
      <c r="B1195" s="31"/>
      <c r="C1195" s="144"/>
      <c r="D1195" s="227"/>
      <c r="E1195" s="227"/>
      <c r="F1195" s="227"/>
      <c r="G1195" s="227"/>
      <c r="H1195" s="227"/>
      <c r="I1195" s="227"/>
      <c r="J1195" s="227"/>
      <c r="K1195" s="227"/>
      <c r="L1195" s="228"/>
      <c r="M1195" s="217"/>
      <c r="N1195" s="228"/>
      <c r="O1195" s="228"/>
      <c r="P1195" s="227"/>
      <c r="Q1195" s="229"/>
      <c r="R1195" s="228"/>
      <c r="S1195" s="227"/>
      <c r="T1195" s="230"/>
      <c r="U1195" s="227"/>
      <c r="V1195" s="49"/>
      <c r="W1195" s="49"/>
      <c r="X1195" s="49"/>
      <c r="Y1195" s="49"/>
      <c r="Z1195" s="49"/>
      <c r="AA1195" s="49"/>
      <c r="AB1195" s="49"/>
      <c r="AC1195" s="49"/>
      <c r="AD1195" s="49"/>
      <c r="AE1195" s="49"/>
      <c r="AF1195" s="49"/>
    </row>
    <row r="1196" ht="14.5" customHeight="1" spans="1:32">
      <c r="A1196" s="28"/>
      <c r="B1196" s="31"/>
      <c r="C1196" s="144"/>
      <c r="D1196" s="227"/>
      <c r="E1196" s="227"/>
      <c r="F1196" s="227"/>
      <c r="G1196" s="227"/>
      <c r="H1196" s="227"/>
      <c r="I1196" s="227"/>
      <c r="J1196" s="227"/>
      <c r="K1196" s="227"/>
      <c r="L1196" s="228"/>
      <c r="M1196" s="217"/>
      <c r="N1196" s="228"/>
      <c r="O1196" s="228"/>
      <c r="P1196" s="227"/>
      <c r="Q1196" s="229"/>
      <c r="R1196" s="228"/>
      <c r="S1196" s="227"/>
      <c r="T1196" s="230"/>
      <c r="U1196" s="227"/>
      <c r="V1196" s="49"/>
      <c r="W1196" s="49"/>
      <c r="X1196" s="49"/>
      <c r="Y1196" s="49"/>
      <c r="Z1196" s="49"/>
      <c r="AA1196" s="49"/>
      <c r="AB1196" s="49"/>
      <c r="AC1196" s="49"/>
      <c r="AD1196" s="49"/>
      <c r="AE1196" s="49"/>
      <c r="AF1196" s="49"/>
    </row>
    <row r="1197" ht="14.5" customHeight="1" spans="1:32">
      <c r="A1197" s="28"/>
      <c r="B1197" s="31"/>
      <c r="C1197" s="144"/>
      <c r="D1197" s="227"/>
      <c r="E1197" s="227"/>
      <c r="F1197" s="227"/>
      <c r="G1197" s="227"/>
      <c r="H1197" s="227"/>
      <c r="I1197" s="227"/>
      <c r="J1197" s="227"/>
      <c r="K1197" s="227"/>
      <c r="L1197" s="228"/>
      <c r="M1197" s="217"/>
      <c r="N1197" s="228"/>
      <c r="O1197" s="228"/>
      <c r="P1197" s="227"/>
      <c r="Q1197" s="229"/>
      <c r="R1197" s="228"/>
      <c r="S1197" s="227"/>
      <c r="T1197" s="230"/>
      <c r="U1197" s="227"/>
      <c r="V1197" s="49"/>
      <c r="W1197" s="49"/>
      <c r="X1197" s="49"/>
      <c r="Y1197" s="49"/>
      <c r="Z1197" s="49"/>
      <c r="AA1197" s="49"/>
      <c r="AB1197" s="49"/>
      <c r="AC1197" s="49"/>
      <c r="AD1197" s="49"/>
      <c r="AE1197" s="49"/>
      <c r="AF1197" s="49"/>
    </row>
    <row r="1198" ht="14.5" customHeight="1" spans="1:32">
      <c r="A1198" s="28"/>
      <c r="B1198" s="31"/>
      <c r="C1198" s="144"/>
      <c r="D1198" s="227"/>
      <c r="E1198" s="227"/>
      <c r="F1198" s="227"/>
      <c r="G1198" s="227"/>
      <c r="H1198" s="227"/>
      <c r="I1198" s="227"/>
      <c r="J1198" s="227"/>
      <c r="K1198" s="227"/>
      <c r="L1198" s="228"/>
      <c r="M1198" s="217"/>
      <c r="N1198" s="228"/>
      <c r="O1198" s="228"/>
      <c r="P1198" s="227"/>
      <c r="Q1198" s="229"/>
      <c r="R1198" s="228"/>
      <c r="S1198" s="227"/>
      <c r="T1198" s="230"/>
      <c r="U1198" s="227"/>
      <c r="V1198" s="49"/>
      <c r="W1198" s="49"/>
      <c r="X1198" s="49"/>
      <c r="Y1198" s="49"/>
      <c r="Z1198" s="49"/>
      <c r="AA1198" s="49"/>
      <c r="AB1198" s="49"/>
      <c r="AC1198" s="49"/>
      <c r="AD1198" s="49"/>
      <c r="AE1198" s="49"/>
      <c r="AF1198" s="49"/>
    </row>
    <row r="1199" ht="14.5" customHeight="1" spans="1:32">
      <c r="A1199" s="28"/>
      <c r="B1199" s="31"/>
      <c r="C1199" s="144"/>
      <c r="D1199" s="227"/>
      <c r="E1199" s="227"/>
      <c r="F1199" s="227"/>
      <c r="G1199" s="227"/>
      <c r="H1199" s="227"/>
      <c r="I1199" s="227"/>
      <c r="J1199" s="227"/>
      <c r="K1199" s="227"/>
      <c r="L1199" s="228"/>
      <c r="M1199" s="217"/>
      <c r="N1199" s="228"/>
      <c r="O1199" s="228"/>
      <c r="P1199" s="227"/>
      <c r="Q1199" s="229"/>
      <c r="R1199" s="228"/>
      <c r="S1199" s="227"/>
      <c r="T1199" s="230"/>
      <c r="U1199" s="227"/>
      <c r="V1199" s="49"/>
      <c r="W1199" s="49"/>
      <c r="X1199" s="49"/>
      <c r="Y1199" s="49"/>
      <c r="Z1199" s="49"/>
      <c r="AA1199" s="49"/>
      <c r="AB1199" s="49"/>
      <c r="AC1199" s="49"/>
      <c r="AD1199" s="49"/>
      <c r="AE1199" s="49"/>
      <c r="AF1199" s="49"/>
    </row>
    <row r="1200" ht="14.5" customHeight="1" spans="1:32">
      <c r="A1200" s="28"/>
      <c r="B1200" s="31"/>
      <c r="C1200" s="144"/>
      <c r="D1200" s="227"/>
      <c r="E1200" s="227"/>
      <c r="F1200" s="227"/>
      <c r="G1200" s="227"/>
      <c r="H1200" s="227"/>
      <c r="I1200" s="227"/>
      <c r="J1200" s="227"/>
      <c r="K1200" s="227"/>
      <c r="L1200" s="228"/>
      <c r="M1200" s="217"/>
      <c r="N1200" s="228"/>
      <c r="O1200" s="228"/>
      <c r="P1200" s="227"/>
      <c r="Q1200" s="229"/>
      <c r="R1200" s="228"/>
      <c r="S1200" s="227"/>
      <c r="T1200" s="230"/>
      <c r="U1200" s="227"/>
      <c r="V1200" s="49"/>
      <c r="W1200" s="49"/>
      <c r="X1200" s="49"/>
      <c r="Y1200" s="49"/>
      <c r="Z1200" s="49"/>
      <c r="AA1200" s="49"/>
      <c r="AB1200" s="49"/>
      <c r="AC1200" s="49"/>
      <c r="AD1200" s="49"/>
      <c r="AE1200" s="49"/>
      <c r="AF1200" s="49"/>
    </row>
    <row r="1201" ht="14.5" customHeight="1" spans="1:32">
      <c r="A1201" s="28"/>
      <c r="B1201" s="31"/>
      <c r="C1201" s="144"/>
      <c r="D1201" s="227"/>
      <c r="E1201" s="227"/>
      <c r="F1201" s="227"/>
      <c r="G1201" s="227"/>
      <c r="H1201" s="227"/>
      <c r="I1201" s="227"/>
      <c r="J1201" s="227"/>
      <c r="K1201" s="227"/>
      <c r="L1201" s="228"/>
      <c r="M1201" s="217"/>
      <c r="N1201" s="228"/>
      <c r="O1201" s="228"/>
      <c r="P1201" s="227"/>
      <c r="Q1201" s="229"/>
      <c r="R1201" s="228"/>
      <c r="S1201" s="227"/>
      <c r="T1201" s="230"/>
      <c r="U1201" s="227"/>
      <c r="V1201" s="49"/>
      <c r="W1201" s="49"/>
      <c r="X1201" s="49"/>
      <c r="Y1201" s="49"/>
      <c r="Z1201" s="49"/>
      <c r="AA1201" s="49"/>
      <c r="AB1201" s="49"/>
      <c r="AC1201" s="49"/>
      <c r="AD1201" s="49"/>
      <c r="AE1201" s="49"/>
      <c r="AF1201" s="49"/>
    </row>
    <row r="1202" ht="14.5" customHeight="1" spans="1:32">
      <c r="A1202" s="28"/>
      <c r="B1202" s="31"/>
      <c r="C1202" s="144"/>
      <c r="D1202" s="227"/>
      <c r="E1202" s="227"/>
      <c r="F1202" s="227"/>
      <c r="G1202" s="227"/>
      <c r="H1202" s="227"/>
      <c r="I1202" s="227"/>
      <c r="J1202" s="227"/>
      <c r="K1202" s="227"/>
      <c r="L1202" s="228"/>
      <c r="M1202" s="217"/>
      <c r="N1202" s="228"/>
      <c r="O1202" s="228"/>
      <c r="P1202" s="227"/>
      <c r="Q1202" s="229"/>
      <c r="R1202" s="228"/>
      <c r="S1202" s="227"/>
      <c r="T1202" s="230"/>
      <c r="U1202" s="227"/>
      <c r="V1202" s="49"/>
      <c r="W1202" s="49"/>
      <c r="X1202" s="49"/>
      <c r="Y1202" s="49"/>
      <c r="Z1202" s="49"/>
      <c r="AA1202" s="49"/>
      <c r="AB1202" s="49"/>
      <c r="AC1202" s="49"/>
      <c r="AD1202" s="49"/>
      <c r="AE1202" s="49"/>
      <c r="AF1202" s="49"/>
    </row>
    <row r="1203" ht="14.5" customHeight="1" spans="1:32">
      <c r="A1203" s="28"/>
      <c r="B1203" s="31"/>
      <c r="C1203" s="144"/>
      <c r="D1203" s="227"/>
      <c r="E1203" s="227"/>
      <c r="F1203" s="227"/>
      <c r="G1203" s="227"/>
      <c r="H1203" s="227"/>
      <c r="I1203" s="227"/>
      <c r="J1203" s="227"/>
      <c r="K1203" s="227"/>
      <c r="L1203" s="228"/>
      <c r="M1203" s="217"/>
      <c r="N1203" s="228"/>
      <c r="O1203" s="228"/>
      <c r="P1203" s="227"/>
      <c r="Q1203" s="229"/>
      <c r="R1203" s="228"/>
      <c r="S1203" s="227"/>
      <c r="T1203" s="230"/>
      <c r="U1203" s="227"/>
      <c r="V1203" s="49"/>
      <c r="W1203" s="49"/>
      <c r="X1203" s="49"/>
      <c r="Y1203" s="49"/>
      <c r="Z1203" s="49"/>
      <c r="AA1203" s="49"/>
      <c r="AB1203" s="49"/>
      <c r="AC1203" s="49"/>
      <c r="AD1203" s="49"/>
      <c r="AE1203" s="49"/>
      <c r="AF1203" s="49"/>
    </row>
    <row r="1204" ht="14.5" customHeight="1" spans="1:32">
      <c r="A1204" s="28"/>
      <c r="B1204" s="31"/>
      <c r="C1204" s="144"/>
      <c r="D1204" s="227"/>
      <c r="E1204" s="227"/>
      <c r="F1204" s="227"/>
      <c r="G1204" s="227"/>
      <c r="H1204" s="227"/>
      <c r="I1204" s="227"/>
      <c r="J1204" s="227"/>
      <c r="K1204" s="227"/>
      <c r="L1204" s="228"/>
      <c r="M1204" s="217"/>
      <c r="N1204" s="228"/>
      <c r="O1204" s="228"/>
      <c r="P1204" s="227"/>
      <c r="Q1204" s="229"/>
      <c r="R1204" s="228"/>
      <c r="S1204" s="227"/>
      <c r="T1204" s="230"/>
      <c r="U1204" s="227"/>
      <c r="V1204" s="49"/>
      <c r="W1204" s="49"/>
      <c r="X1204" s="49"/>
      <c r="Y1204" s="49"/>
      <c r="Z1204" s="49"/>
      <c r="AA1204" s="49"/>
      <c r="AB1204" s="49"/>
      <c r="AC1204" s="49"/>
      <c r="AD1204" s="49"/>
      <c r="AE1204" s="49"/>
      <c r="AF1204" s="49"/>
    </row>
    <row r="1205" ht="14.5" customHeight="1" spans="1:32">
      <c r="A1205" s="28"/>
      <c r="B1205" s="31"/>
      <c r="C1205" s="144"/>
      <c r="D1205" s="227"/>
      <c r="E1205" s="227"/>
      <c r="F1205" s="227"/>
      <c r="G1205" s="227"/>
      <c r="H1205" s="227"/>
      <c r="I1205" s="227"/>
      <c r="J1205" s="227"/>
      <c r="K1205" s="227"/>
      <c r="L1205" s="228"/>
      <c r="M1205" s="217"/>
      <c r="N1205" s="228"/>
      <c r="O1205" s="228"/>
      <c r="P1205" s="227"/>
      <c r="Q1205" s="229"/>
      <c r="R1205" s="228"/>
      <c r="S1205" s="227"/>
      <c r="T1205" s="230"/>
      <c r="U1205" s="227"/>
      <c r="V1205" s="49"/>
      <c r="W1205" s="49"/>
      <c r="X1205" s="49"/>
      <c r="Y1205" s="49"/>
      <c r="Z1205" s="49"/>
      <c r="AA1205" s="49"/>
      <c r="AB1205" s="49"/>
      <c r="AC1205" s="49"/>
      <c r="AD1205" s="49"/>
      <c r="AE1205" s="49"/>
      <c r="AF1205" s="49"/>
    </row>
    <row r="1206" ht="14.5" customHeight="1" spans="1:32">
      <c r="A1206" s="28"/>
      <c r="B1206" s="31"/>
      <c r="C1206" s="144"/>
      <c r="D1206" s="227"/>
      <c r="E1206" s="227"/>
      <c r="F1206" s="227"/>
      <c r="G1206" s="227"/>
      <c r="H1206" s="227"/>
      <c r="I1206" s="227"/>
      <c r="J1206" s="227"/>
      <c r="K1206" s="227"/>
      <c r="L1206" s="228"/>
      <c r="M1206" s="217"/>
      <c r="N1206" s="228"/>
      <c r="O1206" s="228"/>
      <c r="P1206" s="227"/>
      <c r="Q1206" s="229"/>
      <c r="R1206" s="228"/>
      <c r="S1206" s="227"/>
      <c r="T1206" s="230"/>
      <c r="U1206" s="227"/>
      <c r="V1206" s="49"/>
      <c r="W1206" s="49"/>
      <c r="X1206" s="49"/>
      <c r="Y1206" s="49"/>
      <c r="Z1206" s="49"/>
      <c r="AA1206" s="49"/>
      <c r="AB1206" s="49"/>
      <c r="AC1206" s="49"/>
      <c r="AD1206" s="49"/>
      <c r="AE1206" s="49"/>
      <c r="AF1206" s="49"/>
    </row>
    <row r="1207" ht="14.5" customHeight="1" spans="1:32">
      <c r="A1207" s="28"/>
      <c r="B1207" s="31"/>
      <c r="C1207" s="144"/>
      <c r="D1207" s="227"/>
      <c r="E1207" s="227"/>
      <c r="F1207" s="227"/>
      <c r="G1207" s="227"/>
      <c r="H1207" s="227"/>
      <c r="I1207" s="227"/>
      <c r="J1207" s="227"/>
      <c r="K1207" s="227"/>
      <c r="L1207" s="228"/>
      <c r="M1207" s="217"/>
      <c r="N1207" s="228"/>
      <c r="O1207" s="228"/>
      <c r="P1207" s="227"/>
      <c r="Q1207" s="229"/>
      <c r="R1207" s="228"/>
      <c r="S1207" s="227"/>
      <c r="T1207" s="230"/>
      <c r="U1207" s="227"/>
      <c r="V1207" s="49"/>
      <c r="W1207" s="49"/>
      <c r="X1207" s="49"/>
      <c r="Y1207" s="49"/>
      <c r="Z1207" s="49"/>
      <c r="AA1207" s="49"/>
      <c r="AB1207" s="49"/>
      <c r="AC1207" s="49"/>
      <c r="AD1207" s="49"/>
      <c r="AE1207" s="49"/>
      <c r="AF1207" s="49"/>
    </row>
    <row r="1208" ht="14.5" customHeight="1" spans="1:32">
      <c r="A1208" s="28"/>
      <c r="B1208" s="31"/>
      <c r="C1208" s="144"/>
      <c r="D1208" s="227"/>
      <c r="E1208" s="227"/>
      <c r="F1208" s="227"/>
      <c r="G1208" s="227"/>
      <c r="H1208" s="227"/>
      <c r="I1208" s="227"/>
      <c r="J1208" s="227"/>
      <c r="K1208" s="227"/>
      <c r="L1208" s="228"/>
      <c r="M1208" s="217"/>
      <c r="N1208" s="228"/>
      <c r="O1208" s="228"/>
      <c r="P1208" s="227"/>
      <c r="Q1208" s="229"/>
      <c r="R1208" s="228"/>
      <c r="S1208" s="227"/>
      <c r="T1208" s="230"/>
      <c r="U1208" s="227"/>
      <c r="V1208" s="49"/>
      <c r="W1208" s="49"/>
      <c r="X1208" s="49"/>
      <c r="Y1208" s="49"/>
      <c r="Z1208" s="49"/>
      <c r="AA1208" s="49"/>
      <c r="AB1208" s="49"/>
      <c r="AC1208" s="49"/>
      <c r="AD1208" s="49"/>
      <c r="AE1208" s="49"/>
      <c r="AF1208" s="49"/>
    </row>
    <row r="1209" ht="14.5" customHeight="1" spans="1:32">
      <c r="A1209" s="28"/>
      <c r="B1209" s="31"/>
      <c r="C1209" s="144"/>
      <c r="D1209" s="227"/>
      <c r="E1209" s="227"/>
      <c r="F1209" s="227"/>
      <c r="G1209" s="227"/>
      <c r="H1209" s="227"/>
      <c r="I1209" s="227"/>
      <c r="J1209" s="227"/>
      <c r="K1209" s="227"/>
      <c r="L1209" s="228"/>
      <c r="M1209" s="217"/>
      <c r="N1209" s="228"/>
      <c r="O1209" s="228"/>
      <c r="P1209" s="227"/>
      <c r="Q1209" s="229"/>
      <c r="R1209" s="228"/>
      <c r="S1209" s="227"/>
      <c r="T1209" s="230"/>
      <c r="U1209" s="227"/>
      <c r="V1209" s="49"/>
      <c r="W1209" s="49"/>
      <c r="X1209" s="49"/>
      <c r="Y1209" s="49"/>
      <c r="Z1209" s="49"/>
      <c r="AA1209" s="49"/>
      <c r="AB1209" s="49"/>
      <c r="AC1209" s="49"/>
      <c r="AD1209" s="49"/>
      <c r="AE1209" s="49"/>
      <c r="AF1209" s="49"/>
    </row>
    <row r="1210" ht="14.5" customHeight="1" spans="1:32">
      <c r="A1210" s="28"/>
      <c r="B1210" s="31"/>
      <c r="C1210" s="144"/>
      <c r="D1210" s="227"/>
      <c r="E1210" s="227"/>
      <c r="F1210" s="227"/>
      <c r="G1210" s="227"/>
      <c r="H1210" s="227"/>
      <c r="I1210" s="227"/>
      <c r="J1210" s="227"/>
      <c r="K1210" s="227"/>
      <c r="L1210" s="228"/>
      <c r="M1210" s="217"/>
      <c r="N1210" s="228"/>
      <c r="O1210" s="228"/>
      <c r="P1210" s="227"/>
      <c r="Q1210" s="229"/>
      <c r="R1210" s="228"/>
      <c r="S1210" s="227"/>
      <c r="T1210" s="230"/>
      <c r="U1210" s="227"/>
      <c r="V1210" s="49"/>
      <c r="W1210" s="49"/>
      <c r="X1210" s="49"/>
      <c r="Y1210" s="49"/>
      <c r="Z1210" s="49"/>
      <c r="AA1210" s="49"/>
      <c r="AB1210" s="49"/>
      <c r="AC1210" s="49"/>
      <c r="AD1210" s="49"/>
      <c r="AE1210" s="49"/>
      <c r="AF1210" s="49"/>
    </row>
    <row r="1211" ht="14.5" customHeight="1" spans="1:32">
      <c r="A1211" s="28"/>
      <c r="B1211" s="31"/>
      <c r="C1211" s="144"/>
      <c r="D1211" s="227"/>
      <c r="E1211" s="227"/>
      <c r="F1211" s="227"/>
      <c r="G1211" s="227"/>
      <c r="H1211" s="227"/>
      <c r="I1211" s="227"/>
      <c r="J1211" s="227"/>
      <c r="K1211" s="227"/>
      <c r="L1211" s="228"/>
      <c r="M1211" s="217"/>
      <c r="N1211" s="228"/>
      <c r="O1211" s="228"/>
      <c r="P1211" s="227"/>
      <c r="Q1211" s="229"/>
      <c r="R1211" s="228"/>
      <c r="S1211" s="227"/>
      <c r="T1211" s="230"/>
      <c r="U1211" s="227"/>
      <c r="V1211" s="49"/>
      <c r="W1211" s="49"/>
      <c r="X1211" s="49"/>
      <c r="Y1211" s="49"/>
      <c r="Z1211" s="49"/>
      <c r="AA1211" s="49"/>
      <c r="AB1211" s="49"/>
      <c r="AC1211" s="49"/>
      <c r="AD1211" s="49"/>
      <c r="AE1211" s="49"/>
      <c r="AF1211" s="49"/>
    </row>
    <row r="1212" ht="14.5" customHeight="1" spans="1:32">
      <c r="A1212" s="28"/>
      <c r="B1212" s="31"/>
      <c r="C1212" s="144"/>
      <c r="D1212" s="227"/>
      <c r="E1212" s="227"/>
      <c r="F1212" s="227"/>
      <c r="G1212" s="227"/>
      <c r="H1212" s="227"/>
      <c r="I1212" s="227"/>
      <c r="J1212" s="227"/>
      <c r="K1212" s="227"/>
      <c r="L1212" s="228"/>
      <c r="M1212" s="217"/>
      <c r="N1212" s="228"/>
      <c r="O1212" s="228"/>
      <c r="P1212" s="227"/>
      <c r="Q1212" s="229"/>
      <c r="R1212" s="228"/>
      <c r="S1212" s="227"/>
      <c r="T1212" s="230"/>
      <c r="U1212" s="227"/>
      <c r="V1212" s="49"/>
      <c r="W1212" s="49"/>
      <c r="X1212" s="49"/>
      <c r="Y1212" s="49"/>
      <c r="Z1212" s="49"/>
      <c r="AA1212" s="49"/>
      <c r="AB1212" s="49"/>
      <c r="AC1212" s="49"/>
      <c r="AD1212" s="49"/>
      <c r="AE1212" s="49"/>
      <c r="AF1212" s="49"/>
    </row>
    <row r="1213" ht="14.5" customHeight="1" spans="1:32">
      <c r="A1213" s="28"/>
      <c r="B1213" s="31"/>
      <c r="C1213" s="144"/>
      <c r="D1213" s="227"/>
      <c r="E1213" s="227"/>
      <c r="F1213" s="227"/>
      <c r="G1213" s="227"/>
      <c r="H1213" s="227"/>
      <c r="I1213" s="227"/>
      <c r="J1213" s="227"/>
      <c r="K1213" s="227"/>
      <c r="L1213" s="228"/>
      <c r="M1213" s="217"/>
      <c r="N1213" s="228"/>
      <c r="O1213" s="228"/>
      <c r="P1213" s="227"/>
      <c r="Q1213" s="229"/>
      <c r="R1213" s="228"/>
      <c r="S1213" s="227"/>
      <c r="T1213" s="230"/>
      <c r="U1213" s="227"/>
      <c r="V1213" s="49"/>
      <c r="W1213" s="49"/>
      <c r="X1213" s="49"/>
      <c r="Y1213" s="49"/>
      <c r="Z1213" s="49"/>
      <c r="AA1213" s="49"/>
      <c r="AB1213" s="49"/>
      <c r="AC1213" s="49"/>
      <c r="AD1213" s="49"/>
      <c r="AE1213" s="49"/>
      <c r="AF1213" s="49"/>
    </row>
    <row r="1214" ht="14.5" customHeight="1" spans="1:32">
      <c r="A1214" s="28"/>
      <c r="B1214" s="31"/>
      <c r="C1214" s="144"/>
      <c r="D1214" s="227"/>
      <c r="E1214" s="227"/>
      <c r="F1214" s="227"/>
      <c r="G1214" s="227"/>
      <c r="H1214" s="227"/>
      <c r="I1214" s="227"/>
      <c r="J1214" s="227"/>
      <c r="K1214" s="227"/>
      <c r="L1214" s="228"/>
      <c r="M1214" s="217"/>
      <c r="N1214" s="228"/>
      <c r="O1214" s="228"/>
      <c r="P1214" s="227"/>
      <c r="Q1214" s="229"/>
      <c r="R1214" s="228"/>
      <c r="S1214" s="227"/>
      <c r="T1214" s="230"/>
      <c r="U1214" s="227"/>
      <c r="V1214" s="49"/>
      <c r="W1214" s="49"/>
      <c r="X1214" s="49"/>
      <c r="Y1214" s="49"/>
      <c r="Z1214" s="49"/>
      <c r="AA1214" s="49"/>
      <c r="AB1214" s="49"/>
      <c r="AC1214" s="49"/>
      <c r="AD1214" s="49"/>
      <c r="AE1214" s="49"/>
      <c r="AF1214" s="49"/>
    </row>
    <row r="1215" ht="14.5" customHeight="1" spans="1:32">
      <c r="A1215" s="28"/>
      <c r="B1215" s="31"/>
      <c r="C1215" s="144"/>
      <c r="D1215" s="227"/>
      <c r="E1215" s="227"/>
      <c r="F1215" s="227"/>
      <c r="G1215" s="227"/>
      <c r="H1215" s="227"/>
      <c r="I1215" s="227"/>
      <c r="J1215" s="227"/>
      <c r="K1215" s="227"/>
      <c r="L1215" s="228"/>
      <c r="M1215" s="217"/>
      <c r="N1215" s="228"/>
      <c r="O1215" s="228"/>
      <c r="P1215" s="227"/>
      <c r="Q1215" s="229"/>
      <c r="R1215" s="228"/>
      <c r="S1215" s="227"/>
      <c r="T1215" s="230"/>
      <c r="U1215" s="227"/>
      <c r="V1215" s="49"/>
      <c r="W1215" s="49"/>
      <c r="X1215" s="49"/>
      <c r="Y1215" s="49"/>
      <c r="Z1215" s="49"/>
      <c r="AA1215" s="49"/>
      <c r="AB1215" s="49"/>
      <c r="AC1215" s="49"/>
      <c r="AD1215" s="49"/>
      <c r="AE1215" s="49"/>
      <c r="AF1215" s="49"/>
    </row>
    <row r="1216" ht="14.5" customHeight="1" spans="1:32">
      <c r="A1216" s="28"/>
      <c r="B1216" s="31"/>
      <c r="C1216" s="144"/>
      <c r="D1216" s="227"/>
      <c r="E1216" s="227"/>
      <c r="F1216" s="227"/>
      <c r="G1216" s="227"/>
      <c r="H1216" s="227"/>
      <c r="I1216" s="227"/>
      <c r="J1216" s="227"/>
      <c r="K1216" s="227"/>
      <c r="L1216" s="228"/>
      <c r="M1216" s="217"/>
      <c r="N1216" s="228"/>
      <c r="O1216" s="228"/>
      <c r="P1216" s="227"/>
      <c r="Q1216" s="229"/>
      <c r="R1216" s="228"/>
      <c r="S1216" s="227"/>
      <c r="T1216" s="230"/>
      <c r="U1216" s="227"/>
      <c r="V1216" s="49"/>
      <c r="W1216" s="49"/>
      <c r="X1216" s="49"/>
      <c r="Y1216" s="49"/>
      <c r="Z1216" s="49"/>
      <c r="AA1216" s="49"/>
      <c r="AB1216" s="49"/>
      <c r="AC1216" s="49"/>
      <c r="AD1216" s="49"/>
      <c r="AE1216" s="49"/>
      <c r="AF1216" s="49"/>
    </row>
    <row r="1217" ht="14.5" customHeight="1" spans="1:32">
      <c r="A1217" s="28"/>
      <c r="B1217" s="31"/>
      <c r="C1217" s="144"/>
      <c r="D1217" s="227"/>
      <c r="E1217" s="227"/>
      <c r="F1217" s="227"/>
      <c r="G1217" s="227"/>
      <c r="H1217" s="227"/>
      <c r="I1217" s="227"/>
      <c r="J1217" s="227"/>
      <c r="K1217" s="227"/>
      <c r="L1217" s="228"/>
      <c r="M1217" s="217"/>
      <c r="N1217" s="228"/>
      <c r="O1217" s="228"/>
      <c r="P1217" s="227"/>
      <c r="Q1217" s="229"/>
      <c r="R1217" s="228"/>
      <c r="S1217" s="227"/>
      <c r="T1217" s="230"/>
      <c r="U1217" s="227"/>
      <c r="V1217" s="49"/>
      <c r="W1217" s="49"/>
      <c r="X1217" s="49"/>
      <c r="Y1217" s="49"/>
      <c r="Z1217" s="49"/>
      <c r="AA1217" s="49"/>
      <c r="AB1217" s="49"/>
      <c r="AC1217" s="49"/>
      <c r="AD1217" s="49"/>
      <c r="AE1217" s="49"/>
      <c r="AF1217" s="49"/>
    </row>
    <row r="1218" ht="14.5" customHeight="1" spans="1:32">
      <c r="A1218" s="28"/>
      <c r="B1218" s="31"/>
      <c r="C1218" s="144"/>
      <c r="D1218" s="227"/>
      <c r="E1218" s="227"/>
      <c r="F1218" s="227"/>
      <c r="G1218" s="227"/>
      <c r="H1218" s="227"/>
      <c r="I1218" s="227"/>
      <c r="J1218" s="227"/>
      <c r="K1218" s="227"/>
      <c r="L1218" s="228"/>
      <c r="M1218" s="217"/>
      <c r="N1218" s="228"/>
      <c r="O1218" s="228"/>
      <c r="P1218" s="227"/>
      <c r="Q1218" s="229"/>
      <c r="R1218" s="228"/>
      <c r="S1218" s="227"/>
      <c r="T1218" s="230"/>
      <c r="U1218" s="227"/>
      <c r="V1218" s="49"/>
      <c r="W1218" s="49"/>
      <c r="X1218" s="49"/>
      <c r="Y1218" s="49"/>
      <c r="Z1218" s="49"/>
      <c r="AA1218" s="49"/>
      <c r="AB1218" s="49"/>
      <c r="AC1218" s="49"/>
      <c r="AD1218" s="49"/>
      <c r="AE1218" s="49"/>
      <c r="AF1218" s="49"/>
    </row>
    <row r="1219" ht="14.5" customHeight="1" spans="1:32">
      <c r="A1219" s="28"/>
      <c r="B1219" s="31"/>
      <c r="C1219" s="144"/>
      <c r="D1219" s="227"/>
      <c r="E1219" s="227"/>
      <c r="F1219" s="227"/>
      <c r="G1219" s="227"/>
      <c r="H1219" s="227"/>
      <c r="I1219" s="227"/>
      <c r="J1219" s="227"/>
      <c r="K1219" s="227"/>
      <c r="L1219" s="228"/>
      <c r="M1219" s="217"/>
      <c r="N1219" s="228"/>
      <c r="O1219" s="228"/>
      <c r="P1219" s="227"/>
      <c r="Q1219" s="229"/>
      <c r="R1219" s="228"/>
      <c r="S1219" s="227"/>
      <c r="T1219" s="230"/>
      <c r="U1219" s="227"/>
      <c r="V1219" s="49"/>
      <c r="W1219" s="49"/>
      <c r="X1219" s="49"/>
      <c r="Y1219" s="49"/>
      <c r="Z1219" s="49"/>
      <c r="AA1219" s="49"/>
      <c r="AB1219" s="49"/>
      <c r="AC1219" s="49"/>
      <c r="AD1219" s="49"/>
      <c r="AE1219" s="49"/>
      <c r="AF1219" s="49"/>
    </row>
    <row r="1220" ht="14.5" customHeight="1" spans="1:32">
      <c r="A1220" s="28"/>
      <c r="B1220" s="31"/>
      <c r="C1220" s="144"/>
      <c r="D1220" s="227"/>
      <c r="E1220" s="227"/>
      <c r="F1220" s="227"/>
      <c r="G1220" s="227"/>
      <c r="H1220" s="227"/>
      <c r="I1220" s="227"/>
      <c r="J1220" s="227"/>
      <c r="K1220" s="227"/>
      <c r="L1220" s="228"/>
      <c r="M1220" s="217"/>
      <c r="N1220" s="228"/>
      <c r="O1220" s="228"/>
      <c r="P1220" s="227"/>
      <c r="Q1220" s="229"/>
      <c r="R1220" s="228"/>
      <c r="S1220" s="227"/>
      <c r="T1220" s="230"/>
      <c r="U1220" s="227"/>
      <c r="V1220" s="49"/>
      <c r="W1220" s="49"/>
      <c r="X1220" s="49"/>
      <c r="Y1220" s="49"/>
      <c r="Z1220" s="49"/>
      <c r="AA1220" s="49"/>
      <c r="AB1220" s="49"/>
      <c r="AC1220" s="49"/>
      <c r="AD1220" s="49"/>
      <c r="AE1220" s="49"/>
      <c r="AF1220" s="49"/>
    </row>
    <row r="1221" ht="14.5" customHeight="1" spans="1:32">
      <c r="A1221" s="28"/>
      <c r="B1221" s="31"/>
      <c r="C1221" s="144"/>
      <c r="D1221" s="227"/>
      <c r="E1221" s="227"/>
      <c r="F1221" s="227"/>
      <c r="G1221" s="227"/>
      <c r="H1221" s="227"/>
      <c r="I1221" s="227"/>
      <c r="J1221" s="227"/>
      <c r="K1221" s="227"/>
      <c r="L1221" s="228"/>
      <c r="M1221" s="217"/>
      <c r="N1221" s="228"/>
      <c r="O1221" s="228"/>
      <c r="P1221" s="227"/>
      <c r="Q1221" s="229"/>
      <c r="R1221" s="228"/>
      <c r="S1221" s="227"/>
      <c r="T1221" s="230"/>
      <c r="U1221" s="227"/>
      <c r="V1221" s="49"/>
      <c r="W1221" s="49"/>
      <c r="X1221" s="49"/>
      <c r="Y1221" s="49"/>
      <c r="Z1221" s="49"/>
      <c r="AA1221" s="49"/>
      <c r="AB1221" s="49"/>
      <c r="AC1221" s="49"/>
      <c r="AD1221" s="49"/>
      <c r="AE1221" s="49"/>
      <c r="AF1221" s="49"/>
    </row>
    <row r="1222" ht="14.5" customHeight="1" spans="1:32">
      <c r="A1222" s="28"/>
      <c r="B1222" s="31"/>
      <c r="C1222" s="144"/>
      <c r="D1222" s="227"/>
      <c r="E1222" s="227"/>
      <c r="F1222" s="227"/>
      <c r="G1222" s="227"/>
      <c r="H1222" s="227"/>
      <c r="I1222" s="227"/>
      <c r="J1222" s="227"/>
      <c r="K1222" s="227"/>
      <c r="L1222" s="228"/>
      <c r="M1222" s="217"/>
      <c r="N1222" s="228"/>
      <c r="O1222" s="228"/>
      <c r="P1222" s="227"/>
      <c r="Q1222" s="229"/>
      <c r="R1222" s="228"/>
      <c r="S1222" s="227"/>
      <c r="T1222" s="230"/>
      <c r="U1222" s="227"/>
      <c r="V1222" s="49"/>
      <c r="W1222" s="49"/>
      <c r="X1222" s="49"/>
      <c r="Y1222" s="49"/>
      <c r="Z1222" s="49"/>
      <c r="AA1222" s="49"/>
      <c r="AB1222" s="49"/>
      <c r="AC1222" s="49"/>
      <c r="AD1222" s="49"/>
      <c r="AE1222" s="49"/>
      <c r="AF1222" s="49"/>
    </row>
    <row r="1223" ht="14.5" customHeight="1" spans="1:32">
      <c r="A1223" s="28"/>
      <c r="B1223" s="31"/>
      <c r="C1223" s="144"/>
      <c r="D1223" s="227"/>
      <c r="E1223" s="227"/>
      <c r="F1223" s="227"/>
      <c r="G1223" s="227"/>
      <c r="H1223" s="227"/>
      <c r="I1223" s="227"/>
      <c r="J1223" s="227"/>
      <c r="K1223" s="227"/>
      <c r="L1223" s="228"/>
      <c r="M1223" s="217"/>
      <c r="N1223" s="228"/>
      <c r="O1223" s="228"/>
      <c r="P1223" s="227"/>
      <c r="Q1223" s="229"/>
      <c r="R1223" s="228"/>
      <c r="S1223" s="227"/>
      <c r="T1223" s="230"/>
      <c r="U1223" s="227"/>
      <c r="V1223" s="49"/>
      <c r="W1223" s="49"/>
      <c r="X1223" s="49"/>
      <c r="Y1223" s="49"/>
      <c r="Z1223" s="49"/>
      <c r="AA1223" s="49"/>
      <c r="AB1223" s="49"/>
      <c r="AC1223" s="49"/>
      <c r="AD1223" s="49"/>
      <c r="AE1223" s="49"/>
      <c r="AF1223" s="49"/>
    </row>
    <row r="1224" ht="14.5" customHeight="1" spans="1:32">
      <c r="A1224" s="28"/>
      <c r="B1224" s="31"/>
      <c r="C1224" s="144"/>
      <c r="D1224" s="227"/>
      <c r="E1224" s="227"/>
      <c r="F1224" s="227"/>
      <c r="G1224" s="227"/>
      <c r="H1224" s="227"/>
      <c r="I1224" s="227"/>
      <c r="J1224" s="227"/>
      <c r="K1224" s="227"/>
      <c r="L1224" s="228"/>
      <c r="M1224" s="217"/>
      <c r="N1224" s="228"/>
      <c r="O1224" s="228"/>
      <c r="P1224" s="227"/>
      <c r="Q1224" s="229"/>
      <c r="R1224" s="228"/>
      <c r="S1224" s="227"/>
      <c r="T1224" s="230"/>
      <c r="U1224" s="227"/>
      <c r="V1224" s="49"/>
      <c r="W1224" s="49"/>
      <c r="X1224" s="49"/>
      <c r="Y1224" s="49"/>
      <c r="Z1224" s="49"/>
      <c r="AA1224" s="49"/>
      <c r="AB1224" s="49"/>
      <c r="AC1224" s="49"/>
      <c r="AD1224" s="49"/>
      <c r="AE1224" s="49"/>
      <c r="AF1224" s="49"/>
    </row>
    <row r="1225" ht="14.5" customHeight="1" spans="1:32">
      <c r="A1225" s="28"/>
      <c r="B1225" s="31"/>
      <c r="C1225" s="144"/>
      <c r="D1225" s="227"/>
      <c r="E1225" s="227"/>
      <c r="F1225" s="227"/>
      <c r="G1225" s="227"/>
      <c r="H1225" s="227"/>
      <c r="I1225" s="227"/>
      <c r="J1225" s="227"/>
      <c r="K1225" s="227"/>
      <c r="L1225" s="228"/>
      <c r="M1225" s="217"/>
      <c r="N1225" s="228"/>
      <c r="O1225" s="228"/>
      <c r="P1225" s="227"/>
      <c r="Q1225" s="229"/>
      <c r="R1225" s="228"/>
      <c r="S1225" s="227"/>
      <c r="T1225" s="230"/>
      <c r="U1225" s="227"/>
      <c r="V1225" s="49"/>
      <c r="W1225" s="49"/>
      <c r="X1225" s="49"/>
      <c r="Y1225" s="49"/>
      <c r="Z1225" s="49"/>
      <c r="AA1225" s="49"/>
      <c r="AB1225" s="49"/>
      <c r="AC1225" s="49"/>
      <c r="AD1225" s="49"/>
      <c r="AE1225" s="49"/>
      <c r="AF1225" s="49"/>
    </row>
    <row r="1226" ht="14.5" customHeight="1" spans="1:32">
      <c r="A1226" s="28"/>
      <c r="B1226" s="31"/>
      <c r="C1226" s="144"/>
      <c r="D1226" s="227"/>
      <c r="E1226" s="227"/>
      <c r="F1226" s="227"/>
      <c r="G1226" s="227"/>
      <c r="H1226" s="227"/>
      <c r="I1226" s="227"/>
      <c r="J1226" s="227"/>
      <c r="K1226" s="227"/>
      <c r="L1226" s="228"/>
      <c r="M1226" s="217"/>
      <c r="N1226" s="228"/>
      <c r="O1226" s="228"/>
      <c r="P1226" s="227"/>
      <c r="Q1226" s="229"/>
      <c r="R1226" s="228"/>
      <c r="S1226" s="227"/>
      <c r="T1226" s="230"/>
      <c r="U1226" s="227"/>
      <c r="V1226" s="49"/>
      <c r="W1226" s="49"/>
      <c r="X1226" s="49"/>
      <c r="Y1226" s="49"/>
      <c r="Z1226" s="49"/>
      <c r="AA1226" s="49"/>
      <c r="AB1226" s="49"/>
      <c r="AC1226" s="49"/>
      <c r="AD1226" s="49"/>
      <c r="AE1226" s="49"/>
      <c r="AF1226" s="49"/>
    </row>
    <row r="1227" ht="14.5" customHeight="1" spans="1:32">
      <c r="A1227" s="28"/>
      <c r="B1227" s="31"/>
      <c r="C1227" s="144"/>
      <c r="D1227" s="227"/>
      <c r="E1227" s="227"/>
      <c r="F1227" s="227"/>
      <c r="G1227" s="227"/>
      <c r="H1227" s="227"/>
      <c r="I1227" s="227"/>
      <c r="J1227" s="227"/>
      <c r="K1227" s="227"/>
      <c r="L1227" s="228"/>
      <c r="M1227" s="217"/>
      <c r="N1227" s="228"/>
      <c r="O1227" s="228"/>
      <c r="P1227" s="227"/>
      <c r="Q1227" s="229"/>
      <c r="R1227" s="228"/>
      <c r="S1227" s="227"/>
      <c r="T1227" s="230"/>
      <c r="U1227" s="227"/>
      <c r="V1227" s="49"/>
      <c r="W1227" s="49"/>
      <c r="X1227" s="49"/>
      <c r="Y1227" s="49"/>
      <c r="Z1227" s="49"/>
      <c r="AA1227" s="49"/>
      <c r="AB1227" s="49"/>
      <c r="AC1227" s="49"/>
      <c r="AD1227" s="49"/>
      <c r="AE1227" s="49"/>
      <c r="AF1227" s="49"/>
    </row>
    <row r="1228" ht="14.5" customHeight="1" spans="1:32">
      <c r="A1228" s="28"/>
      <c r="B1228" s="31"/>
      <c r="C1228" s="144"/>
      <c r="D1228" s="227"/>
      <c r="E1228" s="227"/>
      <c r="F1228" s="227"/>
      <c r="G1228" s="227"/>
      <c r="H1228" s="227"/>
      <c r="I1228" s="227"/>
      <c r="J1228" s="227"/>
      <c r="K1228" s="227"/>
      <c r="L1228" s="228"/>
      <c r="M1228" s="217"/>
      <c r="N1228" s="228"/>
      <c r="O1228" s="228"/>
      <c r="P1228" s="227"/>
      <c r="Q1228" s="229"/>
      <c r="R1228" s="228"/>
      <c r="S1228" s="227"/>
      <c r="T1228" s="230"/>
      <c r="U1228" s="227"/>
      <c r="V1228" s="49"/>
      <c r="W1228" s="49"/>
      <c r="X1228" s="49"/>
      <c r="Y1228" s="49"/>
      <c r="Z1228" s="49"/>
      <c r="AA1228" s="49"/>
      <c r="AB1228" s="49"/>
      <c r="AC1228" s="49"/>
      <c r="AD1228" s="49"/>
      <c r="AE1228" s="49"/>
      <c r="AF1228" s="49"/>
    </row>
    <row r="1229" ht="14.5" customHeight="1" spans="1:32">
      <c r="A1229" s="28"/>
      <c r="B1229" s="31"/>
      <c r="C1229" s="144"/>
      <c r="D1229" s="227"/>
      <c r="E1229" s="227"/>
      <c r="F1229" s="227"/>
      <c r="G1229" s="227"/>
      <c r="H1229" s="227"/>
      <c r="I1229" s="227"/>
      <c r="J1229" s="227"/>
      <c r="K1229" s="227"/>
      <c r="L1229" s="228"/>
      <c r="M1229" s="217"/>
      <c r="N1229" s="228"/>
      <c r="O1229" s="228"/>
      <c r="P1229" s="227"/>
      <c r="Q1229" s="229"/>
      <c r="R1229" s="228"/>
      <c r="S1229" s="227"/>
      <c r="T1229" s="230"/>
      <c r="U1229" s="227"/>
      <c r="V1229" s="49"/>
      <c r="W1229" s="49"/>
      <c r="X1229" s="49"/>
      <c r="Y1229" s="49"/>
      <c r="Z1229" s="49"/>
      <c r="AA1229" s="49"/>
      <c r="AB1229" s="49"/>
      <c r="AC1229" s="49"/>
      <c r="AD1229" s="49"/>
      <c r="AE1229" s="49"/>
      <c r="AF1229" s="49"/>
    </row>
    <row r="1230" ht="14.5" customHeight="1" spans="1:32">
      <c r="A1230" s="28"/>
      <c r="B1230" s="31"/>
      <c r="C1230" s="144"/>
      <c r="D1230" s="227"/>
      <c r="E1230" s="227"/>
      <c r="F1230" s="227"/>
      <c r="G1230" s="227"/>
      <c r="H1230" s="227"/>
      <c r="I1230" s="227"/>
      <c r="J1230" s="227"/>
      <c r="K1230" s="227"/>
      <c r="L1230" s="228"/>
      <c r="M1230" s="217"/>
      <c r="N1230" s="228"/>
      <c r="O1230" s="228"/>
      <c r="P1230" s="227"/>
      <c r="Q1230" s="229"/>
      <c r="R1230" s="228"/>
      <c r="S1230" s="227"/>
      <c r="T1230" s="230"/>
      <c r="U1230" s="227"/>
      <c r="V1230" s="49"/>
      <c r="W1230" s="49"/>
      <c r="X1230" s="49"/>
      <c r="Y1230" s="49"/>
      <c r="Z1230" s="49"/>
      <c r="AA1230" s="49"/>
      <c r="AB1230" s="49"/>
      <c r="AC1230" s="49"/>
      <c r="AD1230" s="49"/>
      <c r="AE1230" s="49"/>
      <c r="AF1230" s="49"/>
    </row>
    <row r="1231" ht="14.5" customHeight="1" spans="1:32">
      <c r="A1231" s="28"/>
      <c r="B1231" s="31"/>
      <c r="C1231" s="144"/>
      <c r="D1231" s="227"/>
      <c r="E1231" s="227"/>
      <c r="F1231" s="227"/>
      <c r="G1231" s="227"/>
      <c r="H1231" s="227"/>
      <c r="I1231" s="227"/>
      <c r="J1231" s="227"/>
      <c r="K1231" s="227"/>
      <c r="L1231" s="228"/>
      <c r="M1231" s="217"/>
      <c r="N1231" s="228"/>
      <c r="O1231" s="228"/>
      <c r="P1231" s="227"/>
      <c r="Q1231" s="229"/>
      <c r="R1231" s="228"/>
      <c r="S1231" s="227"/>
      <c r="T1231" s="230"/>
      <c r="U1231" s="227"/>
      <c r="V1231" s="49"/>
      <c r="W1231" s="49"/>
      <c r="X1231" s="49"/>
      <c r="Y1231" s="49"/>
      <c r="Z1231" s="49"/>
      <c r="AA1231" s="49"/>
      <c r="AB1231" s="49"/>
      <c r="AC1231" s="49"/>
      <c r="AD1231" s="49"/>
      <c r="AE1231" s="49"/>
      <c r="AF1231" s="49"/>
    </row>
    <row r="1232" ht="14.5" customHeight="1" spans="1:32">
      <c r="A1232" s="28"/>
      <c r="B1232" s="31"/>
      <c r="C1232" s="144"/>
      <c r="D1232" s="227"/>
      <c r="E1232" s="227"/>
      <c r="F1232" s="227"/>
      <c r="G1232" s="227"/>
      <c r="H1232" s="227"/>
      <c r="I1232" s="227"/>
      <c r="J1232" s="227"/>
      <c r="K1232" s="227"/>
      <c r="L1232" s="228"/>
      <c r="M1232" s="217"/>
      <c r="N1232" s="228"/>
      <c r="O1232" s="228"/>
      <c r="P1232" s="227"/>
      <c r="Q1232" s="229"/>
      <c r="R1232" s="228"/>
      <c r="S1232" s="227"/>
      <c r="T1232" s="230"/>
      <c r="U1232" s="227"/>
      <c r="V1232" s="49"/>
      <c r="W1232" s="49"/>
      <c r="X1232" s="49"/>
      <c r="Y1232" s="49"/>
      <c r="Z1232" s="49"/>
      <c r="AA1232" s="49"/>
      <c r="AB1232" s="49"/>
      <c r="AC1232" s="49"/>
      <c r="AD1232" s="49"/>
      <c r="AE1232" s="49"/>
      <c r="AF1232" s="49"/>
    </row>
    <row r="1233" ht="14.5" customHeight="1" spans="1:32">
      <c r="A1233" s="28"/>
      <c r="B1233" s="31"/>
      <c r="C1233" s="144"/>
      <c r="D1233" s="227"/>
      <c r="E1233" s="227"/>
      <c r="F1233" s="227"/>
      <c r="G1233" s="227"/>
      <c r="H1233" s="227"/>
      <c r="I1233" s="227"/>
      <c r="J1233" s="227"/>
      <c r="K1233" s="227"/>
      <c r="L1233" s="228"/>
      <c r="M1233" s="217"/>
      <c r="N1233" s="228"/>
      <c r="O1233" s="228"/>
      <c r="P1233" s="227"/>
      <c r="Q1233" s="229"/>
      <c r="R1233" s="228"/>
      <c r="S1233" s="227"/>
      <c r="T1233" s="230"/>
      <c r="U1233" s="227"/>
      <c r="V1233" s="49"/>
      <c r="W1233" s="49"/>
      <c r="X1233" s="49"/>
      <c r="Y1233" s="49"/>
      <c r="Z1233" s="49"/>
      <c r="AA1233" s="49"/>
      <c r="AB1233" s="49"/>
      <c r="AC1233" s="49"/>
      <c r="AD1233" s="49"/>
      <c r="AE1233" s="49"/>
      <c r="AF1233" s="49"/>
    </row>
    <row r="1234" ht="14.5" customHeight="1" spans="1:32">
      <c r="A1234" s="28"/>
      <c r="B1234" s="31"/>
      <c r="C1234" s="144"/>
      <c r="D1234" s="227"/>
      <c r="E1234" s="227"/>
      <c r="F1234" s="227"/>
      <c r="G1234" s="227"/>
      <c r="H1234" s="227"/>
      <c r="I1234" s="227"/>
      <c r="J1234" s="227"/>
      <c r="K1234" s="227"/>
      <c r="L1234" s="228"/>
      <c r="M1234" s="217"/>
      <c r="N1234" s="228"/>
      <c r="O1234" s="228"/>
      <c r="P1234" s="227"/>
      <c r="Q1234" s="229"/>
      <c r="R1234" s="228"/>
      <c r="S1234" s="227"/>
      <c r="T1234" s="230"/>
      <c r="U1234" s="227"/>
      <c r="V1234" s="49"/>
      <c r="W1234" s="49"/>
      <c r="X1234" s="49"/>
      <c r="Y1234" s="49"/>
      <c r="Z1234" s="49"/>
      <c r="AA1234" s="49"/>
      <c r="AB1234" s="49"/>
      <c r="AC1234" s="49"/>
      <c r="AD1234" s="49"/>
      <c r="AE1234" s="49"/>
      <c r="AF1234" s="49"/>
    </row>
    <row r="1235" ht="14.5" customHeight="1" spans="1:32">
      <c r="A1235" s="28"/>
      <c r="B1235" s="31"/>
      <c r="C1235" s="144"/>
      <c r="D1235" s="227"/>
      <c r="E1235" s="227"/>
      <c r="F1235" s="227"/>
      <c r="G1235" s="227"/>
      <c r="H1235" s="227"/>
      <c r="I1235" s="227"/>
      <c r="J1235" s="227"/>
      <c r="K1235" s="227"/>
      <c r="L1235" s="228"/>
      <c r="M1235" s="217"/>
      <c r="N1235" s="228"/>
      <c r="O1235" s="228"/>
      <c r="P1235" s="227"/>
      <c r="Q1235" s="229"/>
      <c r="R1235" s="228"/>
      <c r="S1235" s="227"/>
      <c r="T1235" s="230"/>
      <c r="U1235" s="227"/>
      <c r="V1235" s="49"/>
      <c r="W1235" s="49"/>
      <c r="X1235" s="49"/>
      <c r="Y1235" s="49"/>
      <c r="Z1235" s="49"/>
      <c r="AA1235" s="49"/>
      <c r="AB1235" s="49"/>
      <c r="AC1235" s="49"/>
      <c r="AD1235" s="49"/>
      <c r="AE1235" s="49"/>
      <c r="AF1235" s="49"/>
    </row>
    <row r="1236" ht="14.5" customHeight="1" spans="1:32">
      <c r="A1236" s="28"/>
      <c r="B1236" s="31"/>
      <c r="C1236" s="144"/>
      <c r="D1236" s="227"/>
      <c r="E1236" s="227"/>
      <c r="F1236" s="227"/>
      <c r="G1236" s="227"/>
      <c r="H1236" s="227"/>
      <c r="I1236" s="227"/>
      <c r="J1236" s="227"/>
      <c r="K1236" s="227"/>
      <c r="L1236" s="228"/>
      <c r="M1236" s="217"/>
      <c r="N1236" s="228"/>
      <c r="O1236" s="228"/>
      <c r="P1236" s="227"/>
      <c r="Q1236" s="229"/>
      <c r="R1236" s="228"/>
      <c r="S1236" s="227"/>
      <c r="T1236" s="230"/>
      <c r="U1236" s="227"/>
      <c r="V1236" s="49"/>
      <c r="W1236" s="49"/>
      <c r="X1236" s="49"/>
      <c r="Y1236" s="49"/>
      <c r="Z1236" s="49"/>
      <c r="AA1236" s="49"/>
      <c r="AB1236" s="49"/>
      <c r="AC1236" s="49"/>
      <c r="AD1236" s="49"/>
      <c r="AE1236" s="49"/>
      <c r="AF1236" s="49"/>
    </row>
    <row r="1237" ht="14.5" customHeight="1" spans="1:32">
      <c r="A1237" s="28"/>
      <c r="B1237" s="31"/>
      <c r="C1237" s="144"/>
      <c r="D1237" s="227"/>
      <c r="E1237" s="227"/>
      <c r="F1237" s="227"/>
      <c r="G1237" s="227"/>
      <c r="H1237" s="227"/>
      <c r="I1237" s="227"/>
      <c r="J1237" s="227"/>
      <c r="K1237" s="227"/>
      <c r="L1237" s="228"/>
      <c r="M1237" s="217"/>
      <c r="N1237" s="228"/>
      <c r="O1237" s="228"/>
      <c r="P1237" s="227"/>
      <c r="Q1237" s="229"/>
      <c r="R1237" s="228"/>
      <c r="S1237" s="227"/>
      <c r="T1237" s="230"/>
      <c r="U1237" s="227"/>
      <c r="V1237" s="49"/>
      <c r="W1237" s="49"/>
      <c r="X1237" s="49"/>
      <c r="Y1237" s="49"/>
      <c r="Z1237" s="49"/>
      <c r="AA1237" s="49"/>
      <c r="AB1237" s="49"/>
      <c r="AC1237" s="49"/>
      <c r="AD1237" s="49"/>
      <c r="AE1237" s="49"/>
      <c r="AF1237" s="49"/>
    </row>
    <row r="1238" ht="14.5" customHeight="1" spans="1:32">
      <c r="A1238" s="28"/>
      <c r="B1238" s="31"/>
      <c r="C1238" s="144"/>
      <c r="D1238" s="227"/>
      <c r="E1238" s="227"/>
      <c r="F1238" s="227"/>
      <c r="G1238" s="227"/>
      <c r="H1238" s="227"/>
      <c r="I1238" s="227"/>
      <c r="J1238" s="227"/>
      <c r="K1238" s="227"/>
      <c r="L1238" s="228"/>
      <c r="M1238" s="217"/>
      <c r="N1238" s="228"/>
      <c r="O1238" s="228"/>
      <c r="P1238" s="227"/>
      <c r="Q1238" s="229"/>
      <c r="R1238" s="228"/>
      <c r="S1238" s="227"/>
      <c r="T1238" s="230"/>
      <c r="U1238" s="227"/>
      <c r="V1238" s="49"/>
      <c r="W1238" s="49"/>
      <c r="X1238" s="49"/>
      <c r="Y1238" s="49"/>
      <c r="Z1238" s="49"/>
      <c r="AA1238" s="49"/>
      <c r="AB1238" s="49"/>
      <c r="AC1238" s="49"/>
      <c r="AD1238" s="49"/>
      <c r="AE1238" s="49"/>
      <c r="AF1238" s="49"/>
    </row>
    <row r="1239" ht="14.5" customHeight="1" spans="1:32">
      <c r="A1239" s="28"/>
      <c r="B1239" s="31"/>
      <c r="C1239" s="144"/>
      <c r="D1239" s="227"/>
      <c r="E1239" s="227"/>
      <c r="F1239" s="227"/>
      <c r="G1239" s="227"/>
      <c r="H1239" s="227"/>
      <c r="I1239" s="227"/>
      <c r="J1239" s="227"/>
      <c r="K1239" s="227"/>
      <c r="L1239" s="228"/>
      <c r="M1239" s="217"/>
      <c r="N1239" s="228"/>
      <c r="O1239" s="228"/>
      <c r="P1239" s="227"/>
      <c r="Q1239" s="229"/>
      <c r="R1239" s="228"/>
      <c r="S1239" s="227"/>
      <c r="T1239" s="230"/>
      <c r="U1239" s="227"/>
      <c r="V1239" s="49"/>
      <c r="W1239" s="49"/>
      <c r="X1239" s="49"/>
      <c r="Y1239" s="49"/>
      <c r="Z1239" s="49"/>
      <c r="AA1239" s="49"/>
      <c r="AB1239" s="49"/>
      <c r="AC1239" s="49"/>
      <c r="AD1239" s="49"/>
      <c r="AE1239" s="49"/>
      <c r="AF1239" s="49"/>
    </row>
    <row r="1240" ht="14.5" customHeight="1" spans="1:32">
      <c r="A1240" s="28"/>
      <c r="B1240" s="31"/>
      <c r="C1240" s="144"/>
      <c r="D1240" s="227"/>
      <c r="E1240" s="227"/>
      <c r="F1240" s="227"/>
      <c r="G1240" s="227"/>
      <c r="H1240" s="227"/>
      <c r="I1240" s="227"/>
      <c r="J1240" s="227"/>
      <c r="K1240" s="227"/>
      <c r="L1240" s="228"/>
      <c r="M1240" s="217"/>
      <c r="N1240" s="228"/>
      <c r="O1240" s="228"/>
      <c r="P1240" s="227"/>
      <c r="Q1240" s="229"/>
      <c r="R1240" s="228"/>
      <c r="S1240" s="227"/>
      <c r="T1240" s="230"/>
      <c r="U1240" s="227"/>
      <c r="V1240" s="49"/>
      <c r="W1240" s="49"/>
      <c r="X1240" s="49"/>
      <c r="Y1240" s="49"/>
      <c r="Z1240" s="49"/>
      <c r="AA1240" s="49"/>
      <c r="AB1240" s="49"/>
      <c r="AC1240" s="49"/>
      <c r="AD1240" s="49"/>
      <c r="AE1240" s="49"/>
      <c r="AF1240" s="49"/>
    </row>
    <row r="1241" ht="14.5" customHeight="1" spans="1:32">
      <c r="A1241" s="28"/>
      <c r="B1241" s="31"/>
      <c r="C1241" s="144"/>
      <c r="D1241" s="227"/>
      <c r="E1241" s="227"/>
      <c r="F1241" s="227"/>
      <c r="G1241" s="227"/>
      <c r="H1241" s="227"/>
      <c r="I1241" s="227"/>
      <c r="J1241" s="227"/>
      <c r="K1241" s="227"/>
      <c r="L1241" s="228"/>
      <c r="M1241" s="217"/>
      <c r="N1241" s="228"/>
      <c r="O1241" s="228"/>
      <c r="P1241" s="227"/>
      <c r="Q1241" s="229"/>
      <c r="R1241" s="228"/>
      <c r="S1241" s="227"/>
      <c r="T1241" s="230"/>
      <c r="U1241" s="227"/>
      <c r="V1241" s="49"/>
      <c r="W1241" s="49"/>
      <c r="X1241" s="49"/>
      <c r="Y1241" s="49"/>
      <c r="Z1241" s="49"/>
      <c r="AA1241" s="49"/>
      <c r="AB1241" s="49"/>
      <c r="AC1241" s="49"/>
      <c r="AD1241" s="49"/>
      <c r="AE1241" s="49"/>
      <c r="AF1241" s="49"/>
    </row>
    <row r="1242" ht="14.5" customHeight="1" spans="1:32">
      <c r="A1242" s="28"/>
      <c r="B1242" s="31"/>
      <c r="C1242" s="144"/>
      <c r="D1242" s="227"/>
      <c r="E1242" s="227"/>
      <c r="F1242" s="227"/>
      <c r="G1242" s="227"/>
      <c r="H1242" s="227"/>
      <c r="I1242" s="227"/>
      <c r="J1242" s="227"/>
      <c r="K1242" s="227"/>
      <c r="L1242" s="228"/>
      <c r="M1242" s="217"/>
      <c r="N1242" s="228"/>
      <c r="O1242" s="228"/>
      <c r="P1242" s="227"/>
      <c r="Q1242" s="229"/>
      <c r="R1242" s="228"/>
      <c r="S1242" s="227"/>
      <c r="T1242" s="230"/>
      <c r="U1242" s="227"/>
      <c r="V1242" s="49"/>
      <c r="W1242" s="49"/>
      <c r="X1242" s="49"/>
      <c r="Y1242" s="49"/>
      <c r="Z1242" s="49"/>
      <c r="AA1242" s="49"/>
      <c r="AB1242" s="49"/>
      <c r="AC1242" s="49"/>
      <c r="AD1242" s="49"/>
      <c r="AE1242" s="49"/>
      <c r="AF1242" s="49"/>
    </row>
    <row r="1243" ht="14.5" customHeight="1" spans="1:32">
      <c r="A1243" s="28"/>
      <c r="B1243" s="31"/>
      <c r="C1243" s="144"/>
      <c r="D1243" s="227"/>
      <c r="E1243" s="227"/>
      <c r="F1243" s="227"/>
      <c r="G1243" s="227"/>
      <c r="H1243" s="227"/>
      <c r="I1243" s="227"/>
      <c r="J1243" s="227"/>
      <c r="K1243" s="227"/>
      <c r="L1243" s="228"/>
      <c r="M1243" s="217"/>
      <c r="N1243" s="228"/>
      <c r="O1243" s="228"/>
      <c r="P1243" s="227"/>
      <c r="Q1243" s="229"/>
      <c r="R1243" s="228"/>
      <c r="S1243" s="227"/>
      <c r="T1243" s="230"/>
      <c r="U1243" s="227"/>
      <c r="V1243" s="49"/>
      <c r="W1243" s="49"/>
      <c r="X1243" s="49"/>
      <c r="Y1243" s="49"/>
      <c r="Z1243" s="49"/>
      <c r="AA1243" s="49"/>
      <c r="AB1243" s="49"/>
      <c r="AC1243" s="49"/>
      <c r="AD1243" s="49"/>
      <c r="AE1243" s="49"/>
      <c r="AF1243" s="49"/>
    </row>
    <row r="1244" ht="14.5" customHeight="1" spans="1:32">
      <c r="A1244" s="28"/>
      <c r="B1244" s="31"/>
      <c r="C1244" s="144"/>
      <c r="D1244" s="227"/>
      <c r="E1244" s="227"/>
      <c r="F1244" s="227"/>
      <c r="G1244" s="227"/>
      <c r="H1244" s="227"/>
      <c r="I1244" s="227"/>
      <c r="J1244" s="227"/>
      <c r="K1244" s="227"/>
      <c r="L1244" s="228"/>
      <c r="M1244" s="217"/>
      <c r="N1244" s="228"/>
      <c r="O1244" s="228"/>
      <c r="P1244" s="227"/>
      <c r="Q1244" s="229"/>
      <c r="R1244" s="228"/>
      <c r="S1244" s="227"/>
      <c r="T1244" s="230"/>
      <c r="U1244" s="227"/>
      <c r="V1244" s="49"/>
      <c r="W1244" s="49"/>
      <c r="X1244" s="49"/>
      <c r="Y1244" s="49"/>
      <c r="Z1244" s="49"/>
      <c r="AA1244" s="49"/>
      <c r="AB1244" s="49"/>
      <c r="AC1244" s="49"/>
      <c r="AD1244" s="49"/>
      <c r="AE1244" s="49"/>
      <c r="AF1244" s="49"/>
    </row>
    <row r="1245" ht="14.5" customHeight="1" spans="1:32">
      <c r="A1245" s="28"/>
      <c r="B1245" s="31"/>
      <c r="C1245" s="144"/>
      <c r="D1245" s="227"/>
      <c r="E1245" s="227"/>
      <c r="F1245" s="227"/>
      <c r="G1245" s="227"/>
      <c r="H1245" s="227"/>
      <c r="I1245" s="227"/>
      <c r="J1245" s="227"/>
      <c r="K1245" s="227"/>
      <c r="L1245" s="228"/>
      <c r="M1245" s="217"/>
      <c r="N1245" s="228"/>
      <c r="O1245" s="228"/>
      <c r="P1245" s="227"/>
      <c r="Q1245" s="229"/>
      <c r="R1245" s="228"/>
      <c r="S1245" s="227"/>
      <c r="T1245" s="230"/>
      <c r="U1245" s="227"/>
      <c r="V1245" s="49"/>
      <c r="W1245" s="49"/>
      <c r="X1245" s="49"/>
      <c r="Y1245" s="49"/>
      <c r="Z1245" s="49"/>
      <c r="AA1245" s="49"/>
      <c r="AB1245" s="49"/>
      <c r="AC1245" s="49"/>
      <c r="AD1245" s="49"/>
      <c r="AE1245" s="49"/>
      <c r="AF1245" s="49"/>
    </row>
    <row r="1246" ht="14.5" customHeight="1" spans="1:32">
      <c r="A1246" s="28"/>
      <c r="B1246" s="31"/>
      <c r="C1246" s="144"/>
      <c r="D1246" s="227"/>
      <c r="E1246" s="227"/>
      <c r="F1246" s="227"/>
      <c r="G1246" s="227"/>
      <c r="H1246" s="227"/>
      <c r="I1246" s="227"/>
      <c r="J1246" s="227"/>
      <c r="K1246" s="227"/>
      <c r="L1246" s="228"/>
      <c r="M1246" s="217"/>
      <c r="N1246" s="228"/>
      <c r="O1246" s="228"/>
      <c r="P1246" s="227"/>
      <c r="Q1246" s="229"/>
      <c r="R1246" s="228"/>
      <c r="S1246" s="227"/>
      <c r="T1246" s="230"/>
      <c r="U1246" s="227"/>
      <c r="V1246" s="49"/>
      <c r="W1246" s="49"/>
      <c r="X1246" s="49"/>
      <c r="Y1246" s="49"/>
      <c r="Z1246" s="49"/>
      <c r="AA1246" s="49"/>
      <c r="AB1246" s="49"/>
      <c r="AC1246" s="49"/>
      <c r="AD1246" s="49"/>
      <c r="AE1246" s="49"/>
      <c r="AF1246" s="49"/>
    </row>
    <row r="1247" ht="14.5" customHeight="1" spans="1:32">
      <c r="A1247" s="28"/>
      <c r="B1247" s="31"/>
      <c r="C1247" s="144"/>
      <c r="D1247" s="227"/>
      <c r="E1247" s="227"/>
      <c r="F1247" s="227"/>
      <c r="G1247" s="227"/>
      <c r="H1247" s="227"/>
      <c r="I1247" s="227"/>
      <c r="J1247" s="227"/>
      <c r="K1247" s="227"/>
      <c r="L1247" s="228"/>
      <c r="M1247" s="217"/>
      <c r="N1247" s="228"/>
      <c r="O1247" s="228"/>
      <c r="P1247" s="227"/>
      <c r="Q1247" s="229"/>
      <c r="R1247" s="228"/>
      <c r="S1247" s="227"/>
      <c r="T1247" s="230"/>
      <c r="U1247" s="227"/>
      <c r="V1247" s="49"/>
      <c r="W1247" s="49"/>
      <c r="X1247" s="49"/>
      <c r="Y1247" s="49"/>
      <c r="Z1247" s="49"/>
      <c r="AA1247" s="49"/>
      <c r="AB1247" s="49"/>
      <c r="AC1247" s="49"/>
      <c r="AD1247" s="49"/>
      <c r="AE1247" s="49"/>
      <c r="AF1247" s="49"/>
    </row>
    <row r="1248" ht="14.5" customHeight="1" spans="1:32">
      <c r="A1248" s="28"/>
      <c r="B1248" s="31"/>
      <c r="C1248" s="144"/>
      <c r="D1248" s="227"/>
      <c r="E1248" s="227"/>
      <c r="F1248" s="227"/>
      <c r="G1248" s="227"/>
      <c r="H1248" s="227"/>
      <c r="I1248" s="227"/>
      <c r="J1248" s="227"/>
      <c r="K1248" s="227"/>
      <c r="L1248" s="228"/>
      <c r="M1248" s="217"/>
      <c r="N1248" s="228"/>
      <c r="O1248" s="228"/>
      <c r="P1248" s="227"/>
      <c r="Q1248" s="229"/>
      <c r="R1248" s="228"/>
      <c r="S1248" s="227"/>
      <c r="T1248" s="230"/>
      <c r="U1248" s="227"/>
      <c r="V1248" s="49"/>
      <c r="W1248" s="49"/>
      <c r="X1248" s="49"/>
      <c r="Y1248" s="49"/>
      <c r="Z1248" s="49"/>
      <c r="AA1248" s="49"/>
      <c r="AB1248" s="49"/>
      <c r="AC1248" s="49"/>
      <c r="AD1248" s="49"/>
      <c r="AE1248" s="49"/>
      <c r="AF1248" s="49"/>
    </row>
    <row r="1249" ht="14.5" customHeight="1" spans="1:32">
      <c r="A1249" s="28"/>
      <c r="B1249" s="31"/>
      <c r="C1249" s="144"/>
      <c r="D1249" s="227"/>
      <c r="E1249" s="227"/>
      <c r="F1249" s="227"/>
      <c r="G1249" s="227"/>
      <c r="H1249" s="227"/>
      <c r="I1249" s="227"/>
      <c r="J1249" s="227"/>
      <c r="K1249" s="227"/>
      <c r="L1249" s="228"/>
      <c r="M1249" s="217"/>
      <c r="N1249" s="228"/>
      <c r="O1249" s="228"/>
      <c r="P1249" s="227"/>
      <c r="Q1249" s="229"/>
      <c r="R1249" s="228"/>
      <c r="S1249" s="227"/>
      <c r="T1249" s="230"/>
      <c r="U1249" s="227"/>
      <c r="V1249" s="49"/>
      <c r="W1249" s="49"/>
      <c r="X1249" s="49"/>
      <c r="Y1249" s="49"/>
      <c r="Z1249" s="49"/>
      <c r="AA1249" s="49"/>
      <c r="AB1249" s="49"/>
      <c r="AC1249" s="49"/>
      <c r="AD1249" s="49"/>
      <c r="AE1249" s="49"/>
      <c r="AF1249" s="49"/>
    </row>
    <row r="1250" ht="14.5" customHeight="1" spans="1:32">
      <c r="A1250" s="28"/>
      <c r="B1250" s="31"/>
      <c r="C1250" s="144"/>
      <c r="D1250" s="227"/>
      <c r="E1250" s="227"/>
      <c r="F1250" s="227"/>
      <c r="G1250" s="227"/>
      <c r="H1250" s="227"/>
      <c r="I1250" s="227"/>
      <c r="J1250" s="227"/>
      <c r="K1250" s="227"/>
      <c r="L1250" s="228"/>
      <c r="M1250" s="217"/>
      <c r="N1250" s="228"/>
      <c r="O1250" s="228"/>
      <c r="P1250" s="227"/>
      <c r="Q1250" s="229"/>
      <c r="R1250" s="228"/>
      <c r="S1250" s="227"/>
      <c r="T1250" s="230"/>
      <c r="U1250" s="227"/>
      <c r="V1250" s="49"/>
      <c r="W1250" s="49"/>
      <c r="X1250" s="49"/>
      <c r="Y1250" s="49"/>
      <c r="Z1250" s="49"/>
      <c r="AA1250" s="49"/>
      <c r="AB1250" s="49"/>
      <c r="AC1250" s="49"/>
      <c r="AD1250" s="49"/>
      <c r="AE1250" s="49"/>
      <c r="AF1250" s="49"/>
    </row>
    <row r="1251" ht="14.5" customHeight="1" spans="1:32">
      <c r="A1251" s="28"/>
      <c r="B1251" s="31"/>
      <c r="C1251" s="144"/>
      <c r="D1251" s="227"/>
      <c r="E1251" s="227"/>
      <c r="F1251" s="227"/>
      <c r="G1251" s="227"/>
      <c r="H1251" s="227"/>
      <c r="I1251" s="227"/>
      <c r="J1251" s="227"/>
      <c r="K1251" s="227"/>
      <c r="L1251" s="228"/>
      <c r="M1251" s="217"/>
      <c r="N1251" s="228"/>
      <c r="O1251" s="228"/>
      <c r="P1251" s="227"/>
      <c r="Q1251" s="229"/>
      <c r="R1251" s="228"/>
      <c r="S1251" s="227"/>
      <c r="T1251" s="230"/>
      <c r="U1251" s="227"/>
      <c r="V1251" s="49"/>
      <c r="W1251" s="49"/>
      <c r="X1251" s="49"/>
      <c r="Y1251" s="49"/>
      <c r="Z1251" s="49"/>
      <c r="AA1251" s="49"/>
      <c r="AB1251" s="49"/>
      <c r="AC1251" s="49"/>
      <c r="AD1251" s="49"/>
      <c r="AE1251" s="49"/>
      <c r="AF1251" s="49"/>
    </row>
    <row r="1252" ht="14.5" customHeight="1" spans="1:32">
      <c r="A1252" s="28"/>
      <c r="B1252" s="31"/>
      <c r="C1252" s="144"/>
      <c r="D1252" s="227"/>
      <c r="E1252" s="227"/>
      <c r="F1252" s="227"/>
      <c r="G1252" s="227"/>
      <c r="H1252" s="227"/>
      <c r="I1252" s="227"/>
      <c r="J1252" s="227"/>
      <c r="K1252" s="227"/>
      <c r="L1252" s="228"/>
      <c r="M1252" s="217"/>
      <c r="N1252" s="228"/>
      <c r="O1252" s="228"/>
      <c r="P1252" s="227"/>
      <c r="Q1252" s="229"/>
      <c r="R1252" s="228"/>
      <c r="S1252" s="227"/>
      <c r="T1252" s="230"/>
      <c r="U1252" s="227"/>
      <c r="V1252" s="49"/>
      <c r="W1252" s="49"/>
      <c r="X1252" s="49"/>
      <c r="Y1252" s="49"/>
      <c r="Z1252" s="49"/>
      <c r="AA1252" s="49"/>
      <c r="AB1252" s="49"/>
      <c r="AC1252" s="49"/>
      <c r="AD1252" s="49"/>
      <c r="AE1252" s="49"/>
      <c r="AF1252" s="49"/>
    </row>
    <row r="1253" ht="14.5" customHeight="1" spans="1:32">
      <c r="A1253" s="28"/>
      <c r="B1253" s="31"/>
      <c r="C1253" s="144"/>
      <c r="D1253" s="227"/>
      <c r="E1253" s="227"/>
      <c r="F1253" s="227"/>
      <c r="G1253" s="227"/>
      <c r="H1253" s="227"/>
      <c r="I1253" s="227"/>
      <c r="J1253" s="227"/>
      <c r="K1253" s="227"/>
      <c r="L1253" s="228"/>
      <c r="M1253" s="217"/>
      <c r="N1253" s="228"/>
      <c r="O1253" s="228"/>
      <c r="P1253" s="227"/>
      <c r="Q1253" s="229"/>
      <c r="R1253" s="228"/>
      <c r="S1253" s="227"/>
      <c r="T1253" s="230"/>
      <c r="U1253" s="227"/>
      <c r="V1253" s="49"/>
      <c r="W1253" s="49"/>
      <c r="X1253" s="49"/>
      <c r="Y1253" s="49"/>
      <c r="Z1253" s="49"/>
      <c r="AA1253" s="49"/>
      <c r="AB1253" s="49"/>
      <c r="AC1253" s="49"/>
      <c r="AD1253" s="49"/>
      <c r="AE1253" s="49"/>
      <c r="AF1253" s="49"/>
    </row>
    <row r="1254" ht="14.5" customHeight="1" spans="1:32">
      <c r="A1254" s="28"/>
      <c r="B1254" s="31"/>
      <c r="C1254" s="144"/>
      <c r="D1254" s="227"/>
      <c r="E1254" s="227"/>
      <c r="F1254" s="227"/>
      <c r="G1254" s="227"/>
      <c r="H1254" s="227"/>
      <c r="I1254" s="227"/>
      <c r="J1254" s="227"/>
      <c r="K1254" s="227"/>
      <c r="L1254" s="228"/>
      <c r="M1254" s="217"/>
      <c r="N1254" s="228"/>
      <c r="O1254" s="228"/>
      <c r="P1254" s="227"/>
      <c r="Q1254" s="229"/>
      <c r="R1254" s="228"/>
      <c r="S1254" s="227"/>
      <c r="T1254" s="230"/>
      <c r="U1254" s="227"/>
      <c r="V1254" s="49"/>
      <c r="W1254" s="49"/>
      <c r="X1254" s="49"/>
      <c r="Y1254" s="49"/>
      <c r="Z1254" s="49"/>
      <c r="AA1254" s="49"/>
      <c r="AB1254" s="49"/>
      <c r="AC1254" s="49"/>
      <c r="AD1254" s="49"/>
      <c r="AE1254" s="49"/>
      <c r="AF1254" s="49"/>
    </row>
    <row r="1255" ht="14.5" customHeight="1" spans="1:32">
      <c r="A1255" s="28"/>
      <c r="B1255" s="31"/>
      <c r="C1255" s="144"/>
      <c r="D1255" s="227"/>
      <c r="E1255" s="227"/>
      <c r="F1255" s="227"/>
      <c r="G1255" s="227"/>
      <c r="H1255" s="227"/>
      <c r="I1255" s="227"/>
      <c r="J1255" s="227"/>
      <c r="K1255" s="227"/>
      <c r="L1255" s="228"/>
      <c r="M1255" s="217"/>
      <c r="N1255" s="228"/>
      <c r="O1255" s="228"/>
      <c r="P1255" s="227"/>
      <c r="Q1255" s="229"/>
      <c r="R1255" s="228"/>
      <c r="S1255" s="227"/>
      <c r="T1255" s="230"/>
      <c r="U1255" s="227"/>
      <c r="V1255" s="49"/>
      <c r="W1255" s="49"/>
      <c r="X1255" s="49"/>
      <c r="Y1255" s="49"/>
      <c r="Z1255" s="49"/>
      <c r="AA1255" s="49"/>
      <c r="AB1255" s="49"/>
      <c r="AC1255" s="49"/>
      <c r="AD1255" s="49"/>
      <c r="AE1255" s="49"/>
      <c r="AF1255" s="49"/>
    </row>
    <row r="1256" ht="14.5" customHeight="1" spans="1:32">
      <c r="A1256" s="28"/>
      <c r="B1256" s="31"/>
      <c r="C1256" s="144"/>
      <c r="D1256" s="227"/>
      <c r="E1256" s="227"/>
      <c r="F1256" s="227"/>
      <c r="G1256" s="227"/>
      <c r="H1256" s="227"/>
      <c r="I1256" s="227"/>
      <c r="J1256" s="227"/>
      <c r="K1256" s="227"/>
      <c r="L1256" s="228"/>
      <c r="M1256" s="217"/>
      <c r="N1256" s="228"/>
      <c r="O1256" s="228"/>
      <c r="P1256" s="227"/>
      <c r="Q1256" s="229"/>
      <c r="R1256" s="228"/>
      <c r="S1256" s="227"/>
      <c r="T1256" s="230"/>
      <c r="U1256" s="227"/>
      <c r="V1256" s="49"/>
      <c r="W1256" s="49"/>
      <c r="X1256" s="49"/>
      <c r="Y1256" s="49"/>
      <c r="Z1256" s="49"/>
      <c r="AA1256" s="49"/>
      <c r="AB1256" s="49"/>
      <c r="AC1256" s="49"/>
      <c r="AD1256" s="49"/>
      <c r="AE1256" s="49"/>
      <c r="AF1256" s="49"/>
    </row>
    <row r="1257" ht="14.5" customHeight="1" spans="1:32">
      <c r="A1257" s="28"/>
      <c r="B1257" s="31"/>
      <c r="C1257" s="144"/>
      <c r="D1257" s="227"/>
      <c r="E1257" s="227"/>
      <c r="F1257" s="227"/>
      <c r="G1257" s="227"/>
      <c r="H1257" s="227"/>
      <c r="I1257" s="227"/>
      <c r="J1257" s="227"/>
      <c r="K1257" s="227"/>
      <c r="L1257" s="228"/>
      <c r="M1257" s="217"/>
      <c r="N1257" s="228"/>
      <c r="O1257" s="228"/>
      <c r="P1257" s="227"/>
      <c r="Q1257" s="229"/>
      <c r="R1257" s="228"/>
      <c r="S1257" s="227"/>
      <c r="T1257" s="230"/>
      <c r="U1257" s="227"/>
      <c r="V1257" s="49"/>
      <c r="W1257" s="49"/>
      <c r="X1257" s="49"/>
      <c r="Y1257" s="49"/>
      <c r="Z1257" s="49"/>
      <c r="AA1257" s="49"/>
      <c r="AB1257" s="49"/>
      <c r="AC1257" s="49"/>
      <c r="AD1257" s="49"/>
      <c r="AE1257" s="49"/>
      <c r="AF1257" s="49"/>
    </row>
    <row r="1258" ht="14.5" customHeight="1" spans="1:32">
      <c r="A1258" s="28"/>
      <c r="B1258" s="31"/>
      <c r="C1258" s="144"/>
      <c r="D1258" s="227"/>
      <c r="E1258" s="227"/>
      <c r="F1258" s="227"/>
      <c r="G1258" s="227"/>
      <c r="H1258" s="227"/>
      <c r="I1258" s="227"/>
      <c r="J1258" s="227"/>
      <c r="K1258" s="227"/>
      <c r="L1258" s="228"/>
      <c r="M1258" s="217"/>
      <c r="N1258" s="228"/>
      <c r="O1258" s="228"/>
      <c r="P1258" s="227"/>
      <c r="Q1258" s="229"/>
      <c r="R1258" s="228"/>
      <c r="S1258" s="227"/>
      <c r="T1258" s="230"/>
      <c r="U1258" s="227"/>
      <c r="V1258" s="49"/>
      <c r="W1258" s="49"/>
      <c r="X1258" s="49"/>
      <c r="Y1258" s="49"/>
      <c r="Z1258" s="49"/>
      <c r="AA1258" s="49"/>
      <c r="AB1258" s="49"/>
      <c r="AC1258" s="49"/>
      <c r="AD1258" s="49"/>
      <c r="AE1258" s="49"/>
      <c r="AF1258" s="49"/>
    </row>
    <row r="1259" ht="14.5" customHeight="1" spans="1:32">
      <c r="A1259" s="28"/>
      <c r="B1259" s="31"/>
      <c r="C1259" s="144"/>
      <c r="D1259" s="227"/>
      <c r="E1259" s="227"/>
      <c r="F1259" s="227"/>
      <c r="G1259" s="227"/>
      <c r="H1259" s="227"/>
      <c r="I1259" s="227"/>
      <c r="J1259" s="227"/>
      <c r="K1259" s="227"/>
      <c r="L1259" s="228"/>
      <c r="M1259" s="217"/>
      <c r="N1259" s="228"/>
      <c r="O1259" s="228"/>
      <c r="P1259" s="227"/>
      <c r="Q1259" s="229"/>
      <c r="R1259" s="228"/>
      <c r="S1259" s="227"/>
      <c r="T1259" s="230"/>
      <c r="U1259" s="227"/>
      <c r="V1259" s="49"/>
      <c r="W1259" s="49"/>
      <c r="X1259" s="49"/>
      <c r="Y1259" s="49"/>
      <c r="Z1259" s="49"/>
      <c r="AA1259" s="49"/>
      <c r="AB1259" s="49"/>
      <c r="AC1259" s="49"/>
      <c r="AD1259" s="49"/>
      <c r="AE1259" s="49"/>
      <c r="AF1259" s="49"/>
    </row>
    <row r="1260" ht="14.5" customHeight="1" spans="1:32">
      <c r="A1260" s="28"/>
      <c r="B1260" s="31"/>
      <c r="C1260" s="144"/>
      <c r="D1260" s="227"/>
      <c r="E1260" s="227"/>
      <c r="F1260" s="227"/>
      <c r="G1260" s="227"/>
      <c r="H1260" s="227"/>
      <c r="I1260" s="227"/>
      <c r="J1260" s="227"/>
      <c r="K1260" s="227"/>
      <c r="L1260" s="228"/>
      <c r="M1260" s="217"/>
      <c r="N1260" s="228"/>
      <c r="O1260" s="228"/>
      <c r="P1260" s="227"/>
      <c r="Q1260" s="229"/>
      <c r="R1260" s="228"/>
      <c r="S1260" s="227"/>
      <c r="T1260" s="230"/>
      <c r="U1260" s="227"/>
      <c r="V1260" s="49"/>
      <c r="W1260" s="49"/>
      <c r="X1260" s="49"/>
      <c r="Y1260" s="49"/>
      <c r="Z1260" s="49"/>
      <c r="AA1260" s="49"/>
      <c r="AB1260" s="49"/>
      <c r="AC1260" s="49"/>
      <c r="AD1260" s="49"/>
      <c r="AE1260" s="49"/>
      <c r="AF1260" s="49"/>
    </row>
    <row r="1261" ht="14.5" customHeight="1" spans="1:32">
      <c r="A1261" s="28"/>
      <c r="B1261" s="31"/>
      <c r="C1261" s="144"/>
      <c r="D1261" s="227"/>
      <c r="E1261" s="227"/>
      <c r="F1261" s="227"/>
      <c r="G1261" s="227"/>
      <c r="H1261" s="227"/>
      <c r="I1261" s="227"/>
      <c r="J1261" s="227"/>
      <c r="K1261" s="227"/>
      <c r="L1261" s="228"/>
      <c r="M1261" s="217"/>
      <c r="N1261" s="228"/>
      <c r="O1261" s="228"/>
      <c r="P1261" s="227"/>
      <c r="Q1261" s="229"/>
      <c r="R1261" s="228"/>
      <c r="S1261" s="227"/>
      <c r="T1261" s="230"/>
      <c r="U1261" s="227"/>
      <c r="V1261" s="49"/>
      <c r="W1261" s="49"/>
      <c r="X1261" s="49"/>
      <c r="Y1261" s="49"/>
      <c r="Z1261" s="49"/>
      <c r="AA1261" s="49"/>
      <c r="AB1261" s="49"/>
      <c r="AC1261" s="49"/>
      <c r="AD1261" s="49"/>
      <c r="AE1261" s="49"/>
      <c r="AF1261" s="49"/>
    </row>
    <row r="1262" ht="14.5" customHeight="1" spans="1:32">
      <c r="A1262" s="28"/>
      <c r="B1262" s="31"/>
      <c r="C1262" s="144"/>
      <c r="D1262" s="227"/>
      <c r="E1262" s="227"/>
      <c r="F1262" s="227"/>
      <c r="G1262" s="227"/>
      <c r="H1262" s="227"/>
      <c r="I1262" s="227"/>
      <c r="J1262" s="227"/>
      <c r="K1262" s="227"/>
      <c r="L1262" s="228"/>
      <c r="M1262" s="217"/>
      <c r="N1262" s="228"/>
      <c r="O1262" s="228"/>
      <c r="P1262" s="227"/>
      <c r="Q1262" s="229"/>
      <c r="R1262" s="228"/>
      <c r="S1262" s="227"/>
      <c r="T1262" s="230"/>
      <c r="U1262" s="227"/>
      <c r="V1262" s="49"/>
      <c r="W1262" s="49"/>
      <c r="X1262" s="49"/>
      <c r="Y1262" s="49"/>
      <c r="Z1262" s="49"/>
      <c r="AA1262" s="49"/>
      <c r="AB1262" s="49"/>
      <c r="AC1262" s="49"/>
      <c r="AD1262" s="49"/>
      <c r="AE1262" s="49"/>
      <c r="AF1262" s="49"/>
    </row>
    <row r="1263" ht="14.5" customHeight="1" spans="1:32">
      <c r="A1263" s="28"/>
      <c r="B1263" s="31"/>
      <c r="C1263" s="144"/>
      <c r="D1263" s="227"/>
      <c r="E1263" s="227"/>
      <c r="F1263" s="227"/>
      <c r="G1263" s="227"/>
      <c r="H1263" s="227"/>
      <c r="I1263" s="227"/>
      <c r="J1263" s="227"/>
      <c r="K1263" s="227"/>
      <c r="L1263" s="228"/>
      <c r="M1263" s="217"/>
      <c r="N1263" s="228"/>
      <c r="O1263" s="228"/>
      <c r="P1263" s="227"/>
      <c r="Q1263" s="229"/>
      <c r="R1263" s="228"/>
      <c r="S1263" s="227"/>
      <c r="T1263" s="230"/>
      <c r="U1263" s="227"/>
      <c r="V1263" s="49"/>
      <c r="W1263" s="49"/>
      <c r="X1263" s="49"/>
      <c r="Y1263" s="49"/>
      <c r="Z1263" s="49"/>
      <c r="AA1263" s="49"/>
      <c r="AB1263" s="49"/>
      <c r="AC1263" s="49"/>
      <c r="AD1263" s="49"/>
      <c r="AE1263" s="49"/>
      <c r="AF1263" s="49"/>
    </row>
    <row r="1264" ht="14.5" customHeight="1" spans="1:32">
      <c r="A1264" s="28"/>
      <c r="B1264" s="31"/>
      <c r="C1264" s="144"/>
      <c r="D1264" s="227"/>
      <c r="E1264" s="227"/>
      <c r="F1264" s="227"/>
      <c r="G1264" s="227"/>
      <c r="H1264" s="227"/>
      <c r="I1264" s="227"/>
      <c r="J1264" s="227"/>
      <c r="K1264" s="227"/>
      <c r="L1264" s="228"/>
      <c r="M1264" s="217"/>
      <c r="N1264" s="228"/>
      <c r="O1264" s="228"/>
      <c r="P1264" s="227"/>
      <c r="Q1264" s="229"/>
      <c r="R1264" s="228"/>
      <c r="S1264" s="227"/>
      <c r="T1264" s="230"/>
      <c r="U1264" s="227"/>
      <c r="V1264" s="49"/>
      <c r="W1264" s="49"/>
      <c r="X1264" s="49"/>
      <c r="Y1264" s="49"/>
      <c r="Z1264" s="49"/>
      <c r="AA1264" s="49"/>
      <c r="AB1264" s="49"/>
      <c r="AC1264" s="49"/>
      <c r="AD1264" s="49"/>
      <c r="AE1264" s="49"/>
      <c r="AF1264" s="49"/>
    </row>
    <row r="1265" ht="14.5" customHeight="1" spans="1:32">
      <c r="A1265" s="28"/>
      <c r="B1265" s="31"/>
      <c r="C1265" s="144"/>
      <c r="D1265" s="227"/>
      <c r="E1265" s="227"/>
      <c r="F1265" s="227"/>
      <c r="G1265" s="227"/>
      <c r="H1265" s="227"/>
      <c r="I1265" s="227"/>
      <c r="J1265" s="227"/>
      <c r="K1265" s="227"/>
      <c r="L1265" s="228"/>
      <c r="M1265" s="217"/>
      <c r="N1265" s="228"/>
      <c r="O1265" s="228"/>
      <c r="P1265" s="227"/>
      <c r="Q1265" s="229"/>
      <c r="R1265" s="228"/>
      <c r="S1265" s="227"/>
      <c r="T1265" s="230"/>
      <c r="U1265" s="227"/>
      <c r="V1265" s="49"/>
      <c r="W1265" s="49"/>
      <c r="X1265" s="49"/>
      <c r="Y1265" s="49"/>
      <c r="Z1265" s="49"/>
      <c r="AA1265" s="49"/>
      <c r="AB1265" s="49"/>
      <c r="AC1265" s="49"/>
      <c r="AD1265" s="49"/>
      <c r="AE1265" s="49"/>
      <c r="AF1265" s="49"/>
    </row>
    <row r="1266" ht="14.5" customHeight="1" spans="1:32">
      <c r="A1266" s="28"/>
      <c r="B1266" s="31"/>
      <c r="C1266" s="144"/>
      <c r="D1266" s="227"/>
      <c r="E1266" s="227"/>
      <c r="F1266" s="227"/>
      <c r="G1266" s="227"/>
      <c r="H1266" s="227"/>
      <c r="I1266" s="227"/>
      <c r="J1266" s="227"/>
      <c r="K1266" s="227"/>
      <c r="L1266" s="228"/>
      <c r="M1266" s="217"/>
      <c r="N1266" s="228"/>
      <c r="O1266" s="228"/>
      <c r="P1266" s="227"/>
      <c r="Q1266" s="229"/>
      <c r="R1266" s="228"/>
      <c r="S1266" s="227"/>
      <c r="T1266" s="230"/>
      <c r="U1266" s="227"/>
      <c r="V1266" s="49"/>
      <c r="W1266" s="49"/>
      <c r="X1266" s="49"/>
      <c r="Y1266" s="49"/>
      <c r="Z1266" s="49"/>
      <c r="AA1266" s="49"/>
      <c r="AB1266" s="49"/>
      <c r="AC1266" s="49"/>
      <c r="AD1266" s="49"/>
      <c r="AE1266" s="49"/>
      <c r="AF1266" s="49"/>
    </row>
    <row r="1267" ht="14.5" customHeight="1" spans="1:32">
      <c r="A1267" s="28"/>
      <c r="B1267" s="31"/>
      <c r="C1267" s="144"/>
      <c r="D1267" s="227"/>
      <c r="E1267" s="227"/>
      <c r="F1267" s="227"/>
      <c r="G1267" s="227"/>
      <c r="H1267" s="227"/>
      <c r="I1267" s="227"/>
      <c r="J1267" s="227"/>
      <c r="K1267" s="227"/>
      <c r="L1267" s="228"/>
      <c r="M1267" s="217"/>
      <c r="N1267" s="228"/>
      <c r="O1267" s="228"/>
      <c r="P1267" s="227"/>
      <c r="Q1267" s="229"/>
      <c r="R1267" s="228"/>
      <c r="S1267" s="227"/>
      <c r="T1267" s="230"/>
      <c r="U1267" s="227"/>
      <c r="V1267" s="49"/>
      <c r="W1267" s="49"/>
      <c r="X1267" s="49"/>
      <c r="Y1267" s="49"/>
      <c r="Z1267" s="49"/>
      <c r="AA1267" s="49"/>
      <c r="AB1267" s="49"/>
      <c r="AC1267" s="49"/>
      <c r="AD1267" s="49"/>
      <c r="AE1267" s="49"/>
      <c r="AF1267" s="49"/>
    </row>
    <row r="1268" ht="14.5" customHeight="1" spans="1:32">
      <c r="A1268" s="28"/>
      <c r="B1268" s="31"/>
      <c r="C1268" s="144"/>
      <c r="D1268" s="227"/>
      <c r="E1268" s="227"/>
      <c r="F1268" s="227"/>
      <c r="G1268" s="227"/>
      <c r="H1268" s="227"/>
      <c r="I1268" s="227"/>
      <c r="J1268" s="227"/>
      <c r="K1268" s="227"/>
      <c r="L1268" s="228"/>
      <c r="M1268" s="217"/>
      <c r="N1268" s="228"/>
      <c r="O1268" s="228"/>
      <c r="P1268" s="227"/>
      <c r="Q1268" s="229"/>
      <c r="R1268" s="228"/>
      <c r="S1268" s="227"/>
      <c r="T1268" s="230"/>
      <c r="U1268" s="227"/>
      <c r="V1268" s="49"/>
      <c r="W1268" s="49"/>
      <c r="X1268" s="49"/>
      <c r="Y1268" s="49"/>
      <c r="Z1268" s="49"/>
      <c r="AA1268" s="49"/>
      <c r="AB1268" s="49"/>
      <c r="AC1268" s="49"/>
      <c r="AD1268" s="49"/>
      <c r="AE1268" s="49"/>
      <c r="AF1268" s="49"/>
    </row>
    <row r="1269" ht="14.5" customHeight="1" spans="1:32">
      <c r="A1269" s="28"/>
      <c r="B1269" s="31"/>
      <c r="C1269" s="144"/>
      <c r="D1269" s="227"/>
      <c r="E1269" s="227"/>
      <c r="F1269" s="227"/>
      <c r="G1269" s="227"/>
      <c r="H1269" s="227"/>
      <c r="I1269" s="227"/>
      <c r="J1269" s="227"/>
      <c r="K1269" s="227"/>
      <c r="L1269" s="228"/>
      <c r="M1269" s="217"/>
      <c r="N1269" s="228"/>
      <c r="O1269" s="228"/>
      <c r="P1269" s="227"/>
      <c r="Q1269" s="229"/>
      <c r="R1269" s="228"/>
      <c r="S1269" s="227"/>
      <c r="T1269" s="230"/>
      <c r="U1269" s="227"/>
      <c r="V1269" s="49"/>
      <c r="W1269" s="49"/>
      <c r="X1269" s="49"/>
      <c r="Y1269" s="49"/>
      <c r="Z1269" s="49"/>
      <c r="AA1269" s="49"/>
      <c r="AB1269" s="49"/>
      <c r="AC1269" s="49"/>
      <c r="AD1269" s="49"/>
      <c r="AE1269" s="49"/>
      <c r="AF1269" s="49"/>
    </row>
    <row r="1270" ht="14.5" customHeight="1" spans="1:32">
      <c r="A1270" s="28"/>
      <c r="B1270" s="31"/>
      <c r="C1270" s="144"/>
      <c r="D1270" s="227"/>
      <c r="E1270" s="227"/>
      <c r="F1270" s="227"/>
      <c r="G1270" s="227"/>
      <c r="H1270" s="227"/>
      <c r="I1270" s="227"/>
      <c r="J1270" s="227"/>
      <c r="K1270" s="227"/>
      <c r="L1270" s="228"/>
      <c r="M1270" s="217"/>
      <c r="N1270" s="228"/>
      <c r="O1270" s="228"/>
      <c r="P1270" s="227"/>
      <c r="Q1270" s="229"/>
      <c r="R1270" s="228"/>
      <c r="S1270" s="227"/>
      <c r="T1270" s="230"/>
      <c r="U1270" s="227"/>
      <c r="V1270" s="49"/>
      <c r="W1270" s="49"/>
      <c r="X1270" s="49"/>
      <c r="Y1270" s="49"/>
      <c r="Z1270" s="49"/>
      <c r="AA1270" s="49"/>
      <c r="AB1270" s="49"/>
      <c r="AC1270" s="49"/>
      <c r="AD1270" s="49"/>
      <c r="AE1270" s="49"/>
      <c r="AF1270" s="49"/>
    </row>
    <row r="1271" ht="14.5" customHeight="1" spans="1:32">
      <c r="A1271" s="28"/>
      <c r="B1271" s="31"/>
      <c r="C1271" s="144"/>
      <c r="D1271" s="227"/>
      <c r="E1271" s="227"/>
      <c r="F1271" s="227"/>
      <c r="G1271" s="227"/>
      <c r="H1271" s="227"/>
      <c r="I1271" s="227"/>
      <c r="J1271" s="227"/>
      <c r="K1271" s="227"/>
      <c r="L1271" s="228"/>
      <c r="M1271" s="217"/>
      <c r="N1271" s="228"/>
      <c r="O1271" s="228"/>
      <c r="P1271" s="227"/>
      <c r="Q1271" s="229"/>
      <c r="R1271" s="228"/>
      <c r="S1271" s="227"/>
      <c r="T1271" s="230"/>
      <c r="U1271" s="227"/>
      <c r="V1271" s="49"/>
      <c r="W1271" s="49"/>
      <c r="X1271" s="49"/>
      <c r="Y1271" s="49"/>
      <c r="Z1271" s="49"/>
      <c r="AA1271" s="49"/>
      <c r="AB1271" s="49"/>
      <c r="AC1271" s="49"/>
      <c r="AD1271" s="49"/>
      <c r="AE1271" s="49"/>
      <c r="AF1271" s="49"/>
    </row>
    <row r="1272" ht="14.5" customHeight="1" spans="1:32">
      <c r="A1272" s="28"/>
      <c r="B1272" s="31"/>
      <c r="C1272" s="144"/>
      <c r="D1272" s="227"/>
      <c r="E1272" s="227"/>
      <c r="F1272" s="227"/>
      <c r="G1272" s="227"/>
      <c r="H1272" s="227"/>
      <c r="I1272" s="227"/>
      <c r="J1272" s="227"/>
      <c r="K1272" s="227"/>
      <c r="L1272" s="228"/>
      <c r="M1272" s="217"/>
      <c r="N1272" s="228"/>
      <c r="O1272" s="228"/>
      <c r="P1272" s="227"/>
      <c r="Q1272" s="229"/>
      <c r="R1272" s="228"/>
      <c r="S1272" s="227"/>
      <c r="T1272" s="230"/>
      <c r="U1272" s="227"/>
      <c r="V1272" s="49"/>
      <c r="W1272" s="49"/>
      <c r="X1272" s="49"/>
      <c r="Y1272" s="49"/>
      <c r="Z1272" s="49"/>
      <c r="AA1272" s="49"/>
      <c r="AB1272" s="49"/>
      <c r="AC1272" s="49"/>
      <c r="AD1272" s="49"/>
      <c r="AE1272" s="49"/>
      <c r="AF1272" s="49"/>
    </row>
    <row r="1273" ht="14.5" customHeight="1" spans="1:32">
      <c r="A1273" s="28"/>
      <c r="B1273" s="31"/>
      <c r="C1273" s="144"/>
      <c r="D1273" s="227"/>
      <c r="E1273" s="227"/>
      <c r="F1273" s="227"/>
      <c r="G1273" s="227"/>
      <c r="H1273" s="227"/>
      <c r="I1273" s="227"/>
      <c r="J1273" s="227"/>
      <c r="K1273" s="227"/>
      <c r="L1273" s="228"/>
      <c r="M1273" s="217"/>
      <c r="N1273" s="228"/>
      <c r="O1273" s="228"/>
      <c r="P1273" s="227"/>
      <c r="Q1273" s="229"/>
      <c r="R1273" s="228"/>
      <c r="S1273" s="227"/>
      <c r="T1273" s="230"/>
      <c r="U1273" s="227"/>
      <c r="V1273" s="49"/>
      <c r="W1273" s="49"/>
      <c r="X1273" s="49"/>
      <c r="Y1273" s="49"/>
      <c r="Z1273" s="49"/>
      <c r="AA1273" s="49"/>
      <c r="AB1273" s="49"/>
      <c r="AC1273" s="49"/>
      <c r="AD1273" s="49"/>
      <c r="AE1273" s="49"/>
      <c r="AF1273" s="49"/>
    </row>
    <row r="1274" ht="14.5" customHeight="1" spans="1:32">
      <c r="A1274" s="28"/>
      <c r="B1274" s="31"/>
      <c r="C1274" s="144"/>
      <c r="D1274" s="227"/>
      <c r="E1274" s="227"/>
      <c r="F1274" s="227"/>
      <c r="G1274" s="227"/>
      <c r="H1274" s="227"/>
      <c r="I1274" s="227"/>
      <c r="J1274" s="227"/>
      <c r="K1274" s="227"/>
      <c r="L1274" s="228"/>
      <c r="M1274" s="217"/>
      <c r="N1274" s="228"/>
      <c r="O1274" s="228"/>
      <c r="P1274" s="227"/>
      <c r="Q1274" s="229"/>
      <c r="R1274" s="228"/>
      <c r="S1274" s="227"/>
      <c r="T1274" s="230"/>
      <c r="U1274" s="227"/>
      <c r="V1274" s="49"/>
      <c r="W1274" s="49"/>
      <c r="X1274" s="49"/>
      <c r="Y1274" s="49"/>
      <c r="Z1274" s="49"/>
      <c r="AA1274" s="49"/>
      <c r="AB1274" s="49"/>
      <c r="AC1274" s="49"/>
      <c r="AD1274" s="49"/>
      <c r="AE1274" s="49"/>
      <c r="AF1274" s="49"/>
    </row>
    <row r="1275" ht="14.5" customHeight="1" spans="1:32">
      <c r="A1275" s="28"/>
      <c r="B1275" s="31"/>
      <c r="C1275" s="144"/>
      <c r="D1275" s="227"/>
      <c r="E1275" s="227"/>
      <c r="F1275" s="227"/>
      <c r="G1275" s="227"/>
      <c r="H1275" s="227"/>
      <c r="I1275" s="227"/>
      <c r="J1275" s="227"/>
      <c r="K1275" s="227"/>
      <c r="L1275" s="228"/>
      <c r="M1275" s="217"/>
      <c r="N1275" s="228"/>
      <c r="O1275" s="228"/>
      <c r="P1275" s="227"/>
      <c r="Q1275" s="229"/>
      <c r="R1275" s="228"/>
      <c r="S1275" s="227"/>
      <c r="T1275" s="230"/>
      <c r="U1275" s="227"/>
      <c r="V1275" s="49"/>
      <c r="W1275" s="49"/>
      <c r="X1275" s="49"/>
      <c r="Y1275" s="49"/>
      <c r="Z1275" s="49"/>
      <c r="AA1275" s="49"/>
      <c r="AB1275" s="49"/>
      <c r="AC1275" s="49"/>
      <c r="AD1275" s="49"/>
      <c r="AE1275" s="49"/>
      <c r="AF1275" s="49"/>
    </row>
    <row r="1276" ht="14.5" customHeight="1" spans="1:32">
      <c r="A1276" s="28"/>
      <c r="B1276" s="31"/>
      <c r="C1276" s="144"/>
      <c r="D1276" s="227"/>
      <c r="E1276" s="227"/>
      <c r="F1276" s="227"/>
      <c r="G1276" s="227"/>
      <c r="H1276" s="227"/>
      <c r="I1276" s="227"/>
      <c r="J1276" s="227"/>
      <c r="K1276" s="227"/>
      <c r="L1276" s="228"/>
      <c r="M1276" s="217"/>
      <c r="N1276" s="228"/>
      <c r="O1276" s="228"/>
      <c r="P1276" s="227"/>
      <c r="Q1276" s="229"/>
      <c r="R1276" s="228"/>
      <c r="S1276" s="227"/>
      <c r="T1276" s="230"/>
      <c r="U1276" s="227"/>
      <c r="V1276" s="49"/>
      <c r="W1276" s="49"/>
      <c r="X1276" s="49"/>
      <c r="Y1276" s="49"/>
      <c r="Z1276" s="49"/>
      <c r="AA1276" s="49"/>
      <c r="AB1276" s="49"/>
      <c r="AC1276" s="49"/>
      <c r="AD1276" s="49"/>
      <c r="AE1276" s="49"/>
      <c r="AF1276" s="49"/>
    </row>
    <row r="1277" ht="14.5" customHeight="1" spans="1:32">
      <c r="A1277" s="28"/>
      <c r="B1277" s="31"/>
      <c r="C1277" s="144"/>
      <c r="D1277" s="227"/>
      <c r="E1277" s="227"/>
      <c r="F1277" s="227"/>
      <c r="G1277" s="227"/>
      <c r="H1277" s="227"/>
      <c r="I1277" s="227"/>
      <c r="J1277" s="227"/>
      <c r="K1277" s="227"/>
      <c r="L1277" s="228"/>
      <c r="M1277" s="217"/>
      <c r="N1277" s="228"/>
      <c r="O1277" s="228"/>
      <c r="P1277" s="227"/>
      <c r="Q1277" s="229"/>
      <c r="R1277" s="228"/>
      <c r="S1277" s="227"/>
      <c r="T1277" s="230"/>
      <c r="U1277" s="227"/>
      <c r="V1277" s="49"/>
      <c r="W1277" s="49"/>
      <c r="X1277" s="49"/>
      <c r="Y1277" s="49"/>
      <c r="Z1277" s="49"/>
      <c r="AA1277" s="49"/>
      <c r="AB1277" s="49"/>
      <c r="AC1277" s="49"/>
      <c r="AD1277" s="49"/>
      <c r="AE1277" s="49"/>
      <c r="AF1277" s="49"/>
    </row>
    <row r="1278" ht="14.5" customHeight="1" spans="1:32">
      <c r="A1278" s="28"/>
      <c r="B1278" s="31"/>
      <c r="C1278" s="144"/>
      <c r="D1278" s="227"/>
      <c r="E1278" s="227"/>
      <c r="F1278" s="227"/>
      <c r="G1278" s="227"/>
      <c r="H1278" s="227"/>
      <c r="I1278" s="227"/>
      <c r="J1278" s="227"/>
      <c r="K1278" s="227"/>
      <c r="L1278" s="228"/>
      <c r="M1278" s="217"/>
      <c r="N1278" s="228"/>
      <c r="O1278" s="228"/>
      <c r="P1278" s="227"/>
      <c r="Q1278" s="229"/>
      <c r="R1278" s="228"/>
      <c r="S1278" s="227"/>
      <c r="T1278" s="230"/>
      <c r="U1278" s="227"/>
      <c r="V1278" s="49"/>
      <c r="W1278" s="49"/>
      <c r="X1278" s="49"/>
      <c r="Y1278" s="49"/>
      <c r="Z1278" s="49"/>
      <c r="AA1278" s="49"/>
      <c r="AB1278" s="49"/>
      <c r="AC1278" s="49"/>
      <c r="AD1278" s="49"/>
      <c r="AE1278" s="49"/>
      <c r="AF1278" s="49"/>
    </row>
    <row r="1279" ht="14.5" customHeight="1" spans="1:32">
      <c r="A1279" s="28"/>
      <c r="B1279" s="31"/>
      <c r="C1279" s="144"/>
      <c r="D1279" s="227"/>
      <c r="E1279" s="227"/>
      <c r="F1279" s="227"/>
      <c r="G1279" s="227"/>
      <c r="H1279" s="227"/>
      <c r="I1279" s="227"/>
      <c r="J1279" s="227"/>
      <c r="K1279" s="227"/>
      <c r="L1279" s="228"/>
      <c r="M1279" s="217"/>
      <c r="N1279" s="228"/>
      <c r="O1279" s="228"/>
      <c r="P1279" s="227"/>
      <c r="Q1279" s="229"/>
      <c r="R1279" s="228"/>
      <c r="S1279" s="227"/>
      <c r="T1279" s="230"/>
      <c r="U1279" s="227"/>
      <c r="V1279" s="49"/>
      <c r="W1279" s="49"/>
      <c r="X1279" s="49"/>
      <c r="Y1279" s="49"/>
      <c r="Z1279" s="49"/>
      <c r="AA1279" s="49"/>
      <c r="AB1279" s="49"/>
      <c r="AC1279" s="49"/>
      <c r="AD1279" s="49"/>
      <c r="AE1279" s="49"/>
      <c r="AF1279" s="49"/>
    </row>
    <row r="1280" ht="14.5" customHeight="1" spans="1:32">
      <c r="A1280" s="28"/>
      <c r="B1280" s="31"/>
      <c r="C1280" s="144"/>
      <c r="D1280" s="227"/>
      <c r="E1280" s="227"/>
      <c r="F1280" s="227"/>
      <c r="G1280" s="227"/>
      <c r="H1280" s="227"/>
      <c r="I1280" s="227"/>
      <c r="J1280" s="227"/>
      <c r="K1280" s="227"/>
      <c r="L1280" s="228"/>
      <c r="M1280" s="217"/>
      <c r="N1280" s="228"/>
      <c r="O1280" s="228"/>
      <c r="P1280" s="227"/>
      <c r="Q1280" s="229"/>
      <c r="R1280" s="228"/>
      <c r="S1280" s="227"/>
      <c r="T1280" s="230"/>
      <c r="U1280" s="227"/>
      <c r="V1280" s="49"/>
      <c r="W1280" s="49"/>
      <c r="X1280" s="49"/>
      <c r="Y1280" s="49"/>
      <c r="Z1280" s="49"/>
      <c r="AA1280" s="49"/>
      <c r="AB1280" s="49"/>
      <c r="AC1280" s="49"/>
      <c r="AD1280" s="49"/>
      <c r="AE1280" s="49"/>
      <c r="AF1280" s="49"/>
    </row>
    <row r="1281" ht="14.5" customHeight="1" spans="1:32">
      <c r="A1281" s="28"/>
      <c r="B1281" s="31"/>
      <c r="C1281" s="144"/>
      <c r="D1281" s="227"/>
      <c r="E1281" s="227"/>
      <c r="F1281" s="227"/>
      <c r="G1281" s="227"/>
      <c r="H1281" s="227"/>
      <c r="I1281" s="227"/>
      <c r="J1281" s="227"/>
      <c r="K1281" s="227"/>
      <c r="L1281" s="228"/>
      <c r="M1281" s="217"/>
      <c r="N1281" s="228"/>
      <c r="O1281" s="228"/>
      <c r="P1281" s="227"/>
      <c r="Q1281" s="229"/>
      <c r="R1281" s="228"/>
      <c r="S1281" s="227"/>
      <c r="T1281" s="230"/>
      <c r="U1281" s="227"/>
      <c r="V1281" s="49"/>
      <c r="W1281" s="49"/>
      <c r="X1281" s="49"/>
      <c r="Y1281" s="49"/>
      <c r="Z1281" s="49"/>
      <c r="AA1281" s="49"/>
      <c r="AB1281" s="49"/>
      <c r="AC1281" s="49"/>
      <c r="AD1281" s="49"/>
      <c r="AE1281" s="49"/>
      <c r="AF1281" s="49"/>
    </row>
    <row r="1282" ht="14.5" customHeight="1" spans="1:32">
      <c r="A1282" s="28"/>
      <c r="B1282" s="31"/>
      <c r="C1282" s="144"/>
      <c r="D1282" s="227"/>
      <c r="E1282" s="227"/>
      <c r="F1282" s="227"/>
      <c r="G1282" s="227"/>
      <c r="H1282" s="227"/>
      <c r="I1282" s="227"/>
      <c r="J1282" s="227"/>
      <c r="K1282" s="227"/>
      <c r="L1282" s="228"/>
      <c r="M1282" s="217"/>
      <c r="N1282" s="228"/>
      <c r="O1282" s="228"/>
      <c r="P1282" s="227"/>
      <c r="Q1282" s="229"/>
      <c r="R1282" s="228"/>
      <c r="S1282" s="227"/>
      <c r="T1282" s="230"/>
      <c r="U1282" s="227"/>
      <c r="V1282" s="49"/>
      <c r="W1282" s="49"/>
      <c r="X1282" s="49"/>
      <c r="Y1282" s="49"/>
      <c r="Z1282" s="49"/>
      <c r="AA1282" s="49"/>
      <c r="AB1282" s="49"/>
      <c r="AC1282" s="49"/>
      <c r="AD1282" s="49"/>
      <c r="AE1282" s="49"/>
      <c r="AF1282" s="49"/>
    </row>
    <row r="1283" ht="14.5" customHeight="1" spans="1:32">
      <c r="A1283" s="28"/>
      <c r="B1283" s="31"/>
      <c r="C1283" s="144"/>
      <c r="D1283" s="227"/>
      <c r="E1283" s="227"/>
      <c r="F1283" s="227"/>
      <c r="G1283" s="227"/>
      <c r="H1283" s="227"/>
      <c r="I1283" s="227"/>
      <c r="J1283" s="227"/>
      <c r="K1283" s="227"/>
      <c r="L1283" s="228"/>
      <c r="M1283" s="217"/>
      <c r="N1283" s="228"/>
      <c r="O1283" s="228"/>
      <c r="P1283" s="227"/>
      <c r="Q1283" s="229"/>
      <c r="R1283" s="228"/>
      <c r="S1283" s="227"/>
      <c r="T1283" s="230"/>
      <c r="U1283" s="227"/>
      <c r="V1283" s="49"/>
      <c r="W1283" s="49"/>
      <c r="X1283" s="49"/>
      <c r="Y1283" s="49"/>
      <c r="Z1283" s="49"/>
      <c r="AA1283" s="49"/>
      <c r="AB1283" s="49"/>
      <c r="AC1283" s="49"/>
      <c r="AD1283" s="49"/>
      <c r="AE1283" s="49"/>
      <c r="AF1283" s="49"/>
    </row>
    <row r="1284" ht="14.5" customHeight="1" spans="1:32">
      <c r="A1284" s="28"/>
      <c r="B1284" s="31"/>
      <c r="C1284" s="144"/>
      <c r="D1284" s="227"/>
      <c r="E1284" s="227"/>
      <c r="F1284" s="227"/>
      <c r="G1284" s="227"/>
      <c r="H1284" s="227"/>
      <c r="I1284" s="227"/>
      <c r="J1284" s="227"/>
      <c r="K1284" s="227"/>
      <c r="L1284" s="228"/>
      <c r="M1284" s="217"/>
      <c r="N1284" s="228"/>
      <c r="O1284" s="228"/>
      <c r="P1284" s="227"/>
      <c r="Q1284" s="229"/>
      <c r="R1284" s="228"/>
      <c r="S1284" s="227"/>
      <c r="T1284" s="230"/>
      <c r="U1284" s="227"/>
      <c r="V1284" s="49"/>
      <c r="W1284" s="49"/>
      <c r="X1284" s="49"/>
      <c r="Y1284" s="49"/>
      <c r="Z1284" s="49"/>
      <c r="AA1284" s="49"/>
      <c r="AB1284" s="49"/>
      <c r="AC1284" s="49"/>
      <c r="AD1284" s="49"/>
      <c r="AE1284" s="49"/>
      <c r="AF1284" s="49"/>
    </row>
    <row r="1285" ht="14.5" customHeight="1" spans="1:32">
      <c r="A1285" s="28"/>
      <c r="B1285" s="31"/>
      <c r="C1285" s="144"/>
      <c r="D1285" s="227"/>
      <c r="E1285" s="227"/>
      <c r="F1285" s="227"/>
      <c r="G1285" s="227"/>
      <c r="H1285" s="227"/>
      <c r="I1285" s="227"/>
      <c r="J1285" s="227"/>
      <c r="K1285" s="227"/>
      <c r="L1285" s="228"/>
      <c r="M1285" s="217"/>
      <c r="N1285" s="228"/>
      <c r="O1285" s="228"/>
      <c r="P1285" s="227"/>
      <c r="Q1285" s="229"/>
      <c r="R1285" s="228"/>
      <c r="S1285" s="227"/>
      <c r="T1285" s="230"/>
      <c r="U1285" s="227"/>
      <c r="V1285" s="49"/>
      <c r="W1285" s="49"/>
      <c r="X1285" s="49"/>
      <c r="Y1285" s="49"/>
      <c r="Z1285" s="49"/>
      <c r="AA1285" s="49"/>
      <c r="AB1285" s="49"/>
      <c r="AC1285" s="49"/>
      <c r="AD1285" s="49"/>
      <c r="AE1285" s="49"/>
      <c r="AF1285" s="49"/>
    </row>
    <row r="1286" ht="14.5" customHeight="1" spans="1:32">
      <c r="A1286" s="28"/>
      <c r="B1286" s="31"/>
      <c r="C1286" s="144"/>
      <c r="D1286" s="227"/>
      <c r="E1286" s="227"/>
      <c r="F1286" s="227"/>
      <c r="G1286" s="227"/>
      <c r="H1286" s="227"/>
      <c r="I1286" s="227"/>
      <c r="J1286" s="227"/>
      <c r="K1286" s="227"/>
      <c r="L1286" s="228"/>
      <c r="M1286" s="217"/>
      <c r="N1286" s="228"/>
      <c r="O1286" s="228"/>
      <c r="P1286" s="227"/>
      <c r="Q1286" s="229"/>
      <c r="R1286" s="228"/>
      <c r="S1286" s="227"/>
      <c r="T1286" s="230"/>
      <c r="U1286" s="227"/>
      <c r="V1286" s="49"/>
      <c r="W1286" s="49"/>
      <c r="X1286" s="49"/>
      <c r="Y1286" s="49"/>
      <c r="Z1286" s="49"/>
      <c r="AA1286" s="49"/>
      <c r="AB1286" s="49"/>
      <c r="AC1286" s="49"/>
      <c r="AD1286" s="49"/>
      <c r="AE1286" s="49"/>
      <c r="AF1286" s="49"/>
    </row>
    <row r="1287" ht="14.5" customHeight="1" spans="1:32">
      <c r="A1287" s="28"/>
      <c r="B1287" s="31"/>
      <c r="C1287" s="144"/>
      <c r="D1287" s="227"/>
      <c r="E1287" s="227"/>
      <c r="F1287" s="227"/>
      <c r="G1287" s="227"/>
      <c r="H1287" s="227"/>
      <c r="I1287" s="227"/>
      <c r="J1287" s="227"/>
      <c r="K1287" s="227"/>
      <c r="L1287" s="228"/>
      <c r="M1287" s="217"/>
      <c r="N1287" s="228"/>
      <c r="O1287" s="228"/>
      <c r="P1287" s="227"/>
      <c r="Q1287" s="229"/>
      <c r="R1287" s="228"/>
      <c r="S1287" s="227"/>
      <c r="T1287" s="230"/>
      <c r="U1287" s="227"/>
      <c r="V1287" s="49"/>
      <c r="W1287" s="49"/>
      <c r="X1287" s="49"/>
      <c r="Y1287" s="49"/>
      <c r="Z1287" s="49"/>
      <c r="AA1287" s="49"/>
      <c r="AB1287" s="49"/>
      <c r="AC1287" s="49"/>
      <c r="AD1287" s="49"/>
      <c r="AE1287" s="49"/>
      <c r="AF1287" s="49"/>
    </row>
    <row r="1288" ht="14.5" customHeight="1" spans="1:32">
      <c r="A1288" s="28"/>
      <c r="B1288" s="31"/>
      <c r="C1288" s="144"/>
      <c r="D1288" s="227"/>
      <c r="E1288" s="227"/>
      <c r="F1288" s="227"/>
      <c r="G1288" s="227"/>
      <c r="H1288" s="227"/>
      <c r="I1288" s="227"/>
      <c r="J1288" s="227"/>
      <c r="K1288" s="227"/>
      <c r="L1288" s="228"/>
      <c r="M1288" s="217"/>
      <c r="N1288" s="228"/>
      <c r="O1288" s="228"/>
      <c r="P1288" s="227"/>
      <c r="Q1288" s="229"/>
      <c r="R1288" s="228"/>
      <c r="S1288" s="227"/>
      <c r="T1288" s="230"/>
      <c r="U1288" s="227"/>
      <c r="V1288" s="49"/>
      <c r="W1288" s="49"/>
      <c r="X1288" s="49"/>
      <c r="Y1288" s="49"/>
      <c r="Z1288" s="49"/>
      <c r="AA1288" s="49"/>
      <c r="AB1288" s="49"/>
      <c r="AC1288" s="49"/>
      <c r="AD1288" s="49"/>
      <c r="AE1288" s="49"/>
      <c r="AF1288" s="49"/>
    </row>
    <row r="1289" ht="14.5" customHeight="1" spans="1:32">
      <c r="A1289" s="28"/>
      <c r="B1289" s="31"/>
      <c r="C1289" s="144"/>
      <c r="D1289" s="227"/>
      <c r="E1289" s="227"/>
      <c r="F1289" s="227"/>
      <c r="G1289" s="227"/>
      <c r="H1289" s="227"/>
      <c r="I1289" s="227"/>
      <c r="J1289" s="227"/>
      <c r="K1289" s="227"/>
      <c r="L1289" s="228"/>
      <c r="M1289" s="217"/>
      <c r="N1289" s="228"/>
      <c r="O1289" s="228"/>
      <c r="P1289" s="227"/>
      <c r="Q1289" s="229"/>
      <c r="R1289" s="228"/>
      <c r="S1289" s="227"/>
      <c r="T1289" s="230"/>
      <c r="U1289" s="227"/>
      <c r="V1289" s="49"/>
      <c r="W1289" s="49"/>
      <c r="X1289" s="49"/>
      <c r="Y1289" s="49"/>
      <c r="Z1289" s="49"/>
      <c r="AA1289" s="49"/>
      <c r="AB1289" s="49"/>
      <c r="AC1289" s="49"/>
      <c r="AD1289" s="49"/>
      <c r="AE1289" s="49"/>
      <c r="AF1289" s="49"/>
    </row>
    <row r="1290" ht="14.5" customHeight="1" spans="1:32">
      <c r="A1290" s="28"/>
      <c r="B1290" s="31"/>
      <c r="C1290" s="144"/>
      <c r="D1290" s="227"/>
      <c r="E1290" s="227"/>
      <c r="F1290" s="227"/>
      <c r="G1290" s="227"/>
      <c r="H1290" s="227"/>
      <c r="I1290" s="227"/>
      <c r="J1290" s="227"/>
      <c r="K1290" s="227"/>
      <c r="L1290" s="228"/>
      <c r="M1290" s="217"/>
      <c r="N1290" s="228"/>
      <c r="O1290" s="228"/>
      <c r="P1290" s="227"/>
      <c r="Q1290" s="229"/>
      <c r="R1290" s="228"/>
      <c r="S1290" s="227"/>
      <c r="T1290" s="230"/>
      <c r="U1290" s="227"/>
      <c r="V1290" s="49"/>
      <c r="W1290" s="49"/>
      <c r="X1290" s="49"/>
      <c r="Y1290" s="49"/>
      <c r="Z1290" s="49"/>
      <c r="AA1290" s="49"/>
      <c r="AB1290" s="49"/>
      <c r="AC1290" s="49"/>
      <c r="AD1290" s="49"/>
      <c r="AE1290" s="49"/>
      <c r="AF1290" s="49"/>
    </row>
    <row r="1291" ht="14.5" customHeight="1" spans="1:32">
      <c r="A1291" s="28"/>
      <c r="B1291" s="31"/>
      <c r="C1291" s="144"/>
      <c r="D1291" s="227"/>
      <c r="E1291" s="227"/>
      <c r="F1291" s="227"/>
      <c r="G1291" s="227"/>
      <c r="H1291" s="227"/>
      <c r="I1291" s="227"/>
      <c r="J1291" s="227"/>
      <c r="K1291" s="227"/>
      <c r="L1291" s="228"/>
      <c r="M1291" s="217"/>
      <c r="N1291" s="228"/>
      <c r="O1291" s="228"/>
      <c r="P1291" s="227"/>
      <c r="Q1291" s="229"/>
      <c r="R1291" s="228"/>
      <c r="S1291" s="227"/>
      <c r="T1291" s="230"/>
      <c r="U1291" s="227"/>
      <c r="V1291" s="49"/>
      <c r="W1291" s="49"/>
      <c r="X1291" s="49"/>
      <c r="Y1291" s="49"/>
      <c r="Z1291" s="49"/>
      <c r="AA1291" s="49"/>
      <c r="AB1291" s="49"/>
      <c r="AC1291" s="49"/>
      <c r="AD1291" s="49"/>
      <c r="AE1291" s="49"/>
      <c r="AF1291" s="49"/>
    </row>
    <row r="1292" ht="14.5" customHeight="1" spans="1:32">
      <c r="A1292" s="28"/>
      <c r="B1292" s="31"/>
      <c r="C1292" s="144"/>
      <c r="D1292" s="227"/>
      <c r="E1292" s="227"/>
      <c r="F1292" s="227"/>
      <c r="G1292" s="227"/>
      <c r="H1292" s="227"/>
      <c r="I1292" s="227"/>
      <c r="J1292" s="227"/>
      <c r="K1292" s="227"/>
      <c r="L1292" s="228"/>
      <c r="M1292" s="217"/>
      <c r="N1292" s="228"/>
      <c r="O1292" s="228"/>
      <c r="P1292" s="227"/>
      <c r="Q1292" s="229"/>
      <c r="R1292" s="228"/>
      <c r="S1292" s="227"/>
      <c r="T1292" s="230"/>
      <c r="U1292" s="227"/>
      <c r="V1292" s="49"/>
      <c r="W1292" s="49"/>
      <c r="X1292" s="49"/>
      <c r="Y1292" s="49"/>
      <c r="Z1292" s="49"/>
      <c r="AA1292" s="49"/>
      <c r="AB1292" s="49"/>
      <c r="AC1292" s="49"/>
      <c r="AD1292" s="49"/>
      <c r="AE1292" s="49"/>
      <c r="AF1292" s="49"/>
    </row>
    <row r="1293" ht="14.5" customHeight="1" spans="1:32">
      <c r="A1293" s="28"/>
      <c r="B1293" s="31"/>
      <c r="C1293" s="144"/>
      <c r="D1293" s="227"/>
      <c r="E1293" s="227"/>
      <c r="F1293" s="227"/>
      <c r="G1293" s="227"/>
      <c r="H1293" s="227"/>
      <c r="I1293" s="227"/>
      <c r="J1293" s="227"/>
      <c r="K1293" s="227"/>
      <c r="L1293" s="228"/>
      <c r="M1293" s="217"/>
      <c r="N1293" s="228"/>
      <c r="O1293" s="228"/>
      <c r="P1293" s="227"/>
      <c r="Q1293" s="229"/>
      <c r="R1293" s="228"/>
      <c r="S1293" s="227"/>
      <c r="T1293" s="230"/>
      <c r="U1293" s="227"/>
      <c r="V1293" s="49"/>
      <c r="W1293" s="49"/>
      <c r="X1293" s="49"/>
      <c r="Y1293" s="49"/>
      <c r="Z1293" s="49"/>
      <c r="AA1293" s="49"/>
      <c r="AB1293" s="49"/>
      <c r="AC1293" s="49"/>
      <c r="AD1293" s="49"/>
      <c r="AE1293" s="49"/>
      <c r="AF1293" s="49"/>
    </row>
    <row r="1294" ht="14.5" customHeight="1" spans="1:32">
      <c r="A1294" s="28"/>
      <c r="B1294" s="31"/>
      <c r="C1294" s="144"/>
      <c r="D1294" s="227"/>
      <c r="E1294" s="227"/>
      <c r="F1294" s="227"/>
      <c r="G1294" s="227"/>
      <c r="H1294" s="227"/>
      <c r="I1294" s="227"/>
      <c r="J1294" s="227"/>
      <c r="K1294" s="227"/>
      <c r="L1294" s="228"/>
      <c r="M1294" s="217"/>
      <c r="N1294" s="228"/>
      <c r="O1294" s="228"/>
      <c r="P1294" s="227"/>
      <c r="Q1294" s="229"/>
      <c r="R1294" s="228"/>
      <c r="S1294" s="227"/>
      <c r="T1294" s="230"/>
      <c r="U1294" s="227"/>
      <c r="V1294" s="49"/>
      <c r="W1294" s="49"/>
      <c r="X1294" s="49"/>
      <c r="Y1294" s="49"/>
      <c r="Z1294" s="49"/>
      <c r="AA1294" s="49"/>
      <c r="AB1294" s="49"/>
      <c r="AC1294" s="49"/>
      <c r="AD1294" s="49"/>
      <c r="AE1294" s="49"/>
      <c r="AF1294" s="49"/>
    </row>
    <row r="1295" ht="14.5" customHeight="1" spans="1:32">
      <c r="A1295" s="28"/>
      <c r="B1295" s="31"/>
      <c r="C1295" s="144"/>
      <c r="D1295" s="227"/>
      <c r="E1295" s="227"/>
      <c r="F1295" s="227"/>
      <c r="G1295" s="227"/>
      <c r="H1295" s="227"/>
      <c r="I1295" s="227"/>
      <c r="J1295" s="227"/>
      <c r="K1295" s="227"/>
      <c r="L1295" s="228"/>
      <c r="M1295" s="217"/>
      <c r="N1295" s="228"/>
      <c r="O1295" s="228"/>
      <c r="P1295" s="227"/>
      <c r="Q1295" s="229"/>
      <c r="R1295" s="228"/>
      <c r="S1295" s="227"/>
      <c r="T1295" s="230"/>
      <c r="U1295" s="227"/>
      <c r="V1295" s="49"/>
      <c r="W1295" s="49"/>
      <c r="X1295" s="49"/>
      <c r="Y1295" s="49"/>
      <c r="Z1295" s="49"/>
      <c r="AA1295" s="49"/>
      <c r="AB1295" s="49"/>
      <c r="AC1295" s="49"/>
      <c r="AD1295" s="49"/>
      <c r="AE1295" s="49"/>
      <c r="AF1295" s="49"/>
    </row>
    <row r="1296" ht="14.5" customHeight="1" spans="1:32">
      <c r="A1296" s="28"/>
      <c r="B1296" s="31"/>
      <c r="C1296" s="144"/>
      <c r="D1296" s="227"/>
      <c r="E1296" s="227"/>
      <c r="F1296" s="227"/>
      <c r="G1296" s="227"/>
      <c r="H1296" s="227"/>
      <c r="I1296" s="227"/>
      <c r="J1296" s="227"/>
      <c r="K1296" s="227"/>
      <c r="L1296" s="228"/>
      <c r="M1296" s="217"/>
      <c r="N1296" s="228"/>
      <c r="O1296" s="228"/>
      <c r="P1296" s="227"/>
      <c r="Q1296" s="229"/>
      <c r="R1296" s="228"/>
      <c r="S1296" s="227"/>
      <c r="T1296" s="230"/>
      <c r="U1296" s="227"/>
      <c r="V1296" s="49"/>
      <c r="W1296" s="49"/>
      <c r="X1296" s="49"/>
      <c r="Y1296" s="49"/>
      <c r="Z1296" s="49"/>
      <c r="AA1296" s="49"/>
      <c r="AB1296" s="49"/>
      <c r="AC1296" s="49"/>
      <c r="AD1296" s="49"/>
      <c r="AE1296" s="49"/>
      <c r="AF1296" s="49"/>
    </row>
    <row r="1297" ht="14.5" customHeight="1" spans="1:32">
      <c r="A1297" s="28"/>
      <c r="B1297" s="31"/>
      <c r="C1297" s="144"/>
      <c r="D1297" s="227"/>
      <c r="E1297" s="227"/>
      <c r="F1297" s="227"/>
      <c r="G1297" s="227"/>
      <c r="H1297" s="227"/>
      <c r="I1297" s="227"/>
      <c r="J1297" s="227"/>
      <c r="K1297" s="227"/>
      <c r="L1297" s="228"/>
      <c r="M1297" s="217"/>
      <c r="N1297" s="228"/>
      <c r="O1297" s="228"/>
      <c r="P1297" s="227"/>
      <c r="Q1297" s="229"/>
      <c r="R1297" s="228"/>
      <c r="S1297" s="227"/>
      <c r="T1297" s="230"/>
      <c r="U1297" s="227"/>
      <c r="V1297" s="49"/>
      <c r="W1297" s="49"/>
      <c r="X1297" s="49"/>
      <c r="Y1297" s="49"/>
      <c r="Z1297" s="49"/>
      <c r="AA1297" s="49"/>
      <c r="AB1297" s="49"/>
      <c r="AC1297" s="49"/>
      <c r="AD1297" s="49"/>
      <c r="AE1297" s="49"/>
      <c r="AF1297" s="49"/>
    </row>
    <row r="1298" ht="14.5" customHeight="1" spans="1:32">
      <c r="A1298" s="28"/>
      <c r="B1298" s="31"/>
      <c r="C1298" s="144"/>
      <c r="D1298" s="227"/>
      <c r="E1298" s="227"/>
      <c r="F1298" s="227"/>
      <c r="G1298" s="227"/>
      <c r="H1298" s="227"/>
      <c r="I1298" s="227"/>
      <c r="J1298" s="227"/>
      <c r="K1298" s="227"/>
      <c r="L1298" s="228"/>
      <c r="M1298" s="217"/>
      <c r="N1298" s="228"/>
      <c r="O1298" s="228"/>
      <c r="P1298" s="227"/>
      <c r="Q1298" s="229"/>
      <c r="R1298" s="228"/>
      <c r="S1298" s="227"/>
      <c r="T1298" s="230"/>
      <c r="U1298" s="227"/>
      <c r="V1298" s="49"/>
      <c r="W1298" s="49"/>
      <c r="X1298" s="49"/>
      <c r="Y1298" s="49"/>
      <c r="Z1298" s="49"/>
      <c r="AA1298" s="49"/>
      <c r="AB1298" s="49"/>
      <c r="AC1298" s="49"/>
      <c r="AD1298" s="49"/>
      <c r="AE1298" s="49"/>
      <c r="AF1298" s="49"/>
    </row>
    <row r="1299" ht="14.5" customHeight="1" spans="1:32">
      <c r="A1299" s="28"/>
      <c r="B1299" s="31"/>
      <c r="C1299" s="144"/>
      <c r="D1299" s="227"/>
      <c r="E1299" s="227"/>
      <c r="F1299" s="227"/>
      <c r="G1299" s="227"/>
      <c r="H1299" s="227"/>
      <c r="I1299" s="227"/>
      <c r="J1299" s="227"/>
      <c r="K1299" s="227"/>
      <c r="L1299" s="228"/>
      <c r="M1299" s="217"/>
      <c r="N1299" s="228"/>
      <c r="O1299" s="228"/>
      <c r="P1299" s="227"/>
      <c r="Q1299" s="229"/>
      <c r="R1299" s="228"/>
      <c r="S1299" s="227"/>
      <c r="T1299" s="230"/>
      <c r="U1299" s="227"/>
      <c r="V1299" s="49"/>
      <c r="W1299" s="49"/>
      <c r="X1299" s="49"/>
      <c r="Y1299" s="49"/>
      <c r="Z1299" s="49"/>
      <c r="AA1299" s="49"/>
      <c r="AB1299" s="49"/>
      <c r="AC1299" s="49"/>
      <c r="AD1299" s="49"/>
      <c r="AE1299" s="49"/>
      <c r="AF1299" s="49"/>
    </row>
    <row r="1300" ht="14.5" customHeight="1" spans="1:32">
      <c r="A1300" s="28"/>
      <c r="B1300" s="31"/>
      <c r="C1300" s="144"/>
      <c r="D1300" s="227"/>
      <c r="E1300" s="227"/>
      <c r="F1300" s="227"/>
      <c r="G1300" s="227"/>
      <c r="H1300" s="227"/>
      <c r="I1300" s="227"/>
      <c r="J1300" s="227"/>
      <c r="K1300" s="227"/>
      <c r="L1300" s="228"/>
      <c r="M1300" s="217"/>
      <c r="N1300" s="228"/>
      <c r="O1300" s="228"/>
      <c r="P1300" s="227"/>
      <c r="Q1300" s="229"/>
      <c r="R1300" s="228"/>
      <c r="S1300" s="227"/>
      <c r="T1300" s="230"/>
      <c r="U1300" s="227"/>
      <c r="V1300" s="49"/>
      <c r="W1300" s="49"/>
      <c r="X1300" s="49"/>
      <c r="Y1300" s="49"/>
      <c r="Z1300" s="49"/>
      <c r="AA1300" s="49"/>
      <c r="AB1300" s="49"/>
      <c r="AC1300" s="49"/>
      <c r="AD1300" s="49"/>
      <c r="AE1300" s="49"/>
      <c r="AF1300" s="49"/>
    </row>
    <row r="1301" ht="14.5" customHeight="1" spans="1:32">
      <c r="A1301" s="28"/>
      <c r="B1301" s="31"/>
      <c r="C1301" s="144"/>
      <c r="D1301" s="227"/>
      <c r="E1301" s="227"/>
      <c r="F1301" s="227"/>
      <c r="G1301" s="227"/>
      <c r="H1301" s="227"/>
      <c r="I1301" s="227"/>
      <c r="J1301" s="227"/>
      <c r="K1301" s="227"/>
      <c r="L1301" s="228"/>
      <c r="M1301" s="217"/>
      <c r="N1301" s="228"/>
      <c r="O1301" s="228"/>
      <c r="P1301" s="227"/>
      <c r="Q1301" s="229"/>
      <c r="R1301" s="228"/>
      <c r="S1301" s="227"/>
      <c r="T1301" s="230"/>
      <c r="U1301" s="227"/>
      <c r="V1301" s="49"/>
      <c r="W1301" s="49"/>
      <c r="X1301" s="49"/>
      <c r="Y1301" s="49"/>
      <c r="Z1301" s="49"/>
      <c r="AA1301" s="49"/>
      <c r="AB1301" s="49"/>
      <c r="AC1301" s="49"/>
      <c r="AD1301" s="49"/>
      <c r="AE1301" s="49"/>
      <c r="AF1301" s="49"/>
    </row>
    <row r="1302" ht="14.5" customHeight="1" spans="1:32">
      <c r="A1302" s="28"/>
      <c r="B1302" s="31"/>
      <c r="C1302" s="144"/>
      <c r="D1302" s="227"/>
      <c r="E1302" s="227"/>
      <c r="F1302" s="227"/>
      <c r="G1302" s="227"/>
      <c r="H1302" s="227"/>
      <c r="I1302" s="227"/>
      <c r="J1302" s="227"/>
      <c r="K1302" s="227"/>
      <c r="L1302" s="228"/>
      <c r="M1302" s="217"/>
      <c r="N1302" s="228"/>
      <c r="O1302" s="228"/>
      <c r="P1302" s="227"/>
      <c r="Q1302" s="229"/>
      <c r="R1302" s="228"/>
      <c r="S1302" s="227"/>
      <c r="T1302" s="230"/>
      <c r="U1302" s="227"/>
      <c r="V1302" s="49"/>
      <c r="W1302" s="49"/>
      <c r="X1302" s="49"/>
      <c r="Y1302" s="49"/>
      <c r="Z1302" s="49"/>
      <c r="AA1302" s="49"/>
      <c r="AB1302" s="49"/>
      <c r="AC1302" s="49"/>
      <c r="AD1302" s="49"/>
      <c r="AE1302" s="49"/>
      <c r="AF1302" s="49"/>
    </row>
    <row r="1303" ht="14.5" customHeight="1" spans="1:32">
      <c r="A1303" s="28"/>
      <c r="B1303" s="31"/>
      <c r="C1303" s="144"/>
      <c r="D1303" s="227"/>
      <c r="E1303" s="227"/>
      <c r="F1303" s="227"/>
      <c r="G1303" s="227"/>
      <c r="H1303" s="227"/>
      <c r="I1303" s="227"/>
      <c r="J1303" s="227"/>
      <c r="K1303" s="227"/>
      <c r="L1303" s="228"/>
      <c r="M1303" s="217"/>
      <c r="N1303" s="228"/>
      <c r="O1303" s="228"/>
      <c r="P1303" s="227"/>
      <c r="Q1303" s="229"/>
      <c r="R1303" s="228"/>
      <c r="S1303" s="227"/>
      <c r="T1303" s="230"/>
      <c r="U1303" s="227"/>
      <c r="V1303" s="49"/>
      <c r="W1303" s="49"/>
      <c r="X1303" s="49"/>
      <c r="Y1303" s="49"/>
      <c r="Z1303" s="49"/>
      <c r="AA1303" s="49"/>
      <c r="AB1303" s="49"/>
      <c r="AC1303" s="49"/>
      <c r="AD1303" s="49"/>
      <c r="AE1303" s="49"/>
      <c r="AF1303" s="49"/>
    </row>
    <row r="1304" ht="14.5" customHeight="1" spans="1:32">
      <c r="A1304" s="28"/>
      <c r="B1304" s="31"/>
      <c r="C1304" s="144"/>
      <c r="D1304" s="227"/>
      <c r="E1304" s="227"/>
      <c r="F1304" s="227"/>
      <c r="G1304" s="227"/>
      <c r="H1304" s="227"/>
      <c r="I1304" s="227"/>
      <c r="J1304" s="227"/>
      <c r="K1304" s="227"/>
      <c r="L1304" s="228"/>
      <c r="M1304" s="217"/>
      <c r="N1304" s="228"/>
      <c r="O1304" s="228"/>
      <c r="P1304" s="227"/>
      <c r="Q1304" s="229"/>
      <c r="R1304" s="228"/>
      <c r="S1304" s="227"/>
      <c r="T1304" s="230"/>
      <c r="U1304" s="227"/>
      <c r="V1304" s="49"/>
      <c r="W1304" s="49"/>
      <c r="X1304" s="49"/>
      <c r="Y1304" s="49"/>
      <c r="Z1304" s="49"/>
      <c r="AA1304" s="49"/>
      <c r="AB1304" s="49"/>
      <c r="AC1304" s="49"/>
      <c r="AD1304" s="49"/>
      <c r="AE1304" s="49"/>
      <c r="AF1304" s="49"/>
    </row>
    <row r="1305" ht="14.5" customHeight="1" spans="1:32">
      <c r="A1305" s="28"/>
      <c r="B1305" s="31"/>
      <c r="C1305" s="144"/>
      <c r="D1305" s="227"/>
      <c r="E1305" s="227"/>
      <c r="F1305" s="227"/>
      <c r="G1305" s="227"/>
      <c r="H1305" s="227"/>
      <c r="I1305" s="227"/>
      <c r="J1305" s="227"/>
      <c r="K1305" s="227"/>
      <c r="L1305" s="228"/>
      <c r="M1305" s="217"/>
      <c r="N1305" s="228"/>
      <c r="O1305" s="228"/>
      <c r="P1305" s="227"/>
      <c r="Q1305" s="229"/>
      <c r="R1305" s="228"/>
      <c r="S1305" s="227"/>
      <c r="T1305" s="230"/>
      <c r="U1305" s="227"/>
      <c r="V1305" s="49"/>
      <c r="W1305" s="49"/>
      <c r="X1305" s="49"/>
      <c r="Y1305" s="49"/>
      <c r="Z1305" s="49"/>
      <c r="AA1305" s="49"/>
      <c r="AB1305" s="49"/>
      <c r="AC1305" s="49"/>
      <c r="AD1305" s="49"/>
      <c r="AE1305" s="49"/>
      <c r="AF1305" s="49"/>
    </row>
    <row r="1306" ht="14.5" customHeight="1" spans="1:32">
      <c r="A1306" s="28"/>
      <c r="B1306" s="31"/>
      <c r="C1306" s="144"/>
      <c r="D1306" s="227"/>
      <c r="E1306" s="227"/>
      <c r="F1306" s="227"/>
      <c r="G1306" s="227"/>
      <c r="H1306" s="227"/>
      <c r="I1306" s="227"/>
      <c r="J1306" s="227"/>
      <c r="K1306" s="227"/>
      <c r="L1306" s="228"/>
      <c r="M1306" s="217"/>
      <c r="N1306" s="228"/>
      <c r="O1306" s="228"/>
      <c r="P1306" s="227"/>
      <c r="Q1306" s="229"/>
      <c r="R1306" s="228"/>
      <c r="S1306" s="227"/>
      <c r="T1306" s="230"/>
      <c r="U1306" s="227"/>
      <c r="V1306" s="49"/>
      <c r="W1306" s="49"/>
      <c r="X1306" s="49"/>
      <c r="Y1306" s="49"/>
      <c r="Z1306" s="49"/>
      <c r="AA1306" s="49"/>
      <c r="AB1306" s="49"/>
      <c r="AC1306" s="49"/>
      <c r="AD1306" s="49"/>
      <c r="AE1306" s="49"/>
      <c r="AF1306" s="49"/>
    </row>
    <row r="1307" ht="14.5" customHeight="1" spans="1:32">
      <c r="A1307" s="28"/>
      <c r="B1307" s="31"/>
      <c r="C1307" s="144"/>
      <c r="D1307" s="227"/>
      <c r="E1307" s="227"/>
      <c r="F1307" s="227"/>
      <c r="G1307" s="227"/>
      <c r="H1307" s="227"/>
      <c r="I1307" s="227"/>
      <c r="J1307" s="227"/>
      <c r="K1307" s="227"/>
      <c r="L1307" s="228"/>
      <c r="M1307" s="217"/>
      <c r="N1307" s="228"/>
      <c r="O1307" s="228"/>
      <c r="P1307" s="227"/>
      <c r="Q1307" s="229"/>
      <c r="R1307" s="228"/>
      <c r="S1307" s="227"/>
      <c r="T1307" s="230"/>
      <c r="U1307" s="227"/>
      <c r="V1307" s="49"/>
      <c r="W1307" s="49"/>
      <c r="X1307" s="49"/>
      <c r="Y1307" s="49"/>
      <c r="Z1307" s="49"/>
      <c r="AA1307" s="49"/>
      <c r="AB1307" s="49"/>
      <c r="AC1307" s="49"/>
      <c r="AD1307" s="49"/>
      <c r="AE1307" s="49"/>
      <c r="AF1307" s="49"/>
    </row>
    <row r="1308" ht="14.5" customHeight="1" spans="1:32">
      <c r="A1308" s="28"/>
      <c r="B1308" s="31"/>
      <c r="C1308" s="144"/>
      <c r="D1308" s="227"/>
      <c r="E1308" s="227"/>
      <c r="F1308" s="227"/>
      <c r="G1308" s="227"/>
      <c r="H1308" s="227"/>
      <c r="I1308" s="227"/>
      <c r="J1308" s="227"/>
      <c r="K1308" s="227"/>
      <c r="L1308" s="228"/>
      <c r="M1308" s="217"/>
      <c r="N1308" s="228"/>
      <c r="O1308" s="228"/>
      <c r="P1308" s="227"/>
      <c r="Q1308" s="229"/>
      <c r="R1308" s="228"/>
      <c r="S1308" s="227"/>
      <c r="T1308" s="230"/>
      <c r="U1308" s="227"/>
      <c r="V1308" s="49"/>
      <c r="W1308" s="49"/>
      <c r="X1308" s="49"/>
      <c r="Y1308" s="49"/>
      <c r="Z1308" s="49"/>
      <c r="AA1308" s="49"/>
      <c r="AB1308" s="49"/>
      <c r="AC1308" s="49"/>
      <c r="AD1308" s="49"/>
      <c r="AE1308" s="49"/>
      <c r="AF1308" s="49"/>
    </row>
    <row r="1309" ht="14.5" customHeight="1" spans="1:32">
      <c r="A1309" s="28"/>
      <c r="B1309" s="31"/>
      <c r="C1309" s="144"/>
      <c r="D1309" s="227"/>
      <c r="E1309" s="227"/>
      <c r="F1309" s="227"/>
      <c r="G1309" s="227"/>
      <c r="H1309" s="227"/>
      <c r="I1309" s="227"/>
      <c r="J1309" s="227"/>
      <c r="K1309" s="227"/>
      <c r="L1309" s="228"/>
      <c r="M1309" s="217"/>
      <c r="N1309" s="228"/>
      <c r="O1309" s="228"/>
      <c r="P1309" s="227"/>
      <c r="Q1309" s="229"/>
      <c r="R1309" s="228"/>
      <c r="S1309" s="227"/>
      <c r="T1309" s="230"/>
      <c r="U1309" s="227"/>
      <c r="V1309" s="49"/>
      <c r="W1309" s="49"/>
      <c r="X1309" s="49"/>
      <c r="Y1309" s="49"/>
      <c r="Z1309" s="49"/>
      <c r="AA1309" s="49"/>
      <c r="AB1309" s="49"/>
      <c r="AC1309" s="49"/>
      <c r="AD1309" s="49"/>
      <c r="AE1309" s="49"/>
      <c r="AF1309" s="49"/>
    </row>
    <row r="1310" ht="14.5" customHeight="1" spans="1:32">
      <c r="A1310" s="28"/>
      <c r="B1310" s="31"/>
      <c r="C1310" s="144"/>
      <c r="D1310" s="227"/>
      <c r="E1310" s="227"/>
      <c r="F1310" s="227"/>
      <c r="G1310" s="227"/>
      <c r="H1310" s="227"/>
      <c r="I1310" s="227"/>
      <c r="J1310" s="227"/>
      <c r="K1310" s="227"/>
      <c r="L1310" s="228"/>
      <c r="M1310" s="217"/>
      <c r="N1310" s="228"/>
      <c r="O1310" s="228"/>
      <c r="P1310" s="227"/>
      <c r="Q1310" s="229"/>
      <c r="R1310" s="228"/>
      <c r="S1310" s="227"/>
      <c r="T1310" s="230"/>
      <c r="U1310" s="227"/>
      <c r="V1310" s="49"/>
      <c r="W1310" s="49"/>
      <c r="X1310" s="49"/>
      <c r="Y1310" s="49"/>
      <c r="Z1310" s="49"/>
      <c r="AA1310" s="49"/>
      <c r="AB1310" s="49"/>
      <c r="AC1310" s="49"/>
      <c r="AD1310" s="49"/>
      <c r="AE1310" s="49"/>
      <c r="AF1310" s="49"/>
    </row>
    <row r="1311" ht="14.5" customHeight="1" spans="1:32">
      <c r="A1311" s="28"/>
      <c r="B1311" s="31"/>
      <c r="C1311" s="144"/>
      <c r="D1311" s="227"/>
      <c r="E1311" s="227"/>
      <c r="F1311" s="227"/>
      <c r="G1311" s="227"/>
      <c r="H1311" s="227"/>
      <c r="I1311" s="227"/>
      <c r="J1311" s="227"/>
      <c r="K1311" s="227"/>
      <c r="L1311" s="228"/>
      <c r="M1311" s="217"/>
      <c r="N1311" s="228"/>
      <c r="O1311" s="228"/>
      <c r="P1311" s="227"/>
      <c r="Q1311" s="229"/>
      <c r="R1311" s="228"/>
      <c r="S1311" s="227"/>
      <c r="T1311" s="230"/>
      <c r="U1311" s="227"/>
      <c r="V1311" s="49"/>
      <c r="W1311" s="49"/>
      <c r="X1311" s="49"/>
      <c r="Y1311" s="49"/>
      <c r="Z1311" s="49"/>
      <c r="AA1311" s="49"/>
      <c r="AB1311" s="49"/>
      <c r="AC1311" s="49"/>
      <c r="AD1311" s="49"/>
      <c r="AE1311" s="49"/>
      <c r="AF1311" s="49"/>
    </row>
    <row r="1312" ht="14.5" customHeight="1" spans="1:32">
      <c r="A1312" s="28"/>
      <c r="B1312" s="31"/>
      <c r="C1312" s="144"/>
      <c r="D1312" s="227"/>
      <c r="E1312" s="227"/>
      <c r="F1312" s="227"/>
      <c r="G1312" s="227"/>
      <c r="H1312" s="227"/>
      <c r="I1312" s="227"/>
      <c r="J1312" s="227"/>
      <c r="K1312" s="227"/>
      <c r="L1312" s="228"/>
      <c r="M1312" s="217"/>
      <c r="N1312" s="228"/>
      <c r="O1312" s="228"/>
      <c r="P1312" s="227"/>
      <c r="Q1312" s="229"/>
      <c r="R1312" s="228"/>
      <c r="S1312" s="227"/>
      <c r="T1312" s="230"/>
      <c r="U1312" s="227"/>
      <c r="V1312" s="49"/>
      <c r="W1312" s="49"/>
      <c r="X1312" s="49"/>
      <c r="Y1312" s="49"/>
      <c r="Z1312" s="49"/>
      <c r="AA1312" s="49"/>
      <c r="AB1312" s="49"/>
      <c r="AC1312" s="49"/>
      <c r="AD1312" s="49"/>
      <c r="AE1312" s="49"/>
      <c r="AF1312" s="49"/>
    </row>
    <row r="1313" ht="14.5" customHeight="1" spans="1:32">
      <c r="A1313" s="28"/>
      <c r="B1313" s="31"/>
      <c r="C1313" s="144"/>
      <c r="D1313" s="227"/>
      <c r="E1313" s="227"/>
      <c r="F1313" s="227"/>
      <c r="G1313" s="227"/>
      <c r="H1313" s="227"/>
      <c r="I1313" s="227"/>
      <c r="J1313" s="227"/>
      <c r="K1313" s="227"/>
      <c r="L1313" s="228"/>
      <c r="M1313" s="217"/>
      <c r="N1313" s="228"/>
      <c r="O1313" s="228"/>
      <c r="P1313" s="227"/>
      <c r="Q1313" s="229"/>
      <c r="R1313" s="228"/>
      <c r="S1313" s="227"/>
      <c r="T1313" s="230"/>
      <c r="U1313" s="227"/>
      <c r="V1313" s="49"/>
      <c r="W1313" s="49"/>
      <c r="X1313" s="49"/>
      <c r="Y1313" s="49"/>
      <c r="Z1313" s="49"/>
      <c r="AA1313" s="49"/>
      <c r="AB1313" s="49"/>
      <c r="AC1313" s="49"/>
      <c r="AD1313" s="49"/>
      <c r="AE1313" s="49"/>
      <c r="AF1313" s="49"/>
    </row>
    <row r="1314" ht="14.5" customHeight="1" spans="1:32">
      <c r="A1314" s="28"/>
      <c r="B1314" s="31"/>
      <c r="C1314" s="144"/>
      <c r="D1314" s="227"/>
      <c r="E1314" s="227"/>
      <c r="F1314" s="227"/>
      <c r="G1314" s="227"/>
      <c r="H1314" s="227"/>
      <c r="I1314" s="227"/>
      <c r="J1314" s="227"/>
      <c r="K1314" s="227"/>
      <c r="L1314" s="228"/>
      <c r="M1314" s="217"/>
      <c r="N1314" s="228"/>
      <c r="O1314" s="228"/>
      <c r="P1314" s="227"/>
      <c r="Q1314" s="229"/>
      <c r="R1314" s="228"/>
      <c r="S1314" s="227"/>
      <c r="T1314" s="230"/>
      <c r="U1314" s="227"/>
      <c r="V1314" s="49"/>
      <c r="W1314" s="49"/>
      <c r="X1314" s="49"/>
      <c r="Y1314" s="49"/>
      <c r="Z1314" s="49"/>
      <c r="AA1314" s="49"/>
      <c r="AB1314" s="49"/>
      <c r="AC1314" s="49"/>
      <c r="AD1314" s="49"/>
      <c r="AE1314" s="49"/>
      <c r="AF1314" s="49"/>
    </row>
    <row r="1315" ht="14.5" customHeight="1" spans="1:32">
      <c r="A1315" s="28"/>
      <c r="B1315" s="31"/>
      <c r="C1315" s="144"/>
      <c r="D1315" s="227"/>
      <c r="E1315" s="227"/>
      <c r="F1315" s="227"/>
      <c r="G1315" s="227"/>
      <c r="H1315" s="227"/>
      <c r="I1315" s="227"/>
      <c r="J1315" s="227"/>
      <c r="K1315" s="227"/>
      <c r="L1315" s="228"/>
      <c r="M1315" s="217"/>
      <c r="N1315" s="228"/>
      <c r="O1315" s="228"/>
      <c r="P1315" s="227"/>
      <c r="Q1315" s="229"/>
      <c r="R1315" s="228"/>
      <c r="S1315" s="227"/>
      <c r="T1315" s="230"/>
      <c r="U1315" s="227"/>
      <c r="V1315" s="49"/>
      <c r="W1315" s="49"/>
      <c r="X1315" s="49"/>
      <c r="Y1315" s="49"/>
      <c r="Z1315" s="49"/>
      <c r="AA1315" s="49"/>
      <c r="AB1315" s="49"/>
      <c r="AC1315" s="49"/>
      <c r="AD1315" s="49"/>
      <c r="AE1315" s="49"/>
      <c r="AF1315" s="49"/>
    </row>
    <row r="1316" ht="14.5" customHeight="1" spans="1:32">
      <c r="A1316" s="28"/>
      <c r="B1316" s="31"/>
      <c r="C1316" s="144"/>
      <c r="D1316" s="227"/>
      <c r="E1316" s="227"/>
      <c r="F1316" s="227"/>
      <c r="G1316" s="227"/>
      <c r="H1316" s="227"/>
      <c r="I1316" s="227"/>
      <c r="J1316" s="227"/>
      <c r="K1316" s="227"/>
      <c r="L1316" s="228"/>
      <c r="M1316" s="217"/>
      <c r="N1316" s="228"/>
      <c r="O1316" s="228"/>
      <c r="P1316" s="227"/>
      <c r="Q1316" s="229"/>
      <c r="R1316" s="228"/>
      <c r="S1316" s="227"/>
      <c r="T1316" s="230"/>
      <c r="U1316" s="227"/>
      <c r="V1316" s="49"/>
      <c r="W1316" s="49"/>
      <c r="X1316" s="49"/>
      <c r="Y1316" s="49"/>
      <c r="Z1316" s="49"/>
      <c r="AA1316" s="49"/>
      <c r="AB1316" s="49"/>
      <c r="AC1316" s="49"/>
      <c r="AD1316" s="49"/>
      <c r="AE1316" s="49"/>
      <c r="AF1316" s="49"/>
    </row>
    <row r="1317" ht="14.5" customHeight="1" spans="1:32">
      <c r="A1317" s="28"/>
      <c r="B1317" s="31"/>
      <c r="C1317" s="144"/>
      <c r="D1317" s="227"/>
      <c r="E1317" s="227"/>
      <c r="F1317" s="227"/>
      <c r="G1317" s="227"/>
      <c r="H1317" s="227"/>
      <c r="I1317" s="227"/>
      <c r="J1317" s="227"/>
      <c r="K1317" s="227"/>
      <c r="L1317" s="228"/>
      <c r="M1317" s="217"/>
      <c r="N1317" s="228"/>
      <c r="O1317" s="228"/>
      <c r="P1317" s="227"/>
      <c r="Q1317" s="229"/>
      <c r="R1317" s="228"/>
      <c r="S1317" s="227"/>
      <c r="T1317" s="230"/>
      <c r="U1317" s="227"/>
      <c r="V1317" s="49"/>
      <c r="W1317" s="49"/>
      <c r="X1317" s="49"/>
      <c r="Y1317" s="49"/>
      <c r="Z1317" s="49"/>
      <c r="AA1317" s="49"/>
      <c r="AB1317" s="49"/>
      <c r="AC1317" s="49"/>
      <c r="AD1317" s="49"/>
      <c r="AE1317" s="49"/>
      <c r="AF1317" s="49"/>
    </row>
    <row r="1318" ht="14.5" customHeight="1" spans="1:32">
      <c r="A1318" s="28"/>
      <c r="B1318" s="31"/>
      <c r="C1318" s="144"/>
      <c r="D1318" s="227"/>
      <c r="E1318" s="227"/>
      <c r="F1318" s="227"/>
      <c r="G1318" s="227"/>
      <c r="H1318" s="227"/>
      <c r="I1318" s="227"/>
      <c r="J1318" s="227"/>
      <c r="K1318" s="227"/>
      <c r="L1318" s="228"/>
      <c r="M1318" s="217"/>
      <c r="N1318" s="228"/>
      <c r="O1318" s="228"/>
      <c r="P1318" s="227"/>
      <c r="Q1318" s="229"/>
      <c r="R1318" s="228"/>
      <c r="S1318" s="227"/>
      <c r="T1318" s="230"/>
      <c r="U1318" s="227"/>
      <c r="V1318" s="49"/>
      <c r="W1318" s="49"/>
      <c r="X1318" s="49"/>
      <c r="Y1318" s="49"/>
      <c r="Z1318" s="49"/>
      <c r="AA1318" s="49"/>
      <c r="AB1318" s="49"/>
      <c r="AC1318" s="49"/>
      <c r="AD1318" s="49"/>
      <c r="AE1318" s="49"/>
      <c r="AF1318" s="49"/>
    </row>
    <row r="1319" ht="14.5" customHeight="1" spans="1:32">
      <c r="A1319" s="28"/>
      <c r="B1319" s="31"/>
      <c r="C1319" s="144"/>
      <c r="D1319" s="227"/>
      <c r="E1319" s="227"/>
      <c r="F1319" s="227"/>
      <c r="G1319" s="227"/>
      <c r="H1319" s="227"/>
      <c r="I1319" s="227"/>
      <c r="J1319" s="227"/>
      <c r="K1319" s="227"/>
      <c r="L1319" s="228"/>
      <c r="M1319" s="217"/>
      <c r="N1319" s="228"/>
      <c r="O1319" s="228"/>
      <c r="P1319" s="227"/>
      <c r="Q1319" s="229"/>
      <c r="R1319" s="228"/>
      <c r="S1319" s="227"/>
      <c r="T1319" s="230"/>
      <c r="U1319" s="227"/>
      <c r="V1319" s="49"/>
      <c r="W1319" s="49"/>
      <c r="X1319" s="49"/>
      <c r="Y1319" s="49"/>
      <c r="Z1319" s="49"/>
      <c r="AA1319" s="49"/>
      <c r="AB1319" s="49"/>
      <c r="AC1319" s="49"/>
      <c r="AD1319" s="49"/>
      <c r="AE1319" s="49"/>
      <c r="AF1319" s="49"/>
    </row>
    <row r="1320" ht="14.5" customHeight="1" spans="1:32">
      <c r="A1320" s="28"/>
      <c r="B1320" s="31"/>
      <c r="C1320" s="144"/>
      <c r="D1320" s="227"/>
      <c r="E1320" s="227"/>
      <c r="F1320" s="227"/>
      <c r="G1320" s="227"/>
      <c r="H1320" s="227"/>
      <c r="I1320" s="227"/>
      <c r="J1320" s="227"/>
      <c r="K1320" s="227"/>
      <c r="L1320" s="228"/>
      <c r="M1320" s="217"/>
      <c r="N1320" s="228"/>
      <c r="O1320" s="228"/>
      <c r="P1320" s="227"/>
      <c r="Q1320" s="229"/>
      <c r="R1320" s="228"/>
      <c r="S1320" s="227"/>
      <c r="T1320" s="230"/>
      <c r="U1320" s="227"/>
      <c r="V1320" s="49"/>
      <c r="W1320" s="49"/>
      <c r="X1320" s="49"/>
      <c r="Y1320" s="49"/>
      <c r="Z1320" s="49"/>
      <c r="AA1320" s="49"/>
      <c r="AB1320" s="49"/>
      <c r="AC1320" s="49"/>
      <c r="AD1320" s="49"/>
      <c r="AE1320" s="49"/>
      <c r="AF1320" s="49"/>
    </row>
    <row r="1321" ht="14.5" customHeight="1" spans="1:32">
      <c r="A1321" s="28"/>
      <c r="B1321" s="31"/>
      <c r="C1321" s="144"/>
      <c r="D1321" s="227"/>
      <c r="E1321" s="227"/>
      <c r="F1321" s="227"/>
      <c r="G1321" s="227"/>
      <c r="H1321" s="227"/>
      <c r="I1321" s="227"/>
      <c r="J1321" s="227"/>
      <c r="K1321" s="227"/>
      <c r="L1321" s="228"/>
      <c r="M1321" s="217"/>
      <c r="N1321" s="228"/>
      <c r="O1321" s="228"/>
      <c r="P1321" s="227"/>
      <c r="Q1321" s="229"/>
      <c r="R1321" s="228"/>
      <c r="S1321" s="227"/>
      <c r="T1321" s="230"/>
      <c r="U1321" s="227"/>
      <c r="V1321" s="49"/>
      <c r="W1321" s="49"/>
      <c r="X1321" s="49"/>
      <c r="Y1321" s="49"/>
      <c r="Z1321" s="49"/>
      <c r="AA1321" s="49"/>
      <c r="AB1321" s="49"/>
      <c r="AC1321" s="49"/>
      <c r="AD1321" s="49"/>
      <c r="AE1321" s="49"/>
      <c r="AF1321" s="49"/>
    </row>
    <row r="1322" ht="14.5" customHeight="1" spans="1:32">
      <c r="A1322" s="28"/>
      <c r="B1322" s="31"/>
      <c r="C1322" s="144"/>
      <c r="D1322" s="227"/>
      <c r="E1322" s="227"/>
      <c r="F1322" s="227"/>
      <c r="G1322" s="227"/>
      <c r="H1322" s="227"/>
      <c r="I1322" s="227"/>
      <c r="J1322" s="227"/>
      <c r="K1322" s="227"/>
      <c r="L1322" s="228"/>
      <c r="M1322" s="217"/>
      <c r="N1322" s="228"/>
      <c r="O1322" s="228"/>
      <c r="P1322" s="227"/>
      <c r="Q1322" s="229"/>
      <c r="R1322" s="228"/>
      <c r="S1322" s="227"/>
      <c r="T1322" s="230"/>
      <c r="U1322" s="227"/>
      <c r="V1322" s="49"/>
      <c r="W1322" s="49"/>
      <c r="X1322" s="49"/>
      <c r="Y1322" s="49"/>
      <c r="Z1322" s="49"/>
      <c r="AA1322" s="49"/>
      <c r="AB1322" s="49"/>
      <c r="AC1322" s="49"/>
      <c r="AD1322" s="49"/>
      <c r="AE1322" s="49"/>
      <c r="AF1322" s="49"/>
    </row>
    <row r="1323" ht="14.5" customHeight="1" spans="1:32">
      <c r="A1323" s="28"/>
      <c r="B1323" s="31"/>
      <c r="C1323" s="144"/>
      <c r="D1323" s="227"/>
      <c r="E1323" s="227"/>
      <c r="F1323" s="227"/>
      <c r="G1323" s="227"/>
      <c r="H1323" s="227"/>
      <c r="I1323" s="227"/>
      <c r="J1323" s="227"/>
      <c r="K1323" s="227"/>
      <c r="L1323" s="228"/>
      <c r="M1323" s="217"/>
      <c r="N1323" s="228"/>
      <c r="O1323" s="228"/>
      <c r="P1323" s="227"/>
      <c r="Q1323" s="229"/>
      <c r="R1323" s="228"/>
      <c r="S1323" s="227"/>
      <c r="T1323" s="230"/>
      <c r="U1323" s="227"/>
      <c r="V1323" s="49"/>
      <c r="W1323" s="49"/>
      <c r="X1323" s="49"/>
      <c r="Y1323" s="49"/>
      <c r="Z1323" s="49"/>
      <c r="AA1323" s="49"/>
      <c r="AB1323" s="49"/>
      <c r="AC1323" s="49"/>
      <c r="AD1323" s="49"/>
      <c r="AE1323" s="49"/>
      <c r="AF1323" s="49"/>
    </row>
    <row r="1324" ht="14.5" customHeight="1" spans="1:32">
      <c r="A1324" s="28"/>
      <c r="B1324" s="31"/>
      <c r="C1324" s="144"/>
      <c r="D1324" s="227"/>
      <c r="E1324" s="227"/>
      <c r="F1324" s="227"/>
      <c r="G1324" s="227"/>
      <c r="H1324" s="227"/>
      <c r="I1324" s="227"/>
      <c r="J1324" s="227"/>
      <c r="K1324" s="227"/>
      <c r="L1324" s="228"/>
      <c r="M1324" s="217"/>
      <c r="N1324" s="228"/>
      <c r="O1324" s="228"/>
      <c r="P1324" s="227"/>
      <c r="Q1324" s="229"/>
      <c r="R1324" s="228"/>
      <c r="S1324" s="227"/>
      <c r="T1324" s="230"/>
      <c r="U1324" s="227"/>
      <c r="V1324" s="49"/>
      <c r="W1324" s="49"/>
      <c r="X1324" s="49"/>
      <c r="Y1324" s="49"/>
      <c r="Z1324" s="49"/>
      <c r="AA1324" s="49"/>
      <c r="AB1324" s="49"/>
      <c r="AC1324" s="49"/>
      <c r="AD1324" s="49"/>
      <c r="AE1324" s="49"/>
      <c r="AF1324" s="49"/>
    </row>
    <row r="1325" ht="14.5" customHeight="1" spans="1:32">
      <c r="A1325" s="28"/>
      <c r="B1325" s="31"/>
      <c r="C1325" s="144"/>
      <c r="D1325" s="227"/>
      <c r="E1325" s="227"/>
      <c r="F1325" s="227"/>
      <c r="G1325" s="227"/>
      <c r="H1325" s="227"/>
      <c r="I1325" s="227"/>
      <c r="J1325" s="227"/>
      <c r="K1325" s="227"/>
      <c r="L1325" s="228"/>
      <c r="M1325" s="217"/>
      <c r="N1325" s="228"/>
      <c r="O1325" s="228"/>
      <c r="P1325" s="227"/>
      <c r="Q1325" s="229"/>
      <c r="R1325" s="228"/>
      <c r="S1325" s="227"/>
      <c r="T1325" s="230"/>
      <c r="U1325" s="227"/>
      <c r="V1325" s="49"/>
      <c r="W1325" s="49"/>
      <c r="X1325" s="49"/>
      <c r="Y1325" s="49"/>
      <c r="Z1325" s="49"/>
      <c r="AA1325" s="49"/>
      <c r="AB1325" s="49"/>
      <c r="AC1325" s="49"/>
      <c r="AD1325" s="49"/>
      <c r="AE1325" s="49"/>
      <c r="AF1325" s="49"/>
    </row>
    <row r="1326" ht="14.5" customHeight="1" spans="1:32">
      <c r="A1326" s="28"/>
      <c r="B1326" s="31"/>
      <c r="C1326" s="144"/>
      <c r="D1326" s="227"/>
      <c r="E1326" s="227"/>
      <c r="F1326" s="227"/>
      <c r="G1326" s="227"/>
      <c r="H1326" s="227"/>
      <c r="I1326" s="227"/>
      <c r="J1326" s="227"/>
      <c r="K1326" s="227"/>
      <c r="L1326" s="228"/>
      <c r="M1326" s="217"/>
      <c r="N1326" s="228"/>
      <c r="O1326" s="228"/>
      <c r="P1326" s="227"/>
      <c r="Q1326" s="229"/>
      <c r="R1326" s="228"/>
      <c r="S1326" s="227"/>
      <c r="T1326" s="230"/>
      <c r="U1326" s="227"/>
      <c r="V1326" s="49"/>
      <c r="W1326" s="49"/>
      <c r="X1326" s="49"/>
      <c r="Y1326" s="49"/>
      <c r="Z1326" s="49"/>
      <c r="AA1326" s="49"/>
      <c r="AB1326" s="49"/>
      <c r="AC1326" s="49"/>
      <c r="AD1326" s="49"/>
      <c r="AE1326" s="49"/>
      <c r="AF1326" s="49"/>
    </row>
    <row r="1327" ht="14.5" customHeight="1" spans="1:32">
      <c r="A1327" s="28"/>
      <c r="B1327" s="31"/>
      <c r="C1327" s="144"/>
      <c r="D1327" s="227"/>
      <c r="E1327" s="227"/>
      <c r="F1327" s="227"/>
      <c r="G1327" s="227"/>
      <c r="H1327" s="227"/>
      <c r="I1327" s="227"/>
      <c r="J1327" s="227"/>
      <c r="K1327" s="227"/>
      <c r="L1327" s="228"/>
      <c r="M1327" s="217"/>
      <c r="N1327" s="228"/>
      <c r="O1327" s="228"/>
      <c r="P1327" s="227"/>
      <c r="Q1327" s="229"/>
      <c r="R1327" s="228"/>
      <c r="S1327" s="227"/>
      <c r="T1327" s="230"/>
      <c r="U1327" s="227"/>
      <c r="V1327" s="49"/>
      <c r="W1327" s="49"/>
      <c r="X1327" s="49"/>
      <c r="Y1327" s="49"/>
      <c r="Z1327" s="49"/>
      <c r="AA1327" s="49"/>
      <c r="AB1327" s="49"/>
      <c r="AC1327" s="49"/>
      <c r="AD1327" s="49"/>
      <c r="AE1327" s="49"/>
      <c r="AF1327" s="49"/>
    </row>
    <row r="1328" ht="14.5" customHeight="1" spans="1:32">
      <c r="A1328" s="28"/>
      <c r="B1328" s="31"/>
      <c r="C1328" s="144"/>
      <c r="D1328" s="227"/>
      <c r="E1328" s="227"/>
      <c r="F1328" s="227"/>
      <c r="G1328" s="227"/>
      <c r="H1328" s="227"/>
      <c r="I1328" s="227"/>
      <c r="J1328" s="227"/>
      <c r="K1328" s="227"/>
      <c r="L1328" s="228"/>
      <c r="M1328" s="217"/>
      <c r="N1328" s="228"/>
      <c r="O1328" s="228"/>
      <c r="P1328" s="227"/>
      <c r="Q1328" s="229"/>
      <c r="R1328" s="228"/>
      <c r="S1328" s="227"/>
      <c r="T1328" s="230"/>
      <c r="U1328" s="227"/>
      <c r="V1328" s="49"/>
      <c r="W1328" s="49"/>
      <c r="X1328" s="49"/>
      <c r="Y1328" s="49"/>
      <c r="Z1328" s="49"/>
      <c r="AA1328" s="49"/>
      <c r="AB1328" s="49"/>
      <c r="AC1328" s="49"/>
      <c r="AD1328" s="49"/>
      <c r="AE1328" s="49"/>
      <c r="AF1328" s="49"/>
    </row>
    <row r="1329" ht="14.5" customHeight="1" spans="1:32">
      <c r="A1329" s="28"/>
      <c r="B1329" s="31"/>
      <c r="C1329" s="144"/>
      <c r="D1329" s="227"/>
      <c r="E1329" s="227"/>
      <c r="F1329" s="227"/>
      <c r="G1329" s="227"/>
      <c r="H1329" s="227"/>
      <c r="I1329" s="227"/>
      <c r="J1329" s="227"/>
      <c r="K1329" s="227"/>
      <c r="L1329" s="228"/>
      <c r="M1329" s="217"/>
      <c r="N1329" s="228"/>
      <c r="O1329" s="228"/>
      <c r="P1329" s="227"/>
      <c r="Q1329" s="229"/>
      <c r="R1329" s="228"/>
      <c r="S1329" s="227"/>
      <c r="T1329" s="230"/>
      <c r="U1329" s="227"/>
      <c r="V1329" s="49"/>
      <c r="W1329" s="49"/>
      <c r="X1329" s="49"/>
      <c r="Y1329" s="49"/>
      <c r="Z1329" s="49"/>
      <c r="AA1329" s="49"/>
      <c r="AB1329" s="49"/>
      <c r="AC1329" s="49"/>
      <c r="AD1329" s="49"/>
      <c r="AE1329" s="49"/>
      <c r="AF1329" s="49"/>
    </row>
    <row r="1330" ht="14.5" customHeight="1" spans="1:32">
      <c r="A1330" s="28"/>
      <c r="B1330" s="31"/>
      <c r="C1330" s="144"/>
      <c r="D1330" s="227"/>
      <c r="E1330" s="227"/>
      <c r="F1330" s="227"/>
      <c r="G1330" s="227"/>
      <c r="H1330" s="227"/>
      <c r="I1330" s="227"/>
      <c r="J1330" s="227"/>
      <c r="K1330" s="227"/>
      <c r="L1330" s="228"/>
      <c r="M1330" s="217"/>
      <c r="N1330" s="228"/>
      <c r="O1330" s="228"/>
      <c r="P1330" s="227"/>
      <c r="Q1330" s="229"/>
      <c r="R1330" s="228"/>
      <c r="S1330" s="227"/>
      <c r="T1330" s="230"/>
      <c r="U1330" s="227"/>
      <c r="V1330" s="49"/>
      <c r="W1330" s="49"/>
      <c r="X1330" s="49"/>
      <c r="Y1330" s="49"/>
      <c r="Z1330" s="49"/>
      <c r="AA1330" s="49"/>
      <c r="AB1330" s="49"/>
      <c r="AC1330" s="49"/>
      <c r="AD1330" s="49"/>
      <c r="AE1330" s="49"/>
      <c r="AF1330" s="49"/>
    </row>
    <row r="1331" ht="14.5" customHeight="1" spans="1:32">
      <c r="A1331" s="28"/>
      <c r="B1331" s="31"/>
      <c r="C1331" s="144"/>
      <c r="D1331" s="227"/>
      <c r="E1331" s="227"/>
      <c r="F1331" s="227"/>
      <c r="G1331" s="227"/>
      <c r="H1331" s="227"/>
      <c r="I1331" s="227"/>
      <c r="J1331" s="227"/>
      <c r="K1331" s="227"/>
      <c r="L1331" s="228"/>
      <c r="M1331" s="217"/>
      <c r="N1331" s="228"/>
      <c r="O1331" s="228"/>
      <c r="P1331" s="227"/>
      <c r="Q1331" s="229"/>
      <c r="R1331" s="228"/>
      <c r="S1331" s="227"/>
      <c r="T1331" s="230"/>
      <c r="U1331" s="227"/>
      <c r="V1331" s="49"/>
      <c r="W1331" s="49"/>
      <c r="X1331" s="49"/>
      <c r="Y1331" s="49"/>
      <c r="Z1331" s="49"/>
      <c r="AA1331" s="49"/>
      <c r="AB1331" s="49"/>
      <c r="AC1331" s="49"/>
      <c r="AD1331" s="49"/>
      <c r="AE1331" s="49"/>
      <c r="AF1331" s="49"/>
    </row>
    <row r="1332" ht="14.5" customHeight="1" spans="1:32">
      <c r="A1332" s="28"/>
      <c r="B1332" s="31"/>
      <c r="C1332" s="144"/>
      <c r="D1332" s="227"/>
      <c r="E1332" s="227"/>
      <c r="F1332" s="227"/>
      <c r="G1332" s="227"/>
      <c r="H1332" s="227"/>
      <c r="I1332" s="227"/>
      <c r="J1332" s="227"/>
      <c r="K1332" s="227"/>
      <c r="L1332" s="228"/>
      <c r="M1332" s="217"/>
      <c r="N1332" s="228"/>
      <c r="O1332" s="228"/>
      <c r="P1332" s="227"/>
      <c r="Q1332" s="229"/>
      <c r="R1332" s="228"/>
      <c r="S1332" s="227"/>
      <c r="T1332" s="230"/>
      <c r="U1332" s="227"/>
      <c r="V1332" s="49"/>
      <c r="W1332" s="49"/>
      <c r="X1332" s="49"/>
      <c r="Y1332" s="49"/>
      <c r="Z1332" s="49"/>
      <c r="AA1332" s="49"/>
      <c r="AB1332" s="49"/>
      <c r="AC1332" s="49"/>
      <c r="AD1332" s="49"/>
      <c r="AE1332" s="49"/>
      <c r="AF1332" s="49"/>
    </row>
    <row r="1333" ht="14.5" customHeight="1" spans="1:32">
      <c r="A1333" s="28"/>
      <c r="B1333" s="31"/>
      <c r="C1333" s="144"/>
      <c r="D1333" s="227"/>
      <c r="E1333" s="227"/>
      <c r="F1333" s="227"/>
      <c r="G1333" s="227"/>
      <c r="H1333" s="227"/>
      <c r="I1333" s="227"/>
      <c r="J1333" s="227"/>
      <c r="K1333" s="227"/>
      <c r="L1333" s="228"/>
      <c r="M1333" s="217"/>
      <c r="N1333" s="228"/>
      <c r="O1333" s="228"/>
      <c r="P1333" s="227"/>
      <c r="Q1333" s="229"/>
      <c r="R1333" s="228"/>
      <c r="S1333" s="227"/>
      <c r="T1333" s="230"/>
      <c r="U1333" s="227"/>
      <c r="V1333" s="49"/>
      <c r="W1333" s="49"/>
      <c r="X1333" s="49"/>
      <c r="Y1333" s="49"/>
      <c r="Z1333" s="49"/>
      <c r="AA1333" s="49"/>
      <c r="AB1333" s="49"/>
      <c r="AC1333" s="49"/>
      <c r="AD1333" s="49"/>
      <c r="AE1333" s="49"/>
      <c r="AF1333" s="49"/>
    </row>
    <row r="1334" ht="14.5" customHeight="1" spans="1:32">
      <c r="A1334" s="28"/>
      <c r="B1334" s="31"/>
      <c r="C1334" s="144"/>
      <c r="D1334" s="227"/>
      <c r="E1334" s="227"/>
      <c r="F1334" s="227"/>
      <c r="G1334" s="227"/>
      <c r="H1334" s="227"/>
      <c r="I1334" s="227"/>
      <c r="J1334" s="227"/>
      <c r="K1334" s="227"/>
      <c r="L1334" s="228"/>
      <c r="M1334" s="217"/>
      <c r="N1334" s="228"/>
      <c r="O1334" s="228"/>
      <c r="P1334" s="227"/>
      <c r="Q1334" s="229"/>
      <c r="R1334" s="228"/>
      <c r="S1334" s="227"/>
      <c r="T1334" s="230"/>
      <c r="U1334" s="227"/>
      <c r="V1334" s="49"/>
      <c r="W1334" s="49"/>
      <c r="X1334" s="49"/>
      <c r="Y1334" s="49"/>
      <c r="Z1334" s="49"/>
      <c r="AA1334" s="49"/>
      <c r="AB1334" s="49"/>
      <c r="AC1334" s="49"/>
      <c r="AD1334" s="49"/>
      <c r="AE1334" s="49"/>
      <c r="AF1334" s="49"/>
    </row>
    <row r="1335" ht="14.5" customHeight="1" spans="1:32">
      <c r="A1335" s="28"/>
      <c r="B1335" s="31"/>
      <c r="C1335" s="144"/>
      <c r="D1335" s="227"/>
      <c r="E1335" s="227"/>
      <c r="F1335" s="227"/>
      <c r="G1335" s="227"/>
      <c r="H1335" s="227"/>
      <c r="I1335" s="227"/>
      <c r="J1335" s="227"/>
      <c r="K1335" s="227"/>
      <c r="L1335" s="228"/>
      <c r="M1335" s="217"/>
      <c r="N1335" s="228"/>
      <c r="O1335" s="228"/>
      <c r="P1335" s="227"/>
      <c r="Q1335" s="229"/>
      <c r="R1335" s="228"/>
      <c r="S1335" s="227"/>
      <c r="T1335" s="230"/>
      <c r="U1335" s="227"/>
      <c r="V1335" s="49"/>
      <c r="W1335" s="49"/>
      <c r="X1335" s="49"/>
      <c r="Y1335" s="49"/>
      <c r="Z1335" s="49"/>
      <c r="AA1335" s="49"/>
      <c r="AB1335" s="49"/>
      <c r="AC1335" s="49"/>
      <c r="AD1335" s="49"/>
      <c r="AE1335" s="49"/>
      <c r="AF1335" s="49"/>
    </row>
    <row r="1336" ht="14.5" customHeight="1" spans="1:32">
      <c r="A1336" s="28"/>
      <c r="B1336" s="31"/>
      <c r="C1336" s="144"/>
      <c r="D1336" s="227"/>
      <c r="E1336" s="227"/>
      <c r="F1336" s="227"/>
      <c r="G1336" s="227"/>
      <c r="H1336" s="227"/>
      <c r="I1336" s="227"/>
      <c r="J1336" s="227"/>
      <c r="K1336" s="227"/>
      <c r="L1336" s="228"/>
      <c r="M1336" s="217"/>
      <c r="N1336" s="228"/>
      <c r="O1336" s="228"/>
      <c r="P1336" s="227"/>
      <c r="Q1336" s="229"/>
      <c r="R1336" s="228"/>
      <c r="S1336" s="227"/>
      <c r="T1336" s="230"/>
      <c r="U1336" s="227"/>
      <c r="V1336" s="49"/>
      <c r="W1336" s="49"/>
      <c r="X1336" s="49"/>
      <c r="Y1336" s="49"/>
      <c r="Z1336" s="49"/>
      <c r="AA1336" s="49"/>
      <c r="AB1336" s="49"/>
      <c r="AC1336" s="49"/>
      <c r="AD1336" s="49"/>
      <c r="AE1336" s="49"/>
      <c r="AF1336" s="49"/>
    </row>
    <row r="1337" ht="14.5" customHeight="1" spans="1:32">
      <c r="A1337" s="28"/>
      <c r="B1337" s="31"/>
      <c r="C1337" s="144"/>
      <c r="D1337" s="227"/>
      <c r="E1337" s="227"/>
      <c r="F1337" s="227"/>
      <c r="G1337" s="227"/>
      <c r="H1337" s="227"/>
      <c r="I1337" s="227"/>
      <c r="J1337" s="227"/>
      <c r="K1337" s="227"/>
      <c r="L1337" s="228"/>
      <c r="M1337" s="217"/>
      <c r="N1337" s="228"/>
      <c r="O1337" s="228"/>
      <c r="P1337" s="227"/>
      <c r="Q1337" s="229"/>
      <c r="R1337" s="228"/>
      <c r="S1337" s="227"/>
      <c r="T1337" s="230"/>
      <c r="U1337" s="227"/>
      <c r="V1337" s="49"/>
      <c r="W1337" s="49"/>
      <c r="X1337" s="49"/>
      <c r="Y1337" s="49"/>
      <c r="Z1337" s="49"/>
      <c r="AA1337" s="49"/>
      <c r="AB1337" s="49"/>
      <c r="AC1337" s="49"/>
      <c r="AD1337" s="49"/>
      <c r="AE1337" s="49"/>
      <c r="AF1337" s="49"/>
    </row>
    <row r="1338" ht="14.5" customHeight="1" spans="1:32">
      <c r="A1338" s="28"/>
      <c r="B1338" s="31"/>
      <c r="C1338" s="144"/>
      <c r="D1338" s="227"/>
      <c r="E1338" s="227"/>
      <c r="F1338" s="227"/>
      <c r="G1338" s="227"/>
      <c r="H1338" s="227"/>
      <c r="I1338" s="227"/>
      <c r="J1338" s="227"/>
      <c r="K1338" s="227"/>
      <c r="L1338" s="228"/>
      <c r="M1338" s="217"/>
      <c r="N1338" s="228"/>
      <c r="O1338" s="228"/>
      <c r="P1338" s="227"/>
      <c r="Q1338" s="229"/>
      <c r="R1338" s="228"/>
      <c r="S1338" s="227"/>
      <c r="T1338" s="230"/>
      <c r="U1338" s="227"/>
      <c r="V1338" s="49"/>
      <c r="W1338" s="49"/>
      <c r="X1338" s="49"/>
      <c r="Y1338" s="49"/>
      <c r="Z1338" s="49"/>
      <c r="AA1338" s="49"/>
      <c r="AB1338" s="49"/>
      <c r="AC1338" s="49"/>
      <c r="AD1338" s="49"/>
      <c r="AE1338" s="49"/>
      <c r="AF1338" s="49"/>
    </row>
    <row r="1339" ht="14.5" customHeight="1" spans="1:32">
      <c r="A1339" s="28"/>
      <c r="B1339" s="31"/>
      <c r="C1339" s="144"/>
      <c r="D1339" s="227"/>
      <c r="E1339" s="227"/>
      <c r="F1339" s="227"/>
      <c r="G1339" s="227"/>
      <c r="H1339" s="227"/>
      <c r="I1339" s="227"/>
      <c r="J1339" s="227"/>
      <c r="K1339" s="227"/>
      <c r="L1339" s="228"/>
      <c r="M1339" s="217"/>
      <c r="N1339" s="228"/>
      <c r="O1339" s="228"/>
      <c r="P1339" s="227"/>
      <c r="Q1339" s="229"/>
      <c r="R1339" s="228"/>
      <c r="S1339" s="227"/>
      <c r="T1339" s="230"/>
      <c r="U1339" s="227"/>
      <c r="V1339" s="49"/>
      <c r="W1339" s="49"/>
      <c r="X1339" s="49"/>
      <c r="Y1339" s="49"/>
      <c r="Z1339" s="49"/>
      <c r="AA1339" s="49"/>
      <c r="AB1339" s="49"/>
      <c r="AC1339" s="49"/>
      <c r="AD1339" s="49"/>
      <c r="AE1339" s="49"/>
      <c r="AF1339" s="49"/>
    </row>
    <row r="1340" ht="14.5" customHeight="1" spans="1:32">
      <c r="A1340" s="28"/>
      <c r="B1340" s="31"/>
      <c r="C1340" s="144"/>
      <c r="D1340" s="227"/>
      <c r="E1340" s="227"/>
      <c r="F1340" s="227"/>
      <c r="G1340" s="227"/>
      <c r="H1340" s="227"/>
      <c r="I1340" s="227"/>
      <c r="J1340" s="227"/>
      <c r="K1340" s="227"/>
      <c r="L1340" s="228"/>
      <c r="M1340" s="217"/>
      <c r="N1340" s="228"/>
      <c r="O1340" s="228"/>
      <c r="P1340" s="227"/>
      <c r="Q1340" s="229"/>
      <c r="R1340" s="228"/>
      <c r="S1340" s="227"/>
      <c r="T1340" s="230"/>
      <c r="U1340" s="227"/>
      <c r="V1340" s="49"/>
      <c r="W1340" s="49"/>
      <c r="X1340" s="49"/>
      <c r="Y1340" s="49"/>
      <c r="Z1340" s="49"/>
      <c r="AA1340" s="49"/>
      <c r="AB1340" s="49"/>
      <c r="AC1340" s="49"/>
      <c r="AD1340" s="49"/>
      <c r="AE1340" s="49"/>
      <c r="AF1340" s="49"/>
    </row>
    <row r="1341" ht="14.5" customHeight="1" spans="1:32">
      <c r="A1341" s="28"/>
      <c r="B1341" s="31"/>
      <c r="C1341" s="144"/>
      <c r="D1341" s="227"/>
      <c r="E1341" s="227"/>
      <c r="F1341" s="227"/>
      <c r="G1341" s="227"/>
      <c r="H1341" s="227"/>
      <c r="I1341" s="227"/>
      <c r="J1341" s="227"/>
      <c r="K1341" s="227"/>
      <c r="L1341" s="228"/>
      <c r="M1341" s="217"/>
      <c r="N1341" s="228"/>
      <c r="O1341" s="228"/>
      <c r="P1341" s="227"/>
      <c r="Q1341" s="229"/>
      <c r="R1341" s="228"/>
      <c r="S1341" s="227"/>
      <c r="T1341" s="230"/>
      <c r="U1341" s="227"/>
      <c r="V1341" s="49"/>
      <c r="W1341" s="49"/>
      <c r="X1341" s="49"/>
      <c r="Y1341" s="49"/>
      <c r="Z1341" s="49"/>
      <c r="AA1341" s="49"/>
      <c r="AB1341" s="49"/>
      <c r="AC1341" s="49"/>
      <c r="AD1341" s="49"/>
      <c r="AE1341" s="49"/>
      <c r="AF1341" s="49"/>
    </row>
    <row r="1342" ht="14.5" customHeight="1" spans="1:32">
      <c r="A1342" s="28"/>
      <c r="B1342" s="31"/>
      <c r="C1342" s="144"/>
      <c r="D1342" s="227"/>
      <c r="E1342" s="227"/>
      <c r="F1342" s="227"/>
      <c r="G1342" s="227"/>
      <c r="H1342" s="227"/>
      <c r="I1342" s="227"/>
      <c r="J1342" s="227"/>
      <c r="K1342" s="227"/>
      <c r="L1342" s="228"/>
      <c r="M1342" s="217"/>
      <c r="N1342" s="228"/>
      <c r="O1342" s="228"/>
      <c r="P1342" s="227"/>
      <c r="Q1342" s="229"/>
      <c r="R1342" s="228"/>
      <c r="S1342" s="227"/>
      <c r="T1342" s="230"/>
      <c r="U1342" s="227"/>
      <c r="V1342" s="49"/>
      <c r="W1342" s="49"/>
      <c r="X1342" s="49"/>
      <c r="Y1342" s="49"/>
      <c r="Z1342" s="49"/>
      <c r="AA1342" s="49"/>
      <c r="AB1342" s="49"/>
      <c r="AC1342" s="49"/>
      <c r="AD1342" s="49"/>
      <c r="AE1342" s="49"/>
      <c r="AF1342" s="49"/>
    </row>
    <row r="1343" ht="14.5" customHeight="1" spans="1:32">
      <c r="A1343" s="28"/>
      <c r="B1343" s="31"/>
      <c r="C1343" s="144"/>
      <c r="D1343" s="227"/>
      <c r="E1343" s="227"/>
      <c r="F1343" s="227"/>
      <c r="G1343" s="227"/>
      <c r="H1343" s="227"/>
      <c r="I1343" s="227"/>
      <c r="J1343" s="227"/>
      <c r="K1343" s="227"/>
      <c r="L1343" s="228"/>
      <c r="M1343" s="217"/>
      <c r="N1343" s="228"/>
      <c r="O1343" s="228"/>
      <c r="P1343" s="227"/>
      <c r="Q1343" s="229"/>
      <c r="R1343" s="228"/>
      <c r="S1343" s="227"/>
      <c r="T1343" s="230"/>
      <c r="U1343" s="227"/>
      <c r="V1343" s="49"/>
      <c r="W1343" s="49"/>
      <c r="X1343" s="49"/>
      <c r="Y1343" s="49"/>
      <c r="Z1343" s="49"/>
      <c r="AA1343" s="49"/>
      <c r="AB1343" s="49"/>
      <c r="AC1343" s="49"/>
      <c r="AD1343" s="49"/>
      <c r="AE1343" s="49"/>
      <c r="AF1343" s="49"/>
    </row>
    <row r="1344" ht="14.5" customHeight="1" spans="1:32">
      <c r="A1344" s="28"/>
      <c r="B1344" s="31"/>
      <c r="C1344" s="144"/>
      <c r="D1344" s="227"/>
      <c r="E1344" s="227"/>
      <c r="F1344" s="227"/>
      <c r="G1344" s="227"/>
      <c r="H1344" s="227"/>
      <c r="I1344" s="227"/>
      <c r="J1344" s="227"/>
      <c r="K1344" s="227"/>
      <c r="L1344" s="228"/>
      <c r="M1344" s="217"/>
      <c r="N1344" s="228"/>
      <c r="O1344" s="228"/>
      <c r="P1344" s="227"/>
      <c r="Q1344" s="229"/>
      <c r="R1344" s="228"/>
      <c r="S1344" s="227"/>
      <c r="T1344" s="230"/>
      <c r="U1344" s="227"/>
      <c r="V1344" s="49"/>
      <c r="W1344" s="49"/>
      <c r="X1344" s="49"/>
      <c r="Y1344" s="49"/>
      <c r="Z1344" s="49"/>
      <c r="AA1344" s="49"/>
      <c r="AB1344" s="49"/>
      <c r="AC1344" s="49"/>
      <c r="AD1344" s="49"/>
      <c r="AE1344" s="49"/>
      <c r="AF1344" s="49"/>
    </row>
    <row r="1345" ht="14.5" customHeight="1" spans="1:32">
      <c r="A1345" s="28"/>
      <c r="B1345" s="31"/>
      <c r="C1345" s="144"/>
      <c r="D1345" s="227"/>
      <c r="E1345" s="227"/>
      <c r="F1345" s="227"/>
      <c r="G1345" s="227"/>
      <c r="H1345" s="227"/>
      <c r="I1345" s="227"/>
      <c r="J1345" s="227"/>
      <c r="K1345" s="227"/>
      <c r="L1345" s="228"/>
      <c r="M1345" s="217"/>
      <c r="N1345" s="228"/>
      <c r="O1345" s="228"/>
      <c r="P1345" s="227"/>
      <c r="Q1345" s="229"/>
      <c r="R1345" s="228"/>
      <c r="S1345" s="227"/>
      <c r="T1345" s="230"/>
      <c r="U1345" s="227"/>
      <c r="V1345" s="49"/>
      <c r="W1345" s="49"/>
      <c r="X1345" s="49"/>
      <c r="Y1345" s="49"/>
      <c r="Z1345" s="49"/>
      <c r="AA1345" s="49"/>
      <c r="AB1345" s="49"/>
      <c r="AC1345" s="49"/>
      <c r="AD1345" s="49"/>
      <c r="AE1345" s="49"/>
      <c r="AF1345" s="49"/>
    </row>
    <row r="1346" ht="14.5" customHeight="1" spans="1:32">
      <c r="A1346" s="28"/>
      <c r="B1346" s="31"/>
      <c r="C1346" s="144"/>
      <c r="D1346" s="227"/>
      <c r="E1346" s="227"/>
      <c r="F1346" s="227"/>
      <c r="G1346" s="227"/>
      <c r="H1346" s="227"/>
      <c r="I1346" s="227"/>
      <c r="J1346" s="227"/>
      <c r="K1346" s="227"/>
      <c r="L1346" s="228"/>
      <c r="M1346" s="217"/>
      <c r="N1346" s="228"/>
      <c r="O1346" s="228"/>
      <c r="P1346" s="227"/>
      <c r="Q1346" s="229"/>
      <c r="R1346" s="228"/>
      <c r="S1346" s="227"/>
      <c r="T1346" s="230"/>
      <c r="U1346" s="227"/>
      <c r="V1346" s="49"/>
      <c r="W1346" s="49"/>
      <c r="X1346" s="49"/>
      <c r="Y1346" s="49"/>
      <c r="Z1346" s="49"/>
      <c r="AA1346" s="49"/>
      <c r="AB1346" s="49"/>
      <c r="AC1346" s="49"/>
      <c r="AD1346" s="49"/>
      <c r="AE1346" s="49"/>
      <c r="AF1346" s="49"/>
    </row>
    <row r="1347" ht="14.5" customHeight="1" spans="1:32">
      <c r="A1347" s="28"/>
      <c r="B1347" s="31"/>
      <c r="C1347" s="144"/>
      <c r="D1347" s="227"/>
      <c r="E1347" s="227"/>
      <c r="F1347" s="227"/>
      <c r="G1347" s="227"/>
      <c r="H1347" s="227"/>
      <c r="I1347" s="227"/>
      <c r="J1347" s="227"/>
      <c r="K1347" s="227"/>
      <c r="L1347" s="228"/>
      <c r="M1347" s="217"/>
      <c r="N1347" s="228"/>
      <c r="O1347" s="228"/>
      <c r="P1347" s="227"/>
      <c r="Q1347" s="229"/>
      <c r="R1347" s="228"/>
      <c r="S1347" s="227"/>
      <c r="T1347" s="230"/>
      <c r="U1347" s="227"/>
      <c r="V1347" s="49"/>
      <c r="W1347" s="49"/>
      <c r="X1347" s="49"/>
      <c r="Y1347" s="49"/>
      <c r="Z1347" s="49"/>
      <c r="AA1347" s="49"/>
      <c r="AB1347" s="49"/>
      <c r="AC1347" s="49"/>
      <c r="AD1347" s="49"/>
      <c r="AE1347" s="49"/>
      <c r="AF1347" s="49"/>
    </row>
    <row r="1348" ht="14.5" customHeight="1" spans="1:32">
      <c r="A1348" s="28"/>
      <c r="B1348" s="31"/>
      <c r="C1348" s="144"/>
      <c r="D1348" s="227"/>
      <c r="E1348" s="227"/>
      <c r="F1348" s="227"/>
      <c r="G1348" s="227"/>
      <c r="H1348" s="227"/>
      <c r="I1348" s="227"/>
      <c r="J1348" s="227"/>
      <c r="K1348" s="227"/>
      <c r="L1348" s="228"/>
      <c r="M1348" s="217"/>
      <c r="N1348" s="228"/>
      <c r="O1348" s="228"/>
      <c r="P1348" s="227"/>
      <c r="Q1348" s="229"/>
      <c r="R1348" s="228"/>
      <c r="S1348" s="227"/>
      <c r="T1348" s="230"/>
      <c r="U1348" s="227"/>
      <c r="V1348" s="49"/>
      <c r="W1348" s="49"/>
      <c r="X1348" s="49"/>
      <c r="Y1348" s="49"/>
      <c r="Z1348" s="49"/>
      <c r="AA1348" s="49"/>
      <c r="AB1348" s="49"/>
      <c r="AC1348" s="49"/>
      <c r="AD1348" s="49"/>
      <c r="AE1348" s="49"/>
      <c r="AF1348" s="49"/>
    </row>
    <row r="1349" ht="14.5" customHeight="1" spans="1:32">
      <c r="A1349" s="28"/>
      <c r="B1349" s="31"/>
      <c r="C1349" s="144"/>
      <c r="D1349" s="227"/>
      <c r="E1349" s="227"/>
      <c r="F1349" s="227"/>
      <c r="G1349" s="227"/>
      <c r="H1349" s="227"/>
      <c r="I1349" s="227"/>
      <c r="J1349" s="227"/>
      <c r="K1349" s="227"/>
      <c r="L1349" s="228"/>
      <c r="M1349" s="217"/>
      <c r="N1349" s="228"/>
      <c r="O1349" s="228"/>
      <c r="P1349" s="227"/>
      <c r="Q1349" s="229"/>
      <c r="R1349" s="228"/>
      <c r="S1349" s="227"/>
      <c r="T1349" s="230"/>
      <c r="U1349" s="227"/>
      <c r="V1349" s="49"/>
      <c r="W1349" s="49"/>
      <c r="X1349" s="49"/>
      <c r="Y1349" s="49"/>
      <c r="Z1349" s="49"/>
      <c r="AA1349" s="49"/>
      <c r="AB1349" s="49"/>
      <c r="AC1349" s="49"/>
      <c r="AD1349" s="49"/>
      <c r="AE1349" s="49"/>
      <c r="AF1349" s="49"/>
    </row>
    <row r="1350" ht="14.5" customHeight="1" spans="1:32">
      <c r="A1350" s="28"/>
      <c r="B1350" s="31"/>
      <c r="C1350" s="144"/>
      <c r="D1350" s="227"/>
      <c r="E1350" s="227"/>
      <c r="F1350" s="227"/>
      <c r="G1350" s="227"/>
      <c r="H1350" s="227"/>
      <c r="I1350" s="227"/>
      <c r="J1350" s="227"/>
      <c r="K1350" s="227"/>
      <c r="L1350" s="228"/>
      <c r="M1350" s="217"/>
      <c r="N1350" s="228"/>
      <c r="O1350" s="228"/>
      <c r="P1350" s="227"/>
      <c r="Q1350" s="229"/>
      <c r="R1350" s="228"/>
      <c r="S1350" s="227"/>
      <c r="T1350" s="230"/>
      <c r="U1350" s="227"/>
      <c r="V1350" s="49"/>
      <c r="W1350" s="49"/>
      <c r="X1350" s="49"/>
      <c r="Y1350" s="49"/>
      <c r="Z1350" s="49"/>
      <c r="AA1350" s="49"/>
      <c r="AB1350" s="49"/>
      <c r="AC1350" s="49"/>
      <c r="AD1350" s="49"/>
      <c r="AE1350" s="49"/>
      <c r="AF1350" s="49"/>
    </row>
    <row r="1351" ht="14.5" customHeight="1" spans="1:32">
      <c r="A1351" s="28"/>
      <c r="B1351" s="31"/>
      <c r="C1351" s="144"/>
      <c r="D1351" s="227"/>
      <c r="E1351" s="227"/>
      <c r="F1351" s="227"/>
      <c r="G1351" s="227"/>
      <c r="H1351" s="227"/>
      <c r="I1351" s="227"/>
      <c r="J1351" s="227"/>
      <c r="K1351" s="227"/>
      <c r="L1351" s="228"/>
      <c r="M1351" s="217"/>
      <c r="N1351" s="228"/>
      <c r="O1351" s="228"/>
      <c r="P1351" s="227"/>
      <c r="Q1351" s="229"/>
      <c r="R1351" s="228"/>
      <c r="S1351" s="227"/>
      <c r="T1351" s="230"/>
      <c r="U1351" s="227"/>
      <c r="V1351" s="49"/>
      <c r="W1351" s="49"/>
      <c r="X1351" s="49"/>
      <c r="Y1351" s="49"/>
      <c r="Z1351" s="49"/>
      <c r="AA1351" s="49"/>
      <c r="AB1351" s="49"/>
      <c r="AC1351" s="49"/>
      <c r="AD1351" s="49"/>
      <c r="AE1351" s="49"/>
      <c r="AF1351" s="49"/>
    </row>
    <row r="1352" ht="14.5" customHeight="1" spans="1:32">
      <c r="A1352" s="28"/>
      <c r="B1352" s="31"/>
      <c r="C1352" s="144"/>
      <c r="D1352" s="227"/>
      <c r="E1352" s="227"/>
      <c r="F1352" s="227"/>
      <c r="G1352" s="227"/>
      <c r="H1352" s="227"/>
      <c r="I1352" s="227"/>
      <c r="J1352" s="227"/>
      <c r="K1352" s="227"/>
      <c r="L1352" s="228"/>
      <c r="M1352" s="217"/>
      <c r="N1352" s="228"/>
      <c r="O1352" s="228"/>
      <c r="P1352" s="227"/>
      <c r="Q1352" s="229"/>
      <c r="R1352" s="228"/>
      <c r="S1352" s="227"/>
      <c r="T1352" s="230"/>
      <c r="U1352" s="227"/>
      <c r="V1352" s="49"/>
      <c r="W1352" s="49"/>
      <c r="X1352" s="49"/>
      <c r="Y1352" s="49"/>
      <c r="Z1352" s="49"/>
      <c r="AA1352" s="49"/>
      <c r="AB1352" s="49"/>
      <c r="AC1352" s="49"/>
      <c r="AD1352" s="49"/>
      <c r="AE1352" s="49"/>
      <c r="AF1352" s="49"/>
    </row>
    <row r="1353" ht="14.5" customHeight="1" spans="1:32">
      <c r="A1353" s="28"/>
      <c r="B1353" s="31"/>
      <c r="C1353" s="144"/>
      <c r="D1353" s="227"/>
      <c r="E1353" s="227"/>
      <c r="F1353" s="227"/>
      <c r="G1353" s="227"/>
      <c r="H1353" s="227"/>
      <c r="I1353" s="227"/>
      <c r="J1353" s="227"/>
      <c r="K1353" s="227"/>
      <c r="L1353" s="228"/>
      <c r="M1353" s="217"/>
      <c r="N1353" s="228"/>
      <c r="O1353" s="228"/>
      <c r="P1353" s="227"/>
      <c r="Q1353" s="229"/>
      <c r="R1353" s="228"/>
      <c r="S1353" s="227"/>
      <c r="T1353" s="230"/>
      <c r="U1353" s="227"/>
      <c r="V1353" s="49"/>
      <c r="W1353" s="49"/>
      <c r="X1353" s="49"/>
      <c r="Y1353" s="49"/>
      <c r="Z1353" s="49"/>
      <c r="AA1353" s="49"/>
      <c r="AB1353" s="49"/>
      <c r="AC1353" s="49"/>
      <c r="AD1353" s="49"/>
      <c r="AE1353" s="49"/>
      <c r="AF1353" s="49"/>
    </row>
    <row r="1354" ht="14.5" customHeight="1" spans="1:32">
      <c r="A1354" s="28"/>
      <c r="B1354" s="31"/>
      <c r="C1354" s="144"/>
      <c r="D1354" s="227"/>
      <c r="E1354" s="227"/>
      <c r="F1354" s="227"/>
      <c r="G1354" s="227"/>
      <c r="H1354" s="227"/>
      <c r="I1354" s="227"/>
      <c r="J1354" s="227"/>
      <c r="K1354" s="227"/>
      <c r="L1354" s="228"/>
      <c r="M1354" s="217"/>
      <c r="N1354" s="228"/>
      <c r="O1354" s="228"/>
      <c r="P1354" s="227"/>
      <c r="Q1354" s="229"/>
      <c r="R1354" s="228"/>
      <c r="S1354" s="227"/>
      <c r="T1354" s="230"/>
      <c r="U1354" s="227"/>
      <c r="V1354" s="49"/>
      <c r="W1354" s="49"/>
      <c r="X1354" s="49"/>
      <c r="Y1354" s="49"/>
      <c r="Z1354" s="49"/>
      <c r="AA1354" s="49"/>
      <c r="AB1354" s="49"/>
      <c r="AC1354" s="49"/>
      <c r="AD1354" s="49"/>
      <c r="AE1354" s="49"/>
      <c r="AF1354" s="49"/>
    </row>
    <row r="1355" ht="14.5" customHeight="1" spans="1:32">
      <c r="A1355" s="28"/>
      <c r="B1355" s="31"/>
      <c r="C1355" s="144"/>
      <c r="D1355" s="227"/>
      <c r="E1355" s="227"/>
      <c r="F1355" s="227"/>
      <c r="G1355" s="227"/>
      <c r="H1355" s="227"/>
      <c r="I1355" s="227"/>
      <c r="J1355" s="227"/>
      <c r="K1355" s="227"/>
      <c r="L1355" s="228"/>
      <c r="M1355" s="217"/>
      <c r="N1355" s="228"/>
      <c r="O1355" s="228"/>
      <c r="P1355" s="227"/>
      <c r="Q1355" s="229"/>
      <c r="R1355" s="228"/>
      <c r="S1355" s="227"/>
      <c r="T1355" s="230"/>
      <c r="U1355" s="227"/>
      <c r="V1355" s="49"/>
      <c r="W1355" s="49"/>
      <c r="X1355" s="49"/>
      <c r="Y1355" s="49"/>
      <c r="Z1355" s="49"/>
      <c r="AA1355" s="49"/>
      <c r="AB1355" s="49"/>
      <c r="AC1355" s="49"/>
      <c r="AD1355" s="49"/>
      <c r="AE1355" s="49"/>
      <c r="AF1355" s="49"/>
    </row>
    <row r="1356" ht="14.5" customHeight="1" spans="1:32">
      <c r="A1356" s="28"/>
      <c r="B1356" s="31"/>
      <c r="C1356" s="144"/>
      <c r="D1356" s="227"/>
      <c r="E1356" s="227"/>
      <c r="F1356" s="227"/>
      <c r="G1356" s="227"/>
      <c r="H1356" s="227"/>
      <c r="I1356" s="227"/>
      <c r="J1356" s="227"/>
      <c r="K1356" s="227"/>
      <c r="L1356" s="228"/>
      <c r="M1356" s="217"/>
      <c r="N1356" s="228"/>
      <c r="O1356" s="228"/>
      <c r="P1356" s="227"/>
      <c r="Q1356" s="229"/>
      <c r="R1356" s="228"/>
      <c r="S1356" s="227"/>
      <c r="T1356" s="230"/>
      <c r="U1356" s="227"/>
      <c r="V1356" s="49"/>
      <c r="W1356" s="49"/>
      <c r="X1356" s="49"/>
      <c r="Y1356" s="49"/>
      <c r="Z1356" s="49"/>
      <c r="AA1356" s="49"/>
      <c r="AB1356" s="49"/>
      <c r="AC1356" s="49"/>
      <c r="AD1356" s="49"/>
      <c r="AE1356" s="49"/>
      <c r="AF1356" s="49"/>
    </row>
    <row r="1357" ht="14.5" customHeight="1" spans="1:32">
      <c r="A1357" s="28"/>
      <c r="B1357" s="31"/>
      <c r="C1357" s="144"/>
      <c r="D1357" s="227"/>
      <c r="E1357" s="227"/>
      <c r="F1357" s="227"/>
      <c r="G1357" s="227"/>
      <c r="H1357" s="227"/>
      <c r="I1357" s="227"/>
      <c r="J1357" s="227"/>
      <c r="K1357" s="227"/>
      <c r="L1357" s="228"/>
      <c r="M1357" s="217"/>
      <c r="N1357" s="228"/>
      <c r="O1357" s="228"/>
      <c r="P1357" s="227"/>
      <c r="Q1357" s="229"/>
      <c r="R1357" s="228"/>
      <c r="S1357" s="227"/>
      <c r="T1357" s="230"/>
      <c r="U1357" s="227"/>
      <c r="V1357" s="49"/>
      <c r="W1357" s="49"/>
      <c r="X1357" s="49"/>
      <c r="Y1357" s="49"/>
      <c r="Z1357" s="49"/>
      <c r="AA1357" s="49"/>
      <c r="AB1357" s="49"/>
      <c r="AC1357" s="49"/>
      <c r="AD1357" s="49"/>
      <c r="AE1357" s="49"/>
      <c r="AF1357" s="49"/>
    </row>
    <row r="1358" ht="14.5" customHeight="1" spans="1:32">
      <c r="A1358" s="28"/>
      <c r="B1358" s="31"/>
      <c r="C1358" s="144"/>
      <c r="D1358" s="227"/>
      <c r="E1358" s="227"/>
      <c r="F1358" s="227"/>
      <c r="G1358" s="227"/>
      <c r="H1358" s="227"/>
      <c r="I1358" s="227"/>
      <c r="J1358" s="227"/>
      <c r="K1358" s="227"/>
      <c r="L1358" s="228"/>
      <c r="M1358" s="217"/>
      <c r="N1358" s="228"/>
      <c r="O1358" s="228"/>
      <c r="P1358" s="227"/>
      <c r="Q1358" s="229"/>
      <c r="R1358" s="228"/>
      <c r="S1358" s="227"/>
      <c r="T1358" s="230"/>
      <c r="U1358" s="227"/>
      <c r="V1358" s="49"/>
      <c r="W1358" s="49"/>
      <c r="X1358" s="49"/>
      <c r="Y1358" s="49"/>
      <c r="Z1358" s="49"/>
      <c r="AA1358" s="49"/>
      <c r="AB1358" s="49"/>
      <c r="AC1358" s="49"/>
      <c r="AD1358" s="49"/>
      <c r="AE1358" s="49"/>
      <c r="AF1358" s="49"/>
    </row>
    <row r="1359" ht="14.5" customHeight="1" spans="1:32">
      <c r="A1359" s="28"/>
      <c r="B1359" s="31"/>
      <c r="C1359" s="144"/>
      <c r="D1359" s="227"/>
      <c r="E1359" s="227"/>
      <c r="F1359" s="227"/>
      <c r="G1359" s="227"/>
      <c r="H1359" s="227"/>
      <c r="I1359" s="227"/>
      <c r="J1359" s="227"/>
      <c r="K1359" s="227"/>
      <c r="L1359" s="228"/>
      <c r="M1359" s="217"/>
      <c r="N1359" s="228"/>
      <c r="O1359" s="228"/>
      <c r="P1359" s="227"/>
      <c r="Q1359" s="229"/>
      <c r="R1359" s="228"/>
      <c r="S1359" s="227"/>
      <c r="T1359" s="230"/>
      <c r="U1359" s="227"/>
      <c r="V1359" s="49"/>
      <c r="W1359" s="49"/>
      <c r="X1359" s="49"/>
      <c r="Y1359" s="49"/>
      <c r="Z1359" s="49"/>
      <c r="AA1359" s="49"/>
      <c r="AB1359" s="49"/>
      <c r="AC1359" s="49"/>
      <c r="AD1359" s="49"/>
      <c r="AE1359" s="49"/>
      <c r="AF1359" s="49"/>
    </row>
    <row r="1360" ht="14.5" customHeight="1" spans="1:32">
      <c r="A1360" s="28"/>
      <c r="B1360" s="31"/>
      <c r="C1360" s="144"/>
      <c r="D1360" s="227"/>
      <c r="E1360" s="227"/>
      <c r="F1360" s="227"/>
      <c r="G1360" s="227"/>
      <c r="H1360" s="227"/>
      <c r="I1360" s="227"/>
      <c r="J1360" s="227"/>
      <c r="K1360" s="227"/>
      <c r="L1360" s="228"/>
      <c r="M1360" s="217"/>
      <c r="N1360" s="228"/>
      <c r="O1360" s="228"/>
      <c r="P1360" s="227"/>
      <c r="Q1360" s="229"/>
      <c r="R1360" s="228"/>
      <c r="S1360" s="227"/>
      <c r="T1360" s="230"/>
      <c r="U1360" s="227"/>
      <c r="V1360" s="49"/>
      <c r="W1360" s="49"/>
      <c r="X1360" s="49"/>
      <c r="Y1360" s="49"/>
      <c r="Z1360" s="49"/>
      <c r="AA1360" s="49"/>
      <c r="AB1360" s="49"/>
      <c r="AC1360" s="49"/>
      <c r="AD1360" s="49"/>
      <c r="AE1360" s="49"/>
      <c r="AF1360" s="49"/>
    </row>
    <row r="1361" ht="14.5" customHeight="1" spans="1:32">
      <c r="A1361" s="28"/>
      <c r="B1361" s="31"/>
      <c r="C1361" s="144"/>
      <c r="D1361" s="227"/>
      <c r="E1361" s="227"/>
      <c r="F1361" s="227"/>
      <c r="G1361" s="227"/>
      <c r="H1361" s="227"/>
      <c r="I1361" s="227"/>
      <c r="J1361" s="227"/>
      <c r="K1361" s="227"/>
      <c r="L1361" s="228"/>
      <c r="M1361" s="217"/>
      <c r="N1361" s="228"/>
      <c r="O1361" s="228"/>
      <c r="P1361" s="227"/>
      <c r="Q1361" s="229"/>
      <c r="R1361" s="228"/>
      <c r="S1361" s="227"/>
      <c r="T1361" s="230"/>
      <c r="U1361" s="227"/>
      <c r="V1361" s="49"/>
      <c r="W1361" s="49"/>
      <c r="X1361" s="49"/>
      <c r="Y1361" s="49"/>
      <c r="Z1361" s="49"/>
      <c r="AA1361" s="49"/>
      <c r="AB1361" s="49"/>
      <c r="AC1361" s="49"/>
      <c r="AD1361" s="49"/>
      <c r="AE1361" s="49"/>
      <c r="AF1361" s="49"/>
    </row>
    <row r="1362" ht="14.5" customHeight="1" spans="1:32">
      <c r="A1362" s="28"/>
      <c r="B1362" s="31"/>
      <c r="C1362" s="144"/>
      <c r="D1362" s="227"/>
      <c r="E1362" s="227"/>
      <c r="F1362" s="227"/>
      <c r="G1362" s="227"/>
      <c r="H1362" s="227"/>
      <c r="I1362" s="227"/>
      <c r="J1362" s="227"/>
      <c r="K1362" s="227"/>
      <c r="L1362" s="228"/>
      <c r="M1362" s="217"/>
      <c r="N1362" s="228"/>
      <c r="O1362" s="228"/>
      <c r="P1362" s="227"/>
      <c r="Q1362" s="229"/>
      <c r="R1362" s="228"/>
      <c r="S1362" s="227"/>
      <c r="T1362" s="230"/>
      <c r="U1362" s="227"/>
      <c r="V1362" s="49"/>
      <c r="W1362" s="49"/>
      <c r="X1362" s="49"/>
      <c r="Y1362" s="49"/>
      <c r="Z1362" s="49"/>
      <c r="AA1362" s="49"/>
      <c r="AB1362" s="49"/>
      <c r="AC1362" s="49"/>
      <c r="AD1362" s="49"/>
      <c r="AE1362" s="49"/>
      <c r="AF1362" s="49"/>
    </row>
    <row r="1363" ht="14.5" customHeight="1" spans="1:32">
      <c r="A1363" s="28"/>
      <c r="B1363" s="31"/>
      <c r="C1363" s="144"/>
      <c r="D1363" s="227"/>
      <c r="E1363" s="227"/>
      <c r="F1363" s="227"/>
      <c r="G1363" s="227"/>
      <c r="H1363" s="227"/>
      <c r="I1363" s="227"/>
      <c r="J1363" s="227"/>
      <c r="K1363" s="227"/>
      <c r="L1363" s="228"/>
      <c r="M1363" s="217"/>
      <c r="N1363" s="228"/>
      <c r="O1363" s="228"/>
      <c r="P1363" s="227"/>
      <c r="Q1363" s="229"/>
      <c r="R1363" s="228"/>
      <c r="S1363" s="227"/>
      <c r="T1363" s="230"/>
      <c r="U1363" s="227"/>
      <c r="V1363" s="49"/>
      <c r="W1363" s="49"/>
      <c r="X1363" s="49"/>
      <c r="Y1363" s="49"/>
      <c r="Z1363" s="49"/>
      <c r="AA1363" s="49"/>
      <c r="AB1363" s="49"/>
      <c r="AC1363" s="49"/>
      <c r="AD1363" s="49"/>
      <c r="AE1363" s="49"/>
      <c r="AF1363" s="49"/>
    </row>
    <row r="1364" ht="14.5" customHeight="1" spans="1:32">
      <c r="A1364" s="28"/>
      <c r="B1364" s="31"/>
      <c r="C1364" s="144"/>
      <c r="D1364" s="227"/>
      <c r="E1364" s="227"/>
      <c r="F1364" s="227"/>
      <c r="G1364" s="227"/>
      <c r="H1364" s="227"/>
      <c r="I1364" s="227"/>
      <c r="J1364" s="227"/>
      <c r="K1364" s="227"/>
      <c r="L1364" s="228"/>
      <c r="M1364" s="217"/>
      <c r="N1364" s="228"/>
      <c r="O1364" s="228"/>
      <c r="P1364" s="227"/>
      <c r="Q1364" s="229"/>
      <c r="R1364" s="228"/>
      <c r="S1364" s="227"/>
      <c r="T1364" s="230"/>
      <c r="U1364" s="227"/>
      <c r="V1364" s="49"/>
      <c r="W1364" s="49"/>
      <c r="X1364" s="49"/>
      <c r="Y1364" s="49"/>
      <c r="Z1364" s="49"/>
      <c r="AA1364" s="49"/>
      <c r="AB1364" s="49"/>
      <c r="AC1364" s="49"/>
      <c r="AD1364" s="49"/>
      <c r="AE1364" s="49"/>
      <c r="AF1364" s="49"/>
    </row>
    <row r="1365" ht="14.5" customHeight="1" spans="1:32">
      <c r="A1365" s="28"/>
      <c r="B1365" s="31"/>
      <c r="C1365" s="144"/>
      <c r="D1365" s="227"/>
      <c r="E1365" s="227"/>
      <c r="F1365" s="227"/>
      <c r="G1365" s="227"/>
      <c r="H1365" s="227"/>
      <c r="I1365" s="227"/>
      <c r="J1365" s="227"/>
      <c r="K1365" s="227"/>
      <c r="L1365" s="228"/>
      <c r="M1365" s="217"/>
      <c r="N1365" s="228"/>
      <c r="O1365" s="228"/>
      <c r="P1365" s="227"/>
      <c r="Q1365" s="229"/>
      <c r="R1365" s="228"/>
      <c r="S1365" s="227"/>
      <c r="T1365" s="230"/>
      <c r="U1365" s="227"/>
      <c r="V1365" s="49"/>
      <c r="W1365" s="49"/>
      <c r="X1365" s="49"/>
      <c r="Y1365" s="49"/>
      <c r="Z1365" s="49"/>
      <c r="AA1365" s="49"/>
      <c r="AB1365" s="49"/>
      <c r="AC1365" s="49"/>
      <c r="AD1365" s="49"/>
      <c r="AE1365" s="49"/>
      <c r="AF1365" s="49"/>
    </row>
    <row r="1366" ht="14.5" customHeight="1" spans="1:32">
      <c r="A1366" s="28"/>
      <c r="B1366" s="31"/>
      <c r="C1366" s="144"/>
      <c r="D1366" s="227"/>
      <c r="E1366" s="227"/>
      <c r="F1366" s="227"/>
      <c r="G1366" s="227"/>
      <c r="H1366" s="227"/>
      <c r="I1366" s="227"/>
      <c r="J1366" s="227"/>
      <c r="K1366" s="227"/>
      <c r="L1366" s="228"/>
      <c r="M1366" s="217"/>
      <c r="N1366" s="228"/>
      <c r="O1366" s="228"/>
      <c r="P1366" s="227"/>
      <c r="Q1366" s="229"/>
      <c r="R1366" s="228"/>
      <c r="S1366" s="227"/>
      <c r="T1366" s="230"/>
      <c r="U1366" s="227"/>
      <c r="V1366" s="49"/>
      <c r="W1366" s="49"/>
      <c r="X1366" s="49"/>
      <c r="Y1366" s="49"/>
      <c r="Z1366" s="49"/>
      <c r="AA1366" s="49"/>
      <c r="AB1366" s="49"/>
      <c r="AC1366" s="49"/>
      <c r="AD1366" s="49"/>
      <c r="AE1366" s="49"/>
      <c r="AF1366" s="49"/>
    </row>
    <row r="1367" ht="14.5" customHeight="1" spans="1:32">
      <c r="A1367" s="28"/>
      <c r="B1367" s="31"/>
      <c r="C1367" s="144"/>
      <c r="D1367" s="227"/>
      <c r="E1367" s="227"/>
      <c r="F1367" s="227"/>
      <c r="G1367" s="227"/>
      <c r="H1367" s="227"/>
      <c r="I1367" s="227"/>
      <c r="J1367" s="227"/>
      <c r="K1367" s="227"/>
      <c r="L1367" s="228"/>
      <c r="M1367" s="217"/>
      <c r="N1367" s="228"/>
      <c r="O1367" s="228"/>
      <c r="P1367" s="227"/>
      <c r="Q1367" s="229"/>
      <c r="R1367" s="228"/>
      <c r="S1367" s="227"/>
      <c r="T1367" s="230"/>
      <c r="U1367" s="227"/>
      <c r="V1367" s="49"/>
      <c r="W1367" s="49"/>
      <c r="X1367" s="49"/>
      <c r="Y1367" s="49"/>
      <c r="Z1367" s="49"/>
      <c r="AA1367" s="49"/>
      <c r="AB1367" s="49"/>
      <c r="AC1367" s="49"/>
      <c r="AD1367" s="49"/>
      <c r="AE1367" s="49"/>
      <c r="AF1367" s="49"/>
    </row>
    <row r="1368" ht="14.5" customHeight="1" spans="1:32">
      <c r="A1368" s="28"/>
      <c r="B1368" s="31"/>
      <c r="C1368" s="144"/>
      <c r="D1368" s="227"/>
      <c r="E1368" s="227"/>
      <c r="F1368" s="227"/>
      <c r="G1368" s="227"/>
      <c r="H1368" s="227"/>
      <c r="I1368" s="227"/>
      <c r="J1368" s="227"/>
      <c r="K1368" s="227"/>
      <c r="L1368" s="228"/>
      <c r="M1368" s="217"/>
      <c r="N1368" s="228"/>
      <c r="O1368" s="228"/>
      <c r="P1368" s="227"/>
      <c r="Q1368" s="229"/>
      <c r="R1368" s="228"/>
      <c r="S1368" s="227"/>
      <c r="T1368" s="230"/>
      <c r="U1368" s="227"/>
      <c r="V1368" s="49"/>
      <c r="W1368" s="49"/>
      <c r="X1368" s="49"/>
      <c r="Y1368" s="49"/>
      <c r="Z1368" s="49"/>
      <c r="AA1368" s="49"/>
      <c r="AB1368" s="49"/>
      <c r="AC1368" s="49"/>
      <c r="AD1368" s="49"/>
      <c r="AE1368" s="49"/>
      <c r="AF1368" s="49"/>
    </row>
    <row r="1369" ht="14.5" customHeight="1" spans="1:32">
      <c r="A1369" s="28"/>
      <c r="B1369" s="31"/>
      <c r="C1369" s="144"/>
      <c r="D1369" s="227"/>
      <c r="E1369" s="227"/>
      <c r="F1369" s="227"/>
      <c r="G1369" s="227"/>
      <c r="H1369" s="227"/>
      <c r="I1369" s="227"/>
      <c r="J1369" s="227"/>
      <c r="K1369" s="227"/>
      <c r="L1369" s="228"/>
      <c r="M1369" s="217"/>
      <c r="N1369" s="228"/>
      <c r="O1369" s="228"/>
      <c r="P1369" s="227"/>
      <c r="Q1369" s="229"/>
      <c r="R1369" s="228"/>
      <c r="S1369" s="227"/>
      <c r="T1369" s="230"/>
      <c r="U1369" s="227"/>
      <c r="V1369" s="49"/>
      <c r="W1369" s="49"/>
      <c r="X1369" s="49"/>
      <c r="Y1369" s="49"/>
      <c r="Z1369" s="49"/>
      <c r="AA1369" s="49"/>
      <c r="AB1369" s="49"/>
      <c r="AC1369" s="49"/>
      <c r="AD1369" s="49"/>
      <c r="AE1369" s="49"/>
      <c r="AF1369" s="49"/>
    </row>
    <row r="1370" ht="14.5" customHeight="1" spans="1:32">
      <c r="A1370" s="28"/>
      <c r="B1370" s="31"/>
      <c r="C1370" s="144"/>
      <c r="D1370" s="227"/>
      <c r="E1370" s="227"/>
      <c r="F1370" s="227"/>
      <c r="G1370" s="227"/>
      <c r="H1370" s="227"/>
      <c r="I1370" s="227"/>
      <c r="J1370" s="227"/>
      <c r="K1370" s="227"/>
      <c r="L1370" s="228"/>
      <c r="M1370" s="217"/>
      <c r="N1370" s="228"/>
      <c r="O1370" s="228"/>
      <c r="P1370" s="227"/>
      <c r="Q1370" s="229"/>
      <c r="R1370" s="228"/>
      <c r="S1370" s="227"/>
      <c r="T1370" s="230"/>
      <c r="U1370" s="227"/>
      <c r="V1370" s="49"/>
      <c r="W1370" s="49"/>
      <c r="X1370" s="49"/>
      <c r="Y1370" s="49"/>
      <c r="Z1370" s="49"/>
      <c r="AA1370" s="49"/>
      <c r="AB1370" s="49"/>
      <c r="AC1370" s="49"/>
      <c r="AD1370" s="49"/>
      <c r="AE1370" s="49"/>
      <c r="AF1370" s="49"/>
    </row>
    <row r="1371" ht="14.5" customHeight="1" spans="1:32">
      <c r="A1371" s="28"/>
      <c r="B1371" s="31"/>
      <c r="C1371" s="144"/>
      <c r="D1371" s="227"/>
      <c r="E1371" s="227"/>
      <c r="F1371" s="227"/>
      <c r="G1371" s="227"/>
      <c r="H1371" s="227"/>
      <c r="I1371" s="227"/>
      <c r="J1371" s="227"/>
      <c r="K1371" s="227"/>
      <c r="L1371" s="228"/>
      <c r="M1371" s="217"/>
      <c r="N1371" s="228"/>
      <c r="O1371" s="228"/>
      <c r="P1371" s="227"/>
      <c r="Q1371" s="229"/>
      <c r="R1371" s="228"/>
      <c r="S1371" s="227"/>
      <c r="T1371" s="230"/>
      <c r="U1371" s="227"/>
      <c r="V1371" s="49"/>
      <c r="W1371" s="49"/>
      <c r="X1371" s="49"/>
      <c r="Y1371" s="49"/>
      <c r="Z1371" s="49"/>
      <c r="AA1371" s="49"/>
      <c r="AB1371" s="49"/>
      <c r="AC1371" s="49"/>
      <c r="AD1371" s="49"/>
      <c r="AE1371" s="49"/>
      <c r="AF1371" s="49"/>
    </row>
    <row r="1372" ht="14.5" customHeight="1" spans="1:32">
      <c r="A1372" s="28"/>
      <c r="B1372" s="31"/>
      <c r="C1372" s="144"/>
      <c r="D1372" s="227"/>
      <c r="E1372" s="227"/>
      <c r="F1372" s="227"/>
      <c r="G1372" s="227"/>
      <c r="H1372" s="227"/>
      <c r="I1372" s="227"/>
      <c r="J1372" s="227"/>
      <c r="K1372" s="227"/>
      <c r="L1372" s="228"/>
      <c r="M1372" s="217"/>
      <c r="N1372" s="228"/>
      <c r="O1372" s="228"/>
      <c r="P1372" s="227"/>
      <c r="Q1372" s="229"/>
      <c r="R1372" s="228"/>
      <c r="S1372" s="227"/>
      <c r="T1372" s="230"/>
      <c r="U1372" s="227"/>
      <c r="V1372" s="49"/>
      <c r="W1372" s="49"/>
      <c r="X1372" s="49"/>
      <c r="Y1372" s="49"/>
      <c r="Z1372" s="49"/>
      <c r="AA1372" s="49"/>
      <c r="AB1372" s="49"/>
      <c r="AC1372" s="49"/>
      <c r="AD1372" s="49"/>
      <c r="AE1372" s="49"/>
      <c r="AF1372" s="49"/>
    </row>
    <row r="1373" ht="14.5" customHeight="1" spans="1:32">
      <c r="A1373" s="28"/>
      <c r="B1373" s="31"/>
      <c r="C1373" s="144"/>
      <c r="D1373" s="227"/>
      <c r="E1373" s="227"/>
      <c r="F1373" s="227"/>
      <c r="G1373" s="227"/>
      <c r="H1373" s="227"/>
      <c r="I1373" s="227"/>
      <c r="J1373" s="227"/>
      <c r="K1373" s="227"/>
      <c r="L1373" s="228"/>
      <c r="M1373" s="217"/>
      <c r="N1373" s="228"/>
      <c r="O1373" s="228"/>
      <c r="P1373" s="227"/>
      <c r="Q1373" s="229"/>
      <c r="R1373" s="228"/>
      <c r="S1373" s="227"/>
      <c r="T1373" s="230"/>
      <c r="U1373" s="227"/>
      <c r="V1373" s="49"/>
      <c r="W1373" s="49"/>
      <c r="X1373" s="49"/>
      <c r="Y1373" s="49"/>
      <c r="Z1373" s="49"/>
      <c r="AA1373" s="49"/>
      <c r="AB1373" s="49"/>
      <c r="AC1373" s="49"/>
      <c r="AD1373" s="49"/>
      <c r="AE1373" s="49"/>
      <c r="AF1373" s="49"/>
    </row>
    <row r="1374" ht="14.5" customHeight="1" spans="1:32">
      <c r="A1374" s="28"/>
      <c r="B1374" s="31"/>
      <c r="C1374" s="144"/>
      <c r="D1374" s="227"/>
      <c r="E1374" s="227"/>
      <c r="F1374" s="227"/>
      <c r="G1374" s="227"/>
      <c r="H1374" s="227"/>
      <c r="I1374" s="227"/>
      <c r="J1374" s="227"/>
      <c r="K1374" s="227"/>
      <c r="L1374" s="228"/>
      <c r="M1374" s="217"/>
      <c r="N1374" s="228"/>
      <c r="O1374" s="228"/>
      <c r="P1374" s="227"/>
      <c r="Q1374" s="229"/>
      <c r="R1374" s="228"/>
      <c r="S1374" s="227"/>
      <c r="T1374" s="230"/>
      <c r="U1374" s="227"/>
      <c r="V1374" s="49"/>
      <c r="W1374" s="49"/>
      <c r="X1374" s="49"/>
      <c r="Y1374" s="49"/>
      <c r="Z1374" s="49"/>
      <c r="AA1374" s="49"/>
      <c r="AB1374" s="49"/>
      <c r="AC1374" s="49"/>
      <c r="AD1374" s="49"/>
      <c r="AE1374" s="49"/>
      <c r="AF1374" s="49"/>
    </row>
    <row r="1375" ht="14.5" customHeight="1" spans="1:32">
      <c r="A1375" s="28"/>
      <c r="B1375" s="31"/>
      <c r="C1375" s="144"/>
      <c r="D1375" s="227"/>
      <c r="E1375" s="227"/>
      <c r="F1375" s="227"/>
      <c r="G1375" s="227"/>
      <c r="H1375" s="227"/>
      <c r="I1375" s="227"/>
      <c r="J1375" s="227"/>
      <c r="K1375" s="227"/>
      <c r="L1375" s="228"/>
      <c r="M1375" s="217"/>
      <c r="N1375" s="228"/>
      <c r="O1375" s="228"/>
      <c r="P1375" s="227"/>
      <c r="Q1375" s="229"/>
      <c r="R1375" s="228"/>
      <c r="S1375" s="227"/>
      <c r="T1375" s="230"/>
      <c r="U1375" s="227"/>
      <c r="V1375" s="49"/>
      <c r="W1375" s="49"/>
      <c r="X1375" s="49"/>
      <c r="Y1375" s="49"/>
      <c r="Z1375" s="49"/>
      <c r="AA1375" s="49"/>
      <c r="AB1375" s="49"/>
      <c r="AC1375" s="49"/>
      <c r="AD1375" s="49"/>
      <c r="AE1375" s="49"/>
      <c r="AF1375" s="49"/>
    </row>
    <row r="1376" ht="14.5" customHeight="1" spans="1:32">
      <c r="A1376" s="28"/>
      <c r="B1376" s="31"/>
      <c r="C1376" s="144"/>
      <c r="D1376" s="227"/>
      <c r="E1376" s="227"/>
      <c r="F1376" s="227"/>
      <c r="G1376" s="227"/>
      <c r="H1376" s="227"/>
      <c r="I1376" s="227"/>
      <c r="J1376" s="227"/>
      <c r="K1376" s="227"/>
      <c r="L1376" s="228"/>
      <c r="M1376" s="217"/>
      <c r="N1376" s="228"/>
      <c r="O1376" s="228"/>
      <c r="P1376" s="227"/>
      <c r="Q1376" s="229"/>
      <c r="R1376" s="228"/>
      <c r="S1376" s="227"/>
      <c r="T1376" s="230"/>
      <c r="U1376" s="227"/>
      <c r="V1376" s="49"/>
      <c r="W1376" s="49"/>
      <c r="X1376" s="49"/>
      <c r="Y1376" s="49"/>
      <c r="Z1376" s="49"/>
      <c r="AA1376" s="49"/>
      <c r="AB1376" s="49"/>
      <c r="AC1376" s="49"/>
      <c r="AD1376" s="49"/>
      <c r="AE1376" s="49"/>
      <c r="AF1376" s="49"/>
    </row>
    <row r="1377" ht="14.5" customHeight="1" spans="1:32">
      <c r="A1377" s="28"/>
      <c r="B1377" s="31"/>
      <c r="C1377" s="144"/>
      <c r="D1377" s="227"/>
      <c r="E1377" s="227"/>
      <c r="F1377" s="227"/>
      <c r="G1377" s="227"/>
      <c r="H1377" s="227"/>
      <c r="I1377" s="227"/>
      <c r="J1377" s="227"/>
      <c r="K1377" s="227"/>
      <c r="L1377" s="228"/>
      <c r="M1377" s="217"/>
      <c r="N1377" s="228"/>
      <c r="O1377" s="228"/>
      <c r="P1377" s="227"/>
      <c r="Q1377" s="229"/>
      <c r="R1377" s="228"/>
      <c r="S1377" s="227"/>
      <c r="T1377" s="230"/>
      <c r="U1377" s="227"/>
      <c r="V1377" s="49"/>
      <c r="W1377" s="49"/>
      <c r="X1377" s="49"/>
      <c r="Y1377" s="49"/>
      <c r="Z1377" s="49"/>
      <c r="AA1377" s="49"/>
      <c r="AB1377" s="49"/>
      <c r="AC1377" s="49"/>
      <c r="AD1377" s="49"/>
      <c r="AE1377" s="49"/>
      <c r="AF1377" s="49"/>
    </row>
    <row r="1378" ht="14.5" customHeight="1" spans="1:32">
      <c r="A1378" s="28"/>
      <c r="B1378" s="31"/>
      <c r="C1378" s="144"/>
      <c r="D1378" s="227"/>
      <c r="E1378" s="227"/>
      <c r="F1378" s="227"/>
      <c r="G1378" s="227"/>
      <c r="H1378" s="227"/>
      <c r="I1378" s="227"/>
      <c r="J1378" s="227"/>
      <c r="K1378" s="227"/>
      <c r="L1378" s="228"/>
      <c r="M1378" s="217"/>
      <c r="N1378" s="228"/>
      <c r="O1378" s="228"/>
      <c r="P1378" s="227"/>
      <c r="Q1378" s="229"/>
      <c r="R1378" s="228"/>
      <c r="S1378" s="227"/>
      <c r="T1378" s="230"/>
      <c r="U1378" s="227"/>
      <c r="V1378" s="49"/>
      <c r="W1378" s="49"/>
      <c r="X1378" s="49"/>
      <c r="Y1378" s="49"/>
      <c r="Z1378" s="49"/>
      <c r="AA1378" s="49"/>
      <c r="AB1378" s="49"/>
      <c r="AC1378" s="49"/>
      <c r="AD1378" s="49"/>
      <c r="AE1378" s="49"/>
      <c r="AF1378" s="49"/>
    </row>
    <row r="1379" ht="14.5" customHeight="1" spans="1:32">
      <c r="A1379" s="28"/>
      <c r="B1379" s="31"/>
      <c r="C1379" s="144"/>
      <c r="D1379" s="227"/>
      <c r="E1379" s="227"/>
      <c r="F1379" s="227"/>
      <c r="G1379" s="227"/>
      <c r="H1379" s="227"/>
      <c r="I1379" s="227"/>
      <c r="J1379" s="227"/>
      <c r="K1379" s="227"/>
      <c r="L1379" s="228"/>
      <c r="M1379" s="217"/>
      <c r="N1379" s="228"/>
      <c r="O1379" s="228"/>
      <c r="P1379" s="227"/>
      <c r="Q1379" s="229"/>
      <c r="R1379" s="228"/>
      <c r="S1379" s="227"/>
      <c r="T1379" s="230"/>
      <c r="U1379" s="227"/>
      <c r="V1379" s="49"/>
      <c r="W1379" s="49"/>
      <c r="X1379" s="49"/>
      <c r="Y1379" s="49"/>
      <c r="Z1379" s="49"/>
      <c r="AA1379" s="49"/>
      <c r="AB1379" s="49"/>
      <c r="AC1379" s="49"/>
      <c r="AD1379" s="49"/>
      <c r="AE1379" s="49"/>
      <c r="AF1379" s="49"/>
    </row>
    <row r="1380" ht="14.5" customHeight="1" spans="1:32">
      <c r="A1380" s="28"/>
      <c r="B1380" s="31"/>
      <c r="C1380" s="144"/>
      <c r="D1380" s="227"/>
      <c r="E1380" s="227"/>
      <c r="F1380" s="227"/>
      <c r="G1380" s="227"/>
      <c r="H1380" s="227"/>
      <c r="I1380" s="227"/>
      <c r="J1380" s="227"/>
      <c r="K1380" s="227"/>
      <c r="L1380" s="228"/>
      <c r="M1380" s="231"/>
      <c r="N1380" s="228"/>
      <c r="O1380" s="228"/>
      <c r="P1380" s="227"/>
      <c r="Q1380" s="229"/>
      <c r="R1380" s="228"/>
      <c r="S1380" s="227"/>
      <c r="T1380" s="230"/>
      <c r="U1380" s="227"/>
      <c r="V1380" s="49"/>
      <c r="W1380" s="49"/>
      <c r="X1380" s="49"/>
      <c r="Y1380" s="49"/>
      <c r="Z1380" s="49"/>
      <c r="AA1380" s="49"/>
      <c r="AB1380" s="49"/>
      <c r="AC1380" s="49"/>
      <c r="AD1380" s="49"/>
      <c r="AE1380" s="49"/>
      <c r="AF1380" s="49"/>
    </row>
    <row r="1381" ht="14.5" customHeight="1" spans="1:32">
      <c r="A1381" s="28"/>
      <c r="B1381" s="31"/>
      <c r="C1381" s="144"/>
      <c r="D1381" s="227"/>
      <c r="E1381" s="227"/>
      <c r="F1381" s="227"/>
      <c r="G1381" s="227"/>
      <c r="H1381" s="227"/>
      <c r="I1381" s="227"/>
      <c r="J1381" s="227"/>
      <c r="K1381" s="227"/>
      <c r="L1381" s="228"/>
      <c r="M1381" s="231"/>
      <c r="N1381" s="228"/>
      <c r="O1381" s="228"/>
      <c r="P1381" s="227"/>
      <c r="Q1381" s="229"/>
      <c r="R1381" s="228"/>
      <c r="S1381" s="227"/>
      <c r="T1381" s="230"/>
      <c r="U1381" s="227"/>
      <c r="V1381" s="49"/>
      <c r="W1381" s="49"/>
      <c r="X1381" s="49"/>
      <c r="Y1381" s="49"/>
      <c r="Z1381" s="49"/>
      <c r="AA1381" s="49"/>
      <c r="AB1381" s="49"/>
      <c r="AC1381" s="49"/>
      <c r="AD1381" s="49"/>
      <c r="AE1381" s="49"/>
      <c r="AF1381" s="49"/>
    </row>
    <row r="1382" ht="14.5" customHeight="1" spans="1:32">
      <c r="A1382" s="28"/>
      <c r="B1382" s="31"/>
      <c r="C1382" s="144"/>
      <c r="D1382" s="227"/>
      <c r="E1382" s="227"/>
      <c r="F1382" s="227"/>
      <c r="G1382" s="227"/>
      <c r="H1382" s="227"/>
      <c r="I1382" s="227"/>
      <c r="J1382" s="227"/>
      <c r="K1382" s="227"/>
      <c r="L1382" s="228"/>
      <c r="M1382" s="231"/>
      <c r="N1382" s="228"/>
      <c r="O1382" s="228"/>
      <c r="P1382" s="227"/>
      <c r="Q1382" s="229"/>
      <c r="R1382" s="228"/>
      <c r="S1382" s="227"/>
      <c r="T1382" s="230"/>
      <c r="U1382" s="227"/>
      <c r="V1382" s="49"/>
      <c r="W1382" s="49"/>
      <c r="X1382" s="49"/>
      <c r="Y1382" s="49"/>
      <c r="Z1382" s="49"/>
      <c r="AA1382" s="49"/>
      <c r="AB1382" s="49"/>
      <c r="AC1382" s="49"/>
      <c r="AD1382" s="49"/>
      <c r="AE1382" s="49"/>
      <c r="AF1382" s="49"/>
    </row>
    <row r="1383" ht="14.5" customHeight="1" spans="1:32">
      <c r="A1383" s="28"/>
      <c r="B1383" s="31"/>
      <c r="C1383" s="144"/>
      <c r="D1383" s="227"/>
      <c r="E1383" s="227"/>
      <c r="F1383" s="227"/>
      <c r="G1383" s="227"/>
      <c r="H1383" s="227"/>
      <c r="I1383" s="227"/>
      <c r="J1383" s="227"/>
      <c r="K1383" s="227"/>
      <c r="L1383" s="228"/>
      <c r="M1383" s="231"/>
      <c r="N1383" s="228"/>
      <c r="O1383" s="228"/>
      <c r="P1383" s="227"/>
      <c r="Q1383" s="229"/>
      <c r="R1383" s="228"/>
      <c r="S1383" s="227"/>
      <c r="T1383" s="230"/>
      <c r="U1383" s="227"/>
      <c r="V1383" s="49"/>
      <c r="W1383" s="49"/>
      <c r="X1383" s="49"/>
      <c r="Y1383" s="49"/>
      <c r="Z1383" s="49"/>
      <c r="AA1383" s="49"/>
      <c r="AB1383" s="49"/>
      <c r="AC1383" s="49"/>
      <c r="AD1383" s="49"/>
      <c r="AE1383" s="49"/>
      <c r="AF1383" s="49"/>
    </row>
    <row r="1384" ht="14.5" customHeight="1" spans="1:32">
      <c r="A1384" s="28"/>
      <c r="B1384" s="31"/>
      <c r="C1384" s="144"/>
      <c r="D1384" s="227"/>
      <c r="E1384" s="227"/>
      <c r="F1384" s="227"/>
      <c r="G1384" s="227"/>
      <c r="H1384" s="227"/>
      <c r="I1384" s="227"/>
      <c r="J1384" s="227"/>
      <c r="K1384" s="227"/>
      <c r="L1384" s="228"/>
      <c r="M1384" s="231"/>
      <c r="N1384" s="228"/>
      <c r="O1384" s="228"/>
      <c r="P1384" s="227"/>
      <c r="Q1384" s="229"/>
      <c r="R1384" s="228"/>
      <c r="S1384" s="227"/>
      <c r="T1384" s="230"/>
      <c r="U1384" s="227"/>
      <c r="V1384" s="49"/>
      <c r="W1384" s="49"/>
      <c r="X1384" s="49"/>
      <c r="Y1384" s="49"/>
      <c r="Z1384" s="49"/>
      <c r="AA1384" s="49"/>
      <c r="AB1384" s="49"/>
      <c r="AC1384" s="49"/>
      <c r="AD1384" s="49"/>
      <c r="AE1384" s="49"/>
      <c r="AF1384" s="49"/>
    </row>
    <row r="1385" ht="14.5" customHeight="1" spans="1:32">
      <c r="A1385" s="28"/>
      <c r="B1385" s="31"/>
      <c r="C1385" s="144"/>
      <c r="D1385" s="227"/>
      <c r="E1385" s="227"/>
      <c r="F1385" s="227"/>
      <c r="G1385" s="227"/>
      <c r="H1385" s="227"/>
      <c r="I1385" s="227"/>
      <c r="J1385" s="227"/>
      <c r="K1385" s="227"/>
      <c r="L1385" s="228"/>
      <c r="M1385" s="231"/>
      <c r="N1385" s="228"/>
      <c r="O1385" s="228"/>
      <c r="P1385" s="227"/>
      <c r="Q1385" s="229"/>
      <c r="R1385" s="228"/>
      <c r="S1385" s="227"/>
      <c r="T1385" s="230"/>
      <c r="U1385" s="227"/>
      <c r="V1385" s="49"/>
      <c r="W1385" s="49"/>
      <c r="X1385" s="49"/>
      <c r="Y1385" s="49"/>
      <c r="Z1385" s="49"/>
      <c r="AA1385" s="49"/>
      <c r="AB1385" s="49"/>
      <c r="AC1385" s="49"/>
      <c r="AD1385" s="49"/>
      <c r="AE1385" s="49"/>
      <c r="AF1385" s="49"/>
    </row>
    <row r="1386" ht="14.5" customHeight="1" spans="1:32">
      <c r="A1386" s="28"/>
      <c r="B1386" s="31"/>
      <c r="C1386" s="144"/>
      <c r="D1386" s="227"/>
      <c r="E1386" s="227"/>
      <c r="F1386" s="227"/>
      <c r="G1386" s="227"/>
      <c r="H1386" s="227"/>
      <c r="I1386" s="227"/>
      <c r="J1386" s="227"/>
      <c r="K1386" s="227"/>
      <c r="L1386" s="228"/>
      <c r="M1386" s="231"/>
      <c r="N1386" s="228"/>
      <c r="O1386" s="228"/>
      <c r="P1386" s="227"/>
      <c r="Q1386" s="229"/>
      <c r="R1386" s="228"/>
      <c r="S1386" s="227"/>
      <c r="T1386" s="230"/>
      <c r="U1386" s="227"/>
      <c r="V1386" s="49"/>
      <c r="W1386" s="49"/>
      <c r="X1386" s="49"/>
      <c r="Y1386" s="49"/>
      <c r="Z1386" s="49"/>
      <c r="AA1386" s="49"/>
      <c r="AB1386" s="49"/>
      <c r="AC1386" s="49"/>
      <c r="AD1386" s="49"/>
      <c r="AE1386" s="49"/>
      <c r="AF1386" s="49"/>
    </row>
    <row r="1387" ht="14.5" customHeight="1" spans="1:32">
      <c r="A1387" s="28"/>
      <c r="B1387" s="31"/>
      <c r="C1387" s="144"/>
      <c r="D1387" s="227"/>
      <c r="E1387" s="227"/>
      <c r="F1387" s="227"/>
      <c r="G1387" s="227"/>
      <c r="H1387" s="227"/>
      <c r="I1387" s="227"/>
      <c r="J1387" s="227"/>
      <c r="K1387" s="227"/>
      <c r="L1387" s="228"/>
      <c r="M1387" s="231"/>
      <c r="N1387" s="228"/>
      <c r="O1387" s="228"/>
      <c r="P1387" s="227"/>
      <c r="Q1387" s="229"/>
      <c r="R1387" s="228"/>
      <c r="S1387" s="227"/>
      <c r="T1387" s="230"/>
      <c r="U1387" s="227"/>
      <c r="V1387" s="49"/>
      <c r="W1387" s="49"/>
      <c r="X1387" s="49"/>
      <c r="Y1387" s="49"/>
      <c r="Z1387" s="49"/>
      <c r="AA1387" s="49"/>
      <c r="AB1387" s="49"/>
      <c r="AC1387" s="49"/>
      <c r="AD1387" s="49"/>
      <c r="AE1387" s="49"/>
      <c r="AF1387" s="49"/>
    </row>
    <row r="1388" ht="14.5" customHeight="1" spans="1:32">
      <c r="A1388" s="28"/>
      <c r="B1388" s="31"/>
      <c r="C1388" s="144"/>
      <c r="D1388" s="227"/>
      <c r="E1388" s="227"/>
      <c r="F1388" s="227"/>
      <c r="G1388" s="227"/>
      <c r="H1388" s="227"/>
      <c r="I1388" s="227"/>
      <c r="J1388" s="227"/>
      <c r="K1388" s="227"/>
      <c r="L1388" s="228"/>
      <c r="M1388" s="232"/>
      <c r="N1388" s="228"/>
      <c r="O1388" s="228"/>
      <c r="P1388" s="227"/>
      <c r="Q1388" s="229"/>
      <c r="R1388" s="228"/>
      <c r="S1388" s="227"/>
      <c r="T1388" s="230"/>
      <c r="U1388" s="227"/>
      <c r="V1388" s="49"/>
      <c r="W1388" s="49"/>
      <c r="X1388" s="49"/>
      <c r="Y1388" s="49"/>
      <c r="Z1388" s="49"/>
      <c r="AA1388" s="49"/>
      <c r="AB1388" s="49"/>
      <c r="AC1388" s="49"/>
      <c r="AD1388" s="49"/>
      <c r="AE1388" s="49"/>
      <c r="AF1388" s="49"/>
    </row>
    <row r="1389" ht="14.5" customHeight="1" spans="1:32">
      <c r="A1389" s="28"/>
      <c r="B1389" s="31"/>
      <c r="C1389" s="144"/>
      <c r="D1389" s="227"/>
      <c r="E1389" s="227"/>
      <c r="F1389" s="227"/>
      <c r="G1389" s="227"/>
      <c r="H1389" s="227"/>
      <c r="I1389" s="227"/>
      <c r="J1389" s="227"/>
      <c r="K1389" s="227"/>
      <c r="L1389" s="228"/>
      <c r="M1389" s="232"/>
      <c r="N1389" s="228"/>
      <c r="O1389" s="228"/>
      <c r="P1389" s="227"/>
      <c r="Q1389" s="229"/>
      <c r="R1389" s="228"/>
      <c r="S1389" s="227"/>
      <c r="T1389" s="230"/>
      <c r="U1389" s="227"/>
      <c r="V1389" s="49"/>
      <c r="W1389" s="49"/>
      <c r="X1389" s="49"/>
      <c r="Y1389" s="49"/>
      <c r="Z1389" s="49"/>
      <c r="AA1389" s="49"/>
      <c r="AB1389" s="49"/>
      <c r="AC1389" s="49"/>
      <c r="AD1389" s="49"/>
      <c r="AE1389" s="49"/>
      <c r="AF1389" s="49"/>
    </row>
    <row r="1390" ht="14.5" customHeight="1" spans="1:32">
      <c r="A1390" s="28"/>
      <c r="B1390" s="31"/>
      <c r="C1390" s="144"/>
      <c r="D1390" s="227"/>
      <c r="E1390" s="227"/>
      <c r="F1390" s="227"/>
      <c r="G1390" s="227"/>
      <c r="H1390" s="227"/>
      <c r="I1390" s="227"/>
      <c r="J1390" s="227"/>
      <c r="K1390" s="227"/>
      <c r="L1390" s="228"/>
      <c r="M1390" s="232"/>
      <c r="N1390" s="228"/>
      <c r="O1390" s="228"/>
      <c r="P1390" s="227"/>
      <c r="Q1390" s="229"/>
      <c r="R1390" s="228"/>
      <c r="S1390" s="227"/>
      <c r="T1390" s="230"/>
      <c r="U1390" s="227"/>
      <c r="V1390" s="49"/>
      <c r="W1390" s="49"/>
      <c r="X1390" s="49"/>
      <c r="Y1390" s="49"/>
      <c r="Z1390" s="49"/>
      <c r="AA1390" s="49"/>
      <c r="AB1390" s="49"/>
      <c r="AC1390" s="49"/>
      <c r="AD1390" s="49"/>
      <c r="AE1390" s="49"/>
      <c r="AF1390" s="49"/>
    </row>
    <row r="1391" ht="14.5" customHeight="1" spans="1:32">
      <c r="A1391" s="28"/>
      <c r="B1391" s="31"/>
      <c r="C1391" s="144"/>
      <c r="D1391" s="227"/>
      <c r="E1391" s="227"/>
      <c r="F1391" s="227"/>
      <c r="G1391" s="227"/>
      <c r="H1391" s="227"/>
      <c r="I1391" s="227"/>
      <c r="J1391" s="227"/>
      <c r="K1391" s="227"/>
      <c r="L1391" s="228"/>
      <c r="M1391" s="232"/>
      <c r="N1391" s="228"/>
      <c r="O1391" s="228"/>
      <c r="P1391" s="227"/>
      <c r="Q1391" s="229"/>
      <c r="R1391" s="228"/>
      <c r="S1391" s="227"/>
      <c r="T1391" s="230"/>
      <c r="U1391" s="227"/>
      <c r="V1391" s="49"/>
      <c r="W1391" s="49"/>
      <c r="X1391" s="49"/>
      <c r="Y1391" s="49"/>
      <c r="Z1391" s="49"/>
      <c r="AA1391" s="49"/>
      <c r="AB1391" s="49"/>
      <c r="AC1391" s="49"/>
      <c r="AD1391" s="49"/>
      <c r="AE1391" s="49"/>
      <c r="AF1391" s="49"/>
    </row>
    <row r="1392" ht="14.5" customHeight="1" spans="1:32">
      <c r="A1392" s="28"/>
      <c r="B1392" s="31"/>
      <c r="C1392" s="144"/>
      <c r="D1392" s="227"/>
      <c r="E1392" s="227"/>
      <c r="F1392" s="227"/>
      <c r="G1392" s="227"/>
      <c r="H1392" s="227"/>
      <c r="I1392" s="227"/>
      <c r="J1392" s="227"/>
      <c r="K1392" s="227"/>
      <c r="L1392" s="228"/>
      <c r="M1392" s="232"/>
      <c r="N1392" s="228"/>
      <c r="O1392" s="228"/>
      <c r="P1392" s="227"/>
      <c r="Q1392" s="229"/>
      <c r="R1392" s="228"/>
      <c r="S1392" s="227"/>
      <c r="T1392" s="230"/>
      <c r="U1392" s="227"/>
      <c r="V1392" s="49"/>
      <c r="W1392" s="49"/>
      <c r="X1392" s="49"/>
      <c r="Y1392" s="49"/>
      <c r="Z1392" s="49"/>
      <c r="AA1392" s="49"/>
      <c r="AB1392" s="49"/>
      <c r="AC1392" s="49"/>
      <c r="AD1392" s="49"/>
      <c r="AE1392" s="49"/>
      <c r="AF1392" s="49"/>
    </row>
    <row r="1393" ht="14.5" customHeight="1" spans="1:32">
      <c r="A1393" s="28"/>
      <c r="B1393" s="31"/>
      <c r="C1393" s="144"/>
      <c r="D1393" s="227"/>
      <c r="E1393" s="227"/>
      <c r="F1393" s="227"/>
      <c r="G1393" s="227"/>
      <c r="H1393" s="227"/>
      <c r="I1393" s="227"/>
      <c r="J1393" s="227"/>
      <c r="K1393" s="227"/>
      <c r="L1393" s="228"/>
      <c r="M1393" s="232"/>
      <c r="N1393" s="228"/>
      <c r="O1393" s="228"/>
      <c r="P1393" s="227"/>
      <c r="Q1393" s="229"/>
      <c r="R1393" s="228"/>
      <c r="S1393" s="227"/>
      <c r="T1393" s="230"/>
      <c r="U1393" s="227"/>
      <c r="V1393" s="49"/>
      <c r="W1393" s="49"/>
      <c r="X1393" s="49"/>
      <c r="Y1393" s="49"/>
      <c r="Z1393" s="49"/>
      <c r="AA1393" s="49"/>
      <c r="AB1393" s="49"/>
      <c r="AC1393" s="49"/>
      <c r="AD1393" s="49"/>
      <c r="AE1393" s="49"/>
      <c r="AF1393" s="49"/>
    </row>
    <row r="1394" ht="14.5" customHeight="1" spans="1:32">
      <c r="A1394" s="28"/>
      <c r="B1394" s="31"/>
      <c r="C1394" s="144"/>
      <c r="D1394" s="227"/>
      <c r="E1394" s="227"/>
      <c r="F1394" s="227"/>
      <c r="G1394" s="227"/>
      <c r="H1394" s="227"/>
      <c r="I1394" s="227"/>
      <c r="J1394" s="227"/>
      <c r="K1394" s="227"/>
      <c r="L1394" s="228"/>
      <c r="M1394" s="232"/>
      <c r="N1394" s="228"/>
      <c r="O1394" s="228"/>
      <c r="P1394" s="227"/>
      <c r="Q1394" s="229"/>
      <c r="R1394" s="228"/>
      <c r="S1394" s="227"/>
      <c r="T1394" s="230"/>
      <c r="U1394" s="227"/>
      <c r="V1394" s="49"/>
      <c r="W1394" s="49"/>
      <c r="X1394" s="49"/>
      <c r="Y1394" s="49"/>
      <c r="Z1394" s="49"/>
      <c r="AA1394" s="49"/>
      <c r="AB1394" s="49"/>
      <c r="AC1394" s="49"/>
      <c r="AD1394" s="49"/>
      <c r="AE1394" s="49"/>
      <c r="AF1394" s="49"/>
    </row>
    <row r="1395" ht="14.5" customHeight="1" spans="1:32">
      <c r="A1395" s="28"/>
      <c r="B1395" s="31"/>
      <c r="C1395" s="144"/>
      <c r="D1395" s="227"/>
      <c r="E1395" s="227"/>
      <c r="F1395" s="227"/>
      <c r="G1395" s="227"/>
      <c r="H1395" s="227"/>
      <c r="I1395" s="227"/>
      <c r="J1395" s="227"/>
      <c r="K1395" s="227"/>
      <c r="L1395" s="228"/>
      <c r="M1395" s="232"/>
      <c r="N1395" s="228"/>
      <c r="O1395" s="228"/>
      <c r="P1395" s="227"/>
      <c r="Q1395" s="229"/>
      <c r="R1395" s="228"/>
      <c r="S1395" s="227"/>
      <c r="T1395" s="230"/>
      <c r="U1395" s="227"/>
      <c r="V1395" s="49"/>
      <c r="W1395" s="49"/>
      <c r="X1395" s="49"/>
      <c r="Y1395" s="49"/>
      <c r="Z1395" s="49"/>
      <c r="AA1395" s="49"/>
      <c r="AB1395" s="49"/>
      <c r="AC1395" s="49"/>
      <c r="AD1395" s="49"/>
      <c r="AE1395" s="49"/>
      <c r="AF1395" s="49"/>
    </row>
    <row r="1396" ht="14.5" customHeight="1" spans="1:32">
      <c r="A1396" s="28"/>
      <c r="B1396" s="31"/>
      <c r="C1396" s="144"/>
      <c r="D1396" s="227"/>
      <c r="E1396" s="227"/>
      <c r="F1396" s="227"/>
      <c r="G1396" s="227"/>
      <c r="H1396" s="227"/>
      <c r="I1396" s="227"/>
      <c r="J1396" s="227"/>
      <c r="K1396" s="227"/>
      <c r="L1396" s="228"/>
      <c r="M1396" s="232"/>
      <c r="N1396" s="228"/>
      <c r="O1396" s="228"/>
      <c r="P1396" s="227"/>
      <c r="Q1396" s="229"/>
      <c r="R1396" s="228"/>
      <c r="S1396" s="227"/>
      <c r="T1396" s="230"/>
      <c r="U1396" s="227"/>
      <c r="V1396" s="49"/>
      <c r="W1396" s="49"/>
      <c r="X1396" s="49"/>
      <c r="Y1396" s="49"/>
      <c r="Z1396" s="49"/>
      <c r="AA1396" s="49"/>
      <c r="AB1396" s="49"/>
      <c r="AC1396" s="49"/>
      <c r="AD1396" s="49"/>
      <c r="AE1396" s="49"/>
      <c r="AF1396" s="49"/>
    </row>
    <row r="1397" ht="14.5" customHeight="1" spans="1:32">
      <c r="A1397" s="28"/>
      <c r="B1397" s="31"/>
      <c r="C1397" s="144"/>
      <c r="D1397" s="227"/>
      <c r="E1397" s="227"/>
      <c r="F1397" s="227"/>
      <c r="G1397" s="227"/>
      <c r="H1397" s="227"/>
      <c r="I1397" s="227"/>
      <c r="J1397" s="227"/>
      <c r="K1397" s="227"/>
      <c r="L1397" s="228"/>
      <c r="M1397" s="232"/>
      <c r="N1397" s="228"/>
      <c r="O1397" s="228"/>
      <c r="P1397" s="227"/>
      <c r="Q1397" s="229"/>
      <c r="R1397" s="228"/>
      <c r="S1397" s="227"/>
      <c r="T1397" s="230"/>
      <c r="U1397" s="227"/>
      <c r="V1397" s="49"/>
      <c r="W1397" s="49"/>
      <c r="X1397" s="49"/>
      <c r="Y1397" s="49"/>
      <c r="Z1397" s="49"/>
      <c r="AA1397" s="49"/>
      <c r="AB1397" s="49"/>
      <c r="AC1397" s="49"/>
      <c r="AD1397" s="49"/>
      <c r="AE1397" s="49"/>
      <c r="AF1397" s="49"/>
    </row>
    <row r="1398" ht="14.5" customHeight="1" spans="1:32">
      <c r="A1398" s="28"/>
      <c r="B1398" s="31"/>
      <c r="C1398" s="144"/>
      <c r="D1398" s="227"/>
      <c r="E1398" s="227"/>
      <c r="F1398" s="227"/>
      <c r="G1398" s="227"/>
      <c r="H1398" s="227"/>
      <c r="I1398" s="227"/>
      <c r="J1398" s="227"/>
      <c r="K1398" s="227"/>
      <c r="L1398" s="228"/>
      <c r="M1398" s="232"/>
      <c r="N1398" s="228"/>
      <c r="O1398" s="228"/>
      <c r="P1398" s="227"/>
      <c r="Q1398" s="229"/>
      <c r="R1398" s="228"/>
      <c r="S1398" s="227"/>
      <c r="T1398" s="230"/>
      <c r="U1398" s="227"/>
      <c r="V1398" s="49"/>
      <c r="W1398" s="49"/>
      <c r="X1398" s="49"/>
      <c r="Y1398" s="49"/>
      <c r="Z1398" s="49"/>
      <c r="AA1398" s="49"/>
      <c r="AB1398" s="49"/>
      <c r="AC1398" s="49"/>
      <c r="AD1398" s="49"/>
      <c r="AE1398" s="49"/>
      <c r="AF1398" s="49"/>
    </row>
    <row r="1399" ht="14.5" customHeight="1" spans="1:32">
      <c r="A1399" s="28"/>
      <c r="B1399" s="31"/>
      <c r="C1399" s="144"/>
      <c r="D1399" s="227"/>
      <c r="E1399" s="227"/>
      <c r="F1399" s="227"/>
      <c r="G1399" s="227"/>
      <c r="H1399" s="227"/>
      <c r="I1399" s="227"/>
      <c r="J1399" s="227"/>
      <c r="K1399" s="227"/>
      <c r="L1399" s="228"/>
      <c r="M1399" s="232"/>
      <c r="N1399" s="228"/>
      <c r="O1399" s="228"/>
      <c r="P1399" s="227"/>
      <c r="Q1399" s="229"/>
      <c r="R1399" s="228"/>
      <c r="S1399" s="227"/>
      <c r="T1399" s="230"/>
      <c r="U1399" s="227"/>
      <c r="V1399" s="49"/>
      <c r="W1399" s="49"/>
      <c r="X1399" s="49"/>
      <c r="Y1399" s="49"/>
      <c r="Z1399" s="49"/>
      <c r="AA1399" s="49"/>
      <c r="AB1399" s="49"/>
      <c r="AC1399" s="49"/>
      <c r="AD1399" s="49"/>
      <c r="AE1399" s="49"/>
      <c r="AF1399" s="49"/>
    </row>
    <row r="1400" ht="14.5" customHeight="1" spans="1:32">
      <c r="A1400" s="28"/>
      <c r="B1400" s="31"/>
      <c r="C1400" s="144"/>
      <c r="D1400" s="227"/>
      <c r="E1400" s="227"/>
      <c r="F1400" s="227"/>
      <c r="G1400" s="227"/>
      <c r="H1400" s="227"/>
      <c r="I1400" s="227"/>
      <c r="J1400" s="227"/>
      <c r="K1400" s="227"/>
      <c r="L1400" s="228"/>
      <c r="M1400" s="232"/>
      <c r="N1400" s="228"/>
      <c r="O1400" s="228"/>
      <c r="P1400" s="227"/>
      <c r="Q1400" s="229"/>
      <c r="R1400" s="228"/>
      <c r="S1400" s="227"/>
      <c r="T1400" s="230"/>
      <c r="U1400" s="227"/>
      <c r="V1400" s="49"/>
      <c r="W1400" s="49"/>
      <c r="X1400" s="49"/>
      <c r="Y1400" s="49"/>
      <c r="Z1400" s="49"/>
      <c r="AA1400" s="49"/>
      <c r="AB1400" s="49"/>
      <c r="AC1400" s="49"/>
      <c r="AD1400" s="49"/>
      <c r="AE1400" s="49"/>
      <c r="AF1400" s="49"/>
    </row>
    <row r="1401" ht="14.5" customHeight="1" spans="1:32">
      <c r="A1401" s="28"/>
      <c r="B1401" s="31"/>
      <c r="C1401" s="144"/>
      <c r="D1401" s="227"/>
      <c r="E1401" s="227"/>
      <c r="F1401" s="227"/>
      <c r="G1401" s="227"/>
      <c r="H1401" s="227"/>
      <c r="I1401" s="227"/>
      <c r="J1401" s="227"/>
      <c r="K1401" s="227"/>
      <c r="L1401" s="228"/>
      <c r="M1401" s="232"/>
      <c r="N1401" s="228"/>
      <c r="O1401" s="228"/>
      <c r="P1401" s="227"/>
      <c r="Q1401" s="229"/>
      <c r="R1401" s="228"/>
      <c r="S1401" s="227"/>
      <c r="T1401" s="230"/>
      <c r="U1401" s="227"/>
      <c r="V1401" s="49"/>
      <c r="W1401" s="49"/>
      <c r="X1401" s="49"/>
      <c r="Y1401" s="49"/>
      <c r="Z1401" s="49"/>
      <c r="AA1401" s="49"/>
      <c r="AB1401" s="49"/>
      <c r="AC1401" s="49"/>
      <c r="AD1401" s="49"/>
      <c r="AE1401" s="49"/>
      <c r="AF1401" s="49"/>
    </row>
    <row r="1402" ht="14.5" customHeight="1" spans="1:32">
      <c r="A1402" s="28"/>
      <c r="B1402" s="31"/>
      <c r="C1402" s="144"/>
      <c r="D1402" s="227"/>
      <c r="E1402" s="227"/>
      <c r="F1402" s="227"/>
      <c r="G1402" s="227"/>
      <c r="H1402" s="227"/>
      <c r="I1402" s="227"/>
      <c r="J1402" s="227"/>
      <c r="K1402" s="227"/>
      <c r="L1402" s="228"/>
      <c r="M1402" s="232"/>
      <c r="N1402" s="228"/>
      <c r="O1402" s="228"/>
      <c r="P1402" s="227"/>
      <c r="Q1402" s="229"/>
      <c r="R1402" s="228"/>
      <c r="S1402" s="227"/>
      <c r="T1402" s="230"/>
      <c r="U1402" s="227"/>
      <c r="V1402" s="49"/>
      <c r="W1402" s="49"/>
      <c r="X1402" s="49"/>
      <c r="Y1402" s="49"/>
      <c r="Z1402" s="49"/>
      <c r="AA1402" s="49"/>
      <c r="AB1402" s="49"/>
      <c r="AC1402" s="49"/>
      <c r="AD1402" s="49"/>
      <c r="AE1402" s="49"/>
      <c r="AF1402" s="49"/>
    </row>
    <row r="1403" ht="14.5" customHeight="1" spans="1:32">
      <c r="A1403" s="28"/>
      <c r="B1403" s="31"/>
      <c r="C1403" s="144"/>
      <c r="D1403" s="227"/>
      <c r="E1403" s="227"/>
      <c r="F1403" s="227"/>
      <c r="G1403" s="227"/>
      <c r="H1403" s="227"/>
      <c r="I1403" s="227"/>
      <c r="J1403" s="227"/>
      <c r="K1403" s="227"/>
      <c r="L1403" s="228"/>
      <c r="M1403" s="232"/>
      <c r="N1403" s="228"/>
      <c r="O1403" s="228"/>
      <c r="P1403" s="227"/>
      <c r="Q1403" s="229"/>
      <c r="R1403" s="228"/>
      <c r="S1403" s="227"/>
      <c r="T1403" s="230"/>
      <c r="U1403" s="227"/>
      <c r="V1403" s="49"/>
      <c r="W1403" s="49"/>
      <c r="X1403" s="49"/>
      <c r="Y1403" s="49"/>
      <c r="Z1403" s="49"/>
      <c r="AA1403" s="49"/>
      <c r="AB1403" s="49"/>
      <c r="AC1403" s="49"/>
      <c r="AD1403" s="49"/>
      <c r="AE1403" s="49"/>
      <c r="AF1403" s="49"/>
    </row>
    <row r="1404" ht="14.5" customHeight="1" spans="1:32">
      <c r="A1404" s="28"/>
      <c r="B1404" s="31"/>
      <c r="C1404" s="144"/>
      <c r="D1404" s="227"/>
      <c r="E1404" s="227"/>
      <c r="F1404" s="227"/>
      <c r="G1404" s="227"/>
      <c r="H1404" s="227"/>
      <c r="I1404" s="227"/>
      <c r="J1404" s="227"/>
      <c r="K1404" s="227"/>
      <c r="L1404" s="228"/>
      <c r="M1404" s="232"/>
      <c r="N1404" s="228"/>
      <c r="O1404" s="228"/>
      <c r="P1404" s="227"/>
      <c r="Q1404" s="229"/>
      <c r="R1404" s="228"/>
      <c r="S1404" s="227"/>
      <c r="T1404" s="230"/>
      <c r="U1404" s="227"/>
      <c r="V1404" s="49"/>
      <c r="W1404" s="49"/>
      <c r="X1404" s="49"/>
      <c r="Y1404" s="49"/>
      <c r="Z1404" s="49"/>
      <c r="AA1404" s="49"/>
      <c r="AB1404" s="49"/>
      <c r="AC1404" s="49"/>
      <c r="AD1404" s="49"/>
      <c r="AE1404" s="49"/>
      <c r="AF1404" s="49"/>
    </row>
    <row r="1405" ht="14.5" customHeight="1" spans="1:32">
      <c r="A1405" s="28"/>
      <c r="B1405" s="31"/>
      <c r="C1405" s="144"/>
      <c r="D1405" s="227"/>
      <c r="E1405" s="227"/>
      <c r="F1405" s="227"/>
      <c r="G1405" s="227"/>
      <c r="H1405" s="227"/>
      <c r="I1405" s="227"/>
      <c r="J1405" s="227"/>
      <c r="K1405" s="227"/>
      <c r="L1405" s="228"/>
      <c r="M1405" s="232"/>
      <c r="N1405" s="228"/>
      <c r="O1405" s="228"/>
      <c r="P1405" s="227"/>
      <c r="Q1405" s="229"/>
      <c r="R1405" s="228"/>
      <c r="S1405" s="227"/>
      <c r="T1405" s="230"/>
      <c r="U1405" s="227"/>
      <c r="V1405" s="49"/>
      <c r="W1405" s="49"/>
      <c r="X1405" s="49"/>
      <c r="Y1405" s="49"/>
      <c r="Z1405" s="49"/>
      <c r="AA1405" s="49"/>
      <c r="AB1405" s="49"/>
      <c r="AC1405" s="49"/>
      <c r="AD1405" s="49"/>
      <c r="AE1405" s="49"/>
      <c r="AF1405" s="49"/>
    </row>
    <row r="1406" ht="14.5" customHeight="1" spans="1:32">
      <c r="A1406" s="28"/>
      <c r="B1406" s="31"/>
      <c r="C1406" s="144"/>
      <c r="D1406" s="227"/>
      <c r="E1406" s="227"/>
      <c r="F1406" s="227"/>
      <c r="G1406" s="227"/>
      <c r="H1406" s="227"/>
      <c r="I1406" s="227"/>
      <c r="J1406" s="227"/>
      <c r="K1406" s="227"/>
      <c r="L1406" s="228"/>
      <c r="M1406" s="232"/>
      <c r="N1406" s="228"/>
      <c r="O1406" s="228"/>
      <c r="P1406" s="227"/>
      <c r="Q1406" s="229"/>
      <c r="R1406" s="228"/>
      <c r="S1406" s="227"/>
      <c r="T1406" s="230"/>
      <c r="U1406" s="227"/>
      <c r="V1406" s="49"/>
      <c r="W1406" s="49"/>
      <c r="X1406" s="49"/>
      <c r="Y1406" s="49"/>
      <c r="Z1406" s="49"/>
      <c r="AA1406" s="49"/>
      <c r="AB1406" s="49"/>
      <c r="AC1406" s="49"/>
      <c r="AD1406" s="49"/>
      <c r="AE1406" s="49"/>
      <c r="AF1406" s="49"/>
    </row>
    <row r="1407" ht="14.5" customHeight="1" spans="1:32">
      <c r="A1407" s="28"/>
      <c r="B1407" s="31"/>
      <c r="C1407" s="144"/>
      <c r="D1407" s="227"/>
      <c r="E1407" s="227"/>
      <c r="F1407" s="227"/>
      <c r="G1407" s="227"/>
      <c r="H1407" s="227"/>
      <c r="I1407" s="227"/>
      <c r="J1407" s="227"/>
      <c r="K1407" s="227"/>
      <c r="L1407" s="228"/>
      <c r="M1407" s="232"/>
      <c r="N1407" s="228"/>
      <c r="O1407" s="228"/>
      <c r="P1407" s="227"/>
      <c r="Q1407" s="229"/>
      <c r="R1407" s="228"/>
      <c r="S1407" s="227"/>
      <c r="T1407" s="230"/>
      <c r="U1407" s="227"/>
      <c r="V1407" s="49"/>
      <c r="W1407" s="49"/>
      <c r="X1407" s="49"/>
      <c r="Y1407" s="49"/>
      <c r="Z1407" s="49"/>
      <c r="AA1407" s="49"/>
      <c r="AB1407" s="49"/>
      <c r="AC1407" s="49"/>
      <c r="AD1407" s="49"/>
      <c r="AE1407" s="49"/>
      <c r="AF1407" s="49"/>
    </row>
    <row r="1408" ht="14.5" customHeight="1" spans="1:32">
      <c r="A1408" s="28"/>
      <c r="B1408" s="31"/>
      <c r="C1408" s="144"/>
      <c r="D1408" s="227"/>
      <c r="E1408" s="227"/>
      <c r="F1408" s="227"/>
      <c r="G1408" s="227"/>
      <c r="H1408" s="227"/>
      <c r="I1408" s="227"/>
      <c r="J1408" s="227"/>
      <c r="K1408" s="227"/>
      <c r="L1408" s="228"/>
      <c r="M1408" s="232"/>
      <c r="N1408" s="228"/>
      <c r="O1408" s="228"/>
      <c r="P1408" s="227"/>
      <c r="Q1408" s="229"/>
      <c r="R1408" s="228"/>
      <c r="S1408" s="227"/>
      <c r="T1408" s="230"/>
      <c r="U1408" s="227"/>
      <c r="V1408" s="49"/>
      <c r="W1408" s="49"/>
      <c r="X1408" s="49"/>
      <c r="Y1408" s="49"/>
      <c r="Z1408" s="49"/>
      <c r="AA1408" s="49"/>
      <c r="AB1408" s="49"/>
      <c r="AC1408" s="49"/>
      <c r="AD1408" s="49"/>
      <c r="AE1408" s="49"/>
      <c r="AF1408" s="49"/>
    </row>
    <row r="1409" ht="14.5" customHeight="1" spans="1:32">
      <c r="A1409" s="28"/>
      <c r="B1409" s="31"/>
      <c r="C1409" s="144"/>
      <c r="D1409" s="227"/>
      <c r="E1409" s="227"/>
      <c r="F1409" s="227"/>
      <c r="G1409" s="227"/>
      <c r="H1409" s="227"/>
      <c r="I1409" s="227"/>
      <c r="J1409" s="227"/>
      <c r="K1409" s="227"/>
      <c r="L1409" s="228"/>
      <c r="M1409" s="232"/>
      <c r="N1409" s="228"/>
      <c r="O1409" s="228"/>
      <c r="P1409" s="227"/>
      <c r="Q1409" s="229"/>
      <c r="R1409" s="228"/>
      <c r="S1409" s="227"/>
      <c r="T1409" s="230"/>
      <c r="U1409" s="227"/>
      <c r="V1409" s="49"/>
      <c r="W1409" s="49"/>
      <c r="X1409" s="49"/>
      <c r="Y1409" s="49"/>
      <c r="Z1409" s="49"/>
      <c r="AA1409" s="49"/>
      <c r="AB1409" s="49"/>
      <c r="AC1409" s="49"/>
      <c r="AD1409" s="49"/>
      <c r="AE1409" s="49"/>
      <c r="AF1409" s="49"/>
    </row>
    <row r="1410" ht="14.5" customHeight="1" spans="1:32">
      <c r="A1410" s="28"/>
      <c r="B1410" s="31"/>
      <c r="C1410" s="144"/>
      <c r="D1410" s="227"/>
      <c r="E1410" s="227"/>
      <c r="F1410" s="227"/>
      <c r="G1410" s="227"/>
      <c r="H1410" s="227"/>
      <c r="I1410" s="227"/>
      <c r="J1410" s="227"/>
      <c r="K1410" s="227"/>
      <c r="L1410" s="228"/>
      <c r="M1410" s="232"/>
      <c r="N1410" s="228"/>
      <c r="O1410" s="228"/>
      <c r="P1410" s="227"/>
      <c r="Q1410" s="229"/>
      <c r="R1410" s="228"/>
      <c r="S1410" s="227"/>
      <c r="T1410" s="230"/>
      <c r="U1410" s="227"/>
      <c r="V1410" s="49"/>
      <c r="W1410" s="49"/>
      <c r="X1410" s="49"/>
      <c r="Y1410" s="49"/>
      <c r="Z1410" s="49"/>
      <c r="AA1410" s="49"/>
      <c r="AB1410" s="49"/>
      <c r="AC1410" s="49"/>
      <c r="AD1410" s="49"/>
      <c r="AE1410" s="49"/>
      <c r="AF1410" s="49"/>
    </row>
    <row r="1411" ht="14.5" customHeight="1" spans="1:32">
      <c r="A1411" s="28"/>
      <c r="B1411" s="31"/>
      <c r="C1411" s="144"/>
      <c r="D1411" s="227"/>
      <c r="E1411" s="227"/>
      <c r="F1411" s="227"/>
      <c r="G1411" s="227"/>
      <c r="H1411" s="227"/>
      <c r="I1411" s="227"/>
      <c r="J1411" s="227"/>
      <c r="K1411" s="227"/>
      <c r="L1411" s="228"/>
      <c r="M1411" s="232"/>
      <c r="N1411" s="228"/>
      <c r="O1411" s="228"/>
      <c r="P1411" s="227"/>
      <c r="Q1411" s="229"/>
      <c r="R1411" s="228"/>
      <c r="S1411" s="227"/>
      <c r="T1411" s="230"/>
      <c r="U1411" s="227"/>
      <c r="V1411" s="49"/>
      <c r="W1411" s="49"/>
      <c r="X1411" s="49"/>
      <c r="Y1411" s="49"/>
      <c r="Z1411" s="49"/>
      <c r="AA1411" s="49"/>
      <c r="AB1411" s="49"/>
      <c r="AC1411" s="49"/>
      <c r="AD1411" s="49"/>
      <c r="AE1411" s="49"/>
      <c r="AF1411" s="49"/>
    </row>
    <row r="1412" ht="14.5" customHeight="1" spans="1:32">
      <c r="A1412" s="28"/>
      <c r="B1412" s="31"/>
      <c r="C1412" s="144"/>
      <c r="D1412" s="227"/>
      <c r="E1412" s="227"/>
      <c r="F1412" s="227"/>
      <c r="G1412" s="227"/>
      <c r="H1412" s="227"/>
      <c r="I1412" s="227"/>
      <c r="J1412" s="227"/>
      <c r="K1412" s="227"/>
      <c r="L1412" s="228"/>
      <c r="M1412" s="232"/>
      <c r="N1412" s="228"/>
      <c r="O1412" s="228"/>
      <c r="P1412" s="227"/>
      <c r="Q1412" s="229"/>
      <c r="R1412" s="228"/>
      <c r="S1412" s="227"/>
      <c r="T1412" s="230"/>
      <c r="U1412" s="227"/>
      <c r="V1412" s="49"/>
      <c r="W1412" s="49"/>
      <c r="X1412" s="49"/>
      <c r="Y1412" s="49"/>
      <c r="Z1412" s="49"/>
      <c r="AA1412" s="49"/>
      <c r="AB1412" s="49"/>
      <c r="AC1412" s="49"/>
      <c r="AD1412" s="49"/>
      <c r="AE1412" s="49"/>
      <c r="AF1412" s="49"/>
    </row>
    <row r="1413" ht="14.5" customHeight="1" spans="1:32">
      <c r="A1413" s="28"/>
      <c r="B1413" s="31"/>
      <c r="C1413" s="144"/>
      <c r="D1413" s="227"/>
      <c r="E1413" s="227"/>
      <c r="F1413" s="227"/>
      <c r="G1413" s="227"/>
      <c r="H1413" s="227"/>
      <c r="I1413" s="227"/>
      <c r="J1413" s="227"/>
      <c r="K1413" s="227"/>
      <c r="L1413" s="228"/>
      <c r="M1413" s="232"/>
      <c r="N1413" s="228"/>
      <c r="O1413" s="228"/>
      <c r="P1413" s="227"/>
      <c r="Q1413" s="229"/>
      <c r="R1413" s="228"/>
      <c r="S1413" s="227"/>
      <c r="T1413" s="230"/>
      <c r="U1413" s="227"/>
      <c r="V1413" s="49"/>
      <c r="W1413" s="49"/>
      <c r="X1413" s="49"/>
      <c r="Y1413" s="49"/>
      <c r="Z1413" s="49"/>
      <c r="AA1413" s="49"/>
      <c r="AB1413" s="49"/>
      <c r="AC1413" s="49"/>
      <c r="AD1413" s="49"/>
      <c r="AE1413" s="49"/>
      <c r="AF1413" s="49"/>
    </row>
    <row r="1414" ht="14.5" customHeight="1" spans="1:32">
      <c r="A1414" s="28"/>
      <c r="B1414" s="31"/>
      <c r="C1414" s="144"/>
      <c r="D1414" s="227"/>
      <c r="E1414" s="227"/>
      <c r="F1414" s="227"/>
      <c r="G1414" s="227"/>
      <c r="H1414" s="227"/>
      <c r="I1414" s="227"/>
      <c r="J1414" s="227"/>
      <c r="K1414" s="227"/>
      <c r="L1414" s="228"/>
      <c r="M1414" s="232"/>
      <c r="N1414" s="228"/>
      <c r="O1414" s="228"/>
      <c r="P1414" s="227"/>
      <c r="Q1414" s="229"/>
      <c r="R1414" s="228"/>
      <c r="S1414" s="227"/>
      <c r="T1414" s="230"/>
      <c r="U1414" s="227"/>
      <c r="V1414" s="49"/>
      <c r="W1414" s="49"/>
      <c r="X1414" s="49"/>
      <c r="Y1414" s="49"/>
      <c r="Z1414" s="49"/>
      <c r="AA1414" s="49"/>
      <c r="AB1414" s="49"/>
      <c r="AC1414" s="49"/>
      <c r="AD1414" s="49"/>
      <c r="AE1414" s="49"/>
      <c r="AF1414" s="49"/>
    </row>
    <row r="1415" ht="14.5" customHeight="1" spans="1:32">
      <c r="A1415" s="28"/>
      <c r="B1415" s="31"/>
      <c r="C1415" s="144"/>
      <c r="D1415" s="227"/>
      <c r="E1415" s="227"/>
      <c r="F1415" s="227"/>
      <c r="G1415" s="227"/>
      <c r="H1415" s="227"/>
      <c r="I1415" s="227"/>
      <c r="J1415" s="227"/>
      <c r="K1415" s="227"/>
      <c r="L1415" s="228"/>
      <c r="M1415" s="232"/>
      <c r="N1415" s="228"/>
      <c r="O1415" s="228"/>
      <c r="P1415" s="227"/>
      <c r="Q1415" s="229"/>
      <c r="R1415" s="228"/>
      <c r="S1415" s="227"/>
      <c r="T1415" s="230"/>
      <c r="U1415" s="227"/>
      <c r="V1415" s="49"/>
      <c r="W1415" s="49"/>
      <c r="X1415" s="49"/>
      <c r="Y1415" s="49"/>
      <c r="Z1415" s="49"/>
      <c r="AA1415" s="49"/>
      <c r="AB1415" s="49"/>
      <c r="AC1415" s="49"/>
      <c r="AD1415" s="49"/>
      <c r="AE1415" s="49"/>
      <c r="AF1415" s="49"/>
    </row>
    <row r="1416" ht="14.5" customHeight="1" spans="1:32">
      <c r="A1416" s="28"/>
      <c r="B1416" s="31"/>
      <c r="C1416" s="144"/>
      <c r="D1416" s="227"/>
      <c r="E1416" s="227"/>
      <c r="F1416" s="227"/>
      <c r="G1416" s="227"/>
      <c r="H1416" s="227"/>
      <c r="I1416" s="227"/>
      <c r="J1416" s="227"/>
      <c r="K1416" s="227"/>
      <c r="L1416" s="228"/>
      <c r="M1416" s="232"/>
      <c r="N1416" s="228"/>
      <c r="O1416" s="228"/>
      <c r="P1416" s="227"/>
      <c r="Q1416" s="229"/>
      <c r="R1416" s="228"/>
      <c r="S1416" s="227"/>
      <c r="T1416" s="230"/>
      <c r="U1416" s="227"/>
      <c r="V1416" s="49"/>
      <c r="W1416" s="49"/>
      <c r="X1416" s="49"/>
      <c r="Y1416" s="49"/>
      <c r="Z1416" s="49"/>
      <c r="AA1416" s="49"/>
      <c r="AB1416" s="49"/>
      <c r="AC1416" s="49"/>
      <c r="AD1416" s="49"/>
      <c r="AE1416" s="49"/>
      <c r="AF1416" s="49"/>
    </row>
    <row r="1417" ht="14.5" customHeight="1" spans="1:32">
      <c r="A1417" s="28"/>
      <c r="B1417" s="31"/>
      <c r="C1417" s="144"/>
      <c r="D1417" s="227"/>
      <c r="E1417" s="227"/>
      <c r="F1417" s="227"/>
      <c r="G1417" s="227"/>
      <c r="H1417" s="227"/>
      <c r="I1417" s="227"/>
      <c r="J1417" s="227"/>
      <c r="K1417" s="227"/>
      <c r="L1417" s="228"/>
      <c r="M1417" s="232"/>
      <c r="N1417" s="228"/>
      <c r="O1417" s="228"/>
      <c r="P1417" s="227"/>
      <c r="Q1417" s="229"/>
      <c r="R1417" s="228"/>
      <c r="S1417" s="227"/>
      <c r="T1417" s="230"/>
      <c r="U1417" s="227"/>
      <c r="V1417" s="49"/>
      <c r="W1417" s="49"/>
      <c r="X1417" s="49"/>
      <c r="Y1417" s="49"/>
      <c r="Z1417" s="49"/>
      <c r="AA1417" s="49"/>
      <c r="AB1417" s="49"/>
      <c r="AC1417" s="49"/>
      <c r="AD1417" s="49"/>
      <c r="AE1417" s="49"/>
      <c r="AF1417" s="49"/>
    </row>
    <row r="1418" ht="14.5" customHeight="1" spans="1:32">
      <c r="A1418" s="28"/>
      <c r="B1418" s="31"/>
      <c r="C1418" s="144"/>
      <c r="D1418" s="227"/>
      <c r="E1418" s="227"/>
      <c r="F1418" s="227"/>
      <c r="G1418" s="227"/>
      <c r="H1418" s="227"/>
      <c r="I1418" s="227"/>
      <c r="J1418" s="227"/>
      <c r="K1418" s="227"/>
      <c r="L1418" s="228"/>
      <c r="M1418" s="232"/>
      <c r="N1418" s="228"/>
      <c r="O1418" s="228"/>
      <c r="P1418" s="227"/>
      <c r="Q1418" s="229"/>
      <c r="R1418" s="228"/>
      <c r="S1418" s="227"/>
      <c r="T1418" s="230"/>
      <c r="U1418" s="227"/>
      <c r="V1418" s="49"/>
      <c r="W1418" s="49"/>
      <c r="X1418" s="49"/>
      <c r="Y1418" s="49"/>
      <c r="Z1418" s="49"/>
      <c r="AA1418" s="49"/>
      <c r="AB1418" s="49"/>
      <c r="AC1418" s="49"/>
      <c r="AD1418" s="49"/>
      <c r="AE1418" s="49"/>
      <c r="AF1418" s="49"/>
    </row>
    <row r="1419" ht="14.5" customHeight="1" spans="1:32">
      <c r="A1419" s="28"/>
      <c r="B1419" s="31"/>
      <c r="C1419" s="144"/>
      <c r="D1419" s="227"/>
      <c r="E1419" s="227"/>
      <c r="F1419" s="227"/>
      <c r="G1419" s="227"/>
      <c r="H1419" s="227"/>
      <c r="I1419" s="227"/>
      <c r="J1419" s="227"/>
      <c r="K1419" s="227"/>
      <c r="L1419" s="228"/>
      <c r="M1419" s="232"/>
      <c r="N1419" s="228"/>
      <c r="O1419" s="228"/>
      <c r="P1419" s="227"/>
      <c r="Q1419" s="229"/>
      <c r="R1419" s="228"/>
      <c r="S1419" s="227"/>
      <c r="T1419" s="230"/>
      <c r="U1419" s="227"/>
      <c r="V1419" s="49"/>
      <c r="W1419" s="49"/>
      <c r="X1419" s="49"/>
      <c r="Y1419" s="49"/>
      <c r="Z1419" s="49"/>
      <c r="AA1419" s="49"/>
      <c r="AB1419" s="49"/>
      <c r="AC1419" s="49"/>
      <c r="AD1419" s="49"/>
      <c r="AE1419" s="49"/>
      <c r="AF1419" s="49"/>
    </row>
    <row r="1420" ht="14.5" customHeight="1" spans="1:32">
      <c r="A1420" s="28"/>
      <c r="B1420" s="31"/>
      <c r="C1420" s="144"/>
      <c r="D1420" s="227"/>
      <c r="E1420" s="227"/>
      <c r="F1420" s="227"/>
      <c r="G1420" s="227"/>
      <c r="H1420" s="227"/>
      <c r="I1420" s="227"/>
      <c r="J1420" s="227"/>
      <c r="K1420" s="227"/>
      <c r="L1420" s="228"/>
      <c r="M1420" s="232"/>
      <c r="N1420" s="228"/>
      <c r="O1420" s="228"/>
      <c r="P1420" s="227"/>
      <c r="Q1420" s="229"/>
      <c r="R1420" s="228"/>
      <c r="S1420" s="227"/>
      <c r="T1420" s="230"/>
      <c r="U1420" s="227"/>
      <c r="V1420" s="49"/>
      <c r="W1420" s="49"/>
      <c r="X1420" s="49"/>
      <c r="Y1420" s="49"/>
      <c r="Z1420" s="49"/>
      <c r="AA1420" s="49"/>
      <c r="AB1420" s="49"/>
      <c r="AC1420" s="49"/>
      <c r="AD1420" s="49"/>
      <c r="AE1420" s="49"/>
      <c r="AF1420" s="49"/>
    </row>
    <row r="1421" ht="14.5" customHeight="1" spans="1:32">
      <c r="A1421" s="28"/>
      <c r="B1421" s="31"/>
      <c r="C1421" s="144"/>
      <c r="D1421" s="227"/>
      <c r="E1421" s="227"/>
      <c r="F1421" s="227"/>
      <c r="G1421" s="227"/>
      <c r="H1421" s="227"/>
      <c r="I1421" s="227"/>
      <c r="J1421" s="227"/>
      <c r="K1421" s="227"/>
      <c r="L1421" s="228"/>
      <c r="M1421" s="232"/>
      <c r="N1421" s="228"/>
      <c r="O1421" s="228"/>
      <c r="P1421" s="227"/>
      <c r="Q1421" s="229"/>
      <c r="R1421" s="228"/>
      <c r="S1421" s="227"/>
      <c r="T1421" s="230"/>
      <c r="U1421" s="227"/>
      <c r="V1421" s="49"/>
      <c r="W1421" s="49"/>
      <c r="X1421" s="49"/>
      <c r="Y1421" s="49"/>
      <c r="Z1421" s="49"/>
      <c r="AA1421" s="49"/>
      <c r="AB1421" s="49"/>
      <c r="AC1421" s="49"/>
      <c r="AD1421" s="49"/>
      <c r="AE1421" s="49"/>
      <c r="AF1421" s="49"/>
    </row>
    <row r="1422" ht="14.5" customHeight="1" spans="1:32">
      <c r="A1422" s="28"/>
      <c r="B1422" s="31"/>
      <c r="C1422" s="144"/>
      <c r="D1422" s="227"/>
      <c r="E1422" s="227"/>
      <c r="F1422" s="227"/>
      <c r="G1422" s="227"/>
      <c r="H1422" s="227"/>
      <c r="I1422" s="227"/>
      <c r="J1422" s="227"/>
      <c r="K1422" s="227"/>
      <c r="L1422" s="228"/>
      <c r="M1422" s="232"/>
      <c r="N1422" s="228"/>
      <c r="O1422" s="228"/>
      <c r="P1422" s="227"/>
      <c r="Q1422" s="229"/>
      <c r="R1422" s="228"/>
      <c r="S1422" s="227"/>
      <c r="T1422" s="230"/>
      <c r="U1422" s="227"/>
      <c r="V1422" s="49"/>
      <c r="W1422" s="49"/>
      <c r="X1422" s="49"/>
      <c r="Y1422" s="49"/>
      <c r="Z1422" s="49"/>
      <c r="AA1422" s="49"/>
      <c r="AB1422" s="49"/>
      <c r="AC1422" s="49"/>
      <c r="AD1422" s="49"/>
      <c r="AE1422" s="49"/>
      <c r="AF1422" s="49"/>
    </row>
    <row r="1423" ht="14.5" customHeight="1" spans="1:32">
      <c r="A1423" s="28"/>
      <c r="B1423" s="31"/>
      <c r="C1423" s="144"/>
      <c r="D1423" s="227"/>
      <c r="E1423" s="227"/>
      <c r="F1423" s="227"/>
      <c r="G1423" s="227"/>
      <c r="H1423" s="227"/>
      <c r="I1423" s="227"/>
      <c r="J1423" s="227"/>
      <c r="K1423" s="227"/>
      <c r="L1423" s="228"/>
      <c r="M1423" s="232"/>
      <c r="N1423" s="228"/>
      <c r="O1423" s="228"/>
      <c r="P1423" s="227"/>
      <c r="Q1423" s="229"/>
      <c r="R1423" s="228"/>
      <c r="S1423" s="227"/>
      <c r="T1423" s="230"/>
      <c r="U1423" s="227"/>
      <c r="V1423" s="49"/>
      <c r="W1423" s="49"/>
      <c r="X1423" s="49"/>
      <c r="Y1423" s="49"/>
      <c r="Z1423" s="49"/>
      <c r="AA1423" s="49"/>
      <c r="AB1423" s="49"/>
      <c r="AC1423" s="49"/>
      <c r="AD1423" s="49"/>
      <c r="AE1423" s="49"/>
      <c r="AF1423" s="49"/>
    </row>
    <row r="1424" ht="14.5" customHeight="1" spans="1:32">
      <c r="A1424" s="28"/>
      <c r="B1424" s="31"/>
      <c r="C1424" s="144"/>
      <c r="D1424" s="227"/>
      <c r="E1424" s="227"/>
      <c r="F1424" s="227"/>
      <c r="G1424" s="227"/>
      <c r="H1424" s="227"/>
      <c r="I1424" s="227"/>
      <c r="J1424" s="227"/>
      <c r="K1424" s="227"/>
      <c r="L1424" s="228"/>
      <c r="M1424" s="232"/>
      <c r="N1424" s="228"/>
      <c r="O1424" s="228"/>
      <c r="P1424" s="227"/>
      <c r="Q1424" s="229"/>
      <c r="R1424" s="228"/>
      <c r="S1424" s="227"/>
      <c r="T1424" s="230"/>
      <c r="U1424" s="227"/>
      <c r="V1424" s="49"/>
      <c r="W1424" s="49"/>
      <c r="X1424" s="49"/>
      <c r="Y1424" s="49"/>
      <c r="Z1424" s="49"/>
      <c r="AA1424" s="49"/>
      <c r="AB1424" s="49"/>
      <c r="AC1424" s="49"/>
      <c r="AD1424" s="49"/>
      <c r="AE1424" s="49"/>
      <c r="AF1424" s="49"/>
    </row>
    <row r="1425" ht="14.5" customHeight="1" spans="1:32">
      <c r="A1425" s="28"/>
      <c r="B1425" s="31"/>
      <c r="C1425" s="144"/>
      <c r="D1425" s="227"/>
      <c r="E1425" s="227"/>
      <c r="F1425" s="227"/>
      <c r="G1425" s="227"/>
      <c r="H1425" s="227"/>
      <c r="I1425" s="227"/>
      <c r="J1425" s="227"/>
      <c r="K1425" s="227"/>
      <c r="L1425" s="228"/>
      <c r="M1425" s="232"/>
      <c r="N1425" s="228"/>
      <c r="O1425" s="228"/>
      <c r="P1425" s="227"/>
      <c r="Q1425" s="229"/>
      <c r="R1425" s="228"/>
      <c r="S1425" s="227"/>
      <c r="T1425" s="230"/>
      <c r="U1425" s="227"/>
      <c r="V1425" s="49"/>
      <c r="W1425" s="49"/>
      <c r="X1425" s="49"/>
      <c r="Y1425" s="49"/>
      <c r="Z1425" s="49"/>
      <c r="AA1425" s="49"/>
      <c r="AB1425" s="49"/>
      <c r="AC1425" s="49"/>
      <c r="AD1425" s="49"/>
      <c r="AE1425" s="49"/>
      <c r="AF1425" s="49"/>
    </row>
    <row r="1426" ht="14.5" customHeight="1" spans="1:32">
      <c r="A1426" s="28"/>
      <c r="B1426" s="31"/>
      <c r="C1426" s="144"/>
      <c r="D1426" s="227"/>
      <c r="E1426" s="227"/>
      <c r="F1426" s="227"/>
      <c r="G1426" s="227"/>
      <c r="H1426" s="227"/>
      <c r="I1426" s="227"/>
      <c r="J1426" s="227"/>
      <c r="K1426" s="227"/>
      <c r="L1426" s="228"/>
      <c r="M1426" s="232"/>
      <c r="N1426" s="228"/>
      <c r="O1426" s="228"/>
      <c r="P1426" s="227"/>
      <c r="Q1426" s="229"/>
      <c r="R1426" s="228"/>
      <c r="S1426" s="227"/>
      <c r="T1426" s="230"/>
      <c r="U1426" s="227"/>
      <c r="V1426" s="49"/>
      <c r="W1426" s="49"/>
      <c r="X1426" s="49"/>
      <c r="Y1426" s="49"/>
      <c r="Z1426" s="49"/>
      <c r="AA1426" s="49"/>
      <c r="AB1426" s="49"/>
      <c r="AC1426" s="49"/>
      <c r="AD1426" s="49"/>
      <c r="AE1426" s="49"/>
      <c r="AF1426" s="49"/>
    </row>
    <row r="1427" ht="14.5" customHeight="1" spans="1:32">
      <c r="A1427" s="28"/>
      <c r="B1427" s="31"/>
      <c r="C1427" s="144"/>
      <c r="D1427" s="227"/>
      <c r="E1427" s="227"/>
      <c r="F1427" s="227"/>
      <c r="G1427" s="227"/>
      <c r="H1427" s="227"/>
      <c r="I1427" s="227"/>
      <c r="J1427" s="227"/>
      <c r="K1427" s="227"/>
      <c r="L1427" s="228"/>
      <c r="M1427" s="232"/>
      <c r="N1427" s="228"/>
      <c r="O1427" s="228"/>
      <c r="P1427" s="227"/>
      <c r="Q1427" s="229"/>
      <c r="R1427" s="228"/>
      <c r="S1427" s="227"/>
      <c r="T1427" s="230"/>
      <c r="U1427" s="227"/>
      <c r="V1427" s="49"/>
      <c r="W1427" s="49"/>
      <c r="X1427" s="49"/>
      <c r="Y1427" s="49"/>
      <c r="Z1427" s="49"/>
      <c r="AA1427" s="49"/>
      <c r="AB1427" s="49"/>
      <c r="AC1427" s="49"/>
      <c r="AD1427" s="49"/>
      <c r="AE1427" s="49"/>
      <c r="AF1427" s="49"/>
    </row>
    <row r="1428" ht="14.5" customHeight="1" spans="1:32">
      <c r="A1428" s="28"/>
      <c r="B1428" s="31"/>
      <c r="C1428" s="144"/>
      <c r="D1428" s="227"/>
      <c r="E1428" s="227"/>
      <c r="F1428" s="227"/>
      <c r="G1428" s="227"/>
      <c r="H1428" s="227"/>
      <c r="I1428" s="227"/>
      <c r="J1428" s="227"/>
      <c r="K1428" s="227"/>
      <c r="L1428" s="228"/>
      <c r="M1428" s="232"/>
      <c r="N1428" s="228"/>
      <c r="O1428" s="228"/>
      <c r="P1428" s="227"/>
      <c r="Q1428" s="229"/>
      <c r="R1428" s="228"/>
      <c r="S1428" s="227"/>
      <c r="T1428" s="230"/>
      <c r="U1428" s="227"/>
      <c r="V1428" s="49"/>
      <c r="W1428" s="49"/>
      <c r="X1428" s="49"/>
      <c r="Y1428" s="49"/>
      <c r="Z1428" s="49"/>
      <c r="AA1428" s="49"/>
      <c r="AB1428" s="49"/>
      <c r="AC1428" s="49"/>
      <c r="AD1428" s="49"/>
      <c r="AE1428" s="49"/>
      <c r="AF1428" s="49"/>
    </row>
    <row r="1429" ht="14.5" customHeight="1" spans="1:32">
      <c r="A1429" s="28"/>
      <c r="B1429" s="31"/>
      <c r="C1429" s="144"/>
      <c r="D1429" s="227"/>
      <c r="E1429" s="227"/>
      <c r="F1429" s="227"/>
      <c r="G1429" s="227"/>
      <c r="H1429" s="227"/>
      <c r="I1429" s="227"/>
      <c r="J1429" s="227"/>
      <c r="K1429" s="227"/>
      <c r="L1429" s="228"/>
      <c r="M1429" s="232"/>
      <c r="N1429" s="228"/>
      <c r="O1429" s="228"/>
      <c r="P1429" s="227"/>
      <c r="Q1429" s="229"/>
      <c r="R1429" s="228"/>
      <c r="S1429" s="227"/>
      <c r="T1429" s="230"/>
      <c r="U1429" s="227"/>
      <c r="V1429" s="49"/>
      <c r="W1429" s="49"/>
      <c r="X1429" s="49"/>
      <c r="Y1429" s="49"/>
      <c r="Z1429" s="49"/>
      <c r="AA1429" s="49"/>
      <c r="AB1429" s="49"/>
      <c r="AC1429" s="49"/>
      <c r="AD1429" s="49"/>
      <c r="AE1429" s="49"/>
      <c r="AF1429" s="49"/>
    </row>
    <row r="1430" ht="14.5" customHeight="1" spans="1:32">
      <c r="A1430" s="28"/>
      <c r="B1430" s="31"/>
      <c r="C1430" s="144"/>
      <c r="D1430" s="227"/>
      <c r="E1430" s="227"/>
      <c r="F1430" s="227"/>
      <c r="G1430" s="227"/>
      <c r="H1430" s="227"/>
      <c r="I1430" s="227"/>
      <c r="J1430" s="227"/>
      <c r="K1430" s="227"/>
      <c r="L1430" s="228"/>
      <c r="M1430" s="232"/>
      <c r="N1430" s="228"/>
      <c r="O1430" s="228"/>
      <c r="P1430" s="227"/>
      <c r="Q1430" s="229"/>
      <c r="R1430" s="228"/>
      <c r="S1430" s="227"/>
      <c r="T1430" s="230"/>
      <c r="U1430" s="227"/>
      <c r="V1430" s="49"/>
      <c r="W1430" s="49"/>
      <c r="X1430" s="49"/>
      <c r="Y1430" s="49"/>
      <c r="Z1430" s="49"/>
      <c r="AA1430" s="49"/>
      <c r="AB1430" s="49"/>
      <c r="AC1430" s="49"/>
      <c r="AD1430" s="49"/>
      <c r="AE1430" s="49"/>
      <c r="AF1430" s="49"/>
    </row>
    <row r="1431" ht="14.5" customHeight="1" spans="1:32">
      <c r="A1431" s="28"/>
      <c r="B1431" s="31"/>
      <c r="C1431" s="144"/>
      <c r="D1431" s="227"/>
      <c r="E1431" s="227"/>
      <c r="F1431" s="227"/>
      <c r="G1431" s="227"/>
      <c r="H1431" s="227"/>
      <c r="I1431" s="227"/>
      <c r="J1431" s="227"/>
      <c r="K1431" s="227"/>
      <c r="L1431" s="228"/>
      <c r="M1431" s="232"/>
      <c r="N1431" s="228"/>
      <c r="O1431" s="228"/>
      <c r="P1431" s="227"/>
      <c r="Q1431" s="229"/>
      <c r="R1431" s="228"/>
      <c r="S1431" s="227"/>
      <c r="T1431" s="230"/>
      <c r="U1431" s="227"/>
      <c r="V1431" s="49"/>
      <c r="W1431" s="49"/>
      <c r="X1431" s="49"/>
      <c r="Y1431" s="49"/>
      <c r="Z1431" s="49"/>
      <c r="AA1431" s="49"/>
      <c r="AB1431" s="49"/>
      <c r="AC1431" s="49"/>
      <c r="AD1431" s="49"/>
      <c r="AE1431" s="49"/>
      <c r="AF1431" s="49"/>
    </row>
    <row r="1432" ht="14.5" customHeight="1" spans="1:32">
      <c r="A1432" s="28"/>
      <c r="B1432" s="31"/>
      <c r="C1432" s="144"/>
      <c r="D1432" s="227"/>
      <c r="E1432" s="227"/>
      <c r="F1432" s="227"/>
      <c r="G1432" s="227"/>
      <c r="H1432" s="227"/>
      <c r="I1432" s="227"/>
      <c r="J1432" s="227"/>
      <c r="K1432" s="227"/>
      <c r="L1432" s="228"/>
      <c r="M1432" s="232"/>
      <c r="N1432" s="228"/>
      <c r="O1432" s="228"/>
      <c r="P1432" s="227"/>
      <c r="Q1432" s="229"/>
      <c r="R1432" s="228"/>
      <c r="S1432" s="227"/>
      <c r="T1432" s="230"/>
      <c r="U1432" s="227"/>
      <c r="V1432" s="49"/>
      <c r="W1432" s="49"/>
      <c r="X1432" s="49"/>
      <c r="Y1432" s="49"/>
      <c r="Z1432" s="49"/>
      <c r="AA1432" s="49"/>
      <c r="AB1432" s="49"/>
      <c r="AC1432" s="49"/>
      <c r="AD1432" s="49"/>
      <c r="AE1432" s="49"/>
      <c r="AF1432" s="49"/>
    </row>
    <row r="1433" ht="14.5" customHeight="1" spans="1:32">
      <c r="A1433" s="28"/>
      <c r="B1433" s="31"/>
      <c r="C1433" s="144"/>
      <c r="D1433" s="227"/>
      <c r="E1433" s="227"/>
      <c r="F1433" s="227"/>
      <c r="G1433" s="227"/>
      <c r="H1433" s="227"/>
      <c r="I1433" s="227"/>
      <c r="J1433" s="227"/>
      <c r="K1433" s="227"/>
      <c r="L1433" s="228"/>
      <c r="M1433" s="232"/>
      <c r="N1433" s="228"/>
      <c r="O1433" s="228"/>
      <c r="P1433" s="227"/>
      <c r="Q1433" s="229"/>
      <c r="R1433" s="228"/>
      <c r="S1433" s="227"/>
      <c r="T1433" s="230"/>
      <c r="U1433" s="227"/>
      <c r="V1433" s="49"/>
      <c r="W1433" s="49"/>
      <c r="X1433" s="49"/>
      <c r="Y1433" s="49"/>
      <c r="Z1433" s="49"/>
      <c r="AA1433" s="49"/>
      <c r="AB1433" s="49"/>
      <c r="AC1433" s="49"/>
      <c r="AD1433" s="49"/>
      <c r="AE1433" s="49"/>
      <c r="AF1433" s="49"/>
    </row>
    <row r="1434" ht="14.5" customHeight="1" spans="1:32">
      <c r="A1434" s="28"/>
      <c r="B1434" s="31"/>
      <c r="C1434" s="144"/>
      <c r="D1434" s="227"/>
      <c r="E1434" s="227"/>
      <c r="F1434" s="227"/>
      <c r="G1434" s="227"/>
      <c r="H1434" s="227"/>
      <c r="I1434" s="227"/>
      <c r="J1434" s="227"/>
      <c r="K1434" s="227"/>
      <c r="L1434" s="228"/>
      <c r="M1434" s="232"/>
      <c r="N1434" s="228"/>
      <c r="O1434" s="228"/>
      <c r="P1434" s="227"/>
      <c r="Q1434" s="229"/>
      <c r="R1434" s="228"/>
      <c r="S1434" s="227"/>
      <c r="T1434" s="230"/>
      <c r="U1434" s="227"/>
      <c r="V1434" s="49"/>
      <c r="W1434" s="49"/>
      <c r="X1434" s="49"/>
      <c r="Y1434" s="49"/>
      <c r="Z1434" s="49"/>
      <c r="AA1434" s="49"/>
      <c r="AB1434" s="49"/>
      <c r="AC1434" s="49"/>
      <c r="AD1434" s="49"/>
      <c r="AE1434" s="49"/>
      <c r="AF1434" s="49"/>
    </row>
    <row r="1435" ht="14.5" customHeight="1" spans="1:32">
      <c r="A1435" s="28"/>
      <c r="B1435" s="31"/>
      <c r="C1435" s="144"/>
      <c r="D1435" s="227"/>
      <c r="E1435" s="227"/>
      <c r="F1435" s="227"/>
      <c r="G1435" s="227"/>
      <c r="H1435" s="227"/>
      <c r="I1435" s="227"/>
      <c r="J1435" s="227"/>
      <c r="K1435" s="227"/>
      <c r="L1435" s="228"/>
      <c r="M1435" s="233"/>
      <c r="N1435" s="228"/>
      <c r="O1435" s="228"/>
      <c r="P1435" s="227"/>
      <c r="Q1435" s="229"/>
      <c r="R1435" s="228"/>
      <c r="S1435" s="227"/>
      <c r="T1435" s="230"/>
      <c r="U1435" s="227"/>
      <c r="V1435" s="49"/>
      <c r="W1435" s="49"/>
      <c r="X1435" s="49"/>
      <c r="Y1435" s="49"/>
      <c r="Z1435" s="49"/>
      <c r="AA1435" s="49"/>
      <c r="AB1435" s="49"/>
      <c r="AC1435" s="49"/>
      <c r="AD1435" s="49"/>
      <c r="AE1435" s="49"/>
      <c r="AF1435" s="49"/>
    </row>
    <row r="1436" ht="14.5" customHeight="1" spans="1:32">
      <c r="A1436" s="28"/>
      <c r="B1436" s="31"/>
      <c r="C1436" s="144"/>
      <c r="D1436" s="227"/>
      <c r="E1436" s="227"/>
      <c r="F1436" s="227"/>
      <c r="G1436" s="227"/>
      <c r="H1436" s="227"/>
      <c r="I1436" s="227"/>
      <c r="J1436" s="227"/>
      <c r="K1436" s="227"/>
      <c r="L1436" s="228"/>
      <c r="M1436" s="233"/>
      <c r="N1436" s="228"/>
      <c r="O1436" s="228"/>
      <c r="P1436" s="227"/>
      <c r="Q1436" s="229"/>
      <c r="R1436" s="228"/>
      <c r="S1436" s="227"/>
      <c r="T1436" s="230"/>
      <c r="U1436" s="227"/>
      <c r="V1436" s="49"/>
      <c r="W1436" s="49"/>
      <c r="X1436" s="49"/>
      <c r="Y1436" s="49"/>
      <c r="Z1436" s="49"/>
      <c r="AA1436" s="49"/>
      <c r="AB1436" s="49"/>
      <c r="AC1436" s="49"/>
      <c r="AD1436" s="49"/>
      <c r="AE1436" s="49"/>
      <c r="AF1436" s="49"/>
    </row>
    <row r="1437" ht="14.5" customHeight="1" spans="1:32">
      <c r="A1437" s="28"/>
      <c r="B1437" s="31"/>
      <c r="C1437" s="144"/>
      <c r="D1437" s="227"/>
      <c r="E1437" s="227"/>
      <c r="F1437" s="227"/>
      <c r="G1437" s="227"/>
      <c r="H1437" s="227"/>
      <c r="I1437" s="227"/>
      <c r="J1437" s="227"/>
      <c r="K1437" s="227"/>
      <c r="L1437" s="228"/>
      <c r="M1437" s="233"/>
      <c r="N1437" s="228"/>
      <c r="O1437" s="228"/>
      <c r="P1437" s="227"/>
      <c r="Q1437" s="229"/>
      <c r="R1437" s="228"/>
      <c r="S1437" s="227"/>
      <c r="T1437" s="230"/>
      <c r="U1437" s="227"/>
      <c r="V1437" s="49"/>
      <c r="W1437" s="49"/>
      <c r="X1437" s="49"/>
      <c r="Y1437" s="49"/>
      <c r="Z1437" s="49"/>
      <c r="AA1437" s="49"/>
      <c r="AB1437" s="49"/>
      <c r="AC1437" s="49"/>
      <c r="AD1437" s="49"/>
      <c r="AE1437" s="49"/>
      <c r="AF1437" s="49"/>
    </row>
    <row r="1438" ht="14.5" customHeight="1" spans="1:32">
      <c r="A1438" s="28"/>
      <c r="B1438" s="31"/>
      <c r="C1438" s="144"/>
      <c r="D1438" s="227"/>
      <c r="E1438" s="227"/>
      <c r="F1438" s="227"/>
      <c r="G1438" s="227"/>
      <c r="H1438" s="227"/>
      <c r="I1438" s="227"/>
      <c r="J1438" s="227"/>
      <c r="K1438" s="227"/>
      <c r="L1438" s="228"/>
      <c r="M1438" s="233"/>
      <c r="N1438" s="228"/>
      <c r="O1438" s="228"/>
      <c r="P1438" s="227"/>
      <c r="Q1438" s="229"/>
      <c r="R1438" s="228"/>
      <c r="S1438" s="227"/>
      <c r="T1438" s="230"/>
      <c r="U1438" s="227"/>
      <c r="V1438" s="49"/>
      <c r="W1438" s="49"/>
      <c r="X1438" s="49"/>
      <c r="Y1438" s="49"/>
      <c r="Z1438" s="49"/>
      <c r="AA1438" s="49"/>
      <c r="AB1438" s="49"/>
      <c r="AC1438" s="49"/>
      <c r="AD1438" s="49"/>
      <c r="AE1438" s="49"/>
      <c r="AF1438" s="49"/>
    </row>
    <row r="1439" ht="14.5" customHeight="1" spans="1:32">
      <c r="A1439" s="28"/>
      <c r="B1439" s="31"/>
      <c r="C1439" s="144"/>
      <c r="D1439" s="227"/>
      <c r="E1439" s="227"/>
      <c r="F1439" s="227"/>
      <c r="G1439" s="227"/>
      <c r="H1439" s="227"/>
      <c r="I1439" s="227"/>
      <c r="J1439" s="227"/>
      <c r="K1439" s="227"/>
      <c r="L1439" s="228"/>
      <c r="M1439" s="233"/>
      <c r="N1439" s="228"/>
      <c r="O1439" s="228"/>
      <c r="P1439" s="227"/>
      <c r="Q1439" s="229"/>
      <c r="R1439" s="228"/>
      <c r="S1439" s="227"/>
      <c r="T1439" s="230"/>
      <c r="U1439" s="227"/>
      <c r="V1439" s="49"/>
      <c r="W1439" s="49"/>
      <c r="X1439" s="49"/>
      <c r="Y1439" s="49"/>
      <c r="Z1439" s="49"/>
      <c r="AA1439" s="49"/>
      <c r="AB1439" s="49"/>
      <c r="AC1439" s="49"/>
      <c r="AD1439" s="49"/>
      <c r="AE1439" s="49"/>
      <c r="AF1439" s="49"/>
    </row>
    <row r="1440" ht="14.5" customHeight="1" spans="1:32">
      <c r="A1440" s="28"/>
      <c r="B1440" s="31"/>
      <c r="C1440" s="144"/>
      <c r="D1440" s="227"/>
      <c r="E1440" s="227"/>
      <c r="F1440" s="227"/>
      <c r="G1440" s="227"/>
      <c r="H1440" s="227"/>
      <c r="I1440" s="227"/>
      <c r="J1440" s="227"/>
      <c r="K1440" s="227"/>
      <c r="L1440" s="228"/>
      <c r="M1440" s="233"/>
      <c r="N1440" s="228"/>
      <c r="O1440" s="228"/>
      <c r="P1440" s="227"/>
      <c r="Q1440" s="229"/>
      <c r="R1440" s="228"/>
      <c r="S1440" s="227"/>
      <c r="T1440" s="230"/>
      <c r="U1440" s="227"/>
      <c r="V1440" s="49"/>
      <c r="W1440" s="49"/>
      <c r="X1440" s="49"/>
      <c r="Y1440" s="49"/>
      <c r="Z1440" s="49"/>
      <c r="AA1440" s="49"/>
      <c r="AB1440" s="49"/>
      <c r="AC1440" s="49"/>
      <c r="AD1440" s="49"/>
      <c r="AE1440" s="49"/>
      <c r="AF1440" s="49"/>
    </row>
    <row r="1441" ht="14.5" customHeight="1" spans="1:32">
      <c r="A1441" s="28"/>
      <c r="B1441" s="31"/>
      <c r="C1441" s="144"/>
      <c r="D1441" s="227"/>
      <c r="E1441" s="227"/>
      <c r="F1441" s="227"/>
      <c r="G1441" s="227"/>
      <c r="H1441" s="227"/>
      <c r="I1441" s="227"/>
      <c r="J1441" s="227"/>
      <c r="K1441" s="227"/>
      <c r="L1441" s="228"/>
      <c r="M1441" s="233"/>
      <c r="N1441" s="228"/>
      <c r="O1441" s="228"/>
      <c r="P1441" s="227"/>
      <c r="Q1441" s="229"/>
      <c r="R1441" s="228"/>
      <c r="S1441" s="227"/>
      <c r="T1441" s="230"/>
      <c r="U1441" s="227"/>
      <c r="V1441" s="49"/>
      <c r="W1441" s="49"/>
      <c r="X1441" s="49"/>
      <c r="Y1441" s="49"/>
      <c r="Z1441" s="49"/>
      <c r="AA1441" s="49"/>
      <c r="AB1441" s="49"/>
      <c r="AC1441" s="49"/>
      <c r="AD1441" s="49"/>
      <c r="AE1441" s="49"/>
      <c r="AF1441" s="49"/>
    </row>
    <row r="1442" ht="14.5" customHeight="1" spans="1:32">
      <c r="A1442" s="28"/>
      <c r="B1442" s="31"/>
      <c r="C1442" s="144"/>
      <c r="D1442" s="227"/>
      <c r="E1442" s="227"/>
      <c r="F1442" s="227"/>
      <c r="G1442" s="227"/>
      <c r="H1442" s="227"/>
      <c r="I1442" s="227"/>
      <c r="J1442" s="227"/>
      <c r="K1442" s="227"/>
      <c r="L1442" s="228"/>
      <c r="M1442" s="233"/>
      <c r="N1442" s="228"/>
      <c r="O1442" s="228"/>
      <c r="P1442" s="227"/>
      <c r="Q1442" s="229"/>
      <c r="R1442" s="228"/>
      <c r="S1442" s="227"/>
      <c r="T1442" s="230"/>
      <c r="U1442" s="227"/>
      <c r="V1442" s="49"/>
      <c r="W1442" s="49"/>
      <c r="X1442" s="49"/>
      <c r="Y1442" s="49"/>
      <c r="Z1442" s="49"/>
      <c r="AA1442" s="49"/>
      <c r="AB1442" s="49"/>
      <c r="AC1442" s="49"/>
      <c r="AD1442" s="49"/>
      <c r="AE1442" s="49"/>
      <c r="AF1442" s="49"/>
    </row>
    <row r="1443" ht="14.5" customHeight="1" spans="1:32">
      <c r="A1443" s="28"/>
      <c r="B1443" s="31"/>
      <c r="C1443" s="144"/>
      <c r="D1443" s="227"/>
      <c r="E1443" s="227"/>
      <c r="F1443" s="227"/>
      <c r="G1443" s="227"/>
      <c r="H1443" s="227"/>
      <c r="I1443" s="227"/>
      <c r="J1443" s="227"/>
      <c r="K1443" s="227"/>
      <c r="L1443" s="228"/>
      <c r="M1443" s="233"/>
      <c r="N1443" s="228"/>
      <c r="O1443" s="228"/>
      <c r="P1443" s="227"/>
      <c r="Q1443" s="229"/>
      <c r="R1443" s="228"/>
      <c r="S1443" s="227"/>
      <c r="T1443" s="230"/>
      <c r="U1443" s="227"/>
      <c r="V1443" s="49"/>
      <c r="W1443" s="49"/>
      <c r="X1443" s="49"/>
      <c r="Y1443" s="49"/>
      <c r="Z1443" s="49"/>
      <c r="AA1443" s="49"/>
      <c r="AB1443" s="49"/>
      <c r="AC1443" s="49"/>
      <c r="AD1443" s="49"/>
      <c r="AE1443" s="49"/>
      <c r="AF1443" s="49"/>
    </row>
    <row r="1444" ht="14.5" customHeight="1" spans="1:32">
      <c r="A1444" s="28"/>
      <c r="B1444" s="31"/>
      <c r="C1444" s="144"/>
      <c r="D1444" s="227"/>
      <c r="E1444" s="227"/>
      <c r="F1444" s="227"/>
      <c r="G1444" s="227"/>
      <c r="H1444" s="227"/>
      <c r="I1444" s="227"/>
      <c r="J1444" s="227"/>
      <c r="K1444" s="227"/>
      <c r="L1444" s="228"/>
      <c r="M1444" s="233"/>
      <c r="N1444" s="228"/>
      <c r="O1444" s="228"/>
      <c r="P1444" s="227"/>
      <c r="Q1444" s="229"/>
      <c r="R1444" s="228"/>
      <c r="S1444" s="227"/>
      <c r="T1444" s="230"/>
      <c r="U1444" s="227"/>
      <c r="V1444" s="49"/>
      <c r="W1444" s="49"/>
      <c r="X1444" s="49"/>
      <c r="Y1444" s="49"/>
      <c r="Z1444" s="49"/>
      <c r="AA1444" s="49"/>
      <c r="AB1444" s="49"/>
      <c r="AC1444" s="49"/>
      <c r="AD1444" s="49"/>
      <c r="AE1444" s="49"/>
      <c r="AF1444" s="49"/>
    </row>
    <row r="1445" ht="14.5" customHeight="1" spans="1:32">
      <c r="A1445" s="28"/>
      <c r="B1445" s="31"/>
      <c r="C1445" s="144"/>
      <c r="D1445" s="227"/>
      <c r="E1445" s="227"/>
      <c r="F1445" s="227"/>
      <c r="G1445" s="227"/>
      <c r="H1445" s="227"/>
      <c r="I1445" s="227"/>
      <c r="J1445" s="227"/>
      <c r="K1445" s="227"/>
      <c r="L1445" s="228"/>
      <c r="M1445" s="233"/>
      <c r="N1445" s="228"/>
      <c r="O1445" s="228"/>
      <c r="P1445" s="227"/>
      <c r="Q1445" s="229"/>
      <c r="R1445" s="228"/>
      <c r="S1445" s="227"/>
      <c r="T1445" s="230"/>
      <c r="U1445" s="227"/>
      <c r="V1445" s="49"/>
      <c r="W1445" s="49"/>
      <c r="X1445" s="49"/>
      <c r="Y1445" s="49"/>
      <c r="Z1445" s="49"/>
      <c r="AA1445" s="49"/>
      <c r="AB1445" s="49"/>
      <c r="AC1445" s="49"/>
      <c r="AD1445" s="49"/>
      <c r="AE1445" s="49"/>
      <c r="AF1445" s="49"/>
    </row>
    <row r="1446" ht="14.5" customHeight="1" spans="1:32">
      <c r="A1446" s="28"/>
      <c r="B1446" s="31"/>
      <c r="C1446" s="144"/>
      <c r="D1446" s="227"/>
      <c r="E1446" s="227"/>
      <c r="F1446" s="227"/>
      <c r="G1446" s="227"/>
      <c r="H1446" s="227"/>
      <c r="I1446" s="227"/>
      <c r="J1446" s="227"/>
      <c r="K1446" s="227"/>
      <c r="L1446" s="228"/>
      <c r="M1446" s="233"/>
      <c r="N1446" s="228"/>
      <c r="O1446" s="228"/>
      <c r="P1446" s="227"/>
      <c r="Q1446" s="229"/>
      <c r="R1446" s="228"/>
      <c r="S1446" s="227"/>
      <c r="T1446" s="230"/>
      <c r="U1446" s="227"/>
      <c r="V1446" s="49"/>
      <c r="W1446" s="49"/>
      <c r="X1446" s="49"/>
      <c r="Y1446" s="49"/>
      <c r="Z1446" s="49"/>
      <c r="AA1446" s="49"/>
      <c r="AB1446" s="49"/>
      <c r="AC1446" s="49"/>
      <c r="AD1446" s="49"/>
      <c r="AE1446" s="49"/>
      <c r="AF1446" s="49"/>
    </row>
    <row r="1447" ht="14.5" customHeight="1" spans="1:32">
      <c r="A1447" s="28"/>
      <c r="B1447" s="31"/>
      <c r="C1447" s="144"/>
      <c r="D1447" s="227"/>
      <c r="E1447" s="227"/>
      <c r="F1447" s="227"/>
      <c r="G1447" s="227"/>
      <c r="H1447" s="227"/>
      <c r="I1447" s="227"/>
      <c r="J1447" s="227"/>
      <c r="K1447" s="227"/>
      <c r="L1447" s="228"/>
      <c r="M1447" s="233"/>
      <c r="N1447" s="228"/>
      <c r="O1447" s="228"/>
      <c r="P1447" s="227"/>
      <c r="Q1447" s="229"/>
      <c r="R1447" s="228"/>
      <c r="S1447" s="227"/>
      <c r="T1447" s="230"/>
      <c r="U1447" s="227"/>
      <c r="V1447" s="49"/>
      <c r="W1447" s="49"/>
      <c r="X1447" s="49"/>
      <c r="Y1447" s="49"/>
      <c r="Z1447" s="49"/>
      <c r="AA1447" s="49"/>
      <c r="AB1447" s="49"/>
      <c r="AC1447" s="49"/>
      <c r="AD1447" s="49"/>
      <c r="AE1447" s="49"/>
      <c r="AF1447" s="49"/>
    </row>
    <row r="1448" ht="14.5" customHeight="1" spans="1:32">
      <c r="A1448" s="28"/>
      <c r="B1448" s="31"/>
      <c r="C1448" s="144"/>
      <c r="D1448" s="227"/>
      <c r="E1448" s="227"/>
      <c r="F1448" s="227"/>
      <c r="G1448" s="227"/>
      <c r="H1448" s="227"/>
      <c r="I1448" s="227"/>
      <c r="J1448" s="227"/>
      <c r="K1448" s="227"/>
      <c r="L1448" s="228"/>
      <c r="M1448" s="233"/>
      <c r="N1448" s="228"/>
      <c r="O1448" s="228"/>
      <c r="P1448" s="227"/>
      <c r="Q1448" s="229"/>
      <c r="R1448" s="228"/>
      <c r="S1448" s="227"/>
      <c r="T1448" s="230"/>
      <c r="U1448" s="227"/>
      <c r="V1448" s="49"/>
      <c r="W1448" s="49"/>
      <c r="X1448" s="49"/>
      <c r="Y1448" s="49"/>
      <c r="Z1448" s="49"/>
      <c r="AA1448" s="49"/>
      <c r="AB1448" s="49"/>
      <c r="AC1448" s="49"/>
      <c r="AD1448" s="49"/>
      <c r="AE1448" s="49"/>
      <c r="AF1448" s="49"/>
    </row>
    <row r="1449" ht="14.5" customHeight="1" spans="1:32">
      <c r="A1449" s="28"/>
      <c r="B1449" s="31"/>
      <c r="C1449" s="144"/>
      <c r="D1449" s="227"/>
      <c r="E1449" s="227"/>
      <c r="F1449" s="227"/>
      <c r="G1449" s="227"/>
      <c r="H1449" s="227"/>
      <c r="I1449" s="227"/>
      <c r="J1449" s="227"/>
      <c r="K1449" s="227"/>
      <c r="L1449" s="228"/>
      <c r="M1449" s="233"/>
      <c r="N1449" s="228"/>
      <c r="O1449" s="228"/>
      <c r="P1449" s="227"/>
      <c r="Q1449" s="229"/>
      <c r="R1449" s="228"/>
      <c r="S1449" s="227"/>
      <c r="T1449" s="230"/>
      <c r="U1449" s="227"/>
      <c r="V1449" s="49"/>
      <c r="W1449" s="49"/>
      <c r="X1449" s="49"/>
      <c r="Y1449" s="49"/>
      <c r="Z1449" s="49"/>
      <c r="AA1449" s="49"/>
      <c r="AB1449" s="49"/>
      <c r="AC1449" s="49"/>
      <c r="AD1449" s="49"/>
      <c r="AE1449" s="49"/>
      <c r="AF1449" s="49"/>
    </row>
    <row r="1450" ht="14.5" customHeight="1" spans="1:32">
      <c r="A1450" s="28"/>
      <c r="B1450" s="31"/>
      <c r="C1450" s="144"/>
      <c r="D1450" s="227"/>
      <c r="E1450" s="227"/>
      <c r="F1450" s="227"/>
      <c r="G1450" s="227"/>
      <c r="H1450" s="227"/>
      <c r="I1450" s="227"/>
      <c r="J1450" s="227"/>
      <c r="K1450" s="227"/>
      <c r="L1450" s="228"/>
      <c r="M1450" s="233"/>
      <c r="N1450" s="228"/>
      <c r="O1450" s="228"/>
      <c r="P1450" s="227"/>
      <c r="Q1450" s="229"/>
      <c r="R1450" s="228"/>
      <c r="S1450" s="227"/>
      <c r="T1450" s="230"/>
      <c r="U1450" s="227"/>
      <c r="V1450" s="49"/>
      <c r="W1450" s="49"/>
      <c r="X1450" s="49"/>
      <c r="Y1450" s="49"/>
      <c r="Z1450" s="49"/>
      <c r="AA1450" s="49"/>
      <c r="AB1450" s="49"/>
      <c r="AC1450" s="49"/>
      <c r="AD1450" s="49"/>
      <c r="AE1450" s="49"/>
      <c r="AF1450" s="49"/>
    </row>
    <row r="1451" ht="14.5" customHeight="1" spans="1:32">
      <c r="A1451" s="28"/>
      <c r="B1451" s="31"/>
      <c r="C1451" s="144"/>
      <c r="D1451" s="227"/>
      <c r="E1451" s="227"/>
      <c r="F1451" s="227"/>
      <c r="G1451" s="227"/>
      <c r="H1451" s="227"/>
      <c r="I1451" s="227"/>
      <c r="J1451" s="227"/>
      <c r="K1451" s="227"/>
      <c r="L1451" s="228"/>
      <c r="M1451" s="233"/>
      <c r="N1451" s="228"/>
      <c r="O1451" s="228"/>
      <c r="P1451" s="227"/>
      <c r="Q1451" s="229"/>
      <c r="R1451" s="228"/>
      <c r="S1451" s="227"/>
      <c r="T1451" s="230"/>
      <c r="U1451" s="227"/>
      <c r="V1451" s="49"/>
      <c r="W1451" s="49"/>
      <c r="X1451" s="49"/>
      <c r="Y1451" s="49"/>
      <c r="Z1451" s="49"/>
      <c r="AA1451" s="49"/>
      <c r="AB1451" s="49"/>
      <c r="AC1451" s="49"/>
      <c r="AD1451" s="49"/>
      <c r="AE1451" s="49"/>
      <c r="AF1451" s="49"/>
    </row>
    <row r="1452" ht="14.5" customHeight="1" spans="1:32">
      <c r="A1452" s="28"/>
      <c r="B1452" s="31"/>
      <c r="C1452" s="144"/>
      <c r="D1452" s="227"/>
      <c r="E1452" s="227"/>
      <c r="F1452" s="227"/>
      <c r="G1452" s="227"/>
      <c r="H1452" s="227"/>
      <c r="I1452" s="227"/>
      <c r="J1452" s="227"/>
      <c r="K1452" s="227"/>
      <c r="L1452" s="228"/>
      <c r="M1452" s="233"/>
      <c r="N1452" s="228"/>
      <c r="O1452" s="228"/>
      <c r="P1452" s="227"/>
      <c r="Q1452" s="229"/>
      <c r="R1452" s="228"/>
      <c r="S1452" s="227"/>
      <c r="T1452" s="230"/>
      <c r="U1452" s="227"/>
      <c r="V1452" s="49"/>
      <c r="W1452" s="49"/>
      <c r="X1452" s="49"/>
      <c r="Y1452" s="49"/>
      <c r="Z1452" s="49"/>
      <c r="AA1452" s="49"/>
      <c r="AB1452" s="49"/>
      <c r="AC1452" s="49"/>
      <c r="AD1452" s="49"/>
      <c r="AE1452" s="49"/>
      <c r="AF1452" s="49"/>
    </row>
    <row r="1453" ht="14.5" customHeight="1" spans="1:32">
      <c r="A1453" s="28"/>
      <c r="B1453" s="31"/>
      <c r="C1453" s="144"/>
      <c r="D1453" s="227"/>
      <c r="E1453" s="227"/>
      <c r="F1453" s="227"/>
      <c r="G1453" s="227"/>
      <c r="H1453" s="227"/>
      <c r="I1453" s="227"/>
      <c r="J1453" s="227"/>
      <c r="K1453" s="227"/>
      <c r="L1453" s="228"/>
      <c r="M1453" s="233"/>
      <c r="N1453" s="228"/>
      <c r="O1453" s="228"/>
      <c r="P1453" s="227"/>
      <c r="Q1453" s="229"/>
      <c r="R1453" s="228"/>
      <c r="S1453" s="227"/>
      <c r="T1453" s="230"/>
      <c r="U1453" s="227"/>
      <c r="V1453" s="49"/>
      <c r="W1453" s="49"/>
      <c r="X1453" s="49"/>
      <c r="Y1453" s="49"/>
      <c r="Z1453" s="49"/>
      <c r="AA1453" s="49"/>
      <c r="AB1453" s="49"/>
      <c r="AC1453" s="49"/>
      <c r="AD1453" s="49"/>
      <c r="AE1453" s="49"/>
      <c r="AF1453" s="49"/>
    </row>
    <row r="1454" ht="14.5" customHeight="1" spans="1:32">
      <c r="A1454" s="28"/>
      <c r="B1454" s="31"/>
      <c r="C1454" s="144"/>
      <c r="D1454" s="227"/>
      <c r="E1454" s="227"/>
      <c r="F1454" s="227"/>
      <c r="G1454" s="227"/>
      <c r="H1454" s="227"/>
      <c r="I1454" s="227"/>
      <c r="J1454" s="227"/>
      <c r="K1454" s="227"/>
      <c r="L1454" s="228"/>
      <c r="M1454" s="228"/>
      <c r="N1454" s="228"/>
      <c r="O1454" s="228"/>
      <c r="P1454" s="227"/>
      <c r="Q1454" s="229"/>
      <c r="R1454" s="228"/>
      <c r="S1454" s="227"/>
      <c r="T1454" s="230"/>
      <c r="U1454" s="227"/>
      <c r="V1454" s="49"/>
      <c r="W1454" s="49"/>
      <c r="X1454" s="49"/>
      <c r="Y1454" s="49"/>
      <c r="Z1454" s="49"/>
      <c r="AA1454" s="49"/>
      <c r="AB1454" s="49"/>
      <c r="AC1454" s="49"/>
      <c r="AD1454" s="49"/>
      <c r="AE1454" s="49"/>
      <c r="AF1454" s="49"/>
    </row>
    <row r="1455" ht="14.5" customHeight="1" spans="1:32">
      <c r="A1455" s="28"/>
      <c r="B1455" s="31"/>
      <c r="C1455" s="144"/>
      <c r="D1455" s="227"/>
      <c r="E1455" s="227"/>
      <c r="F1455" s="227"/>
      <c r="G1455" s="227"/>
      <c r="H1455" s="227"/>
      <c r="I1455" s="227"/>
      <c r="J1455" s="227"/>
      <c r="K1455" s="227"/>
      <c r="L1455" s="228"/>
      <c r="M1455" s="228"/>
      <c r="N1455" s="228"/>
      <c r="O1455" s="228"/>
      <c r="P1455" s="227"/>
      <c r="Q1455" s="229"/>
      <c r="R1455" s="228"/>
      <c r="S1455" s="227"/>
      <c r="T1455" s="230"/>
      <c r="U1455" s="227"/>
      <c r="V1455" s="49"/>
      <c r="W1455" s="49"/>
      <c r="X1455" s="49"/>
      <c r="Y1455" s="49"/>
      <c r="Z1455" s="49"/>
      <c r="AA1455" s="49"/>
      <c r="AB1455" s="49"/>
      <c r="AC1455" s="49"/>
      <c r="AD1455" s="49"/>
      <c r="AE1455" s="49"/>
      <c r="AF1455" s="49"/>
    </row>
    <row r="1456" ht="14.5" customHeight="1" spans="1:32">
      <c r="A1456" s="28"/>
      <c r="B1456" s="31"/>
      <c r="C1456" s="144"/>
      <c r="D1456" s="227"/>
      <c r="E1456" s="227"/>
      <c r="F1456" s="227"/>
      <c r="G1456" s="227"/>
      <c r="H1456" s="227"/>
      <c r="I1456" s="227"/>
      <c r="J1456" s="227"/>
      <c r="K1456" s="227"/>
      <c r="L1456" s="228"/>
      <c r="M1456" s="228"/>
      <c r="N1456" s="228"/>
      <c r="O1456" s="228"/>
      <c r="P1456" s="227"/>
      <c r="Q1456" s="229"/>
      <c r="R1456" s="228"/>
      <c r="S1456" s="227"/>
      <c r="T1456" s="230"/>
      <c r="U1456" s="227"/>
      <c r="V1456" s="49"/>
      <c r="W1456" s="49"/>
      <c r="X1456" s="49"/>
      <c r="Y1456" s="49"/>
      <c r="Z1456" s="49"/>
      <c r="AA1456" s="49"/>
      <c r="AB1456" s="49"/>
      <c r="AC1456" s="49"/>
      <c r="AD1456" s="49"/>
      <c r="AE1456" s="49"/>
      <c r="AF1456" s="49"/>
    </row>
    <row r="1457" ht="14.5" customHeight="1" spans="1:32">
      <c r="A1457" s="28"/>
      <c r="B1457" s="31"/>
      <c r="C1457" s="144"/>
      <c r="D1457" s="227"/>
      <c r="E1457" s="227"/>
      <c r="F1457" s="227"/>
      <c r="G1457" s="227"/>
      <c r="H1457" s="227"/>
      <c r="I1457" s="227"/>
      <c r="J1457" s="227"/>
      <c r="K1457" s="227"/>
      <c r="L1457" s="228"/>
      <c r="M1457" s="228"/>
      <c r="N1457" s="228"/>
      <c r="O1457" s="228"/>
      <c r="P1457" s="227"/>
      <c r="Q1457" s="229"/>
      <c r="R1457" s="228"/>
      <c r="S1457" s="227"/>
      <c r="T1457" s="230"/>
      <c r="U1457" s="227"/>
      <c r="V1457" s="49"/>
      <c r="W1457" s="49"/>
      <c r="X1457" s="49"/>
      <c r="Y1457" s="49"/>
      <c r="Z1457" s="49"/>
      <c r="AA1457" s="49"/>
      <c r="AB1457" s="49"/>
      <c r="AC1457" s="49"/>
      <c r="AD1457" s="49"/>
      <c r="AE1457" s="49"/>
      <c r="AF1457" s="49"/>
    </row>
    <row r="1458" ht="14.5" customHeight="1" spans="1:32">
      <c r="A1458" s="28"/>
      <c r="B1458" s="31"/>
      <c r="C1458" s="144"/>
      <c r="D1458" s="227"/>
      <c r="E1458" s="227"/>
      <c r="F1458" s="227"/>
      <c r="G1458" s="227"/>
      <c r="H1458" s="227"/>
      <c r="I1458" s="227"/>
      <c r="J1458" s="227"/>
      <c r="K1458" s="227"/>
      <c r="L1458" s="228"/>
      <c r="M1458" s="228"/>
      <c r="N1458" s="228"/>
      <c r="O1458" s="228"/>
      <c r="P1458" s="227"/>
      <c r="Q1458" s="229"/>
      <c r="R1458" s="228"/>
      <c r="S1458" s="227"/>
      <c r="T1458" s="230"/>
      <c r="U1458" s="227"/>
      <c r="V1458" s="49"/>
      <c r="W1458" s="49"/>
      <c r="X1458" s="49"/>
      <c r="Y1458" s="49"/>
      <c r="Z1458" s="49"/>
      <c r="AA1458" s="49"/>
      <c r="AB1458" s="49"/>
      <c r="AC1458" s="49"/>
      <c r="AD1458" s="49"/>
      <c r="AE1458" s="49"/>
      <c r="AF1458" s="49"/>
    </row>
    <row r="1459" ht="14.5" customHeight="1" spans="1:32">
      <c r="A1459" s="28"/>
      <c r="B1459" s="31"/>
      <c r="C1459" s="144"/>
      <c r="D1459" s="227"/>
      <c r="E1459" s="227"/>
      <c r="F1459" s="227"/>
      <c r="G1459" s="227"/>
      <c r="H1459" s="227"/>
      <c r="I1459" s="227"/>
      <c r="J1459" s="227"/>
      <c r="K1459" s="227"/>
      <c r="L1459" s="228"/>
      <c r="M1459" s="228"/>
      <c r="N1459" s="228"/>
      <c r="O1459" s="228"/>
      <c r="P1459" s="227"/>
      <c r="Q1459" s="229"/>
      <c r="R1459" s="228"/>
      <c r="S1459" s="227"/>
      <c r="T1459" s="230"/>
      <c r="U1459" s="227"/>
      <c r="V1459" s="49"/>
      <c r="W1459" s="49"/>
      <c r="X1459" s="49"/>
      <c r="Y1459" s="49"/>
      <c r="Z1459" s="49"/>
      <c r="AA1459" s="49"/>
      <c r="AB1459" s="49"/>
      <c r="AC1459" s="49"/>
      <c r="AD1459" s="49"/>
      <c r="AE1459" s="49"/>
      <c r="AF1459" s="49"/>
    </row>
    <row r="1460" ht="14.5" customHeight="1" spans="1:32">
      <c r="A1460" s="28"/>
      <c r="B1460" s="31"/>
      <c r="C1460" s="144"/>
      <c r="D1460" s="227"/>
      <c r="E1460" s="227"/>
      <c r="F1460" s="227"/>
      <c r="G1460" s="227"/>
      <c r="H1460" s="227"/>
      <c r="I1460" s="227"/>
      <c r="J1460" s="227"/>
      <c r="K1460" s="227"/>
      <c r="L1460" s="228"/>
      <c r="M1460" s="228"/>
      <c r="N1460" s="228"/>
      <c r="O1460" s="228"/>
      <c r="P1460" s="227"/>
      <c r="Q1460" s="229"/>
      <c r="R1460" s="228"/>
      <c r="S1460" s="227"/>
      <c r="T1460" s="230"/>
      <c r="U1460" s="227"/>
      <c r="V1460" s="49"/>
      <c r="W1460" s="49"/>
      <c r="X1460" s="49"/>
      <c r="Y1460" s="49"/>
      <c r="Z1460" s="49"/>
      <c r="AA1460" s="49"/>
      <c r="AB1460" s="49"/>
      <c r="AC1460" s="49"/>
      <c r="AD1460" s="49"/>
      <c r="AE1460" s="49"/>
      <c r="AF1460" s="49"/>
    </row>
    <row r="1461" ht="14.5" customHeight="1" spans="1:32">
      <c r="A1461" s="28"/>
      <c r="B1461" s="31"/>
      <c r="C1461" s="144"/>
      <c r="D1461" s="227"/>
      <c r="E1461" s="227"/>
      <c r="F1461" s="227"/>
      <c r="G1461" s="227"/>
      <c r="H1461" s="227"/>
      <c r="I1461" s="227"/>
      <c r="J1461" s="227"/>
      <c r="K1461" s="227"/>
      <c r="L1461" s="228"/>
      <c r="M1461" s="228"/>
      <c r="N1461" s="228"/>
      <c r="O1461" s="228"/>
      <c r="P1461" s="227"/>
      <c r="Q1461" s="229"/>
      <c r="R1461" s="228"/>
      <c r="S1461" s="227"/>
      <c r="T1461" s="230"/>
      <c r="U1461" s="227"/>
      <c r="V1461" s="49"/>
      <c r="W1461" s="49"/>
      <c r="X1461" s="49"/>
      <c r="Y1461" s="49"/>
      <c r="Z1461" s="49"/>
      <c r="AA1461" s="49"/>
      <c r="AB1461" s="49"/>
      <c r="AC1461" s="49"/>
      <c r="AD1461" s="49"/>
      <c r="AE1461" s="49"/>
      <c r="AF1461" s="49"/>
    </row>
    <row r="1462" ht="14.5" customHeight="1" spans="1:32">
      <c r="A1462" s="28"/>
      <c r="B1462" s="31"/>
      <c r="C1462" s="144"/>
      <c r="D1462" s="227"/>
      <c r="E1462" s="227"/>
      <c r="F1462" s="227"/>
      <c r="G1462" s="227"/>
      <c r="H1462" s="227"/>
      <c r="I1462" s="227"/>
      <c r="J1462" s="227"/>
      <c r="K1462" s="227"/>
      <c r="L1462" s="228"/>
      <c r="M1462" s="228"/>
      <c r="N1462" s="228"/>
      <c r="O1462" s="228"/>
      <c r="P1462" s="227"/>
      <c r="Q1462" s="229"/>
      <c r="R1462" s="228"/>
      <c r="S1462" s="227"/>
      <c r="T1462" s="230"/>
      <c r="U1462" s="227"/>
      <c r="V1462" s="49"/>
      <c r="W1462" s="49"/>
      <c r="X1462" s="49"/>
      <c r="Y1462" s="49"/>
      <c r="Z1462" s="49"/>
      <c r="AA1462" s="49"/>
      <c r="AB1462" s="49"/>
      <c r="AC1462" s="49"/>
      <c r="AD1462" s="49"/>
      <c r="AE1462" s="49"/>
      <c r="AF1462" s="49"/>
    </row>
    <row r="1463" ht="14.5" customHeight="1" spans="1:32">
      <c r="A1463" s="28"/>
      <c r="B1463" s="31"/>
      <c r="C1463" s="144"/>
      <c r="D1463" s="227"/>
      <c r="E1463" s="227"/>
      <c r="F1463" s="227"/>
      <c r="G1463" s="227"/>
      <c r="H1463" s="227"/>
      <c r="I1463" s="227"/>
      <c r="J1463" s="227"/>
      <c r="K1463" s="227"/>
      <c r="L1463" s="228"/>
      <c r="M1463" s="228"/>
      <c r="N1463" s="228"/>
      <c r="O1463" s="228"/>
      <c r="P1463" s="227"/>
      <c r="Q1463" s="229"/>
      <c r="R1463" s="228"/>
      <c r="S1463" s="227"/>
      <c r="T1463" s="230"/>
      <c r="U1463" s="227"/>
      <c r="V1463" s="49"/>
      <c r="W1463" s="49"/>
      <c r="X1463" s="49"/>
      <c r="Y1463" s="49"/>
      <c r="Z1463" s="49"/>
      <c r="AA1463" s="49"/>
      <c r="AB1463" s="49"/>
      <c r="AC1463" s="49"/>
      <c r="AD1463" s="49"/>
      <c r="AE1463" s="49"/>
      <c r="AF1463" s="49"/>
    </row>
    <row r="1464" ht="14.5" customHeight="1" spans="1:32">
      <c r="A1464" s="28"/>
      <c r="B1464" s="31"/>
      <c r="C1464" s="144"/>
      <c r="D1464" s="227"/>
      <c r="E1464" s="227"/>
      <c r="F1464" s="227"/>
      <c r="G1464" s="227"/>
      <c r="H1464" s="227"/>
      <c r="I1464" s="227"/>
      <c r="J1464" s="227"/>
      <c r="K1464" s="227"/>
      <c r="L1464" s="228"/>
      <c r="M1464" s="228"/>
      <c r="N1464" s="228"/>
      <c r="O1464" s="228"/>
      <c r="P1464" s="227"/>
      <c r="Q1464" s="229"/>
      <c r="R1464" s="228"/>
      <c r="S1464" s="227"/>
      <c r="T1464" s="230"/>
      <c r="U1464" s="227"/>
      <c r="V1464" s="49"/>
      <c r="W1464" s="49"/>
      <c r="X1464" s="49"/>
      <c r="Y1464" s="49"/>
      <c r="Z1464" s="49"/>
      <c r="AA1464" s="49"/>
      <c r="AB1464" s="49"/>
      <c r="AC1464" s="49"/>
      <c r="AD1464" s="49"/>
      <c r="AE1464" s="49"/>
      <c r="AF1464" s="49"/>
    </row>
    <row r="1465" ht="14.5" customHeight="1" spans="1:32">
      <c r="A1465" s="28"/>
      <c r="B1465" s="31"/>
      <c r="C1465" s="144"/>
      <c r="D1465" s="227"/>
      <c r="E1465" s="227"/>
      <c r="F1465" s="227"/>
      <c r="G1465" s="227"/>
      <c r="H1465" s="227"/>
      <c r="I1465" s="227"/>
      <c r="J1465" s="227"/>
      <c r="K1465" s="227"/>
      <c r="L1465" s="228"/>
      <c r="M1465" s="228"/>
      <c r="N1465" s="228"/>
      <c r="O1465" s="228"/>
      <c r="P1465" s="227"/>
      <c r="Q1465" s="229"/>
      <c r="R1465" s="228"/>
      <c r="S1465" s="227"/>
      <c r="T1465" s="230"/>
      <c r="U1465" s="227"/>
      <c r="V1465" s="49"/>
      <c r="W1465" s="49"/>
      <c r="X1465" s="49"/>
      <c r="Y1465" s="49"/>
      <c r="Z1465" s="49"/>
      <c r="AA1465" s="49"/>
      <c r="AB1465" s="49"/>
      <c r="AC1465" s="49"/>
      <c r="AD1465" s="49"/>
      <c r="AE1465" s="49"/>
      <c r="AF1465" s="49"/>
    </row>
    <row r="1466" ht="14.5" customHeight="1" spans="1:32">
      <c r="A1466" s="28"/>
      <c r="B1466" s="31"/>
      <c r="C1466" s="144"/>
      <c r="D1466" s="227"/>
      <c r="E1466" s="227"/>
      <c r="F1466" s="227"/>
      <c r="G1466" s="227"/>
      <c r="H1466" s="227"/>
      <c r="I1466" s="227"/>
      <c r="J1466" s="227"/>
      <c r="K1466" s="227"/>
      <c r="L1466" s="228"/>
      <c r="M1466" s="228"/>
      <c r="N1466" s="228"/>
      <c r="O1466" s="228"/>
      <c r="P1466" s="227"/>
      <c r="Q1466" s="229"/>
      <c r="R1466" s="228"/>
      <c r="S1466" s="227"/>
      <c r="T1466" s="230"/>
      <c r="U1466" s="227"/>
      <c r="V1466" s="49"/>
      <c r="W1466" s="49"/>
      <c r="X1466" s="49"/>
      <c r="Y1466" s="49"/>
      <c r="Z1466" s="49"/>
      <c r="AA1466" s="49"/>
      <c r="AB1466" s="49"/>
      <c r="AC1466" s="49"/>
      <c r="AD1466" s="49"/>
      <c r="AE1466" s="49"/>
      <c r="AF1466" s="49"/>
    </row>
    <row r="1467" ht="14.5" customHeight="1" spans="1:32">
      <c r="A1467" s="28"/>
      <c r="B1467" s="31"/>
      <c r="C1467" s="144"/>
      <c r="D1467" s="227"/>
      <c r="E1467" s="227"/>
      <c r="F1467" s="227"/>
      <c r="G1467" s="227"/>
      <c r="H1467" s="227"/>
      <c r="I1467" s="227"/>
      <c r="J1467" s="227"/>
      <c r="K1467" s="227"/>
      <c r="L1467" s="228"/>
      <c r="M1467" s="228"/>
      <c r="N1467" s="228"/>
      <c r="O1467" s="228"/>
      <c r="P1467" s="227"/>
      <c r="Q1467" s="229"/>
      <c r="R1467" s="228"/>
      <c r="S1467" s="227"/>
      <c r="T1467" s="230"/>
      <c r="U1467" s="227"/>
      <c r="V1467" s="49"/>
      <c r="W1467" s="49"/>
      <c r="X1467" s="49"/>
      <c r="Y1467" s="49"/>
      <c r="Z1467" s="49"/>
      <c r="AA1467" s="49"/>
      <c r="AB1467" s="49"/>
      <c r="AC1467" s="49"/>
      <c r="AD1467" s="49"/>
      <c r="AE1467" s="49"/>
      <c r="AF1467" s="49"/>
    </row>
    <row r="1468" ht="14.5" customHeight="1" spans="1:32">
      <c r="A1468" s="28"/>
      <c r="B1468" s="31"/>
      <c r="C1468" s="144"/>
      <c r="D1468" s="227"/>
      <c r="E1468" s="227"/>
      <c r="F1468" s="227"/>
      <c r="G1468" s="227"/>
      <c r="H1468" s="227"/>
      <c r="I1468" s="227"/>
      <c r="J1468" s="227"/>
      <c r="K1468" s="227"/>
      <c r="L1468" s="228"/>
      <c r="M1468" s="228"/>
      <c r="N1468" s="228"/>
      <c r="O1468" s="228"/>
      <c r="P1468" s="227"/>
      <c r="Q1468" s="229"/>
      <c r="R1468" s="228"/>
      <c r="S1468" s="227"/>
      <c r="T1468" s="230"/>
      <c r="U1468" s="227"/>
      <c r="V1468" s="49"/>
      <c r="W1468" s="49"/>
      <c r="X1468" s="49"/>
      <c r="Y1468" s="49"/>
      <c r="Z1468" s="49"/>
      <c r="AA1468" s="49"/>
      <c r="AB1468" s="49"/>
      <c r="AC1468" s="49"/>
      <c r="AD1468" s="49"/>
      <c r="AE1468" s="49"/>
      <c r="AF1468" s="49"/>
    </row>
    <row r="1469" ht="14.5" customHeight="1" spans="1:32">
      <c r="A1469" s="28"/>
      <c r="B1469" s="31"/>
      <c r="C1469" s="144"/>
      <c r="D1469" s="227"/>
      <c r="E1469" s="227"/>
      <c r="F1469" s="227"/>
      <c r="G1469" s="227"/>
      <c r="H1469" s="227"/>
      <c r="I1469" s="227"/>
      <c r="J1469" s="227"/>
      <c r="K1469" s="227"/>
      <c r="L1469" s="228"/>
      <c r="M1469" s="228"/>
      <c r="N1469" s="228"/>
      <c r="O1469" s="228"/>
      <c r="P1469" s="227"/>
      <c r="Q1469" s="229"/>
      <c r="R1469" s="228"/>
      <c r="S1469" s="227"/>
      <c r="T1469" s="230"/>
      <c r="U1469" s="227"/>
      <c r="V1469" s="49"/>
      <c r="W1469" s="49"/>
      <c r="X1469" s="49"/>
      <c r="Y1469" s="49"/>
      <c r="Z1469" s="49"/>
      <c r="AA1469" s="49"/>
      <c r="AB1469" s="49"/>
      <c r="AC1469" s="49"/>
      <c r="AD1469" s="49"/>
      <c r="AE1469" s="49"/>
      <c r="AF1469" s="49"/>
    </row>
    <row r="1470" ht="14.5" customHeight="1" spans="1:32">
      <c r="A1470" s="28"/>
      <c r="B1470" s="31"/>
      <c r="C1470" s="144"/>
      <c r="D1470" s="227"/>
      <c r="E1470" s="227"/>
      <c r="F1470" s="227"/>
      <c r="G1470" s="227"/>
      <c r="H1470" s="227"/>
      <c r="I1470" s="227"/>
      <c r="J1470" s="227"/>
      <c r="K1470" s="227"/>
      <c r="L1470" s="228"/>
      <c r="M1470" s="228"/>
      <c r="N1470" s="228"/>
      <c r="O1470" s="228"/>
      <c r="P1470" s="227"/>
      <c r="Q1470" s="229"/>
      <c r="R1470" s="228"/>
      <c r="S1470" s="227"/>
      <c r="T1470" s="230"/>
      <c r="U1470" s="227"/>
      <c r="V1470" s="49"/>
      <c r="W1470" s="49"/>
      <c r="X1470" s="49"/>
      <c r="Y1470" s="49"/>
      <c r="Z1470" s="49"/>
      <c r="AA1470" s="49"/>
      <c r="AB1470" s="49"/>
      <c r="AC1470" s="49"/>
      <c r="AD1470" s="49"/>
      <c r="AE1470" s="49"/>
      <c r="AF1470" s="49"/>
    </row>
    <row r="1471" ht="14.5" customHeight="1" spans="1:32">
      <c r="A1471" s="28"/>
      <c r="B1471" s="31"/>
      <c r="C1471" s="144"/>
      <c r="D1471" s="227"/>
      <c r="E1471" s="227"/>
      <c r="F1471" s="227"/>
      <c r="G1471" s="227"/>
      <c r="H1471" s="227"/>
      <c r="I1471" s="227"/>
      <c r="J1471" s="227"/>
      <c r="K1471" s="227"/>
      <c r="L1471" s="228"/>
      <c r="M1471" s="228"/>
      <c r="N1471" s="228"/>
      <c r="O1471" s="228"/>
      <c r="P1471" s="227"/>
      <c r="Q1471" s="229"/>
      <c r="R1471" s="228"/>
      <c r="S1471" s="227"/>
      <c r="T1471" s="230"/>
      <c r="U1471" s="227"/>
      <c r="V1471" s="49"/>
      <c r="W1471" s="49"/>
      <c r="X1471" s="49"/>
      <c r="Y1471" s="49"/>
      <c r="Z1471" s="49"/>
      <c r="AA1471" s="49"/>
      <c r="AB1471" s="49"/>
      <c r="AC1471" s="49"/>
      <c r="AD1471" s="49"/>
      <c r="AE1471" s="49"/>
      <c r="AF1471" s="49"/>
    </row>
    <row r="1472" ht="14.5" customHeight="1" spans="1:32">
      <c r="A1472" s="28"/>
      <c r="B1472" s="31"/>
      <c r="C1472" s="144"/>
      <c r="D1472" s="227"/>
      <c r="E1472" s="227"/>
      <c r="F1472" s="227"/>
      <c r="G1472" s="227"/>
      <c r="H1472" s="227"/>
      <c r="I1472" s="227"/>
      <c r="J1472" s="227"/>
      <c r="K1472" s="227"/>
      <c r="L1472" s="228"/>
      <c r="M1472" s="228"/>
      <c r="N1472" s="228"/>
      <c r="O1472" s="228"/>
      <c r="P1472" s="227"/>
      <c r="Q1472" s="229"/>
      <c r="R1472" s="228"/>
      <c r="S1472" s="227"/>
      <c r="T1472" s="230"/>
      <c r="U1472" s="227"/>
      <c r="V1472" s="49"/>
      <c r="W1472" s="49"/>
      <c r="X1472" s="49"/>
      <c r="Y1472" s="49"/>
      <c r="Z1472" s="49"/>
      <c r="AA1472" s="49"/>
      <c r="AB1472" s="49"/>
      <c r="AC1472" s="49"/>
      <c r="AD1472" s="49"/>
      <c r="AE1472" s="49"/>
      <c r="AF1472" s="49"/>
    </row>
    <row r="1473" ht="14.5" customHeight="1" spans="1:32">
      <c r="A1473" s="28"/>
      <c r="B1473" s="31"/>
      <c r="C1473" s="144"/>
      <c r="D1473" s="227"/>
      <c r="E1473" s="227"/>
      <c r="F1473" s="227"/>
      <c r="G1473" s="227"/>
      <c r="H1473" s="227"/>
      <c r="I1473" s="227"/>
      <c r="J1473" s="227"/>
      <c r="K1473" s="227"/>
      <c r="L1473" s="228"/>
      <c r="M1473" s="228"/>
      <c r="N1473" s="228"/>
      <c r="O1473" s="228"/>
      <c r="P1473" s="227"/>
      <c r="Q1473" s="229"/>
      <c r="R1473" s="228"/>
      <c r="S1473" s="227"/>
      <c r="T1473" s="230"/>
      <c r="U1473" s="227"/>
      <c r="V1473" s="49"/>
      <c r="W1473" s="49"/>
      <c r="X1473" s="49"/>
      <c r="Y1473" s="49"/>
      <c r="Z1473" s="49"/>
      <c r="AA1473" s="49"/>
      <c r="AB1473" s="49"/>
      <c r="AC1473" s="49"/>
      <c r="AD1473" s="49"/>
      <c r="AE1473" s="49"/>
      <c r="AF1473" s="49"/>
    </row>
    <row r="1474" ht="14.5" customHeight="1" spans="1:32">
      <c r="A1474" s="28"/>
      <c r="B1474" s="31"/>
      <c r="C1474" s="144"/>
      <c r="D1474" s="227"/>
      <c r="E1474" s="227"/>
      <c r="F1474" s="227"/>
      <c r="G1474" s="227"/>
      <c r="H1474" s="227"/>
      <c r="I1474" s="227"/>
      <c r="J1474" s="227"/>
      <c r="K1474" s="227"/>
      <c r="L1474" s="228"/>
      <c r="M1474" s="228"/>
      <c r="N1474" s="228"/>
      <c r="O1474" s="228"/>
      <c r="P1474" s="227"/>
      <c r="Q1474" s="229"/>
      <c r="R1474" s="228"/>
      <c r="S1474" s="227"/>
      <c r="T1474" s="230"/>
      <c r="U1474" s="227"/>
      <c r="V1474" s="49"/>
      <c r="W1474" s="49"/>
      <c r="X1474" s="49"/>
      <c r="Y1474" s="49"/>
      <c r="Z1474" s="49"/>
      <c r="AA1474" s="49"/>
      <c r="AB1474" s="49"/>
      <c r="AC1474" s="49"/>
      <c r="AD1474" s="49"/>
      <c r="AE1474" s="49"/>
      <c r="AF1474" s="49"/>
    </row>
    <row r="1475" ht="14.5" customHeight="1" spans="1:32">
      <c r="A1475" s="28"/>
      <c r="B1475" s="31"/>
      <c r="C1475" s="144"/>
      <c r="D1475" s="227"/>
      <c r="E1475" s="227"/>
      <c r="F1475" s="227"/>
      <c r="G1475" s="227"/>
      <c r="H1475" s="227"/>
      <c r="I1475" s="227"/>
      <c r="J1475" s="227"/>
      <c r="K1475" s="227"/>
      <c r="L1475" s="228"/>
      <c r="M1475" s="228"/>
      <c r="N1475" s="228"/>
      <c r="O1475" s="228"/>
      <c r="P1475" s="227"/>
      <c r="Q1475" s="229"/>
      <c r="R1475" s="228"/>
      <c r="S1475" s="227"/>
      <c r="T1475" s="230"/>
      <c r="U1475" s="227"/>
      <c r="V1475" s="49"/>
      <c r="W1475" s="49"/>
      <c r="X1475" s="49"/>
      <c r="Y1475" s="49"/>
      <c r="Z1475" s="49"/>
      <c r="AA1475" s="49"/>
      <c r="AB1475" s="49"/>
      <c r="AC1475" s="49"/>
      <c r="AD1475" s="49"/>
      <c r="AE1475" s="49"/>
      <c r="AF1475" s="49"/>
    </row>
    <row r="1476" ht="14.5" customHeight="1" spans="1:32">
      <c r="A1476" s="28"/>
      <c r="B1476" s="31"/>
      <c r="C1476" s="144"/>
      <c r="D1476" s="227"/>
      <c r="E1476" s="227"/>
      <c r="F1476" s="227"/>
      <c r="G1476" s="227"/>
      <c r="H1476" s="227"/>
      <c r="I1476" s="227"/>
      <c r="J1476" s="227"/>
      <c r="K1476" s="227"/>
      <c r="L1476" s="228"/>
      <c r="M1476" s="228"/>
      <c r="N1476" s="228"/>
      <c r="O1476" s="228"/>
      <c r="P1476" s="227"/>
      <c r="Q1476" s="229"/>
      <c r="R1476" s="228"/>
      <c r="S1476" s="227"/>
      <c r="T1476" s="230"/>
      <c r="U1476" s="227"/>
      <c r="V1476" s="49"/>
      <c r="W1476" s="49"/>
      <c r="X1476" s="49"/>
      <c r="Y1476" s="49"/>
      <c r="Z1476" s="49"/>
      <c r="AA1476" s="49"/>
      <c r="AB1476" s="49"/>
      <c r="AC1476" s="49"/>
      <c r="AD1476" s="49"/>
      <c r="AE1476" s="49"/>
      <c r="AF1476" s="49"/>
    </row>
    <row r="1477" ht="14.5" customHeight="1" spans="1:32">
      <c r="A1477" s="28"/>
      <c r="B1477" s="31"/>
      <c r="C1477" s="144"/>
      <c r="D1477" s="227"/>
      <c r="E1477" s="227"/>
      <c r="F1477" s="227"/>
      <c r="G1477" s="227"/>
      <c r="H1477" s="227"/>
      <c r="I1477" s="227"/>
      <c r="J1477" s="227"/>
      <c r="K1477" s="227"/>
      <c r="L1477" s="228"/>
      <c r="M1477" s="228"/>
      <c r="N1477" s="228"/>
      <c r="O1477" s="228"/>
      <c r="P1477" s="227"/>
      <c r="Q1477" s="229"/>
      <c r="R1477" s="228"/>
      <c r="S1477" s="227"/>
      <c r="T1477" s="230"/>
      <c r="U1477" s="227"/>
      <c r="V1477" s="49"/>
      <c r="W1477" s="49"/>
      <c r="X1477" s="49"/>
      <c r="Y1477" s="49"/>
      <c r="Z1477" s="49"/>
      <c r="AA1477" s="49"/>
      <c r="AB1477" s="49"/>
      <c r="AC1477" s="49"/>
      <c r="AD1477" s="49"/>
      <c r="AE1477" s="49"/>
      <c r="AF1477" s="49"/>
    </row>
    <row r="1478" ht="14.5" customHeight="1" spans="1:32">
      <c r="A1478" s="28"/>
      <c r="B1478" s="31"/>
      <c r="C1478" s="144"/>
      <c r="D1478" s="227"/>
      <c r="E1478" s="227"/>
      <c r="F1478" s="227"/>
      <c r="G1478" s="227"/>
      <c r="H1478" s="227"/>
      <c r="I1478" s="227"/>
      <c r="J1478" s="227"/>
      <c r="K1478" s="227"/>
      <c r="L1478" s="228"/>
      <c r="M1478" s="228"/>
      <c r="N1478" s="228"/>
      <c r="O1478" s="228"/>
      <c r="P1478" s="227"/>
      <c r="Q1478" s="229"/>
      <c r="R1478" s="228"/>
      <c r="S1478" s="227"/>
      <c r="T1478" s="230"/>
      <c r="U1478" s="227"/>
      <c r="V1478" s="49"/>
      <c r="W1478" s="49"/>
      <c r="X1478" s="49"/>
      <c r="Y1478" s="49"/>
      <c r="Z1478" s="49"/>
      <c r="AA1478" s="49"/>
      <c r="AB1478" s="49"/>
      <c r="AC1478" s="49"/>
      <c r="AD1478" s="49"/>
      <c r="AE1478" s="49"/>
      <c r="AF1478" s="49"/>
    </row>
    <row r="1479" ht="14.5" customHeight="1" spans="1:32">
      <c r="A1479" s="28"/>
      <c r="B1479" s="31"/>
      <c r="C1479" s="144"/>
      <c r="D1479" s="227"/>
      <c r="E1479" s="227"/>
      <c r="F1479" s="227"/>
      <c r="G1479" s="227"/>
      <c r="H1479" s="227"/>
      <c r="I1479" s="227"/>
      <c r="J1479" s="227"/>
      <c r="K1479" s="227"/>
      <c r="L1479" s="228"/>
      <c r="M1479" s="228"/>
      <c r="N1479" s="228"/>
      <c r="O1479" s="228"/>
      <c r="P1479" s="227"/>
      <c r="Q1479" s="229"/>
      <c r="R1479" s="228"/>
      <c r="S1479" s="227"/>
      <c r="T1479" s="230"/>
      <c r="U1479" s="227"/>
      <c r="V1479" s="49"/>
      <c r="W1479" s="49"/>
      <c r="X1479" s="49"/>
      <c r="Y1479" s="49"/>
      <c r="Z1479" s="49"/>
      <c r="AA1479" s="49"/>
      <c r="AB1479" s="49"/>
      <c r="AC1479" s="49"/>
      <c r="AD1479" s="49"/>
      <c r="AE1479" s="49"/>
      <c r="AF1479" s="49"/>
    </row>
    <row r="1480" ht="14.5" customHeight="1" spans="1:32">
      <c r="A1480" s="28"/>
      <c r="B1480" s="31"/>
      <c r="C1480" s="144"/>
      <c r="D1480" s="227"/>
      <c r="E1480" s="227"/>
      <c r="F1480" s="227"/>
      <c r="G1480" s="227"/>
      <c r="H1480" s="227"/>
      <c r="I1480" s="227"/>
      <c r="J1480" s="227"/>
      <c r="K1480" s="227"/>
      <c r="L1480" s="228"/>
      <c r="M1480" s="228"/>
      <c r="N1480" s="228"/>
      <c r="O1480" s="228"/>
      <c r="P1480" s="227"/>
      <c r="Q1480" s="229"/>
      <c r="R1480" s="228"/>
      <c r="S1480" s="227"/>
      <c r="T1480" s="230"/>
      <c r="U1480" s="227"/>
      <c r="V1480" s="49"/>
      <c r="W1480" s="49"/>
      <c r="X1480" s="49"/>
      <c r="Y1480" s="49"/>
      <c r="Z1480" s="49"/>
      <c r="AA1480" s="49"/>
      <c r="AB1480" s="49"/>
      <c r="AC1480" s="49"/>
      <c r="AD1480" s="49"/>
      <c r="AE1480" s="49"/>
      <c r="AF1480" s="49"/>
    </row>
    <row r="1481" ht="14.5" customHeight="1" spans="1:32">
      <c r="A1481" s="28"/>
      <c r="B1481" s="31"/>
      <c r="C1481" s="144"/>
      <c r="D1481" s="227"/>
      <c r="E1481" s="227"/>
      <c r="F1481" s="227"/>
      <c r="G1481" s="227"/>
      <c r="H1481" s="227"/>
      <c r="I1481" s="227"/>
      <c r="J1481" s="227"/>
      <c r="K1481" s="227"/>
      <c r="L1481" s="228"/>
      <c r="M1481" s="228"/>
      <c r="N1481" s="228"/>
      <c r="O1481" s="228"/>
      <c r="P1481" s="227"/>
      <c r="Q1481" s="229"/>
      <c r="R1481" s="228"/>
      <c r="S1481" s="227"/>
      <c r="T1481" s="230"/>
      <c r="U1481" s="227"/>
      <c r="V1481" s="49"/>
      <c r="W1481" s="49"/>
      <c r="X1481" s="49"/>
      <c r="Y1481" s="49"/>
      <c r="Z1481" s="49"/>
      <c r="AA1481" s="49"/>
      <c r="AB1481" s="49"/>
      <c r="AC1481" s="49"/>
      <c r="AD1481" s="49"/>
      <c r="AE1481" s="49"/>
      <c r="AF1481" s="49"/>
    </row>
    <row r="1482" ht="14.5" customHeight="1" spans="1:32">
      <c r="A1482" s="28"/>
      <c r="B1482" s="31"/>
      <c r="C1482" s="144"/>
      <c r="D1482" s="227"/>
      <c r="E1482" s="227"/>
      <c r="F1482" s="227"/>
      <c r="G1482" s="227"/>
      <c r="H1482" s="227"/>
      <c r="I1482" s="227"/>
      <c r="J1482" s="227"/>
      <c r="K1482" s="227"/>
      <c r="L1482" s="228"/>
      <c r="M1482" s="228"/>
      <c r="N1482" s="228"/>
      <c r="O1482" s="228"/>
      <c r="P1482" s="227"/>
      <c r="Q1482" s="229"/>
      <c r="R1482" s="228"/>
      <c r="S1482" s="227"/>
      <c r="T1482" s="230"/>
      <c r="U1482" s="227"/>
      <c r="V1482" s="49"/>
      <c r="W1482" s="49"/>
      <c r="X1482" s="49"/>
      <c r="Y1482" s="49"/>
      <c r="Z1482" s="49"/>
      <c r="AA1482" s="49"/>
      <c r="AB1482" s="49"/>
      <c r="AC1482" s="49"/>
      <c r="AD1482" s="49"/>
      <c r="AE1482" s="49"/>
      <c r="AF1482" s="49"/>
    </row>
    <row r="1483" ht="14.5" customHeight="1" spans="1:32">
      <c r="A1483" s="28"/>
      <c r="B1483" s="31"/>
      <c r="C1483" s="144"/>
      <c r="D1483" s="227"/>
      <c r="E1483" s="227"/>
      <c r="F1483" s="227"/>
      <c r="G1483" s="227"/>
      <c r="H1483" s="227"/>
      <c r="I1483" s="227"/>
      <c r="J1483" s="227"/>
      <c r="K1483" s="227"/>
      <c r="L1483" s="228"/>
      <c r="M1483" s="228"/>
      <c r="N1483" s="228"/>
      <c r="O1483" s="228"/>
      <c r="P1483" s="227"/>
      <c r="Q1483" s="229"/>
      <c r="R1483" s="228"/>
      <c r="S1483" s="227"/>
      <c r="T1483" s="230"/>
      <c r="U1483" s="227"/>
      <c r="V1483" s="49"/>
      <c r="W1483" s="49"/>
      <c r="X1483" s="49"/>
      <c r="Y1483" s="49"/>
      <c r="Z1483" s="49"/>
      <c r="AA1483" s="49"/>
      <c r="AB1483" s="49"/>
      <c r="AC1483" s="49"/>
      <c r="AD1483" s="49"/>
      <c r="AE1483" s="49"/>
      <c r="AF1483" s="49"/>
    </row>
    <row r="1484" ht="14.5" customHeight="1" spans="1:32">
      <c r="A1484" s="28"/>
      <c r="B1484" s="31"/>
      <c r="C1484" s="144"/>
      <c r="D1484" s="227"/>
      <c r="E1484" s="227"/>
      <c r="F1484" s="227"/>
      <c r="G1484" s="227"/>
      <c r="H1484" s="227"/>
      <c r="I1484" s="227"/>
      <c r="J1484" s="227"/>
      <c r="K1484" s="227"/>
      <c r="L1484" s="228"/>
      <c r="M1484" s="228"/>
      <c r="N1484" s="228"/>
      <c r="O1484" s="228"/>
      <c r="P1484" s="227"/>
      <c r="Q1484" s="229"/>
      <c r="R1484" s="228"/>
      <c r="S1484" s="227"/>
      <c r="T1484" s="230"/>
      <c r="U1484" s="227"/>
      <c r="V1484" s="49"/>
      <c r="W1484" s="49"/>
      <c r="X1484" s="49"/>
      <c r="Y1484" s="49"/>
      <c r="Z1484" s="49"/>
      <c r="AA1484" s="49"/>
      <c r="AB1484" s="49"/>
      <c r="AC1484" s="49"/>
      <c r="AD1484" s="49"/>
      <c r="AE1484" s="49"/>
      <c r="AF1484" s="49"/>
    </row>
    <row r="1485" ht="14.5" customHeight="1" spans="1:32">
      <c r="A1485" s="28"/>
      <c r="B1485" s="31"/>
      <c r="C1485" s="144"/>
      <c r="D1485" s="227"/>
      <c r="E1485" s="227"/>
      <c r="F1485" s="227"/>
      <c r="G1485" s="227"/>
      <c r="H1485" s="227"/>
      <c r="I1485" s="227"/>
      <c r="J1485" s="227"/>
      <c r="K1485" s="227"/>
      <c r="L1485" s="228"/>
      <c r="M1485" s="228"/>
      <c r="N1485" s="228"/>
      <c r="O1485" s="228"/>
      <c r="P1485" s="227"/>
      <c r="Q1485" s="229"/>
      <c r="R1485" s="228"/>
      <c r="S1485" s="227"/>
      <c r="T1485" s="230"/>
      <c r="U1485" s="227"/>
      <c r="V1485" s="49"/>
      <c r="W1485" s="49"/>
      <c r="X1485" s="49"/>
      <c r="Y1485" s="49"/>
      <c r="Z1485" s="49"/>
      <c r="AA1485" s="49"/>
      <c r="AB1485" s="49"/>
      <c r="AC1485" s="49"/>
      <c r="AD1485" s="49"/>
      <c r="AE1485" s="49"/>
      <c r="AF1485" s="49"/>
    </row>
    <row r="1486" ht="14.5" customHeight="1" spans="1:32">
      <c r="A1486" s="28"/>
      <c r="B1486" s="31"/>
      <c r="C1486" s="144"/>
      <c r="D1486" s="227"/>
      <c r="E1486" s="227"/>
      <c r="F1486" s="227"/>
      <c r="G1486" s="227"/>
      <c r="H1486" s="227"/>
      <c r="I1486" s="227"/>
      <c r="J1486" s="227"/>
      <c r="K1486" s="227"/>
      <c r="L1486" s="228"/>
      <c r="M1486" s="228"/>
      <c r="N1486" s="228"/>
      <c r="O1486" s="228"/>
      <c r="P1486" s="227"/>
      <c r="Q1486" s="229"/>
      <c r="R1486" s="228"/>
      <c r="S1486" s="227"/>
      <c r="T1486" s="230"/>
      <c r="U1486" s="227"/>
      <c r="V1486" s="49"/>
      <c r="W1486" s="49"/>
      <c r="X1486" s="49"/>
      <c r="Y1486" s="49"/>
      <c r="Z1486" s="49"/>
      <c r="AA1486" s="49"/>
      <c r="AB1486" s="49"/>
      <c r="AC1486" s="49"/>
      <c r="AD1486" s="49"/>
      <c r="AE1486" s="49"/>
      <c r="AF1486" s="49"/>
    </row>
    <row r="1487" ht="14.5" customHeight="1" spans="1:32">
      <c r="A1487" s="28"/>
      <c r="B1487" s="31"/>
      <c r="C1487" s="144"/>
      <c r="D1487" s="227"/>
      <c r="E1487" s="227"/>
      <c r="F1487" s="227"/>
      <c r="G1487" s="227"/>
      <c r="H1487" s="227"/>
      <c r="I1487" s="227"/>
      <c r="J1487" s="227"/>
      <c r="K1487" s="227"/>
      <c r="L1487" s="228"/>
      <c r="M1487" s="228"/>
      <c r="N1487" s="228"/>
      <c r="O1487" s="228"/>
      <c r="P1487" s="227"/>
      <c r="Q1487" s="229"/>
      <c r="R1487" s="228"/>
      <c r="S1487" s="227"/>
      <c r="T1487" s="230"/>
      <c r="U1487" s="227"/>
      <c r="V1487" s="49"/>
      <c r="W1487" s="49"/>
      <c r="X1487" s="49"/>
      <c r="Y1487" s="49"/>
      <c r="Z1487" s="49"/>
      <c r="AA1487" s="49"/>
      <c r="AB1487" s="49"/>
      <c r="AC1487" s="49"/>
      <c r="AD1487" s="49"/>
      <c r="AE1487" s="49"/>
      <c r="AF1487" s="49"/>
    </row>
    <row r="1488" ht="14.5" customHeight="1" spans="1:32">
      <c r="A1488" s="28"/>
      <c r="B1488" s="31"/>
      <c r="C1488" s="144"/>
      <c r="D1488" s="227"/>
      <c r="E1488" s="227"/>
      <c r="F1488" s="227"/>
      <c r="G1488" s="227"/>
      <c r="H1488" s="227"/>
      <c r="I1488" s="227"/>
      <c r="J1488" s="227"/>
      <c r="K1488" s="227"/>
      <c r="L1488" s="228"/>
      <c r="M1488" s="228"/>
      <c r="N1488" s="228"/>
      <c r="O1488" s="228"/>
      <c r="P1488" s="227"/>
      <c r="Q1488" s="229"/>
      <c r="R1488" s="228"/>
      <c r="S1488" s="227"/>
      <c r="T1488" s="230"/>
      <c r="U1488" s="227"/>
      <c r="V1488" s="49"/>
      <c r="W1488" s="49"/>
      <c r="X1488" s="49"/>
      <c r="Y1488" s="49"/>
      <c r="Z1488" s="49"/>
      <c r="AA1488" s="49"/>
      <c r="AB1488" s="49"/>
      <c r="AC1488" s="49"/>
      <c r="AD1488" s="49"/>
      <c r="AE1488" s="49"/>
      <c r="AF1488" s="49"/>
    </row>
    <row r="1489" ht="14.5" customHeight="1" spans="1:32">
      <c r="A1489" s="28"/>
      <c r="B1489" s="31"/>
      <c r="C1489" s="144"/>
      <c r="D1489" s="227"/>
      <c r="E1489" s="227"/>
      <c r="F1489" s="227"/>
      <c r="G1489" s="227"/>
      <c r="H1489" s="227"/>
      <c r="I1489" s="227"/>
      <c r="J1489" s="227"/>
      <c r="K1489" s="227"/>
      <c r="L1489" s="228"/>
      <c r="M1489" s="228"/>
      <c r="N1489" s="228"/>
      <c r="O1489" s="228"/>
      <c r="P1489" s="227"/>
      <c r="Q1489" s="229"/>
      <c r="R1489" s="228"/>
      <c r="S1489" s="227"/>
      <c r="T1489" s="230"/>
      <c r="U1489" s="227"/>
      <c r="V1489" s="49"/>
      <c r="W1489" s="49"/>
      <c r="X1489" s="49"/>
      <c r="Y1489" s="49"/>
      <c r="Z1489" s="49"/>
      <c r="AA1489" s="49"/>
      <c r="AB1489" s="49"/>
      <c r="AC1489" s="49"/>
      <c r="AD1489" s="49"/>
      <c r="AE1489" s="49"/>
      <c r="AF1489" s="49"/>
    </row>
    <row r="1490" ht="14.5" customHeight="1" spans="1:32">
      <c r="A1490" s="28"/>
      <c r="B1490" s="31"/>
      <c r="C1490" s="144"/>
      <c r="D1490" s="227"/>
      <c r="E1490" s="227"/>
      <c r="F1490" s="227"/>
      <c r="G1490" s="227"/>
      <c r="H1490" s="227"/>
      <c r="I1490" s="227"/>
      <c r="J1490" s="227"/>
      <c r="K1490" s="227"/>
      <c r="L1490" s="228"/>
      <c r="M1490" s="228"/>
      <c r="N1490" s="228"/>
      <c r="O1490" s="228"/>
      <c r="P1490" s="227"/>
      <c r="Q1490" s="229"/>
      <c r="R1490" s="228"/>
      <c r="S1490" s="227"/>
      <c r="T1490" s="230"/>
      <c r="U1490" s="227"/>
      <c r="V1490" s="49"/>
      <c r="W1490" s="49"/>
      <c r="X1490" s="49"/>
      <c r="Y1490" s="49"/>
      <c r="Z1490" s="49"/>
      <c r="AA1490" s="49"/>
      <c r="AB1490" s="49"/>
      <c r="AC1490" s="49"/>
      <c r="AD1490" s="49"/>
      <c r="AE1490" s="49"/>
      <c r="AF1490" s="49"/>
    </row>
    <row r="1491" ht="14.5" customHeight="1" spans="1:32">
      <c r="A1491" s="28"/>
      <c r="B1491" s="31"/>
      <c r="C1491" s="144"/>
      <c r="D1491" s="227"/>
      <c r="E1491" s="227"/>
      <c r="F1491" s="227"/>
      <c r="G1491" s="227"/>
      <c r="H1491" s="227"/>
      <c r="I1491" s="227"/>
      <c r="J1491" s="227"/>
      <c r="K1491" s="227"/>
      <c r="L1491" s="228"/>
      <c r="M1491" s="228"/>
      <c r="N1491" s="228"/>
      <c r="O1491" s="228"/>
      <c r="P1491" s="227"/>
      <c r="Q1491" s="229"/>
      <c r="R1491" s="228"/>
      <c r="S1491" s="227"/>
      <c r="T1491" s="230"/>
      <c r="U1491" s="227"/>
      <c r="V1491" s="49"/>
      <c r="W1491" s="49"/>
      <c r="X1491" s="49"/>
      <c r="Y1491" s="49"/>
      <c r="Z1491" s="49"/>
      <c r="AA1491" s="49"/>
      <c r="AB1491" s="49"/>
      <c r="AC1491" s="49"/>
      <c r="AD1491" s="49"/>
      <c r="AE1491" s="49"/>
      <c r="AF1491" s="49"/>
    </row>
    <row r="1492" ht="14.5" customHeight="1" spans="1:32">
      <c r="A1492" s="28"/>
      <c r="B1492" s="31"/>
      <c r="C1492" s="144"/>
      <c r="D1492" s="227"/>
      <c r="E1492" s="227"/>
      <c r="F1492" s="227"/>
      <c r="G1492" s="227"/>
      <c r="H1492" s="227"/>
      <c r="I1492" s="227"/>
      <c r="J1492" s="227"/>
      <c r="K1492" s="227"/>
      <c r="L1492" s="228"/>
      <c r="M1492" s="228"/>
      <c r="N1492" s="228"/>
      <c r="O1492" s="228"/>
      <c r="P1492" s="227"/>
      <c r="Q1492" s="229"/>
      <c r="R1492" s="228"/>
      <c r="S1492" s="227"/>
      <c r="T1492" s="230"/>
      <c r="U1492" s="227"/>
      <c r="V1492" s="49"/>
      <c r="W1492" s="49"/>
      <c r="X1492" s="49"/>
      <c r="Y1492" s="49"/>
      <c r="Z1492" s="49"/>
      <c r="AA1492" s="49"/>
      <c r="AB1492" s="49"/>
      <c r="AC1492" s="49"/>
      <c r="AD1492" s="49"/>
      <c r="AE1492" s="49"/>
      <c r="AF1492" s="49"/>
    </row>
    <row r="1493" ht="14.5" customHeight="1" spans="1:32">
      <c r="A1493" s="28"/>
      <c r="B1493" s="31"/>
      <c r="C1493" s="144"/>
      <c r="D1493" s="227"/>
      <c r="E1493" s="227"/>
      <c r="F1493" s="227"/>
      <c r="G1493" s="227"/>
      <c r="H1493" s="227"/>
      <c r="I1493" s="227"/>
      <c r="J1493" s="227"/>
      <c r="K1493" s="227"/>
      <c r="L1493" s="228"/>
      <c r="M1493" s="228"/>
      <c r="N1493" s="228"/>
      <c r="O1493" s="228"/>
      <c r="P1493" s="227"/>
      <c r="Q1493" s="229"/>
      <c r="R1493" s="228"/>
      <c r="S1493" s="227"/>
      <c r="T1493" s="230"/>
      <c r="U1493" s="227"/>
      <c r="V1493" s="49"/>
      <c r="W1493" s="49"/>
      <c r="X1493" s="49"/>
      <c r="Y1493" s="49"/>
      <c r="Z1493" s="49"/>
      <c r="AA1493" s="49"/>
      <c r="AB1493" s="49"/>
      <c r="AC1493" s="49"/>
      <c r="AD1493" s="49"/>
      <c r="AE1493" s="49"/>
      <c r="AF1493" s="49"/>
    </row>
    <row r="1494" ht="14.5" customHeight="1" spans="1:32">
      <c r="A1494" s="28"/>
      <c r="B1494" s="31"/>
      <c r="C1494" s="144"/>
      <c r="D1494" s="227"/>
      <c r="E1494" s="227"/>
      <c r="F1494" s="227"/>
      <c r="G1494" s="227"/>
      <c r="H1494" s="227"/>
      <c r="I1494" s="227"/>
      <c r="J1494" s="227"/>
      <c r="K1494" s="227"/>
      <c r="L1494" s="228"/>
      <c r="M1494" s="228"/>
      <c r="N1494" s="228"/>
      <c r="O1494" s="228"/>
      <c r="P1494" s="227"/>
      <c r="Q1494" s="229"/>
      <c r="R1494" s="228"/>
      <c r="S1494" s="227"/>
      <c r="T1494" s="230"/>
      <c r="U1494" s="227"/>
      <c r="V1494" s="49"/>
      <c r="W1494" s="49"/>
      <c r="X1494" s="49"/>
      <c r="Y1494" s="49"/>
      <c r="Z1494" s="49"/>
      <c r="AA1494" s="49"/>
      <c r="AB1494" s="49"/>
      <c r="AC1494" s="49"/>
      <c r="AD1494" s="49"/>
      <c r="AE1494" s="49"/>
      <c r="AF1494" s="49"/>
    </row>
    <row r="1495" ht="14.5" customHeight="1" spans="1:32">
      <c r="A1495" s="28"/>
      <c r="B1495" s="31"/>
      <c r="C1495" s="144"/>
      <c r="D1495" s="227"/>
      <c r="E1495" s="227"/>
      <c r="F1495" s="227"/>
      <c r="G1495" s="227"/>
      <c r="H1495" s="227"/>
      <c r="I1495" s="227"/>
      <c r="J1495" s="227"/>
      <c r="K1495" s="227"/>
      <c r="L1495" s="228"/>
      <c r="M1495" s="228"/>
      <c r="N1495" s="228"/>
      <c r="O1495" s="228"/>
      <c r="P1495" s="227"/>
      <c r="Q1495" s="229"/>
      <c r="R1495" s="228"/>
      <c r="S1495" s="227"/>
      <c r="T1495" s="230"/>
      <c r="U1495" s="227"/>
      <c r="V1495" s="49"/>
      <c r="W1495" s="49"/>
      <c r="X1495" s="49"/>
      <c r="Y1495" s="49"/>
      <c r="Z1495" s="49"/>
      <c r="AA1495" s="49"/>
      <c r="AB1495" s="49"/>
      <c r="AC1495" s="49"/>
      <c r="AD1495" s="49"/>
      <c r="AE1495" s="49"/>
      <c r="AF1495" s="49"/>
    </row>
    <row r="1496" ht="14.5" customHeight="1" spans="1:32">
      <c r="A1496" s="28"/>
      <c r="B1496" s="31"/>
      <c r="C1496" s="144"/>
      <c r="D1496" s="227"/>
      <c r="E1496" s="227"/>
      <c r="F1496" s="227"/>
      <c r="G1496" s="227"/>
      <c r="H1496" s="227"/>
      <c r="I1496" s="227"/>
      <c r="J1496" s="227"/>
      <c r="K1496" s="227"/>
      <c r="L1496" s="228"/>
      <c r="M1496" s="228"/>
      <c r="N1496" s="228"/>
      <c r="O1496" s="228"/>
      <c r="P1496" s="227"/>
      <c r="Q1496" s="229"/>
      <c r="R1496" s="228"/>
      <c r="S1496" s="227"/>
      <c r="T1496" s="230"/>
      <c r="U1496" s="227"/>
      <c r="V1496" s="49"/>
      <c r="W1496" s="49"/>
      <c r="X1496" s="49"/>
      <c r="Y1496" s="49"/>
      <c r="Z1496" s="49"/>
      <c r="AA1496" s="49"/>
      <c r="AB1496" s="49"/>
      <c r="AC1496" s="49"/>
      <c r="AD1496" s="49"/>
      <c r="AE1496" s="49"/>
      <c r="AF1496" s="49"/>
    </row>
    <row r="1497" ht="14.5" customHeight="1" spans="1:32">
      <c r="A1497" s="28"/>
      <c r="B1497" s="31"/>
      <c r="C1497" s="144"/>
      <c r="D1497" s="227"/>
      <c r="E1497" s="227"/>
      <c r="F1497" s="227"/>
      <c r="G1497" s="227"/>
      <c r="H1497" s="227"/>
      <c r="I1497" s="227"/>
      <c r="J1497" s="227"/>
      <c r="K1497" s="227"/>
      <c r="L1497" s="228"/>
      <c r="M1497" s="228"/>
      <c r="N1497" s="228"/>
      <c r="O1497" s="228"/>
      <c r="P1497" s="227"/>
      <c r="Q1497" s="229"/>
      <c r="R1497" s="228"/>
      <c r="S1497" s="227"/>
      <c r="T1497" s="230"/>
      <c r="U1497" s="227"/>
      <c r="V1497" s="49"/>
      <c r="W1497" s="49"/>
      <c r="X1497" s="49"/>
      <c r="Y1497" s="49"/>
      <c r="Z1497" s="49"/>
      <c r="AA1497" s="49"/>
      <c r="AB1497" s="49"/>
      <c r="AC1497" s="49"/>
      <c r="AD1497" s="49"/>
      <c r="AE1497" s="49"/>
      <c r="AF1497" s="49"/>
    </row>
    <row r="1498" ht="14.5" customHeight="1" spans="1:32">
      <c r="A1498" s="28"/>
      <c r="B1498" s="31"/>
      <c r="C1498" s="144"/>
      <c r="D1498" s="227"/>
      <c r="E1498" s="227"/>
      <c r="F1498" s="227"/>
      <c r="G1498" s="227"/>
      <c r="H1498" s="227"/>
      <c r="I1498" s="227"/>
      <c r="J1498" s="227"/>
      <c r="K1498" s="227"/>
      <c r="L1498" s="228"/>
      <c r="M1498" s="228"/>
      <c r="N1498" s="228"/>
      <c r="O1498" s="228"/>
      <c r="P1498" s="227"/>
      <c r="Q1498" s="229"/>
      <c r="R1498" s="228"/>
      <c r="S1498" s="227"/>
      <c r="T1498" s="230"/>
      <c r="U1498" s="227"/>
      <c r="V1498" s="49"/>
      <c r="W1498" s="49"/>
      <c r="X1498" s="49"/>
      <c r="Y1498" s="49"/>
      <c r="Z1498" s="49"/>
      <c r="AA1498" s="49"/>
      <c r="AB1498" s="49"/>
      <c r="AC1498" s="49"/>
      <c r="AD1498" s="49"/>
      <c r="AE1498" s="49"/>
      <c r="AF1498" s="49"/>
    </row>
    <row r="1499" ht="14.5" customHeight="1" spans="1:32">
      <c r="A1499" s="28"/>
      <c r="B1499" s="31"/>
      <c r="C1499" s="144"/>
      <c r="D1499" s="227"/>
      <c r="E1499" s="227"/>
      <c r="F1499" s="227"/>
      <c r="G1499" s="227"/>
      <c r="H1499" s="227"/>
      <c r="I1499" s="227"/>
      <c r="J1499" s="227"/>
      <c r="K1499" s="227"/>
      <c r="L1499" s="228"/>
      <c r="M1499" s="228"/>
      <c r="N1499" s="228"/>
      <c r="O1499" s="228"/>
      <c r="P1499" s="227"/>
      <c r="Q1499" s="229"/>
      <c r="R1499" s="228"/>
      <c r="S1499" s="227"/>
      <c r="T1499" s="230"/>
      <c r="U1499" s="227"/>
      <c r="V1499" s="49"/>
      <c r="W1499" s="49"/>
      <c r="X1499" s="49"/>
      <c r="Y1499" s="49"/>
      <c r="Z1499" s="49"/>
      <c r="AA1499" s="49"/>
      <c r="AB1499" s="49"/>
      <c r="AC1499" s="49"/>
      <c r="AD1499" s="49"/>
      <c r="AE1499" s="49"/>
      <c r="AF1499" s="49"/>
    </row>
    <row r="1500" ht="14.5" customHeight="1" spans="1:32">
      <c r="A1500" s="28"/>
      <c r="B1500" s="31"/>
      <c r="C1500" s="144"/>
      <c r="D1500" s="227"/>
      <c r="E1500" s="227"/>
      <c r="F1500" s="227"/>
      <c r="G1500" s="227"/>
      <c r="H1500" s="227"/>
      <c r="I1500" s="227"/>
      <c r="J1500" s="227"/>
      <c r="K1500" s="227"/>
      <c r="L1500" s="228"/>
      <c r="M1500" s="228"/>
      <c r="N1500" s="228"/>
      <c r="O1500" s="228"/>
      <c r="P1500" s="227"/>
      <c r="Q1500" s="229"/>
      <c r="R1500" s="228"/>
      <c r="S1500" s="227"/>
      <c r="T1500" s="230"/>
      <c r="U1500" s="227"/>
      <c r="V1500" s="49"/>
      <c r="W1500" s="49"/>
      <c r="X1500" s="49"/>
      <c r="Y1500" s="49"/>
      <c r="Z1500" s="49"/>
      <c r="AA1500" s="49"/>
      <c r="AB1500" s="49"/>
      <c r="AC1500" s="49"/>
      <c r="AD1500" s="49"/>
      <c r="AE1500" s="49"/>
      <c r="AF1500" s="49"/>
    </row>
    <row r="1501" ht="14.5" customHeight="1" spans="1:32">
      <c r="A1501" s="28"/>
      <c r="B1501" s="31"/>
      <c r="C1501" s="144"/>
      <c r="D1501" s="227"/>
      <c r="E1501" s="227"/>
      <c r="F1501" s="227"/>
      <c r="G1501" s="227"/>
      <c r="H1501" s="227"/>
      <c r="I1501" s="227"/>
      <c r="J1501" s="227"/>
      <c r="K1501" s="227"/>
      <c r="L1501" s="228"/>
      <c r="M1501" s="228"/>
      <c r="N1501" s="228"/>
      <c r="O1501" s="228"/>
      <c r="P1501" s="227"/>
      <c r="Q1501" s="229"/>
      <c r="R1501" s="228"/>
      <c r="S1501" s="227"/>
      <c r="T1501" s="230"/>
      <c r="U1501" s="227"/>
      <c r="V1501" s="49"/>
      <c r="W1501" s="49"/>
      <c r="X1501" s="49"/>
      <c r="Y1501" s="49"/>
      <c r="Z1501" s="49"/>
      <c r="AA1501" s="49"/>
      <c r="AB1501" s="49"/>
      <c r="AC1501" s="49"/>
      <c r="AD1501" s="49"/>
      <c r="AE1501" s="49"/>
      <c r="AF1501" s="49"/>
    </row>
    <row r="1502" ht="14.5" customHeight="1" spans="1:32">
      <c r="A1502" s="28"/>
      <c r="B1502" s="31"/>
      <c r="C1502" s="144"/>
      <c r="D1502" s="227"/>
      <c r="E1502" s="227"/>
      <c r="F1502" s="227"/>
      <c r="G1502" s="227"/>
      <c r="H1502" s="227"/>
      <c r="I1502" s="227"/>
      <c r="J1502" s="227"/>
      <c r="K1502" s="227"/>
      <c r="L1502" s="228"/>
      <c r="M1502" s="228"/>
      <c r="N1502" s="228"/>
      <c r="O1502" s="228"/>
      <c r="P1502" s="227"/>
      <c r="Q1502" s="229"/>
      <c r="R1502" s="228"/>
      <c r="S1502" s="227"/>
      <c r="T1502" s="230"/>
      <c r="U1502" s="227"/>
      <c r="V1502" s="49"/>
      <c r="W1502" s="49"/>
      <c r="X1502" s="49"/>
      <c r="Y1502" s="49"/>
      <c r="Z1502" s="49"/>
      <c r="AA1502" s="49"/>
      <c r="AB1502" s="49"/>
      <c r="AC1502" s="49"/>
      <c r="AD1502" s="49"/>
      <c r="AE1502" s="49"/>
      <c r="AF1502" s="49"/>
    </row>
    <row r="1503" ht="14.5" customHeight="1" spans="1:32">
      <c r="A1503" s="28"/>
      <c r="B1503" s="31"/>
      <c r="C1503" s="144"/>
      <c r="D1503" s="227"/>
      <c r="E1503" s="227"/>
      <c r="F1503" s="227"/>
      <c r="G1503" s="227"/>
      <c r="H1503" s="227"/>
      <c r="I1503" s="227"/>
      <c r="J1503" s="227"/>
      <c r="K1503" s="227"/>
      <c r="L1503" s="228"/>
      <c r="M1503" s="228"/>
      <c r="N1503" s="228"/>
      <c r="O1503" s="228"/>
      <c r="P1503" s="227"/>
      <c r="Q1503" s="229"/>
      <c r="R1503" s="228"/>
      <c r="S1503" s="227"/>
      <c r="T1503" s="230"/>
      <c r="U1503" s="227"/>
      <c r="V1503" s="49"/>
      <c r="W1503" s="49"/>
      <c r="X1503" s="49"/>
      <c r="Y1503" s="49"/>
      <c r="Z1503" s="49"/>
      <c r="AA1503" s="49"/>
      <c r="AB1503" s="49"/>
      <c r="AC1503" s="49"/>
      <c r="AD1503" s="49"/>
      <c r="AE1503" s="49"/>
      <c r="AF1503" s="49"/>
    </row>
    <row r="1504" ht="14.5" customHeight="1" spans="1:32">
      <c r="A1504" s="28"/>
      <c r="B1504" s="31"/>
      <c r="C1504" s="144"/>
      <c r="D1504" s="227"/>
      <c r="E1504" s="227"/>
      <c r="F1504" s="227"/>
      <c r="G1504" s="227"/>
      <c r="H1504" s="227"/>
      <c r="I1504" s="227"/>
      <c r="J1504" s="227"/>
      <c r="K1504" s="227"/>
      <c r="L1504" s="228"/>
      <c r="M1504" s="228"/>
      <c r="N1504" s="228"/>
      <c r="O1504" s="228"/>
      <c r="P1504" s="227"/>
      <c r="Q1504" s="229"/>
      <c r="R1504" s="228"/>
      <c r="S1504" s="227"/>
      <c r="T1504" s="230"/>
      <c r="U1504" s="227"/>
      <c r="V1504" s="49"/>
      <c r="W1504" s="49"/>
      <c r="X1504" s="49"/>
      <c r="Y1504" s="49"/>
      <c r="Z1504" s="49"/>
      <c r="AA1504" s="49"/>
      <c r="AB1504" s="49"/>
      <c r="AC1504" s="49"/>
      <c r="AD1504" s="49"/>
      <c r="AE1504" s="49"/>
      <c r="AF1504" s="49"/>
    </row>
    <row r="1505" ht="14.5" customHeight="1" spans="1:32">
      <c r="A1505" s="28"/>
      <c r="B1505" s="31"/>
      <c r="C1505" s="144"/>
      <c r="D1505" s="227"/>
      <c r="E1505" s="227"/>
      <c r="F1505" s="227"/>
      <c r="G1505" s="227"/>
      <c r="H1505" s="227"/>
      <c r="I1505" s="227"/>
      <c r="J1505" s="227"/>
      <c r="K1505" s="227"/>
      <c r="L1505" s="228"/>
      <c r="M1505" s="228"/>
      <c r="N1505" s="228"/>
      <c r="O1505" s="228"/>
      <c r="P1505" s="227"/>
      <c r="Q1505" s="229"/>
      <c r="R1505" s="228"/>
      <c r="S1505" s="227"/>
      <c r="T1505" s="230"/>
      <c r="U1505" s="227"/>
      <c r="V1505" s="49"/>
      <c r="W1505" s="49"/>
      <c r="X1505" s="49"/>
      <c r="Y1505" s="49"/>
      <c r="Z1505" s="49"/>
      <c r="AA1505" s="49"/>
      <c r="AB1505" s="49"/>
      <c r="AC1505" s="49"/>
      <c r="AD1505" s="49"/>
      <c r="AE1505" s="49"/>
      <c r="AF1505" s="49"/>
    </row>
    <row r="1506" ht="14.5" customHeight="1" spans="1:32">
      <c r="A1506" s="28"/>
      <c r="B1506" s="31"/>
      <c r="C1506" s="144"/>
      <c r="D1506" s="227"/>
      <c r="E1506" s="227"/>
      <c r="F1506" s="227"/>
      <c r="G1506" s="227"/>
      <c r="H1506" s="227"/>
      <c r="I1506" s="227"/>
      <c r="J1506" s="227"/>
      <c r="K1506" s="227"/>
      <c r="L1506" s="228"/>
      <c r="M1506" s="228"/>
      <c r="N1506" s="228"/>
      <c r="O1506" s="228"/>
      <c r="P1506" s="227"/>
      <c r="Q1506" s="229"/>
      <c r="R1506" s="228"/>
      <c r="S1506" s="227"/>
      <c r="T1506" s="230"/>
      <c r="U1506" s="227"/>
      <c r="V1506" s="49"/>
      <c r="W1506" s="49"/>
      <c r="X1506" s="49"/>
      <c r="Y1506" s="49"/>
      <c r="Z1506" s="49"/>
      <c r="AA1506" s="49"/>
      <c r="AB1506" s="49"/>
      <c r="AC1506" s="49"/>
      <c r="AD1506" s="49"/>
      <c r="AE1506" s="49"/>
      <c r="AF1506" s="49"/>
    </row>
    <row r="1507" ht="14.5" customHeight="1" spans="1:32">
      <c r="A1507" s="28"/>
      <c r="B1507" s="31"/>
      <c r="C1507" s="144"/>
      <c r="D1507" s="227"/>
      <c r="E1507" s="227"/>
      <c r="F1507" s="227"/>
      <c r="G1507" s="227"/>
      <c r="H1507" s="227"/>
      <c r="I1507" s="227"/>
      <c r="J1507" s="227"/>
      <c r="K1507" s="227"/>
      <c r="L1507" s="228"/>
      <c r="M1507" s="228"/>
      <c r="N1507" s="228"/>
      <c r="O1507" s="228"/>
      <c r="P1507" s="227"/>
      <c r="Q1507" s="229"/>
      <c r="R1507" s="228"/>
      <c r="S1507" s="227"/>
      <c r="T1507" s="230"/>
      <c r="U1507" s="227"/>
      <c r="V1507" s="49"/>
      <c r="W1507" s="49"/>
      <c r="X1507" s="49"/>
      <c r="Y1507" s="49"/>
      <c r="Z1507" s="49"/>
      <c r="AA1507" s="49"/>
      <c r="AB1507" s="49"/>
      <c r="AC1507" s="49"/>
      <c r="AD1507" s="49"/>
      <c r="AE1507" s="49"/>
      <c r="AF1507" s="49"/>
    </row>
    <row r="1508" ht="14.5" customHeight="1" spans="1:32">
      <c r="A1508" s="28"/>
      <c r="B1508" s="31"/>
      <c r="C1508" s="144"/>
      <c r="D1508" s="227"/>
      <c r="E1508" s="227"/>
      <c r="F1508" s="227"/>
      <c r="G1508" s="227"/>
      <c r="H1508" s="227"/>
      <c r="I1508" s="227"/>
      <c r="J1508" s="227"/>
      <c r="K1508" s="227"/>
      <c r="L1508" s="228"/>
      <c r="M1508" s="228"/>
      <c r="N1508" s="228"/>
      <c r="O1508" s="228"/>
      <c r="P1508" s="227"/>
      <c r="Q1508" s="229"/>
      <c r="R1508" s="228"/>
      <c r="S1508" s="227"/>
      <c r="T1508" s="230"/>
      <c r="U1508" s="227"/>
      <c r="V1508" s="49"/>
      <c r="W1508" s="49"/>
      <c r="X1508" s="49"/>
      <c r="Y1508" s="49"/>
      <c r="Z1508" s="49"/>
      <c r="AA1508" s="49"/>
      <c r="AB1508" s="49"/>
      <c r="AC1508" s="49"/>
      <c r="AD1508" s="49"/>
      <c r="AE1508" s="49"/>
      <c r="AF1508" s="49"/>
    </row>
    <row r="1509" ht="14.5" customHeight="1" spans="1:32">
      <c r="A1509" s="28"/>
      <c r="B1509" s="31"/>
      <c r="C1509" s="144"/>
      <c r="D1509" s="227"/>
      <c r="E1509" s="227"/>
      <c r="F1509" s="227"/>
      <c r="G1509" s="227"/>
      <c r="H1509" s="227"/>
      <c r="I1509" s="227"/>
      <c r="J1509" s="227"/>
      <c r="K1509" s="227"/>
      <c r="L1509" s="228"/>
      <c r="M1509" s="228"/>
      <c r="N1509" s="228"/>
      <c r="O1509" s="228"/>
      <c r="P1509" s="227"/>
      <c r="Q1509" s="229"/>
      <c r="R1509" s="228"/>
      <c r="S1509" s="227"/>
      <c r="T1509" s="230"/>
      <c r="U1509" s="227"/>
      <c r="V1509" s="49"/>
      <c r="W1509" s="49"/>
      <c r="X1509" s="49"/>
      <c r="Y1509" s="49"/>
      <c r="Z1509" s="49"/>
      <c r="AA1509" s="49"/>
      <c r="AB1509" s="49"/>
      <c r="AC1509" s="49"/>
      <c r="AD1509" s="49"/>
      <c r="AE1509" s="49"/>
      <c r="AF1509" s="49"/>
    </row>
    <row r="1510" ht="14.5" customHeight="1" spans="1:32">
      <c r="A1510" s="28"/>
      <c r="B1510" s="31"/>
      <c r="C1510" s="144"/>
      <c r="D1510" s="227"/>
      <c r="E1510" s="227"/>
      <c r="F1510" s="227"/>
      <c r="G1510" s="227"/>
      <c r="H1510" s="227"/>
      <c r="I1510" s="227"/>
      <c r="J1510" s="227"/>
      <c r="K1510" s="227"/>
      <c r="L1510" s="228"/>
      <c r="M1510" s="228"/>
      <c r="N1510" s="228"/>
      <c r="O1510" s="228"/>
      <c r="P1510" s="227"/>
      <c r="Q1510" s="229"/>
      <c r="R1510" s="228"/>
      <c r="S1510" s="227"/>
      <c r="T1510" s="230"/>
      <c r="U1510" s="227"/>
      <c r="V1510" s="49"/>
      <c r="W1510" s="49"/>
      <c r="X1510" s="49"/>
      <c r="Y1510" s="49"/>
      <c r="Z1510" s="49"/>
      <c r="AA1510" s="49"/>
      <c r="AB1510" s="49"/>
      <c r="AC1510" s="49"/>
      <c r="AD1510" s="49"/>
      <c r="AE1510" s="49"/>
      <c r="AF1510" s="49"/>
    </row>
    <row r="1511" ht="14.5" customHeight="1" spans="1:32">
      <c r="A1511" s="28"/>
      <c r="B1511" s="31"/>
      <c r="C1511" s="144"/>
      <c r="D1511" s="227"/>
      <c r="E1511" s="227"/>
      <c r="F1511" s="227"/>
      <c r="G1511" s="227"/>
      <c r="H1511" s="227"/>
      <c r="I1511" s="227"/>
      <c r="J1511" s="227"/>
      <c r="K1511" s="227"/>
      <c r="L1511" s="228"/>
      <c r="M1511" s="228"/>
      <c r="N1511" s="228"/>
      <c r="O1511" s="228"/>
      <c r="P1511" s="227"/>
      <c r="Q1511" s="229"/>
      <c r="R1511" s="228"/>
      <c r="S1511" s="227"/>
      <c r="T1511" s="230"/>
      <c r="U1511" s="227"/>
      <c r="V1511" s="49"/>
      <c r="W1511" s="49"/>
      <c r="X1511" s="49"/>
      <c r="Y1511" s="49"/>
      <c r="Z1511" s="49"/>
      <c r="AA1511" s="49"/>
      <c r="AB1511" s="49"/>
      <c r="AC1511" s="49"/>
      <c r="AD1511" s="49"/>
      <c r="AE1511" s="49"/>
      <c r="AF1511" s="49"/>
    </row>
    <row r="1512" ht="14.5" customHeight="1" spans="1:32">
      <c r="A1512" s="28"/>
      <c r="B1512" s="31"/>
      <c r="C1512" s="144"/>
      <c r="D1512" s="227"/>
      <c r="E1512" s="227"/>
      <c r="F1512" s="227"/>
      <c r="G1512" s="227"/>
      <c r="H1512" s="227"/>
      <c r="I1512" s="227"/>
      <c r="J1512" s="227"/>
      <c r="K1512" s="227"/>
      <c r="L1512" s="228"/>
      <c r="M1512" s="228"/>
      <c r="N1512" s="228"/>
      <c r="O1512" s="228"/>
      <c r="P1512" s="227"/>
      <c r="Q1512" s="229"/>
      <c r="R1512" s="228"/>
      <c r="S1512" s="227"/>
      <c r="T1512" s="230"/>
      <c r="U1512" s="227"/>
      <c r="V1512" s="49"/>
      <c r="W1512" s="49"/>
      <c r="X1512" s="49"/>
      <c r="Y1512" s="49"/>
      <c r="Z1512" s="49"/>
      <c r="AA1512" s="49"/>
      <c r="AB1512" s="49"/>
      <c r="AC1512" s="49"/>
      <c r="AD1512" s="49"/>
      <c r="AE1512" s="49"/>
      <c r="AF1512" s="49"/>
    </row>
    <row r="1513" ht="14.5" customHeight="1" spans="1:32">
      <c r="A1513" s="28"/>
      <c r="B1513" s="31"/>
      <c r="C1513" s="144"/>
      <c r="D1513" s="227"/>
      <c r="E1513" s="227"/>
      <c r="F1513" s="227"/>
      <c r="G1513" s="227"/>
      <c r="H1513" s="227"/>
      <c r="I1513" s="227"/>
      <c r="J1513" s="227"/>
      <c r="K1513" s="227"/>
      <c r="L1513" s="228"/>
      <c r="M1513" s="228"/>
      <c r="N1513" s="228"/>
      <c r="O1513" s="228"/>
      <c r="P1513" s="227"/>
      <c r="Q1513" s="229"/>
      <c r="R1513" s="228"/>
      <c r="S1513" s="227"/>
      <c r="T1513" s="230"/>
      <c r="U1513" s="227"/>
      <c r="V1513" s="49"/>
      <c r="W1513" s="49"/>
      <c r="X1513" s="49"/>
      <c r="Y1513" s="49"/>
      <c r="Z1513" s="49"/>
      <c r="AA1513" s="49"/>
      <c r="AB1513" s="49"/>
      <c r="AC1513" s="49"/>
      <c r="AD1513" s="49"/>
      <c r="AE1513" s="49"/>
      <c r="AF1513" s="49"/>
    </row>
    <row r="1514" ht="14.5" customHeight="1" spans="1:32">
      <c r="A1514" s="28"/>
      <c r="B1514" s="31"/>
      <c r="C1514" s="144"/>
      <c r="D1514" s="227"/>
      <c r="E1514" s="227"/>
      <c r="F1514" s="227"/>
      <c r="G1514" s="227"/>
      <c r="H1514" s="227"/>
      <c r="I1514" s="227"/>
      <c r="J1514" s="227"/>
      <c r="K1514" s="227"/>
      <c r="L1514" s="228"/>
      <c r="M1514" s="228"/>
      <c r="N1514" s="228"/>
      <c r="O1514" s="228"/>
      <c r="P1514" s="227"/>
      <c r="Q1514" s="229"/>
      <c r="R1514" s="228"/>
      <c r="S1514" s="227"/>
      <c r="T1514" s="230"/>
      <c r="U1514" s="227"/>
      <c r="V1514" s="49"/>
      <c r="W1514" s="49"/>
      <c r="X1514" s="49"/>
      <c r="Y1514" s="49"/>
      <c r="Z1514" s="49"/>
      <c r="AA1514" s="49"/>
      <c r="AB1514" s="49"/>
      <c r="AC1514" s="49"/>
      <c r="AD1514" s="49"/>
      <c r="AE1514" s="49"/>
      <c r="AF1514" s="49"/>
    </row>
    <row r="1515" ht="14.5" customHeight="1" spans="1:32">
      <c r="A1515" s="28"/>
      <c r="B1515" s="31"/>
      <c r="C1515" s="144"/>
      <c r="D1515" s="227"/>
      <c r="E1515" s="227"/>
      <c r="F1515" s="227"/>
      <c r="G1515" s="227"/>
      <c r="H1515" s="227"/>
      <c r="I1515" s="227"/>
      <c r="J1515" s="227"/>
      <c r="K1515" s="227"/>
      <c r="L1515" s="228"/>
      <c r="M1515" s="228"/>
      <c r="N1515" s="228"/>
      <c r="O1515" s="228"/>
      <c r="P1515" s="227"/>
      <c r="Q1515" s="229"/>
      <c r="R1515" s="228"/>
      <c r="S1515" s="227"/>
      <c r="T1515" s="230"/>
      <c r="U1515" s="227"/>
      <c r="V1515" s="49"/>
      <c r="W1515" s="49"/>
      <c r="X1515" s="49"/>
      <c r="Y1515" s="49"/>
      <c r="Z1515" s="49"/>
      <c r="AA1515" s="49"/>
      <c r="AB1515" s="49"/>
      <c r="AC1515" s="49"/>
      <c r="AD1515" s="49"/>
      <c r="AE1515" s="49"/>
      <c r="AF1515" s="49"/>
    </row>
    <row r="1516" ht="14.5" customHeight="1" spans="1:32">
      <c r="A1516" s="28"/>
      <c r="B1516" s="31"/>
      <c r="C1516" s="144"/>
      <c r="D1516" s="227"/>
      <c r="E1516" s="227"/>
      <c r="F1516" s="227"/>
      <c r="G1516" s="227"/>
      <c r="H1516" s="227"/>
      <c r="I1516" s="227"/>
      <c r="J1516" s="227"/>
      <c r="K1516" s="227"/>
      <c r="L1516" s="228"/>
      <c r="M1516" s="228"/>
      <c r="N1516" s="228"/>
      <c r="O1516" s="228"/>
      <c r="P1516" s="227"/>
      <c r="Q1516" s="229"/>
      <c r="R1516" s="228"/>
      <c r="S1516" s="227"/>
      <c r="T1516" s="230"/>
      <c r="U1516" s="227"/>
      <c r="V1516" s="49"/>
      <c r="W1516" s="49"/>
      <c r="X1516" s="49"/>
      <c r="Y1516" s="49"/>
      <c r="Z1516" s="49"/>
      <c r="AA1516" s="49"/>
      <c r="AB1516" s="49"/>
      <c r="AC1516" s="49"/>
      <c r="AD1516" s="49"/>
      <c r="AE1516" s="49"/>
      <c r="AF1516" s="49"/>
    </row>
    <row r="1517" ht="14.5" customHeight="1" spans="1:32">
      <c r="A1517" s="28"/>
      <c r="B1517" s="31"/>
      <c r="C1517" s="144"/>
      <c r="D1517" s="227"/>
      <c r="E1517" s="227"/>
      <c r="F1517" s="227"/>
      <c r="G1517" s="227"/>
      <c r="H1517" s="227"/>
      <c r="I1517" s="227"/>
      <c r="J1517" s="227"/>
      <c r="K1517" s="227"/>
      <c r="L1517" s="228"/>
      <c r="M1517" s="228"/>
      <c r="N1517" s="228"/>
      <c r="O1517" s="228"/>
      <c r="P1517" s="227"/>
      <c r="Q1517" s="229"/>
      <c r="R1517" s="228"/>
      <c r="S1517" s="227"/>
      <c r="T1517" s="230"/>
      <c r="U1517" s="227"/>
      <c r="V1517" s="49"/>
      <c r="W1517" s="49"/>
      <c r="X1517" s="49"/>
      <c r="Y1517" s="49"/>
      <c r="Z1517" s="49"/>
      <c r="AA1517" s="49"/>
      <c r="AB1517" s="49"/>
      <c r="AC1517" s="49"/>
      <c r="AD1517" s="49"/>
      <c r="AE1517" s="49"/>
      <c r="AF1517" s="49"/>
    </row>
    <row r="1518" ht="14.5" customHeight="1" spans="1:32">
      <c r="A1518" s="28"/>
      <c r="B1518" s="31"/>
      <c r="C1518" s="144"/>
      <c r="D1518" s="227"/>
      <c r="E1518" s="227"/>
      <c r="F1518" s="227"/>
      <c r="G1518" s="227"/>
      <c r="H1518" s="227"/>
      <c r="I1518" s="227"/>
      <c r="J1518" s="227"/>
      <c r="K1518" s="227"/>
      <c r="L1518" s="228"/>
      <c r="M1518" s="228"/>
      <c r="N1518" s="228"/>
      <c r="O1518" s="228"/>
      <c r="P1518" s="227"/>
      <c r="Q1518" s="229"/>
      <c r="R1518" s="228"/>
      <c r="S1518" s="227"/>
      <c r="T1518" s="230"/>
      <c r="U1518" s="227"/>
      <c r="V1518" s="49"/>
      <c r="W1518" s="49"/>
      <c r="X1518" s="49"/>
      <c r="Y1518" s="49"/>
      <c r="Z1518" s="49"/>
      <c r="AA1518" s="49"/>
      <c r="AB1518" s="49"/>
      <c r="AC1518" s="49"/>
      <c r="AD1518" s="49"/>
      <c r="AE1518" s="49"/>
      <c r="AF1518" s="49"/>
    </row>
  </sheetData>
  <autoFilter xmlns:etc="http://www.wps.cn/officeDocument/2017/etCustomData" ref="A4:AF555" etc:filterBottomFollowUsedRange="0">
    <filterColumn colId="9">
      <customFilters>
        <customFilter operator="equal" val=""/>
        <customFilter operator="equal" val="MCB_EMI_ISOLATON BOX_EF12_E70"/>
      </customFilters>
    </filterColumn>
    <extLst/>
  </autoFilter>
  <mergeCells count="611">
    <mergeCell ref="A10:A11"/>
    <mergeCell ref="A12:A13"/>
    <mergeCell ref="A14:A15"/>
    <mergeCell ref="A16:A19"/>
    <mergeCell ref="A20:A21"/>
    <mergeCell ref="A22:A24"/>
    <mergeCell ref="A25:A26"/>
    <mergeCell ref="A27:A28"/>
    <mergeCell ref="A29:A30"/>
    <mergeCell ref="A31:A32"/>
    <mergeCell ref="A33:A34"/>
    <mergeCell ref="A35:A37"/>
    <mergeCell ref="A38:A39"/>
    <mergeCell ref="A40:A41"/>
    <mergeCell ref="A42:A43"/>
    <mergeCell ref="A44:A45"/>
    <mergeCell ref="A46:A47"/>
    <mergeCell ref="A48:A49"/>
    <mergeCell ref="A50:A51"/>
    <mergeCell ref="A52:A53"/>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37:A138"/>
    <mergeCell ref="A396:A397"/>
    <mergeCell ref="A406:A407"/>
    <mergeCell ref="A408:A409"/>
    <mergeCell ref="A410:A411"/>
    <mergeCell ref="A412:A413"/>
    <mergeCell ref="A414:A415"/>
    <mergeCell ref="B10:B11"/>
    <mergeCell ref="B12:B13"/>
    <mergeCell ref="B14:B15"/>
    <mergeCell ref="B16:B19"/>
    <mergeCell ref="B20:B21"/>
    <mergeCell ref="B22:B24"/>
    <mergeCell ref="B25:B26"/>
    <mergeCell ref="B27:B28"/>
    <mergeCell ref="B29:B30"/>
    <mergeCell ref="B31:B32"/>
    <mergeCell ref="B33:B34"/>
    <mergeCell ref="B35:B37"/>
    <mergeCell ref="B38:B39"/>
    <mergeCell ref="B40:B41"/>
    <mergeCell ref="B42:B43"/>
    <mergeCell ref="B44:B45"/>
    <mergeCell ref="B46:B47"/>
    <mergeCell ref="B48:B49"/>
    <mergeCell ref="B50:B51"/>
    <mergeCell ref="B52:B53"/>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208:B209"/>
    <mergeCell ref="B396:B397"/>
    <mergeCell ref="B406:B407"/>
    <mergeCell ref="B408:B409"/>
    <mergeCell ref="B410:B411"/>
    <mergeCell ref="B412:B413"/>
    <mergeCell ref="B414:B415"/>
    <mergeCell ref="C10:C11"/>
    <mergeCell ref="C12:C13"/>
    <mergeCell ref="C14:C15"/>
    <mergeCell ref="C16:C19"/>
    <mergeCell ref="C20:C21"/>
    <mergeCell ref="C22:C24"/>
    <mergeCell ref="C25:C26"/>
    <mergeCell ref="C27:C28"/>
    <mergeCell ref="C29:C30"/>
    <mergeCell ref="C31:C32"/>
    <mergeCell ref="C33:C34"/>
    <mergeCell ref="C35:C37"/>
    <mergeCell ref="C38:C39"/>
    <mergeCell ref="C40:C41"/>
    <mergeCell ref="C42:C43"/>
    <mergeCell ref="C44:C45"/>
    <mergeCell ref="C46:C47"/>
    <mergeCell ref="C48:C49"/>
    <mergeCell ref="C50:C51"/>
    <mergeCell ref="C52:C53"/>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208:C209"/>
    <mergeCell ref="C396:C397"/>
    <mergeCell ref="C406:C407"/>
    <mergeCell ref="C408:C409"/>
    <mergeCell ref="C410:C411"/>
    <mergeCell ref="C412:C413"/>
    <mergeCell ref="C414:C415"/>
    <mergeCell ref="D10:D11"/>
    <mergeCell ref="D12:D13"/>
    <mergeCell ref="D14:D15"/>
    <mergeCell ref="D16:D19"/>
    <mergeCell ref="D20:D21"/>
    <mergeCell ref="D22:D24"/>
    <mergeCell ref="D25:D26"/>
    <mergeCell ref="D27:D28"/>
    <mergeCell ref="D29:D30"/>
    <mergeCell ref="D31:D32"/>
    <mergeCell ref="D33:D34"/>
    <mergeCell ref="D35:D37"/>
    <mergeCell ref="D38:D39"/>
    <mergeCell ref="D40:D41"/>
    <mergeCell ref="D42:D43"/>
    <mergeCell ref="D44:D45"/>
    <mergeCell ref="D46:D47"/>
    <mergeCell ref="D48:D49"/>
    <mergeCell ref="D50:D51"/>
    <mergeCell ref="D52:D53"/>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208:D209"/>
    <mergeCell ref="D396:D397"/>
    <mergeCell ref="D406:D407"/>
    <mergeCell ref="D408:D409"/>
    <mergeCell ref="D410:D411"/>
    <mergeCell ref="D412:D413"/>
    <mergeCell ref="D414:D415"/>
    <mergeCell ref="E10:E11"/>
    <mergeCell ref="E12:E13"/>
    <mergeCell ref="E14:E15"/>
    <mergeCell ref="E16:E19"/>
    <mergeCell ref="E20:E21"/>
    <mergeCell ref="E22:E24"/>
    <mergeCell ref="E25:E26"/>
    <mergeCell ref="E27:E28"/>
    <mergeCell ref="E29:E30"/>
    <mergeCell ref="E31:E32"/>
    <mergeCell ref="E33:E34"/>
    <mergeCell ref="E35:E37"/>
    <mergeCell ref="E38:E39"/>
    <mergeCell ref="E40:E41"/>
    <mergeCell ref="E42:E43"/>
    <mergeCell ref="E44:E45"/>
    <mergeCell ref="E46:E47"/>
    <mergeCell ref="E48:E49"/>
    <mergeCell ref="E50:E51"/>
    <mergeCell ref="E52:E53"/>
    <mergeCell ref="E65:E67"/>
    <mergeCell ref="E68:E70"/>
    <mergeCell ref="E71:E73"/>
    <mergeCell ref="E74:E76"/>
    <mergeCell ref="E77:E79"/>
    <mergeCell ref="E80:E82"/>
    <mergeCell ref="E83:E85"/>
    <mergeCell ref="E86:E88"/>
    <mergeCell ref="E89:E91"/>
    <mergeCell ref="E92:E94"/>
    <mergeCell ref="E95:E97"/>
    <mergeCell ref="E98:E100"/>
    <mergeCell ref="E101:E103"/>
    <mergeCell ref="E104:E106"/>
    <mergeCell ref="E107:E109"/>
    <mergeCell ref="E110:E112"/>
    <mergeCell ref="E113:E115"/>
    <mergeCell ref="E116:E118"/>
    <mergeCell ref="E119:E121"/>
    <mergeCell ref="E122:E124"/>
    <mergeCell ref="E208:E209"/>
    <mergeCell ref="E396:E397"/>
    <mergeCell ref="E406:E407"/>
    <mergeCell ref="E408:E409"/>
    <mergeCell ref="E410:E411"/>
    <mergeCell ref="E412:E413"/>
    <mergeCell ref="E414:E415"/>
    <mergeCell ref="F10:F11"/>
    <mergeCell ref="F12:F13"/>
    <mergeCell ref="F14:F15"/>
    <mergeCell ref="F16:F19"/>
    <mergeCell ref="F20:F21"/>
    <mergeCell ref="F22:F24"/>
    <mergeCell ref="F25:F26"/>
    <mergeCell ref="F27:F28"/>
    <mergeCell ref="F29:F30"/>
    <mergeCell ref="F31:F32"/>
    <mergeCell ref="F33:F34"/>
    <mergeCell ref="F35:F37"/>
    <mergeCell ref="F38:F39"/>
    <mergeCell ref="F40:F41"/>
    <mergeCell ref="F42:F43"/>
    <mergeCell ref="F44:F45"/>
    <mergeCell ref="F46:F47"/>
    <mergeCell ref="F48:F49"/>
    <mergeCell ref="F50:F51"/>
    <mergeCell ref="F52:F53"/>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208:F209"/>
    <mergeCell ref="F396:F397"/>
    <mergeCell ref="F406:F407"/>
    <mergeCell ref="F408:F409"/>
    <mergeCell ref="F410:F411"/>
    <mergeCell ref="F412:F413"/>
    <mergeCell ref="F414:F415"/>
    <mergeCell ref="G10:G11"/>
    <mergeCell ref="G12:G13"/>
    <mergeCell ref="G14:G15"/>
    <mergeCell ref="G16:G19"/>
    <mergeCell ref="G20:G21"/>
    <mergeCell ref="G22:G24"/>
    <mergeCell ref="G25:G26"/>
    <mergeCell ref="G27:G28"/>
    <mergeCell ref="G29:G30"/>
    <mergeCell ref="G31:G32"/>
    <mergeCell ref="G33:G34"/>
    <mergeCell ref="G35:G37"/>
    <mergeCell ref="G38:G39"/>
    <mergeCell ref="G40:G41"/>
    <mergeCell ref="G42:G43"/>
    <mergeCell ref="G44:G45"/>
    <mergeCell ref="G46:G47"/>
    <mergeCell ref="G48:G49"/>
    <mergeCell ref="G50:G51"/>
    <mergeCell ref="G52:G53"/>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208:G209"/>
    <mergeCell ref="G396:G397"/>
    <mergeCell ref="G406:G407"/>
    <mergeCell ref="G408:G409"/>
    <mergeCell ref="G410:G411"/>
    <mergeCell ref="G412:G413"/>
    <mergeCell ref="G414:G415"/>
    <mergeCell ref="H10:H11"/>
    <mergeCell ref="H12:H13"/>
    <mergeCell ref="H14:H15"/>
    <mergeCell ref="H16:H19"/>
    <mergeCell ref="H20:H21"/>
    <mergeCell ref="H22:H24"/>
    <mergeCell ref="H25:H26"/>
    <mergeCell ref="H27:H28"/>
    <mergeCell ref="H29:H30"/>
    <mergeCell ref="H31:H32"/>
    <mergeCell ref="H33:H34"/>
    <mergeCell ref="H35:H37"/>
    <mergeCell ref="H38:H39"/>
    <mergeCell ref="H40:H41"/>
    <mergeCell ref="H42:H43"/>
    <mergeCell ref="H44:H45"/>
    <mergeCell ref="H46:H47"/>
    <mergeCell ref="H48:H49"/>
    <mergeCell ref="H50:H51"/>
    <mergeCell ref="H52:H53"/>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208:H209"/>
    <mergeCell ref="H396:H397"/>
    <mergeCell ref="H406:H407"/>
    <mergeCell ref="H408:H409"/>
    <mergeCell ref="H410:H411"/>
    <mergeCell ref="H412:H413"/>
    <mergeCell ref="H414:H415"/>
    <mergeCell ref="I10:I11"/>
    <mergeCell ref="I12:I13"/>
    <mergeCell ref="I14:I15"/>
    <mergeCell ref="I16:I19"/>
    <mergeCell ref="I20:I21"/>
    <mergeCell ref="I22:I24"/>
    <mergeCell ref="I25:I26"/>
    <mergeCell ref="I27:I28"/>
    <mergeCell ref="I29:I30"/>
    <mergeCell ref="I31:I32"/>
    <mergeCell ref="I33:I34"/>
    <mergeCell ref="I35:I37"/>
    <mergeCell ref="I38:I39"/>
    <mergeCell ref="I40:I41"/>
    <mergeCell ref="I42:I43"/>
    <mergeCell ref="I44:I45"/>
    <mergeCell ref="I46:I47"/>
    <mergeCell ref="I48:I49"/>
    <mergeCell ref="I50:I51"/>
    <mergeCell ref="I52:I53"/>
    <mergeCell ref="I65:I67"/>
    <mergeCell ref="I68:I70"/>
    <mergeCell ref="I71:I73"/>
    <mergeCell ref="I74:I76"/>
    <mergeCell ref="I77:I79"/>
    <mergeCell ref="I80:I82"/>
    <mergeCell ref="I83:I85"/>
    <mergeCell ref="I86:I88"/>
    <mergeCell ref="I89:I91"/>
    <mergeCell ref="I92:I94"/>
    <mergeCell ref="I95:I97"/>
    <mergeCell ref="I98:I100"/>
    <mergeCell ref="I101:I103"/>
    <mergeCell ref="I104:I106"/>
    <mergeCell ref="I107:I109"/>
    <mergeCell ref="I110:I112"/>
    <mergeCell ref="I113:I115"/>
    <mergeCell ref="I116:I118"/>
    <mergeCell ref="I119:I121"/>
    <mergeCell ref="I122:I124"/>
    <mergeCell ref="I208:I209"/>
    <mergeCell ref="I396:I397"/>
    <mergeCell ref="I406:I407"/>
    <mergeCell ref="I408:I409"/>
    <mergeCell ref="I410:I411"/>
    <mergeCell ref="I412:I413"/>
    <mergeCell ref="I414:I415"/>
    <mergeCell ref="J10:J11"/>
    <mergeCell ref="J12:J13"/>
    <mergeCell ref="J14:J15"/>
    <mergeCell ref="J16:J19"/>
    <mergeCell ref="J20:J21"/>
    <mergeCell ref="J22:J24"/>
    <mergeCell ref="J25:J26"/>
    <mergeCell ref="J27:J28"/>
    <mergeCell ref="J29:J30"/>
    <mergeCell ref="J31:J32"/>
    <mergeCell ref="J33:J34"/>
    <mergeCell ref="J35:J37"/>
    <mergeCell ref="J38:J39"/>
    <mergeCell ref="J40:J41"/>
    <mergeCell ref="J42:J43"/>
    <mergeCell ref="J44:J45"/>
    <mergeCell ref="J46:J47"/>
    <mergeCell ref="J48:J49"/>
    <mergeCell ref="J50:J51"/>
    <mergeCell ref="J52:J53"/>
    <mergeCell ref="J65:J67"/>
    <mergeCell ref="J68:J70"/>
    <mergeCell ref="J71:J73"/>
    <mergeCell ref="J74:J76"/>
    <mergeCell ref="J77:J79"/>
    <mergeCell ref="J80:J82"/>
    <mergeCell ref="J83:J85"/>
    <mergeCell ref="J86:J88"/>
    <mergeCell ref="J89:J91"/>
    <mergeCell ref="J92:J94"/>
    <mergeCell ref="J95:J97"/>
    <mergeCell ref="J98:J100"/>
    <mergeCell ref="J101:J103"/>
    <mergeCell ref="J104:J106"/>
    <mergeCell ref="J107:J109"/>
    <mergeCell ref="J110:J112"/>
    <mergeCell ref="J113:J115"/>
    <mergeCell ref="J116:J118"/>
    <mergeCell ref="J119:J121"/>
    <mergeCell ref="J122:J124"/>
    <mergeCell ref="J208:J209"/>
    <mergeCell ref="J396:J397"/>
    <mergeCell ref="J406:J407"/>
    <mergeCell ref="J408:J409"/>
    <mergeCell ref="J410:J411"/>
    <mergeCell ref="J412:J413"/>
    <mergeCell ref="J414:J415"/>
    <mergeCell ref="K10:K11"/>
    <mergeCell ref="K12:K13"/>
    <mergeCell ref="K14:K15"/>
    <mergeCell ref="K16:K19"/>
    <mergeCell ref="K20:K21"/>
    <mergeCell ref="K22:K24"/>
    <mergeCell ref="K25:K26"/>
    <mergeCell ref="K27:K28"/>
    <mergeCell ref="K29:K30"/>
    <mergeCell ref="K31:K32"/>
    <mergeCell ref="K33:K34"/>
    <mergeCell ref="K35:K37"/>
    <mergeCell ref="K38:K39"/>
    <mergeCell ref="K40:K41"/>
    <mergeCell ref="K42:K43"/>
    <mergeCell ref="K44:K45"/>
    <mergeCell ref="K46:K47"/>
    <mergeCell ref="K48:K49"/>
    <mergeCell ref="K50:K51"/>
    <mergeCell ref="K52:K53"/>
    <mergeCell ref="K65:K67"/>
    <mergeCell ref="K68:K70"/>
    <mergeCell ref="K71:K73"/>
    <mergeCell ref="K74:K76"/>
    <mergeCell ref="K77:K79"/>
    <mergeCell ref="K80:K82"/>
    <mergeCell ref="K83:K85"/>
    <mergeCell ref="K86:K88"/>
    <mergeCell ref="K89:K91"/>
    <mergeCell ref="K92:K94"/>
    <mergeCell ref="K95:K97"/>
    <mergeCell ref="K98:K100"/>
    <mergeCell ref="K101:K103"/>
    <mergeCell ref="K104:K106"/>
    <mergeCell ref="K107:K109"/>
    <mergeCell ref="K110:K112"/>
    <mergeCell ref="K113:K115"/>
    <mergeCell ref="K116:K118"/>
    <mergeCell ref="K119:K121"/>
    <mergeCell ref="K122:K124"/>
    <mergeCell ref="K208:K209"/>
    <mergeCell ref="K396:K397"/>
    <mergeCell ref="K406:K407"/>
    <mergeCell ref="K408:K409"/>
    <mergeCell ref="K410:K411"/>
    <mergeCell ref="K412:K413"/>
    <mergeCell ref="K414:K415"/>
    <mergeCell ref="P10:P11"/>
    <mergeCell ref="P12:P13"/>
    <mergeCell ref="P14:P15"/>
    <mergeCell ref="P16:P19"/>
    <mergeCell ref="P20:P21"/>
    <mergeCell ref="P22:P24"/>
    <mergeCell ref="P25:P26"/>
    <mergeCell ref="P27:P28"/>
    <mergeCell ref="P29:P30"/>
    <mergeCell ref="P31:P32"/>
    <mergeCell ref="P33:P34"/>
    <mergeCell ref="P35:P37"/>
    <mergeCell ref="P38:P39"/>
    <mergeCell ref="P40:P41"/>
    <mergeCell ref="P42:P43"/>
    <mergeCell ref="P44:P45"/>
    <mergeCell ref="P46:P47"/>
    <mergeCell ref="P48:P49"/>
    <mergeCell ref="P50:P51"/>
    <mergeCell ref="P52:P53"/>
    <mergeCell ref="P65:P67"/>
    <mergeCell ref="P68:P70"/>
    <mergeCell ref="P71:P73"/>
    <mergeCell ref="P74:P76"/>
    <mergeCell ref="P77:P79"/>
    <mergeCell ref="P80:P82"/>
    <mergeCell ref="P83:P85"/>
    <mergeCell ref="P86:P88"/>
    <mergeCell ref="P89:P91"/>
    <mergeCell ref="P92:P94"/>
    <mergeCell ref="P95:P97"/>
    <mergeCell ref="P98:P100"/>
    <mergeCell ref="P101:P103"/>
    <mergeCell ref="P104:P106"/>
    <mergeCell ref="P107:P109"/>
    <mergeCell ref="P110:P112"/>
    <mergeCell ref="P113:P115"/>
    <mergeCell ref="P116:P118"/>
    <mergeCell ref="P119:P121"/>
    <mergeCell ref="P122:P124"/>
    <mergeCell ref="P208:P209"/>
    <mergeCell ref="P396:P397"/>
    <mergeCell ref="P406:P407"/>
    <mergeCell ref="P408:P409"/>
    <mergeCell ref="P410:P411"/>
    <mergeCell ref="P412:P413"/>
    <mergeCell ref="P414:P415"/>
    <mergeCell ref="S10:S11"/>
    <mergeCell ref="S12:S13"/>
    <mergeCell ref="S14:S15"/>
    <mergeCell ref="S16:S19"/>
    <mergeCell ref="S20:S21"/>
    <mergeCell ref="S22:S24"/>
    <mergeCell ref="S25:S26"/>
    <mergeCell ref="S27:S28"/>
    <mergeCell ref="S29:S30"/>
    <mergeCell ref="S31:S32"/>
    <mergeCell ref="S33:S34"/>
    <mergeCell ref="S35:S37"/>
    <mergeCell ref="S38:S39"/>
    <mergeCell ref="S40:S41"/>
    <mergeCell ref="S42:S43"/>
    <mergeCell ref="S44:S45"/>
    <mergeCell ref="S46:S47"/>
    <mergeCell ref="S48:S49"/>
    <mergeCell ref="S50:S51"/>
    <mergeCell ref="S52:S53"/>
    <mergeCell ref="S65:S67"/>
    <mergeCell ref="S68:S70"/>
    <mergeCell ref="S71:S73"/>
    <mergeCell ref="S74:S76"/>
    <mergeCell ref="S77:S79"/>
    <mergeCell ref="S80:S82"/>
    <mergeCell ref="S83:S85"/>
    <mergeCell ref="S86:S88"/>
    <mergeCell ref="S89:S91"/>
    <mergeCell ref="S92:S94"/>
    <mergeCell ref="S95:S97"/>
    <mergeCell ref="S98:S100"/>
    <mergeCell ref="S101:S103"/>
    <mergeCell ref="S104:S106"/>
    <mergeCell ref="S107:S109"/>
    <mergeCell ref="S110:S112"/>
    <mergeCell ref="S113:S115"/>
    <mergeCell ref="S116:S118"/>
    <mergeCell ref="S119:S121"/>
    <mergeCell ref="S122:S124"/>
    <mergeCell ref="S208:S209"/>
    <mergeCell ref="S396:S397"/>
    <mergeCell ref="S406:S407"/>
    <mergeCell ref="S408:S409"/>
    <mergeCell ref="S410:S411"/>
    <mergeCell ref="S412:S413"/>
    <mergeCell ref="S414:S415"/>
  </mergeCells>
  <dataValidations count="3">
    <dataValidation type="list" allowBlank="1" showErrorMessage="1" sqref="U37 U142 U146 U399 U533 U536 U548 U553 U538:U539">
      <formula1>"Defect component,Door Alignment / Locking Issue,Harness / Wiring Assembly Error,Improper fitment ,Loose Fitment,Missing Components,Missing Operation,OK,Paint peel off / Scratch / Rust,Wrong Label,Loose connection "</formula1>
    </dataValidation>
    <dataValidation type="list" allowBlank="1" showErrorMessage="1" sqref="U537 U3:U36 U38:U141 U143:U145 U147:U398 U400:U532 U534:U535 U540:U547 U549:U552">
      <formula1>"Defect component,Door Alignment / Locking Issue,Harness / Wiring Assembly Error,Improper fitment ,Loose Fitment,Missing Components,Missing Operation,OK,Paint peel off / Scratch / Rust,Wrong Label"</formula1>
    </dataValidation>
    <dataValidation type="list" allowBlank="1" showErrorMessage="1" sqref="V3:V551">
      <formula1>"Assembly Error,Damages,Enclosure Issue,Functional issues,OK"</formula1>
    </dataValidation>
  </dataValidations>
  <pageMargins left="0.75" right="0.75" top="1" bottom="1" header="0.5" footer="0.5"/>
  <headerFooter/>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F1074"/>
  <sheetViews>
    <sheetView workbookViewId="0">
      <selection activeCell="A1" sqref="A1"/>
    </sheetView>
  </sheetViews>
  <sheetFormatPr defaultColWidth="12.6363636363636" defaultRowHeight="15.75" customHeight="1"/>
  <cols>
    <col min="1" max="1" width="3.54545454545455" customWidth="1"/>
    <col min="2" max="2" width="15.2727272727273" customWidth="1"/>
    <col min="3" max="3" width="18.1818181818182" customWidth="1"/>
    <col min="4" max="4" width="16.6363636363636" customWidth="1"/>
    <col min="5" max="6" width="10.4545454545455" customWidth="1"/>
    <col min="7" max="7" width="19" customWidth="1"/>
    <col min="8" max="8" width="17.2727272727273" customWidth="1"/>
    <col min="9" max="9" width="45.1818181818182" customWidth="1"/>
    <col min="10" max="10" width="30.1818181818182" style="2" customWidth="1"/>
    <col min="11" max="11" width="69.3636363636364" customWidth="1"/>
    <col min="12" max="12" width="82.0909090909091" hidden="1" customWidth="1"/>
    <col min="13" max="13" width="96.9090909090909" hidden="1" customWidth="1"/>
    <col min="14" max="14" width="18.9090909090909" hidden="1" customWidth="1"/>
    <col min="15" max="15" width="49.7272727272727" hidden="1" customWidth="1"/>
    <col min="16" max="16" width="22.3636363636364" hidden="1" customWidth="1"/>
    <col min="17" max="17" width="29.7272727272727" hidden="1" customWidth="1"/>
    <col min="18" max="18" width="29.5454545454545" hidden="1" customWidth="1"/>
    <col min="19" max="19" width="40.6363636363636" hidden="1" customWidth="1"/>
    <col min="20" max="20" width="21.5454545454545" customWidth="1"/>
    <col min="21" max="21" width="25.7272727272727" customWidth="1"/>
  </cols>
  <sheetData>
    <row r="1" ht="17" customHeight="1" spans="1:32">
      <c r="A1" s="4" t="s">
        <v>3176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6"/>
    </row>
    <row r="2" ht="51" customHeight="1" spans="1:32">
      <c r="A2" s="87" t="s">
        <v>0</v>
      </c>
      <c r="B2" s="89" t="s">
        <v>3140</v>
      </c>
      <c r="C2" s="89" t="s">
        <v>2834</v>
      </c>
      <c r="D2" s="87" t="s">
        <v>3</v>
      </c>
      <c r="E2" s="89" t="s">
        <v>2878</v>
      </c>
      <c r="F2" s="89" t="s">
        <v>2879</v>
      </c>
      <c r="G2" s="89" t="s">
        <v>3005</v>
      </c>
      <c r="H2" s="89" t="s">
        <v>2838</v>
      </c>
      <c r="I2" s="89" t="s">
        <v>3006</v>
      </c>
      <c r="J2" s="98" t="s">
        <v>2840</v>
      </c>
      <c r="K2" s="87" t="s">
        <v>2841</v>
      </c>
      <c r="L2" s="89" t="s">
        <v>2842</v>
      </c>
      <c r="M2" s="89" t="s">
        <v>2843</v>
      </c>
      <c r="N2" s="87" t="s">
        <v>2844</v>
      </c>
      <c r="O2" s="87" t="s">
        <v>2845</v>
      </c>
      <c r="P2" s="89" t="s">
        <v>2846</v>
      </c>
      <c r="Q2" s="87" t="s">
        <v>2847</v>
      </c>
      <c r="R2" s="87" t="s">
        <v>2848</v>
      </c>
      <c r="S2" s="90" t="s">
        <v>2849</v>
      </c>
      <c r="T2" s="87" t="s">
        <v>15</v>
      </c>
      <c r="U2" s="87" t="s">
        <v>16</v>
      </c>
      <c r="V2" s="87" t="s">
        <v>2850</v>
      </c>
      <c r="W2" s="72"/>
      <c r="X2" s="72"/>
      <c r="Y2" s="72"/>
      <c r="Z2" s="72"/>
    </row>
    <row r="3" ht="14.5" customHeight="1" spans="1:32">
      <c r="A3" s="31">
        <v>1</v>
      </c>
      <c r="B3" s="31" t="s">
        <v>19</v>
      </c>
      <c r="C3" s="18" t="s">
        <v>2449</v>
      </c>
      <c r="D3" s="22">
        <v>6000049391</v>
      </c>
      <c r="E3" s="18">
        <v>68</v>
      </c>
      <c r="F3" s="18">
        <v>68</v>
      </c>
      <c r="G3" s="18">
        <v>0</v>
      </c>
      <c r="H3" s="21">
        <v>46123</v>
      </c>
      <c r="I3" s="31" t="s">
        <v>2450</v>
      </c>
      <c r="J3" s="99" t="s">
        <v>2451</v>
      </c>
      <c r="K3" s="28" t="s">
        <v>22</v>
      </c>
      <c r="L3" s="28"/>
      <c r="M3" s="28"/>
      <c r="N3" s="28"/>
      <c r="O3" s="28"/>
      <c r="P3" s="28"/>
      <c r="Q3" s="28"/>
      <c r="R3" s="28"/>
      <c r="S3" s="28"/>
      <c r="T3" s="28"/>
      <c r="U3" s="28"/>
      <c r="V3" s="28"/>
    </row>
    <row r="4" ht="14.5" customHeight="1" spans="1:32">
      <c r="A4" s="31">
        <v>2</v>
      </c>
      <c r="B4" s="31" t="s">
        <v>19</v>
      </c>
      <c r="C4" s="18" t="s">
        <v>2449</v>
      </c>
      <c r="D4" s="22">
        <v>6000049391</v>
      </c>
      <c r="E4" s="18">
        <v>1</v>
      </c>
      <c r="F4" s="18">
        <v>0</v>
      </c>
      <c r="G4" s="18">
        <v>1</v>
      </c>
      <c r="H4" s="21">
        <v>46123</v>
      </c>
      <c r="I4" s="31" t="s">
        <v>2450</v>
      </c>
      <c r="J4" s="100">
        <v>516311310426069</v>
      </c>
      <c r="K4" s="28" t="s">
        <v>2453</v>
      </c>
      <c r="L4" s="28"/>
      <c r="M4" s="28"/>
      <c r="N4" s="28"/>
      <c r="O4" s="28"/>
      <c r="P4" s="28"/>
      <c r="Q4" s="28"/>
      <c r="R4" s="28"/>
      <c r="S4" s="28"/>
      <c r="T4" s="101" t="s">
        <v>149</v>
      </c>
      <c r="U4" s="102" t="s">
        <v>453</v>
      </c>
      <c r="V4" s="28"/>
    </row>
    <row r="5" ht="14.5" customHeight="1" spans="1:32">
      <c r="A5" s="31">
        <v>3</v>
      </c>
      <c r="B5" s="31" t="s">
        <v>19</v>
      </c>
      <c r="C5" s="18" t="s">
        <v>2449</v>
      </c>
      <c r="D5" s="22">
        <v>6000049391</v>
      </c>
      <c r="E5" s="18">
        <v>71</v>
      </c>
      <c r="F5" s="18">
        <v>71</v>
      </c>
      <c r="G5" s="18">
        <v>0</v>
      </c>
      <c r="H5" s="21">
        <v>46123</v>
      </c>
      <c r="I5" s="31" t="s">
        <v>2450</v>
      </c>
      <c r="J5" s="99" t="s">
        <v>2454</v>
      </c>
      <c r="K5" s="28" t="s">
        <v>22</v>
      </c>
      <c r="L5" s="28"/>
      <c r="M5" s="28"/>
      <c r="N5" s="28"/>
      <c r="O5" s="28"/>
      <c r="P5" s="28"/>
      <c r="Q5" s="28"/>
      <c r="R5" s="28"/>
      <c r="S5" s="28"/>
      <c r="T5" s="28"/>
      <c r="U5" s="28"/>
      <c r="V5" s="28"/>
    </row>
    <row r="6" ht="14.5" customHeight="1" spans="1:32">
      <c r="A6" s="31">
        <v>4</v>
      </c>
      <c r="B6" s="31" t="s">
        <v>19</v>
      </c>
      <c r="C6" s="18" t="s">
        <v>2449</v>
      </c>
      <c r="D6" s="18">
        <v>6000049391</v>
      </c>
      <c r="E6" s="18">
        <v>36</v>
      </c>
      <c r="F6" s="18">
        <v>36</v>
      </c>
      <c r="G6" s="18">
        <v>0</v>
      </c>
      <c r="H6" s="21">
        <v>46125</v>
      </c>
      <c r="I6" s="31" t="s">
        <v>2450</v>
      </c>
      <c r="J6" s="99" t="s">
        <v>2455</v>
      </c>
      <c r="K6" s="28" t="s">
        <v>22</v>
      </c>
      <c r="L6" s="28"/>
      <c r="M6" s="28"/>
      <c r="N6" s="28"/>
      <c r="O6" s="28"/>
      <c r="P6" s="28"/>
      <c r="Q6" s="28"/>
      <c r="R6" s="28"/>
      <c r="S6" s="28"/>
      <c r="T6" s="28"/>
      <c r="U6" s="28"/>
      <c r="V6" s="28"/>
    </row>
    <row r="7" ht="14.5" customHeight="1" spans="1:32">
      <c r="A7" s="31">
        <v>5</v>
      </c>
      <c r="B7" s="31" t="s">
        <v>19</v>
      </c>
      <c r="C7" s="22" t="s">
        <v>2449</v>
      </c>
      <c r="D7" s="18">
        <v>6000049391</v>
      </c>
      <c r="E7" s="22">
        <v>72</v>
      </c>
      <c r="F7" s="22">
        <v>72</v>
      </c>
      <c r="G7" s="18">
        <v>0</v>
      </c>
      <c r="H7" s="21">
        <v>46129</v>
      </c>
      <c r="I7" s="31" t="s">
        <v>2450</v>
      </c>
      <c r="J7" s="99" t="s">
        <v>2456</v>
      </c>
      <c r="K7" s="28" t="s">
        <v>22</v>
      </c>
      <c r="L7" s="28"/>
      <c r="M7" s="28"/>
      <c r="N7" s="28"/>
      <c r="O7" s="28"/>
      <c r="P7" s="28"/>
      <c r="Q7" s="28"/>
      <c r="R7" s="28"/>
      <c r="S7" s="28"/>
      <c r="T7" s="28"/>
      <c r="U7" s="28"/>
      <c r="V7" s="28"/>
    </row>
    <row r="8" ht="14.5" customHeight="1" spans="1:32">
      <c r="A8" s="31">
        <v>6</v>
      </c>
      <c r="B8" s="31" t="s">
        <v>19</v>
      </c>
      <c r="C8" s="22" t="s">
        <v>2449</v>
      </c>
      <c r="D8" s="18">
        <v>6000049391</v>
      </c>
      <c r="E8" s="18">
        <v>1</v>
      </c>
      <c r="F8" s="18">
        <v>0</v>
      </c>
      <c r="G8" s="18">
        <v>1</v>
      </c>
      <c r="H8" s="21">
        <v>46129</v>
      </c>
      <c r="I8" s="31" t="s">
        <v>2450</v>
      </c>
      <c r="J8" s="100">
        <v>516311310426249</v>
      </c>
      <c r="K8" s="26" t="s">
        <v>2457</v>
      </c>
      <c r="L8" s="28" t="s">
        <v>3177</v>
      </c>
      <c r="M8" s="28"/>
      <c r="N8" s="28"/>
      <c r="O8" s="28"/>
      <c r="P8" s="28"/>
      <c r="Q8" s="28"/>
      <c r="R8" s="28"/>
      <c r="S8" s="28"/>
      <c r="T8" s="101" t="s">
        <v>2458</v>
      </c>
      <c r="U8" s="102" t="s">
        <v>453</v>
      </c>
      <c r="V8" s="28"/>
    </row>
    <row r="9" ht="14.5" customHeight="1" spans="1:32">
      <c r="A9" s="31">
        <v>7</v>
      </c>
      <c r="B9" s="31" t="s">
        <v>19</v>
      </c>
      <c r="C9" s="22" t="s">
        <v>2449</v>
      </c>
      <c r="D9" s="18">
        <v>6000049391</v>
      </c>
      <c r="E9" s="18">
        <v>37</v>
      </c>
      <c r="F9" s="18">
        <v>37</v>
      </c>
      <c r="G9" s="18">
        <v>0</v>
      </c>
      <c r="H9" s="21">
        <v>46129</v>
      </c>
      <c r="I9" s="31" t="s">
        <v>2450</v>
      </c>
      <c r="J9" s="99" t="s">
        <v>2459</v>
      </c>
      <c r="K9" s="28" t="s">
        <v>22</v>
      </c>
      <c r="L9" s="28"/>
      <c r="M9" s="28"/>
      <c r="N9" s="28"/>
      <c r="O9" s="28"/>
      <c r="P9" s="28"/>
      <c r="Q9" s="28"/>
      <c r="R9" s="28"/>
      <c r="S9" s="28"/>
      <c r="T9" s="28"/>
      <c r="U9" s="28"/>
      <c r="V9" s="28"/>
    </row>
    <row r="10" ht="14.5" customHeight="1" spans="1:32">
      <c r="A10" s="31">
        <v>8</v>
      </c>
      <c r="B10" s="31" t="s">
        <v>19</v>
      </c>
      <c r="C10" s="22" t="s">
        <v>2449</v>
      </c>
      <c r="D10" s="18">
        <v>6000049391</v>
      </c>
      <c r="E10" s="22">
        <v>14</v>
      </c>
      <c r="F10" s="22">
        <v>14</v>
      </c>
      <c r="G10" s="22">
        <v>0</v>
      </c>
      <c r="H10" s="21">
        <v>46130</v>
      </c>
      <c r="I10" s="31" t="s">
        <v>2450</v>
      </c>
      <c r="J10" s="99" t="s">
        <v>2460</v>
      </c>
      <c r="K10" s="28" t="s">
        <v>22</v>
      </c>
      <c r="L10" s="28"/>
      <c r="M10" s="28"/>
      <c r="N10" s="28"/>
      <c r="O10" s="28"/>
      <c r="P10" s="28"/>
      <c r="Q10" s="28"/>
      <c r="R10" s="28"/>
      <c r="S10" s="28"/>
      <c r="T10" s="28"/>
      <c r="U10" s="28"/>
      <c r="V10" s="28"/>
    </row>
    <row r="11" ht="14.5" customHeight="1" spans="1:32">
      <c r="A11" s="31">
        <v>9</v>
      </c>
      <c r="B11" s="31" t="s">
        <v>19</v>
      </c>
      <c r="C11" s="22" t="s">
        <v>2449</v>
      </c>
      <c r="D11" s="18">
        <v>6000049391</v>
      </c>
      <c r="E11" s="22">
        <v>10</v>
      </c>
      <c r="F11" s="22">
        <v>10</v>
      </c>
      <c r="G11" s="18">
        <v>0</v>
      </c>
      <c r="H11" s="21">
        <v>46165</v>
      </c>
      <c r="I11" s="31" t="s">
        <v>2450</v>
      </c>
      <c r="J11" s="99" t="s">
        <v>2461</v>
      </c>
      <c r="K11" s="28" t="s">
        <v>22</v>
      </c>
      <c r="L11" s="28"/>
      <c r="M11" s="28"/>
      <c r="N11" s="28"/>
      <c r="O11" s="28"/>
      <c r="P11" s="28"/>
      <c r="Q11" s="28"/>
      <c r="R11" s="28"/>
      <c r="S11" s="28"/>
      <c r="T11" s="28"/>
      <c r="U11" s="28"/>
      <c r="V11" s="28"/>
    </row>
    <row r="12" ht="14.5" customHeight="1" spans="1:32">
      <c r="A12" s="31">
        <v>10</v>
      </c>
      <c r="B12" s="31" t="s">
        <v>19</v>
      </c>
      <c r="C12" s="22" t="s">
        <v>2449</v>
      </c>
      <c r="D12" s="18">
        <v>6000049391</v>
      </c>
      <c r="E12" s="22">
        <v>1</v>
      </c>
      <c r="F12" s="22">
        <v>0</v>
      </c>
      <c r="G12" s="18">
        <v>1</v>
      </c>
      <c r="H12" s="21">
        <v>46165</v>
      </c>
      <c r="I12" s="31" t="s">
        <v>2450</v>
      </c>
      <c r="J12" s="100">
        <v>516311310526011</v>
      </c>
      <c r="K12" s="26" t="s">
        <v>2453</v>
      </c>
      <c r="L12" s="28"/>
      <c r="M12" s="28"/>
      <c r="N12" s="28"/>
      <c r="O12" s="28"/>
      <c r="P12" s="28"/>
      <c r="Q12" s="28"/>
      <c r="R12" s="28"/>
      <c r="S12" s="28"/>
      <c r="T12" s="101" t="s">
        <v>149</v>
      </c>
      <c r="U12" s="102" t="s">
        <v>453</v>
      </c>
      <c r="V12" s="28"/>
    </row>
    <row r="13" ht="14.5" customHeight="1" spans="1:32">
      <c r="A13" s="31">
        <v>11</v>
      </c>
      <c r="B13" s="31" t="s">
        <v>19</v>
      </c>
      <c r="C13" s="22" t="s">
        <v>2449</v>
      </c>
      <c r="D13" s="18">
        <v>6000049391</v>
      </c>
      <c r="E13" s="22">
        <v>12</v>
      </c>
      <c r="F13" s="22">
        <v>12</v>
      </c>
      <c r="G13" s="18">
        <v>0</v>
      </c>
      <c r="H13" s="21">
        <v>46165</v>
      </c>
      <c r="I13" s="31" t="s">
        <v>2450</v>
      </c>
      <c r="J13" s="99" t="s">
        <v>2462</v>
      </c>
      <c r="K13" s="28" t="s">
        <v>22</v>
      </c>
      <c r="L13" s="28"/>
      <c r="M13" s="28"/>
      <c r="N13" s="28"/>
      <c r="O13" s="28"/>
      <c r="P13" s="28"/>
      <c r="Q13" s="28"/>
      <c r="R13" s="28"/>
      <c r="S13" s="28"/>
      <c r="T13" s="28"/>
      <c r="U13" s="28"/>
      <c r="V13" s="28"/>
    </row>
    <row r="14" ht="14.5" customHeight="1" spans="1:32">
      <c r="A14" s="31">
        <v>12</v>
      </c>
      <c r="B14" s="31" t="s">
        <v>19</v>
      </c>
      <c r="C14" s="22" t="s">
        <v>2449</v>
      </c>
      <c r="D14" s="18">
        <v>6000049391</v>
      </c>
      <c r="E14" s="22">
        <v>1</v>
      </c>
      <c r="F14" s="22">
        <v>0</v>
      </c>
      <c r="G14" s="18">
        <v>1</v>
      </c>
      <c r="H14" s="21">
        <v>46165</v>
      </c>
      <c r="I14" s="31" t="s">
        <v>2450</v>
      </c>
      <c r="J14" s="100">
        <v>516311310526024</v>
      </c>
      <c r="K14" s="26" t="s">
        <v>2463</v>
      </c>
      <c r="L14" s="28"/>
      <c r="M14" s="28"/>
      <c r="N14" s="28"/>
      <c r="O14" s="28"/>
      <c r="P14" s="28"/>
      <c r="Q14" s="28"/>
      <c r="R14" s="28"/>
      <c r="S14" s="28"/>
      <c r="T14" s="101" t="s">
        <v>475</v>
      </c>
      <c r="U14" s="102" t="s">
        <v>453</v>
      </c>
      <c r="V14" s="28"/>
    </row>
    <row r="15" ht="14.5" customHeight="1" spans="1:32">
      <c r="A15" s="31">
        <v>13</v>
      </c>
      <c r="B15" s="31" t="s">
        <v>19</v>
      </c>
      <c r="C15" s="22" t="s">
        <v>2449</v>
      </c>
      <c r="D15" s="18">
        <v>6000049391</v>
      </c>
      <c r="E15" s="22">
        <v>30</v>
      </c>
      <c r="F15" s="22">
        <v>30</v>
      </c>
      <c r="G15" s="18">
        <v>0</v>
      </c>
      <c r="H15" s="21">
        <v>46165</v>
      </c>
      <c r="I15" s="31" t="s">
        <v>2450</v>
      </c>
      <c r="J15" s="99" t="s">
        <v>2464</v>
      </c>
      <c r="K15" s="28" t="s">
        <v>22</v>
      </c>
      <c r="L15" s="28"/>
      <c r="M15" s="28"/>
      <c r="N15" s="28"/>
      <c r="O15" s="28"/>
      <c r="P15" s="28"/>
      <c r="Q15" s="28"/>
      <c r="R15" s="28"/>
      <c r="S15" s="28"/>
      <c r="T15" s="28"/>
      <c r="U15" s="28"/>
      <c r="V15" s="28"/>
    </row>
    <row r="16" ht="14.5" customHeight="1" spans="1:32">
      <c r="A16" s="31">
        <v>14</v>
      </c>
      <c r="B16" s="31" t="s">
        <v>19</v>
      </c>
      <c r="C16" s="22" t="s">
        <v>2449</v>
      </c>
      <c r="D16" s="18">
        <v>6000049391</v>
      </c>
      <c r="E16" s="22">
        <v>1</v>
      </c>
      <c r="F16" s="22">
        <v>0</v>
      </c>
      <c r="G16" s="18">
        <v>1</v>
      </c>
      <c r="H16" s="21">
        <v>46165</v>
      </c>
      <c r="I16" s="31" t="s">
        <v>2450</v>
      </c>
      <c r="J16" s="100">
        <v>516311310526055</v>
      </c>
      <c r="K16" s="26" t="s">
        <v>2453</v>
      </c>
      <c r="L16" s="28"/>
      <c r="M16" s="28"/>
      <c r="N16" s="28"/>
      <c r="O16" s="28"/>
      <c r="P16" s="28"/>
      <c r="Q16" s="28"/>
      <c r="R16" s="28"/>
      <c r="S16" s="28"/>
      <c r="T16" s="101" t="s">
        <v>149</v>
      </c>
      <c r="U16" s="102" t="s">
        <v>453</v>
      </c>
      <c r="V16" s="28"/>
    </row>
    <row r="17" ht="14.5" customHeight="1" spans="1:22">
      <c r="A17" s="31">
        <v>15</v>
      </c>
      <c r="B17" s="31" t="s">
        <v>19</v>
      </c>
      <c r="C17" s="22" t="s">
        <v>2449</v>
      </c>
      <c r="D17" s="18">
        <v>6000049391</v>
      </c>
      <c r="E17" s="22">
        <v>52</v>
      </c>
      <c r="F17" s="22">
        <v>52</v>
      </c>
      <c r="G17" s="18">
        <v>0</v>
      </c>
      <c r="H17" s="21">
        <v>46165</v>
      </c>
      <c r="I17" s="31" t="s">
        <v>2450</v>
      </c>
      <c r="J17" s="99" t="s">
        <v>2465</v>
      </c>
      <c r="K17" s="28" t="s">
        <v>22</v>
      </c>
      <c r="L17" s="28"/>
      <c r="M17" s="28"/>
      <c r="N17" s="28"/>
      <c r="O17" s="28"/>
      <c r="P17" s="28"/>
      <c r="Q17" s="28"/>
      <c r="R17" s="28"/>
      <c r="S17" s="28"/>
      <c r="T17" s="28"/>
      <c r="U17" s="28"/>
      <c r="V17" s="28"/>
    </row>
    <row r="18" ht="14.5" customHeight="1" spans="1:22">
      <c r="A18" s="31">
        <v>16</v>
      </c>
      <c r="B18" s="31" t="s">
        <v>19</v>
      </c>
      <c r="C18" s="22" t="s">
        <v>2449</v>
      </c>
      <c r="D18" s="18">
        <v>6000049391</v>
      </c>
      <c r="E18" s="22">
        <v>1</v>
      </c>
      <c r="F18" s="22">
        <v>0</v>
      </c>
      <c r="G18" s="18">
        <v>1</v>
      </c>
      <c r="H18" s="21">
        <v>46165</v>
      </c>
      <c r="I18" s="31" t="s">
        <v>2450</v>
      </c>
      <c r="J18" s="100">
        <v>516311310526108</v>
      </c>
      <c r="K18" s="26" t="s">
        <v>2463</v>
      </c>
      <c r="L18" s="28"/>
      <c r="M18" s="28"/>
      <c r="N18" s="28"/>
      <c r="O18" s="28"/>
      <c r="P18" s="28"/>
      <c r="Q18" s="28"/>
      <c r="R18" s="28"/>
      <c r="S18" s="28"/>
      <c r="T18" s="101" t="s">
        <v>475</v>
      </c>
      <c r="U18" s="102" t="s">
        <v>453</v>
      </c>
      <c r="V18" s="28"/>
    </row>
    <row r="19" ht="14.5" customHeight="1" spans="1:22">
      <c r="A19" s="31">
        <v>17</v>
      </c>
      <c r="B19" s="31" t="s">
        <v>19</v>
      </c>
      <c r="C19" s="22" t="s">
        <v>2449</v>
      </c>
      <c r="D19" s="18">
        <v>6000049391</v>
      </c>
      <c r="E19" s="22">
        <v>42</v>
      </c>
      <c r="F19" s="22">
        <v>42</v>
      </c>
      <c r="G19" s="18">
        <v>0</v>
      </c>
      <c r="H19" s="21">
        <v>46165</v>
      </c>
      <c r="I19" s="31" t="s">
        <v>2450</v>
      </c>
      <c r="J19" s="99" t="s">
        <v>2466</v>
      </c>
      <c r="K19" s="28" t="s">
        <v>22</v>
      </c>
      <c r="L19" s="28"/>
      <c r="M19" s="28"/>
      <c r="N19" s="28"/>
      <c r="O19" s="28"/>
      <c r="P19" s="28"/>
      <c r="Q19" s="28"/>
      <c r="R19" s="28"/>
      <c r="S19" s="28"/>
      <c r="T19" s="28"/>
      <c r="U19" s="28"/>
      <c r="V19" s="28"/>
    </row>
    <row r="20" ht="14.5" customHeight="1" spans="1:22">
      <c r="A20" s="31">
        <v>18</v>
      </c>
      <c r="B20" s="31" t="s">
        <v>19</v>
      </c>
      <c r="C20" s="22" t="s">
        <v>2449</v>
      </c>
      <c r="D20" s="18">
        <v>6000049391</v>
      </c>
      <c r="E20" s="22">
        <v>121</v>
      </c>
      <c r="F20" s="22">
        <v>121</v>
      </c>
      <c r="G20" s="18">
        <v>0</v>
      </c>
      <c r="H20" s="21">
        <v>46178</v>
      </c>
      <c r="I20" s="31" t="s">
        <v>2450</v>
      </c>
      <c r="J20" s="99" t="s">
        <v>2467</v>
      </c>
      <c r="K20" s="28" t="s">
        <v>22</v>
      </c>
      <c r="L20" s="28"/>
      <c r="M20" s="28"/>
      <c r="N20" s="28"/>
      <c r="O20" s="28"/>
      <c r="P20" s="28"/>
      <c r="Q20" s="28"/>
      <c r="R20" s="28"/>
      <c r="S20" s="28"/>
      <c r="T20" s="28"/>
      <c r="U20" s="28"/>
      <c r="V20" s="28"/>
    </row>
    <row r="21" ht="14.5" customHeight="1" spans="1:22">
      <c r="A21" s="31">
        <v>19</v>
      </c>
      <c r="B21" s="31" t="s">
        <v>19</v>
      </c>
      <c r="C21" s="22" t="s">
        <v>2449</v>
      </c>
      <c r="D21" s="18">
        <v>6000049391</v>
      </c>
      <c r="E21" s="22">
        <v>1</v>
      </c>
      <c r="F21" s="22">
        <v>0</v>
      </c>
      <c r="G21" s="18">
        <v>1</v>
      </c>
      <c r="H21" s="21">
        <v>46179</v>
      </c>
      <c r="I21" s="31" t="s">
        <v>2450</v>
      </c>
      <c r="J21" s="100">
        <v>516311310626122</v>
      </c>
      <c r="K21" s="26" t="s">
        <v>2453</v>
      </c>
      <c r="L21" s="28"/>
      <c r="M21" s="28"/>
      <c r="N21" s="28"/>
      <c r="O21" s="28"/>
      <c r="P21" s="28"/>
      <c r="Q21" s="28"/>
      <c r="R21" s="28"/>
      <c r="S21" s="28"/>
      <c r="T21" s="101" t="s">
        <v>149</v>
      </c>
      <c r="U21" s="102" t="s">
        <v>453</v>
      </c>
      <c r="V21" s="28"/>
    </row>
    <row r="22" ht="14.5" customHeight="1" spans="1:22">
      <c r="A22" s="31">
        <v>20</v>
      </c>
      <c r="B22" s="31" t="s">
        <v>19</v>
      </c>
      <c r="C22" s="22" t="s">
        <v>2449</v>
      </c>
      <c r="D22" s="18">
        <v>6000049391</v>
      </c>
      <c r="E22" s="18">
        <v>85</v>
      </c>
      <c r="F22" s="18">
        <v>85</v>
      </c>
      <c r="G22" s="18">
        <v>0</v>
      </c>
      <c r="H22" s="21">
        <v>46179</v>
      </c>
      <c r="I22" s="31" t="s">
        <v>2450</v>
      </c>
      <c r="J22" s="99" t="s">
        <v>2468</v>
      </c>
      <c r="K22" s="28" t="s">
        <v>22</v>
      </c>
      <c r="L22" s="28"/>
      <c r="M22" s="28"/>
      <c r="N22" s="28"/>
      <c r="O22" s="28"/>
      <c r="P22" s="28"/>
      <c r="Q22" s="28"/>
      <c r="R22" s="28"/>
      <c r="S22" s="28"/>
      <c r="T22" s="28"/>
      <c r="U22" s="28"/>
      <c r="V22" s="28"/>
    </row>
    <row r="23" ht="14.5" customHeight="1" spans="1:22">
      <c r="A23" s="31">
        <v>21</v>
      </c>
      <c r="B23" s="31" t="s">
        <v>19</v>
      </c>
      <c r="C23" s="22" t="s">
        <v>2449</v>
      </c>
      <c r="D23" s="18">
        <v>6000049391</v>
      </c>
      <c r="E23" s="22">
        <v>1</v>
      </c>
      <c r="F23" s="22">
        <v>0</v>
      </c>
      <c r="G23" s="18">
        <v>1</v>
      </c>
      <c r="H23" s="21">
        <v>46179</v>
      </c>
      <c r="I23" s="31" t="s">
        <v>2450</v>
      </c>
      <c r="J23" s="100">
        <v>516311310626208</v>
      </c>
      <c r="K23" s="28" t="s">
        <v>2463</v>
      </c>
      <c r="L23" s="28"/>
      <c r="M23" s="28"/>
      <c r="N23" s="28"/>
      <c r="O23" s="28"/>
      <c r="P23" s="28"/>
      <c r="Q23" s="28"/>
      <c r="R23" s="28"/>
      <c r="S23" s="28"/>
      <c r="T23" s="101" t="s">
        <v>475</v>
      </c>
      <c r="U23" s="102" t="s">
        <v>453</v>
      </c>
      <c r="V23" s="28"/>
    </row>
    <row r="24" ht="14.5" customHeight="1" spans="1:22">
      <c r="A24" s="31">
        <v>22</v>
      </c>
      <c r="B24" s="31" t="s">
        <v>19</v>
      </c>
      <c r="C24" s="22" t="s">
        <v>2449</v>
      </c>
      <c r="D24" s="18">
        <v>6000049391</v>
      </c>
      <c r="E24" s="22">
        <v>15</v>
      </c>
      <c r="F24" s="22">
        <v>15</v>
      </c>
      <c r="G24" s="18">
        <v>0</v>
      </c>
      <c r="H24" s="21">
        <v>46179</v>
      </c>
      <c r="I24" s="31" t="s">
        <v>2450</v>
      </c>
      <c r="J24" s="99" t="s">
        <v>2469</v>
      </c>
      <c r="K24" s="28" t="s">
        <v>22</v>
      </c>
      <c r="M24" s="28"/>
      <c r="N24" s="28"/>
      <c r="O24" s="28"/>
      <c r="P24" s="28"/>
      <c r="Q24" s="28"/>
      <c r="R24" s="28"/>
      <c r="S24" s="28"/>
      <c r="T24" s="28"/>
      <c r="U24" s="28"/>
      <c r="V24" s="28"/>
    </row>
    <row r="25" ht="14.5" customHeight="1" spans="1:22">
      <c r="A25" s="31">
        <v>23</v>
      </c>
      <c r="B25" s="31" t="s">
        <v>19</v>
      </c>
      <c r="C25" s="22" t="s">
        <v>2449</v>
      </c>
      <c r="D25" s="18">
        <v>6000049391</v>
      </c>
      <c r="E25" s="22">
        <v>1</v>
      </c>
      <c r="F25" s="22">
        <v>0</v>
      </c>
      <c r="G25" s="18">
        <v>1</v>
      </c>
      <c r="H25" s="21">
        <v>46179</v>
      </c>
      <c r="I25" s="31" t="s">
        <v>2450</v>
      </c>
      <c r="J25" s="100">
        <v>516311310626224</v>
      </c>
      <c r="K25" s="28" t="s">
        <v>2463</v>
      </c>
      <c r="M25" s="28"/>
      <c r="N25" s="28"/>
      <c r="O25" s="28"/>
      <c r="P25" s="28"/>
      <c r="Q25" s="28"/>
      <c r="R25" s="28"/>
      <c r="S25" s="28"/>
      <c r="T25" s="101" t="s">
        <v>475</v>
      </c>
      <c r="U25" s="102" t="s">
        <v>453</v>
      </c>
      <c r="V25" s="28"/>
    </row>
    <row r="26" ht="14.5" customHeight="1" spans="1:22">
      <c r="A26" s="31">
        <v>24</v>
      </c>
      <c r="B26" s="31" t="s">
        <v>19</v>
      </c>
      <c r="C26" s="22" t="s">
        <v>2449</v>
      </c>
      <c r="D26" s="18">
        <v>6000049391</v>
      </c>
      <c r="E26" s="22">
        <v>30</v>
      </c>
      <c r="F26" s="22">
        <v>30</v>
      </c>
      <c r="G26" s="18">
        <v>0</v>
      </c>
      <c r="H26" s="21">
        <v>46179</v>
      </c>
      <c r="I26" s="31" t="s">
        <v>2450</v>
      </c>
      <c r="J26" s="99" t="s">
        <v>2470</v>
      </c>
      <c r="K26" s="28" t="s">
        <v>22</v>
      </c>
      <c r="M26" s="28"/>
      <c r="N26" s="28"/>
      <c r="O26" s="28"/>
      <c r="P26" s="28"/>
      <c r="Q26" s="28"/>
      <c r="R26" s="28"/>
      <c r="S26" s="28"/>
      <c r="T26" s="28"/>
      <c r="U26" s="28"/>
      <c r="V26" s="28"/>
    </row>
    <row r="27" ht="14.5" customHeight="1" spans="1:22">
      <c r="A27" s="31">
        <v>25</v>
      </c>
      <c r="B27" s="31" t="s">
        <v>19</v>
      </c>
      <c r="C27" s="22" t="s">
        <v>2449</v>
      </c>
      <c r="D27" s="18">
        <v>6000049391</v>
      </c>
      <c r="E27" s="22">
        <v>1</v>
      </c>
      <c r="F27" s="22">
        <v>0</v>
      </c>
      <c r="G27" s="18">
        <v>1</v>
      </c>
      <c r="H27" s="21">
        <v>46179</v>
      </c>
      <c r="I27" s="31" t="s">
        <v>2450</v>
      </c>
      <c r="J27" s="100">
        <v>516311310626255</v>
      </c>
      <c r="K27" s="28" t="s">
        <v>2453</v>
      </c>
      <c r="M27" s="28"/>
      <c r="N27" s="28"/>
      <c r="O27" s="28"/>
      <c r="P27" s="28"/>
      <c r="Q27" s="28"/>
      <c r="R27" s="28"/>
      <c r="S27" s="28"/>
      <c r="T27" s="101" t="s">
        <v>149</v>
      </c>
      <c r="U27" s="102" t="s">
        <v>453</v>
      </c>
      <c r="V27" s="28"/>
    </row>
    <row r="28" ht="14.5" customHeight="1" spans="1:22">
      <c r="A28" s="31">
        <v>26</v>
      </c>
      <c r="B28" s="31" t="s">
        <v>19</v>
      </c>
      <c r="C28" s="22" t="s">
        <v>2449</v>
      </c>
      <c r="D28" s="18">
        <v>6000049391</v>
      </c>
      <c r="E28" s="22">
        <v>50</v>
      </c>
      <c r="F28" s="22">
        <v>50</v>
      </c>
      <c r="G28" s="18">
        <v>0</v>
      </c>
      <c r="H28" s="21">
        <v>46179</v>
      </c>
      <c r="I28" s="31" t="s">
        <v>2450</v>
      </c>
      <c r="J28" s="99" t="s">
        <v>2471</v>
      </c>
      <c r="K28" s="28" t="s">
        <v>22</v>
      </c>
      <c r="M28" s="28"/>
      <c r="N28" s="28"/>
      <c r="O28" s="28"/>
      <c r="P28" s="28"/>
      <c r="Q28" s="28"/>
      <c r="R28" s="28"/>
      <c r="S28" s="28"/>
      <c r="T28" s="28"/>
      <c r="U28" s="28"/>
      <c r="V28" s="28"/>
    </row>
    <row r="29" ht="14.5" customHeight="1" spans="1:22">
      <c r="A29" s="31">
        <v>28</v>
      </c>
      <c r="B29" s="31" t="s">
        <v>19</v>
      </c>
      <c r="C29" s="31" t="s">
        <v>2449</v>
      </c>
      <c r="D29" s="31">
        <v>6000049391</v>
      </c>
      <c r="E29" s="31">
        <v>200</v>
      </c>
      <c r="F29" s="31">
        <v>200</v>
      </c>
      <c r="G29" s="31">
        <v>0</v>
      </c>
      <c r="H29" s="63">
        <v>46195</v>
      </c>
      <c r="I29" s="31" t="s">
        <v>2450</v>
      </c>
      <c r="J29" s="99" t="s">
        <v>2472</v>
      </c>
      <c r="K29" s="28" t="s">
        <v>22</v>
      </c>
      <c r="L29" s="28"/>
      <c r="M29" s="28"/>
      <c r="N29" s="28"/>
      <c r="O29" s="28"/>
      <c r="P29" s="28"/>
      <c r="Q29" s="28"/>
      <c r="R29" s="28"/>
      <c r="S29" s="28"/>
      <c r="T29" s="28"/>
      <c r="U29" s="28"/>
      <c r="V29" s="28"/>
    </row>
    <row r="30" ht="12.5" customHeight="1" spans="1:22">
      <c r="A30" s="31">
        <v>29</v>
      </c>
      <c r="B30" s="31" t="s">
        <v>19</v>
      </c>
      <c r="C30" s="31" t="s">
        <v>2449</v>
      </c>
      <c r="D30" s="31">
        <v>6000049391</v>
      </c>
      <c r="E30" s="31">
        <v>122</v>
      </c>
      <c r="F30" s="31">
        <v>122</v>
      </c>
      <c r="G30" s="31">
        <v>0</v>
      </c>
      <c r="H30" s="63">
        <v>46200</v>
      </c>
      <c r="I30" s="31" t="s">
        <v>2450</v>
      </c>
      <c r="J30" s="80" t="s">
        <v>2473</v>
      </c>
      <c r="K30" s="28" t="s">
        <v>22</v>
      </c>
      <c r="L30" s="28"/>
      <c r="M30" s="28"/>
      <c r="N30" s="28"/>
      <c r="O30" s="28"/>
      <c r="P30" s="28"/>
      <c r="Q30" s="28"/>
      <c r="R30" s="28"/>
      <c r="S30" s="28"/>
      <c r="T30" s="28"/>
      <c r="U30" s="28"/>
      <c r="V30" s="28"/>
    </row>
    <row r="31" ht="12.5" customHeight="1" spans="1:22">
      <c r="A31" s="31">
        <v>30</v>
      </c>
      <c r="B31" s="31" t="s">
        <v>19</v>
      </c>
      <c r="C31" s="31" t="s">
        <v>2449</v>
      </c>
      <c r="D31" s="31">
        <v>6000049391</v>
      </c>
      <c r="E31" s="31">
        <v>73</v>
      </c>
      <c r="F31" s="31">
        <v>73</v>
      </c>
      <c r="G31" s="31">
        <v>0</v>
      </c>
      <c r="H31" s="63">
        <v>46204</v>
      </c>
      <c r="I31" s="31" t="s">
        <v>2450</v>
      </c>
      <c r="J31" s="80" t="s">
        <v>2474</v>
      </c>
      <c r="K31" s="28" t="s">
        <v>22</v>
      </c>
      <c r="L31" s="28"/>
      <c r="M31" s="28"/>
      <c r="N31" s="28"/>
      <c r="O31" s="28"/>
      <c r="P31" s="28"/>
      <c r="Q31" s="28"/>
      <c r="R31" s="28"/>
      <c r="S31" s="28"/>
      <c r="T31" s="28"/>
      <c r="U31" s="28"/>
      <c r="V31" s="28"/>
    </row>
    <row r="32" ht="12.5" customHeight="1" spans="1:22">
      <c r="A32" s="31">
        <v>31</v>
      </c>
      <c r="B32" s="31" t="s">
        <v>19</v>
      </c>
      <c r="C32" s="31" t="s">
        <v>2449</v>
      </c>
      <c r="D32" s="31">
        <v>6000049391</v>
      </c>
      <c r="E32" s="31">
        <v>20</v>
      </c>
      <c r="F32" s="31">
        <v>20</v>
      </c>
      <c r="G32" s="31">
        <v>0</v>
      </c>
      <c r="H32" s="63">
        <v>46218</v>
      </c>
      <c r="I32" s="31" t="s">
        <v>2450</v>
      </c>
      <c r="J32" s="80" t="s">
        <v>2475</v>
      </c>
      <c r="K32" s="28" t="s">
        <v>22</v>
      </c>
      <c r="L32" s="28"/>
      <c r="M32" s="28"/>
      <c r="N32" s="28"/>
      <c r="O32" s="28"/>
      <c r="P32" s="28"/>
      <c r="Q32" s="28"/>
      <c r="R32" s="28"/>
      <c r="S32" s="28"/>
      <c r="T32" s="28"/>
      <c r="U32" s="28"/>
      <c r="V32" s="28"/>
    </row>
    <row r="33" ht="12.5" customHeight="1" spans="1:22">
      <c r="A33" s="31">
        <v>31</v>
      </c>
      <c r="B33" s="31" t="s">
        <v>19</v>
      </c>
      <c r="C33" s="31" t="s">
        <v>2449</v>
      </c>
      <c r="D33" s="31">
        <v>6000049391</v>
      </c>
      <c r="E33" s="31">
        <v>1</v>
      </c>
      <c r="F33" s="31">
        <v>0</v>
      </c>
      <c r="G33" s="31">
        <v>1</v>
      </c>
      <c r="H33" s="63">
        <v>46218</v>
      </c>
      <c r="I33" s="31" t="s">
        <v>2450</v>
      </c>
      <c r="J33" s="103">
        <v>516311310726021</v>
      </c>
      <c r="K33" s="28" t="s">
        <v>2453</v>
      </c>
      <c r="L33" s="28"/>
      <c r="M33" s="28"/>
      <c r="N33" s="28"/>
      <c r="O33" s="28"/>
      <c r="P33" s="28"/>
      <c r="Q33" s="28"/>
      <c r="R33" s="28"/>
      <c r="S33" s="28"/>
      <c r="T33" s="101" t="s">
        <v>149</v>
      </c>
      <c r="U33" s="102" t="s">
        <v>453</v>
      </c>
      <c r="V33" s="28"/>
    </row>
    <row r="34" ht="12.5" customHeight="1" spans="1:22">
      <c r="A34" s="31">
        <v>31</v>
      </c>
      <c r="B34" s="31" t="s">
        <v>19</v>
      </c>
      <c r="C34" s="31" t="s">
        <v>2449</v>
      </c>
      <c r="D34" s="31">
        <v>6000049391</v>
      </c>
      <c r="E34" s="31">
        <v>179</v>
      </c>
      <c r="F34" s="31">
        <v>179</v>
      </c>
      <c r="G34" s="31">
        <v>0</v>
      </c>
      <c r="H34" s="63">
        <v>46218</v>
      </c>
      <c r="I34" s="31" t="s">
        <v>2450</v>
      </c>
      <c r="J34" s="80" t="s">
        <v>2476</v>
      </c>
      <c r="K34" s="28" t="s">
        <v>22</v>
      </c>
      <c r="L34" s="28"/>
      <c r="M34" s="28"/>
      <c r="N34" s="28"/>
      <c r="O34" s="28"/>
      <c r="P34" s="28"/>
      <c r="Q34" s="28"/>
      <c r="R34" s="28"/>
      <c r="S34" s="28"/>
      <c r="T34" s="28"/>
      <c r="U34" s="28"/>
      <c r="V34" s="28"/>
    </row>
    <row r="35" ht="12.5" customHeight="1" spans="1:22">
      <c r="A35" s="31">
        <v>32</v>
      </c>
      <c r="B35" s="31" t="s">
        <v>19</v>
      </c>
      <c r="C35" s="31" t="s">
        <v>2477</v>
      </c>
      <c r="D35" s="31">
        <v>6000049391</v>
      </c>
      <c r="E35" s="31">
        <v>150</v>
      </c>
      <c r="F35" s="31">
        <v>150</v>
      </c>
      <c r="G35" s="31">
        <v>0</v>
      </c>
      <c r="H35" s="63">
        <v>46221</v>
      </c>
      <c r="I35" s="31" t="s">
        <v>2450</v>
      </c>
      <c r="J35" s="80" t="s">
        <v>2478</v>
      </c>
      <c r="K35" s="28" t="s">
        <v>22</v>
      </c>
      <c r="L35" s="28"/>
      <c r="M35" s="28"/>
      <c r="N35" s="28"/>
      <c r="O35" s="28"/>
      <c r="P35" s="28"/>
      <c r="Q35" s="28"/>
      <c r="R35" s="28"/>
      <c r="S35" s="28"/>
      <c r="T35" s="28"/>
      <c r="U35" s="28"/>
      <c r="V35" s="28"/>
    </row>
    <row r="36" ht="12.5" customHeight="1" spans="1:22">
      <c r="A36" s="31">
        <v>33</v>
      </c>
      <c r="B36" s="31" t="s">
        <v>19</v>
      </c>
      <c r="C36" s="31" t="s">
        <v>2449</v>
      </c>
      <c r="D36" s="31">
        <v>6000049391</v>
      </c>
      <c r="E36" s="31">
        <v>238</v>
      </c>
      <c r="F36" s="31">
        <v>238</v>
      </c>
      <c r="G36" s="31">
        <v>0</v>
      </c>
      <c r="H36" s="63">
        <v>46231</v>
      </c>
      <c r="I36" s="31" t="s">
        <v>2450</v>
      </c>
      <c r="J36" s="80" t="s">
        <v>2479</v>
      </c>
      <c r="K36" s="28" t="s">
        <v>22</v>
      </c>
      <c r="L36" s="28"/>
      <c r="M36" s="28"/>
      <c r="N36" s="28"/>
      <c r="O36" s="28"/>
      <c r="P36" s="28"/>
      <c r="Q36" s="28"/>
      <c r="R36" s="28"/>
      <c r="S36" s="28"/>
      <c r="T36" s="28"/>
      <c r="U36" s="28"/>
      <c r="V36" s="28"/>
    </row>
    <row r="37" ht="12.5" customHeight="1" spans="1:22">
      <c r="A37" s="31">
        <v>34</v>
      </c>
      <c r="B37" s="31" t="s">
        <v>19</v>
      </c>
      <c r="C37" s="31" t="s">
        <v>2477</v>
      </c>
      <c r="D37" s="31">
        <v>6000049391</v>
      </c>
      <c r="E37" s="31">
        <v>28</v>
      </c>
      <c r="F37" s="31">
        <v>28</v>
      </c>
      <c r="G37" s="31">
        <v>0</v>
      </c>
      <c r="H37" s="63">
        <v>46232</v>
      </c>
      <c r="I37" s="31" t="s">
        <v>2450</v>
      </c>
      <c r="J37" s="80" t="s">
        <v>2480</v>
      </c>
      <c r="K37" s="28" t="s">
        <v>22</v>
      </c>
      <c r="L37" s="28"/>
      <c r="M37" s="28"/>
      <c r="N37" s="28"/>
      <c r="O37" s="28"/>
      <c r="P37" s="28"/>
      <c r="Q37" s="28"/>
      <c r="R37" s="28"/>
      <c r="S37" s="28"/>
      <c r="T37" s="28"/>
      <c r="U37" s="28"/>
      <c r="V37" s="28"/>
    </row>
    <row r="38" ht="12.5" customHeight="1" spans="1:22">
      <c r="A38" s="31">
        <v>35</v>
      </c>
      <c r="B38" s="31" t="s">
        <v>19</v>
      </c>
      <c r="C38" s="31" t="s">
        <v>2477</v>
      </c>
      <c r="D38" s="31">
        <v>6000049391</v>
      </c>
      <c r="E38" s="31">
        <v>190</v>
      </c>
      <c r="F38" s="31">
        <v>190</v>
      </c>
      <c r="G38" s="31">
        <v>0</v>
      </c>
      <c r="H38" s="63">
        <v>46233</v>
      </c>
      <c r="I38" s="31" t="s">
        <v>2450</v>
      </c>
      <c r="J38" s="80" t="s">
        <v>2481</v>
      </c>
      <c r="K38" s="28" t="s">
        <v>22</v>
      </c>
      <c r="L38" s="28"/>
      <c r="M38" s="28"/>
      <c r="N38" s="28"/>
      <c r="O38" s="28"/>
      <c r="P38" s="28"/>
      <c r="Q38" s="28"/>
      <c r="R38" s="28"/>
      <c r="S38" s="28"/>
      <c r="T38" s="28"/>
      <c r="U38" s="28"/>
      <c r="V38" s="28"/>
    </row>
    <row r="39" ht="12.5" customHeight="1" spans="1:22">
      <c r="A39" s="31">
        <v>36</v>
      </c>
      <c r="B39" s="31" t="s">
        <v>19</v>
      </c>
      <c r="C39" s="31" t="s">
        <v>2477</v>
      </c>
      <c r="D39" s="31">
        <v>6000049391</v>
      </c>
      <c r="E39" s="31">
        <v>50</v>
      </c>
      <c r="F39" s="31">
        <v>50</v>
      </c>
      <c r="G39" s="31">
        <v>0</v>
      </c>
      <c r="H39" s="63">
        <v>46238</v>
      </c>
      <c r="I39" s="31" t="s">
        <v>2450</v>
      </c>
      <c r="J39" s="80" t="s">
        <v>2482</v>
      </c>
      <c r="K39" s="28" t="s">
        <v>22</v>
      </c>
      <c r="L39" s="28"/>
      <c r="M39" s="28"/>
      <c r="N39" s="28"/>
      <c r="O39" s="28"/>
      <c r="P39" s="28"/>
      <c r="Q39" s="28"/>
      <c r="R39" s="28"/>
      <c r="S39" s="28"/>
      <c r="T39" s="28"/>
      <c r="U39" s="28"/>
      <c r="V39" s="28"/>
    </row>
    <row r="40" ht="12.5" customHeight="1" spans="1:22">
      <c r="A40" s="31">
        <v>37</v>
      </c>
      <c r="B40" s="61" t="s">
        <v>19</v>
      </c>
      <c r="C40" s="61" t="s">
        <v>2477</v>
      </c>
      <c r="D40" s="61">
        <v>6000049391</v>
      </c>
      <c r="E40" s="61">
        <v>1</v>
      </c>
      <c r="F40" s="61">
        <v>0</v>
      </c>
      <c r="G40" s="61">
        <v>1</v>
      </c>
      <c r="H40" s="84">
        <v>46238</v>
      </c>
      <c r="I40" s="31" t="s">
        <v>2450</v>
      </c>
      <c r="J40" s="104">
        <v>516311310726851</v>
      </c>
      <c r="K40" s="105" t="s">
        <v>2483</v>
      </c>
      <c r="L40" s="105" t="s">
        <v>3178</v>
      </c>
      <c r="M40" s="105" t="s">
        <v>3179</v>
      </c>
      <c r="N40" s="28"/>
      <c r="O40" s="106"/>
      <c r="P40" s="28"/>
      <c r="Q40" s="61" t="s">
        <v>2484</v>
      </c>
      <c r="R40" s="107">
        <v>46238</v>
      </c>
      <c r="S40" s="61" t="s">
        <v>24</v>
      </c>
      <c r="T40" s="101" t="s">
        <v>369</v>
      </c>
      <c r="U40" s="102" t="s">
        <v>453</v>
      </c>
      <c r="V40" s="28"/>
    </row>
    <row r="41" ht="12.5" customHeight="1" spans="1:22">
      <c r="A41" s="31">
        <v>38</v>
      </c>
      <c r="B41" s="31" t="s">
        <v>19</v>
      </c>
      <c r="C41" s="31" t="s">
        <v>2477</v>
      </c>
      <c r="D41" s="31">
        <v>6000049391</v>
      </c>
      <c r="E41" s="31">
        <v>11</v>
      </c>
      <c r="F41" s="31">
        <v>11</v>
      </c>
      <c r="G41" s="31">
        <v>0</v>
      </c>
      <c r="H41" s="63">
        <v>46238</v>
      </c>
      <c r="I41" s="31" t="s">
        <v>2450</v>
      </c>
      <c r="J41" s="80" t="s">
        <v>2485</v>
      </c>
      <c r="K41" s="28" t="s">
        <v>22</v>
      </c>
      <c r="L41" s="28"/>
      <c r="M41" s="28"/>
      <c r="N41" s="28"/>
      <c r="O41" s="28"/>
      <c r="P41" s="28"/>
      <c r="Q41" s="28"/>
      <c r="R41" s="28"/>
      <c r="S41" s="28"/>
      <c r="T41" s="28"/>
      <c r="U41" s="28"/>
      <c r="V41" s="28"/>
    </row>
    <row r="42" ht="12.5" customHeight="1" spans="1:22">
      <c r="A42" s="31">
        <v>39</v>
      </c>
      <c r="B42" s="61" t="s">
        <v>19</v>
      </c>
      <c r="C42" s="61" t="s">
        <v>2477</v>
      </c>
      <c r="D42" s="61">
        <v>6000049391</v>
      </c>
      <c r="E42" s="61">
        <v>1</v>
      </c>
      <c r="F42" s="61">
        <v>0</v>
      </c>
      <c r="G42" s="61">
        <v>1</v>
      </c>
      <c r="H42" s="84">
        <v>46238</v>
      </c>
      <c r="I42" s="31" t="s">
        <v>2450</v>
      </c>
      <c r="J42" s="104">
        <v>516311310726863</v>
      </c>
      <c r="K42" s="105" t="s">
        <v>2483</v>
      </c>
      <c r="L42" s="105" t="s">
        <v>3178</v>
      </c>
      <c r="M42" s="105" t="s">
        <v>3179</v>
      </c>
      <c r="N42" s="28"/>
      <c r="O42" s="106"/>
      <c r="P42" s="28"/>
      <c r="Q42" s="61" t="s">
        <v>2484</v>
      </c>
      <c r="R42" s="107">
        <v>46238</v>
      </c>
      <c r="S42" s="61" t="s">
        <v>24</v>
      </c>
      <c r="T42" s="101" t="s">
        <v>369</v>
      </c>
      <c r="U42" s="102" t="s">
        <v>453</v>
      </c>
      <c r="V42" s="28"/>
    </row>
    <row r="43" ht="12.5" customHeight="1" spans="1:22">
      <c r="A43" s="31">
        <v>40</v>
      </c>
      <c r="B43" s="31" t="s">
        <v>19</v>
      </c>
      <c r="C43" s="31" t="s">
        <v>2477</v>
      </c>
      <c r="D43" s="31">
        <v>6000049391</v>
      </c>
      <c r="E43" s="31">
        <v>49</v>
      </c>
      <c r="F43" s="31">
        <v>49</v>
      </c>
      <c r="G43" s="31">
        <v>0</v>
      </c>
      <c r="H43" s="63">
        <v>46238</v>
      </c>
      <c r="I43" s="31" t="s">
        <v>2450</v>
      </c>
      <c r="J43" s="80" t="s">
        <v>2486</v>
      </c>
      <c r="K43" s="28" t="s">
        <v>22</v>
      </c>
      <c r="L43" s="28"/>
      <c r="M43" s="28"/>
      <c r="N43" s="28"/>
      <c r="O43" s="28"/>
      <c r="P43" s="28"/>
      <c r="Q43" s="28"/>
      <c r="R43" s="28"/>
      <c r="S43" s="28"/>
      <c r="T43" s="28"/>
      <c r="U43" s="28"/>
      <c r="V43" s="28"/>
    </row>
    <row r="44" ht="12.5" customHeight="1" spans="1:22">
      <c r="A44" s="31">
        <v>41</v>
      </c>
      <c r="B44" s="61" t="s">
        <v>19</v>
      </c>
      <c r="C44" s="61" t="s">
        <v>2477</v>
      </c>
      <c r="D44" s="61">
        <v>6000049391</v>
      </c>
      <c r="E44" s="61">
        <v>1</v>
      </c>
      <c r="F44" s="61">
        <v>0</v>
      </c>
      <c r="G44" s="61">
        <v>1</v>
      </c>
      <c r="H44" s="84">
        <v>46238</v>
      </c>
      <c r="I44" s="31" t="s">
        <v>2450</v>
      </c>
      <c r="J44" s="104">
        <v>516311310726913</v>
      </c>
      <c r="K44" s="105" t="s">
        <v>2487</v>
      </c>
      <c r="L44" s="108" t="s">
        <v>3180</v>
      </c>
      <c r="M44" s="105" t="s">
        <v>3181</v>
      </c>
      <c r="N44" s="28"/>
      <c r="O44" s="105"/>
      <c r="P44" s="28"/>
      <c r="Q44" s="61" t="s">
        <v>2484</v>
      </c>
      <c r="R44" s="107">
        <v>46238</v>
      </c>
      <c r="S44" s="61" t="s">
        <v>24</v>
      </c>
      <c r="T44" s="101" t="s">
        <v>43</v>
      </c>
      <c r="U44" s="102" t="s">
        <v>453</v>
      </c>
      <c r="V44" s="28"/>
    </row>
    <row r="45" ht="12.5" customHeight="1" spans="1:22">
      <c r="A45" s="31">
        <v>42</v>
      </c>
      <c r="B45" s="31" t="s">
        <v>19</v>
      </c>
      <c r="C45" s="31" t="s">
        <v>2477</v>
      </c>
      <c r="D45" s="31">
        <v>6000049391</v>
      </c>
      <c r="E45" s="31">
        <v>51</v>
      </c>
      <c r="F45" s="31">
        <v>51</v>
      </c>
      <c r="G45" s="31">
        <v>0</v>
      </c>
      <c r="H45" s="63">
        <v>46238</v>
      </c>
      <c r="I45" s="31" t="s">
        <v>2450</v>
      </c>
      <c r="J45" s="80" t="s">
        <v>2488</v>
      </c>
      <c r="K45" s="28" t="s">
        <v>22</v>
      </c>
      <c r="L45" s="28"/>
      <c r="M45" s="28"/>
      <c r="N45" s="28"/>
      <c r="O45" s="28"/>
      <c r="P45" s="28"/>
      <c r="Q45" s="28"/>
      <c r="R45" s="28"/>
      <c r="S45" s="28"/>
      <c r="T45" s="28"/>
      <c r="U45" s="28"/>
      <c r="V45" s="28"/>
    </row>
    <row r="46" ht="12.5" customHeight="1" spans="1:22">
      <c r="A46" s="31">
        <v>43</v>
      </c>
      <c r="B46" s="61" t="s">
        <v>19</v>
      </c>
      <c r="C46" s="61" t="s">
        <v>2477</v>
      </c>
      <c r="D46" s="61">
        <v>6000049391</v>
      </c>
      <c r="E46" s="61">
        <v>1</v>
      </c>
      <c r="F46" s="61">
        <v>0</v>
      </c>
      <c r="G46" s="61">
        <v>1</v>
      </c>
      <c r="H46" s="84">
        <v>46238</v>
      </c>
      <c r="I46" s="31" t="s">
        <v>2450</v>
      </c>
      <c r="J46" s="104">
        <v>516311310726965</v>
      </c>
      <c r="K46" s="105" t="s">
        <v>2487</v>
      </c>
      <c r="L46" s="108" t="s">
        <v>3180</v>
      </c>
      <c r="M46" s="105" t="s">
        <v>3181</v>
      </c>
      <c r="N46" s="28"/>
      <c r="O46" s="105"/>
      <c r="P46" s="28"/>
      <c r="Q46" s="61" t="s">
        <v>2484</v>
      </c>
      <c r="R46" s="107">
        <v>46238</v>
      </c>
      <c r="S46" s="61" t="s">
        <v>24</v>
      </c>
      <c r="T46" s="101" t="s">
        <v>43</v>
      </c>
      <c r="U46" s="102" t="s">
        <v>453</v>
      </c>
      <c r="V46" s="28"/>
    </row>
    <row r="47" ht="12.5" customHeight="1" spans="1:22">
      <c r="A47" s="31">
        <v>44</v>
      </c>
      <c r="B47" s="31" t="s">
        <v>19</v>
      </c>
      <c r="C47" s="31" t="s">
        <v>2477</v>
      </c>
      <c r="D47" s="31">
        <v>6000049391</v>
      </c>
      <c r="E47" s="31">
        <v>16</v>
      </c>
      <c r="F47" s="31">
        <v>16</v>
      </c>
      <c r="G47" s="31">
        <v>0</v>
      </c>
      <c r="H47" s="63">
        <v>46238</v>
      </c>
      <c r="I47" s="31" t="s">
        <v>2450</v>
      </c>
      <c r="J47" s="80" t="s">
        <v>2489</v>
      </c>
      <c r="K47" s="28" t="s">
        <v>22</v>
      </c>
      <c r="L47" s="28"/>
      <c r="M47" s="28"/>
      <c r="N47" s="28"/>
      <c r="O47" s="28"/>
      <c r="P47" s="28"/>
      <c r="Q47" s="28"/>
      <c r="R47" s="28"/>
      <c r="S47" s="28"/>
      <c r="T47" s="28"/>
      <c r="U47" s="28"/>
      <c r="V47" s="28"/>
    </row>
    <row r="48" ht="25" customHeight="1" spans="1:22">
      <c r="A48" s="31">
        <v>45</v>
      </c>
      <c r="B48" s="61" t="s">
        <v>19</v>
      </c>
      <c r="C48" s="61" t="s">
        <v>2477</v>
      </c>
      <c r="D48" s="61">
        <v>6000049391</v>
      </c>
      <c r="E48" s="61">
        <v>1</v>
      </c>
      <c r="F48" s="61">
        <v>0</v>
      </c>
      <c r="G48" s="61">
        <v>1</v>
      </c>
      <c r="H48" s="84">
        <v>46238</v>
      </c>
      <c r="I48" s="31" t="s">
        <v>2450</v>
      </c>
      <c r="J48" s="104">
        <v>516311310726982</v>
      </c>
      <c r="K48" s="105" t="s">
        <v>2490</v>
      </c>
      <c r="L48" s="105" t="s">
        <v>3182</v>
      </c>
      <c r="M48" s="105" t="s">
        <v>3183</v>
      </c>
      <c r="N48" s="28"/>
      <c r="O48" s="108"/>
      <c r="P48" s="28"/>
      <c r="Q48" s="61" t="s">
        <v>2484</v>
      </c>
      <c r="R48" s="107">
        <v>46238</v>
      </c>
      <c r="S48" s="61" t="s">
        <v>24</v>
      </c>
      <c r="T48" s="101" t="s">
        <v>443</v>
      </c>
      <c r="U48" s="102" t="s">
        <v>28</v>
      </c>
      <c r="V48" s="28"/>
    </row>
    <row r="49" ht="12.5" customHeight="1" spans="1:22">
      <c r="A49" s="31">
        <v>46</v>
      </c>
      <c r="B49" s="31" t="s">
        <v>19</v>
      </c>
      <c r="C49" s="31" t="s">
        <v>2477</v>
      </c>
      <c r="D49" s="31">
        <v>6000049391</v>
      </c>
      <c r="E49" s="31">
        <v>18</v>
      </c>
      <c r="F49" s="31">
        <v>18</v>
      </c>
      <c r="G49" s="31">
        <v>0</v>
      </c>
      <c r="H49" s="63">
        <v>46238</v>
      </c>
      <c r="I49" s="31" t="s">
        <v>2450</v>
      </c>
      <c r="J49" s="80" t="s">
        <v>2491</v>
      </c>
      <c r="K49" s="28" t="s">
        <v>22</v>
      </c>
      <c r="L49" s="28"/>
      <c r="M49" s="28"/>
      <c r="N49" s="28"/>
      <c r="O49" s="28"/>
      <c r="P49" s="28"/>
      <c r="Q49" s="28"/>
      <c r="R49" s="28"/>
      <c r="S49" s="28"/>
      <c r="T49" s="28"/>
      <c r="U49" s="28"/>
      <c r="V49" s="28"/>
    </row>
    <row r="50" ht="12.5" customHeight="1" spans="1:22">
      <c r="A50" s="31">
        <v>47</v>
      </c>
      <c r="B50" s="31" t="s">
        <v>19</v>
      </c>
      <c r="C50" s="31" t="s">
        <v>2477</v>
      </c>
      <c r="D50" s="31">
        <v>6000049391</v>
      </c>
      <c r="E50" s="31">
        <v>24</v>
      </c>
      <c r="F50" s="31">
        <v>24</v>
      </c>
      <c r="G50" s="31">
        <v>0</v>
      </c>
      <c r="H50" s="63">
        <v>46245</v>
      </c>
      <c r="I50" s="31" t="s">
        <v>2450</v>
      </c>
      <c r="J50" s="80" t="s">
        <v>2492</v>
      </c>
      <c r="K50" s="28" t="s">
        <v>22</v>
      </c>
      <c r="L50" s="28"/>
      <c r="M50" s="28"/>
      <c r="N50" s="28"/>
      <c r="O50" s="28"/>
      <c r="P50" s="28"/>
      <c r="Q50" s="28"/>
      <c r="R50" s="28"/>
      <c r="S50" s="28"/>
      <c r="T50" s="28"/>
      <c r="U50" s="28"/>
      <c r="V50" s="28"/>
    </row>
    <row r="51" ht="12.5" customHeight="1" spans="1:22">
      <c r="A51" s="31">
        <v>48</v>
      </c>
      <c r="B51" s="61" t="s">
        <v>19</v>
      </c>
      <c r="C51" s="61" t="s">
        <v>2477</v>
      </c>
      <c r="D51" s="61">
        <v>6000049391</v>
      </c>
      <c r="E51" s="61">
        <v>1</v>
      </c>
      <c r="F51" s="61">
        <v>0</v>
      </c>
      <c r="G51" s="61">
        <v>1</v>
      </c>
      <c r="H51" s="84">
        <v>46245</v>
      </c>
      <c r="I51" s="31" t="s">
        <v>2450</v>
      </c>
      <c r="J51" s="104">
        <v>516311310826025</v>
      </c>
      <c r="K51" s="105" t="s">
        <v>2483</v>
      </c>
      <c r="L51" s="108" t="s">
        <v>3184</v>
      </c>
      <c r="M51" s="105" t="s">
        <v>3179</v>
      </c>
      <c r="N51" s="28"/>
      <c r="O51" s="106"/>
      <c r="P51" s="28"/>
      <c r="Q51" s="61" t="s">
        <v>2484</v>
      </c>
      <c r="R51" s="107">
        <v>46245</v>
      </c>
      <c r="S51" s="61" t="s">
        <v>24</v>
      </c>
      <c r="T51" s="101" t="s">
        <v>369</v>
      </c>
      <c r="U51" s="102" t="s">
        <v>453</v>
      </c>
      <c r="V51" s="28"/>
    </row>
    <row r="52" ht="12.5" customHeight="1" spans="1:22">
      <c r="A52" s="31">
        <v>49</v>
      </c>
      <c r="B52" s="31" t="s">
        <v>19</v>
      </c>
      <c r="C52" s="31" t="s">
        <v>2477</v>
      </c>
      <c r="D52" s="31">
        <v>6000049391</v>
      </c>
      <c r="E52" s="31">
        <v>6</v>
      </c>
      <c r="F52" s="31">
        <v>6</v>
      </c>
      <c r="G52" s="31">
        <v>0</v>
      </c>
      <c r="H52" s="63">
        <v>46245</v>
      </c>
      <c r="I52" s="31" t="s">
        <v>2450</v>
      </c>
      <c r="J52" s="80" t="s">
        <v>2493</v>
      </c>
      <c r="K52" s="28" t="s">
        <v>22</v>
      </c>
      <c r="L52" s="28"/>
      <c r="M52" s="28"/>
      <c r="N52" s="28"/>
      <c r="O52" s="28"/>
      <c r="P52" s="28"/>
      <c r="Q52" s="28"/>
      <c r="R52" s="28"/>
      <c r="S52" s="28"/>
      <c r="T52" s="28"/>
      <c r="U52" s="28"/>
      <c r="V52" s="28"/>
    </row>
    <row r="53" ht="12.5" customHeight="1" spans="1:22">
      <c r="A53" s="31">
        <v>50</v>
      </c>
      <c r="B53" s="61" t="s">
        <v>19</v>
      </c>
      <c r="C53" s="61" t="s">
        <v>2477</v>
      </c>
      <c r="D53" s="61">
        <v>6000049391</v>
      </c>
      <c r="E53" s="61">
        <v>1</v>
      </c>
      <c r="F53" s="61">
        <v>0</v>
      </c>
      <c r="G53" s="61">
        <v>1</v>
      </c>
      <c r="H53" s="84">
        <v>46245</v>
      </c>
      <c r="I53" s="31" t="s">
        <v>2450</v>
      </c>
      <c r="J53" s="104">
        <v>516311310826032</v>
      </c>
      <c r="K53" s="105" t="s">
        <v>2483</v>
      </c>
      <c r="L53" s="105" t="s">
        <v>3178</v>
      </c>
      <c r="M53" s="105" t="s">
        <v>3179</v>
      </c>
      <c r="N53" s="28"/>
      <c r="O53" s="106"/>
      <c r="P53" s="28"/>
      <c r="Q53" s="61" t="s">
        <v>2484</v>
      </c>
      <c r="R53" s="107">
        <v>46245</v>
      </c>
      <c r="S53" s="61" t="s">
        <v>24</v>
      </c>
      <c r="T53" s="101" t="s">
        <v>369</v>
      </c>
      <c r="U53" s="102" t="s">
        <v>453</v>
      </c>
      <c r="V53" s="28"/>
    </row>
    <row r="54" ht="12.5" customHeight="1" spans="1:22">
      <c r="A54" s="31">
        <v>51</v>
      </c>
      <c r="B54" s="31" t="s">
        <v>19</v>
      </c>
      <c r="C54" s="31" t="s">
        <v>2477</v>
      </c>
      <c r="D54" s="31">
        <v>6000049391</v>
      </c>
      <c r="E54" s="31">
        <v>49</v>
      </c>
      <c r="F54" s="31">
        <v>49</v>
      </c>
      <c r="G54" s="31">
        <v>0</v>
      </c>
      <c r="H54" s="63">
        <v>46245</v>
      </c>
      <c r="I54" s="31" t="s">
        <v>2450</v>
      </c>
      <c r="J54" s="80" t="s">
        <v>2494</v>
      </c>
      <c r="K54" s="28" t="s">
        <v>22</v>
      </c>
      <c r="L54" s="28"/>
      <c r="M54" s="28"/>
      <c r="N54" s="28"/>
      <c r="O54" s="28"/>
      <c r="P54" s="28"/>
      <c r="Q54" s="28"/>
      <c r="R54" s="28"/>
      <c r="S54" s="28"/>
      <c r="T54" s="28"/>
      <c r="U54" s="28"/>
      <c r="V54" s="28"/>
    </row>
    <row r="55" ht="12.5" customHeight="1" spans="1:22">
      <c r="A55" s="31">
        <v>52</v>
      </c>
      <c r="B55" s="61" t="s">
        <v>19</v>
      </c>
      <c r="C55" s="61" t="s">
        <v>2477</v>
      </c>
      <c r="D55" s="61">
        <v>6000049391</v>
      </c>
      <c r="E55" s="61">
        <v>1</v>
      </c>
      <c r="F55" s="61">
        <v>0</v>
      </c>
      <c r="G55" s="61">
        <v>1</v>
      </c>
      <c r="H55" s="84">
        <v>46245</v>
      </c>
      <c r="I55" s="31" t="s">
        <v>2450</v>
      </c>
      <c r="J55" s="104">
        <v>516311310826082</v>
      </c>
      <c r="K55" s="105" t="s">
        <v>2487</v>
      </c>
      <c r="L55" s="108" t="s">
        <v>3180</v>
      </c>
      <c r="M55" s="105" t="s">
        <v>3181</v>
      </c>
      <c r="N55" s="28"/>
      <c r="O55" s="105"/>
      <c r="P55" s="28"/>
      <c r="Q55" s="61" t="s">
        <v>2484</v>
      </c>
      <c r="R55" s="107">
        <v>46245</v>
      </c>
      <c r="S55" s="61" t="s">
        <v>24</v>
      </c>
      <c r="T55" s="101" t="s">
        <v>43</v>
      </c>
      <c r="U55" s="102" t="s">
        <v>453</v>
      </c>
      <c r="V55" s="28"/>
    </row>
    <row r="56" ht="12.5" customHeight="1" spans="1:22">
      <c r="A56" s="31">
        <v>53</v>
      </c>
      <c r="B56" s="31" t="s">
        <v>19</v>
      </c>
      <c r="C56" s="31" t="s">
        <v>2477</v>
      </c>
      <c r="D56" s="31">
        <v>6000049391</v>
      </c>
      <c r="E56" s="31">
        <v>8</v>
      </c>
      <c r="F56" s="31">
        <v>8</v>
      </c>
      <c r="G56" s="31">
        <v>0</v>
      </c>
      <c r="H56" s="63">
        <v>46245</v>
      </c>
      <c r="I56" s="31" t="s">
        <v>2450</v>
      </c>
      <c r="J56" s="80" t="s">
        <v>2495</v>
      </c>
      <c r="K56" s="28" t="s">
        <v>22</v>
      </c>
      <c r="L56" s="28"/>
      <c r="M56" s="28"/>
      <c r="N56" s="28"/>
      <c r="O56" s="28"/>
      <c r="P56" s="28"/>
      <c r="Q56" s="28"/>
      <c r="R56" s="28"/>
      <c r="S56" s="28"/>
      <c r="T56" s="28"/>
      <c r="U56" s="28"/>
      <c r="V56" s="28"/>
    </row>
    <row r="57" ht="12.5" customHeight="1" spans="1:22">
      <c r="A57" s="31">
        <v>54</v>
      </c>
      <c r="B57" s="61" t="s">
        <v>19</v>
      </c>
      <c r="C57" s="61" t="s">
        <v>2477</v>
      </c>
      <c r="D57" s="61">
        <v>6000049391</v>
      </c>
      <c r="E57" s="61">
        <v>1</v>
      </c>
      <c r="F57" s="61">
        <v>0</v>
      </c>
      <c r="G57" s="61">
        <v>1</v>
      </c>
      <c r="H57" s="84">
        <v>46245</v>
      </c>
      <c r="I57" s="31" t="s">
        <v>2450</v>
      </c>
      <c r="J57" s="104">
        <v>516311310826091</v>
      </c>
      <c r="K57" s="105" t="s">
        <v>2487</v>
      </c>
      <c r="L57" s="108" t="s">
        <v>3180</v>
      </c>
      <c r="M57" s="105" t="s">
        <v>3181</v>
      </c>
      <c r="N57" s="28"/>
      <c r="O57" s="105"/>
      <c r="P57" s="28"/>
      <c r="Q57" s="61" t="s">
        <v>2484</v>
      </c>
      <c r="R57" s="107">
        <v>46245</v>
      </c>
      <c r="S57" s="61" t="s">
        <v>24</v>
      </c>
      <c r="T57" s="101" t="s">
        <v>43</v>
      </c>
      <c r="U57" s="102" t="s">
        <v>453</v>
      </c>
      <c r="V57" s="28"/>
    </row>
    <row r="58" ht="12.5" customHeight="1" spans="1:22">
      <c r="A58" s="31">
        <v>55</v>
      </c>
      <c r="B58" s="31" t="s">
        <v>19</v>
      </c>
      <c r="C58" s="31" t="s">
        <v>2477</v>
      </c>
      <c r="D58" s="31">
        <v>6000049391</v>
      </c>
      <c r="E58" s="31">
        <v>60</v>
      </c>
      <c r="F58" s="31">
        <v>60</v>
      </c>
      <c r="G58" s="31">
        <v>0</v>
      </c>
      <c r="H58" s="63">
        <v>46245</v>
      </c>
      <c r="I58" s="31" t="s">
        <v>2450</v>
      </c>
      <c r="J58" s="80" t="s">
        <v>2496</v>
      </c>
      <c r="K58" s="28" t="s">
        <v>22</v>
      </c>
      <c r="L58" s="28"/>
      <c r="M58" s="28"/>
      <c r="N58" s="28"/>
      <c r="O58" s="28"/>
      <c r="P58" s="28"/>
      <c r="Q58" s="28"/>
      <c r="R58" s="28"/>
      <c r="S58" s="28"/>
      <c r="T58" s="28"/>
      <c r="U58" s="28"/>
      <c r="V58" s="28"/>
    </row>
    <row r="59" ht="12.5" customHeight="1" spans="1:22">
      <c r="A59" s="31">
        <v>56</v>
      </c>
      <c r="B59" s="61" t="s">
        <v>19</v>
      </c>
      <c r="C59" s="61" t="s">
        <v>2477</v>
      </c>
      <c r="D59" s="61">
        <v>6000049391</v>
      </c>
      <c r="E59" s="61">
        <v>1</v>
      </c>
      <c r="F59" s="61">
        <v>0</v>
      </c>
      <c r="G59" s="61">
        <v>1</v>
      </c>
      <c r="H59" s="84">
        <v>46245</v>
      </c>
      <c r="I59" s="31" t="s">
        <v>2450</v>
      </c>
      <c r="J59" s="104">
        <v>516311310826152</v>
      </c>
      <c r="K59" s="105" t="s">
        <v>2487</v>
      </c>
      <c r="L59" s="108" t="s">
        <v>3180</v>
      </c>
      <c r="M59" s="105" t="s">
        <v>3181</v>
      </c>
      <c r="N59" s="28"/>
      <c r="O59" s="105"/>
      <c r="P59" s="28"/>
      <c r="Q59" s="61" t="s">
        <v>2484</v>
      </c>
      <c r="R59" s="107">
        <v>46245</v>
      </c>
      <c r="S59" s="61" t="s">
        <v>24</v>
      </c>
      <c r="T59" s="101" t="s">
        <v>43</v>
      </c>
      <c r="U59" s="102" t="s">
        <v>453</v>
      </c>
      <c r="V59" s="28"/>
    </row>
    <row r="60" ht="12.5" customHeight="1" spans="1:22">
      <c r="A60" s="31">
        <v>57</v>
      </c>
      <c r="B60" s="31" t="s">
        <v>19</v>
      </c>
      <c r="C60" s="31" t="s">
        <v>2477</v>
      </c>
      <c r="D60" s="31">
        <v>6000049391</v>
      </c>
      <c r="E60" s="31">
        <v>48</v>
      </c>
      <c r="F60" s="31">
        <v>48</v>
      </c>
      <c r="G60" s="31">
        <v>0</v>
      </c>
      <c r="H60" s="63">
        <v>46245</v>
      </c>
      <c r="I60" s="31" t="s">
        <v>2450</v>
      </c>
      <c r="J60" s="80" t="s">
        <v>2497</v>
      </c>
      <c r="K60" s="28" t="s">
        <v>22</v>
      </c>
      <c r="L60" s="28"/>
      <c r="M60" s="28"/>
      <c r="N60" s="28"/>
      <c r="O60" s="28"/>
      <c r="P60" s="28"/>
      <c r="Q60" s="28"/>
      <c r="R60" s="28"/>
      <c r="S60" s="28"/>
      <c r="T60" s="28"/>
      <c r="U60" s="28"/>
      <c r="V60" s="28"/>
    </row>
    <row r="61" ht="12.5" customHeight="1" spans="1:22">
      <c r="A61" s="31">
        <v>58</v>
      </c>
      <c r="B61" s="61" t="s">
        <v>19</v>
      </c>
      <c r="C61" s="61" t="s">
        <v>2477</v>
      </c>
      <c r="D61" s="61">
        <v>6000049391</v>
      </c>
      <c r="E61" s="61">
        <v>1</v>
      </c>
      <c r="F61" s="61">
        <v>0</v>
      </c>
      <c r="G61" s="61">
        <v>1</v>
      </c>
      <c r="H61" s="84">
        <v>46245</v>
      </c>
      <c r="I61" s="31" t="s">
        <v>2450</v>
      </c>
      <c r="J61" s="104">
        <v>516311310826201</v>
      </c>
      <c r="K61" s="105" t="s">
        <v>2483</v>
      </c>
      <c r="L61" s="108" t="s">
        <v>3184</v>
      </c>
      <c r="M61" s="105" t="s">
        <v>3179</v>
      </c>
      <c r="N61" s="28"/>
      <c r="O61" s="106"/>
      <c r="P61" s="28"/>
      <c r="Q61" s="61" t="s">
        <v>2484</v>
      </c>
      <c r="R61" s="107">
        <v>46245</v>
      </c>
      <c r="S61" s="61" t="s">
        <v>24</v>
      </c>
      <c r="T61" s="101" t="s">
        <v>369</v>
      </c>
      <c r="U61" s="102" t="s">
        <v>453</v>
      </c>
      <c r="V61" s="28"/>
    </row>
    <row r="62" ht="12.5" customHeight="1" spans="1:22">
      <c r="A62" s="31">
        <v>59</v>
      </c>
      <c r="B62" s="31" t="s">
        <v>19</v>
      </c>
      <c r="C62" s="31" t="s">
        <v>2477</v>
      </c>
      <c r="D62" s="31">
        <v>6000049391</v>
      </c>
      <c r="E62" s="31">
        <v>30</v>
      </c>
      <c r="F62" s="31">
        <v>30</v>
      </c>
      <c r="G62" s="31">
        <v>0</v>
      </c>
      <c r="H62" s="63">
        <v>46245</v>
      </c>
      <c r="I62" s="31" t="s">
        <v>2450</v>
      </c>
      <c r="J62" s="80" t="s">
        <v>2498</v>
      </c>
      <c r="K62" s="28" t="s">
        <v>22</v>
      </c>
      <c r="L62" s="28"/>
      <c r="M62" s="28"/>
      <c r="N62" s="28"/>
      <c r="O62" s="28"/>
      <c r="P62" s="28"/>
      <c r="Q62" s="28"/>
      <c r="R62" s="28"/>
      <c r="S62" s="28"/>
      <c r="T62" s="28"/>
      <c r="U62" s="28"/>
      <c r="V62" s="28"/>
    </row>
    <row r="63" ht="12.5" customHeight="1" spans="1:22">
      <c r="A63" s="31">
        <v>60</v>
      </c>
      <c r="B63" s="61" t="s">
        <v>19</v>
      </c>
      <c r="C63" s="61" t="s">
        <v>2477</v>
      </c>
      <c r="D63" s="61">
        <v>6000049391</v>
      </c>
      <c r="E63" s="61">
        <v>1</v>
      </c>
      <c r="F63" s="61">
        <v>0</v>
      </c>
      <c r="G63" s="61">
        <v>1</v>
      </c>
      <c r="H63" s="84">
        <v>46245</v>
      </c>
      <c r="I63" s="31" t="s">
        <v>2450</v>
      </c>
      <c r="J63" s="104">
        <v>516311310826232</v>
      </c>
      <c r="K63" s="105" t="s">
        <v>2499</v>
      </c>
      <c r="L63" s="108" t="s">
        <v>3185</v>
      </c>
      <c r="M63" s="105" t="s">
        <v>3186</v>
      </c>
      <c r="N63" s="28"/>
      <c r="O63" s="105"/>
      <c r="P63" s="28"/>
      <c r="Q63" s="61" t="s">
        <v>2484</v>
      </c>
      <c r="R63" s="107">
        <v>46245</v>
      </c>
      <c r="S63" s="61" t="s">
        <v>24</v>
      </c>
      <c r="T63" s="101" t="s">
        <v>32</v>
      </c>
      <c r="U63" s="102" t="s">
        <v>28</v>
      </c>
      <c r="V63" s="28"/>
    </row>
    <row r="64" ht="12.5" customHeight="1" spans="1:22">
      <c r="A64" s="31">
        <v>61</v>
      </c>
      <c r="B64" s="31" t="s">
        <v>19</v>
      </c>
      <c r="C64" s="31" t="s">
        <v>2477</v>
      </c>
      <c r="D64" s="31">
        <v>6000049391</v>
      </c>
      <c r="E64" s="31">
        <v>32</v>
      </c>
      <c r="F64" s="31">
        <v>32</v>
      </c>
      <c r="G64" s="31">
        <v>0</v>
      </c>
      <c r="H64" s="63">
        <v>46245</v>
      </c>
      <c r="I64" s="31" t="s">
        <v>2450</v>
      </c>
      <c r="J64" s="80" t="s">
        <v>2500</v>
      </c>
      <c r="K64" s="28" t="s">
        <v>22</v>
      </c>
      <c r="L64" s="28"/>
      <c r="M64" s="28"/>
      <c r="N64" s="28"/>
      <c r="O64" s="28"/>
      <c r="P64" s="28"/>
      <c r="Q64" s="28"/>
      <c r="R64" s="28"/>
      <c r="S64" s="28"/>
      <c r="T64" s="28"/>
      <c r="U64" s="28"/>
      <c r="V64" s="28"/>
    </row>
    <row r="65" ht="12.5" customHeight="1" spans="1:22">
      <c r="A65" s="31">
        <v>62</v>
      </c>
      <c r="B65" s="31" t="s">
        <v>19</v>
      </c>
      <c r="C65" s="31" t="s">
        <v>2477</v>
      </c>
      <c r="D65" s="31">
        <v>1000015187</v>
      </c>
      <c r="E65" s="31">
        <v>40</v>
      </c>
      <c r="F65" s="31">
        <v>40</v>
      </c>
      <c r="G65" s="31">
        <v>0</v>
      </c>
      <c r="H65" s="63">
        <v>46245</v>
      </c>
      <c r="I65" s="31" t="s">
        <v>2450</v>
      </c>
      <c r="J65" s="80" t="s">
        <v>2501</v>
      </c>
      <c r="K65" s="28" t="s">
        <v>22</v>
      </c>
      <c r="L65" s="80"/>
      <c r="M65" s="28"/>
      <c r="N65" s="28"/>
      <c r="O65" s="28"/>
      <c r="P65" s="28"/>
      <c r="Q65" s="28"/>
      <c r="R65" s="28"/>
      <c r="S65" s="28"/>
      <c r="T65" s="28"/>
      <c r="U65" s="28"/>
      <c r="V65" s="28"/>
    </row>
    <row r="66" ht="12.5" customHeight="1" spans="1:22">
      <c r="A66" s="31">
        <v>63</v>
      </c>
      <c r="B66" s="31" t="s">
        <v>19</v>
      </c>
      <c r="C66" s="31" t="s">
        <v>2477</v>
      </c>
      <c r="D66" s="31">
        <v>6000049391</v>
      </c>
      <c r="E66" s="31">
        <f>432-264</f>
        <v>168</v>
      </c>
      <c r="F66" s="31">
        <f>432-264</f>
        <v>168</v>
      </c>
      <c r="G66" s="31">
        <v>0</v>
      </c>
      <c r="H66" s="63">
        <v>46247</v>
      </c>
      <c r="I66" s="31" t="s">
        <v>2450</v>
      </c>
      <c r="J66" s="80" t="s">
        <v>2502</v>
      </c>
      <c r="K66" s="28" t="s">
        <v>22</v>
      </c>
      <c r="L66" s="80"/>
      <c r="M66" s="28"/>
      <c r="N66" s="28"/>
      <c r="O66" s="28"/>
      <c r="P66" s="28"/>
      <c r="Q66" s="28"/>
      <c r="R66" s="28"/>
      <c r="S66" s="28"/>
      <c r="T66" s="28"/>
      <c r="U66" s="28"/>
      <c r="V66" s="28"/>
    </row>
    <row r="67" ht="12.5" customHeight="1" spans="1:22">
      <c r="A67" s="31">
        <v>64</v>
      </c>
      <c r="B67" s="31" t="s">
        <v>19</v>
      </c>
      <c r="C67" s="31" t="s">
        <v>2477</v>
      </c>
      <c r="D67" s="31">
        <v>6000049391</v>
      </c>
      <c r="E67" s="31">
        <v>218</v>
      </c>
      <c r="F67" s="31">
        <v>218</v>
      </c>
      <c r="G67" s="31">
        <v>0</v>
      </c>
      <c r="H67" s="63">
        <v>46248</v>
      </c>
      <c r="I67" s="31" t="s">
        <v>2450</v>
      </c>
      <c r="J67" s="80" t="s">
        <v>2503</v>
      </c>
      <c r="K67" s="28" t="s">
        <v>22</v>
      </c>
      <c r="L67" s="28"/>
      <c r="M67" s="28"/>
      <c r="N67" s="28"/>
      <c r="O67" s="28"/>
      <c r="P67" s="28"/>
      <c r="Q67" s="28"/>
      <c r="R67" s="28"/>
      <c r="S67" s="28"/>
      <c r="T67" s="28"/>
      <c r="U67" s="28"/>
      <c r="V67" s="28"/>
    </row>
    <row r="68" ht="12.5" customHeight="1" spans="1:22">
      <c r="A68" s="31">
        <v>65</v>
      </c>
      <c r="B68" s="31" t="s">
        <v>19</v>
      </c>
      <c r="C68" s="31" t="s">
        <v>2477</v>
      </c>
      <c r="D68" s="31">
        <v>6000049391</v>
      </c>
      <c r="E68" s="31">
        <v>116</v>
      </c>
      <c r="F68" s="31">
        <v>116</v>
      </c>
      <c r="G68" s="31">
        <v>0</v>
      </c>
      <c r="H68" s="63">
        <v>46255</v>
      </c>
      <c r="I68" s="31" t="s">
        <v>2450</v>
      </c>
      <c r="J68" s="80" t="s">
        <v>2504</v>
      </c>
      <c r="K68" s="28" t="s">
        <v>22</v>
      </c>
      <c r="L68" s="28"/>
      <c r="M68" s="28"/>
      <c r="N68" s="28"/>
      <c r="O68" s="28"/>
      <c r="P68" s="28"/>
      <c r="Q68" s="28"/>
      <c r="R68" s="28"/>
      <c r="S68" s="28"/>
      <c r="T68" s="28"/>
      <c r="U68" s="28"/>
      <c r="V68" s="28"/>
    </row>
    <row r="69" ht="12.5" customHeight="1" spans="1:22">
      <c r="A69" s="31">
        <v>66</v>
      </c>
      <c r="B69" s="61" t="s">
        <v>19</v>
      </c>
      <c r="C69" s="61" t="s">
        <v>2477</v>
      </c>
      <c r="D69" s="61">
        <v>6000049391</v>
      </c>
      <c r="E69" s="61">
        <v>1</v>
      </c>
      <c r="F69" s="61">
        <v>0</v>
      </c>
      <c r="G69" s="61">
        <v>1</v>
      </c>
      <c r="H69" s="84">
        <v>46255</v>
      </c>
      <c r="I69" s="31" t="s">
        <v>2450</v>
      </c>
      <c r="J69" s="104">
        <v>516311310826767</v>
      </c>
      <c r="K69" s="105" t="s">
        <v>2483</v>
      </c>
      <c r="L69" s="108" t="s">
        <v>3184</v>
      </c>
      <c r="M69" s="105" t="s">
        <v>3179</v>
      </c>
      <c r="N69" s="28"/>
      <c r="O69" s="106"/>
      <c r="P69" s="28"/>
      <c r="Q69" s="61" t="s">
        <v>2484</v>
      </c>
      <c r="R69" s="107">
        <v>46255</v>
      </c>
      <c r="S69" s="61" t="s">
        <v>24</v>
      </c>
      <c r="T69" s="101" t="s">
        <v>369</v>
      </c>
      <c r="U69" s="102" t="s">
        <v>453</v>
      </c>
      <c r="V69" s="28"/>
    </row>
    <row r="70" ht="38.25" customHeight="1" spans="1:22">
      <c r="A70" s="31">
        <v>67</v>
      </c>
      <c r="B70" s="61" t="s">
        <v>19</v>
      </c>
      <c r="C70" s="31" t="s">
        <v>2477</v>
      </c>
      <c r="D70" s="31">
        <v>6000049391</v>
      </c>
      <c r="E70" s="31">
        <v>33</v>
      </c>
      <c r="F70" s="31">
        <v>33</v>
      </c>
      <c r="G70" s="31">
        <v>0</v>
      </c>
      <c r="H70" s="63">
        <v>46255</v>
      </c>
      <c r="I70" s="31" t="s">
        <v>2450</v>
      </c>
      <c r="J70" s="80" t="s">
        <v>2505</v>
      </c>
      <c r="K70" s="28" t="s">
        <v>22</v>
      </c>
      <c r="L70" s="28"/>
      <c r="M70" s="28"/>
      <c r="N70" s="28"/>
      <c r="O70" s="28"/>
      <c r="P70" s="28"/>
      <c r="Q70" s="28"/>
      <c r="R70" s="28"/>
      <c r="S70" s="28"/>
      <c r="T70" s="28"/>
      <c r="U70" s="28"/>
      <c r="V70" s="28"/>
    </row>
    <row r="71" ht="38.25" customHeight="1" spans="1:22">
      <c r="A71" s="31">
        <v>68</v>
      </c>
      <c r="B71" s="61" t="s">
        <v>19</v>
      </c>
      <c r="C71" s="109" t="s">
        <v>2506</v>
      </c>
      <c r="D71" s="31">
        <v>6000049391</v>
      </c>
      <c r="E71" s="31">
        <v>261</v>
      </c>
      <c r="F71" s="31">
        <v>261</v>
      </c>
      <c r="G71" s="31">
        <v>0</v>
      </c>
      <c r="H71" s="63">
        <v>46261</v>
      </c>
      <c r="I71" s="31" t="s">
        <v>2450</v>
      </c>
      <c r="J71" s="80" t="s">
        <v>2507</v>
      </c>
      <c r="K71" s="28" t="s">
        <v>22</v>
      </c>
      <c r="L71" s="28"/>
      <c r="M71" s="28"/>
      <c r="N71" s="28"/>
      <c r="O71" s="28"/>
      <c r="P71" s="28"/>
      <c r="Q71" s="28"/>
      <c r="R71" s="28"/>
      <c r="S71" s="28"/>
      <c r="T71" s="28"/>
      <c r="U71" s="28"/>
      <c r="V71" s="28"/>
    </row>
    <row r="72" ht="38.25" customHeight="1" spans="1:22">
      <c r="A72" s="31">
        <v>69</v>
      </c>
      <c r="B72" s="61" t="s">
        <v>19</v>
      </c>
      <c r="C72" s="109" t="s">
        <v>2506</v>
      </c>
      <c r="D72" s="31">
        <v>6000049391</v>
      </c>
      <c r="E72" s="31">
        <v>139</v>
      </c>
      <c r="F72" s="31">
        <v>139</v>
      </c>
      <c r="G72" s="31">
        <v>0</v>
      </c>
      <c r="H72" s="63">
        <v>46262</v>
      </c>
      <c r="I72" s="31" t="s">
        <v>2450</v>
      </c>
      <c r="J72" s="80" t="s">
        <v>2508</v>
      </c>
      <c r="K72" s="28" t="s">
        <v>22</v>
      </c>
      <c r="L72" s="28"/>
      <c r="M72" s="28"/>
      <c r="N72" s="28"/>
      <c r="O72" s="28"/>
      <c r="P72" s="28"/>
      <c r="Q72" s="28"/>
      <c r="R72" s="28"/>
      <c r="S72" s="28"/>
      <c r="T72" s="28"/>
      <c r="U72" s="28"/>
      <c r="V72" s="28"/>
    </row>
    <row r="73" ht="38.25" customHeight="1" spans="1:22">
      <c r="A73" s="31">
        <v>70</v>
      </c>
      <c r="B73" s="61" t="s">
        <v>19</v>
      </c>
      <c r="C73" s="109" t="s">
        <v>2477</v>
      </c>
      <c r="D73" s="31">
        <v>6000049391</v>
      </c>
      <c r="E73" s="31">
        <v>100</v>
      </c>
      <c r="F73" s="31">
        <v>100</v>
      </c>
      <c r="G73" s="31">
        <v>0</v>
      </c>
      <c r="H73" s="63">
        <v>46273</v>
      </c>
      <c r="I73" s="31" t="s">
        <v>2450</v>
      </c>
      <c r="J73" s="80" t="s">
        <v>2509</v>
      </c>
      <c r="K73" s="110" t="s">
        <v>22</v>
      </c>
      <c r="L73" s="110"/>
      <c r="M73" s="28"/>
      <c r="N73" s="28"/>
      <c r="O73" s="28"/>
      <c r="P73" s="28"/>
      <c r="Q73" s="28"/>
      <c r="R73" s="28"/>
      <c r="S73" s="28"/>
      <c r="T73" s="28"/>
      <c r="U73" s="28"/>
      <c r="V73" s="28"/>
    </row>
    <row r="74" ht="12.5" customHeight="1" spans="1:22">
      <c r="A74" s="31">
        <v>71</v>
      </c>
      <c r="B74" s="61" t="s">
        <v>19</v>
      </c>
      <c r="C74" s="109" t="s">
        <v>2477</v>
      </c>
      <c r="D74" s="31">
        <v>6000049391</v>
      </c>
      <c r="E74" s="31">
        <v>17</v>
      </c>
      <c r="F74" s="31">
        <v>17</v>
      </c>
      <c r="G74" s="31">
        <v>0</v>
      </c>
      <c r="H74" s="63">
        <v>46273</v>
      </c>
      <c r="I74" s="31" t="s">
        <v>2450</v>
      </c>
      <c r="J74" s="80" t="s">
        <v>2510</v>
      </c>
      <c r="K74" s="110" t="s">
        <v>22</v>
      </c>
      <c r="L74" s="110"/>
      <c r="M74" s="28"/>
      <c r="N74" s="28"/>
      <c r="O74" s="28"/>
      <c r="P74" s="28"/>
      <c r="Q74" s="28"/>
      <c r="R74" s="28"/>
      <c r="S74" s="28"/>
      <c r="T74" s="28"/>
      <c r="U74" s="28"/>
      <c r="V74" s="28"/>
    </row>
    <row r="75" ht="12.5" customHeight="1" spans="1:22">
      <c r="A75" s="31">
        <v>72</v>
      </c>
      <c r="B75" s="61" t="s">
        <v>19</v>
      </c>
      <c r="C75" s="109" t="s">
        <v>2477</v>
      </c>
      <c r="D75" s="31">
        <v>6000049391</v>
      </c>
      <c r="E75" s="31">
        <v>229</v>
      </c>
      <c r="F75" s="31">
        <v>229</v>
      </c>
      <c r="G75" s="31">
        <v>0</v>
      </c>
      <c r="H75" s="63">
        <v>46274</v>
      </c>
      <c r="I75" s="31" t="s">
        <v>2450</v>
      </c>
      <c r="J75" s="80" t="s">
        <v>2511</v>
      </c>
      <c r="K75" s="110" t="s">
        <v>22</v>
      </c>
      <c r="L75" s="110"/>
      <c r="M75" s="28"/>
      <c r="N75" s="28"/>
      <c r="O75" s="28"/>
      <c r="P75" s="28"/>
      <c r="Q75" s="28"/>
      <c r="R75" s="28"/>
      <c r="S75" s="28"/>
      <c r="T75" s="28"/>
      <c r="U75" s="28"/>
      <c r="V75" s="28"/>
    </row>
    <row r="76" ht="12.5" customHeight="1" spans="1:22">
      <c r="A76" s="31">
        <v>73</v>
      </c>
      <c r="B76" s="61" t="s">
        <v>19</v>
      </c>
      <c r="C76" s="109" t="s">
        <v>2506</v>
      </c>
      <c r="D76" s="31">
        <v>6000049391</v>
      </c>
      <c r="E76" s="31">
        <v>57</v>
      </c>
      <c r="F76" s="31">
        <v>57</v>
      </c>
      <c r="G76" s="31">
        <v>0</v>
      </c>
      <c r="H76" s="63">
        <v>46275</v>
      </c>
      <c r="I76" s="31" t="s">
        <v>2450</v>
      </c>
      <c r="J76" s="80" t="s">
        <v>2512</v>
      </c>
      <c r="K76" s="110" t="s">
        <v>22</v>
      </c>
      <c r="L76" s="110"/>
      <c r="M76" s="28"/>
      <c r="N76" s="28"/>
      <c r="O76" s="28"/>
      <c r="P76" s="28"/>
      <c r="Q76" s="28"/>
      <c r="R76" s="28"/>
      <c r="S76" s="28"/>
      <c r="T76" s="28"/>
      <c r="U76" s="28"/>
      <c r="V76" s="28"/>
    </row>
    <row r="77" ht="12.5" customHeight="1" spans="1:22">
      <c r="A77" s="31">
        <v>74</v>
      </c>
      <c r="B77" s="61" t="s">
        <v>19</v>
      </c>
      <c r="C77" s="109" t="s">
        <v>2506</v>
      </c>
      <c r="D77" s="31">
        <v>6000049391</v>
      </c>
      <c r="E77" s="31">
        <v>69</v>
      </c>
      <c r="F77" s="31">
        <v>69</v>
      </c>
      <c r="G77" s="31">
        <v>0</v>
      </c>
      <c r="H77" s="63">
        <v>46280</v>
      </c>
      <c r="I77" s="31" t="s">
        <v>2450</v>
      </c>
      <c r="J77" s="80" t="s">
        <v>2513</v>
      </c>
      <c r="K77" s="110" t="s">
        <v>22</v>
      </c>
      <c r="L77" s="110"/>
      <c r="M77" s="28"/>
      <c r="N77" s="28"/>
      <c r="O77" s="28"/>
      <c r="P77" s="28"/>
      <c r="Q77" s="28"/>
      <c r="R77" s="28"/>
      <c r="S77" s="28"/>
      <c r="T77" s="28"/>
      <c r="U77" s="28"/>
      <c r="V77" s="28"/>
    </row>
    <row r="78" ht="12.5" customHeight="1" spans="1:22">
      <c r="A78" s="31">
        <v>75</v>
      </c>
      <c r="B78" s="61" t="s">
        <v>19</v>
      </c>
      <c r="C78" s="109" t="s">
        <v>2506</v>
      </c>
      <c r="D78" s="31">
        <v>6000049391</v>
      </c>
      <c r="E78" s="31">
        <v>224</v>
      </c>
      <c r="F78" s="31">
        <v>224</v>
      </c>
      <c r="G78" s="31">
        <v>0</v>
      </c>
      <c r="H78" s="63">
        <v>46281</v>
      </c>
      <c r="I78" s="31" t="s">
        <v>2450</v>
      </c>
      <c r="J78" s="80" t="s">
        <v>2514</v>
      </c>
      <c r="K78" s="110" t="s">
        <v>22</v>
      </c>
      <c r="L78" s="110"/>
      <c r="M78" s="28"/>
      <c r="N78" s="28"/>
      <c r="O78" s="28"/>
      <c r="P78" s="28"/>
      <c r="Q78" s="28"/>
      <c r="R78" s="28"/>
      <c r="S78" s="28"/>
      <c r="T78" s="28"/>
      <c r="U78" s="28"/>
      <c r="V78" s="28"/>
    </row>
    <row r="79" ht="12.5" customHeight="1" spans="1:22">
      <c r="A79" s="31">
        <v>76</v>
      </c>
      <c r="B79" s="61" t="s">
        <v>19</v>
      </c>
      <c r="C79" s="31" t="s">
        <v>2515</v>
      </c>
      <c r="D79" s="31">
        <v>6000049391</v>
      </c>
      <c r="E79" s="31">
        <v>287</v>
      </c>
      <c r="F79" s="31">
        <v>287</v>
      </c>
      <c r="G79" s="31">
        <v>0</v>
      </c>
      <c r="H79" s="63">
        <v>46287</v>
      </c>
      <c r="I79" s="31" t="s">
        <v>2450</v>
      </c>
      <c r="J79" s="80" t="s">
        <v>2516</v>
      </c>
      <c r="K79" s="110" t="s">
        <v>22</v>
      </c>
      <c r="L79" s="110"/>
      <c r="M79" s="28"/>
      <c r="N79" s="28"/>
      <c r="O79" s="28"/>
      <c r="P79" s="28"/>
      <c r="Q79" s="28"/>
      <c r="R79" s="28"/>
      <c r="S79" s="28"/>
      <c r="T79" s="28"/>
      <c r="U79" s="28"/>
      <c r="V79" s="28"/>
    </row>
    <row r="80" ht="12.5" customHeight="1" spans="1:22">
      <c r="A80" s="31">
        <v>77</v>
      </c>
      <c r="B80" s="61" t="s">
        <v>19</v>
      </c>
      <c r="C80" s="109" t="s">
        <v>2506</v>
      </c>
      <c r="D80" s="31">
        <v>6000049391</v>
      </c>
      <c r="E80" s="31">
        <v>32</v>
      </c>
      <c r="F80" s="31">
        <v>32</v>
      </c>
      <c r="G80" s="31">
        <v>0</v>
      </c>
      <c r="H80" s="63">
        <v>46288</v>
      </c>
      <c r="I80" s="31" t="s">
        <v>2450</v>
      </c>
      <c r="J80" s="80" t="s">
        <v>2517</v>
      </c>
      <c r="K80" s="110" t="s">
        <v>22</v>
      </c>
      <c r="L80" s="110"/>
      <c r="M80" s="28"/>
      <c r="N80" s="28"/>
      <c r="O80" s="28"/>
      <c r="P80" s="28"/>
      <c r="Q80" s="28"/>
      <c r="R80" s="28"/>
      <c r="S80" s="28"/>
      <c r="T80" s="28"/>
      <c r="U80" s="28"/>
      <c r="V80" s="28"/>
    </row>
    <row r="81" ht="12.5" customHeight="1" spans="1:22">
      <c r="A81" s="31">
        <v>78</v>
      </c>
      <c r="B81" s="61" t="s">
        <v>19</v>
      </c>
      <c r="C81" s="109" t="s">
        <v>2506</v>
      </c>
      <c r="D81" s="31">
        <v>6000049391</v>
      </c>
      <c r="E81" s="31">
        <v>178</v>
      </c>
      <c r="F81" s="31">
        <v>178</v>
      </c>
      <c r="G81" s="31">
        <v>0</v>
      </c>
      <c r="H81" s="63">
        <v>46288</v>
      </c>
      <c r="I81" s="31" t="s">
        <v>2450</v>
      </c>
      <c r="J81" s="80" t="s">
        <v>2518</v>
      </c>
      <c r="K81" s="110" t="s">
        <v>22</v>
      </c>
      <c r="L81" s="110"/>
      <c r="M81" s="28"/>
      <c r="N81" s="28"/>
      <c r="O81" s="28"/>
      <c r="P81" s="28"/>
      <c r="Q81" s="28"/>
      <c r="R81" s="28"/>
      <c r="S81" s="28"/>
      <c r="T81" s="28"/>
      <c r="U81" s="28"/>
      <c r="V81" s="28"/>
    </row>
    <row r="82" ht="12.5" customHeight="1" spans="1:22">
      <c r="A82" s="86"/>
      <c r="B82" s="86"/>
      <c r="C82" s="86"/>
      <c r="E82" s="86"/>
      <c r="F82" s="111"/>
      <c r="G82" s="86"/>
      <c r="H82" s="86"/>
      <c r="I82" s="86"/>
      <c r="J82" s="112"/>
      <c r="L82" s="113"/>
    </row>
    <row r="83" ht="12.5" customHeight="1" spans="1:22">
      <c r="A83" s="86"/>
      <c r="B83" s="86"/>
      <c r="C83" s="86"/>
      <c r="E83" s="86"/>
      <c r="F83" s="111"/>
      <c r="G83" s="86"/>
      <c r="H83" s="86"/>
      <c r="I83" s="86"/>
      <c r="J83" s="112"/>
      <c r="L83" s="113"/>
    </row>
    <row r="84" ht="12.5" customHeight="1" spans="1:22">
      <c r="A84" s="86"/>
      <c r="B84" s="86"/>
      <c r="C84" s="86"/>
      <c r="E84" s="86"/>
      <c r="F84" s="111"/>
      <c r="G84" s="86"/>
      <c r="H84" s="86"/>
      <c r="I84" s="86"/>
      <c r="J84" s="112"/>
      <c r="L84" s="113"/>
    </row>
    <row r="85" ht="12.5" customHeight="1" spans="1:22">
      <c r="A85" s="86"/>
      <c r="B85" s="86"/>
      <c r="C85" s="86"/>
      <c r="E85" s="86"/>
      <c r="F85" s="111"/>
      <c r="G85" s="86"/>
      <c r="H85" s="86"/>
      <c r="I85" s="86"/>
      <c r="J85" s="112"/>
      <c r="L85" s="113"/>
    </row>
    <row r="86" ht="12.5" customHeight="1" spans="1:22">
      <c r="A86" s="86"/>
      <c r="B86" s="86"/>
      <c r="C86" s="86"/>
      <c r="E86" s="86"/>
      <c r="F86" s="111"/>
      <c r="G86" s="86"/>
      <c r="H86" s="86"/>
      <c r="I86" s="86"/>
      <c r="J86" s="112"/>
      <c r="L86" s="113"/>
    </row>
    <row r="87" ht="12.5" customHeight="1" spans="1:22">
      <c r="A87" s="86"/>
      <c r="B87" s="86"/>
      <c r="C87" s="86"/>
      <c r="E87" s="86"/>
      <c r="F87" s="111"/>
      <c r="G87" s="86"/>
      <c r="H87" s="86"/>
      <c r="I87" s="86"/>
      <c r="J87" s="112"/>
      <c r="L87" s="113"/>
    </row>
    <row r="88" ht="12.5" customHeight="1" spans="1:22">
      <c r="A88" s="86"/>
      <c r="B88" s="86"/>
      <c r="C88" s="86"/>
      <c r="E88" s="86"/>
      <c r="F88" s="111"/>
      <c r="G88" s="86"/>
      <c r="H88" s="86"/>
      <c r="I88" s="86"/>
      <c r="J88" s="112"/>
      <c r="L88" s="113"/>
    </row>
    <row r="89" ht="12.5" customHeight="1" spans="1:22">
      <c r="A89" s="86"/>
      <c r="B89" s="86"/>
      <c r="C89" s="86"/>
      <c r="E89" s="86"/>
      <c r="F89" s="111"/>
      <c r="G89" s="86"/>
      <c r="H89" s="86"/>
      <c r="I89" s="86"/>
      <c r="J89" s="112"/>
      <c r="L89" s="113"/>
    </row>
    <row r="90" ht="12.5" customHeight="1" spans="1:22">
      <c r="A90" s="86"/>
      <c r="B90" s="86"/>
      <c r="C90" s="86"/>
      <c r="E90" s="86"/>
      <c r="F90" s="111"/>
      <c r="G90" s="86"/>
      <c r="H90" s="86"/>
      <c r="I90" s="86"/>
      <c r="J90" s="112"/>
      <c r="L90" s="113"/>
    </row>
    <row r="91" ht="12.5" customHeight="1" spans="1:22">
      <c r="A91" s="86"/>
      <c r="B91" s="86"/>
      <c r="C91" s="86"/>
      <c r="E91" s="86"/>
      <c r="F91" s="111"/>
      <c r="G91" s="86"/>
      <c r="H91" s="86"/>
      <c r="I91" s="86"/>
      <c r="J91" s="112"/>
      <c r="L91" s="113"/>
    </row>
    <row r="92" ht="12.5" customHeight="1" spans="1:22">
      <c r="A92" s="86"/>
      <c r="B92" s="86"/>
      <c r="C92" s="86"/>
      <c r="E92" s="86"/>
      <c r="F92" s="111"/>
      <c r="G92" s="86"/>
      <c r="H92" s="86"/>
      <c r="I92" s="86"/>
      <c r="J92" s="112"/>
      <c r="L92" s="113"/>
    </row>
    <row r="93" ht="12.5" customHeight="1" spans="1:22">
      <c r="A93" s="86"/>
      <c r="B93" s="86"/>
      <c r="C93" s="86"/>
      <c r="E93" s="86"/>
      <c r="F93" s="111"/>
      <c r="G93" s="86"/>
      <c r="H93" s="86"/>
      <c r="I93" s="86"/>
      <c r="J93" s="112"/>
      <c r="L93" s="113"/>
    </row>
    <row r="94" ht="12.5" customHeight="1" spans="1:22">
      <c r="A94" s="86"/>
      <c r="B94" s="86"/>
      <c r="C94" s="86"/>
      <c r="E94" s="86"/>
      <c r="F94" s="111"/>
      <c r="G94" s="86"/>
      <c r="H94" s="86"/>
      <c r="I94" s="86"/>
      <c r="J94" s="112"/>
      <c r="L94" s="113"/>
    </row>
    <row r="95" ht="12.5" customHeight="1" spans="1:22">
      <c r="A95" s="86"/>
      <c r="B95" s="86"/>
      <c r="C95" s="86"/>
      <c r="E95" s="86"/>
      <c r="F95" s="111"/>
      <c r="G95" s="86"/>
      <c r="H95" s="86"/>
      <c r="I95" s="86"/>
      <c r="J95" s="112"/>
      <c r="L95" s="113"/>
    </row>
    <row r="96" ht="12.5" customHeight="1" spans="1:22">
      <c r="A96" s="86"/>
      <c r="B96" s="86"/>
      <c r="C96" s="86"/>
      <c r="E96" s="86"/>
      <c r="F96" s="111"/>
      <c r="G96" s="86"/>
      <c r="H96" s="86"/>
      <c r="I96" s="86"/>
      <c r="J96" s="112"/>
      <c r="L96" s="113"/>
    </row>
    <row r="97" ht="12.5" customHeight="1" spans="1:12">
      <c r="A97" s="86"/>
      <c r="B97" s="86"/>
      <c r="C97" s="86"/>
      <c r="E97" s="86"/>
      <c r="F97" s="111"/>
      <c r="G97" s="86"/>
      <c r="H97" s="86"/>
      <c r="I97" s="86"/>
      <c r="J97" s="112"/>
      <c r="L97" s="113"/>
    </row>
    <row r="98" ht="12.5" customHeight="1" spans="1:12">
      <c r="A98" s="86"/>
      <c r="B98" s="86"/>
      <c r="C98" s="86"/>
      <c r="E98" s="86"/>
      <c r="F98" s="111"/>
      <c r="G98" s="86"/>
      <c r="H98" s="86"/>
      <c r="I98" s="86"/>
      <c r="J98" s="112"/>
      <c r="L98" s="113"/>
    </row>
    <row r="99" ht="12.5" customHeight="1" spans="1:12">
      <c r="A99" s="86"/>
      <c r="B99" s="86"/>
      <c r="C99" s="86"/>
      <c r="E99" s="86"/>
      <c r="F99" s="111"/>
      <c r="G99" s="86"/>
      <c r="H99" s="86"/>
      <c r="I99" s="86"/>
      <c r="J99" s="112"/>
      <c r="L99" s="113"/>
    </row>
    <row r="100" ht="12.5" customHeight="1" spans="1:12">
      <c r="A100" s="86"/>
      <c r="B100" s="86"/>
      <c r="C100" s="86"/>
      <c r="E100" s="86"/>
      <c r="F100" s="111"/>
      <c r="G100" s="86"/>
      <c r="H100" s="86"/>
      <c r="I100" s="86"/>
      <c r="J100" s="112"/>
      <c r="L100" s="113"/>
    </row>
    <row r="101" ht="12.5" customHeight="1" spans="1:12">
      <c r="A101" s="86"/>
      <c r="B101" s="86"/>
      <c r="C101" s="86"/>
      <c r="E101" s="86"/>
      <c r="F101" s="111"/>
      <c r="G101" s="86"/>
      <c r="H101" s="86"/>
      <c r="I101" s="86"/>
      <c r="J101" s="112"/>
      <c r="L101" s="113"/>
    </row>
    <row r="102" ht="12.5" customHeight="1" spans="1:12">
      <c r="A102" s="86"/>
      <c r="B102" s="86"/>
      <c r="C102" s="86"/>
      <c r="E102" s="86"/>
      <c r="F102" s="111"/>
      <c r="G102" s="86"/>
      <c r="H102" s="86"/>
      <c r="I102" s="86"/>
      <c r="J102" s="112"/>
      <c r="L102" s="113"/>
    </row>
    <row r="103" ht="12.5" customHeight="1" spans="1:12">
      <c r="A103" s="86"/>
      <c r="B103" s="86"/>
      <c r="C103" s="86"/>
      <c r="E103" s="86"/>
      <c r="F103" s="111"/>
      <c r="G103" s="86"/>
      <c r="H103" s="86"/>
      <c r="I103" s="86"/>
      <c r="J103" s="112"/>
      <c r="L103" s="113"/>
    </row>
    <row r="104" ht="12.5" customHeight="1" spans="1:12">
      <c r="A104" s="86"/>
      <c r="B104" s="86"/>
      <c r="C104" s="86"/>
      <c r="E104" s="86"/>
      <c r="F104" s="111"/>
      <c r="G104" s="86"/>
      <c r="H104" s="86"/>
      <c r="I104" s="86"/>
      <c r="J104" s="112"/>
      <c r="L104" s="113"/>
    </row>
    <row r="105" ht="12.5" customHeight="1" spans="1:12">
      <c r="A105" s="86"/>
      <c r="B105" s="86"/>
      <c r="C105" s="86"/>
      <c r="E105" s="86"/>
      <c r="F105" s="111"/>
      <c r="G105" s="86"/>
      <c r="H105" s="86"/>
      <c r="I105" s="86"/>
      <c r="J105" s="112"/>
      <c r="L105" s="113"/>
    </row>
    <row r="106" ht="12.5" customHeight="1" spans="1:12">
      <c r="A106" s="86"/>
      <c r="B106" s="86"/>
      <c r="C106" s="86"/>
      <c r="E106" s="86"/>
      <c r="F106" s="111"/>
      <c r="G106" s="86"/>
      <c r="H106" s="86"/>
      <c r="I106" s="86"/>
      <c r="J106" s="112"/>
      <c r="L106" s="113"/>
    </row>
    <row r="107" ht="12.5" customHeight="1" spans="1:12">
      <c r="A107" s="86"/>
      <c r="B107" s="86"/>
      <c r="C107" s="86"/>
      <c r="E107" s="86"/>
      <c r="F107" s="111"/>
      <c r="G107" s="86"/>
      <c r="H107" s="86"/>
      <c r="I107" s="86"/>
      <c r="J107" s="112"/>
      <c r="L107" s="113"/>
    </row>
    <row r="108" ht="12.5" customHeight="1" spans="1:12">
      <c r="A108" s="86"/>
      <c r="B108" s="86"/>
      <c r="C108" s="86"/>
      <c r="E108" s="86"/>
      <c r="F108" s="111"/>
      <c r="G108" s="86"/>
      <c r="H108" s="86"/>
      <c r="I108" s="86"/>
      <c r="J108" s="112"/>
      <c r="L108" s="113"/>
    </row>
    <row r="109" ht="12.5" customHeight="1" spans="1:12">
      <c r="A109" s="86"/>
      <c r="B109" s="86"/>
      <c r="C109" s="86"/>
      <c r="E109" s="86"/>
      <c r="F109" s="111"/>
      <c r="G109" s="86"/>
      <c r="H109" s="86"/>
      <c r="I109" s="86"/>
      <c r="J109" s="112"/>
      <c r="L109" s="113"/>
    </row>
    <row r="110" ht="12.5" customHeight="1" spans="1:12">
      <c r="A110" s="86"/>
      <c r="B110" s="86"/>
      <c r="C110" s="86"/>
      <c r="E110" s="86"/>
      <c r="F110" s="111"/>
      <c r="G110" s="86"/>
      <c r="H110" s="86"/>
      <c r="I110" s="86"/>
      <c r="J110" s="112"/>
      <c r="L110" s="113"/>
    </row>
    <row r="111" ht="12.5" customHeight="1" spans="1:12">
      <c r="A111" s="86"/>
      <c r="B111" s="86"/>
      <c r="C111" s="86"/>
      <c r="E111" s="86"/>
      <c r="F111" s="111"/>
      <c r="G111" s="86"/>
      <c r="H111" s="86"/>
      <c r="I111" s="86"/>
      <c r="J111" s="112"/>
      <c r="L111" s="113"/>
    </row>
    <row r="112" ht="12.5" customHeight="1" spans="1:12">
      <c r="A112" s="86"/>
      <c r="B112" s="86"/>
      <c r="C112" s="86"/>
      <c r="E112" s="86"/>
      <c r="F112" s="111"/>
      <c r="G112" s="86"/>
      <c r="H112" s="86"/>
      <c r="I112" s="86"/>
      <c r="J112" s="112"/>
      <c r="L112" s="113"/>
    </row>
    <row r="113" ht="12.5" customHeight="1" spans="1:12">
      <c r="A113" s="86"/>
      <c r="B113" s="86"/>
      <c r="C113" s="86"/>
      <c r="E113" s="86"/>
      <c r="F113" s="111"/>
      <c r="G113" s="86"/>
      <c r="H113" s="86"/>
      <c r="I113" s="86"/>
      <c r="J113" s="112"/>
      <c r="L113" s="113"/>
    </row>
    <row r="114" ht="12.5" customHeight="1" spans="1:12">
      <c r="A114" s="86"/>
      <c r="B114" s="86"/>
      <c r="C114" s="86"/>
      <c r="E114" s="86"/>
      <c r="F114" s="111"/>
      <c r="G114" s="86"/>
      <c r="H114" s="86"/>
      <c r="I114" s="86"/>
      <c r="J114" s="112"/>
      <c r="L114" s="113"/>
    </row>
    <row r="115" ht="12.5" customHeight="1" spans="1:12">
      <c r="A115" s="86"/>
      <c r="B115" s="86"/>
      <c r="C115" s="86"/>
      <c r="E115" s="86"/>
      <c r="F115" s="111"/>
      <c r="G115" s="86"/>
      <c r="H115" s="86"/>
      <c r="I115" s="86"/>
      <c r="J115" s="112"/>
      <c r="L115" s="113"/>
    </row>
    <row r="116" ht="12.5" customHeight="1" spans="1:12">
      <c r="A116" s="86"/>
      <c r="B116" s="86"/>
      <c r="C116" s="86"/>
      <c r="E116" s="86"/>
      <c r="F116" s="111"/>
      <c r="G116" s="86"/>
      <c r="H116" s="86"/>
      <c r="I116" s="86"/>
      <c r="J116" s="112"/>
      <c r="L116" s="113"/>
    </row>
    <row r="117" ht="12.5" customHeight="1" spans="1:12">
      <c r="A117" s="86"/>
      <c r="B117" s="86"/>
      <c r="C117" s="86"/>
      <c r="E117" s="86"/>
      <c r="F117" s="111"/>
      <c r="G117" s="86"/>
      <c r="H117" s="86"/>
      <c r="I117" s="86"/>
      <c r="J117" s="112"/>
      <c r="L117" s="113"/>
    </row>
    <row r="118" ht="12.5" customHeight="1" spans="1:12">
      <c r="A118" s="86"/>
      <c r="B118" s="86"/>
      <c r="C118" s="86"/>
      <c r="E118" s="86"/>
      <c r="F118" s="111"/>
      <c r="G118" s="86"/>
      <c r="H118" s="86"/>
      <c r="I118" s="86"/>
      <c r="J118" s="112"/>
      <c r="L118" s="113"/>
    </row>
    <row r="119" ht="12.5" customHeight="1" spans="1:12">
      <c r="A119" s="86"/>
      <c r="B119" s="86"/>
      <c r="C119" s="86"/>
      <c r="E119" s="86"/>
      <c r="F119" s="111"/>
      <c r="G119" s="86"/>
      <c r="H119" s="86"/>
      <c r="I119" s="86"/>
      <c r="J119" s="112"/>
      <c r="L119" s="113"/>
    </row>
    <row r="120" ht="12.5" customHeight="1" spans="1:12">
      <c r="A120" s="86"/>
      <c r="B120" s="86"/>
      <c r="C120" s="86"/>
      <c r="E120" s="86"/>
      <c r="F120" s="111"/>
      <c r="G120" s="86"/>
      <c r="H120" s="86"/>
      <c r="I120" s="86"/>
      <c r="J120" s="112"/>
      <c r="L120" s="113"/>
    </row>
    <row r="121" ht="12.5" customHeight="1" spans="1:12">
      <c r="A121" s="86"/>
      <c r="B121" s="86"/>
      <c r="C121" s="86"/>
      <c r="E121" s="86"/>
      <c r="F121" s="111"/>
      <c r="G121" s="86"/>
      <c r="H121" s="86"/>
      <c r="I121" s="86"/>
      <c r="J121" s="112"/>
      <c r="L121" s="113"/>
    </row>
    <row r="122" ht="12.5" customHeight="1" spans="1:12">
      <c r="A122" s="86"/>
      <c r="B122" s="86"/>
      <c r="C122" s="86"/>
      <c r="E122" s="86"/>
      <c r="F122" s="111"/>
      <c r="G122" s="86"/>
      <c r="H122" s="86"/>
      <c r="I122" s="86"/>
      <c r="J122" s="112"/>
      <c r="L122" s="113"/>
    </row>
    <row r="123" ht="12.5" customHeight="1" spans="1:12">
      <c r="A123" s="86"/>
      <c r="B123" s="86"/>
      <c r="C123" s="86"/>
      <c r="E123" s="86"/>
      <c r="F123" s="111"/>
      <c r="G123" s="86"/>
      <c r="H123" s="86"/>
      <c r="I123" s="86"/>
      <c r="J123" s="112"/>
      <c r="L123" s="113"/>
    </row>
    <row r="124" ht="12.5" customHeight="1" spans="1:12">
      <c r="A124" s="86"/>
      <c r="B124" s="86"/>
      <c r="C124" s="86"/>
      <c r="E124" s="86"/>
      <c r="F124" s="111"/>
      <c r="G124" s="86"/>
      <c r="H124" s="86"/>
      <c r="I124" s="86"/>
      <c r="J124" s="112"/>
      <c r="L124" s="113"/>
    </row>
    <row r="125" ht="12.5" customHeight="1" spans="1:12">
      <c r="A125" s="86"/>
      <c r="B125" s="86"/>
      <c r="C125" s="86"/>
      <c r="E125" s="86"/>
      <c r="F125" s="111"/>
      <c r="G125" s="86"/>
      <c r="H125" s="86"/>
      <c r="I125" s="86"/>
      <c r="J125" s="112"/>
      <c r="L125" s="113"/>
    </row>
    <row r="126" ht="12.5" customHeight="1" spans="1:12">
      <c r="A126" s="86"/>
      <c r="B126" s="86"/>
      <c r="C126" s="86"/>
      <c r="E126" s="86"/>
      <c r="F126" s="111"/>
      <c r="G126" s="86"/>
      <c r="H126" s="86"/>
      <c r="I126" s="86"/>
      <c r="J126" s="112"/>
      <c r="L126" s="113"/>
    </row>
    <row r="127" ht="12.5" customHeight="1" spans="1:12">
      <c r="A127" s="86"/>
      <c r="B127" s="86"/>
      <c r="C127" s="86"/>
      <c r="E127" s="86"/>
      <c r="F127" s="111"/>
      <c r="G127" s="86"/>
      <c r="H127" s="86"/>
      <c r="I127" s="86"/>
      <c r="J127" s="112"/>
      <c r="L127" s="113"/>
    </row>
    <row r="128" ht="12.5" customHeight="1" spans="1:12">
      <c r="A128" s="86"/>
      <c r="B128" s="86"/>
      <c r="C128" s="86"/>
      <c r="E128" s="86"/>
      <c r="F128" s="111"/>
      <c r="G128" s="86"/>
      <c r="H128" s="86"/>
      <c r="I128" s="86"/>
      <c r="J128" s="112"/>
      <c r="L128" s="113"/>
    </row>
    <row r="129" ht="12.5" customHeight="1" spans="1:12">
      <c r="A129" s="86"/>
      <c r="B129" s="86"/>
      <c r="C129" s="86"/>
      <c r="E129" s="86"/>
      <c r="F129" s="111"/>
      <c r="G129" s="86"/>
      <c r="H129" s="86"/>
      <c r="I129" s="86"/>
      <c r="J129" s="112"/>
      <c r="L129" s="113"/>
    </row>
    <row r="130" ht="12.5" customHeight="1" spans="1:12">
      <c r="A130" s="86"/>
      <c r="B130" s="86"/>
      <c r="C130" s="86"/>
      <c r="E130" s="86"/>
      <c r="F130" s="111"/>
      <c r="G130" s="86"/>
      <c r="H130" s="86"/>
      <c r="I130" s="86"/>
      <c r="J130" s="112"/>
      <c r="L130" s="113"/>
    </row>
    <row r="131" ht="12.5" customHeight="1" spans="1:12">
      <c r="A131" s="86"/>
      <c r="B131" s="86"/>
      <c r="C131" s="86"/>
      <c r="E131" s="86"/>
      <c r="F131" s="111"/>
      <c r="G131" s="86"/>
      <c r="H131" s="86"/>
      <c r="I131" s="86"/>
      <c r="J131" s="112"/>
      <c r="L131" s="113"/>
    </row>
    <row r="132" ht="12.5" customHeight="1" spans="1:12">
      <c r="A132" s="86"/>
      <c r="B132" s="86"/>
      <c r="C132" s="86"/>
      <c r="E132" s="86"/>
      <c r="F132" s="111"/>
      <c r="G132" s="86"/>
      <c r="H132" s="86"/>
      <c r="I132" s="86"/>
      <c r="J132" s="112"/>
      <c r="L132" s="113"/>
    </row>
    <row r="133" ht="12.5" customHeight="1" spans="1:12">
      <c r="A133" s="86"/>
      <c r="B133" s="86"/>
      <c r="C133" s="86"/>
      <c r="E133" s="86"/>
      <c r="F133" s="111"/>
      <c r="G133" s="86"/>
      <c r="H133" s="86"/>
      <c r="I133" s="86"/>
      <c r="J133" s="112"/>
      <c r="L133" s="113"/>
    </row>
    <row r="134" ht="12.5" customHeight="1" spans="1:12">
      <c r="A134" s="86"/>
      <c r="B134" s="86"/>
      <c r="C134" s="86"/>
      <c r="E134" s="86"/>
      <c r="F134" s="111"/>
      <c r="G134" s="86"/>
      <c r="H134" s="86"/>
      <c r="I134" s="86"/>
      <c r="J134" s="112"/>
      <c r="L134" s="113"/>
    </row>
    <row r="135" ht="12.5" customHeight="1" spans="1:12">
      <c r="A135" s="86"/>
      <c r="B135" s="86"/>
      <c r="C135" s="86"/>
      <c r="E135" s="86"/>
      <c r="F135" s="111"/>
      <c r="G135" s="86"/>
      <c r="H135" s="86"/>
      <c r="I135" s="86"/>
      <c r="J135" s="112"/>
      <c r="L135" s="113"/>
    </row>
    <row r="136" ht="12.5" customHeight="1" spans="1:12">
      <c r="A136" s="86"/>
      <c r="B136" s="86"/>
      <c r="C136" s="86"/>
      <c r="E136" s="86"/>
      <c r="F136" s="111"/>
      <c r="G136" s="86"/>
      <c r="H136" s="86"/>
      <c r="I136" s="86"/>
      <c r="J136" s="112"/>
      <c r="L136" s="113"/>
    </row>
    <row r="137" ht="12.5" customHeight="1" spans="1:12">
      <c r="A137" s="86"/>
      <c r="B137" s="86"/>
      <c r="C137" s="86"/>
      <c r="E137" s="86"/>
      <c r="F137" s="111"/>
      <c r="G137" s="86"/>
      <c r="H137" s="86"/>
      <c r="I137" s="86"/>
      <c r="J137" s="112"/>
      <c r="L137" s="113"/>
    </row>
    <row r="138" ht="12.5" customHeight="1" spans="1:12">
      <c r="A138" s="86"/>
      <c r="B138" s="86"/>
      <c r="C138" s="86"/>
      <c r="E138" s="86"/>
      <c r="F138" s="111"/>
      <c r="G138" s="86"/>
      <c r="H138" s="86"/>
      <c r="I138" s="86"/>
      <c r="J138" s="112"/>
      <c r="L138" s="113"/>
    </row>
    <row r="139" ht="12.5" customHeight="1" spans="1:12">
      <c r="A139" s="86"/>
      <c r="B139" s="86"/>
      <c r="C139" s="86"/>
      <c r="E139" s="86"/>
      <c r="F139" s="111"/>
      <c r="G139" s="86"/>
      <c r="H139" s="86"/>
      <c r="I139" s="86"/>
      <c r="J139" s="112"/>
      <c r="L139" s="113"/>
    </row>
    <row r="140" ht="12.5" customHeight="1" spans="1:12">
      <c r="A140" s="86"/>
      <c r="B140" s="86"/>
      <c r="C140" s="86"/>
      <c r="E140" s="86"/>
      <c r="F140" s="111"/>
      <c r="G140" s="86"/>
      <c r="H140" s="86"/>
      <c r="I140" s="86"/>
      <c r="J140" s="112"/>
      <c r="L140" s="113"/>
    </row>
    <row r="141" ht="12.5" customHeight="1" spans="1:12">
      <c r="A141" s="86"/>
      <c r="B141" s="86"/>
      <c r="C141" s="86"/>
      <c r="E141" s="86"/>
      <c r="F141" s="111"/>
      <c r="G141" s="86"/>
      <c r="H141" s="86"/>
      <c r="I141" s="86"/>
      <c r="J141" s="112"/>
      <c r="L141" s="113"/>
    </row>
    <row r="142" ht="12.5" customHeight="1" spans="1:12">
      <c r="A142" s="86"/>
      <c r="B142" s="86"/>
      <c r="C142" s="86"/>
      <c r="E142" s="86"/>
      <c r="F142" s="111"/>
      <c r="G142" s="86"/>
      <c r="H142" s="86"/>
      <c r="I142" s="86"/>
      <c r="J142" s="112"/>
      <c r="L142" s="113"/>
    </row>
    <row r="143" ht="12.5" customHeight="1" spans="1:12">
      <c r="A143" s="86"/>
      <c r="B143" s="86"/>
      <c r="C143" s="86"/>
      <c r="E143" s="86"/>
      <c r="F143" s="111"/>
      <c r="G143" s="86"/>
      <c r="H143" s="86"/>
      <c r="I143" s="86"/>
      <c r="J143" s="112"/>
      <c r="L143" s="113"/>
    </row>
    <row r="144" ht="12.5" customHeight="1" spans="1:12">
      <c r="A144" s="86"/>
      <c r="B144" s="86"/>
      <c r="C144" s="86"/>
      <c r="E144" s="86"/>
      <c r="F144" s="111"/>
      <c r="G144" s="86"/>
      <c r="H144" s="86"/>
      <c r="I144" s="86"/>
      <c r="J144" s="112"/>
      <c r="L144" s="113"/>
    </row>
    <row r="145" ht="12.5" customHeight="1" spans="1:12">
      <c r="A145" s="86"/>
      <c r="B145" s="86"/>
      <c r="C145" s="86"/>
      <c r="E145" s="86"/>
      <c r="F145" s="111"/>
      <c r="G145" s="86"/>
      <c r="H145" s="86"/>
      <c r="I145" s="86"/>
      <c r="J145" s="112"/>
      <c r="L145" s="113"/>
    </row>
    <row r="146" ht="12.5" customHeight="1" spans="1:12">
      <c r="A146" s="86"/>
      <c r="B146" s="86"/>
      <c r="C146" s="86"/>
      <c r="E146" s="86"/>
      <c r="F146" s="111"/>
      <c r="G146" s="86"/>
      <c r="H146" s="86"/>
      <c r="I146" s="86"/>
      <c r="J146" s="112"/>
      <c r="L146" s="113"/>
    </row>
    <row r="147" ht="12.5" customHeight="1" spans="1:12">
      <c r="A147" s="86"/>
      <c r="B147" s="86"/>
      <c r="C147" s="86"/>
      <c r="E147" s="86"/>
      <c r="F147" s="111"/>
      <c r="G147" s="86"/>
      <c r="H147" s="86"/>
      <c r="I147" s="86"/>
      <c r="J147" s="112"/>
      <c r="L147" s="113"/>
    </row>
    <row r="148" ht="12.5" customHeight="1" spans="1:12">
      <c r="A148" s="86"/>
      <c r="B148" s="86"/>
      <c r="C148" s="86"/>
      <c r="E148" s="86"/>
      <c r="F148" s="111"/>
      <c r="G148" s="86"/>
      <c r="H148" s="86"/>
      <c r="I148" s="86"/>
      <c r="J148" s="112"/>
      <c r="L148" s="113"/>
    </row>
    <row r="149" ht="12.5" customHeight="1" spans="1:12">
      <c r="A149" s="86"/>
      <c r="B149" s="86"/>
      <c r="C149" s="86"/>
      <c r="E149" s="86"/>
      <c r="F149" s="111"/>
      <c r="G149" s="86"/>
      <c r="H149" s="86"/>
      <c r="I149" s="86"/>
      <c r="J149" s="112"/>
      <c r="L149" s="113"/>
    </row>
    <row r="150" ht="12.5" customHeight="1" spans="1:12">
      <c r="A150" s="86"/>
      <c r="B150" s="86"/>
      <c r="C150" s="86"/>
      <c r="E150" s="86"/>
      <c r="F150" s="111"/>
      <c r="G150" s="86"/>
      <c r="H150" s="86"/>
      <c r="I150" s="86"/>
      <c r="J150" s="112"/>
      <c r="L150" s="113"/>
    </row>
    <row r="151" ht="12.5" customHeight="1" spans="1:12">
      <c r="A151" s="86"/>
      <c r="B151" s="86"/>
      <c r="C151" s="86"/>
      <c r="E151" s="86"/>
      <c r="F151" s="111"/>
      <c r="G151" s="86"/>
      <c r="H151" s="86"/>
      <c r="I151" s="86"/>
      <c r="J151" s="112"/>
      <c r="L151" s="113"/>
    </row>
    <row r="152" ht="12.5" customHeight="1" spans="1:12">
      <c r="A152" s="86"/>
      <c r="B152" s="86"/>
      <c r="C152" s="86"/>
      <c r="E152" s="86"/>
      <c r="F152" s="111"/>
      <c r="G152" s="86"/>
      <c r="H152" s="86"/>
      <c r="I152" s="86"/>
      <c r="J152" s="112"/>
      <c r="L152" s="113"/>
    </row>
    <row r="153" ht="12.5" customHeight="1" spans="1:12">
      <c r="A153" s="86"/>
      <c r="B153" s="86"/>
      <c r="C153" s="86"/>
      <c r="E153" s="86"/>
      <c r="F153" s="111"/>
      <c r="G153" s="86"/>
      <c r="H153" s="86"/>
      <c r="I153" s="86"/>
      <c r="J153" s="112"/>
      <c r="L153" s="113"/>
    </row>
    <row r="154" ht="12.5" customHeight="1" spans="1:12">
      <c r="A154" s="86"/>
      <c r="B154" s="86"/>
      <c r="C154" s="86"/>
      <c r="E154" s="86"/>
      <c r="F154" s="111"/>
      <c r="G154" s="86"/>
      <c r="H154" s="86"/>
      <c r="I154" s="86"/>
      <c r="J154" s="112"/>
      <c r="L154" s="113"/>
    </row>
    <row r="155" ht="12.5" customHeight="1" spans="1:12">
      <c r="A155" s="86"/>
      <c r="B155" s="86"/>
      <c r="C155" s="86"/>
      <c r="E155" s="86"/>
      <c r="F155" s="111"/>
      <c r="G155" s="86"/>
      <c r="H155" s="86"/>
      <c r="I155" s="86"/>
      <c r="J155" s="112"/>
      <c r="L155" s="113"/>
    </row>
    <row r="156" ht="12.5" customHeight="1" spans="1:12">
      <c r="A156" s="86"/>
      <c r="B156" s="86"/>
      <c r="C156" s="86"/>
      <c r="E156" s="86"/>
      <c r="F156" s="111"/>
      <c r="G156" s="86"/>
      <c r="H156" s="86"/>
      <c r="I156" s="86"/>
      <c r="J156" s="112"/>
      <c r="L156" s="113"/>
    </row>
    <row r="157" ht="12.5" customHeight="1" spans="1:12">
      <c r="A157" s="86"/>
      <c r="B157" s="86"/>
      <c r="C157" s="86"/>
      <c r="E157" s="86"/>
      <c r="F157" s="111"/>
      <c r="G157" s="86"/>
      <c r="H157" s="86"/>
      <c r="I157" s="86"/>
      <c r="J157" s="112"/>
      <c r="L157" s="113"/>
    </row>
    <row r="158" ht="12.5" customHeight="1" spans="1:12">
      <c r="A158" s="86"/>
      <c r="B158" s="86"/>
      <c r="C158" s="86"/>
      <c r="E158" s="86"/>
      <c r="F158" s="111"/>
      <c r="G158" s="86"/>
      <c r="H158" s="86"/>
      <c r="I158" s="86"/>
      <c r="J158" s="112"/>
      <c r="L158" s="113"/>
    </row>
    <row r="159" ht="12.5" customHeight="1" spans="1:12">
      <c r="A159" s="86"/>
      <c r="B159" s="86"/>
      <c r="C159" s="86"/>
      <c r="E159" s="86"/>
      <c r="F159" s="111"/>
      <c r="G159" s="86"/>
      <c r="H159" s="86"/>
      <c r="I159" s="86"/>
      <c r="J159" s="112"/>
      <c r="L159" s="113"/>
    </row>
    <row r="160" ht="12.5" customHeight="1" spans="1:12">
      <c r="A160" s="86"/>
      <c r="B160" s="86"/>
      <c r="C160" s="86"/>
      <c r="E160" s="86"/>
      <c r="F160" s="111"/>
      <c r="G160" s="86"/>
      <c r="H160" s="86"/>
      <c r="I160" s="86"/>
      <c r="J160" s="112"/>
      <c r="L160" s="113"/>
    </row>
    <row r="161" ht="12.5" customHeight="1" spans="1:12">
      <c r="A161" s="86"/>
      <c r="B161" s="86"/>
      <c r="C161" s="86"/>
      <c r="E161" s="86"/>
      <c r="F161" s="111"/>
      <c r="G161" s="86"/>
      <c r="H161" s="86"/>
      <c r="I161" s="86"/>
      <c r="J161" s="112"/>
      <c r="L161" s="113"/>
    </row>
    <row r="162" ht="12.5" customHeight="1" spans="1:12">
      <c r="A162" s="86"/>
      <c r="B162" s="86"/>
      <c r="C162" s="86"/>
      <c r="E162" s="86"/>
      <c r="F162" s="111"/>
      <c r="G162" s="86"/>
      <c r="H162" s="86"/>
      <c r="I162" s="86"/>
      <c r="J162" s="112"/>
      <c r="L162" s="113"/>
    </row>
    <row r="163" ht="12.5" customHeight="1" spans="1:12">
      <c r="A163" s="86"/>
      <c r="B163" s="86"/>
      <c r="C163" s="86"/>
      <c r="E163" s="86"/>
      <c r="F163" s="111"/>
      <c r="G163" s="86"/>
      <c r="H163" s="86"/>
      <c r="I163" s="86"/>
      <c r="J163" s="112"/>
      <c r="L163" s="113"/>
    </row>
    <row r="164" ht="12.5" customHeight="1" spans="1:12">
      <c r="A164" s="86"/>
      <c r="B164" s="86"/>
      <c r="C164" s="86"/>
      <c r="E164" s="86"/>
      <c r="F164" s="111"/>
      <c r="G164" s="86"/>
      <c r="H164" s="86"/>
      <c r="I164" s="86"/>
      <c r="J164" s="112"/>
      <c r="L164" s="113"/>
    </row>
    <row r="165" ht="12.5" customHeight="1" spans="1:12">
      <c r="A165" s="86"/>
      <c r="B165" s="86"/>
      <c r="C165" s="86"/>
      <c r="E165" s="86"/>
      <c r="F165" s="111"/>
      <c r="G165" s="86"/>
      <c r="H165" s="86"/>
      <c r="I165" s="86"/>
      <c r="J165" s="112"/>
      <c r="L165" s="113"/>
    </row>
    <row r="166" ht="12.5" customHeight="1" spans="1:12">
      <c r="A166" s="86"/>
      <c r="B166" s="86"/>
      <c r="C166" s="86"/>
      <c r="E166" s="86"/>
      <c r="F166" s="111"/>
      <c r="G166" s="86"/>
      <c r="H166" s="86"/>
      <c r="I166" s="86"/>
      <c r="J166" s="112"/>
      <c r="L166" s="113"/>
    </row>
    <row r="167" ht="12.5" customHeight="1" spans="1:12">
      <c r="A167" s="86"/>
      <c r="B167" s="86"/>
      <c r="C167" s="86"/>
      <c r="E167" s="86"/>
      <c r="F167" s="111"/>
      <c r="G167" s="86"/>
      <c r="H167" s="86"/>
      <c r="I167" s="86"/>
      <c r="J167" s="112"/>
      <c r="L167" s="113"/>
    </row>
    <row r="168" ht="12.5" customHeight="1" spans="1:12">
      <c r="A168" s="86"/>
      <c r="B168" s="86"/>
      <c r="C168" s="86"/>
      <c r="E168" s="86"/>
      <c r="F168" s="111"/>
      <c r="G168" s="86"/>
      <c r="H168" s="86"/>
      <c r="I168" s="86"/>
      <c r="J168" s="112"/>
      <c r="L168" s="113"/>
    </row>
    <row r="169" ht="12.5" customHeight="1" spans="1:12">
      <c r="A169" s="86"/>
      <c r="B169" s="86"/>
      <c r="C169" s="86"/>
      <c r="E169" s="86"/>
      <c r="F169" s="111"/>
      <c r="G169" s="86"/>
      <c r="H169" s="86"/>
      <c r="I169" s="86"/>
      <c r="J169" s="112"/>
      <c r="L169" s="113"/>
    </row>
    <row r="170" ht="12.5" customHeight="1" spans="1:12">
      <c r="A170" s="86"/>
      <c r="B170" s="86"/>
      <c r="C170" s="86"/>
      <c r="E170" s="86"/>
      <c r="F170" s="111"/>
      <c r="G170" s="86"/>
      <c r="H170" s="86"/>
      <c r="I170" s="86"/>
      <c r="J170" s="112"/>
      <c r="L170" s="113"/>
    </row>
    <row r="171" ht="12.5" customHeight="1" spans="1:12">
      <c r="A171" s="86"/>
      <c r="B171" s="86"/>
      <c r="C171" s="86"/>
      <c r="E171" s="86"/>
      <c r="F171" s="111"/>
      <c r="G171" s="86"/>
      <c r="H171" s="86"/>
      <c r="I171" s="86"/>
      <c r="J171" s="112"/>
      <c r="L171" s="113"/>
    </row>
    <row r="172" ht="12.5" customHeight="1" spans="1:12">
      <c r="A172" s="86"/>
      <c r="B172" s="86"/>
      <c r="C172" s="86"/>
      <c r="E172" s="86"/>
      <c r="F172" s="111"/>
      <c r="G172" s="86"/>
      <c r="H172" s="86"/>
      <c r="I172" s="86"/>
      <c r="J172" s="112"/>
      <c r="L172" s="113"/>
    </row>
    <row r="173" ht="12.5" customHeight="1" spans="1:12">
      <c r="A173" s="86"/>
      <c r="B173" s="86"/>
      <c r="C173" s="86"/>
      <c r="E173" s="86"/>
      <c r="F173" s="111"/>
      <c r="G173" s="86"/>
      <c r="H173" s="86"/>
      <c r="I173" s="86"/>
      <c r="J173" s="112"/>
      <c r="L173" s="113"/>
    </row>
    <row r="174" ht="12.5" customHeight="1" spans="1:12">
      <c r="A174" s="86"/>
      <c r="B174" s="86"/>
      <c r="C174" s="86"/>
      <c r="E174" s="86"/>
      <c r="F174" s="111"/>
      <c r="G174" s="86"/>
      <c r="H174" s="86"/>
      <c r="I174" s="86"/>
      <c r="J174" s="112"/>
      <c r="L174" s="113"/>
    </row>
    <row r="175" ht="12.5" customHeight="1" spans="1:12">
      <c r="A175" s="86"/>
      <c r="B175" s="86"/>
      <c r="C175" s="86"/>
      <c r="E175" s="86"/>
      <c r="F175" s="111"/>
      <c r="G175" s="86"/>
      <c r="H175" s="86"/>
      <c r="I175" s="86"/>
      <c r="J175" s="112"/>
      <c r="L175" s="113"/>
    </row>
    <row r="176" ht="12.5" customHeight="1" spans="1:12">
      <c r="A176" s="86"/>
      <c r="B176" s="86"/>
      <c r="C176" s="86"/>
      <c r="E176" s="86"/>
      <c r="F176" s="111"/>
      <c r="G176" s="86"/>
      <c r="H176" s="86"/>
      <c r="I176" s="86"/>
      <c r="J176" s="112"/>
      <c r="L176" s="113"/>
    </row>
    <row r="177" ht="12.5" customHeight="1" spans="1:12">
      <c r="A177" s="86"/>
      <c r="B177" s="86"/>
      <c r="C177" s="86"/>
      <c r="E177" s="86"/>
      <c r="F177" s="111"/>
      <c r="G177" s="86"/>
      <c r="H177" s="86"/>
      <c r="I177" s="86"/>
      <c r="J177" s="112"/>
      <c r="L177" s="113"/>
    </row>
    <row r="178" ht="12.5" customHeight="1" spans="1:12">
      <c r="A178" s="86"/>
      <c r="B178" s="86"/>
      <c r="C178" s="86"/>
      <c r="E178" s="86"/>
      <c r="F178" s="111"/>
      <c r="G178" s="86"/>
      <c r="H178" s="86"/>
      <c r="I178" s="86"/>
      <c r="J178" s="112"/>
      <c r="L178" s="113"/>
    </row>
    <row r="179" ht="12.5" customHeight="1" spans="1:12">
      <c r="A179" s="86"/>
      <c r="B179" s="86"/>
      <c r="C179" s="86"/>
      <c r="E179" s="86"/>
      <c r="F179" s="111"/>
      <c r="G179" s="86"/>
      <c r="H179" s="86"/>
      <c r="I179" s="86"/>
      <c r="J179" s="112"/>
      <c r="L179" s="113"/>
    </row>
    <row r="180" ht="12.5" customHeight="1" spans="1:12">
      <c r="A180" s="86"/>
      <c r="B180" s="86"/>
      <c r="C180" s="86"/>
      <c r="E180" s="86"/>
      <c r="F180" s="111"/>
      <c r="G180" s="86"/>
      <c r="H180" s="86"/>
      <c r="I180" s="86"/>
      <c r="J180" s="112"/>
      <c r="L180" s="113"/>
    </row>
    <row r="181" ht="12.5" customHeight="1" spans="1:12">
      <c r="A181" s="86"/>
      <c r="B181" s="86"/>
      <c r="C181" s="86"/>
      <c r="E181" s="86"/>
      <c r="F181" s="111"/>
      <c r="G181" s="86"/>
      <c r="H181" s="86"/>
      <c r="I181" s="86"/>
      <c r="J181" s="112"/>
      <c r="L181" s="113"/>
    </row>
    <row r="182" ht="12.5" customHeight="1" spans="1:12">
      <c r="A182" s="86"/>
      <c r="B182" s="86"/>
      <c r="C182" s="86"/>
      <c r="E182" s="86"/>
      <c r="F182" s="111"/>
      <c r="G182" s="86"/>
      <c r="H182" s="86"/>
      <c r="I182" s="86"/>
      <c r="J182" s="112"/>
      <c r="L182" s="113"/>
    </row>
    <row r="183" ht="12.5" customHeight="1" spans="1:12">
      <c r="A183" s="86"/>
      <c r="B183" s="86"/>
      <c r="C183" s="86"/>
      <c r="E183" s="86"/>
      <c r="F183" s="111"/>
      <c r="G183" s="86"/>
      <c r="H183" s="86"/>
      <c r="I183" s="86"/>
      <c r="J183" s="112"/>
      <c r="L183" s="113"/>
    </row>
    <row r="184" ht="12.5" customHeight="1" spans="1:12">
      <c r="A184" s="86"/>
      <c r="B184" s="86"/>
      <c r="C184" s="86"/>
      <c r="E184" s="86"/>
      <c r="F184" s="111"/>
      <c r="G184" s="86"/>
      <c r="H184" s="86"/>
      <c r="I184" s="86"/>
      <c r="J184" s="112"/>
      <c r="L184" s="113"/>
    </row>
    <row r="185" ht="12.5" customHeight="1" spans="1:12">
      <c r="A185" s="86"/>
      <c r="B185" s="86"/>
      <c r="C185" s="86"/>
      <c r="E185" s="86"/>
      <c r="F185" s="111"/>
      <c r="G185" s="86"/>
      <c r="H185" s="86"/>
      <c r="I185" s="86"/>
      <c r="J185" s="112"/>
      <c r="L185" s="113"/>
    </row>
    <row r="186" ht="12.5" customHeight="1" spans="1:12">
      <c r="A186" s="86"/>
      <c r="B186" s="86"/>
      <c r="C186" s="86"/>
      <c r="E186" s="86"/>
      <c r="F186" s="111"/>
      <c r="G186" s="86"/>
      <c r="H186" s="86"/>
      <c r="I186" s="86"/>
      <c r="J186" s="112"/>
      <c r="L186" s="113"/>
    </row>
    <row r="187" ht="12.5" customHeight="1" spans="1:12">
      <c r="A187" s="86"/>
      <c r="B187" s="86"/>
      <c r="C187" s="86"/>
      <c r="E187" s="86"/>
      <c r="F187" s="111"/>
      <c r="G187" s="86"/>
      <c r="H187" s="86"/>
      <c r="I187" s="86"/>
      <c r="J187" s="112"/>
      <c r="L187" s="113"/>
    </row>
    <row r="188" ht="12.5" customHeight="1" spans="1:12">
      <c r="A188" s="86"/>
      <c r="B188" s="86"/>
      <c r="C188" s="86"/>
      <c r="E188" s="86"/>
      <c r="F188" s="111"/>
      <c r="G188" s="86"/>
      <c r="H188" s="86"/>
      <c r="I188" s="86"/>
      <c r="J188" s="112"/>
      <c r="L188" s="113"/>
    </row>
    <row r="189" ht="12.5" customHeight="1" spans="1:12">
      <c r="A189" s="86"/>
      <c r="B189" s="86"/>
      <c r="C189" s="86"/>
      <c r="E189" s="86"/>
      <c r="F189" s="111"/>
      <c r="G189" s="86"/>
      <c r="H189" s="86"/>
      <c r="I189" s="86"/>
      <c r="J189" s="112"/>
      <c r="L189" s="113"/>
    </row>
    <row r="190" ht="12.5" customHeight="1" spans="1:12">
      <c r="A190" s="86"/>
      <c r="B190" s="86"/>
      <c r="C190" s="86"/>
      <c r="E190" s="86"/>
      <c r="F190" s="111"/>
      <c r="G190" s="86"/>
      <c r="H190" s="86"/>
      <c r="I190" s="86"/>
      <c r="J190" s="112"/>
      <c r="L190" s="113"/>
    </row>
    <row r="191" ht="12.5" customHeight="1" spans="1:12">
      <c r="A191" s="86"/>
      <c r="B191" s="86"/>
      <c r="C191" s="86"/>
      <c r="E191" s="86"/>
      <c r="F191" s="111"/>
      <c r="G191" s="86"/>
      <c r="H191" s="86"/>
      <c r="I191" s="86"/>
      <c r="J191" s="112"/>
      <c r="L191" s="113"/>
    </row>
    <row r="192" ht="12.5" customHeight="1" spans="1:12">
      <c r="A192" s="86"/>
      <c r="B192" s="86"/>
      <c r="C192" s="86"/>
      <c r="E192" s="86"/>
      <c r="F192" s="111"/>
      <c r="G192" s="86"/>
      <c r="H192" s="86"/>
      <c r="I192" s="86"/>
      <c r="J192" s="112"/>
      <c r="L192" s="113"/>
    </row>
    <row r="193" ht="12.5" customHeight="1" spans="1:12">
      <c r="A193" s="86"/>
      <c r="B193" s="86"/>
      <c r="C193" s="86"/>
      <c r="E193" s="86"/>
      <c r="F193" s="111"/>
      <c r="G193" s="86"/>
      <c r="H193" s="86"/>
      <c r="I193" s="86"/>
      <c r="J193" s="112"/>
      <c r="L193" s="113"/>
    </row>
    <row r="194" ht="12.5" customHeight="1" spans="1:12">
      <c r="A194" s="86"/>
      <c r="B194" s="86"/>
      <c r="C194" s="86"/>
      <c r="E194" s="86"/>
      <c r="F194" s="111"/>
      <c r="G194" s="86"/>
      <c r="H194" s="86"/>
      <c r="I194" s="86"/>
      <c r="J194" s="112"/>
      <c r="L194" s="113"/>
    </row>
    <row r="195" ht="12.5" customHeight="1" spans="1:12">
      <c r="A195" s="86"/>
      <c r="B195" s="86"/>
      <c r="C195" s="86"/>
      <c r="E195" s="86"/>
      <c r="F195" s="111"/>
      <c r="G195" s="86"/>
      <c r="H195" s="86"/>
      <c r="I195" s="86"/>
      <c r="J195" s="112"/>
      <c r="L195" s="113"/>
    </row>
    <row r="196" ht="12.5" customHeight="1" spans="1:12">
      <c r="A196" s="86"/>
      <c r="B196" s="86"/>
      <c r="C196" s="86"/>
      <c r="E196" s="86"/>
      <c r="F196" s="111"/>
      <c r="G196" s="86"/>
      <c r="H196" s="86"/>
      <c r="I196" s="86"/>
      <c r="J196" s="112"/>
      <c r="L196" s="113"/>
    </row>
    <row r="197" ht="12.5" customHeight="1" spans="1:12">
      <c r="A197" s="86"/>
      <c r="B197" s="86"/>
      <c r="C197" s="86"/>
      <c r="E197" s="86"/>
      <c r="F197" s="111"/>
      <c r="G197" s="86"/>
      <c r="H197" s="86"/>
      <c r="I197" s="86"/>
      <c r="J197" s="112"/>
      <c r="L197" s="113"/>
    </row>
    <row r="198" ht="12.5" customHeight="1" spans="1:12">
      <c r="A198" s="86"/>
      <c r="B198" s="86"/>
      <c r="C198" s="86"/>
      <c r="E198" s="86"/>
      <c r="F198" s="111"/>
      <c r="G198" s="86"/>
      <c r="H198" s="86"/>
      <c r="I198" s="86"/>
      <c r="J198" s="112"/>
      <c r="L198" s="113"/>
    </row>
    <row r="199" ht="12.5" customHeight="1" spans="1:12">
      <c r="A199" s="86"/>
      <c r="B199" s="86"/>
      <c r="C199" s="86"/>
      <c r="E199" s="86"/>
      <c r="F199" s="111"/>
      <c r="G199" s="86"/>
      <c r="H199" s="86"/>
      <c r="I199" s="86"/>
      <c r="J199" s="112"/>
      <c r="L199" s="113"/>
    </row>
    <row r="200" ht="12.5" customHeight="1" spans="1:12">
      <c r="A200" s="86"/>
      <c r="B200" s="86"/>
      <c r="C200" s="86"/>
      <c r="E200" s="86"/>
      <c r="F200" s="111"/>
      <c r="G200" s="86"/>
      <c r="H200" s="86"/>
      <c r="I200" s="86"/>
      <c r="J200" s="112"/>
      <c r="L200" s="113"/>
    </row>
    <row r="201" ht="12.5" customHeight="1" spans="1:12">
      <c r="A201" s="86"/>
      <c r="B201" s="86"/>
      <c r="C201" s="86"/>
      <c r="E201" s="86"/>
      <c r="F201" s="111"/>
      <c r="G201" s="86"/>
      <c r="H201" s="86"/>
      <c r="I201" s="86"/>
      <c r="J201" s="112"/>
      <c r="L201" s="113"/>
    </row>
    <row r="202" ht="12.5" customHeight="1" spans="1:12">
      <c r="A202" s="86"/>
      <c r="B202" s="86"/>
      <c r="C202" s="86"/>
      <c r="E202" s="86"/>
      <c r="F202" s="111"/>
      <c r="G202" s="86"/>
      <c r="H202" s="86"/>
      <c r="I202" s="86"/>
      <c r="J202" s="112"/>
      <c r="L202" s="113"/>
    </row>
    <row r="203" ht="12.5" customHeight="1" spans="1:12">
      <c r="A203" s="86"/>
      <c r="B203" s="86"/>
      <c r="C203" s="86"/>
      <c r="E203" s="86"/>
      <c r="F203" s="111"/>
      <c r="G203" s="86"/>
      <c r="H203" s="86"/>
      <c r="I203" s="86"/>
      <c r="J203" s="112"/>
      <c r="L203" s="113"/>
    </row>
    <row r="204" ht="12.5" customHeight="1" spans="1:12">
      <c r="A204" s="86"/>
      <c r="B204" s="86"/>
      <c r="C204" s="86"/>
      <c r="E204" s="86"/>
      <c r="F204" s="111"/>
      <c r="G204" s="86"/>
      <c r="H204" s="86"/>
      <c r="I204" s="86"/>
      <c r="J204" s="112"/>
      <c r="L204" s="113"/>
    </row>
    <row r="205" ht="12.5" customHeight="1" spans="1:12">
      <c r="A205" s="86"/>
      <c r="B205" s="86"/>
      <c r="C205" s="86"/>
      <c r="E205" s="86"/>
      <c r="F205" s="111"/>
      <c r="G205" s="86"/>
      <c r="H205" s="86"/>
      <c r="I205" s="86"/>
      <c r="J205" s="112"/>
      <c r="L205" s="113"/>
    </row>
    <row r="206" ht="12.5" customHeight="1" spans="1:12">
      <c r="A206" s="86"/>
      <c r="B206" s="86"/>
      <c r="C206" s="86"/>
      <c r="E206" s="86"/>
      <c r="F206" s="111"/>
      <c r="G206" s="86"/>
      <c r="H206" s="86"/>
      <c r="I206" s="86"/>
      <c r="J206" s="112"/>
      <c r="L206" s="113"/>
    </row>
    <row r="207" ht="12.5" customHeight="1" spans="1:12">
      <c r="A207" s="86"/>
      <c r="B207" s="86"/>
      <c r="C207" s="86"/>
      <c r="E207" s="86"/>
      <c r="F207" s="111"/>
      <c r="G207" s="86"/>
      <c r="H207" s="86"/>
      <c r="I207" s="86"/>
      <c r="J207" s="112"/>
      <c r="L207" s="113"/>
    </row>
    <row r="208" ht="12.5" customHeight="1" spans="1:12">
      <c r="A208" s="86"/>
      <c r="B208" s="86"/>
      <c r="C208" s="86"/>
      <c r="E208" s="86"/>
      <c r="F208" s="111"/>
      <c r="G208" s="86"/>
      <c r="H208" s="86"/>
      <c r="I208" s="86"/>
      <c r="J208" s="112"/>
      <c r="L208" s="113"/>
    </row>
    <row r="209" ht="12.5" customHeight="1" spans="1:12">
      <c r="A209" s="86"/>
      <c r="B209" s="86"/>
      <c r="C209" s="86"/>
      <c r="E209" s="86"/>
      <c r="F209" s="111"/>
      <c r="G209" s="86"/>
      <c r="H209" s="86"/>
      <c r="I209" s="86"/>
      <c r="J209" s="112"/>
      <c r="L209" s="113"/>
    </row>
    <row r="210" ht="12.5" customHeight="1" spans="1:12">
      <c r="A210" s="86"/>
      <c r="B210" s="86"/>
      <c r="C210" s="86"/>
      <c r="E210" s="86"/>
      <c r="F210" s="111"/>
      <c r="G210" s="86"/>
      <c r="H210" s="86"/>
      <c r="I210" s="86"/>
      <c r="J210" s="112"/>
      <c r="L210" s="113"/>
    </row>
    <row r="211" ht="12.5" customHeight="1" spans="1:12">
      <c r="A211" s="86"/>
      <c r="B211" s="86"/>
      <c r="C211" s="86"/>
      <c r="E211" s="86"/>
      <c r="F211" s="111"/>
      <c r="G211" s="86"/>
      <c r="H211" s="86"/>
      <c r="I211" s="86"/>
      <c r="J211" s="112"/>
      <c r="L211" s="113"/>
    </row>
    <row r="212" ht="12.5" customHeight="1" spans="1:12">
      <c r="A212" s="86"/>
      <c r="B212" s="86"/>
      <c r="C212" s="86"/>
      <c r="E212" s="86"/>
      <c r="F212" s="111"/>
      <c r="G212" s="86"/>
      <c r="H212" s="86"/>
      <c r="I212" s="86"/>
      <c r="J212" s="112"/>
      <c r="L212" s="113"/>
    </row>
    <row r="213" ht="12.5" customHeight="1" spans="1:12">
      <c r="A213" s="86"/>
      <c r="B213" s="86"/>
      <c r="C213" s="86"/>
      <c r="E213" s="86"/>
      <c r="F213" s="111"/>
      <c r="G213" s="86"/>
      <c r="H213" s="86"/>
      <c r="I213" s="86"/>
      <c r="J213" s="112"/>
      <c r="L213" s="113"/>
    </row>
    <row r="214" ht="12.5" customHeight="1" spans="1:12">
      <c r="A214" s="86"/>
      <c r="B214" s="86"/>
      <c r="C214" s="86"/>
      <c r="E214" s="86"/>
      <c r="F214" s="111"/>
      <c r="G214" s="86"/>
      <c r="H214" s="86"/>
      <c r="I214" s="86"/>
      <c r="J214" s="112"/>
      <c r="L214" s="113"/>
    </row>
    <row r="215" ht="12.5" customHeight="1" spans="1:12">
      <c r="A215" s="86"/>
      <c r="B215" s="86"/>
      <c r="C215" s="86"/>
      <c r="E215" s="86"/>
      <c r="F215" s="111"/>
      <c r="G215" s="86"/>
      <c r="H215" s="86"/>
      <c r="I215" s="86"/>
      <c r="J215" s="112"/>
      <c r="L215" s="113"/>
    </row>
    <row r="216" ht="12.5" customHeight="1" spans="1:12">
      <c r="A216" s="86"/>
      <c r="B216" s="86"/>
      <c r="C216" s="86"/>
      <c r="E216" s="86"/>
      <c r="F216" s="111"/>
      <c r="G216" s="86"/>
      <c r="H216" s="86"/>
      <c r="I216" s="86"/>
      <c r="J216" s="112"/>
      <c r="L216" s="113"/>
    </row>
    <row r="217" ht="12.5" customHeight="1" spans="1:12">
      <c r="A217" s="86"/>
      <c r="B217" s="86"/>
      <c r="C217" s="86"/>
      <c r="E217" s="86"/>
      <c r="F217" s="111"/>
      <c r="G217" s="86"/>
      <c r="H217" s="86"/>
      <c r="I217" s="86"/>
      <c r="J217" s="112"/>
      <c r="L217" s="113"/>
    </row>
    <row r="218" ht="12.5" customHeight="1" spans="1:12">
      <c r="A218" s="86"/>
      <c r="B218" s="86"/>
      <c r="C218" s="86"/>
      <c r="E218" s="86"/>
      <c r="F218" s="111"/>
      <c r="G218" s="86"/>
      <c r="H218" s="86"/>
      <c r="I218" s="86"/>
      <c r="J218" s="112"/>
      <c r="L218" s="113"/>
    </row>
    <row r="219" ht="12.5" customHeight="1" spans="1:12">
      <c r="A219" s="86"/>
      <c r="B219" s="86"/>
      <c r="C219" s="86"/>
      <c r="E219" s="86"/>
      <c r="F219" s="111"/>
      <c r="G219" s="86"/>
      <c r="H219" s="86"/>
      <c r="I219" s="86"/>
      <c r="J219" s="112"/>
      <c r="L219" s="113"/>
    </row>
    <row r="220" ht="12.5" customHeight="1" spans="1:12">
      <c r="A220" s="86"/>
      <c r="B220" s="86"/>
      <c r="C220" s="86"/>
      <c r="E220" s="86"/>
      <c r="F220" s="111"/>
      <c r="G220" s="86"/>
      <c r="H220" s="86"/>
      <c r="I220" s="86"/>
      <c r="J220" s="112"/>
      <c r="L220" s="113"/>
    </row>
    <row r="221" ht="12.5" customHeight="1" spans="1:12">
      <c r="A221" s="86"/>
      <c r="B221" s="86"/>
      <c r="C221" s="86"/>
      <c r="E221" s="86"/>
      <c r="F221" s="111"/>
      <c r="G221" s="86"/>
      <c r="H221" s="86"/>
      <c r="I221" s="86"/>
      <c r="J221" s="112"/>
      <c r="L221" s="113"/>
    </row>
    <row r="222" ht="12.5" customHeight="1" spans="1:12">
      <c r="A222" s="86"/>
      <c r="B222" s="86"/>
      <c r="C222" s="86"/>
      <c r="E222" s="86"/>
      <c r="F222" s="111"/>
      <c r="G222" s="86"/>
      <c r="H222" s="86"/>
      <c r="I222" s="86"/>
      <c r="J222" s="112"/>
      <c r="L222" s="113"/>
    </row>
    <row r="223" ht="12.5" customHeight="1" spans="1:12">
      <c r="A223" s="86"/>
      <c r="B223" s="86"/>
      <c r="C223" s="86"/>
      <c r="E223" s="86"/>
      <c r="F223" s="111"/>
      <c r="G223" s="86"/>
      <c r="H223" s="86"/>
      <c r="I223" s="86"/>
      <c r="J223" s="112"/>
      <c r="L223" s="113"/>
    </row>
    <row r="224" ht="12.5" customHeight="1" spans="1:12">
      <c r="A224" s="86"/>
      <c r="B224" s="86"/>
      <c r="C224" s="86"/>
      <c r="E224" s="86"/>
      <c r="F224" s="111"/>
      <c r="G224" s="86"/>
      <c r="H224" s="86"/>
      <c r="I224" s="86"/>
      <c r="J224" s="112"/>
      <c r="L224" s="113"/>
    </row>
    <row r="225" ht="12.5" customHeight="1" spans="1:12">
      <c r="A225" s="86"/>
      <c r="B225" s="86"/>
      <c r="C225" s="86"/>
      <c r="E225" s="86"/>
      <c r="F225" s="111"/>
      <c r="G225" s="86"/>
      <c r="H225" s="86"/>
      <c r="I225" s="86"/>
      <c r="J225" s="112"/>
      <c r="L225" s="113"/>
    </row>
    <row r="226" ht="12.5" customHeight="1" spans="1:12">
      <c r="A226" s="86"/>
      <c r="B226" s="86"/>
      <c r="C226" s="86"/>
      <c r="E226" s="86"/>
      <c r="F226" s="111"/>
      <c r="G226" s="86"/>
      <c r="H226" s="86"/>
      <c r="I226" s="86"/>
      <c r="J226" s="112"/>
      <c r="L226" s="113"/>
    </row>
    <row r="227" ht="12.5" customHeight="1" spans="1:12">
      <c r="A227" s="86"/>
      <c r="B227" s="86"/>
      <c r="C227" s="86"/>
      <c r="E227" s="86"/>
      <c r="F227" s="111"/>
      <c r="G227" s="86"/>
      <c r="H227" s="86"/>
      <c r="I227" s="86"/>
      <c r="J227" s="112"/>
      <c r="L227" s="113"/>
    </row>
    <row r="228" ht="12.5" customHeight="1" spans="1:12">
      <c r="A228" s="86"/>
      <c r="B228" s="86"/>
      <c r="C228" s="86"/>
      <c r="E228" s="86"/>
      <c r="F228" s="111"/>
      <c r="G228" s="86"/>
      <c r="H228" s="86"/>
      <c r="I228" s="86"/>
      <c r="J228" s="112"/>
      <c r="L228" s="113"/>
    </row>
    <row r="229" ht="12.5" customHeight="1" spans="1:12">
      <c r="A229" s="86"/>
      <c r="B229" s="86"/>
      <c r="C229" s="86"/>
      <c r="E229" s="86"/>
      <c r="F229" s="111"/>
      <c r="G229" s="86"/>
      <c r="H229" s="86"/>
      <c r="I229" s="86"/>
      <c r="J229" s="112"/>
      <c r="L229" s="113"/>
    </row>
    <row r="230" ht="12.5" customHeight="1" spans="1:12">
      <c r="A230" s="86"/>
      <c r="B230" s="86"/>
      <c r="C230" s="86"/>
      <c r="E230" s="86"/>
      <c r="F230" s="111"/>
      <c r="G230" s="86"/>
      <c r="H230" s="86"/>
      <c r="I230" s="86"/>
      <c r="J230" s="112"/>
      <c r="L230" s="113"/>
    </row>
    <row r="231" ht="12.5" customHeight="1" spans="1:12">
      <c r="A231" s="86"/>
      <c r="B231" s="86"/>
      <c r="C231" s="86"/>
      <c r="E231" s="86"/>
      <c r="F231" s="111"/>
      <c r="G231" s="86"/>
      <c r="H231" s="86"/>
      <c r="I231" s="86"/>
      <c r="J231" s="112"/>
      <c r="L231" s="113"/>
    </row>
    <row r="232" ht="12.5" customHeight="1" spans="1:12">
      <c r="A232" s="86"/>
      <c r="B232" s="86"/>
      <c r="C232" s="86"/>
      <c r="E232" s="86"/>
      <c r="F232" s="111"/>
      <c r="G232" s="86"/>
      <c r="H232" s="86"/>
      <c r="I232" s="86"/>
      <c r="J232" s="112"/>
      <c r="L232" s="113"/>
    </row>
    <row r="233" ht="12.5" customHeight="1" spans="1:12">
      <c r="A233" s="86"/>
      <c r="B233" s="86"/>
      <c r="C233" s="86"/>
      <c r="E233" s="86"/>
      <c r="F233" s="111"/>
      <c r="G233" s="86"/>
      <c r="H233" s="86"/>
      <c r="I233" s="86"/>
      <c r="J233" s="112"/>
      <c r="L233" s="113"/>
    </row>
    <row r="234" ht="12.5" customHeight="1" spans="1:12">
      <c r="A234" s="86"/>
      <c r="B234" s="86"/>
      <c r="C234" s="86"/>
      <c r="E234" s="86"/>
      <c r="F234" s="111"/>
      <c r="G234" s="86"/>
      <c r="H234" s="86"/>
      <c r="I234" s="86"/>
      <c r="J234" s="112"/>
      <c r="L234" s="113"/>
    </row>
    <row r="235" ht="12.5" customHeight="1" spans="1:12">
      <c r="A235" s="86"/>
      <c r="B235" s="86"/>
      <c r="C235" s="86"/>
      <c r="E235" s="86"/>
      <c r="F235" s="111"/>
      <c r="G235" s="86"/>
      <c r="H235" s="86"/>
      <c r="I235" s="86"/>
      <c r="J235" s="112"/>
      <c r="L235" s="113"/>
    </row>
    <row r="236" ht="12.5" customHeight="1" spans="1:12">
      <c r="A236" s="86"/>
      <c r="B236" s="86"/>
      <c r="C236" s="86"/>
      <c r="E236" s="86"/>
      <c r="F236" s="111"/>
      <c r="G236" s="86"/>
      <c r="H236" s="86"/>
      <c r="I236" s="86"/>
      <c r="J236" s="112"/>
      <c r="L236" s="113"/>
    </row>
    <row r="237" ht="12.5" customHeight="1" spans="1:12">
      <c r="A237" s="86"/>
      <c r="B237" s="86"/>
      <c r="C237" s="86"/>
      <c r="E237" s="86"/>
      <c r="F237" s="111"/>
      <c r="G237" s="86"/>
      <c r="H237" s="86"/>
      <c r="I237" s="86"/>
      <c r="J237" s="112"/>
      <c r="L237" s="113"/>
    </row>
    <row r="238" ht="12.5" customHeight="1" spans="1:12">
      <c r="A238" s="86"/>
      <c r="B238" s="86"/>
      <c r="C238" s="86"/>
      <c r="E238" s="86"/>
      <c r="F238" s="111"/>
      <c r="G238" s="86"/>
      <c r="H238" s="86"/>
      <c r="I238" s="86"/>
      <c r="J238" s="112"/>
      <c r="L238" s="113"/>
    </row>
    <row r="239" ht="12.5" customHeight="1" spans="1:12">
      <c r="A239" s="86"/>
      <c r="B239" s="86"/>
      <c r="C239" s="86"/>
      <c r="E239" s="86"/>
      <c r="F239" s="111"/>
      <c r="G239" s="86"/>
      <c r="H239" s="86"/>
      <c r="I239" s="86"/>
      <c r="J239" s="112"/>
      <c r="L239" s="113"/>
    </row>
    <row r="240" ht="12.5" customHeight="1" spans="1:12">
      <c r="A240" s="86"/>
      <c r="B240" s="86"/>
      <c r="C240" s="86"/>
      <c r="E240" s="86"/>
      <c r="F240" s="111"/>
      <c r="G240" s="86"/>
      <c r="H240" s="86"/>
      <c r="I240" s="86"/>
      <c r="J240" s="112"/>
      <c r="L240" s="113"/>
    </row>
    <row r="241" ht="12.5" customHeight="1" spans="1:12">
      <c r="A241" s="86"/>
      <c r="B241" s="86"/>
      <c r="C241" s="86"/>
      <c r="E241" s="86"/>
      <c r="F241" s="111"/>
      <c r="G241" s="86"/>
      <c r="H241" s="86"/>
      <c r="I241" s="86"/>
      <c r="J241" s="112"/>
      <c r="L241" s="113"/>
    </row>
    <row r="242" ht="12.5" customHeight="1" spans="1:12">
      <c r="A242" s="86"/>
      <c r="B242" s="86"/>
      <c r="C242" s="86"/>
      <c r="E242" s="86"/>
      <c r="F242" s="111"/>
      <c r="G242" s="86"/>
      <c r="H242" s="86"/>
      <c r="I242" s="86"/>
      <c r="J242" s="112"/>
      <c r="L242" s="113"/>
    </row>
    <row r="243" ht="12.5" customHeight="1" spans="1:12">
      <c r="A243" s="86"/>
      <c r="B243" s="86"/>
      <c r="C243" s="86"/>
      <c r="E243" s="86"/>
      <c r="F243" s="111"/>
      <c r="G243" s="86"/>
      <c r="H243" s="86"/>
      <c r="I243" s="86"/>
      <c r="J243" s="112"/>
      <c r="L243" s="113"/>
    </row>
    <row r="244" ht="12.5" customHeight="1" spans="1:12">
      <c r="A244" s="86"/>
      <c r="B244" s="86"/>
      <c r="C244" s="86"/>
      <c r="E244" s="86"/>
      <c r="F244" s="111"/>
      <c r="G244" s="86"/>
      <c r="H244" s="86"/>
      <c r="I244" s="86"/>
      <c r="J244" s="112"/>
      <c r="L244" s="113"/>
    </row>
    <row r="245" ht="12.5" customHeight="1" spans="1:12">
      <c r="A245" s="86"/>
      <c r="B245" s="86"/>
      <c r="C245" s="86"/>
      <c r="E245" s="86"/>
      <c r="F245" s="111"/>
      <c r="G245" s="86"/>
      <c r="H245" s="86"/>
      <c r="I245" s="86"/>
      <c r="J245" s="112"/>
      <c r="L245" s="113"/>
    </row>
    <row r="246" ht="12.5" customHeight="1" spans="1:12">
      <c r="A246" s="86"/>
      <c r="B246" s="86"/>
      <c r="C246" s="86"/>
      <c r="E246" s="86"/>
      <c r="F246" s="111"/>
      <c r="G246" s="86"/>
      <c r="H246" s="86"/>
      <c r="I246" s="86"/>
      <c r="J246" s="112"/>
      <c r="L246" s="113"/>
    </row>
    <row r="247" ht="12.5" customHeight="1" spans="1:12">
      <c r="A247" s="86"/>
      <c r="B247" s="86"/>
      <c r="C247" s="86"/>
      <c r="E247" s="86"/>
      <c r="F247" s="111"/>
      <c r="G247" s="86"/>
      <c r="H247" s="86"/>
      <c r="I247" s="86"/>
      <c r="J247" s="112"/>
      <c r="L247" s="113"/>
    </row>
    <row r="248" ht="12.5" customHeight="1" spans="1:12">
      <c r="A248" s="86"/>
      <c r="B248" s="86"/>
      <c r="C248" s="86"/>
      <c r="E248" s="86"/>
      <c r="F248" s="111"/>
      <c r="G248" s="86"/>
      <c r="H248" s="86"/>
      <c r="I248" s="86"/>
      <c r="J248" s="112"/>
      <c r="L248" s="113"/>
    </row>
    <row r="249" ht="12.5" customHeight="1" spans="1:12">
      <c r="A249" s="86"/>
      <c r="B249" s="86"/>
      <c r="C249" s="86"/>
      <c r="E249" s="86"/>
      <c r="F249" s="111"/>
      <c r="G249" s="86"/>
      <c r="H249" s="86"/>
      <c r="I249" s="86"/>
      <c r="J249" s="112"/>
      <c r="L249" s="113"/>
    </row>
    <row r="250" ht="12.5" customHeight="1" spans="1:12">
      <c r="A250" s="86"/>
      <c r="B250" s="86"/>
      <c r="C250" s="86"/>
      <c r="E250" s="86"/>
      <c r="F250" s="111"/>
      <c r="G250" s="86"/>
      <c r="H250" s="86"/>
      <c r="I250" s="86"/>
      <c r="J250" s="112"/>
      <c r="L250" s="113"/>
    </row>
    <row r="251" ht="12.5" customHeight="1" spans="1:12">
      <c r="A251" s="86"/>
      <c r="B251" s="86"/>
      <c r="C251" s="86"/>
      <c r="E251" s="86"/>
      <c r="F251" s="111"/>
      <c r="G251" s="86"/>
      <c r="H251" s="86"/>
      <c r="I251" s="86"/>
      <c r="J251" s="112"/>
      <c r="L251" s="113"/>
    </row>
    <row r="252" ht="12.5" customHeight="1" spans="1:12">
      <c r="A252" s="86"/>
      <c r="B252" s="86"/>
      <c r="C252" s="86"/>
      <c r="E252" s="86"/>
      <c r="F252" s="111"/>
      <c r="G252" s="86"/>
      <c r="H252" s="86"/>
      <c r="I252" s="86"/>
      <c r="J252" s="112"/>
      <c r="L252" s="113"/>
    </row>
    <row r="253" ht="12.5" customHeight="1" spans="1:12">
      <c r="A253" s="86"/>
      <c r="B253" s="86"/>
      <c r="C253" s="86"/>
      <c r="E253" s="86"/>
      <c r="F253" s="111"/>
      <c r="G253" s="86"/>
      <c r="H253" s="86"/>
      <c r="I253" s="86"/>
      <c r="J253" s="112"/>
      <c r="L253" s="113"/>
    </row>
    <row r="254" ht="12.5" customHeight="1" spans="1:12">
      <c r="A254" s="86"/>
      <c r="B254" s="86"/>
      <c r="C254" s="86"/>
      <c r="E254" s="86"/>
      <c r="F254" s="111"/>
      <c r="G254" s="86"/>
      <c r="H254" s="86"/>
      <c r="I254" s="86"/>
      <c r="J254" s="112"/>
      <c r="L254" s="113"/>
    </row>
    <row r="255" ht="12.5" customHeight="1" spans="1:12">
      <c r="A255" s="86"/>
      <c r="B255" s="86"/>
      <c r="C255" s="86"/>
      <c r="E255" s="86"/>
      <c r="F255" s="111"/>
      <c r="G255" s="86"/>
      <c r="H255" s="86"/>
      <c r="I255" s="86"/>
      <c r="J255" s="112"/>
      <c r="L255" s="113"/>
    </row>
    <row r="256" ht="12.5" customHeight="1" spans="1:12">
      <c r="A256" s="86"/>
      <c r="B256" s="86"/>
      <c r="C256" s="86"/>
      <c r="E256" s="86"/>
      <c r="F256" s="111"/>
      <c r="G256" s="86"/>
      <c r="H256" s="86"/>
      <c r="I256" s="86"/>
      <c r="J256" s="112"/>
      <c r="L256" s="113"/>
    </row>
    <row r="257" ht="12.5" customHeight="1" spans="1:12">
      <c r="A257" s="86"/>
      <c r="B257" s="86"/>
      <c r="C257" s="86"/>
      <c r="E257" s="86"/>
      <c r="F257" s="111"/>
      <c r="G257" s="86"/>
      <c r="H257" s="86"/>
      <c r="I257" s="86"/>
      <c r="J257" s="112"/>
      <c r="L257" s="113"/>
    </row>
    <row r="258" ht="12.5" customHeight="1" spans="1:12">
      <c r="A258" s="86"/>
      <c r="B258" s="86"/>
      <c r="C258" s="86"/>
      <c r="E258" s="86"/>
      <c r="F258" s="111"/>
      <c r="G258" s="86"/>
      <c r="H258" s="86"/>
      <c r="I258" s="86"/>
      <c r="J258" s="112"/>
      <c r="L258" s="113"/>
    </row>
    <row r="259" ht="12.5" customHeight="1" spans="1:12">
      <c r="A259" s="86"/>
      <c r="B259" s="86"/>
      <c r="C259" s="86"/>
      <c r="E259" s="86"/>
      <c r="F259" s="111"/>
      <c r="G259" s="86"/>
      <c r="H259" s="86"/>
      <c r="I259" s="86"/>
      <c r="J259" s="112"/>
      <c r="L259" s="113"/>
    </row>
    <row r="260" ht="12.5" customHeight="1" spans="1:12">
      <c r="A260" s="86"/>
      <c r="B260" s="86"/>
      <c r="C260" s="86"/>
      <c r="E260" s="86"/>
      <c r="F260" s="111"/>
      <c r="G260" s="86"/>
      <c r="H260" s="86"/>
      <c r="I260" s="86"/>
      <c r="J260" s="112"/>
      <c r="L260" s="113"/>
    </row>
    <row r="261" ht="12.5" customHeight="1" spans="1:12">
      <c r="A261" s="86"/>
      <c r="B261" s="86"/>
      <c r="C261" s="86"/>
      <c r="E261" s="86"/>
      <c r="F261" s="111"/>
      <c r="G261" s="86"/>
      <c r="H261" s="86"/>
      <c r="I261" s="86"/>
      <c r="J261" s="112"/>
      <c r="L261" s="113"/>
    </row>
    <row r="262" ht="12.5" customHeight="1" spans="1:12">
      <c r="A262" s="86"/>
      <c r="B262" s="86"/>
      <c r="C262" s="86"/>
      <c r="E262" s="86"/>
      <c r="F262" s="111"/>
      <c r="G262" s="86"/>
      <c r="H262" s="86"/>
      <c r="I262" s="86"/>
      <c r="J262" s="112"/>
      <c r="L262" s="113"/>
    </row>
    <row r="263" ht="12.5" customHeight="1" spans="1:12">
      <c r="A263" s="86"/>
      <c r="B263" s="86"/>
      <c r="C263" s="86"/>
      <c r="E263" s="86"/>
      <c r="F263" s="111"/>
      <c r="G263" s="86"/>
      <c r="H263" s="86"/>
      <c r="I263" s="86"/>
      <c r="J263" s="112"/>
      <c r="L263" s="113"/>
    </row>
    <row r="264" ht="12.5" customHeight="1" spans="1:12">
      <c r="A264" s="86"/>
      <c r="B264" s="86"/>
      <c r="C264" s="86"/>
      <c r="E264" s="86"/>
      <c r="F264" s="111"/>
      <c r="G264" s="86"/>
      <c r="H264" s="86"/>
      <c r="I264" s="86"/>
      <c r="J264" s="112"/>
      <c r="L264" s="113"/>
    </row>
    <row r="265" ht="12.5" customHeight="1" spans="1:12">
      <c r="A265" s="86"/>
      <c r="B265" s="86"/>
      <c r="C265" s="86"/>
      <c r="E265" s="86"/>
      <c r="F265" s="111"/>
      <c r="G265" s="86"/>
      <c r="H265" s="86"/>
      <c r="I265" s="86"/>
      <c r="J265" s="112"/>
      <c r="L265" s="113"/>
    </row>
    <row r="266" ht="12.5" customHeight="1" spans="1:12">
      <c r="A266" s="86"/>
      <c r="B266" s="86"/>
      <c r="C266" s="86"/>
      <c r="E266" s="86"/>
      <c r="F266" s="111"/>
      <c r="G266" s="86"/>
      <c r="H266" s="86"/>
      <c r="I266" s="86"/>
      <c r="J266" s="112"/>
      <c r="L266" s="113"/>
    </row>
    <row r="267" ht="12.5" customHeight="1" spans="1:12">
      <c r="A267" s="86"/>
      <c r="B267" s="86"/>
      <c r="C267" s="86"/>
      <c r="E267" s="86"/>
      <c r="F267" s="111"/>
      <c r="G267" s="86"/>
      <c r="H267" s="86"/>
      <c r="I267" s="86"/>
      <c r="J267" s="112"/>
      <c r="L267" s="113"/>
    </row>
    <row r="268" ht="12.5" customHeight="1" spans="1:12">
      <c r="A268" s="86"/>
      <c r="B268" s="86"/>
      <c r="C268" s="86"/>
      <c r="E268" s="86"/>
      <c r="F268" s="111"/>
      <c r="G268" s="86"/>
      <c r="H268" s="86"/>
      <c r="I268" s="86"/>
      <c r="J268" s="112"/>
      <c r="L268" s="113"/>
    </row>
    <row r="269" ht="12.5" customHeight="1" spans="1:12">
      <c r="A269" s="86"/>
      <c r="B269" s="86"/>
      <c r="C269" s="86"/>
      <c r="E269" s="86"/>
      <c r="F269" s="111"/>
      <c r="G269" s="86"/>
      <c r="H269" s="86"/>
      <c r="I269" s="86"/>
      <c r="J269" s="112"/>
      <c r="L269" s="113"/>
    </row>
    <row r="270" ht="12.5" customHeight="1" spans="1:12">
      <c r="A270" s="86"/>
      <c r="B270" s="86"/>
      <c r="C270" s="86"/>
      <c r="E270" s="86"/>
      <c r="F270" s="111"/>
      <c r="G270" s="86"/>
      <c r="H270" s="86"/>
      <c r="I270" s="86"/>
      <c r="J270" s="112"/>
      <c r="L270" s="113"/>
    </row>
    <row r="271" ht="12.5" customHeight="1" spans="1:12">
      <c r="A271" s="86"/>
      <c r="B271" s="86"/>
      <c r="C271" s="86"/>
      <c r="E271" s="86"/>
      <c r="F271" s="111"/>
      <c r="G271" s="86"/>
      <c r="H271" s="86"/>
      <c r="I271" s="86"/>
      <c r="J271" s="112"/>
      <c r="L271" s="113"/>
    </row>
    <row r="272" ht="12.5" customHeight="1" spans="1:12">
      <c r="A272" s="86"/>
      <c r="B272" s="86"/>
      <c r="C272" s="86"/>
      <c r="E272" s="86"/>
      <c r="F272" s="111"/>
      <c r="G272" s="86"/>
      <c r="H272" s="86"/>
      <c r="I272" s="86"/>
      <c r="J272" s="112"/>
      <c r="L272" s="113"/>
    </row>
    <row r="273" ht="12.5" customHeight="1" spans="1:12">
      <c r="A273" s="86"/>
      <c r="B273" s="86"/>
      <c r="C273" s="86"/>
      <c r="E273" s="86"/>
      <c r="F273" s="111"/>
      <c r="G273" s="86"/>
      <c r="H273" s="86"/>
      <c r="I273" s="86"/>
      <c r="J273" s="112"/>
      <c r="L273" s="113"/>
    </row>
    <row r="274" ht="12.5" customHeight="1" spans="1:12">
      <c r="A274" s="86"/>
      <c r="B274" s="86"/>
      <c r="C274" s="86"/>
      <c r="E274" s="86"/>
      <c r="F274" s="111"/>
      <c r="G274" s="86"/>
      <c r="H274" s="86"/>
      <c r="I274" s="86"/>
      <c r="J274" s="112"/>
      <c r="L274" s="113"/>
    </row>
    <row r="275" ht="12.5" customHeight="1" spans="1:12">
      <c r="A275" s="86"/>
      <c r="B275" s="86"/>
      <c r="C275" s="86"/>
      <c r="E275" s="86"/>
      <c r="F275" s="111"/>
      <c r="G275" s="86"/>
      <c r="H275" s="86"/>
      <c r="I275" s="86"/>
      <c r="J275" s="112"/>
      <c r="L275" s="113"/>
    </row>
    <row r="276" ht="12.5" customHeight="1" spans="1:12">
      <c r="A276" s="86"/>
      <c r="B276" s="86"/>
      <c r="C276" s="86"/>
      <c r="E276" s="86"/>
      <c r="F276" s="111"/>
      <c r="G276" s="86"/>
      <c r="H276" s="86"/>
      <c r="I276" s="86"/>
      <c r="J276" s="112"/>
      <c r="L276" s="113"/>
    </row>
    <row r="277" ht="12.5" customHeight="1" spans="1:12">
      <c r="A277" s="86"/>
      <c r="B277" s="86"/>
      <c r="C277" s="86"/>
      <c r="E277" s="86"/>
      <c r="F277" s="111"/>
      <c r="G277" s="86"/>
      <c r="H277" s="86"/>
      <c r="I277" s="86"/>
      <c r="J277" s="112"/>
      <c r="L277" s="113"/>
    </row>
    <row r="278" ht="12.5" customHeight="1" spans="1:12">
      <c r="A278" s="86"/>
      <c r="B278" s="86"/>
      <c r="C278" s="86"/>
      <c r="E278" s="86"/>
      <c r="F278" s="111"/>
      <c r="G278" s="86"/>
      <c r="H278" s="86"/>
      <c r="I278" s="86"/>
      <c r="J278" s="112"/>
      <c r="L278" s="113"/>
    </row>
    <row r="279" ht="12.5" customHeight="1" spans="1:12">
      <c r="A279" s="86"/>
      <c r="B279" s="86"/>
      <c r="C279" s="86"/>
      <c r="E279" s="86"/>
      <c r="F279" s="111"/>
      <c r="G279" s="86"/>
      <c r="H279" s="86"/>
      <c r="I279" s="86"/>
      <c r="J279" s="112"/>
      <c r="L279" s="113"/>
    </row>
    <row r="280" ht="12.5" customHeight="1" spans="1:12">
      <c r="A280" s="86"/>
      <c r="B280" s="86"/>
      <c r="C280" s="86"/>
      <c r="E280" s="86"/>
      <c r="F280" s="111"/>
      <c r="G280" s="86"/>
      <c r="H280" s="86"/>
      <c r="I280" s="86"/>
      <c r="J280" s="112"/>
      <c r="L280" s="113"/>
    </row>
    <row r="281" ht="12.5" customHeight="1" spans="1:12">
      <c r="A281" s="86"/>
      <c r="B281" s="86"/>
      <c r="C281" s="86"/>
      <c r="E281" s="86"/>
      <c r="F281" s="111"/>
      <c r="G281" s="86"/>
      <c r="H281" s="86"/>
      <c r="I281" s="86"/>
      <c r="J281" s="112"/>
      <c r="L281" s="113"/>
    </row>
    <row r="282" ht="12.5" customHeight="1" spans="1:12">
      <c r="A282" s="86"/>
      <c r="B282" s="86"/>
      <c r="C282" s="86"/>
      <c r="E282" s="86"/>
      <c r="F282" s="111"/>
      <c r="G282" s="86"/>
      <c r="H282" s="86"/>
      <c r="I282" s="86"/>
      <c r="J282" s="112"/>
      <c r="L282" s="113"/>
    </row>
    <row r="283" ht="12.5" customHeight="1" spans="1:12">
      <c r="A283" s="86"/>
      <c r="B283" s="86"/>
      <c r="C283" s="86"/>
      <c r="E283" s="86"/>
      <c r="F283" s="111"/>
      <c r="G283" s="86"/>
      <c r="H283" s="86"/>
      <c r="I283" s="86"/>
      <c r="J283" s="112"/>
      <c r="L283" s="113"/>
    </row>
    <row r="284" ht="12.5" customHeight="1" spans="1:12">
      <c r="A284" s="86"/>
      <c r="B284" s="86"/>
      <c r="C284" s="86"/>
      <c r="E284" s="86"/>
      <c r="F284" s="111"/>
      <c r="G284" s="86"/>
      <c r="H284" s="86"/>
      <c r="I284" s="86"/>
      <c r="J284" s="112"/>
      <c r="L284" s="113"/>
    </row>
    <row r="285" ht="12.5" customHeight="1" spans="1:12">
      <c r="A285" s="86"/>
      <c r="B285" s="86"/>
      <c r="C285" s="86"/>
      <c r="E285" s="86"/>
      <c r="F285" s="111"/>
      <c r="G285" s="86"/>
      <c r="H285" s="86"/>
      <c r="I285" s="86"/>
      <c r="J285" s="112"/>
      <c r="L285" s="113"/>
    </row>
    <row r="286" ht="12.5" customHeight="1" spans="1:12">
      <c r="A286" s="86"/>
      <c r="B286" s="86"/>
      <c r="C286" s="86"/>
      <c r="E286" s="86"/>
      <c r="F286" s="111"/>
      <c r="G286" s="86"/>
      <c r="H286" s="86"/>
      <c r="I286" s="86"/>
      <c r="J286" s="112"/>
      <c r="L286" s="113"/>
    </row>
    <row r="287" ht="12.5" customHeight="1" spans="1:12">
      <c r="A287" s="86"/>
      <c r="B287" s="86"/>
      <c r="C287" s="86"/>
      <c r="E287" s="86"/>
      <c r="F287" s="111"/>
      <c r="G287" s="86"/>
      <c r="H287" s="86"/>
      <c r="I287" s="86"/>
      <c r="J287" s="112"/>
      <c r="L287" s="113"/>
    </row>
    <row r="288" ht="12.5" customHeight="1" spans="1:12">
      <c r="A288" s="86"/>
      <c r="B288" s="86"/>
      <c r="C288" s="86"/>
      <c r="E288" s="86"/>
      <c r="F288" s="111"/>
      <c r="G288" s="86"/>
      <c r="H288" s="86"/>
      <c r="I288" s="86"/>
      <c r="J288" s="112"/>
      <c r="L288" s="113"/>
    </row>
    <row r="289" ht="12.5" customHeight="1" spans="1:12">
      <c r="A289" s="86"/>
      <c r="B289" s="86"/>
      <c r="C289" s="86"/>
      <c r="E289" s="86"/>
      <c r="F289" s="111"/>
      <c r="G289" s="86"/>
      <c r="H289" s="86"/>
      <c r="I289" s="86"/>
      <c r="J289" s="112"/>
      <c r="L289" s="113"/>
    </row>
    <row r="290" ht="12.5" customHeight="1" spans="1:12">
      <c r="A290" s="86"/>
      <c r="B290" s="86"/>
      <c r="C290" s="86"/>
      <c r="E290" s="86"/>
      <c r="F290" s="111"/>
      <c r="G290" s="86"/>
      <c r="H290" s="86"/>
      <c r="I290" s="86"/>
      <c r="J290" s="112"/>
      <c r="L290" s="113"/>
    </row>
    <row r="291" ht="12.5" customHeight="1" spans="1:12">
      <c r="A291" s="86"/>
      <c r="B291" s="86"/>
      <c r="C291" s="86"/>
      <c r="E291" s="86"/>
      <c r="F291" s="111"/>
      <c r="G291" s="86"/>
      <c r="H291" s="86"/>
      <c r="I291" s="86"/>
      <c r="J291" s="112"/>
      <c r="L291" s="113"/>
    </row>
    <row r="292" ht="12.5" customHeight="1" spans="1:12">
      <c r="A292" s="86"/>
      <c r="B292" s="86"/>
      <c r="C292" s="86"/>
      <c r="E292" s="86"/>
      <c r="F292" s="111"/>
      <c r="G292" s="86"/>
      <c r="H292" s="86"/>
      <c r="I292" s="86"/>
      <c r="J292" s="112"/>
      <c r="L292" s="113"/>
    </row>
    <row r="293" ht="12.5" customHeight="1" spans="1:12">
      <c r="A293" s="86"/>
      <c r="B293" s="86"/>
      <c r="C293" s="86"/>
      <c r="E293" s="86"/>
      <c r="F293" s="111"/>
      <c r="G293" s="86"/>
      <c r="H293" s="86"/>
      <c r="I293" s="86"/>
      <c r="J293" s="112"/>
      <c r="L293" s="113"/>
    </row>
    <row r="294" ht="12.5" customHeight="1" spans="1:12">
      <c r="A294" s="86"/>
      <c r="B294" s="86"/>
      <c r="C294" s="86"/>
      <c r="E294" s="86"/>
      <c r="F294" s="111"/>
      <c r="G294" s="86"/>
      <c r="H294" s="86"/>
      <c r="I294" s="86"/>
      <c r="J294" s="112"/>
      <c r="L294" s="113"/>
    </row>
    <row r="295" ht="12.5" customHeight="1" spans="1:12">
      <c r="A295" s="86"/>
      <c r="B295" s="86"/>
      <c r="C295" s="86"/>
      <c r="E295" s="86"/>
      <c r="F295" s="111"/>
      <c r="G295" s="86"/>
      <c r="H295" s="86"/>
      <c r="I295" s="86"/>
      <c r="J295" s="112"/>
      <c r="L295" s="113"/>
    </row>
    <row r="296" ht="12.5" customHeight="1" spans="1:12">
      <c r="A296" s="86"/>
      <c r="B296" s="86"/>
      <c r="C296" s="86"/>
      <c r="E296" s="86"/>
      <c r="F296" s="111"/>
      <c r="G296" s="86"/>
      <c r="H296" s="86"/>
      <c r="I296" s="86"/>
      <c r="J296" s="112"/>
      <c r="L296" s="113"/>
    </row>
    <row r="297" ht="12.5" customHeight="1" spans="1:12">
      <c r="A297" s="86"/>
      <c r="B297" s="86"/>
      <c r="C297" s="86"/>
      <c r="E297" s="86"/>
      <c r="F297" s="111"/>
      <c r="G297" s="86"/>
      <c r="H297" s="86"/>
      <c r="I297" s="86"/>
      <c r="J297" s="112"/>
      <c r="L297" s="113"/>
    </row>
    <row r="298" ht="12.5" customHeight="1" spans="1:12">
      <c r="A298" s="86"/>
      <c r="B298" s="86"/>
      <c r="C298" s="86"/>
      <c r="E298" s="86"/>
      <c r="F298" s="111"/>
      <c r="G298" s="86"/>
      <c r="H298" s="86"/>
      <c r="I298" s="86"/>
      <c r="J298" s="112"/>
      <c r="L298" s="113"/>
    </row>
    <row r="299" ht="12.5" customHeight="1" spans="1:12">
      <c r="A299" s="86"/>
      <c r="B299" s="86"/>
      <c r="C299" s="86"/>
      <c r="E299" s="86"/>
      <c r="F299" s="111"/>
      <c r="G299" s="86"/>
      <c r="H299" s="86"/>
      <c r="I299" s="86"/>
      <c r="J299" s="112"/>
      <c r="L299" s="113"/>
    </row>
    <row r="300" ht="12.5" customHeight="1" spans="1:12">
      <c r="A300" s="86"/>
      <c r="B300" s="86"/>
      <c r="C300" s="86"/>
      <c r="E300" s="86"/>
      <c r="F300" s="111"/>
      <c r="G300" s="86"/>
      <c r="H300" s="86"/>
      <c r="I300" s="86"/>
      <c r="J300" s="112"/>
      <c r="L300" s="113"/>
    </row>
    <row r="301" ht="12.5" customHeight="1" spans="1:12">
      <c r="A301" s="86"/>
      <c r="B301" s="86"/>
      <c r="C301" s="86"/>
      <c r="E301" s="86"/>
      <c r="F301" s="111"/>
      <c r="G301" s="86"/>
      <c r="H301" s="86"/>
      <c r="I301" s="86"/>
      <c r="J301" s="112"/>
      <c r="L301" s="113"/>
    </row>
    <row r="302" ht="12.5" customHeight="1" spans="1:12">
      <c r="A302" s="86"/>
      <c r="B302" s="86"/>
      <c r="C302" s="86"/>
      <c r="E302" s="86"/>
      <c r="F302" s="111"/>
      <c r="G302" s="86"/>
      <c r="H302" s="86"/>
      <c r="I302" s="86"/>
      <c r="J302" s="112"/>
      <c r="L302" s="113"/>
    </row>
    <row r="303" ht="12.5" customHeight="1" spans="1:12">
      <c r="A303" s="86"/>
      <c r="B303" s="86"/>
      <c r="C303" s="86"/>
      <c r="E303" s="86"/>
      <c r="F303" s="111"/>
      <c r="G303" s="86"/>
      <c r="H303" s="86"/>
      <c r="I303" s="86"/>
      <c r="J303" s="112"/>
      <c r="L303" s="113"/>
    </row>
    <row r="304" ht="12.5" customHeight="1" spans="1:12">
      <c r="A304" s="86"/>
      <c r="B304" s="86"/>
      <c r="C304" s="86"/>
      <c r="E304" s="86"/>
      <c r="F304" s="111"/>
      <c r="G304" s="86"/>
      <c r="H304" s="86"/>
      <c r="I304" s="86"/>
      <c r="J304" s="112"/>
      <c r="L304" s="113"/>
    </row>
    <row r="305" ht="12.5" customHeight="1" spans="1:12">
      <c r="A305" s="86"/>
      <c r="B305" s="86"/>
      <c r="C305" s="86"/>
      <c r="E305" s="86"/>
      <c r="F305" s="111"/>
      <c r="G305" s="86"/>
      <c r="H305" s="86"/>
      <c r="I305" s="86"/>
      <c r="J305" s="112"/>
      <c r="L305" s="113"/>
    </row>
    <row r="306" ht="12.5" customHeight="1" spans="1:12">
      <c r="A306" s="86"/>
      <c r="B306" s="86"/>
      <c r="C306" s="86"/>
      <c r="E306" s="86"/>
      <c r="F306" s="111"/>
      <c r="G306" s="86"/>
      <c r="H306" s="86"/>
      <c r="I306" s="86"/>
      <c r="J306" s="112"/>
      <c r="L306" s="113"/>
    </row>
    <row r="307" ht="12.5" customHeight="1" spans="1:12">
      <c r="A307" s="86"/>
      <c r="B307" s="86"/>
      <c r="C307" s="86"/>
      <c r="E307" s="86"/>
      <c r="F307" s="111"/>
      <c r="G307" s="86"/>
      <c r="H307" s="86"/>
      <c r="I307" s="86"/>
      <c r="J307" s="112"/>
      <c r="L307" s="113"/>
    </row>
    <row r="308" ht="12.5" customHeight="1" spans="1:12">
      <c r="A308" s="86"/>
      <c r="B308" s="86"/>
      <c r="C308" s="86"/>
      <c r="E308" s="86"/>
      <c r="F308" s="111"/>
      <c r="G308" s="86"/>
      <c r="H308" s="86"/>
      <c r="I308" s="86"/>
      <c r="J308" s="112"/>
      <c r="L308" s="113"/>
    </row>
    <row r="309" ht="12.5" customHeight="1" spans="1:12">
      <c r="A309" s="86"/>
      <c r="B309" s="86"/>
      <c r="C309" s="86"/>
      <c r="E309" s="86"/>
      <c r="F309" s="111"/>
      <c r="G309" s="86"/>
      <c r="H309" s="86"/>
      <c r="I309" s="86"/>
      <c r="J309" s="112"/>
      <c r="L309" s="113"/>
    </row>
    <row r="310" ht="12.5" customHeight="1" spans="1:12">
      <c r="A310" s="86"/>
      <c r="B310" s="86"/>
      <c r="C310" s="86"/>
      <c r="E310" s="86"/>
      <c r="F310" s="111"/>
      <c r="G310" s="86"/>
      <c r="H310" s="86"/>
      <c r="I310" s="86"/>
      <c r="J310" s="112"/>
      <c r="L310" s="113"/>
    </row>
    <row r="311" ht="12.5" customHeight="1" spans="1:12">
      <c r="A311" s="86"/>
      <c r="B311" s="86"/>
      <c r="C311" s="86"/>
      <c r="E311" s="86"/>
      <c r="F311" s="111"/>
      <c r="G311" s="86"/>
      <c r="H311" s="86"/>
      <c r="I311" s="86"/>
      <c r="J311" s="112"/>
      <c r="L311" s="113"/>
    </row>
    <row r="312" ht="12.5" customHeight="1" spans="1:12">
      <c r="A312" s="86"/>
      <c r="B312" s="86"/>
      <c r="C312" s="86"/>
      <c r="E312" s="86"/>
      <c r="F312" s="111"/>
      <c r="G312" s="86"/>
      <c r="H312" s="86"/>
      <c r="I312" s="86"/>
      <c r="J312" s="112"/>
      <c r="L312" s="113"/>
    </row>
    <row r="313" ht="12.5" customHeight="1" spans="1:12">
      <c r="A313" s="86"/>
      <c r="B313" s="86"/>
      <c r="C313" s="86"/>
      <c r="E313" s="86"/>
      <c r="F313" s="111"/>
      <c r="G313" s="86"/>
      <c r="H313" s="86"/>
      <c r="I313" s="86"/>
      <c r="J313" s="112"/>
      <c r="L313" s="113"/>
    </row>
    <row r="314" ht="12.5" customHeight="1" spans="1:12">
      <c r="A314" s="86"/>
      <c r="B314" s="86"/>
      <c r="C314" s="86"/>
      <c r="E314" s="86"/>
      <c r="F314" s="111"/>
      <c r="G314" s="86"/>
      <c r="H314" s="86"/>
      <c r="I314" s="86"/>
      <c r="J314" s="112"/>
      <c r="L314" s="113"/>
    </row>
    <row r="315" ht="12.5" customHeight="1" spans="1:12">
      <c r="A315" s="86"/>
      <c r="B315" s="86"/>
      <c r="C315" s="86"/>
      <c r="E315" s="86"/>
      <c r="F315" s="111"/>
      <c r="G315" s="86"/>
      <c r="H315" s="86"/>
      <c r="I315" s="86"/>
      <c r="J315" s="112"/>
      <c r="L315" s="113"/>
    </row>
    <row r="316" ht="12.5" customHeight="1" spans="1:12">
      <c r="A316" s="86"/>
      <c r="B316" s="86"/>
      <c r="C316" s="86"/>
      <c r="E316" s="86"/>
      <c r="F316" s="111"/>
      <c r="G316" s="86"/>
      <c r="H316" s="86"/>
      <c r="I316" s="86"/>
      <c r="J316" s="112"/>
      <c r="L316" s="113"/>
    </row>
    <row r="317" ht="12.5" customHeight="1" spans="1:12">
      <c r="A317" s="86"/>
      <c r="B317" s="86"/>
      <c r="C317" s="86"/>
      <c r="E317" s="86"/>
      <c r="F317" s="111"/>
      <c r="G317" s="86"/>
      <c r="H317" s="86"/>
      <c r="I317" s="86"/>
      <c r="J317" s="112"/>
      <c r="L317" s="113"/>
    </row>
    <row r="318" ht="12.5" customHeight="1" spans="1:12">
      <c r="A318" s="86"/>
      <c r="B318" s="86"/>
      <c r="C318" s="86"/>
      <c r="E318" s="86"/>
      <c r="F318" s="111"/>
      <c r="G318" s="86"/>
      <c r="H318" s="86"/>
      <c r="I318" s="86"/>
      <c r="J318" s="112"/>
      <c r="L318" s="113"/>
    </row>
    <row r="319" ht="12.5" customHeight="1" spans="1:12">
      <c r="A319" s="86"/>
      <c r="B319" s="86"/>
      <c r="C319" s="86"/>
      <c r="E319" s="86"/>
      <c r="F319" s="111"/>
      <c r="G319" s="86"/>
      <c r="H319" s="86"/>
      <c r="I319" s="86"/>
      <c r="J319" s="112"/>
      <c r="L319" s="113"/>
    </row>
    <row r="320" ht="12.5" customHeight="1" spans="1:12">
      <c r="A320" s="86"/>
      <c r="B320" s="86"/>
      <c r="C320" s="86"/>
      <c r="E320" s="86"/>
      <c r="F320" s="111"/>
      <c r="G320" s="86"/>
      <c r="H320" s="86"/>
      <c r="I320" s="86"/>
      <c r="J320" s="112"/>
      <c r="L320" s="113"/>
    </row>
    <row r="321" ht="12.5" customHeight="1" spans="1:12">
      <c r="A321" s="86"/>
      <c r="B321" s="86"/>
      <c r="C321" s="86"/>
      <c r="E321" s="86"/>
      <c r="F321" s="111"/>
      <c r="G321" s="86"/>
      <c r="H321" s="86"/>
      <c r="I321" s="86"/>
      <c r="J321" s="112"/>
      <c r="L321" s="113"/>
    </row>
    <row r="322" ht="12.5" customHeight="1" spans="1:12">
      <c r="A322" s="86"/>
      <c r="B322" s="86"/>
      <c r="C322" s="86"/>
      <c r="E322" s="86"/>
      <c r="F322" s="111"/>
      <c r="G322" s="86"/>
      <c r="H322" s="86"/>
      <c r="I322" s="86"/>
      <c r="J322" s="112"/>
      <c r="L322" s="113"/>
    </row>
    <row r="323" ht="12.5" customHeight="1" spans="1:12">
      <c r="A323" s="86"/>
      <c r="B323" s="86"/>
      <c r="C323" s="86"/>
      <c r="E323" s="86"/>
      <c r="F323" s="111"/>
      <c r="G323" s="86"/>
      <c r="H323" s="86"/>
      <c r="I323" s="86"/>
      <c r="J323" s="112"/>
      <c r="L323" s="113"/>
    </row>
    <row r="324" ht="12.5" customHeight="1" spans="1:12">
      <c r="A324" s="86"/>
      <c r="B324" s="86"/>
      <c r="C324" s="86"/>
      <c r="E324" s="86"/>
      <c r="F324" s="111"/>
      <c r="G324" s="86"/>
      <c r="H324" s="86"/>
      <c r="I324" s="86"/>
      <c r="J324" s="112"/>
      <c r="L324" s="113"/>
    </row>
    <row r="325" ht="12.5" customHeight="1" spans="1:12">
      <c r="A325" s="86"/>
      <c r="B325" s="86"/>
      <c r="C325" s="86"/>
      <c r="E325" s="86"/>
      <c r="F325" s="111"/>
      <c r="G325" s="86"/>
      <c r="H325" s="86"/>
      <c r="I325" s="86"/>
      <c r="J325" s="112"/>
      <c r="L325" s="113"/>
    </row>
    <row r="326" ht="12.5" customHeight="1" spans="1:12">
      <c r="A326" s="86"/>
      <c r="B326" s="86"/>
      <c r="C326" s="86"/>
      <c r="E326" s="86"/>
      <c r="F326" s="111"/>
      <c r="G326" s="86"/>
      <c r="H326" s="86"/>
      <c r="I326" s="86"/>
      <c r="J326" s="112"/>
      <c r="L326" s="113"/>
    </row>
    <row r="327" ht="12.5" customHeight="1" spans="1:12">
      <c r="A327" s="86"/>
      <c r="B327" s="86"/>
      <c r="C327" s="86"/>
      <c r="E327" s="86"/>
      <c r="F327" s="111"/>
      <c r="G327" s="86"/>
      <c r="H327" s="86"/>
      <c r="I327" s="86"/>
      <c r="J327" s="112"/>
      <c r="L327" s="113"/>
    </row>
    <row r="328" ht="12.5" customHeight="1" spans="1:12">
      <c r="A328" s="86"/>
      <c r="B328" s="86"/>
      <c r="C328" s="86"/>
      <c r="E328" s="86"/>
      <c r="F328" s="111"/>
      <c r="G328" s="86"/>
      <c r="H328" s="86"/>
      <c r="I328" s="86"/>
      <c r="J328" s="112"/>
      <c r="L328" s="113"/>
    </row>
    <row r="329" ht="12.5" customHeight="1" spans="1:12">
      <c r="A329" s="86"/>
      <c r="B329" s="86"/>
      <c r="C329" s="86"/>
      <c r="E329" s="86"/>
      <c r="F329" s="111"/>
      <c r="G329" s="86"/>
      <c r="H329" s="86"/>
      <c r="I329" s="86"/>
      <c r="J329" s="112"/>
      <c r="L329" s="113"/>
    </row>
    <row r="330" ht="12.5" customHeight="1" spans="1:12">
      <c r="A330" s="86"/>
      <c r="B330" s="86"/>
      <c r="C330" s="86"/>
      <c r="E330" s="86"/>
      <c r="F330" s="111"/>
      <c r="G330" s="86"/>
      <c r="H330" s="86"/>
      <c r="I330" s="86"/>
      <c r="J330" s="112"/>
      <c r="L330" s="113"/>
    </row>
    <row r="331" ht="12.5" customHeight="1" spans="1:12">
      <c r="A331" s="86"/>
      <c r="B331" s="86"/>
      <c r="C331" s="86"/>
      <c r="E331" s="86"/>
      <c r="F331" s="111"/>
      <c r="G331" s="86"/>
      <c r="H331" s="86"/>
      <c r="I331" s="86"/>
      <c r="J331" s="112"/>
      <c r="L331" s="113"/>
    </row>
    <row r="332" ht="12.5" customHeight="1" spans="1:12">
      <c r="A332" s="86"/>
      <c r="B332" s="86"/>
      <c r="C332" s="86"/>
      <c r="E332" s="86"/>
      <c r="F332" s="111"/>
      <c r="G332" s="86"/>
      <c r="H332" s="86"/>
      <c r="I332" s="86"/>
      <c r="J332" s="112"/>
      <c r="L332" s="113"/>
    </row>
    <row r="333" ht="12.5" customHeight="1" spans="1:12">
      <c r="A333" s="86"/>
      <c r="B333" s="86"/>
      <c r="C333" s="86"/>
      <c r="E333" s="86"/>
      <c r="F333" s="111"/>
      <c r="G333" s="86"/>
      <c r="H333" s="86"/>
      <c r="I333" s="86"/>
      <c r="J333" s="112"/>
      <c r="L333" s="113"/>
    </row>
    <row r="334" ht="12.5" customHeight="1" spans="1:12">
      <c r="A334" s="86"/>
      <c r="B334" s="86"/>
      <c r="C334" s="86"/>
      <c r="E334" s="86"/>
      <c r="F334" s="111"/>
      <c r="G334" s="86"/>
      <c r="H334" s="86"/>
      <c r="I334" s="86"/>
      <c r="J334" s="112"/>
      <c r="L334" s="113"/>
    </row>
    <row r="335" ht="12.5" customHeight="1" spans="1:12">
      <c r="A335" s="86"/>
      <c r="B335" s="86"/>
      <c r="C335" s="86"/>
      <c r="E335" s="86"/>
      <c r="F335" s="111"/>
      <c r="G335" s="86"/>
      <c r="H335" s="86"/>
      <c r="I335" s="86"/>
      <c r="J335" s="112"/>
      <c r="L335" s="113"/>
    </row>
    <row r="336" ht="12.5" customHeight="1" spans="1:12">
      <c r="A336" s="86"/>
      <c r="B336" s="86"/>
      <c r="C336" s="86"/>
      <c r="E336" s="86"/>
      <c r="F336" s="111"/>
      <c r="G336" s="86"/>
      <c r="H336" s="86"/>
      <c r="I336" s="86"/>
      <c r="J336" s="112"/>
      <c r="L336" s="113"/>
    </row>
    <row r="337" ht="12.5" customHeight="1" spans="1:12">
      <c r="A337" s="86"/>
      <c r="B337" s="86"/>
      <c r="C337" s="86"/>
      <c r="E337" s="86"/>
      <c r="F337" s="111"/>
      <c r="G337" s="86"/>
      <c r="H337" s="86"/>
      <c r="I337" s="86"/>
      <c r="J337" s="112"/>
      <c r="L337" s="113"/>
    </row>
    <row r="338" ht="12.5" customHeight="1" spans="1:12">
      <c r="A338" s="86"/>
      <c r="B338" s="86"/>
      <c r="C338" s="86"/>
      <c r="E338" s="86"/>
      <c r="F338" s="111"/>
      <c r="G338" s="86"/>
      <c r="H338" s="86"/>
      <c r="I338" s="86"/>
      <c r="J338" s="112"/>
      <c r="L338" s="113"/>
    </row>
    <row r="339" ht="12.5" customHeight="1" spans="1:12">
      <c r="A339" s="86"/>
      <c r="B339" s="86"/>
      <c r="C339" s="86"/>
      <c r="E339" s="86"/>
      <c r="F339" s="111"/>
      <c r="G339" s="86"/>
      <c r="H339" s="86"/>
      <c r="I339" s="86"/>
      <c r="J339" s="112"/>
      <c r="L339" s="113"/>
    </row>
    <row r="340" ht="12.5" customHeight="1" spans="1:12">
      <c r="A340" s="86"/>
      <c r="B340" s="86"/>
      <c r="C340" s="86"/>
      <c r="E340" s="86"/>
      <c r="F340" s="111"/>
      <c r="G340" s="86"/>
      <c r="H340" s="86"/>
      <c r="I340" s="86"/>
      <c r="J340" s="112"/>
      <c r="L340" s="113"/>
    </row>
    <row r="341" ht="12.5" customHeight="1" spans="1:12">
      <c r="A341" s="86"/>
      <c r="B341" s="86"/>
      <c r="C341" s="86"/>
      <c r="E341" s="86"/>
      <c r="F341" s="111"/>
      <c r="G341" s="86"/>
      <c r="H341" s="86"/>
      <c r="I341" s="86"/>
      <c r="J341" s="112"/>
      <c r="L341" s="113"/>
    </row>
    <row r="342" ht="12.5" customHeight="1" spans="1:12">
      <c r="A342" s="86"/>
      <c r="B342" s="86"/>
      <c r="C342" s="86"/>
      <c r="E342" s="86"/>
      <c r="F342" s="111"/>
      <c r="G342" s="86"/>
      <c r="H342" s="86"/>
      <c r="I342" s="86"/>
      <c r="J342" s="112"/>
      <c r="L342" s="113"/>
    </row>
    <row r="343" ht="12.5" customHeight="1" spans="1:12">
      <c r="A343" s="86"/>
      <c r="B343" s="86"/>
      <c r="C343" s="86"/>
      <c r="E343" s="86"/>
      <c r="F343" s="111"/>
      <c r="G343" s="86"/>
      <c r="H343" s="86"/>
      <c r="I343" s="86"/>
      <c r="J343" s="112"/>
      <c r="L343" s="113"/>
    </row>
    <row r="344" ht="12.5" customHeight="1" spans="1:12">
      <c r="A344" s="86"/>
      <c r="B344" s="86"/>
      <c r="C344" s="86"/>
      <c r="E344" s="86"/>
      <c r="F344" s="111"/>
      <c r="G344" s="86"/>
      <c r="H344" s="86"/>
      <c r="I344" s="86"/>
      <c r="J344" s="112"/>
      <c r="L344" s="113"/>
    </row>
    <row r="345" ht="12.5" customHeight="1" spans="1:12">
      <c r="A345" s="86"/>
      <c r="B345" s="86"/>
      <c r="C345" s="86"/>
      <c r="E345" s="86"/>
      <c r="F345" s="111"/>
      <c r="G345" s="86"/>
      <c r="H345" s="86"/>
      <c r="I345" s="86"/>
      <c r="J345" s="112"/>
      <c r="L345" s="113"/>
    </row>
    <row r="346" ht="12.5" customHeight="1" spans="1:12">
      <c r="A346" s="86"/>
      <c r="B346" s="86"/>
      <c r="C346" s="86"/>
      <c r="E346" s="86"/>
      <c r="F346" s="111"/>
      <c r="G346" s="86"/>
      <c r="H346" s="86"/>
      <c r="I346" s="86"/>
      <c r="J346" s="112"/>
      <c r="L346" s="113"/>
    </row>
    <row r="347" ht="12.5" customHeight="1" spans="1:12">
      <c r="A347" s="86"/>
      <c r="B347" s="86"/>
      <c r="C347" s="86"/>
      <c r="E347" s="86"/>
      <c r="F347" s="111"/>
      <c r="G347" s="86"/>
      <c r="H347" s="86"/>
      <c r="I347" s="86"/>
      <c r="J347" s="112"/>
      <c r="L347" s="113"/>
    </row>
    <row r="348" ht="12.5" customHeight="1" spans="1:12">
      <c r="A348" s="86"/>
      <c r="B348" s="86"/>
      <c r="C348" s="86"/>
      <c r="E348" s="86"/>
      <c r="F348" s="111"/>
      <c r="G348" s="86"/>
      <c r="H348" s="86"/>
      <c r="I348" s="86"/>
      <c r="J348" s="112"/>
      <c r="L348" s="113"/>
    </row>
    <row r="349" ht="12.5" customHeight="1" spans="1:12">
      <c r="A349" s="86"/>
      <c r="B349" s="86"/>
      <c r="C349" s="86"/>
      <c r="E349" s="86"/>
      <c r="F349" s="111"/>
      <c r="G349" s="86"/>
      <c r="H349" s="86"/>
      <c r="I349" s="86"/>
      <c r="J349" s="112"/>
      <c r="L349" s="113"/>
    </row>
    <row r="350" ht="12.5" customHeight="1" spans="1:12">
      <c r="A350" s="86"/>
      <c r="B350" s="86"/>
      <c r="C350" s="86"/>
      <c r="E350" s="86"/>
      <c r="F350" s="111"/>
      <c r="G350" s="86"/>
      <c r="H350" s="86"/>
      <c r="I350" s="86"/>
      <c r="J350" s="112"/>
      <c r="L350" s="113"/>
    </row>
    <row r="351" ht="12.5" customHeight="1" spans="1:12">
      <c r="A351" s="86"/>
      <c r="B351" s="86"/>
      <c r="C351" s="86"/>
      <c r="E351" s="86"/>
      <c r="F351" s="111"/>
      <c r="G351" s="86"/>
      <c r="H351" s="86"/>
      <c r="I351" s="86"/>
      <c r="J351" s="112"/>
      <c r="L351" s="113"/>
    </row>
    <row r="352" ht="12.5" customHeight="1" spans="1:12">
      <c r="A352" s="86"/>
      <c r="B352" s="86"/>
      <c r="C352" s="86"/>
      <c r="E352" s="86"/>
      <c r="F352" s="111"/>
      <c r="G352" s="86"/>
      <c r="H352" s="86"/>
      <c r="I352" s="86"/>
      <c r="J352" s="112"/>
      <c r="L352" s="113"/>
    </row>
    <row r="353" ht="12.5" customHeight="1" spans="1:12">
      <c r="A353" s="86"/>
      <c r="B353" s="86"/>
      <c r="C353" s="86"/>
      <c r="E353" s="86"/>
      <c r="F353" s="111"/>
      <c r="G353" s="86"/>
      <c r="H353" s="86"/>
      <c r="I353" s="86"/>
      <c r="J353" s="112"/>
      <c r="L353" s="113"/>
    </row>
    <row r="354" ht="12.5" customHeight="1" spans="1:12">
      <c r="A354" s="86"/>
      <c r="B354" s="86"/>
      <c r="C354" s="86"/>
      <c r="E354" s="86"/>
      <c r="F354" s="111"/>
      <c r="G354" s="86"/>
      <c r="H354" s="86"/>
      <c r="I354" s="86"/>
      <c r="J354" s="112"/>
      <c r="L354" s="113"/>
    </row>
    <row r="355" ht="12.5" customHeight="1" spans="1:12">
      <c r="A355" s="86"/>
      <c r="B355" s="86"/>
      <c r="C355" s="86"/>
      <c r="E355" s="86"/>
      <c r="F355" s="111"/>
      <c r="G355" s="86"/>
      <c r="H355" s="86"/>
      <c r="I355" s="86"/>
      <c r="J355" s="112"/>
      <c r="L355" s="113"/>
    </row>
    <row r="356" ht="12.5" customHeight="1" spans="1:12">
      <c r="A356" s="86"/>
      <c r="B356" s="86"/>
      <c r="C356" s="86"/>
      <c r="E356" s="86"/>
      <c r="F356" s="111"/>
      <c r="G356" s="86"/>
      <c r="H356" s="86"/>
      <c r="I356" s="86"/>
      <c r="J356" s="112"/>
      <c r="L356" s="113"/>
    </row>
    <row r="357" ht="12.5" customHeight="1" spans="1:12">
      <c r="A357" s="86"/>
      <c r="B357" s="86"/>
      <c r="C357" s="86"/>
      <c r="E357" s="86"/>
      <c r="F357" s="111"/>
      <c r="G357" s="86"/>
      <c r="H357" s="86"/>
      <c r="I357" s="86"/>
      <c r="J357" s="112"/>
      <c r="L357" s="113"/>
    </row>
    <row r="358" ht="12.5" customHeight="1" spans="1:12">
      <c r="A358" s="86"/>
      <c r="B358" s="86"/>
      <c r="C358" s="86"/>
      <c r="E358" s="86"/>
      <c r="F358" s="111"/>
      <c r="G358" s="86"/>
      <c r="H358" s="86"/>
      <c r="I358" s="86"/>
      <c r="J358" s="112"/>
      <c r="L358" s="113"/>
    </row>
    <row r="359" ht="12.5" customHeight="1" spans="1:12">
      <c r="A359" s="86"/>
      <c r="B359" s="86"/>
      <c r="C359" s="86"/>
      <c r="E359" s="86"/>
      <c r="F359" s="111"/>
      <c r="G359" s="86"/>
      <c r="H359" s="86"/>
      <c r="I359" s="86"/>
      <c r="J359" s="112"/>
      <c r="L359" s="113"/>
    </row>
    <row r="360" ht="12.5" customHeight="1" spans="1:12">
      <c r="A360" s="86"/>
      <c r="B360" s="86"/>
      <c r="C360" s="86"/>
      <c r="E360" s="86"/>
      <c r="F360" s="111"/>
      <c r="G360" s="86"/>
      <c r="H360" s="86"/>
      <c r="I360" s="86"/>
      <c r="J360" s="112"/>
      <c r="L360" s="113"/>
    </row>
    <row r="361" ht="12.5" customHeight="1" spans="1:12">
      <c r="A361" s="86"/>
      <c r="B361" s="86"/>
      <c r="C361" s="86"/>
      <c r="E361" s="86"/>
      <c r="F361" s="111"/>
      <c r="G361" s="86"/>
      <c r="H361" s="86"/>
      <c r="I361" s="86"/>
      <c r="J361" s="112"/>
      <c r="L361" s="113"/>
    </row>
    <row r="362" ht="12.5" customHeight="1" spans="1:12">
      <c r="A362" s="86"/>
      <c r="B362" s="86"/>
      <c r="C362" s="86"/>
      <c r="E362" s="86"/>
      <c r="F362" s="111"/>
      <c r="G362" s="86"/>
      <c r="H362" s="86"/>
      <c r="I362" s="86"/>
      <c r="J362" s="112"/>
      <c r="L362" s="113"/>
    </row>
    <row r="363" ht="12.5" customHeight="1" spans="1:12">
      <c r="A363" s="86"/>
      <c r="B363" s="86"/>
      <c r="C363" s="86"/>
      <c r="E363" s="86"/>
      <c r="F363" s="111"/>
      <c r="G363" s="86"/>
      <c r="H363" s="86"/>
      <c r="I363" s="86"/>
      <c r="J363" s="112"/>
      <c r="L363" s="113"/>
    </row>
    <row r="364" ht="12.5" customHeight="1" spans="1:12">
      <c r="A364" s="86"/>
      <c r="B364" s="86"/>
      <c r="C364" s="86"/>
      <c r="E364" s="86"/>
      <c r="F364" s="111"/>
      <c r="G364" s="86"/>
      <c r="H364" s="86"/>
      <c r="I364" s="86"/>
      <c r="J364" s="112"/>
      <c r="L364" s="113"/>
    </row>
    <row r="365" ht="12.5" customHeight="1" spans="1:12">
      <c r="A365" s="86"/>
      <c r="B365" s="86"/>
      <c r="C365" s="86"/>
      <c r="E365" s="86"/>
      <c r="F365" s="111"/>
      <c r="G365" s="86"/>
      <c r="H365" s="86"/>
      <c r="I365" s="86"/>
      <c r="J365" s="112"/>
      <c r="L365" s="113"/>
    </row>
    <row r="366" ht="12.5" customHeight="1" spans="1:12">
      <c r="A366" s="86"/>
      <c r="B366" s="86"/>
      <c r="C366" s="86"/>
      <c r="E366" s="86"/>
      <c r="F366" s="111"/>
      <c r="G366" s="86"/>
      <c r="H366" s="86"/>
      <c r="I366" s="86"/>
      <c r="J366" s="112"/>
      <c r="L366" s="113"/>
    </row>
    <row r="367" ht="12.5" customHeight="1" spans="1:12">
      <c r="A367" s="86"/>
      <c r="B367" s="86"/>
      <c r="C367" s="86"/>
      <c r="E367" s="86"/>
      <c r="F367" s="111"/>
      <c r="G367" s="86"/>
      <c r="H367" s="86"/>
      <c r="I367" s="86"/>
      <c r="J367" s="112"/>
      <c r="L367" s="113"/>
    </row>
    <row r="368" ht="12.5" customHeight="1" spans="1:12">
      <c r="A368" s="86"/>
      <c r="B368" s="86"/>
      <c r="C368" s="86"/>
      <c r="E368" s="86"/>
      <c r="F368" s="111"/>
      <c r="G368" s="86"/>
      <c r="H368" s="86"/>
      <c r="I368" s="86"/>
      <c r="J368" s="112"/>
      <c r="L368" s="113"/>
    </row>
    <row r="369" ht="12.5" customHeight="1" spans="1:12">
      <c r="A369" s="86"/>
      <c r="B369" s="86"/>
      <c r="C369" s="86"/>
      <c r="E369" s="86"/>
      <c r="F369" s="111"/>
      <c r="G369" s="86"/>
      <c r="H369" s="86"/>
      <c r="I369" s="86"/>
      <c r="J369" s="112"/>
      <c r="L369" s="113"/>
    </row>
    <row r="370" ht="12.5" customHeight="1" spans="1:12">
      <c r="A370" s="86"/>
      <c r="B370" s="86"/>
      <c r="C370" s="86"/>
      <c r="E370" s="86"/>
      <c r="F370" s="111"/>
      <c r="G370" s="86"/>
      <c r="H370" s="86"/>
      <c r="I370" s="86"/>
      <c r="J370" s="112"/>
      <c r="L370" s="113"/>
    </row>
    <row r="371" ht="12.5" customHeight="1" spans="1:12">
      <c r="A371" s="86"/>
      <c r="B371" s="86"/>
      <c r="C371" s="86"/>
      <c r="E371" s="86"/>
      <c r="F371" s="111"/>
      <c r="G371" s="86"/>
      <c r="H371" s="86"/>
      <c r="I371" s="86"/>
      <c r="J371" s="112"/>
      <c r="L371" s="113"/>
    </row>
    <row r="372" ht="12.5" customHeight="1" spans="1:12">
      <c r="A372" s="86"/>
      <c r="B372" s="86"/>
      <c r="C372" s="86"/>
      <c r="E372" s="86"/>
      <c r="F372" s="111"/>
      <c r="G372" s="86"/>
      <c r="H372" s="86"/>
      <c r="I372" s="86"/>
      <c r="J372" s="112"/>
      <c r="L372" s="113"/>
    </row>
    <row r="373" ht="12.5" customHeight="1" spans="1:12">
      <c r="A373" s="86"/>
      <c r="B373" s="86"/>
      <c r="C373" s="86"/>
      <c r="E373" s="86"/>
      <c r="F373" s="111"/>
      <c r="G373" s="86"/>
      <c r="H373" s="86"/>
      <c r="I373" s="86"/>
      <c r="J373" s="112"/>
      <c r="L373" s="113"/>
    </row>
    <row r="374" ht="12.5" customHeight="1" spans="1:12">
      <c r="A374" s="86"/>
      <c r="B374" s="86"/>
      <c r="C374" s="86"/>
      <c r="E374" s="86"/>
      <c r="F374" s="111"/>
      <c r="G374" s="86"/>
      <c r="H374" s="86"/>
      <c r="I374" s="86"/>
      <c r="J374" s="112"/>
      <c r="L374" s="113"/>
    </row>
    <row r="375" ht="12.5" customHeight="1" spans="1:12">
      <c r="A375" s="86"/>
      <c r="B375" s="86"/>
      <c r="C375" s="86"/>
      <c r="E375" s="86"/>
      <c r="F375" s="111"/>
      <c r="G375" s="86"/>
      <c r="H375" s="86"/>
      <c r="I375" s="86"/>
      <c r="J375" s="112"/>
      <c r="L375" s="113"/>
    </row>
    <row r="376" ht="12.5" customHeight="1" spans="1:12">
      <c r="A376" s="86"/>
      <c r="B376" s="86"/>
      <c r="C376" s="86"/>
      <c r="E376" s="86"/>
      <c r="F376" s="111"/>
      <c r="G376" s="86"/>
      <c r="H376" s="86"/>
      <c r="I376" s="86"/>
      <c r="J376" s="112"/>
      <c r="L376" s="113"/>
    </row>
    <row r="377" ht="12.5" customHeight="1" spans="1:12">
      <c r="A377" s="86"/>
      <c r="B377" s="86"/>
      <c r="C377" s="86"/>
      <c r="E377" s="86"/>
      <c r="F377" s="111"/>
      <c r="G377" s="86"/>
      <c r="H377" s="86"/>
      <c r="I377" s="86"/>
      <c r="J377" s="112"/>
      <c r="L377" s="113"/>
    </row>
    <row r="378" ht="12.5" customHeight="1" spans="1:12">
      <c r="A378" s="86"/>
      <c r="B378" s="86"/>
      <c r="C378" s="86"/>
      <c r="E378" s="86"/>
      <c r="F378" s="111"/>
      <c r="G378" s="86"/>
      <c r="H378" s="86"/>
      <c r="I378" s="86"/>
      <c r="J378" s="112"/>
      <c r="L378" s="113"/>
    </row>
    <row r="379" ht="12.5" customHeight="1" spans="1:12">
      <c r="A379" s="86"/>
      <c r="B379" s="86"/>
      <c r="C379" s="86"/>
      <c r="E379" s="86"/>
      <c r="F379" s="111"/>
      <c r="G379" s="86"/>
      <c r="H379" s="86"/>
      <c r="I379" s="86"/>
      <c r="J379" s="112"/>
      <c r="L379" s="113"/>
    </row>
    <row r="380" ht="12.5" customHeight="1" spans="1:12">
      <c r="A380" s="86"/>
      <c r="B380" s="86"/>
      <c r="C380" s="86"/>
      <c r="E380" s="86"/>
      <c r="F380" s="111"/>
      <c r="G380" s="86"/>
      <c r="H380" s="86"/>
      <c r="I380" s="86"/>
      <c r="J380" s="112"/>
      <c r="L380" s="113"/>
    </row>
    <row r="381" ht="12.5" customHeight="1" spans="1:12">
      <c r="A381" s="86"/>
      <c r="B381" s="86"/>
      <c r="C381" s="86"/>
      <c r="E381" s="86"/>
      <c r="F381" s="111"/>
      <c r="G381" s="86"/>
      <c r="H381" s="86"/>
      <c r="I381" s="86"/>
      <c r="J381" s="112"/>
      <c r="L381" s="113"/>
    </row>
    <row r="382" ht="12.5" customHeight="1" spans="1:12">
      <c r="A382" s="86"/>
      <c r="B382" s="86"/>
      <c r="C382" s="86"/>
      <c r="E382" s="86"/>
      <c r="F382" s="111"/>
      <c r="G382" s="86"/>
      <c r="H382" s="86"/>
      <c r="I382" s="86"/>
      <c r="J382" s="112"/>
      <c r="L382" s="113"/>
    </row>
    <row r="383" ht="12.5" customHeight="1" spans="1:12">
      <c r="A383" s="86"/>
      <c r="B383" s="86"/>
      <c r="C383" s="86"/>
      <c r="E383" s="86"/>
      <c r="F383" s="111"/>
      <c r="G383" s="86"/>
      <c r="H383" s="86"/>
      <c r="I383" s="86"/>
      <c r="J383" s="112"/>
      <c r="L383" s="113"/>
    </row>
    <row r="384" ht="12.5" customHeight="1" spans="1:12">
      <c r="A384" s="86"/>
      <c r="B384" s="86"/>
      <c r="C384" s="86"/>
      <c r="E384" s="86"/>
      <c r="F384" s="111"/>
      <c r="G384" s="86"/>
      <c r="H384" s="86"/>
      <c r="I384" s="86"/>
      <c r="J384" s="112"/>
      <c r="L384" s="113"/>
    </row>
    <row r="385" ht="12.5" customHeight="1" spans="1:12">
      <c r="A385" s="86"/>
      <c r="B385" s="86"/>
      <c r="C385" s="86"/>
      <c r="E385" s="86"/>
      <c r="F385" s="111"/>
      <c r="G385" s="86"/>
      <c r="H385" s="86"/>
      <c r="I385" s="86"/>
      <c r="J385" s="112"/>
      <c r="L385" s="113"/>
    </row>
    <row r="386" ht="12.5" customHeight="1" spans="1:12">
      <c r="A386" s="86"/>
      <c r="B386" s="86"/>
      <c r="C386" s="86"/>
      <c r="E386" s="86"/>
      <c r="F386" s="111"/>
      <c r="G386" s="86"/>
      <c r="H386" s="86"/>
      <c r="I386" s="86"/>
      <c r="J386" s="112"/>
      <c r="L386" s="113"/>
    </row>
    <row r="387" ht="12.5" customHeight="1" spans="1:12">
      <c r="A387" s="86"/>
      <c r="B387" s="86"/>
      <c r="C387" s="86"/>
      <c r="E387" s="86"/>
      <c r="F387" s="111"/>
      <c r="G387" s="86"/>
      <c r="H387" s="86"/>
      <c r="I387" s="86"/>
      <c r="J387" s="112"/>
      <c r="L387" s="113"/>
    </row>
    <row r="388" ht="12.5" customHeight="1" spans="1:12">
      <c r="A388" s="86"/>
      <c r="B388" s="86"/>
      <c r="C388" s="86"/>
      <c r="E388" s="86"/>
      <c r="F388" s="111"/>
      <c r="G388" s="86"/>
      <c r="H388" s="86"/>
      <c r="I388" s="86"/>
      <c r="J388" s="112"/>
      <c r="L388" s="113"/>
    </row>
    <row r="389" ht="12.5" customHeight="1" spans="1:12">
      <c r="A389" s="86"/>
      <c r="B389" s="86"/>
      <c r="C389" s="86"/>
      <c r="E389" s="86"/>
      <c r="F389" s="111"/>
      <c r="G389" s="86"/>
      <c r="H389" s="86"/>
      <c r="I389" s="86"/>
      <c r="J389" s="112"/>
      <c r="L389" s="113"/>
    </row>
    <row r="390" ht="12.5" customHeight="1" spans="1:12">
      <c r="A390" s="86"/>
      <c r="B390" s="86"/>
      <c r="C390" s="86"/>
      <c r="E390" s="86"/>
      <c r="F390" s="111"/>
      <c r="G390" s="86"/>
      <c r="H390" s="86"/>
      <c r="I390" s="86"/>
      <c r="J390" s="112"/>
      <c r="L390" s="113"/>
    </row>
    <row r="391" ht="12.5" customHeight="1" spans="1:12">
      <c r="A391" s="86"/>
      <c r="B391" s="86"/>
      <c r="C391" s="86"/>
      <c r="E391" s="86"/>
      <c r="F391" s="111"/>
      <c r="G391" s="86"/>
      <c r="H391" s="86"/>
      <c r="I391" s="86"/>
      <c r="J391" s="112"/>
      <c r="L391" s="113"/>
    </row>
    <row r="392" ht="12.5" customHeight="1" spans="1:12">
      <c r="A392" s="86"/>
      <c r="B392" s="86"/>
      <c r="C392" s="86"/>
      <c r="E392" s="86"/>
      <c r="F392" s="111"/>
      <c r="G392" s="86"/>
      <c r="H392" s="86"/>
      <c r="I392" s="86"/>
      <c r="J392" s="112"/>
      <c r="L392" s="113"/>
    </row>
    <row r="393" ht="12.5" customHeight="1" spans="1:12">
      <c r="A393" s="86"/>
      <c r="B393" s="86"/>
      <c r="C393" s="86"/>
      <c r="E393" s="86"/>
      <c r="F393" s="111"/>
      <c r="G393" s="86"/>
      <c r="H393" s="86"/>
      <c r="I393" s="86"/>
      <c r="J393" s="112"/>
      <c r="L393" s="113"/>
    </row>
    <row r="394" ht="12.5" customHeight="1" spans="1:12">
      <c r="A394" s="86"/>
      <c r="B394" s="86"/>
      <c r="C394" s="86"/>
      <c r="E394" s="86"/>
      <c r="F394" s="111"/>
      <c r="G394" s="86"/>
      <c r="H394" s="86"/>
      <c r="I394" s="86"/>
      <c r="J394" s="112"/>
      <c r="L394" s="113"/>
    </row>
    <row r="395" ht="12.5" customHeight="1" spans="1:12">
      <c r="A395" s="86"/>
      <c r="B395" s="86"/>
      <c r="C395" s="86"/>
      <c r="E395" s="86"/>
      <c r="F395" s="111"/>
      <c r="G395" s="86"/>
      <c r="H395" s="86"/>
      <c r="I395" s="86"/>
      <c r="J395" s="112"/>
      <c r="L395" s="113"/>
    </row>
    <row r="396" ht="12.5" customHeight="1" spans="1:12">
      <c r="A396" s="86"/>
      <c r="B396" s="86"/>
      <c r="C396" s="86"/>
      <c r="E396" s="86"/>
      <c r="F396" s="111"/>
      <c r="G396" s="86"/>
      <c r="H396" s="86"/>
      <c r="I396" s="86"/>
      <c r="J396" s="112"/>
      <c r="L396" s="113"/>
    </row>
    <row r="397" ht="12.5" customHeight="1" spans="1:12">
      <c r="A397" s="86"/>
      <c r="B397" s="86"/>
      <c r="C397" s="86"/>
      <c r="E397" s="86"/>
      <c r="F397" s="111"/>
      <c r="G397" s="86"/>
      <c r="H397" s="86"/>
      <c r="I397" s="86"/>
      <c r="J397" s="112"/>
      <c r="L397" s="113"/>
    </row>
    <row r="398" ht="12.5" customHeight="1" spans="1:12">
      <c r="A398" s="86"/>
      <c r="B398" s="86"/>
      <c r="C398" s="86"/>
      <c r="E398" s="86"/>
      <c r="F398" s="111"/>
      <c r="G398" s="86"/>
      <c r="H398" s="86"/>
      <c r="I398" s="86"/>
      <c r="J398" s="112"/>
      <c r="L398" s="113"/>
    </row>
    <row r="399" ht="12.5" customHeight="1" spans="1:12">
      <c r="A399" s="86"/>
      <c r="B399" s="86"/>
      <c r="C399" s="86"/>
      <c r="E399" s="86"/>
      <c r="F399" s="111"/>
      <c r="G399" s="86"/>
      <c r="H399" s="86"/>
      <c r="I399" s="86"/>
      <c r="J399" s="112"/>
      <c r="L399" s="113"/>
    </row>
    <row r="400" ht="12.5" customHeight="1" spans="1:12">
      <c r="A400" s="86"/>
      <c r="B400" s="86"/>
      <c r="C400" s="86"/>
      <c r="E400" s="86"/>
      <c r="F400" s="111"/>
      <c r="G400" s="86"/>
      <c r="H400" s="86"/>
      <c r="I400" s="86"/>
      <c r="J400" s="112"/>
      <c r="L400" s="113"/>
    </row>
    <row r="401" ht="12.5" customHeight="1" spans="1:12">
      <c r="A401" s="86"/>
      <c r="B401" s="86"/>
      <c r="C401" s="86"/>
      <c r="E401" s="86"/>
      <c r="F401" s="111"/>
      <c r="G401" s="86"/>
      <c r="H401" s="86"/>
      <c r="I401" s="86"/>
      <c r="J401" s="112"/>
      <c r="L401" s="113"/>
    </row>
    <row r="402" ht="12.5" customHeight="1" spans="1:12">
      <c r="A402" s="86"/>
      <c r="B402" s="86"/>
      <c r="C402" s="86"/>
      <c r="E402" s="86"/>
      <c r="F402" s="111"/>
      <c r="G402" s="86"/>
      <c r="H402" s="86"/>
      <c r="I402" s="86"/>
      <c r="J402" s="112"/>
      <c r="L402" s="113"/>
    </row>
    <row r="403" ht="12.5" customHeight="1" spans="1:12">
      <c r="A403" s="86"/>
      <c r="B403" s="86"/>
      <c r="C403" s="86"/>
      <c r="E403" s="86"/>
      <c r="F403" s="111"/>
      <c r="G403" s="86"/>
      <c r="H403" s="86"/>
      <c r="I403" s="86"/>
      <c r="J403" s="112"/>
      <c r="L403" s="113"/>
    </row>
    <row r="404" ht="12.5" customHeight="1" spans="1:12">
      <c r="A404" s="86"/>
      <c r="B404" s="86"/>
      <c r="C404" s="86"/>
      <c r="E404" s="86"/>
      <c r="F404" s="111"/>
      <c r="G404" s="86"/>
      <c r="H404" s="86"/>
      <c r="I404" s="86"/>
      <c r="J404" s="112"/>
      <c r="L404" s="113"/>
    </row>
    <row r="405" ht="12.5" customHeight="1" spans="1:12">
      <c r="A405" s="86"/>
      <c r="B405" s="86"/>
      <c r="C405" s="86"/>
      <c r="E405" s="86"/>
      <c r="F405" s="111"/>
      <c r="G405" s="86"/>
      <c r="H405" s="86"/>
      <c r="I405" s="86"/>
      <c r="J405" s="112"/>
      <c r="L405" s="113"/>
    </row>
    <row r="406" ht="12.5" customHeight="1" spans="1:12">
      <c r="A406" s="86"/>
      <c r="B406" s="86"/>
      <c r="C406" s="86"/>
      <c r="E406" s="86"/>
      <c r="F406" s="111"/>
      <c r="G406" s="86"/>
      <c r="H406" s="86"/>
      <c r="I406" s="86"/>
      <c r="J406" s="112"/>
      <c r="L406" s="113"/>
    </row>
    <row r="407" ht="12.5" customHeight="1" spans="1:12">
      <c r="A407" s="86"/>
      <c r="B407" s="86"/>
      <c r="C407" s="86"/>
      <c r="E407" s="86"/>
      <c r="F407" s="111"/>
      <c r="G407" s="86"/>
      <c r="H407" s="86"/>
      <c r="I407" s="86"/>
      <c r="J407" s="112"/>
      <c r="L407" s="113"/>
    </row>
    <row r="408" ht="12.5" customHeight="1" spans="1:12">
      <c r="A408" s="86"/>
      <c r="B408" s="86"/>
      <c r="C408" s="86"/>
      <c r="E408" s="86"/>
      <c r="F408" s="111"/>
      <c r="G408" s="86"/>
      <c r="H408" s="86"/>
      <c r="I408" s="86"/>
      <c r="J408" s="112"/>
      <c r="L408" s="113"/>
    </row>
    <row r="409" ht="12.5" customHeight="1" spans="1:12">
      <c r="A409" s="86"/>
      <c r="B409" s="86"/>
      <c r="C409" s="86"/>
      <c r="E409" s="86"/>
      <c r="F409" s="111"/>
      <c r="G409" s="86"/>
      <c r="H409" s="86"/>
      <c r="I409" s="86"/>
      <c r="J409" s="112"/>
      <c r="L409" s="113"/>
    </row>
    <row r="410" ht="12.5" customHeight="1" spans="1:12">
      <c r="A410" s="86"/>
      <c r="B410" s="86"/>
      <c r="C410" s="86"/>
      <c r="E410" s="86"/>
      <c r="F410" s="111"/>
      <c r="G410" s="86"/>
      <c r="H410" s="86"/>
      <c r="I410" s="86"/>
      <c r="J410" s="112"/>
      <c r="L410" s="113"/>
    </row>
    <row r="411" ht="12.5" customHeight="1" spans="1:12">
      <c r="A411" s="86"/>
      <c r="B411" s="86"/>
      <c r="C411" s="86"/>
      <c r="E411" s="86"/>
      <c r="F411" s="111"/>
      <c r="G411" s="86"/>
      <c r="H411" s="86"/>
      <c r="I411" s="86"/>
      <c r="J411" s="112"/>
      <c r="L411" s="113"/>
    </row>
    <row r="412" ht="12.5" customHeight="1" spans="1:12">
      <c r="A412" s="86"/>
      <c r="B412" s="86"/>
      <c r="C412" s="86"/>
      <c r="E412" s="86"/>
      <c r="F412" s="111"/>
      <c r="G412" s="86"/>
      <c r="H412" s="86"/>
      <c r="I412" s="86"/>
      <c r="J412" s="112"/>
      <c r="L412" s="113"/>
    </row>
    <row r="413" ht="12.5" customHeight="1" spans="1:12">
      <c r="A413" s="86"/>
      <c r="B413" s="86"/>
      <c r="C413" s="86"/>
      <c r="E413" s="86"/>
      <c r="F413" s="111"/>
      <c r="G413" s="86"/>
      <c r="H413" s="86"/>
      <c r="I413" s="86"/>
      <c r="J413" s="112"/>
      <c r="L413" s="113"/>
    </row>
    <row r="414" ht="12.5" customHeight="1" spans="1:12">
      <c r="A414" s="86"/>
      <c r="B414" s="86"/>
      <c r="C414" s="86"/>
      <c r="E414" s="86"/>
      <c r="F414" s="111"/>
      <c r="G414" s="86"/>
      <c r="H414" s="86"/>
      <c r="I414" s="86"/>
      <c r="J414" s="112"/>
      <c r="L414" s="113"/>
    </row>
    <row r="415" ht="12.5" customHeight="1" spans="1:12">
      <c r="A415" s="86"/>
      <c r="B415" s="86"/>
      <c r="C415" s="86"/>
      <c r="E415" s="86"/>
      <c r="F415" s="111"/>
      <c r="G415" s="86"/>
      <c r="H415" s="86"/>
      <c r="I415" s="86"/>
      <c r="J415" s="112"/>
      <c r="L415" s="113"/>
    </row>
    <row r="416" ht="12.5" customHeight="1" spans="1:12">
      <c r="A416" s="86"/>
      <c r="B416" s="86"/>
      <c r="C416" s="86"/>
      <c r="E416" s="86"/>
      <c r="F416" s="111"/>
      <c r="G416" s="86"/>
      <c r="H416" s="86"/>
      <c r="I416" s="86"/>
      <c r="J416" s="112"/>
      <c r="L416" s="113"/>
    </row>
    <row r="417" ht="12.5" customHeight="1" spans="1:12">
      <c r="A417" s="86"/>
      <c r="B417" s="86"/>
      <c r="C417" s="86"/>
      <c r="E417" s="86"/>
      <c r="F417" s="111"/>
      <c r="G417" s="86"/>
      <c r="H417" s="86"/>
      <c r="I417" s="86"/>
      <c r="J417" s="112"/>
      <c r="L417" s="113"/>
    </row>
    <row r="418" ht="12.5" customHeight="1" spans="1:12">
      <c r="A418" s="86"/>
      <c r="B418" s="86"/>
      <c r="C418" s="86"/>
      <c r="E418" s="86"/>
      <c r="F418" s="111"/>
      <c r="G418" s="86"/>
      <c r="H418" s="86"/>
      <c r="I418" s="86"/>
      <c r="J418" s="112"/>
      <c r="L418" s="113"/>
    </row>
    <row r="419" ht="12.5" customHeight="1" spans="1:12">
      <c r="A419" s="86"/>
      <c r="B419" s="86"/>
      <c r="C419" s="86"/>
      <c r="E419" s="86"/>
      <c r="F419" s="111"/>
      <c r="G419" s="86"/>
      <c r="H419" s="86"/>
      <c r="I419" s="86"/>
      <c r="J419" s="112"/>
      <c r="L419" s="113"/>
    </row>
    <row r="420" ht="12.5" customHeight="1" spans="1:12">
      <c r="A420" s="86"/>
      <c r="B420" s="86"/>
      <c r="C420" s="86"/>
      <c r="E420" s="86"/>
      <c r="F420" s="111"/>
      <c r="G420" s="86"/>
      <c r="H420" s="86"/>
      <c r="I420" s="86"/>
      <c r="J420" s="112"/>
      <c r="L420" s="113"/>
    </row>
    <row r="421" ht="12.5" customHeight="1" spans="1:12">
      <c r="A421" s="86"/>
      <c r="B421" s="86"/>
      <c r="C421" s="86"/>
      <c r="E421" s="86"/>
      <c r="F421" s="111"/>
      <c r="G421" s="86"/>
      <c r="H421" s="86"/>
      <c r="I421" s="86"/>
      <c r="J421" s="112"/>
      <c r="L421" s="113"/>
    </row>
    <row r="422" ht="12.5" customHeight="1" spans="1:12">
      <c r="A422" s="86"/>
      <c r="B422" s="86"/>
      <c r="C422" s="86"/>
      <c r="E422" s="86"/>
      <c r="F422" s="111"/>
      <c r="G422" s="86"/>
      <c r="H422" s="86"/>
      <c r="I422" s="86"/>
      <c r="J422" s="112"/>
      <c r="L422" s="113"/>
    </row>
    <row r="423" ht="12.5" customHeight="1" spans="1:12">
      <c r="A423" s="86"/>
      <c r="B423" s="86"/>
      <c r="C423" s="86"/>
      <c r="E423" s="86"/>
      <c r="F423" s="111"/>
      <c r="G423" s="86"/>
      <c r="H423" s="86"/>
      <c r="I423" s="86"/>
      <c r="J423" s="112"/>
      <c r="L423" s="113"/>
    </row>
    <row r="424" ht="12.5" customHeight="1" spans="1:12">
      <c r="A424" s="86"/>
      <c r="B424" s="86"/>
      <c r="C424" s="86"/>
      <c r="E424" s="86"/>
      <c r="F424" s="111"/>
      <c r="G424" s="86"/>
      <c r="H424" s="86"/>
      <c r="I424" s="86"/>
      <c r="J424" s="112"/>
      <c r="L424" s="113"/>
    </row>
    <row r="425" ht="12.5" customHeight="1" spans="1:12">
      <c r="A425" s="86"/>
      <c r="B425" s="86"/>
      <c r="C425" s="86"/>
      <c r="E425" s="86"/>
      <c r="F425" s="111"/>
      <c r="G425" s="86"/>
      <c r="H425" s="86"/>
      <c r="I425" s="86"/>
      <c r="J425" s="112"/>
      <c r="L425" s="113"/>
    </row>
    <row r="426" ht="12.5" customHeight="1" spans="1:12">
      <c r="A426" s="86"/>
      <c r="B426" s="86"/>
      <c r="C426" s="86"/>
      <c r="E426" s="86"/>
      <c r="F426" s="111"/>
      <c r="G426" s="86"/>
      <c r="H426" s="86"/>
      <c r="I426" s="86"/>
      <c r="J426" s="112"/>
      <c r="L426" s="113"/>
    </row>
    <row r="427" ht="12.5" customHeight="1" spans="1:12">
      <c r="A427" s="86"/>
      <c r="B427" s="86"/>
      <c r="C427" s="86"/>
      <c r="E427" s="86"/>
      <c r="F427" s="111"/>
      <c r="G427" s="86"/>
      <c r="H427" s="86"/>
      <c r="I427" s="86"/>
      <c r="J427" s="112"/>
      <c r="L427" s="113"/>
    </row>
    <row r="428" ht="12.5" customHeight="1" spans="1:12">
      <c r="A428" s="86"/>
      <c r="B428" s="86"/>
      <c r="C428" s="86"/>
      <c r="E428" s="86"/>
      <c r="F428" s="111"/>
      <c r="G428" s="86"/>
      <c r="H428" s="86"/>
      <c r="I428" s="86"/>
      <c r="J428" s="112"/>
      <c r="L428" s="113"/>
    </row>
    <row r="429" ht="12.5" customHeight="1" spans="1:12">
      <c r="A429" s="86"/>
      <c r="B429" s="86"/>
      <c r="C429" s="86"/>
      <c r="E429" s="86"/>
      <c r="F429" s="111"/>
      <c r="G429" s="86"/>
      <c r="H429" s="86"/>
      <c r="I429" s="86"/>
      <c r="J429" s="112"/>
      <c r="L429" s="113"/>
    </row>
    <row r="430" ht="12.5" customHeight="1" spans="1:12">
      <c r="A430" s="86"/>
      <c r="B430" s="86"/>
      <c r="C430" s="86"/>
      <c r="E430" s="86"/>
      <c r="F430" s="111"/>
      <c r="G430" s="86"/>
      <c r="H430" s="86"/>
      <c r="I430" s="86"/>
      <c r="J430" s="112"/>
      <c r="L430" s="113"/>
    </row>
    <row r="431" ht="12.5" customHeight="1" spans="1:12">
      <c r="A431" s="86"/>
      <c r="B431" s="86"/>
      <c r="C431" s="86"/>
      <c r="E431" s="86"/>
      <c r="F431" s="111"/>
      <c r="G431" s="86"/>
      <c r="H431" s="86"/>
      <c r="I431" s="86"/>
      <c r="J431" s="112"/>
      <c r="L431" s="113"/>
    </row>
    <row r="432" ht="12.5" customHeight="1" spans="1:12">
      <c r="A432" s="86"/>
      <c r="B432" s="86"/>
      <c r="C432" s="86"/>
      <c r="E432" s="86"/>
      <c r="F432" s="111"/>
      <c r="G432" s="86"/>
      <c r="H432" s="86"/>
      <c r="I432" s="86"/>
      <c r="J432" s="112"/>
      <c r="L432" s="113"/>
    </row>
    <row r="433" ht="12.5" customHeight="1" spans="1:12">
      <c r="A433" s="86"/>
      <c r="B433" s="86"/>
      <c r="C433" s="86"/>
      <c r="E433" s="86"/>
      <c r="F433" s="111"/>
      <c r="G433" s="86"/>
      <c r="H433" s="86"/>
      <c r="I433" s="86"/>
      <c r="J433" s="112"/>
      <c r="L433" s="113"/>
    </row>
    <row r="434" ht="12.5" customHeight="1" spans="1:12">
      <c r="A434" s="86"/>
      <c r="B434" s="86"/>
      <c r="C434" s="86"/>
      <c r="E434" s="86"/>
      <c r="F434" s="111"/>
      <c r="G434" s="86"/>
      <c r="H434" s="86"/>
      <c r="I434" s="86"/>
      <c r="J434" s="112"/>
      <c r="L434" s="113"/>
    </row>
    <row r="435" ht="12.5" customHeight="1" spans="1:12">
      <c r="A435" s="86"/>
      <c r="B435" s="86"/>
      <c r="C435" s="86"/>
      <c r="E435" s="86"/>
      <c r="F435" s="111"/>
      <c r="G435" s="86"/>
      <c r="H435" s="86"/>
      <c r="I435" s="86"/>
      <c r="J435" s="112"/>
      <c r="L435" s="113"/>
    </row>
    <row r="436" ht="12.5" customHeight="1" spans="1:12">
      <c r="A436" s="86"/>
      <c r="B436" s="86"/>
      <c r="C436" s="86"/>
      <c r="E436" s="86"/>
      <c r="F436" s="111"/>
      <c r="G436" s="86"/>
      <c r="H436" s="86"/>
      <c r="I436" s="86"/>
      <c r="J436" s="112"/>
      <c r="L436" s="113"/>
    </row>
    <row r="437" ht="12.5" customHeight="1" spans="1:12">
      <c r="A437" s="86"/>
      <c r="B437" s="86"/>
      <c r="C437" s="86"/>
      <c r="E437" s="86"/>
      <c r="F437" s="111"/>
      <c r="G437" s="86"/>
      <c r="H437" s="86"/>
      <c r="I437" s="86"/>
      <c r="J437" s="112"/>
      <c r="L437" s="113"/>
    </row>
    <row r="438" ht="12.5" customHeight="1" spans="1:12">
      <c r="A438" s="86"/>
      <c r="B438" s="86"/>
      <c r="C438" s="86"/>
      <c r="E438" s="86"/>
      <c r="F438" s="111"/>
      <c r="G438" s="86"/>
      <c r="H438" s="86"/>
      <c r="I438" s="86"/>
      <c r="J438" s="112"/>
      <c r="L438" s="113"/>
    </row>
    <row r="439" ht="12.5" customHeight="1" spans="1:12">
      <c r="A439" s="86"/>
      <c r="B439" s="86"/>
      <c r="C439" s="86"/>
      <c r="E439" s="86"/>
      <c r="F439" s="111"/>
      <c r="G439" s="86"/>
      <c r="H439" s="86"/>
      <c r="I439" s="86"/>
      <c r="J439" s="112"/>
      <c r="L439" s="113"/>
    </row>
    <row r="440" ht="12.5" customHeight="1" spans="1:12">
      <c r="A440" s="86"/>
      <c r="B440" s="86"/>
      <c r="C440" s="86"/>
      <c r="E440" s="86"/>
      <c r="F440" s="111"/>
      <c r="G440" s="86"/>
      <c r="H440" s="86"/>
      <c r="I440" s="86"/>
      <c r="J440" s="112"/>
      <c r="L440" s="113"/>
    </row>
    <row r="441" ht="12.5" customHeight="1" spans="1:12">
      <c r="A441" s="86"/>
      <c r="B441" s="86"/>
      <c r="C441" s="86"/>
      <c r="E441" s="86"/>
      <c r="F441" s="111"/>
      <c r="G441" s="86"/>
      <c r="H441" s="86"/>
      <c r="I441" s="86"/>
      <c r="J441" s="112"/>
      <c r="L441" s="113"/>
    </row>
    <row r="442" ht="12.5" customHeight="1" spans="1:12">
      <c r="A442" s="86"/>
      <c r="B442" s="86"/>
      <c r="C442" s="86"/>
      <c r="E442" s="86"/>
      <c r="F442" s="111"/>
      <c r="G442" s="86"/>
      <c r="H442" s="86"/>
      <c r="I442" s="86"/>
      <c r="J442" s="112"/>
      <c r="L442" s="113"/>
    </row>
    <row r="443" ht="12.5" customHeight="1" spans="1:12">
      <c r="A443" s="86"/>
      <c r="B443" s="86"/>
      <c r="C443" s="86"/>
      <c r="E443" s="86"/>
      <c r="F443" s="111"/>
      <c r="G443" s="86"/>
      <c r="H443" s="86"/>
      <c r="I443" s="86"/>
      <c r="J443" s="112"/>
      <c r="L443" s="113"/>
    </row>
    <row r="444" ht="12.5" customHeight="1" spans="1:12">
      <c r="A444" s="86"/>
      <c r="B444" s="86"/>
      <c r="C444" s="86"/>
      <c r="E444" s="86"/>
      <c r="F444" s="111"/>
      <c r="G444" s="86"/>
      <c r="H444" s="86"/>
      <c r="I444" s="86"/>
      <c r="J444" s="112"/>
      <c r="L444" s="113"/>
    </row>
    <row r="445" ht="12.5" customHeight="1" spans="1:12">
      <c r="A445" s="86"/>
      <c r="B445" s="86"/>
      <c r="C445" s="86"/>
      <c r="E445" s="86"/>
      <c r="F445" s="111"/>
      <c r="G445" s="86"/>
      <c r="H445" s="86"/>
      <c r="I445" s="86"/>
      <c r="J445" s="112"/>
      <c r="L445" s="113"/>
    </row>
    <row r="446" ht="12.5" customHeight="1" spans="1:12">
      <c r="A446" s="86"/>
      <c r="B446" s="86"/>
      <c r="C446" s="86"/>
      <c r="E446" s="86"/>
      <c r="F446" s="111"/>
      <c r="G446" s="86"/>
      <c r="H446" s="86"/>
      <c r="I446" s="86"/>
      <c r="J446" s="112"/>
      <c r="L446" s="113"/>
    </row>
    <row r="447" ht="12.5" customHeight="1" spans="1:12">
      <c r="A447" s="86"/>
      <c r="B447" s="86"/>
      <c r="C447" s="86"/>
      <c r="E447" s="86"/>
      <c r="F447" s="111"/>
      <c r="G447" s="86"/>
      <c r="H447" s="86"/>
      <c r="I447" s="86"/>
      <c r="J447" s="112"/>
      <c r="L447" s="113"/>
    </row>
    <row r="448" ht="12.5" customHeight="1" spans="1:12">
      <c r="A448" s="86"/>
      <c r="B448" s="86"/>
      <c r="C448" s="86"/>
      <c r="E448" s="86"/>
      <c r="F448" s="111"/>
      <c r="G448" s="86"/>
      <c r="H448" s="86"/>
      <c r="I448" s="86"/>
      <c r="J448" s="112"/>
      <c r="L448" s="113"/>
    </row>
    <row r="449" ht="12.5" customHeight="1" spans="1:12">
      <c r="A449" s="86"/>
      <c r="B449" s="86"/>
      <c r="C449" s="86"/>
      <c r="E449" s="86"/>
      <c r="F449" s="111"/>
      <c r="G449" s="86"/>
      <c r="H449" s="86"/>
      <c r="I449" s="86"/>
      <c r="J449" s="112"/>
      <c r="L449" s="113"/>
    </row>
    <row r="450" ht="12.5" customHeight="1" spans="1:12">
      <c r="A450" s="86"/>
      <c r="B450" s="86"/>
      <c r="C450" s="86"/>
      <c r="E450" s="86"/>
      <c r="F450" s="111"/>
      <c r="G450" s="86"/>
      <c r="H450" s="86"/>
      <c r="I450" s="86"/>
      <c r="J450" s="112"/>
      <c r="L450" s="113"/>
    </row>
    <row r="451" ht="12.5" customHeight="1" spans="1:12">
      <c r="A451" s="86"/>
      <c r="B451" s="86"/>
      <c r="C451" s="86"/>
      <c r="E451" s="86"/>
      <c r="F451" s="111"/>
      <c r="G451" s="86"/>
      <c r="H451" s="86"/>
      <c r="I451" s="86"/>
      <c r="J451" s="112"/>
      <c r="L451" s="113"/>
    </row>
    <row r="452" ht="12.5" customHeight="1" spans="1:12">
      <c r="A452" s="86"/>
      <c r="B452" s="86"/>
      <c r="C452" s="86"/>
      <c r="E452" s="86"/>
      <c r="F452" s="111"/>
      <c r="G452" s="86"/>
      <c r="H452" s="86"/>
      <c r="I452" s="86"/>
      <c r="J452" s="112"/>
      <c r="L452" s="113"/>
    </row>
    <row r="453" ht="12.5" customHeight="1" spans="1:12">
      <c r="A453" s="86"/>
      <c r="B453" s="86"/>
      <c r="C453" s="86"/>
      <c r="E453" s="86"/>
      <c r="F453" s="111"/>
      <c r="G453" s="86"/>
      <c r="H453" s="86"/>
      <c r="I453" s="86"/>
      <c r="J453" s="112"/>
      <c r="L453" s="113"/>
    </row>
    <row r="454" ht="12.5" customHeight="1" spans="1:12">
      <c r="A454" s="86"/>
      <c r="B454" s="86"/>
      <c r="C454" s="86"/>
      <c r="E454" s="86"/>
      <c r="F454" s="111"/>
      <c r="G454" s="86"/>
      <c r="H454" s="86"/>
      <c r="I454" s="86"/>
      <c r="J454" s="112"/>
      <c r="L454" s="113"/>
    </row>
    <row r="455" ht="12.5" customHeight="1" spans="1:12">
      <c r="A455" s="86"/>
      <c r="B455" s="86"/>
      <c r="C455" s="86"/>
      <c r="E455" s="86"/>
      <c r="F455" s="111"/>
      <c r="G455" s="86"/>
      <c r="H455" s="86"/>
      <c r="I455" s="86"/>
      <c r="J455" s="112"/>
      <c r="L455" s="113"/>
    </row>
    <row r="456" ht="12.5" customHeight="1" spans="1:12">
      <c r="A456" s="86"/>
      <c r="B456" s="86"/>
      <c r="C456" s="86"/>
      <c r="E456" s="86"/>
      <c r="F456" s="111"/>
      <c r="G456" s="86"/>
      <c r="H456" s="86"/>
      <c r="I456" s="86"/>
      <c r="J456" s="112"/>
      <c r="L456" s="113"/>
    </row>
    <row r="457" ht="12.5" customHeight="1" spans="1:12">
      <c r="A457" s="86"/>
      <c r="B457" s="86"/>
      <c r="C457" s="86"/>
      <c r="E457" s="86"/>
      <c r="F457" s="111"/>
      <c r="G457" s="86"/>
      <c r="H457" s="86"/>
      <c r="I457" s="86"/>
      <c r="J457" s="112"/>
      <c r="L457" s="113"/>
    </row>
    <row r="458" ht="12.5" customHeight="1" spans="1:12">
      <c r="A458" s="86"/>
      <c r="B458" s="86"/>
      <c r="C458" s="86"/>
      <c r="E458" s="86"/>
      <c r="F458" s="111"/>
      <c r="G458" s="86"/>
      <c r="H458" s="86"/>
      <c r="I458" s="86"/>
      <c r="J458" s="112"/>
      <c r="L458" s="113"/>
    </row>
    <row r="459" ht="12.5" customHeight="1" spans="1:12">
      <c r="A459" s="86"/>
      <c r="B459" s="86"/>
      <c r="C459" s="86"/>
      <c r="E459" s="86"/>
      <c r="F459" s="111"/>
      <c r="G459" s="86"/>
      <c r="H459" s="86"/>
      <c r="I459" s="86"/>
      <c r="J459" s="112"/>
      <c r="L459" s="113"/>
    </row>
    <row r="460" ht="12.5" customHeight="1" spans="1:12">
      <c r="A460" s="86"/>
      <c r="B460" s="86"/>
      <c r="C460" s="86"/>
      <c r="E460" s="86"/>
      <c r="F460" s="111"/>
      <c r="G460" s="86"/>
      <c r="H460" s="86"/>
      <c r="I460" s="86"/>
      <c r="J460" s="112"/>
      <c r="L460" s="113"/>
    </row>
    <row r="461" ht="12.5" customHeight="1" spans="1:12">
      <c r="A461" s="86"/>
      <c r="B461" s="86"/>
      <c r="C461" s="86"/>
      <c r="E461" s="86"/>
      <c r="F461" s="111"/>
      <c r="G461" s="86"/>
      <c r="H461" s="86"/>
      <c r="I461" s="86"/>
      <c r="J461" s="112"/>
      <c r="L461" s="113"/>
    </row>
    <row r="462" ht="12.5" customHeight="1" spans="1:12">
      <c r="A462" s="86"/>
      <c r="B462" s="86"/>
      <c r="C462" s="86"/>
      <c r="E462" s="86"/>
      <c r="F462" s="111"/>
      <c r="G462" s="86"/>
      <c r="H462" s="86"/>
      <c r="I462" s="86"/>
      <c r="J462" s="112"/>
      <c r="L462" s="113"/>
    </row>
    <row r="463" ht="12.5" customHeight="1" spans="1:12">
      <c r="A463" s="86"/>
      <c r="B463" s="86"/>
      <c r="C463" s="86"/>
      <c r="E463" s="86"/>
      <c r="F463" s="111"/>
      <c r="G463" s="86"/>
      <c r="H463" s="86"/>
      <c r="I463" s="86"/>
      <c r="J463" s="112"/>
      <c r="L463" s="113"/>
    </row>
    <row r="464" ht="12.5" customHeight="1" spans="1:12">
      <c r="A464" s="86"/>
      <c r="B464" s="86"/>
      <c r="C464" s="86"/>
      <c r="E464" s="86"/>
      <c r="F464" s="111"/>
      <c r="G464" s="86"/>
      <c r="H464" s="86"/>
      <c r="I464" s="86"/>
      <c r="J464" s="112"/>
      <c r="L464" s="113"/>
    </row>
    <row r="465" ht="12.5" customHeight="1" spans="1:12">
      <c r="A465" s="86"/>
      <c r="B465" s="86"/>
      <c r="C465" s="86"/>
      <c r="E465" s="86"/>
      <c r="F465" s="111"/>
      <c r="G465" s="86"/>
      <c r="H465" s="86"/>
      <c r="I465" s="86"/>
      <c r="J465" s="112"/>
      <c r="L465" s="113"/>
    </row>
    <row r="466" ht="12.5" customHeight="1" spans="1:12">
      <c r="A466" s="86"/>
      <c r="B466" s="86"/>
      <c r="C466" s="86"/>
      <c r="E466" s="86"/>
      <c r="F466" s="111"/>
      <c r="G466" s="86"/>
      <c r="H466" s="86"/>
      <c r="I466" s="86"/>
      <c r="J466" s="112"/>
      <c r="L466" s="113"/>
    </row>
    <row r="467" ht="12.5" customHeight="1" spans="1:12">
      <c r="A467" s="86"/>
      <c r="B467" s="86"/>
      <c r="C467" s="86"/>
      <c r="E467" s="86"/>
      <c r="F467" s="111"/>
      <c r="G467" s="86"/>
      <c r="H467" s="86"/>
      <c r="I467" s="86"/>
      <c r="J467" s="112"/>
      <c r="L467" s="113"/>
    </row>
    <row r="468" ht="12.5" customHeight="1" spans="1:12">
      <c r="A468" s="86"/>
      <c r="B468" s="86"/>
      <c r="C468" s="86"/>
      <c r="E468" s="86"/>
      <c r="F468" s="111"/>
      <c r="G468" s="86"/>
      <c r="H468" s="86"/>
      <c r="I468" s="86"/>
      <c r="J468" s="112"/>
      <c r="L468" s="113"/>
    </row>
    <row r="469" ht="12.5" customHeight="1" spans="1:12">
      <c r="A469" s="86"/>
      <c r="B469" s="86"/>
      <c r="C469" s="86"/>
      <c r="E469" s="86"/>
      <c r="F469" s="111"/>
      <c r="G469" s="86"/>
      <c r="H469" s="86"/>
      <c r="I469" s="86"/>
      <c r="J469" s="112"/>
      <c r="L469" s="113"/>
    </row>
    <row r="470" ht="12.5" customHeight="1" spans="1:12">
      <c r="A470" s="86"/>
      <c r="B470" s="86"/>
      <c r="C470" s="86"/>
      <c r="E470" s="86"/>
      <c r="F470" s="111"/>
      <c r="G470" s="86"/>
      <c r="H470" s="86"/>
      <c r="I470" s="86"/>
      <c r="J470" s="112"/>
      <c r="L470" s="113"/>
    </row>
    <row r="471" ht="12.5" customHeight="1" spans="1:12">
      <c r="A471" s="86"/>
      <c r="B471" s="86"/>
      <c r="C471" s="86"/>
      <c r="E471" s="86"/>
      <c r="F471" s="111"/>
      <c r="G471" s="86"/>
      <c r="H471" s="86"/>
      <c r="I471" s="86"/>
      <c r="J471" s="112"/>
      <c r="L471" s="113"/>
    </row>
    <row r="472" ht="12.5" customHeight="1" spans="1:12">
      <c r="A472" s="86"/>
      <c r="B472" s="86"/>
      <c r="C472" s="86"/>
      <c r="E472" s="86"/>
      <c r="F472" s="111"/>
      <c r="G472" s="86"/>
      <c r="H472" s="86"/>
      <c r="I472" s="86"/>
      <c r="J472" s="112"/>
      <c r="L472" s="113"/>
    </row>
    <row r="473" ht="12.5" customHeight="1" spans="1:12">
      <c r="A473" s="86"/>
      <c r="B473" s="86"/>
      <c r="C473" s="86"/>
      <c r="E473" s="86"/>
      <c r="F473" s="111"/>
      <c r="G473" s="86"/>
      <c r="H473" s="86"/>
      <c r="I473" s="86"/>
      <c r="J473" s="112"/>
      <c r="L473" s="113"/>
    </row>
    <row r="474" ht="12.5" customHeight="1" spans="1:12">
      <c r="A474" s="86"/>
      <c r="B474" s="86"/>
      <c r="C474" s="86"/>
      <c r="E474" s="86"/>
      <c r="F474" s="111"/>
      <c r="G474" s="86"/>
      <c r="H474" s="86"/>
      <c r="I474" s="86"/>
      <c r="J474" s="112"/>
      <c r="L474" s="113"/>
    </row>
    <row r="475" ht="12.5" customHeight="1" spans="1:12">
      <c r="A475" s="86"/>
      <c r="B475" s="86"/>
      <c r="C475" s="86"/>
      <c r="E475" s="86"/>
      <c r="F475" s="111"/>
      <c r="G475" s="86"/>
      <c r="H475" s="86"/>
      <c r="I475" s="86"/>
      <c r="J475" s="112"/>
      <c r="L475" s="113"/>
    </row>
    <row r="476" ht="12.5" customHeight="1" spans="1:12">
      <c r="A476" s="86"/>
      <c r="B476" s="86"/>
      <c r="C476" s="86"/>
      <c r="E476" s="86"/>
      <c r="F476" s="111"/>
      <c r="G476" s="86"/>
      <c r="H476" s="86"/>
      <c r="I476" s="86"/>
      <c r="J476" s="112"/>
      <c r="L476" s="113"/>
    </row>
    <row r="477" ht="12.5" customHeight="1" spans="1:12">
      <c r="A477" s="86"/>
      <c r="B477" s="86"/>
      <c r="C477" s="86"/>
      <c r="E477" s="86"/>
      <c r="F477" s="111"/>
      <c r="G477" s="86"/>
      <c r="H477" s="86"/>
      <c r="I477" s="86"/>
      <c r="J477" s="112"/>
      <c r="L477" s="113"/>
    </row>
    <row r="478" ht="12.5" customHeight="1" spans="1:12">
      <c r="A478" s="86"/>
      <c r="B478" s="86"/>
      <c r="C478" s="86"/>
      <c r="E478" s="86"/>
      <c r="F478" s="111"/>
      <c r="G478" s="86"/>
      <c r="H478" s="86"/>
      <c r="I478" s="86"/>
      <c r="J478" s="112"/>
      <c r="L478" s="113"/>
    </row>
    <row r="479" ht="12.5" customHeight="1" spans="1:12">
      <c r="A479" s="86"/>
      <c r="B479" s="86"/>
      <c r="C479" s="86"/>
      <c r="E479" s="86"/>
      <c r="F479" s="111"/>
      <c r="G479" s="86"/>
      <c r="H479" s="86"/>
      <c r="I479" s="86"/>
      <c r="J479" s="112"/>
      <c r="L479" s="113"/>
    </row>
    <row r="480" ht="12.5" customHeight="1" spans="1:12">
      <c r="A480" s="86"/>
      <c r="B480" s="86"/>
      <c r="C480" s="86"/>
      <c r="E480" s="86"/>
      <c r="F480" s="111"/>
      <c r="G480" s="86"/>
      <c r="H480" s="86"/>
      <c r="I480" s="86"/>
      <c r="J480" s="112"/>
      <c r="L480" s="113"/>
    </row>
    <row r="481" ht="12.5" customHeight="1" spans="1:12">
      <c r="A481" s="86"/>
      <c r="B481" s="86"/>
      <c r="C481" s="86"/>
      <c r="E481" s="86"/>
      <c r="F481" s="111"/>
      <c r="G481" s="86"/>
      <c r="H481" s="86"/>
      <c r="I481" s="86"/>
      <c r="J481" s="112"/>
      <c r="L481" s="113"/>
    </row>
    <row r="482" ht="12.5" customHeight="1" spans="1:12">
      <c r="A482" s="86"/>
      <c r="B482" s="86"/>
      <c r="C482" s="86"/>
      <c r="E482" s="86"/>
      <c r="F482" s="111"/>
      <c r="G482" s="86"/>
      <c r="H482" s="86"/>
      <c r="I482" s="86"/>
      <c r="J482" s="112"/>
      <c r="L482" s="113"/>
    </row>
    <row r="483" ht="12.5" customHeight="1" spans="1:12">
      <c r="A483" s="86"/>
      <c r="B483" s="86"/>
      <c r="C483" s="86"/>
      <c r="E483" s="86"/>
      <c r="F483" s="111"/>
      <c r="G483" s="86"/>
      <c r="H483" s="86"/>
      <c r="I483" s="86"/>
      <c r="J483" s="112"/>
      <c r="L483" s="113"/>
    </row>
    <row r="484" ht="12.5" customHeight="1" spans="1:12">
      <c r="A484" s="86"/>
      <c r="B484" s="86"/>
      <c r="C484" s="86"/>
      <c r="E484" s="86"/>
      <c r="F484" s="111"/>
      <c r="G484" s="86"/>
      <c r="H484" s="86"/>
      <c r="I484" s="86"/>
      <c r="J484" s="112"/>
      <c r="L484" s="113"/>
    </row>
    <row r="485" ht="12.5" customHeight="1" spans="1:12">
      <c r="A485" s="86"/>
      <c r="B485" s="86"/>
      <c r="C485" s="86"/>
      <c r="E485" s="86"/>
      <c r="F485" s="111"/>
      <c r="G485" s="86"/>
      <c r="H485" s="86"/>
      <c r="I485" s="86"/>
      <c r="J485" s="112"/>
      <c r="L485" s="113"/>
    </row>
    <row r="486" ht="12.5" customHeight="1" spans="1:12">
      <c r="A486" s="86"/>
      <c r="B486" s="86"/>
      <c r="C486" s="86"/>
      <c r="E486" s="86"/>
      <c r="F486" s="111"/>
      <c r="G486" s="86"/>
      <c r="H486" s="86"/>
      <c r="I486" s="86"/>
      <c r="J486" s="112"/>
      <c r="L486" s="113"/>
    </row>
    <row r="487" ht="12.5" customHeight="1" spans="1:12">
      <c r="A487" s="86"/>
      <c r="B487" s="86"/>
      <c r="C487" s="86"/>
      <c r="E487" s="86"/>
      <c r="F487" s="111"/>
      <c r="G487" s="86"/>
      <c r="H487" s="86"/>
      <c r="I487" s="86"/>
      <c r="J487" s="112"/>
      <c r="L487" s="113"/>
    </row>
    <row r="488" ht="12.5" customHeight="1" spans="1:12">
      <c r="A488" s="86"/>
      <c r="B488" s="86"/>
      <c r="C488" s="86"/>
      <c r="E488" s="86"/>
      <c r="F488" s="111"/>
      <c r="G488" s="86"/>
      <c r="H488" s="86"/>
      <c r="I488" s="86"/>
      <c r="J488" s="112"/>
      <c r="L488" s="113"/>
    </row>
    <row r="489" ht="12.5" customHeight="1" spans="1:12">
      <c r="A489" s="86"/>
      <c r="B489" s="86"/>
      <c r="C489" s="86"/>
      <c r="E489" s="86"/>
      <c r="F489" s="111"/>
      <c r="G489" s="86"/>
      <c r="H489" s="86"/>
      <c r="I489" s="86"/>
      <c r="J489" s="112"/>
      <c r="L489" s="113"/>
    </row>
    <row r="490" ht="12.5" customHeight="1" spans="1:12">
      <c r="A490" s="86"/>
      <c r="B490" s="86"/>
      <c r="C490" s="86"/>
      <c r="E490" s="86"/>
      <c r="F490" s="111"/>
      <c r="G490" s="86"/>
      <c r="H490" s="86"/>
      <c r="I490" s="86"/>
      <c r="J490" s="112"/>
      <c r="L490" s="113"/>
    </row>
    <row r="491" ht="12.5" customHeight="1" spans="1:12">
      <c r="A491" s="86"/>
      <c r="B491" s="86"/>
      <c r="C491" s="86"/>
      <c r="E491" s="86"/>
      <c r="F491" s="111"/>
      <c r="G491" s="86"/>
      <c r="H491" s="86"/>
      <c r="I491" s="86"/>
      <c r="J491" s="112"/>
      <c r="L491" s="113"/>
    </row>
    <row r="492" ht="12.5" customHeight="1" spans="1:12">
      <c r="A492" s="86"/>
      <c r="B492" s="86"/>
      <c r="C492" s="86"/>
      <c r="E492" s="86"/>
      <c r="F492" s="111"/>
      <c r="G492" s="86"/>
      <c r="H492" s="86"/>
      <c r="I492" s="86"/>
      <c r="J492" s="112"/>
      <c r="L492" s="113"/>
    </row>
    <row r="493" ht="12.5" customHeight="1" spans="1:12">
      <c r="A493" s="86"/>
      <c r="B493" s="86"/>
      <c r="C493" s="86"/>
      <c r="E493" s="86"/>
      <c r="F493" s="111"/>
      <c r="G493" s="86"/>
      <c r="H493" s="86"/>
      <c r="I493" s="86"/>
      <c r="J493" s="112"/>
      <c r="L493" s="113"/>
    </row>
    <row r="494" ht="12.5" customHeight="1" spans="1:12">
      <c r="A494" s="86"/>
      <c r="B494" s="86"/>
      <c r="C494" s="86"/>
      <c r="E494" s="86"/>
      <c r="F494" s="111"/>
      <c r="G494" s="86"/>
      <c r="H494" s="86"/>
      <c r="I494" s="86"/>
      <c r="J494" s="112"/>
      <c r="L494" s="113"/>
    </row>
    <row r="495" ht="12.5" customHeight="1" spans="1:12">
      <c r="A495" s="86"/>
      <c r="B495" s="86"/>
      <c r="C495" s="86"/>
      <c r="E495" s="86"/>
      <c r="F495" s="111"/>
      <c r="G495" s="86"/>
      <c r="H495" s="86"/>
      <c r="I495" s="86"/>
      <c r="J495" s="112"/>
      <c r="L495" s="113"/>
    </row>
    <row r="496" ht="12.5" customHeight="1" spans="1:12">
      <c r="A496" s="86"/>
      <c r="B496" s="86"/>
      <c r="C496" s="86"/>
      <c r="E496" s="86"/>
      <c r="F496" s="111"/>
      <c r="G496" s="86"/>
      <c r="H496" s="86"/>
      <c r="I496" s="86"/>
      <c r="J496" s="112"/>
      <c r="L496" s="113"/>
    </row>
    <row r="497" ht="12.5" customHeight="1" spans="1:12">
      <c r="A497" s="86"/>
      <c r="B497" s="86"/>
      <c r="C497" s="86"/>
      <c r="E497" s="86"/>
      <c r="F497" s="111"/>
      <c r="G497" s="86"/>
      <c r="H497" s="86"/>
      <c r="I497" s="86"/>
      <c r="J497" s="112"/>
      <c r="L497" s="113"/>
    </row>
    <row r="498" ht="12.5" customHeight="1" spans="1:12">
      <c r="A498" s="86"/>
      <c r="B498" s="86"/>
      <c r="C498" s="86"/>
      <c r="E498" s="86"/>
      <c r="F498" s="111"/>
      <c r="G498" s="86"/>
      <c r="H498" s="86"/>
      <c r="I498" s="86"/>
      <c r="J498" s="112"/>
      <c r="L498" s="113"/>
    </row>
    <row r="499" ht="12.5" customHeight="1" spans="1:12">
      <c r="A499" s="86"/>
      <c r="B499" s="86"/>
      <c r="C499" s="86"/>
      <c r="E499" s="86"/>
      <c r="F499" s="111"/>
      <c r="G499" s="86"/>
      <c r="H499" s="86"/>
      <c r="I499" s="86"/>
      <c r="J499" s="112"/>
      <c r="L499" s="113"/>
    </row>
    <row r="500" ht="12.5" customHeight="1" spans="1:12">
      <c r="A500" s="86"/>
      <c r="B500" s="86"/>
      <c r="C500" s="86"/>
      <c r="E500" s="86"/>
      <c r="F500" s="111"/>
      <c r="G500" s="86"/>
      <c r="H500" s="86"/>
      <c r="I500" s="86"/>
      <c r="J500" s="112"/>
      <c r="L500" s="113"/>
    </row>
    <row r="501" ht="12.5" customHeight="1" spans="1:12">
      <c r="A501" s="86"/>
      <c r="B501" s="86"/>
      <c r="C501" s="86"/>
      <c r="E501" s="86"/>
      <c r="F501" s="111"/>
      <c r="G501" s="86"/>
      <c r="H501" s="86"/>
      <c r="I501" s="86"/>
      <c r="J501" s="112"/>
      <c r="L501" s="113"/>
    </row>
    <row r="502" ht="12.5" customHeight="1" spans="1:12">
      <c r="A502" s="86"/>
      <c r="B502" s="86"/>
      <c r="C502" s="86"/>
      <c r="E502" s="86"/>
      <c r="F502" s="111"/>
      <c r="G502" s="86"/>
      <c r="H502" s="86"/>
      <c r="I502" s="86"/>
      <c r="J502" s="112"/>
      <c r="L502" s="113"/>
    </row>
    <row r="503" ht="12.5" customHeight="1" spans="1:12">
      <c r="A503" s="86"/>
      <c r="B503" s="86"/>
      <c r="C503" s="86"/>
      <c r="E503" s="86"/>
      <c r="F503" s="111"/>
      <c r="G503" s="86"/>
      <c r="H503" s="86"/>
      <c r="I503" s="86"/>
      <c r="J503" s="112"/>
      <c r="L503" s="113"/>
    </row>
    <row r="504" ht="12.5" customHeight="1" spans="1:12">
      <c r="A504" s="86"/>
      <c r="B504" s="86"/>
      <c r="C504" s="86"/>
      <c r="E504" s="86"/>
      <c r="F504" s="111"/>
      <c r="G504" s="86"/>
      <c r="H504" s="86"/>
      <c r="I504" s="86"/>
      <c r="J504" s="112"/>
      <c r="L504" s="113"/>
    </row>
    <row r="505" ht="12.5" customHeight="1" spans="1:12">
      <c r="A505" s="86"/>
      <c r="B505" s="86"/>
      <c r="C505" s="86"/>
      <c r="E505" s="86"/>
      <c r="F505" s="111"/>
      <c r="G505" s="86"/>
      <c r="H505" s="86"/>
      <c r="I505" s="86"/>
      <c r="J505" s="112"/>
      <c r="L505" s="113"/>
    </row>
    <row r="506" ht="12.5" customHeight="1" spans="1:12">
      <c r="A506" s="86"/>
      <c r="B506" s="86"/>
      <c r="C506" s="86"/>
      <c r="E506" s="86"/>
      <c r="F506" s="111"/>
      <c r="G506" s="86"/>
      <c r="H506" s="86"/>
      <c r="I506" s="86"/>
      <c r="J506" s="112"/>
      <c r="L506" s="113"/>
    </row>
    <row r="507" ht="12.5" customHeight="1" spans="1:12">
      <c r="A507" s="86"/>
      <c r="B507" s="86"/>
      <c r="C507" s="86"/>
      <c r="E507" s="86"/>
      <c r="F507" s="111"/>
      <c r="G507" s="86"/>
      <c r="H507" s="86"/>
      <c r="I507" s="86"/>
      <c r="J507" s="112"/>
      <c r="L507" s="113"/>
    </row>
    <row r="508" ht="12.5" customHeight="1" spans="1:12">
      <c r="A508" s="86"/>
      <c r="B508" s="86"/>
      <c r="C508" s="86"/>
      <c r="E508" s="86"/>
      <c r="F508" s="111"/>
      <c r="G508" s="86"/>
      <c r="H508" s="86"/>
      <c r="I508" s="86"/>
      <c r="J508" s="112"/>
      <c r="L508" s="113"/>
    </row>
    <row r="509" ht="12.5" customHeight="1" spans="1:12">
      <c r="A509" s="86"/>
      <c r="B509" s="86"/>
      <c r="C509" s="86"/>
      <c r="E509" s="86"/>
      <c r="F509" s="111"/>
      <c r="G509" s="86"/>
      <c r="H509" s="86"/>
      <c r="I509" s="86"/>
      <c r="J509" s="112"/>
      <c r="L509" s="113"/>
    </row>
    <row r="510" ht="12.5" customHeight="1" spans="1:12">
      <c r="A510" s="86"/>
      <c r="B510" s="86"/>
      <c r="C510" s="86"/>
      <c r="E510" s="86"/>
      <c r="F510" s="111"/>
      <c r="G510" s="86"/>
      <c r="H510" s="86"/>
      <c r="I510" s="86"/>
      <c r="J510" s="112"/>
      <c r="L510" s="113"/>
    </row>
    <row r="511" ht="12.5" customHeight="1" spans="1:12">
      <c r="A511" s="86"/>
      <c r="B511" s="86"/>
      <c r="C511" s="86"/>
      <c r="E511" s="86"/>
      <c r="F511" s="111"/>
      <c r="G511" s="86"/>
      <c r="H511" s="86"/>
      <c r="I511" s="86"/>
      <c r="J511" s="112"/>
      <c r="L511" s="113"/>
    </row>
    <row r="512" ht="12.5" customHeight="1" spans="1:12">
      <c r="A512" s="86"/>
      <c r="B512" s="86"/>
      <c r="C512" s="86"/>
      <c r="E512" s="86"/>
      <c r="F512" s="111"/>
      <c r="G512" s="86"/>
      <c r="H512" s="86"/>
      <c r="I512" s="86"/>
      <c r="J512" s="112"/>
      <c r="L512" s="113"/>
    </row>
    <row r="513" ht="12.5" customHeight="1" spans="1:12">
      <c r="A513" s="86"/>
      <c r="B513" s="86"/>
      <c r="C513" s="86"/>
      <c r="E513" s="86"/>
      <c r="F513" s="111"/>
      <c r="G513" s="86"/>
      <c r="H513" s="86"/>
      <c r="I513" s="86"/>
      <c r="J513" s="112"/>
      <c r="L513" s="113"/>
    </row>
    <row r="514" ht="12.5" customHeight="1" spans="1:12">
      <c r="A514" s="86"/>
      <c r="B514" s="86"/>
      <c r="C514" s="86"/>
      <c r="E514" s="86"/>
      <c r="F514" s="111"/>
      <c r="G514" s="86"/>
      <c r="H514" s="86"/>
      <c r="I514" s="86"/>
      <c r="J514" s="112"/>
      <c r="L514" s="113"/>
    </row>
    <row r="515" ht="12.5" customHeight="1" spans="1:12">
      <c r="A515" s="86"/>
      <c r="B515" s="86"/>
      <c r="C515" s="86"/>
      <c r="E515" s="86"/>
      <c r="F515" s="111"/>
      <c r="G515" s="86"/>
      <c r="H515" s="86"/>
      <c r="I515" s="86"/>
      <c r="J515" s="112"/>
      <c r="L515" s="113"/>
    </row>
    <row r="516" ht="12.5" customHeight="1" spans="1:12">
      <c r="A516" s="86"/>
      <c r="B516" s="86"/>
      <c r="C516" s="86"/>
      <c r="E516" s="86"/>
      <c r="F516" s="111"/>
      <c r="G516" s="86"/>
      <c r="H516" s="86"/>
      <c r="I516" s="86"/>
      <c r="J516" s="112"/>
      <c r="L516" s="113"/>
    </row>
    <row r="517" ht="12.5" customHeight="1" spans="1:12">
      <c r="A517" s="86"/>
      <c r="B517" s="86"/>
      <c r="C517" s="86"/>
      <c r="E517" s="86"/>
      <c r="F517" s="111"/>
      <c r="G517" s="86"/>
      <c r="H517" s="86"/>
      <c r="I517" s="86"/>
      <c r="J517" s="112"/>
      <c r="L517" s="113"/>
    </row>
    <row r="518" ht="12.5" customHeight="1" spans="1:12">
      <c r="A518" s="86"/>
      <c r="B518" s="86"/>
      <c r="C518" s="86"/>
      <c r="E518" s="86"/>
      <c r="F518" s="111"/>
      <c r="G518" s="86"/>
      <c r="H518" s="86"/>
      <c r="I518" s="86"/>
      <c r="J518" s="112"/>
      <c r="L518" s="113"/>
    </row>
    <row r="519" ht="12.5" customHeight="1" spans="1:12">
      <c r="A519" s="86"/>
      <c r="B519" s="86"/>
      <c r="C519" s="86"/>
      <c r="E519" s="86"/>
      <c r="F519" s="111"/>
      <c r="G519" s="86"/>
      <c r="H519" s="86"/>
      <c r="I519" s="86"/>
      <c r="J519" s="112"/>
      <c r="L519" s="113"/>
    </row>
    <row r="520" ht="12.5" customHeight="1" spans="1:12">
      <c r="A520" s="86"/>
      <c r="B520" s="86"/>
      <c r="C520" s="86"/>
      <c r="E520" s="86"/>
      <c r="F520" s="111"/>
      <c r="G520" s="86"/>
      <c r="H520" s="86"/>
      <c r="I520" s="86"/>
      <c r="J520" s="112"/>
      <c r="L520" s="113"/>
    </row>
    <row r="521" ht="12.5" customHeight="1" spans="1:12">
      <c r="A521" s="86"/>
      <c r="B521" s="86"/>
      <c r="C521" s="86"/>
      <c r="E521" s="86"/>
      <c r="F521" s="111"/>
      <c r="G521" s="86"/>
      <c r="H521" s="86"/>
      <c r="I521" s="86"/>
      <c r="J521" s="112"/>
      <c r="L521" s="113"/>
    </row>
    <row r="522" ht="12.5" customHeight="1" spans="1:12">
      <c r="A522" s="86"/>
      <c r="B522" s="86"/>
      <c r="C522" s="86"/>
      <c r="E522" s="86"/>
      <c r="F522" s="111"/>
      <c r="G522" s="86"/>
      <c r="H522" s="86"/>
      <c r="I522" s="86"/>
      <c r="J522" s="112"/>
      <c r="L522" s="113"/>
    </row>
    <row r="523" ht="12.5" customHeight="1" spans="1:12">
      <c r="A523" s="86"/>
      <c r="B523" s="86"/>
      <c r="C523" s="86"/>
      <c r="E523" s="86"/>
      <c r="F523" s="111"/>
      <c r="G523" s="86"/>
      <c r="H523" s="86"/>
      <c r="I523" s="86"/>
      <c r="J523" s="112"/>
      <c r="L523" s="113"/>
    </row>
    <row r="524" ht="12.5" customHeight="1" spans="1:12">
      <c r="A524" s="86"/>
      <c r="B524" s="86"/>
      <c r="C524" s="86"/>
      <c r="E524" s="86"/>
      <c r="F524" s="111"/>
      <c r="G524" s="86"/>
      <c r="H524" s="86"/>
      <c r="I524" s="86"/>
      <c r="J524" s="112"/>
      <c r="L524" s="113"/>
    </row>
    <row r="525" ht="12.5" customHeight="1" spans="1:12">
      <c r="A525" s="86"/>
      <c r="B525" s="86"/>
      <c r="C525" s="86"/>
      <c r="E525" s="86"/>
      <c r="F525" s="111"/>
      <c r="G525" s="86"/>
      <c r="H525" s="86"/>
      <c r="I525" s="86"/>
      <c r="J525" s="112"/>
      <c r="L525" s="113"/>
    </row>
    <row r="526" ht="12.5" customHeight="1" spans="1:12">
      <c r="A526" s="86"/>
      <c r="B526" s="86"/>
      <c r="C526" s="86"/>
      <c r="E526" s="86"/>
      <c r="F526" s="111"/>
      <c r="G526" s="86"/>
      <c r="H526" s="86"/>
      <c r="I526" s="86"/>
      <c r="J526" s="112"/>
      <c r="L526" s="113"/>
    </row>
    <row r="527" ht="12.5" customHeight="1" spans="1:12">
      <c r="A527" s="86"/>
      <c r="B527" s="86"/>
      <c r="C527" s="86"/>
      <c r="E527" s="86"/>
      <c r="F527" s="111"/>
      <c r="G527" s="86"/>
      <c r="H527" s="86"/>
      <c r="I527" s="86"/>
      <c r="J527" s="112"/>
      <c r="L527" s="113"/>
    </row>
    <row r="528" ht="12.5" customHeight="1" spans="1:12">
      <c r="A528" s="86"/>
      <c r="B528" s="86"/>
      <c r="C528" s="86"/>
      <c r="E528" s="86"/>
      <c r="F528" s="111"/>
      <c r="G528" s="86"/>
      <c r="H528" s="86"/>
      <c r="I528" s="86"/>
      <c r="J528" s="112"/>
      <c r="L528" s="113"/>
    </row>
    <row r="529" ht="12.5" customHeight="1" spans="1:12">
      <c r="A529" s="86"/>
      <c r="B529" s="86"/>
      <c r="C529" s="86"/>
      <c r="E529" s="86"/>
      <c r="F529" s="111"/>
      <c r="G529" s="86"/>
      <c r="H529" s="86"/>
      <c r="I529" s="86"/>
      <c r="J529" s="112"/>
      <c r="L529" s="113"/>
    </row>
    <row r="530" ht="12.5" customHeight="1" spans="1:12">
      <c r="A530" s="86"/>
      <c r="B530" s="86"/>
      <c r="C530" s="86"/>
      <c r="E530" s="86"/>
      <c r="F530" s="111"/>
      <c r="G530" s="86"/>
      <c r="H530" s="86"/>
      <c r="I530" s="86"/>
      <c r="J530" s="112"/>
      <c r="L530" s="113"/>
    </row>
    <row r="531" ht="12.5" customHeight="1" spans="1:12">
      <c r="A531" s="86"/>
      <c r="B531" s="86"/>
      <c r="C531" s="86"/>
      <c r="E531" s="86"/>
      <c r="F531" s="111"/>
      <c r="G531" s="86"/>
      <c r="H531" s="86"/>
      <c r="I531" s="86"/>
      <c r="J531" s="112"/>
      <c r="L531" s="113"/>
    </row>
    <row r="532" ht="12.5" customHeight="1" spans="1:12">
      <c r="A532" s="86"/>
      <c r="B532" s="86"/>
      <c r="C532" s="86"/>
      <c r="E532" s="86"/>
      <c r="F532" s="111"/>
      <c r="G532" s="86"/>
      <c r="H532" s="86"/>
      <c r="I532" s="86"/>
      <c r="J532" s="112"/>
      <c r="L532" s="113"/>
    </row>
    <row r="533" ht="12.5" customHeight="1" spans="1:12">
      <c r="A533" s="86"/>
      <c r="B533" s="86"/>
      <c r="C533" s="86"/>
      <c r="E533" s="86"/>
      <c r="F533" s="111"/>
      <c r="G533" s="86"/>
      <c r="H533" s="86"/>
      <c r="I533" s="86"/>
      <c r="J533" s="112"/>
      <c r="L533" s="113"/>
    </row>
    <row r="534" ht="12.5" customHeight="1" spans="1:12">
      <c r="A534" s="86"/>
      <c r="B534" s="86"/>
      <c r="C534" s="86"/>
      <c r="E534" s="86"/>
      <c r="F534" s="111"/>
      <c r="G534" s="86"/>
      <c r="H534" s="86"/>
      <c r="I534" s="86"/>
      <c r="J534" s="112"/>
      <c r="L534" s="113"/>
    </row>
    <row r="535" ht="12.5" customHeight="1" spans="1:12">
      <c r="A535" s="86"/>
      <c r="B535" s="86"/>
      <c r="C535" s="86"/>
      <c r="E535" s="86"/>
      <c r="F535" s="111"/>
      <c r="G535" s="86"/>
      <c r="H535" s="86"/>
      <c r="I535" s="86"/>
      <c r="J535" s="112"/>
      <c r="L535" s="113"/>
    </row>
    <row r="536" ht="12.5" customHeight="1" spans="1:12">
      <c r="A536" s="86"/>
      <c r="B536" s="86"/>
      <c r="C536" s="86"/>
      <c r="E536" s="86"/>
      <c r="F536" s="111"/>
      <c r="G536" s="86"/>
      <c r="H536" s="86"/>
      <c r="I536" s="86"/>
      <c r="J536" s="112"/>
      <c r="L536" s="113"/>
    </row>
    <row r="537" ht="12.5" customHeight="1" spans="1:12">
      <c r="A537" s="86"/>
      <c r="B537" s="86"/>
      <c r="C537" s="86"/>
      <c r="E537" s="86"/>
      <c r="F537" s="111"/>
      <c r="G537" s="86"/>
      <c r="H537" s="86"/>
      <c r="I537" s="86"/>
      <c r="J537" s="112"/>
      <c r="L537" s="113"/>
    </row>
    <row r="538" ht="12.5" customHeight="1" spans="1:12">
      <c r="A538" s="86"/>
      <c r="B538" s="86"/>
      <c r="C538" s="86"/>
      <c r="E538" s="86"/>
      <c r="F538" s="111"/>
      <c r="G538" s="86"/>
      <c r="H538" s="86"/>
      <c r="I538" s="86"/>
      <c r="J538" s="112"/>
      <c r="L538" s="113"/>
    </row>
    <row r="539" ht="12.5" customHeight="1" spans="1:12">
      <c r="A539" s="86"/>
      <c r="B539" s="86"/>
      <c r="C539" s="86"/>
      <c r="E539" s="86"/>
      <c r="F539" s="111"/>
      <c r="G539" s="86"/>
      <c r="H539" s="86"/>
      <c r="I539" s="86"/>
      <c r="J539" s="112"/>
      <c r="L539" s="113"/>
    </row>
    <row r="540" ht="12.5" customHeight="1" spans="1:12">
      <c r="A540" s="86"/>
      <c r="B540" s="86"/>
      <c r="C540" s="86"/>
      <c r="E540" s="86"/>
      <c r="F540" s="111"/>
      <c r="G540" s="86"/>
      <c r="H540" s="86"/>
      <c r="I540" s="86"/>
      <c r="J540" s="112"/>
      <c r="L540" s="113"/>
    </row>
    <row r="541" ht="12.5" customHeight="1" spans="1:12">
      <c r="A541" s="86"/>
      <c r="B541" s="86"/>
      <c r="C541" s="86"/>
      <c r="E541" s="86"/>
      <c r="F541" s="111"/>
      <c r="G541" s="86"/>
      <c r="H541" s="86"/>
      <c r="I541" s="86"/>
      <c r="J541" s="112"/>
      <c r="L541" s="113"/>
    </row>
    <row r="542" ht="12.5" customHeight="1" spans="1:12">
      <c r="A542" s="86"/>
      <c r="B542" s="86"/>
      <c r="C542" s="86"/>
      <c r="E542" s="86"/>
      <c r="F542" s="111"/>
      <c r="G542" s="86"/>
      <c r="H542" s="86"/>
      <c r="I542" s="86"/>
      <c r="J542" s="112"/>
      <c r="L542" s="113"/>
    </row>
    <row r="543" ht="12.5" customHeight="1" spans="1:12">
      <c r="A543" s="86"/>
      <c r="B543" s="86"/>
      <c r="C543" s="86"/>
      <c r="E543" s="86"/>
      <c r="F543" s="111"/>
      <c r="G543" s="86"/>
      <c r="H543" s="86"/>
      <c r="I543" s="86"/>
      <c r="J543" s="112"/>
      <c r="L543" s="113"/>
    </row>
    <row r="544" ht="12.5" customHeight="1" spans="1:12">
      <c r="A544" s="86"/>
      <c r="B544" s="86"/>
      <c r="C544" s="86"/>
      <c r="E544" s="86"/>
      <c r="F544" s="111"/>
      <c r="G544" s="86"/>
      <c r="H544" s="86"/>
      <c r="I544" s="86"/>
      <c r="J544" s="112"/>
      <c r="L544" s="113"/>
    </row>
    <row r="545" ht="12.5" customHeight="1" spans="1:12">
      <c r="A545" s="86"/>
      <c r="B545" s="86"/>
      <c r="C545" s="86"/>
      <c r="E545" s="86"/>
      <c r="F545" s="111"/>
      <c r="G545" s="86"/>
      <c r="H545" s="86"/>
      <c r="I545" s="86"/>
      <c r="J545" s="112"/>
      <c r="L545" s="113"/>
    </row>
    <row r="546" ht="12.5" customHeight="1" spans="1:12">
      <c r="A546" s="86"/>
      <c r="B546" s="86"/>
      <c r="C546" s="86"/>
      <c r="E546" s="86"/>
      <c r="F546" s="111"/>
      <c r="G546" s="86"/>
      <c r="H546" s="86"/>
      <c r="I546" s="86"/>
      <c r="J546" s="112"/>
      <c r="L546" s="113"/>
    </row>
    <row r="547" ht="12.5" customHeight="1" spans="1:12">
      <c r="A547" s="86"/>
      <c r="B547" s="86"/>
      <c r="C547" s="86"/>
      <c r="E547" s="86"/>
      <c r="F547" s="111"/>
      <c r="G547" s="86"/>
      <c r="H547" s="86"/>
      <c r="I547" s="86"/>
      <c r="J547" s="112"/>
      <c r="L547" s="113"/>
    </row>
    <row r="548" ht="12.5" customHeight="1" spans="1:12">
      <c r="A548" s="86"/>
      <c r="B548" s="86"/>
      <c r="C548" s="86"/>
      <c r="E548" s="86"/>
      <c r="F548" s="111"/>
      <c r="G548" s="86"/>
      <c r="H548" s="86"/>
      <c r="I548" s="86"/>
      <c r="J548" s="112"/>
      <c r="L548" s="113"/>
    </row>
    <row r="549" ht="12.5" customHeight="1" spans="1:12">
      <c r="A549" s="86"/>
      <c r="B549" s="86"/>
      <c r="C549" s="86"/>
      <c r="E549" s="86"/>
      <c r="F549" s="111"/>
      <c r="G549" s="86"/>
      <c r="H549" s="86"/>
      <c r="I549" s="86"/>
      <c r="J549" s="112"/>
      <c r="L549" s="113"/>
    </row>
    <row r="550" ht="12.5" customHeight="1" spans="1:12">
      <c r="A550" s="86"/>
      <c r="B550" s="86"/>
      <c r="C550" s="86"/>
      <c r="E550" s="86"/>
      <c r="F550" s="111"/>
      <c r="G550" s="86"/>
      <c r="H550" s="86"/>
      <c r="I550" s="86"/>
      <c r="J550" s="112"/>
      <c r="L550" s="113"/>
    </row>
    <row r="551" ht="12.5" customHeight="1" spans="1:12">
      <c r="A551" s="86"/>
      <c r="B551" s="86"/>
      <c r="C551" s="86"/>
      <c r="E551" s="86"/>
      <c r="F551" s="111"/>
      <c r="G551" s="86"/>
      <c r="H551" s="86"/>
      <c r="I551" s="86"/>
      <c r="J551" s="112"/>
      <c r="L551" s="113"/>
    </row>
    <row r="552" ht="12.5" customHeight="1" spans="1:12">
      <c r="A552" s="86"/>
      <c r="B552" s="86"/>
      <c r="C552" s="86"/>
      <c r="E552" s="86"/>
      <c r="F552" s="111"/>
      <c r="G552" s="86"/>
      <c r="H552" s="86"/>
      <c r="I552" s="86"/>
      <c r="J552" s="112"/>
      <c r="L552" s="113"/>
    </row>
    <row r="553" ht="12.5" customHeight="1" spans="1:12">
      <c r="A553" s="86"/>
      <c r="B553" s="86"/>
      <c r="C553" s="86"/>
      <c r="E553" s="86"/>
      <c r="F553" s="111"/>
      <c r="G553" s="86"/>
      <c r="H553" s="86"/>
      <c r="I553" s="86"/>
      <c r="J553" s="112"/>
      <c r="L553" s="113"/>
    </row>
    <row r="554" ht="12.5" customHeight="1" spans="1:12">
      <c r="A554" s="86"/>
      <c r="B554" s="86"/>
      <c r="C554" s="86"/>
      <c r="E554" s="86"/>
      <c r="F554" s="111"/>
      <c r="G554" s="86"/>
      <c r="H554" s="86"/>
      <c r="I554" s="86"/>
      <c r="J554" s="112"/>
      <c r="L554" s="113"/>
    </row>
    <row r="555" ht="12.5" customHeight="1" spans="1:12">
      <c r="A555" s="86"/>
      <c r="B555" s="86"/>
      <c r="C555" s="86"/>
      <c r="E555" s="86"/>
      <c r="F555" s="111"/>
      <c r="G555" s="86"/>
      <c r="H555" s="86"/>
      <c r="I555" s="86"/>
      <c r="J555" s="112"/>
      <c r="L555" s="113"/>
    </row>
    <row r="556" ht="12.5" customHeight="1" spans="1:12">
      <c r="A556" s="86"/>
      <c r="B556" s="86"/>
      <c r="C556" s="86"/>
      <c r="E556" s="86"/>
      <c r="F556" s="111"/>
      <c r="G556" s="86"/>
      <c r="H556" s="86"/>
      <c r="I556" s="86"/>
      <c r="J556" s="112"/>
      <c r="L556" s="113"/>
    </row>
    <row r="557" ht="12.5" customHeight="1" spans="1:12">
      <c r="A557" s="86"/>
      <c r="B557" s="86"/>
      <c r="C557" s="86"/>
      <c r="E557" s="86"/>
      <c r="F557" s="111"/>
      <c r="G557" s="86"/>
      <c r="H557" s="86"/>
      <c r="I557" s="86"/>
      <c r="J557" s="112"/>
      <c r="L557" s="113"/>
    </row>
    <row r="558" ht="12.5" customHeight="1" spans="1:12">
      <c r="A558" s="86"/>
      <c r="B558" s="86"/>
      <c r="C558" s="86"/>
      <c r="E558" s="86"/>
      <c r="F558" s="111"/>
      <c r="G558" s="86"/>
      <c r="H558" s="86"/>
      <c r="I558" s="86"/>
      <c r="J558" s="112"/>
      <c r="L558" s="113"/>
    </row>
    <row r="559" ht="12.5" customHeight="1" spans="1:12">
      <c r="A559" s="86"/>
      <c r="B559" s="86"/>
      <c r="C559" s="86"/>
      <c r="E559" s="86"/>
      <c r="F559" s="111"/>
      <c r="G559" s="86"/>
      <c r="H559" s="86"/>
      <c r="I559" s="86"/>
      <c r="J559" s="112"/>
      <c r="L559" s="113"/>
    </row>
    <row r="560" ht="12.5" customHeight="1" spans="1:12">
      <c r="A560" s="86"/>
      <c r="B560" s="86"/>
      <c r="C560" s="86"/>
      <c r="E560" s="86"/>
      <c r="F560" s="111"/>
      <c r="G560" s="86"/>
      <c r="H560" s="86"/>
      <c r="I560" s="86"/>
      <c r="J560" s="112"/>
      <c r="L560" s="113"/>
    </row>
    <row r="561" ht="12.5" customHeight="1" spans="1:12">
      <c r="A561" s="86"/>
      <c r="B561" s="86"/>
      <c r="C561" s="86"/>
      <c r="E561" s="86"/>
      <c r="F561" s="111"/>
      <c r="G561" s="86"/>
      <c r="H561" s="86"/>
      <c r="I561" s="86"/>
      <c r="J561" s="112"/>
      <c r="L561" s="113"/>
    </row>
    <row r="562" ht="12.5" customHeight="1" spans="1:12">
      <c r="A562" s="86"/>
      <c r="B562" s="86"/>
      <c r="C562" s="86"/>
      <c r="E562" s="86"/>
      <c r="F562" s="111"/>
      <c r="G562" s="86"/>
      <c r="H562" s="86"/>
      <c r="I562" s="86"/>
      <c r="J562" s="112"/>
      <c r="L562" s="113"/>
    </row>
    <row r="563" ht="12.5" customHeight="1" spans="1:12">
      <c r="A563" s="86"/>
      <c r="B563" s="86"/>
      <c r="C563" s="86"/>
      <c r="E563" s="86"/>
      <c r="F563" s="111"/>
      <c r="G563" s="86"/>
      <c r="H563" s="86"/>
      <c r="I563" s="86"/>
      <c r="J563" s="112"/>
      <c r="L563" s="113"/>
    </row>
    <row r="564" ht="12.5" customHeight="1" spans="1:12">
      <c r="A564" s="86"/>
      <c r="B564" s="86"/>
      <c r="C564" s="86"/>
      <c r="E564" s="86"/>
      <c r="F564" s="111"/>
      <c r="G564" s="86"/>
      <c r="H564" s="86"/>
      <c r="I564" s="86"/>
      <c r="J564" s="112"/>
      <c r="L564" s="113"/>
    </row>
    <row r="565" ht="12.5" customHeight="1" spans="1:12">
      <c r="A565" s="86"/>
      <c r="B565" s="86"/>
      <c r="C565" s="86"/>
      <c r="E565" s="86"/>
      <c r="F565" s="111"/>
      <c r="G565" s="86"/>
      <c r="H565" s="86"/>
      <c r="I565" s="86"/>
      <c r="J565" s="112"/>
      <c r="L565" s="113"/>
    </row>
    <row r="566" ht="12.5" customHeight="1" spans="1:12">
      <c r="A566" s="86"/>
      <c r="B566" s="86"/>
      <c r="C566" s="86"/>
      <c r="E566" s="86"/>
      <c r="F566" s="111"/>
      <c r="G566" s="86"/>
      <c r="H566" s="86"/>
      <c r="I566" s="86"/>
      <c r="J566" s="112"/>
      <c r="L566" s="113"/>
    </row>
    <row r="567" ht="12.5" customHeight="1" spans="1:12">
      <c r="A567" s="86"/>
      <c r="B567" s="86"/>
      <c r="C567" s="86"/>
      <c r="E567" s="86"/>
      <c r="F567" s="111"/>
      <c r="G567" s="86"/>
      <c r="H567" s="86"/>
      <c r="I567" s="86"/>
      <c r="J567" s="112"/>
      <c r="L567" s="113"/>
    </row>
    <row r="568" ht="12.5" customHeight="1" spans="1:12">
      <c r="A568" s="86"/>
      <c r="B568" s="86"/>
      <c r="C568" s="86"/>
      <c r="E568" s="86"/>
      <c r="F568" s="111"/>
      <c r="G568" s="86"/>
      <c r="H568" s="86"/>
      <c r="I568" s="86"/>
      <c r="J568" s="112"/>
      <c r="L568" s="113"/>
    </row>
    <row r="569" ht="12.5" customHeight="1" spans="1:12">
      <c r="A569" s="86"/>
      <c r="B569" s="86"/>
      <c r="C569" s="86"/>
      <c r="E569" s="86"/>
      <c r="F569" s="111"/>
      <c r="G569" s="86"/>
      <c r="H569" s="86"/>
      <c r="I569" s="86"/>
      <c r="J569" s="112"/>
      <c r="L569" s="113"/>
    </row>
    <row r="570" ht="12.5" customHeight="1" spans="1:12">
      <c r="A570" s="86"/>
      <c r="B570" s="86"/>
      <c r="C570" s="86"/>
      <c r="E570" s="86"/>
      <c r="F570" s="111"/>
      <c r="G570" s="86"/>
      <c r="H570" s="86"/>
      <c r="I570" s="86"/>
      <c r="J570" s="112"/>
      <c r="L570" s="113"/>
    </row>
    <row r="571" ht="12.5" customHeight="1" spans="1:12">
      <c r="A571" s="86"/>
      <c r="B571" s="86"/>
      <c r="C571" s="86"/>
      <c r="E571" s="86"/>
      <c r="F571" s="111"/>
      <c r="G571" s="86"/>
      <c r="H571" s="86"/>
      <c r="I571" s="86"/>
      <c r="J571" s="112"/>
      <c r="L571" s="113"/>
    </row>
    <row r="572" ht="12.5" customHeight="1" spans="1:12">
      <c r="A572" s="86"/>
      <c r="B572" s="86"/>
      <c r="C572" s="86"/>
      <c r="E572" s="86"/>
      <c r="F572" s="111"/>
      <c r="G572" s="86"/>
      <c r="H572" s="86"/>
      <c r="I572" s="86"/>
      <c r="J572" s="112"/>
      <c r="L572" s="113"/>
    </row>
    <row r="573" ht="12.5" customHeight="1" spans="1:12">
      <c r="A573" s="86"/>
      <c r="B573" s="86"/>
      <c r="C573" s="86"/>
      <c r="E573" s="86"/>
      <c r="F573" s="111"/>
      <c r="G573" s="86"/>
      <c r="H573" s="86"/>
      <c r="I573" s="86"/>
      <c r="J573" s="112"/>
      <c r="L573" s="113"/>
    </row>
    <row r="574" ht="12.5" customHeight="1" spans="1:12">
      <c r="A574" s="86"/>
      <c r="B574" s="86"/>
      <c r="C574" s="86"/>
      <c r="E574" s="86"/>
      <c r="F574" s="111"/>
      <c r="G574" s="86"/>
      <c r="H574" s="86"/>
      <c r="I574" s="86"/>
      <c r="J574" s="112"/>
      <c r="L574" s="113"/>
    </row>
    <row r="575" ht="12.5" customHeight="1" spans="1:12">
      <c r="A575" s="86"/>
      <c r="B575" s="86"/>
      <c r="C575" s="86"/>
      <c r="E575" s="86"/>
      <c r="F575" s="111"/>
      <c r="G575" s="86"/>
      <c r="H575" s="86"/>
      <c r="I575" s="86"/>
      <c r="J575" s="112"/>
      <c r="L575" s="113"/>
    </row>
    <row r="576" ht="12.5" customHeight="1" spans="1:12">
      <c r="A576" s="86"/>
      <c r="B576" s="86"/>
      <c r="C576" s="86"/>
      <c r="E576" s="86"/>
      <c r="F576" s="111"/>
      <c r="G576" s="86"/>
      <c r="H576" s="86"/>
      <c r="I576" s="86"/>
      <c r="J576" s="112"/>
      <c r="L576" s="113"/>
    </row>
    <row r="577" ht="12.5" customHeight="1" spans="1:12">
      <c r="A577" s="86"/>
      <c r="B577" s="86"/>
      <c r="C577" s="86"/>
      <c r="E577" s="86"/>
      <c r="F577" s="111"/>
      <c r="G577" s="86"/>
      <c r="H577" s="86"/>
      <c r="I577" s="86"/>
      <c r="J577" s="112"/>
      <c r="L577" s="113"/>
    </row>
    <row r="578" ht="12.5" customHeight="1" spans="1:12">
      <c r="A578" s="86"/>
      <c r="B578" s="86"/>
      <c r="C578" s="86"/>
      <c r="E578" s="86"/>
      <c r="F578" s="111"/>
      <c r="G578" s="86"/>
      <c r="H578" s="86"/>
      <c r="I578" s="86"/>
      <c r="J578" s="112"/>
      <c r="L578" s="113"/>
    </row>
    <row r="579" ht="12.5" customHeight="1" spans="1:12">
      <c r="A579" s="86"/>
      <c r="B579" s="86"/>
      <c r="C579" s="86"/>
      <c r="E579" s="86"/>
      <c r="F579" s="111"/>
      <c r="G579" s="86"/>
      <c r="H579" s="86"/>
      <c r="I579" s="86"/>
      <c r="J579" s="112"/>
      <c r="L579" s="113"/>
    </row>
    <row r="580" ht="12.5" customHeight="1" spans="1:12">
      <c r="A580" s="86"/>
      <c r="B580" s="86"/>
      <c r="C580" s="86"/>
      <c r="E580" s="86"/>
      <c r="F580" s="111"/>
      <c r="G580" s="86"/>
      <c r="H580" s="86"/>
      <c r="I580" s="86"/>
      <c r="J580" s="112"/>
      <c r="L580" s="113"/>
    </row>
    <row r="581" ht="12.5" customHeight="1" spans="1:12">
      <c r="A581" s="86"/>
      <c r="B581" s="86"/>
      <c r="C581" s="86"/>
      <c r="E581" s="86"/>
      <c r="F581" s="111"/>
      <c r="G581" s="86"/>
      <c r="H581" s="86"/>
      <c r="I581" s="86"/>
      <c r="J581" s="112"/>
      <c r="L581" s="113"/>
    </row>
    <row r="582" ht="12.5" customHeight="1" spans="1:12">
      <c r="A582" s="86"/>
      <c r="B582" s="86"/>
      <c r="C582" s="86"/>
      <c r="E582" s="86"/>
      <c r="F582" s="111"/>
      <c r="G582" s="86"/>
      <c r="H582" s="86"/>
      <c r="I582" s="86"/>
      <c r="J582" s="112"/>
      <c r="L582" s="113"/>
    </row>
    <row r="583" ht="12.5" customHeight="1" spans="1:12">
      <c r="A583" s="86"/>
      <c r="B583" s="86"/>
      <c r="C583" s="86"/>
      <c r="E583" s="86"/>
      <c r="F583" s="111"/>
      <c r="G583" s="86"/>
      <c r="H583" s="86"/>
      <c r="I583" s="86"/>
      <c r="J583" s="112"/>
      <c r="L583" s="113"/>
    </row>
    <row r="584" ht="12.5" customHeight="1" spans="1:12">
      <c r="A584" s="86"/>
      <c r="B584" s="86"/>
      <c r="C584" s="86"/>
      <c r="E584" s="86"/>
      <c r="F584" s="111"/>
      <c r="G584" s="86"/>
      <c r="H584" s="86"/>
      <c r="I584" s="86"/>
      <c r="J584" s="112"/>
      <c r="L584" s="113"/>
    </row>
    <row r="585" ht="12.5" customHeight="1" spans="1:12">
      <c r="A585" s="86"/>
      <c r="B585" s="86"/>
      <c r="C585" s="86"/>
      <c r="E585" s="86"/>
      <c r="F585" s="111"/>
      <c r="G585" s="86"/>
      <c r="H585" s="86"/>
      <c r="I585" s="86"/>
      <c r="J585" s="112"/>
      <c r="L585" s="113"/>
    </row>
    <row r="586" ht="12.5" customHeight="1" spans="1:12">
      <c r="A586" s="86"/>
      <c r="B586" s="86"/>
      <c r="C586" s="86"/>
      <c r="E586" s="86"/>
      <c r="F586" s="111"/>
      <c r="G586" s="86"/>
      <c r="H586" s="86"/>
      <c r="I586" s="86"/>
      <c r="J586" s="112"/>
      <c r="L586" s="113"/>
    </row>
    <row r="587" ht="12.5" customHeight="1" spans="1:12">
      <c r="A587" s="86"/>
      <c r="B587" s="86"/>
      <c r="C587" s="86"/>
      <c r="E587" s="86"/>
      <c r="F587" s="111"/>
      <c r="G587" s="86"/>
      <c r="H587" s="86"/>
      <c r="I587" s="86"/>
      <c r="J587" s="112"/>
      <c r="L587" s="113"/>
    </row>
    <row r="588" ht="12.5" customHeight="1" spans="1:12">
      <c r="A588" s="86"/>
      <c r="B588" s="86"/>
      <c r="C588" s="86"/>
      <c r="E588" s="86"/>
      <c r="F588" s="111"/>
      <c r="G588" s="86"/>
      <c r="H588" s="86"/>
      <c r="I588" s="86"/>
      <c r="J588" s="112"/>
      <c r="L588" s="113"/>
    </row>
    <row r="589" ht="12.5" customHeight="1" spans="1:12">
      <c r="A589" s="86"/>
      <c r="B589" s="86"/>
      <c r="C589" s="86"/>
      <c r="E589" s="86"/>
      <c r="F589" s="111"/>
      <c r="G589" s="86"/>
      <c r="H589" s="86"/>
      <c r="I589" s="86"/>
      <c r="J589" s="112"/>
      <c r="L589" s="113"/>
    </row>
    <row r="590" ht="12.5" customHeight="1" spans="1:12">
      <c r="A590" s="86"/>
      <c r="B590" s="86"/>
      <c r="C590" s="86"/>
      <c r="E590" s="86"/>
      <c r="F590" s="111"/>
      <c r="G590" s="86"/>
      <c r="H590" s="86"/>
      <c r="I590" s="86"/>
      <c r="J590" s="112"/>
      <c r="L590" s="113"/>
    </row>
    <row r="591" ht="12.5" customHeight="1" spans="1:12">
      <c r="A591" s="86"/>
      <c r="B591" s="86"/>
      <c r="C591" s="86"/>
      <c r="E591" s="86"/>
      <c r="F591" s="111"/>
      <c r="G591" s="86"/>
      <c r="H591" s="86"/>
      <c r="I591" s="86"/>
      <c r="J591" s="112"/>
      <c r="L591" s="113"/>
    </row>
    <row r="592" ht="12.5" customHeight="1" spans="1:12">
      <c r="A592" s="86"/>
      <c r="B592" s="86"/>
      <c r="C592" s="86"/>
      <c r="E592" s="86"/>
      <c r="F592" s="111"/>
      <c r="G592" s="86"/>
      <c r="H592" s="86"/>
      <c r="I592" s="86"/>
      <c r="J592" s="112"/>
      <c r="L592" s="113"/>
    </row>
    <row r="593" ht="12.5" customHeight="1" spans="1:12">
      <c r="A593" s="86"/>
      <c r="B593" s="86"/>
      <c r="C593" s="86"/>
      <c r="E593" s="86"/>
      <c r="F593" s="111"/>
      <c r="G593" s="86"/>
      <c r="H593" s="86"/>
      <c r="I593" s="86"/>
      <c r="J593" s="112"/>
      <c r="L593" s="113"/>
    </row>
    <row r="594" ht="12.5" customHeight="1" spans="1:12">
      <c r="A594" s="86"/>
      <c r="B594" s="86"/>
      <c r="C594" s="86"/>
      <c r="E594" s="86"/>
      <c r="F594" s="111"/>
      <c r="G594" s="86"/>
      <c r="H594" s="86"/>
      <c r="I594" s="86"/>
      <c r="J594" s="112"/>
      <c r="L594" s="113"/>
    </row>
    <row r="595" ht="12.5" customHeight="1" spans="1:12">
      <c r="A595" s="86"/>
      <c r="B595" s="86"/>
      <c r="C595" s="86"/>
      <c r="E595" s="86"/>
      <c r="F595" s="111"/>
      <c r="G595" s="86"/>
      <c r="H595" s="86"/>
      <c r="I595" s="86"/>
      <c r="J595" s="112"/>
      <c r="L595" s="113"/>
    </row>
    <row r="596" ht="12.5" customHeight="1" spans="1:12">
      <c r="A596" s="86"/>
      <c r="B596" s="86"/>
      <c r="C596" s="86"/>
      <c r="E596" s="86"/>
      <c r="F596" s="111"/>
      <c r="G596" s="86"/>
      <c r="H596" s="86"/>
      <c r="I596" s="86"/>
      <c r="J596" s="112"/>
      <c r="L596" s="113"/>
    </row>
    <row r="597" ht="12.5" customHeight="1" spans="1:12">
      <c r="A597" s="86"/>
      <c r="B597" s="86"/>
      <c r="C597" s="86"/>
      <c r="E597" s="86"/>
      <c r="F597" s="111"/>
      <c r="G597" s="86"/>
      <c r="H597" s="86"/>
      <c r="I597" s="86"/>
      <c r="J597" s="112"/>
      <c r="L597" s="113"/>
    </row>
    <row r="598" ht="12.5" customHeight="1" spans="1:12">
      <c r="A598" s="86"/>
      <c r="B598" s="86"/>
      <c r="C598" s="86"/>
      <c r="E598" s="86"/>
      <c r="F598" s="111"/>
      <c r="G598" s="86"/>
      <c r="H598" s="86"/>
      <c r="I598" s="86"/>
      <c r="J598" s="112"/>
      <c r="L598" s="113"/>
    </row>
    <row r="599" ht="12.5" customHeight="1" spans="1:12">
      <c r="A599" s="86"/>
      <c r="B599" s="86"/>
      <c r="C599" s="86"/>
      <c r="E599" s="86"/>
      <c r="F599" s="111"/>
      <c r="G599" s="86"/>
      <c r="H599" s="86"/>
      <c r="I599" s="86"/>
      <c r="J599" s="112"/>
      <c r="L599" s="113"/>
    </row>
    <row r="600" ht="12.5" customHeight="1" spans="1:12">
      <c r="A600" s="86"/>
      <c r="B600" s="86"/>
      <c r="C600" s="86"/>
      <c r="E600" s="86"/>
      <c r="F600" s="111"/>
      <c r="G600" s="86"/>
      <c r="H600" s="86"/>
      <c r="I600" s="86"/>
      <c r="J600" s="112"/>
      <c r="L600" s="113"/>
    </row>
    <row r="601" ht="12.5" customHeight="1" spans="1:12">
      <c r="A601" s="86"/>
      <c r="B601" s="86"/>
      <c r="C601" s="86"/>
      <c r="E601" s="86"/>
      <c r="F601" s="111"/>
      <c r="G601" s="86"/>
      <c r="H601" s="86"/>
      <c r="I601" s="86"/>
      <c r="J601" s="112"/>
      <c r="L601" s="113"/>
    </row>
    <row r="602" ht="12.5" customHeight="1" spans="1:12">
      <c r="A602" s="86"/>
      <c r="B602" s="86"/>
      <c r="C602" s="86"/>
      <c r="E602" s="86"/>
      <c r="F602" s="111"/>
      <c r="G602" s="86"/>
      <c r="H602" s="86"/>
      <c r="I602" s="86"/>
      <c r="J602" s="112"/>
      <c r="L602" s="113"/>
    </row>
    <row r="603" ht="12.5" customHeight="1" spans="1:12">
      <c r="A603" s="86"/>
      <c r="B603" s="86"/>
      <c r="C603" s="86"/>
      <c r="E603" s="86"/>
      <c r="F603" s="111"/>
      <c r="G603" s="86"/>
      <c r="H603" s="86"/>
      <c r="I603" s="86"/>
      <c r="J603" s="112"/>
      <c r="L603" s="113"/>
    </row>
    <row r="604" ht="12.5" customHeight="1" spans="1:12">
      <c r="A604" s="86"/>
      <c r="B604" s="86"/>
      <c r="C604" s="86"/>
      <c r="E604" s="86"/>
      <c r="F604" s="111"/>
      <c r="G604" s="86"/>
      <c r="H604" s="86"/>
      <c r="I604" s="86"/>
      <c r="J604" s="112"/>
      <c r="L604" s="113"/>
    </row>
    <row r="605" ht="12.5" customHeight="1" spans="1:12">
      <c r="A605" s="86"/>
      <c r="B605" s="86"/>
      <c r="C605" s="86"/>
      <c r="E605" s="86"/>
      <c r="F605" s="111"/>
      <c r="G605" s="86"/>
      <c r="H605" s="86"/>
      <c r="I605" s="86"/>
      <c r="J605" s="112"/>
      <c r="L605" s="113"/>
    </row>
    <row r="606" ht="12.5" customHeight="1" spans="1:12">
      <c r="A606" s="86"/>
      <c r="B606" s="86"/>
      <c r="C606" s="86"/>
      <c r="E606" s="86"/>
      <c r="F606" s="111"/>
      <c r="G606" s="86"/>
      <c r="H606" s="86"/>
      <c r="I606" s="86"/>
      <c r="J606" s="112"/>
      <c r="L606" s="113"/>
    </row>
    <row r="607" ht="12.5" customHeight="1" spans="1:12">
      <c r="A607" s="86"/>
      <c r="B607" s="86"/>
      <c r="C607" s="86"/>
      <c r="E607" s="86"/>
      <c r="F607" s="111"/>
      <c r="G607" s="86"/>
      <c r="H607" s="86"/>
      <c r="I607" s="86"/>
      <c r="J607" s="112"/>
      <c r="L607" s="113"/>
    </row>
    <row r="608" ht="12.5" customHeight="1" spans="1:12">
      <c r="A608" s="86"/>
      <c r="B608" s="86"/>
      <c r="C608" s="86"/>
      <c r="E608" s="86"/>
      <c r="F608" s="111"/>
      <c r="G608" s="86"/>
      <c r="H608" s="86"/>
      <c r="I608" s="86"/>
      <c r="J608" s="112"/>
      <c r="L608" s="113"/>
    </row>
    <row r="609" ht="12.5" customHeight="1" spans="1:12">
      <c r="A609" s="86"/>
      <c r="B609" s="86"/>
      <c r="C609" s="86"/>
      <c r="E609" s="86"/>
      <c r="F609" s="111"/>
      <c r="G609" s="86"/>
      <c r="H609" s="86"/>
      <c r="I609" s="86"/>
      <c r="J609" s="112"/>
      <c r="L609" s="113"/>
    </row>
    <row r="610" ht="12.5" customHeight="1" spans="1:12">
      <c r="A610" s="86"/>
      <c r="B610" s="86"/>
      <c r="C610" s="86"/>
      <c r="E610" s="86"/>
      <c r="F610" s="111"/>
      <c r="G610" s="86"/>
      <c r="H610" s="86"/>
      <c r="I610" s="86"/>
      <c r="J610" s="112"/>
      <c r="L610" s="113"/>
    </row>
    <row r="611" ht="12.5" customHeight="1" spans="1:12">
      <c r="A611" s="86"/>
      <c r="B611" s="86"/>
      <c r="C611" s="86"/>
      <c r="E611" s="86"/>
      <c r="F611" s="111"/>
      <c r="G611" s="86"/>
      <c r="H611" s="86"/>
      <c r="I611" s="86"/>
      <c r="J611" s="112"/>
      <c r="L611" s="113"/>
    </row>
    <row r="612" ht="12.5" customHeight="1" spans="1:12">
      <c r="A612" s="86"/>
      <c r="B612" s="86"/>
      <c r="C612" s="86"/>
      <c r="E612" s="86"/>
      <c r="F612" s="111"/>
      <c r="G612" s="86"/>
      <c r="H612" s="86"/>
      <c r="I612" s="86"/>
      <c r="J612" s="112"/>
      <c r="L612" s="113"/>
    </row>
    <row r="613" ht="12.5" customHeight="1" spans="1:12">
      <c r="A613" s="86"/>
      <c r="B613" s="86"/>
      <c r="C613" s="86"/>
      <c r="E613" s="86"/>
      <c r="F613" s="111"/>
      <c r="G613" s="86"/>
      <c r="H613" s="86"/>
      <c r="I613" s="86"/>
      <c r="J613" s="112"/>
      <c r="L613" s="113"/>
    </row>
    <row r="614" ht="12.5" customHeight="1" spans="1:12">
      <c r="A614" s="86"/>
      <c r="B614" s="86"/>
      <c r="C614" s="86"/>
      <c r="E614" s="86"/>
      <c r="F614" s="111"/>
      <c r="G614" s="86"/>
      <c r="H614" s="86"/>
      <c r="I614" s="86"/>
      <c r="J614" s="112"/>
      <c r="L614" s="113"/>
    </row>
    <row r="615" ht="12.5" customHeight="1" spans="1:12">
      <c r="A615" s="86"/>
      <c r="B615" s="86"/>
      <c r="C615" s="86"/>
      <c r="E615" s="86"/>
      <c r="F615" s="111"/>
      <c r="G615" s="86"/>
      <c r="H615" s="86"/>
      <c r="I615" s="86"/>
      <c r="J615" s="112"/>
      <c r="L615" s="113"/>
    </row>
    <row r="616" ht="12.5" customHeight="1" spans="1:12">
      <c r="A616" s="86"/>
      <c r="B616" s="86"/>
      <c r="C616" s="86"/>
      <c r="E616" s="86"/>
      <c r="F616" s="111"/>
      <c r="G616" s="86"/>
      <c r="H616" s="86"/>
      <c r="I616" s="86"/>
      <c r="J616" s="112"/>
      <c r="L616" s="113"/>
    </row>
    <row r="617" ht="12.5" customHeight="1" spans="1:12">
      <c r="A617" s="86"/>
      <c r="B617" s="86"/>
      <c r="C617" s="86"/>
      <c r="E617" s="86"/>
      <c r="F617" s="111"/>
      <c r="G617" s="86"/>
      <c r="H617" s="86"/>
      <c r="I617" s="86"/>
      <c r="J617" s="112"/>
      <c r="L617" s="113"/>
    </row>
    <row r="618" ht="12.5" customHeight="1" spans="1:12">
      <c r="A618" s="86"/>
      <c r="B618" s="86"/>
      <c r="C618" s="86"/>
      <c r="E618" s="86"/>
      <c r="F618" s="111"/>
      <c r="G618" s="86"/>
      <c r="H618" s="86"/>
      <c r="I618" s="86"/>
      <c r="J618" s="112"/>
      <c r="L618" s="113"/>
    </row>
    <row r="619" ht="12.5" customHeight="1" spans="1:12">
      <c r="A619" s="86"/>
      <c r="B619" s="86"/>
      <c r="C619" s="86"/>
      <c r="E619" s="86"/>
      <c r="F619" s="111"/>
      <c r="G619" s="86"/>
      <c r="H619" s="86"/>
      <c r="I619" s="86"/>
      <c r="J619" s="112"/>
      <c r="L619" s="113"/>
    </row>
    <row r="620" ht="12.5" customHeight="1" spans="1:12">
      <c r="A620" s="86"/>
      <c r="B620" s="86"/>
      <c r="C620" s="86"/>
      <c r="E620" s="86"/>
      <c r="F620" s="111"/>
      <c r="G620" s="86"/>
      <c r="H620" s="86"/>
      <c r="I620" s="86"/>
      <c r="J620" s="112"/>
      <c r="L620" s="113"/>
    </row>
    <row r="621" ht="12.5" customHeight="1" spans="1:12">
      <c r="A621" s="86"/>
      <c r="B621" s="86"/>
      <c r="C621" s="86"/>
      <c r="E621" s="86"/>
      <c r="F621" s="111"/>
      <c r="G621" s="86"/>
      <c r="H621" s="86"/>
      <c r="I621" s="86"/>
      <c r="J621" s="112"/>
      <c r="L621" s="113"/>
    </row>
    <row r="622" ht="12.5" customHeight="1" spans="1:12">
      <c r="A622" s="86"/>
      <c r="B622" s="86"/>
      <c r="C622" s="86"/>
      <c r="E622" s="86"/>
      <c r="F622" s="111"/>
      <c r="G622" s="86"/>
      <c r="H622" s="86"/>
      <c r="I622" s="86"/>
      <c r="J622" s="112"/>
      <c r="L622" s="113"/>
    </row>
    <row r="623" ht="12.5" customHeight="1" spans="1:12">
      <c r="A623" s="86"/>
      <c r="B623" s="86"/>
      <c r="C623" s="86"/>
      <c r="E623" s="86"/>
      <c r="F623" s="111"/>
      <c r="G623" s="86"/>
      <c r="H623" s="86"/>
      <c r="I623" s="86"/>
      <c r="J623" s="112"/>
      <c r="L623" s="113"/>
    </row>
    <row r="624" ht="12.5" customHeight="1" spans="1:12">
      <c r="A624" s="86"/>
      <c r="B624" s="86"/>
      <c r="C624" s="86"/>
      <c r="E624" s="86"/>
      <c r="F624" s="111"/>
      <c r="G624" s="86"/>
      <c r="H624" s="86"/>
      <c r="I624" s="86"/>
      <c r="J624" s="112"/>
      <c r="L624" s="113"/>
    </row>
    <row r="625" ht="12.5" customHeight="1" spans="1:12">
      <c r="A625" s="86"/>
      <c r="B625" s="86"/>
      <c r="C625" s="86"/>
      <c r="E625" s="86"/>
      <c r="F625" s="111"/>
      <c r="G625" s="86"/>
      <c r="H625" s="86"/>
      <c r="I625" s="86"/>
      <c r="J625" s="112"/>
      <c r="L625" s="113"/>
    </row>
    <row r="626" ht="12.5" customHeight="1" spans="1:12">
      <c r="A626" s="86"/>
      <c r="B626" s="86"/>
      <c r="C626" s="86"/>
      <c r="E626" s="86"/>
      <c r="F626" s="111"/>
      <c r="G626" s="86"/>
      <c r="H626" s="86"/>
      <c r="I626" s="86"/>
      <c r="J626" s="112"/>
      <c r="L626" s="113"/>
    </row>
    <row r="627" ht="12.5" customHeight="1" spans="1:12">
      <c r="A627" s="86"/>
      <c r="B627" s="86"/>
      <c r="C627" s="86"/>
      <c r="E627" s="86"/>
      <c r="F627" s="111"/>
      <c r="G627" s="86"/>
      <c r="H627" s="86"/>
      <c r="I627" s="86"/>
      <c r="J627" s="112"/>
      <c r="L627" s="113"/>
    </row>
    <row r="628" ht="12.5" customHeight="1" spans="1:12">
      <c r="A628" s="86"/>
      <c r="B628" s="86"/>
      <c r="C628" s="86"/>
      <c r="E628" s="86"/>
      <c r="F628" s="111"/>
      <c r="G628" s="86"/>
      <c r="H628" s="86"/>
      <c r="I628" s="86"/>
      <c r="J628" s="112"/>
      <c r="L628" s="113"/>
    </row>
    <row r="629" ht="12.5" customHeight="1" spans="1:12">
      <c r="A629" s="86"/>
      <c r="B629" s="86"/>
      <c r="C629" s="86"/>
      <c r="E629" s="86"/>
      <c r="F629" s="111"/>
      <c r="G629" s="86"/>
      <c r="H629" s="86"/>
      <c r="I629" s="86"/>
      <c r="J629" s="112"/>
      <c r="L629" s="113"/>
    </row>
    <row r="630" ht="12.5" customHeight="1" spans="1:12">
      <c r="A630" s="86"/>
      <c r="B630" s="86"/>
      <c r="C630" s="86"/>
      <c r="E630" s="86"/>
      <c r="F630" s="111"/>
      <c r="G630" s="86"/>
      <c r="H630" s="86"/>
      <c r="I630" s="86"/>
      <c r="J630" s="112"/>
      <c r="L630" s="113"/>
    </row>
    <row r="631" ht="12.5" customHeight="1" spans="1:12">
      <c r="A631" s="86"/>
      <c r="B631" s="86"/>
      <c r="C631" s="86"/>
      <c r="E631" s="86"/>
      <c r="F631" s="111"/>
      <c r="G631" s="86"/>
      <c r="H631" s="86"/>
      <c r="I631" s="86"/>
      <c r="J631" s="112"/>
      <c r="L631" s="113"/>
    </row>
    <row r="632" ht="12.5" customHeight="1" spans="1:12">
      <c r="A632" s="86"/>
      <c r="B632" s="86"/>
      <c r="C632" s="86"/>
      <c r="E632" s="86"/>
      <c r="F632" s="111"/>
      <c r="G632" s="86"/>
      <c r="H632" s="86"/>
      <c r="I632" s="86"/>
      <c r="J632" s="112"/>
      <c r="L632" s="113"/>
    </row>
    <row r="633" ht="12.5" customHeight="1" spans="1:12">
      <c r="A633" s="86"/>
      <c r="B633" s="86"/>
      <c r="C633" s="86"/>
      <c r="E633" s="86"/>
      <c r="F633" s="111"/>
      <c r="G633" s="86"/>
      <c r="H633" s="86"/>
      <c r="I633" s="86"/>
      <c r="J633" s="112"/>
      <c r="L633" s="113"/>
    </row>
    <row r="634" ht="12.5" customHeight="1" spans="1:12">
      <c r="A634" s="86"/>
      <c r="B634" s="86"/>
      <c r="C634" s="86"/>
      <c r="E634" s="86"/>
      <c r="F634" s="111"/>
      <c r="G634" s="86"/>
      <c r="H634" s="86"/>
      <c r="I634" s="86"/>
      <c r="J634" s="112"/>
      <c r="L634" s="113"/>
    </row>
    <row r="635" ht="12.5" customHeight="1" spans="1:12">
      <c r="A635" s="86"/>
      <c r="B635" s="86"/>
      <c r="C635" s="86"/>
      <c r="E635" s="86"/>
      <c r="F635" s="111"/>
      <c r="G635" s="86"/>
      <c r="H635" s="86"/>
      <c r="I635" s="86"/>
      <c r="J635" s="112"/>
      <c r="L635" s="113"/>
    </row>
    <row r="636" ht="12.5" customHeight="1" spans="1:12">
      <c r="A636" s="86"/>
      <c r="B636" s="86"/>
      <c r="C636" s="86"/>
      <c r="E636" s="86"/>
      <c r="F636" s="111"/>
      <c r="G636" s="86"/>
      <c r="H636" s="86"/>
      <c r="I636" s="86"/>
      <c r="J636" s="112"/>
      <c r="L636" s="113"/>
    </row>
    <row r="637" ht="12.5" customHeight="1" spans="1:12">
      <c r="A637" s="86"/>
      <c r="B637" s="86"/>
      <c r="C637" s="86"/>
      <c r="E637" s="86"/>
      <c r="F637" s="111"/>
      <c r="G637" s="86"/>
      <c r="H637" s="86"/>
      <c r="I637" s="86"/>
      <c r="J637" s="112"/>
      <c r="L637" s="113"/>
    </row>
    <row r="638" ht="12.5" customHeight="1" spans="1:12">
      <c r="A638" s="86"/>
      <c r="B638" s="86"/>
      <c r="C638" s="86"/>
      <c r="E638" s="86"/>
      <c r="F638" s="111"/>
      <c r="G638" s="86"/>
      <c r="H638" s="86"/>
      <c r="I638" s="86"/>
      <c r="J638" s="112"/>
      <c r="L638" s="113"/>
    </row>
    <row r="639" ht="12.5" customHeight="1" spans="1:12">
      <c r="A639" s="86"/>
      <c r="B639" s="86"/>
      <c r="C639" s="86"/>
      <c r="E639" s="86"/>
      <c r="F639" s="111"/>
      <c r="G639" s="86"/>
      <c r="H639" s="86"/>
      <c r="I639" s="86"/>
      <c r="J639" s="112"/>
      <c r="L639" s="113"/>
    </row>
    <row r="640" ht="12.5" customHeight="1" spans="1:12">
      <c r="A640" s="86"/>
      <c r="B640" s="86"/>
      <c r="C640" s="86"/>
      <c r="E640" s="86"/>
      <c r="F640" s="111"/>
      <c r="G640" s="86"/>
      <c r="H640" s="86"/>
      <c r="I640" s="86"/>
      <c r="J640" s="112"/>
      <c r="L640" s="113"/>
    </row>
    <row r="641" ht="12.5" customHeight="1" spans="1:12">
      <c r="A641" s="86"/>
      <c r="B641" s="86"/>
      <c r="C641" s="86"/>
      <c r="E641" s="86"/>
      <c r="F641" s="111"/>
      <c r="G641" s="86"/>
      <c r="H641" s="86"/>
      <c r="I641" s="86"/>
      <c r="J641" s="112"/>
      <c r="L641" s="113"/>
    </row>
    <row r="642" ht="12.5" customHeight="1" spans="1:12">
      <c r="A642" s="86"/>
      <c r="B642" s="86"/>
      <c r="C642" s="86"/>
      <c r="E642" s="86"/>
      <c r="F642" s="111"/>
      <c r="G642" s="86"/>
      <c r="H642" s="86"/>
      <c r="I642" s="86"/>
      <c r="J642" s="112"/>
      <c r="L642" s="113"/>
    </row>
    <row r="643" ht="12.5" customHeight="1" spans="1:12">
      <c r="A643" s="86"/>
      <c r="B643" s="86"/>
      <c r="C643" s="86"/>
      <c r="E643" s="86"/>
      <c r="F643" s="111"/>
      <c r="G643" s="86"/>
      <c r="H643" s="86"/>
      <c r="I643" s="86"/>
      <c r="J643" s="112"/>
      <c r="L643" s="113"/>
    </row>
    <row r="644" ht="12.5" customHeight="1" spans="1:12">
      <c r="A644" s="86"/>
      <c r="B644" s="86"/>
      <c r="C644" s="86"/>
      <c r="E644" s="86"/>
      <c r="F644" s="111"/>
      <c r="G644" s="86"/>
      <c r="H644" s="86"/>
      <c r="I644" s="86"/>
      <c r="J644" s="112"/>
      <c r="L644" s="113"/>
    </row>
    <row r="645" ht="12.5" customHeight="1" spans="1:12">
      <c r="A645" s="86"/>
      <c r="B645" s="86"/>
      <c r="C645" s="86"/>
      <c r="E645" s="86"/>
      <c r="F645" s="111"/>
      <c r="G645" s="86"/>
      <c r="H645" s="86"/>
      <c r="I645" s="86"/>
      <c r="J645" s="112"/>
      <c r="L645" s="113"/>
    </row>
    <row r="646" ht="12.5" customHeight="1" spans="1:12">
      <c r="A646" s="86"/>
      <c r="B646" s="86"/>
      <c r="C646" s="86"/>
      <c r="E646" s="86"/>
      <c r="F646" s="111"/>
      <c r="G646" s="86"/>
      <c r="H646" s="86"/>
      <c r="I646" s="86"/>
      <c r="J646" s="112"/>
      <c r="L646" s="113"/>
    </row>
    <row r="647" ht="12.5" customHeight="1" spans="1:12">
      <c r="A647" s="86"/>
      <c r="B647" s="86"/>
      <c r="C647" s="86"/>
      <c r="E647" s="86"/>
      <c r="F647" s="111"/>
      <c r="G647" s="86"/>
      <c r="H647" s="86"/>
      <c r="I647" s="86"/>
      <c r="J647" s="112"/>
      <c r="L647" s="113"/>
    </row>
    <row r="648" ht="12.5" customHeight="1" spans="1:12">
      <c r="A648" s="86"/>
      <c r="B648" s="86"/>
      <c r="C648" s="86"/>
      <c r="E648" s="86"/>
      <c r="F648" s="111"/>
      <c r="G648" s="86"/>
      <c r="H648" s="86"/>
      <c r="I648" s="86"/>
      <c r="J648" s="112"/>
      <c r="L648" s="113"/>
    </row>
    <row r="649" ht="12.5" customHeight="1" spans="1:12">
      <c r="A649" s="86"/>
      <c r="B649" s="86"/>
      <c r="C649" s="86"/>
      <c r="E649" s="86"/>
      <c r="F649" s="111"/>
      <c r="G649" s="86"/>
      <c r="H649" s="86"/>
      <c r="I649" s="86"/>
      <c r="J649" s="112"/>
      <c r="L649" s="113"/>
    </row>
    <row r="650" ht="12.5" customHeight="1" spans="1:12">
      <c r="A650" s="86"/>
      <c r="B650" s="86"/>
      <c r="C650" s="86"/>
      <c r="E650" s="86"/>
      <c r="F650" s="111"/>
      <c r="G650" s="86"/>
      <c r="H650" s="86"/>
      <c r="I650" s="86"/>
      <c r="J650" s="112"/>
      <c r="L650" s="113"/>
    </row>
    <row r="651" ht="12.5" customHeight="1" spans="1:12">
      <c r="A651" s="86"/>
      <c r="B651" s="86"/>
      <c r="C651" s="86"/>
      <c r="E651" s="86"/>
      <c r="F651" s="111"/>
      <c r="G651" s="86"/>
      <c r="H651" s="86"/>
      <c r="I651" s="86"/>
      <c r="J651" s="112"/>
      <c r="L651" s="113"/>
    </row>
    <row r="652" ht="12.5" customHeight="1" spans="1:12">
      <c r="A652" s="86"/>
      <c r="B652" s="86"/>
      <c r="C652" s="86"/>
      <c r="E652" s="86"/>
      <c r="F652" s="111"/>
      <c r="G652" s="86"/>
      <c r="H652" s="86"/>
      <c r="I652" s="86"/>
      <c r="J652" s="112"/>
      <c r="L652" s="113"/>
    </row>
    <row r="653" ht="12.5" customHeight="1" spans="1:12">
      <c r="A653" s="86"/>
      <c r="B653" s="86"/>
      <c r="C653" s="86"/>
      <c r="E653" s="86"/>
      <c r="F653" s="111"/>
      <c r="G653" s="86"/>
      <c r="H653" s="86"/>
      <c r="I653" s="86"/>
      <c r="J653" s="112"/>
      <c r="L653" s="113"/>
    </row>
    <row r="654" ht="12.5" customHeight="1" spans="1:12">
      <c r="A654" s="86"/>
      <c r="B654" s="86"/>
      <c r="C654" s="86"/>
      <c r="E654" s="86"/>
      <c r="F654" s="111"/>
      <c r="G654" s="86"/>
      <c r="H654" s="86"/>
      <c r="I654" s="86"/>
      <c r="J654" s="112"/>
      <c r="L654" s="113"/>
    </row>
    <row r="655" ht="12.5" customHeight="1" spans="1:12">
      <c r="A655" s="86"/>
      <c r="B655" s="86"/>
      <c r="C655" s="86"/>
      <c r="E655" s="86"/>
      <c r="F655" s="111"/>
      <c r="G655" s="86"/>
      <c r="H655" s="86"/>
      <c r="I655" s="86"/>
      <c r="J655" s="112"/>
      <c r="L655" s="113"/>
    </row>
    <row r="656" ht="12.5" customHeight="1" spans="1:12">
      <c r="A656" s="86"/>
      <c r="B656" s="86"/>
      <c r="C656" s="86"/>
      <c r="E656" s="86"/>
      <c r="F656" s="111"/>
      <c r="G656" s="86"/>
      <c r="H656" s="86"/>
      <c r="I656" s="86"/>
      <c r="J656" s="112"/>
      <c r="L656" s="113"/>
    </row>
    <row r="657" ht="12.5" customHeight="1" spans="1:12">
      <c r="A657" s="86"/>
      <c r="B657" s="86"/>
      <c r="C657" s="86"/>
      <c r="E657" s="86"/>
      <c r="F657" s="111"/>
      <c r="G657" s="86"/>
      <c r="H657" s="86"/>
      <c r="I657" s="86"/>
      <c r="J657" s="112"/>
      <c r="L657" s="113"/>
    </row>
    <row r="658" ht="12.5" customHeight="1" spans="1:12">
      <c r="A658" s="86"/>
      <c r="B658" s="86"/>
      <c r="C658" s="86"/>
      <c r="E658" s="86"/>
      <c r="F658" s="111"/>
      <c r="G658" s="86"/>
      <c r="H658" s="86"/>
      <c r="I658" s="86"/>
      <c r="J658" s="112"/>
      <c r="L658" s="113"/>
    </row>
    <row r="659" ht="12.5" customHeight="1" spans="1:12">
      <c r="A659" s="86"/>
      <c r="B659" s="86"/>
      <c r="C659" s="86"/>
      <c r="E659" s="86"/>
      <c r="F659" s="111"/>
      <c r="G659" s="86"/>
      <c r="H659" s="86"/>
      <c r="I659" s="86"/>
      <c r="J659" s="112"/>
      <c r="L659" s="113"/>
    </row>
    <row r="660" ht="12.5" customHeight="1" spans="1:12">
      <c r="A660" s="86"/>
      <c r="B660" s="86"/>
      <c r="C660" s="86"/>
      <c r="E660" s="86"/>
      <c r="F660" s="111"/>
      <c r="G660" s="86"/>
      <c r="H660" s="86"/>
      <c r="I660" s="86"/>
      <c r="J660" s="112"/>
      <c r="L660" s="113"/>
    </row>
    <row r="661" ht="12.5" customHeight="1" spans="1:12">
      <c r="A661" s="86"/>
      <c r="B661" s="86"/>
      <c r="C661" s="86"/>
      <c r="E661" s="86"/>
      <c r="F661" s="111"/>
      <c r="G661" s="86"/>
      <c r="H661" s="86"/>
      <c r="I661" s="86"/>
      <c r="J661" s="112"/>
      <c r="L661" s="113"/>
    </row>
    <row r="662" ht="12.5" customHeight="1" spans="1:12">
      <c r="A662" s="86"/>
      <c r="B662" s="86"/>
      <c r="C662" s="86"/>
      <c r="E662" s="86"/>
      <c r="F662" s="111"/>
      <c r="G662" s="86"/>
      <c r="H662" s="86"/>
      <c r="I662" s="86"/>
      <c r="J662" s="112"/>
      <c r="L662" s="113"/>
    </row>
    <row r="663" ht="12.5" customHeight="1" spans="1:12">
      <c r="A663" s="86"/>
      <c r="B663" s="86"/>
      <c r="C663" s="86"/>
      <c r="E663" s="86"/>
      <c r="F663" s="111"/>
      <c r="G663" s="86"/>
      <c r="H663" s="86"/>
      <c r="I663" s="86"/>
      <c r="J663" s="112"/>
      <c r="L663" s="113"/>
    </row>
    <row r="664" ht="12.5" customHeight="1" spans="1:12">
      <c r="A664" s="86"/>
      <c r="B664" s="86"/>
      <c r="C664" s="86"/>
      <c r="E664" s="86"/>
      <c r="F664" s="111"/>
      <c r="G664" s="86"/>
      <c r="H664" s="86"/>
      <c r="I664" s="86"/>
      <c r="J664" s="112"/>
      <c r="L664" s="113"/>
    </row>
    <row r="665" ht="12.5" customHeight="1" spans="1:12">
      <c r="A665" s="86"/>
      <c r="B665" s="86"/>
      <c r="C665" s="86"/>
      <c r="E665" s="86"/>
      <c r="F665" s="111"/>
      <c r="G665" s="86"/>
      <c r="H665" s="86"/>
      <c r="I665" s="86"/>
      <c r="J665" s="112"/>
      <c r="L665" s="113"/>
    </row>
    <row r="666" ht="12.5" customHeight="1" spans="1:12">
      <c r="A666" s="86"/>
      <c r="B666" s="86"/>
      <c r="C666" s="86"/>
      <c r="E666" s="86"/>
      <c r="F666" s="111"/>
      <c r="G666" s="86"/>
      <c r="H666" s="86"/>
      <c r="I666" s="86"/>
      <c r="J666" s="112"/>
      <c r="L666" s="113"/>
    </row>
    <row r="667" ht="12.5" customHeight="1" spans="1:12">
      <c r="A667" s="86"/>
      <c r="B667" s="86"/>
      <c r="C667" s="86"/>
      <c r="E667" s="86"/>
      <c r="F667" s="111"/>
      <c r="G667" s="86"/>
      <c r="H667" s="86"/>
      <c r="I667" s="86"/>
      <c r="J667" s="112"/>
      <c r="L667" s="113"/>
    </row>
    <row r="668" ht="12.5" customHeight="1" spans="1:12">
      <c r="A668" s="86"/>
      <c r="B668" s="86"/>
      <c r="C668" s="86"/>
      <c r="E668" s="86"/>
      <c r="F668" s="111"/>
      <c r="G668" s="86"/>
      <c r="H668" s="86"/>
      <c r="I668" s="86"/>
      <c r="J668" s="112"/>
      <c r="L668" s="113"/>
    </row>
    <row r="669" ht="12.5" customHeight="1" spans="1:12">
      <c r="A669" s="86"/>
      <c r="B669" s="86"/>
      <c r="C669" s="86"/>
      <c r="E669" s="86"/>
      <c r="F669" s="111"/>
      <c r="G669" s="86"/>
      <c r="H669" s="86"/>
      <c r="I669" s="86"/>
      <c r="J669" s="112"/>
      <c r="L669" s="113"/>
    </row>
    <row r="670" ht="12.5" customHeight="1" spans="1:12">
      <c r="A670" s="86"/>
      <c r="B670" s="86"/>
      <c r="C670" s="86"/>
      <c r="E670" s="86"/>
      <c r="F670" s="111"/>
      <c r="G670" s="86"/>
      <c r="H670" s="86"/>
      <c r="I670" s="86"/>
      <c r="J670" s="112"/>
      <c r="L670" s="113"/>
    </row>
    <row r="671" ht="12.5" customHeight="1" spans="1:12">
      <c r="A671" s="86"/>
      <c r="B671" s="86"/>
      <c r="C671" s="86"/>
      <c r="E671" s="86"/>
      <c r="F671" s="111"/>
      <c r="G671" s="86"/>
      <c r="H671" s="86"/>
      <c r="I671" s="86"/>
      <c r="J671" s="112"/>
      <c r="L671" s="113"/>
    </row>
    <row r="672" ht="12.5" customHeight="1" spans="1:12">
      <c r="A672" s="86"/>
      <c r="B672" s="86"/>
      <c r="C672" s="86"/>
      <c r="E672" s="86"/>
      <c r="F672" s="111"/>
      <c r="G672" s="86"/>
      <c r="H672" s="86"/>
      <c r="I672" s="86"/>
      <c r="J672" s="112"/>
      <c r="L672" s="113"/>
    </row>
    <row r="673" ht="12.5" customHeight="1" spans="1:12">
      <c r="A673" s="86"/>
      <c r="B673" s="86"/>
      <c r="C673" s="86"/>
      <c r="E673" s="86"/>
      <c r="F673" s="111"/>
      <c r="G673" s="86"/>
      <c r="H673" s="86"/>
      <c r="I673" s="86"/>
      <c r="J673" s="112"/>
      <c r="L673" s="113"/>
    </row>
    <row r="674" ht="12.5" customHeight="1" spans="1:12">
      <c r="A674" s="86"/>
      <c r="B674" s="86"/>
      <c r="C674" s="86"/>
      <c r="E674" s="86"/>
      <c r="F674" s="111"/>
      <c r="G674" s="86"/>
      <c r="H674" s="86"/>
      <c r="I674" s="86"/>
      <c r="J674" s="112"/>
      <c r="L674" s="113"/>
    </row>
    <row r="675" ht="12.5" customHeight="1" spans="1:12">
      <c r="A675" s="86"/>
      <c r="B675" s="86"/>
      <c r="C675" s="86"/>
      <c r="E675" s="86"/>
      <c r="F675" s="111"/>
      <c r="G675" s="86"/>
      <c r="H675" s="86"/>
      <c r="I675" s="86"/>
      <c r="J675" s="112"/>
      <c r="L675" s="113"/>
    </row>
    <row r="676" ht="12.5" customHeight="1" spans="1:12">
      <c r="A676" s="86"/>
      <c r="B676" s="86"/>
      <c r="C676" s="86"/>
      <c r="E676" s="86"/>
      <c r="F676" s="111"/>
      <c r="G676" s="86"/>
      <c r="H676" s="86"/>
      <c r="I676" s="86"/>
      <c r="J676" s="112"/>
      <c r="L676" s="113"/>
    </row>
    <row r="677" ht="12.5" customHeight="1" spans="1:12">
      <c r="A677" s="86"/>
      <c r="B677" s="86"/>
      <c r="C677" s="86"/>
      <c r="E677" s="86"/>
      <c r="F677" s="111"/>
      <c r="G677" s="86"/>
      <c r="H677" s="86"/>
      <c r="I677" s="86"/>
      <c r="J677" s="112"/>
      <c r="L677" s="113"/>
    </row>
    <row r="678" ht="12.5" customHeight="1" spans="1:12">
      <c r="A678" s="86"/>
      <c r="B678" s="86"/>
      <c r="C678" s="86"/>
      <c r="E678" s="86"/>
      <c r="F678" s="111"/>
      <c r="G678" s="86"/>
      <c r="H678" s="86"/>
      <c r="I678" s="86"/>
      <c r="J678" s="112"/>
      <c r="L678" s="113"/>
    </row>
    <row r="679" ht="12.5" customHeight="1" spans="1:12">
      <c r="A679" s="86"/>
      <c r="B679" s="86"/>
      <c r="C679" s="86"/>
      <c r="E679" s="86"/>
      <c r="F679" s="111"/>
      <c r="G679" s="86"/>
      <c r="H679" s="86"/>
      <c r="I679" s="86"/>
      <c r="J679" s="112"/>
      <c r="L679" s="113"/>
    </row>
    <row r="680" ht="12.5" customHeight="1" spans="1:12">
      <c r="A680" s="86"/>
      <c r="B680" s="86"/>
      <c r="C680" s="86"/>
      <c r="E680" s="86"/>
      <c r="F680" s="111"/>
      <c r="G680" s="86"/>
      <c r="H680" s="86"/>
      <c r="I680" s="86"/>
      <c r="J680" s="112"/>
      <c r="L680" s="113"/>
    </row>
    <row r="681" ht="12.5" customHeight="1" spans="1:12">
      <c r="A681" s="86"/>
      <c r="B681" s="86"/>
      <c r="C681" s="86"/>
      <c r="E681" s="86"/>
      <c r="F681" s="111"/>
      <c r="G681" s="86"/>
      <c r="H681" s="86"/>
      <c r="I681" s="86"/>
      <c r="J681" s="112"/>
      <c r="L681" s="113"/>
    </row>
    <row r="682" ht="12.5" customHeight="1" spans="1:12">
      <c r="A682" s="86"/>
      <c r="B682" s="86"/>
      <c r="C682" s="86"/>
      <c r="E682" s="86"/>
      <c r="F682" s="111"/>
      <c r="G682" s="86"/>
      <c r="H682" s="86"/>
      <c r="I682" s="86"/>
      <c r="J682" s="112"/>
      <c r="L682" s="113"/>
    </row>
    <row r="683" ht="12.5" customHeight="1" spans="1:12">
      <c r="A683" s="86"/>
      <c r="B683" s="86"/>
      <c r="C683" s="86"/>
      <c r="E683" s="86"/>
      <c r="F683" s="111"/>
      <c r="G683" s="86"/>
      <c r="H683" s="86"/>
      <c r="I683" s="86"/>
      <c r="J683" s="112"/>
      <c r="L683" s="113"/>
    </row>
    <row r="684" ht="12.5" customHeight="1" spans="1:12">
      <c r="A684" s="86"/>
      <c r="B684" s="86"/>
      <c r="C684" s="86"/>
      <c r="E684" s="86"/>
      <c r="F684" s="111"/>
      <c r="G684" s="86"/>
      <c r="H684" s="86"/>
      <c r="I684" s="86"/>
      <c r="J684" s="112"/>
      <c r="L684" s="113"/>
    </row>
    <row r="685" ht="12.5" customHeight="1" spans="1:12">
      <c r="A685" s="86"/>
      <c r="B685" s="86"/>
      <c r="C685" s="86"/>
      <c r="E685" s="86"/>
      <c r="F685" s="111"/>
      <c r="G685" s="86"/>
      <c r="H685" s="86"/>
      <c r="I685" s="86"/>
      <c r="J685" s="112"/>
      <c r="L685" s="113"/>
    </row>
    <row r="686" ht="12.5" customHeight="1" spans="1:12">
      <c r="A686" s="86"/>
      <c r="B686" s="86"/>
      <c r="C686" s="86"/>
      <c r="E686" s="86"/>
      <c r="F686" s="111"/>
      <c r="G686" s="86"/>
      <c r="H686" s="86"/>
      <c r="I686" s="86"/>
      <c r="J686" s="112"/>
      <c r="L686" s="113"/>
    </row>
    <row r="687" ht="12.5" customHeight="1" spans="1:12">
      <c r="A687" s="86"/>
      <c r="B687" s="86"/>
      <c r="C687" s="86"/>
      <c r="E687" s="86"/>
      <c r="F687" s="111"/>
      <c r="G687" s="86"/>
      <c r="H687" s="86"/>
      <c r="I687" s="86"/>
      <c r="J687" s="112"/>
      <c r="L687" s="113"/>
    </row>
    <row r="688" ht="12.5" customHeight="1" spans="1:12">
      <c r="A688" s="86"/>
      <c r="B688" s="86"/>
      <c r="C688" s="86"/>
      <c r="E688" s="86"/>
      <c r="F688" s="111"/>
      <c r="G688" s="86"/>
      <c r="H688" s="86"/>
      <c r="I688" s="86"/>
      <c r="J688" s="112"/>
      <c r="L688" s="113"/>
    </row>
    <row r="689" ht="12.5" customHeight="1" spans="1:12">
      <c r="A689" s="86"/>
      <c r="B689" s="86"/>
      <c r="C689" s="86"/>
      <c r="E689" s="86"/>
      <c r="F689" s="111"/>
      <c r="G689" s="86"/>
      <c r="H689" s="86"/>
      <c r="I689" s="86"/>
      <c r="J689" s="112"/>
      <c r="L689" s="113"/>
    </row>
    <row r="690" ht="12.5" customHeight="1" spans="1:12">
      <c r="A690" s="86"/>
      <c r="B690" s="86"/>
      <c r="C690" s="86"/>
      <c r="E690" s="86"/>
      <c r="F690" s="111"/>
      <c r="G690" s="86"/>
      <c r="H690" s="86"/>
      <c r="I690" s="86"/>
      <c r="J690" s="112"/>
      <c r="L690" s="113"/>
    </row>
    <row r="691" ht="12.5" customHeight="1" spans="1:12">
      <c r="A691" s="86"/>
      <c r="B691" s="86"/>
      <c r="C691" s="86"/>
      <c r="E691" s="86"/>
      <c r="F691" s="111"/>
      <c r="G691" s="86"/>
      <c r="H691" s="86"/>
      <c r="I691" s="86"/>
      <c r="J691" s="112"/>
      <c r="L691" s="113"/>
    </row>
    <row r="692" ht="12.5" customHeight="1" spans="1:12">
      <c r="A692" s="86"/>
      <c r="B692" s="86"/>
      <c r="C692" s="86"/>
      <c r="E692" s="86"/>
      <c r="F692" s="111"/>
      <c r="G692" s="86"/>
      <c r="H692" s="86"/>
      <c r="I692" s="86"/>
      <c r="J692" s="112"/>
      <c r="L692" s="113"/>
    </row>
    <row r="693" ht="12.5" customHeight="1" spans="1:12">
      <c r="A693" s="86"/>
      <c r="B693" s="86"/>
      <c r="C693" s="86"/>
      <c r="E693" s="86"/>
      <c r="F693" s="111"/>
      <c r="G693" s="86"/>
      <c r="H693" s="86"/>
      <c r="I693" s="86"/>
      <c r="J693" s="112"/>
      <c r="L693" s="113"/>
    </row>
    <row r="694" ht="12.5" customHeight="1" spans="1:12">
      <c r="A694" s="86"/>
      <c r="B694" s="86"/>
      <c r="C694" s="86"/>
      <c r="E694" s="86"/>
      <c r="F694" s="111"/>
      <c r="G694" s="86"/>
      <c r="H694" s="86"/>
      <c r="I694" s="86"/>
      <c r="J694" s="112"/>
      <c r="L694" s="113"/>
    </row>
    <row r="695" ht="12.5" customHeight="1" spans="1:12">
      <c r="A695" s="86"/>
      <c r="B695" s="86"/>
      <c r="C695" s="86"/>
      <c r="E695" s="86"/>
      <c r="F695" s="111"/>
      <c r="G695" s="86"/>
      <c r="H695" s="86"/>
      <c r="I695" s="86"/>
      <c r="J695" s="112"/>
      <c r="L695" s="113"/>
    </row>
    <row r="696" ht="12.5" customHeight="1" spans="1:12">
      <c r="A696" s="86"/>
      <c r="B696" s="86"/>
      <c r="C696" s="86"/>
      <c r="E696" s="86"/>
      <c r="F696" s="111"/>
      <c r="G696" s="86"/>
      <c r="H696" s="86"/>
      <c r="I696" s="86"/>
      <c r="J696" s="112"/>
      <c r="L696" s="113"/>
    </row>
    <row r="697" ht="12.5" customHeight="1" spans="1:12">
      <c r="A697" s="86"/>
      <c r="B697" s="86"/>
      <c r="C697" s="86"/>
      <c r="E697" s="86"/>
      <c r="F697" s="111"/>
      <c r="G697" s="86"/>
      <c r="H697" s="86"/>
      <c r="I697" s="86"/>
      <c r="J697" s="112"/>
      <c r="L697" s="113"/>
    </row>
    <row r="698" ht="12.5" customHeight="1" spans="1:12">
      <c r="A698" s="86"/>
      <c r="B698" s="86"/>
      <c r="C698" s="86"/>
      <c r="E698" s="86"/>
      <c r="F698" s="111"/>
      <c r="G698" s="86"/>
      <c r="H698" s="86"/>
      <c r="I698" s="86"/>
      <c r="J698" s="112"/>
      <c r="L698" s="113"/>
    </row>
    <row r="699" ht="12.5" customHeight="1" spans="1:12">
      <c r="A699" s="86"/>
      <c r="B699" s="86"/>
      <c r="C699" s="86"/>
      <c r="E699" s="86"/>
      <c r="F699" s="111"/>
      <c r="G699" s="86"/>
      <c r="H699" s="86"/>
      <c r="I699" s="86"/>
      <c r="J699" s="112"/>
      <c r="L699" s="113"/>
    </row>
    <row r="700" ht="12.5" customHeight="1" spans="1:12">
      <c r="A700" s="86"/>
      <c r="B700" s="86"/>
      <c r="C700" s="86"/>
      <c r="E700" s="86"/>
      <c r="F700" s="111"/>
      <c r="G700" s="86"/>
      <c r="H700" s="86"/>
      <c r="I700" s="86"/>
      <c r="J700" s="112"/>
      <c r="L700" s="113"/>
    </row>
    <row r="701" ht="12.5" customHeight="1" spans="1:12">
      <c r="A701" s="86"/>
      <c r="B701" s="86"/>
      <c r="C701" s="86"/>
      <c r="E701" s="86"/>
      <c r="F701" s="111"/>
      <c r="G701" s="86"/>
      <c r="H701" s="86"/>
      <c r="I701" s="86"/>
      <c r="J701" s="112"/>
      <c r="L701" s="113"/>
    </row>
    <row r="702" ht="12.5" customHeight="1" spans="1:12">
      <c r="A702" s="86"/>
      <c r="B702" s="86"/>
      <c r="C702" s="86"/>
      <c r="E702" s="86"/>
      <c r="F702" s="111"/>
      <c r="G702" s="86"/>
      <c r="H702" s="86"/>
      <c r="I702" s="86"/>
      <c r="J702" s="112"/>
      <c r="L702" s="113"/>
    </row>
    <row r="703" ht="12.5" customHeight="1" spans="1:12">
      <c r="A703" s="86"/>
      <c r="B703" s="86"/>
      <c r="C703" s="86"/>
      <c r="E703" s="86"/>
      <c r="F703" s="111"/>
      <c r="G703" s="86"/>
      <c r="H703" s="86"/>
      <c r="I703" s="86"/>
      <c r="J703" s="112"/>
      <c r="L703" s="113"/>
    </row>
    <row r="704" ht="12.5" customHeight="1" spans="1:12">
      <c r="A704" s="86"/>
      <c r="B704" s="86"/>
      <c r="C704" s="86"/>
      <c r="E704" s="86"/>
      <c r="F704" s="111"/>
      <c r="G704" s="86"/>
      <c r="H704" s="86"/>
      <c r="I704" s="86"/>
      <c r="J704" s="112"/>
      <c r="L704" s="113"/>
    </row>
    <row r="705" ht="12.5" customHeight="1" spans="1:12">
      <c r="A705" s="86"/>
      <c r="B705" s="86"/>
      <c r="C705" s="86"/>
      <c r="E705" s="86"/>
      <c r="F705" s="111"/>
      <c r="G705" s="86"/>
      <c r="H705" s="86"/>
      <c r="I705" s="86"/>
      <c r="J705" s="112"/>
      <c r="L705" s="113"/>
    </row>
    <row r="706" ht="12.5" customHeight="1" spans="1:12">
      <c r="A706" s="86"/>
      <c r="B706" s="86"/>
      <c r="C706" s="86"/>
      <c r="E706" s="86"/>
      <c r="F706" s="111"/>
      <c r="G706" s="86"/>
      <c r="H706" s="86"/>
      <c r="I706" s="86"/>
      <c r="J706" s="112"/>
      <c r="L706" s="113"/>
    </row>
    <row r="707" ht="12.5" customHeight="1" spans="1:12">
      <c r="A707" s="86"/>
      <c r="B707" s="86"/>
      <c r="C707" s="86"/>
      <c r="E707" s="86"/>
      <c r="F707" s="111"/>
      <c r="G707" s="86"/>
      <c r="H707" s="86"/>
      <c r="I707" s="86"/>
      <c r="J707" s="112"/>
      <c r="L707" s="113"/>
    </row>
    <row r="708" ht="12.5" customHeight="1" spans="1:12">
      <c r="A708" s="86"/>
      <c r="B708" s="86"/>
      <c r="C708" s="86"/>
      <c r="E708" s="86"/>
      <c r="F708" s="111"/>
      <c r="G708" s="86"/>
      <c r="H708" s="86"/>
      <c r="I708" s="86"/>
      <c r="J708" s="112"/>
      <c r="L708" s="113"/>
    </row>
    <row r="709" ht="12.5" customHeight="1" spans="1:12">
      <c r="A709" s="86"/>
      <c r="B709" s="86"/>
      <c r="C709" s="86"/>
      <c r="E709" s="86"/>
      <c r="F709" s="111"/>
      <c r="G709" s="86"/>
      <c r="H709" s="86"/>
      <c r="I709" s="86"/>
      <c r="J709" s="112"/>
      <c r="L709" s="113"/>
    </row>
    <row r="710" ht="12.5" customHeight="1" spans="1:12">
      <c r="A710" s="86"/>
      <c r="B710" s="86"/>
      <c r="C710" s="86"/>
      <c r="E710" s="86"/>
      <c r="F710" s="111"/>
      <c r="G710" s="86"/>
      <c r="H710" s="86"/>
      <c r="I710" s="86"/>
      <c r="J710" s="112"/>
      <c r="L710" s="113"/>
    </row>
    <row r="711" ht="12.5" customHeight="1" spans="1:12">
      <c r="A711" s="86"/>
      <c r="B711" s="86"/>
      <c r="C711" s="86"/>
      <c r="E711" s="86"/>
      <c r="F711" s="111"/>
      <c r="G711" s="86"/>
      <c r="H711" s="86"/>
      <c r="I711" s="86"/>
      <c r="J711" s="112"/>
      <c r="L711" s="113"/>
    </row>
    <row r="712" ht="12.5" customHeight="1" spans="1:12">
      <c r="A712" s="86"/>
      <c r="B712" s="86"/>
      <c r="C712" s="86"/>
      <c r="E712" s="86"/>
      <c r="F712" s="111"/>
      <c r="G712" s="86"/>
      <c r="H712" s="86"/>
      <c r="I712" s="86"/>
      <c r="J712" s="112"/>
      <c r="L712" s="113"/>
    </row>
    <row r="713" ht="12.5" customHeight="1" spans="1:12">
      <c r="A713" s="86"/>
      <c r="B713" s="86"/>
      <c r="C713" s="86"/>
      <c r="E713" s="86"/>
      <c r="F713" s="111"/>
      <c r="G713" s="86"/>
      <c r="H713" s="86"/>
      <c r="I713" s="86"/>
      <c r="J713" s="112"/>
      <c r="L713" s="113"/>
    </row>
    <row r="714" ht="12.5" customHeight="1" spans="1:12">
      <c r="A714" s="86"/>
      <c r="B714" s="86"/>
      <c r="C714" s="86"/>
      <c r="E714" s="86"/>
      <c r="F714" s="111"/>
      <c r="G714" s="86"/>
      <c r="H714" s="86"/>
      <c r="I714" s="86"/>
      <c r="J714" s="112"/>
      <c r="L714" s="113"/>
    </row>
    <row r="715" ht="12.5" customHeight="1" spans="1:12">
      <c r="A715" s="86"/>
      <c r="B715" s="86"/>
      <c r="C715" s="86"/>
      <c r="E715" s="86"/>
      <c r="F715" s="111"/>
      <c r="G715" s="86"/>
      <c r="H715" s="86"/>
      <c r="I715" s="86"/>
      <c r="J715" s="112"/>
      <c r="L715" s="113"/>
    </row>
    <row r="716" ht="12.5" customHeight="1" spans="1:12">
      <c r="A716" s="86"/>
      <c r="B716" s="86"/>
      <c r="C716" s="86"/>
      <c r="E716" s="86"/>
      <c r="F716" s="111"/>
      <c r="G716" s="86"/>
      <c r="H716" s="86"/>
      <c r="I716" s="86"/>
      <c r="J716" s="112"/>
      <c r="L716" s="113"/>
    </row>
    <row r="717" ht="12.5" customHeight="1" spans="1:12">
      <c r="A717" s="86"/>
      <c r="B717" s="86"/>
      <c r="C717" s="86"/>
      <c r="E717" s="86"/>
      <c r="F717" s="111"/>
      <c r="G717" s="86"/>
      <c r="H717" s="86"/>
      <c r="I717" s="86"/>
      <c r="J717" s="112"/>
      <c r="L717" s="113"/>
    </row>
    <row r="718" ht="12.5" customHeight="1" spans="1:12">
      <c r="A718" s="86"/>
      <c r="B718" s="86"/>
      <c r="C718" s="86"/>
      <c r="E718" s="86"/>
      <c r="F718" s="111"/>
      <c r="G718" s="86"/>
      <c r="H718" s="86"/>
      <c r="I718" s="86"/>
      <c r="J718" s="112"/>
      <c r="L718" s="113"/>
    </row>
    <row r="719" ht="12.5" customHeight="1" spans="1:12">
      <c r="A719" s="86"/>
      <c r="B719" s="86"/>
      <c r="C719" s="86"/>
      <c r="E719" s="86"/>
      <c r="F719" s="111"/>
      <c r="G719" s="86"/>
      <c r="H719" s="86"/>
      <c r="I719" s="86"/>
      <c r="J719" s="112"/>
      <c r="L719" s="113"/>
    </row>
    <row r="720" ht="12.5" customHeight="1" spans="1:12">
      <c r="A720" s="86"/>
      <c r="B720" s="86"/>
      <c r="C720" s="86"/>
      <c r="E720" s="86"/>
      <c r="F720" s="111"/>
      <c r="G720" s="86"/>
      <c r="H720" s="86"/>
      <c r="I720" s="86"/>
      <c r="J720" s="112"/>
      <c r="L720" s="113"/>
    </row>
    <row r="721" ht="12.5" customHeight="1" spans="1:12">
      <c r="A721" s="86"/>
      <c r="B721" s="86"/>
      <c r="C721" s="86"/>
      <c r="E721" s="86"/>
      <c r="F721" s="111"/>
      <c r="G721" s="86"/>
      <c r="H721" s="86"/>
      <c r="I721" s="86"/>
      <c r="J721" s="112"/>
      <c r="L721" s="113"/>
    </row>
    <row r="722" ht="12.5" customHeight="1" spans="1:12">
      <c r="A722" s="86"/>
      <c r="B722" s="86"/>
      <c r="C722" s="86"/>
      <c r="E722" s="86"/>
      <c r="F722" s="111"/>
      <c r="G722" s="86"/>
      <c r="H722" s="86"/>
      <c r="I722" s="86"/>
      <c r="J722" s="112"/>
      <c r="L722" s="113"/>
    </row>
    <row r="723" ht="12.5" customHeight="1" spans="1:12">
      <c r="A723" s="86"/>
      <c r="B723" s="86"/>
      <c r="C723" s="86"/>
      <c r="E723" s="86"/>
      <c r="F723" s="111"/>
      <c r="G723" s="86"/>
      <c r="H723" s="86"/>
      <c r="I723" s="86"/>
      <c r="J723" s="112"/>
      <c r="L723" s="113"/>
    </row>
    <row r="724" ht="12.5" customHeight="1" spans="1:12">
      <c r="A724" s="86"/>
      <c r="B724" s="86"/>
      <c r="C724" s="86"/>
      <c r="E724" s="86"/>
      <c r="F724" s="111"/>
      <c r="G724" s="86"/>
      <c r="H724" s="86"/>
      <c r="I724" s="86"/>
      <c r="J724" s="112"/>
      <c r="L724" s="113"/>
    </row>
    <row r="725" ht="12.5" customHeight="1" spans="1:12">
      <c r="A725" s="86"/>
      <c r="B725" s="86"/>
      <c r="C725" s="86"/>
      <c r="E725" s="86"/>
      <c r="F725" s="111"/>
      <c r="G725" s="86"/>
      <c r="H725" s="86"/>
      <c r="I725" s="86"/>
      <c r="J725" s="112"/>
      <c r="L725" s="113"/>
    </row>
    <row r="726" ht="12.5" customHeight="1" spans="1:12">
      <c r="A726" s="86"/>
      <c r="B726" s="86"/>
      <c r="C726" s="86"/>
      <c r="E726" s="86"/>
      <c r="F726" s="111"/>
      <c r="G726" s="86"/>
      <c r="H726" s="86"/>
      <c r="I726" s="86"/>
      <c r="J726" s="112"/>
      <c r="L726" s="113"/>
    </row>
    <row r="727" ht="12.5" customHeight="1" spans="1:12">
      <c r="A727" s="86"/>
      <c r="B727" s="86"/>
      <c r="C727" s="86"/>
      <c r="E727" s="86"/>
      <c r="F727" s="111"/>
      <c r="G727" s="86"/>
      <c r="H727" s="86"/>
      <c r="I727" s="86"/>
      <c r="J727" s="112"/>
      <c r="L727" s="113"/>
    </row>
    <row r="728" ht="12.5" customHeight="1" spans="1:12">
      <c r="A728" s="86"/>
      <c r="B728" s="86"/>
      <c r="C728" s="86"/>
      <c r="E728" s="86"/>
      <c r="F728" s="111"/>
      <c r="G728" s="86"/>
      <c r="H728" s="86"/>
      <c r="I728" s="86"/>
      <c r="J728" s="112"/>
      <c r="L728" s="113"/>
    </row>
    <row r="729" ht="12.5" customHeight="1" spans="1:12">
      <c r="A729" s="86"/>
      <c r="B729" s="86"/>
      <c r="C729" s="86"/>
      <c r="E729" s="86"/>
      <c r="F729" s="111"/>
      <c r="G729" s="86"/>
      <c r="H729" s="86"/>
      <c r="I729" s="86"/>
      <c r="J729" s="112"/>
      <c r="L729" s="113"/>
    </row>
    <row r="730" ht="12.5" customHeight="1" spans="1:12">
      <c r="A730" s="86"/>
      <c r="B730" s="86"/>
      <c r="C730" s="86"/>
      <c r="E730" s="86"/>
      <c r="F730" s="111"/>
      <c r="G730" s="86"/>
      <c r="H730" s="86"/>
      <c r="I730" s="86"/>
      <c r="J730" s="112"/>
      <c r="L730" s="113"/>
    </row>
    <row r="731" ht="12.5" customHeight="1" spans="1:12">
      <c r="A731" s="86"/>
      <c r="B731" s="86"/>
      <c r="C731" s="86"/>
      <c r="E731" s="86"/>
      <c r="F731" s="111"/>
      <c r="G731" s="86"/>
      <c r="H731" s="86"/>
      <c r="I731" s="86"/>
      <c r="J731" s="112"/>
      <c r="L731" s="113"/>
    </row>
    <row r="732" ht="12.5" customHeight="1" spans="1:12">
      <c r="A732" s="86"/>
      <c r="B732" s="86"/>
      <c r="C732" s="86"/>
      <c r="E732" s="86"/>
      <c r="F732" s="111"/>
      <c r="G732" s="86"/>
      <c r="H732" s="86"/>
      <c r="I732" s="86"/>
      <c r="J732" s="112"/>
      <c r="L732" s="113"/>
    </row>
    <row r="733" ht="12.5" customHeight="1" spans="1:12">
      <c r="A733" s="86"/>
      <c r="B733" s="86"/>
      <c r="C733" s="86"/>
      <c r="E733" s="86"/>
      <c r="F733" s="111"/>
      <c r="G733" s="86"/>
      <c r="H733" s="86"/>
      <c r="I733" s="86"/>
      <c r="J733" s="112"/>
      <c r="L733" s="113"/>
    </row>
    <row r="734" ht="12.5" customHeight="1" spans="1:12">
      <c r="A734" s="86"/>
      <c r="B734" s="86"/>
      <c r="C734" s="86"/>
      <c r="E734" s="86"/>
      <c r="F734" s="111"/>
      <c r="G734" s="86"/>
      <c r="H734" s="86"/>
      <c r="I734" s="86"/>
      <c r="J734" s="112"/>
      <c r="L734" s="113"/>
    </row>
    <row r="735" ht="12.5" customHeight="1" spans="1:12">
      <c r="A735" s="86"/>
      <c r="B735" s="86"/>
      <c r="C735" s="86"/>
      <c r="E735" s="86"/>
      <c r="F735" s="111"/>
      <c r="G735" s="86"/>
      <c r="H735" s="86"/>
      <c r="I735" s="86"/>
      <c r="J735" s="112"/>
      <c r="L735" s="113"/>
    </row>
    <row r="736" ht="12.5" customHeight="1" spans="1:12">
      <c r="A736" s="86"/>
      <c r="B736" s="86"/>
      <c r="C736" s="86"/>
      <c r="E736" s="86"/>
      <c r="F736" s="111"/>
      <c r="G736" s="86"/>
      <c r="H736" s="86"/>
      <c r="I736" s="86"/>
      <c r="J736" s="112"/>
      <c r="L736" s="113"/>
    </row>
    <row r="737" ht="12.5" customHeight="1" spans="1:12">
      <c r="A737" s="86"/>
      <c r="B737" s="86"/>
      <c r="C737" s="86"/>
      <c r="E737" s="86"/>
      <c r="F737" s="111"/>
      <c r="G737" s="86"/>
      <c r="H737" s="86"/>
      <c r="I737" s="86"/>
      <c r="J737" s="112"/>
      <c r="L737" s="113"/>
    </row>
    <row r="738" ht="12.5" customHeight="1" spans="1:12">
      <c r="A738" s="86"/>
      <c r="B738" s="86"/>
      <c r="C738" s="86"/>
      <c r="E738" s="86"/>
      <c r="F738" s="111"/>
      <c r="G738" s="86"/>
      <c r="H738" s="86"/>
      <c r="I738" s="86"/>
      <c r="J738" s="112"/>
      <c r="L738" s="113"/>
    </row>
    <row r="739" ht="12.5" customHeight="1" spans="1:12">
      <c r="A739" s="86"/>
      <c r="B739" s="86"/>
      <c r="C739" s="86"/>
      <c r="E739" s="86"/>
      <c r="F739" s="111"/>
      <c r="G739" s="86"/>
      <c r="H739" s="86"/>
      <c r="I739" s="86"/>
      <c r="J739" s="112"/>
      <c r="L739" s="113"/>
    </row>
    <row r="740" ht="12.5" customHeight="1" spans="1:12">
      <c r="A740" s="86"/>
      <c r="B740" s="86"/>
      <c r="C740" s="86"/>
      <c r="E740" s="86"/>
      <c r="F740" s="111"/>
      <c r="G740" s="86"/>
      <c r="H740" s="86"/>
      <c r="I740" s="86"/>
      <c r="J740" s="112"/>
      <c r="L740" s="113"/>
    </row>
    <row r="741" ht="12.5" customHeight="1" spans="1:12">
      <c r="A741" s="86"/>
      <c r="B741" s="86"/>
      <c r="C741" s="86"/>
      <c r="E741" s="86"/>
      <c r="F741" s="111"/>
      <c r="G741" s="86"/>
      <c r="H741" s="86"/>
      <c r="I741" s="86"/>
      <c r="J741" s="112"/>
      <c r="L741" s="113"/>
    </row>
    <row r="742" ht="12.5" customHeight="1" spans="1:12">
      <c r="A742" s="86"/>
      <c r="B742" s="86"/>
      <c r="C742" s="86"/>
      <c r="E742" s="86"/>
      <c r="F742" s="111"/>
      <c r="G742" s="86"/>
      <c r="H742" s="86"/>
      <c r="I742" s="86"/>
      <c r="J742" s="112"/>
      <c r="L742" s="113"/>
    </row>
    <row r="743" ht="12.5" customHeight="1" spans="1:12">
      <c r="A743" s="86"/>
      <c r="B743" s="86"/>
      <c r="C743" s="86"/>
      <c r="E743" s="86"/>
      <c r="F743" s="111"/>
      <c r="G743" s="86"/>
      <c r="H743" s="86"/>
      <c r="I743" s="86"/>
      <c r="J743" s="112"/>
      <c r="L743" s="113"/>
    </row>
    <row r="744" ht="12.5" customHeight="1" spans="1:12">
      <c r="A744" s="86"/>
      <c r="B744" s="86"/>
      <c r="C744" s="86"/>
      <c r="E744" s="86"/>
      <c r="F744" s="111"/>
      <c r="G744" s="86"/>
      <c r="H744" s="86"/>
      <c r="I744" s="86"/>
      <c r="J744" s="112"/>
      <c r="L744" s="113"/>
    </row>
    <row r="745" ht="12.5" customHeight="1" spans="1:12">
      <c r="A745" s="86"/>
      <c r="B745" s="86"/>
      <c r="C745" s="86"/>
      <c r="E745" s="86"/>
      <c r="F745" s="111"/>
      <c r="G745" s="86"/>
      <c r="H745" s="86"/>
      <c r="I745" s="86"/>
      <c r="J745" s="112"/>
      <c r="L745" s="113"/>
    </row>
    <row r="746" ht="12.5" customHeight="1" spans="1:12">
      <c r="A746" s="86"/>
      <c r="B746" s="86"/>
      <c r="C746" s="86"/>
      <c r="E746" s="86"/>
      <c r="F746" s="111"/>
      <c r="G746" s="86"/>
      <c r="H746" s="86"/>
      <c r="I746" s="86"/>
      <c r="J746" s="112"/>
      <c r="L746" s="113"/>
    </row>
    <row r="747" ht="12.5" customHeight="1" spans="1:12">
      <c r="A747" s="86"/>
      <c r="B747" s="86"/>
      <c r="C747" s="86"/>
      <c r="E747" s="86"/>
      <c r="F747" s="111"/>
      <c r="G747" s="86"/>
      <c r="H747" s="86"/>
      <c r="I747" s="86"/>
      <c r="J747" s="112"/>
      <c r="L747" s="113"/>
    </row>
    <row r="748" ht="12.5" customHeight="1" spans="1:12">
      <c r="A748" s="86"/>
      <c r="B748" s="86"/>
      <c r="C748" s="86"/>
      <c r="E748" s="86"/>
      <c r="F748" s="111"/>
      <c r="G748" s="86"/>
      <c r="H748" s="86"/>
      <c r="I748" s="86"/>
      <c r="J748" s="112"/>
      <c r="L748" s="113"/>
    </row>
    <row r="749" ht="12.5" customHeight="1" spans="1:12">
      <c r="A749" s="86"/>
      <c r="B749" s="86"/>
      <c r="C749" s="86"/>
      <c r="E749" s="86"/>
      <c r="F749" s="111"/>
      <c r="G749" s="86"/>
      <c r="H749" s="86"/>
      <c r="I749" s="86"/>
      <c r="J749" s="112"/>
      <c r="L749" s="113"/>
    </row>
    <row r="750" ht="12.5" customHeight="1" spans="1:12">
      <c r="A750" s="86"/>
      <c r="B750" s="86"/>
      <c r="C750" s="86"/>
      <c r="E750" s="86"/>
      <c r="F750" s="111"/>
      <c r="G750" s="86"/>
      <c r="H750" s="86"/>
      <c r="I750" s="86"/>
      <c r="J750" s="112"/>
      <c r="L750" s="113"/>
    </row>
    <row r="751" ht="12.5" customHeight="1" spans="1:12">
      <c r="A751" s="86"/>
      <c r="B751" s="86"/>
      <c r="C751" s="86"/>
      <c r="E751" s="86"/>
      <c r="F751" s="111"/>
      <c r="G751" s="86"/>
      <c r="H751" s="86"/>
      <c r="I751" s="86"/>
      <c r="J751" s="112"/>
      <c r="L751" s="113"/>
    </row>
    <row r="752" ht="12.5" customHeight="1" spans="1:12">
      <c r="A752" s="86"/>
      <c r="B752" s="86"/>
      <c r="C752" s="86"/>
      <c r="E752" s="86"/>
      <c r="F752" s="111"/>
      <c r="G752" s="86"/>
      <c r="H752" s="86"/>
      <c r="I752" s="86"/>
      <c r="J752" s="112"/>
      <c r="L752" s="113"/>
    </row>
    <row r="753" ht="12.5" customHeight="1" spans="1:12">
      <c r="A753" s="86"/>
      <c r="B753" s="86"/>
      <c r="C753" s="86"/>
      <c r="E753" s="86"/>
      <c r="F753" s="111"/>
      <c r="G753" s="86"/>
      <c r="H753" s="86"/>
      <c r="I753" s="86"/>
      <c r="J753" s="112"/>
      <c r="L753" s="113"/>
    </row>
    <row r="754" ht="12.5" customHeight="1" spans="1:12">
      <c r="A754" s="86"/>
      <c r="B754" s="86"/>
      <c r="C754" s="86"/>
      <c r="E754" s="86"/>
      <c r="F754" s="111"/>
      <c r="G754" s="86"/>
      <c r="H754" s="86"/>
      <c r="I754" s="86"/>
      <c r="J754" s="112"/>
      <c r="L754" s="113"/>
    </row>
    <row r="755" ht="12.5" customHeight="1" spans="1:12">
      <c r="A755" s="86"/>
      <c r="B755" s="86"/>
      <c r="C755" s="86"/>
      <c r="E755" s="86"/>
      <c r="F755" s="111"/>
      <c r="G755" s="86"/>
      <c r="H755" s="86"/>
      <c r="I755" s="86"/>
      <c r="J755" s="112"/>
      <c r="L755" s="113"/>
    </row>
    <row r="756" ht="12.5" customHeight="1" spans="1:12">
      <c r="A756" s="86"/>
      <c r="B756" s="86"/>
      <c r="C756" s="86"/>
      <c r="E756" s="86"/>
      <c r="F756" s="111"/>
      <c r="G756" s="86"/>
      <c r="H756" s="86"/>
      <c r="I756" s="86"/>
      <c r="J756" s="112"/>
      <c r="L756" s="113"/>
    </row>
    <row r="757" ht="12.5" customHeight="1" spans="1:12">
      <c r="A757" s="86"/>
      <c r="B757" s="86"/>
      <c r="C757" s="86"/>
      <c r="E757" s="86"/>
      <c r="F757" s="111"/>
      <c r="G757" s="86"/>
      <c r="H757" s="86"/>
      <c r="I757" s="86"/>
      <c r="J757" s="112"/>
      <c r="L757" s="113"/>
    </row>
    <row r="758" ht="12.5" customHeight="1" spans="1:12">
      <c r="A758" s="86"/>
      <c r="B758" s="86"/>
      <c r="C758" s="86"/>
      <c r="E758" s="86"/>
      <c r="F758" s="111"/>
      <c r="G758" s="86"/>
      <c r="H758" s="86"/>
      <c r="I758" s="86"/>
      <c r="J758" s="112"/>
      <c r="L758" s="113"/>
    </row>
    <row r="759" ht="12.5" customHeight="1" spans="1:12">
      <c r="A759" s="86"/>
      <c r="B759" s="86"/>
      <c r="C759" s="86"/>
      <c r="E759" s="86"/>
      <c r="F759" s="111"/>
      <c r="G759" s="86"/>
      <c r="H759" s="86"/>
      <c r="I759" s="86"/>
      <c r="J759" s="112"/>
      <c r="L759" s="113"/>
    </row>
    <row r="760" ht="12.5" customHeight="1" spans="1:12">
      <c r="A760" s="86"/>
      <c r="B760" s="86"/>
      <c r="C760" s="86"/>
      <c r="E760" s="86"/>
      <c r="F760" s="111"/>
      <c r="G760" s="86"/>
      <c r="H760" s="86"/>
      <c r="I760" s="86"/>
      <c r="J760" s="112"/>
      <c r="L760" s="113"/>
    </row>
    <row r="761" ht="12.5" customHeight="1" spans="1:12">
      <c r="A761" s="86"/>
      <c r="B761" s="86"/>
      <c r="C761" s="86"/>
      <c r="E761" s="86"/>
      <c r="F761" s="111"/>
      <c r="G761" s="86"/>
      <c r="H761" s="86"/>
      <c r="I761" s="86"/>
      <c r="J761" s="112"/>
      <c r="L761" s="113"/>
    </row>
    <row r="762" ht="12.5" customHeight="1" spans="1:12">
      <c r="A762" s="86"/>
      <c r="B762" s="86"/>
      <c r="C762" s="86"/>
      <c r="E762" s="86"/>
      <c r="F762" s="111"/>
      <c r="G762" s="86"/>
      <c r="H762" s="86"/>
      <c r="I762" s="86"/>
      <c r="J762" s="112"/>
      <c r="L762" s="113"/>
    </row>
    <row r="763" ht="12.5" customHeight="1" spans="1:12">
      <c r="A763" s="86"/>
      <c r="B763" s="86"/>
      <c r="C763" s="86"/>
      <c r="E763" s="86"/>
      <c r="F763" s="111"/>
      <c r="G763" s="86"/>
      <c r="H763" s="86"/>
      <c r="I763" s="86"/>
      <c r="J763" s="112"/>
      <c r="L763" s="113"/>
    </row>
    <row r="764" ht="12.5" customHeight="1" spans="1:12">
      <c r="A764" s="86"/>
      <c r="B764" s="86"/>
      <c r="C764" s="86"/>
      <c r="E764" s="86"/>
      <c r="F764" s="111"/>
      <c r="G764" s="86"/>
      <c r="H764" s="86"/>
      <c r="I764" s="86"/>
      <c r="J764" s="112"/>
      <c r="L764" s="113"/>
    </row>
    <row r="765" ht="12.5" customHeight="1" spans="1:12">
      <c r="A765" s="86"/>
      <c r="B765" s="86"/>
      <c r="C765" s="86"/>
      <c r="E765" s="86"/>
      <c r="F765" s="111"/>
      <c r="G765" s="86"/>
      <c r="H765" s="86"/>
      <c r="I765" s="86"/>
      <c r="J765" s="112"/>
      <c r="L765" s="113"/>
    </row>
    <row r="766" ht="12.5" customHeight="1" spans="1:12">
      <c r="A766" s="86"/>
      <c r="B766" s="86"/>
      <c r="C766" s="86"/>
      <c r="E766" s="86"/>
      <c r="F766" s="111"/>
      <c r="G766" s="86"/>
      <c r="H766" s="86"/>
      <c r="I766" s="86"/>
      <c r="J766" s="112"/>
      <c r="L766" s="113"/>
    </row>
    <row r="767" ht="12.5" customHeight="1" spans="1:12">
      <c r="A767" s="86"/>
      <c r="B767" s="86"/>
      <c r="C767" s="86"/>
      <c r="E767" s="86"/>
      <c r="F767" s="111"/>
      <c r="G767" s="86"/>
      <c r="H767" s="86"/>
      <c r="I767" s="86"/>
      <c r="J767" s="112"/>
      <c r="L767" s="113"/>
    </row>
    <row r="768" ht="12.5" customHeight="1" spans="1:12">
      <c r="A768" s="86"/>
      <c r="B768" s="86"/>
      <c r="C768" s="86"/>
      <c r="E768" s="86"/>
      <c r="F768" s="111"/>
      <c r="G768" s="86"/>
      <c r="H768" s="86"/>
      <c r="I768" s="86"/>
      <c r="J768" s="112"/>
      <c r="L768" s="113"/>
    </row>
    <row r="769" ht="12.5" customHeight="1" spans="1:12">
      <c r="A769" s="86"/>
      <c r="B769" s="86"/>
      <c r="C769" s="86"/>
      <c r="E769" s="86"/>
      <c r="F769" s="111"/>
      <c r="G769" s="86"/>
      <c r="H769" s="86"/>
      <c r="I769" s="86"/>
      <c r="J769" s="112"/>
      <c r="L769" s="113"/>
    </row>
    <row r="770" ht="12.5" customHeight="1" spans="1:12">
      <c r="A770" s="86"/>
      <c r="B770" s="86"/>
      <c r="C770" s="86"/>
      <c r="E770" s="86"/>
      <c r="F770" s="111"/>
      <c r="G770" s="86"/>
      <c r="H770" s="86"/>
      <c r="I770" s="86"/>
      <c r="J770" s="112"/>
      <c r="L770" s="113"/>
    </row>
    <row r="771" ht="12.5" customHeight="1" spans="1:12">
      <c r="A771" s="86"/>
      <c r="B771" s="86"/>
      <c r="C771" s="86"/>
      <c r="E771" s="86"/>
      <c r="F771" s="111"/>
      <c r="G771" s="86"/>
      <c r="H771" s="86"/>
      <c r="I771" s="86"/>
      <c r="J771" s="112"/>
      <c r="L771" s="113"/>
    </row>
    <row r="772" ht="12.5" customHeight="1" spans="1:12">
      <c r="A772" s="86"/>
      <c r="B772" s="86"/>
      <c r="C772" s="86"/>
      <c r="E772" s="86"/>
      <c r="F772" s="111"/>
      <c r="G772" s="86"/>
      <c r="H772" s="86"/>
      <c r="I772" s="86"/>
      <c r="J772" s="112"/>
      <c r="L772" s="113"/>
    </row>
    <row r="773" ht="12.5" customHeight="1" spans="1:12">
      <c r="A773" s="86"/>
      <c r="B773" s="86"/>
      <c r="C773" s="86"/>
      <c r="E773" s="86"/>
      <c r="F773" s="111"/>
      <c r="G773" s="86"/>
      <c r="H773" s="86"/>
      <c r="I773" s="86"/>
      <c r="J773" s="112"/>
      <c r="L773" s="113"/>
    </row>
    <row r="774" ht="12.5" customHeight="1" spans="1:12">
      <c r="A774" s="86"/>
      <c r="B774" s="86"/>
      <c r="C774" s="86"/>
      <c r="E774" s="86"/>
      <c r="F774" s="111"/>
      <c r="G774" s="86"/>
      <c r="H774" s="86"/>
      <c r="I774" s="86"/>
      <c r="J774" s="112"/>
      <c r="L774" s="113"/>
    </row>
    <row r="775" ht="12.5" customHeight="1" spans="1:12">
      <c r="A775" s="86"/>
      <c r="B775" s="86"/>
      <c r="C775" s="86"/>
      <c r="E775" s="86"/>
      <c r="F775" s="111"/>
      <c r="G775" s="86"/>
      <c r="H775" s="86"/>
      <c r="I775" s="86"/>
      <c r="J775" s="112"/>
      <c r="L775" s="113"/>
    </row>
    <row r="776" ht="12.5" customHeight="1" spans="1:12">
      <c r="A776" s="86"/>
      <c r="B776" s="86"/>
      <c r="C776" s="86"/>
      <c r="E776" s="86"/>
      <c r="F776" s="111"/>
      <c r="G776" s="86"/>
      <c r="H776" s="86"/>
      <c r="I776" s="86"/>
      <c r="J776" s="112"/>
      <c r="L776" s="113"/>
    </row>
    <row r="777" ht="12.5" customHeight="1" spans="1:12">
      <c r="A777" s="86"/>
      <c r="B777" s="86"/>
      <c r="C777" s="86"/>
      <c r="E777" s="86"/>
      <c r="F777" s="111"/>
      <c r="G777" s="86"/>
      <c r="H777" s="86"/>
      <c r="I777" s="86"/>
      <c r="J777" s="112"/>
      <c r="L777" s="113"/>
    </row>
    <row r="778" ht="12.5" customHeight="1" spans="1:12">
      <c r="A778" s="86"/>
      <c r="B778" s="86"/>
      <c r="C778" s="86"/>
      <c r="E778" s="86"/>
      <c r="F778" s="111"/>
      <c r="G778" s="86"/>
      <c r="H778" s="86"/>
      <c r="I778" s="86"/>
      <c r="J778" s="112"/>
      <c r="L778" s="113"/>
    </row>
    <row r="779" ht="12.5" customHeight="1" spans="1:12">
      <c r="A779" s="86"/>
      <c r="B779" s="86"/>
      <c r="C779" s="86"/>
      <c r="E779" s="86"/>
      <c r="F779" s="111"/>
      <c r="G779" s="86"/>
      <c r="H779" s="86"/>
      <c r="I779" s="86"/>
      <c r="J779" s="112"/>
      <c r="L779" s="113"/>
    </row>
    <row r="780" ht="12.5" customHeight="1" spans="1:12">
      <c r="A780" s="86"/>
      <c r="B780" s="86"/>
      <c r="C780" s="86"/>
      <c r="E780" s="86"/>
      <c r="F780" s="111"/>
      <c r="G780" s="86"/>
      <c r="H780" s="86"/>
      <c r="I780" s="86"/>
      <c r="J780" s="112"/>
      <c r="L780" s="113"/>
    </row>
    <row r="781" ht="12.5" customHeight="1" spans="1:12">
      <c r="A781" s="86"/>
      <c r="B781" s="86"/>
      <c r="C781" s="86"/>
      <c r="E781" s="86"/>
      <c r="F781" s="111"/>
      <c r="G781" s="86"/>
      <c r="H781" s="86"/>
      <c r="I781" s="86"/>
      <c r="J781" s="112"/>
      <c r="L781" s="113"/>
    </row>
    <row r="782" ht="12.5" customHeight="1" spans="1:12">
      <c r="A782" s="86"/>
      <c r="B782" s="86"/>
      <c r="C782" s="86"/>
      <c r="E782" s="86"/>
      <c r="F782" s="111"/>
      <c r="G782" s="86"/>
      <c r="H782" s="86"/>
      <c r="I782" s="86"/>
      <c r="J782" s="112"/>
      <c r="L782" s="113"/>
    </row>
    <row r="783" ht="12.5" customHeight="1" spans="1:12">
      <c r="A783" s="86"/>
      <c r="B783" s="86"/>
      <c r="C783" s="86"/>
      <c r="E783" s="86"/>
      <c r="F783" s="111"/>
      <c r="G783" s="86"/>
      <c r="H783" s="86"/>
      <c r="I783" s="86"/>
      <c r="J783" s="112"/>
      <c r="L783" s="113"/>
    </row>
    <row r="784" ht="12.5" customHeight="1" spans="1:12">
      <c r="A784" s="86"/>
      <c r="B784" s="86"/>
      <c r="C784" s="86"/>
      <c r="E784" s="86"/>
      <c r="F784" s="111"/>
      <c r="G784" s="86"/>
      <c r="H784" s="86"/>
      <c r="I784" s="86"/>
      <c r="J784" s="112"/>
      <c r="L784" s="113"/>
    </row>
    <row r="785" ht="12.5" customHeight="1" spans="1:12">
      <c r="A785" s="86"/>
      <c r="B785" s="86"/>
      <c r="C785" s="86"/>
      <c r="E785" s="86"/>
      <c r="F785" s="111"/>
      <c r="G785" s="86"/>
      <c r="H785" s="86"/>
      <c r="I785" s="86"/>
      <c r="J785" s="112"/>
      <c r="L785" s="113"/>
    </row>
    <row r="786" ht="12.5" customHeight="1" spans="1:12">
      <c r="A786" s="86"/>
      <c r="B786" s="86"/>
      <c r="C786" s="86"/>
      <c r="E786" s="86"/>
      <c r="F786" s="111"/>
      <c r="G786" s="86"/>
      <c r="H786" s="86"/>
      <c r="I786" s="86"/>
      <c r="J786" s="112"/>
      <c r="L786" s="113"/>
    </row>
    <row r="787" ht="12.5" customHeight="1" spans="1:12">
      <c r="A787" s="86"/>
      <c r="B787" s="86"/>
      <c r="C787" s="86"/>
      <c r="E787" s="86"/>
      <c r="F787" s="111"/>
      <c r="G787" s="86"/>
      <c r="H787" s="86"/>
      <c r="I787" s="86"/>
      <c r="J787" s="112"/>
      <c r="L787" s="113"/>
    </row>
    <row r="788" ht="12.5" customHeight="1" spans="1:12">
      <c r="A788" s="86"/>
      <c r="B788" s="86"/>
      <c r="C788" s="86"/>
      <c r="E788" s="86"/>
      <c r="F788" s="111"/>
      <c r="G788" s="86"/>
      <c r="H788" s="86"/>
      <c r="I788" s="86"/>
      <c r="J788" s="112"/>
      <c r="L788" s="113"/>
    </row>
    <row r="789" ht="12.5" customHeight="1" spans="1:12">
      <c r="A789" s="86"/>
      <c r="B789" s="86"/>
      <c r="C789" s="86"/>
      <c r="E789" s="86"/>
      <c r="F789" s="111"/>
      <c r="G789" s="86"/>
      <c r="H789" s="86"/>
      <c r="I789" s="86"/>
      <c r="J789" s="112"/>
      <c r="L789" s="113"/>
    </row>
    <row r="790" ht="12.5" customHeight="1" spans="1:12">
      <c r="A790" s="86"/>
      <c r="B790" s="86"/>
      <c r="C790" s="86"/>
      <c r="E790" s="86"/>
      <c r="F790" s="111"/>
      <c r="G790" s="86"/>
      <c r="H790" s="86"/>
      <c r="I790" s="86"/>
      <c r="J790" s="112"/>
      <c r="L790" s="113"/>
    </row>
    <row r="791" ht="12.5" customHeight="1" spans="1:12">
      <c r="A791" s="86"/>
      <c r="B791" s="86"/>
      <c r="C791" s="86"/>
      <c r="E791" s="86"/>
      <c r="F791" s="111"/>
      <c r="G791" s="86"/>
      <c r="H791" s="86"/>
      <c r="I791" s="86"/>
      <c r="J791" s="112"/>
      <c r="L791" s="113"/>
    </row>
    <row r="792" ht="12.5" customHeight="1" spans="1:12">
      <c r="A792" s="86"/>
      <c r="B792" s="86"/>
      <c r="C792" s="86"/>
      <c r="E792" s="86"/>
      <c r="F792" s="111"/>
      <c r="G792" s="86"/>
      <c r="H792" s="86"/>
      <c r="I792" s="86"/>
      <c r="J792" s="112"/>
      <c r="L792" s="113"/>
    </row>
    <row r="793" ht="12.5" customHeight="1" spans="1:12">
      <c r="A793" s="86"/>
      <c r="B793" s="86"/>
      <c r="C793" s="86"/>
      <c r="E793" s="86"/>
      <c r="F793" s="111"/>
      <c r="G793" s="86"/>
      <c r="H793" s="86"/>
      <c r="I793" s="86"/>
      <c r="J793" s="112"/>
      <c r="L793" s="113"/>
    </row>
    <row r="794" ht="12.5" customHeight="1" spans="1:12">
      <c r="A794" s="86"/>
      <c r="B794" s="86"/>
      <c r="C794" s="86"/>
      <c r="E794" s="86"/>
      <c r="F794" s="111"/>
      <c r="G794" s="86"/>
      <c r="H794" s="86"/>
      <c r="I794" s="86"/>
      <c r="J794" s="112"/>
      <c r="L794" s="113"/>
    </row>
    <row r="795" ht="12.5" customHeight="1" spans="1:12">
      <c r="A795" s="86"/>
      <c r="B795" s="86"/>
      <c r="C795" s="86"/>
      <c r="E795" s="86"/>
      <c r="F795" s="111"/>
      <c r="G795" s="86"/>
      <c r="H795" s="86"/>
      <c r="I795" s="86"/>
      <c r="J795" s="112"/>
      <c r="L795" s="113"/>
    </row>
    <row r="796" ht="12.5" customHeight="1" spans="1:12">
      <c r="A796" s="86"/>
      <c r="B796" s="86"/>
      <c r="C796" s="86"/>
      <c r="E796" s="86"/>
      <c r="F796" s="111"/>
      <c r="G796" s="86"/>
      <c r="H796" s="86"/>
      <c r="I796" s="86"/>
      <c r="J796" s="112"/>
      <c r="L796" s="113"/>
    </row>
    <row r="797" ht="12.5" customHeight="1" spans="1:12">
      <c r="A797" s="86"/>
      <c r="B797" s="86"/>
      <c r="C797" s="86"/>
      <c r="E797" s="86"/>
      <c r="F797" s="111"/>
      <c r="G797" s="86"/>
      <c r="H797" s="86"/>
      <c r="I797" s="86"/>
      <c r="J797" s="112"/>
      <c r="L797" s="113"/>
    </row>
    <row r="798" ht="12.5" customHeight="1" spans="1:12">
      <c r="A798" s="86"/>
      <c r="B798" s="86"/>
      <c r="C798" s="86"/>
      <c r="E798" s="86"/>
      <c r="F798" s="111"/>
      <c r="G798" s="86"/>
      <c r="H798" s="86"/>
      <c r="I798" s="86"/>
      <c r="J798" s="112"/>
      <c r="L798" s="113"/>
    </row>
    <row r="799" ht="12.5" customHeight="1" spans="1:12">
      <c r="A799" s="86"/>
      <c r="B799" s="86"/>
      <c r="C799" s="86"/>
      <c r="E799" s="86"/>
      <c r="F799" s="111"/>
      <c r="G799" s="86"/>
      <c r="H799" s="86"/>
      <c r="I799" s="86"/>
      <c r="J799" s="112"/>
      <c r="L799" s="113"/>
    </row>
    <row r="800" ht="12.5" customHeight="1" spans="1:12">
      <c r="A800" s="86"/>
      <c r="B800" s="86"/>
      <c r="C800" s="86"/>
      <c r="E800" s="86"/>
      <c r="F800" s="111"/>
      <c r="G800" s="86"/>
      <c r="H800" s="86"/>
      <c r="I800" s="86"/>
      <c r="J800" s="112"/>
      <c r="L800" s="113"/>
    </row>
    <row r="801" ht="12.5" customHeight="1" spans="1:12">
      <c r="A801" s="86"/>
      <c r="B801" s="86"/>
      <c r="C801" s="86"/>
      <c r="E801" s="86"/>
      <c r="F801" s="111"/>
      <c r="G801" s="86"/>
      <c r="H801" s="86"/>
      <c r="I801" s="86"/>
      <c r="J801" s="112"/>
      <c r="L801" s="113"/>
    </row>
    <row r="802" ht="12.5" customHeight="1" spans="1:12">
      <c r="A802" s="86"/>
      <c r="B802" s="86"/>
      <c r="C802" s="86"/>
      <c r="E802" s="86"/>
      <c r="F802" s="111"/>
      <c r="G802" s="86"/>
      <c r="H802" s="86"/>
      <c r="I802" s="86"/>
      <c r="J802" s="112"/>
      <c r="L802" s="113"/>
    </row>
    <row r="803" ht="12.5" customHeight="1" spans="1:12">
      <c r="A803" s="86"/>
      <c r="B803" s="86"/>
      <c r="C803" s="86"/>
      <c r="E803" s="86"/>
      <c r="F803" s="111"/>
      <c r="G803" s="86"/>
      <c r="H803" s="86"/>
      <c r="I803" s="86"/>
      <c r="J803" s="112"/>
      <c r="L803" s="113"/>
    </row>
    <row r="804" ht="12.5" customHeight="1" spans="1:12">
      <c r="A804" s="86"/>
      <c r="B804" s="86"/>
      <c r="C804" s="86"/>
      <c r="E804" s="86"/>
      <c r="F804" s="111"/>
      <c r="G804" s="86"/>
      <c r="H804" s="86"/>
      <c r="I804" s="86"/>
      <c r="J804" s="112"/>
      <c r="L804" s="113"/>
    </row>
    <row r="805" ht="12.5" customHeight="1" spans="1:12">
      <c r="A805" s="86"/>
      <c r="B805" s="86"/>
      <c r="C805" s="86"/>
      <c r="E805" s="86"/>
      <c r="F805" s="111"/>
      <c r="G805" s="86"/>
      <c r="H805" s="86"/>
      <c r="I805" s="86"/>
      <c r="J805" s="112"/>
      <c r="L805" s="113"/>
    </row>
    <row r="806" ht="12.5" customHeight="1" spans="1:12">
      <c r="A806" s="86"/>
      <c r="B806" s="86"/>
      <c r="C806" s="86"/>
      <c r="E806" s="86"/>
      <c r="F806" s="111"/>
      <c r="G806" s="86"/>
      <c r="H806" s="86"/>
      <c r="I806" s="86"/>
      <c r="J806" s="112"/>
      <c r="L806" s="113"/>
    </row>
    <row r="807" ht="12.5" customHeight="1" spans="1:12">
      <c r="A807" s="86"/>
      <c r="B807" s="86"/>
      <c r="C807" s="86"/>
      <c r="E807" s="86"/>
      <c r="F807" s="111"/>
      <c r="G807" s="86"/>
      <c r="H807" s="86"/>
      <c r="I807" s="86"/>
      <c r="J807" s="112"/>
      <c r="L807" s="113"/>
    </row>
    <row r="808" ht="12.5" customHeight="1" spans="1:12">
      <c r="A808" s="86"/>
      <c r="B808" s="86"/>
      <c r="C808" s="86"/>
      <c r="E808" s="86"/>
      <c r="F808" s="111"/>
      <c r="G808" s="86"/>
      <c r="H808" s="86"/>
      <c r="I808" s="86"/>
      <c r="J808" s="112"/>
      <c r="L808" s="113"/>
    </row>
    <row r="809" ht="12.5" customHeight="1" spans="1:12">
      <c r="A809" s="86"/>
      <c r="B809" s="86"/>
      <c r="C809" s="86"/>
      <c r="E809" s="86"/>
      <c r="F809" s="111"/>
      <c r="G809" s="86"/>
      <c r="H809" s="86"/>
      <c r="I809" s="86"/>
      <c r="J809" s="112"/>
      <c r="L809" s="113"/>
    </row>
    <row r="810" ht="12.5" customHeight="1" spans="1:12">
      <c r="A810" s="86"/>
      <c r="B810" s="86"/>
      <c r="C810" s="86"/>
      <c r="E810" s="86"/>
      <c r="F810" s="111"/>
      <c r="G810" s="86"/>
      <c r="H810" s="86"/>
      <c r="I810" s="86"/>
      <c r="J810" s="112"/>
      <c r="L810" s="113"/>
    </row>
    <row r="811" ht="12.5" customHeight="1" spans="1:12">
      <c r="A811" s="86"/>
      <c r="B811" s="86"/>
      <c r="C811" s="86"/>
      <c r="E811" s="86"/>
      <c r="F811" s="111"/>
      <c r="G811" s="86"/>
      <c r="H811" s="86"/>
      <c r="I811" s="86"/>
      <c r="J811" s="112"/>
      <c r="L811" s="113"/>
    </row>
    <row r="812" ht="12.5" customHeight="1" spans="1:12">
      <c r="A812" s="86"/>
      <c r="B812" s="86"/>
      <c r="C812" s="86"/>
      <c r="E812" s="86"/>
      <c r="F812" s="111"/>
      <c r="G812" s="86"/>
      <c r="H812" s="86"/>
      <c r="I812" s="86"/>
      <c r="J812" s="112"/>
      <c r="L812" s="113"/>
    </row>
    <row r="813" ht="12.5" customHeight="1" spans="1:12">
      <c r="A813" s="86"/>
      <c r="B813" s="86"/>
      <c r="C813" s="86"/>
      <c r="E813" s="86"/>
      <c r="F813" s="111"/>
      <c r="G813" s="86"/>
      <c r="H813" s="86"/>
      <c r="I813" s="86"/>
      <c r="J813" s="112"/>
      <c r="L813" s="113"/>
    </row>
    <row r="814" ht="12.5" customHeight="1" spans="1:12">
      <c r="A814" s="86"/>
      <c r="B814" s="86"/>
      <c r="C814" s="86"/>
      <c r="E814" s="86"/>
      <c r="F814" s="111"/>
      <c r="G814" s="86"/>
      <c r="H814" s="86"/>
      <c r="I814" s="86"/>
      <c r="J814" s="112"/>
      <c r="L814" s="113"/>
    </row>
    <row r="815" ht="12.5" customHeight="1" spans="1:12">
      <c r="A815" s="86"/>
      <c r="B815" s="86"/>
      <c r="C815" s="86"/>
      <c r="E815" s="86"/>
      <c r="F815" s="111"/>
      <c r="G815" s="86"/>
      <c r="H815" s="86"/>
      <c r="I815" s="86"/>
      <c r="J815" s="112"/>
      <c r="L815" s="113"/>
    </row>
    <row r="816" ht="12.5" customHeight="1" spans="1:12">
      <c r="A816" s="86"/>
      <c r="B816" s="86"/>
      <c r="C816" s="86"/>
      <c r="E816" s="86"/>
      <c r="F816" s="111"/>
      <c r="G816" s="86"/>
      <c r="H816" s="86"/>
      <c r="I816" s="86"/>
      <c r="J816" s="112"/>
      <c r="L816" s="113"/>
    </row>
    <row r="817" ht="12.5" customHeight="1" spans="1:12">
      <c r="A817" s="86"/>
      <c r="B817" s="86"/>
      <c r="C817" s="86"/>
      <c r="E817" s="86"/>
      <c r="F817" s="111"/>
      <c r="G817" s="86"/>
      <c r="H817" s="86"/>
      <c r="I817" s="86"/>
      <c r="J817" s="112"/>
      <c r="L817" s="113"/>
    </row>
    <row r="818" ht="12.5" customHeight="1" spans="1:12">
      <c r="A818" s="86"/>
      <c r="B818" s="86"/>
      <c r="C818" s="86"/>
      <c r="E818" s="86"/>
      <c r="F818" s="111"/>
      <c r="G818" s="86"/>
      <c r="H818" s="86"/>
      <c r="I818" s="86"/>
      <c r="J818" s="112"/>
      <c r="L818" s="113"/>
    </row>
    <row r="819" ht="12.5" customHeight="1" spans="1:12">
      <c r="A819" s="86"/>
      <c r="B819" s="86"/>
      <c r="C819" s="86"/>
      <c r="E819" s="86"/>
      <c r="F819" s="111"/>
      <c r="G819" s="86"/>
      <c r="H819" s="86"/>
      <c r="I819" s="86"/>
      <c r="J819" s="112"/>
      <c r="L819" s="113"/>
    </row>
    <row r="820" ht="12.5" customHeight="1" spans="1:12">
      <c r="A820" s="86"/>
      <c r="B820" s="86"/>
      <c r="C820" s="86"/>
      <c r="E820" s="86"/>
      <c r="F820" s="111"/>
      <c r="G820" s="86"/>
      <c r="H820" s="86"/>
      <c r="I820" s="86"/>
      <c r="J820" s="112"/>
      <c r="L820" s="113"/>
    </row>
    <row r="821" ht="12.5" customHeight="1" spans="1:12">
      <c r="A821" s="86"/>
      <c r="B821" s="86"/>
      <c r="C821" s="86"/>
      <c r="E821" s="86"/>
      <c r="F821" s="111"/>
      <c r="G821" s="86"/>
      <c r="H821" s="86"/>
      <c r="I821" s="86"/>
      <c r="J821" s="112"/>
      <c r="L821" s="113"/>
    </row>
    <row r="822" ht="12.5" customHeight="1" spans="1:12">
      <c r="A822" s="86"/>
      <c r="B822" s="86"/>
      <c r="C822" s="86"/>
      <c r="E822" s="86"/>
      <c r="F822" s="111"/>
      <c r="G822" s="86"/>
      <c r="H822" s="86"/>
      <c r="I822" s="86"/>
      <c r="J822" s="112"/>
      <c r="L822" s="113"/>
    </row>
    <row r="823" ht="12.5" customHeight="1" spans="1:12">
      <c r="A823" s="86"/>
      <c r="B823" s="86"/>
      <c r="C823" s="86"/>
      <c r="E823" s="86"/>
      <c r="F823" s="111"/>
      <c r="G823" s="86"/>
      <c r="H823" s="86"/>
      <c r="I823" s="86"/>
      <c r="J823" s="112"/>
      <c r="L823" s="113"/>
    </row>
    <row r="824" ht="12.5" customHeight="1" spans="1:12">
      <c r="A824" s="86"/>
      <c r="B824" s="86"/>
      <c r="C824" s="86"/>
      <c r="E824" s="86"/>
      <c r="F824" s="111"/>
      <c r="G824" s="86"/>
      <c r="H824" s="86"/>
      <c r="I824" s="86"/>
      <c r="J824" s="112"/>
      <c r="L824" s="113"/>
    </row>
    <row r="825" ht="12.5" customHeight="1" spans="1:12">
      <c r="A825" s="86"/>
      <c r="B825" s="86"/>
      <c r="C825" s="86"/>
      <c r="E825" s="86"/>
      <c r="F825" s="111"/>
      <c r="G825" s="86"/>
      <c r="H825" s="86"/>
      <c r="I825" s="86"/>
      <c r="J825" s="112"/>
      <c r="L825" s="113"/>
    </row>
    <row r="826" ht="12.5" customHeight="1" spans="1:12">
      <c r="A826" s="86"/>
      <c r="B826" s="86"/>
      <c r="C826" s="86"/>
      <c r="E826" s="86"/>
      <c r="F826" s="111"/>
      <c r="G826" s="86"/>
      <c r="H826" s="86"/>
      <c r="I826" s="86"/>
      <c r="J826" s="112"/>
      <c r="L826" s="113"/>
    </row>
    <row r="827" ht="12.5" customHeight="1" spans="1:12">
      <c r="A827" s="86"/>
      <c r="B827" s="86"/>
      <c r="C827" s="86"/>
      <c r="E827" s="86"/>
      <c r="F827" s="111"/>
      <c r="G827" s="86"/>
      <c r="H827" s="86"/>
      <c r="I827" s="86"/>
      <c r="J827" s="112"/>
      <c r="L827" s="113"/>
    </row>
    <row r="828" ht="12.5" customHeight="1" spans="1:12">
      <c r="A828" s="86"/>
      <c r="B828" s="86"/>
      <c r="C828" s="86"/>
      <c r="E828" s="86"/>
      <c r="F828" s="111"/>
      <c r="G828" s="86"/>
      <c r="H828" s="86"/>
      <c r="I828" s="86"/>
      <c r="J828" s="112"/>
      <c r="L828" s="113"/>
    </row>
    <row r="829" ht="12.5" customHeight="1" spans="1:12">
      <c r="A829" s="86"/>
      <c r="B829" s="86"/>
      <c r="C829" s="86"/>
      <c r="E829" s="86"/>
      <c r="F829" s="111"/>
      <c r="G829" s="86"/>
      <c r="H829" s="86"/>
      <c r="I829" s="86"/>
      <c r="J829" s="112"/>
      <c r="L829" s="113"/>
    </row>
    <row r="830" ht="12.5" customHeight="1" spans="1:12">
      <c r="A830" s="86"/>
      <c r="B830" s="86"/>
      <c r="C830" s="86"/>
      <c r="E830" s="86"/>
      <c r="F830" s="111"/>
      <c r="G830" s="86"/>
      <c r="H830" s="86"/>
      <c r="I830" s="86"/>
      <c r="J830" s="112"/>
      <c r="L830" s="113"/>
    </row>
    <row r="831" ht="12.5" customHeight="1" spans="1:12">
      <c r="A831" s="86"/>
      <c r="B831" s="86"/>
      <c r="C831" s="86"/>
      <c r="E831" s="86"/>
      <c r="F831" s="111"/>
      <c r="G831" s="86"/>
      <c r="H831" s="86"/>
      <c r="I831" s="86"/>
      <c r="J831" s="112"/>
      <c r="L831" s="113"/>
    </row>
    <row r="832" ht="12.5" customHeight="1" spans="1:12">
      <c r="A832" s="86"/>
      <c r="B832" s="86"/>
      <c r="C832" s="86"/>
      <c r="E832" s="86"/>
      <c r="F832" s="111"/>
      <c r="G832" s="86"/>
      <c r="H832" s="86"/>
      <c r="I832" s="86"/>
      <c r="J832" s="112"/>
      <c r="L832" s="113"/>
    </row>
    <row r="833" ht="12.5" customHeight="1" spans="1:12">
      <c r="A833" s="86"/>
      <c r="B833" s="86"/>
      <c r="C833" s="86"/>
      <c r="E833" s="86"/>
      <c r="F833" s="111"/>
      <c r="G833" s="86"/>
      <c r="H833" s="86"/>
      <c r="I833" s="86"/>
      <c r="J833" s="112"/>
      <c r="L833" s="113"/>
    </row>
    <row r="834" ht="12.5" customHeight="1" spans="1:12">
      <c r="A834" s="86"/>
      <c r="B834" s="86"/>
      <c r="C834" s="86"/>
      <c r="E834" s="86"/>
      <c r="F834" s="111"/>
      <c r="G834" s="86"/>
      <c r="H834" s="86"/>
      <c r="I834" s="86"/>
      <c r="J834" s="112"/>
      <c r="L834" s="113"/>
    </row>
    <row r="835" ht="12.5" customHeight="1" spans="1:12">
      <c r="A835" s="86"/>
      <c r="B835" s="86"/>
      <c r="C835" s="86"/>
      <c r="E835" s="86"/>
      <c r="F835" s="111"/>
      <c r="G835" s="86"/>
      <c r="H835" s="86"/>
      <c r="I835" s="86"/>
      <c r="J835" s="112"/>
      <c r="L835" s="113"/>
    </row>
    <row r="836" ht="12.5" customHeight="1" spans="1:12">
      <c r="A836" s="86"/>
      <c r="B836" s="86"/>
      <c r="C836" s="86"/>
      <c r="E836" s="86"/>
      <c r="F836" s="111"/>
      <c r="G836" s="86"/>
      <c r="H836" s="86"/>
      <c r="I836" s="86"/>
      <c r="J836" s="112"/>
      <c r="L836" s="113"/>
    </row>
    <row r="837" ht="12.5" customHeight="1" spans="1:12">
      <c r="A837" s="86"/>
      <c r="B837" s="86"/>
      <c r="C837" s="86"/>
      <c r="E837" s="86"/>
      <c r="F837" s="111"/>
      <c r="G837" s="86"/>
      <c r="H837" s="86"/>
      <c r="I837" s="86"/>
      <c r="J837" s="112"/>
      <c r="L837" s="113"/>
    </row>
    <row r="838" ht="12.5" customHeight="1" spans="1:12">
      <c r="A838" s="86"/>
      <c r="B838" s="86"/>
      <c r="C838" s="86"/>
      <c r="E838" s="86"/>
      <c r="F838" s="111"/>
      <c r="G838" s="86"/>
      <c r="H838" s="86"/>
      <c r="I838" s="86"/>
      <c r="J838" s="112"/>
      <c r="L838" s="113"/>
    </row>
    <row r="839" ht="12.5" customHeight="1" spans="1:12">
      <c r="A839" s="86"/>
      <c r="B839" s="86"/>
      <c r="C839" s="86"/>
      <c r="E839" s="86"/>
      <c r="F839" s="111"/>
      <c r="G839" s="86"/>
      <c r="H839" s="86"/>
      <c r="I839" s="86"/>
      <c r="J839" s="112"/>
      <c r="L839" s="113"/>
    </row>
    <row r="840" ht="12.5" customHeight="1" spans="1:12">
      <c r="A840" s="86"/>
      <c r="B840" s="86"/>
      <c r="C840" s="86"/>
      <c r="E840" s="86"/>
      <c r="F840" s="111"/>
      <c r="G840" s="86"/>
      <c r="H840" s="86"/>
      <c r="I840" s="86"/>
      <c r="J840" s="112"/>
      <c r="L840" s="113"/>
    </row>
    <row r="841" ht="12.5" customHeight="1" spans="1:12">
      <c r="A841" s="86"/>
      <c r="B841" s="86"/>
      <c r="C841" s="86"/>
      <c r="E841" s="86"/>
      <c r="F841" s="111"/>
      <c r="G841" s="86"/>
      <c r="H841" s="86"/>
      <c r="I841" s="86"/>
      <c r="J841" s="112"/>
      <c r="L841" s="113"/>
    </row>
    <row r="842" ht="12.5" customHeight="1" spans="1:12">
      <c r="A842" s="86"/>
      <c r="B842" s="86"/>
      <c r="C842" s="86"/>
      <c r="E842" s="86"/>
      <c r="F842" s="111"/>
      <c r="G842" s="86"/>
      <c r="H842" s="86"/>
      <c r="I842" s="86"/>
      <c r="J842" s="112"/>
      <c r="L842" s="113"/>
    </row>
    <row r="843" ht="12.5" customHeight="1" spans="1:12">
      <c r="A843" s="86"/>
      <c r="B843" s="86"/>
      <c r="C843" s="86"/>
      <c r="E843" s="86"/>
      <c r="F843" s="111"/>
      <c r="G843" s="86"/>
      <c r="H843" s="86"/>
      <c r="I843" s="86"/>
      <c r="J843" s="112"/>
      <c r="L843" s="113"/>
    </row>
    <row r="844" ht="12.5" customHeight="1" spans="1:12">
      <c r="A844" s="86"/>
      <c r="B844" s="86"/>
      <c r="C844" s="86"/>
      <c r="E844" s="86"/>
      <c r="F844" s="111"/>
      <c r="G844" s="86"/>
      <c r="H844" s="86"/>
      <c r="I844" s="86"/>
      <c r="J844" s="112"/>
      <c r="L844" s="113"/>
    </row>
    <row r="845" ht="12.5" customHeight="1" spans="1:12">
      <c r="A845" s="86"/>
      <c r="B845" s="86"/>
      <c r="C845" s="86"/>
      <c r="E845" s="86"/>
      <c r="F845" s="111"/>
      <c r="G845" s="86"/>
      <c r="H845" s="86"/>
      <c r="I845" s="86"/>
      <c r="J845" s="112"/>
      <c r="L845" s="113"/>
    </row>
    <row r="846" ht="12.5" customHeight="1" spans="1:12">
      <c r="A846" s="86"/>
      <c r="B846" s="86"/>
      <c r="C846" s="86"/>
      <c r="E846" s="86"/>
      <c r="F846" s="111"/>
      <c r="G846" s="86"/>
      <c r="H846" s="86"/>
      <c r="I846" s="86"/>
      <c r="J846" s="112"/>
      <c r="L846" s="113"/>
    </row>
    <row r="847" ht="12.5" customHeight="1" spans="1:12">
      <c r="A847" s="86"/>
      <c r="B847" s="86"/>
      <c r="C847" s="86"/>
      <c r="E847" s="86"/>
      <c r="F847" s="111"/>
      <c r="G847" s="86"/>
      <c r="H847" s="86"/>
      <c r="I847" s="86"/>
      <c r="J847" s="112"/>
      <c r="L847" s="113"/>
    </row>
    <row r="848" ht="12.5" customHeight="1" spans="1:12">
      <c r="A848" s="86"/>
      <c r="B848" s="86"/>
      <c r="C848" s="86"/>
      <c r="E848" s="86"/>
      <c r="F848" s="111"/>
      <c r="G848" s="86"/>
      <c r="H848" s="86"/>
      <c r="I848" s="86"/>
      <c r="J848" s="112"/>
      <c r="L848" s="113"/>
    </row>
    <row r="849" ht="12.5" customHeight="1" spans="1:12">
      <c r="A849" s="86"/>
      <c r="B849" s="86"/>
      <c r="C849" s="86"/>
      <c r="E849" s="86"/>
      <c r="F849" s="111"/>
      <c r="G849" s="86"/>
      <c r="H849" s="86"/>
      <c r="I849" s="86"/>
      <c r="J849" s="112"/>
      <c r="L849" s="113"/>
    </row>
    <row r="850" ht="12.5" customHeight="1" spans="1:12">
      <c r="A850" s="86"/>
      <c r="B850" s="86"/>
      <c r="C850" s="86"/>
      <c r="E850" s="86"/>
      <c r="F850" s="111"/>
      <c r="G850" s="86"/>
      <c r="H850" s="86"/>
      <c r="I850" s="86"/>
      <c r="J850" s="112"/>
      <c r="L850" s="113"/>
    </row>
    <row r="851" ht="12.5" customHeight="1" spans="1:12">
      <c r="A851" s="86"/>
      <c r="B851" s="86"/>
      <c r="C851" s="86"/>
      <c r="E851" s="86"/>
      <c r="F851" s="111"/>
      <c r="G851" s="86"/>
      <c r="H851" s="86"/>
      <c r="I851" s="86"/>
      <c r="J851" s="112"/>
      <c r="L851" s="113"/>
    </row>
    <row r="852" ht="12.5" customHeight="1" spans="1:12">
      <c r="A852" s="86"/>
      <c r="B852" s="86"/>
      <c r="C852" s="86"/>
      <c r="E852" s="86"/>
      <c r="F852" s="111"/>
      <c r="G852" s="86"/>
      <c r="H852" s="86"/>
      <c r="I852" s="86"/>
      <c r="J852" s="112"/>
      <c r="L852" s="113"/>
    </row>
    <row r="853" ht="12.5" customHeight="1" spans="1:12">
      <c r="A853" s="86"/>
      <c r="B853" s="86"/>
      <c r="C853" s="86"/>
      <c r="E853" s="86"/>
      <c r="F853" s="111"/>
      <c r="G853" s="86"/>
      <c r="H853" s="86"/>
      <c r="I853" s="86"/>
      <c r="J853" s="112"/>
      <c r="L853" s="113"/>
    </row>
    <row r="854" ht="12.5" customHeight="1" spans="1:12">
      <c r="A854" s="86"/>
      <c r="B854" s="86"/>
      <c r="C854" s="86"/>
      <c r="E854" s="86"/>
      <c r="F854" s="111"/>
      <c r="G854" s="86"/>
      <c r="H854" s="86"/>
      <c r="I854" s="86"/>
      <c r="J854" s="112"/>
      <c r="L854" s="113"/>
    </row>
    <row r="855" ht="12.5" customHeight="1" spans="1:12">
      <c r="A855" s="86"/>
      <c r="B855" s="86"/>
      <c r="C855" s="86"/>
      <c r="E855" s="86"/>
      <c r="F855" s="111"/>
      <c r="G855" s="86"/>
      <c r="H855" s="86"/>
      <c r="I855" s="86"/>
      <c r="J855" s="112"/>
      <c r="L855" s="113"/>
    </row>
    <row r="856" ht="12.5" customHeight="1" spans="1:12">
      <c r="A856" s="86"/>
      <c r="B856" s="86"/>
      <c r="C856" s="86"/>
      <c r="E856" s="86"/>
      <c r="F856" s="111"/>
      <c r="G856" s="86"/>
      <c r="H856" s="86"/>
      <c r="I856" s="86"/>
      <c r="J856" s="112"/>
      <c r="L856" s="113"/>
    </row>
    <row r="857" ht="12.5" customHeight="1" spans="1:12">
      <c r="A857" s="86"/>
      <c r="B857" s="86"/>
      <c r="C857" s="86"/>
      <c r="E857" s="86"/>
      <c r="F857" s="111"/>
      <c r="G857" s="86"/>
      <c r="H857" s="86"/>
      <c r="I857" s="86"/>
      <c r="J857" s="112"/>
      <c r="L857" s="113"/>
    </row>
    <row r="858" ht="12.5" customHeight="1" spans="1:12">
      <c r="A858" s="86"/>
      <c r="B858" s="86"/>
      <c r="C858" s="86"/>
      <c r="E858" s="86"/>
      <c r="F858" s="111"/>
      <c r="G858" s="86"/>
      <c r="H858" s="86"/>
      <c r="I858" s="86"/>
      <c r="J858" s="112"/>
      <c r="L858" s="113"/>
    </row>
    <row r="859" ht="12.5" customHeight="1" spans="1:12">
      <c r="A859" s="86"/>
      <c r="B859" s="86"/>
      <c r="C859" s="86"/>
      <c r="E859" s="86"/>
      <c r="F859" s="111"/>
      <c r="G859" s="86"/>
      <c r="H859" s="86"/>
      <c r="I859" s="86"/>
      <c r="J859" s="112"/>
      <c r="L859" s="113"/>
    </row>
    <row r="860" ht="12.5" customHeight="1" spans="1:12">
      <c r="A860" s="86"/>
      <c r="B860" s="86"/>
      <c r="C860" s="86"/>
      <c r="E860" s="86"/>
      <c r="F860" s="111"/>
      <c r="G860" s="86"/>
      <c r="H860" s="86"/>
      <c r="I860" s="86"/>
      <c r="J860" s="112"/>
      <c r="L860" s="113"/>
    </row>
    <row r="861" ht="12.5" customHeight="1" spans="1:12">
      <c r="A861" s="86"/>
      <c r="B861" s="86"/>
      <c r="C861" s="86"/>
      <c r="E861" s="86"/>
      <c r="F861" s="111"/>
      <c r="G861" s="86"/>
      <c r="H861" s="86"/>
      <c r="I861" s="86"/>
      <c r="J861" s="112"/>
      <c r="L861" s="113"/>
    </row>
    <row r="862" ht="12.5" customHeight="1" spans="1:12">
      <c r="A862" s="86"/>
      <c r="B862" s="86"/>
      <c r="C862" s="86"/>
      <c r="E862" s="86"/>
      <c r="F862" s="111"/>
      <c r="G862" s="86"/>
      <c r="H862" s="86"/>
      <c r="I862" s="86"/>
      <c r="J862" s="112"/>
      <c r="L862" s="113"/>
    </row>
    <row r="863" ht="12.5" customHeight="1" spans="1:12">
      <c r="A863" s="86"/>
      <c r="B863" s="86"/>
      <c r="C863" s="86"/>
      <c r="E863" s="86"/>
      <c r="F863" s="111"/>
      <c r="G863" s="86"/>
      <c r="H863" s="86"/>
      <c r="I863" s="86"/>
      <c r="J863" s="112"/>
      <c r="L863" s="113"/>
    </row>
    <row r="864" ht="12.5" customHeight="1" spans="1:12">
      <c r="A864" s="86"/>
      <c r="B864" s="86"/>
      <c r="C864" s="86"/>
      <c r="E864" s="86"/>
      <c r="F864" s="111"/>
      <c r="G864" s="86"/>
      <c r="H864" s="86"/>
      <c r="I864" s="86"/>
      <c r="J864" s="112"/>
      <c r="L864" s="113"/>
    </row>
    <row r="865" ht="12.5" customHeight="1" spans="1:12">
      <c r="A865" s="86"/>
      <c r="B865" s="86"/>
      <c r="C865" s="86"/>
      <c r="E865" s="86"/>
      <c r="F865" s="111"/>
      <c r="G865" s="86"/>
      <c r="H865" s="86"/>
      <c r="I865" s="86"/>
      <c r="J865" s="112"/>
      <c r="L865" s="113"/>
    </row>
    <row r="866" ht="12.5" customHeight="1" spans="1:12">
      <c r="A866" s="86"/>
      <c r="B866" s="86"/>
      <c r="C866" s="86"/>
      <c r="E866" s="86"/>
      <c r="F866" s="111"/>
      <c r="G866" s="86"/>
      <c r="H866" s="86"/>
      <c r="I866" s="86"/>
      <c r="J866" s="112"/>
      <c r="L866" s="113"/>
    </row>
    <row r="867" ht="12.5" customHeight="1" spans="1:12">
      <c r="A867" s="86"/>
      <c r="B867" s="86"/>
      <c r="C867" s="86"/>
      <c r="E867" s="86"/>
      <c r="F867" s="111"/>
      <c r="G867" s="86"/>
      <c r="H867" s="86"/>
      <c r="I867" s="86"/>
      <c r="J867" s="112"/>
      <c r="L867" s="113"/>
    </row>
    <row r="868" ht="12.5" customHeight="1" spans="1:12">
      <c r="A868" s="86"/>
      <c r="B868" s="86"/>
      <c r="C868" s="86"/>
      <c r="E868" s="86"/>
      <c r="F868" s="111"/>
      <c r="G868" s="86"/>
      <c r="H868" s="86"/>
      <c r="I868" s="86"/>
      <c r="J868" s="112"/>
      <c r="L868" s="113"/>
    </row>
    <row r="869" ht="12.5" customHeight="1" spans="1:12">
      <c r="A869" s="86"/>
      <c r="B869" s="86"/>
      <c r="C869" s="86"/>
      <c r="E869" s="86"/>
      <c r="F869" s="111"/>
      <c r="G869" s="86"/>
      <c r="H869" s="86"/>
      <c r="I869" s="86"/>
      <c r="J869" s="112"/>
      <c r="L869" s="113"/>
    </row>
    <row r="870" ht="12.5" customHeight="1" spans="1:12">
      <c r="A870" s="86"/>
      <c r="B870" s="86"/>
      <c r="C870" s="86"/>
      <c r="E870" s="86"/>
      <c r="F870" s="111"/>
      <c r="G870" s="86"/>
      <c r="H870" s="86"/>
      <c r="I870" s="86"/>
      <c r="J870" s="112"/>
      <c r="L870" s="113"/>
    </row>
    <row r="871" ht="12.5" customHeight="1" spans="1:12">
      <c r="A871" s="86"/>
      <c r="B871" s="86"/>
      <c r="C871" s="86"/>
      <c r="E871" s="86"/>
      <c r="F871" s="111"/>
      <c r="G871" s="86"/>
      <c r="H871" s="86"/>
      <c r="I871" s="86"/>
      <c r="J871" s="112"/>
      <c r="L871" s="113"/>
    </row>
    <row r="872" ht="12.5" customHeight="1" spans="1:12">
      <c r="A872" s="86"/>
      <c r="B872" s="86"/>
      <c r="C872" s="86"/>
      <c r="E872" s="86"/>
      <c r="F872" s="111"/>
      <c r="G872" s="86"/>
      <c r="H872" s="86"/>
      <c r="I872" s="86"/>
      <c r="J872" s="112"/>
      <c r="L872" s="113"/>
    </row>
    <row r="873" ht="12.5" customHeight="1" spans="1:12">
      <c r="A873" s="86"/>
      <c r="B873" s="86"/>
      <c r="C873" s="86"/>
      <c r="E873" s="86"/>
      <c r="F873" s="111"/>
      <c r="G873" s="86"/>
      <c r="H873" s="86"/>
      <c r="I873" s="86"/>
      <c r="J873" s="112"/>
      <c r="L873" s="113"/>
    </row>
    <row r="874" ht="12.5" customHeight="1" spans="1:12">
      <c r="A874" s="86"/>
      <c r="B874" s="86"/>
      <c r="C874" s="86"/>
      <c r="E874" s="86"/>
      <c r="F874" s="111"/>
      <c r="G874" s="86"/>
      <c r="H874" s="86"/>
      <c r="I874" s="86"/>
      <c r="J874" s="112"/>
      <c r="L874" s="113"/>
    </row>
    <row r="875" ht="12.5" customHeight="1" spans="1:12">
      <c r="A875" s="86"/>
      <c r="B875" s="86"/>
      <c r="C875" s="86"/>
      <c r="E875" s="86"/>
      <c r="F875" s="111"/>
      <c r="G875" s="86"/>
      <c r="H875" s="86"/>
      <c r="I875" s="86"/>
      <c r="J875" s="112"/>
      <c r="L875" s="113"/>
    </row>
    <row r="876" ht="12.5" customHeight="1" spans="1:12">
      <c r="A876" s="86"/>
      <c r="B876" s="86"/>
      <c r="C876" s="86"/>
      <c r="E876" s="86"/>
      <c r="F876" s="111"/>
      <c r="G876" s="86"/>
      <c r="H876" s="86"/>
      <c r="I876" s="86"/>
      <c r="J876" s="112"/>
      <c r="L876" s="113"/>
    </row>
    <row r="877" ht="12.5" customHeight="1" spans="1:12">
      <c r="A877" s="86"/>
      <c r="B877" s="86"/>
      <c r="C877" s="86"/>
      <c r="E877" s="86"/>
      <c r="F877" s="111"/>
      <c r="G877" s="86"/>
      <c r="H877" s="86"/>
      <c r="I877" s="86"/>
      <c r="J877" s="112"/>
      <c r="L877" s="113"/>
    </row>
    <row r="878" ht="12.5" customHeight="1" spans="1:12">
      <c r="A878" s="86"/>
      <c r="B878" s="86"/>
      <c r="C878" s="86"/>
      <c r="E878" s="86"/>
      <c r="F878" s="111"/>
      <c r="G878" s="86"/>
      <c r="H878" s="86"/>
      <c r="I878" s="86"/>
      <c r="J878" s="112"/>
      <c r="L878" s="113"/>
    </row>
    <row r="879" ht="12.5" customHeight="1" spans="1:12">
      <c r="A879" s="86"/>
      <c r="B879" s="86"/>
      <c r="C879" s="86"/>
      <c r="E879" s="86"/>
      <c r="F879" s="111"/>
      <c r="G879" s="86"/>
      <c r="H879" s="86"/>
      <c r="I879" s="86"/>
      <c r="J879" s="112"/>
      <c r="L879" s="113"/>
    </row>
    <row r="880" ht="12.5" customHeight="1" spans="1:12">
      <c r="A880" s="86"/>
      <c r="B880" s="86"/>
      <c r="C880" s="86"/>
      <c r="E880" s="86"/>
      <c r="F880" s="111"/>
      <c r="G880" s="86"/>
      <c r="H880" s="86"/>
      <c r="I880" s="86"/>
      <c r="J880" s="112"/>
      <c r="L880" s="113"/>
    </row>
    <row r="881" ht="12.5" customHeight="1" spans="1:12">
      <c r="A881" s="86"/>
      <c r="B881" s="86"/>
      <c r="C881" s="86"/>
      <c r="E881" s="86"/>
      <c r="F881" s="111"/>
      <c r="G881" s="86"/>
      <c r="H881" s="86"/>
      <c r="I881" s="86"/>
      <c r="J881" s="112"/>
      <c r="L881" s="113"/>
    </row>
    <row r="882" ht="12.5" customHeight="1" spans="1:12">
      <c r="A882" s="86"/>
      <c r="B882" s="86"/>
      <c r="C882" s="86"/>
      <c r="E882" s="86"/>
      <c r="F882" s="111"/>
      <c r="G882" s="86"/>
      <c r="H882" s="86"/>
      <c r="I882" s="86"/>
      <c r="J882" s="112"/>
      <c r="L882" s="113"/>
    </row>
    <row r="883" ht="12.5" customHeight="1" spans="1:12">
      <c r="A883" s="86"/>
      <c r="B883" s="86"/>
      <c r="C883" s="86"/>
      <c r="E883" s="86"/>
      <c r="F883" s="111"/>
      <c r="G883" s="86"/>
      <c r="H883" s="86"/>
      <c r="I883" s="86"/>
      <c r="J883" s="112"/>
      <c r="L883" s="113"/>
    </row>
    <row r="884" ht="12.5" customHeight="1" spans="1:12">
      <c r="A884" s="86"/>
      <c r="B884" s="86"/>
      <c r="C884" s="86"/>
      <c r="E884" s="86"/>
      <c r="F884" s="111"/>
      <c r="G884" s="86"/>
      <c r="H884" s="86"/>
      <c r="I884" s="86"/>
      <c r="J884" s="112"/>
      <c r="L884" s="113"/>
    </row>
    <row r="885" ht="12.5" customHeight="1" spans="1:12">
      <c r="A885" s="86"/>
      <c r="B885" s="86"/>
      <c r="C885" s="86"/>
      <c r="E885" s="86"/>
      <c r="F885" s="111"/>
      <c r="G885" s="86"/>
      <c r="H885" s="86"/>
      <c r="I885" s="86"/>
      <c r="J885" s="112"/>
      <c r="L885" s="113"/>
    </row>
    <row r="886" ht="12.5" customHeight="1" spans="1:12">
      <c r="A886" s="86"/>
      <c r="B886" s="86"/>
      <c r="C886" s="86"/>
      <c r="E886" s="86"/>
      <c r="F886" s="111"/>
      <c r="G886" s="86"/>
      <c r="H886" s="86"/>
      <c r="I886" s="86"/>
      <c r="J886" s="112"/>
      <c r="L886" s="113"/>
    </row>
    <row r="887" ht="12.5" customHeight="1" spans="1:12">
      <c r="A887" s="86"/>
      <c r="B887" s="86"/>
      <c r="C887" s="86"/>
      <c r="E887" s="86"/>
      <c r="F887" s="111"/>
      <c r="G887" s="86"/>
      <c r="H887" s="86"/>
      <c r="I887" s="86"/>
      <c r="J887" s="112"/>
      <c r="L887" s="113"/>
    </row>
    <row r="888" ht="12.5" customHeight="1" spans="1:12">
      <c r="A888" s="86"/>
      <c r="B888" s="86"/>
      <c r="C888" s="86"/>
      <c r="E888" s="86"/>
      <c r="F888" s="111"/>
      <c r="G888" s="86"/>
      <c r="H888" s="86"/>
      <c r="I888" s="86"/>
      <c r="J888" s="112"/>
      <c r="L888" s="113"/>
    </row>
    <row r="889" ht="12.5" customHeight="1" spans="1:12">
      <c r="A889" s="86"/>
      <c r="B889" s="86"/>
      <c r="C889" s="86"/>
      <c r="E889" s="86"/>
      <c r="F889" s="111"/>
      <c r="G889" s="86"/>
      <c r="H889" s="86"/>
      <c r="I889" s="86"/>
      <c r="J889" s="112"/>
      <c r="L889" s="113"/>
    </row>
    <row r="890" ht="12.5" customHeight="1" spans="1:12">
      <c r="A890" s="86"/>
      <c r="B890" s="86"/>
      <c r="C890" s="86"/>
      <c r="E890" s="86"/>
      <c r="F890" s="111"/>
      <c r="G890" s="86"/>
      <c r="H890" s="86"/>
      <c r="I890" s="86"/>
      <c r="J890" s="112"/>
      <c r="L890" s="113"/>
    </row>
    <row r="891" ht="12.5" customHeight="1" spans="1:12">
      <c r="A891" s="86"/>
      <c r="B891" s="86"/>
      <c r="C891" s="86"/>
      <c r="E891" s="86"/>
      <c r="F891" s="111"/>
      <c r="G891" s="86"/>
      <c r="H891" s="86"/>
      <c r="I891" s="86"/>
      <c r="J891" s="112"/>
      <c r="L891" s="113"/>
    </row>
    <row r="892" ht="12.5" customHeight="1" spans="1:12">
      <c r="A892" s="86"/>
      <c r="B892" s="86"/>
      <c r="C892" s="86"/>
      <c r="E892" s="86"/>
      <c r="F892" s="111"/>
      <c r="G892" s="86"/>
      <c r="H892" s="86"/>
      <c r="I892" s="86"/>
      <c r="J892" s="112"/>
      <c r="L892" s="113"/>
    </row>
    <row r="893" ht="12.5" customHeight="1" spans="1:12">
      <c r="A893" s="86"/>
      <c r="B893" s="86"/>
      <c r="C893" s="86"/>
      <c r="E893" s="86"/>
      <c r="F893" s="111"/>
      <c r="G893" s="86"/>
      <c r="H893" s="86"/>
      <c r="I893" s="86"/>
      <c r="J893" s="112"/>
      <c r="L893" s="113"/>
    </row>
    <row r="894" ht="12.5" customHeight="1" spans="1:12">
      <c r="A894" s="86"/>
      <c r="B894" s="86"/>
      <c r="C894" s="86"/>
      <c r="E894" s="86"/>
      <c r="F894" s="111"/>
      <c r="G894" s="86"/>
      <c r="H894" s="86"/>
      <c r="I894" s="86"/>
      <c r="J894" s="112"/>
      <c r="L894" s="113"/>
    </row>
    <row r="895" ht="12.5" customHeight="1" spans="1:12">
      <c r="A895" s="86"/>
      <c r="B895" s="86"/>
      <c r="C895" s="86"/>
      <c r="E895" s="86"/>
      <c r="F895" s="111"/>
      <c r="G895" s="86"/>
      <c r="H895" s="86"/>
      <c r="I895" s="86"/>
      <c r="J895" s="112"/>
      <c r="L895" s="113"/>
    </row>
    <row r="896" ht="12.5" customHeight="1" spans="1:12">
      <c r="A896" s="86"/>
      <c r="B896" s="86"/>
      <c r="C896" s="86"/>
      <c r="E896" s="86"/>
      <c r="F896" s="111"/>
      <c r="G896" s="86"/>
      <c r="H896" s="86"/>
      <c r="I896" s="86"/>
      <c r="J896" s="112"/>
      <c r="L896" s="113"/>
    </row>
    <row r="897" ht="12.5" customHeight="1" spans="1:12">
      <c r="A897" s="86"/>
      <c r="B897" s="86"/>
      <c r="C897" s="86"/>
      <c r="E897" s="86"/>
      <c r="F897" s="111"/>
      <c r="G897" s="86"/>
      <c r="H897" s="86"/>
      <c r="I897" s="86"/>
      <c r="J897" s="112"/>
      <c r="L897" s="113"/>
    </row>
    <row r="898" ht="12.5" customHeight="1" spans="1:12">
      <c r="A898" s="86"/>
      <c r="B898" s="86"/>
      <c r="C898" s="86"/>
      <c r="E898" s="86"/>
      <c r="F898" s="111"/>
      <c r="G898" s="86"/>
      <c r="H898" s="86"/>
      <c r="I898" s="86"/>
      <c r="J898" s="112"/>
      <c r="L898" s="113"/>
    </row>
    <row r="899" ht="12.5" customHeight="1" spans="1:12">
      <c r="A899" s="86"/>
      <c r="B899" s="86"/>
      <c r="C899" s="86"/>
      <c r="E899" s="86"/>
      <c r="F899" s="111"/>
      <c r="G899" s="86"/>
      <c r="H899" s="86"/>
      <c r="I899" s="86"/>
      <c r="J899" s="112"/>
      <c r="L899" s="113"/>
    </row>
    <row r="900" ht="12.5" customHeight="1" spans="1:12">
      <c r="A900" s="86"/>
      <c r="B900" s="86"/>
      <c r="C900" s="86"/>
      <c r="E900" s="86"/>
      <c r="F900" s="111"/>
      <c r="G900" s="86"/>
      <c r="H900" s="86"/>
      <c r="I900" s="86"/>
      <c r="J900" s="112"/>
      <c r="L900" s="113"/>
    </row>
    <row r="901" ht="12.5" customHeight="1" spans="1:12">
      <c r="A901" s="86"/>
      <c r="B901" s="86"/>
      <c r="C901" s="86"/>
      <c r="E901" s="86"/>
      <c r="F901" s="111"/>
      <c r="G901" s="86"/>
      <c r="H901" s="86"/>
      <c r="I901" s="86"/>
      <c r="J901" s="112"/>
      <c r="L901" s="113"/>
    </row>
    <row r="902" ht="12.5" customHeight="1" spans="1:12">
      <c r="A902" s="86"/>
      <c r="B902" s="86"/>
      <c r="C902" s="86"/>
      <c r="E902" s="86"/>
      <c r="F902" s="111"/>
      <c r="G902" s="86"/>
      <c r="H902" s="86"/>
      <c r="I902" s="86"/>
      <c r="J902" s="112"/>
      <c r="L902" s="113"/>
    </row>
    <row r="903" ht="12.5" customHeight="1" spans="1:12">
      <c r="A903" s="86"/>
      <c r="B903" s="86"/>
      <c r="C903" s="86"/>
      <c r="E903" s="86"/>
      <c r="F903" s="111"/>
      <c r="G903" s="86"/>
      <c r="H903" s="86"/>
      <c r="I903" s="86"/>
      <c r="J903" s="112"/>
      <c r="L903" s="113"/>
    </row>
    <row r="904" ht="12.5" customHeight="1" spans="1:12">
      <c r="A904" s="86"/>
      <c r="B904" s="86"/>
      <c r="C904" s="86"/>
      <c r="E904" s="86"/>
      <c r="F904" s="111"/>
      <c r="G904" s="86"/>
      <c r="H904" s="86"/>
      <c r="I904" s="86"/>
      <c r="J904" s="112"/>
      <c r="L904" s="113"/>
    </row>
    <row r="905" ht="12.5" customHeight="1" spans="1:12">
      <c r="A905" s="86"/>
      <c r="B905" s="86"/>
      <c r="C905" s="86"/>
      <c r="E905" s="86"/>
      <c r="F905" s="111"/>
      <c r="G905" s="86"/>
      <c r="H905" s="86"/>
      <c r="I905" s="86"/>
      <c r="J905" s="112"/>
      <c r="L905" s="113"/>
    </row>
    <row r="906" ht="12.5" customHeight="1" spans="1:12">
      <c r="A906" s="86"/>
      <c r="B906" s="86"/>
      <c r="C906" s="86"/>
      <c r="E906" s="86"/>
      <c r="F906" s="111"/>
      <c r="G906" s="86"/>
      <c r="H906" s="86"/>
      <c r="I906" s="86"/>
      <c r="J906" s="112"/>
      <c r="L906" s="113"/>
    </row>
    <row r="907" ht="12.5" customHeight="1" spans="1:12">
      <c r="A907" s="86"/>
      <c r="B907" s="86"/>
      <c r="C907" s="86"/>
      <c r="E907" s="86"/>
      <c r="F907" s="111"/>
      <c r="G907" s="86"/>
      <c r="H907" s="86"/>
      <c r="I907" s="86"/>
      <c r="J907" s="112"/>
      <c r="L907" s="113"/>
    </row>
    <row r="908" ht="12.5" customHeight="1" spans="1:12">
      <c r="A908" s="86"/>
      <c r="B908" s="86"/>
      <c r="C908" s="86"/>
      <c r="E908" s="86"/>
      <c r="F908" s="111"/>
      <c r="G908" s="86"/>
      <c r="H908" s="86"/>
      <c r="I908" s="86"/>
      <c r="J908" s="112"/>
      <c r="L908" s="113"/>
    </row>
    <row r="909" ht="12.5" customHeight="1" spans="1:12">
      <c r="A909" s="86"/>
      <c r="B909" s="86"/>
      <c r="C909" s="86"/>
      <c r="E909" s="86"/>
      <c r="F909" s="111"/>
      <c r="G909" s="86"/>
      <c r="H909" s="86"/>
      <c r="I909" s="86"/>
      <c r="J909" s="112"/>
      <c r="L909" s="113"/>
    </row>
    <row r="910" ht="12.5" customHeight="1" spans="1:12">
      <c r="A910" s="86"/>
      <c r="B910" s="86"/>
      <c r="C910" s="86"/>
      <c r="E910" s="86"/>
      <c r="F910" s="111"/>
      <c r="G910" s="86"/>
      <c r="H910" s="86"/>
      <c r="I910" s="86"/>
      <c r="J910" s="112"/>
      <c r="L910" s="113"/>
    </row>
    <row r="911" ht="12.5" customHeight="1" spans="1:12">
      <c r="A911" s="86"/>
      <c r="B911" s="86"/>
      <c r="C911" s="86"/>
      <c r="E911" s="86"/>
      <c r="F911" s="111"/>
      <c r="G911" s="86"/>
      <c r="H911" s="86"/>
      <c r="I911" s="86"/>
      <c r="J911" s="112"/>
      <c r="L911" s="113"/>
    </row>
    <row r="912" ht="12.5" customHeight="1" spans="1:12">
      <c r="A912" s="86"/>
      <c r="B912" s="86"/>
      <c r="C912" s="86"/>
      <c r="E912" s="86"/>
      <c r="F912" s="111"/>
      <c r="G912" s="86"/>
      <c r="H912" s="86"/>
      <c r="I912" s="86"/>
      <c r="J912" s="112"/>
      <c r="L912" s="113"/>
    </row>
    <row r="913" ht="12.5" customHeight="1" spans="1:12">
      <c r="A913" s="86"/>
      <c r="B913" s="86"/>
      <c r="C913" s="86"/>
      <c r="E913" s="86"/>
      <c r="F913" s="111"/>
      <c r="G913" s="86"/>
      <c r="H913" s="86"/>
      <c r="I913" s="86"/>
      <c r="J913" s="112"/>
      <c r="L913" s="113"/>
    </row>
    <row r="914" ht="12.5" customHeight="1" spans="1:12">
      <c r="A914" s="86"/>
      <c r="B914" s="86"/>
      <c r="C914" s="86"/>
      <c r="E914" s="86"/>
      <c r="F914" s="111"/>
      <c r="G914" s="86"/>
      <c r="H914" s="86"/>
      <c r="I914" s="86"/>
      <c r="J914" s="112"/>
      <c r="L914" s="113"/>
    </row>
    <row r="915" ht="12.5" customHeight="1" spans="1:12">
      <c r="A915" s="86"/>
      <c r="B915" s="86"/>
      <c r="C915" s="86"/>
      <c r="E915" s="86"/>
      <c r="F915" s="111"/>
      <c r="G915" s="86"/>
      <c r="H915" s="86"/>
      <c r="I915" s="86"/>
      <c r="J915" s="112"/>
      <c r="L915" s="113"/>
    </row>
    <row r="916" ht="12.5" customHeight="1" spans="1:12">
      <c r="A916" s="86"/>
      <c r="B916" s="86"/>
      <c r="C916" s="86"/>
      <c r="E916" s="86"/>
      <c r="F916" s="111"/>
      <c r="G916" s="86"/>
      <c r="H916" s="86"/>
      <c r="I916" s="86"/>
      <c r="J916" s="112"/>
      <c r="L916" s="113"/>
    </row>
    <row r="917" ht="12.5" customHeight="1" spans="1:12">
      <c r="A917" s="86"/>
      <c r="B917" s="86"/>
      <c r="C917" s="86"/>
      <c r="E917" s="86"/>
      <c r="F917" s="111"/>
      <c r="G917" s="86"/>
      <c r="H917" s="86"/>
      <c r="I917" s="86"/>
      <c r="J917" s="112"/>
      <c r="L917" s="113"/>
    </row>
    <row r="918" ht="12.5" customHeight="1" spans="1:12">
      <c r="A918" s="86"/>
      <c r="B918" s="86"/>
      <c r="C918" s="86"/>
      <c r="E918" s="86"/>
      <c r="F918" s="111"/>
      <c r="G918" s="86"/>
      <c r="H918" s="86"/>
      <c r="I918" s="86"/>
      <c r="J918" s="112"/>
      <c r="L918" s="113"/>
    </row>
    <row r="919" ht="12.5" customHeight="1" spans="1:12">
      <c r="A919" s="86"/>
      <c r="B919" s="86"/>
      <c r="C919" s="86"/>
      <c r="E919" s="86"/>
      <c r="F919" s="111"/>
      <c r="G919" s="86"/>
      <c r="H919" s="86"/>
      <c r="I919" s="86"/>
      <c r="J919" s="112"/>
      <c r="L919" s="113"/>
    </row>
    <row r="920" ht="12.5" customHeight="1" spans="1:12">
      <c r="A920" s="86"/>
      <c r="B920" s="86"/>
      <c r="C920" s="86"/>
      <c r="E920" s="86"/>
      <c r="F920" s="111"/>
      <c r="G920" s="86"/>
      <c r="H920" s="86"/>
      <c r="I920" s="86"/>
      <c r="J920" s="112"/>
      <c r="L920" s="113"/>
    </row>
    <row r="921" ht="12.5" customHeight="1" spans="1:12">
      <c r="A921" s="86"/>
      <c r="B921" s="86"/>
      <c r="C921" s="86"/>
      <c r="E921" s="86"/>
      <c r="F921" s="111"/>
      <c r="G921" s="86"/>
      <c r="H921" s="86"/>
      <c r="I921" s="86"/>
      <c r="J921" s="112"/>
      <c r="L921" s="113"/>
    </row>
    <row r="922" ht="12.5" customHeight="1" spans="1:12">
      <c r="A922" s="86"/>
      <c r="B922" s="86"/>
      <c r="C922" s="86"/>
      <c r="E922" s="86"/>
      <c r="F922" s="111"/>
      <c r="G922" s="86"/>
      <c r="H922" s="86"/>
      <c r="I922" s="86"/>
      <c r="J922" s="112"/>
      <c r="L922" s="113"/>
    </row>
    <row r="923" ht="12.5" customHeight="1" spans="1:12">
      <c r="A923" s="86"/>
      <c r="B923" s="86"/>
      <c r="C923" s="86"/>
      <c r="E923" s="86"/>
      <c r="F923" s="111"/>
      <c r="G923" s="86"/>
      <c r="H923" s="86"/>
      <c r="I923" s="86"/>
      <c r="J923" s="112"/>
      <c r="L923" s="113"/>
    </row>
    <row r="924" ht="12.5" customHeight="1" spans="1:12">
      <c r="A924" s="86"/>
      <c r="B924" s="86"/>
      <c r="C924" s="86"/>
      <c r="E924" s="86"/>
      <c r="F924" s="111"/>
      <c r="G924" s="86"/>
      <c r="H924" s="86"/>
      <c r="I924" s="86"/>
      <c r="J924" s="112"/>
      <c r="L924" s="113"/>
    </row>
    <row r="925" ht="12.5" customHeight="1" spans="1:12">
      <c r="A925" s="86"/>
      <c r="B925" s="86"/>
      <c r="C925" s="86"/>
      <c r="E925" s="86"/>
      <c r="F925" s="111"/>
      <c r="G925" s="86"/>
      <c r="H925" s="86"/>
      <c r="I925" s="86"/>
      <c r="J925" s="112"/>
      <c r="L925" s="113"/>
    </row>
    <row r="926" ht="12.5" customHeight="1" spans="1:12">
      <c r="A926" s="86"/>
      <c r="B926" s="86"/>
      <c r="C926" s="86"/>
      <c r="E926" s="86"/>
      <c r="F926" s="111"/>
      <c r="G926" s="86"/>
      <c r="H926" s="86"/>
      <c r="I926" s="86"/>
      <c r="J926" s="112"/>
      <c r="L926" s="113"/>
    </row>
    <row r="927" ht="12.5" customHeight="1" spans="1:12">
      <c r="A927" s="86"/>
      <c r="B927" s="86"/>
      <c r="C927" s="86"/>
      <c r="E927" s="86"/>
      <c r="F927" s="111"/>
      <c r="G927" s="86"/>
      <c r="H927" s="86"/>
      <c r="I927" s="86"/>
      <c r="J927" s="112"/>
      <c r="L927" s="113"/>
    </row>
    <row r="928" ht="12.5" customHeight="1" spans="1:12">
      <c r="A928" s="86"/>
      <c r="B928" s="86"/>
      <c r="C928" s="86"/>
      <c r="E928" s="86"/>
      <c r="F928" s="111"/>
      <c r="G928" s="86"/>
      <c r="H928" s="86"/>
      <c r="I928" s="86"/>
      <c r="J928" s="112"/>
      <c r="L928" s="113"/>
    </row>
    <row r="929" ht="12.5" customHeight="1" spans="1:12">
      <c r="A929" s="86"/>
      <c r="B929" s="86"/>
      <c r="C929" s="86"/>
      <c r="E929" s="86"/>
      <c r="F929" s="111"/>
      <c r="G929" s="86"/>
      <c r="H929" s="86"/>
      <c r="I929" s="86"/>
      <c r="J929" s="112"/>
      <c r="L929" s="113"/>
    </row>
    <row r="930" ht="12.5" customHeight="1" spans="1:12">
      <c r="A930" s="86"/>
      <c r="B930" s="86"/>
      <c r="C930" s="86"/>
      <c r="E930" s="86"/>
      <c r="F930" s="111"/>
      <c r="G930" s="86"/>
      <c r="H930" s="86"/>
      <c r="I930" s="86"/>
      <c r="J930" s="112"/>
      <c r="L930" s="113"/>
    </row>
    <row r="931" ht="12.5" customHeight="1" spans="1:12">
      <c r="A931" s="86"/>
      <c r="B931" s="86"/>
      <c r="C931" s="86"/>
      <c r="E931" s="86"/>
      <c r="F931" s="111"/>
      <c r="G931" s="86"/>
      <c r="H931" s="86"/>
      <c r="I931" s="86"/>
      <c r="J931" s="112"/>
      <c r="L931" s="113"/>
    </row>
    <row r="932" ht="12.5" customHeight="1" spans="1:12">
      <c r="A932" s="86"/>
      <c r="B932" s="86"/>
      <c r="C932" s="86"/>
      <c r="E932" s="86"/>
      <c r="F932" s="111"/>
      <c r="G932" s="86"/>
      <c r="H932" s="86"/>
      <c r="I932" s="86"/>
      <c r="J932" s="112"/>
      <c r="L932" s="113"/>
    </row>
    <row r="933" ht="12.5" customHeight="1" spans="1:12">
      <c r="A933" s="86"/>
      <c r="B933" s="86"/>
      <c r="C933" s="86"/>
      <c r="E933" s="86"/>
      <c r="F933" s="111"/>
      <c r="G933" s="86"/>
      <c r="H933" s="86"/>
      <c r="I933" s="86"/>
      <c r="J933" s="112"/>
      <c r="L933" s="113"/>
    </row>
    <row r="934" ht="12.5" customHeight="1" spans="1:12">
      <c r="A934" s="86"/>
      <c r="B934" s="86"/>
      <c r="C934" s="86"/>
      <c r="E934" s="86"/>
      <c r="F934" s="111"/>
      <c r="G934" s="86"/>
      <c r="H934" s="86"/>
      <c r="I934" s="86"/>
      <c r="J934" s="112"/>
      <c r="L934" s="113"/>
    </row>
    <row r="935" ht="12.5" customHeight="1" spans="1:12">
      <c r="A935" s="86"/>
      <c r="B935" s="86"/>
      <c r="C935" s="86"/>
      <c r="E935" s="86"/>
      <c r="F935" s="111"/>
      <c r="G935" s="86"/>
      <c r="H935" s="86"/>
      <c r="I935" s="86"/>
      <c r="J935" s="112"/>
      <c r="L935" s="113"/>
    </row>
    <row r="936" ht="12.5" customHeight="1" spans="1:12">
      <c r="A936" s="86"/>
      <c r="B936" s="86"/>
      <c r="C936" s="86"/>
      <c r="E936" s="86"/>
      <c r="F936" s="111"/>
      <c r="G936" s="86"/>
      <c r="H936" s="86"/>
      <c r="I936" s="86"/>
      <c r="J936" s="112"/>
      <c r="L936" s="113"/>
    </row>
    <row r="937" ht="12.5" customHeight="1" spans="1:12">
      <c r="A937" s="86"/>
      <c r="B937" s="86"/>
      <c r="C937" s="86"/>
      <c r="E937" s="86"/>
      <c r="F937" s="111"/>
      <c r="G937" s="86"/>
      <c r="H937" s="86"/>
      <c r="I937" s="86"/>
      <c r="J937" s="112"/>
      <c r="L937" s="113"/>
    </row>
    <row r="938" ht="12.5" customHeight="1" spans="1:12">
      <c r="A938" s="86"/>
      <c r="B938" s="86"/>
      <c r="C938" s="86"/>
      <c r="E938" s="86"/>
      <c r="F938" s="111"/>
      <c r="G938" s="86"/>
      <c r="H938" s="86"/>
      <c r="I938" s="86"/>
      <c r="J938" s="112"/>
      <c r="L938" s="113"/>
    </row>
    <row r="939" ht="12.5" customHeight="1" spans="1:12">
      <c r="A939" s="86"/>
      <c r="B939" s="86"/>
      <c r="C939" s="86"/>
      <c r="E939" s="86"/>
      <c r="F939" s="111"/>
      <c r="G939" s="86"/>
      <c r="H939" s="86"/>
      <c r="I939" s="86"/>
      <c r="J939" s="112"/>
      <c r="L939" s="113"/>
    </row>
    <row r="940" ht="12.5" customHeight="1" spans="1:12">
      <c r="A940" s="86"/>
      <c r="B940" s="86"/>
      <c r="C940" s="86"/>
      <c r="E940" s="86"/>
      <c r="F940" s="111"/>
      <c r="G940" s="86"/>
      <c r="H940" s="86"/>
      <c r="I940" s="86"/>
      <c r="J940" s="112"/>
      <c r="L940" s="113"/>
    </row>
    <row r="941" ht="12.5" customHeight="1" spans="1:12">
      <c r="A941" s="86"/>
      <c r="B941" s="86"/>
      <c r="C941" s="86"/>
      <c r="E941" s="86"/>
      <c r="F941" s="111"/>
      <c r="G941" s="86"/>
      <c r="H941" s="86"/>
      <c r="I941" s="86"/>
      <c r="J941" s="112"/>
      <c r="L941" s="113"/>
    </row>
    <row r="942" ht="12.5" customHeight="1" spans="1:12">
      <c r="A942" s="86"/>
      <c r="B942" s="86"/>
      <c r="C942" s="86"/>
      <c r="E942" s="86"/>
      <c r="F942" s="111"/>
      <c r="G942" s="86"/>
      <c r="H942" s="86"/>
      <c r="I942" s="86"/>
      <c r="J942" s="112"/>
      <c r="L942" s="113"/>
    </row>
    <row r="943" ht="12.5" customHeight="1" spans="1:12">
      <c r="A943" s="86"/>
      <c r="B943" s="86"/>
      <c r="C943" s="86"/>
      <c r="E943" s="86"/>
      <c r="F943" s="111"/>
      <c r="G943" s="86"/>
      <c r="H943" s="86"/>
      <c r="I943" s="86"/>
      <c r="J943" s="112"/>
      <c r="L943" s="113"/>
    </row>
    <row r="944" ht="12.5" customHeight="1" spans="1:12">
      <c r="A944" s="86"/>
      <c r="B944" s="86"/>
      <c r="C944" s="86"/>
      <c r="E944" s="86"/>
      <c r="F944" s="111"/>
      <c r="G944" s="86"/>
      <c r="H944" s="86"/>
      <c r="I944" s="86"/>
      <c r="J944" s="112"/>
      <c r="L944" s="113"/>
    </row>
    <row r="945" ht="12.5" customHeight="1" spans="1:12">
      <c r="A945" s="86"/>
      <c r="B945" s="86"/>
      <c r="C945" s="86"/>
      <c r="E945" s="86"/>
      <c r="F945" s="111"/>
      <c r="G945" s="86"/>
      <c r="H945" s="86"/>
      <c r="I945" s="86"/>
      <c r="J945" s="112"/>
      <c r="L945" s="113"/>
    </row>
    <row r="946" ht="12.5" customHeight="1" spans="1:12">
      <c r="A946" s="86"/>
      <c r="B946" s="86"/>
      <c r="C946" s="86"/>
      <c r="E946" s="86"/>
      <c r="F946" s="111"/>
      <c r="G946" s="86"/>
      <c r="H946" s="86"/>
      <c r="I946" s="86"/>
      <c r="J946" s="112"/>
      <c r="L946" s="113"/>
    </row>
    <row r="947" ht="12.5" customHeight="1" spans="1:12">
      <c r="A947" s="86"/>
      <c r="B947" s="86"/>
      <c r="C947" s="86"/>
      <c r="E947" s="86"/>
      <c r="F947" s="111"/>
      <c r="G947" s="86"/>
      <c r="H947" s="86"/>
      <c r="I947" s="86"/>
      <c r="J947" s="112"/>
      <c r="L947" s="113"/>
    </row>
    <row r="948" ht="12.5" customHeight="1" spans="1:12">
      <c r="A948" s="86"/>
      <c r="B948" s="86"/>
      <c r="C948" s="86"/>
      <c r="E948" s="86"/>
      <c r="F948" s="111"/>
      <c r="G948" s="86"/>
      <c r="H948" s="86"/>
      <c r="I948" s="86"/>
      <c r="J948" s="112"/>
      <c r="L948" s="113"/>
    </row>
    <row r="949" ht="12.5" customHeight="1" spans="1:12">
      <c r="A949" s="86"/>
      <c r="B949" s="86"/>
      <c r="C949" s="86"/>
      <c r="E949" s="86"/>
      <c r="F949" s="111"/>
      <c r="G949" s="86"/>
      <c r="H949" s="86"/>
      <c r="I949" s="86"/>
      <c r="J949" s="112"/>
      <c r="L949" s="113"/>
    </row>
    <row r="950" ht="12.5" customHeight="1" spans="1:12">
      <c r="A950" s="86"/>
      <c r="B950" s="86"/>
      <c r="C950" s="86"/>
      <c r="E950" s="86"/>
      <c r="F950" s="111"/>
      <c r="G950" s="86"/>
      <c r="H950" s="86"/>
      <c r="I950" s="86"/>
      <c r="J950" s="112"/>
      <c r="L950" s="113"/>
    </row>
    <row r="951" ht="12.5" customHeight="1" spans="1:12">
      <c r="A951" s="86"/>
      <c r="B951" s="86"/>
      <c r="C951" s="86"/>
      <c r="E951" s="86"/>
      <c r="F951" s="111"/>
      <c r="G951" s="86"/>
      <c r="H951" s="86"/>
      <c r="I951" s="86"/>
      <c r="J951" s="112"/>
      <c r="L951" s="113"/>
    </row>
    <row r="952" ht="12.5" customHeight="1" spans="1:12">
      <c r="A952" s="86"/>
      <c r="B952" s="86"/>
      <c r="C952" s="86"/>
      <c r="E952" s="86"/>
      <c r="F952" s="111"/>
      <c r="G952" s="86"/>
      <c r="H952" s="86"/>
      <c r="I952" s="86"/>
      <c r="J952" s="112"/>
      <c r="L952" s="113"/>
    </row>
    <row r="953" ht="12.5" customHeight="1" spans="1:12">
      <c r="A953" s="86"/>
      <c r="B953" s="86"/>
      <c r="C953" s="86"/>
      <c r="E953" s="86"/>
      <c r="F953" s="111"/>
      <c r="G953" s="86"/>
      <c r="H953" s="86"/>
      <c r="I953" s="86"/>
      <c r="J953" s="112"/>
      <c r="L953" s="113"/>
    </row>
    <row r="954" ht="12.5" customHeight="1" spans="1:12">
      <c r="A954" s="86"/>
      <c r="B954" s="86"/>
      <c r="C954" s="86"/>
      <c r="E954" s="86"/>
      <c r="F954" s="111"/>
      <c r="G954" s="86"/>
      <c r="H954" s="86"/>
      <c r="I954" s="86"/>
      <c r="J954" s="112"/>
      <c r="L954" s="113"/>
    </row>
    <row r="955" ht="12.5" customHeight="1" spans="1:12">
      <c r="A955" s="86"/>
      <c r="B955" s="86"/>
      <c r="C955" s="86"/>
      <c r="E955" s="86"/>
      <c r="F955" s="111"/>
      <c r="G955" s="86"/>
      <c r="H955" s="86"/>
      <c r="I955" s="86"/>
      <c r="J955" s="112"/>
      <c r="L955" s="113"/>
    </row>
    <row r="956" ht="12.5" customHeight="1" spans="1:12">
      <c r="A956" s="86"/>
      <c r="B956" s="86"/>
      <c r="C956" s="86"/>
      <c r="E956" s="86"/>
      <c r="F956" s="111"/>
      <c r="G956" s="86"/>
      <c r="H956" s="86"/>
      <c r="I956" s="86"/>
      <c r="J956" s="112"/>
      <c r="L956" s="113"/>
    </row>
    <row r="957" ht="12.5" customHeight="1" spans="1:12">
      <c r="A957" s="86"/>
      <c r="B957" s="86"/>
      <c r="C957" s="86"/>
      <c r="E957" s="86"/>
      <c r="F957" s="111"/>
      <c r="G957" s="86"/>
      <c r="H957" s="86"/>
      <c r="I957" s="86"/>
      <c r="J957" s="112"/>
      <c r="L957" s="113"/>
    </row>
    <row r="958" ht="12.5" customHeight="1" spans="1:12">
      <c r="A958" s="86"/>
      <c r="B958" s="86"/>
      <c r="C958" s="86"/>
      <c r="E958" s="86"/>
      <c r="F958" s="111"/>
      <c r="G958" s="86"/>
      <c r="H958" s="86"/>
      <c r="I958" s="86"/>
      <c r="J958" s="112"/>
      <c r="L958" s="113"/>
    </row>
    <row r="959" ht="12.5" customHeight="1" spans="1:12">
      <c r="A959" s="86"/>
      <c r="B959" s="86"/>
      <c r="C959" s="86"/>
      <c r="E959" s="86"/>
      <c r="F959" s="111"/>
      <c r="G959" s="86"/>
      <c r="H959" s="86"/>
      <c r="I959" s="86"/>
      <c r="J959" s="112"/>
      <c r="L959" s="113"/>
    </row>
    <row r="960" ht="12.5" customHeight="1" spans="1:12">
      <c r="A960" s="86"/>
      <c r="B960" s="86"/>
      <c r="C960" s="86"/>
      <c r="E960" s="86"/>
      <c r="F960" s="111"/>
      <c r="G960" s="86"/>
      <c r="H960" s="86"/>
      <c r="I960" s="86"/>
      <c r="J960" s="112"/>
      <c r="L960" s="113"/>
    </row>
    <row r="961" ht="12.5" customHeight="1" spans="1:12">
      <c r="A961" s="86"/>
      <c r="B961" s="86"/>
      <c r="C961" s="86"/>
      <c r="E961" s="86"/>
      <c r="F961" s="111"/>
      <c r="G961" s="86"/>
      <c r="H961" s="86"/>
      <c r="I961" s="86"/>
      <c r="J961" s="112"/>
      <c r="L961" s="113"/>
    </row>
    <row r="962" ht="12.5" customHeight="1" spans="1:12">
      <c r="A962" s="86"/>
      <c r="B962" s="86"/>
      <c r="C962" s="86"/>
      <c r="E962" s="86"/>
      <c r="F962" s="111"/>
      <c r="G962" s="86"/>
      <c r="H962" s="86"/>
      <c r="I962" s="86"/>
      <c r="J962" s="112"/>
      <c r="L962" s="113"/>
    </row>
    <row r="963" ht="12.5" customHeight="1" spans="1:12">
      <c r="A963" s="86"/>
      <c r="B963" s="86"/>
      <c r="C963" s="86"/>
      <c r="E963" s="86"/>
      <c r="F963" s="111"/>
      <c r="G963" s="86"/>
      <c r="H963" s="86"/>
      <c r="I963" s="86"/>
      <c r="J963" s="112"/>
      <c r="L963" s="113"/>
    </row>
    <row r="964" ht="12.5" customHeight="1" spans="1:12">
      <c r="A964" s="86"/>
      <c r="B964" s="86"/>
      <c r="C964" s="86"/>
      <c r="E964" s="86"/>
      <c r="F964" s="111"/>
      <c r="G964" s="86"/>
      <c r="H964" s="86"/>
      <c r="I964" s="86"/>
      <c r="J964" s="112"/>
      <c r="L964" s="113"/>
    </row>
    <row r="965" ht="12.5" customHeight="1" spans="1:12">
      <c r="A965" s="86"/>
      <c r="B965" s="86"/>
      <c r="C965" s="86"/>
      <c r="E965" s="86"/>
      <c r="F965" s="111"/>
      <c r="G965" s="86"/>
      <c r="H965" s="86"/>
      <c r="I965" s="86"/>
      <c r="J965" s="112"/>
      <c r="L965" s="113"/>
    </row>
    <row r="966" ht="12.5" customHeight="1" spans="1:12">
      <c r="A966" s="86"/>
      <c r="B966" s="86"/>
      <c r="C966" s="86"/>
      <c r="E966" s="86"/>
      <c r="F966" s="111"/>
      <c r="G966" s="86"/>
      <c r="H966" s="86"/>
      <c r="I966" s="86"/>
      <c r="J966" s="112"/>
      <c r="L966" s="113"/>
    </row>
    <row r="967" ht="12.5" customHeight="1" spans="1:12">
      <c r="A967" s="86"/>
      <c r="B967" s="86"/>
      <c r="C967" s="86"/>
      <c r="E967" s="86"/>
      <c r="F967" s="111"/>
      <c r="G967" s="86"/>
      <c r="H967" s="86"/>
      <c r="I967" s="86"/>
      <c r="J967" s="112"/>
      <c r="L967" s="113"/>
    </row>
    <row r="968" ht="12.5" customHeight="1" spans="1:12">
      <c r="A968" s="86"/>
      <c r="B968" s="86"/>
      <c r="C968" s="86"/>
      <c r="E968" s="86"/>
      <c r="F968" s="111"/>
      <c r="G968" s="86"/>
      <c r="H968" s="86"/>
      <c r="I968" s="86"/>
      <c r="J968" s="112"/>
      <c r="L968" s="113"/>
    </row>
    <row r="969" ht="12.5" customHeight="1" spans="1:12">
      <c r="A969" s="86"/>
      <c r="B969" s="86"/>
      <c r="C969" s="86"/>
      <c r="E969" s="86"/>
      <c r="F969" s="111"/>
      <c r="G969" s="86"/>
      <c r="H969" s="86"/>
      <c r="I969" s="86"/>
      <c r="J969" s="112"/>
      <c r="L969" s="113"/>
    </row>
    <row r="970" ht="12.5" customHeight="1" spans="1:12">
      <c r="A970" s="86"/>
      <c r="B970" s="86"/>
      <c r="C970" s="86"/>
      <c r="E970" s="86"/>
      <c r="F970" s="111"/>
      <c r="G970" s="86"/>
      <c r="H970" s="86"/>
      <c r="I970" s="86"/>
      <c r="J970" s="112"/>
      <c r="L970" s="113"/>
    </row>
    <row r="971" ht="12.5" customHeight="1" spans="1:12">
      <c r="A971" s="86"/>
      <c r="B971" s="86"/>
      <c r="C971" s="86"/>
      <c r="E971" s="86"/>
      <c r="F971" s="111"/>
      <c r="G971" s="86"/>
      <c r="H971" s="86"/>
      <c r="I971" s="86"/>
      <c r="J971" s="112"/>
      <c r="L971" s="113"/>
    </row>
    <row r="972" ht="12.5" customHeight="1" spans="1:12">
      <c r="A972" s="86"/>
      <c r="B972" s="86"/>
      <c r="C972" s="86"/>
      <c r="E972" s="86"/>
      <c r="F972" s="111"/>
      <c r="G972" s="86"/>
      <c r="H972" s="86"/>
      <c r="I972" s="86"/>
      <c r="J972" s="112"/>
      <c r="L972" s="113"/>
    </row>
    <row r="973" ht="12.5" customHeight="1" spans="1:12">
      <c r="A973" s="86"/>
      <c r="B973" s="86"/>
      <c r="C973" s="86"/>
      <c r="E973" s="86"/>
      <c r="F973" s="111"/>
      <c r="G973" s="86"/>
      <c r="H973" s="86"/>
      <c r="I973" s="86"/>
      <c r="J973" s="112"/>
      <c r="L973" s="113"/>
    </row>
    <row r="974" ht="12.5" customHeight="1" spans="1:12">
      <c r="A974" s="86"/>
      <c r="B974" s="86"/>
      <c r="C974" s="86"/>
      <c r="E974" s="86"/>
      <c r="F974" s="111"/>
      <c r="G974" s="86"/>
      <c r="H974" s="86"/>
      <c r="I974" s="86"/>
      <c r="J974" s="112"/>
      <c r="L974" s="113"/>
    </row>
    <row r="975" ht="12.5" customHeight="1" spans="1:12">
      <c r="A975" s="86"/>
      <c r="B975" s="86"/>
      <c r="C975" s="86"/>
      <c r="E975" s="86"/>
      <c r="F975" s="111"/>
      <c r="G975" s="86"/>
      <c r="H975" s="86"/>
      <c r="I975" s="86"/>
      <c r="J975" s="112"/>
      <c r="L975" s="113"/>
    </row>
    <row r="976" ht="12.5" customHeight="1" spans="1:12">
      <c r="A976" s="86"/>
      <c r="B976" s="86"/>
      <c r="C976" s="86"/>
      <c r="E976" s="86"/>
      <c r="F976" s="111"/>
      <c r="G976" s="86"/>
      <c r="H976" s="86"/>
      <c r="I976" s="86"/>
      <c r="J976" s="112"/>
      <c r="L976" s="113"/>
    </row>
    <row r="977" ht="12.5" customHeight="1" spans="1:12">
      <c r="A977" s="86"/>
      <c r="B977" s="86"/>
      <c r="C977" s="86"/>
      <c r="E977" s="86"/>
      <c r="F977" s="111"/>
      <c r="G977" s="86"/>
      <c r="H977" s="86"/>
      <c r="I977" s="86"/>
      <c r="J977" s="112"/>
      <c r="L977" s="113"/>
    </row>
    <row r="978" ht="12.5" customHeight="1" spans="1:12">
      <c r="A978" s="86"/>
      <c r="B978" s="86"/>
      <c r="C978" s="86"/>
      <c r="E978" s="86"/>
      <c r="F978" s="111"/>
      <c r="G978" s="86"/>
      <c r="H978" s="86"/>
      <c r="I978" s="86"/>
      <c r="J978" s="112"/>
      <c r="L978" s="113"/>
    </row>
    <row r="979" ht="12.5" customHeight="1" spans="1:12">
      <c r="A979" s="86"/>
      <c r="B979" s="86"/>
      <c r="C979" s="86"/>
      <c r="E979" s="86"/>
      <c r="F979" s="111"/>
      <c r="G979" s="86"/>
      <c r="H979" s="86"/>
      <c r="I979" s="86"/>
      <c r="J979" s="112"/>
      <c r="L979" s="113"/>
    </row>
    <row r="980" ht="12.5" customHeight="1" spans="1:12">
      <c r="A980" s="86"/>
      <c r="B980" s="86"/>
      <c r="C980" s="86"/>
      <c r="E980" s="86"/>
      <c r="F980" s="111"/>
      <c r="G980" s="86"/>
      <c r="H980" s="86"/>
      <c r="I980" s="86"/>
      <c r="J980" s="112"/>
      <c r="L980" s="113"/>
    </row>
    <row r="981" ht="12.5" customHeight="1" spans="1:12">
      <c r="A981" s="86"/>
      <c r="B981" s="86"/>
      <c r="C981" s="86"/>
      <c r="E981" s="86"/>
      <c r="F981" s="111"/>
      <c r="G981" s="86"/>
      <c r="H981" s="86"/>
      <c r="I981" s="86"/>
      <c r="J981" s="112"/>
      <c r="L981" s="113"/>
    </row>
    <row r="982" ht="12.5" customHeight="1" spans="1:12">
      <c r="A982" s="86"/>
      <c r="B982" s="86"/>
      <c r="C982" s="86"/>
      <c r="E982" s="86"/>
      <c r="F982" s="111"/>
      <c r="G982" s="86"/>
      <c r="H982" s="86"/>
      <c r="I982" s="86"/>
      <c r="J982" s="112"/>
      <c r="L982" s="113"/>
    </row>
    <row r="983" ht="12.5" customHeight="1" spans="1:12">
      <c r="A983" s="86"/>
      <c r="B983" s="86"/>
      <c r="C983" s="86"/>
      <c r="E983" s="86"/>
      <c r="F983" s="111"/>
      <c r="G983" s="86"/>
      <c r="H983" s="86"/>
      <c r="I983" s="86"/>
      <c r="J983" s="112"/>
      <c r="L983" s="113"/>
    </row>
    <row r="984" ht="12.5" customHeight="1" spans="1:12">
      <c r="A984" s="86"/>
      <c r="B984" s="86"/>
      <c r="C984" s="86"/>
      <c r="E984" s="86"/>
      <c r="F984" s="111"/>
      <c r="G984" s="86"/>
      <c r="H984" s="86"/>
      <c r="I984" s="86"/>
      <c r="J984" s="112"/>
      <c r="L984" s="113"/>
    </row>
    <row r="985" ht="12.5" customHeight="1" spans="1:12">
      <c r="A985" s="86"/>
      <c r="B985" s="86"/>
      <c r="C985" s="86"/>
      <c r="E985" s="86"/>
      <c r="F985" s="111"/>
      <c r="G985" s="86"/>
      <c r="H985" s="86"/>
      <c r="I985" s="86"/>
      <c r="J985" s="112"/>
      <c r="L985" s="113"/>
    </row>
    <row r="986" ht="12.5" customHeight="1" spans="1:12">
      <c r="A986" s="86"/>
      <c r="B986" s="86"/>
      <c r="C986" s="86"/>
      <c r="E986" s="86"/>
      <c r="F986" s="111"/>
      <c r="G986" s="86"/>
      <c r="H986" s="86"/>
      <c r="I986" s="86"/>
      <c r="J986" s="112"/>
      <c r="L986" s="113"/>
    </row>
    <row r="987" ht="12.5" customHeight="1" spans="1:12">
      <c r="A987" s="86"/>
      <c r="B987" s="86"/>
      <c r="C987" s="86"/>
      <c r="E987" s="86"/>
      <c r="F987" s="111"/>
      <c r="G987" s="86"/>
      <c r="H987" s="86"/>
      <c r="I987" s="86"/>
      <c r="J987" s="112"/>
      <c r="L987" s="113"/>
    </row>
    <row r="988" ht="12.5" customHeight="1" spans="1:12">
      <c r="A988" s="86"/>
      <c r="B988" s="86"/>
      <c r="C988" s="86"/>
      <c r="E988" s="86"/>
      <c r="F988" s="111"/>
      <c r="G988" s="86"/>
      <c r="H988" s="86"/>
      <c r="I988" s="86"/>
      <c r="J988" s="112"/>
      <c r="L988" s="113"/>
    </row>
    <row r="989" ht="12.5" customHeight="1" spans="1:12">
      <c r="A989" s="86"/>
      <c r="B989" s="86"/>
      <c r="C989" s="86"/>
      <c r="E989" s="86"/>
      <c r="F989" s="111"/>
      <c r="G989" s="86"/>
      <c r="H989" s="86"/>
      <c r="I989" s="86"/>
      <c r="J989" s="112"/>
      <c r="L989" s="113"/>
    </row>
    <row r="990" ht="12.5" customHeight="1" spans="1:12">
      <c r="A990" s="86"/>
      <c r="B990" s="86"/>
      <c r="C990" s="86"/>
      <c r="E990" s="86"/>
      <c r="F990" s="111"/>
      <c r="G990" s="86"/>
      <c r="H990" s="86"/>
      <c r="I990" s="86"/>
      <c r="J990" s="112"/>
      <c r="L990" s="113"/>
    </row>
    <row r="991" ht="12.5" customHeight="1" spans="1:12">
      <c r="A991" s="86"/>
      <c r="B991" s="86"/>
      <c r="C991" s="86"/>
      <c r="E991" s="86"/>
      <c r="F991" s="111"/>
      <c r="G991" s="86"/>
      <c r="H991" s="86"/>
      <c r="I991" s="86"/>
      <c r="J991" s="112"/>
      <c r="L991" s="113"/>
    </row>
    <row r="992" ht="12.5" customHeight="1" spans="1:12">
      <c r="A992" s="86"/>
      <c r="B992" s="86"/>
      <c r="C992" s="86"/>
      <c r="E992" s="86"/>
      <c r="F992" s="111"/>
      <c r="G992" s="86"/>
      <c r="H992" s="86"/>
      <c r="I992" s="86"/>
      <c r="J992" s="112"/>
      <c r="L992" s="113"/>
    </row>
    <row r="993" ht="12.5" customHeight="1" spans="1:12">
      <c r="A993" s="86"/>
      <c r="B993" s="86"/>
      <c r="C993" s="86"/>
      <c r="E993" s="86"/>
      <c r="F993" s="111"/>
      <c r="G993" s="86"/>
      <c r="H993" s="86"/>
      <c r="I993" s="86"/>
      <c r="J993" s="112"/>
      <c r="L993" s="113"/>
    </row>
    <row r="994" ht="12.5" customHeight="1" spans="1:12">
      <c r="A994" s="86"/>
      <c r="B994" s="86"/>
      <c r="C994" s="86"/>
      <c r="E994" s="86"/>
      <c r="F994" s="111"/>
      <c r="G994" s="86"/>
      <c r="H994" s="86"/>
      <c r="I994" s="86"/>
      <c r="J994" s="112"/>
      <c r="L994" s="113"/>
    </row>
    <row r="995" ht="12.5" customHeight="1" spans="1:12">
      <c r="A995" s="86"/>
      <c r="B995" s="86"/>
      <c r="C995" s="86"/>
      <c r="E995" s="86"/>
      <c r="F995" s="111"/>
      <c r="G995" s="86"/>
      <c r="H995" s="86"/>
      <c r="I995" s="86"/>
      <c r="J995" s="112"/>
      <c r="L995" s="113"/>
    </row>
    <row r="996" ht="12.5" customHeight="1" spans="1:12">
      <c r="A996" s="86"/>
      <c r="B996" s="86"/>
      <c r="C996" s="86"/>
      <c r="E996" s="86"/>
      <c r="F996" s="111"/>
      <c r="G996" s="86"/>
      <c r="H996" s="86"/>
      <c r="I996" s="86"/>
      <c r="J996" s="112"/>
      <c r="L996" s="113"/>
    </row>
    <row r="997" ht="12.5" customHeight="1" spans="1:12">
      <c r="A997" s="86"/>
      <c r="B997" s="86"/>
      <c r="C997" s="86"/>
      <c r="E997" s="86"/>
      <c r="F997" s="111"/>
      <c r="G997" s="86"/>
      <c r="H997" s="86"/>
      <c r="I997" s="86"/>
      <c r="J997" s="112"/>
      <c r="L997" s="113"/>
    </row>
    <row r="998" ht="12.5" customHeight="1" spans="1:12">
      <c r="A998" s="86"/>
      <c r="B998" s="86"/>
      <c r="C998" s="86"/>
      <c r="E998" s="86"/>
      <c r="F998" s="111"/>
      <c r="G998" s="86"/>
      <c r="H998" s="86"/>
      <c r="I998" s="86"/>
      <c r="J998" s="112"/>
      <c r="L998" s="113"/>
    </row>
    <row r="999" ht="12.5" customHeight="1" spans="1:12">
      <c r="A999" s="86"/>
      <c r="B999" s="86"/>
      <c r="C999" s="86"/>
      <c r="E999" s="86"/>
      <c r="F999" s="111"/>
      <c r="G999" s="86"/>
      <c r="H999" s="86"/>
      <c r="I999" s="86"/>
      <c r="J999" s="112"/>
      <c r="L999" s="113"/>
    </row>
    <row r="1000" ht="12.5" customHeight="1" spans="1:12">
      <c r="A1000" s="86"/>
      <c r="B1000" s="86"/>
      <c r="C1000" s="86"/>
      <c r="E1000" s="86"/>
      <c r="F1000" s="111"/>
      <c r="G1000" s="86"/>
      <c r="H1000" s="86"/>
      <c r="I1000" s="86"/>
      <c r="J1000" s="112"/>
      <c r="L1000" s="113"/>
    </row>
    <row r="1001" ht="12.5" customHeight="1" spans="1:12">
      <c r="A1001" s="86"/>
      <c r="B1001" s="86"/>
      <c r="C1001" s="86"/>
      <c r="E1001" s="86"/>
      <c r="F1001" s="111"/>
      <c r="G1001" s="86"/>
      <c r="H1001" s="86"/>
      <c r="I1001" s="86"/>
      <c r="J1001" s="112"/>
      <c r="L1001" s="113"/>
    </row>
    <row r="1002" ht="12.5" customHeight="1" spans="1:12">
      <c r="A1002" s="86"/>
      <c r="B1002" s="86"/>
      <c r="C1002" s="86"/>
      <c r="E1002" s="86"/>
      <c r="F1002" s="111"/>
      <c r="G1002" s="86"/>
      <c r="H1002" s="86"/>
      <c r="I1002" s="86"/>
      <c r="J1002" s="112"/>
      <c r="L1002" s="113"/>
    </row>
    <row r="1003" ht="12.5" customHeight="1" spans="1:12">
      <c r="A1003" s="86"/>
      <c r="B1003" s="86"/>
      <c r="C1003" s="86"/>
      <c r="E1003" s="86"/>
      <c r="F1003" s="111"/>
      <c r="G1003" s="86"/>
      <c r="H1003" s="86"/>
      <c r="I1003" s="86"/>
      <c r="J1003" s="112"/>
      <c r="L1003" s="113"/>
    </row>
    <row r="1004" ht="12.5" customHeight="1" spans="1:12">
      <c r="A1004" s="86"/>
      <c r="B1004" s="86"/>
      <c r="C1004" s="86"/>
      <c r="E1004" s="86"/>
      <c r="F1004" s="111"/>
      <c r="G1004" s="86"/>
      <c r="H1004" s="86"/>
      <c r="I1004" s="86"/>
      <c r="J1004" s="112"/>
      <c r="L1004" s="113"/>
    </row>
    <row r="1005" ht="12.5" customHeight="1" spans="1:12">
      <c r="A1005" s="86"/>
      <c r="B1005" s="86"/>
      <c r="C1005" s="86"/>
      <c r="E1005" s="86"/>
      <c r="F1005" s="111"/>
      <c r="G1005" s="86"/>
      <c r="H1005" s="86"/>
      <c r="I1005" s="86"/>
      <c r="J1005" s="112"/>
      <c r="L1005" s="113"/>
    </row>
    <row r="1006" ht="12.5" customHeight="1" spans="1:12">
      <c r="A1006" s="86"/>
      <c r="B1006" s="86"/>
      <c r="C1006" s="86"/>
      <c r="E1006" s="86"/>
      <c r="F1006" s="111"/>
      <c r="G1006" s="86"/>
      <c r="H1006" s="86"/>
      <c r="I1006" s="86"/>
      <c r="J1006" s="112"/>
      <c r="L1006" s="113"/>
    </row>
    <row r="1007" ht="12.5" customHeight="1" spans="1:12">
      <c r="A1007" s="86"/>
      <c r="B1007" s="86"/>
      <c r="C1007" s="86"/>
      <c r="E1007" s="86"/>
      <c r="F1007" s="111"/>
      <c r="G1007" s="86"/>
      <c r="H1007" s="86"/>
      <c r="I1007" s="86"/>
      <c r="J1007" s="112"/>
      <c r="L1007" s="113"/>
    </row>
    <row r="1008" ht="12.5" customHeight="1" spans="1:12">
      <c r="A1008" s="86"/>
      <c r="B1008" s="86"/>
      <c r="C1008" s="86"/>
      <c r="E1008" s="86"/>
      <c r="F1008" s="111"/>
      <c r="G1008" s="86"/>
      <c r="H1008" s="86"/>
      <c r="I1008" s="86"/>
      <c r="J1008" s="112"/>
      <c r="L1008" s="113"/>
    </row>
    <row r="1009" ht="12.5" customHeight="1" spans="1:12">
      <c r="A1009" s="86"/>
      <c r="B1009" s="86"/>
      <c r="C1009" s="86"/>
      <c r="E1009" s="86"/>
      <c r="F1009" s="111"/>
      <c r="G1009" s="86"/>
      <c r="H1009" s="86"/>
      <c r="I1009" s="86"/>
      <c r="J1009" s="112"/>
      <c r="L1009" s="113"/>
    </row>
    <row r="1010" ht="12.5" customHeight="1" spans="1:12">
      <c r="A1010" s="86"/>
      <c r="B1010" s="86"/>
      <c r="C1010" s="86"/>
      <c r="E1010" s="86"/>
      <c r="F1010" s="111"/>
      <c r="G1010" s="86"/>
      <c r="H1010" s="86"/>
      <c r="I1010" s="86"/>
      <c r="J1010" s="112"/>
      <c r="L1010" s="113"/>
    </row>
    <row r="1011" ht="12.5" customHeight="1" spans="1:12">
      <c r="A1011" s="86"/>
      <c r="B1011" s="86"/>
      <c r="C1011" s="86"/>
      <c r="E1011" s="86"/>
      <c r="F1011" s="111"/>
      <c r="G1011" s="86"/>
      <c r="H1011" s="86"/>
      <c r="I1011" s="86"/>
      <c r="J1011" s="112"/>
      <c r="L1011" s="113"/>
    </row>
    <row r="1012" ht="12.5" customHeight="1" spans="1:12">
      <c r="A1012" s="86"/>
      <c r="B1012" s="86"/>
      <c r="C1012" s="86"/>
      <c r="E1012" s="86"/>
      <c r="F1012" s="111"/>
      <c r="G1012" s="86"/>
      <c r="H1012" s="86"/>
      <c r="I1012" s="86"/>
      <c r="J1012" s="112"/>
      <c r="L1012" s="113"/>
    </row>
    <row r="1013" ht="12.5" customHeight="1" spans="1:12">
      <c r="A1013" s="86"/>
      <c r="B1013" s="86"/>
      <c r="C1013" s="86"/>
      <c r="E1013" s="86"/>
      <c r="F1013" s="111"/>
      <c r="G1013" s="86"/>
      <c r="H1013" s="86"/>
      <c r="I1013" s="86"/>
      <c r="J1013" s="112"/>
      <c r="L1013" s="113"/>
    </row>
    <row r="1014" ht="12.5" customHeight="1" spans="1:12">
      <c r="A1014" s="86"/>
      <c r="B1014" s="86"/>
      <c r="C1014" s="86"/>
      <c r="E1014" s="86"/>
      <c r="F1014" s="111"/>
      <c r="G1014" s="86"/>
      <c r="H1014" s="86"/>
      <c r="I1014" s="86"/>
      <c r="J1014" s="112"/>
      <c r="L1014" s="113"/>
    </row>
    <row r="1015" ht="12.5" customHeight="1" spans="1:12">
      <c r="A1015" s="86"/>
      <c r="B1015" s="86"/>
      <c r="C1015" s="86"/>
      <c r="E1015" s="86"/>
      <c r="F1015" s="111"/>
      <c r="G1015" s="86"/>
      <c r="H1015" s="86"/>
      <c r="I1015" s="86"/>
      <c r="J1015" s="112"/>
      <c r="L1015" s="113"/>
    </row>
    <row r="1016" ht="12.5" customHeight="1" spans="1:12">
      <c r="A1016" s="86"/>
      <c r="B1016" s="86"/>
      <c r="C1016" s="86"/>
      <c r="E1016" s="86"/>
      <c r="F1016" s="111"/>
      <c r="G1016" s="86"/>
      <c r="H1016" s="86"/>
      <c r="I1016" s="86"/>
      <c r="J1016" s="112"/>
      <c r="L1016" s="113"/>
    </row>
    <row r="1017" ht="12.5" customHeight="1" spans="1:12">
      <c r="A1017" s="86"/>
      <c r="B1017" s="86"/>
      <c r="C1017" s="86"/>
      <c r="E1017" s="86"/>
      <c r="F1017" s="111"/>
      <c r="G1017" s="86"/>
      <c r="H1017" s="86"/>
      <c r="I1017" s="86"/>
      <c r="J1017" s="112"/>
      <c r="L1017" s="113"/>
    </row>
    <row r="1018" ht="12.5" customHeight="1" spans="1:12">
      <c r="A1018" s="86"/>
      <c r="B1018" s="86"/>
      <c r="C1018" s="86"/>
      <c r="E1018" s="86"/>
      <c r="F1018" s="111"/>
      <c r="G1018" s="86"/>
      <c r="H1018" s="86"/>
      <c r="I1018" s="86"/>
      <c r="J1018" s="112"/>
      <c r="L1018" s="113"/>
    </row>
    <row r="1019" ht="12.5" customHeight="1" spans="1:12">
      <c r="A1019" s="86"/>
      <c r="B1019" s="86"/>
      <c r="C1019" s="86"/>
      <c r="E1019" s="86"/>
      <c r="F1019" s="111"/>
      <c r="G1019" s="86"/>
      <c r="H1019" s="86"/>
      <c r="I1019" s="86"/>
      <c r="J1019" s="112"/>
      <c r="L1019" s="113"/>
    </row>
    <row r="1020" ht="12.5" customHeight="1" spans="1:12">
      <c r="A1020" s="86"/>
      <c r="B1020" s="86"/>
      <c r="C1020" s="86"/>
      <c r="E1020" s="86"/>
      <c r="F1020" s="111"/>
      <c r="G1020" s="86"/>
      <c r="H1020" s="86"/>
      <c r="I1020" s="86"/>
      <c r="J1020" s="112"/>
      <c r="L1020" s="113"/>
    </row>
    <row r="1021" ht="12.5" customHeight="1" spans="1:12">
      <c r="A1021" s="86"/>
      <c r="B1021" s="86"/>
      <c r="C1021" s="86"/>
      <c r="E1021" s="86"/>
      <c r="F1021" s="111"/>
      <c r="G1021" s="86"/>
      <c r="H1021" s="86"/>
      <c r="I1021" s="86"/>
      <c r="J1021" s="112"/>
      <c r="L1021" s="113"/>
    </row>
    <row r="1022" ht="12.5" customHeight="1" spans="1:12">
      <c r="A1022" s="86"/>
      <c r="B1022" s="86"/>
      <c r="C1022" s="86"/>
      <c r="E1022" s="86"/>
      <c r="F1022" s="111"/>
      <c r="G1022" s="86"/>
      <c r="H1022" s="86"/>
      <c r="I1022" s="86"/>
      <c r="J1022" s="112"/>
      <c r="L1022" s="113"/>
    </row>
    <row r="1023" ht="12.5" customHeight="1" spans="1:12">
      <c r="A1023" s="86"/>
      <c r="B1023" s="86"/>
      <c r="C1023" s="86"/>
      <c r="E1023" s="86"/>
      <c r="F1023" s="111"/>
      <c r="G1023" s="86"/>
      <c r="H1023" s="86"/>
      <c r="I1023" s="86"/>
      <c r="J1023" s="112"/>
      <c r="L1023" s="113"/>
    </row>
    <row r="1024" ht="12.5" customHeight="1" spans="1:12">
      <c r="A1024" s="86"/>
      <c r="B1024" s="86"/>
      <c r="C1024" s="86"/>
      <c r="E1024" s="86"/>
      <c r="F1024" s="111"/>
      <c r="G1024" s="86"/>
      <c r="H1024" s="86"/>
      <c r="I1024" s="86"/>
      <c r="J1024" s="112"/>
      <c r="L1024" s="113"/>
    </row>
    <row r="1025" ht="12.5" customHeight="1" spans="1:12">
      <c r="A1025" s="86"/>
      <c r="B1025" s="86"/>
      <c r="C1025" s="86"/>
      <c r="E1025" s="86"/>
      <c r="F1025" s="111"/>
      <c r="G1025" s="86"/>
      <c r="H1025" s="86"/>
      <c r="I1025" s="86"/>
      <c r="J1025" s="112"/>
      <c r="L1025" s="113"/>
    </row>
    <row r="1026" ht="12.5" customHeight="1" spans="1:12">
      <c r="A1026" s="86"/>
      <c r="B1026" s="86"/>
      <c r="C1026" s="86"/>
      <c r="E1026" s="86"/>
      <c r="F1026" s="111"/>
      <c r="G1026" s="86"/>
      <c r="H1026" s="86"/>
      <c r="I1026" s="86"/>
      <c r="J1026" s="112"/>
      <c r="L1026" s="113"/>
    </row>
    <row r="1027" ht="12.5" customHeight="1" spans="1:12">
      <c r="A1027" s="86"/>
      <c r="B1027" s="86"/>
      <c r="C1027" s="86"/>
      <c r="E1027" s="86"/>
      <c r="F1027" s="111"/>
      <c r="G1027" s="86"/>
      <c r="H1027" s="86"/>
      <c r="I1027" s="86"/>
      <c r="J1027" s="112"/>
      <c r="L1027" s="113"/>
    </row>
    <row r="1028" ht="12.5" customHeight="1" spans="1:12">
      <c r="A1028" s="86"/>
      <c r="B1028" s="86"/>
      <c r="C1028" s="86"/>
      <c r="E1028" s="86"/>
      <c r="F1028" s="111"/>
      <c r="G1028" s="86"/>
      <c r="H1028" s="86"/>
      <c r="I1028" s="86"/>
      <c r="J1028" s="112"/>
      <c r="L1028" s="113"/>
    </row>
    <row r="1029" ht="12.5" customHeight="1" spans="1:12">
      <c r="A1029" s="86"/>
      <c r="B1029" s="86"/>
      <c r="C1029" s="86"/>
      <c r="E1029" s="86"/>
      <c r="F1029" s="111"/>
      <c r="G1029" s="86"/>
      <c r="H1029" s="86"/>
      <c r="I1029" s="86"/>
      <c r="J1029" s="112"/>
      <c r="L1029" s="113"/>
    </row>
    <row r="1030" ht="12.5" customHeight="1" spans="1:12">
      <c r="A1030" s="86"/>
      <c r="B1030" s="86"/>
      <c r="C1030" s="86"/>
      <c r="E1030" s="86"/>
      <c r="F1030" s="111"/>
      <c r="G1030" s="86"/>
      <c r="H1030" s="86"/>
      <c r="I1030" s="86"/>
      <c r="J1030" s="112"/>
      <c r="L1030" s="113"/>
    </row>
    <row r="1031" ht="12.5" customHeight="1" spans="1:12">
      <c r="A1031" s="86"/>
      <c r="B1031" s="86"/>
      <c r="C1031" s="86"/>
      <c r="E1031" s="86"/>
      <c r="F1031" s="111"/>
      <c r="G1031" s="86"/>
      <c r="H1031" s="86"/>
      <c r="I1031" s="86"/>
      <c r="J1031" s="112"/>
      <c r="L1031" s="113"/>
    </row>
    <row r="1032" ht="12.5" customHeight="1" spans="1:12">
      <c r="A1032" s="86"/>
      <c r="B1032" s="86"/>
      <c r="C1032" s="86"/>
      <c r="E1032" s="86"/>
      <c r="F1032" s="111"/>
      <c r="G1032" s="86"/>
      <c r="H1032" s="86"/>
      <c r="I1032" s="86"/>
      <c r="J1032" s="112"/>
      <c r="L1032" s="113"/>
    </row>
    <row r="1033" ht="12.5" customHeight="1" spans="1:12">
      <c r="A1033" s="86"/>
      <c r="B1033" s="86"/>
      <c r="C1033" s="86"/>
      <c r="E1033" s="86"/>
      <c r="F1033" s="111"/>
      <c r="G1033" s="86"/>
      <c r="H1033" s="86"/>
      <c r="I1033" s="86"/>
      <c r="J1033" s="112"/>
      <c r="L1033" s="113"/>
    </row>
    <row r="1034" ht="12.5" customHeight="1" spans="1:12">
      <c r="A1034" s="86"/>
      <c r="B1034" s="86"/>
      <c r="C1034" s="86"/>
      <c r="E1034" s="86"/>
      <c r="F1034" s="111"/>
      <c r="G1034" s="86"/>
      <c r="H1034" s="86"/>
      <c r="I1034" s="86"/>
      <c r="J1034" s="112"/>
      <c r="L1034" s="113"/>
    </row>
    <row r="1035" ht="12.5" customHeight="1" spans="1:12">
      <c r="A1035" s="86"/>
      <c r="B1035" s="86"/>
      <c r="C1035" s="86"/>
      <c r="E1035" s="86"/>
      <c r="F1035" s="111"/>
      <c r="G1035" s="86"/>
      <c r="H1035" s="86"/>
      <c r="I1035" s="86"/>
      <c r="J1035" s="112"/>
      <c r="L1035" s="113"/>
    </row>
    <row r="1036" ht="12.5" customHeight="1" spans="1:12">
      <c r="A1036" s="86"/>
      <c r="B1036" s="86"/>
      <c r="C1036" s="86"/>
      <c r="E1036" s="86"/>
      <c r="F1036" s="111"/>
      <c r="G1036" s="86"/>
      <c r="H1036" s="86"/>
      <c r="I1036" s="86"/>
      <c r="J1036" s="112"/>
      <c r="L1036" s="113"/>
    </row>
    <row r="1037" ht="12.5" customHeight="1" spans="1:12">
      <c r="A1037" s="86"/>
      <c r="B1037" s="86"/>
      <c r="C1037" s="86"/>
      <c r="E1037" s="86"/>
      <c r="F1037" s="111"/>
      <c r="G1037" s="86"/>
      <c r="H1037" s="86"/>
      <c r="I1037" s="86"/>
      <c r="J1037" s="112"/>
      <c r="L1037" s="113"/>
    </row>
    <row r="1038" ht="12.5" customHeight="1" spans="1:12">
      <c r="A1038" s="86"/>
      <c r="B1038" s="86"/>
      <c r="C1038" s="86"/>
      <c r="E1038" s="86"/>
      <c r="F1038" s="111"/>
      <c r="G1038" s="86"/>
      <c r="H1038" s="86"/>
      <c r="I1038" s="86"/>
      <c r="J1038" s="112"/>
      <c r="L1038" s="113"/>
    </row>
    <row r="1039" ht="12.5" customHeight="1" spans="1:12">
      <c r="A1039" s="86"/>
      <c r="B1039" s="86"/>
      <c r="C1039" s="86"/>
      <c r="E1039" s="86"/>
      <c r="F1039" s="111"/>
      <c r="G1039" s="86"/>
      <c r="H1039" s="86"/>
      <c r="I1039" s="86"/>
      <c r="J1039" s="112"/>
      <c r="L1039" s="113"/>
    </row>
    <row r="1040" ht="12.5" customHeight="1" spans="1:12">
      <c r="A1040" s="86"/>
      <c r="B1040" s="86"/>
      <c r="C1040" s="86"/>
      <c r="E1040" s="86"/>
      <c r="F1040" s="111"/>
      <c r="G1040" s="86"/>
      <c r="H1040" s="86"/>
      <c r="I1040" s="86"/>
      <c r="J1040" s="112"/>
      <c r="L1040" s="113"/>
    </row>
    <row r="1041" ht="12.5" customHeight="1" spans="1:12">
      <c r="A1041" s="86"/>
      <c r="B1041" s="86"/>
      <c r="C1041" s="86"/>
      <c r="E1041" s="86"/>
      <c r="F1041" s="111"/>
      <c r="G1041" s="86"/>
      <c r="H1041" s="86"/>
      <c r="I1041" s="86"/>
      <c r="J1041" s="112"/>
      <c r="L1041" s="113"/>
    </row>
    <row r="1042" ht="12.5" customHeight="1" spans="1:12">
      <c r="A1042" s="86"/>
      <c r="B1042" s="86"/>
      <c r="C1042" s="86"/>
      <c r="E1042" s="86"/>
      <c r="F1042" s="111"/>
      <c r="G1042" s="86"/>
      <c r="H1042" s="86"/>
      <c r="I1042" s="86"/>
      <c r="J1042" s="112"/>
      <c r="L1042" s="113"/>
    </row>
    <row r="1043" ht="12.5" customHeight="1" spans="1:12">
      <c r="A1043" s="86"/>
      <c r="B1043" s="86"/>
      <c r="C1043" s="86"/>
      <c r="E1043" s="86"/>
      <c r="F1043" s="111"/>
      <c r="G1043" s="86"/>
      <c r="H1043" s="86"/>
      <c r="I1043" s="86"/>
      <c r="J1043" s="112"/>
      <c r="L1043" s="113"/>
    </row>
    <row r="1044" ht="12.5" customHeight="1" spans="1:12">
      <c r="A1044" s="86"/>
      <c r="B1044" s="86"/>
      <c r="C1044" s="86"/>
      <c r="E1044" s="86"/>
      <c r="F1044" s="111"/>
      <c r="G1044" s="86"/>
      <c r="H1044" s="86"/>
      <c r="I1044" s="86"/>
      <c r="J1044" s="112"/>
      <c r="L1044" s="113"/>
    </row>
    <row r="1045" ht="12.5" customHeight="1" spans="1:12">
      <c r="A1045" s="86"/>
      <c r="B1045" s="86"/>
      <c r="C1045" s="86"/>
      <c r="E1045" s="86"/>
      <c r="F1045" s="111"/>
      <c r="G1045" s="86"/>
      <c r="H1045" s="86"/>
      <c r="I1045" s="86"/>
      <c r="J1045" s="112"/>
      <c r="L1045" s="113"/>
    </row>
    <row r="1046" ht="12.5" customHeight="1" spans="1:12">
      <c r="A1046" s="86"/>
      <c r="B1046" s="86"/>
      <c r="C1046" s="86"/>
      <c r="E1046" s="86"/>
      <c r="F1046" s="111"/>
      <c r="G1046" s="86"/>
      <c r="H1046" s="86"/>
      <c r="I1046" s="86"/>
      <c r="J1046" s="112"/>
      <c r="L1046" s="113"/>
    </row>
    <row r="1047" ht="12.5" customHeight="1" spans="1:12">
      <c r="A1047" s="86"/>
      <c r="B1047" s="86"/>
      <c r="C1047" s="86"/>
      <c r="E1047" s="86"/>
      <c r="F1047" s="111"/>
      <c r="G1047" s="86"/>
      <c r="H1047" s="86"/>
      <c r="I1047" s="86"/>
      <c r="J1047" s="112"/>
      <c r="L1047" s="113"/>
    </row>
    <row r="1048" ht="12.5" customHeight="1" spans="1:12">
      <c r="A1048" s="86"/>
      <c r="B1048" s="86"/>
      <c r="C1048" s="86"/>
      <c r="E1048" s="86"/>
      <c r="F1048" s="111"/>
      <c r="G1048" s="86"/>
      <c r="H1048" s="86"/>
      <c r="I1048" s="86"/>
      <c r="J1048" s="112"/>
      <c r="L1048" s="113"/>
    </row>
    <row r="1049" ht="12.5" customHeight="1" spans="1:12">
      <c r="A1049" s="86"/>
      <c r="B1049" s="86"/>
      <c r="C1049" s="86"/>
      <c r="E1049" s="86"/>
      <c r="F1049" s="111"/>
      <c r="G1049" s="86"/>
      <c r="H1049" s="86"/>
      <c r="I1049" s="86"/>
      <c r="J1049" s="112"/>
      <c r="L1049" s="113"/>
    </row>
    <row r="1050" ht="12.5" customHeight="1" spans="1:12">
      <c r="A1050" s="86"/>
      <c r="B1050" s="86"/>
      <c r="C1050" s="86"/>
      <c r="E1050" s="86"/>
      <c r="F1050" s="111"/>
      <c r="G1050" s="86"/>
      <c r="H1050" s="86"/>
      <c r="I1050" s="86"/>
      <c r="J1050" s="112"/>
      <c r="L1050" s="113"/>
    </row>
    <row r="1051" ht="12.5" customHeight="1" spans="1:12">
      <c r="A1051" s="86"/>
      <c r="B1051" s="86"/>
      <c r="C1051" s="86"/>
      <c r="E1051" s="86"/>
      <c r="F1051" s="111"/>
      <c r="G1051" s="86"/>
      <c r="H1051" s="86"/>
      <c r="I1051" s="86"/>
      <c r="J1051" s="112"/>
      <c r="L1051" s="113"/>
    </row>
    <row r="1052" ht="12.5" customHeight="1" spans="1:12">
      <c r="A1052" s="86"/>
      <c r="B1052" s="86"/>
      <c r="C1052" s="86"/>
      <c r="E1052" s="86"/>
      <c r="F1052" s="111"/>
      <c r="G1052" s="86"/>
      <c r="H1052" s="86"/>
      <c r="I1052" s="86"/>
      <c r="J1052" s="112"/>
      <c r="L1052" s="113"/>
    </row>
    <row r="1053" ht="12.5" customHeight="1" spans="1:12">
      <c r="A1053" s="86"/>
      <c r="B1053" s="86"/>
      <c r="C1053" s="86"/>
      <c r="E1053" s="86"/>
      <c r="F1053" s="111"/>
      <c r="G1053" s="86"/>
      <c r="H1053" s="86"/>
      <c r="I1053" s="86"/>
      <c r="J1053" s="112"/>
      <c r="L1053" s="113"/>
    </row>
    <row r="1054" ht="12.5" customHeight="1" spans="1:12">
      <c r="A1054" s="86"/>
      <c r="B1054" s="86"/>
      <c r="C1054" s="86"/>
      <c r="E1054" s="86"/>
      <c r="F1054" s="111"/>
      <c r="G1054" s="86"/>
      <c r="H1054" s="86"/>
      <c r="I1054" s="86"/>
      <c r="J1054" s="112"/>
      <c r="L1054" s="113"/>
    </row>
    <row r="1055" ht="12.5" customHeight="1" spans="1:12">
      <c r="A1055" s="86"/>
      <c r="B1055" s="86"/>
      <c r="C1055" s="86"/>
      <c r="E1055" s="86"/>
      <c r="F1055" s="111"/>
      <c r="G1055" s="86"/>
      <c r="H1055" s="86"/>
      <c r="I1055" s="86"/>
      <c r="J1055" s="112"/>
      <c r="L1055" s="113"/>
    </row>
    <row r="1056" ht="12.5" customHeight="1" spans="1:12">
      <c r="A1056" s="86"/>
      <c r="B1056" s="86"/>
      <c r="C1056" s="86"/>
      <c r="E1056" s="86"/>
      <c r="F1056" s="111"/>
      <c r="G1056" s="86"/>
      <c r="H1056" s="86"/>
      <c r="I1056" s="86"/>
      <c r="J1056" s="112"/>
      <c r="L1056" s="113"/>
    </row>
    <row r="1057" ht="12.5" customHeight="1" spans="1:12">
      <c r="A1057" s="86"/>
      <c r="B1057" s="86"/>
      <c r="C1057" s="86"/>
      <c r="E1057" s="86"/>
      <c r="F1057" s="111"/>
      <c r="G1057" s="86"/>
      <c r="H1057" s="86"/>
      <c r="I1057" s="86"/>
      <c r="J1057" s="112"/>
      <c r="L1057" s="113"/>
    </row>
    <row r="1058" ht="12.5" customHeight="1" spans="1:12">
      <c r="A1058" s="86"/>
      <c r="B1058" s="86"/>
      <c r="C1058" s="86"/>
      <c r="E1058" s="86"/>
      <c r="F1058" s="111"/>
      <c r="G1058" s="86"/>
      <c r="H1058" s="86"/>
      <c r="I1058" s="86"/>
      <c r="J1058" s="112"/>
      <c r="L1058" s="113"/>
    </row>
    <row r="1059" ht="12.5" customHeight="1" spans="1:12">
      <c r="A1059" s="86"/>
      <c r="B1059" s="86"/>
      <c r="C1059" s="86"/>
      <c r="E1059" s="86"/>
      <c r="F1059" s="111"/>
      <c r="G1059" s="86"/>
      <c r="H1059" s="86"/>
      <c r="I1059" s="86"/>
      <c r="J1059" s="112"/>
      <c r="L1059" s="113"/>
    </row>
    <row r="1060" ht="12.5" customHeight="1" spans="1:12">
      <c r="A1060" s="86"/>
      <c r="B1060" s="86"/>
      <c r="C1060" s="86"/>
      <c r="E1060" s="86"/>
      <c r="F1060" s="111"/>
      <c r="G1060" s="86"/>
      <c r="H1060" s="86"/>
      <c r="I1060" s="86"/>
      <c r="J1060" s="112"/>
      <c r="L1060" s="113"/>
    </row>
    <row r="1061" ht="12.5" customHeight="1" spans="1:12">
      <c r="A1061" s="86"/>
      <c r="B1061" s="86"/>
      <c r="C1061" s="86"/>
      <c r="E1061" s="86"/>
      <c r="F1061" s="111"/>
      <c r="G1061" s="86"/>
      <c r="H1061" s="86"/>
      <c r="I1061" s="86"/>
      <c r="J1061" s="112"/>
      <c r="L1061" s="113"/>
    </row>
    <row r="1062" ht="12.5" customHeight="1" spans="1:12">
      <c r="A1062" s="86"/>
      <c r="B1062" s="86"/>
      <c r="C1062" s="86"/>
      <c r="E1062" s="86"/>
      <c r="F1062" s="111"/>
      <c r="G1062" s="86"/>
      <c r="H1062" s="86"/>
      <c r="I1062" s="86"/>
      <c r="J1062" s="112"/>
      <c r="L1062" s="113"/>
    </row>
    <row r="1063" ht="12.5" customHeight="1" spans="1:12">
      <c r="A1063" s="86"/>
      <c r="B1063" s="86"/>
      <c r="C1063" s="86"/>
      <c r="E1063" s="86"/>
      <c r="F1063" s="111"/>
      <c r="G1063" s="86"/>
      <c r="H1063" s="86"/>
      <c r="I1063" s="86"/>
      <c r="J1063" s="112"/>
      <c r="L1063" s="113"/>
    </row>
    <row r="1064" ht="12.5" customHeight="1" spans="1:12">
      <c r="A1064" s="86"/>
      <c r="B1064" s="86"/>
      <c r="C1064" s="86"/>
      <c r="E1064" s="86"/>
      <c r="F1064" s="111"/>
      <c r="G1064" s="86"/>
      <c r="H1064" s="86"/>
      <c r="I1064" s="86"/>
      <c r="J1064" s="112"/>
      <c r="L1064" s="113"/>
    </row>
    <row r="1065" ht="12.5" customHeight="1" spans="1:12">
      <c r="A1065" s="86"/>
      <c r="B1065" s="86"/>
      <c r="C1065" s="86"/>
      <c r="E1065" s="86"/>
      <c r="F1065" s="111"/>
      <c r="G1065" s="86"/>
      <c r="H1065" s="86"/>
      <c r="I1065" s="86"/>
      <c r="J1065" s="112"/>
      <c r="L1065" s="113"/>
    </row>
    <row r="1066" ht="12.5" customHeight="1" spans="1:12">
      <c r="A1066" s="86"/>
      <c r="B1066" s="86"/>
      <c r="C1066" s="86"/>
      <c r="E1066" s="86"/>
      <c r="F1066" s="111"/>
      <c r="G1066" s="86"/>
      <c r="H1066" s="86"/>
      <c r="I1066" s="86"/>
      <c r="J1066" s="112"/>
      <c r="L1066" s="113"/>
    </row>
    <row r="1067" ht="12.5" customHeight="1" spans="1:12">
      <c r="A1067" s="86"/>
      <c r="B1067" s="86"/>
      <c r="C1067" s="86"/>
      <c r="E1067" s="86"/>
      <c r="F1067" s="111"/>
      <c r="G1067" s="86"/>
      <c r="H1067" s="86"/>
      <c r="I1067" s="86"/>
      <c r="J1067" s="112"/>
      <c r="L1067" s="113"/>
    </row>
    <row r="1068" ht="12.5" customHeight="1" spans="1:12">
      <c r="A1068" s="86"/>
      <c r="B1068" s="86"/>
      <c r="C1068" s="86"/>
      <c r="E1068" s="86"/>
      <c r="F1068" s="111"/>
      <c r="G1068" s="86"/>
      <c r="H1068" s="86"/>
      <c r="I1068" s="86"/>
      <c r="J1068" s="112"/>
      <c r="L1068" s="113"/>
    </row>
    <row r="1069" ht="12.5" customHeight="1" spans="1:12">
      <c r="A1069" s="86"/>
      <c r="B1069" s="86"/>
      <c r="C1069" s="86"/>
      <c r="E1069" s="86"/>
      <c r="F1069" s="111"/>
      <c r="G1069" s="86"/>
      <c r="H1069" s="86"/>
      <c r="I1069" s="86"/>
      <c r="J1069" s="112"/>
      <c r="L1069" s="113"/>
    </row>
    <row r="1070" ht="12.5" customHeight="1" spans="1:12">
      <c r="A1070" s="86"/>
      <c r="B1070" s="86"/>
      <c r="C1070" s="86"/>
      <c r="E1070" s="86"/>
      <c r="F1070" s="111"/>
      <c r="G1070" s="86"/>
      <c r="H1070" s="86"/>
      <c r="I1070" s="86"/>
      <c r="J1070" s="112"/>
      <c r="L1070" s="113"/>
    </row>
    <row r="1071" ht="12.5" customHeight="1" spans="1:12">
      <c r="A1071" s="86"/>
      <c r="B1071" s="86"/>
      <c r="C1071" s="86"/>
      <c r="E1071" s="86"/>
      <c r="F1071" s="111"/>
      <c r="G1071" s="86"/>
      <c r="H1071" s="86"/>
      <c r="I1071" s="86"/>
      <c r="J1071" s="112"/>
      <c r="L1071" s="113"/>
    </row>
    <row r="1072" ht="12.5" customHeight="1" spans="1:12">
      <c r="A1072" s="86"/>
      <c r="B1072" s="86"/>
      <c r="C1072" s="86"/>
      <c r="E1072" s="86"/>
      <c r="F1072" s="111"/>
      <c r="G1072" s="86"/>
      <c r="H1072" s="86"/>
      <c r="I1072" s="86"/>
      <c r="J1072" s="112"/>
      <c r="L1072" s="113"/>
    </row>
    <row r="1073" ht="12.5" customHeight="1" spans="1:12">
      <c r="A1073" s="86"/>
      <c r="B1073" s="86"/>
      <c r="C1073" s="86"/>
      <c r="E1073" s="86"/>
      <c r="F1073" s="111"/>
      <c r="G1073" s="86"/>
      <c r="H1073" s="86"/>
      <c r="I1073" s="86"/>
      <c r="J1073" s="112"/>
      <c r="L1073" s="113"/>
    </row>
    <row r="1074" ht="12.5" customHeight="1" spans="1:12">
      <c r="A1074" s="86"/>
      <c r="B1074" s="86"/>
      <c r="C1074" s="86"/>
      <c r="E1074" s="86"/>
      <c r="F1074" s="111"/>
      <c r="G1074" s="86"/>
      <c r="H1074" s="86"/>
      <c r="I1074" s="86"/>
      <c r="J1074" s="112"/>
      <c r="L1074" s="113"/>
    </row>
  </sheetData>
  <dataValidations count="2">
    <dataValidation type="list" allowBlank="1" showErrorMessage="1" sqref="T4 T8 T12 T14 T16 T18 T21 T23 T25 T27 T33 T40 T42 T44 T46 T48 T51 T53 T55 T57 T59 T61 T63 T69">
      <formula1>"Component missing,Damage,Loose connection,Loose Fitment,Paint Peeloff,Scratches,Sealent Application Issue,Improper Fitment,Wrong Operation,Missing operation,Blow Hole,Rust"</formula1>
    </dataValidation>
    <dataValidation type="list" allowBlank="1" showErrorMessage="1" sqref="U4 U8 U12 U14 U16 U18 U21 U23 U25 U27 U33 U40 U42 U44 U46 U48 U51 U53 U55 U57 U59 U61 U63 U69">
      <formula1>"Assembly Errors,Enclosure issues,Functional issues,Damages,Supplier Issues"</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F1024"/>
  <sheetViews>
    <sheetView workbookViewId="0">
      <pane ySplit="2" topLeftCell="A3" activePane="bottomLeft" state="frozen"/>
      <selection/>
      <selection pane="bottomLeft" activeCell="A1" sqref="A1"/>
    </sheetView>
  </sheetViews>
  <sheetFormatPr defaultColWidth="12.6363636363636" defaultRowHeight="15.75" customHeight="1"/>
  <cols>
    <col min="1" max="1" width="4.27272727272727" customWidth="1"/>
    <col min="2" max="2" width="15.7272727272727" customWidth="1"/>
    <col min="3" max="3" width="18.3636363636364" customWidth="1"/>
    <col min="4" max="4" width="17.6363636363636" customWidth="1"/>
    <col min="5" max="5" width="38.9090909090909" customWidth="1"/>
    <col min="6" max="6" width="14.2727272727273" customWidth="1"/>
    <col min="7" max="7" width="19.9090909090909" customWidth="1"/>
    <col min="8" max="8" width="15" customWidth="1"/>
    <col min="9" max="9" width="13.7272727272727" customWidth="1"/>
    <col min="10" max="10" width="12.5454545454545" customWidth="1"/>
    <col min="11" max="11" width="81.0909090909091" customWidth="1"/>
    <col min="12" max="12" width="39.5454545454545" customWidth="1"/>
    <col min="13" max="13" width="43.5454545454545" customWidth="1"/>
    <col min="14" max="14" width="15.7272727272727" customWidth="1"/>
    <col min="15" max="15" width="12.0909090909091" customWidth="1"/>
    <col min="16" max="16" width="33.3636363636364" customWidth="1"/>
    <col min="17" max="17" width="17.2727272727273" customWidth="1"/>
    <col min="18" max="18" width="11.0909090909091" customWidth="1"/>
    <col min="19" max="19" width="22.3636363636364" customWidth="1"/>
    <col min="20" max="20" width="28.3636363636364" customWidth="1"/>
    <col min="21" max="21" width="22.0909090909091" customWidth="1"/>
    <col min="22" max="22" width="40.6363636363636" customWidth="1"/>
  </cols>
  <sheetData>
    <row r="1" ht="17" customHeight="1" spans="1:32">
      <c r="A1" s="4" t="s">
        <v>3187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6"/>
    </row>
    <row r="2" ht="14.5" spans="1:32">
      <c r="A2" s="87" t="s">
        <v>3188</v>
      </c>
      <c r="B2" s="87" t="s">
        <v>3026</v>
      </c>
      <c r="C2" s="87" t="s">
        <v>2834</v>
      </c>
      <c r="D2" s="88" t="s">
        <v>3027</v>
      </c>
      <c r="E2" s="87" t="s">
        <v>3189</v>
      </c>
      <c r="F2" s="87" t="s">
        <v>3</v>
      </c>
      <c r="G2" s="87" t="s">
        <v>2840</v>
      </c>
      <c r="H2" s="87" t="s">
        <v>4</v>
      </c>
      <c r="I2" s="87" t="s">
        <v>5</v>
      </c>
      <c r="J2" s="87" t="s">
        <v>3028</v>
      </c>
      <c r="K2" s="87" t="s">
        <v>3029</v>
      </c>
      <c r="L2" s="89" t="s">
        <v>2842</v>
      </c>
      <c r="M2" s="89" t="s">
        <v>2843</v>
      </c>
      <c r="N2" s="87" t="s">
        <v>2844</v>
      </c>
      <c r="O2" s="88" t="s">
        <v>2845</v>
      </c>
      <c r="P2" s="89" t="s">
        <v>2846</v>
      </c>
      <c r="Q2" s="87" t="s">
        <v>2847</v>
      </c>
      <c r="R2" s="88" t="s">
        <v>2848</v>
      </c>
      <c r="S2" s="90" t="s">
        <v>2849</v>
      </c>
      <c r="T2" s="87" t="s">
        <v>15</v>
      </c>
      <c r="U2" s="87" t="s">
        <v>16</v>
      </c>
      <c r="V2" s="87" t="s">
        <v>2850</v>
      </c>
    </row>
    <row r="3" ht="14.5" spans="1:32">
      <c r="A3" s="18">
        <v>1</v>
      </c>
      <c r="B3" s="31" t="s">
        <v>19</v>
      </c>
      <c r="C3" s="18" t="s">
        <v>2449</v>
      </c>
      <c r="D3" s="21">
        <v>46148</v>
      </c>
      <c r="E3" s="22" t="s">
        <v>2519</v>
      </c>
      <c r="F3" s="22">
        <v>6000041244</v>
      </c>
      <c r="G3" s="626" t="s">
        <v>2520</v>
      </c>
      <c r="H3" s="18">
        <v>1</v>
      </c>
      <c r="I3" s="18">
        <v>1</v>
      </c>
      <c r="J3" s="18">
        <v>0</v>
      </c>
      <c r="K3" s="26" t="s">
        <v>22</v>
      </c>
      <c r="L3" s="26"/>
      <c r="M3" s="26"/>
      <c r="N3" s="91" t="s">
        <v>2521</v>
      </c>
      <c r="O3" s="63">
        <f t="shared" ref="O3:O47" si="0">D3+1</f>
        <v>46149</v>
      </c>
      <c r="P3" s="28"/>
      <c r="Q3" s="91" t="s">
        <v>2521</v>
      </c>
      <c r="R3" s="92">
        <f t="shared" ref="R3:R47" si="1">D3+1</f>
        <v>46149</v>
      </c>
      <c r="S3" s="93" t="s">
        <v>24</v>
      </c>
      <c r="T3" s="93"/>
      <c r="U3" s="93"/>
      <c r="V3" s="28"/>
    </row>
    <row r="4" ht="14.5" spans="1:32">
      <c r="A4" s="18">
        <v>2</v>
      </c>
      <c r="B4" s="31" t="s">
        <v>19</v>
      </c>
      <c r="C4" s="18" t="s">
        <v>2449</v>
      </c>
      <c r="D4" s="21">
        <v>46148</v>
      </c>
      <c r="E4" s="94" t="s">
        <v>2519</v>
      </c>
      <c r="F4" s="22">
        <v>6000041244</v>
      </c>
      <c r="G4" s="627" t="s">
        <v>2523</v>
      </c>
      <c r="H4" s="18">
        <v>1</v>
      </c>
      <c r="I4" s="18">
        <v>1</v>
      </c>
      <c r="J4" s="18">
        <v>0</v>
      </c>
      <c r="K4" s="26" t="s">
        <v>22</v>
      </c>
      <c r="L4" s="26"/>
      <c r="M4" s="26"/>
      <c r="N4" s="91" t="s">
        <v>2521</v>
      </c>
      <c r="O4" s="63">
        <f t="shared" si="0"/>
        <v>46149</v>
      </c>
      <c r="P4" s="28"/>
      <c r="Q4" s="91" t="s">
        <v>2521</v>
      </c>
      <c r="R4" s="92">
        <f t="shared" si="1"/>
        <v>46149</v>
      </c>
      <c r="S4" s="28" t="s">
        <v>24</v>
      </c>
      <c r="T4" s="28"/>
      <c r="U4" s="28"/>
      <c r="V4" s="28"/>
    </row>
    <row r="5" ht="14.5" spans="1:32">
      <c r="A5" s="18">
        <v>3</v>
      </c>
      <c r="B5" s="31" t="s">
        <v>19</v>
      </c>
      <c r="C5" s="18" t="s">
        <v>2449</v>
      </c>
      <c r="D5" s="21">
        <v>46148</v>
      </c>
      <c r="E5" s="22" t="s">
        <v>2519</v>
      </c>
      <c r="F5" s="22">
        <v>6000041244</v>
      </c>
      <c r="G5" s="626" t="s">
        <v>2524</v>
      </c>
      <c r="H5" s="18">
        <v>1</v>
      </c>
      <c r="I5" s="18">
        <v>1</v>
      </c>
      <c r="J5" s="18">
        <v>0</v>
      </c>
      <c r="K5" s="26" t="s">
        <v>22</v>
      </c>
      <c r="L5" s="26"/>
      <c r="M5" s="26"/>
      <c r="N5" s="91" t="s">
        <v>2521</v>
      </c>
      <c r="O5" s="63">
        <f t="shared" si="0"/>
        <v>46149</v>
      </c>
      <c r="P5" s="28"/>
      <c r="Q5" s="91" t="s">
        <v>2521</v>
      </c>
      <c r="R5" s="92">
        <f t="shared" si="1"/>
        <v>46149</v>
      </c>
      <c r="S5" s="28" t="s">
        <v>24</v>
      </c>
      <c r="T5" s="28"/>
      <c r="U5" s="28"/>
      <c r="V5" s="28"/>
    </row>
    <row r="6" ht="14.5" spans="1:32">
      <c r="A6" s="18">
        <v>4</v>
      </c>
      <c r="B6" s="31" t="s">
        <v>19</v>
      </c>
      <c r="C6" s="18" t="s">
        <v>2449</v>
      </c>
      <c r="D6" s="21">
        <v>46148</v>
      </c>
      <c r="E6" s="94" t="s">
        <v>2519</v>
      </c>
      <c r="F6" s="22">
        <v>6000041244</v>
      </c>
      <c r="G6" s="627" t="s">
        <v>2525</v>
      </c>
      <c r="H6" s="18">
        <v>1</v>
      </c>
      <c r="I6" s="18">
        <v>1</v>
      </c>
      <c r="J6" s="18">
        <v>0</v>
      </c>
      <c r="K6" s="26" t="s">
        <v>22</v>
      </c>
      <c r="L6" s="26"/>
      <c r="M6" s="26"/>
      <c r="N6" s="91" t="s">
        <v>2521</v>
      </c>
      <c r="O6" s="63">
        <f t="shared" si="0"/>
        <v>46149</v>
      </c>
      <c r="P6" s="28"/>
      <c r="Q6" s="91" t="s">
        <v>2521</v>
      </c>
      <c r="R6" s="92">
        <f t="shared" si="1"/>
        <v>46149</v>
      </c>
      <c r="S6" s="28" t="s">
        <v>24</v>
      </c>
      <c r="T6" s="28"/>
      <c r="U6" s="28"/>
      <c r="V6" s="28"/>
    </row>
    <row r="7" ht="14.5" spans="1:32">
      <c r="A7" s="18">
        <v>5</v>
      </c>
      <c r="B7" s="31" t="s">
        <v>19</v>
      </c>
      <c r="C7" s="18" t="s">
        <v>2449</v>
      </c>
      <c r="D7" s="21">
        <v>46148</v>
      </c>
      <c r="E7" s="22" t="s">
        <v>2519</v>
      </c>
      <c r="F7" s="22">
        <v>6000041244</v>
      </c>
      <c r="G7" s="626" t="s">
        <v>2526</v>
      </c>
      <c r="H7" s="18">
        <v>1</v>
      </c>
      <c r="I7" s="18">
        <v>1</v>
      </c>
      <c r="J7" s="18">
        <v>0</v>
      </c>
      <c r="K7" s="26" t="s">
        <v>22</v>
      </c>
      <c r="L7" s="26"/>
      <c r="M7" s="26"/>
      <c r="N7" s="26" t="s">
        <v>2521</v>
      </c>
      <c r="O7" s="21">
        <f t="shared" si="0"/>
        <v>46149</v>
      </c>
      <c r="P7" s="26"/>
      <c r="Q7" s="91" t="s">
        <v>2521</v>
      </c>
      <c r="R7" s="92">
        <f t="shared" si="1"/>
        <v>46149</v>
      </c>
      <c r="S7" s="28" t="s">
        <v>24</v>
      </c>
      <c r="T7" s="28"/>
      <c r="U7" s="28"/>
      <c r="V7" s="28"/>
    </row>
    <row r="8" ht="14.5" spans="1:32">
      <c r="A8" s="18">
        <v>6</v>
      </c>
      <c r="B8" s="31" t="s">
        <v>19</v>
      </c>
      <c r="C8" s="18" t="s">
        <v>2449</v>
      </c>
      <c r="D8" s="21">
        <v>46228</v>
      </c>
      <c r="E8" s="18" t="s">
        <v>2519</v>
      </c>
      <c r="F8" s="22">
        <v>6000041244</v>
      </c>
      <c r="G8" s="628" t="s">
        <v>2527</v>
      </c>
      <c r="H8" s="18">
        <v>1</v>
      </c>
      <c r="I8" s="18">
        <v>0</v>
      </c>
      <c r="J8" s="18">
        <v>1</v>
      </c>
      <c r="K8" s="38" t="s">
        <v>2528</v>
      </c>
      <c r="L8" s="26"/>
      <c r="M8" s="26"/>
      <c r="N8" s="26" t="s">
        <v>2521</v>
      </c>
      <c r="O8" s="21">
        <f t="shared" si="0"/>
        <v>46229</v>
      </c>
      <c r="P8" s="26"/>
      <c r="Q8" s="91" t="s">
        <v>2521</v>
      </c>
      <c r="R8" s="92">
        <f t="shared" si="1"/>
        <v>46229</v>
      </c>
      <c r="S8" s="28" t="s">
        <v>24</v>
      </c>
      <c r="T8" s="28" t="s">
        <v>1883</v>
      </c>
      <c r="U8" s="28" t="s">
        <v>28</v>
      </c>
      <c r="V8" s="28"/>
    </row>
    <row r="9" ht="14.5" spans="1:32">
      <c r="A9" s="18">
        <v>7</v>
      </c>
      <c r="B9" s="31" t="s">
        <v>19</v>
      </c>
      <c r="C9" s="18" t="s">
        <v>2449</v>
      </c>
      <c r="D9" s="21">
        <v>46228</v>
      </c>
      <c r="E9" s="18" t="s">
        <v>2519</v>
      </c>
      <c r="F9" s="22">
        <v>6000041244</v>
      </c>
      <c r="G9" s="628" t="s">
        <v>2529</v>
      </c>
      <c r="H9" s="18">
        <v>1</v>
      </c>
      <c r="I9" s="18">
        <v>0</v>
      </c>
      <c r="J9" s="18">
        <v>1</v>
      </c>
      <c r="K9" s="38" t="s">
        <v>2530</v>
      </c>
      <c r="L9" s="26"/>
      <c r="M9" s="26"/>
      <c r="N9" s="26" t="s">
        <v>2521</v>
      </c>
      <c r="O9" s="21">
        <f t="shared" si="0"/>
        <v>46229</v>
      </c>
      <c r="P9" s="26"/>
      <c r="Q9" s="91" t="s">
        <v>2521</v>
      </c>
      <c r="R9" s="92">
        <f t="shared" si="1"/>
        <v>46229</v>
      </c>
      <c r="S9" s="28" t="s">
        <v>24</v>
      </c>
      <c r="T9" s="28" t="s">
        <v>1671</v>
      </c>
      <c r="U9" s="28" t="s">
        <v>28</v>
      </c>
      <c r="V9" s="28"/>
    </row>
    <row r="10" ht="14.5" spans="1:32">
      <c r="A10" s="18">
        <v>8</v>
      </c>
      <c r="B10" s="31" t="s">
        <v>19</v>
      </c>
      <c r="C10" s="18" t="s">
        <v>2449</v>
      </c>
      <c r="D10" s="21">
        <v>46228</v>
      </c>
      <c r="E10" s="18" t="s">
        <v>2519</v>
      </c>
      <c r="F10" s="22">
        <v>6000041244</v>
      </c>
      <c r="G10" s="628" t="s">
        <v>2531</v>
      </c>
      <c r="H10" s="18">
        <v>1</v>
      </c>
      <c r="I10" s="18">
        <v>1</v>
      </c>
      <c r="J10" s="18">
        <v>0</v>
      </c>
      <c r="K10" s="26" t="s">
        <v>22</v>
      </c>
      <c r="L10" s="26"/>
      <c r="M10" s="26"/>
      <c r="N10" s="26" t="s">
        <v>2521</v>
      </c>
      <c r="O10" s="21">
        <f t="shared" si="0"/>
        <v>46229</v>
      </c>
      <c r="P10" s="26"/>
      <c r="Q10" s="91" t="s">
        <v>2521</v>
      </c>
      <c r="R10" s="92">
        <f t="shared" si="1"/>
        <v>46229</v>
      </c>
      <c r="S10" s="28" t="s">
        <v>24</v>
      </c>
      <c r="T10" s="28"/>
      <c r="U10" s="28"/>
      <c r="V10" s="28"/>
    </row>
    <row r="11" ht="14.5" spans="1:32">
      <c r="A11" s="18">
        <v>9</v>
      </c>
      <c r="B11" s="31" t="s">
        <v>19</v>
      </c>
      <c r="C11" s="18" t="s">
        <v>2449</v>
      </c>
      <c r="D11" s="21">
        <v>46228</v>
      </c>
      <c r="E11" s="18" t="s">
        <v>2519</v>
      </c>
      <c r="F11" s="22">
        <v>6000041244</v>
      </c>
      <c r="G11" s="628" t="s">
        <v>2532</v>
      </c>
      <c r="H11" s="18">
        <v>1</v>
      </c>
      <c r="I11" s="18">
        <v>0</v>
      </c>
      <c r="J11" s="18">
        <v>1</v>
      </c>
      <c r="K11" s="38" t="s">
        <v>2533</v>
      </c>
      <c r="L11" s="26"/>
      <c r="M11" s="26"/>
      <c r="N11" s="26" t="s">
        <v>2521</v>
      </c>
      <c r="O11" s="21">
        <f t="shared" si="0"/>
        <v>46229</v>
      </c>
      <c r="P11" s="26"/>
      <c r="Q11" s="91" t="s">
        <v>2521</v>
      </c>
      <c r="R11" s="92">
        <f t="shared" si="1"/>
        <v>46229</v>
      </c>
      <c r="S11" s="28" t="s">
        <v>24</v>
      </c>
      <c r="T11" s="28" t="s">
        <v>443</v>
      </c>
      <c r="U11" s="28" t="s">
        <v>28</v>
      </c>
      <c r="V11" s="28"/>
    </row>
    <row r="12" ht="14.5" spans="1:32">
      <c r="A12" s="18">
        <v>9</v>
      </c>
      <c r="B12" s="31" t="s">
        <v>19</v>
      </c>
      <c r="C12" s="18" t="s">
        <v>2449</v>
      </c>
      <c r="D12" s="21">
        <v>46228</v>
      </c>
      <c r="E12" s="18" t="s">
        <v>2519</v>
      </c>
      <c r="F12" s="22">
        <v>6000041244</v>
      </c>
      <c r="G12" s="628" t="s">
        <v>2532</v>
      </c>
      <c r="H12" s="18">
        <v>1</v>
      </c>
      <c r="I12" s="18">
        <v>0</v>
      </c>
      <c r="J12" s="18">
        <v>1</v>
      </c>
      <c r="K12" s="38" t="s">
        <v>2534</v>
      </c>
      <c r="L12" s="26"/>
      <c r="M12" s="26"/>
      <c r="N12" s="26" t="s">
        <v>2521</v>
      </c>
      <c r="O12" s="21">
        <f t="shared" si="0"/>
        <v>46229</v>
      </c>
      <c r="P12" s="26"/>
      <c r="Q12" s="91" t="s">
        <v>2521</v>
      </c>
      <c r="R12" s="92">
        <f t="shared" si="1"/>
        <v>46229</v>
      </c>
      <c r="S12" s="28" t="s">
        <v>24</v>
      </c>
      <c r="T12" s="28" t="s">
        <v>1883</v>
      </c>
      <c r="U12" s="28" t="s">
        <v>28</v>
      </c>
      <c r="V12" s="28"/>
    </row>
    <row r="13" ht="14.5" spans="1:32">
      <c r="A13" s="18">
        <v>10</v>
      </c>
      <c r="B13" s="31" t="s">
        <v>19</v>
      </c>
      <c r="C13" s="18" t="s">
        <v>2449</v>
      </c>
      <c r="D13" s="21">
        <v>46228</v>
      </c>
      <c r="E13" s="18" t="s">
        <v>2519</v>
      </c>
      <c r="F13" s="22">
        <v>6000041244</v>
      </c>
      <c r="G13" s="628" t="s">
        <v>2535</v>
      </c>
      <c r="H13" s="18">
        <v>1</v>
      </c>
      <c r="I13" s="18">
        <v>1</v>
      </c>
      <c r="J13" s="18">
        <v>0</v>
      </c>
      <c r="K13" s="26" t="s">
        <v>22</v>
      </c>
      <c r="L13" s="26"/>
      <c r="M13" s="26"/>
      <c r="N13" s="26" t="s">
        <v>2521</v>
      </c>
      <c r="O13" s="21">
        <f t="shared" si="0"/>
        <v>46229</v>
      </c>
      <c r="P13" s="26"/>
      <c r="Q13" s="91" t="s">
        <v>2521</v>
      </c>
      <c r="R13" s="92">
        <f t="shared" si="1"/>
        <v>46229</v>
      </c>
      <c r="S13" s="28" t="s">
        <v>24</v>
      </c>
      <c r="T13" s="28"/>
      <c r="U13" s="28"/>
      <c r="V13" s="28"/>
    </row>
    <row r="14" ht="14.5" spans="1:32">
      <c r="A14" s="18">
        <v>11</v>
      </c>
      <c r="B14" s="31" t="s">
        <v>19</v>
      </c>
      <c r="C14" s="18" t="s">
        <v>2449</v>
      </c>
      <c r="D14" s="21">
        <v>46228</v>
      </c>
      <c r="E14" s="18" t="s">
        <v>2519</v>
      </c>
      <c r="F14" s="22">
        <v>6000041244</v>
      </c>
      <c r="G14" s="628" t="s">
        <v>2536</v>
      </c>
      <c r="H14" s="18">
        <v>1</v>
      </c>
      <c r="I14" s="18">
        <v>0</v>
      </c>
      <c r="J14" s="18">
        <v>1</v>
      </c>
      <c r="K14" s="38" t="s">
        <v>2537</v>
      </c>
      <c r="L14" s="26"/>
      <c r="M14" s="26"/>
      <c r="N14" s="26" t="s">
        <v>2521</v>
      </c>
      <c r="O14" s="21">
        <f t="shared" si="0"/>
        <v>46229</v>
      </c>
      <c r="P14" s="26"/>
      <c r="Q14" s="91" t="s">
        <v>2521</v>
      </c>
      <c r="R14" s="92">
        <f t="shared" si="1"/>
        <v>46229</v>
      </c>
      <c r="S14" s="28" t="s">
        <v>24</v>
      </c>
      <c r="T14" s="28" t="s">
        <v>1883</v>
      </c>
      <c r="U14" s="28" t="s">
        <v>28</v>
      </c>
      <c r="V14" s="28"/>
    </row>
    <row r="15" ht="14.5" spans="1:32">
      <c r="A15" s="18">
        <v>12</v>
      </c>
      <c r="B15" s="31" t="s">
        <v>19</v>
      </c>
      <c r="C15" s="18" t="s">
        <v>2449</v>
      </c>
      <c r="D15" s="21">
        <v>46228</v>
      </c>
      <c r="E15" s="18" t="s">
        <v>2519</v>
      </c>
      <c r="F15" s="22">
        <v>6000041244</v>
      </c>
      <c r="G15" s="628" t="s">
        <v>2538</v>
      </c>
      <c r="H15" s="18">
        <v>1</v>
      </c>
      <c r="I15" s="18">
        <v>1</v>
      </c>
      <c r="J15" s="18">
        <v>0</v>
      </c>
      <c r="K15" s="26" t="s">
        <v>22</v>
      </c>
      <c r="L15" s="26"/>
      <c r="M15" s="26"/>
      <c r="N15" s="26" t="s">
        <v>2521</v>
      </c>
      <c r="O15" s="21">
        <f t="shared" si="0"/>
        <v>46229</v>
      </c>
      <c r="P15" s="26"/>
      <c r="Q15" s="91" t="s">
        <v>2521</v>
      </c>
      <c r="R15" s="92">
        <f t="shared" si="1"/>
        <v>46229</v>
      </c>
      <c r="S15" s="28" t="s">
        <v>24</v>
      </c>
      <c r="T15" s="28"/>
      <c r="U15" s="28"/>
      <c r="V15" s="28"/>
    </row>
    <row r="16" ht="14.5" spans="1:32">
      <c r="A16" s="18">
        <v>13</v>
      </c>
      <c r="B16" s="31" t="s">
        <v>19</v>
      </c>
      <c r="C16" s="18" t="s">
        <v>2449</v>
      </c>
      <c r="D16" s="21">
        <v>46229</v>
      </c>
      <c r="E16" s="18" t="s">
        <v>2519</v>
      </c>
      <c r="F16" s="22">
        <v>6000041244</v>
      </c>
      <c r="G16" s="628" t="s">
        <v>2539</v>
      </c>
      <c r="H16" s="18">
        <v>1</v>
      </c>
      <c r="I16" s="18">
        <v>1</v>
      </c>
      <c r="J16" s="18">
        <v>0</v>
      </c>
      <c r="K16" s="26" t="s">
        <v>22</v>
      </c>
      <c r="L16" s="26"/>
      <c r="M16" s="26"/>
      <c r="N16" s="26" t="s">
        <v>2521</v>
      </c>
      <c r="O16" s="21">
        <f t="shared" si="0"/>
        <v>46230</v>
      </c>
      <c r="P16" s="26"/>
      <c r="Q16" s="91" t="s">
        <v>2521</v>
      </c>
      <c r="R16" s="92">
        <f t="shared" si="1"/>
        <v>46230</v>
      </c>
      <c r="S16" s="28" t="s">
        <v>24</v>
      </c>
      <c r="T16" s="28"/>
      <c r="U16" s="28"/>
      <c r="V16" s="28"/>
    </row>
    <row r="17" ht="14.5" spans="1:22">
      <c r="A17" s="18">
        <v>14</v>
      </c>
      <c r="B17" s="31" t="s">
        <v>19</v>
      </c>
      <c r="C17" s="18" t="s">
        <v>2449</v>
      </c>
      <c r="D17" s="21">
        <v>46229</v>
      </c>
      <c r="E17" s="18" t="s">
        <v>2519</v>
      </c>
      <c r="F17" s="22">
        <v>6000041244</v>
      </c>
      <c r="G17" s="18">
        <v>516302001025049</v>
      </c>
      <c r="H17" s="22">
        <v>1</v>
      </c>
      <c r="I17" s="22">
        <v>1</v>
      </c>
      <c r="J17" s="22">
        <v>0</v>
      </c>
      <c r="K17" s="26" t="s">
        <v>22</v>
      </c>
      <c r="L17" s="26"/>
      <c r="M17" s="26"/>
      <c r="N17" s="26" t="s">
        <v>2521</v>
      </c>
      <c r="O17" s="21">
        <f t="shared" si="0"/>
        <v>46230</v>
      </c>
      <c r="P17" s="26"/>
      <c r="Q17" s="91" t="s">
        <v>2521</v>
      </c>
      <c r="R17" s="92">
        <f t="shared" si="1"/>
        <v>46230</v>
      </c>
      <c r="S17" s="28" t="s">
        <v>24</v>
      </c>
      <c r="T17" s="28"/>
      <c r="U17" s="28"/>
      <c r="V17" s="28"/>
    </row>
    <row r="18" ht="14.5" spans="1:22">
      <c r="A18" s="18">
        <v>15</v>
      </c>
      <c r="B18" s="31" t="s">
        <v>19</v>
      </c>
      <c r="C18" s="18" t="s">
        <v>2449</v>
      </c>
      <c r="D18" s="21">
        <v>46229</v>
      </c>
      <c r="E18" s="18" t="s">
        <v>2519</v>
      </c>
      <c r="F18" s="22">
        <v>6000041244</v>
      </c>
      <c r="G18" s="18">
        <v>516302001025028</v>
      </c>
      <c r="H18" s="22">
        <v>1</v>
      </c>
      <c r="I18" s="22">
        <v>1</v>
      </c>
      <c r="J18" s="22">
        <v>0</v>
      </c>
      <c r="K18" s="26" t="s">
        <v>22</v>
      </c>
      <c r="L18" s="26"/>
      <c r="M18" s="26"/>
      <c r="N18" s="26" t="s">
        <v>2521</v>
      </c>
      <c r="O18" s="21">
        <f t="shared" si="0"/>
        <v>46230</v>
      </c>
      <c r="P18" s="26"/>
      <c r="Q18" s="91" t="s">
        <v>2521</v>
      </c>
      <c r="R18" s="92">
        <f t="shared" si="1"/>
        <v>46230</v>
      </c>
      <c r="S18" s="28" t="s">
        <v>24</v>
      </c>
      <c r="T18" s="28"/>
      <c r="U18" s="28"/>
      <c r="V18" s="28"/>
    </row>
    <row r="19" ht="14.5" spans="1:22">
      <c r="A19" s="18">
        <v>16</v>
      </c>
      <c r="B19" s="31" t="s">
        <v>19</v>
      </c>
      <c r="C19" s="18" t="s">
        <v>2449</v>
      </c>
      <c r="D19" s="21">
        <v>46229</v>
      </c>
      <c r="E19" s="18" t="s">
        <v>2519</v>
      </c>
      <c r="F19" s="22">
        <v>6000041244</v>
      </c>
      <c r="G19" s="18">
        <v>516302001025078</v>
      </c>
      <c r="H19" s="22">
        <v>1</v>
      </c>
      <c r="I19" s="18">
        <v>0</v>
      </c>
      <c r="J19" s="22">
        <v>1</v>
      </c>
      <c r="K19" s="38" t="s">
        <v>2540</v>
      </c>
      <c r="L19" s="26"/>
      <c r="M19" s="26"/>
      <c r="N19" s="26" t="s">
        <v>2521</v>
      </c>
      <c r="O19" s="21">
        <f t="shared" si="0"/>
        <v>46230</v>
      </c>
      <c r="P19" s="26"/>
      <c r="Q19" s="91" t="s">
        <v>2521</v>
      </c>
      <c r="R19" s="92">
        <f t="shared" si="1"/>
        <v>46230</v>
      </c>
      <c r="S19" s="28" t="s">
        <v>24</v>
      </c>
      <c r="T19" s="28" t="s">
        <v>1883</v>
      </c>
      <c r="U19" s="28" t="s">
        <v>28</v>
      </c>
      <c r="V19" s="28"/>
    </row>
    <row r="20" ht="14.5" spans="1:22">
      <c r="A20" s="18">
        <v>16</v>
      </c>
      <c r="B20" s="31" t="s">
        <v>19</v>
      </c>
      <c r="C20" s="18" t="s">
        <v>2449</v>
      </c>
      <c r="D20" s="21">
        <v>46229</v>
      </c>
      <c r="E20" s="18" t="s">
        <v>2519</v>
      </c>
      <c r="F20" s="22">
        <v>6000041244</v>
      </c>
      <c r="G20" s="18">
        <v>516302001025078</v>
      </c>
      <c r="H20" s="22">
        <v>1</v>
      </c>
      <c r="I20" s="18">
        <v>0</v>
      </c>
      <c r="J20" s="22">
        <v>1</v>
      </c>
      <c r="K20" s="38" t="s">
        <v>2541</v>
      </c>
      <c r="L20" s="26"/>
      <c r="M20" s="26"/>
      <c r="N20" s="26" t="s">
        <v>2521</v>
      </c>
      <c r="O20" s="21">
        <f t="shared" si="0"/>
        <v>46230</v>
      </c>
      <c r="P20" s="26"/>
      <c r="Q20" s="91" t="s">
        <v>2521</v>
      </c>
      <c r="R20" s="92">
        <f t="shared" si="1"/>
        <v>46230</v>
      </c>
      <c r="S20" s="28" t="s">
        <v>24</v>
      </c>
      <c r="T20" s="28" t="s">
        <v>2542</v>
      </c>
      <c r="U20" s="28" t="s">
        <v>28</v>
      </c>
      <c r="V20" s="28"/>
    </row>
    <row r="21" ht="14.5" spans="1:22">
      <c r="A21" s="18">
        <v>17</v>
      </c>
      <c r="B21" s="31" t="s">
        <v>19</v>
      </c>
      <c r="C21" s="18" t="s">
        <v>2449</v>
      </c>
      <c r="D21" s="21">
        <v>46229</v>
      </c>
      <c r="E21" s="18" t="s">
        <v>2519</v>
      </c>
      <c r="F21" s="22">
        <v>6000041244</v>
      </c>
      <c r="G21" s="18">
        <v>516302001025001</v>
      </c>
      <c r="H21" s="22">
        <v>1</v>
      </c>
      <c r="I21" s="22">
        <v>1</v>
      </c>
      <c r="J21" s="22">
        <v>0</v>
      </c>
      <c r="K21" s="26" t="s">
        <v>22</v>
      </c>
      <c r="L21" s="26"/>
      <c r="M21" s="26"/>
      <c r="N21" s="26" t="s">
        <v>2521</v>
      </c>
      <c r="O21" s="21">
        <f t="shared" si="0"/>
        <v>46230</v>
      </c>
      <c r="P21" s="26"/>
      <c r="Q21" s="91" t="s">
        <v>2521</v>
      </c>
      <c r="R21" s="92">
        <f t="shared" si="1"/>
        <v>46230</v>
      </c>
      <c r="S21" s="28" t="s">
        <v>24</v>
      </c>
      <c r="T21" s="28"/>
      <c r="U21" s="28"/>
      <c r="V21" s="28"/>
    </row>
    <row r="22" ht="14.5" spans="1:22">
      <c r="A22" s="18">
        <v>18</v>
      </c>
      <c r="B22" s="31" t="s">
        <v>19</v>
      </c>
      <c r="C22" s="18" t="s">
        <v>2449</v>
      </c>
      <c r="D22" s="21">
        <v>46229</v>
      </c>
      <c r="E22" s="18" t="s">
        <v>2519</v>
      </c>
      <c r="F22" s="22">
        <v>6000041244</v>
      </c>
      <c r="G22" s="18">
        <v>516302001025043</v>
      </c>
      <c r="H22" s="22">
        <v>1</v>
      </c>
      <c r="I22" s="22">
        <v>1</v>
      </c>
      <c r="J22" s="22">
        <v>0</v>
      </c>
      <c r="K22" s="26" t="s">
        <v>22</v>
      </c>
      <c r="L22" s="26"/>
      <c r="M22" s="26"/>
      <c r="N22" s="26" t="s">
        <v>2521</v>
      </c>
      <c r="O22" s="21">
        <f t="shared" si="0"/>
        <v>46230</v>
      </c>
      <c r="P22" s="26"/>
      <c r="Q22" s="91" t="s">
        <v>2521</v>
      </c>
      <c r="R22" s="92">
        <f t="shared" si="1"/>
        <v>46230</v>
      </c>
      <c r="S22" s="28" t="s">
        <v>24</v>
      </c>
      <c r="T22" s="28"/>
      <c r="U22" s="28"/>
      <c r="V22" s="28"/>
    </row>
    <row r="23" ht="14.5" spans="1:22">
      <c r="A23" s="18">
        <v>19</v>
      </c>
      <c r="B23" s="31" t="s">
        <v>19</v>
      </c>
      <c r="C23" s="18" t="s">
        <v>2449</v>
      </c>
      <c r="D23" s="21">
        <v>46229</v>
      </c>
      <c r="E23" s="18" t="s">
        <v>2519</v>
      </c>
      <c r="F23" s="22">
        <v>6000041244</v>
      </c>
      <c r="G23" s="18">
        <v>516302001025047</v>
      </c>
      <c r="H23" s="22">
        <v>1</v>
      </c>
      <c r="I23" s="22">
        <v>1</v>
      </c>
      <c r="J23" s="22">
        <v>0</v>
      </c>
      <c r="K23" s="26" t="s">
        <v>22</v>
      </c>
      <c r="L23" s="26"/>
      <c r="M23" s="26"/>
      <c r="N23" s="26" t="s">
        <v>2521</v>
      </c>
      <c r="O23" s="21">
        <f t="shared" si="0"/>
        <v>46230</v>
      </c>
      <c r="P23" s="26"/>
      <c r="Q23" s="91" t="s">
        <v>2521</v>
      </c>
      <c r="R23" s="92">
        <f t="shared" si="1"/>
        <v>46230</v>
      </c>
      <c r="S23" s="28" t="s">
        <v>24</v>
      </c>
      <c r="T23" s="28"/>
      <c r="U23" s="28"/>
      <c r="V23" s="28"/>
    </row>
    <row r="24" ht="14.5" spans="1:22">
      <c r="A24" s="18">
        <v>20</v>
      </c>
      <c r="B24" s="31" t="s">
        <v>19</v>
      </c>
      <c r="C24" s="18" t="s">
        <v>2449</v>
      </c>
      <c r="D24" s="21">
        <v>46229</v>
      </c>
      <c r="E24" s="18" t="s">
        <v>2519</v>
      </c>
      <c r="F24" s="22">
        <v>6000041244</v>
      </c>
      <c r="G24" s="18">
        <v>516302001025035</v>
      </c>
      <c r="H24" s="22">
        <v>1</v>
      </c>
      <c r="I24" s="18">
        <v>0</v>
      </c>
      <c r="J24" s="22">
        <v>1</v>
      </c>
      <c r="K24" s="38" t="s">
        <v>2543</v>
      </c>
      <c r="L24" s="26"/>
      <c r="M24" s="26"/>
      <c r="N24" s="26" t="s">
        <v>2521</v>
      </c>
      <c r="O24" s="21">
        <f t="shared" si="0"/>
        <v>46230</v>
      </c>
      <c r="P24" s="26"/>
      <c r="Q24" s="91" t="s">
        <v>2521</v>
      </c>
      <c r="R24" s="92">
        <f t="shared" si="1"/>
        <v>46230</v>
      </c>
      <c r="S24" s="28" t="s">
        <v>24</v>
      </c>
      <c r="T24" s="28" t="s">
        <v>450</v>
      </c>
      <c r="U24" s="28" t="s">
        <v>28</v>
      </c>
      <c r="V24" s="28"/>
    </row>
    <row r="25" ht="14.5" spans="1:22">
      <c r="A25" s="18">
        <v>21</v>
      </c>
      <c r="B25" s="31" t="s">
        <v>19</v>
      </c>
      <c r="C25" s="18" t="s">
        <v>2449</v>
      </c>
      <c r="D25" s="21">
        <v>46229</v>
      </c>
      <c r="E25" s="18" t="s">
        <v>2519</v>
      </c>
      <c r="F25" s="22">
        <v>6000041244</v>
      </c>
      <c r="G25" s="18">
        <v>516302001025080</v>
      </c>
      <c r="H25" s="22">
        <v>1</v>
      </c>
      <c r="I25" s="22">
        <v>1</v>
      </c>
      <c r="J25" s="22">
        <v>0</v>
      </c>
      <c r="K25" s="26" t="s">
        <v>22</v>
      </c>
      <c r="L25" s="26"/>
      <c r="M25" s="26"/>
      <c r="N25" s="26" t="s">
        <v>2521</v>
      </c>
      <c r="O25" s="21">
        <f t="shared" si="0"/>
        <v>46230</v>
      </c>
      <c r="P25" s="26"/>
      <c r="Q25" s="91" t="s">
        <v>2521</v>
      </c>
      <c r="R25" s="92">
        <f t="shared" si="1"/>
        <v>46230</v>
      </c>
      <c r="S25" s="28" t="s">
        <v>24</v>
      </c>
      <c r="T25" s="28"/>
      <c r="U25" s="28"/>
      <c r="V25" s="28"/>
    </row>
    <row r="26" ht="14.5" spans="1:22">
      <c r="A26" s="18">
        <v>22</v>
      </c>
      <c r="B26" s="31" t="s">
        <v>19</v>
      </c>
      <c r="C26" s="18" t="s">
        <v>2449</v>
      </c>
      <c r="D26" s="21">
        <v>46229</v>
      </c>
      <c r="E26" s="18" t="s">
        <v>2519</v>
      </c>
      <c r="F26" s="22">
        <v>6000041244</v>
      </c>
      <c r="G26" s="18">
        <v>516302001025025</v>
      </c>
      <c r="H26" s="22">
        <v>1</v>
      </c>
      <c r="I26" s="18">
        <v>0</v>
      </c>
      <c r="J26" s="22">
        <v>1</v>
      </c>
      <c r="K26" s="38" t="s">
        <v>2544</v>
      </c>
      <c r="L26" s="26"/>
      <c r="M26" s="26"/>
      <c r="N26" s="26" t="s">
        <v>2521</v>
      </c>
      <c r="O26" s="21">
        <f t="shared" si="0"/>
        <v>46230</v>
      </c>
      <c r="P26" s="26"/>
      <c r="Q26" s="91" t="s">
        <v>2521</v>
      </c>
      <c r="R26" s="92">
        <f t="shared" si="1"/>
        <v>46230</v>
      </c>
      <c r="S26" s="28" t="s">
        <v>24</v>
      </c>
      <c r="T26" s="28" t="s">
        <v>443</v>
      </c>
      <c r="U26" s="28" t="s">
        <v>28</v>
      </c>
      <c r="V26" s="28"/>
    </row>
    <row r="27" ht="14.5" spans="1:22">
      <c r="A27" s="18">
        <v>22</v>
      </c>
      <c r="B27" s="31" t="s">
        <v>19</v>
      </c>
      <c r="C27" s="18" t="s">
        <v>2449</v>
      </c>
      <c r="D27" s="21">
        <v>46229</v>
      </c>
      <c r="E27" s="18" t="s">
        <v>2519</v>
      </c>
      <c r="F27" s="22">
        <v>6000041244</v>
      </c>
      <c r="G27" s="18">
        <v>516302001025025</v>
      </c>
      <c r="H27" s="22">
        <v>1</v>
      </c>
      <c r="I27" s="18">
        <v>0</v>
      </c>
      <c r="J27" s="22">
        <v>1</v>
      </c>
      <c r="K27" s="38" t="s">
        <v>2545</v>
      </c>
      <c r="L27" s="26"/>
      <c r="M27" s="26"/>
      <c r="N27" s="26" t="s">
        <v>2521</v>
      </c>
      <c r="O27" s="21">
        <f t="shared" si="0"/>
        <v>46230</v>
      </c>
      <c r="P27" s="26"/>
      <c r="Q27" s="91" t="s">
        <v>2521</v>
      </c>
      <c r="R27" s="92">
        <f t="shared" si="1"/>
        <v>46230</v>
      </c>
      <c r="S27" s="28" t="s">
        <v>24</v>
      </c>
      <c r="T27" s="28" t="s">
        <v>1671</v>
      </c>
      <c r="U27" s="28" t="s">
        <v>28</v>
      </c>
      <c r="V27" s="28"/>
    </row>
    <row r="28" ht="14.5" spans="1:22">
      <c r="A28" s="18">
        <v>23</v>
      </c>
      <c r="B28" s="31" t="s">
        <v>19</v>
      </c>
      <c r="C28" s="18" t="s">
        <v>2449</v>
      </c>
      <c r="D28" s="21">
        <v>46229</v>
      </c>
      <c r="E28" s="18" t="s">
        <v>2519</v>
      </c>
      <c r="F28" s="22">
        <v>6000041244</v>
      </c>
      <c r="G28" s="18">
        <v>516302001025065</v>
      </c>
      <c r="H28" s="22">
        <v>1</v>
      </c>
      <c r="I28" s="22">
        <v>1</v>
      </c>
      <c r="J28" s="22">
        <v>0</v>
      </c>
      <c r="K28" s="26" t="s">
        <v>22</v>
      </c>
      <c r="L28" s="26"/>
      <c r="M28" s="26"/>
      <c r="N28" s="26" t="s">
        <v>2521</v>
      </c>
      <c r="O28" s="21">
        <f t="shared" si="0"/>
        <v>46230</v>
      </c>
      <c r="P28" s="26"/>
      <c r="Q28" s="91" t="s">
        <v>2521</v>
      </c>
      <c r="R28" s="92">
        <f t="shared" si="1"/>
        <v>46230</v>
      </c>
      <c r="S28" s="28" t="s">
        <v>24</v>
      </c>
      <c r="T28" s="28"/>
      <c r="U28" s="28"/>
      <c r="V28" s="28"/>
    </row>
    <row r="29" ht="14.5" spans="1:22">
      <c r="A29" s="18">
        <v>24</v>
      </c>
      <c r="B29" s="31" t="s">
        <v>19</v>
      </c>
      <c r="C29" s="18" t="s">
        <v>2449</v>
      </c>
      <c r="D29" s="21">
        <v>46229</v>
      </c>
      <c r="E29" s="18" t="s">
        <v>2519</v>
      </c>
      <c r="F29" s="22">
        <v>6000041244</v>
      </c>
      <c r="G29" s="18">
        <v>516302001025069</v>
      </c>
      <c r="H29" s="22">
        <v>1</v>
      </c>
      <c r="I29" s="18">
        <v>0</v>
      </c>
      <c r="J29" s="22">
        <v>1</v>
      </c>
      <c r="K29" s="38" t="s">
        <v>2546</v>
      </c>
      <c r="L29" s="26"/>
      <c r="M29" s="26"/>
      <c r="N29" s="26" t="s">
        <v>2521</v>
      </c>
      <c r="O29" s="21">
        <f t="shared" si="0"/>
        <v>46230</v>
      </c>
      <c r="P29" s="26"/>
      <c r="Q29" s="91" t="s">
        <v>2521</v>
      </c>
      <c r="R29" s="92">
        <f t="shared" si="1"/>
        <v>46230</v>
      </c>
      <c r="S29" s="28" t="s">
        <v>24</v>
      </c>
      <c r="T29" s="28" t="s">
        <v>1883</v>
      </c>
      <c r="U29" s="28" t="s">
        <v>28</v>
      </c>
      <c r="V29" s="28"/>
    </row>
    <row r="30" ht="14.5" spans="1:22">
      <c r="A30" s="18">
        <v>25</v>
      </c>
      <c r="B30" s="31" t="s">
        <v>19</v>
      </c>
      <c r="C30" s="18" t="s">
        <v>2449</v>
      </c>
      <c r="D30" s="21">
        <v>46229</v>
      </c>
      <c r="E30" s="18" t="s">
        <v>2519</v>
      </c>
      <c r="F30" s="22">
        <v>6000041244</v>
      </c>
      <c r="G30" s="18">
        <v>516302001025085</v>
      </c>
      <c r="H30" s="22">
        <v>1</v>
      </c>
      <c r="I30" s="18">
        <v>0</v>
      </c>
      <c r="J30" s="22">
        <v>1</v>
      </c>
      <c r="K30" s="38" t="s">
        <v>2547</v>
      </c>
      <c r="L30" s="26"/>
      <c r="M30" s="26"/>
      <c r="N30" s="26" t="s">
        <v>2521</v>
      </c>
      <c r="O30" s="21">
        <f t="shared" si="0"/>
        <v>46230</v>
      </c>
      <c r="P30" s="26"/>
      <c r="Q30" s="91" t="s">
        <v>2521</v>
      </c>
      <c r="R30" s="92">
        <f t="shared" si="1"/>
        <v>46230</v>
      </c>
      <c r="S30" s="28" t="s">
        <v>24</v>
      </c>
      <c r="T30" s="28" t="s">
        <v>1883</v>
      </c>
      <c r="U30" s="28" t="s">
        <v>28</v>
      </c>
      <c r="V30" s="28"/>
    </row>
    <row r="31" ht="14.5" spans="1:22">
      <c r="A31" s="18">
        <v>26</v>
      </c>
      <c r="B31" s="31" t="s">
        <v>19</v>
      </c>
      <c r="C31" s="22" t="s">
        <v>2449</v>
      </c>
      <c r="D31" s="35">
        <v>46230</v>
      </c>
      <c r="E31" s="22" t="s">
        <v>2519</v>
      </c>
      <c r="F31" s="22">
        <v>6000041244</v>
      </c>
      <c r="G31" s="626" t="s">
        <v>2548</v>
      </c>
      <c r="H31" s="22">
        <v>1</v>
      </c>
      <c r="I31" s="22">
        <v>0</v>
      </c>
      <c r="J31" s="22">
        <v>1</v>
      </c>
      <c r="K31" s="38" t="s">
        <v>2549</v>
      </c>
      <c r="L31" s="38"/>
      <c r="M31" s="38"/>
      <c r="N31" s="38" t="s">
        <v>2521</v>
      </c>
      <c r="O31" s="21">
        <f t="shared" si="0"/>
        <v>46231</v>
      </c>
      <c r="P31" s="26"/>
      <c r="Q31" s="91" t="s">
        <v>2521</v>
      </c>
      <c r="R31" s="92">
        <f t="shared" si="1"/>
        <v>46231</v>
      </c>
      <c r="S31" s="28" t="s">
        <v>24</v>
      </c>
      <c r="T31" s="28" t="s">
        <v>1883</v>
      </c>
      <c r="U31" s="28" t="s">
        <v>28</v>
      </c>
      <c r="V31" s="28"/>
    </row>
    <row r="32" ht="14.5" spans="1:22">
      <c r="A32" s="18">
        <v>27</v>
      </c>
      <c r="B32" s="31" t="s">
        <v>19</v>
      </c>
      <c r="C32" s="94" t="s">
        <v>2449</v>
      </c>
      <c r="D32" s="95">
        <v>46230</v>
      </c>
      <c r="E32" s="94" t="s">
        <v>2519</v>
      </c>
      <c r="F32" s="22">
        <v>6000041244</v>
      </c>
      <c r="G32" s="94">
        <v>516302001025058</v>
      </c>
      <c r="H32" s="94">
        <v>1</v>
      </c>
      <c r="I32" s="94">
        <v>0</v>
      </c>
      <c r="J32" s="94">
        <v>1</v>
      </c>
      <c r="K32" s="38" t="s">
        <v>2550</v>
      </c>
      <c r="L32" s="41"/>
      <c r="M32" s="41"/>
      <c r="N32" s="41" t="s">
        <v>2521</v>
      </c>
      <c r="O32" s="21">
        <f t="shared" si="0"/>
        <v>46231</v>
      </c>
      <c r="P32" s="26"/>
      <c r="Q32" s="91" t="s">
        <v>2521</v>
      </c>
      <c r="R32" s="92">
        <f t="shared" si="1"/>
        <v>46231</v>
      </c>
      <c r="S32" s="28" t="s">
        <v>24</v>
      </c>
      <c r="T32" s="28" t="s">
        <v>1883</v>
      </c>
      <c r="U32" s="28" t="s">
        <v>28</v>
      </c>
      <c r="V32" s="28"/>
    </row>
    <row r="33" ht="14.5" spans="1:22">
      <c r="A33" s="18">
        <v>28</v>
      </c>
      <c r="B33" s="31" t="s">
        <v>19</v>
      </c>
      <c r="C33" s="22" t="s">
        <v>2449</v>
      </c>
      <c r="D33" s="35">
        <v>46230</v>
      </c>
      <c r="E33" s="22" t="s">
        <v>2519</v>
      </c>
      <c r="F33" s="22">
        <v>6000041244</v>
      </c>
      <c r="G33" s="22">
        <v>516302001025044</v>
      </c>
      <c r="H33" s="22">
        <v>1</v>
      </c>
      <c r="I33" s="22">
        <v>1</v>
      </c>
      <c r="J33" s="22">
        <v>0</v>
      </c>
      <c r="K33" s="38" t="s">
        <v>22</v>
      </c>
      <c r="L33" s="38"/>
      <c r="M33" s="38"/>
      <c r="N33" s="38" t="s">
        <v>2521</v>
      </c>
      <c r="O33" s="21">
        <f t="shared" si="0"/>
        <v>46231</v>
      </c>
      <c r="P33" s="26"/>
      <c r="Q33" s="91" t="s">
        <v>2521</v>
      </c>
      <c r="R33" s="92">
        <f t="shared" si="1"/>
        <v>46231</v>
      </c>
      <c r="S33" s="28" t="s">
        <v>24</v>
      </c>
      <c r="T33" s="28"/>
      <c r="U33" s="28"/>
      <c r="V33" s="28"/>
    </row>
    <row r="34" ht="14.5" spans="1:22">
      <c r="A34" s="18">
        <v>29</v>
      </c>
      <c r="B34" s="31" t="s">
        <v>19</v>
      </c>
      <c r="C34" s="94" t="s">
        <v>2449</v>
      </c>
      <c r="D34" s="95">
        <v>46230</v>
      </c>
      <c r="E34" s="94" t="s">
        <v>2519</v>
      </c>
      <c r="F34" s="22">
        <v>6000041244</v>
      </c>
      <c r="G34" s="94">
        <v>516302001025068</v>
      </c>
      <c r="H34" s="94">
        <v>1</v>
      </c>
      <c r="I34" s="94">
        <v>1</v>
      </c>
      <c r="J34" s="94">
        <v>0</v>
      </c>
      <c r="K34" s="41" t="s">
        <v>22</v>
      </c>
      <c r="L34" s="41"/>
      <c r="M34" s="41"/>
      <c r="N34" s="41" t="s">
        <v>2521</v>
      </c>
      <c r="O34" s="21">
        <f t="shared" si="0"/>
        <v>46231</v>
      </c>
      <c r="P34" s="26"/>
      <c r="Q34" s="91" t="s">
        <v>2521</v>
      </c>
      <c r="R34" s="92">
        <f t="shared" si="1"/>
        <v>46231</v>
      </c>
      <c r="S34" s="28" t="s">
        <v>24</v>
      </c>
      <c r="T34" s="28"/>
      <c r="U34" s="28"/>
      <c r="V34" s="28"/>
    </row>
    <row r="35" ht="14.5" spans="1:22">
      <c r="A35" s="18">
        <v>30</v>
      </c>
      <c r="B35" s="31" t="s">
        <v>19</v>
      </c>
      <c r="C35" s="22" t="s">
        <v>2449</v>
      </c>
      <c r="D35" s="35">
        <v>46230</v>
      </c>
      <c r="E35" s="22" t="s">
        <v>2519</v>
      </c>
      <c r="F35" s="22">
        <v>6000041244</v>
      </c>
      <c r="G35" s="22">
        <v>516302001025090</v>
      </c>
      <c r="H35" s="22">
        <v>1</v>
      </c>
      <c r="I35" s="22">
        <v>0</v>
      </c>
      <c r="J35" s="22">
        <v>1</v>
      </c>
      <c r="K35" s="58" t="s">
        <v>2551</v>
      </c>
      <c r="L35" s="38" t="s">
        <v>3190</v>
      </c>
      <c r="M35" s="38"/>
      <c r="N35" s="38" t="s">
        <v>2521</v>
      </c>
      <c r="O35" s="21">
        <f t="shared" si="0"/>
        <v>46231</v>
      </c>
      <c r="P35" s="26"/>
      <c r="Q35" s="91" t="s">
        <v>2521</v>
      </c>
      <c r="R35" s="92">
        <f t="shared" si="1"/>
        <v>46231</v>
      </c>
      <c r="S35" s="28" t="s">
        <v>24</v>
      </c>
      <c r="T35" s="28" t="s">
        <v>443</v>
      </c>
      <c r="U35" s="28" t="s">
        <v>28</v>
      </c>
      <c r="V35" s="28"/>
    </row>
    <row r="36" ht="14.5" spans="1:22">
      <c r="A36" s="18">
        <v>30</v>
      </c>
      <c r="B36" s="31" t="s">
        <v>19</v>
      </c>
      <c r="C36" s="94" t="s">
        <v>2449</v>
      </c>
      <c r="D36" s="95">
        <v>46230</v>
      </c>
      <c r="E36" s="94" t="s">
        <v>2519</v>
      </c>
      <c r="F36" s="22">
        <v>6000041244</v>
      </c>
      <c r="G36" s="94">
        <v>516302001025090</v>
      </c>
      <c r="H36" s="94">
        <v>1</v>
      </c>
      <c r="I36" s="94">
        <v>0</v>
      </c>
      <c r="J36" s="94">
        <v>1</v>
      </c>
      <c r="K36" s="38" t="s">
        <v>2552</v>
      </c>
      <c r="L36" s="41"/>
      <c r="M36" s="41"/>
      <c r="N36" s="41" t="s">
        <v>2521</v>
      </c>
      <c r="O36" s="21">
        <f t="shared" si="0"/>
        <v>46231</v>
      </c>
      <c r="P36" s="26"/>
      <c r="Q36" s="91" t="s">
        <v>2521</v>
      </c>
      <c r="R36" s="92">
        <f t="shared" si="1"/>
        <v>46231</v>
      </c>
      <c r="S36" s="28" t="s">
        <v>24</v>
      </c>
      <c r="T36" s="28" t="s">
        <v>59</v>
      </c>
      <c r="U36" s="28" t="s">
        <v>28</v>
      </c>
      <c r="V36" s="28"/>
    </row>
    <row r="37" ht="14.5" spans="1:22">
      <c r="A37" s="18">
        <v>31</v>
      </c>
      <c r="B37" s="31" t="s">
        <v>19</v>
      </c>
      <c r="C37" s="22" t="s">
        <v>2449</v>
      </c>
      <c r="D37" s="35">
        <v>46230</v>
      </c>
      <c r="E37" s="22" t="s">
        <v>2519</v>
      </c>
      <c r="F37" s="22">
        <v>6000041244</v>
      </c>
      <c r="G37" s="22">
        <v>516302001025089</v>
      </c>
      <c r="H37" s="22">
        <v>1</v>
      </c>
      <c r="I37" s="22">
        <v>1</v>
      </c>
      <c r="J37" s="22">
        <v>0</v>
      </c>
      <c r="K37" s="38" t="s">
        <v>22</v>
      </c>
      <c r="L37" s="38"/>
      <c r="M37" s="38"/>
      <c r="N37" s="38" t="s">
        <v>2521</v>
      </c>
      <c r="O37" s="21">
        <f t="shared" si="0"/>
        <v>46231</v>
      </c>
      <c r="P37" s="26"/>
      <c r="Q37" s="91" t="s">
        <v>2521</v>
      </c>
      <c r="R37" s="92">
        <f t="shared" si="1"/>
        <v>46231</v>
      </c>
      <c r="S37" s="28" t="s">
        <v>24</v>
      </c>
      <c r="T37" s="28"/>
      <c r="U37" s="28"/>
      <c r="V37" s="28"/>
    </row>
    <row r="38" ht="14.5" spans="1:22">
      <c r="A38" s="18">
        <v>32</v>
      </c>
      <c r="B38" s="31" t="s">
        <v>19</v>
      </c>
      <c r="C38" s="94" t="s">
        <v>2449</v>
      </c>
      <c r="D38" s="95">
        <v>46230</v>
      </c>
      <c r="E38" s="94" t="s">
        <v>2519</v>
      </c>
      <c r="F38" s="22">
        <v>6000041244</v>
      </c>
      <c r="G38" s="94">
        <v>516302001025086</v>
      </c>
      <c r="H38" s="94">
        <v>1</v>
      </c>
      <c r="I38" s="94">
        <v>1</v>
      </c>
      <c r="J38" s="94">
        <v>0</v>
      </c>
      <c r="K38" s="41" t="s">
        <v>22</v>
      </c>
      <c r="L38" s="41"/>
      <c r="M38" s="41"/>
      <c r="N38" s="41" t="s">
        <v>2521</v>
      </c>
      <c r="O38" s="21">
        <f t="shared" si="0"/>
        <v>46231</v>
      </c>
      <c r="P38" s="26"/>
      <c r="Q38" s="91" t="s">
        <v>2521</v>
      </c>
      <c r="R38" s="92">
        <f t="shared" si="1"/>
        <v>46231</v>
      </c>
      <c r="S38" s="28" t="s">
        <v>24</v>
      </c>
      <c r="T38" s="28"/>
      <c r="U38" s="28"/>
      <c r="V38" s="28"/>
    </row>
    <row r="39" ht="14.5" spans="1:22">
      <c r="A39" s="18">
        <v>33</v>
      </c>
      <c r="B39" s="31" t="s">
        <v>19</v>
      </c>
      <c r="C39" s="22" t="s">
        <v>2449</v>
      </c>
      <c r="D39" s="35">
        <v>46230</v>
      </c>
      <c r="E39" s="22" t="s">
        <v>2519</v>
      </c>
      <c r="F39" s="22">
        <v>6000041244</v>
      </c>
      <c r="G39" s="22">
        <v>516302001025037</v>
      </c>
      <c r="H39" s="22">
        <v>1</v>
      </c>
      <c r="I39" s="22">
        <v>1</v>
      </c>
      <c r="J39" s="22">
        <v>0</v>
      </c>
      <c r="K39" s="38" t="s">
        <v>22</v>
      </c>
      <c r="L39" s="38"/>
      <c r="M39" s="38"/>
      <c r="N39" s="38" t="s">
        <v>2521</v>
      </c>
      <c r="O39" s="21">
        <f t="shared" si="0"/>
        <v>46231</v>
      </c>
      <c r="P39" s="26"/>
      <c r="Q39" s="91" t="s">
        <v>2521</v>
      </c>
      <c r="R39" s="92">
        <f t="shared" si="1"/>
        <v>46231</v>
      </c>
      <c r="S39" s="28" t="s">
        <v>24</v>
      </c>
      <c r="T39" s="28"/>
      <c r="U39" s="28"/>
      <c r="V39" s="28"/>
    </row>
    <row r="40" ht="14.5" spans="1:22">
      <c r="A40" s="18">
        <v>34</v>
      </c>
      <c r="B40" s="31" t="s">
        <v>19</v>
      </c>
      <c r="C40" s="94" t="s">
        <v>2449</v>
      </c>
      <c r="D40" s="95">
        <v>46230</v>
      </c>
      <c r="E40" s="94" t="s">
        <v>2519</v>
      </c>
      <c r="F40" s="22">
        <v>6000041244</v>
      </c>
      <c r="G40" s="94">
        <v>516302001025059</v>
      </c>
      <c r="H40" s="94">
        <v>1</v>
      </c>
      <c r="I40" s="94">
        <v>0</v>
      </c>
      <c r="J40" s="94">
        <v>1</v>
      </c>
      <c r="K40" s="38" t="s">
        <v>2553</v>
      </c>
      <c r="L40" s="41"/>
      <c r="M40" s="41"/>
      <c r="N40" s="41" t="s">
        <v>2521</v>
      </c>
      <c r="O40" s="21">
        <f t="shared" si="0"/>
        <v>46231</v>
      </c>
      <c r="P40" s="26"/>
      <c r="Q40" s="91" t="s">
        <v>2521</v>
      </c>
      <c r="R40" s="92">
        <f t="shared" si="1"/>
        <v>46231</v>
      </c>
      <c r="S40" s="28" t="s">
        <v>24</v>
      </c>
      <c r="T40" s="28" t="s">
        <v>1883</v>
      </c>
      <c r="U40" s="28" t="s">
        <v>28</v>
      </c>
      <c r="V40" s="28"/>
    </row>
    <row r="41" ht="14.5" spans="1:22">
      <c r="A41" s="18">
        <v>35</v>
      </c>
      <c r="B41" s="31" t="s">
        <v>19</v>
      </c>
      <c r="C41" s="22" t="s">
        <v>2449</v>
      </c>
      <c r="D41" s="35">
        <v>46292</v>
      </c>
      <c r="E41" s="22" t="s">
        <v>2554</v>
      </c>
      <c r="F41" s="22">
        <v>6000041243</v>
      </c>
      <c r="G41" s="22">
        <v>516306000926001</v>
      </c>
      <c r="H41" s="22">
        <v>1</v>
      </c>
      <c r="I41" s="22">
        <v>0</v>
      </c>
      <c r="J41" s="22">
        <v>1</v>
      </c>
      <c r="K41" s="38" t="s">
        <v>2555</v>
      </c>
      <c r="L41" s="38"/>
      <c r="M41" s="38"/>
      <c r="N41" s="38" t="s">
        <v>2521</v>
      </c>
      <c r="O41" s="21">
        <f t="shared" si="0"/>
        <v>46293</v>
      </c>
      <c r="P41" s="26"/>
      <c r="Q41" s="91" t="s">
        <v>2521</v>
      </c>
      <c r="R41" s="92">
        <f t="shared" si="1"/>
        <v>46293</v>
      </c>
      <c r="S41" s="28" t="s">
        <v>24</v>
      </c>
      <c r="T41" s="28" t="s">
        <v>443</v>
      </c>
      <c r="U41" s="28" t="s">
        <v>28</v>
      </c>
      <c r="V41" s="28"/>
    </row>
    <row r="42" ht="14.5" spans="1:22">
      <c r="A42" s="18">
        <v>36</v>
      </c>
      <c r="B42" s="31" t="s">
        <v>19</v>
      </c>
      <c r="C42" s="94" t="s">
        <v>2449</v>
      </c>
      <c r="D42" s="95">
        <v>46292</v>
      </c>
      <c r="E42" s="94" t="s">
        <v>2554</v>
      </c>
      <c r="F42" s="94">
        <v>6000041243</v>
      </c>
      <c r="G42" s="94">
        <v>516306000926002</v>
      </c>
      <c r="H42" s="94">
        <v>1</v>
      </c>
      <c r="I42" s="94">
        <v>1</v>
      </c>
      <c r="J42" s="94">
        <v>0</v>
      </c>
      <c r="K42" s="41" t="s">
        <v>22</v>
      </c>
      <c r="L42" s="41"/>
      <c r="M42" s="41"/>
      <c r="N42" s="41" t="s">
        <v>2521</v>
      </c>
      <c r="O42" s="21">
        <f t="shared" si="0"/>
        <v>46293</v>
      </c>
      <c r="P42" s="28"/>
      <c r="Q42" s="91" t="s">
        <v>2521</v>
      </c>
      <c r="R42" s="92">
        <f t="shared" si="1"/>
        <v>46293</v>
      </c>
      <c r="S42" s="28" t="s">
        <v>24</v>
      </c>
      <c r="T42" s="28"/>
      <c r="U42" s="28"/>
      <c r="V42" s="28"/>
    </row>
    <row r="43" ht="14.5" spans="1:22">
      <c r="A43" s="18">
        <v>37</v>
      </c>
      <c r="B43" s="31" t="s">
        <v>19</v>
      </c>
      <c r="C43" s="22" t="s">
        <v>2449</v>
      </c>
      <c r="D43" s="35">
        <v>46292</v>
      </c>
      <c r="E43" s="22" t="s">
        <v>2554</v>
      </c>
      <c r="F43" s="22">
        <v>6000041243</v>
      </c>
      <c r="G43" s="22">
        <v>516306000926003</v>
      </c>
      <c r="H43" s="22">
        <v>1</v>
      </c>
      <c r="I43" s="22">
        <v>1</v>
      </c>
      <c r="J43" s="22">
        <v>0</v>
      </c>
      <c r="K43" s="38" t="s">
        <v>22</v>
      </c>
      <c r="L43" s="38"/>
      <c r="M43" s="38"/>
      <c r="N43" s="38" t="s">
        <v>2521</v>
      </c>
      <c r="O43" s="21">
        <f t="shared" si="0"/>
        <v>46293</v>
      </c>
      <c r="P43" s="28"/>
      <c r="Q43" s="91" t="s">
        <v>2521</v>
      </c>
      <c r="R43" s="92">
        <f t="shared" si="1"/>
        <v>46293</v>
      </c>
      <c r="S43" s="28" t="s">
        <v>24</v>
      </c>
      <c r="T43" s="28"/>
      <c r="U43" s="28"/>
      <c r="V43" s="28"/>
    </row>
    <row r="44" ht="14.5" spans="1:22">
      <c r="A44" s="18">
        <v>38</v>
      </c>
      <c r="B44" s="31" t="s">
        <v>19</v>
      </c>
      <c r="C44" s="94" t="s">
        <v>2449</v>
      </c>
      <c r="D44" s="95">
        <v>46292</v>
      </c>
      <c r="E44" s="94" t="s">
        <v>2554</v>
      </c>
      <c r="F44" s="94">
        <v>6000041243</v>
      </c>
      <c r="G44" s="94">
        <v>516306000926004</v>
      </c>
      <c r="H44" s="94">
        <v>1</v>
      </c>
      <c r="I44" s="94">
        <v>1</v>
      </c>
      <c r="J44" s="94">
        <v>0</v>
      </c>
      <c r="K44" s="41" t="s">
        <v>22</v>
      </c>
      <c r="L44" s="41"/>
      <c r="M44" s="41"/>
      <c r="N44" s="41" t="s">
        <v>2521</v>
      </c>
      <c r="O44" s="21">
        <f t="shared" si="0"/>
        <v>46293</v>
      </c>
      <c r="P44" s="28"/>
      <c r="Q44" s="91" t="s">
        <v>2521</v>
      </c>
      <c r="R44" s="92">
        <f t="shared" si="1"/>
        <v>46293</v>
      </c>
      <c r="S44" s="28" t="s">
        <v>24</v>
      </c>
      <c r="T44" s="28"/>
      <c r="U44" s="28"/>
      <c r="V44" s="28"/>
    </row>
    <row r="45" ht="14.5" spans="1:22">
      <c r="A45" s="18">
        <v>39</v>
      </c>
      <c r="B45" s="31" t="s">
        <v>19</v>
      </c>
      <c r="C45" s="22" t="s">
        <v>2449</v>
      </c>
      <c r="D45" s="35">
        <v>46292</v>
      </c>
      <c r="E45" s="22" t="s">
        <v>2554</v>
      </c>
      <c r="F45" s="22">
        <v>6000041243</v>
      </c>
      <c r="G45" s="22">
        <v>516306000926005</v>
      </c>
      <c r="H45" s="22">
        <v>1</v>
      </c>
      <c r="I45" s="22">
        <v>1</v>
      </c>
      <c r="J45" s="22">
        <v>0</v>
      </c>
      <c r="K45" s="38" t="s">
        <v>22</v>
      </c>
      <c r="L45" s="38"/>
      <c r="M45" s="38"/>
      <c r="N45" s="38" t="s">
        <v>2521</v>
      </c>
      <c r="O45" s="21">
        <f t="shared" si="0"/>
        <v>46293</v>
      </c>
      <c r="P45" s="28"/>
      <c r="Q45" s="91" t="s">
        <v>2521</v>
      </c>
      <c r="R45" s="92">
        <f t="shared" si="1"/>
        <v>46293</v>
      </c>
      <c r="S45" s="28" t="s">
        <v>24</v>
      </c>
      <c r="T45" s="28"/>
      <c r="U45" s="28"/>
      <c r="V45" s="28"/>
    </row>
    <row r="46" ht="14.5" spans="1:22">
      <c r="A46" s="18">
        <v>40</v>
      </c>
      <c r="B46" s="31" t="s">
        <v>19</v>
      </c>
      <c r="C46" s="94" t="s">
        <v>2449</v>
      </c>
      <c r="D46" s="95">
        <v>46292</v>
      </c>
      <c r="E46" s="94" t="s">
        <v>2554</v>
      </c>
      <c r="F46" s="94">
        <v>6000041243</v>
      </c>
      <c r="G46" s="94">
        <v>516306000926006</v>
      </c>
      <c r="H46" s="94">
        <v>1</v>
      </c>
      <c r="I46" s="94">
        <v>1</v>
      </c>
      <c r="J46" s="94">
        <v>0</v>
      </c>
      <c r="K46" s="41" t="s">
        <v>22</v>
      </c>
      <c r="L46" s="41"/>
      <c r="M46" s="41"/>
      <c r="N46" s="41" t="s">
        <v>2521</v>
      </c>
      <c r="O46" s="21">
        <f t="shared" si="0"/>
        <v>46293</v>
      </c>
      <c r="P46" s="28"/>
      <c r="Q46" s="91" t="s">
        <v>2521</v>
      </c>
      <c r="R46" s="92">
        <f t="shared" si="1"/>
        <v>46293</v>
      </c>
      <c r="S46" s="28" t="s">
        <v>24</v>
      </c>
      <c r="T46" s="28"/>
      <c r="U46" s="28"/>
      <c r="V46" s="28"/>
    </row>
    <row r="47" ht="14.5" spans="1:22">
      <c r="A47" s="18">
        <v>41</v>
      </c>
      <c r="B47" s="31" t="s">
        <v>19</v>
      </c>
      <c r="C47" s="22" t="s">
        <v>2449</v>
      </c>
      <c r="D47" s="35">
        <v>46292</v>
      </c>
      <c r="E47" s="22" t="s">
        <v>2554</v>
      </c>
      <c r="F47" s="22">
        <v>6000041243</v>
      </c>
      <c r="G47" s="22">
        <v>516306000926007</v>
      </c>
      <c r="H47" s="22">
        <v>1</v>
      </c>
      <c r="I47" s="22">
        <v>0</v>
      </c>
      <c r="J47" s="22">
        <v>1</v>
      </c>
      <c r="K47" s="38" t="s">
        <v>2556</v>
      </c>
      <c r="L47" s="38"/>
      <c r="M47" s="38"/>
      <c r="N47" s="38" t="s">
        <v>2521</v>
      </c>
      <c r="O47" s="21">
        <f t="shared" si="0"/>
        <v>46293</v>
      </c>
      <c r="P47" s="28"/>
      <c r="Q47" s="91" t="s">
        <v>2521</v>
      </c>
      <c r="R47" s="92">
        <f t="shared" si="1"/>
        <v>46293</v>
      </c>
      <c r="S47" s="28" t="s">
        <v>24</v>
      </c>
      <c r="T47" s="28" t="s">
        <v>1883</v>
      </c>
      <c r="U47" s="28" t="s">
        <v>28</v>
      </c>
      <c r="V47" s="28"/>
    </row>
    <row r="48" ht="14.5" spans="1:22">
      <c r="A48" s="18"/>
      <c r="B48" s="31" t="s">
        <v>19</v>
      </c>
      <c r="C48" s="94" t="s">
        <v>2557</v>
      </c>
      <c r="D48" s="95">
        <v>46295</v>
      </c>
      <c r="E48" s="94" t="s">
        <v>2554</v>
      </c>
      <c r="F48" s="94">
        <v>6000041243</v>
      </c>
      <c r="G48" s="94">
        <v>516306000926008</v>
      </c>
      <c r="H48" s="94">
        <v>1</v>
      </c>
      <c r="I48" s="94">
        <v>1</v>
      </c>
      <c r="J48" s="94">
        <v>0</v>
      </c>
      <c r="K48" s="41" t="s">
        <v>22</v>
      </c>
      <c r="L48" s="41"/>
      <c r="M48" s="41"/>
      <c r="N48" s="41" t="s">
        <v>2521</v>
      </c>
      <c r="O48" s="21">
        <v>46295</v>
      </c>
      <c r="P48" s="28"/>
      <c r="Q48" s="91" t="s">
        <v>2521</v>
      </c>
      <c r="R48" s="21">
        <v>46295</v>
      </c>
      <c r="S48" s="28" t="s">
        <v>24</v>
      </c>
      <c r="T48" s="28"/>
      <c r="U48" s="28"/>
    </row>
    <row r="49" ht="14.5" spans="1:22">
      <c r="A49" s="18">
        <v>42</v>
      </c>
      <c r="B49" s="31" t="s">
        <v>19</v>
      </c>
      <c r="C49" s="22" t="s">
        <v>2557</v>
      </c>
      <c r="D49" s="35">
        <v>46295</v>
      </c>
      <c r="E49" s="22" t="s">
        <v>2554</v>
      </c>
      <c r="F49" s="22">
        <v>6000041243</v>
      </c>
      <c r="G49" s="22">
        <v>516306000926009</v>
      </c>
      <c r="H49" s="22">
        <v>1</v>
      </c>
      <c r="I49" s="22">
        <v>0</v>
      </c>
      <c r="J49" s="22">
        <v>1</v>
      </c>
      <c r="K49" s="38" t="s">
        <v>2558</v>
      </c>
      <c r="L49" s="38"/>
      <c r="M49" s="38"/>
      <c r="N49" s="38" t="s">
        <v>2521</v>
      </c>
      <c r="O49" s="21">
        <v>46295</v>
      </c>
      <c r="P49" s="28"/>
      <c r="Q49" s="91" t="s">
        <v>2521</v>
      </c>
      <c r="R49" s="21">
        <v>46295</v>
      </c>
      <c r="S49" s="28" t="s">
        <v>24</v>
      </c>
      <c r="T49" s="28" t="s">
        <v>1671</v>
      </c>
      <c r="U49" s="28" t="s">
        <v>28</v>
      </c>
    </row>
    <row r="50" ht="14.5" spans="1:22">
      <c r="A50" s="18">
        <v>43</v>
      </c>
      <c r="B50" s="31" t="s">
        <v>19</v>
      </c>
      <c r="C50" s="94" t="s">
        <v>2559</v>
      </c>
      <c r="D50" s="95">
        <v>46295</v>
      </c>
      <c r="E50" s="94" t="s">
        <v>2554</v>
      </c>
      <c r="F50" s="94">
        <v>6000041243</v>
      </c>
      <c r="G50" s="94">
        <v>516306000926010</v>
      </c>
      <c r="H50" s="94">
        <v>1</v>
      </c>
      <c r="I50" s="94">
        <v>0</v>
      </c>
      <c r="J50" s="94">
        <v>1</v>
      </c>
      <c r="K50" s="41" t="s">
        <v>2560</v>
      </c>
      <c r="L50" s="41"/>
      <c r="M50" s="41"/>
      <c r="N50" s="41" t="s">
        <v>2521</v>
      </c>
      <c r="O50" s="21">
        <v>46295</v>
      </c>
      <c r="P50" s="28"/>
      <c r="Q50" s="91" t="s">
        <v>2521</v>
      </c>
      <c r="R50" s="21">
        <v>46295</v>
      </c>
      <c r="S50" s="28" t="s">
        <v>24</v>
      </c>
      <c r="T50" s="28" t="s">
        <v>450</v>
      </c>
      <c r="U50" s="28" t="s">
        <v>28</v>
      </c>
    </row>
    <row r="51" ht="14.5" spans="1:22">
      <c r="A51" s="18">
        <v>44</v>
      </c>
      <c r="B51" s="31" t="s">
        <v>19</v>
      </c>
      <c r="C51" s="22" t="s">
        <v>2557</v>
      </c>
      <c r="D51" s="35">
        <v>46295</v>
      </c>
      <c r="E51" s="22" t="s">
        <v>2554</v>
      </c>
      <c r="F51" s="22">
        <v>6000041243</v>
      </c>
      <c r="G51" s="22">
        <v>516306000926011</v>
      </c>
      <c r="H51" s="22">
        <v>1</v>
      </c>
      <c r="I51" s="22">
        <v>0</v>
      </c>
      <c r="J51" s="22">
        <v>1</v>
      </c>
      <c r="K51" s="38" t="s">
        <v>2561</v>
      </c>
      <c r="L51" s="38"/>
      <c r="M51" s="38"/>
      <c r="N51" s="38" t="s">
        <v>2521</v>
      </c>
      <c r="O51" s="21">
        <v>46295</v>
      </c>
      <c r="P51" s="28"/>
      <c r="Q51" s="91" t="s">
        <v>2521</v>
      </c>
      <c r="R51" s="21">
        <v>46295</v>
      </c>
      <c r="S51" s="28" t="s">
        <v>24</v>
      </c>
      <c r="T51" s="28" t="s">
        <v>450</v>
      </c>
      <c r="U51" s="28" t="s">
        <v>28</v>
      </c>
    </row>
    <row r="52" ht="14.5" spans="1:22">
      <c r="A52" s="18">
        <v>45</v>
      </c>
      <c r="B52" s="31" t="s">
        <v>19</v>
      </c>
      <c r="C52" s="94" t="s">
        <v>2559</v>
      </c>
      <c r="D52" s="95">
        <v>46295</v>
      </c>
      <c r="E52" s="94" t="s">
        <v>2554</v>
      </c>
      <c r="F52" s="94">
        <v>6000041243</v>
      </c>
      <c r="G52" s="94">
        <v>516306000926012</v>
      </c>
      <c r="H52" s="94">
        <v>1</v>
      </c>
      <c r="I52" s="94">
        <v>0</v>
      </c>
      <c r="J52" s="94">
        <v>1</v>
      </c>
      <c r="K52" s="41" t="s">
        <v>2562</v>
      </c>
      <c r="L52" s="41"/>
      <c r="M52" s="41"/>
      <c r="N52" s="41" t="s">
        <v>2521</v>
      </c>
      <c r="O52" s="21">
        <v>46295</v>
      </c>
      <c r="P52" s="28"/>
      <c r="Q52" s="91" t="s">
        <v>2521</v>
      </c>
      <c r="R52" s="21">
        <v>46295</v>
      </c>
      <c r="S52" s="28" t="s">
        <v>24</v>
      </c>
      <c r="T52" s="28" t="s">
        <v>59</v>
      </c>
      <c r="U52" s="28" t="s">
        <v>28</v>
      </c>
    </row>
    <row r="53" ht="14.5" spans="1:22">
      <c r="A53" s="18">
        <v>46</v>
      </c>
      <c r="B53" s="31" t="s">
        <v>19</v>
      </c>
      <c r="C53" s="22" t="s">
        <v>2557</v>
      </c>
      <c r="D53" s="35">
        <v>46295</v>
      </c>
      <c r="E53" s="22" t="s">
        <v>2554</v>
      </c>
      <c r="F53" s="22">
        <v>6000041243</v>
      </c>
      <c r="G53" s="22">
        <v>516306000926013</v>
      </c>
      <c r="H53" s="22">
        <v>1</v>
      </c>
      <c r="I53" s="22">
        <v>0</v>
      </c>
      <c r="J53" s="22">
        <v>1</v>
      </c>
      <c r="K53" s="38" t="s">
        <v>2563</v>
      </c>
      <c r="L53" s="38"/>
      <c r="M53" s="38"/>
      <c r="N53" s="38" t="s">
        <v>2521</v>
      </c>
      <c r="O53" s="21">
        <v>46295</v>
      </c>
      <c r="P53" s="28"/>
      <c r="Q53" s="91" t="s">
        <v>2521</v>
      </c>
      <c r="R53" s="21">
        <v>46295</v>
      </c>
      <c r="S53" s="28" t="s">
        <v>24</v>
      </c>
      <c r="T53" s="28" t="s">
        <v>1883</v>
      </c>
      <c r="U53" s="28" t="s">
        <v>28</v>
      </c>
    </row>
    <row r="54" ht="14.5" spans="1:22">
      <c r="A54" s="18">
        <v>47</v>
      </c>
      <c r="B54" s="31" t="s">
        <v>19</v>
      </c>
      <c r="C54" s="94" t="s">
        <v>2559</v>
      </c>
      <c r="D54" s="95">
        <v>46295</v>
      </c>
      <c r="E54" s="94" t="s">
        <v>2554</v>
      </c>
      <c r="F54" s="94">
        <v>6000041243</v>
      </c>
      <c r="G54" s="94">
        <v>516306000926014</v>
      </c>
      <c r="H54" s="94">
        <v>1</v>
      </c>
      <c r="I54" s="94">
        <v>1</v>
      </c>
      <c r="J54" s="94">
        <v>0</v>
      </c>
      <c r="K54" s="41" t="s">
        <v>22</v>
      </c>
      <c r="L54" s="41"/>
      <c r="M54" s="41"/>
      <c r="N54" s="41" t="s">
        <v>2521</v>
      </c>
      <c r="O54" s="21">
        <v>46295</v>
      </c>
      <c r="P54" s="28"/>
      <c r="Q54" s="91" t="s">
        <v>2521</v>
      </c>
      <c r="R54" s="21">
        <v>46295</v>
      </c>
      <c r="S54" s="28" t="s">
        <v>24</v>
      </c>
      <c r="T54" s="28"/>
      <c r="U54" s="28"/>
    </row>
    <row r="55" ht="14.5" spans="1:22">
      <c r="A55" s="18">
        <v>48</v>
      </c>
      <c r="B55" s="31" t="s">
        <v>19</v>
      </c>
      <c r="C55" s="22" t="s">
        <v>2557</v>
      </c>
      <c r="D55" s="35">
        <v>46295</v>
      </c>
      <c r="E55" s="22" t="s">
        <v>2554</v>
      </c>
      <c r="F55" s="22">
        <v>6000041243</v>
      </c>
      <c r="G55" s="22">
        <v>516306000926015</v>
      </c>
      <c r="H55" s="22">
        <v>1</v>
      </c>
      <c r="I55" s="22">
        <v>1</v>
      </c>
      <c r="J55" s="22">
        <v>0</v>
      </c>
      <c r="K55" s="38" t="s">
        <v>22</v>
      </c>
      <c r="L55" s="38"/>
      <c r="M55" s="38"/>
      <c r="N55" s="38" t="s">
        <v>2521</v>
      </c>
      <c r="O55" s="21">
        <v>46295</v>
      </c>
      <c r="P55" s="28"/>
      <c r="Q55" s="91" t="s">
        <v>2521</v>
      </c>
      <c r="R55" s="21">
        <v>46295</v>
      </c>
      <c r="S55" s="28" t="s">
        <v>24</v>
      </c>
      <c r="T55" s="28"/>
      <c r="U55" s="28"/>
    </row>
    <row r="56" ht="14.5" spans="1:22">
      <c r="A56" s="18">
        <v>49</v>
      </c>
      <c r="B56" s="31" t="s">
        <v>19</v>
      </c>
      <c r="C56" s="94" t="s">
        <v>2557</v>
      </c>
      <c r="D56" s="95">
        <v>46295</v>
      </c>
      <c r="E56" s="94" t="s">
        <v>2554</v>
      </c>
      <c r="F56" s="94">
        <v>6000041243</v>
      </c>
      <c r="G56" s="94">
        <v>516306000926016</v>
      </c>
      <c r="H56" s="94">
        <v>1</v>
      </c>
      <c r="I56" s="94">
        <v>1</v>
      </c>
      <c r="J56" s="94">
        <v>0</v>
      </c>
      <c r="K56" s="41" t="s">
        <v>22</v>
      </c>
      <c r="L56" s="41"/>
      <c r="M56" s="41"/>
      <c r="N56" s="41" t="s">
        <v>2521</v>
      </c>
      <c r="O56" s="21">
        <v>46295</v>
      </c>
      <c r="P56" s="28"/>
      <c r="Q56" s="91" t="s">
        <v>2521</v>
      </c>
      <c r="R56" s="21">
        <v>46295</v>
      </c>
      <c r="S56" s="28" t="s">
        <v>24</v>
      </c>
      <c r="T56" s="28"/>
      <c r="U56" s="28"/>
    </row>
    <row r="57" ht="14.5" spans="1:22">
      <c r="A57" s="18">
        <v>50</v>
      </c>
      <c r="B57" s="31" t="s">
        <v>19</v>
      </c>
      <c r="C57" s="22" t="s">
        <v>2557</v>
      </c>
      <c r="D57" s="35">
        <v>46295</v>
      </c>
      <c r="E57" s="22" t="s">
        <v>2554</v>
      </c>
      <c r="F57" s="22">
        <v>6000041243</v>
      </c>
      <c r="G57" s="22">
        <v>516306000926017</v>
      </c>
      <c r="H57" s="22">
        <v>1</v>
      </c>
      <c r="I57" s="22">
        <v>1</v>
      </c>
      <c r="J57" s="22">
        <v>0</v>
      </c>
      <c r="K57" s="38" t="s">
        <v>22</v>
      </c>
      <c r="L57" s="38"/>
      <c r="M57" s="38"/>
      <c r="N57" s="38" t="s">
        <v>2521</v>
      </c>
      <c r="O57" s="21">
        <v>46295</v>
      </c>
      <c r="P57" s="28"/>
      <c r="Q57" s="91" t="s">
        <v>2521</v>
      </c>
      <c r="R57" s="21">
        <v>46295</v>
      </c>
      <c r="S57" s="28" t="s">
        <v>24</v>
      </c>
      <c r="T57" s="28"/>
      <c r="U57" s="28"/>
    </row>
    <row r="58" ht="14.5" spans="1:22">
      <c r="A58" s="18">
        <v>51</v>
      </c>
      <c r="B58" s="31" t="s">
        <v>19</v>
      </c>
      <c r="C58" s="94" t="s">
        <v>2559</v>
      </c>
      <c r="D58" s="95">
        <v>46295</v>
      </c>
      <c r="E58" s="94" t="s">
        <v>2554</v>
      </c>
      <c r="F58" s="94">
        <v>6000041243</v>
      </c>
      <c r="G58" s="94">
        <v>516306000926018</v>
      </c>
      <c r="H58" s="94">
        <v>1</v>
      </c>
      <c r="I58" s="94">
        <v>0</v>
      </c>
      <c r="J58" s="94">
        <v>1</v>
      </c>
      <c r="K58" s="41" t="s">
        <v>2564</v>
      </c>
      <c r="L58" s="41"/>
      <c r="M58" s="41"/>
      <c r="N58" s="41" t="s">
        <v>2521</v>
      </c>
      <c r="O58" s="21">
        <v>46295</v>
      </c>
      <c r="P58" s="28"/>
      <c r="Q58" s="91" t="s">
        <v>2521</v>
      </c>
      <c r="R58" s="21">
        <v>46295</v>
      </c>
      <c r="S58" s="28" t="s">
        <v>24</v>
      </c>
      <c r="T58" s="28" t="s">
        <v>1671</v>
      </c>
      <c r="U58" s="28" t="s">
        <v>28</v>
      </c>
    </row>
    <row r="59" ht="15.5" spans="1:22">
      <c r="A59" s="18">
        <v>52</v>
      </c>
      <c r="B59" s="31" t="s">
        <v>19</v>
      </c>
      <c r="C59" s="22" t="s">
        <v>2559</v>
      </c>
      <c r="D59" s="35">
        <v>46295</v>
      </c>
      <c r="E59" s="22" t="s">
        <v>2554</v>
      </c>
      <c r="F59" s="22">
        <v>6000041243</v>
      </c>
      <c r="G59" s="22">
        <v>516306000926019</v>
      </c>
      <c r="H59" s="22">
        <v>1</v>
      </c>
      <c r="I59" s="22">
        <v>1</v>
      </c>
      <c r="J59" s="22">
        <v>0</v>
      </c>
      <c r="K59" s="96" t="s">
        <v>2151</v>
      </c>
      <c r="L59" s="38"/>
      <c r="M59" s="38"/>
      <c r="N59" s="38" t="s">
        <v>2521</v>
      </c>
      <c r="O59" s="21">
        <v>46295</v>
      </c>
      <c r="P59" s="28"/>
      <c r="Q59" s="91" t="s">
        <v>2521</v>
      </c>
      <c r="R59" s="21">
        <v>46295</v>
      </c>
      <c r="S59" s="28" t="s">
        <v>24</v>
      </c>
      <c r="T59" s="28"/>
      <c r="U59" s="28"/>
      <c r="V59" s="28"/>
    </row>
    <row r="60" ht="14.5" spans="1:22">
      <c r="A60" s="18">
        <v>53</v>
      </c>
      <c r="B60" s="31" t="s">
        <v>19</v>
      </c>
      <c r="C60" s="94" t="s">
        <v>2557</v>
      </c>
      <c r="D60" s="95">
        <v>46295</v>
      </c>
      <c r="E60" s="94" t="s">
        <v>2554</v>
      </c>
      <c r="F60" s="94">
        <v>6000041243</v>
      </c>
      <c r="G60" s="94">
        <v>516306000926020</v>
      </c>
      <c r="H60" s="94">
        <v>1</v>
      </c>
      <c r="I60" s="94">
        <v>0</v>
      </c>
      <c r="J60" s="94">
        <v>1</v>
      </c>
      <c r="K60" s="41" t="s">
        <v>2558</v>
      </c>
      <c r="L60" s="41"/>
      <c r="M60" s="41"/>
      <c r="N60" s="41" t="s">
        <v>2521</v>
      </c>
      <c r="O60" s="21">
        <v>46295</v>
      </c>
      <c r="P60" s="28"/>
      <c r="Q60" s="91" t="s">
        <v>2521</v>
      </c>
      <c r="R60" s="21">
        <v>46295</v>
      </c>
      <c r="S60" s="28" t="s">
        <v>24</v>
      </c>
      <c r="T60" s="28" t="s">
        <v>1671</v>
      </c>
      <c r="U60" s="28" t="s">
        <v>28</v>
      </c>
      <c r="V60" s="28"/>
    </row>
    <row r="61" ht="14.5" spans="1:22">
      <c r="A61" s="18">
        <v>54</v>
      </c>
      <c r="B61" s="31" t="s">
        <v>19</v>
      </c>
      <c r="C61" s="22" t="s">
        <v>2557</v>
      </c>
      <c r="D61" s="35">
        <v>46298</v>
      </c>
      <c r="E61" s="22" t="s">
        <v>2554</v>
      </c>
      <c r="F61" s="22">
        <v>6000041243</v>
      </c>
      <c r="G61" s="22">
        <v>516306001026001</v>
      </c>
      <c r="H61" s="22">
        <v>1</v>
      </c>
      <c r="I61" s="22">
        <v>1</v>
      </c>
      <c r="J61" s="22">
        <v>0</v>
      </c>
      <c r="K61" s="38" t="s">
        <v>22</v>
      </c>
      <c r="L61" s="38"/>
      <c r="M61" s="38"/>
      <c r="N61" s="38" t="s">
        <v>2521</v>
      </c>
      <c r="O61" s="63">
        <v>46298</v>
      </c>
      <c r="P61" s="28"/>
      <c r="Q61" s="91" t="s">
        <v>2521</v>
      </c>
      <c r="R61" s="63">
        <v>46298</v>
      </c>
      <c r="S61" s="28" t="s">
        <v>24</v>
      </c>
      <c r="T61" s="28"/>
      <c r="U61" s="28"/>
      <c r="V61" s="28"/>
    </row>
    <row r="62" ht="14.5" spans="1:22">
      <c r="A62" s="18">
        <v>55</v>
      </c>
      <c r="B62" s="31" t="s">
        <v>19</v>
      </c>
      <c r="C62" s="18" t="s">
        <v>2557</v>
      </c>
      <c r="D62" s="21">
        <v>46298</v>
      </c>
      <c r="E62" s="18" t="s">
        <v>2554</v>
      </c>
      <c r="F62" s="22">
        <v>6000041243</v>
      </c>
      <c r="G62" s="94">
        <v>516306001026002</v>
      </c>
      <c r="H62" s="22">
        <v>1</v>
      </c>
      <c r="I62" s="18">
        <v>1</v>
      </c>
      <c r="J62" s="22">
        <v>0</v>
      </c>
      <c r="K62" s="38" t="s">
        <v>22</v>
      </c>
      <c r="L62" s="28"/>
      <c r="M62" s="28"/>
      <c r="N62" s="26" t="s">
        <v>2521</v>
      </c>
      <c r="O62" s="63">
        <v>46298</v>
      </c>
      <c r="P62" s="28"/>
      <c r="Q62" s="91" t="s">
        <v>2521</v>
      </c>
      <c r="R62" s="63">
        <v>46298</v>
      </c>
      <c r="S62" s="28" t="s">
        <v>24</v>
      </c>
      <c r="T62" s="28"/>
      <c r="U62" s="28"/>
      <c r="V62" s="28"/>
    </row>
    <row r="63" ht="14.5" spans="1:22">
      <c r="A63" s="18">
        <v>56</v>
      </c>
      <c r="B63" s="31" t="s">
        <v>19</v>
      </c>
      <c r="C63" s="18" t="s">
        <v>2557</v>
      </c>
      <c r="D63" s="21">
        <v>46298</v>
      </c>
      <c r="E63" s="18" t="s">
        <v>2554</v>
      </c>
      <c r="F63" s="22">
        <v>6000041243</v>
      </c>
      <c r="G63" s="94">
        <v>516306001026003</v>
      </c>
      <c r="H63" s="31">
        <v>1</v>
      </c>
      <c r="I63" s="31">
        <v>0</v>
      </c>
      <c r="J63" s="31">
        <v>1</v>
      </c>
      <c r="K63" s="28" t="s">
        <v>2565</v>
      </c>
      <c r="L63" s="28"/>
      <c r="M63" s="28"/>
      <c r="N63" s="26" t="s">
        <v>2521</v>
      </c>
      <c r="O63" s="63">
        <v>46298</v>
      </c>
      <c r="P63" s="28"/>
      <c r="Q63" s="91" t="s">
        <v>2521</v>
      </c>
      <c r="R63" s="63">
        <v>46298</v>
      </c>
      <c r="S63" s="28" t="s">
        <v>24</v>
      </c>
      <c r="T63" s="28" t="s">
        <v>2566</v>
      </c>
      <c r="U63" s="28" t="s">
        <v>28</v>
      </c>
      <c r="V63" s="28"/>
    </row>
    <row r="64" ht="14.5" spans="1:22">
      <c r="A64" s="18">
        <v>57</v>
      </c>
      <c r="B64" s="31" t="s">
        <v>19</v>
      </c>
      <c r="C64" s="18" t="s">
        <v>2557</v>
      </c>
      <c r="D64" s="21">
        <v>46298</v>
      </c>
      <c r="E64" s="18" t="s">
        <v>2554</v>
      </c>
      <c r="F64" s="22">
        <v>6000041243</v>
      </c>
      <c r="G64" s="94">
        <v>516306001026004</v>
      </c>
      <c r="H64" s="22">
        <v>1</v>
      </c>
      <c r="I64" s="18">
        <v>1</v>
      </c>
      <c r="J64" s="22">
        <v>0</v>
      </c>
      <c r="K64" s="38" t="s">
        <v>22</v>
      </c>
      <c r="L64" s="28"/>
      <c r="M64" s="28"/>
      <c r="N64" s="26" t="s">
        <v>2521</v>
      </c>
      <c r="O64" s="63">
        <v>46298</v>
      </c>
      <c r="P64" s="28"/>
      <c r="Q64" s="91" t="s">
        <v>2521</v>
      </c>
      <c r="R64" s="63">
        <v>46298</v>
      </c>
      <c r="S64" s="28" t="s">
        <v>24</v>
      </c>
      <c r="T64" s="28"/>
      <c r="U64" s="28"/>
      <c r="V64" s="28"/>
    </row>
    <row r="65" ht="14.5" spans="1:22">
      <c r="A65" s="18">
        <v>58</v>
      </c>
      <c r="B65" s="31" t="s">
        <v>19</v>
      </c>
      <c r="C65" s="18" t="s">
        <v>2557</v>
      </c>
      <c r="D65" s="21">
        <v>46298</v>
      </c>
      <c r="E65" s="18" t="s">
        <v>2554</v>
      </c>
      <c r="F65" s="22">
        <v>6000041243</v>
      </c>
      <c r="G65" s="94">
        <v>516306001026005</v>
      </c>
      <c r="H65" s="22">
        <v>1</v>
      </c>
      <c r="I65" s="18">
        <v>1</v>
      </c>
      <c r="J65" s="22">
        <v>0</v>
      </c>
      <c r="K65" s="38" t="s">
        <v>22</v>
      </c>
      <c r="L65" s="28"/>
      <c r="M65" s="28"/>
      <c r="N65" s="26" t="s">
        <v>2521</v>
      </c>
      <c r="O65" s="63">
        <v>46298</v>
      </c>
      <c r="P65" s="28"/>
      <c r="Q65" s="91" t="s">
        <v>2521</v>
      </c>
      <c r="R65" s="63">
        <v>46298</v>
      </c>
      <c r="S65" s="28" t="s">
        <v>24</v>
      </c>
      <c r="T65" s="28"/>
      <c r="U65" s="28"/>
      <c r="V65" s="28"/>
    </row>
    <row r="66" ht="14.5" spans="1:22">
      <c r="A66" s="18">
        <v>59</v>
      </c>
      <c r="B66" s="31" t="s">
        <v>19</v>
      </c>
      <c r="C66" s="18" t="s">
        <v>2557</v>
      </c>
      <c r="D66" s="21">
        <v>46298</v>
      </c>
      <c r="E66" s="18" t="s">
        <v>2554</v>
      </c>
      <c r="F66" s="22">
        <v>6000041243</v>
      </c>
      <c r="G66" s="94">
        <v>516306001026006</v>
      </c>
      <c r="H66" s="22">
        <v>1</v>
      </c>
      <c r="I66" s="18">
        <v>1</v>
      </c>
      <c r="J66" s="22">
        <v>0</v>
      </c>
      <c r="K66" s="38" t="s">
        <v>22</v>
      </c>
      <c r="L66" s="28"/>
      <c r="M66" s="28"/>
      <c r="N66" s="26" t="s">
        <v>2521</v>
      </c>
      <c r="O66" s="63">
        <v>46298</v>
      </c>
      <c r="P66" s="28"/>
      <c r="Q66" s="91" t="s">
        <v>2521</v>
      </c>
      <c r="R66" s="63">
        <v>46298</v>
      </c>
      <c r="S66" s="28" t="s">
        <v>24</v>
      </c>
      <c r="T66" s="28"/>
      <c r="U66" s="28"/>
      <c r="V66" s="28"/>
    </row>
    <row r="67" ht="14.5" spans="1:22">
      <c r="A67" s="18">
        <v>60</v>
      </c>
      <c r="B67" s="31" t="s">
        <v>19</v>
      </c>
      <c r="C67" s="18" t="s">
        <v>2557</v>
      </c>
      <c r="D67" s="21">
        <v>46298</v>
      </c>
      <c r="E67" s="18" t="s">
        <v>2554</v>
      </c>
      <c r="F67" s="22">
        <v>6000041243</v>
      </c>
      <c r="G67" s="94">
        <v>516306001026007</v>
      </c>
      <c r="H67" s="22"/>
      <c r="I67" s="18"/>
      <c r="J67" s="22"/>
      <c r="K67" s="38" t="s">
        <v>2567</v>
      </c>
      <c r="L67" s="28"/>
      <c r="M67" s="28"/>
      <c r="N67" s="26" t="s">
        <v>2521</v>
      </c>
      <c r="O67" s="63">
        <v>46298</v>
      </c>
      <c r="P67" s="28"/>
      <c r="Q67" s="91" t="s">
        <v>2521</v>
      </c>
      <c r="R67" s="63">
        <v>46298</v>
      </c>
      <c r="S67" s="28" t="s">
        <v>24</v>
      </c>
      <c r="T67" s="28" t="s">
        <v>1671</v>
      </c>
      <c r="U67" s="28" t="s">
        <v>28</v>
      </c>
      <c r="V67" s="28"/>
    </row>
    <row r="68" ht="14.5" spans="1:22">
      <c r="A68" s="18">
        <v>61</v>
      </c>
      <c r="B68" s="31" t="s">
        <v>19</v>
      </c>
      <c r="C68" s="18" t="s">
        <v>2557</v>
      </c>
      <c r="D68" s="21">
        <v>46298</v>
      </c>
      <c r="E68" s="18" t="s">
        <v>2554</v>
      </c>
      <c r="F68" s="22">
        <v>6000041243</v>
      </c>
      <c r="G68" s="94">
        <v>516306001026008</v>
      </c>
      <c r="H68" s="22">
        <v>1</v>
      </c>
      <c r="I68" s="18">
        <v>1</v>
      </c>
      <c r="J68" s="22">
        <v>0</v>
      </c>
      <c r="K68" s="38" t="s">
        <v>22</v>
      </c>
      <c r="L68" s="28"/>
      <c r="M68" s="28"/>
      <c r="N68" s="26" t="s">
        <v>2521</v>
      </c>
      <c r="O68" s="63">
        <v>46298</v>
      </c>
      <c r="P68" s="28"/>
      <c r="Q68" s="91" t="s">
        <v>2521</v>
      </c>
      <c r="R68" s="63">
        <v>46298</v>
      </c>
      <c r="S68" s="28" t="s">
        <v>24</v>
      </c>
      <c r="T68" s="28"/>
      <c r="U68" s="28"/>
      <c r="V68" s="28"/>
    </row>
    <row r="69" ht="14.5" spans="1:22">
      <c r="A69" s="18">
        <v>62</v>
      </c>
      <c r="B69" s="31" t="s">
        <v>19</v>
      </c>
      <c r="C69" s="18" t="s">
        <v>2557</v>
      </c>
      <c r="D69" s="21">
        <v>46298</v>
      </c>
      <c r="E69" s="18" t="s">
        <v>2554</v>
      </c>
      <c r="F69" s="22">
        <v>6000041243</v>
      </c>
      <c r="G69" s="94">
        <v>516306001026009</v>
      </c>
      <c r="H69" s="22">
        <v>1</v>
      </c>
      <c r="I69" s="18">
        <v>1</v>
      </c>
      <c r="J69" s="22">
        <v>0</v>
      </c>
      <c r="K69" s="38" t="s">
        <v>22</v>
      </c>
      <c r="L69" s="28"/>
      <c r="M69" s="28"/>
      <c r="N69" s="26" t="s">
        <v>2521</v>
      </c>
      <c r="O69" s="63">
        <v>46298</v>
      </c>
      <c r="P69" s="28"/>
      <c r="Q69" s="91" t="s">
        <v>2521</v>
      </c>
      <c r="R69" s="63">
        <v>46298</v>
      </c>
      <c r="S69" s="28" t="s">
        <v>24</v>
      </c>
      <c r="T69" s="28"/>
      <c r="U69" s="28"/>
      <c r="V69" s="28"/>
    </row>
    <row r="70" ht="14.5" spans="1:22">
      <c r="A70" s="18">
        <v>63</v>
      </c>
      <c r="B70" s="31" t="s">
        <v>19</v>
      </c>
      <c r="C70" s="18" t="s">
        <v>2557</v>
      </c>
      <c r="D70" s="21">
        <v>46298</v>
      </c>
      <c r="E70" s="18" t="s">
        <v>2554</v>
      </c>
      <c r="F70" s="22">
        <v>6000041243</v>
      </c>
      <c r="G70" s="94">
        <v>516306001026010</v>
      </c>
      <c r="H70" s="28"/>
      <c r="I70" s="28"/>
      <c r="J70" s="28"/>
      <c r="K70" s="28" t="s">
        <v>2568</v>
      </c>
      <c r="L70" s="28"/>
      <c r="M70" s="28"/>
      <c r="N70" s="26" t="s">
        <v>2521</v>
      </c>
      <c r="O70" s="63">
        <v>46298</v>
      </c>
      <c r="P70" s="28"/>
      <c r="Q70" s="91" t="s">
        <v>2521</v>
      </c>
      <c r="R70" s="63">
        <v>46298</v>
      </c>
      <c r="S70" s="28" t="s">
        <v>24</v>
      </c>
      <c r="T70" s="28" t="s">
        <v>2566</v>
      </c>
      <c r="U70" s="28" t="s">
        <v>28</v>
      </c>
      <c r="V70" s="28"/>
    </row>
    <row r="71" ht="14.5" spans="1:22">
      <c r="A71" s="18">
        <v>64</v>
      </c>
      <c r="B71" s="31" t="s">
        <v>19</v>
      </c>
      <c r="C71" s="18" t="s">
        <v>2557</v>
      </c>
      <c r="D71" s="21">
        <v>46298</v>
      </c>
      <c r="E71" s="18" t="s">
        <v>2554</v>
      </c>
      <c r="F71" s="22">
        <v>6000041243</v>
      </c>
      <c r="G71" s="94">
        <v>516306001026011</v>
      </c>
      <c r="H71" s="22">
        <v>1</v>
      </c>
      <c r="I71" s="18">
        <v>1</v>
      </c>
      <c r="J71" s="22">
        <v>0</v>
      </c>
      <c r="K71" s="38" t="s">
        <v>22</v>
      </c>
      <c r="L71" s="28"/>
      <c r="M71" s="28"/>
      <c r="N71" s="26" t="s">
        <v>2521</v>
      </c>
      <c r="O71" s="63">
        <v>46298</v>
      </c>
      <c r="P71" s="28"/>
      <c r="Q71" s="91" t="s">
        <v>2521</v>
      </c>
      <c r="R71" s="63">
        <v>46298</v>
      </c>
      <c r="S71" s="28" t="s">
        <v>24</v>
      </c>
      <c r="T71" s="28"/>
      <c r="U71" s="28"/>
      <c r="V71" s="28"/>
    </row>
    <row r="72" ht="14.5" spans="1:22">
      <c r="A72" s="18">
        <v>65</v>
      </c>
      <c r="B72" s="31" t="s">
        <v>19</v>
      </c>
      <c r="C72" s="18" t="s">
        <v>2557</v>
      </c>
      <c r="D72" s="21">
        <v>46298</v>
      </c>
      <c r="E72" s="18" t="s">
        <v>2554</v>
      </c>
      <c r="F72" s="22">
        <v>6000041243</v>
      </c>
      <c r="G72" s="94">
        <v>516306001026012</v>
      </c>
      <c r="H72" s="22">
        <v>1</v>
      </c>
      <c r="I72" s="18">
        <v>1</v>
      </c>
      <c r="J72" s="22">
        <v>0</v>
      </c>
      <c r="K72" s="38" t="s">
        <v>22</v>
      </c>
      <c r="L72" s="28"/>
      <c r="M72" s="28"/>
      <c r="N72" s="26" t="s">
        <v>2521</v>
      </c>
      <c r="O72" s="63">
        <v>46298</v>
      </c>
      <c r="P72" s="28"/>
      <c r="Q72" s="91" t="s">
        <v>2521</v>
      </c>
      <c r="R72" s="63">
        <v>46298</v>
      </c>
      <c r="S72" s="28" t="s">
        <v>24</v>
      </c>
      <c r="T72" s="28"/>
      <c r="U72" s="28"/>
      <c r="V72" s="28"/>
    </row>
    <row r="73" ht="14.5" spans="1:22">
      <c r="A73" s="18">
        <v>66</v>
      </c>
      <c r="B73" s="31" t="s">
        <v>19</v>
      </c>
      <c r="C73" s="18" t="s">
        <v>2557</v>
      </c>
      <c r="D73" s="21">
        <v>46298</v>
      </c>
      <c r="E73" s="18" t="s">
        <v>2554</v>
      </c>
      <c r="F73" s="22">
        <v>6000041243</v>
      </c>
      <c r="G73" s="94">
        <v>516306001026013</v>
      </c>
      <c r="H73" s="22">
        <v>1</v>
      </c>
      <c r="I73" s="18">
        <v>1</v>
      </c>
      <c r="J73" s="22">
        <v>0</v>
      </c>
      <c r="K73" s="38" t="s">
        <v>22</v>
      </c>
      <c r="L73" s="28"/>
      <c r="M73" s="28"/>
      <c r="N73" s="26" t="s">
        <v>2521</v>
      </c>
      <c r="O73" s="63">
        <v>46298</v>
      </c>
      <c r="P73" s="28"/>
      <c r="Q73" s="91" t="s">
        <v>2521</v>
      </c>
      <c r="R73" s="63">
        <v>46298</v>
      </c>
      <c r="S73" s="28" t="s">
        <v>24</v>
      </c>
      <c r="T73" s="28"/>
      <c r="U73" s="28"/>
      <c r="V73" s="28"/>
    </row>
    <row r="74" ht="14.5" spans="1:22">
      <c r="A74" s="31"/>
      <c r="B74" s="31"/>
      <c r="C74" s="28"/>
      <c r="D74" s="81"/>
      <c r="E74" s="28"/>
      <c r="F74" s="28"/>
      <c r="G74" s="31"/>
      <c r="H74" s="28"/>
      <c r="I74" s="28"/>
      <c r="J74" s="28"/>
      <c r="K74" s="28"/>
      <c r="L74" s="28"/>
      <c r="M74" s="28"/>
      <c r="N74" s="26"/>
      <c r="O74" s="63"/>
      <c r="P74" s="28"/>
      <c r="Q74" s="28"/>
      <c r="R74" s="63"/>
      <c r="S74" s="28"/>
      <c r="T74" s="28"/>
      <c r="U74" s="28"/>
      <c r="V74" s="28"/>
    </row>
    <row r="75" ht="12.5" spans="1:22">
      <c r="A75" s="31"/>
      <c r="B75" s="31"/>
      <c r="C75" s="28"/>
      <c r="D75" s="81"/>
      <c r="E75" s="28"/>
      <c r="F75" s="28"/>
      <c r="G75" s="31"/>
      <c r="H75" s="28"/>
      <c r="I75" s="28"/>
      <c r="J75" s="28"/>
      <c r="K75" s="28"/>
      <c r="L75" s="28"/>
      <c r="M75" s="28"/>
      <c r="N75" s="28"/>
      <c r="O75" s="63"/>
      <c r="P75" s="28"/>
      <c r="Q75" s="28"/>
      <c r="R75" s="63"/>
      <c r="S75" s="28"/>
      <c r="T75" s="28"/>
      <c r="U75" s="28"/>
      <c r="V75" s="28"/>
    </row>
    <row r="76" ht="12.5" spans="1:22">
      <c r="A76" s="31"/>
      <c r="B76" s="31"/>
      <c r="C76" s="28"/>
      <c r="D76" s="81"/>
      <c r="E76" s="28"/>
      <c r="F76" s="28"/>
      <c r="G76" s="31"/>
      <c r="H76" s="28"/>
      <c r="I76" s="28"/>
      <c r="J76" s="28"/>
      <c r="K76" s="28"/>
      <c r="L76" s="28"/>
      <c r="M76" s="28"/>
      <c r="N76" s="28"/>
      <c r="O76" s="63"/>
      <c r="P76" s="28"/>
      <c r="Q76" s="28"/>
      <c r="R76" s="63"/>
      <c r="S76" s="28"/>
      <c r="T76" s="28"/>
      <c r="U76" s="28"/>
      <c r="V76" s="28"/>
    </row>
    <row r="77" ht="12.5" spans="1:22">
      <c r="A77" s="31"/>
      <c r="B77" s="31"/>
      <c r="C77" s="28"/>
      <c r="D77" s="81"/>
      <c r="E77" s="28"/>
      <c r="F77" s="28"/>
      <c r="G77" s="31"/>
      <c r="H77" s="28"/>
      <c r="I77" s="28"/>
      <c r="J77" s="28"/>
      <c r="K77" s="28"/>
      <c r="L77" s="28"/>
      <c r="M77" s="28"/>
      <c r="N77" s="28"/>
      <c r="O77" s="63"/>
      <c r="P77" s="28"/>
      <c r="Q77" s="28"/>
      <c r="R77" s="63"/>
      <c r="S77" s="28"/>
      <c r="T77" s="28"/>
      <c r="U77" s="28"/>
      <c r="V77" s="28"/>
    </row>
    <row r="78" ht="12.5" spans="1:22">
      <c r="A78" s="31"/>
      <c r="B78" s="31"/>
      <c r="C78" s="28"/>
      <c r="D78" s="81"/>
      <c r="E78" s="28"/>
      <c r="F78" s="28"/>
      <c r="G78" s="31"/>
      <c r="H78" s="28"/>
      <c r="I78" s="28"/>
      <c r="J78" s="28"/>
      <c r="K78" s="28"/>
      <c r="L78" s="28"/>
      <c r="M78" s="28"/>
      <c r="N78" s="28"/>
      <c r="O78" s="63"/>
      <c r="P78" s="28"/>
      <c r="Q78" s="28"/>
      <c r="R78" s="63"/>
      <c r="S78" s="28"/>
      <c r="T78" s="28"/>
      <c r="U78" s="28"/>
      <c r="V78" s="28"/>
    </row>
    <row r="79" ht="12.5" spans="1:22">
      <c r="A79" s="31"/>
      <c r="B79" s="31"/>
      <c r="C79" s="28"/>
      <c r="D79" s="81"/>
      <c r="E79" s="28"/>
      <c r="F79" s="28"/>
      <c r="G79" s="31"/>
      <c r="H79" s="28"/>
      <c r="I79" s="28"/>
      <c r="J79" s="28"/>
      <c r="K79" s="28"/>
      <c r="L79" s="28"/>
      <c r="M79" s="28"/>
      <c r="N79" s="28"/>
      <c r="O79" s="63"/>
      <c r="P79" s="28"/>
      <c r="Q79" s="28"/>
      <c r="R79" s="63"/>
      <c r="S79" s="28"/>
      <c r="T79" s="28"/>
      <c r="U79" s="28"/>
      <c r="V79" s="28"/>
    </row>
    <row r="80" ht="12.5" spans="1:22">
      <c r="A80" s="31"/>
      <c r="B80" s="31"/>
      <c r="C80" s="28"/>
      <c r="D80" s="81"/>
      <c r="E80" s="28"/>
      <c r="F80" s="28"/>
      <c r="G80" s="31"/>
      <c r="H80" s="28"/>
      <c r="I80" s="28"/>
      <c r="J80" s="28"/>
      <c r="K80" s="28"/>
      <c r="L80" s="28"/>
      <c r="M80" s="28"/>
      <c r="N80" s="28"/>
      <c r="O80" s="63"/>
      <c r="P80" s="28"/>
      <c r="Q80" s="28"/>
      <c r="R80" s="63"/>
      <c r="S80" s="28"/>
      <c r="T80" s="28"/>
      <c r="U80" s="28"/>
      <c r="V80" s="28"/>
    </row>
    <row r="81" ht="12.5" spans="1:22">
      <c r="A81" s="31"/>
      <c r="B81" s="31"/>
      <c r="C81" s="28"/>
      <c r="D81" s="81"/>
      <c r="E81" s="28"/>
      <c r="F81" s="28"/>
      <c r="G81" s="31"/>
      <c r="H81" s="28"/>
      <c r="I81" s="28"/>
      <c r="J81" s="28"/>
      <c r="K81" s="28"/>
      <c r="L81" s="28"/>
      <c r="M81" s="28"/>
      <c r="N81" s="28"/>
      <c r="O81" s="63"/>
      <c r="P81" s="28"/>
      <c r="Q81" s="28"/>
      <c r="R81" s="63"/>
      <c r="S81" s="28"/>
      <c r="T81" s="28"/>
      <c r="U81" s="28"/>
      <c r="V81" s="28"/>
    </row>
    <row r="82" ht="12.5" spans="1:22">
      <c r="A82" s="31"/>
      <c r="B82" s="31"/>
      <c r="C82" s="28"/>
      <c r="D82" s="81"/>
      <c r="E82" s="28"/>
      <c r="F82" s="28"/>
      <c r="G82" s="31"/>
      <c r="H82" s="28"/>
      <c r="I82" s="28"/>
      <c r="J82" s="28"/>
      <c r="K82" s="28"/>
      <c r="L82" s="28"/>
      <c r="M82" s="28"/>
      <c r="N82" s="28"/>
      <c r="O82" s="63"/>
      <c r="P82" s="28"/>
      <c r="Q82" s="28"/>
      <c r="R82" s="63"/>
      <c r="S82" s="28"/>
      <c r="T82" s="28"/>
      <c r="U82" s="28"/>
      <c r="V82" s="28"/>
    </row>
    <row r="83" ht="12.5" spans="1:22">
      <c r="A83" s="86"/>
      <c r="B83" s="86"/>
      <c r="D83" s="85"/>
      <c r="G83" s="86"/>
      <c r="O83" s="97"/>
      <c r="R83" s="97"/>
    </row>
    <row r="84" ht="12.5" spans="1:22">
      <c r="A84" s="86"/>
      <c r="B84" s="86"/>
      <c r="D84" s="85"/>
      <c r="G84" s="86"/>
      <c r="O84" s="97"/>
      <c r="R84" s="97"/>
    </row>
    <row r="85" ht="12.5" spans="1:22">
      <c r="A85" s="86"/>
      <c r="B85" s="86"/>
      <c r="D85" s="85"/>
      <c r="G85" s="86"/>
      <c r="O85" s="97"/>
      <c r="R85" s="97"/>
    </row>
    <row r="86" ht="12.5" spans="1:22">
      <c r="A86" s="86"/>
      <c r="B86" s="86"/>
      <c r="D86" s="85"/>
      <c r="G86" s="86"/>
      <c r="O86" s="97"/>
      <c r="R86" s="97"/>
    </row>
    <row r="87" ht="12.5" spans="1:22">
      <c r="A87" s="86"/>
      <c r="B87" s="86"/>
      <c r="D87" s="85"/>
      <c r="G87" s="86"/>
      <c r="O87" s="97"/>
      <c r="R87" s="97"/>
    </row>
    <row r="88" ht="12.5" spans="1:22">
      <c r="A88" s="86"/>
      <c r="B88" s="86"/>
      <c r="D88" s="85"/>
      <c r="G88" s="86"/>
      <c r="O88" s="97"/>
      <c r="R88" s="97"/>
    </row>
    <row r="89" ht="12.5" spans="1:22">
      <c r="A89" s="86"/>
      <c r="B89" s="86"/>
      <c r="D89" s="85"/>
      <c r="G89" s="86"/>
      <c r="O89" s="97"/>
      <c r="R89" s="97"/>
    </row>
    <row r="90" ht="12.5" spans="1:22">
      <c r="A90" s="86"/>
      <c r="B90" s="86"/>
      <c r="D90" s="85"/>
      <c r="G90" s="86"/>
      <c r="O90" s="97"/>
      <c r="R90" s="97"/>
    </row>
    <row r="91" ht="12.5" spans="1:22">
      <c r="A91" s="86"/>
      <c r="B91" s="86"/>
      <c r="D91" s="85"/>
      <c r="G91" s="86"/>
      <c r="O91" s="97"/>
      <c r="R91" s="97"/>
    </row>
    <row r="92" ht="12.5" spans="1:22">
      <c r="A92" s="86"/>
      <c r="B92" s="86"/>
      <c r="D92" s="85"/>
      <c r="G92" s="86"/>
      <c r="O92" s="97"/>
      <c r="R92" s="97"/>
    </row>
    <row r="93" ht="12.5" spans="1:22">
      <c r="A93" s="86"/>
      <c r="B93" s="86"/>
      <c r="D93" s="85"/>
      <c r="G93" s="86"/>
      <c r="O93" s="97"/>
      <c r="R93" s="97"/>
    </row>
    <row r="94" ht="12.5" spans="1:22">
      <c r="A94" s="86"/>
      <c r="B94" s="86"/>
      <c r="D94" s="85"/>
      <c r="G94" s="86"/>
      <c r="O94" s="97"/>
      <c r="R94" s="97"/>
    </row>
    <row r="95" ht="12.5" spans="1:22">
      <c r="A95" s="86"/>
      <c r="B95" s="86"/>
      <c r="D95" s="85"/>
      <c r="G95" s="86"/>
      <c r="O95" s="97"/>
      <c r="R95" s="97"/>
    </row>
    <row r="96" ht="12.5" spans="1:22">
      <c r="A96" s="86"/>
      <c r="B96" s="86"/>
      <c r="D96" s="85"/>
      <c r="G96" s="86"/>
      <c r="O96" s="97"/>
      <c r="R96" s="97"/>
    </row>
    <row r="97" ht="12.5" spans="1:18">
      <c r="A97" s="86"/>
      <c r="B97" s="86"/>
      <c r="D97" s="85"/>
      <c r="G97" s="86"/>
      <c r="O97" s="97"/>
      <c r="R97" s="97"/>
    </row>
    <row r="98" ht="12.5" spans="1:18">
      <c r="A98" s="86"/>
      <c r="B98" s="86"/>
      <c r="D98" s="85"/>
      <c r="G98" s="86"/>
      <c r="O98" s="97"/>
      <c r="R98" s="97"/>
    </row>
    <row r="99" ht="12.5" spans="1:18">
      <c r="A99" s="86"/>
      <c r="B99" s="86"/>
      <c r="D99" s="85"/>
      <c r="G99" s="86"/>
      <c r="O99" s="97"/>
      <c r="R99" s="97"/>
    </row>
    <row r="100" ht="12.5" spans="1:18">
      <c r="A100" s="86"/>
      <c r="B100" s="86"/>
      <c r="D100" s="85"/>
      <c r="G100" s="86"/>
      <c r="O100" s="97"/>
      <c r="R100" s="97"/>
    </row>
    <row r="101" ht="12.5" spans="1:18">
      <c r="A101" s="86"/>
      <c r="B101" s="86"/>
      <c r="D101" s="85"/>
      <c r="G101" s="86"/>
      <c r="O101" s="97"/>
      <c r="R101" s="97"/>
    </row>
    <row r="102" ht="12.5" spans="1:18">
      <c r="A102" s="86"/>
      <c r="B102" s="86"/>
      <c r="D102" s="85"/>
      <c r="G102" s="86"/>
      <c r="O102" s="97"/>
      <c r="R102" s="97"/>
    </row>
    <row r="103" ht="12.5" spans="1:18">
      <c r="A103" s="86"/>
      <c r="B103" s="86"/>
      <c r="D103" s="85"/>
      <c r="G103" s="86"/>
      <c r="O103" s="97"/>
      <c r="R103" s="97"/>
    </row>
    <row r="104" ht="12.5" spans="1:18">
      <c r="A104" s="86"/>
      <c r="B104" s="86"/>
      <c r="D104" s="85"/>
      <c r="G104" s="86"/>
      <c r="O104" s="97"/>
      <c r="R104" s="97"/>
    </row>
    <row r="105" ht="12.5" spans="1:18">
      <c r="A105" s="86"/>
      <c r="B105" s="86"/>
      <c r="D105" s="85"/>
      <c r="G105" s="86"/>
      <c r="O105" s="97"/>
      <c r="R105" s="97"/>
    </row>
    <row r="106" ht="12.5" spans="1:18">
      <c r="A106" s="86"/>
      <c r="B106" s="86"/>
      <c r="D106" s="85"/>
      <c r="G106" s="86"/>
      <c r="O106" s="97"/>
      <c r="R106" s="97"/>
    </row>
    <row r="107" ht="12.5" spans="1:18">
      <c r="A107" s="86"/>
      <c r="B107" s="86"/>
      <c r="D107" s="85"/>
      <c r="G107" s="86"/>
      <c r="O107" s="97"/>
      <c r="R107" s="97"/>
    </row>
    <row r="108" ht="12.5" spans="1:18">
      <c r="A108" s="86"/>
      <c r="B108" s="86"/>
      <c r="D108" s="85"/>
      <c r="G108" s="86"/>
      <c r="O108" s="97"/>
      <c r="R108" s="97"/>
    </row>
    <row r="109" ht="12.5" spans="1:18">
      <c r="A109" s="86"/>
      <c r="B109" s="86"/>
      <c r="D109" s="85"/>
      <c r="G109" s="86"/>
      <c r="O109" s="97"/>
      <c r="R109" s="97"/>
    </row>
    <row r="110" ht="12.5" spans="1:18">
      <c r="A110" s="86"/>
      <c r="B110" s="86"/>
      <c r="D110" s="85"/>
      <c r="G110" s="86"/>
      <c r="O110" s="97"/>
      <c r="R110" s="97"/>
    </row>
    <row r="111" ht="12.5" spans="1:18">
      <c r="A111" s="86"/>
      <c r="B111" s="86"/>
      <c r="D111" s="85"/>
      <c r="G111" s="86"/>
      <c r="O111" s="97"/>
      <c r="R111" s="97"/>
    </row>
    <row r="112" ht="12.5" spans="1:18">
      <c r="A112" s="86"/>
      <c r="B112" s="86"/>
      <c r="D112" s="85"/>
      <c r="G112" s="86"/>
      <c r="O112" s="97"/>
      <c r="R112" s="97"/>
    </row>
    <row r="113" ht="12.5" spans="1:18">
      <c r="A113" s="86"/>
      <c r="B113" s="86"/>
      <c r="D113" s="85"/>
      <c r="G113" s="86"/>
      <c r="O113" s="97"/>
      <c r="R113" s="97"/>
    </row>
    <row r="114" ht="12.5" spans="1:18">
      <c r="A114" s="86"/>
      <c r="B114" s="86"/>
      <c r="D114" s="85"/>
      <c r="G114" s="86"/>
      <c r="O114" s="97"/>
      <c r="R114" s="97"/>
    </row>
    <row r="115" ht="12.5" spans="1:18">
      <c r="A115" s="86"/>
      <c r="B115" s="86"/>
      <c r="D115" s="85"/>
      <c r="G115" s="86"/>
      <c r="O115" s="97"/>
      <c r="R115" s="97"/>
    </row>
    <row r="116" ht="12.5" spans="1:18">
      <c r="A116" s="86"/>
      <c r="B116" s="86"/>
      <c r="D116" s="85"/>
      <c r="G116" s="86"/>
      <c r="O116" s="97"/>
      <c r="R116" s="97"/>
    </row>
    <row r="117" ht="12.5" spans="1:18">
      <c r="A117" s="86"/>
      <c r="B117" s="86"/>
      <c r="D117" s="85"/>
      <c r="G117" s="86"/>
      <c r="O117" s="97"/>
      <c r="R117" s="97"/>
    </row>
    <row r="118" ht="12.5" spans="1:18">
      <c r="A118" s="86"/>
      <c r="B118" s="86"/>
      <c r="D118" s="85"/>
      <c r="G118" s="86"/>
      <c r="O118" s="97"/>
      <c r="R118" s="97"/>
    </row>
    <row r="119" ht="12.5" spans="1:18">
      <c r="A119" s="86"/>
      <c r="B119" s="86"/>
      <c r="D119" s="85"/>
      <c r="G119" s="86"/>
      <c r="O119" s="97"/>
      <c r="R119" s="97"/>
    </row>
    <row r="120" ht="12.5" spans="1:18">
      <c r="A120" s="86"/>
      <c r="B120" s="86"/>
      <c r="D120" s="85"/>
      <c r="G120" s="86"/>
      <c r="O120" s="97"/>
      <c r="R120" s="97"/>
    </row>
    <row r="121" ht="12.5" spans="1:18">
      <c r="A121" s="86"/>
      <c r="B121" s="86"/>
      <c r="D121" s="85"/>
      <c r="G121" s="86"/>
      <c r="O121" s="97"/>
      <c r="R121" s="97"/>
    </row>
    <row r="122" ht="12.5" spans="1:18">
      <c r="A122" s="86"/>
      <c r="B122" s="86"/>
      <c r="D122" s="85"/>
      <c r="G122" s="86"/>
      <c r="O122" s="97"/>
      <c r="R122" s="97"/>
    </row>
    <row r="123" ht="12.5" spans="1:18">
      <c r="A123" s="86"/>
      <c r="B123" s="86"/>
      <c r="D123" s="85"/>
      <c r="G123" s="86"/>
      <c r="O123" s="97"/>
      <c r="R123" s="97"/>
    </row>
    <row r="124" ht="12.5" spans="1:18">
      <c r="A124" s="86"/>
      <c r="B124" s="86"/>
      <c r="D124" s="85"/>
      <c r="G124" s="86"/>
      <c r="O124" s="97"/>
      <c r="R124" s="97"/>
    </row>
    <row r="125" ht="12.5" spans="1:18">
      <c r="A125" s="86"/>
      <c r="B125" s="86"/>
      <c r="D125" s="85"/>
      <c r="G125" s="86"/>
      <c r="O125" s="97"/>
      <c r="R125" s="97"/>
    </row>
    <row r="126" ht="12.5" spans="1:18">
      <c r="A126" s="86"/>
      <c r="B126" s="86"/>
      <c r="D126" s="85"/>
      <c r="G126" s="86"/>
      <c r="O126" s="97"/>
      <c r="R126" s="97"/>
    </row>
    <row r="127" ht="12.5" spans="1:18">
      <c r="A127" s="86"/>
      <c r="B127" s="86"/>
      <c r="D127" s="85"/>
      <c r="G127" s="86"/>
      <c r="O127" s="97"/>
      <c r="R127" s="97"/>
    </row>
    <row r="128" ht="12.5" spans="1:18">
      <c r="A128" s="86"/>
      <c r="B128" s="86"/>
      <c r="D128" s="85"/>
      <c r="G128" s="86"/>
      <c r="O128" s="97"/>
      <c r="R128" s="97"/>
    </row>
    <row r="129" ht="12.5" spans="1:18">
      <c r="A129" s="86"/>
      <c r="B129" s="86"/>
      <c r="D129" s="85"/>
      <c r="G129" s="86"/>
      <c r="O129" s="97"/>
      <c r="R129" s="97"/>
    </row>
    <row r="130" ht="12.5" spans="1:18">
      <c r="A130" s="86"/>
      <c r="B130" s="86"/>
      <c r="D130" s="85"/>
      <c r="G130" s="86"/>
      <c r="O130" s="97"/>
      <c r="R130" s="97"/>
    </row>
    <row r="131" ht="12.5" spans="1:18">
      <c r="A131" s="86"/>
      <c r="B131" s="86"/>
      <c r="D131" s="85"/>
      <c r="G131" s="86"/>
      <c r="O131" s="97"/>
      <c r="R131" s="97"/>
    </row>
    <row r="132" ht="12.5" spans="1:18">
      <c r="A132" s="86"/>
      <c r="B132" s="86"/>
      <c r="D132" s="85"/>
      <c r="G132" s="86"/>
      <c r="O132" s="97"/>
      <c r="R132" s="97"/>
    </row>
    <row r="133" ht="12.5" spans="1:18">
      <c r="A133" s="86"/>
      <c r="B133" s="86"/>
      <c r="D133" s="85"/>
      <c r="G133" s="86"/>
      <c r="O133" s="97"/>
      <c r="R133" s="97"/>
    </row>
    <row r="134" ht="12.5" spans="1:18">
      <c r="A134" s="86"/>
      <c r="B134" s="86"/>
      <c r="D134" s="85"/>
      <c r="G134" s="86"/>
      <c r="O134" s="97"/>
      <c r="R134" s="97"/>
    </row>
    <row r="135" ht="12.5" spans="1:18">
      <c r="A135" s="86"/>
      <c r="B135" s="86"/>
      <c r="D135" s="85"/>
      <c r="G135" s="86"/>
      <c r="O135" s="97"/>
      <c r="R135" s="97"/>
    </row>
    <row r="136" ht="12.5" spans="1:18">
      <c r="A136" s="86"/>
      <c r="B136" s="86"/>
      <c r="D136" s="85"/>
      <c r="G136" s="86"/>
      <c r="O136" s="97"/>
      <c r="R136" s="97"/>
    </row>
    <row r="137" ht="12.5" spans="1:18">
      <c r="A137" s="86"/>
      <c r="B137" s="86"/>
      <c r="D137" s="85"/>
      <c r="G137" s="86"/>
      <c r="O137" s="97"/>
      <c r="R137" s="97"/>
    </row>
    <row r="138" ht="12.5" spans="1:18">
      <c r="A138" s="86"/>
      <c r="B138" s="86"/>
      <c r="D138" s="85"/>
      <c r="G138" s="86"/>
      <c r="O138" s="97"/>
      <c r="R138" s="97"/>
    </row>
    <row r="139" ht="12.5" spans="1:18">
      <c r="A139" s="86"/>
      <c r="B139" s="86"/>
      <c r="D139" s="85"/>
      <c r="G139" s="86"/>
      <c r="O139" s="97"/>
      <c r="R139" s="97"/>
    </row>
    <row r="140" ht="12.5" spans="1:18">
      <c r="A140" s="86"/>
      <c r="B140" s="86"/>
      <c r="D140" s="85"/>
      <c r="G140" s="86"/>
      <c r="O140" s="97"/>
      <c r="R140" s="97"/>
    </row>
    <row r="141" ht="12.5" spans="1:18">
      <c r="A141" s="86"/>
      <c r="B141" s="86"/>
      <c r="D141" s="85"/>
      <c r="G141" s="86"/>
      <c r="O141" s="97"/>
      <c r="R141" s="97"/>
    </row>
    <row r="142" ht="12.5" spans="1:18">
      <c r="A142" s="86"/>
      <c r="B142" s="86"/>
      <c r="D142" s="85"/>
      <c r="G142" s="86"/>
      <c r="O142" s="97"/>
      <c r="R142" s="97"/>
    </row>
    <row r="143" ht="12.5" spans="1:18">
      <c r="A143" s="86"/>
      <c r="B143" s="86"/>
      <c r="D143" s="85"/>
      <c r="G143" s="86"/>
      <c r="O143" s="97"/>
      <c r="R143" s="97"/>
    </row>
    <row r="144" ht="12.5" spans="1:18">
      <c r="A144" s="86"/>
      <c r="B144" s="86"/>
      <c r="D144" s="85"/>
      <c r="G144" s="86"/>
      <c r="O144" s="97"/>
      <c r="R144" s="97"/>
    </row>
    <row r="145" ht="12.5" spans="1:18">
      <c r="A145" s="86"/>
      <c r="B145" s="86"/>
      <c r="D145" s="85"/>
      <c r="G145" s="86"/>
      <c r="O145" s="97"/>
      <c r="R145" s="97"/>
    </row>
    <row r="146" ht="12.5" spans="1:18">
      <c r="A146" s="86"/>
      <c r="B146" s="86"/>
      <c r="D146" s="85"/>
      <c r="G146" s="86"/>
      <c r="O146" s="97"/>
      <c r="R146" s="97"/>
    </row>
    <row r="147" ht="12.5" spans="1:18">
      <c r="A147" s="86"/>
      <c r="B147" s="86"/>
      <c r="D147" s="85"/>
      <c r="G147" s="86"/>
      <c r="O147" s="97"/>
      <c r="R147" s="97"/>
    </row>
    <row r="148" ht="12.5" spans="1:18">
      <c r="A148" s="86"/>
      <c r="B148" s="86"/>
      <c r="D148" s="85"/>
      <c r="G148" s="86"/>
      <c r="O148" s="97"/>
      <c r="R148" s="97"/>
    </row>
    <row r="149" ht="12.5" spans="1:18">
      <c r="A149" s="86"/>
      <c r="B149" s="86"/>
      <c r="D149" s="85"/>
      <c r="G149" s="86"/>
      <c r="O149" s="97"/>
      <c r="R149" s="97"/>
    </row>
    <row r="150" ht="12.5" spans="1:18">
      <c r="A150" s="86"/>
      <c r="B150" s="86"/>
      <c r="D150" s="85"/>
      <c r="G150" s="86"/>
      <c r="O150" s="97"/>
      <c r="R150" s="97"/>
    </row>
    <row r="151" ht="12.5" spans="1:18">
      <c r="A151" s="86"/>
      <c r="B151" s="86"/>
      <c r="D151" s="85"/>
      <c r="G151" s="86"/>
      <c r="O151" s="97"/>
      <c r="R151" s="97"/>
    </row>
    <row r="152" ht="12.5" spans="1:18">
      <c r="A152" s="86"/>
      <c r="B152" s="86"/>
      <c r="D152" s="85"/>
      <c r="G152" s="86"/>
      <c r="O152" s="97"/>
      <c r="R152" s="97"/>
    </row>
    <row r="153" ht="12.5" spans="1:18">
      <c r="A153" s="86"/>
      <c r="B153" s="86"/>
      <c r="D153" s="85"/>
      <c r="G153" s="86"/>
      <c r="O153" s="97"/>
      <c r="R153" s="97"/>
    </row>
    <row r="154" ht="12.5" spans="1:18">
      <c r="A154" s="86"/>
      <c r="B154" s="86"/>
      <c r="D154" s="85"/>
      <c r="G154" s="86"/>
      <c r="O154" s="97"/>
      <c r="R154" s="97"/>
    </row>
    <row r="155" ht="12.5" spans="1:18">
      <c r="A155" s="86"/>
      <c r="B155" s="86"/>
      <c r="D155" s="85"/>
      <c r="G155" s="86"/>
      <c r="O155" s="97"/>
      <c r="R155" s="97"/>
    </row>
    <row r="156" ht="12.5" spans="1:18">
      <c r="A156" s="86"/>
      <c r="B156" s="86"/>
      <c r="D156" s="85"/>
      <c r="G156" s="86"/>
      <c r="O156" s="97"/>
      <c r="R156" s="97"/>
    </row>
    <row r="157" ht="12.5" spans="1:18">
      <c r="A157" s="86"/>
      <c r="B157" s="86"/>
      <c r="D157" s="85"/>
      <c r="G157" s="86"/>
      <c r="O157" s="97"/>
      <c r="R157" s="97"/>
    </row>
    <row r="158" ht="12.5" spans="1:18">
      <c r="A158" s="86"/>
      <c r="B158" s="86"/>
      <c r="D158" s="85"/>
      <c r="G158" s="86"/>
      <c r="O158" s="97"/>
      <c r="R158" s="97"/>
    </row>
    <row r="159" ht="12.5" spans="1:18">
      <c r="A159" s="86"/>
      <c r="B159" s="86"/>
      <c r="D159" s="85"/>
      <c r="G159" s="86"/>
      <c r="O159" s="97"/>
      <c r="R159" s="97"/>
    </row>
    <row r="160" ht="12.5" spans="1:18">
      <c r="A160" s="86"/>
      <c r="B160" s="86"/>
      <c r="D160" s="85"/>
      <c r="G160" s="86"/>
      <c r="O160" s="97"/>
      <c r="R160" s="97"/>
    </row>
    <row r="161" ht="12.5" spans="1:18">
      <c r="A161" s="86"/>
      <c r="B161" s="86"/>
      <c r="D161" s="85"/>
      <c r="G161" s="86"/>
      <c r="O161" s="97"/>
      <c r="R161" s="97"/>
    </row>
    <row r="162" ht="12.5" spans="1:18">
      <c r="A162" s="86"/>
      <c r="B162" s="86"/>
      <c r="D162" s="85"/>
      <c r="G162" s="86"/>
      <c r="O162" s="97"/>
      <c r="R162" s="97"/>
    </row>
    <row r="163" ht="12.5" spans="1:18">
      <c r="A163" s="86"/>
      <c r="B163" s="86"/>
      <c r="D163" s="85"/>
      <c r="G163" s="86"/>
      <c r="O163" s="97"/>
      <c r="R163" s="97"/>
    </row>
    <row r="164" ht="12.5" spans="1:18">
      <c r="A164" s="86"/>
      <c r="B164" s="86"/>
      <c r="D164" s="85"/>
      <c r="G164" s="86"/>
      <c r="O164" s="97"/>
      <c r="R164" s="97"/>
    </row>
    <row r="165" ht="12.5" spans="1:18">
      <c r="A165" s="86"/>
      <c r="B165" s="86"/>
      <c r="D165" s="85"/>
      <c r="G165" s="86"/>
      <c r="O165" s="97"/>
      <c r="R165" s="97"/>
    </row>
    <row r="166" ht="12.5" spans="1:18">
      <c r="A166" s="86"/>
      <c r="B166" s="86"/>
      <c r="D166" s="85"/>
      <c r="G166" s="86"/>
      <c r="O166" s="97"/>
      <c r="R166" s="97"/>
    </row>
    <row r="167" ht="12.5" spans="1:18">
      <c r="A167" s="86"/>
      <c r="B167" s="86"/>
      <c r="D167" s="85"/>
      <c r="G167" s="86"/>
      <c r="O167" s="97"/>
      <c r="R167" s="97"/>
    </row>
    <row r="168" ht="12.5" spans="1:18">
      <c r="A168" s="86"/>
      <c r="B168" s="86"/>
      <c r="D168" s="85"/>
      <c r="G168" s="86"/>
      <c r="O168" s="97"/>
      <c r="R168" s="97"/>
    </row>
    <row r="169" ht="12.5" spans="1:18">
      <c r="A169" s="86"/>
      <c r="B169" s="86"/>
      <c r="D169" s="85"/>
      <c r="G169" s="86"/>
      <c r="O169" s="97"/>
      <c r="R169" s="97"/>
    </row>
    <row r="170" ht="12.5" spans="1:18">
      <c r="A170" s="86"/>
      <c r="B170" s="86"/>
      <c r="D170" s="85"/>
      <c r="G170" s="86"/>
      <c r="O170" s="97"/>
      <c r="R170" s="97"/>
    </row>
    <row r="171" ht="12.5" spans="1:18">
      <c r="A171" s="86"/>
      <c r="B171" s="86"/>
      <c r="D171" s="85"/>
      <c r="G171" s="86"/>
      <c r="O171" s="97"/>
      <c r="R171" s="97"/>
    </row>
    <row r="172" ht="12.5" spans="1:18">
      <c r="A172" s="86"/>
      <c r="B172" s="86"/>
      <c r="D172" s="85"/>
      <c r="G172" s="86"/>
      <c r="O172" s="97"/>
      <c r="R172" s="97"/>
    </row>
    <row r="173" ht="12.5" spans="1:18">
      <c r="A173" s="86"/>
      <c r="B173" s="86"/>
      <c r="D173" s="85"/>
      <c r="G173" s="86"/>
      <c r="O173" s="97"/>
      <c r="R173" s="97"/>
    </row>
    <row r="174" ht="12.5" spans="1:18">
      <c r="A174" s="86"/>
      <c r="B174" s="86"/>
      <c r="D174" s="85"/>
      <c r="G174" s="86"/>
      <c r="O174" s="97"/>
      <c r="R174" s="97"/>
    </row>
    <row r="175" ht="12.5" spans="1:18">
      <c r="A175" s="86"/>
      <c r="B175" s="86"/>
      <c r="D175" s="85"/>
      <c r="G175" s="86"/>
      <c r="O175" s="97"/>
      <c r="R175" s="97"/>
    </row>
    <row r="176" ht="12.5" spans="1:18">
      <c r="A176" s="86"/>
      <c r="B176" s="86"/>
      <c r="D176" s="85"/>
      <c r="G176" s="86"/>
      <c r="O176" s="97"/>
      <c r="R176" s="97"/>
    </row>
    <row r="177" ht="12.5" spans="1:18">
      <c r="A177" s="86"/>
      <c r="B177" s="86"/>
      <c r="D177" s="85"/>
      <c r="G177" s="86"/>
      <c r="O177" s="97"/>
      <c r="R177" s="97"/>
    </row>
    <row r="178" ht="12.5" spans="1:18">
      <c r="A178" s="86"/>
      <c r="B178" s="86"/>
      <c r="D178" s="85"/>
      <c r="G178" s="86"/>
      <c r="O178" s="97"/>
      <c r="R178" s="97"/>
    </row>
    <row r="179" ht="12.5" spans="1:18">
      <c r="A179" s="86"/>
      <c r="B179" s="86"/>
      <c r="D179" s="85"/>
      <c r="G179" s="86"/>
      <c r="O179" s="97"/>
      <c r="R179" s="97"/>
    </row>
    <row r="180" ht="12.5" spans="1:18">
      <c r="A180" s="86"/>
      <c r="B180" s="86"/>
      <c r="D180" s="85"/>
      <c r="G180" s="86"/>
      <c r="O180" s="97"/>
      <c r="R180" s="97"/>
    </row>
    <row r="181" ht="12.5" spans="1:18">
      <c r="A181" s="86"/>
      <c r="B181" s="86"/>
      <c r="D181" s="85"/>
      <c r="G181" s="86"/>
      <c r="O181" s="97"/>
      <c r="R181" s="97"/>
    </row>
    <row r="182" ht="12.5" spans="1:18">
      <c r="A182" s="86"/>
      <c r="B182" s="86"/>
      <c r="D182" s="85"/>
      <c r="G182" s="86"/>
      <c r="O182" s="97"/>
      <c r="R182" s="97"/>
    </row>
    <row r="183" ht="12.5" spans="1:18">
      <c r="A183" s="86"/>
      <c r="B183" s="86"/>
      <c r="D183" s="85"/>
      <c r="G183" s="86"/>
      <c r="O183" s="97"/>
      <c r="R183" s="97"/>
    </row>
    <row r="184" ht="12.5" spans="1:18">
      <c r="A184" s="86"/>
      <c r="B184" s="86"/>
      <c r="D184" s="85"/>
      <c r="G184" s="86"/>
      <c r="O184" s="97"/>
      <c r="R184" s="97"/>
    </row>
    <row r="185" ht="12.5" spans="1:18">
      <c r="A185" s="86"/>
      <c r="B185" s="86"/>
      <c r="D185" s="85"/>
      <c r="G185" s="86"/>
      <c r="O185" s="97"/>
      <c r="R185" s="97"/>
    </row>
    <row r="186" ht="12.5" spans="1:18">
      <c r="A186" s="86"/>
      <c r="B186" s="86"/>
      <c r="D186" s="85"/>
      <c r="G186" s="86"/>
      <c r="O186" s="97"/>
      <c r="R186" s="97"/>
    </row>
    <row r="187" ht="12.5" spans="1:18">
      <c r="A187" s="86"/>
      <c r="B187" s="86"/>
      <c r="D187" s="85"/>
      <c r="G187" s="86"/>
      <c r="O187" s="97"/>
      <c r="R187" s="97"/>
    </row>
    <row r="188" ht="12.5" spans="1:18">
      <c r="A188" s="86"/>
      <c r="B188" s="86"/>
      <c r="D188" s="85"/>
      <c r="G188" s="86"/>
      <c r="O188" s="97"/>
      <c r="R188" s="97"/>
    </row>
    <row r="189" ht="12.5" spans="1:18">
      <c r="A189" s="86"/>
      <c r="B189" s="86"/>
      <c r="D189" s="85"/>
      <c r="G189" s="86"/>
      <c r="O189" s="97"/>
      <c r="R189" s="97"/>
    </row>
    <row r="190" ht="12.5" spans="1:18">
      <c r="A190" s="86"/>
      <c r="B190" s="86"/>
      <c r="D190" s="85"/>
      <c r="G190" s="86"/>
      <c r="O190" s="97"/>
      <c r="R190" s="97"/>
    </row>
    <row r="191" ht="12.5" spans="1:18">
      <c r="A191" s="86"/>
      <c r="B191" s="86"/>
      <c r="D191" s="85"/>
      <c r="G191" s="86"/>
      <c r="O191" s="97"/>
      <c r="R191" s="97"/>
    </row>
    <row r="192" ht="12.5" spans="1:18">
      <c r="A192" s="86"/>
      <c r="B192" s="86"/>
      <c r="D192" s="85"/>
      <c r="G192" s="86"/>
      <c r="O192" s="97"/>
      <c r="R192" s="97"/>
    </row>
    <row r="193" ht="12.5" spans="1:18">
      <c r="A193" s="86"/>
      <c r="B193" s="86"/>
      <c r="D193" s="85"/>
      <c r="G193" s="86"/>
      <c r="O193" s="97"/>
      <c r="R193" s="97"/>
    </row>
    <row r="194" ht="12.5" spans="1:18">
      <c r="A194" s="86"/>
      <c r="B194" s="86"/>
      <c r="D194" s="85"/>
      <c r="G194" s="86"/>
      <c r="O194" s="97"/>
      <c r="R194" s="97"/>
    </row>
    <row r="195" ht="12.5" spans="1:18">
      <c r="A195" s="86"/>
      <c r="B195" s="86"/>
      <c r="D195" s="85"/>
      <c r="G195" s="86"/>
      <c r="O195" s="97"/>
      <c r="R195" s="97"/>
    </row>
    <row r="196" ht="12.5" spans="1:18">
      <c r="A196" s="86"/>
      <c r="B196" s="86"/>
      <c r="D196" s="85"/>
      <c r="G196" s="86"/>
      <c r="O196" s="97"/>
      <c r="R196" s="97"/>
    </row>
    <row r="197" ht="12.5" spans="1:18">
      <c r="A197" s="86"/>
      <c r="B197" s="86"/>
      <c r="D197" s="85"/>
      <c r="G197" s="86"/>
      <c r="O197" s="97"/>
      <c r="R197" s="97"/>
    </row>
    <row r="198" ht="12.5" spans="1:18">
      <c r="A198" s="86"/>
      <c r="B198" s="86"/>
      <c r="D198" s="85"/>
      <c r="G198" s="86"/>
      <c r="O198" s="97"/>
      <c r="R198" s="97"/>
    </row>
    <row r="199" ht="12.5" spans="1:18">
      <c r="A199" s="86"/>
      <c r="B199" s="86"/>
      <c r="D199" s="85"/>
      <c r="G199" s="86"/>
      <c r="O199" s="97"/>
      <c r="R199" s="97"/>
    </row>
    <row r="200" ht="12.5" spans="1:18">
      <c r="A200" s="86"/>
      <c r="B200" s="86"/>
      <c r="D200" s="85"/>
      <c r="G200" s="86"/>
      <c r="O200" s="97"/>
      <c r="R200" s="97"/>
    </row>
    <row r="201" ht="12.5" spans="1:18">
      <c r="A201" s="86"/>
      <c r="B201" s="86"/>
      <c r="D201" s="85"/>
      <c r="G201" s="86"/>
      <c r="O201" s="97"/>
      <c r="R201" s="97"/>
    </row>
    <row r="202" ht="12.5" spans="1:18">
      <c r="A202" s="86"/>
      <c r="B202" s="86"/>
      <c r="D202" s="85"/>
      <c r="G202" s="86"/>
      <c r="O202" s="97"/>
      <c r="R202" s="97"/>
    </row>
    <row r="203" ht="12.5" spans="1:18">
      <c r="A203" s="86"/>
      <c r="B203" s="86"/>
      <c r="D203" s="85"/>
      <c r="G203" s="86"/>
      <c r="O203" s="97"/>
      <c r="R203" s="97"/>
    </row>
    <row r="204" ht="12.5" spans="1:18">
      <c r="A204" s="86"/>
      <c r="B204" s="86"/>
      <c r="D204" s="85"/>
      <c r="G204" s="86"/>
      <c r="O204" s="97"/>
      <c r="R204" s="97"/>
    </row>
    <row r="205" ht="12.5" spans="1:18">
      <c r="A205" s="86"/>
      <c r="B205" s="86"/>
      <c r="D205" s="85"/>
      <c r="G205" s="86"/>
      <c r="O205" s="97"/>
      <c r="R205" s="97"/>
    </row>
    <row r="206" ht="12.5" spans="1:18">
      <c r="A206" s="86"/>
      <c r="B206" s="86"/>
      <c r="D206" s="85"/>
      <c r="G206" s="86"/>
      <c r="O206" s="97"/>
      <c r="R206" s="97"/>
    </row>
    <row r="207" ht="12.5" spans="1:18">
      <c r="A207" s="86"/>
      <c r="B207" s="86"/>
      <c r="D207" s="85"/>
      <c r="G207" s="86"/>
      <c r="O207" s="97"/>
      <c r="R207" s="97"/>
    </row>
    <row r="208" ht="12.5" spans="1:18">
      <c r="A208" s="86"/>
      <c r="B208" s="86"/>
      <c r="D208" s="85"/>
      <c r="G208" s="86"/>
      <c r="O208" s="97"/>
      <c r="R208" s="97"/>
    </row>
    <row r="209" ht="12.5" spans="1:18">
      <c r="A209" s="86"/>
      <c r="B209" s="86"/>
      <c r="D209" s="85"/>
      <c r="G209" s="86"/>
      <c r="O209" s="97"/>
      <c r="R209" s="97"/>
    </row>
    <row r="210" ht="12.5" spans="1:18">
      <c r="A210" s="86"/>
      <c r="B210" s="86"/>
      <c r="D210" s="85"/>
      <c r="G210" s="86"/>
      <c r="O210" s="97"/>
      <c r="R210" s="97"/>
    </row>
    <row r="211" ht="12.5" spans="1:18">
      <c r="A211" s="86"/>
      <c r="B211" s="86"/>
      <c r="D211" s="85"/>
      <c r="G211" s="86"/>
      <c r="O211" s="97"/>
      <c r="R211" s="97"/>
    </row>
    <row r="212" ht="12.5" spans="1:18">
      <c r="A212" s="86"/>
      <c r="B212" s="86"/>
      <c r="D212" s="85"/>
      <c r="G212" s="86"/>
      <c r="O212" s="97"/>
      <c r="R212" s="97"/>
    </row>
    <row r="213" ht="12.5" spans="1:18">
      <c r="A213" s="86"/>
      <c r="B213" s="86"/>
      <c r="D213" s="85"/>
      <c r="G213" s="86"/>
      <c r="O213" s="97"/>
      <c r="R213" s="97"/>
    </row>
    <row r="214" ht="12.5" spans="1:18">
      <c r="A214" s="86"/>
      <c r="B214" s="86"/>
      <c r="D214" s="85"/>
      <c r="G214" s="86"/>
      <c r="O214" s="97"/>
      <c r="R214" s="97"/>
    </row>
    <row r="215" ht="12.5" spans="1:18">
      <c r="A215" s="86"/>
      <c r="B215" s="86"/>
      <c r="D215" s="85"/>
      <c r="G215" s="86"/>
      <c r="O215" s="97"/>
      <c r="R215" s="97"/>
    </row>
    <row r="216" ht="12.5" spans="1:18">
      <c r="A216" s="86"/>
      <c r="B216" s="86"/>
      <c r="D216" s="85"/>
      <c r="G216" s="86"/>
      <c r="O216" s="97"/>
      <c r="R216" s="97"/>
    </row>
    <row r="217" ht="12.5" spans="1:18">
      <c r="A217" s="86"/>
      <c r="B217" s="86"/>
      <c r="D217" s="85"/>
      <c r="G217" s="86"/>
      <c r="O217" s="97"/>
      <c r="R217" s="97"/>
    </row>
    <row r="218" ht="12.5" spans="1:18">
      <c r="A218" s="86"/>
      <c r="B218" s="86"/>
      <c r="D218" s="85"/>
      <c r="G218" s="86"/>
      <c r="O218" s="97"/>
      <c r="R218" s="97"/>
    </row>
    <row r="219" ht="12.5" spans="1:18">
      <c r="A219" s="86"/>
      <c r="B219" s="86"/>
      <c r="D219" s="85"/>
      <c r="G219" s="86"/>
      <c r="O219" s="97"/>
      <c r="R219" s="97"/>
    </row>
    <row r="220" ht="12.5" spans="1:18">
      <c r="A220" s="86"/>
      <c r="B220" s="86"/>
      <c r="D220" s="85"/>
      <c r="G220" s="86"/>
      <c r="O220" s="97"/>
      <c r="R220" s="97"/>
    </row>
    <row r="221" ht="12.5" spans="1:18">
      <c r="A221" s="86"/>
      <c r="B221" s="86"/>
      <c r="D221" s="85"/>
      <c r="G221" s="86"/>
      <c r="O221" s="97"/>
      <c r="R221" s="97"/>
    </row>
    <row r="222" ht="12.5" spans="1:18">
      <c r="A222" s="86"/>
      <c r="B222" s="86"/>
      <c r="D222" s="85"/>
      <c r="G222" s="86"/>
      <c r="O222" s="97"/>
      <c r="R222" s="97"/>
    </row>
    <row r="223" ht="12.5" spans="1:18">
      <c r="A223" s="86"/>
      <c r="B223" s="86"/>
      <c r="D223" s="85"/>
      <c r="G223" s="86"/>
      <c r="O223" s="97"/>
      <c r="R223" s="97"/>
    </row>
    <row r="224" ht="12.5" spans="1:18">
      <c r="A224" s="86"/>
      <c r="B224" s="86"/>
      <c r="D224" s="85"/>
      <c r="G224" s="86"/>
      <c r="O224" s="97"/>
      <c r="R224" s="97"/>
    </row>
    <row r="225" ht="12.5" spans="1:18">
      <c r="A225" s="86"/>
      <c r="B225" s="86"/>
      <c r="D225" s="85"/>
      <c r="G225" s="86"/>
      <c r="O225" s="97"/>
      <c r="R225" s="97"/>
    </row>
    <row r="226" ht="12.5" spans="1:18">
      <c r="A226" s="86"/>
      <c r="B226" s="86"/>
      <c r="D226" s="85"/>
      <c r="G226" s="86"/>
      <c r="O226" s="97"/>
      <c r="R226" s="97"/>
    </row>
    <row r="227" ht="12.5" spans="1:18">
      <c r="A227" s="86"/>
      <c r="B227" s="86"/>
      <c r="D227" s="85"/>
      <c r="G227" s="86"/>
      <c r="O227" s="97"/>
      <c r="R227" s="97"/>
    </row>
    <row r="228" ht="12.5" spans="1:18">
      <c r="A228" s="86"/>
      <c r="B228" s="86"/>
      <c r="D228" s="85"/>
      <c r="G228" s="86"/>
      <c r="O228" s="97"/>
      <c r="R228" s="97"/>
    </row>
    <row r="229" ht="12.5" spans="1:18">
      <c r="A229" s="86"/>
      <c r="B229" s="86"/>
      <c r="D229" s="85"/>
      <c r="G229" s="86"/>
      <c r="O229" s="97"/>
      <c r="R229" s="97"/>
    </row>
    <row r="230" ht="12.5" spans="1:18">
      <c r="A230" s="86"/>
      <c r="B230" s="86"/>
      <c r="D230" s="85"/>
      <c r="G230" s="86"/>
      <c r="O230" s="97"/>
      <c r="R230" s="97"/>
    </row>
    <row r="231" ht="12.5" spans="1:18">
      <c r="A231" s="86"/>
      <c r="B231" s="86"/>
      <c r="D231" s="85"/>
      <c r="G231" s="86"/>
      <c r="O231" s="97"/>
      <c r="R231" s="97"/>
    </row>
    <row r="232" ht="12.5" spans="1:18">
      <c r="A232" s="86"/>
      <c r="B232" s="86"/>
      <c r="D232" s="85"/>
      <c r="G232" s="86"/>
      <c r="O232" s="97"/>
      <c r="R232" s="97"/>
    </row>
    <row r="233" ht="12.5" spans="1:18">
      <c r="A233" s="86"/>
      <c r="B233" s="86"/>
      <c r="D233" s="85"/>
      <c r="G233" s="86"/>
      <c r="O233" s="97"/>
      <c r="R233" s="97"/>
    </row>
    <row r="234" ht="12.5" spans="1:18">
      <c r="A234" s="86"/>
      <c r="B234" s="86"/>
      <c r="D234" s="85"/>
      <c r="G234" s="86"/>
      <c r="O234" s="97"/>
      <c r="R234" s="97"/>
    </row>
    <row r="235" ht="12.5" spans="1:18">
      <c r="A235" s="86"/>
      <c r="B235" s="86"/>
      <c r="D235" s="85"/>
      <c r="G235" s="86"/>
      <c r="O235" s="97"/>
      <c r="R235" s="97"/>
    </row>
    <row r="236" ht="12.5" spans="1:18">
      <c r="A236" s="86"/>
      <c r="B236" s="86"/>
      <c r="D236" s="85"/>
      <c r="G236" s="86"/>
      <c r="O236" s="97"/>
      <c r="R236" s="97"/>
    </row>
    <row r="237" ht="12.5" spans="1:18">
      <c r="A237" s="86"/>
      <c r="B237" s="86"/>
      <c r="D237" s="85"/>
      <c r="G237" s="86"/>
      <c r="O237" s="97"/>
      <c r="R237" s="97"/>
    </row>
    <row r="238" ht="12.5" spans="1:18">
      <c r="A238" s="86"/>
      <c r="B238" s="86"/>
      <c r="D238" s="85"/>
      <c r="G238" s="86"/>
      <c r="O238" s="97"/>
      <c r="R238" s="97"/>
    </row>
    <row r="239" ht="12.5" spans="1:18">
      <c r="A239" s="86"/>
      <c r="B239" s="86"/>
      <c r="D239" s="85"/>
      <c r="G239" s="86"/>
      <c r="O239" s="97"/>
      <c r="R239" s="97"/>
    </row>
    <row r="240" ht="12.5" spans="1:18">
      <c r="A240" s="86"/>
      <c r="B240" s="86"/>
      <c r="D240" s="85"/>
      <c r="G240" s="86"/>
      <c r="O240" s="97"/>
      <c r="R240" s="97"/>
    </row>
    <row r="241" ht="12.5" spans="1:18">
      <c r="A241" s="86"/>
      <c r="B241" s="86"/>
      <c r="D241" s="85"/>
      <c r="G241" s="86"/>
      <c r="O241" s="97"/>
      <c r="R241" s="97"/>
    </row>
    <row r="242" ht="12.5" spans="1:18">
      <c r="A242" s="86"/>
      <c r="B242" s="86"/>
      <c r="D242" s="85"/>
      <c r="G242" s="86"/>
      <c r="O242" s="97"/>
      <c r="R242" s="97"/>
    </row>
    <row r="243" ht="12.5" spans="1:18">
      <c r="A243" s="86"/>
      <c r="B243" s="86"/>
      <c r="D243" s="85"/>
      <c r="G243" s="86"/>
      <c r="O243" s="97"/>
      <c r="R243" s="97"/>
    </row>
    <row r="244" ht="12.5" spans="1:18">
      <c r="A244" s="86"/>
      <c r="B244" s="86"/>
      <c r="D244" s="85"/>
      <c r="G244" s="86"/>
      <c r="O244" s="97"/>
      <c r="R244" s="97"/>
    </row>
    <row r="245" ht="12.5" spans="1:18">
      <c r="A245" s="86"/>
      <c r="B245" s="86"/>
      <c r="D245" s="85"/>
      <c r="G245" s="86"/>
      <c r="O245" s="97"/>
      <c r="R245" s="97"/>
    </row>
    <row r="246" ht="12.5" spans="1:18">
      <c r="A246" s="86"/>
      <c r="B246" s="86"/>
      <c r="D246" s="85"/>
      <c r="G246" s="86"/>
      <c r="O246" s="97"/>
      <c r="R246" s="97"/>
    </row>
    <row r="247" ht="12.5" spans="1:18">
      <c r="A247" s="86"/>
      <c r="B247" s="86"/>
      <c r="D247" s="85"/>
      <c r="G247" s="86"/>
      <c r="O247" s="97"/>
      <c r="R247" s="97"/>
    </row>
    <row r="248" ht="12.5" spans="1:18">
      <c r="A248" s="86"/>
      <c r="B248" s="86"/>
      <c r="D248" s="85"/>
      <c r="G248" s="86"/>
      <c r="O248" s="97"/>
      <c r="R248" s="97"/>
    </row>
    <row r="249" ht="12.5" spans="1:18">
      <c r="A249" s="86"/>
      <c r="B249" s="86"/>
      <c r="D249" s="85"/>
      <c r="G249" s="86"/>
      <c r="O249" s="97"/>
      <c r="R249" s="97"/>
    </row>
    <row r="250" ht="12.5" spans="1:18">
      <c r="A250" s="86"/>
      <c r="B250" s="86"/>
      <c r="D250" s="85"/>
      <c r="G250" s="86"/>
      <c r="O250" s="97"/>
      <c r="R250" s="97"/>
    </row>
    <row r="251" ht="12.5" spans="1:18">
      <c r="A251" s="86"/>
      <c r="B251" s="86"/>
      <c r="D251" s="85"/>
      <c r="G251" s="86"/>
      <c r="O251" s="97"/>
      <c r="R251" s="97"/>
    </row>
    <row r="252" ht="12.5" spans="1:18">
      <c r="A252" s="86"/>
      <c r="B252" s="86"/>
      <c r="D252" s="85"/>
      <c r="G252" s="86"/>
      <c r="O252" s="97"/>
      <c r="R252" s="97"/>
    </row>
    <row r="253" ht="12.5" spans="1:18">
      <c r="A253" s="86"/>
      <c r="B253" s="86"/>
      <c r="D253" s="85"/>
      <c r="G253" s="86"/>
      <c r="O253" s="97"/>
      <c r="R253" s="97"/>
    </row>
    <row r="254" ht="12.5" spans="1:18">
      <c r="A254" s="86"/>
      <c r="B254" s="86"/>
      <c r="D254" s="85"/>
      <c r="G254" s="86"/>
      <c r="O254" s="97"/>
      <c r="R254" s="97"/>
    </row>
    <row r="255" ht="12.5" spans="1:18">
      <c r="A255" s="86"/>
      <c r="B255" s="86"/>
      <c r="D255" s="85"/>
      <c r="G255" s="86"/>
      <c r="O255" s="97"/>
      <c r="R255" s="97"/>
    </row>
    <row r="256" ht="12.5" spans="1:18">
      <c r="A256" s="86"/>
      <c r="B256" s="86"/>
      <c r="D256" s="85"/>
      <c r="G256" s="86"/>
      <c r="O256" s="97"/>
      <c r="R256" s="97"/>
    </row>
    <row r="257" ht="12.5" spans="1:18">
      <c r="A257" s="86"/>
      <c r="B257" s="86"/>
      <c r="D257" s="85"/>
      <c r="G257" s="86"/>
      <c r="O257" s="97"/>
      <c r="R257" s="97"/>
    </row>
    <row r="258" ht="12.5" spans="1:18">
      <c r="A258" s="86"/>
      <c r="B258" s="86"/>
      <c r="D258" s="85"/>
      <c r="G258" s="86"/>
      <c r="O258" s="97"/>
      <c r="R258" s="97"/>
    </row>
    <row r="259" ht="12.5" spans="1:18">
      <c r="A259" s="86"/>
      <c r="B259" s="86"/>
      <c r="D259" s="85"/>
      <c r="G259" s="86"/>
      <c r="O259" s="97"/>
      <c r="R259" s="97"/>
    </row>
    <row r="260" ht="12.5" spans="1:18">
      <c r="A260" s="86"/>
      <c r="B260" s="86"/>
      <c r="D260" s="85"/>
      <c r="G260" s="86"/>
      <c r="O260" s="97"/>
      <c r="R260" s="97"/>
    </row>
    <row r="261" ht="12.5" spans="1:18">
      <c r="A261" s="86"/>
      <c r="B261" s="86"/>
      <c r="D261" s="85"/>
      <c r="G261" s="86"/>
      <c r="O261" s="97"/>
      <c r="R261" s="97"/>
    </row>
    <row r="262" ht="12.5" spans="1:18">
      <c r="A262" s="86"/>
      <c r="B262" s="86"/>
      <c r="D262" s="85"/>
      <c r="G262" s="86"/>
      <c r="O262" s="97"/>
      <c r="R262" s="97"/>
    </row>
    <row r="263" ht="12.5" spans="1:18">
      <c r="A263" s="86"/>
      <c r="B263" s="86"/>
      <c r="D263" s="85"/>
      <c r="G263" s="86"/>
      <c r="O263" s="97"/>
      <c r="R263" s="97"/>
    </row>
    <row r="264" ht="12.5" spans="1:18">
      <c r="A264" s="86"/>
      <c r="B264" s="86"/>
      <c r="D264" s="85"/>
      <c r="G264" s="86"/>
      <c r="O264" s="97"/>
      <c r="R264" s="97"/>
    </row>
    <row r="265" ht="12.5" spans="1:18">
      <c r="A265" s="86"/>
      <c r="B265" s="86"/>
      <c r="D265" s="85"/>
      <c r="G265" s="86"/>
      <c r="O265" s="97"/>
      <c r="R265" s="97"/>
    </row>
    <row r="266" ht="12.5" spans="1:18">
      <c r="A266" s="86"/>
      <c r="B266" s="86"/>
      <c r="D266" s="85"/>
      <c r="G266" s="86"/>
      <c r="O266" s="97"/>
      <c r="R266" s="97"/>
    </row>
    <row r="267" ht="12.5" spans="1:18">
      <c r="A267" s="86"/>
      <c r="B267" s="86"/>
      <c r="D267" s="85"/>
      <c r="G267" s="86"/>
      <c r="O267" s="97"/>
      <c r="R267" s="97"/>
    </row>
    <row r="268" ht="12.5" spans="1:18">
      <c r="A268" s="86"/>
      <c r="B268" s="86"/>
      <c r="D268" s="85"/>
      <c r="G268" s="86"/>
      <c r="O268" s="97"/>
      <c r="R268" s="97"/>
    </row>
    <row r="269" ht="12.5" spans="1:18">
      <c r="A269" s="86"/>
      <c r="B269" s="86"/>
      <c r="D269" s="85"/>
      <c r="G269" s="86"/>
      <c r="O269" s="97"/>
      <c r="R269" s="97"/>
    </row>
    <row r="270" ht="12.5" spans="1:18">
      <c r="A270" s="86"/>
      <c r="B270" s="86"/>
      <c r="D270" s="85"/>
      <c r="G270" s="86"/>
      <c r="O270" s="97"/>
      <c r="R270" s="97"/>
    </row>
    <row r="271" ht="12.5" spans="1:18">
      <c r="A271" s="86"/>
      <c r="B271" s="86"/>
      <c r="D271" s="85"/>
      <c r="G271" s="86"/>
      <c r="O271" s="97"/>
      <c r="R271" s="97"/>
    </row>
    <row r="272" ht="12.5" spans="1:18">
      <c r="A272" s="86"/>
      <c r="B272" s="86"/>
      <c r="D272" s="85"/>
      <c r="G272" s="86"/>
      <c r="O272" s="97"/>
      <c r="R272" s="97"/>
    </row>
    <row r="273" ht="12.5" spans="1:18">
      <c r="A273" s="86"/>
      <c r="B273" s="86"/>
      <c r="D273" s="85"/>
      <c r="G273" s="86"/>
      <c r="O273" s="97"/>
      <c r="R273" s="97"/>
    </row>
    <row r="274" ht="12.5" spans="1:18">
      <c r="A274" s="86"/>
      <c r="B274" s="86"/>
      <c r="D274" s="85"/>
      <c r="G274" s="86"/>
      <c r="O274" s="97"/>
      <c r="R274" s="97"/>
    </row>
    <row r="275" ht="12.5" spans="1:18">
      <c r="A275" s="86"/>
      <c r="B275" s="86"/>
      <c r="D275" s="85"/>
      <c r="G275" s="86"/>
      <c r="O275" s="97"/>
      <c r="R275" s="97"/>
    </row>
    <row r="276" ht="12.5" spans="1:18">
      <c r="A276" s="86"/>
      <c r="B276" s="86"/>
      <c r="D276" s="85"/>
      <c r="G276" s="86"/>
      <c r="O276" s="97"/>
      <c r="R276" s="97"/>
    </row>
    <row r="277" ht="12.5" spans="1:18">
      <c r="A277" s="86"/>
      <c r="B277" s="86"/>
      <c r="D277" s="85"/>
      <c r="G277" s="86"/>
      <c r="O277" s="97"/>
      <c r="R277" s="97"/>
    </row>
    <row r="278" ht="12.5" spans="1:18">
      <c r="A278" s="86"/>
      <c r="B278" s="86"/>
      <c r="D278" s="85"/>
      <c r="G278" s="86"/>
      <c r="O278" s="97"/>
      <c r="R278" s="97"/>
    </row>
    <row r="279" ht="12.5" spans="1:18">
      <c r="A279" s="86"/>
      <c r="B279" s="86"/>
      <c r="D279" s="85"/>
      <c r="G279" s="86"/>
      <c r="O279" s="97"/>
      <c r="R279" s="97"/>
    </row>
    <row r="280" ht="12.5" spans="1:18">
      <c r="A280" s="86"/>
      <c r="B280" s="86"/>
      <c r="D280" s="85"/>
      <c r="G280" s="86"/>
      <c r="O280" s="97"/>
      <c r="R280" s="97"/>
    </row>
    <row r="281" ht="12.5" spans="1:18">
      <c r="A281" s="86"/>
      <c r="B281" s="86"/>
      <c r="D281" s="85"/>
      <c r="G281" s="86"/>
      <c r="O281" s="97"/>
      <c r="R281" s="97"/>
    </row>
    <row r="282" ht="12.5" spans="1:18">
      <c r="A282" s="86"/>
      <c r="B282" s="86"/>
      <c r="D282" s="85"/>
      <c r="G282" s="86"/>
      <c r="O282" s="97"/>
      <c r="R282" s="97"/>
    </row>
    <row r="283" ht="12.5" spans="1:18">
      <c r="A283" s="86"/>
      <c r="B283" s="86"/>
      <c r="D283" s="85"/>
      <c r="G283" s="86"/>
      <c r="O283" s="97"/>
      <c r="R283" s="97"/>
    </row>
    <row r="284" ht="12.5" spans="1:18">
      <c r="A284" s="86"/>
      <c r="B284" s="86"/>
      <c r="D284" s="85"/>
      <c r="G284" s="86"/>
      <c r="O284" s="97"/>
      <c r="R284" s="97"/>
    </row>
    <row r="285" ht="12.5" spans="1:18">
      <c r="A285" s="86"/>
      <c r="B285" s="86"/>
      <c r="D285" s="85"/>
      <c r="G285" s="86"/>
      <c r="O285" s="97"/>
      <c r="R285" s="97"/>
    </row>
    <row r="286" ht="12.5" spans="1:18">
      <c r="A286" s="86"/>
      <c r="B286" s="86"/>
      <c r="D286" s="85"/>
      <c r="G286" s="86"/>
      <c r="O286" s="97"/>
      <c r="R286" s="97"/>
    </row>
    <row r="287" ht="12.5" spans="1:18">
      <c r="A287" s="86"/>
      <c r="B287" s="86"/>
      <c r="D287" s="85"/>
      <c r="G287" s="86"/>
      <c r="O287" s="97"/>
      <c r="R287" s="97"/>
    </row>
    <row r="288" ht="12.5" spans="1:18">
      <c r="A288" s="86"/>
      <c r="B288" s="86"/>
      <c r="D288" s="85"/>
      <c r="G288" s="86"/>
      <c r="O288" s="97"/>
      <c r="R288" s="97"/>
    </row>
    <row r="289" ht="12.5" spans="1:18">
      <c r="A289" s="86"/>
      <c r="B289" s="86"/>
      <c r="D289" s="85"/>
      <c r="G289" s="86"/>
      <c r="O289" s="97"/>
      <c r="R289" s="97"/>
    </row>
    <row r="290" ht="12.5" spans="1:18">
      <c r="A290" s="86"/>
      <c r="B290" s="86"/>
      <c r="D290" s="85"/>
      <c r="G290" s="86"/>
      <c r="O290" s="97"/>
      <c r="R290" s="97"/>
    </row>
    <row r="291" ht="12.5" spans="1:18">
      <c r="A291" s="86"/>
      <c r="B291" s="86"/>
      <c r="D291" s="85"/>
      <c r="G291" s="86"/>
      <c r="O291" s="97"/>
      <c r="R291" s="97"/>
    </row>
    <row r="292" ht="12.5" spans="1:18">
      <c r="A292" s="86"/>
      <c r="B292" s="86"/>
      <c r="D292" s="85"/>
      <c r="G292" s="86"/>
      <c r="O292" s="97"/>
      <c r="R292" s="97"/>
    </row>
    <row r="293" ht="12.5" spans="1:18">
      <c r="A293" s="86"/>
      <c r="B293" s="86"/>
      <c r="D293" s="85"/>
      <c r="G293" s="86"/>
      <c r="O293" s="97"/>
      <c r="R293" s="97"/>
    </row>
    <row r="294" ht="12.5" spans="1:18">
      <c r="A294" s="86"/>
      <c r="B294" s="86"/>
      <c r="D294" s="85"/>
      <c r="G294" s="86"/>
      <c r="O294" s="97"/>
      <c r="R294" s="97"/>
    </row>
    <row r="295" ht="12.5" spans="1:18">
      <c r="A295" s="86"/>
      <c r="B295" s="86"/>
      <c r="D295" s="85"/>
      <c r="G295" s="86"/>
      <c r="O295" s="97"/>
      <c r="R295" s="97"/>
    </row>
    <row r="296" ht="12.5" spans="1:18">
      <c r="A296" s="86"/>
      <c r="B296" s="86"/>
      <c r="D296" s="85"/>
      <c r="G296" s="86"/>
      <c r="O296" s="97"/>
      <c r="R296" s="97"/>
    </row>
    <row r="297" ht="12.5" spans="1:18">
      <c r="A297" s="86"/>
      <c r="B297" s="86"/>
      <c r="D297" s="85"/>
      <c r="G297" s="86"/>
      <c r="O297" s="97"/>
      <c r="R297" s="97"/>
    </row>
    <row r="298" ht="12.5" spans="1:18">
      <c r="A298" s="86"/>
      <c r="B298" s="86"/>
      <c r="D298" s="85"/>
      <c r="G298" s="86"/>
      <c r="O298" s="97"/>
      <c r="R298" s="97"/>
    </row>
    <row r="299" ht="12.5" spans="1:18">
      <c r="A299" s="86"/>
      <c r="B299" s="86"/>
      <c r="D299" s="85"/>
      <c r="G299" s="86"/>
      <c r="O299" s="97"/>
      <c r="R299" s="97"/>
    </row>
    <row r="300" ht="12.5" spans="1:18">
      <c r="A300" s="86"/>
      <c r="B300" s="86"/>
      <c r="D300" s="85"/>
      <c r="G300" s="86"/>
      <c r="O300" s="97"/>
      <c r="R300" s="97"/>
    </row>
    <row r="301" ht="12.5" spans="1:18">
      <c r="A301" s="86"/>
      <c r="B301" s="86"/>
      <c r="D301" s="85"/>
      <c r="G301" s="86"/>
      <c r="O301" s="97"/>
      <c r="R301" s="97"/>
    </row>
    <row r="302" ht="12.5" spans="1:18">
      <c r="A302" s="86"/>
      <c r="B302" s="86"/>
      <c r="D302" s="85"/>
      <c r="G302" s="86"/>
      <c r="O302" s="97"/>
      <c r="R302" s="97"/>
    </row>
    <row r="303" ht="12.5" spans="1:18">
      <c r="A303" s="86"/>
      <c r="B303" s="86"/>
      <c r="D303" s="85"/>
      <c r="G303" s="86"/>
      <c r="O303" s="97"/>
      <c r="R303" s="97"/>
    </row>
    <row r="304" ht="12.5" spans="1:18">
      <c r="A304" s="86"/>
      <c r="B304" s="86"/>
      <c r="D304" s="85"/>
      <c r="G304" s="86"/>
      <c r="O304" s="97"/>
      <c r="R304" s="97"/>
    </row>
    <row r="305" ht="12.5" spans="1:18">
      <c r="A305" s="86"/>
      <c r="B305" s="86"/>
      <c r="D305" s="85"/>
      <c r="G305" s="86"/>
      <c r="O305" s="97"/>
      <c r="R305" s="97"/>
    </row>
    <row r="306" ht="12.5" spans="1:18">
      <c r="A306" s="86"/>
      <c r="B306" s="86"/>
      <c r="D306" s="85"/>
      <c r="G306" s="86"/>
      <c r="O306" s="97"/>
      <c r="R306" s="97"/>
    </row>
    <row r="307" ht="12.5" spans="1:18">
      <c r="A307" s="86"/>
      <c r="B307" s="86"/>
      <c r="D307" s="85"/>
      <c r="G307" s="86"/>
      <c r="O307" s="97"/>
      <c r="R307" s="97"/>
    </row>
    <row r="308" ht="12.5" spans="1:18">
      <c r="A308" s="86"/>
      <c r="B308" s="86"/>
      <c r="D308" s="85"/>
      <c r="G308" s="86"/>
      <c r="O308" s="97"/>
      <c r="R308" s="97"/>
    </row>
    <row r="309" ht="12.5" spans="1:18">
      <c r="A309" s="86"/>
      <c r="B309" s="86"/>
      <c r="D309" s="85"/>
      <c r="G309" s="86"/>
      <c r="O309" s="97"/>
      <c r="R309" s="97"/>
    </row>
    <row r="310" ht="12.5" spans="1:18">
      <c r="A310" s="86"/>
      <c r="B310" s="86"/>
      <c r="D310" s="85"/>
      <c r="G310" s="86"/>
      <c r="O310" s="97"/>
      <c r="R310" s="97"/>
    </row>
    <row r="311" ht="12.5" spans="1:18">
      <c r="A311" s="86"/>
      <c r="B311" s="86"/>
      <c r="D311" s="85"/>
      <c r="G311" s="86"/>
      <c r="O311" s="97"/>
      <c r="R311" s="97"/>
    </row>
    <row r="312" ht="12.5" spans="1:18">
      <c r="A312" s="86"/>
      <c r="B312" s="86"/>
      <c r="D312" s="85"/>
      <c r="G312" s="86"/>
      <c r="O312" s="97"/>
      <c r="R312" s="97"/>
    </row>
    <row r="313" ht="12.5" spans="1:18">
      <c r="A313" s="86"/>
      <c r="B313" s="86"/>
      <c r="D313" s="85"/>
      <c r="G313" s="86"/>
      <c r="O313" s="97"/>
      <c r="R313" s="97"/>
    </row>
    <row r="314" ht="12.5" spans="1:18">
      <c r="A314" s="86"/>
      <c r="B314" s="86"/>
      <c r="D314" s="85"/>
      <c r="G314" s="86"/>
      <c r="O314" s="97"/>
      <c r="R314" s="97"/>
    </row>
    <row r="315" ht="12.5" spans="1:18">
      <c r="A315" s="86"/>
      <c r="B315" s="86"/>
      <c r="D315" s="85"/>
      <c r="G315" s="86"/>
      <c r="O315" s="97"/>
      <c r="R315" s="97"/>
    </row>
    <row r="316" ht="12.5" spans="1:18">
      <c r="A316" s="86"/>
      <c r="B316" s="86"/>
      <c r="D316" s="85"/>
      <c r="G316" s="86"/>
      <c r="O316" s="97"/>
      <c r="R316" s="97"/>
    </row>
    <row r="317" ht="12.5" spans="1:18">
      <c r="A317" s="86"/>
      <c r="B317" s="86"/>
      <c r="D317" s="85"/>
      <c r="G317" s="86"/>
      <c r="O317" s="97"/>
      <c r="R317" s="97"/>
    </row>
    <row r="318" ht="12.5" spans="1:18">
      <c r="A318" s="86"/>
      <c r="B318" s="86"/>
      <c r="D318" s="85"/>
      <c r="G318" s="86"/>
      <c r="O318" s="97"/>
      <c r="R318" s="97"/>
    </row>
    <row r="319" ht="12.5" spans="1:18">
      <c r="A319" s="86"/>
      <c r="B319" s="86"/>
      <c r="D319" s="85"/>
      <c r="G319" s="86"/>
      <c r="O319" s="97"/>
      <c r="R319" s="97"/>
    </row>
    <row r="320" ht="12.5" spans="1:18">
      <c r="A320" s="86"/>
      <c r="B320" s="86"/>
      <c r="D320" s="85"/>
      <c r="G320" s="86"/>
      <c r="O320" s="97"/>
      <c r="R320" s="97"/>
    </row>
    <row r="321" ht="12.5" spans="1:18">
      <c r="A321" s="86"/>
      <c r="B321" s="86"/>
      <c r="D321" s="85"/>
      <c r="G321" s="86"/>
      <c r="O321" s="97"/>
      <c r="R321" s="97"/>
    </row>
    <row r="322" ht="12.5" spans="1:18">
      <c r="A322" s="86"/>
      <c r="B322" s="86"/>
      <c r="D322" s="85"/>
      <c r="G322" s="86"/>
      <c r="O322" s="97"/>
      <c r="R322" s="97"/>
    </row>
    <row r="323" ht="12.5" spans="1:18">
      <c r="A323" s="86"/>
      <c r="B323" s="86"/>
      <c r="D323" s="85"/>
      <c r="G323" s="86"/>
      <c r="O323" s="97"/>
      <c r="R323" s="97"/>
    </row>
    <row r="324" ht="12.5" spans="1:18">
      <c r="A324" s="86"/>
      <c r="B324" s="86"/>
      <c r="D324" s="85"/>
      <c r="G324" s="86"/>
      <c r="O324" s="97"/>
      <c r="R324" s="97"/>
    </row>
    <row r="325" ht="12.5" spans="1:18">
      <c r="A325" s="86"/>
      <c r="B325" s="86"/>
      <c r="D325" s="85"/>
      <c r="G325" s="86"/>
      <c r="O325" s="97"/>
      <c r="R325" s="97"/>
    </row>
    <row r="326" ht="12.5" spans="1:18">
      <c r="A326" s="86"/>
      <c r="B326" s="86"/>
      <c r="D326" s="85"/>
      <c r="G326" s="86"/>
      <c r="O326" s="97"/>
      <c r="R326" s="97"/>
    </row>
    <row r="327" ht="12.5" spans="1:18">
      <c r="A327" s="86"/>
      <c r="B327" s="86"/>
      <c r="D327" s="85"/>
      <c r="G327" s="86"/>
      <c r="O327" s="97"/>
      <c r="R327" s="97"/>
    </row>
    <row r="328" ht="12.5" spans="1:18">
      <c r="A328" s="86"/>
      <c r="B328" s="86"/>
      <c r="D328" s="85"/>
      <c r="G328" s="86"/>
      <c r="O328" s="97"/>
      <c r="R328" s="97"/>
    </row>
    <row r="329" ht="12.5" spans="1:18">
      <c r="A329" s="86"/>
      <c r="B329" s="86"/>
      <c r="D329" s="85"/>
      <c r="G329" s="86"/>
      <c r="O329" s="97"/>
      <c r="R329" s="97"/>
    </row>
    <row r="330" ht="12.5" spans="1:18">
      <c r="A330" s="86"/>
      <c r="B330" s="86"/>
      <c r="D330" s="85"/>
      <c r="G330" s="86"/>
      <c r="O330" s="97"/>
      <c r="R330" s="97"/>
    </row>
    <row r="331" ht="12.5" spans="1:18">
      <c r="A331" s="86"/>
      <c r="B331" s="86"/>
      <c r="D331" s="85"/>
      <c r="G331" s="86"/>
      <c r="O331" s="97"/>
      <c r="R331" s="97"/>
    </row>
    <row r="332" ht="12.5" spans="1:18">
      <c r="A332" s="86"/>
      <c r="B332" s="86"/>
      <c r="D332" s="85"/>
      <c r="G332" s="86"/>
      <c r="O332" s="97"/>
      <c r="R332" s="97"/>
    </row>
    <row r="333" ht="12.5" spans="1:18">
      <c r="A333" s="86"/>
      <c r="B333" s="86"/>
      <c r="D333" s="85"/>
      <c r="G333" s="86"/>
      <c r="O333" s="97"/>
      <c r="R333" s="97"/>
    </row>
    <row r="334" ht="12.5" spans="1:18">
      <c r="A334" s="86"/>
      <c r="B334" s="86"/>
      <c r="D334" s="85"/>
      <c r="G334" s="86"/>
      <c r="O334" s="97"/>
      <c r="R334" s="97"/>
    </row>
    <row r="335" ht="12.5" spans="1:18">
      <c r="A335" s="86"/>
      <c r="B335" s="86"/>
      <c r="D335" s="85"/>
      <c r="G335" s="86"/>
      <c r="O335" s="97"/>
      <c r="R335" s="97"/>
    </row>
    <row r="336" ht="12.5" spans="1:18">
      <c r="A336" s="86"/>
      <c r="B336" s="86"/>
      <c r="D336" s="85"/>
      <c r="G336" s="86"/>
      <c r="O336" s="97"/>
      <c r="R336" s="97"/>
    </row>
    <row r="337" ht="12.5" spans="1:18">
      <c r="A337" s="86"/>
      <c r="B337" s="86"/>
      <c r="D337" s="85"/>
      <c r="G337" s="86"/>
      <c r="O337" s="97"/>
      <c r="R337" s="97"/>
    </row>
    <row r="338" ht="12.5" spans="1:18">
      <c r="A338" s="86"/>
      <c r="B338" s="86"/>
      <c r="D338" s="85"/>
      <c r="G338" s="86"/>
      <c r="O338" s="97"/>
      <c r="R338" s="97"/>
    </row>
    <row r="339" ht="12.5" spans="1:18">
      <c r="A339" s="86"/>
      <c r="B339" s="86"/>
      <c r="D339" s="85"/>
      <c r="G339" s="86"/>
      <c r="O339" s="97"/>
      <c r="R339" s="97"/>
    </row>
    <row r="340" ht="12.5" spans="1:18">
      <c r="A340" s="86"/>
      <c r="B340" s="86"/>
      <c r="D340" s="85"/>
      <c r="G340" s="86"/>
      <c r="O340" s="97"/>
      <c r="R340" s="97"/>
    </row>
    <row r="341" ht="12.5" spans="1:18">
      <c r="A341" s="86"/>
      <c r="B341" s="86"/>
      <c r="D341" s="85"/>
      <c r="G341" s="86"/>
      <c r="O341" s="97"/>
      <c r="R341" s="97"/>
    </row>
    <row r="342" ht="12.5" spans="1:18">
      <c r="A342" s="86"/>
      <c r="B342" s="86"/>
      <c r="D342" s="85"/>
      <c r="G342" s="86"/>
      <c r="O342" s="97"/>
      <c r="R342" s="97"/>
    </row>
    <row r="343" ht="12.5" spans="1:18">
      <c r="A343" s="86"/>
      <c r="B343" s="86"/>
      <c r="D343" s="85"/>
      <c r="G343" s="86"/>
      <c r="O343" s="97"/>
      <c r="R343" s="97"/>
    </row>
    <row r="344" ht="12.5" spans="1:18">
      <c r="A344" s="86"/>
      <c r="B344" s="86"/>
      <c r="D344" s="85"/>
      <c r="G344" s="86"/>
      <c r="O344" s="97"/>
      <c r="R344" s="97"/>
    </row>
    <row r="345" ht="12.5" spans="1:18">
      <c r="A345" s="86"/>
      <c r="B345" s="86"/>
      <c r="D345" s="85"/>
      <c r="G345" s="86"/>
      <c r="O345" s="97"/>
      <c r="R345" s="97"/>
    </row>
    <row r="346" ht="12.5" spans="1:18">
      <c r="A346" s="86"/>
      <c r="B346" s="86"/>
      <c r="D346" s="85"/>
      <c r="G346" s="86"/>
      <c r="O346" s="97"/>
      <c r="R346" s="97"/>
    </row>
    <row r="347" ht="12.5" spans="1:18">
      <c r="A347" s="86"/>
      <c r="B347" s="86"/>
      <c r="D347" s="85"/>
      <c r="G347" s="86"/>
      <c r="O347" s="97"/>
      <c r="R347" s="97"/>
    </row>
    <row r="348" ht="12.5" spans="1:18">
      <c r="A348" s="86"/>
      <c r="B348" s="86"/>
      <c r="D348" s="85"/>
      <c r="G348" s="86"/>
      <c r="O348" s="97"/>
      <c r="R348" s="97"/>
    </row>
    <row r="349" ht="12.5" spans="1:18">
      <c r="A349" s="86"/>
      <c r="B349" s="86"/>
      <c r="D349" s="85"/>
      <c r="G349" s="86"/>
      <c r="O349" s="97"/>
      <c r="R349" s="97"/>
    </row>
    <row r="350" ht="12.5" spans="1:18">
      <c r="A350" s="86"/>
      <c r="B350" s="86"/>
      <c r="D350" s="85"/>
      <c r="G350" s="86"/>
      <c r="O350" s="97"/>
      <c r="R350" s="97"/>
    </row>
    <row r="351" ht="12.5" spans="1:18">
      <c r="A351" s="86"/>
      <c r="B351" s="86"/>
      <c r="D351" s="85"/>
      <c r="G351" s="86"/>
      <c r="O351" s="97"/>
      <c r="R351" s="97"/>
    </row>
    <row r="352" ht="12.5" spans="1:18">
      <c r="A352" s="86"/>
      <c r="B352" s="86"/>
      <c r="D352" s="85"/>
      <c r="G352" s="86"/>
      <c r="O352" s="97"/>
      <c r="R352" s="97"/>
    </row>
    <row r="353" ht="12.5" spans="1:18">
      <c r="A353" s="86"/>
      <c r="B353" s="86"/>
      <c r="D353" s="85"/>
      <c r="G353" s="86"/>
      <c r="O353" s="97"/>
      <c r="R353" s="97"/>
    </row>
    <row r="354" ht="12.5" spans="1:18">
      <c r="A354" s="86"/>
      <c r="B354" s="86"/>
      <c r="D354" s="85"/>
      <c r="G354" s="86"/>
      <c r="O354" s="97"/>
      <c r="R354" s="97"/>
    </row>
    <row r="355" ht="12.5" spans="1:18">
      <c r="A355" s="86"/>
      <c r="B355" s="86"/>
      <c r="D355" s="85"/>
      <c r="G355" s="86"/>
      <c r="O355" s="97"/>
      <c r="R355" s="97"/>
    </row>
    <row r="356" ht="12.5" spans="1:18">
      <c r="A356" s="86"/>
      <c r="B356" s="86"/>
      <c r="D356" s="85"/>
      <c r="G356" s="86"/>
      <c r="O356" s="97"/>
      <c r="R356" s="97"/>
    </row>
    <row r="357" ht="12.5" spans="1:18">
      <c r="A357" s="86"/>
      <c r="B357" s="86"/>
      <c r="D357" s="85"/>
      <c r="G357" s="86"/>
      <c r="O357" s="97"/>
      <c r="R357" s="97"/>
    </row>
    <row r="358" ht="12.5" spans="1:18">
      <c r="A358" s="86"/>
      <c r="B358" s="86"/>
      <c r="D358" s="85"/>
      <c r="G358" s="86"/>
      <c r="O358" s="97"/>
      <c r="R358" s="97"/>
    </row>
    <row r="359" ht="12.5" spans="1:18">
      <c r="A359" s="86"/>
      <c r="B359" s="86"/>
      <c r="D359" s="85"/>
      <c r="G359" s="86"/>
      <c r="O359" s="97"/>
      <c r="R359" s="97"/>
    </row>
    <row r="360" ht="12.5" spans="1:18">
      <c r="A360" s="86"/>
      <c r="B360" s="86"/>
      <c r="D360" s="85"/>
      <c r="G360" s="86"/>
      <c r="O360" s="97"/>
      <c r="R360" s="97"/>
    </row>
    <row r="361" ht="12.5" spans="1:18">
      <c r="A361" s="86"/>
      <c r="B361" s="86"/>
      <c r="D361" s="85"/>
      <c r="G361" s="86"/>
      <c r="O361" s="97"/>
      <c r="R361" s="97"/>
    </row>
    <row r="362" ht="12.5" spans="1:18">
      <c r="A362" s="86"/>
      <c r="B362" s="86"/>
      <c r="D362" s="85"/>
      <c r="G362" s="86"/>
      <c r="O362" s="97"/>
      <c r="R362" s="97"/>
    </row>
    <row r="363" ht="12.5" spans="1:18">
      <c r="A363" s="86"/>
      <c r="B363" s="86"/>
      <c r="D363" s="85"/>
      <c r="G363" s="86"/>
      <c r="O363" s="97"/>
      <c r="R363" s="97"/>
    </row>
    <row r="364" ht="12.5" spans="1:18">
      <c r="A364" s="86"/>
      <c r="B364" s="86"/>
      <c r="D364" s="85"/>
      <c r="G364" s="86"/>
      <c r="O364" s="97"/>
      <c r="R364" s="97"/>
    </row>
    <row r="365" ht="12.5" spans="1:18">
      <c r="A365" s="86"/>
      <c r="B365" s="86"/>
      <c r="D365" s="85"/>
      <c r="G365" s="86"/>
      <c r="O365" s="97"/>
      <c r="R365" s="97"/>
    </row>
    <row r="366" ht="12.5" spans="1:18">
      <c r="A366" s="86"/>
      <c r="B366" s="86"/>
      <c r="D366" s="85"/>
      <c r="G366" s="86"/>
      <c r="O366" s="97"/>
      <c r="R366" s="97"/>
    </row>
    <row r="367" ht="12.5" spans="1:18">
      <c r="A367" s="86"/>
      <c r="B367" s="86"/>
      <c r="D367" s="85"/>
      <c r="G367" s="86"/>
      <c r="O367" s="97"/>
      <c r="R367" s="97"/>
    </row>
    <row r="368" ht="12.5" spans="1:18">
      <c r="A368" s="86"/>
      <c r="B368" s="86"/>
      <c r="D368" s="85"/>
      <c r="G368" s="86"/>
      <c r="O368" s="97"/>
      <c r="R368" s="97"/>
    </row>
    <row r="369" ht="12.5" spans="1:18">
      <c r="A369" s="86"/>
      <c r="B369" s="86"/>
      <c r="D369" s="85"/>
      <c r="G369" s="86"/>
      <c r="O369" s="97"/>
      <c r="R369" s="97"/>
    </row>
    <row r="370" ht="12.5" spans="1:18">
      <c r="A370" s="86"/>
      <c r="B370" s="86"/>
      <c r="D370" s="85"/>
      <c r="G370" s="86"/>
      <c r="O370" s="97"/>
      <c r="R370" s="97"/>
    </row>
    <row r="371" ht="12.5" spans="1:18">
      <c r="A371" s="86"/>
      <c r="B371" s="86"/>
      <c r="D371" s="85"/>
      <c r="G371" s="86"/>
      <c r="O371" s="97"/>
      <c r="R371" s="97"/>
    </row>
    <row r="372" ht="12.5" spans="1:18">
      <c r="A372" s="86"/>
      <c r="B372" s="86"/>
      <c r="D372" s="85"/>
      <c r="G372" s="86"/>
      <c r="O372" s="97"/>
      <c r="R372" s="97"/>
    </row>
    <row r="373" ht="12.5" spans="1:18">
      <c r="A373" s="86"/>
      <c r="B373" s="86"/>
      <c r="D373" s="85"/>
      <c r="G373" s="86"/>
      <c r="O373" s="97"/>
      <c r="R373" s="97"/>
    </row>
    <row r="374" ht="12.5" spans="1:18">
      <c r="A374" s="86"/>
      <c r="B374" s="86"/>
      <c r="D374" s="85"/>
      <c r="G374" s="86"/>
      <c r="O374" s="97"/>
      <c r="R374" s="97"/>
    </row>
    <row r="375" ht="12.5" spans="1:18">
      <c r="A375" s="86"/>
      <c r="B375" s="86"/>
      <c r="D375" s="85"/>
      <c r="G375" s="86"/>
      <c r="O375" s="97"/>
      <c r="R375" s="97"/>
    </row>
    <row r="376" ht="12.5" spans="1:18">
      <c r="A376" s="86"/>
      <c r="B376" s="86"/>
      <c r="D376" s="85"/>
      <c r="G376" s="86"/>
      <c r="O376" s="97"/>
      <c r="R376" s="97"/>
    </row>
    <row r="377" ht="12.5" spans="1:18">
      <c r="A377" s="86"/>
      <c r="B377" s="86"/>
      <c r="D377" s="85"/>
      <c r="G377" s="86"/>
      <c r="O377" s="97"/>
      <c r="R377" s="97"/>
    </row>
    <row r="378" ht="12.5" spans="1:18">
      <c r="A378" s="86"/>
      <c r="B378" s="86"/>
      <c r="D378" s="85"/>
      <c r="G378" s="86"/>
      <c r="O378" s="97"/>
      <c r="R378" s="97"/>
    </row>
    <row r="379" ht="12.5" spans="1:18">
      <c r="A379" s="86"/>
      <c r="B379" s="86"/>
      <c r="D379" s="85"/>
      <c r="G379" s="86"/>
      <c r="O379" s="97"/>
      <c r="R379" s="97"/>
    </row>
    <row r="380" ht="12.5" spans="1:18">
      <c r="A380" s="86"/>
      <c r="B380" s="86"/>
      <c r="D380" s="85"/>
      <c r="G380" s="86"/>
      <c r="O380" s="97"/>
      <c r="R380" s="97"/>
    </row>
    <row r="381" ht="12.5" spans="1:18">
      <c r="A381" s="86"/>
      <c r="B381" s="86"/>
      <c r="D381" s="85"/>
      <c r="G381" s="86"/>
      <c r="O381" s="97"/>
      <c r="R381" s="97"/>
    </row>
    <row r="382" ht="12.5" spans="1:18">
      <c r="A382" s="86"/>
      <c r="B382" s="86"/>
      <c r="D382" s="85"/>
      <c r="G382" s="86"/>
      <c r="O382" s="97"/>
      <c r="R382" s="97"/>
    </row>
    <row r="383" ht="12.5" spans="1:18">
      <c r="A383" s="86"/>
      <c r="B383" s="86"/>
      <c r="D383" s="85"/>
      <c r="G383" s="86"/>
      <c r="O383" s="97"/>
      <c r="R383" s="97"/>
    </row>
    <row r="384" ht="12.5" spans="1:18">
      <c r="A384" s="86"/>
      <c r="B384" s="86"/>
      <c r="D384" s="85"/>
      <c r="G384" s="86"/>
      <c r="O384" s="97"/>
      <c r="R384" s="97"/>
    </row>
    <row r="385" ht="12.5" spans="1:18">
      <c r="A385" s="86"/>
      <c r="B385" s="86"/>
      <c r="D385" s="85"/>
      <c r="G385" s="86"/>
      <c r="O385" s="97"/>
      <c r="R385" s="97"/>
    </row>
    <row r="386" ht="12.5" spans="1:18">
      <c r="A386" s="86"/>
      <c r="B386" s="86"/>
      <c r="D386" s="85"/>
      <c r="G386" s="86"/>
      <c r="O386" s="97"/>
      <c r="R386" s="97"/>
    </row>
    <row r="387" ht="12.5" spans="1:18">
      <c r="A387" s="86"/>
      <c r="B387" s="86"/>
      <c r="D387" s="85"/>
      <c r="G387" s="86"/>
      <c r="O387" s="97"/>
      <c r="R387" s="97"/>
    </row>
    <row r="388" ht="12.5" spans="1:18">
      <c r="A388" s="86"/>
      <c r="B388" s="86"/>
      <c r="D388" s="85"/>
      <c r="G388" s="86"/>
      <c r="O388" s="97"/>
      <c r="R388" s="97"/>
    </row>
    <row r="389" ht="12.5" spans="1:18">
      <c r="A389" s="86"/>
      <c r="B389" s="86"/>
      <c r="D389" s="85"/>
      <c r="G389" s="86"/>
      <c r="O389" s="97"/>
      <c r="R389" s="97"/>
    </row>
    <row r="390" ht="12.5" spans="1:18">
      <c r="A390" s="86"/>
      <c r="B390" s="86"/>
      <c r="D390" s="85"/>
      <c r="G390" s="86"/>
      <c r="O390" s="97"/>
      <c r="R390" s="97"/>
    </row>
    <row r="391" ht="12.5" spans="1:18">
      <c r="A391" s="86"/>
      <c r="B391" s="86"/>
      <c r="D391" s="85"/>
      <c r="G391" s="86"/>
      <c r="O391" s="97"/>
      <c r="R391" s="97"/>
    </row>
    <row r="392" ht="12.5" spans="1:18">
      <c r="A392" s="86"/>
      <c r="B392" s="86"/>
      <c r="D392" s="85"/>
      <c r="G392" s="86"/>
      <c r="O392" s="97"/>
      <c r="R392" s="97"/>
    </row>
    <row r="393" ht="12.5" spans="1:18">
      <c r="A393" s="86"/>
      <c r="B393" s="86"/>
      <c r="D393" s="85"/>
      <c r="G393" s="86"/>
      <c r="O393" s="97"/>
      <c r="R393" s="97"/>
    </row>
    <row r="394" ht="12.5" spans="1:18">
      <c r="A394" s="86"/>
      <c r="B394" s="86"/>
      <c r="D394" s="85"/>
      <c r="G394" s="86"/>
      <c r="O394" s="97"/>
      <c r="R394" s="97"/>
    </row>
    <row r="395" ht="12.5" spans="1:18">
      <c r="A395" s="86"/>
      <c r="B395" s="86"/>
      <c r="D395" s="85"/>
      <c r="G395" s="86"/>
      <c r="O395" s="97"/>
      <c r="R395" s="97"/>
    </row>
    <row r="396" ht="12.5" spans="1:18">
      <c r="A396" s="86"/>
      <c r="B396" s="86"/>
      <c r="D396" s="85"/>
      <c r="G396" s="86"/>
      <c r="O396" s="97"/>
      <c r="R396" s="97"/>
    </row>
    <row r="397" ht="12.5" spans="1:18">
      <c r="A397" s="86"/>
      <c r="B397" s="86"/>
      <c r="D397" s="85"/>
      <c r="G397" s="86"/>
      <c r="O397" s="97"/>
      <c r="R397" s="97"/>
    </row>
    <row r="398" ht="12.5" spans="1:18">
      <c r="A398" s="86"/>
      <c r="B398" s="86"/>
      <c r="D398" s="85"/>
      <c r="G398" s="86"/>
      <c r="O398" s="97"/>
      <c r="R398" s="97"/>
    </row>
    <row r="399" ht="12.5" spans="1:18">
      <c r="A399" s="86"/>
      <c r="B399" s="86"/>
      <c r="D399" s="85"/>
      <c r="G399" s="86"/>
      <c r="O399" s="97"/>
      <c r="R399" s="97"/>
    </row>
    <row r="400" ht="12.5" spans="1:18">
      <c r="A400" s="86"/>
      <c r="B400" s="86"/>
      <c r="D400" s="85"/>
      <c r="G400" s="86"/>
      <c r="O400" s="97"/>
      <c r="R400" s="97"/>
    </row>
    <row r="401" ht="12.5" spans="1:18">
      <c r="A401" s="86"/>
      <c r="B401" s="86"/>
      <c r="D401" s="85"/>
      <c r="G401" s="86"/>
      <c r="O401" s="97"/>
      <c r="R401" s="97"/>
    </row>
    <row r="402" ht="12.5" spans="1:18">
      <c r="A402" s="86"/>
      <c r="B402" s="86"/>
      <c r="D402" s="85"/>
      <c r="G402" s="86"/>
      <c r="O402" s="97"/>
      <c r="R402" s="97"/>
    </row>
    <row r="403" ht="12.5" spans="1:18">
      <c r="A403" s="86"/>
      <c r="B403" s="86"/>
      <c r="D403" s="85"/>
      <c r="G403" s="86"/>
      <c r="O403" s="97"/>
      <c r="R403" s="97"/>
    </row>
    <row r="404" ht="12.5" spans="1:18">
      <c r="A404" s="86"/>
      <c r="B404" s="86"/>
      <c r="D404" s="85"/>
      <c r="G404" s="86"/>
      <c r="O404" s="97"/>
      <c r="R404" s="97"/>
    </row>
    <row r="405" ht="12.5" spans="1:18">
      <c r="A405" s="86"/>
      <c r="B405" s="86"/>
      <c r="D405" s="85"/>
      <c r="G405" s="86"/>
      <c r="O405" s="97"/>
      <c r="R405" s="97"/>
    </row>
    <row r="406" ht="12.5" spans="1:18">
      <c r="A406" s="86"/>
      <c r="B406" s="86"/>
      <c r="D406" s="85"/>
      <c r="G406" s="86"/>
      <c r="O406" s="97"/>
      <c r="R406" s="97"/>
    </row>
    <row r="407" ht="12.5" spans="1:18">
      <c r="A407" s="86"/>
      <c r="B407" s="86"/>
      <c r="D407" s="85"/>
      <c r="G407" s="86"/>
      <c r="O407" s="97"/>
      <c r="R407" s="97"/>
    </row>
    <row r="408" ht="12.5" spans="1:18">
      <c r="A408" s="86"/>
      <c r="B408" s="86"/>
      <c r="D408" s="85"/>
      <c r="G408" s="86"/>
      <c r="O408" s="97"/>
      <c r="R408" s="97"/>
    </row>
    <row r="409" ht="12.5" spans="1:18">
      <c r="A409" s="86"/>
      <c r="B409" s="86"/>
      <c r="D409" s="85"/>
      <c r="G409" s="86"/>
      <c r="O409" s="97"/>
      <c r="R409" s="97"/>
    </row>
    <row r="410" ht="12.5" spans="1:18">
      <c r="A410" s="86"/>
      <c r="B410" s="86"/>
      <c r="D410" s="85"/>
      <c r="G410" s="86"/>
      <c r="O410" s="97"/>
      <c r="R410" s="97"/>
    </row>
    <row r="411" ht="12.5" spans="1:18">
      <c r="A411" s="86"/>
      <c r="B411" s="86"/>
      <c r="D411" s="85"/>
      <c r="G411" s="86"/>
      <c r="O411" s="97"/>
      <c r="R411" s="97"/>
    </row>
    <row r="412" ht="12.5" spans="1:18">
      <c r="A412" s="86"/>
      <c r="B412" s="86"/>
      <c r="D412" s="85"/>
      <c r="G412" s="86"/>
      <c r="O412" s="97"/>
      <c r="R412" s="97"/>
    </row>
    <row r="413" ht="12.5" spans="1:18">
      <c r="A413" s="86"/>
      <c r="B413" s="86"/>
      <c r="D413" s="85"/>
      <c r="G413" s="86"/>
      <c r="O413" s="97"/>
      <c r="R413" s="97"/>
    </row>
    <row r="414" ht="12.5" spans="1:18">
      <c r="A414" s="86"/>
      <c r="B414" s="86"/>
      <c r="D414" s="85"/>
      <c r="G414" s="86"/>
      <c r="O414" s="97"/>
      <c r="R414" s="97"/>
    </row>
    <row r="415" ht="12.5" spans="1:18">
      <c r="A415" s="86"/>
      <c r="B415" s="86"/>
      <c r="D415" s="85"/>
      <c r="G415" s="86"/>
      <c r="O415" s="97"/>
      <c r="R415" s="97"/>
    </row>
    <row r="416" ht="12.5" spans="1:18">
      <c r="A416" s="86"/>
      <c r="B416" s="86"/>
      <c r="D416" s="85"/>
      <c r="G416" s="86"/>
      <c r="O416" s="97"/>
      <c r="R416" s="97"/>
    </row>
    <row r="417" ht="12.5" spans="1:18">
      <c r="A417" s="86"/>
      <c r="B417" s="86"/>
      <c r="D417" s="85"/>
      <c r="G417" s="86"/>
      <c r="O417" s="97"/>
      <c r="R417" s="97"/>
    </row>
    <row r="418" ht="12.5" spans="1:18">
      <c r="A418" s="86"/>
      <c r="B418" s="86"/>
      <c r="D418" s="85"/>
      <c r="G418" s="86"/>
      <c r="O418" s="97"/>
      <c r="R418" s="97"/>
    </row>
    <row r="419" ht="12.5" spans="1:18">
      <c r="A419" s="86"/>
      <c r="B419" s="86"/>
      <c r="D419" s="85"/>
      <c r="G419" s="86"/>
      <c r="O419" s="97"/>
      <c r="R419" s="97"/>
    </row>
    <row r="420" ht="12.5" spans="1:18">
      <c r="A420" s="86"/>
      <c r="B420" s="86"/>
      <c r="D420" s="85"/>
      <c r="G420" s="86"/>
      <c r="O420" s="97"/>
      <c r="R420" s="97"/>
    </row>
    <row r="421" ht="12.5" spans="1:18">
      <c r="A421" s="86"/>
      <c r="B421" s="86"/>
      <c r="D421" s="85"/>
      <c r="G421" s="86"/>
      <c r="O421" s="97"/>
      <c r="R421" s="97"/>
    </row>
    <row r="422" ht="12.5" spans="1:18">
      <c r="A422" s="86"/>
      <c r="B422" s="86"/>
      <c r="D422" s="85"/>
      <c r="G422" s="86"/>
      <c r="O422" s="97"/>
      <c r="R422" s="97"/>
    </row>
    <row r="423" ht="12.5" spans="1:18">
      <c r="A423" s="86"/>
      <c r="B423" s="86"/>
      <c r="D423" s="85"/>
      <c r="G423" s="86"/>
      <c r="O423" s="97"/>
      <c r="R423" s="97"/>
    </row>
    <row r="424" ht="12.5" spans="1:18">
      <c r="A424" s="86"/>
      <c r="B424" s="86"/>
      <c r="D424" s="85"/>
      <c r="G424" s="86"/>
      <c r="O424" s="97"/>
      <c r="R424" s="97"/>
    </row>
    <row r="425" ht="12.5" spans="1:18">
      <c r="A425" s="86"/>
      <c r="B425" s="86"/>
      <c r="D425" s="85"/>
      <c r="G425" s="86"/>
      <c r="O425" s="97"/>
      <c r="R425" s="97"/>
    </row>
    <row r="426" ht="12.5" spans="1:18">
      <c r="A426" s="86"/>
      <c r="B426" s="86"/>
      <c r="D426" s="85"/>
      <c r="G426" s="86"/>
      <c r="O426" s="97"/>
      <c r="R426" s="97"/>
    </row>
    <row r="427" ht="12.5" spans="1:18">
      <c r="A427" s="86"/>
      <c r="B427" s="86"/>
      <c r="D427" s="85"/>
      <c r="G427" s="86"/>
      <c r="O427" s="97"/>
      <c r="R427" s="97"/>
    </row>
    <row r="428" ht="12.5" spans="1:18">
      <c r="A428" s="86"/>
      <c r="B428" s="86"/>
      <c r="D428" s="85"/>
      <c r="G428" s="86"/>
      <c r="O428" s="97"/>
      <c r="R428" s="97"/>
    </row>
    <row r="429" ht="12.5" spans="1:18">
      <c r="A429" s="86"/>
      <c r="B429" s="86"/>
      <c r="D429" s="85"/>
      <c r="G429" s="86"/>
      <c r="O429" s="97"/>
      <c r="R429" s="97"/>
    </row>
    <row r="430" ht="12.5" spans="1:18">
      <c r="A430" s="86"/>
      <c r="B430" s="86"/>
      <c r="D430" s="85"/>
      <c r="G430" s="86"/>
      <c r="O430" s="97"/>
      <c r="R430" s="97"/>
    </row>
    <row r="431" ht="12.5" spans="1:18">
      <c r="A431" s="86"/>
      <c r="B431" s="86"/>
      <c r="D431" s="85"/>
      <c r="G431" s="86"/>
      <c r="O431" s="97"/>
      <c r="R431" s="97"/>
    </row>
    <row r="432" ht="12.5" spans="1:18">
      <c r="A432" s="86"/>
      <c r="B432" s="86"/>
      <c r="D432" s="85"/>
      <c r="G432" s="86"/>
      <c r="O432" s="97"/>
      <c r="R432" s="97"/>
    </row>
    <row r="433" ht="12.5" spans="1:18">
      <c r="A433" s="86"/>
      <c r="B433" s="86"/>
      <c r="D433" s="85"/>
      <c r="G433" s="86"/>
      <c r="O433" s="97"/>
      <c r="R433" s="97"/>
    </row>
    <row r="434" ht="12.5" spans="1:18">
      <c r="A434" s="86"/>
      <c r="B434" s="86"/>
      <c r="D434" s="85"/>
      <c r="G434" s="86"/>
      <c r="O434" s="97"/>
      <c r="R434" s="97"/>
    </row>
    <row r="435" ht="12.5" spans="1:18">
      <c r="A435" s="86"/>
      <c r="B435" s="86"/>
      <c r="D435" s="85"/>
      <c r="G435" s="86"/>
      <c r="O435" s="97"/>
      <c r="R435" s="97"/>
    </row>
    <row r="436" ht="12.5" spans="1:18">
      <c r="A436" s="86"/>
      <c r="B436" s="86"/>
      <c r="D436" s="85"/>
      <c r="G436" s="86"/>
      <c r="O436" s="97"/>
      <c r="R436" s="97"/>
    </row>
    <row r="437" ht="12.5" spans="1:18">
      <c r="A437" s="86"/>
      <c r="B437" s="86"/>
      <c r="D437" s="85"/>
      <c r="G437" s="86"/>
      <c r="O437" s="97"/>
      <c r="R437" s="97"/>
    </row>
    <row r="438" ht="12.5" spans="1:18">
      <c r="A438" s="86"/>
      <c r="B438" s="86"/>
      <c r="D438" s="85"/>
      <c r="G438" s="86"/>
      <c r="O438" s="97"/>
      <c r="R438" s="97"/>
    </row>
    <row r="439" ht="12.5" spans="1:18">
      <c r="A439" s="86"/>
      <c r="B439" s="86"/>
      <c r="D439" s="85"/>
      <c r="G439" s="86"/>
      <c r="O439" s="97"/>
      <c r="R439" s="97"/>
    </row>
    <row r="440" ht="12.5" spans="1:18">
      <c r="A440" s="86"/>
      <c r="B440" s="86"/>
      <c r="D440" s="85"/>
      <c r="G440" s="86"/>
      <c r="O440" s="97"/>
      <c r="R440" s="97"/>
    </row>
    <row r="441" ht="12.5" spans="1:18">
      <c r="A441" s="86"/>
      <c r="B441" s="86"/>
      <c r="D441" s="85"/>
      <c r="G441" s="86"/>
      <c r="O441" s="97"/>
      <c r="R441" s="97"/>
    </row>
    <row r="442" ht="12.5" spans="1:18">
      <c r="A442" s="86"/>
      <c r="B442" s="86"/>
      <c r="D442" s="85"/>
      <c r="G442" s="86"/>
      <c r="O442" s="97"/>
      <c r="R442" s="97"/>
    </row>
    <row r="443" ht="12.5" spans="1:18">
      <c r="A443" s="86"/>
      <c r="B443" s="86"/>
      <c r="D443" s="85"/>
      <c r="G443" s="86"/>
      <c r="O443" s="97"/>
      <c r="R443" s="97"/>
    </row>
    <row r="444" ht="12.5" spans="1:18">
      <c r="A444" s="86"/>
      <c r="B444" s="86"/>
      <c r="D444" s="85"/>
      <c r="G444" s="86"/>
      <c r="O444" s="97"/>
      <c r="R444" s="97"/>
    </row>
    <row r="445" ht="12.5" spans="1:18">
      <c r="A445" s="86"/>
      <c r="B445" s="86"/>
      <c r="D445" s="85"/>
      <c r="G445" s="86"/>
      <c r="O445" s="97"/>
      <c r="R445" s="97"/>
    </row>
    <row r="446" ht="12.5" spans="1:18">
      <c r="A446" s="86"/>
      <c r="B446" s="86"/>
      <c r="D446" s="85"/>
      <c r="G446" s="86"/>
      <c r="O446" s="97"/>
      <c r="R446" s="97"/>
    </row>
    <row r="447" ht="12.5" spans="1:18">
      <c r="A447" s="86"/>
      <c r="B447" s="86"/>
      <c r="D447" s="85"/>
      <c r="G447" s="86"/>
      <c r="O447" s="97"/>
      <c r="R447" s="97"/>
    </row>
    <row r="448" ht="12.5" spans="1:18">
      <c r="A448" s="86"/>
      <c r="B448" s="86"/>
      <c r="D448" s="85"/>
      <c r="G448" s="86"/>
      <c r="O448" s="97"/>
      <c r="R448" s="97"/>
    </row>
    <row r="449" ht="12.5" spans="1:18">
      <c r="A449" s="86"/>
      <c r="B449" s="86"/>
      <c r="D449" s="85"/>
      <c r="G449" s="86"/>
      <c r="O449" s="97"/>
      <c r="R449" s="97"/>
    </row>
    <row r="450" ht="12.5" spans="1:18">
      <c r="A450" s="86"/>
      <c r="B450" s="86"/>
      <c r="D450" s="85"/>
      <c r="G450" s="86"/>
      <c r="O450" s="97"/>
      <c r="R450" s="97"/>
    </row>
    <row r="451" ht="12.5" spans="1:18">
      <c r="A451" s="86"/>
      <c r="B451" s="86"/>
      <c r="D451" s="85"/>
      <c r="G451" s="86"/>
      <c r="O451" s="97"/>
      <c r="R451" s="97"/>
    </row>
    <row r="452" ht="12.5" spans="1:18">
      <c r="A452" s="86"/>
      <c r="B452" s="86"/>
      <c r="D452" s="85"/>
      <c r="G452" s="86"/>
      <c r="O452" s="97"/>
      <c r="R452" s="97"/>
    </row>
    <row r="453" ht="12.5" spans="1:18">
      <c r="A453" s="86"/>
      <c r="B453" s="86"/>
      <c r="D453" s="85"/>
      <c r="G453" s="86"/>
      <c r="O453" s="97"/>
      <c r="R453" s="97"/>
    </row>
    <row r="454" ht="12.5" spans="1:18">
      <c r="A454" s="86"/>
      <c r="B454" s="86"/>
      <c r="D454" s="85"/>
      <c r="G454" s="86"/>
      <c r="O454" s="97"/>
      <c r="R454" s="97"/>
    </row>
    <row r="455" ht="12.5" spans="1:18">
      <c r="A455" s="86"/>
      <c r="B455" s="86"/>
      <c r="D455" s="85"/>
      <c r="G455" s="86"/>
      <c r="O455" s="97"/>
      <c r="R455" s="97"/>
    </row>
    <row r="456" ht="12.5" spans="1:18">
      <c r="A456" s="86"/>
      <c r="B456" s="86"/>
      <c r="D456" s="85"/>
      <c r="G456" s="86"/>
      <c r="O456" s="97"/>
      <c r="R456" s="97"/>
    </row>
    <row r="457" ht="12.5" spans="1:18">
      <c r="A457" s="86"/>
      <c r="B457" s="86"/>
      <c r="D457" s="85"/>
      <c r="G457" s="86"/>
      <c r="O457" s="97"/>
      <c r="R457" s="97"/>
    </row>
    <row r="458" ht="12.5" spans="1:18">
      <c r="A458" s="86"/>
      <c r="B458" s="86"/>
      <c r="D458" s="85"/>
      <c r="G458" s="86"/>
      <c r="O458" s="97"/>
      <c r="R458" s="97"/>
    </row>
    <row r="459" ht="12.5" spans="1:18">
      <c r="A459" s="86"/>
      <c r="B459" s="86"/>
      <c r="D459" s="85"/>
      <c r="G459" s="86"/>
      <c r="O459" s="97"/>
      <c r="R459" s="97"/>
    </row>
    <row r="460" ht="12.5" spans="1:18">
      <c r="A460" s="86"/>
      <c r="B460" s="86"/>
      <c r="D460" s="85"/>
      <c r="G460" s="86"/>
      <c r="O460" s="97"/>
      <c r="R460" s="97"/>
    </row>
    <row r="461" ht="12.5" spans="1:18">
      <c r="A461" s="86"/>
      <c r="B461" s="86"/>
      <c r="D461" s="85"/>
      <c r="G461" s="86"/>
      <c r="O461" s="97"/>
      <c r="R461" s="97"/>
    </row>
    <row r="462" ht="12.5" spans="1:18">
      <c r="A462" s="86"/>
      <c r="B462" s="86"/>
      <c r="D462" s="85"/>
      <c r="G462" s="86"/>
      <c r="O462" s="97"/>
      <c r="R462" s="97"/>
    </row>
    <row r="463" ht="12.5" spans="1:18">
      <c r="A463" s="86"/>
      <c r="B463" s="86"/>
      <c r="D463" s="85"/>
      <c r="G463" s="86"/>
      <c r="O463" s="97"/>
      <c r="R463" s="97"/>
    </row>
    <row r="464" ht="12.5" spans="1:18">
      <c r="A464" s="86"/>
      <c r="B464" s="86"/>
      <c r="D464" s="85"/>
      <c r="G464" s="86"/>
      <c r="O464" s="97"/>
      <c r="R464" s="97"/>
    </row>
    <row r="465" ht="12.5" spans="1:18">
      <c r="A465" s="86"/>
      <c r="B465" s="86"/>
      <c r="D465" s="85"/>
      <c r="G465" s="86"/>
      <c r="O465" s="97"/>
      <c r="R465" s="97"/>
    </row>
    <row r="466" ht="12.5" spans="1:18">
      <c r="A466" s="86"/>
      <c r="B466" s="86"/>
      <c r="D466" s="85"/>
      <c r="G466" s="86"/>
      <c r="O466" s="97"/>
      <c r="R466" s="97"/>
    </row>
    <row r="467" ht="12.5" spans="1:18">
      <c r="A467" s="86"/>
      <c r="B467" s="86"/>
      <c r="D467" s="85"/>
      <c r="G467" s="86"/>
      <c r="O467" s="97"/>
      <c r="R467" s="97"/>
    </row>
    <row r="468" ht="12.5" spans="1:18">
      <c r="A468" s="86"/>
      <c r="B468" s="86"/>
      <c r="D468" s="85"/>
      <c r="G468" s="86"/>
      <c r="O468" s="97"/>
      <c r="R468" s="97"/>
    </row>
    <row r="469" ht="12.5" spans="1:18">
      <c r="A469" s="86"/>
      <c r="B469" s="86"/>
      <c r="D469" s="85"/>
      <c r="G469" s="86"/>
      <c r="O469" s="97"/>
      <c r="R469" s="97"/>
    </row>
    <row r="470" ht="12.5" spans="1:18">
      <c r="A470" s="86"/>
      <c r="B470" s="86"/>
      <c r="D470" s="85"/>
      <c r="G470" s="86"/>
      <c r="O470" s="97"/>
      <c r="R470" s="97"/>
    </row>
    <row r="471" ht="12.5" spans="1:18">
      <c r="A471" s="86"/>
      <c r="B471" s="86"/>
      <c r="D471" s="85"/>
      <c r="G471" s="86"/>
      <c r="O471" s="97"/>
      <c r="R471" s="97"/>
    </row>
    <row r="472" ht="12.5" spans="1:18">
      <c r="A472" s="86"/>
      <c r="B472" s="86"/>
      <c r="D472" s="85"/>
      <c r="G472" s="86"/>
      <c r="O472" s="97"/>
      <c r="R472" s="97"/>
    </row>
    <row r="473" ht="12.5" spans="1:18">
      <c r="A473" s="86"/>
      <c r="B473" s="86"/>
      <c r="D473" s="85"/>
      <c r="G473" s="86"/>
      <c r="O473" s="97"/>
      <c r="R473" s="97"/>
    </row>
    <row r="474" ht="12.5" spans="1:18">
      <c r="A474" s="86"/>
      <c r="B474" s="86"/>
      <c r="D474" s="85"/>
      <c r="G474" s="86"/>
      <c r="O474" s="97"/>
      <c r="R474" s="97"/>
    </row>
    <row r="475" ht="12.5" spans="1:18">
      <c r="A475" s="86"/>
      <c r="B475" s="86"/>
      <c r="D475" s="85"/>
      <c r="G475" s="86"/>
      <c r="O475" s="97"/>
      <c r="R475" s="97"/>
    </row>
    <row r="476" ht="12.5" spans="1:18">
      <c r="A476" s="86"/>
      <c r="B476" s="86"/>
      <c r="D476" s="85"/>
      <c r="G476" s="86"/>
      <c r="O476" s="97"/>
      <c r="R476" s="97"/>
    </row>
    <row r="477" ht="12.5" spans="1:18">
      <c r="A477" s="86"/>
      <c r="B477" s="86"/>
      <c r="D477" s="85"/>
      <c r="G477" s="86"/>
      <c r="O477" s="97"/>
      <c r="R477" s="97"/>
    </row>
    <row r="478" ht="12.5" spans="1:18">
      <c r="A478" s="86"/>
      <c r="B478" s="86"/>
      <c r="D478" s="85"/>
      <c r="G478" s="86"/>
      <c r="O478" s="97"/>
      <c r="R478" s="97"/>
    </row>
    <row r="479" ht="12.5" spans="1:18">
      <c r="A479" s="86"/>
      <c r="B479" s="86"/>
      <c r="D479" s="85"/>
      <c r="G479" s="86"/>
      <c r="O479" s="97"/>
      <c r="R479" s="97"/>
    </row>
    <row r="480" ht="12.5" spans="1:18">
      <c r="A480" s="86"/>
      <c r="B480" s="86"/>
      <c r="D480" s="85"/>
      <c r="G480" s="86"/>
      <c r="O480" s="97"/>
      <c r="R480" s="97"/>
    </row>
    <row r="481" ht="12.5" spans="1:18">
      <c r="A481" s="86"/>
      <c r="B481" s="86"/>
      <c r="D481" s="85"/>
      <c r="G481" s="86"/>
      <c r="O481" s="97"/>
      <c r="R481" s="97"/>
    </row>
    <row r="482" ht="12.5" spans="1:18">
      <c r="A482" s="86"/>
      <c r="B482" s="86"/>
      <c r="D482" s="85"/>
      <c r="G482" s="86"/>
      <c r="O482" s="97"/>
      <c r="R482" s="97"/>
    </row>
    <row r="483" ht="12.5" spans="1:18">
      <c r="A483" s="86"/>
      <c r="B483" s="86"/>
      <c r="D483" s="85"/>
      <c r="G483" s="86"/>
      <c r="O483" s="97"/>
      <c r="R483" s="97"/>
    </row>
    <row r="484" ht="12.5" spans="1:18">
      <c r="A484" s="86"/>
      <c r="B484" s="86"/>
      <c r="D484" s="85"/>
      <c r="G484" s="86"/>
      <c r="O484" s="97"/>
      <c r="R484" s="97"/>
    </row>
    <row r="485" ht="12.5" spans="1:18">
      <c r="A485" s="86"/>
      <c r="B485" s="86"/>
      <c r="D485" s="85"/>
      <c r="G485" s="86"/>
      <c r="O485" s="97"/>
      <c r="R485" s="97"/>
    </row>
    <row r="486" ht="12.5" spans="1:18">
      <c r="A486" s="86"/>
      <c r="B486" s="86"/>
      <c r="D486" s="85"/>
      <c r="G486" s="86"/>
      <c r="O486" s="97"/>
      <c r="R486" s="97"/>
    </row>
    <row r="487" ht="12.5" spans="1:18">
      <c r="A487" s="86"/>
      <c r="B487" s="86"/>
      <c r="D487" s="85"/>
      <c r="G487" s="86"/>
      <c r="O487" s="97"/>
      <c r="R487" s="97"/>
    </row>
    <row r="488" ht="12.5" spans="1:18">
      <c r="A488" s="86"/>
      <c r="B488" s="86"/>
      <c r="D488" s="85"/>
      <c r="G488" s="86"/>
      <c r="O488" s="97"/>
      <c r="R488" s="97"/>
    </row>
    <row r="489" ht="12.5" spans="1:18">
      <c r="A489" s="86"/>
      <c r="B489" s="86"/>
      <c r="D489" s="85"/>
      <c r="G489" s="86"/>
      <c r="O489" s="97"/>
      <c r="R489" s="97"/>
    </row>
    <row r="490" ht="12.5" spans="1:18">
      <c r="A490" s="86"/>
      <c r="B490" s="86"/>
      <c r="D490" s="85"/>
      <c r="G490" s="86"/>
      <c r="O490" s="97"/>
      <c r="R490" s="97"/>
    </row>
    <row r="491" ht="12.5" spans="1:18">
      <c r="A491" s="86"/>
      <c r="B491" s="86"/>
      <c r="D491" s="85"/>
      <c r="G491" s="86"/>
      <c r="O491" s="97"/>
      <c r="R491" s="97"/>
    </row>
    <row r="492" ht="12.5" spans="1:18">
      <c r="A492" s="86"/>
      <c r="B492" s="86"/>
      <c r="D492" s="85"/>
      <c r="G492" s="86"/>
      <c r="O492" s="97"/>
      <c r="R492" s="97"/>
    </row>
    <row r="493" ht="12.5" spans="1:18">
      <c r="A493" s="86"/>
      <c r="B493" s="86"/>
      <c r="D493" s="85"/>
      <c r="G493" s="86"/>
      <c r="O493" s="97"/>
      <c r="R493" s="97"/>
    </row>
    <row r="494" ht="12.5" spans="1:18">
      <c r="A494" s="86"/>
      <c r="B494" s="86"/>
      <c r="D494" s="85"/>
      <c r="G494" s="86"/>
      <c r="O494" s="97"/>
      <c r="R494" s="97"/>
    </row>
    <row r="495" ht="12.5" spans="1:18">
      <c r="A495" s="86"/>
      <c r="B495" s="86"/>
      <c r="D495" s="85"/>
      <c r="G495" s="86"/>
      <c r="O495" s="97"/>
      <c r="R495" s="97"/>
    </row>
    <row r="496" ht="12.5" spans="1:18">
      <c r="A496" s="86"/>
      <c r="B496" s="86"/>
      <c r="D496" s="85"/>
      <c r="G496" s="86"/>
      <c r="O496" s="97"/>
      <c r="R496" s="97"/>
    </row>
    <row r="497" ht="12.5" spans="1:18">
      <c r="A497" s="86"/>
      <c r="B497" s="86"/>
      <c r="D497" s="85"/>
      <c r="G497" s="86"/>
      <c r="O497" s="97"/>
      <c r="R497" s="97"/>
    </row>
    <row r="498" ht="12.5" spans="1:18">
      <c r="A498" s="86"/>
      <c r="B498" s="86"/>
      <c r="D498" s="85"/>
      <c r="G498" s="86"/>
      <c r="O498" s="97"/>
      <c r="R498" s="97"/>
    </row>
    <row r="499" ht="12.5" spans="1:18">
      <c r="A499" s="86"/>
      <c r="B499" s="86"/>
      <c r="D499" s="85"/>
      <c r="G499" s="86"/>
      <c r="O499" s="97"/>
      <c r="R499" s="97"/>
    </row>
    <row r="500" ht="12.5" spans="1:18">
      <c r="A500" s="86"/>
      <c r="B500" s="86"/>
      <c r="D500" s="85"/>
      <c r="G500" s="86"/>
      <c r="O500" s="97"/>
      <c r="R500" s="97"/>
    </row>
    <row r="501" ht="12.5" spans="1:18">
      <c r="A501" s="86"/>
      <c r="B501" s="86"/>
      <c r="D501" s="85"/>
      <c r="G501" s="86"/>
      <c r="O501" s="97"/>
      <c r="R501" s="97"/>
    </row>
    <row r="502" ht="12.5" spans="1:18">
      <c r="A502" s="86"/>
      <c r="B502" s="86"/>
      <c r="D502" s="85"/>
      <c r="G502" s="86"/>
      <c r="O502" s="97"/>
      <c r="R502" s="97"/>
    </row>
    <row r="503" ht="12.5" spans="1:18">
      <c r="A503" s="86"/>
      <c r="B503" s="86"/>
      <c r="D503" s="85"/>
      <c r="G503" s="86"/>
      <c r="O503" s="97"/>
      <c r="R503" s="97"/>
    </row>
    <row r="504" ht="12.5" spans="1:18">
      <c r="A504" s="86"/>
      <c r="B504" s="86"/>
      <c r="D504" s="85"/>
      <c r="G504" s="86"/>
      <c r="O504" s="97"/>
      <c r="R504" s="97"/>
    </row>
    <row r="505" ht="12.5" spans="1:18">
      <c r="A505" s="86"/>
      <c r="B505" s="86"/>
      <c r="D505" s="85"/>
      <c r="G505" s="86"/>
      <c r="O505" s="97"/>
      <c r="R505" s="97"/>
    </row>
    <row r="506" ht="12.5" spans="1:18">
      <c r="A506" s="86"/>
      <c r="B506" s="86"/>
      <c r="D506" s="85"/>
      <c r="G506" s="86"/>
      <c r="O506" s="97"/>
      <c r="R506" s="97"/>
    </row>
    <row r="507" ht="12.5" spans="1:18">
      <c r="A507" s="86"/>
      <c r="B507" s="86"/>
      <c r="D507" s="85"/>
      <c r="G507" s="86"/>
      <c r="O507" s="97"/>
      <c r="R507" s="97"/>
    </row>
    <row r="508" ht="12.5" spans="1:18">
      <c r="A508" s="86"/>
      <c r="B508" s="86"/>
      <c r="D508" s="85"/>
      <c r="G508" s="86"/>
      <c r="O508" s="97"/>
      <c r="R508" s="97"/>
    </row>
    <row r="509" ht="12.5" spans="1:18">
      <c r="A509" s="86"/>
      <c r="B509" s="86"/>
      <c r="D509" s="85"/>
      <c r="G509" s="86"/>
      <c r="O509" s="97"/>
      <c r="R509" s="97"/>
    </row>
    <row r="510" ht="12.5" spans="1:18">
      <c r="A510" s="86"/>
      <c r="B510" s="86"/>
      <c r="D510" s="85"/>
      <c r="G510" s="86"/>
      <c r="O510" s="97"/>
      <c r="R510" s="97"/>
    </row>
    <row r="511" ht="12.5" spans="1:18">
      <c r="A511" s="86"/>
      <c r="B511" s="86"/>
      <c r="D511" s="85"/>
      <c r="G511" s="86"/>
      <c r="O511" s="97"/>
      <c r="R511" s="97"/>
    </row>
    <row r="512" ht="12.5" spans="1:18">
      <c r="A512" s="86"/>
      <c r="B512" s="86"/>
      <c r="D512" s="85"/>
      <c r="G512" s="86"/>
      <c r="O512" s="97"/>
      <c r="R512" s="97"/>
    </row>
    <row r="513" ht="12.5" spans="1:18">
      <c r="A513" s="86"/>
      <c r="B513" s="86"/>
      <c r="D513" s="85"/>
      <c r="G513" s="86"/>
      <c r="O513" s="97"/>
      <c r="R513" s="97"/>
    </row>
    <row r="514" ht="12.5" spans="1:18">
      <c r="A514" s="86"/>
      <c r="B514" s="86"/>
      <c r="D514" s="85"/>
      <c r="G514" s="86"/>
      <c r="O514" s="97"/>
      <c r="R514" s="97"/>
    </row>
    <row r="515" ht="12.5" spans="1:18">
      <c r="A515" s="86"/>
      <c r="B515" s="86"/>
      <c r="D515" s="85"/>
      <c r="G515" s="86"/>
      <c r="O515" s="97"/>
      <c r="R515" s="97"/>
    </row>
    <row r="516" ht="12.5" spans="1:18">
      <c r="A516" s="86"/>
      <c r="B516" s="86"/>
      <c r="D516" s="85"/>
      <c r="G516" s="86"/>
      <c r="O516" s="97"/>
      <c r="R516" s="97"/>
    </row>
    <row r="517" ht="12.5" spans="1:18">
      <c r="A517" s="86"/>
      <c r="B517" s="86"/>
      <c r="D517" s="85"/>
      <c r="G517" s="86"/>
      <c r="O517" s="97"/>
      <c r="R517" s="97"/>
    </row>
    <row r="518" ht="12.5" spans="1:18">
      <c r="A518" s="86"/>
      <c r="B518" s="86"/>
      <c r="D518" s="85"/>
      <c r="G518" s="86"/>
      <c r="O518" s="97"/>
      <c r="R518" s="97"/>
    </row>
    <row r="519" ht="12.5" spans="1:18">
      <c r="A519" s="86"/>
      <c r="B519" s="86"/>
      <c r="D519" s="85"/>
      <c r="G519" s="86"/>
      <c r="O519" s="97"/>
      <c r="R519" s="97"/>
    </row>
    <row r="520" ht="12.5" spans="1:18">
      <c r="A520" s="86"/>
      <c r="B520" s="86"/>
      <c r="D520" s="85"/>
      <c r="G520" s="86"/>
      <c r="O520" s="97"/>
      <c r="R520" s="97"/>
    </row>
    <row r="521" ht="12.5" spans="1:18">
      <c r="A521" s="86"/>
      <c r="B521" s="86"/>
      <c r="D521" s="85"/>
      <c r="G521" s="86"/>
      <c r="O521" s="97"/>
      <c r="R521" s="97"/>
    </row>
    <row r="522" ht="12.5" spans="1:18">
      <c r="A522" s="86"/>
      <c r="B522" s="86"/>
      <c r="D522" s="85"/>
      <c r="G522" s="86"/>
      <c r="O522" s="97"/>
      <c r="R522" s="97"/>
    </row>
    <row r="523" ht="12.5" spans="1:18">
      <c r="A523" s="86"/>
      <c r="B523" s="86"/>
      <c r="D523" s="85"/>
      <c r="G523" s="86"/>
      <c r="O523" s="97"/>
      <c r="R523" s="97"/>
    </row>
    <row r="524" ht="12.5" spans="1:18">
      <c r="A524" s="86"/>
      <c r="B524" s="86"/>
      <c r="D524" s="85"/>
      <c r="G524" s="86"/>
      <c r="O524" s="97"/>
      <c r="R524" s="97"/>
    </row>
    <row r="525" ht="12.5" spans="1:18">
      <c r="A525" s="86"/>
      <c r="B525" s="86"/>
      <c r="D525" s="85"/>
      <c r="G525" s="86"/>
      <c r="O525" s="97"/>
      <c r="R525" s="97"/>
    </row>
    <row r="526" ht="12.5" spans="1:18">
      <c r="A526" s="86"/>
      <c r="B526" s="86"/>
      <c r="D526" s="85"/>
      <c r="G526" s="86"/>
      <c r="O526" s="97"/>
      <c r="R526" s="97"/>
    </row>
    <row r="527" ht="12.5" spans="1:18">
      <c r="A527" s="86"/>
      <c r="B527" s="86"/>
      <c r="D527" s="85"/>
      <c r="G527" s="86"/>
      <c r="O527" s="97"/>
      <c r="R527" s="97"/>
    </row>
    <row r="528" ht="12.5" spans="1:18">
      <c r="A528" s="86"/>
      <c r="B528" s="86"/>
      <c r="D528" s="85"/>
      <c r="G528" s="86"/>
      <c r="O528" s="97"/>
      <c r="R528" s="97"/>
    </row>
    <row r="529" ht="12.5" spans="1:18">
      <c r="A529" s="86"/>
      <c r="B529" s="86"/>
      <c r="D529" s="85"/>
      <c r="G529" s="86"/>
      <c r="O529" s="97"/>
      <c r="R529" s="97"/>
    </row>
    <row r="530" ht="12.5" spans="1:18">
      <c r="A530" s="86"/>
      <c r="B530" s="86"/>
      <c r="D530" s="85"/>
      <c r="G530" s="86"/>
      <c r="O530" s="97"/>
      <c r="R530" s="97"/>
    </row>
    <row r="531" ht="12.5" spans="1:18">
      <c r="A531" s="86"/>
      <c r="B531" s="86"/>
      <c r="D531" s="85"/>
      <c r="G531" s="86"/>
      <c r="O531" s="97"/>
      <c r="R531" s="97"/>
    </row>
    <row r="532" ht="12.5" spans="1:18">
      <c r="A532" s="86"/>
      <c r="B532" s="86"/>
      <c r="D532" s="85"/>
      <c r="G532" s="86"/>
      <c r="O532" s="97"/>
      <c r="R532" s="97"/>
    </row>
    <row r="533" ht="12.5" spans="1:18">
      <c r="A533" s="86"/>
      <c r="B533" s="86"/>
      <c r="D533" s="85"/>
      <c r="G533" s="86"/>
      <c r="O533" s="97"/>
      <c r="R533" s="97"/>
    </row>
    <row r="534" ht="12.5" spans="1:18">
      <c r="A534" s="86"/>
      <c r="B534" s="86"/>
      <c r="D534" s="85"/>
      <c r="G534" s="86"/>
      <c r="O534" s="97"/>
      <c r="R534" s="97"/>
    </row>
    <row r="535" ht="12.5" spans="1:18">
      <c r="A535" s="86"/>
      <c r="B535" s="86"/>
      <c r="D535" s="85"/>
      <c r="G535" s="86"/>
      <c r="O535" s="97"/>
      <c r="R535" s="97"/>
    </row>
    <row r="536" ht="12.5" spans="1:18">
      <c r="A536" s="86"/>
      <c r="B536" s="86"/>
      <c r="D536" s="85"/>
      <c r="G536" s="86"/>
      <c r="O536" s="97"/>
      <c r="R536" s="97"/>
    </row>
    <row r="537" ht="12.5" spans="1:18">
      <c r="A537" s="86"/>
      <c r="B537" s="86"/>
      <c r="D537" s="85"/>
      <c r="G537" s="86"/>
      <c r="O537" s="97"/>
      <c r="R537" s="97"/>
    </row>
    <row r="538" ht="12.5" spans="1:18">
      <c r="A538" s="86"/>
      <c r="B538" s="86"/>
      <c r="D538" s="85"/>
      <c r="G538" s="86"/>
      <c r="O538" s="97"/>
      <c r="R538" s="97"/>
    </row>
    <row r="539" ht="12.5" spans="1:18">
      <c r="A539" s="86"/>
      <c r="B539" s="86"/>
      <c r="D539" s="85"/>
      <c r="G539" s="86"/>
      <c r="O539" s="97"/>
      <c r="R539" s="97"/>
    </row>
    <row r="540" ht="12.5" spans="1:18">
      <c r="A540" s="86"/>
      <c r="B540" s="86"/>
      <c r="D540" s="85"/>
      <c r="G540" s="86"/>
      <c r="O540" s="97"/>
      <c r="R540" s="97"/>
    </row>
    <row r="541" ht="12.5" spans="1:18">
      <c r="A541" s="86"/>
      <c r="B541" s="86"/>
      <c r="D541" s="85"/>
      <c r="G541" s="86"/>
      <c r="O541" s="97"/>
      <c r="R541" s="97"/>
    </row>
    <row r="542" ht="12.5" spans="1:18">
      <c r="A542" s="86"/>
      <c r="B542" s="86"/>
      <c r="D542" s="85"/>
      <c r="G542" s="86"/>
      <c r="O542" s="97"/>
      <c r="R542" s="97"/>
    </row>
    <row r="543" ht="12.5" spans="1:18">
      <c r="A543" s="86"/>
      <c r="B543" s="86"/>
      <c r="D543" s="85"/>
      <c r="G543" s="86"/>
      <c r="O543" s="97"/>
      <c r="R543" s="97"/>
    </row>
    <row r="544" ht="12.5" spans="1:18">
      <c r="A544" s="86"/>
      <c r="B544" s="86"/>
      <c r="D544" s="85"/>
      <c r="G544" s="86"/>
      <c r="O544" s="97"/>
      <c r="R544" s="97"/>
    </row>
    <row r="545" ht="12.5" spans="1:18">
      <c r="A545" s="86"/>
      <c r="B545" s="86"/>
      <c r="D545" s="85"/>
      <c r="G545" s="86"/>
      <c r="O545" s="97"/>
      <c r="R545" s="97"/>
    </row>
    <row r="546" ht="12.5" spans="1:18">
      <c r="A546" s="86"/>
      <c r="B546" s="86"/>
      <c r="D546" s="85"/>
      <c r="G546" s="86"/>
      <c r="O546" s="97"/>
      <c r="R546" s="97"/>
    </row>
    <row r="547" ht="12.5" spans="1:18">
      <c r="A547" s="86"/>
      <c r="B547" s="86"/>
      <c r="D547" s="85"/>
      <c r="G547" s="86"/>
      <c r="O547" s="97"/>
      <c r="R547" s="97"/>
    </row>
    <row r="548" ht="12.5" spans="1:18">
      <c r="A548" s="86"/>
      <c r="B548" s="86"/>
      <c r="D548" s="85"/>
      <c r="G548" s="86"/>
      <c r="O548" s="97"/>
      <c r="R548" s="97"/>
    </row>
    <row r="549" ht="12.5" spans="1:18">
      <c r="A549" s="86"/>
      <c r="B549" s="86"/>
      <c r="D549" s="85"/>
      <c r="G549" s="86"/>
      <c r="O549" s="97"/>
      <c r="R549" s="97"/>
    </row>
    <row r="550" ht="12.5" spans="1:18">
      <c r="A550" s="86"/>
      <c r="B550" s="86"/>
      <c r="D550" s="85"/>
      <c r="G550" s="86"/>
      <c r="O550" s="97"/>
      <c r="R550" s="97"/>
    </row>
    <row r="551" ht="12.5" spans="1:18">
      <c r="A551" s="86"/>
      <c r="B551" s="86"/>
      <c r="D551" s="85"/>
      <c r="G551" s="86"/>
      <c r="O551" s="97"/>
      <c r="R551" s="97"/>
    </row>
    <row r="552" ht="12.5" spans="1:18">
      <c r="A552" s="86"/>
      <c r="B552" s="86"/>
      <c r="D552" s="85"/>
      <c r="G552" s="86"/>
      <c r="O552" s="97"/>
      <c r="R552" s="97"/>
    </row>
    <row r="553" ht="12.5" spans="1:18">
      <c r="A553" s="86"/>
      <c r="B553" s="86"/>
      <c r="D553" s="85"/>
      <c r="G553" s="86"/>
      <c r="O553" s="97"/>
      <c r="R553" s="97"/>
    </row>
    <row r="554" ht="12.5" spans="1:18">
      <c r="A554" s="86"/>
      <c r="B554" s="86"/>
      <c r="D554" s="85"/>
      <c r="G554" s="86"/>
      <c r="O554" s="97"/>
      <c r="R554" s="97"/>
    </row>
    <row r="555" ht="12.5" spans="1:18">
      <c r="A555" s="86"/>
      <c r="B555" s="86"/>
      <c r="D555" s="85"/>
      <c r="G555" s="86"/>
      <c r="O555" s="97"/>
      <c r="R555" s="97"/>
    </row>
    <row r="556" ht="12.5" spans="1:18">
      <c r="A556" s="86"/>
      <c r="B556" s="86"/>
      <c r="D556" s="85"/>
      <c r="G556" s="86"/>
      <c r="O556" s="97"/>
      <c r="R556" s="97"/>
    </row>
    <row r="557" ht="12.5" spans="1:18">
      <c r="A557" s="86"/>
      <c r="B557" s="86"/>
      <c r="D557" s="85"/>
      <c r="G557" s="86"/>
      <c r="O557" s="97"/>
      <c r="R557" s="97"/>
    </row>
    <row r="558" ht="12.5" spans="1:18">
      <c r="A558" s="86"/>
      <c r="B558" s="86"/>
      <c r="D558" s="85"/>
      <c r="G558" s="86"/>
      <c r="O558" s="97"/>
      <c r="R558" s="97"/>
    </row>
    <row r="559" ht="12.5" spans="1:18">
      <c r="A559" s="86"/>
      <c r="B559" s="86"/>
      <c r="D559" s="85"/>
      <c r="G559" s="86"/>
      <c r="O559" s="97"/>
      <c r="R559" s="97"/>
    </row>
    <row r="560" ht="12.5" spans="1:18">
      <c r="A560" s="86"/>
      <c r="B560" s="86"/>
      <c r="D560" s="85"/>
      <c r="G560" s="86"/>
      <c r="O560" s="97"/>
      <c r="R560" s="97"/>
    </row>
    <row r="561" ht="12.5" spans="1:18">
      <c r="A561" s="86"/>
      <c r="B561" s="86"/>
      <c r="D561" s="85"/>
      <c r="G561" s="86"/>
      <c r="O561" s="97"/>
      <c r="R561" s="97"/>
    </row>
    <row r="562" ht="12.5" spans="1:18">
      <c r="A562" s="86"/>
      <c r="B562" s="86"/>
      <c r="D562" s="85"/>
      <c r="G562" s="86"/>
      <c r="O562" s="97"/>
      <c r="R562" s="97"/>
    </row>
    <row r="563" ht="12.5" spans="1:18">
      <c r="A563" s="86"/>
      <c r="B563" s="86"/>
      <c r="D563" s="85"/>
      <c r="G563" s="86"/>
      <c r="O563" s="97"/>
      <c r="R563" s="97"/>
    </row>
    <row r="564" ht="12.5" spans="1:18">
      <c r="A564" s="86"/>
      <c r="B564" s="86"/>
      <c r="D564" s="85"/>
      <c r="G564" s="86"/>
      <c r="O564" s="97"/>
      <c r="R564" s="97"/>
    </row>
    <row r="565" ht="12.5" spans="1:18">
      <c r="A565" s="86"/>
      <c r="B565" s="86"/>
      <c r="D565" s="85"/>
      <c r="G565" s="86"/>
      <c r="O565" s="97"/>
      <c r="R565" s="97"/>
    </row>
    <row r="566" ht="12.5" spans="1:18">
      <c r="A566" s="86"/>
      <c r="B566" s="86"/>
      <c r="D566" s="85"/>
      <c r="G566" s="86"/>
      <c r="O566" s="97"/>
      <c r="R566" s="97"/>
    </row>
    <row r="567" ht="12.5" spans="1:18">
      <c r="A567" s="86"/>
      <c r="B567" s="86"/>
      <c r="D567" s="85"/>
      <c r="G567" s="86"/>
      <c r="O567" s="97"/>
      <c r="R567" s="97"/>
    </row>
    <row r="568" ht="12.5" spans="1:18">
      <c r="A568" s="86"/>
      <c r="B568" s="86"/>
      <c r="D568" s="85"/>
      <c r="G568" s="86"/>
      <c r="O568" s="97"/>
      <c r="R568" s="97"/>
    </row>
    <row r="569" ht="12.5" spans="1:18">
      <c r="A569" s="86"/>
      <c r="B569" s="86"/>
      <c r="D569" s="85"/>
      <c r="G569" s="86"/>
      <c r="O569" s="97"/>
      <c r="R569" s="97"/>
    </row>
    <row r="570" ht="12.5" spans="1:18">
      <c r="A570" s="86"/>
      <c r="B570" s="86"/>
      <c r="D570" s="85"/>
      <c r="G570" s="86"/>
      <c r="O570" s="97"/>
      <c r="R570" s="97"/>
    </row>
    <row r="571" ht="12.5" spans="1:18">
      <c r="A571" s="86"/>
      <c r="B571" s="86"/>
      <c r="D571" s="85"/>
      <c r="G571" s="86"/>
      <c r="O571" s="97"/>
      <c r="R571" s="97"/>
    </row>
    <row r="572" ht="12.5" spans="1:18">
      <c r="A572" s="86"/>
      <c r="B572" s="86"/>
      <c r="D572" s="85"/>
      <c r="G572" s="86"/>
      <c r="O572" s="97"/>
      <c r="R572" s="97"/>
    </row>
    <row r="573" ht="12.5" spans="1:18">
      <c r="A573" s="86"/>
      <c r="B573" s="86"/>
      <c r="D573" s="85"/>
      <c r="G573" s="86"/>
      <c r="O573" s="97"/>
      <c r="R573" s="97"/>
    </row>
    <row r="574" ht="12.5" spans="1:18">
      <c r="A574" s="86"/>
      <c r="B574" s="86"/>
      <c r="D574" s="85"/>
      <c r="G574" s="86"/>
      <c r="O574" s="97"/>
      <c r="R574" s="97"/>
    </row>
    <row r="575" ht="12.5" spans="1:18">
      <c r="A575" s="86"/>
      <c r="B575" s="86"/>
      <c r="D575" s="85"/>
      <c r="G575" s="86"/>
      <c r="O575" s="97"/>
      <c r="R575" s="97"/>
    </row>
    <row r="576" ht="12.5" spans="1:18">
      <c r="A576" s="86"/>
      <c r="B576" s="86"/>
      <c r="D576" s="85"/>
      <c r="G576" s="86"/>
      <c r="O576" s="97"/>
      <c r="R576" s="97"/>
    </row>
    <row r="577" ht="12.5" spans="1:18">
      <c r="A577" s="86"/>
      <c r="B577" s="86"/>
      <c r="D577" s="85"/>
      <c r="G577" s="86"/>
      <c r="O577" s="97"/>
      <c r="R577" s="97"/>
    </row>
    <row r="578" ht="12.5" spans="1:18">
      <c r="A578" s="86"/>
      <c r="B578" s="86"/>
      <c r="D578" s="85"/>
      <c r="G578" s="86"/>
      <c r="O578" s="97"/>
      <c r="R578" s="97"/>
    </row>
    <row r="579" ht="12.5" spans="1:18">
      <c r="A579" s="86"/>
      <c r="B579" s="86"/>
      <c r="D579" s="85"/>
      <c r="G579" s="86"/>
      <c r="O579" s="97"/>
      <c r="R579" s="97"/>
    </row>
    <row r="580" ht="12.5" spans="1:18">
      <c r="A580" s="86"/>
      <c r="B580" s="86"/>
      <c r="D580" s="85"/>
      <c r="G580" s="86"/>
      <c r="O580" s="97"/>
      <c r="R580" s="97"/>
    </row>
    <row r="581" ht="12.5" spans="1:18">
      <c r="A581" s="86"/>
      <c r="B581" s="86"/>
      <c r="D581" s="85"/>
      <c r="G581" s="86"/>
      <c r="O581" s="97"/>
      <c r="R581" s="97"/>
    </row>
    <row r="582" ht="12.5" spans="1:18">
      <c r="A582" s="86"/>
      <c r="B582" s="86"/>
      <c r="D582" s="85"/>
      <c r="G582" s="86"/>
      <c r="O582" s="97"/>
      <c r="R582" s="97"/>
    </row>
    <row r="583" ht="12.5" spans="1:18">
      <c r="A583" s="86"/>
      <c r="B583" s="86"/>
      <c r="D583" s="85"/>
      <c r="G583" s="86"/>
      <c r="O583" s="97"/>
      <c r="R583" s="97"/>
    </row>
    <row r="584" ht="12.5" spans="1:18">
      <c r="A584" s="86"/>
      <c r="B584" s="86"/>
      <c r="D584" s="85"/>
      <c r="G584" s="86"/>
      <c r="O584" s="97"/>
      <c r="R584" s="97"/>
    </row>
    <row r="585" ht="12.5" spans="1:18">
      <c r="A585" s="86"/>
      <c r="B585" s="86"/>
      <c r="D585" s="85"/>
      <c r="G585" s="86"/>
      <c r="O585" s="97"/>
      <c r="R585" s="97"/>
    </row>
    <row r="586" ht="12.5" spans="1:18">
      <c r="A586" s="86"/>
      <c r="B586" s="86"/>
      <c r="D586" s="85"/>
      <c r="G586" s="86"/>
      <c r="O586" s="97"/>
      <c r="R586" s="97"/>
    </row>
    <row r="587" ht="12.5" spans="1:18">
      <c r="A587" s="86"/>
      <c r="B587" s="86"/>
      <c r="D587" s="85"/>
      <c r="G587" s="86"/>
      <c r="O587" s="97"/>
      <c r="R587" s="97"/>
    </row>
    <row r="588" ht="12.5" spans="1:18">
      <c r="A588" s="86"/>
      <c r="B588" s="86"/>
      <c r="D588" s="85"/>
      <c r="G588" s="86"/>
      <c r="O588" s="97"/>
      <c r="R588" s="97"/>
    </row>
    <row r="589" ht="12.5" spans="1:18">
      <c r="A589" s="86"/>
      <c r="B589" s="86"/>
      <c r="D589" s="85"/>
      <c r="G589" s="86"/>
      <c r="O589" s="97"/>
      <c r="R589" s="97"/>
    </row>
    <row r="590" ht="12.5" spans="1:18">
      <c r="A590" s="86"/>
      <c r="B590" s="86"/>
      <c r="D590" s="85"/>
      <c r="G590" s="86"/>
      <c r="O590" s="97"/>
      <c r="R590" s="97"/>
    </row>
    <row r="591" ht="12.5" spans="1:18">
      <c r="A591" s="86"/>
      <c r="B591" s="86"/>
      <c r="D591" s="85"/>
      <c r="G591" s="86"/>
      <c r="O591" s="97"/>
      <c r="R591" s="97"/>
    </row>
    <row r="592" ht="12.5" spans="1:18">
      <c r="A592" s="86"/>
      <c r="B592" s="86"/>
      <c r="D592" s="85"/>
      <c r="G592" s="86"/>
      <c r="O592" s="97"/>
      <c r="R592" s="97"/>
    </row>
    <row r="593" ht="12.5" spans="1:18">
      <c r="A593" s="86"/>
      <c r="B593" s="86"/>
      <c r="D593" s="85"/>
      <c r="G593" s="86"/>
      <c r="O593" s="97"/>
      <c r="R593" s="97"/>
    </row>
    <row r="594" ht="12.5" spans="1:18">
      <c r="A594" s="86"/>
      <c r="B594" s="86"/>
      <c r="D594" s="85"/>
      <c r="G594" s="86"/>
      <c r="O594" s="97"/>
      <c r="R594" s="97"/>
    </row>
    <row r="595" ht="12.5" spans="1:18">
      <c r="A595" s="86"/>
      <c r="B595" s="86"/>
      <c r="D595" s="85"/>
      <c r="G595" s="86"/>
      <c r="O595" s="97"/>
      <c r="R595" s="97"/>
    </row>
    <row r="596" ht="12.5" spans="1:18">
      <c r="A596" s="86"/>
      <c r="B596" s="86"/>
      <c r="D596" s="85"/>
      <c r="G596" s="86"/>
      <c r="O596" s="97"/>
      <c r="R596" s="97"/>
    </row>
    <row r="597" ht="12.5" spans="1:18">
      <c r="A597" s="86"/>
      <c r="B597" s="86"/>
      <c r="D597" s="85"/>
      <c r="G597" s="86"/>
      <c r="O597" s="97"/>
      <c r="R597" s="97"/>
    </row>
    <row r="598" ht="12.5" spans="1:18">
      <c r="A598" s="86"/>
      <c r="B598" s="86"/>
      <c r="D598" s="85"/>
      <c r="G598" s="86"/>
      <c r="O598" s="97"/>
      <c r="R598" s="97"/>
    </row>
    <row r="599" ht="12.5" spans="1:18">
      <c r="A599" s="86"/>
      <c r="B599" s="86"/>
      <c r="D599" s="85"/>
      <c r="G599" s="86"/>
      <c r="O599" s="97"/>
      <c r="R599" s="97"/>
    </row>
    <row r="600" ht="12.5" spans="1:18">
      <c r="A600" s="86"/>
      <c r="B600" s="86"/>
      <c r="D600" s="85"/>
      <c r="G600" s="86"/>
      <c r="O600" s="97"/>
      <c r="R600" s="97"/>
    </row>
    <row r="601" ht="12.5" spans="1:18">
      <c r="A601" s="86"/>
      <c r="B601" s="86"/>
      <c r="D601" s="85"/>
      <c r="G601" s="86"/>
      <c r="O601" s="97"/>
      <c r="R601" s="97"/>
    </row>
    <row r="602" ht="12.5" spans="1:18">
      <c r="A602" s="86"/>
      <c r="B602" s="86"/>
      <c r="D602" s="85"/>
      <c r="G602" s="86"/>
      <c r="O602" s="97"/>
      <c r="R602" s="97"/>
    </row>
    <row r="603" ht="12.5" spans="1:18">
      <c r="A603" s="86"/>
      <c r="B603" s="86"/>
      <c r="D603" s="85"/>
      <c r="G603" s="86"/>
      <c r="O603" s="97"/>
      <c r="R603" s="97"/>
    </row>
    <row r="604" ht="12.5" spans="1:18">
      <c r="A604" s="86"/>
      <c r="B604" s="86"/>
      <c r="D604" s="85"/>
      <c r="G604" s="86"/>
      <c r="O604" s="97"/>
      <c r="R604" s="97"/>
    </row>
    <row r="605" ht="12.5" spans="1:18">
      <c r="A605" s="86"/>
      <c r="B605" s="86"/>
      <c r="D605" s="85"/>
      <c r="G605" s="86"/>
      <c r="O605" s="97"/>
      <c r="R605" s="97"/>
    </row>
    <row r="606" ht="12.5" spans="1:18">
      <c r="A606" s="86"/>
      <c r="B606" s="86"/>
      <c r="D606" s="85"/>
      <c r="G606" s="86"/>
      <c r="O606" s="97"/>
      <c r="R606" s="97"/>
    </row>
    <row r="607" ht="12.5" spans="1:18">
      <c r="A607" s="86"/>
      <c r="B607" s="86"/>
      <c r="D607" s="85"/>
      <c r="G607" s="86"/>
      <c r="O607" s="97"/>
      <c r="R607" s="97"/>
    </row>
    <row r="608" ht="12.5" spans="1:18">
      <c r="A608" s="86"/>
      <c r="B608" s="86"/>
      <c r="D608" s="85"/>
      <c r="G608" s="86"/>
      <c r="O608" s="97"/>
      <c r="R608" s="97"/>
    </row>
    <row r="609" ht="12.5" spans="1:18">
      <c r="A609" s="86"/>
      <c r="B609" s="86"/>
      <c r="D609" s="85"/>
      <c r="G609" s="86"/>
      <c r="O609" s="97"/>
      <c r="R609" s="97"/>
    </row>
    <row r="610" ht="12.5" spans="1:18">
      <c r="A610" s="86"/>
      <c r="B610" s="86"/>
      <c r="D610" s="85"/>
      <c r="G610" s="86"/>
      <c r="O610" s="97"/>
      <c r="R610" s="97"/>
    </row>
    <row r="611" ht="12.5" spans="1:18">
      <c r="A611" s="86"/>
      <c r="B611" s="86"/>
      <c r="D611" s="85"/>
      <c r="G611" s="86"/>
      <c r="O611" s="97"/>
      <c r="R611" s="97"/>
    </row>
    <row r="612" ht="12.5" spans="1:18">
      <c r="A612" s="86"/>
      <c r="B612" s="86"/>
      <c r="D612" s="85"/>
      <c r="G612" s="86"/>
      <c r="O612" s="97"/>
      <c r="R612" s="97"/>
    </row>
    <row r="613" ht="12.5" spans="1:18">
      <c r="A613" s="86"/>
      <c r="B613" s="86"/>
      <c r="D613" s="85"/>
      <c r="G613" s="86"/>
      <c r="O613" s="97"/>
      <c r="R613" s="97"/>
    </row>
    <row r="614" ht="12.5" spans="1:18">
      <c r="A614" s="86"/>
      <c r="B614" s="86"/>
      <c r="D614" s="85"/>
      <c r="G614" s="86"/>
      <c r="O614" s="97"/>
      <c r="R614" s="97"/>
    </row>
    <row r="615" ht="12.5" spans="1:18">
      <c r="A615" s="86"/>
      <c r="B615" s="86"/>
      <c r="D615" s="85"/>
      <c r="G615" s="86"/>
      <c r="O615" s="97"/>
      <c r="R615" s="97"/>
    </row>
    <row r="616" ht="12.5" spans="1:18">
      <c r="A616" s="86"/>
      <c r="B616" s="86"/>
      <c r="D616" s="85"/>
      <c r="G616" s="86"/>
      <c r="O616" s="97"/>
      <c r="R616" s="97"/>
    </row>
    <row r="617" ht="12.5" spans="1:18">
      <c r="A617" s="86"/>
      <c r="B617" s="86"/>
      <c r="D617" s="85"/>
      <c r="G617" s="86"/>
      <c r="O617" s="97"/>
      <c r="R617" s="97"/>
    </row>
    <row r="618" ht="12.5" spans="1:18">
      <c r="A618" s="86"/>
      <c r="B618" s="86"/>
      <c r="D618" s="85"/>
      <c r="G618" s="86"/>
      <c r="O618" s="97"/>
      <c r="R618" s="97"/>
    </row>
    <row r="619" ht="12.5" spans="1:18">
      <c r="A619" s="86"/>
      <c r="B619" s="86"/>
      <c r="D619" s="85"/>
      <c r="G619" s="86"/>
      <c r="O619" s="97"/>
      <c r="R619" s="97"/>
    </row>
    <row r="620" ht="12.5" spans="1:18">
      <c r="A620" s="86"/>
      <c r="B620" s="86"/>
      <c r="D620" s="85"/>
      <c r="G620" s="86"/>
      <c r="O620" s="97"/>
      <c r="R620" s="97"/>
    </row>
    <row r="621" ht="12.5" spans="1:18">
      <c r="A621" s="86"/>
      <c r="B621" s="86"/>
      <c r="D621" s="85"/>
      <c r="G621" s="86"/>
      <c r="O621" s="97"/>
      <c r="R621" s="97"/>
    </row>
    <row r="622" ht="12.5" spans="1:18">
      <c r="A622" s="86"/>
      <c r="B622" s="86"/>
      <c r="D622" s="85"/>
      <c r="G622" s="86"/>
      <c r="O622" s="97"/>
      <c r="R622" s="97"/>
    </row>
    <row r="623" ht="12.5" spans="1:18">
      <c r="A623" s="86"/>
      <c r="B623" s="86"/>
      <c r="D623" s="85"/>
      <c r="G623" s="86"/>
      <c r="O623" s="97"/>
      <c r="R623" s="97"/>
    </row>
    <row r="624" ht="12.5" spans="1:18">
      <c r="A624" s="86"/>
      <c r="B624" s="86"/>
      <c r="D624" s="85"/>
      <c r="G624" s="86"/>
      <c r="O624" s="97"/>
      <c r="R624" s="97"/>
    </row>
    <row r="625" ht="12.5" spans="1:18">
      <c r="A625" s="86"/>
      <c r="B625" s="86"/>
      <c r="D625" s="85"/>
      <c r="G625" s="86"/>
      <c r="O625" s="97"/>
      <c r="R625" s="97"/>
    </row>
    <row r="626" ht="12.5" spans="1:18">
      <c r="A626" s="86"/>
      <c r="B626" s="86"/>
      <c r="D626" s="85"/>
      <c r="G626" s="86"/>
      <c r="O626" s="97"/>
      <c r="R626" s="97"/>
    </row>
    <row r="627" ht="12.5" spans="1:18">
      <c r="A627" s="86"/>
      <c r="B627" s="86"/>
      <c r="D627" s="85"/>
      <c r="G627" s="86"/>
      <c r="O627" s="97"/>
      <c r="R627" s="97"/>
    </row>
    <row r="628" ht="12.5" spans="1:18">
      <c r="A628" s="86"/>
      <c r="B628" s="86"/>
      <c r="D628" s="85"/>
      <c r="G628" s="86"/>
      <c r="O628" s="97"/>
      <c r="R628" s="97"/>
    </row>
    <row r="629" ht="12.5" spans="1:18">
      <c r="A629" s="86"/>
      <c r="B629" s="86"/>
      <c r="D629" s="85"/>
      <c r="G629" s="86"/>
      <c r="O629" s="97"/>
      <c r="R629" s="97"/>
    </row>
    <row r="630" ht="12.5" spans="1:18">
      <c r="A630" s="86"/>
      <c r="B630" s="86"/>
      <c r="D630" s="85"/>
      <c r="G630" s="86"/>
      <c r="O630" s="97"/>
      <c r="R630" s="97"/>
    </row>
    <row r="631" ht="12.5" spans="1:18">
      <c r="A631" s="86"/>
      <c r="B631" s="86"/>
      <c r="D631" s="85"/>
      <c r="G631" s="86"/>
      <c r="O631" s="97"/>
      <c r="R631" s="97"/>
    </row>
    <row r="632" ht="12.5" spans="1:18">
      <c r="A632" s="86"/>
      <c r="B632" s="86"/>
      <c r="D632" s="85"/>
      <c r="G632" s="86"/>
      <c r="O632" s="97"/>
      <c r="R632" s="97"/>
    </row>
    <row r="633" ht="12.5" spans="1:18">
      <c r="A633" s="86"/>
      <c r="B633" s="86"/>
      <c r="D633" s="85"/>
      <c r="G633" s="86"/>
      <c r="O633" s="97"/>
      <c r="R633" s="97"/>
    </row>
    <row r="634" ht="12.5" spans="1:18">
      <c r="A634" s="86"/>
      <c r="B634" s="86"/>
      <c r="D634" s="85"/>
      <c r="G634" s="86"/>
      <c r="O634" s="97"/>
      <c r="R634" s="97"/>
    </row>
    <row r="635" ht="12.5" spans="1:18">
      <c r="A635" s="86"/>
      <c r="B635" s="86"/>
      <c r="D635" s="85"/>
      <c r="G635" s="86"/>
      <c r="O635" s="97"/>
      <c r="R635" s="97"/>
    </row>
    <row r="636" ht="12.5" spans="1:18">
      <c r="A636" s="86"/>
      <c r="B636" s="86"/>
      <c r="D636" s="85"/>
      <c r="G636" s="86"/>
      <c r="O636" s="97"/>
      <c r="R636" s="97"/>
    </row>
    <row r="637" ht="12.5" spans="1:18">
      <c r="A637" s="86"/>
      <c r="B637" s="86"/>
      <c r="D637" s="85"/>
      <c r="G637" s="86"/>
      <c r="O637" s="97"/>
      <c r="R637" s="97"/>
    </row>
    <row r="638" ht="12.5" spans="1:18">
      <c r="A638" s="86"/>
      <c r="B638" s="86"/>
      <c r="D638" s="85"/>
      <c r="G638" s="86"/>
      <c r="O638" s="97"/>
      <c r="R638" s="97"/>
    </row>
    <row r="639" ht="12.5" spans="1:18">
      <c r="A639" s="86"/>
      <c r="B639" s="86"/>
      <c r="D639" s="85"/>
      <c r="G639" s="86"/>
      <c r="O639" s="97"/>
      <c r="R639" s="97"/>
    </row>
    <row r="640" ht="12.5" spans="1:18">
      <c r="A640" s="86"/>
      <c r="B640" s="86"/>
      <c r="D640" s="85"/>
      <c r="G640" s="86"/>
      <c r="O640" s="97"/>
      <c r="R640" s="97"/>
    </row>
    <row r="641" ht="12.5" spans="1:18">
      <c r="A641" s="86"/>
      <c r="B641" s="86"/>
      <c r="D641" s="85"/>
      <c r="G641" s="86"/>
      <c r="O641" s="97"/>
      <c r="R641" s="97"/>
    </row>
    <row r="642" ht="12.5" spans="1:18">
      <c r="A642" s="86"/>
      <c r="B642" s="86"/>
      <c r="D642" s="85"/>
      <c r="G642" s="86"/>
      <c r="O642" s="97"/>
      <c r="R642" s="97"/>
    </row>
    <row r="643" ht="12.5" spans="1:18">
      <c r="A643" s="86"/>
      <c r="B643" s="86"/>
      <c r="D643" s="85"/>
      <c r="G643" s="86"/>
      <c r="O643" s="97"/>
      <c r="R643" s="97"/>
    </row>
    <row r="644" ht="12.5" spans="1:18">
      <c r="A644" s="86"/>
      <c r="B644" s="86"/>
      <c r="D644" s="85"/>
      <c r="G644" s="86"/>
      <c r="O644" s="97"/>
      <c r="R644" s="97"/>
    </row>
    <row r="645" ht="12.5" spans="1:18">
      <c r="A645" s="86"/>
      <c r="B645" s="86"/>
      <c r="D645" s="85"/>
      <c r="G645" s="86"/>
      <c r="O645" s="97"/>
      <c r="R645" s="97"/>
    </row>
    <row r="646" ht="12.5" spans="1:18">
      <c r="A646" s="86"/>
      <c r="B646" s="86"/>
      <c r="D646" s="85"/>
      <c r="G646" s="86"/>
      <c r="O646" s="97"/>
      <c r="R646" s="97"/>
    </row>
    <row r="647" ht="12.5" spans="1:18">
      <c r="A647" s="86"/>
      <c r="B647" s="86"/>
      <c r="D647" s="85"/>
      <c r="G647" s="86"/>
      <c r="O647" s="97"/>
      <c r="R647" s="97"/>
    </row>
    <row r="648" ht="12.5" spans="1:18">
      <c r="A648" s="86"/>
      <c r="B648" s="86"/>
      <c r="D648" s="85"/>
      <c r="G648" s="86"/>
      <c r="O648" s="97"/>
      <c r="R648" s="97"/>
    </row>
    <row r="649" ht="12.5" spans="1:18">
      <c r="A649" s="86"/>
      <c r="B649" s="86"/>
      <c r="D649" s="85"/>
      <c r="G649" s="86"/>
      <c r="O649" s="97"/>
      <c r="R649" s="97"/>
    </row>
    <row r="650" ht="12.5" spans="1:18">
      <c r="A650" s="86"/>
      <c r="B650" s="86"/>
      <c r="D650" s="85"/>
      <c r="G650" s="86"/>
      <c r="O650" s="97"/>
      <c r="R650" s="97"/>
    </row>
    <row r="651" ht="12.5" spans="1:18">
      <c r="A651" s="86"/>
      <c r="B651" s="86"/>
      <c r="D651" s="85"/>
      <c r="G651" s="86"/>
      <c r="O651" s="97"/>
      <c r="R651" s="97"/>
    </row>
    <row r="652" ht="12.5" spans="1:18">
      <c r="A652" s="86"/>
      <c r="B652" s="86"/>
      <c r="D652" s="85"/>
      <c r="G652" s="86"/>
      <c r="O652" s="97"/>
      <c r="R652" s="97"/>
    </row>
    <row r="653" ht="12.5" spans="1:18">
      <c r="A653" s="86"/>
      <c r="B653" s="86"/>
      <c r="D653" s="85"/>
      <c r="G653" s="86"/>
      <c r="O653" s="97"/>
      <c r="R653" s="97"/>
    </row>
    <row r="654" ht="12.5" spans="1:18">
      <c r="A654" s="86"/>
      <c r="B654" s="86"/>
      <c r="D654" s="85"/>
      <c r="G654" s="86"/>
      <c r="O654" s="97"/>
      <c r="R654" s="97"/>
    </row>
    <row r="655" ht="12.5" spans="1:18">
      <c r="A655" s="86"/>
      <c r="B655" s="86"/>
      <c r="D655" s="85"/>
      <c r="G655" s="86"/>
      <c r="O655" s="97"/>
      <c r="R655" s="97"/>
    </row>
    <row r="656" ht="12.5" spans="1:18">
      <c r="A656" s="86"/>
      <c r="B656" s="86"/>
      <c r="D656" s="85"/>
      <c r="G656" s="86"/>
      <c r="O656" s="97"/>
      <c r="R656" s="97"/>
    </row>
    <row r="657" ht="12.5" spans="1:18">
      <c r="A657" s="86"/>
      <c r="B657" s="86"/>
      <c r="D657" s="85"/>
      <c r="G657" s="86"/>
      <c r="O657" s="97"/>
      <c r="R657" s="97"/>
    </row>
    <row r="658" ht="12.5" spans="1:18">
      <c r="A658" s="86"/>
      <c r="B658" s="86"/>
      <c r="D658" s="85"/>
      <c r="G658" s="86"/>
      <c r="O658" s="97"/>
      <c r="R658" s="97"/>
    </row>
    <row r="659" ht="12.5" spans="1:18">
      <c r="A659" s="86"/>
      <c r="B659" s="86"/>
      <c r="D659" s="85"/>
      <c r="G659" s="86"/>
      <c r="O659" s="97"/>
      <c r="R659" s="97"/>
    </row>
    <row r="660" ht="12.5" spans="1:18">
      <c r="A660" s="86"/>
      <c r="B660" s="86"/>
      <c r="D660" s="85"/>
      <c r="G660" s="86"/>
      <c r="O660" s="97"/>
      <c r="R660" s="97"/>
    </row>
    <row r="661" ht="12.5" spans="1:18">
      <c r="A661" s="86"/>
      <c r="B661" s="86"/>
      <c r="D661" s="85"/>
      <c r="G661" s="86"/>
      <c r="O661" s="97"/>
      <c r="R661" s="97"/>
    </row>
    <row r="662" ht="12.5" spans="1:18">
      <c r="A662" s="86"/>
      <c r="B662" s="86"/>
      <c r="D662" s="85"/>
      <c r="G662" s="86"/>
      <c r="O662" s="97"/>
      <c r="R662" s="97"/>
    </row>
    <row r="663" ht="12.5" spans="1:18">
      <c r="A663" s="86"/>
      <c r="B663" s="86"/>
      <c r="D663" s="85"/>
      <c r="G663" s="86"/>
      <c r="O663" s="97"/>
      <c r="R663" s="97"/>
    </row>
    <row r="664" ht="12.5" spans="1:18">
      <c r="A664" s="86"/>
      <c r="B664" s="86"/>
      <c r="D664" s="85"/>
      <c r="G664" s="86"/>
      <c r="O664" s="97"/>
      <c r="R664" s="97"/>
    </row>
    <row r="665" ht="12.5" spans="1:18">
      <c r="A665" s="86"/>
      <c r="B665" s="86"/>
      <c r="D665" s="85"/>
      <c r="G665" s="86"/>
      <c r="O665" s="97"/>
      <c r="R665" s="97"/>
    </row>
    <row r="666" ht="12.5" spans="1:18">
      <c r="A666" s="86"/>
      <c r="B666" s="86"/>
      <c r="D666" s="85"/>
      <c r="G666" s="86"/>
      <c r="O666" s="97"/>
      <c r="R666" s="97"/>
    </row>
    <row r="667" ht="12.5" spans="1:18">
      <c r="A667" s="86"/>
      <c r="B667" s="86"/>
      <c r="D667" s="85"/>
      <c r="G667" s="86"/>
      <c r="O667" s="97"/>
      <c r="R667" s="97"/>
    </row>
    <row r="668" ht="12.5" spans="1:18">
      <c r="A668" s="86"/>
      <c r="B668" s="86"/>
      <c r="D668" s="85"/>
      <c r="G668" s="86"/>
      <c r="O668" s="97"/>
      <c r="R668" s="97"/>
    </row>
    <row r="669" ht="12.5" spans="1:18">
      <c r="A669" s="86"/>
      <c r="B669" s="86"/>
      <c r="D669" s="85"/>
      <c r="G669" s="86"/>
      <c r="O669" s="97"/>
      <c r="R669" s="97"/>
    </row>
    <row r="670" ht="12.5" spans="1:18">
      <c r="A670" s="86"/>
      <c r="B670" s="86"/>
      <c r="D670" s="85"/>
      <c r="G670" s="86"/>
      <c r="O670" s="97"/>
      <c r="R670" s="97"/>
    </row>
    <row r="671" ht="12.5" spans="1:18">
      <c r="A671" s="86"/>
      <c r="B671" s="86"/>
      <c r="D671" s="85"/>
      <c r="G671" s="86"/>
      <c r="O671" s="97"/>
      <c r="R671" s="97"/>
    </row>
    <row r="672" ht="12.5" spans="1:18">
      <c r="A672" s="86"/>
      <c r="B672" s="86"/>
      <c r="D672" s="85"/>
      <c r="G672" s="86"/>
      <c r="O672" s="97"/>
      <c r="R672" s="97"/>
    </row>
    <row r="673" ht="12.5" spans="1:18">
      <c r="A673" s="86"/>
      <c r="B673" s="86"/>
      <c r="D673" s="85"/>
      <c r="G673" s="86"/>
      <c r="O673" s="97"/>
      <c r="R673" s="97"/>
    </row>
    <row r="674" ht="12.5" spans="1:18">
      <c r="A674" s="86"/>
      <c r="B674" s="86"/>
      <c r="D674" s="85"/>
      <c r="G674" s="86"/>
      <c r="O674" s="97"/>
      <c r="R674" s="97"/>
    </row>
    <row r="675" ht="12.5" spans="1:18">
      <c r="A675" s="86"/>
      <c r="B675" s="86"/>
      <c r="D675" s="85"/>
      <c r="G675" s="86"/>
      <c r="O675" s="97"/>
      <c r="R675" s="97"/>
    </row>
    <row r="676" ht="12.5" spans="1:18">
      <c r="A676" s="86"/>
      <c r="B676" s="86"/>
      <c r="D676" s="85"/>
      <c r="G676" s="86"/>
      <c r="O676" s="97"/>
      <c r="R676" s="97"/>
    </row>
    <row r="677" ht="12.5" spans="1:18">
      <c r="A677" s="86"/>
      <c r="B677" s="86"/>
      <c r="D677" s="85"/>
      <c r="G677" s="86"/>
      <c r="O677" s="97"/>
      <c r="R677" s="97"/>
    </row>
    <row r="678" ht="12.5" spans="1:18">
      <c r="A678" s="86"/>
      <c r="B678" s="86"/>
      <c r="D678" s="85"/>
      <c r="G678" s="86"/>
      <c r="O678" s="97"/>
      <c r="R678" s="97"/>
    </row>
    <row r="679" ht="12.5" spans="1:18">
      <c r="A679" s="86"/>
      <c r="B679" s="86"/>
      <c r="D679" s="85"/>
      <c r="G679" s="86"/>
      <c r="O679" s="97"/>
      <c r="R679" s="97"/>
    </row>
    <row r="680" ht="12.5" spans="1:18">
      <c r="A680" s="86"/>
      <c r="B680" s="86"/>
      <c r="D680" s="85"/>
      <c r="G680" s="86"/>
      <c r="O680" s="97"/>
      <c r="R680" s="97"/>
    </row>
    <row r="681" ht="12.5" spans="1:18">
      <c r="A681" s="86"/>
      <c r="B681" s="86"/>
      <c r="D681" s="85"/>
      <c r="G681" s="86"/>
      <c r="O681" s="97"/>
      <c r="R681" s="97"/>
    </row>
    <row r="682" ht="12.5" spans="1:18">
      <c r="A682" s="86"/>
      <c r="B682" s="86"/>
      <c r="D682" s="85"/>
      <c r="G682" s="86"/>
      <c r="O682" s="97"/>
      <c r="R682" s="97"/>
    </row>
    <row r="683" ht="12.5" spans="1:18">
      <c r="A683" s="86"/>
      <c r="B683" s="86"/>
      <c r="D683" s="85"/>
      <c r="G683" s="86"/>
      <c r="O683" s="97"/>
      <c r="R683" s="97"/>
    </row>
    <row r="684" ht="12.5" spans="1:18">
      <c r="A684" s="86"/>
      <c r="B684" s="86"/>
      <c r="D684" s="85"/>
      <c r="G684" s="86"/>
      <c r="O684" s="97"/>
      <c r="R684" s="97"/>
    </row>
    <row r="685" ht="12.5" spans="1:18">
      <c r="A685" s="86"/>
      <c r="B685" s="86"/>
      <c r="D685" s="85"/>
      <c r="G685" s="86"/>
      <c r="O685" s="97"/>
      <c r="R685" s="97"/>
    </row>
    <row r="686" ht="12.5" spans="1:18">
      <c r="A686" s="86"/>
      <c r="B686" s="86"/>
      <c r="D686" s="85"/>
      <c r="G686" s="86"/>
      <c r="O686" s="97"/>
      <c r="R686" s="97"/>
    </row>
    <row r="687" ht="12.5" spans="1:18">
      <c r="A687" s="86"/>
      <c r="B687" s="86"/>
      <c r="D687" s="85"/>
      <c r="G687" s="86"/>
      <c r="O687" s="97"/>
      <c r="R687" s="97"/>
    </row>
    <row r="688" ht="12.5" spans="1:18">
      <c r="A688" s="86"/>
      <c r="B688" s="86"/>
      <c r="D688" s="85"/>
      <c r="G688" s="86"/>
      <c r="O688" s="97"/>
      <c r="R688" s="97"/>
    </row>
    <row r="689" ht="12.5" spans="1:18">
      <c r="A689" s="86"/>
      <c r="B689" s="86"/>
      <c r="D689" s="85"/>
      <c r="G689" s="86"/>
      <c r="O689" s="97"/>
      <c r="R689" s="97"/>
    </row>
    <row r="690" ht="12.5" spans="1:18">
      <c r="A690" s="86"/>
      <c r="B690" s="86"/>
      <c r="D690" s="85"/>
      <c r="G690" s="86"/>
      <c r="O690" s="97"/>
      <c r="R690" s="97"/>
    </row>
    <row r="691" ht="12.5" spans="1:18">
      <c r="A691" s="86"/>
      <c r="B691" s="86"/>
      <c r="D691" s="85"/>
      <c r="G691" s="86"/>
      <c r="O691" s="97"/>
      <c r="R691" s="97"/>
    </row>
    <row r="692" ht="12.5" spans="1:18">
      <c r="A692" s="86"/>
      <c r="B692" s="86"/>
      <c r="D692" s="85"/>
      <c r="G692" s="86"/>
      <c r="O692" s="97"/>
      <c r="R692" s="97"/>
    </row>
    <row r="693" ht="12.5" spans="1:18">
      <c r="A693" s="86"/>
      <c r="B693" s="86"/>
      <c r="D693" s="85"/>
      <c r="G693" s="86"/>
      <c r="O693" s="97"/>
      <c r="R693" s="97"/>
    </row>
    <row r="694" ht="12.5" spans="1:18">
      <c r="A694" s="86"/>
      <c r="B694" s="86"/>
      <c r="D694" s="85"/>
      <c r="G694" s="86"/>
      <c r="O694" s="97"/>
      <c r="R694" s="97"/>
    </row>
    <row r="695" ht="12.5" spans="1:18">
      <c r="A695" s="86"/>
      <c r="B695" s="86"/>
      <c r="D695" s="85"/>
      <c r="G695" s="86"/>
      <c r="O695" s="97"/>
      <c r="R695" s="97"/>
    </row>
    <row r="696" ht="12.5" spans="1:18">
      <c r="A696" s="86"/>
      <c r="B696" s="86"/>
      <c r="D696" s="85"/>
      <c r="G696" s="86"/>
      <c r="O696" s="97"/>
      <c r="R696" s="97"/>
    </row>
    <row r="697" ht="12.5" spans="1:18">
      <c r="A697" s="86"/>
      <c r="B697" s="86"/>
      <c r="D697" s="85"/>
      <c r="G697" s="86"/>
      <c r="O697" s="97"/>
      <c r="R697" s="97"/>
    </row>
    <row r="698" ht="12.5" spans="1:18">
      <c r="A698" s="86"/>
      <c r="B698" s="86"/>
      <c r="D698" s="85"/>
      <c r="G698" s="86"/>
      <c r="O698" s="97"/>
      <c r="R698" s="97"/>
    </row>
    <row r="699" ht="12.5" spans="1:18">
      <c r="A699" s="86"/>
      <c r="B699" s="86"/>
      <c r="D699" s="85"/>
      <c r="G699" s="86"/>
      <c r="O699" s="97"/>
      <c r="R699" s="97"/>
    </row>
    <row r="700" ht="12.5" spans="1:18">
      <c r="A700" s="86"/>
      <c r="B700" s="86"/>
      <c r="D700" s="85"/>
      <c r="G700" s="86"/>
      <c r="O700" s="97"/>
      <c r="R700" s="97"/>
    </row>
    <row r="701" ht="12.5" spans="1:18">
      <c r="A701" s="86"/>
      <c r="B701" s="86"/>
      <c r="D701" s="85"/>
      <c r="G701" s="86"/>
      <c r="O701" s="97"/>
      <c r="R701" s="97"/>
    </row>
    <row r="702" ht="12.5" spans="1:18">
      <c r="A702" s="86"/>
      <c r="B702" s="86"/>
      <c r="D702" s="85"/>
      <c r="G702" s="86"/>
      <c r="O702" s="97"/>
      <c r="R702" s="97"/>
    </row>
    <row r="703" ht="12.5" spans="1:18">
      <c r="A703" s="86"/>
      <c r="B703" s="86"/>
      <c r="D703" s="85"/>
      <c r="G703" s="86"/>
      <c r="O703" s="97"/>
      <c r="R703" s="97"/>
    </row>
    <row r="704" ht="12.5" spans="1:18">
      <c r="A704" s="86"/>
      <c r="B704" s="86"/>
      <c r="D704" s="85"/>
      <c r="G704" s="86"/>
      <c r="O704" s="97"/>
      <c r="R704" s="97"/>
    </row>
    <row r="705" ht="12.5" spans="1:18">
      <c r="A705" s="86"/>
      <c r="B705" s="86"/>
      <c r="D705" s="85"/>
      <c r="G705" s="86"/>
      <c r="O705" s="97"/>
      <c r="R705" s="97"/>
    </row>
    <row r="706" ht="12.5" spans="1:18">
      <c r="A706" s="86"/>
      <c r="B706" s="86"/>
      <c r="D706" s="85"/>
      <c r="G706" s="86"/>
      <c r="O706" s="97"/>
      <c r="R706" s="97"/>
    </row>
    <row r="707" ht="12.5" spans="1:18">
      <c r="A707" s="86"/>
      <c r="B707" s="86"/>
      <c r="D707" s="85"/>
      <c r="G707" s="86"/>
      <c r="O707" s="97"/>
      <c r="R707" s="97"/>
    </row>
    <row r="708" ht="12.5" spans="1:18">
      <c r="A708" s="86"/>
      <c r="B708" s="86"/>
      <c r="D708" s="85"/>
      <c r="G708" s="86"/>
      <c r="O708" s="97"/>
      <c r="R708" s="97"/>
    </row>
    <row r="709" ht="12.5" spans="1:18">
      <c r="A709" s="86"/>
      <c r="B709" s="86"/>
      <c r="D709" s="85"/>
      <c r="G709" s="86"/>
      <c r="O709" s="97"/>
      <c r="R709" s="97"/>
    </row>
    <row r="710" ht="12.5" spans="1:18">
      <c r="A710" s="86"/>
      <c r="B710" s="86"/>
      <c r="D710" s="85"/>
      <c r="G710" s="86"/>
      <c r="O710" s="97"/>
      <c r="R710" s="97"/>
    </row>
    <row r="711" ht="12.5" spans="1:18">
      <c r="A711" s="86"/>
      <c r="B711" s="86"/>
      <c r="D711" s="85"/>
      <c r="G711" s="86"/>
      <c r="O711" s="97"/>
      <c r="R711" s="97"/>
    </row>
    <row r="712" ht="12.5" spans="1:18">
      <c r="A712" s="86"/>
      <c r="B712" s="86"/>
      <c r="D712" s="85"/>
      <c r="G712" s="86"/>
      <c r="O712" s="97"/>
      <c r="R712" s="97"/>
    </row>
    <row r="713" ht="12.5" spans="1:18">
      <c r="A713" s="86"/>
      <c r="B713" s="86"/>
      <c r="D713" s="85"/>
      <c r="G713" s="86"/>
      <c r="O713" s="97"/>
      <c r="R713" s="97"/>
    </row>
    <row r="714" ht="12.5" spans="1:18">
      <c r="A714" s="86"/>
      <c r="B714" s="86"/>
      <c r="D714" s="85"/>
      <c r="G714" s="86"/>
      <c r="O714" s="97"/>
      <c r="R714" s="97"/>
    </row>
    <row r="715" ht="12.5" spans="1:18">
      <c r="A715" s="86"/>
      <c r="B715" s="86"/>
      <c r="D715" s="85"/>
      <c r="G715" s="86"/>
      <c r="O715" s="97"/>
      <c r="R715" s="97"/>
    </row>
    <row r="716" ht="12.5" spans="1:18">
      <c r="A716" s="86"/>
      <c r="B716" s="86"/>
      <c r="D716" s="85"/>
      <c r="G716" s="86"/>
      <c r="O716" s="97"/>
      <c r="R716" s="97"/>
    </row>
    <row r="717" ht="12.5" spans="1:18">
      <c r="A717" s="86"/>
      <c r="B717" s="86"/>
      <c r="D717" s="85"/>
      <c r="G717" s="86"/>
      <c r="O717" s="97"/>
      <c r="R717" s="97"/>
    </row>
    <row r="718" ht="12.5" spans="1:18">
      <c r="A718" s="86"/>
      <c r="B718" s="86"/>
      <c r="D718" s="85"/>
      <c r="G718" s="86"/>
      <c r="O718" s="97"/>
      <c r="R718" s="97"/>
    </row>
    <row r="719" ht="12.5" spans="1:18">
      <c r="A719" s="86"/>
      <c r="B719" s="86"/>
      <c r="D719" s="85"/>
      <c r="G719" s="86"/>
      <c r="O719" s="97"/>
      <c r="R719" s="97"/>
    </row>
    <row r="720" ht="12.5" spans="1:18">
      <c r="A720" s="86"/>
      <c r="B720" s="86"/>
      <c r="D720" s="85"/>
      <c r="G720" s="86"/>
      <c r="O720" s="97"/>
      <c r="R720" s="97"/>
    </row>
    <row r="721" ht="12.5" spans="1:18">
      <c r="A721" s="86"/>
      <c r="B721" s="86"/>
      <c r="D721" s="85"/>
      <c r="G721" s="86"/>
      <c r="O721" s="97"/>
      <c r="R721" s="97"/>
    </row>
    <row r="722" ht="12.5" spans="1:18">
      <c r="A722" s="86"/>
      <c r="B722" s="86"/>
      <c r="D722" s="85"/>
      <c r="G722" s="86"/>
      <c r="O722" s="97"/>
      <c r="R722" s="97"/>
    </row>
    <row r="723" ht="12.5" spans="1:18">
      <c r="A723" s="86"/>
      <c r="B723" s="86"/>
      <c r="D723" s="85"/>
      <c r="G723" s="86"/>
      <c r="O723" s="97"/>
      <c r="R723" s="97"/>
    </row>
    <row r="724" ht="12.5" spans="1:18">
      <c r="A724" s="86"/>
      <c r="B724" s="86"/>
      <c r="D724" s="85"/>
      <c r="G724" s="86"/>
      <c r="O724" s="97"/>
      <c r="R724" s="97"/>
    </row>
    <row r="725" ht="12.5" spans="1:18">
      <c r="A725" s="86"/>
      <c r="B725" s="86"/>
      <c r="D725" s="85"/>
      <c r="G725" s="86"/>
      <c r="O725" s="97"/>
      <c r="R725" s="97"/>
    </row>
    <row r="726" ht="12.5" spans="1:18">
      <c r="A726" s="86"/>
      <c r="B726" s="86"/>
      <c r="D726" s="85"/>
      <c r="G726" s="86"/>
      <c r="O726" s="97"/>
      <c r="R726" s="97"/>
    </row>
    <row r="727" ht="12.5" spans="1:18">
      <c r="A727" s="86"/>
      <c r="B727" s="86"/>
      <c r="D727" s="85"/>
      <c r="G727" s="86"/>
      <c r="O727" s="97"/>
      <c r="R727" s="97"/>
    </row>
    <row r="728" ht="12.5" spans="1:18">
      <c r="A728" s="86"/>
      <c r="B728" s="86"/>
      <c r="D728" s="85"/>
      <c r="G728" s="86"/>
      <c r="O728" s="97"/>
      <c r="R728" s="97"/>
    </row>
    <row r="729" ht="12.5" spans="1:18">
      <c r="A729" s="86"/>
      <c r="B729" s="86"/>
      <c r="D729" s="85"/>
      <c r="G729" s="86"/>
      <c r="O729" s="97"/>
      <c r="R729" s="97"/>
    </row>
    <row r="730" ht="12.5" spans="1:18">
      <c r="A730" s="86"/>
      <c r="B730" s="86"/>
      <c r="D730" s="85"/>
      <c r="G730" s="86"/>
      <c r="O730" s="97"/>
      <c r="R730" s="97"/>
    </row>
    <row r="731" ht="12.5" spans="1:18">
      <c r="A731" s="86"/>
      <c r="B731" s="86"/>
      <c r="D731" s="85"/>
      <c r="G731" s="86"/>
      <c r="O731" s="97"/>
      <c r="R731" s="97"/>
    </row>
    <row r="732" ht="12.5" spans="1:18">
      <c r="A732" s="86"/>
      <c r="B732" s="86"/>
      <c r="D732" s="85"/>
      <c r="G732" s="86"/>
      <c r="O732" s="97"/>
      <c r="R732" s="97"/>
    </row>
    <row r="733" ht="12.5" spans="1:18">
      <c r="A733" s="86"/>
      <c r="B733" s="86"/>
      <c r="D733" s="85"/>
      <c r="G733" s="86"/>
      <c r="O733" s="97"/>
      <c r="R733" s="97"/>
    </row>
    <row r="734" ht="12.5" spans="1:18">
      <c r="A734" s="86"/>
      <c r="B734" s="86"/>
      <c r="D734" s="85"/>
      <c r="G734" s="86"/>
      <c r="O734" s="97"/>
      <c r="R734" s="97"/>
    </row>
    <row r="735" ht="12.5" spans="1:18">
      <c r="A735" s="86"/>
      <c r="B735" s="86"/>
      <c r="D735" s="85"/>
      <c r="G735" s="86"/>
      <c r="O735" s="97"/>
      <c r="R735" s="97"/>
    </row>
    <row r="736" ht="12.5" spans="1:18">
      <c r="A736" s="86"/>
      <c r="B736" s="86"/>
      <c r="D736" s="85"/>
      <c r="G736" s="86"/>
      <c r="O736" s="97"/>
      <c r="R736" s="97"/>
    </row>
    <row r="737" ht="12.5" spans="1:18">
      <c r="A737" s="86"/>
      <c r="B737" s="86"/>
      <c r="D737" s="85"/>
      <c r="G737" s="86"/>
      <c r="O737" s="97"/>
      <c r="R737" s="97"/>
    </row>
    <row r="738" ht="12.5" spans="1:18">
      <c r="A738" s="86"/>
      <c r="B738" s="86"/>
      <c r="D738" s="85"/>
      <c r="G738" s="86"/>
      <c r="O738" s="97"/>
      <c r="R738" s="97"/>
    </row>
    <row r="739" ht="12.5" spans="1:18">
      <c r="A739" s="86"/>
      <c r="B739" s="86"/>
      <c r="D739" s="85"/>
      <c r="G739" s="86"/>
      <c r="O739" s="97"/>
      <c r="R739" s="97"/>
    </row>
    <row r="740" ht="12.5" spans="1:18">
      <c r="A740" s="86"/>
      <c r="B740" s="86"/>
      <c r="D740" s="85"/>
      <c r="G740" s="86"/>
      <c r="O740" s="97"/>
      <c r="R740" s="97"/>
    </row>
    <row r="741" ht="12.5" spans="1:18">
      <c r="A741" s="86"/>
      <c r="B741" s="86"/>
      <c r="D741" s="85"/>
      <c r="G741" s="86"/>
      <c r="O741" s="97"/>
      <c r="R741" s="97"/>
    </row>
    <row r="742" ht="12.5" spans="1:18">
      <c r="A742" s="86"/>
      <c r="B742" s="86"/>
      <c r="D742" s="85"/>
      <c r="G742" s="86"/>
      <c r="O742" s="97"/>
      <c r="R742" s="97"/>
    </row>
    <row r="743" ht="12.5" spans="1:18">
      <c r="A743" s="86"/>
      <c r="B743" s="86"/>
      <c r="D743" s="85"/>
      <c r="G743" s="86"/>
      <c r="O743" s="97"/>
      <c r="R743" s="97"/>
    </row>
    <row r="744" ht="12.5" spans="1:18">
      <c r="A744" s="86"/>
      <c r="B744" s="86"/>
      <c r="D744" s="85"/>
      <c r="G744" s="86"/>
      <c r="O744" s="97"/>
      <c r="R744" s="97"/>
    </row>
    <row r="745" ht="12.5" spans="1:18">
      <c r="A745" s="86"/>
      <c r="B745" s="86"/>
      <c r="D745" s="85"/>
      <c r="G745" s="86"/>
      <c r="O745" s="97"/>
      <c r="R745" s="97"/>
    </row>
    <row r="746" ht="12.5" spans="1:18">
      <c r="A746" s="86"/>
      <c r="B746" s="86"/>
      <c r="D746" s="85"/>
      <c r="G746" s="86"/>
      <c r="O746" s="97"/>
      <c r="R746" s="97"/>
    </row>
    <row r="747" ht="12.5" spans="1:18">
      <c r="A747" s="86"/>
      <c r="B747" s="86"/>
      <c r="D747" s="85"/>
      <c r="G747" s="86"/>
      <c r="O747" s="97"/>
      <c r="R747" s="97"/>
    </row>
    <row r="748" ht="12.5" spans="1:18">
      <c r="A748" s="86"/>
      <c r="B748" s="86"/>
      <c r="D748" s="85"/>
      <c r="G748" s="86"/>
      <c r="O748" s="97"/>
      <c r="R748" s="97"/>
    </row>
    <row r="749" ht="12.5" spans="1:18">
      <c r="A749" s="86"/>
      <c r="B749" s="86"/>
      <c r="D749" s="85"/>
      <c r="G749" s="86"/>
      <c r="O749" s="97"/>
      <c r="R749" s="97"/>
    </row>
    <row r="750" ht="12.5" spans="1:18">
      <c r="A750" s="86"/>
      <c r="B750" s="86"/>
      <c r="D750" s="85"/>
      <c r="G750" s="86"/>
      <c r="O750" s="97"/>
      <c r="R750" s="97"/>
    </row>
    <row r="751" ht="12.5" spans="1:18">
      <c r="A751" s="86"/>
      <c r="B751" s="86"/>
      <c r="D751" s="85"/>
      <c r="G751" s="86"/>
      <c r="O751" s="97"/>
      <c r="R751" s="97"/>
    </row>
    <row r="752" ht="12.5" spans="1:18">
      <c r="A752" s="86"/>
      <c r="B752" s="86"/>
      <c r="D752" s="85"/>
      <c r="G752" s="86"/>
      <c r="O752" s="97"/>
      <c r="R752" s="97"/>
    </row>
    <row r="753" ht="12.5" spans="1:18">
      <c r="A753" s="86"/>
      <c r="B753" s="86"/>
      <c r="D753" s="85"/>
      <c r="G753" s="86"/>
      <c r="O753" s="97"/>
      <c r="R753" s="97"/>
    </row>
    <row r="754" ht="12.5" spans="1:18">
      <c r="A754" s="86"/>
      <c r="B754" s="86"/>
      <c r="D754" s="85"/>
      <c r="G754" s="86"/>
      <c r="O754" s="97"/>
      <c r="R754" s="97"/>
    </row>
    <row r="755" ht="12.5" spans="1:18">
      <c r="A755" s="86"/>
      <c r="B755" s="86"/>
      <c r="D755" s="85"/>
      <c r="G755" s="86"/>
      <c r="O755" s="97"/>
      <c r="R755" s="97"/>
    </row>
    <row r="756" ht="12.5" spans="1:18">
      <c r="A756" s="86"/>
      <c r="B756" s="86"/>
      <c r="D756" s="85"/>
      <c r="G756" s="86"/>
      <c r="O756" s="97"/>
      <c r="R756" s="97"/>
    </row>
    <row r="757" ht="12.5" spans="1:18">
      <c r="A757" s="86"/>
      <c r="B757" s="86"/>
      <c r="D757" s="85"/>
      <c r="G757" s="86"/>
      <c r="O757" s="97"/>
      <c r="R757" s="97"/>
    </row>
    <row r="758" ht="12.5" spans="1:18">
      <c r="A758" s="86"/>
      <c r="B758" s="86"/>
      <c r="D758" s="85"/>
      <c r="G758" s="86"/>
      <c r="O758" s="97"/>
      <c r="R758" s="97"/>
    </row>
    <row r="759" ht="12.5" spans="1:18">
      <c r="A759" s="86"/>
      <c r="B759" s="86"/>
      <c r="D759" s="85"/>
      <c r="G759" s="86"/>
      <c r="O759" s="97"/>
      <c r="R759" s="97"/>
    </row>
    <row r="760" ht="12.5" spans="1:18">
      <c r="A760" s="86"/>
      <c r="B760" s="86"/>
      <c r="D760" s="85"/>
      <c r="G760" s="86"/>
      <c r="O760" s="97"/>
      <c r="R760" s="97"/>
    </row>
    <row r="761" ht="12.5" spans="1:18">
      <c r="A761" s="86"/>
      <c r="B761" s="86"/>
      <c r="D761" s="85"/>
      <c r="G761" s="86"/>
      <c r="O761" s="97"/>
      <c r="R761" s="97"/>
    </row>
    <row r="762" ht="12.5" spans="1:18">
      <c r="A762" s="86"/>
      <c r="B762" s="86"/>
      <c r="D762" s="85"/>
      <c r="G762" s="86"/>
      <c r="O762" s="97"/>
      <c r="R762" s="97"/>
    </row>
    <row r="763" ht="12.5" spans="1:18">
      <c r="A763" s="86"/>
      <c r="B763" s="86"/>
      <c r="D763" s="85"/>
      <c r="G763" s="86"/>
      <c r="O763" s="97"/>
      <c r="R763" s="97"/>
    </row>
    <row r="764" ht="12.5" spans="1:18">
      <c r="A764" s="86"/>
      <c r="B764" s="86"/>
      <c r="D764" s="85"/>
      <c r="G764" s="86"/>
      <c r="O764" s="97"/>
      <c r="R764" s="97"/>
    </row>
    <row r="765" ht="12.5" spans="1:18">
      <c r="A765" s="86"/>
      <c r="B765" s="86"/>
      <c r="D765" s="85"/>
      <c r="G765" s="86"/>
      <c r="O765" s="97"/>
      <c r="R765" s="97"/>
    </row>
    <row r="766" ht="12.5" spans="1:18">
      <c r="A766" s="86"/>
      <c r="B766" s="86"/>
      <c r="D766" s="85"/>
      <c r="G766" s="86"/>
      <c r="O766" s="97"/>
      <c r="R766" s="97"/>
    </row>
    <row r="767" ht="12.5" spans="1:18">
      <c r="A767" s="86"/>
      <c r="B767" s="86"/>
      <c r="D767" s="85"/>
      <c r="G767" s="86"/>
      <c r="O767" s="97"/>
      <c r="R767" s="97"/>
    </row>
    <row r="768" ht="12.5" spans="1:18">
      <c r="A768" s="86"/>
      <c r="B768" s="86"/>
      <c r="D768" s="85"/>
      <c r="G768" s="86"/>
      <c r="O768" s="97"/>
      <c r="R768" s="97"/>
    </row>
    <row r="769" ht="12.5" spans="1:18">
      <c r="A769" s="86"/>
      <c r="B769" s="86"/>
      <c r="D769" s="85"/>
      <c r="G769" s="86"/>
      <c r="O769" s="97"/>
      <c r="R769" s="97"/>
    </row>
    <row r="770" ht="12.5" spans="1:18">
      <c r="A770" s="86"/>
      <c r="B770" s="86"/>
      <c r="D770" s="85"/>
      <c r="G770" s="86"/>
      <c r="O770" s="97"/>
      <c r="R770" s="97"/>
    </row>
    <row r="771" ht="12.5" spans="1:18">
      <c r="A771" s="86"/>
      <c r="B771" s="86"/>
      <c r="D771" s="85"/>
      <c r="G771" s="86"/>
      <c r="O771" s="97"/>
      <c r="R771" s="97"/>
    </row>
    <row r="772" ht="12.5" spans="1:18">
      <c r="A772" s="86"/>
      <c r="B772" s="86"/>
      <c r="D772" s="85"/>
      <c r="G772" s="86"/>
      <c r="O772" s="97"/>
      <c r="R772" s="97"/>
    </row>
    <row r="773" ht="12.5" spans="1:18">
      <c r="A773" s="86"/>
      <c r="B773" s="86"/>
      <c r="D773" s="85"/>
      <c r="G773" s="86"/>
      <c r="O773" s="97"/>
      <c r="R773" s="97"/>
    </row>
    <row r="774" ht="12.5" spans="1:18">
      <c r="A774" s="86"/>
      <c r="B774" s="86"/>
      <c r="D774" s="85"/>
      <c r="G774" s="86"/>
      <c r="O774" s="97"/>
      <c r="R774" s="97"/>
    </row>
    <row r="775" ht="12.5" spans="1:18">
      <c r="A775" s="86"/>
      <c r="B775" s="86"/>
      <c r="D775" s="85"/>
      <c r="G775" s="86"/>
      <c r="O775" s="97"/>
      <c r="R775" s="97"/>
    </row>
    <row r="776" ht="12.5" spans="1:18">
      <c r="A776" s="86"/>
      <c r="B776" s="86"/>
      <c r="D776" s="85"/>
      <c r="G776" s="86"/>
      <c r="O776" s="97"/>
      <c r="R776" s="97"/>
    </row>
    <row r="777" ht="12.5" spans="1:18">
      <c r="A777" s="86"/>
      <c r="B777" s="86"/>
      <c r="D777" s="85"/>
      <c r="G777" s="86"/>
      <c r="O777" s="97"/>
      <c r="R777" s="97"/>
    </row>
    <row r="778" ht="12.5" spans="1:18">
      <c r="A778" s="86"/>
      <c r="B778" s="86"/>
      <c r="D778" s="85"/>
      <c r="G778" s="86"/>
      <c r="O778" s="97"/>
      <c r="R778" s="97"/>
    </row>
    <row r="779" ht="12.5" spans="1:18">
      <c r="A779" s="86"/>
      <c r="B779" s="86"/>
      <c r="D779" s="85"/>
      <c r="G779" s="86"/>
      <c r="O779" s="97"/>
      <c r="R779" s="97"/>
    </row>
    <row r="780" ht="12.5" spans="1:18">
      <c r="A780" s="86"/>
      <c r="B780" s="86"/>
      <c r="D780" s="85"/>
      <c r="G780" s="86"/>
      <c r="O780" s="97"/>
      <c r="R780" s="97"/>
    </row>
    <row r="781" ht="12.5" spans="1:18">
      <c r="A781" s="86"/>
      <c r="B781" s="86"/>
      <c r="D781" s="85"/>
      <c r="G781" s="86"/>
      <c r="O781" s="97"/>
      <c r="R781" s="97"/>
    </row>
    <row r="782" ht="12.5" spans="1:18">
      <c r="A782" s="86"/>
      <c r="B782" s="86"/>
      <c r="D782" s="85"/>
      <c r="G782" s="86"/>
      <c r="O782" s="97"/>
      <c r="R782" s="97"/>
    </row>
    <row r="783" ht="12.5" spans="1:18">
      <c r="A783" s="86"/>
      <c r="B783" s="86"/>
      <c r="D783" s="85"/>
      <c r="G783" s="86"/>
      <c r="O783" s="97"/>
      <c r="R783" s="97"/>
    </row>
    <row r="784" ht="12.5" spans="1:18">
      <c r="A784" s="86"/>
      <c r="B784" s="86"/>
      <c r="D784" s="85"/>
      <c r="G784" s="86"/>
      <c r="O784" s="97"/>
      <c r="R784" s="97"/>
    </row>
    <row r="785" ht="12.5" spans="1:18">
      <c r="A785" s="86"/>
      <c r="B785" s="86"/>
      <c r="D785" s="85"/>
      <c r="G785" s="86"/>
      <c r="O785" s="97"/>
      <c r="R785" s="97"/>
    </row>
    <row r="786" ht="12.5" spans="1:18">
      <c r="A786" s="86"/>
      <c r="B786" s="86"/>
      <c r="D786" s="85"/>
      <c r="G786" s="86"/>
      <c r="O786" s="97"/>
      <c r="R786" s="97"/>
    </row>
    <row r="787" ht="12.5" spans="1:18">
      <c r="A787" s="86"/>
      <c r="B787" s="86"/>
      <c r="D787" s="85"/>
      <c r="G787" s="86"/>
      <c r="O787" s="97"/>
      <c r="R787" s="97"/>
    </row>
    <row r="788" ht="12.5" spans="1:18">
      <c r="A788" s="86"/>
      <c r="B788" s="86"/>
      <c r="D788" s="85"/>
      <c r="G788" s="86"/>
      <c r="O788" s="97"/>
      <c r="R788" s="97"/>
    </row>
    <row r="789" ht="12.5" spans="1:18">
      <c r="A789" s="86"/>
      <c r="B789" s="86"/>
      <c r="D789" s="85"/>
      <c r="G789" s="86"/>
      <c r="O789" s="97"/>
      <c r="R789" s="97"/>
    </row>
    <row r="790" ht="12.5" spans="1:18">
      <c r="A790" s="86"/>
      <c r="B790" s="86"/>
      <c r="D790" s="85"/>
      <c r="G790" s="86"/>
      <c r="O790" s="97"/>
      <c r="R790" s="97"/>
    </row>
    <row r="791" ht="12.5" spans="1:18">
      <c r="A791" s="86"/>
      <c r="B791" s="86"/>
      <c r="D791" s="85"/>
      <c r="G791" s="86"/>
      <c r="O791" s="97"/>
      <c r="R791" s="97"/>
    </row>
    <row r="792" ht="12.5" spans="1:18">
      <c r="A792" s="86"/>
      <c r="B792" s="86"/>
      <c r="D792" s="85"/>
      <c r="G792" s="86"/>
      <c r="O792" s="97"/>
      <c r="R792" s="97"/>
    </row>
    <row r="793" ht="12.5" spans="1:18">
      <c r="A793" s="86"/>
      <c r="B793" s="86"/>
      <c r="D793" s="85"/>
      <c r="G793" s="86"/>
      <c r="O793" s="97"/>
      <c r="R793" s="97"/>
    </row>
    <row r="794" ht="12.5" spans="1:18">
      <c r="A794" s="86"/>
      <c r="B794" s="86"/>
      <c r="D794" s="85"/>
      <c r="G794" s="86"/>
      <c r="O794" s="97"/>
      <c r="R794" s="97"/>
    </row>
    <row r="795" ht="12.5" spans="1:18">
      <c r="A795" s="86"/>
      <c r="B795" s="86"/>
      <c r="D795" s="85"/>
      <c r="G795" s="86"/>
      <c r="O795" s="97"/>
      <c r="R795" s="97"/>
    </row>
    <row r="796" ht="12.5" spans="1:18">
      <c r="A796" s="86"/>
      <c r="B796" s="86"/>
      <c r="D796" s="85"/>
      <c r="G796" s="86"/>
      <c r="O796" s="97"/>
      <c r="R796" s="97"/>
    </row>
    <row r="797" ht="12.5" spans="1:18">
      <c r="A797" s="86"/>
      <c r="B797" s="86"/>
      <c r="D797" s="85"/>
      <c r="G797" s="86"/>
      <c r="O797" s="97"/>
      <c r="R797" s="97"/>
    </row>
    <row r="798" ht="12.5" spans="1:18">
      <c r="A798" s="86"/>
      <c r="B798" s="86"/>
      <c r="D798" s="85"/>
      <c r="G798" s="86"/>
      <c r="O798" s="97"/>
      <c r="R798" s="97"/>
    </row>
    <row r="799" ht="12.5" spans="1:18">
      <c r="A799" s="86"/>
      <c r="B799" s="86"/>
      <c r="D799" s="85"/>
      <c r="G799" s="86"/>
      <c r="O799" s="97"/>
      <c r="R799" s="97"/>
    </row>
    <row r="800" ht="12.5" spans="1:18">
      <c r="A800" s="86"/>
      <c r="B800" s="86"/>
      <c r="D800" s="85"/>
      <c r="G800" s="86"/>
      <c r="O800" s="97"/>
      <c r="R800" s="97"/>
    </row>
    <row r="801" ht="12.5" spans="1:18">
      <c r="A801" s="86"/>
      <c r="B801" s="86"/>
      <c r="D801" s="85"/>
      <c r="G801" s="86"/>
      <c r="O801" s="97"/>
      <c r="R801" s="97"/>
    </row>
    <row r="802" ht="12.5" spans="1:18">
      <c r="A802" s="86"/>
      <c r="B802" s="86"/>
      <c r="D802" s="85"/>
      <c r="G802" s="86"/>
      <c r="O802" s="97"/>
      <c r="R802" s="97"/>
    </row>
    <row r="803" ht="12.5" spans="1:18">
      <c r="A803" s="86"/>
      <c r="B803" s="86"/>
      <c r="D803" s="85"/>
      <c r="G803" s="86"/>
      <c r="O803" s="97"/>
      <c r="R803" s="97"/>
    </row>
    <row r="804" ht="12.5" spans="1:18">
      <c r="A804" s="86"/>
      <c r="B804" s="86"/>
      <c r="D804" s="85"/>
      <c r="G804" s="86"/>
      <c r="O804" s="97"/>
      <c r="R804" s="97"/>
    </row>
    <row r="805" ht="12.5" spans="1:18">
      <c r="A805" s="86"/>
      <c r="B805" s="86"/>
      <c r="D805" s="85"/>
      <c r="G805" s="86"/>
      <c r="O805" s="97"/>
      <c r="R805" s="97"/>
    </row>
    <row r="806" ht="12.5" spans="1:18">
      <c r="A806" s="86"/>
      <c r="B806" s="86"/>
      <c r="D806" s="85"/>
      <c r="G806" s="86"/>
      <c r="O806" s="97"/>
      <c r="R806" s="97"/>
    </row>
    <row r="807" ht="12.5" spans="1:18">
      <c r="A807" s="86"/>
      <c r="B807" s="86"/>
      <c r="D807" s="85"/>
      <c r="G807" s="86"/>
      <c r="O807" s="97"/>
      <c r="R807" s="97"/>
    </row>
    <row r="808" ht="12.5" spans="1:18">
      <c r="A808" s="86"/>
      <c r="B808" s="86"/>
      <c r="D808" s="85"/>
      <c r="G808" s="86"/>
      <c r="O808" s="97"/>
      <c r="R808" s="97"/>
    </row>
    <row r="809" ht="12.5" spans="1:18">
      <c r="A809" s="86"/>
      <c r="B809" s="86"/>
      <c r="D809" s="85"/>
      <c r="G809" s="86"/>
      <c r="O809" s="97"/>
      <c r="R809" s="97"/>
    </row>
    <row r="810" ht="12.5" spans="1:18">
      <c r="A810" s="86"/>
      <c r="B810" s="86"/>
      <c r="D810" s="85"/>
      <c r="G810" s="86"/>
      <c r="O810" s="97"/>
      <c r="R810" s="97"/>
    </row>
    <row r="811" ht="12.5" spans="1:18">
      <c r="A811" s="86"/>
      <c r="B811" s="86"/>
      <c r="D811" s="85"/>
      <c r="G811" s="86"/>
      <c r="O811" s="97"/>
      <c r="R811" s="97"/>
    </row>
    <row r="812" ht="12.5" spans="1:18">
      <c r="A812" s="86"/>
      <c r="B812" s="86"/>
      <c r="D812" s="85"/>
      <c r="G812" s="86"/>
      <c r="O812" s="97"/>
      <c r="R812" s="97"/>
    </row>
    <row r="813" ht="12.5" spans="1:18">
      <c r="A813" s="86"/>
      <c r="B813" s="86"/>
      <c r="D813" s="85"/>
      <c r="G813" s="86"/>
      <c r="O813" s="97"/>
      <c r="R813" s="97"/>
    </row>
    <row r="814" ht="12.5" spans="1:18">
      <c r="A814" s="86"/>
      <c r="B814" s="86"/>
      <c r="D814" s="85"/>
      <c r="G814" s="86"/>
      <c r="O814" s="97"/>
      <c r="R814" s="97"/>
    </row>
    <row r="815" ht="12.5" spans="1:18">
      <c r="A815" s="86"/>
      <c r="B815" s="86"/>
      <c r="D815" s="85"/>
      <c r="G815" s="86"/>
      <c r="O815" s="97"/>
      <c r="R815" s="97"/>
    </row>
    <row r="816" ht="12.5" spans="1:18">
      <c r="A816" s="86"/>
      <c r="B816" s="86"/>
      <c r="D816" s="85"/>
      <c r="G816" s="86"/>
      <c r="O816" s="97"/>
      <c r="R816" s="97"/>
    </row>
    <row r="817" ht="12.5" spans="1:18">
      <c r="A817" s="86"/>
      <c r="B817" s="86"/>
      <c r="D817" s="85"/>
      <c r="G817" s="86"/>
      <c r="O817" s="97"/>
      <c r="R817" s="97"/>
    </row>
    <row r="818" ht="12.5" spans="1:18">
      <c r="A818" s="86"/>
      <c r="B818" s="86"/>
      <c r="D818" s="85"/>
      <c r="G818" s="86"/>
      <c r="O818" s="97"/>
      <c r="R818" s="97"/>
    </row>
    <row r="819" ht="12.5" spans="1:18">
      <c r="A819" s="86"/>
      <c r="B819" s="86"/>
      <c r="D819" s="85"/>
      <c r="G819" s="86"/>
      <c r="O819" s="97"/>
      <c r="R819" s="97"/>
    </row>
    <row r="820" ht="12.5" spans="1:18">
      <c r="A820" s="86"/>
      <c r="B820" s="86"/>
      <c r="D820" s="85"/>
      <c r="G820" s="86"/>
      <c r="O820" s="97"/>
      <c r="R820" s="97"/>
    </row>
    <row r="821" ht="12.5" spans="1:18">
      <c r="A821" s="86"/>
      <c r="B821" s="86"/>
      <c r="D821" s="85"/>
      <c r="G821" s="86"/>
      <c r="O821" s="97"/>
      <c r="R821" s="97"/>
    </row>
    <row r="822" ht="12.5" spans="1:18">
      <c r="A822" s="86"/>
      <c r="B822" s="86"/>
      <c r="D822" s="85"/>
      <c r="G822" s="86"/>
      <c r="O822" s="97"/>
      <c r="R822" s="97"/>
    </row>
    <row r="823" ht="12.5" spans="1:18">
      <c r="A823" s="86"/>
      <c r="B823" s="86"/>
      <c r="D823" s="85"/>
      <c r="G823" s="86"/>
      <c r="O823" s="97"/>
      <c r="R823" s="97"/>
    </row>
    <row r="824" ht="12.5" spans="1:18">
      <c r="A824" s="86"/>
      <c r="B824" s="86"/>
      <c r="D824" s="85"/>
      <c r="G824" s="86"/>
      <c r="O824" s="97"/>
      <c r="R824" s="97"/>
    </row>
    <row r="825" ht="12.5" spans="1:18">
      <c r="A825" s="86"/>
      <c r="B825" s="86"/>
      <c r="D825" s="85"/>
      <c r="G825" s="86"/>
      <c r="O825" s="97"/>
      <c r="R825" s="97"/>
    </row>
    <row r="826" ht="12.5" spans="1:18">
      <c r="A826" s="86"/>
      <c r="B826" s="86"/>
      <c r="D826" s="85"/>
      <c r="G826" s="86"/>
      <c r="O826" s="97"/>
      <c r="R826" s="97"/>
    </row>
    <row r="827" ht="12.5" spans="1:18">
      <c r="A827" s="86"/>
      <c r="B827" s="86"/>
      <c r="D827" s="85"/>
      <c r="G827" s="86"/>
      <c r="O827" s="97"/>
      <c r="R827" s="97"/>
    </row>
    <row r="828" ht="12.5" spans="1:18">
      <c r="A828" s="86"/>
      <c r="B828" s="86"/>
      <c r="D828" s="85"/>
      <c r="G828" s="86"/>
      <c r="O828" s="97"/>
      <c r="R828" s="97"/>
    </row>
    <row r="829" ht="12.5" spans="1:18">
      <c r="A829" s="86"/>
      <c r="B829" s="86"/>
      <c r="D829" s="85"/>
      <c r="G829" s="86"/>
      <c r="O829" s="97"/>
      <c r="R829" s="97"/>
    </row>
    <row r="830" ht="12.5" spans="1:18">
      <c r="A830" s="86"/>
      <c r="B830" s="86"/>
      <c r="D830" s="85"/>
      <c r="G830" s="86"/>
      <c r="O830" s="97"/>
      <c r="R830" s="97"/>
    </row>
    <row r="831" ht="12.5" spans="1:18">
      <c r="A831" s="86"/>
      <c r="B831" s="86"/>
      <c r="D831" s="85"/>
      <c r="G831" s="86"/>
      <c r="O831" s="97"/>
      <c r="R831" s="97"/>
    </row>
    <row r="832" ht="12.5" spans="1:18">
      <c r="A832" s="86"/>
      <c r="B832" s="86"/>
      <c r="D832" s="85"/>
      <c r="G832" s="86"/>
      <c r="O832" s="97"/>
      <c r="R832" s="97"/>
    </row>
    <row r="833" ht="12.5" spans="1:18">
      <c r="A833" s="86"/>
      <c r="B833" s="86"/>
      <c r="D833" s="85"/>
      <c r="G833" s="86"/>
      <c r="O833" s="97"/>
      <c r="R833" s="97"/>
    </row>
    <row r="834" ht="12.5" spans="1:18">
      <c r="A834" s="86"/>
      <c r="B834" s="86"/>
      <c r="D834" s="85"/>
      <c r="G834" s="86"/>
      <c r="O834" s="97"/>
      <c r="R834" s="97"/>
    </row>
    <row r="835" ht="12.5" spans="1:18">
      <c r="A835" s="86"/>
      <c r="B835" s="86"/>
      <c r="D835" s="85"/>
      <c r="G835" s="86"/>
      <c r="O835" s="97"/>
      <c r="R835" s="97"/>
    </row>
    <row r="836" ht="12.5" spans="1:18">
      <c r="A836" s="86"/>
      <c r="B836" s="86"/>
      <c r="D836" s="85"/>
      <c r="G836" s="86"/>
      <c r="O836" s="97"/>
      <c r="R836" s="97"/>
    </row>
    <row r="837" ht="12.5" spans="1:18">
      <c r="A837" s="86"/>
      <c r="B837" s="86"/>
      <c r="D837" s="85"/>
      <c r="G837" s="86"/>
      <c r="O837" s="97"/>
      <c r="R837" s="97"/>
    </row>
    <row r="838" ht="12.5" spans="1:18">
      <c r="A838" s="86"/>
      <c r="B838" s="86"/>
      <c r="D838" s="85"/>
      <c r="G838" s="86"/>
      <c r="O838" s="97"/>
      <c r="R838" s="97"/>
    </row>
    <row r="839" ht="12.5" spans="1:18">
      <c r="A839" s="86"/>
      <c r="B839" s="86"/>
      <c r="D839" s="85"/>
      <c r="G839" s="86"/>
      <c r="O839" s="97"/>
      <c r="R839" s="97"/>
    </row>
    <row r="840" ht="12.5" spans="1:18">
      <c r="A840" s="86"/>
      <c r="B840" s="86"/>
      <c r="D840" s="85"/>
      <c r="G840" s="86"/>
      <c r="O840" s="97"/>
      <c r="R840" s="97"/>
    </row>
    <row r="841" ht="12.5" spans="1:18">
      <c r="A841" s="86"/>
      <c r="B841" s="86"/>
      <c r="D841" s="85"/>
      <c r="G841" s="86"/>
      <c r="O841" s="97"/>
      <c r="R841" s="97"/>
    </row>
    <row r="842" ht="12.5" spans="1:18">
      <c r="A842" s="86"/>
      <c r="B842" s="86"/>
      <c r="D842" s="85"/>
      <c r="G842" s="86"/>
      <c r="O842" s="97"/>
      <c r="R842" s="97"/>
    </row>
    <row r="843" ht="12.5" spans="1:18">
      <c r="A843" s="86"/>
      <c r="B843" s="86"/>
      <c r="D843" s="85"/>
      <c r="G843" s="86"/>
      <c r="O843" s="97"/>
      <c r="R843" s="97"/>
    </row>
    <row r="844" ht="12.5" spans="1:18">
      <c r="A844" s="86"/>
      <c r="B844" s="86"/>
      <c r="D844" s="85"/>
      <c r="G844" s="86"/>
      <c r="O844" s="97"/>
      <c r="R844" s="97"/>
    </row>
    <row r="845" ht="12.5" spans="1:18">
      <c r="A845" s="86"/>
      <c r="B845" s="86"/>
      <c r="D845" s="85"/>
      <c r="G845" s="86"/>
      <c r="O845" s="97"/>
      <c r="R845" s="97"/>
    </row>
    <row r="846" ht="12.5" spans="1:18">
      <c r="A846" s="86"/>
      <c r="B846" s="86"/>
      <c r="D846" s="85"/>
      <c r="G846" s="86"/>
      <c r="O846" s="97"/>
      <c r="R846" s="97"/>
    </row>
    <row r="847" ht="12.5" spans="1:18">
      <c r="A847" s="86"/>
      <c r="B847" s="86"/>
      <c r="D847" s="85"/>
      <c r="G847" s="86"/>
      <c r="O847" s="97"/>
      <c r="R847" s="97"/>
    </row>
    <row r="848" ht="12.5" spans="1:18">
      <c r="A848" s="86"/>
      <c r="B848" s="86"/>
      <c r="D848" s="85"/>
      <c r="G848" s="86"/>
      <c r="O848" s="97"/>
      <c r="R848" s="97"/>
    </row>
    <row r="849" ht="12.5" spans="1:18">
      <c r="A849" s="86"/>
      <c r="B849" s="86"/>
      <c r="D849" s="85"/>
      <c r="G849" s="86"/>
      <c r="O849" s="97"/>
      <c r="R849" s="97"/>
    </row>
    <row r="850" ht="12.5" spans="1:18">
      <c r="A850" s="86"/>
      <c r="B850" s="86"/>
      <c r="D850" s="85"/>
      <c r="G850" s="86"/>
      <c r="O850" s="97"/>
      <c r="R850" s="97"/>
    </row>
    <row r="851" ht="12.5" spans="1:18">
      <c r="A851" s="86"/>
      <c r="B851" s="86"/>
      <c r="D851" s="85"/>
      <c r="G851" s="86"/>
      <c r="O851" s="97"/>
      <c r="R851" s="97"/>
    </row>
    <row r="852" ht="12.5" spans="1:18">
      <c r="A852" s="86"/>
      <c r="B852" s="86"/>
      <c r="D852" s="85"/>
      <c r="G852" s="86"/>
      <c r="O852" s="97"/>
      <c r="R852" s="97"/>
    </row>
    <row r="853" ht="12.5" spans="1:18">
      <c r="A853" s="86"/>
      <c r="B853" s="86"/>
      <c r="D853" s="85"/>
      <c r="G853" s="86"/>
      <c r="O853" s="97"/>
      <c r="R853" s="97"/>
    </row>
    <row r="854" ht="12.5" spans="1:18">
      <c r="A854" s="86"/>
      <c r="B854" s="86"/>
      <c r="D854" s="85"/>
      <c r="G854" s="86"/>
      <c r="O854" s="97"/>
      <c r="R854" s="97"/>
    </row>
    <row r="855" ht="12.5" spans="1:18">
      <c r="A855" s="86"/>
      <c r="B855" s="86"/>
      <c r="D855" s="85"/>
      <c r="G855" s="86"/>
      <c r="O855" s="97"/>
      <c r="R855" s="97"/>
    </row>
    <row r="856" ht="12.5" spans="1:18">
      <c r="A856" s="86"/>
      <c r="B856" s="86"/>
      <c r="D856" s="85"/>
      <c r="G856" s="86"/>
      <c r="O856" s="97"/>
      <c r="R856" s="97"/>
    </row>
    <row r="857" ht="12.5" spans="1:18">
      <c r="A857" s="86"/>
      <c r="B857" s="86"/>
      <c r="D857" s="85"/>
      <c r="G857" s="86"/>
      <c r="O857" s="97"/>
      <c r="R857" s="97"/>
    </row>
    <row r="858" ht="12.5" spans="1:18">
      <c r="A858" s="86"/>
      <c r="B858" s="86"/>
      <c r="D858" s="85"/>
      <c r="G858" s="86"/>
      <c r="O858" s="97"/>
      <c r="R858" s="97"/>
    </row>
    <row r="859" ht="12.5" spans="1:18">
      <c r="A859" s="86"/>
      <c r="B859" s="86"/>
      <c r="D859" s="85"/>
      <c r="G859" s="86"/>
      <c r="O859" s="97"/>
      <c r="R859" s="97"/>
    </row>
    <row r="860" ht="12.5" spans="1:18">
      <c r="A860" s="86"/>
      <c r="B860" s="86"/>
      <c r="D860" s="85"/>
      <c r="G860" s="86"/>
      <c r="O860" s="97"/>
      <c r="R860" s="97"/>
    </row>
    <row r="861" ht="12.5" spans="1:18">
      <c r="A861" s="86"/>
      <c r="B861" s="86"/>
      <c r="D861" s="85"/>
      <c r="G861" s="86"/>
      <c r="O861" s="97"/>
      <c r="R861" s="97"/>
    </row>
    <row r="862" ht="12.5" spans="1:18">
      <c r="A862" s="86"/>
      <c r="B862" s="86"/>
      <c r="D862" s="85"/>
      <c r="G862" s="86"/>
      <c r="O862" s="97"/>
      <c r="R862" s="97"/>
    </row>
    <row r="863" ht="12.5" spans="1:18">
      <c r="A863" s="86"/>
      <c r="B863" s="86"/>
      <c r="D863" s="85"/>
      <c r="G863" s="86"/>
      <c r="O863" s="97"/>
      <c r="R863" s="97"/>
    </row>
    <row r="864" ht="12.5" spans="1:18">
      <c r="A864" s="86"/>
      <c r="B864" s="86"/>
      <c r="D864" s="85"/>
      <c r="G864" s="86"/>
      <c r="O864" s="97"/>
      <c r="R864" s="97"/>
    </row>
    <row r="865" ht="12.5" spans="1:18">
      <c r="A865" s="86"/>
      <c r="B865" s="86"/>
      <c r="D865" s="85"/>
      <c r="G865" s="86"/>
      <c r="O865" s="97"/>
      <c r="R865" s="97"/>
    </row>
    <row r="866" ht="12.5" spans="1:18">
      <c r="A866" s="86"/>
      <c r="B866" s="86"/>
      <c r="D866" s="85"/>
      <c r="G866" s="86"/>
      <c r="O866" s="97"/>
      <c r="R866" s="97"/>
    </row>
    <row r="867" ht="12.5" spans="1:18">
      <c r="A867" s="86"/>
      <c r="B867" s="86"/>
      <c r="D867" s="85"/>
      <c r="G867" s="86"/>
      <c r="O867" s="97"/>
      <c r="R867" s="97"/>
    </row>
    <row r="868" ht="12.5" spans="1:18">
      <c r="A868" s="86"/>
      <c r="B868" s="86"/>
      <c r="D868" s="85"/>
      <c r="G868" s="86"/>
      <c r="O868" s="97"/>
      <c r="R868" s="97"/>
    </row>
    <row r="869" ht="12.5" spans="1:18">
      <c r="A869" s="86"/>
      <c r="B869" s="86"/>
      <c r="D869" s="85"/>
      <c r="G869" s="86"/>
      <c r="O869" s="97"/>
      <c r="R869" s="97"/>
    </row>
    <row r="870" ht="12.5" spans="1:18">
      <c r="A870" s="86"/>
      <c r="B870" s="86"/>
      <c r="D870" s="85"/>
      <c r="G870" s="86"/>
      <c r="O870" s="97"/>
      <c r="R870" s="97"/>
    </row>
    <row r="871" ht="12.5" spans="1:18">
      <c r="A871" s="86"/>
      <c r="B871" s="86"/>
      <c r="D871" s="85"/>
      <c r="G871" s="86"/>
      <c r="O871" s="97"/>
      <c r="R871" s="97"/>
    </row>
    <row r="872" ht="12.5" spans="1:18">
      <c r="A872" s="86"/>
      <c r="B872" s="86"/>
      <c r="D872" s="85"/>
      <c r="G872" s="86"/>
      <c r="O872" s="97"/>
      <c r="R872" s="97"/>
    </row>
    <row r="873" ht="12.5" spans="1:18">
      <c r="A873" s="86"/>
      <c r="B873" s="86"/>
      <c r="D873" s="85"/>
      <c r="G873" s="86"/>
      <c r="O873" s="97"/>
      <c r="R873" s="97"/>
    </row>
    <row r="874" ht="12.5" spans="1:18">
      <c r="A874" s="86"/>
      <c r="B874" s="86"/>
      <c r="D874" s="85"/>
      <c r="G874" s="86"/>
      <c r="O874" s="97"/>
      <c r="R874" s="97"/>
    </row>
    <row r="875" ht="12.5" spans="1:18">
      <c r="A875" s="86"/>
      <c r="B875" s="86"/>
      <c r="D875" s="85"/>
      <c r="G875" s="86"/>
      <c r="O875" s="97"/>
      <c r="R875" s="97"/>
    </row>
    <row r="876" ht="12.5" spans="1:18">
      <c r="A876" s="86"/>
      <c r="B876" s="86"/>
      <c r="D876" s="85"/>
      <c r="G876" s="86"/>
      <c r="O876" s="97"/>
      <c r="R876" s="97"/>
    </row>
    <row r="877" ht="12.5" spans="1:18">
      <c r="A877" s="86"/>
      <c r="B877" s="86"/>
      <c r="D877" s="85"/>
      <c r="G877" s="86"/>
      <c r="O877" s="97"/>
      <c r="R877" s="97"/>
    </row>
    <row r="878" ht="12.5" spans="1:18">
      <c r="A878" s="86"/>
      <c r="B878" s="86"/>
      <c r="D878" s="85"/>
      <c r="G878" s="86"/>
      <c r="O878" s="97"/>
      <c r="R878" s="97"/>
    </row>
    <row r="879" ht="12.5" spans="1:18">
      <c r="A879" s="86"/>
      <c r="B879" s="86"/>
      <c r="D879" s="85"/>
      <c r="G879" s="86"/>
      <c r="O879" s="97"/>
      <c r="R879" s="97"/>
    </row>
    <row r="880" ht="12.5" spans="1:18">
      <c r="A880" s="86"/>
      <c r="B880" s="86"/>
      <c r="D880" s="85"/>
      <c r="G880" s="86"/>
      <c r="O880" s="97"/>
      <c r="R880" s="97"/>
    </row>
    <row r="881" ht="12.5" spans="1:18">
      <c r="A881" s="86"/>
      <c r="B881" s="86"/>
      <c r="D881" s="85"/>
      <c r="G881" s="86"/>
      <c r="O881" s="97"/>
      <c r="R881" s="97"/>
    </row>
    <row r="882" ht="12.5" spans="1:18">
      <c r="A882" s="86"/>
      <c r="B882" s="86"/>
      <c r="D882" s="85"/>
      <c r="G882" s="86"/>
      <c r="O882" s="97"/>
      <c r="R882" s="97"/>
    </row>
    <row r="883" ht="12.5" spans="1:18">
      <c r="A883" s="86"/>
      <c r="B883" s="86"/>
      <c r="D883" s="85"/>
      <c r="G883" s="86"/>
      <c r="O883" s="97"/>
      <c r="R883" s="97"/>
    </row>
    <row r="884" ht="12.5" spans="1:18">
      <c r="A884" s="86"/>
      <c r="B884" s="86"/>
      <c r="D884" s="85"/>
      <c r="G884" s="86"/>
      <c r="O884" s="97"/>
      <c r="R884" s="97"/>
    </row>
    <row r="885" ht="12.5" spans="1:18">
      <c r="A885" s="86"/>
      <c r="B885" s="86"/>
      <c r="D885" s="85"/>
      <c r="G885" s="86"/>
      <c r="O885" s="97"/>
      <c r="R885" s="97"/>
    </row>
    <row r="886" ht="12.5" spans="1:18">
      <c r="A886" s="86"/>
      <c r="B886" s="86"/>
      <c r="D886" s="85"/>
      <c r="G886" s="86"/>
      <c r="O886" s="97"/>
      <c r="R886" s="97"/>
    </row>
    <row r="887" ht="12.5" spans="1:18">
      <c r="A887" s="86"/>
      <c r="B887" s="86"/>
      <c r="D887" s="85"/>
      <c r="G887" s="86"/>
      <c r="O887" s="97"/>
      <c r="R887" s="97"/>
    </row>
    <row r="888" ht="12.5" spans="1:18">
      <c r="A888" s="86"/>
      <c r="B888" s="86"/>
      <c r="D888" s="85"/>
      <c r="G888" s="86"/>
      <c r="O888" s="97"/>
      <c r="R888" s="97"/>
    </row>
    <row r="889" ht="12.5" spans="1:18">
      <c r="A889" s="86"/>
      <c r="B889" s="86"/>
      <c r="D889" s="85"/>
      <c r="G889" s="86"/>
      <c r="O889" s="97"/>
      <c r="R889" s="97"/>
    </row>
    <row r="890" ht="12.5" spans="1:18">
      <c r="A890" s="86"/>
      <c r="B890" s="86"/>
      <c r="D890" s="85"/>
      <c r="G890" s="86"/>
      <c r="O890" s="97"/>
      <c r="R890" s="97"/>
    </row>
    <row r="891" ht="12.5" spans="1:18">
      <c r="A891" s="86"/>
      <c r="B891" s="86"/>
      <c r="D891" s="85"/>
      <c r="G891" s="86"/>
      <c r="O891" s="97"/>
      <c r="R891" s="97"/>
    </row>
    <row r="892" ht="12.5" spans="1:18">
      <c r="A892" s="86"/>
      <c r="B892" s="86"/>
      <c r="D892" s="85"/>
      <c r="G892" s="86"/>
      <c r="O892" s="97"/>
      <c r="R892" s="97"/>
    </row>
    <row r="893" ht="12.5" spans="1:18">
      <c r="A893" s="86"/>
      <c r="B893" s="86"/>
      <c r="D893" s="85"/>
      <c r="G893" s="86"/>
      <c r="O893" s="97"/>
      <c r="R893" s="97"/>
    </row>
    <row r="894" ht="12.5" spans="1:18">
      <c r="A894" s="86"/>
      <c r="B894" s="86"/>
      <c r="D894" s="85"/>
      <c r="G894" s="86"/>
      <c r="O894" s="97"/>
      <c r="R894" s="97"/>
    </row>
    <row r="895" ht="12.5" spans="1:18">
      <c r="A895" s="86"/>
      <c r="B895" s="86"/>
      <c r="D895" s="85"/>
      <c r="G895" s="86"/>
      <c r="O895" s="97"/>
      <c r="R895" s="97"/>
    </row>
    <row r="896" ht="12.5" spans="1:18">
      <c r="A896" s="86"/>
      <c r="B896" s="86"/>
      <c r="D896" s="85"/>
      <c r="G896" s="86"/>
      <c r="O896" s="97"/>
      <c r="R896" s="97"/>
    </row>
    <row r="897" ht="12.5" spans="1:18">
      <c r="A897" s="86"/>
      <c r="B897" s="86"/>
      <c r="D897" s="85"/>
      <c r="G897" s="86"/>
      <c r="O897" s="97"/>
      <c r="R897" s="97"/>
    </row>
    <row r="898" ht="12.5" spans="1:18">
      <c r="A898" s="86"/>
      <c r="B898" s="86"/>
      <c r="D898" s="85"/>
      <c r="G898" s="86"/>
      <c r="O898" s="97"/>
      <c r="R898" s="97"/>
    </row>
    <row r="899" ht="12.5" spans="1:18">
      <c r="A899" s="86"/>
      <c r="B899" s="86"/>
      <c r="D899" s="85"/>
      <c r="G899" s="86"/>
      <c r="O899" s="97"/>
      <c r="R899" s="97"/>
    </row>
    <row r="900" ht="12.5" spans="1:18">
      <c r="A900" s="86"/>
      <c r="B900" s="86"/>
      <c r="D900" s="85"/>
      <c r="G900" s="86"/>
      <c r="O900" s="97"/>
      <c r="R900" s="97"/>
    </row>
    <row r="901" ht="12.5" spans="1:18">
      <c r="A901" s="86"/>
      <c r="B901" s="86"/>
      <c r="D901" s="85"/>
      <c r="G901" s="86"/>
      <c r="O901" s="97"/>
      <c r="R901" s="97"/>
    </row>
    <row r="902" ht="12.5" spans="1:18">
      <c r="A902" s="86"/>
      <c r="B902" s="86"/>
      <c r="D902" s="85"/>
      <c r="G902" s="86"/>
      <c r="O902" s="97"/>
      <c r="R902" s="97"/>
    </row>
    <row r="903" ht="12.5" spans="1:18">
      <c r="A903" s="86"/>
      <c r="B903" s="86"/>
      <c r="D903" s="85"/>
      <c r="G903" s="86"/>
      <c r="O903" s="97"/>
      <c r="R903" s="97"/>
    </row>
    <row r="904" ht="12.5" spans="1:18">
      <c r="A904" s="86"/>
      <c r="B904" s="86"/>
      <c r="D904" s="85"/>
      <c r="G904" s="86"/>
      <c r="O904" s="97"/>
      <c r="R904" s="97"/>
    </row>
    <row r="905" ht="12.5" spans="1:18">
      <c r="A905" s="86"/>
      <c r="B905" s="86"/>
      <c r="D905" s="85"/>
      <c r="G905" s="86"/>
      <c r="O905" s="97"/>
      <c r="R905" s="97"/>
    </row>
    <row r="906" ht="12.5" spans="1:18">
      <c r="A906" s="86"/>
      <c r="B906" s="86"/>
      <c r="D906" s="85"/>
      <c r="G906" s="86"/>
      <c r="O906" s="97"/>
      <c r="R906" s="97"/>
    </row>
    <row r="907" ht="12.5" spans="1:18">
      <c r="A907" s="86"/>
      <c r="B907" s="86"/>
      <c r="D907" s="85"/>
      <c r="G907" s="86"/>
      <c r="O907" s="97"/>
      <c r="R907" s="97"/>
    </row>
    <row r="908" ht="12.5" spans="1:18">
      <c r="A908" s="86"/>
      <c r="B908" s="86"/>
      <c r="D908" s="85"/>
      <c r="G908" s="86"/>
      <c r="O908" s="97"/>
      <c r="R908" s="97"/>
    </row>
    <row r="909" ht="12.5" spans="1:18">
      <c r="A909" s="86"/>
      <c r="B909" s="86"/>
      <c r="D909" s="85"/>
      <c r="G909" s="86"/>
      <c r="O909" s="97"/>
      <c r="R909" s="97"/>
    </row>
    <row r="910" ht="12.5" spans="1:18">
      <c r="A910" s="86"/>
      <c r="B910" s="86"/>
      <c r="D910" s="85"/>
      <c r="G910" s="86"/>
      <c r="O910" s="97"/>
      <c r="R910" s="97"/>
    </row>
    <row r="911" ht="12.5" spans="1:18">
      <c r="A911" s="86"/>
      <c r="B911" s="86"/>
      <c r="D911" s="85"/>
      <c r="G911" s="86"/>
      <c r="O911" s="97"/>
      <c r="R911" s="97"/>
    </row>
    <row r="912" ht="12.5" spans="1:18">
      <c r="A912" s="86"/>
      <c r="B912" s="86"/>
      <c r="D912" s="85"/>
      <c r="G912" s="86"/>
      <c r="O912" s="97"/>
      <c r="R912" s="97"/>
    </row>
    <row r="913" ht="12.5" spans="1:18">
      <c r="A913" s="86"/>
      <c r="B913" s="86"/>
      <c r="D913" s="85"/>
      <c r="G913" s="86"/>
      <c r="O913" s="97"/>
      <c r="R913" s="97"/>
    </row>
    <row r="914" ht="12.5" spans="1:18">
      <c r="A914" s="86"/>
      <c r="B914" s="86"/>
      <c r="D914" s="85"/>
      <c r="G914" s="86"/>
      <c r="O914" s="97"/>
      <c r="R914" s="97"/>
    </row>
    <row r="915" ht="12.5" spans="1:18">
      <c r="A915" s="86"/>
      <c r="B915" s="86"/>
      <c r="D915" s="85"/>
      <c r="G915" s="86"/>
      <c r="O915" s="97"/>
      <c r="R915" s="97"/>
    </row>
    <row r="916" ht="12.5" spans="1:18">
      <c r="A916" s="86"/>
      <c r="B916" s="86"/>
      <c r="D916" s="85"/>
      <c r="G916" s="86"/>
      <c r="O916" s="97"/>
      <c r="R916" s="97"/>
    </row>
    <row r="917" ht="12.5" spans="1:18">
      <c r="A917" s="86"/>
      <c r="B917" s="86"/>
      <c r="D917" s="85"/>
      <c r="G917" s="86"/>
      <c r="O917" s="97"/>
      <c r="R917" s="97"/>
    </row>
    <row r="918" ht="12.5" spans="1:18">
      <c r="A918" s="86"/>
      <c r="B918" s="86"/>
      <c r="D918" s="85"/>
      <c r="G918" s="86"/>
      <c r="O918" s="97"/>
      <c r="R918" s="97"/>
    </row>
    <row r="919" ht="12.5" spans="1:18">
      <c r="A919" s="86"/>
      <c r="B919" s="86"/>
      <c r="D919" s="85"/>
      <c r="G919" s="86"/>
      <c r="O919" s="97"/>
      <c r="R919" s="97"/>
    </row>
    <row r="920" ht="12.5" spans="1:18">
      <c r="A920" s="86"/>
      <c r="B920" s="86"/>
      <c r="D920" s="85"/>
      <c r="G920" s="86"/>
      <c r="O920" s="97"/>
      <c r="R920" s="97"/>
    </row>
    <row r="921" ht="12.5" spans="1:18">
      <c r="A921" s="86"/>
      <c r="B921" s="86"/>
      <c r="D921" s="85"/>
      <c r="G921" s="86"/>
      <c r="O921" s="97"/>
      <c r="R921" s="97"/>
    </row>
    <row r="922" ht="12.5" spans="1:18">
      <c r="A922" s="86"/>
      <c r="B922" s="86"/>
      <c r="D922" s="85"/>
      <c r="G922" s="86"/>
      <c r="O922" s="97"/>
      <c r="R922" s="97"/>
    </row>
    <row r="923" ht="12.5" spans="1:18">
      <c r="A923" s="86"/>
      <c r="B923" s="86"/>
      <c r="D923" s="85"/>
      <c r="G923" s="86"/>
      <c r="O923" s="97"/>
      <c r="R923" s="97"/>
    </row>
    <row r="924" ht="12.5" spans="1:18">
      <c r="A924" s="86"/>
      <c r="B924" s="86"/>
      <c r="D924" s="85"/>
      <c r="G924" s="86"/>
      <c r="O924" s="97"/>
      <c r="R924" s="97"/>
    </row>
    <row r="925" ht="12.5" spans="1:18">
      <c r="A925" s="86"/>
      <c r="B925" s="86"/>
      <c r="D925" s="85"/>
      <c r="G925" s="86"/>
      <c r="O925" s="97"/>
      <c r="R925" s="97"/>
    </row>
    <row r="926" ht="12.5" spans="1:18">
      <c r="A926" s="86"/>
      <c r="B926" s="86"/>
      <c r="D926" s="85"/>
      <c r="G926" s="86"/>
      <c r="O926" s="97"/>
      <c r="R926" s="97"/>
    </row>
    <row r="927" ht="12.5" spans="1:18">
      <c r="A927" s="86"/>
      <c r="B927" s="86"/>
      <c r="D927" s="85"/>
      <c r="G927" s="86"/>
      <c r="O927" s="97"/>
      <c r="R927" s="97"/>
    </row>
    <row r="928" ht="12.5" spans="1:18">
      <c r="A928" s="86"/>
      <c r="B928" s="86"/>
      <c r="D928" s="85"/>
      <c r="G928" s="86"/>
      <c r="O928" s="97"/>
      <c r="R928" s="97"/>
    </row>
    <row r="929" ht="12.5" spans="1:18">
      <c r="A929" s="86"/>
      <c r="B929" s="86"/>
      <c r="D929" s="85"/>
      <c r="G929" s="86"/>
      <c r="O929" s="97"/>
      <c r="R929" s="97"/>
    </row>
    <row r="930" ht="12.5" spans="1:18">
      <c r="A930" s="86"/>
      <c r="B930" s="86"/>
      <c r="D930" s="85"/>
      <c r="G930" s="86"/>
      <c r="O930" s="97"/>
      <c r="R930" s="97"/>
    </row>
    <row r="931" ht="12.5" spans="1:18">
      <c r="A931" s="86"/>
      <c r="B931" s="86"/>
      <c r="D931" s="85"/>
      <c r="G931" s="86"/>
      <c r="O931" s="97"/>
      <c r="R931" s="97"/>
    </row>
    <row r="932" ht="12.5" spans="1:18">
      <c r="A932" s="86"/>
      <c r="B932" s="86"/>
      <c r="D932" s="85"/>
      <c r="G932" s="86"/>
      <c r="O932" s="97"/>
      <c r="R932" s="97"/>
    </row>
    <row r="933" ht="12.5" spans="1:18">
      <c r="A933" s="86"/>
      <c r="B933" s="86"/>
      <c r="D933" s="85"/>
      <c r="G933" s="86"/>
      <c r="O933" s="97"/>
      <c r="R933" s="97"/>
    </row>
    <row r="934" ht="12.5" spans="1:18">
      <c r="A934" s="86"/>
      <c r="B934" s="86"/>
      <c r="D934" s="85"/>
      <c r="G934" s="86"/>
      <c r="O934" s="97"/>
      <c r="R934" s="97"/>
    </row>
    <row r="935" ht="12.5" spans="1:18">
      <c r="A935" s="86"/>
      <c r="B935" s="86"/>
      <c r="D935" s="85"/>
      <c r="G935" s="86"/>
      <c r="O935" s="97"/>
      <c r="R935" s="97"/>
    </row>
    <row r="936" ht="12.5" spans="1:18">
      <c r="A936" s="86"/>
      <c r="B936" s="86"/>
      <c r="D936" s="85"/>
      <c r="G936" s="86"/>
      <c r="O936" s="97"/>
      <c r="R936" s="97"/>
    </row>
    <row r="937" ht="12.5" spans="1:18">
      <c r="A937" s="86"/>
      <c r="B937" s="86"/>
      <c r="D937" s="85"/>
      <c r="G937" s="86"/>
      <c r="O937" s="97"/>
      <c r="R937" s="97"/>
    </row>
    <row r="938" ht="12.5" spans="1:18">
      <c r="A938" s="86"/>
      <c r="B938" s="86"/>
      <c r="D938" s="85"/>
      <c r="G938" s="86"/>
      <c r="O938" s="97"/>
      <c r="R938" s="97"/>
    </row>
    <row r="939" ht="12.5" spans="1:18">
      <c r="A939" s="86"/>
      <c r="B939" s="86"/>
      <c r="D939" s="85"/>
      <c r="G939" s="86"/>
      <c r="O939" s="97"/>
      <c r="R939" s="97"/>
    </row>
    <row r="940" ht="12.5" spans="1:18">
      <c r="A940" s="86"/>
      <c r="B940" s="86"/>
      <c r="D940" s="85"/>
      <c r="G940" s="86"/>
      <c r="O940" s="97"/>
      <c r="R940" s="97"/>
    </row>
    <row r="941" ht="12.5" spans="1:18">
      <c r="A941" s="86"/>
      <c r="B941" s="86"/>
      <c r="D941" s="85"/>
      <c r="G941" s="86"/>
      <c r="O941" s="97"/>
      <c r="R941" s="97"/>
    </row>
    <row r="942" ht="12.5" spans="1:18">
      <c r="A942" s="86"/>
      <c r="B942" s="86"/>
      <c r="D942" s="85"/>
      <c r="G942" s="86"/>
      <c r="O942" s="97"/>
      <c r="R942" s="97"/>
    </row>
    <row r="943" ht="12.5" spans="1:18">
      <c r="A943" s="86"/>
      <c r="B943" s="86"/>
      <c r="D943" s="85"/>
      <c r="G943" s="86"/>
      <c r="O943" s="97"/>
      <c r="R943" s="97"/>
    </row>
    <row r="944" ht="12.5" spans="1:18">
      <c r="A944" s="86"/>
      <c r="B944" s="86"/>
      <c r="D944" s="85"/>
      <c r="G944" s="86"/>
      <c r="O944" s="97"/>
      <c r="R944" s="97"/>
    </row>
    <row r="945" ht="12.5" spans="1:18">
      <c r="A945" s="86"/>
      <c r="B945" s="86"/>
      <c r="D945" s="85"/>
      <c r="G945" s="86"/>
      <c r="O945" s="97"/>
      <c r="R945" s="97"/>
    </row>
    <row r="946" ht="12.5" spans="1:18">
      <c r="A946" s="86"/>
      <c r="B946" s="86"/>
      <c r="D946" s="85"/>
      <c r="G946" s="86"/>
      <c r="O946" s="97"/>
      <c r="R946" s="97"/>
    </row>
    <row r="947" ht="12.5" spans="1:18">
      <c r="A947" s="86"/>
      <c r="B947" s="86"/>
      <c r="D947" s="85"/>
      <c r="G947" s="86"/>
      <c r="O947" s="97"/>
      <c r="R947" s="97"/>
    </row>
    <row r="948" ht="12.5" spans="1:18">
      <c r="A948" s="86"/>
      <c r="B948" s="86"/>
      <c r="D948" s="85"/>
      <c r="G948" s="86"/>
      <c r="O948" s="97"/>
      <c r="R948" s="97"/>
    </row>
    <row r="949" ht="12.5" spans="1:18">
      <c r="A949" s="86"/>
      <c r="B949" s="86"/>
      <c r="D949" s="85"/>
      <c r="G949" s="86"/>
      <c r="O949" s="97"/>
      <c r="R949" s="97"/>
    </row>
    <row r="950" ht="12.5" spans="1:18">
      <c r="A950" s="86"/>
      <c r="B950" s="86"/>
      <c r="D950" s="85"/>
      <c r="G950" s="86"/>
      <c r="O950" s="97"/>
      <c r="R950" s="97"/>
    </row>
    <row r="951" ht="12.5" spans="1:18">
      <c r="A951" s="86"/>
      <c r="B951" s="86"/>
      <c r="D951" s="85"/>
      <c r="G951" s="86"/>
      <c r="O951" s="97"/>
      <c r="R951" s="97"/>
    </row>
    <row r="952" ht="12.5" spans="1:18">
      <c r="A952" s="86"/>
      <c r="B952" s="86"/>
      <c r="D952" s="85"/>
      <c r="G952" s="86"/>
      <c r="O952" s="97"/>
      <c r="R952" s="97"/>
    </row>
    <row r="953" ht="12.5" spans="1:18">
      <c r="A953" s="86"/>
      <c r="B953" s="86"/>
      <c r="D953" s="85"/>
      <c r="G953" s="86"/>
      <c r="O953" s="97"/>
      <c r="R953" s="97"/>
    </row>
    <row r="954" ht="12.5" spans="1:18">
      <c r="A954" s="86"/>
      <c r="B954" s="86"/>
      <c r="D954" s="85"/>
      <c r="G954" s="86"/>
      <c r="O954" s="97"/>
      <c r="R954" s="97"/>
    </row>
    <row r="955" ht="12.5" spans="1:18">
      <c r="A955" s="86"/>
      <c r="B955" s="86"/>
      <c r="D955" s="85"/>
      <c r="G955" s="86"/>
      <c r="O955" s="97"/>
      <c r="R955" s="97"/>
    </row>
    <row r="956" ht="12.5" spans="1:18">
      <c r="A956" s="86"/>
      <c r="B956" s="86"/>
      <c r="D956" s="85"/>
      <c r="G956" s="86"/>
      <c r="O956" s="97"/>
      <c r="R956" s="97"/>
    </row>
    <row r="957" ht="12.5" spans="1:18">
      <c r="A957" s="86"/>
      <c r="B957" s="86"/>
      <c r="D957" s="85"/>
      <c r="G957" s="86"/>
      <c r="O957" s="97"/>
      <c r="R957" s="97"/>
    </row>
    <row r="958" ht="12.5" spans="1:18">
      <c r="A958" s="86"/>
      <c r="B958" s="86"/>
      <c r="D958" s="85"/>
      <c r="G958" s="86"/>
      <c r="O958" s="97"/>
      <c r="R958" s="97"/>
    </row>
    <row r="959" ht="12.5" spans="1:18">
      <c r="A959" s="86"/>
      <c r="B959" s="86"/>
      <c r="D959" s="85"/>
      <c r="G959" s="86"/>
      <c r="O959" s="97"/>
      <c r="R959" s="97"/>
    </row>
    <row r="960" ht="12.5" spans="1:18">
      <c r="A960" s="86"/>
      <c r="B960" s="86"/>
      <c r="D960" s="85"/>
      <c r="G960" s="86"/>
      <c r="O960" s="97"/>
      <c r="R960" s="97"/>
    </row>
    <row r="961" ht="12.5" spans="1:18">
      <c r="A961" s="86"/>
      <c r="B961" s="86"/>
      <c r="D961" s="85"/>
      <c r="G961" s="86"/>
      <c r="O961" s="97"/>
      <c r="R961" s="97"/>
    </row>
    <row r="962" ht="12.5" spans="1:18">
      <c r="A962" s="86"/>
      <c r="B962" s="86"/>
      <c r="D962" s="85"/>
      <c r="G962" s="86"/>
      <c r="O962" s="97"/>
      <c r="R962" s="97"/>
    </row>
    <row r="963" ht="12.5" spans="1:18">
      <c r="A963" s="86"/>
      <c r="B963" s="86"/>
      <c r="D963" s="85"/>
      <c r="G963" s="86"/>
      <c r="O963" s="97"/>
      <c r="R963" s="97"/>
    </row>
    <row r="964" ht="12.5" spans="1:18">
      <c r="A964" s="86"/>
      <c r="B964" s="86"/>
      <c r="D964" s="85"/>
      <c r="G964" s="86"/>
      <c r="O964" s="97"/>
      <c r="R964" s="97"/>
    </row>
    <row r="965" ht="12.5" spans="1:18">
      <c r="A965" s="86"/>
      <c r="B965" s="86"/>
      <c r="D965" s="85"/>
      <c r="G965" s="86"/>
      <c r="O965" s="97"/>
      <c r="R965" s="97"/>
    </row>
    <row r="966" ht="12.5" spans="1:18">
      <c r="A966" s="86"/>
      <c r="B966" s="86"/>
      <c r="D966" s="85"/>
      <c r="G966" s="86"/>
      <c r="O966" s="97"/>
      <c r="R966" s="97"/>
    </row>
    <row r="967" ht="12.5" spans="1:18">
      <c r="A967" s="86"/>
      <c r="B967" s="86"/>
      <c r="D967" s="85"/>
      <c r="G967" s="86"/>
      <c r="O967" s="97"/>
      <c r="R967" s="97"/>
    </row>
    <row r="968" ht="12.5" spans="1:18">
      <c r="A968" s="86"/>
      <c r="B968" s="86"/>
      <c r="D968" s="85"/>
      <c r="G968" s="86"/>
      <c r="O968" s="97"/>
      <c r="R968" s="97"/>
    </row>
    <row r="969" ht="12.5" spans="1:18">
      <c r="A969" s="86"/>
      <c r="B969" s="86"/>
      <c r="D969" s="85"/>
      <c r="G969" s="86"/>
      <c r="O969" s="97"/>
      <c r="R969" s="97"/>
    </row>
    <row r="970" ht="12.5" spans="1:18">
      <c r="A970" s="86"/>
      <c r="B970" s="86"/>
      <c r="D970" s="85"/>
      <c r="G970" s="86"/>
      <c r="O970" s="97"/>
      <c r="R970" s="97"/>
    </row>
    <row r="971" ht="12.5" spans="1:18">
      <c r="A971" s="86"/>
      <c r="B971" s="86"/>
      <c r="D971" s="85"/>
      <c r="G971" s="86"/>
      <c r="O971" s="97"/>
      <c r="R971" s="97"/>
    </row>
    <row r="972" ht="12.5" spans="1:18">
      <c r="A972" s="86"/>
      <c r="B972" s="86"/>
      <c r="D972" s="85"/>
      <c r="G972" s="86"/>
      <c r="O972" s="97"/>
      <c r="R972" s="97"/>
    </row>
    <row r="973" ht="12.5" spans="1:18">
      <c r="A973" s="86"/>
      <c r="B973" s="86"/>
      <c r="D973" s="85"/>
      <c r="G973" s="86"/>
      <c r="O973" s="97"/>
      <c r="R973" s="97"/>
    </row>
    <row r="974" ht="12.5" spans="1:18">
      <c r="A974" s="86"/>
      <c r="B974" s="86"/>
      <c r="D974" s="85"/>
      <c r="G974" s="86"/>
      <c r="O974" s="97"/>
      <c r="R974" s="97"/>
    </row>
    <row r="975" ht="12.5" spans="1:18">
      <c r="A975" s="86"/>
      <c r="B975" s="86"/>
      <c r="D975" s="85"/>
      <c r="G975" s="86"/>
      <c r="O975" s="97"/>
      <c r="R975" s="97"/>
    </row>
    <row r="976" ht="12.5" spans="1:18">
      <c r="A976" s="86"/>
      <c r="B976" s="86"/>
      <c r="D976" s="85"/>
      <c r="G976" s="86"/>
      <c r="O976" s="97"/>
      <c r="R976" s="97"/>
    </row>
    <row r="977" ht="12.5" spans="1:18">
      <c r="A977" s="86"/>
      <c r="B977" s="86"/>
      <c r="D977" s="85"/>
      <c r="G977" s="86"/>
      <c r="O977" s="97"/>
      <c r="R977" s="97"/>
    </row>
    <row r="978" ht="12.5" spans="1:18">
      <c r="A978" s="86"/>
      <c r="B978" s="86"/>
      <c r="D978" s="85"/>
      <c r="G978" s="86"/>
      <c r="O978" s="97"/>
      <c r="R978" s="97"/>
    </row>
    <row r="979" ht="12.5" spans="1:18">
      <c r="A979" s="86"/>
      <c r="B979" s="86"/>
      <c r="D979" s="85"/>
      <c r="G979" s="86"/>
      <c r="O979" s="97"/>
      <c r="R979" s="97"/>
    </row>
    <row r="980" ht="12.5" spans="1:18">
      <c r="A980" s="86"/>
      <c r="B980" s="86"/>
      <c r="D980" s="85"/>
      <c r="G980" s="86"/>
      <c r="O980" s="97"/>
      <c r="R980" s="97"/>
    </row>
    <row r="981" ht="12.5" spans="1:18">
      <c r="A981" s="86"/>
      <c r="B981" s="86"/>
      <c r="D981" s="85"/>
      <c r="G981" s="86"/>
      <c r="O981" s="97"/>
      <c r="R981" s="97"/>
    </row>
    <row r="982" ht="12.5" spans="1:18">
      <c r="A982" s="86"/>
      <c r="B982" s="86"/>
      <c r="D982" s="85"/>
      <c r="G982" s="86"/>
      <c r="O982" s="97"/>
      <c r="R982" s="97"/>
    </row>
    <row r="983" ht="12.5" spans="1:18">
      <c r="A983" s="86"/>
      <c r="B983" s="86"/>
      <c r="D983" s="85"/>
      <c r="G983" s="86"/>
      <c r="O983" s="97"/>
      <c r="R983" s="97"/>
    </row>
    <row r="984" ht="12.5" spans="1:18">
      <c r="A984" s="86"/>
      <c r="B984" s="86"/>
      <c r="D984" s="85"/>
      <c r="G984" s="86"/>
      <c r="O984" s="97"/>
      <c r="R984" s="97"/>
    </row>
    <row r="985" ht="12.5" spans="1:18">
      <c r="A985" s="86"/>
      <c r="B985" s="86"/>
      <c r="D985" s="85"/>
      <c r="G985" s="86"/>
      <c r="O985" s="97"/>
      <c r="R985" s="97"/>
    </row>
    <row r="986" ht="12.5" spans="1:18">
      <c r="A986" s="86"/>
      <c r="B986" s="86"/>
      <c r="D986" s="85"/>
      <c r="G986" s="86"/>
      <c r="O986" s="97"/>
      <c r="R986" s="97"/>
    </row>
    <row r="987" ht="12.5" spans="1:18">
      <c r="A987" s="86"/>
      <c r="B987" s="86"/>
      <c r="D987" s="85"/>
      <c r="G987" s="86"/>
      <c r="O987" s="97"/>
      <c r="R987" s="97"/>
    </row>
    <row r="988" ht="12.5" spans="1:18">
      <c r="A988" s="86"/>
      <c r="B988" s="86"/>
      <c r="D988" s="85"/>
      <c r="G988" s="86"/>
      <c r="O988" s="97"/>
      <c r="R988" s="97"/>
    </row>
    <row r="989" ht="12.5" spans="1:18">
      <c r="A989" s="86"/>
      <c r="B989" s="86"/>
      <c r="D989" s="85"/>
      <c r="G989" s="86"/>
      <c r="O989" s="97"/>
      <c r="R989" s="97"/>
    </row>
    <row r="990" ht="12.5" spans="1:18">
      <c r="A990" s="86"/>
      <c r="B990" s="86"/>
      <c r="D990" s="85"/>
      <c r="G990" s="86"/>
      <c r="O990" s="97"/>
      <c r="R990" s="97"/>
    </row>
    <row r="991" ht="12.5" spans="1:18">
      <c r="A991" s="86"/>
      <c r="B991" s="86"/>
      <c r="D991" s="85"/>
      <c r="G991" s="86"/>
      <c r="O991" s="97"/>
      <c r="R991" s="97"/>
    </row>
    <row r="992" ht="12.5" spans="1:18">
      <c r="A992" s="86"/>
      <c r="B992" s="86"/>
      <c r="D992" s="85"/>
      <c r="G992" s="86"/>
      <c r="O992" s="97"/>
      <c r="R992" s="97"/>
    </row>
    <row r="993" ht="12.5" spans="1:18">
      <c r="A993" s="86"/>
      <c r="B993" s="86"/>
      <c r="D993" s="85"/>
      <c r="G993" s="86"/>
      <c r="O993" s="97"/>
      <c r="R993" s="97"/>
    </row>
    <row r="994" ht="12.5" spans="1:18">
      <c r="A994" s="86"/>
      <c r="B994" s="86"/>
      <c r="D994" s="85"/>
      <c r="G994" s="86"/>
      <c r="O994" s="97"/>
      <c r="R994" s="97"/>
    </row>
    <row r="995" ht="12.5" spans="1:18">
      <c r="A995" s="86"/>
      <c r="B995" s="86"/>
      <c r="D995" s="85"/>
      <c r="G995" s="86"/>
      <c r="O995" s="97"/>
      <c r="R995" s="97"/>
    </row>
    <row r="996" ht="12.5" spans="1:18">
      <c r="A996" s="86"/>
      <c r="B996" s="86"/>
      <c r="D996" s="85"/>
      <c r="G996" s="86"/>
      <c r="O996" s="97"/>
      <c r="R996" s="97"/>
    </row>
    <row r="997" ht="12.5" spans="1:18">
      <c r="A997" s="86"/>
      <c r="B997" s="86"/>
      <c r="D997" s="85"/>
      <c r="G997" s="86"/>
      <c r="O997" s="97"/>
      <c r="R997" s="97"/>
    </row>
    <row r="998" ht="12.5" spans="1:18">
      <c r="A998" s="86"/>
      <c r="B998" s="86"/>
      <c r="D998" s="85"/>
      <c r="G998" s="86"/>
      <c r="O998" s="97"/>
      <c r="R998" s="97"/>
    </row>
    <row r="999" ht="12.5" spans="1:18">
      <c r="A999" s="86"/>
      <c r="B999" s="86"/>
      <c r="D999" s="85"/>
      <c r="G999" s="86"/>
      <c r="O999" s="97"/>
      <c r="R999" s="97"/>
    </row>
    <row r="1000" ht="12.5" spans="1:18">
      <c r="A1000" s="86"/>
      <c r="B1000" s="86"/>
      <c r="D1000" s="85"/>
      <c r="G1000" s="86"/>
      <c r="O1000" s="97"/>
      <c r="R1000" s="97"/>
    </row>
    <row r="1001" ht="12.5" spans="1:18">
      <c r="A1001" s="86"/>
      <c r="B1001" s="86"/>
      <c r="D1001" s="85"/>
      <c r="G1001" s="86"/>
      <c r="O1001" s="97"/>
      <c r="R1001" s="97"/>
    </row>
    <row r="1002" ht="12.5" spans="1:18">
      <c r="A1002" s="86"/>
      <c r="B1002" s="86"/>
      <c r="D1002" s="85"/>
      <c r="G1002" s="86"/>
      <c r="O1002" s="97"/>
      <c r="R1002" s="97"/>
    </row>
    <row r="1003" ht="12.5" spans="1:18">
      <c r="A1003" s="86"/>
      <c r="B1003" s="86"/>
      <c r="D1003" s="85"/>
      <c r="G1003" s="86"/>
      <c r="O1003" s="97"/>
      <c r="R1003" s="97"/>
    </row>
    <row r="1004" ht="12.5" spans="1:18">
      <c r="A1004" s="86"/>
      <c r="B1004" s="86"/>
      <c r="D1004" s="85"/>
      <c r="G1004" s="86"/>
      <c r="O1004" s="97"/>
      <c r="R1004" s="97"/>
    </row>
    <row r="1005" ht="12.5" spans="1:18">
      <c r="A1005" s="86"/>
      <c r="B1005" s="86"/>
      <c r="D1005" s="85"/>
      <c r="G1005" s="86"/>
      <c r="O1005" s="97"/>
      <c r="R1005" s="97"/>
    </row>
    <row r="1006" ht="12.5" spans="1:18">
      <c r="A1006" s="86"/>
      <c r="B1006" s="86"/>
      <c r="D1006" s="85"/>
      <c r="G1006" s="86"/>
      <c r="O1006" s="97"/>
      <c r="R1006" s="97"/>
    </row>
    <row r="1007" ht="12.5" spans="1:18">
      <c r="A1007" s="86"/>
      <c r="B1007" s="86"/>
      <c r="D1007" s="85"/>
      <c r="G1007" s="86"/>
      <c r="O1007" s="97"/>
      <c r="R1007" s="97"/>
    </row>
    <row r="1008" ht="12.5" spans="1:18">
      <c r="A1008" s="86"/>
      <c r="B1008" s="86"/>
      <c r="D1008" s="85"/>
      <c r="G1008" s="86"/>
      <c r="O1008" s="97"/>
      <c r="R1008" s="97"/>
    </row>
    <row r="1009" ht="12.5" spans="1:18">
      <c r="A1009" s="86"/>
      <c r="B1009" s="86"/>
      <c r="D1009" s="85"/>
      <c r="G1009" s="86"/>
      <c r="O1009" s="97"/>
      <c r="R1009" s="97"/>
    </row>
    <row r="1010" ht="12.5" spans="1:18">
      <c r="A1010" s="86"/>
      <c r="B1010" s="86"/>
      <c r="D1010" s="85"/>
      <c r="G1010" s="86"/>
      <c r="O1010" s="97"/>
      <c r="R1010" s="97"/>
    </row>
    <row r="1011" ht="12.5" spans="1:18">
      <c r="A1011" s="86"/>
      <c r="B1011" s="86"/>
      <c r="D1011" s="85"/>
      <c r="G1011" s="86"/>
      <c r="O1011" s="97"/>
      <c r="R1011" s="97"/>
    </row>
    <row r="1012" ht="12.5" spans="1:18">
      <c r="A1012" s="86"/>
      <c r="B1012" s="86"/>
      <c r="D1012" s="85"/>
      <c r="G1012" s="86"/>
      <c r="O1012" s="97"/>
      <c r="R1012" s="97"/>
    </row>
    <row r="1013" ht="12.5" spans="1:18">
      <c r="A1013" s="86"/>
      <c r="B1013" s="86"/>
      <c r="D1013" s="85"/>
      <c r="G1013" s="86"/>
      <c r="O1013" s="97"/>
      <c r="R1013" s="97"/>
    </row>
    <row r="1014" ht="12.5" spans="1:18">
      <c r="A1014" s="86"/>
      <c r="B1014" s="86"/>
      <c r="D1014" s="85"/>
      <c r="G1014" s="86"/>
      <c r="O1014" s="97"/>
      <c r="R1014" s="97"/>
    </row>
    <row r="1015" ht="12.5" spans="1:18">
      <c r="A1015" s="86"/>
      <c r="B1015" s="86"/>
      <c r="D1015" s="85"/>
      <c r="G1015" s="86"/>
      <c r="O1015" s="97"/>
      <c r="R1015" s="97"/>
    </row>
    <row r="1016" ht="12.5" spans="1:18">
      <c r="A1016" s="86"/>
      <c r="B1016" s="86"/>
      <c r="D1016" s="85"/>
      <c r="G1016" s="86"/>
      <c r="O1016" s="97"/>
      <c r="R1016" s="97"/>
    </row>
    <row r="1017" ht="12.5" spans="1:18">
      <c r="A1017" s="86"/>
      <c r="B1017" s="86"/>
      <c r="D1017" s="85"/>
      <c r="G1017" s="86"/>
      <c r="O1017" s="97"/>
      <c r="R1017" s="97"/>
    </row>
    <row r="1018" ht="12.5" spans="1:18">
      <c r="A1018" s="86"/>
      <c r="B1018" s="86"/>
      <c r="D1018" s="85"/>
      <c r="G1018" s="86"/>
      <c r="O1018" s="97"/>
      <c r="R1018" s="97"/>
    </row>
    <row r="1019" ht="12.5" spans="1:18">
      <c r="A1019" s="86"/>
      <c r="B1019" s="86"/>
      <c r="D1019" s="85"/>
      <c r="G1019" s="86"/>
      <c r="O1019" s="97"/>
      <c r="R1019" s="97"/>
    </row>
    <row r="1020" ht="12.5" spans="1:18">
      <c r="A1020" s="86"/>
      <c r="B1020" s="86"/>
      <c r="D1020" s="85"/>
      <c r="G1020" s="86"/>
      <c r="O1020" s="97"/>
      <c r="R1020" s="97"/>
    </row>
    <row r="1021" ht="12.5" spans="1:18">
      <c r="A1021" s="86"/>
      <c r="B1021" s="86"/>
      <c r="D1021" s="85"/>
      <c r="G1021" s="86"/>
      <c r="O1021" s="97"/>
      <c r="R1021" s="97"/>
    </row>
    <row r="1022" ht="12.5" spans="1:18">
      <c r="A1022" s="86"/>
      <c r="B1022" s="86"/>
      <c r="D1022" s="85"/>
      <c r="G1022" s="86"/>
      <c r="O1022" s="97"/>
      <c r="R1022" s="97"/>
    </row>
    <row r="1023" ht="12.5" spans="1:18">
      <c r="A1023" s="86"/>
      <c r="B1023" s="86"/>
      <c r="D1023" s="85"/>
      <c r="G1023" s="86"/>
      <c r="O1023" s="97"/>
      <c r="R1023" s="97"/>
    </row>
    <row r="1024" ht="12.5" spans="1:18">
      <c r="A1024" s="86"/>
      <c r="B1024" s="86"/>
      <c r="D1024" s="85"/>
      <c r="G1024" s="86"/>
      <c r="O1024" s="97"/>
      <c r="R1024" s="97"/>
    </row>
  </sheetData>
  <dataValidations count="3">
    <dataValidation type="list" allowBlank="1" showErrorMessage="1" sqref="T14 T24 T47 T58 T60 T63 T67 T70 T8:T9 T11:T12 T19:T20 T26:T27 T29:T32 T35:T36 T40:T41 T49:T53">
      <formula1>"Loose fitment,Missing Component,Alignment issue,Wrong Label,Label interchange,Paint peel off,Scratches,Wires interchanged,Gasket fitment Issue,Label Interchanged,Dents,Missing Label,Missing Operation,Wrong Operation,MIL connectors Interchanged,Improper fi"&amp;"tment"</formula1>
    </dataValidation>
    <dataValidation type="list" allowBlank="1" showErrorMessage="1" sqref="U14 U24 U47 U63 U67 U70 U8:U9 U11:U12 U19:U20 U26:U27 U29:U32 U35:U36 U40:U41 U49:U53 U58:U60">
      <formula1>"Assembly Errors,Damages,Enclosure issues,Wire harness issues"</formula1>
    </dataValidation>
    <dataValidation type="list" allowBlank="1" showErrorMessage="1" sqref="S3:S73">
      <formula1>"Closed,Open"</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F1040"/>
  <sheetViews>
    <sheetView workbookViewId="0">
      <selection activeCell="A2" sqref="A2"/>
    </sheetView>
  </sheetViews>
  <sheetFormatPr defaultColWidth="12.6363636363636" defaultRowHeight="15.75" customHeight="1"/>
  <cols>
    <col min="1" max="1" width="4.36363636363636" customWidth="1"/>
    <col min="2" max="2" width="17.6363636363636" customWidth="1"/>
    <col min="3" max="3" width="23.2727272727273" customWidth="1"/>
    <col min="4" max="4" width="18.9090909090909" customWidth="1"/>
    <col min="5" max="5" width="40.9090909090909" customWidth="1"/>
    <col min="6" max="7" width="22.0909090909091" customWidth="1"/>
    <col min="8" max="10" width="21.9090909090909" customWidth="1"/>
    <col min="11" max="11" width="38" customWidth="1"/>
    <col min="12" max="12" width="38.0909090909091" customWidth="1"/>
    <col min="13" max="13" width="53.7272727272727" customWidth="1"/>
    <col min="14" max="14" width="30.9090909090909" customWidth="1"/>
    <col min="16" max="16" width="56" customWidth="1"/>
    <col min="17" max="17" width="33.2727272727273" customWidth="1"/>
    <col min="18" max="18" width="20.0909090909091" customWidth="1"/>
    <col min="19" max="19" width="23" customWidth="1"/>
    <col min="20" max="20" width="21.2727272727273" customWidth="1"/>
  </cols>
  <sheetData>
    <row r="1" ht="17" customHeight="1" spans="1:32">
      <c r="A1" s="4" t="s">
        <v>3191</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6"/>
    </row>
    <row r="2" ht="14.5" spans="1:32">
      <c r="A2" s="75" t="s">
        <v>0</v>
      </c>
      <c r="B2" s="75" t="s">
        <v>3026</v>
      </c>
      <c r="C2" s="75" t="s">
        <v>2834</v>
      </c>
      <c r="D2" s="75" t="s">
        <v>2838</v>
      </c>
      <c r="E2" s="75" t="s">
        <v>3189</v>
      </c>
      <c r="F2" s="76" t="s">
        <v>3</v>
      </c>
      <c r="G2" s="75" t="s">
        <v>3192</v>
      </c>
      <c r="H2" s="77" t="s">
        <v>4</v>
      </c>
      <c r="I2" s="77" t="s">
        <v>5</v>
      </c>
      <c r="J2" s="77" t="s">
        <v>3028</v>
      </c>
      <c r="K2" s="78" t="s">
        <v>3029</v>
      </c>
      <c r="L2" s="75" t="s">
        <v>2842</v>
      </c>
      <c r="M2" s="75" t="s">
        <v>2843</v>
      </c>
      <c r="N2" s="75" t="s">
        <v>2844</v>
      </c>
      <c r="O2" s="75" t="s">
        <v>2845</v>
      </c>
      <c r="P2" s="75" t="s">
        <v>2846</v>
      </c>
      <c r="Q2" s="75" t="s">
        <v>2849</v>
      </c>
      <c r="R2" s="75" t="s">
        <v>15</v>
      </c>
      <c r="S2" s="75" t="s">
        <v>16</v>
      </c>
      <c r="T2" s="75" t="s">
        <v>2850</v>
      </c>
      <c r="U2" s="79"/>
      <c r="V2" s="79"/>
      <c r="W2" s="79"/>
      <c r="X2" s="79"/>
      <c r="Y2" s="79"/>
      <c r="Z2" s="79"/>
      <c r="AA2" s="79"/>
      <c r="AB2" s="79"/>
    </row>
    <row r="3" ht="12.5" spans="1:32">
      <c r="A3" s="31">
        <v>1</v>
      </c>
      <c r="B3" s="31" t="s">
        <v>19</v>
      </c>
      <c r="C3" s="31" t="s">
        <v>2569</v>
      </c>
      <c r="D3" s="63">
        <v>46156</v>
      </c>
      <c r="E3" s="31" t="s">
        <v>2570</v>
      </c>
      <c r="F3" s="31">
        <v>6000052789</v>
      </c>
      <c r="G3" s="31">
        <v>516300350526031</v>
      </c>
      <c r="H3" s="31">
        <v>1</v>
      </c>
      <c r="I3" s="31">
        <v>0</v>
      </c>
      <c r="J3" s="31">
        <v>1</v>
      </c>
      <c r="K3" s="80" t="s">
        <v>2571</v>
      </c>
      <c r="L3" s="80" t="s">
        <v>3038</v>
      </c>
      <c r="M3" s="28" t="s">
        <v>3064</v>
      </c>
      <c r="N3" s="31" t="s">
        <v>2484</v>
      </c>
      <c r="O3" s="81">
        <f t="shared" ref="O3:O66" si="0">D3+1</f>
        <v>46157</v>
      </c>
      <c r="P3" s="82" t="s">
        <v>2868</v>
      </c>
      <c r="Q3" s="28" t="s">
        <v>24</v>
      </c>
      <c r="R3" s="28" t="s">
        <v>2572</v>
      </c>
      <c r="S3" s="28" t="s">
        <v>2224</v>
      </c>
      <c r="T3" s="28"/>
    </row>
    <row r="4" ht="12.5" spans="1:32">
      <c r="A4" s="31">
        <v>2</v>
      </c>
      <c r="B4" s="31" t="s">
        <v>19</v>
      </c>
      <c r="C4" s="31" t="s">
        <v>2569</v>
      </c>
      <c r="D4" s="63">
        <v>46156</v>
      </c>
      <c r="E4" s="31" t="s">
        <v>2570</v>
      </c>
      <c r="F4" s="31">
        <v>6000052789</v>
      </c>
      <c r="G4" s="31" t="s">
        <v>2574</v>
      </c>
      <c r="H4" s="31">
        <v>59</v>
      </c>
      <c r="I4" s="31">
        <v>59</v>
      </c>
      <c r="J4" s="31">
        <v>0</v>
      </c>
      <c r="K4" s="80" t="s">
        <v>530</v>
      </c>
      <c r="L4" s="31"/>
      <c r="M4" s="28"/>
      <c r="N4" s="31" t="s">
        <v>2484</v>
      </c>
      <c r="O4" s="81">
        <f t="shared" si="0"/>
        <v>46157</v>
      </c>
      <c r="P4" s="28"/>
      <c r="Q4" s="28" t="s">
        <v>24</v>
      </c>
      <c r="R4" s="28"/>
      <c r="S4" s="28"/>
      <c r="T4" s="28"/>
    </row>
    <row r="5" ht="12.5" spans="1:32">
      <c r="A5" s="31">
        <v>3</v>
      </c>
      <c r="B5" s="31" t="s">
        <v>19</v>
      </c>
      <c r="C5" s="31" t="s">
        <v>2569</v>
      </c>
      <c r="D5" s="63">
        <v>46158</v>
      </c>
      <c r="E5" s="31" t="s">
        <v>2570</v>
      </c>
      <c r="F5" s="31">
        <v>6000052789</v>
      </c>
      <c r="G5" s="31" t="s">
        <v>2575</v>
      </c>
      <c r="H5" s="31">
        <v>60</v>
      </c>
      <c r="I5" s="31">
        <v>60</v>
      </c>
      <c r="J5" s="31">
        <v>0</v>
      </c>
      <c r="K5" s="80" t="s">
        <v>530</v>
      </c>
      <c r="L5" s="31"/>
      <c r="M5" s="28"/>
      <c r="N5" s="31" t="s">
        <v>2484</v>
      </c>
      <c r="O5" s="81">
        <f t="shared" si="0"/>
        <v>46159</v>
      </c>
      <c r="P5" s="28"/>
      <c r="Q5" s="28" t="s">
        <v>24</v>
      </c>
      <c r="R5" s="28"/>
      <c r="S5" s="28"/>
      <c r="T5" s="28"/>
    </row>
    <row r="6" ht="12.5" spans="1:32">
      <c r="A6" s="31">
        <v>4</v>
      </c>
      <c r="B6" s="31" t="s">
        <v>19</v>
      </c>
      <c r="C6" s="31" t="s">
        <v>2569</v>
      </c>
      <c r="D6" s="63">
        <v>46170</v>
      </c>
      <c r="E6" s="31" t="s">
        <v>2570</v>
      </c>
      <c r="F6" s="31">
        <v>6000052789</v>
      </c>
      <c r="G6" s="31" t="s">
        <v>2576</v>
      </c>
      <c r="H6" s="31">
        <v>16</v>
      </c>
      <c r="I6" s="31">
        <v>16</v>
      </c>
      <c r="J6" s="31">
        <v>0</v>
      </c>
      <c r="K6" s="80" t="s">
        <v>530</v>
      </c>
      <c r="L6" s="31"/>
      <c r="M6" s="28"/>
      <c r="N6" s="31" t="s">
        <v>2484</v>
      </c>
      <c r="O6" s="81">
        <f t="shared" si="0"/>
        <v>46171</v>
      </c>
      <c r="P6" s="28"/>
      <c r="Q6" s="28" t="s">
        <v>24</v>
      </c>
      <c r="R6" s="28"/>
      <c r="S6" s="28"/>
      <c r="T6" s="28"/>
    </row>
    <row r="7" ht="12.5" spans="1:32">
      <c r="A7" s="31">
        <v>5</v>
      </c>
      <c r="B7" s="31" t="s">
        <v>19</v>
      </c>
      <c r="C7" s="31" t="s">
        <v>2569</v>
      </c>
      <c r="D7" s="63">
        <v>46181</v>
      </c>
      <c r="E7" s="31" t="s">
        <v>2570</v>
      </c>
      <c r="F7" s="31">
        <v>6000052789</v>
      </c>
      <c r="G7" s="31" t="s">
        <v>2577</v>
      </c>
      <c r="H7" s="31">
        <v>12</v>
      </c>
      <c r="I7" s="31">
        <v>12</v>
      </c>
      <c r="J7" s="31">
        <v>0</v>
      </c>
      <c r="K7" s="80" t="s">
        <v>530</v>
      </c>
      <c r="L7" s="31"/>
      <c r="M7" s="28"/>
      <c r="N7" s="31" t="s">
        <v>2484</v>
      </c>
      <c r="O7" s="81">
        <f t="shared" si="0"/>
        <v>46182</v>
      </c>
      <c r="P7" s="28"/>
      <c r="Q7" s="28" t="s">
        <v>24</v>
      </c>
      <c r="R7" s="28"/>
      <c r="S7" s="28"/>
      <c r="T7" s="28"/>
    </row>
    <row r="8" ht="12.5" spans="1:32">
      <c r="A8" s="31">
        <v>6</v>
      </c>
      <c r="B8" s="31" t="s">
        <v>19</v>
      </c>
      <c r="C8" s="31" t="s">
        <v>2569</v>
      </c>
      <c r="D8" s="63">
        <v>46181</v>
      </c>
      <c r="E8" s="31" t="s">
        <v>2570</v>
      </c>
      <c r="F8" s="31">
        <v>6000052789</v>
      </c>
      <c r="G8" s="31">
        <v>516300350626013</v>
      </c>
      <c r="H8" s="31">
        <v>1</v>
      </c>
      <c r="I8" s="31">
        <v>0</v>
      </c>
      <c r="J8" s="31">
        <v>1</v>
      </c>
      <c r="K8" s="80" t="s">
        <v>2578</v>
      </c>
      <c r="L8" s="80" t="s">
        <v>3038</v>
      </c>
      <c r="M8" s="28" t="s">
        <v>3064</v>
      </c>
      <c r="N8" s="31" t="s">
        <v>2484</v>
      </c>
      <c r="O8" s="81">
        <f t="shared" si="0"/>
        <v>46182</v>
      </c>
      <c r="P8" s="82" t="s">
        <v>2868</v>
      </c>
      <c r="Q8" s="28" t="s">
        <v>24</v>
      </c>
      <c r="R8" s="28" t="s">
        <v>2579</v>
      </c>
      <c r="S8" s="28" t="s">
        <v>2224</v>
      </c>
      <c r="T8" s="28"/>
    </row>
    <row r="9" ht="12.5" spans="1:32">
      <c r="A9" s="31">
        <v>7</v>
      </c>
      <c r="B9" s="31" t="s">
        <v>19</v>
      </c>
      <c r="C9" s="31" t="s">
        <v>2569</v>
      </c>
      <c r="D9" s="63">
        <v>46181</v>
      </c>
      <c r="E9" s="31" t="s">
        <v>2570</v>
      </c>
      <c r="F9" s="31">
        <v>6000052789</v>
      </c>
      <c r="G9" s="31" t="s">
        <v>2580</v>
      </c>
      <c r="H9" s="31">
        <v>37</v>
      </c>
      <c r="I9" s="31">
        <v>37</v>
      </c>
      <c r="J9" s="31">
        <v>0</v>
      </c>
      <c r="K9" s="80" t="s">
        <v>530</v>
      </c>
      <c r="L9" s="31"/>
      <c r="M9" s="28"/>
      <c r="N9" s="31" t="s">
        <v>2484</v>
      </c>
      <c r="O9" s="81">
        <f t="shared" si="0"/>
        <v>46182</v>
      </c>
      <c r="P9" s="28"/>
      <c r="Q9" s="28"/>
      <c r="R9" s="28"/>
      <c r="S9" s="28"/>
      <c r="T9" s="28"/>
    </row>
    <row r="10" ht="12.5" spans="1:32">
      <c r="A10" s="31">
        <v>8</v>
      </c>
      <c r="B10" s="31" t="s">
        <v>19</v>
      </c>
      <c r="C10" s="31" t="s">
        <v>2569</v>
      </c>
      <c r="D10" s="63">
        <v>46181</v>
      </c>
      <c r="E10" s="31" t="s">
        <v>2570</v>
      </c>
      <c r="F10" s="31">
        <v>6000052789</v>
      </c>
      <c r="G10" s="31" t="s">
        <v>2581</v>
      </c>
      <c r="H10" s="31">
        <v>3</v>
      </c>
      <c r="I10" s="31">
        <v>3</v>
      </c>
      <c r="J10" s="31">
        <v>0</v>
      </c>
      <c r="K10" s="80" t="s">
        <v>530</v>
      </c>
      <c r="L10" s="31"/>
      <c r="M10" s="28"/>
      <c r="N10" s="31" t="s">
        <v>2484</v>
      </c>
      <c r="O10" s="81">
        <f t="shared" si="0"/>
        <v>46182</v>
      </c>
      <c r="P10" s="28"/>
      <c r="Q10" s="28" t="s">
        <v>24</v>
      </c>
      <c r="R10" s="28"/>
      <c r="S10" s="28"/>
      <c r="T10" s="28"/>
    </row>
    <row r="11" ht="12.5" spans="1:32">
      <c r="A11" s="31">
        <v>9</v>
      </c>
      <c r="B11" s="31" t="s">
        <v>19</v>
      </c>
      <c r="C11" s="31" t="s">
        <v>2569</v>
      </c>
      <c r="D11" s="63">
        <v>46181</v>
      </c>
      <c r="E11" s="31" t="s">
        <v>2570</v>
      </c>
      <c r="F11" s="31">
        <v>6000052789</v>
      </c>
      <c r="G11" s="31">
        <v>516300350626054</v>
      </c>
      <c r="H11" s="31">
        <v>1</v>
      </c>
      <c r="I11" s="31">
        <v>0</v>
      </c>
      <c r="J11" s="31">
        <v>1</v>
      </c>
      <c r="K11" s="80" t="s">
        <v>2582</v>
      </c>
      <c r="L11" s="80" t="s">
        <v>3193</v>
      </c>
      <c r="M11" s="28" t="s">
        <v>3194</v>
      </c>
      <c r="N11" s="31" t="s">
        <v>2484</v>
      </c>
      <c r="O11" s="81">
        <f t="shared" si="0"/>
        <v>46182</v>
      </c>
      <c r="P11" s="28" t="s">
        <v>3195</v>
      </c>
      <c r="Q11" s="28" t="s">
        <v>24</v>
      </c>
      <c r="R11" s="28" t="s">
        <v>2458</v>
      </c>
      <c r="S11" s="28" t="s">
        <v>2583</v>
      </c>
      <c r="T11" s="28"/>
    </row>
    <row r="12" ht="12.5" spans="1:32">
      <c r="A12" s="31">
        <v>10</v>
      </c>
      <c r="B12" s="31" t="s">
        <v>19</v>
      </c>
      <c r="C12" s="31" t="s">
        <v>2569</v>
      </c>
      <c r="D12" s="63">
        <v>46181</v>
      </c>
      <c r="E12" s="31" t="s">
        <v>2570</v>
      </c>
      <c r="F12" s="31">
        <v>6000052789</v>
      </c>
      <c r="G12" s="31" t="s">
        <v>2584</v>
      </c>
      <c r="H12" s="31">
        <v>56</v>
      </c>
      <c r="I12" s="31">
        <v>56</v>
      </c>
      <c r="J12" s="31">
        <v>0</v>
      </c>
      <c r="K12" s="80" t="s">
        <v>530</v>
      </c>
      <c r="L12" s="31"/>
      <c r="M12" s="28"/>
      <c r="N12" s="31" t="s">
        <v>2484</v>
      </c>
      <c r="O12" s="81">
        <f t="shared" si="0"/>
        <v>46182</v>
      </c>
      <c r="P12" s="28"/>
      <c r="Q12" s="28"/>
      <c r="R12" s="28"/>
      <c r="S12" s="28"/>
      <c r="T12" s="28"/>
    </row>
    <row r="13" ht="12.5" spans="1:32">
      <c r="A13" s="31">
        <v>11</v>
      </c>
      <c r="B13" s="31" t="s">
        <v>19</v>
      </c>
      <c r="C13" s="31" t="s">
        <v>2569</v>
      </c>
      <c r="D13" s="63">
        <v>46192</v>
      </c>
      <c r="E13" s="31" t="s">
        <v>2570</v>
      </c>
      <c r="F13" s="31">
        <v>6000052789</v>
      </c>
      <c r="G13" s="31" t="s">
        <v>2585</v>
      </c>
      <c r="H13" s="31">
        <v>60</v>
      </c>
      <c r="I13" s="31">
        <v>60</v>
      </c>
      <c r="J13" s="31">
        <v>0</v>
      </c>
      <c r="K13" s="80" t="s">
        <v>530</v>
      </c>
      <c r="L13" s="28"/>
      <c r="M13" s="28"/>
      <c r="N13" s="31" t="s">
        <v>2484</v>
      </c>
      <c r="O13" s="81">
        <f t="shared" si="0"/>
        <v>46193</v>
      </c>
      <c r="P13" s="28"/>
      <c r="Q13" s="28" t="s">
        <v>24</v>
      </c>
      <c r="R13" s="28"/>
      <c r="S13" s="28"/>
      <c r="T13" s="28"/>
    </row>
    <row r="14" ht="12.5" spans="1:32">
      <c r="A14" s="31">
        <v>12</v>
      </c>
      <c r="B14" s="31" t="s">
        <v>19</v>
      </c>
      <c r="C14" s="31" t="s">
        <v>2569</v>
      </c>
      <c r="D14" s="63">
        <v>46193</v>
      </c>
      <c r="E14" s="31" t="s">
        <v>2570</v>
      </c>
      <c r="F14" s="31">
        <v>6000052789</v>
      </c>
      <c r="G14" s="31" t="s">
        <v>2586</v>
      </c>
      <c r="H14" s="31">
        <v>28</v>
      </c>
      <c r="I14" s="31">
        <v>28</v>
      </c>
      <c r="J14" s="31">
        <v>0</v>
      </c>
      <c r="K14" s="80" t="s">
        <v>530</v>
      </c>
      <c r="L14" s="28"/>
      <c r="M14" s="28"/>
      <c r="N14" s="31" t="s">
        <v>2484</v>
      </c>
      <c r="O14" s="81">
        <f t="shared" si="0"/>
        <v>46194</v>
      </c>
      <c r="P14" s="28"/>
      <c r="Q14" s="28" t="s">
        <v>24</v>
      </c>
      <c r="R14" s="28"/>
      <c r="S14" s="28"/>
      <c r="T14" s="28"/>
    </row>
    <row r="15" ht="12.5" spans="1:32">
      <c r="A15" s="31">
        <v>13</v>
      </c>
      <c r="B15" s="31" t="s">
        <v>19</v>
      </c>
      <c r="C15" s="31" t="s">
        <v>2569</v>
      </c>
      <c r="D15" s="63">
        <v>46196</v>
      </c>
      <c r="E15" s="31" t="s">
        <v>2570</v>
      </c>
      <c r="F15" s="31">
        <v>6000052789</v>
      </c>
      <c r="G15" s="31" t="s">
        <v>2587</v>
      </c>
      <c r="H15" s="31">
        <v>31</v>
      </c>
      <c r="I15" s="31">
        <v>31</v>
      </c>
      <c r="J15" s="31">
        <v>0</v>
      </c>
      <c r="K15" s="80" t="s">
        <v>530</v>
      </c>
      <c r="L15" s="31"/>
      <c r="M15" s="28"/>
      <c r="N15" s="31" t="s">
        <v>2484</v>
      </c>
      <c r="O15" s="81">
        <f t="shared" si="0"/>
        <v>46197</v>
      </c>
      <c r="P15" s="28"/>
      <c r="Q15" s="28" t="s">
        <v>24</v>
      </c>
      <c r="R15" s="28"/>
      <c r="S15" s="28"/>
      <c r="T15" s="28"/>
    </row>
    <row r="16" ht="12.5" spans="1:32">
      <c r="A16" s="31">
        <v>14</v>
      </c>
      <c r="B16" s="31" t="s">
        <v>19</v>
      </c>
      <c r="C16" s="31" t="s">
        <v>2569</v>
      </c>
      <c r="D16" s="63">
        <v>46196</v>
      </c>
      <c r="E16" s="31" t="s">
        <v>2570</v>
      </c>
      <c r="F16" s="31">
        <v>6000052789</v>
      </c>
      <c r="G16" s="31">
        <v>516300350626230</v>
      </c>
      <c r="H16" s="31">
        <v>1</v>
      </c>
      <c r="I16" s="31">
        <v>0</v>
      </c>
      <c r="J16" s="31">
        <v>1</v>
      </c>
      <c r="K16" s="80" t="s">
        <v>2588</v>
      </c>
      <c r="L16" s="80" t="s">
        <v>3038</v>
      </c>
      <c r="M16" s="28" t="s">
        <v>3064</v>
      </c>
      <c r="N16" s="31" t="s">
        <v>2484</v>
      </c>
      <c r="O16" s="81">
        <f t="shared" si="0"/>
        <v>46197</v>
      </c>
      <c r="P16" s="82" t="s">
        <v>2868</v>
      </c>
      <c r="Q16" s="28" t="s">
        <v>24</v>
      </c>
      <c r="R16" s="28" t="s">
        <v>1671</v>
      </c>
      <c r="S16" s="28" t="s">
        <v>2224</v>
      </c>
      <c r="T16" s="28"/>
    </row>
    <row r="17" ht="12.5" spans="1:20">
      <c r="A17" s="31">
        <v>15</v>
      </c>
      <c r="B17" s="31" t="s">
        <v>19</v>
      </c>
      <c r="C17" s="31" t="s">
        <v>2569</v>
      </c>
      <c r="D17" s="63">
        <v>46196</v>
      </c>
      <c r="E17" s="31" t="s">
        <v>2570</v>
      </c>
      <c r="F17" s="31">
        <v>6000052789</v>
      </c>
      <c r="G17" s="31" t="s">
        <v>2589</v>
      </c>
      <c r="H17" s="31">
        <v>24</v>
      </c>
      <c r="I17" s="31">
        <v>24</v>
      </c>
      <c r="J17" s="31">
        <v>0</v>
      </c>
      <c r="K17" s="80" t="s">
        <v>530</v>
      </c>
      <c r="L17" s="31"/>
      <c r="M17" s="28"/>
      <c r="N17" s="31" t="s">
        <v>2484</v>
      </c>
      <c r="O17" s="81">
        <f t="shared" si="0"/>
        <v>46197</v>
      </c>
      <c r="P17" s="28"/>
      <c r="Q17" s="28"/>
      <c r="R17" s="28"/>
      <c r="S17" s="28"/>
      <c r="T17" s="28"/>
    </row>
    <row r="18" ht="12.5" spans="1:20">
      <c r="A18" s="31">
        <v>16</v>
      </c>
      <c r="B18" s="31" t="s">
        <v>19</v>
      </c>
      <c r="C18" s="31" t="s">
        <v>2569</v>
      </c>
      <c r="D18" s="63">
        <v>46196</v>
      </c>
      <c r="E18" s="31" t="s">
        <v>2570</v>
      </c>
      <c r="F18" s="31">
        <v>6000052789</v>
      </c>
      <c r="G18" s="31">
        <v>516300350626255</v>
      </c>
      <c r="H18" s="31">
        <v>1</v>
      </c>
      <c r="I18" s="31">
        <v>0</v>
      </c>
      <c r="J18" s="31">
        <v>1</v>
      </c>
      <c r="K18" s="80" t="s">
        <v>2588</v>
      </c>
      <c r="L18" s="80" t="s">
        <v>3038</v>
      </c>
      <c r="M18" s="28" t="s">
        <v>3064</v>
      </c>
      <c r="N18" s="31" t="s">
        <v>2484</v>
      </c>
      <c r="O18" s="81">
        <f t="shared" si="0"/>
        <v>46197</v>
      </c>
      <c r="P18" s="82" t="s">
        <v>2868</v>
      </c>
      <c r="Q18" s="28" t="s">
        <v>24</v>
      </c>
      <c r="R18" s="28" t="s">
        <v>1671</v>
      </c>
      <c r="S18" s="28" t="s">
        <v>2224</v>
      </c>
      <c r="T18" s="28"/>
    </row>
    <row r="19" ht="12.5" spans="1:20">
      <c r="A19" s="31">
        <v>17</v>
      </c>
      <c r="B19" s="31" t="s">
        <v>19</v>
      </c>
      <c r="C19" s="31" t="s">
        <v>2569</v>
      </c>
      <c r="D19" s="63">
        <v>46196</v>
      </c>
      <c r="E19" s="31" t="s">
        <v>2570</v>
      </c>
      <c r="F19" s="31">
        <v>6000052789</v>
      </c>
      <c r="G19" s="31" t="s">
        <v>2590</v>
      </c>
      <c r="H19" s="31">
        <v>32</v>
      </c>
      <c r="I19" s="83">
        <v>32</v>
      </c>
      <c r="J19" s="31">
        <v>0</v>
      </c>
      <c r="K19" s="80" t="s">
        <v>530</v>
      </c>
      <c r="L19" s="31"/>
      <c r="M19" s="28"/>
      <c r="N19" s="31" t="s">
        <v>2484</v>
      </c>
      <c r="O19" s="81">
        <f t="shared" si="0"/>
        <v>46197</v>
      </c>
      <c r="P19" s="28"/>
      <c r="Q19" s="28"/>
      <c r="R19" s="28"/>
      <c r="S19" s="28"/>
      <c r="T19" s="28"/>
    </row>
    <row r="20" ht="12.5" spans="1:20">
      <c r="A20" s="31">
        <v>18</v>
      </c>
      <c r="B20" s="31" t="s">
        <v>19</v>
      </c>
      <c r="C20" s="31" t="s">
        <v>2569</v>
      </c>
      <c r="D20" s="63">
        <v>46196</v>
      </c>
      <c r="E20" s="31" t="s">
        <v>2570</v>
      </c>
      <c r="F20" s="31">
        <v>6000052789</v>
      </c>
      <c r="G20" s="31">
        <v>516300350626288</v>
      </c>
      <c r="H20" s="31">
        <v>1</v>
      </c>
      <c r="I20" s="31">
        <v>0</v>
      </c>
      <c r="J20" s="31">
        <v>1</v>
      </c>
      <c r="K20" s="80" t="s">
        <v>2578</v>
      </c>
      <c r="L20" s="80" t="s">
        <v>3038</v>
      </c>
      <c r="M20" s="28" t="s">
        <v>3064</v>
      </c>
      <c r="N20" s="31" t="s">
        <v>2484</v>
      </c>
      <c r="O20" s="81">
        <f t="shared" si="0"/>
        <v>46197</v>
      </c>
      <c r="P20" s="82" t="s">
        <v>2868</v>
      </c>
      <c r="Q20" s="28" t="s">
        <v>24</v>
      </c>
      <c r="R20" s="28" t="s">
        <v>2579</v>
      </c>
      <c r="S20" s="28" t="s">
        <v>2224</v>
      </c>
      <c r="T20" s="28"/>
    </row>
    <row r="21" ht="12.5" spans="1:20">
      <c r="A21" s="31">
        <v>19</v>
      </c>
      <c r="B21" s="31" t="s">
        <v>19</v>
      </c>
      <c r="C21" s="31" t="s">
        <v>2569</v>
      </c>
      <c r="D21" s="63">
        <v>46196</v>
      </c>
      <c r="E21" s="31" t="s">
        <v>2570</v>
      </c>
      <c r="F21" s="31">
        <v>6000052789</v>
      </c>
      <c r="G21" s="31" t="s">
        <v>2591</v>
      </c>
      <c r="H21" s="31">
        <v>30</v>
      </c>
      <c r="I21" s="83">
        <v>30</v>
      </c>
      <c r="J21" s="31">
        <v>0</v>
      </c>
      <c r="K21" s="80" t="s">
        <v>530</v>
      </c>
      <c r="L21" s="31"/>
      <c r="M21" s="28"/>
      <c r="N21" s="31" t="s">
        <v>2484</v>
      </c>
      <c r="O21" s="81">
        <f t="shared" si="0"/>
        <v>46197</v>
      </c>
      <c r="P21" s="28"/>
      <c r="Q21" s="28"/>
      <c r="R21" s="28"/>
      <c r="S21" s="28"/>
      <c r="T21" s="28"/>
    </row>
    <row r="22" ht="12.5" spans="1:20">
      <c r="A22" s="31">
        <v>20</v>
      </c>
      <c r="B22" s="31" t="s">
        <v>19</v>
      </c>
      <c r="C22" s="31" t="s">
        <v>2569</v>
      </c>
      <c r="D22" s="63">
        <v>46199</v>
      </c>
      <c r="E22" s="31" t="s">
        <v>2570</v>
      </c>
      <c r="F22" s="31">
        <v>6000052789</v>
      </c>
      <c r="G22" s="31" t="s">
        <v>2592</v>
      </c>
      <c r="H22" s="31">
        <v>54</v>
      </c>
      <c r="I22" s="83">
        <v>54</v>
      </c>
      <c r="J22" s="31">
        <v>0</v>
      </c>
      <c r="K22" s="80" t="s">
        <v>530</v>
      </c>
      <c r="L22" s="31"/>
      <c r="M22" s="28"/>
      <c r="N22" s="31" t="s">
        <v>2484</v>
      </c>
      <c r="O22" s="81">
        <f t="shared" si="0"/>
        <v>46200</v>
      </c>
      <c r="P22" s="28"/>
      <c r="Q22" s="28" t="s">
        <v>24</v>
      </c>
      <c r="R22" s="28"/>
      <c r="S22" s="28"/>
      <c r="T22" s="28"/>
    </row>
    <row r="23" ht="12.5" spans="1:20">
      <c r="A23" s="31">
        <v>21</v>
      </c>
      <c r="B23" s="31" t="s">
        <v>19</v>
      </c>
      <c r="C23" s="31" t="s">
        <v>2569</v>
      </c>
      <c r="D23" s="63">
        <v>46199</v>
      </c>
      <c r="E23" s="31" t="s">
        <v>2570</v>
      </c>
      <c r="F23" s="31">
        <v>6000052789</v>
      </c>
      <c r="G23" s="31">
        <v>516300350626373</v>
      </c>
      <c r="H23" s="31">
        <v>1</v>
      </c>
      <c r="I23" s="31">
        <v>0</v>
      </c>
      <c r="J23" s="31">
        <v>1</v>
      </c>
      <c r="K23" s="80" t="s">
        <v>2578</v>
      </c>
      <c r="L23" s="80" t="s">
        <v>3038</v>
      </c>
      <c r="M23" s="28" t="s">
        <v>3064</v>
      </c>
      <c r="N23" s="31" t="s">
        <v>2484</v>
      </c>
      <c r="O23" s="81">
        <f t="shared" si="0"/>
        <v>46200</v>
      </c>
      <c r="P23" s="82" t="s">
        <v>2868</v>
      </c>
      <c r="Q23" s="28" t="s">
        <v>24</v>
      </c>
      <c r="R23" s="28" t="s">
        <v>2579</v>
      </c>
      <c r="S23" s="28" t="s">
        <v>2224</v>
      </c>
      <c r="T23" s="28"/>
    </row>
    <row r="24" ht="12.5" spans="1:20">
      <c r="A24" s="31">
        <v>22</v>
      </c>
      <c r="B24" s="31" t="s">
        <v>19</v>
      </c>
      <c r="C24" s="31" t="s">
        <v>2569</v>
      </c>
      <c r="D24" s="63">
        <v>46199</v>
      </c>
      <c r="E24" s="31" t="s">
        <v>2570</v>
      </c>
      <c r="F24" s="31">
        <v>6000052789</v>
      </c>
      <c r="G24" s="31" t="s">
        <v>2593</v>
      </c>
      <c r="H24" s="31">
        <v>37</v>
      </c>
      <c r="I24" s="83">
        <v>37</v>
      </c>
      <c r="J24" s="31">
        <v>0</v>
      </c>
      <c r="K24" s="80" t="s">
        <v>530</v>
      </c>
      <c r="L24" s="31"/>
      <c r="M24" s="28"/>
      <c r="N24" s="31" t="s">
        <v>2484</v>
      </c>
      <c r="O24" s="81">
        <f t="shared" si="0"/>
        <v>46200</v>
      </c>
      <c r="P24" s="28"/>
      <c r="Q24" s="28"/>
      <c r="R24" s="28"/>
      <c r="S24" s="28"/>
      <c r="T24" s="28"/>
    </row>
    <row r="25" ht="12.5" spans="1:20">
      <c r="A25" s="31">
        <v>23</v>
      </c>
      <c r="B25" s="31" t="s">
        <v>19</v>
      </c>
      <c r="C25" s="31" t="s">
        <v>2569</v>
      </c>
      <c r="D25" s="63">
        <v>46202</v>
      </c>
      <c r="E25" s="31" t="s">
        <v>2570</v>
      </c>
      <c r="F25" s="31">
        <v>6000052789</v>
      </c>
      <c r="G25" s="31" t="s">
        <v>2594</v>
      </c>
      <c r="H25" s="31">
        <v>51</v>
      </c>
      <c r="I25" s="83">
        <v>51</v>
      </c>
      <c r="J25" s="31">
        <v>0</v>
      </c>
      <c r="K25" s="80" t="s">
        <v>530</v>
      </c>
      <c r="L25" s="31"/>
      <c r="M25" s="28"/>
      <c r="N25" s="31" t="s">
        <v>2484</v>
      </c>
      <c r="O25" s="81">
        <f t="shared" si="0"/>
        <v>46203</v>
      </c>
      <c r="P25" s="28"/>
      <c r="Q25" s="28" t="s">
        <v>24</v>
      </c>
      <c r="R25" s="28"/>
      <c r="S25" s="28"/>
      <c r="T25" s="28"/>
    </row>
    <row r="26" ht="12.5" spans="1:20">
      <c r="A26" s="31">
        <v>24</v>
      </c>
      <c r="B26" s="31" t="s">
        <v>19</v>
      </c>
      <c r="C26" s="31" t="s">
        <v>2569</v>
      </c>
      <c r="D26" s="63">
        <v>46202</v>
      </c>
      <c r="E26" s="31" t="s">
        <v>2570</v>
      </c>
      <c r="F26" s="31">
        <v>6000052789</v>
      </c>
      <c r="G26" s="31">
        <v>516300350626462</v>
      </c>
      <c r="H26" s="31">
        <v>1</v>
      </c>
      <c r="I26" s="31">
        <v>0</v>
      </c>
      <c r="J26" s="31">
        <v>1</v>
      </c>
      <c r="K26" s="80" t="s">
        <v>2595</v>
      </c>
      <c r="L26" s="80" t="s">
        <v>3038</v>
      </c>
      <c r="M26" s="28" t="s">
        <v>3064</v>
      </c>
      <c r="N26" s="31" t="s">
        <v>2484</v>
      </c>
      <c r="O26" s="81">
        <f t="shared" si="0"/>
        <v>46203</v>
      </c>
      <c r="P26" s="82" t="s">
        <v>2868</v>
      </c>
      <c r="Q26" s="28" t="s">
        <v>24</v>
      </c>
      <c r="R26" s="28" t="s">
        <v>2596</v>
      </c>
      <c r="S26" s="28" t="s">
        <v>2224</v>
      </c>
      <c r="T26" s="28"/>
    </row>
    <row r="27" ht="12.5" spans="1:20">
      <c r="A27" s="31">
        <v>25</v>
      </c>
      <c r="B27" s="31" t="s">
        <v>19</v>
      </c>
      <c r="C27" s="31" t="s">
        <v>2569</v>
      </c>
      <c r="D27" s="63">
        <v>46202</v>
      </c>
      <c r="E27" s="31" t="s">
        <v>2570</v>
      </c>
      <c r="F27" s="31">
        <v>6000052789</v>
      </c>
      <c r="G27" s="31" t="s">
        <v>2597</v>
      </c>
      <c r="H27" s="31">
        <v>8</v>
      </c>
      <c r="I27" s="83">
        <v>8</v>
      </c>
      <c r="J27" s="31">
        <v>0</v>
      </c>
      <c r="K27" s="80" t="s">
        <v>530</v>
      </c>
      <c r="L27" s="31"/>
      <c r="M27" s="28"/>
      <c r="N27" s="31" t="s">
        <v>2484</v>
      </c>
      <c r="O27" s="81">
        <f t="shared" si="0"/>
        <v>46203</v>
      </c>
      <c r="P27" s="28"/>
      <c r="Q27" s="28"/>
      <c r="R27" s="28"/>
      <c r="S27" s="28"/>
      <c r="T27" s="28"/>
    </row>
    <row r="28" ht="12.5" spans="1:20">
      <c r="A28" s="31">
        <v>26</v>
      </c>
      <c r="B28" s="31" t="s">
        <v>19</v>
      </c>
      <c r="C28" s="31" t="s">
        <v>2569</v>
      </c>
      <c r="D28" s="63">
        <v>46203</v>
      </c>
      <c r="E28" s="31" t="s">
        <v>2570</v>
      </c>
      <c r="F28" s="31">
        <v>6000052789</v>
      </c>
      <c r="G28" s="31" t="s">
        <v>2598</v>
      </c>
      <c r="H28" s="31">
        <v>60</v>
      </c>
      <c r="I28" s="83">
        <v>60</v>
      </c>
      <c r="J28" s="31">
        <v>0</v>
      </c>
      <c r="K28" s="80" t="s">
        <v>530</v>
      </c>
      <c r="L28" s="31"/>
      <c r="M28" s="28"/>
      <c r="N28" s="31" t="s">
        <v>2484</v>
      </c>
      <c r="O28" s="81">
        <f t="shared" si="0"/>
        <v>46204</v>
      </c>
      <c r="P28" s="28"/>
      <c r="Q28" s="28" t="s">
        <v>24</v>
      </c>
      <c r="R28" s="28"/>
      <c r="S28" s="28"/>
      <c r="T28" s="28"/>
    </row>
    <row r="29" ht="12.5" spans="1:20">
      <c r="A29" s="31">
        <v>27</v>
      </c>
      <c r="B29" s="31" t="s">
        <v>19</v>
      </c>
      <c r="C29" s="31" t="s">
        <v>2569</v>
      </c>
      <c r="D29" s="63">
        <v>46204</v>
      </c>
      <c r="E29" s="31" t="s">
        <v>2570</v>
      </c>
      <c r="F29" s="31">
        <v>6000052789</v>
      </c>
      <c r="G29" s="31" t="s">
        <v>2599</v>
      </c>
      <c r="H29" s="31">
        <v>9</v>
      </c>
      <c r="I29" s="83">
        <v>9</v>
      </c>
      <c r="J29" s="31">
        <v>0</v>
      </c>
      <c r="K29" s="80" t="s">
        <v>530</v>
      </c>
      <c r="L29" s="31"/>
      <c r="M29" s="28"/>
      <c r="N29" s="31" t="s">
        <v>2484</v>
      </c>
      <c r="O29" s="81">
        <f t="shared" si="0"/>
        <v>46205</v>
      </c>
      <c r="P29" s="28"/>
      <c r="Q29" s="28" t="s">
        <v>24</v>
      </c>
      <c r="R29" s="28"/>
      <c r="S29" s="28"/>
      <c r="T29" s="28"/>
    </row>
    <row r="30" ht="12.5" spans="1:20">
      <c r="A30" s="31">
        <v>28</v>
      </c>
      <c r="B30" s="31" t="s">
        <v>19</v>
      </c>
      <c r="C30" s="31" t="s">
        <v>2569</v>
      </c>
      <c r="D30" s="63">
        <v>46204</v>
      </c>
      <c r="E30" s="31" t="s">
        <v>2570</v>
      </c>
      <c r="F30" s="31">
        <v>6000052789</v>
      </c>
      <c r="G30" s="31">
        <v>516300350626540</v>
      </c>
      <c r="H30" s="31">
        <v>1</v>
      </c>
      <c r="I30" s="31">
        <v>0</v>
      </c>
      <c r="J30" s="31">
        <v>1</v>
      </c>
      <c r="K30" s="80" t="s">
        <v>2588</v>
      </c>
      <c r="L30" s="80" t="s">
        <v>3038</v>
      </c>
      <c r="M30" s="28" t="s">
        <v>3064</v>
      </c>
      <c r="N30" s="31" t="s">
        <v>2484</v>
      </c>
      <c r="O30" s="81">
        <f t="shared" si="0"/>
        <v>46205</v>
      </c>
      <c r="P30" s="82" t="s">
        <v>2868</v>
      </c>
      <c r="Q30" s="28" t="s">
        <v>24</v>
      </c>
      <c r="R30" s="28" t="s">
        <v>1671</v>
      </c>
      <c r="S30" s="28" t="s">
        <v>2224</v>
      </c>
      <c r="T30" s="28"/>
    </row>
    <row r="31" ht="12.5" spans="1:20">
      <c r="A31" s="31">
        <v>29</v>
      </c>
      <c r="B31" s="31" t="s">
        <v>19</v>
      </c>
      <c r="C31" s="31" t="s">
        <v>2569</v>
      </c>
      <c r="D31" s="63">
        <v>46204</v>
      </c>
      <c r="E31" s="31" t="s">
        <v>2570</v>
      </c>
      <c r="F31" s="31">
        <v>6000052789</v>
      </c>
      <c r="G31" s="31" t="s">
        <v>2600</v>
      </c>
      <c r="H31" s="31">
        <v>16</v>
      </c>
      <c r="I31" s="83">
        <v>16</v>
      </c>
      <c r="J31" s="31">
        <v>0</v>
      </c>
      <c r="K31" s="80" t="s">
        <v>530</v>
      </c>
      <c r="L31" s="31"/>
      <c r="M31" s="28"/>
      <c r="N31" s="31" t="s">
        <v>2484</v>
      </c>
      <c r="O31" s="81">
        <f t="shared" si="0"/>
        <v>46205</v>
      </c>
      <c r="P31" s="28"/>
      <c r="Q31" s="28"/>
      <c r="R31" s="28"/>
      <c r="S31" s="28"/>
      <c r="T31" s="28"/>
    </row>
    <row r="32" ht="12.5" spans="1:20">
      <c r="A32" s="31">
        <v>30</v>
      </c>
      <c r="B32" s="31" t="s">
        <v>19</v>
      </c>
      <c r="C32" s="31" t="s">
        <v>2569</v>
      </c>
      <c r="D32" s="63">
        <v>46218</v>
      </c>
      <c r="E32" s="31" t="s">
        <v>2570</v>
      </c>
      <c r="F32" s="31">
        <v>6000052789</v>
      </c>
      <c r="G32" s="31" t="s">
        <v>2601</v>
      </c>
      <c r="H32" s="31">
        <v>48</v>
      </c>
      <c r="I32" s="83">
        <v>48</v>
      </c>
      <c r="J32" s="31">
        <v>0</v>
      </c>
      <c r="K32" s="80" t="s">
        <v>530</v>
      </c>
      <c r="L32" s="28"/>
      <c r="M32" s="28"/>
      <c r="N32" s="31" t="s">
        <v>2484</v>
      </c>
      <c r="O32" s="81">
        <f t="shared" si="0"/>
        <v>46219</v>
      </c>
      <c r="P32" s="28"/>
      <c r="Q32" s="28" t="s">
        <v>24</v>
      </c>
      <c r="R32" s="28"/>
      <c r="S32" s="28"/>
      <c r="T32" s="28"/>
    </row>
    <row r="33" ht="12.5" spans="1:20">
      <c r="A33" s="31">
        <v>31</v>
      </c>
      <c r="B33" s="31" t="s">
        <v>19</v>
      </c>
      <c r="C33" s="31" t="s">
        <v>2569</v>
      </c>
      <c r="D33" s="63">
        <v>46219</v>
      </c>
      <c r="E33" s="31" t="s">
        <v>2570</v>
      </c>
      <c r="F33" s="31">
        <v>6000052789</v>
      </c>
      <c r="G33" s="31" t="s">
        <v>2602</v>
      </c>
      <c r="H33" s="31">
        <v>48</v>
      </c>
      <c r="I33" s="83">
        <v>48</v>
      </c>
      <c r="J33" s="31">
        <v>0</v>
      </c>
      <c r="K33" s="80" t="s">
        <v>530</v>
      </c>
      <c r="L33" s="31"/>
      <c r="M33" s="28"/>
      <c r="N33" s="31" t="s">
        <v>2484</v>
      </c>
      <c r="O33" s="81">
        <f t="shared" si="0"/>
        <v>46220</v>
      </c>
      <c r="P33" s="28"/>
      <c r="Q33" s="28" t="s">
        <v>24</v>
      </c>
      <c r="R33" s="28"/>
      <c r="S33" s="28"/>
      <c r="T33" s="28"/>
    </row>
    <row r="34" ht="12.5" spans="1:20">
      <c r="A34" s="31">
        <v>32</v>
      </c>
      <c r="B34" s="31" t="s">
        <v>19</v>
      </c>
      <c r="C34" s="31" t="s">
        <v>2569</v>
      </c>
      <c r="D34" s="63">
        <v>46219</v>
      </c>
      <c r="E34" s="31" t="s">
        <v>2570</v>
      </c>
      <c r="F34" s="31">
        <v>6000052789</v>
      </c>
      <c r="G34" s="31">
        <v>516300350726097</v>
      </c>
      <c r="H34" s="31">
        <v>1</v>
      </c>
      <c r="I34" s="31">
        <v>0</v>
      </c>
      <c r="J34" s="31">
        <v>1</v>
      </c>
      <c r="K34" s="80" t="s">
        <v>2588</v>
      </c>
      <c r="L34" s="80" t="s">
        <v>3038</v>
      </c>
      <c r="M34" s="28" t="s">
        <v>3064</v>
      </c>
      <c r="N34" s="31" t="s">
        <v>2484</v>
      </c>
      <c r="O34" s="81">
        <f t="shared" si="0"/>
        <v>46220</v>
      </c>
      <c r="P34" s="82" t="s">
        <v>2868</v>
      </c>
      <c r="Q34" s="28" t="s">
        <v>24</v>
      </c>
      <c r="R34" s="28" t="s">
        <v>1671</v>
      </c>
      <c r="S34" s="28" t="s">
        <v>2224</v>
      </c>
      <c r="T34" s="28"/>
    </row>
    <row r="35" ht="12.5" spans="1:20">
      <c r="A35" s="31">
        <v>33</v>
      </c>
      <c r="B35" s="31" t="s">
        <v>19</v>
      </c>
      <c r="C35" s="31" t="s">
        <v>2569</v>
      </c>
      <c r="D35" s="63">
        <v>46219</v>
      </c>
      <c r="E35" s="31" t="s">
        <v>2570</v>
      </c>
      <c r="F35" s="31">
        <v>6000052789</v>
      </c>
      <c r="G35" s="31" t="s">
        <v>2603</v>
      </c>
      <c r="H35" s="31">
        <v>21</v>
      </c>
      <c r="I35" s="83">
        <v>21</v>
      </c>
      <c r="J35" s="31">
        <v>0</v>
      </c>
      <c r="K35" s="80" t="s">
        <v>530</v>
      </c>
      <c r="L35" s="31"/>
      <c r="M35" s="28"/>
      <c r="N35" s="31" t="s">
        <v>2484</v>
      </c>
      <c r="O35" s="81">
        <f t="shared" si="0"/>
        <v>46220</v>
      </c>
      <c r="P35" s="28"/>
      <c r="Q35" s="28"/>
      <c r="R35" s="28"/>
      <c r="S35" s="28"/>
      <c r="T35" s="28"/>
    </row>
    <row r="36" ht="12.5" spans="1:20">
      <c r="A36" s="31">
        <v>34</v>
      </c>
      <c r="B36" s="31" t="s">
        <v>19</v>
      </c>
      <c r="C36" s="31" t="s">
        <v>2569</v>
      </c>
      <c r="D36" s="63">
        <v>46220</v>
      </c>
      <c r="E36" s="31" t="s">
        <v>2570</v>
      </c>
      <c r="F36" s="31">
        <v>6000052789</v>
      </c>
      <c r="G36" s="31" t="s">
        <v>2604</v>
      </c>
      <c r="H36" s="31">
        <v>7</v>
      </c>
      <c r="I36" s="83">
        <v>7</v>
      </c>
      <c r="J36" s="31">
        <v>0</v>
      </c>
      <c r="K36" s="80" t="s">
        <v>530</v>
      </c>
      <c r="L36" s="31"/>
      <c r="M36" s="28"/>
      <c r="N36" s="31" t="s">
        <v>2484</v>
      </c>
      <c r="O36" s="81">
        <f t="shared" si="0"/>
        <v>46221</v>
      </c>
      <c r="P36" s="28"/>
      <c r="Q36" s="28" t="s">
        <v>24</v>
      </c>
      <c r="R36" s="28"/>
      <c r="S36" s="28"/>
      <c r="T36" s="28"/>
    </row>
    <row r="37" ht="12.5" spans="1:20">
      <c r="A37" s="31">
        <v>35</v>
      </c>
      <c r="B37" s="31" t="s">
        <v>19</v>
      </c>
      <c r="C37" s="31" t="s">
        <v>2569</v>
      </c>
      <c r="D37" s="63">
        <v>46220</v>
      </c>
      <c r="E37" s="31" t="s">
        <v>2570</v>
      </c>
      <c r="F37" s="31">
        <v>6000052789</v>
      </c>
      <c r="G37" s="31">
        <v>516300350726126</v>
      </c>
      <c r="H37" s="31">
        <v>1</v>
      </c>
      <c r="I37" s="31">
        <v>0</v>
      </c>
      <c r="J37" s="31">
        <v>1</v>
      </c>
      <c r="K37" s="80" t="s">
        <v>2588</v>
      </c>
      <c r="L37" s="80" t="s">
        <v>3038</v>
      </c>
      <c r="M37" s="28" t="s">
        <v>3064</v>
      </c>
      <c r="N37" s="31" t="s">
        <v>2484</v>
      </c>
      <c r="O37" s="81">
        <f t="shared" si="0"/>
        <v>46221</v>
      </c>
      <c r="P37" s="82" t="s">
        <v>2868</v>
      </c>
      <c r="Q37" s="28" t="s">
        <v>24</v>
      </c>
      <c r="R37" s="28" t="s">
        <v>1671</v>
      </c>
      <c r="S37" s="28" t="s">
        <v>2224</v>
      </c>
      <c r="T37" s="28"/>
    </row>
    <row r="38" ht="12.5" spans="1:20">
      <c r="A38" s="31">
        <v>36</v>
      </c>
      <c r="B38" s="31" t="s">
        <v>19</v>
      </c>
      <c r="C38" s="31" t="s">
        <v>2569</v>
      </c>
      <c r="D38" s="63">
        <v>46220</v>
      </c>
      <c r="E38" s="31" t="s">
        <v>2570</v>
      </c>
      <c r="F38" s="31">
        <v>6000052789</v>
      </c>
      <c r="G38" s="31" t="s">
        <v>2605</v>
      </c>
      <c r="H38" s="31">
        <v>23</v>
      </c>
      <c r="I38" s="83">
        <v>23</v>
      </c>
      <c r="J38" s="31">
        <v>0</v>
      </c>
      <c r="K38" s="80" t="s">
        <v>530</v>
      </c>
      <c r="L38" s="31"/>
      <c r="M38" s="28"/>
      <c r="N38" s="31" t="s">
        <v>2484</v>
      </c>
      <c r="O38" s="81">
        <f t="shared" si="0"/>
        <v>46221</v>
      </c>
      <c r="P38" s="28"/>
      <c r="Q38" s="28"/>
      <c r="R38" s="28"/>
      <c r="S38" s="28"/>
      <c r="T38" s="28"/>
    </row>
    <row r="39" ht="12.5" spans="1:20">
      <c r="A39" s="31">
        <v>37</v>
      </c>
      <c r="B39" s="31" t="s">
        <v>19</v>
      </c>
      <c r="C39" s="31" t="s">
        <v>2569</v>
      </c>
      <c r="D39" s="63">
        <v>46220</v>
      </c>
      <c r="E39" s="31" t="s">
        <v>2570</v>
      </c>
      <c r="F39" s="31">
        <v>6000052789</v>
      </c>
      <c r="G39" s="31">
        <v>516300350726150</v>
      </c>
      <c r="H39" s="31">
        <v>1</v>
      </c>
      <c r="I39" s="31">
        <v>0</v>
      </c>
      <c r="J39" s="31">
        <v>1</v>
      </c>
      <c r="K39" s="80" t="s">
        <v>2588</v>
      </c>
      <c r="L39" s="80" t="s">
        <v>3038</v>
      </c>
      <c r="M39" s="28" t="s">
        <v>3064</v>
      </c>
      <c r="N39" s="31" t="s">
        <v>2484</v>
      </c>
      <c r="O39" s="81">
        <f t="shared" si="0"/>
        <v>46221</v>
      </c>
      <c r="P39" s="82" t="s">
        <v>2868</v>
      </c>
      <c r="Q39" s="28" t="s">
        <v>24</v>
      </c>
      <c r="R39" s="28" t="s">
        <v>1671</v>
      </c>
      <c r="S39" s="28" t="s">
        <v>2224</v>
      </c>
      <c r="T39" s="28"/>
    </row>
    <row r="40" ht="12.5" spans="1:20">
      <c r="A40" s="31">
        <v>38</v>
      </c>
      <c r="B40" s="31" t="s">
        <v>19</v>
      </c>
      <c r="C40" s="31" t="s">
        <v>2569</v>
      </c>
      <c r="D40" s="63">
        <v>46220</v>
      </c>
      <c r="E40" s="31" t="s">
        <v>2570</v>
      </c>
      <c r="F40" s="31">
        <v>6000052789</v>
      </c>
      <c r="G40" s="31" t="s">
        <v>2606</v>
      </c>
      <c r="H40" s="31">
        <v>6</v>
      </c>
      <c r="I40" s="83">
        <v>6</v>
      </c>
      <c r="J40" s="31">
        <v>0</v>
      </c>
      <c r="K40" s="80" t="s">
        <v>530</v>
      </c>
      <c r="L40" s="31"/>
      <c r="M40" s="28"/>
      <c r="N40" s="31" t="s">
        <v>2484</v>
      </c>
      <c r="O40" s="81">
        <f t="shared" si="0"/>
        <v>46221</v>
      </c>
      <c r="P40" s="28"/>
      <c r="Q40" s="28"/>
      <c r="R40" s="28"/>
      <c r="S40" s="28"/>
      <c r="T40" s="28"/>
    </row>
    <row r="41" ht="12.5" spans="1:20">
      <c r="A41" s="31">
        <v>39</v>
      </c>
      <c r="B41" s="31" t="s">
        <v>19</v>
      </c>
      <c r="C41" s="31" t="s">
        <v>2569</v>
      </c>
      <c r="D41" s="63">
        <v>46224</v>
      </c>
      <c r="E41" s="31" t="s">
        <v>2570</v>
      </c>
      <c r="F41" s="31">
        <v>6000052789</v>
      </c>
      <c r="G41" s="31" t="s">
        <v>2607</v>
      </c>
      <c r="H41" s="61">
        <v>23</v>
      </c>
      <c r="I41" s="83">
        <v>23</v>
      </c>
      <c r="J41" s="31">
        <v>0</v>
      </c>
      <c r="K41" s="80" t="s">
        <v>530</v>
      </c>
      <c r="L41" s="61"/>
      <c r="M41" s="28"/>
      <c r="N41" s="31" t="s">
        <v>2484</v>
      </c>
      <c r="O41" s="81">
        <f t="shared" si="0"/>
        <v>46225</v>
      </c>
      <c r="P41" s="28"/>
      <c r="Q41" s="28" t="s">
        <v>24</v>
      </c>
      <c r="R41" s="28"/>
      <c r="S41" s="28"/>
      <c r="T41" s="28"/>
    </row>
    <row r="42" ht="12.5" spans="1:20">
      <c r="A42" s="31">
        <v>40</v>
      </c>
      <c r="B42" s="31" t="s">
        <v>19</v>
      </c>
      <c r="C42" s="31" t="s">
        <v>2569</v>
      </c>
      <c r="D42" s="63">
        <v>46224</v>
      </c>
      <c r="E42" s="31" t="s">
        <v>2570</v>
      </c>
      <c r="F42" s="31">
        <v>6000052789</v>
      </c>
      <c r="G42" s="31">
        <v>516300350726180</v>
      </c>
      <c r="H42" s="31">
        <v>1</v>
      </c>
      <c r="I42" s="31">
        <v>0</v>
      </c>
      <c r="J42" s="31">
        <v>1</v>
      </c>
      <c r="K42" s="80" t="s">
        <v>2582</v>
      </c>
      <c r="L42" s="80" t="s">
        <v>3193</v>
      </c>
      <c r="M42" s="28" t="s">
        <v>3194</v>
      </c>
      <c r="N42" s="31" t="s">
        <v>2484</v>
      </c>
      <c r="O42" s="81">
        <f t="shared" si="0"/>
        <v>46225</v>
      </c>
      <c r="P42" s="28" t="s">
        <v>3195</v>
      </c>
      <c r="Q42" s="28" t="s">
        <v>24</v>
      </c>
      <c r="R42" s="28" t="s">
        <v>2458</v>
      </c>
      <c r="S42" s="28" t="s">
        <v>2583</v>
      </c>
      <c r="T42" s="28"/>
    </row>
    <row r="43" ht="12.5" spans="1:20">
      <c r="A43" s="31">
        <v>41</v>
      </c>
      <c r="B43" s="31" t="s">
        <v>19</v>
      </c>
      <c r="C43" s="31" t="s">
        <v>2569</v>
      </c>
      <c r="D43" s="63">
        <v>46224</v>
      </c>
      <c r="E43" s="31" t="s">
        <v>2570</v>
      </c>
      <c r="F43" s="31">
        <v>6000052789</v>
      </c>
      <c r="G43" s="31" t="s">
        <v>2608</v>
      </c>
      <c r="H43" s="61">
        <v>9</v>
      </c>
      <c r="I43" s="83">
        <v>9</v>
      </c>
      <c r="J43" s="31">
        <v>0</v>
      </c>
      <c r="K43" s="80" t="s">
        <v>530</v>
      </c>
      <c r="L43" s="61"/>
      <c r="M43" s="28"/>
      <c r="N43" s="31" t="s">
        <v>2484</v>
      </c>
      <c r="O43" s="81">
        <f t="shared" si="0"/>
        <v>46225</v>
      </c>
      <c r="P43" s="28"/>
      <c r="Q43" s="28"/>
      <c r="R43" s="28"/>
      <c r="S43" s="28"/>
      <c r="T43" s="28"/>
    </row>
    <row r="44" ht="12.5" spans="1:20">
      <c r="A44" s="31">
        <v>42</v>
      </c>
      <c r="B44" s="31" t="s">
        <v>19</v>
      </c>
      <c r="C44" s="31" t="s">
        <v>2569</v>
      </c>
      <c r="D44" s="63">
        <v>46224</v>
      </c>
      <c r="E44" s="31" t="s">
        <v>2570</v>
      </c>
      <c r="F44" s="31">
        <v>6000052789</v>
      </c>
      <c r="G44" s="31">
        <v>516300350726190</v>
      </c>
      <c r="H44" s="31">
        <v>1</v>
      </c>
      <c r="I44" s="31">
        <v>0</v>
      </c>
      <c r="J44" s="31">
        <v>1</v>
      </c>
      <c r="K44" s="80" t="s">
        <v>2609</v>
      </c>
      <c r="L44" s="80" t="s">
        <v>3196</v>
      </c>
      <c r="M44" s="28" t="s">
        <v>3197</v>
      </c>
      <c r="N44" s="31" t="s">
        <v>2484</v>
      </c>
      <c r="O44" s="81">
        <f t="shared" si="0"/>
        <v>46225</v>
      </c>
      <c r="P44" s="28" t="s">
        <v>3198</v>
      </c>
      <c r="Q44" s="28" t="s">
        <v>24</v>
      </c>
      <c r="R44" s="28" t="s">
        <v>475</v>
      </c>
      <c r="S44" s="28" t="s">
        <v>369</v>
      </c>
      <c r="T44" s="28"/>
    </row>
    <row r="45" ht="12.5" spans="1:20">
      <c r="A45" s="31">
        <v>43</v>
      </c>
      <c r="B45" s="31" t="s">
        <v>19</v>
      </c>
      <c r="C45" s="31" t="s">
        <v>2569</v>
      </c>
      <c r="D45" s="63">
        <v>46224</v>
      </c>
      <c r="E45" s="31" t="s">
        <v>2570</v>
      </c>
      <c r="F45" s="31">
        <v>6000052789</v>
      </c>
      <c r="G45" s="31">
        <v>516300350726191</v>
      </c>
      <c r="H45" s="31">
        <v>1</v>
      </c>
      <c r="I45" s="31">
        <v>0</v>
      </c>
      <c r="J45" s="31">
        <v>1</v>
      </c>
      <c r="K45" s="80" t="s">
        <v>2588</v>
      </c>
      <c r="L45" s="80" t="s">
        <v>3038</v>
      </c>
      <c r="M45" s="28" t="s">
        <v>3064</v>
      </c>
      <c r="N45" s="31" t="s">
        <v>2484</v>
      </c>
      <c r="O45" s="81">
        <f t="shared" si="0"/>
        <v>46225</v>
      </c>
      <c r="P45" s="82" t="s">
        <v>2868</v>
      </c>
      <c r="Q45" s="28" t="s">
        <v>24</v>
      </c>
      <c r="R45" s="28" t="s">
        <v>1671</v>
      </c>
      <c r="S45" s="28" t="s">
        <v>2224</v>
      </c>
      <c r="T45" s="28"/>
    </row>
    <row r="46" ht="12.5" spans="1:20">
      <c r="A46" s="31">
        <v>44</v>
      </c>
      <c r="B46" s="31" t="s">
        <v>19</v>
      </c>
      <c r="C46" s="31" t="s">
        <v>2569</v>
      </c>
      <c r="D46" s="63">
        <v>46224</v>
      </c>
      <c r="E46" s="31" t="s">
        <v>2570</v>
      </c>
      <c r="F46" s="31">
        <v>6000052789</v>
      </c>
      <c r="G46" s="31" t="s">
        <v>2610</v>
      </c>
      <c r="H46" s="31">
        <v>9</v>
      </c>
      <c r="I46" s="83">
        <v>9</v>
      </c>
      <c r="J46" s="31">
        <v>0</v>
      </c>
      <c r="K46" s="80" t="s">
        <v>530</v>
      </c>
      <c r="L46" s="31"/>
      <c r="M46" s="28"/>
      <c r="N46" s="31" t="s">
        <v>2484</v>
      </c>
      <c r="O46" s="81">
        <f t="shared" si="0"/>
        <v>46225</v>
      </c>
      <c r="P46" s="28"/>
      <c r="Q46" s="28"/>
      <c r="R46" s="28"/>
      <c r="S46" s="28"/>
      <c r="T46" s="28"/>
    </row>
    <row r="47" ht="12.5" spans="1:20">
      <c r="A47" s="31">
        <v>45</v>
      </c>
      <c r="B47" s="31" t="s">
        <v>19</v>
      </c>
      <c r="C47" s="31" t="s">
        <v>2569</v>
      </c>
      <c r="D47" s="63">
        <v>46224</v>
      </c>
      <c r="E47" s="31" t="s">
        <v>2570</v>
      </c>
      <c r="F47" s="31">
        <v>6000052789</v>
      </c>
      <c r="G47" s="31">
        <v>516300350726201</v>
      </c>
      <c r="H47" s="31">
        <v>1</v>
      </c>
      <c r="I47" s="31">
        <v>0</v>
      </c>
      <c r="J47" s="31">
        <v>1</v>
      </c>
      <c r="K47" s="80" t="s">
        <v>2588</v>
      </c>
      <c r="L47" s="80" t="s">
        <v>3038</v>
      </c>
      <c r="M47" s="28" t="s">
        <v>3064</v>
      </c>
      <c r="N47" s="31" t="s">
        <v>2484</v>
      </c>
      <c r="O47" s="81">
        <f t="shared" si="0"/>
        <v>46225</v>
      </c>
      <c r="P47" s="82" t="s">
        <v>2868</v>
      </c>
      <c r="Q47" s="28" t="s">
        <v>24</v>
      </c>
      <c r="R47" s="28" t="s">
        <v>1671</v>
      </c>
      <c r="S47" s="28" t="s">
        <v>2224</v>
      </c>
      <c r="T47" s="28"/>
    </row>
    <row r="48" ht="12.5" spans="1:20">
      <c r="A48" s="31">
        <v>46</v>
      </c>
      <c r="B48" s="31" t="s">
        <v>19</v>
      </c>
      <c r="C48" s="31" t="s">
        <v>2569</v>
      </c>
      <c r="D48" s="63">
        <v>46224</v>
      </c>
      <c r="E48" s="31" t="s">
        <v>2570</v>
      </c>
      <c r="F48" s="31">
        <v>6000052789</v>
      </c>
      <c r="G48" s="31" t="s">
        <v>2611</v>
      </c>
      <c r="H48" s="31">
        <v>11</v>
      </c>
      <c r="I48" s="83">
        <v>11</v>
      </c>
      <c r="J48" s="31">
        <v>0</v>
      </c>
      <c r="K48" s="80" t="s">
        <v>530</v>
      </c>
      <c r="L48" s="31"/>
      <c r="M48" s="28"/>
      <c r="N48" s="31" t="s">
        <v>2484</v>
      </c>
      <c r="O48" s="81">
        <f t="shared" si="0"/>
        <v>46225</v>
      </c>
      <c r="P48" s="28"/>
      <c r="Q48" s="28"/>
      <c r="R48" s="28"/>
      <c r="S48" s="28"/>
      <c r="T48" s="28"/>
    </row>
    <row r="49" ht="12.5" spans="1:20">
      <c r="A49" s="31">
        <v>47</v>
      </c>
      <c r="B49" s="31" t="s">
        <v>19</v>
      </c>
      <c r="C49" s="31" t="s">
        <v>2569</v>
      </c>
      <c r="D49" s="63">
        <v>46225</v>
      </c>
      <c r="E49" s="31" t="s">
        <v>2570</v>
      </c>
      <c r="F49" s="31">
        <v>6000052789</v>
      </c>
      <c r="G49" s="31" t="s">
        <v>2612</v>
      </c>
      <c r="H49" s="31">
        <v>8</v>
      </c>
      <c r="I49" s="83">
        <v>8</v>
      </c>
      <c r="J49" s="31">
        <v>0</v>
      </c>
      <c r="K49" s="80" t="s">
        <v>530</v>
      </c>
      <c r="L49" s="31"/>
      <c r="M49" s="28"/>
      <c r="N49" s="31" t="s">
        <v>2484</v>
      </c>
      <c r="O49" s="81">
        <f t="shared" si="0"/>
        <v>46226</v>
      </c>
      <c r="P49" s="28"/>
      <c r="Q49" s="28" t="s">
        <v>24</v>
      </c>
      <c r="R49" s="28"/>
      <c r="S49" s="28"/>
      <c r="T49" s="28"/>
    </row>
    <row r="50" ht="12.5" spans="1:20">
      <c r="A50" s="31">
        <v>48</v>
      </c>
      <c r="B50" s="31" t="s">
        <v>19</v>
      </c>
      <c r="C50" s="31" t="s">
        <v>2569</v>
      </c>
      <c r="D50" s="63">
        <v>46225</v>
      </c>
      <c r="E50" s="31" t="s">
        <v>2570</v>
      </c>
      <c r="F50" s="31">
        <v>6000052789</v>
      </c>
      <c r="G50" s="31">
        <v>516300350726221</v>
      </c>
      <c r="H50" s="31">
        <v>1</v>
      </c>
      <c r="I50" s="31">
        <v>0</v>
      </c>
      <c r="J50" s="31">
        <v>1</v>
      </c>
      <c r="K50" s="80" t="s">
        <v>2582</v>
      </c>
      <c r="L50" s="80" t="s">
        <v>3193</v>
      </c>
      <c r="M50" s="28" t="s">
        <v>3194</v>
      </c>
      <c r="N50" s="31" t="s">
        <v>2484</v>
      </c>
      <c r="O50" s="81">
        <f t="shared" si="0"/>
        <v>46226</v>
      </c>
      <c r="P50" s="28" t="s">
        <v>3195</v>
      </c>
      <c r="Q50" s="28" t="s">
        <v>24</v>
      </c>
      <c r="R50" s="28" t="s">
        <v>2458</v>
      </c>
      <c r="S50" s="28" t="s">
        <v>2583</v>
      </c>
      <c r="T50" s="28"/>
    </row>
    <row r="51" ht="12.5" spans="1:20">
      <c r="A51" s="31">
        <v>49</v>
      </c>
      <c r="B51" s="31" t="s">
        <v>19</v>
      </c>
      <c r="C51" s="31" t="s">
        <v>2569</v>
      </c>
      <c r="D51" s="63">
        <v>46225</v>
      </c>
      <c r="E51" s="31" t="s">
        <v>2570</v>
      </c>
      <c r="F51" s="31">
        <v>6000052789</v>
      </c>
      <c r="G51" s="31" t="s">
        <v>2613</v>
      </c>
      <c r="H51" s="31">
        <v>49</v>
      </c>
      <c r="I51" s="83">
        <v>49</v>
      </c>
      <c r="J51" s="31">
        <v>0</v>
      </c>
      <c r="K51" s="80" t="s">
        <v>530</v>
      </c>
      <c r="L51" s="31"/>
      <c r="M51" s="28"/>
      <c r="N51" s="31" t="s">
        <v>2484</v>
      </c>
      <c r="O51" s="81">
        <f t="shared" si="0"/>
        <v>46226</v>
      </c>
      <c r="P51" s="28"/>
      <c r="Q51" s="28"/>
      <c r="R51" s="28"/>
      <c r="S51" s="28"/>
      <c r="T51" s="28"/>
    </row>
    <row r="52" ht="12.5" spans="1:20">
      <c r="A52" s="31">
        <v>50</v>
      </c>
      <c r="B52" s="31" t="s">
        <v>19</v>
      </c>
      <c r="C52" s="31" t="s">
        <v>2569</v>
      </c>
      <c r="D52" s="63">
        <v>46226</v>
      </c>
      <c r="E52" s="31" t="s">
        <v>2570</v>
      </c>
      <c r="F52" s="31">
        <v>6000052789</v>
      </c>
      <c r="G52" s="31" t="s">
        <v>2614</v>
      </c>
      <c r="H52" s="31">
        <v>20</v>
      </c>
      <c r="I52" s="83">
        <v>20</v>
      </c>
      <c r="J52" s="31">
        <v>0</v>
      </c>
      <c r="K52" s="80" t="s">
        <v>22</v>
      </c>
      <c r="L52" s="28"/>
      <c r="M52" s="28"/>
      <c r="N52" s="31" t="s">
        <v>2484</v>
      </c>
      <c r="O52" s="81">
        <f t="shared" si="0"/>
        <v>46227</v>
      </c>
      <c r="P52" s="28"/>
      <c r="Q52" s="28" t="s">
        <v>24</v>
      </c>
      <c r="R52" s="28"/>
      <c r="S52" s="28"/>
      <c r="T52" s="28"/>
    </row>
    <row r="53" ht="12.5" spans="1:20">
      <c r="A53" s="31">
        <v>51</v>
      </c>
      <c r="B53" s="31" t="s">
        <v>19</v>
      </c>
      <c r="C53" s="31" t="s">
        <v>2569</v>
      </c>
      <c r="D53" s="63">
        <v>46227</v>
      </c>
      <c r="E53" s="31" t="s">
        <v>2570</v>
      </c>
      <c r="F53" s="31">
        <v>6000052789</v>
      </c>
      <c r="G53" s="31" t="s">
        <v>2615</v>
      </c>
      <c r="H53" s="31">
        <v>46</v>
      </c>
      <c r="I53" s="83">
        <v>46</v>
      </c>
      <c r="J53" s="31">
        <v>0</v>
      </c>
      <c r="K53" s="80" t="s">
        <v>22</v>
      </c>
      <c r="L53" s="28"/>
      <c r="M53" s="28"/>
      <c r="N53" s="31" t="s">
        <v>2484</v>
      </c>
      <c r="O53" s="81">
        <f t="shared" si="0"/>
        <v>46228</v>
      </c>
      <c r="P53" s="28"/>
      <c r="Q53" s="28" t="s">
        <v>24</v>
      </c>
      <c r="R53" s="28"/>
      <c r="S53" s="28"/>
      <c r="T53" s="28"/>
    </row>
    <row r="54" ht="12.5" spans="1:20">
      <c r="A54" s="31">
        <v>52</v>
      </c>
      <c r="B54" s="31" t="s">
        <v>19</v>
      </c>
      <c r="C54" s="31" t="s">
        <v>2569</v>
      </c>
      <c r="D54" s="63">
        <v>46234</v>
      </c>
      <c r="E54" s="31" t="s">
        <v>2570</v>
      </c>
      <c r="F54" s="31">
        <v>6000052789</v>
      </c>
      <c r="G54" s="31" t="s">
        <v>2616</v>
      </c>
      <c r="H54" s="31">
        <v>20</v>
      </c>
      <c r="I54" s="83">
        <v>20</v>
      </c>
      <c r="J54" s="31">
        <v>0</v>
      </c>
      <c r="K54" s="80" t="s">
        <v>22</v>
      </c>
      <c r="L54" s="28"/>
      <c r="M54" s="28"/>
      <c r="N54" s="31" t="s">
        <v>2484</v>
      </c>
      <c r="O54" s="81">
        <f t="shared" si="0"/>
        <v>46235</v>
      </c>
      <c r="P54" s="28"/>
      <c r="Q54" s="28" t="s">
        <v>24</v>
      </c>
      <c r="R54" s="28"/>
      <c r="S54" s="28"/>
      <c r="T54" s="28"/>
    </row>
    <row r="55" ht="12.5" spans="1:20">
      <c r="A55" s="31">
        <v>53</v>
      </c>
      <c r="B55" s="31" t="s">
        <v>19</v>
      </c>
      <c r="C55" s="31" t="s">
        <v>2569</v>
      </c>
      <c r="D55" s="63">
        <v>46235</v>
      </c>
      <c r="E55" s="31" t="s">
        <v>2570</v>
      </c>
      <c r="F55" s="31">
        <v>6000052789</v>
      </c>
      <c r="G55" s="31" t="s">
        <v>2617</v>
      </c>
      <c r="H55" s="31">
        <v>32</v>
      </c>
      <c r="I55" s="83">
        <v>32</v>
      </c>
      <c r="J55" s="31">
        <v>0</v>
      </c>
      <c r="K55" s="80" t="s">
        <v>22</v>
      </c>
      <c r="L55" s="28"/>
      <c r="M55" s="28"/>
      <c r="N55" s="31" t="s">
        <v>2484</v>
      </c>
      <c r="O55" s="81">
        <f t="shared" si="0"/>
        <v>46236</v>
      </c>
      <c r="P55" s="28"/>
      <c r="Q55" s="28" t="s">
        <v>24</v>
      </c>
      <c r="R55" s="28"/>
      <c r="S55" s="28"/>
      <c r="T55" s="28"/>
    </row>
    <row r="56" ht="12.5" spans="1:20">
      <c r="A56" s="31">
        <v>54</v>
      </c>
      <c r="B56" s="31" t="s">
        <v>19</v>
      </c>
      <c r="C56" s="31" t="s">
        <v>2569</v>
      </c>
      <c r="D56" s="63">
        <v>46240</v>
      </c>
      <c r="E56" s="31" t="s">
        <v>2570</v>
      </c>
      <c r="F56" s="31">
        <v>6000052789</v>
      </c>
      <c r="G56" s="31" t="s">
        <v>2618</v>
      </c>
      <c r="H56" s="31">
        <v>12</v>
      </c>
      <c r="I56" s="83">
        <v>12</v>
      </c>
      <c r="J56" s="31">
        <v>0</v>
      </c>
      <c r="K56" s="80" t="s">
        <v>22</v>
      </c>
      <c r="L56" s="28"/>
      <c r="M56" s="28"/>
      <c r="N56" s="31" t="s">
        <v>2484</v>
      </c>
      <c r="O56" s="81">
        <f t="shared" si="0"/>
        <v>46241</v>
      </c>
      <c r="P56" s="28"/>
      <c r="Q56" s="28" t="s">
        <v>24</v>
      </c>
      <c r="R56" s="28"/>
      <c r="S56" s="28"/>
      <c r="T56" s="28"/>
    </row>
    <row r="57" ht="12.5" spans="1:20">
      <c r="A57" s="31">
        <v>55</v>
      </c>
      <c r="B57" s="31" t="s">
        <v>19</v>
      </c>
      <c r="C57" s="31" t="s">
        <v>2569</v>
      </c>
      <c r="D57" s="84">
        <v>46240</v>
      </c>
      <c r="E57" s="61" t="s">
        <v>2570</v>
      </c>
      <c r="F57" s="31">
        <v>6000052789</v>
      </c>
      <c r="G57" s="61" t="s">
        <v>2619</v>
      </c>
      <c r="H57" s="31">
        <v>50</v>
      </c>
      <c r="I57" s="83">
        <v>50</v>
      </c>
      <c r="J57" s="31">
        <v>0</v>
      </c>
      <c r="K57" s="80" t="s">
        <v>22</v>
      </c>
      <c r="L57" s="28"/>
      <c r="M57" s="28"/>
      <c r="N57" s="31" t="s">
        <v>2484</v>
      </c>
      <c r="O57" s="81">
        <f t="shared" si="0"/>
        <v>46241</v>
      </c>
      <c r="P57" s="28"/>
      <c r="Q57" s="28" t="s">
        <v>24</v>
      </c>
      <c r="R57" s="28"/>
      <c r="S57" s="28"/>
      <c r="T57" s="28"/>
    </row>
    <row r="58" ht="12.5" spans="1:20">
      <c r="A58" s="31">
        <v>56</v>
      </c>
      <c r="B58" s="31" t="s">
        <v>19</v>
      </c>
      <c r="C58" s="31" t="s">
        <v>2569</v>
      </c>
      <c r="D58" s="63">
        <v>46241</v>
      </c>
      <c r="E58" s="31" t="s">
        <v>2570</v>
      </c>
      <c r="F58" s="31">
        <v>6000052789</v>
      </c>
      <c r="G58" s="31" t="s">
        <v>2620</v>
      </c>
      <c r="H58" s="31">
        <v>11</v>
      </c>
      <c r="I58" s="83">
        <v>11</v>
      </c>
      <c r="J58" s="31">
        <v>0</v>
      </c>
      <c r="K58" s="80" t="s">
        <v>22</v>
      </c>
      <c r="L58" s="28"/>
      <c r="M58" s="28"/>
      <c r="N58" s="31" t="s">
        <v>2484</v>
      </c>
      <c r="O58" s="81">
        <f t="shared" si="0"/>
        <v>46242</v>
      </c>
      <c r="P58" s="28"/>
      <c r="Q58" s="28" t="s">
        <v>24</v>
      </c>
      <c r="R58" s="28"/>
      <c r="S58" s="28"/>
      <c r="T58" s="28"/>
    </row>
    <row r="59" ht="12.5" spans="1:20">
      <c r="A59" s="31">
        <v>57</v>
      </c>
      <c r="B59" s="31" t="s">
        <v>19</v>
      </c>
      <c r="C59" s="31" t="s">
        <v>2569</v>
      </c>
      <c r="D59" s="63">
        <v>46241</v>
      </c>
      <c r="E59" s="31" t="s">
        <v>2570</v>
      </c>
      <c r="F59" s="31">
        <v>6000052789</v>
      </c>
      <c r="G59" s="31">
        <v>516300350826062</v>
      </c>
      <c r="H59" s="31">
        <v>1</v>
      </c>
      <c r="I59" s="31">
        <v>0</v>
      </c>
      <c r="J59" s="31">
        <v>1</v>
      </c>
      <c r="K59" s="80" t="s">
        <v>2582</v>
      </c>
      <c r="L59" s="80" t="s">
        <v>3193</v>
      </c>
      <c r="M59" s="28" t="s">
        <v>3194</v>
      </c>
      <c r="N59" s="31" t="s">
        <v>2484</v>
      </c>
      <c r="O59" s="81">
        <f t="shared" si="0"/>
        <v>46242</v>
      </c>
      <c r="P59" s="28" t="s">
        <v>3195</v>
      </c>
      <c r="Q59" s="28" t="s">
        <v>24</v>
      </c>
      <c r="R59" s="28" t="s">
        <v>2458</v>
      </c>
      <c r="S59" s="28" t="s">
        <v>2583</v>
      </c>
      <c r="T59" s="28"/>
    </row>
    <row r="60" ht="12.5" spans="1:20">
      <c r="A60" s="31">
        <v>58</v>
      </c>
      <c r="B60" s="31" t="s">
        <v>19</v>
      </c>
      <c r="C60" s="31" t="s">
        <v>2569</v>
      </c>
      <c r="D60" s="63">
        <v>46241</v>
      </c>
      <c r="E60" s="31" t="s">
        <v>2570</v>
      </c>
      <c r="F60" s="31">
        <v>6000052789</v>
      </c>
      <c r="G60" s="31" t="s">
        <v>2621</v>
      </c>
      <c r="H60" s="31">
        <v>7</v>
      </c>
      <c r="I60" s="83">
        <v>7</v>
      </c>
      <c r="J60" s="31">
        <v>0</v>
      </c>
      <c r="K60" s="80" t="s">
        <v>22</v>
      </c>
      <c r="L60" s="28"/>
      <c r="M60" s="28"/>
      <c r="N60" s="31" t="s">
        <v>2484</v>
      </c>
      <c r="O60" s="81">
        <f t="shared" si="0"/>
        <v>46242</v>
      </c>
      <c r="P60" s="28"/>
      <c r="Q60" s="28" t="s">
        <v>24</v>
      </c>
      <c r="R60" s="28"/>
      <c r="S60" s="28"/>
      <c r="T60" s="28"/>
    </row>
    <row r="61" ht="12.5" spans="1:20">
      <c r="A61" s="31">
        <v>59</v>
      </c>
      <c r="B61" s="31" t="s">
        <v>19</v>
      </c>
      <c r="C61" s="31" t="s">
        <v>2569</v>
      </c>
      <c r="D61" s="63">
        <v>46241</v>
      </c>
      <c r="E61" s="31" t="s">
        <v>2570</v>
      </c>
      <c r="F61" s="31">
        <v>6000052789</v>
      </c>
      <c r="G61" s="31">
        <v>516300350826070</v>
      </c>
      <c r="H61" s="31">
        <v>1</v>
      </c>
      <c r="I61" s="31">
        <v>0</v>
      </c>
      <c r="J61" s="31">
        <v>1</v>
      </c>
      <c r="K61" s="80" t="s">
        <v>2582</v>
      </c>
      <c r="L61" s="80" t="s">
        <v>3193</v>
      </c>
      <c r="M61" s="28" t="s">
        <v>3194</v>
      </c>
      <c r="N61" s="31" t="s">
        <v>2484</v>
      </c>
      <c r="O61" s="81">
        <f t="shared" si="0"/>
        <v>46242</v>
      </c>
      <c r="P61" s="28" t="s">
        <v>3195</v>
      </c>
      <c r="Q61" s="28" t="s">
        <v>24</v>
      </c>
      <c r="R61" s="28" t="s">
        <v>2458</v>
      </c>
      <c r="S61" s="28" t="s">
        <v>2583</v>
      </c>
      <c r="T61" s="28"/>
    </row>
    <row r="62" ht="12.5" spans="1:20">
      <c r="A62" s="31">
        <v>60</v>
      </c>
      <c r="B62" s="31" t="s">
        <v>19</v>
      </c>
      <c r="C62" s="31" t="s">
        <v>2569</v>
      </c>
      <c r="D62" s="63">
        <v>46241</v>
      </c>
      <c r="E62" s="31" t="s">
        <v>2570</v>
      </c>
      <c r="F62" s="31">
        <v>6000052789</v>
      </c>
      <c r="G62" s="31" t="s">
        <v>2622</v>
      </c>
      <c r="H62" s="31">
        <v>20</v>
      </c>
      <c r="I62" s="83">
        <v>20</v>
      </c>
      <c r="J62" s="31">
        <v>0</v>
      </c>
      <c r="K62" s="80" t="s">
        <v>22</v>
      </c>
      <c r="L62" s="28"/>
      <c r="M62" s="28"/>
      <c r="N62" s="31" t="s">
        <v>2484</v>
      </c>
      <c r="O62" s="81">
        <f t="shared" si="0"/>
        <v>46242</v>
      </c>
      <c r="P62" s="28"/>
      <c r="Q62" s="28" t="s">
        <v>24</v>
      </c>
      <c r="R62" s="28"/>
      <c r="S62" s="28"/>
      <c r="T62" s="28"/>
    </row>
    <row r="63" ht="12.5" spans="1:20">
      <c r="A63" s="31">
        <v>61</v>
      </c>
      <c r="B63" s="31" t="s">
        <v>19</v>
      </c>
      <c r="C63" s="31" t="s">
        <v>2569</v>
      </c>
      <c r="D63" s="63">
        <v>46242</v>
      </c>
      <c r="E63" s="31" t="s">
        <v>2570</v>
      </c>
      <c r="F63" s="31">
        <v>6000052789</v>
      </c>
      <c r="G63" s="31">
        <v>516300350826091</v>
      </c>
      <c r="H63" s="31">
        <v>1</v>
      </c>
      <c r="I63" s="31">
        <v>0</v>
      </c>
      <c r="J63" s="31">
        <v>1</v>
      </c>
      <c r="K63" s="80" t="s">
        <v>2582</v>
      </c>
      <c r="L63" s="80" t="s">
        <v>3193</v>
      </c>
      <c r="M63" s="28" t="s">
        <v>3194</v>
      </c>
      <c r="N63" s="31" t="s">
        <v>2484</v>
      </c>
      <c r="O63" s="81">
        <f t="shared" si="0"/>
        <v>46243</v>
      </c>
      <c r="P63" s="28" t="s">
        <v>3195</v>
      </c>
      <c r="Q63" s="28" t="s">
        <v>24</v>
      </c>
      <c r="R63" s="28" t="s">
        <v>2458</v>
      </c>
      <c r="S63" s="28" t="s">
        <v>2583</v>
      </c>
      <c r="T63" s="28"/>
    </row>
    <row r="64" ht="12.5" spans="1:20">
      <c r="A64" s="31">
        <v>62</v>
      </c>
      <c r="B64" s="31" t="s">
        <v>19</v>
      </c>
      <c r="C64" s="31" t="s">
        <v>2569</v>
      </c>
      <c r="D64" s="63">
        <v>46242</v>
      </c>
      <c r="E64" s="31" t="s">
        <v>2570</v>
      </c>
      <c r="F64" s="31">
        <v>6000052789</v>
      </c>
      <c r="G64" s="31" t="s">
        <v>2623</v>
      </c>
      <c r="H64" s="31">
        <v>51</v>
      </c>
      <c r="I64" s="83">
        <v>51</v>
      </c>
      <c r="J64" s="31">
        <v>0</v>
      </c>
      <c r="K64" s="80" t="s">
        <v>22</v>
      </c>
      <c r="L64" s="28"/>
      <c r="M64" s="28"/>
      <c r="N64" s="31" t="s">
        <v>2484</v>
      </c>
      <c r="O64" s="81">
        <f t="shared" si="0"/>
        <v>46243</v>
      </c>
      <c r="P64" s="28"/>
      <c r="Q64" s="28" t="s">
        <v>24</v>
      </c>
      <c r="R64" s="28"/>
      <c r="S64" s="28"/>
      <c r="T64" s="28"/>
    </row>
    <row r="65" ht="12.5" spans="1:20">
      <c r="A65" s="31">
        <v>63</v>
      </c>
      <c r="B65" s="31" t="s">
        <v>19</v>
      </c>
      <c r="C65" s="31" t="s">
        <v>2569</v>
      </c>
      <c r="D65" s="63">
        <v>46244</v>
      </c>
      <c r="E65" s="31" t="s">
        <v>2570</v>
      </c>
      <c r="F65" s="31">
        <v>6000052789</v>
      </c>
      <c r="G65" s="31" t="s">
        <v>2624</v>
      </c>
      <c r="H65" s="31">
        <v>48</v>
      </c>
      <c r="I65" s="83">
        <v>48</v>
      </c>
      <c r="J65" s="31">
        <v>0</v>
      </c>
      <c r="K65" s="80" t="s">
        <v>22</v>
      </c>
      <c r="L65" s="28"/>
      <c r="M65" s="28"/>
      <c r="N65" s="31" t="s">
        <v>2484</v>
      </c>
      <c r="O65" s="81">
        <f t="shared" si="0"/>
        <v>46245</v>
      </c>
      <c r="P65" s="28"/>
      <c r="Q65" s="28" t="s">
        <v>24</v>
      </c>
      <c r="R65" s="28"/>
      <c r="S65" s="28"/>
      <c r="T65" s="28"/>
    </row>
    <row r="66" ht="12.5" spans="1:20">
      <c r="A66" s="31">
        <v>64</v>
      </c>
      <c r="B66" s="31" t="s">
        <v>19</v>
      </c>
      <c r="C66" s="31" t="s">
        <v>2625</v>
      </c>
      <c r="D66" s="63">
        <v>46245</v>
      </c>
      <c r="E66" s="31" t="s">
        <v>2570</v>
      </c>
      <c r="F66" s="31">
        <v>6000052789</v>
      </c>
      <c r="G66" s="31" t="s">
        <v>2626</v>
      </c>
      <c r="H66" s="31">
        <v>32</v>
      </c>
      <c r="I66" s="83">
        <v>32</v>
      </c>
      <c r="J66" s="31">
        <v>0</v>
      </c>
      <c r="K66" s="80" t="s">
        <v>22</v>
      </c>
      <c r="L66" s="28"/>
      <c r="M66" s="28"/>
      <c r="N66" s="31" t="s">
        <v>2484</v>
      </c>
      <c r="O66" s="81">
        <f t="shared" si="0"/>
        <v>46246</v>
      </c>
      <c r="P66" s="28"/>
      <c r="Q66" s="28" t="s">
        <v>24</v>
      </c>
      <c r="R66" s="28"/>
      <c r="S66" s="28"/>
      <c r="T66" s="28"/>
    </row>
    <row r="67" ht="12.5" spans="1:20">
      <c r="A67" s="31">
        <v>65</v>
      </c>
      <c r="B67" s="31" t="s">
        <v>19</v>
      </c>
      <c r="C67" s="31" t="s">
        <v>2625</v>
      </c>
      <c r="D67" s="63">
        <v>46246</v>
      </c>
      <c r="E67" s="31" t="s">
        <v>2570</v>
      </c>
      <c r="F67" s="31">
        <v>6000052789</v>
      </c>
      <c r="G67" s="31" t="s">
        <v>2627</v>
      </c>
      <c r="H67" s="31">
        <v>14</v>
      </c>
      <c r="I67" s="83">
        <v>14</v>
      </c>
      <c r="J67" s="31">
        <v>0</v>
      </c>
      <c r="K67" s="80" t="s">
        <v>22</v>
      </c>
      <c r="L67" s="28"/>
      <c r="M67" s="28"/>
      <c r="N67" s="31" t="s">
        <v>2484</v>
      </c>
      <c r="O67" s="81">
        <f t="shared" ref="O67:O90" si="1">D67+1</f>
        <v>46247</v>
      </c>
      <c r="P67" s="28"/>
      <c r="Q67" s="28" t="s">
        <v>24</v>
      </c>
      <c r="R67" s="28"/>
      <c r="S67" s="28"/>
      <c r="T67" s="28"/>
    </row>
    <row r="68" ht="12.5" spans="1:20">
      <c r="A68" s="31">
        <v>66</v>
      </c>
      <c r="B68" s="31" t="s">
        <v>19</v>
      </c>
      <c r="C68" s="31" t="s">
        <v>2625</v>
      </c>
      <c r="D68" s="63">
        <v>46248</v>
      </c>
      <c r="E68" s="31" t="s">
        <v>2570</v>
      </c>
      <c r="F68" s="31">
        <v>6000052789</v>
      </c>
      <c r="G68" s="31" t="s">
        <v>2628</v>
      </c>
      <c r="H68" s="31">
        <v>60</v>
      </c>
      <c r="I68" s="83">
        <v>60</v>
      </c>
      <c r="J68" s="31">
        <v>0</v>
      </c>
      <c r="K68" s="80" t="s">
        <v>22</v>
      </c>
      <c r="L68" s="28"/>
      <c r="M68" s="28"/>
      <c r="N68" s="31" t="s">
        <v>2484</v>
      </c>
      <c r="O68" s="81">
        <f t="shared" si="1"/>
        <v>46249</v>
      </c>
      <c r="P68" s="28"/>
      <c r="Q68" s="28" t="s">
        <v>24</v>
      </c>
      <c r="R68" s="28"/>
      <c r="S68" s="28"/>
      <c r="T68" s="28"/>
    </row>
    <row r="69" ht="12.5" spans="1:20">
      <c r="A69" s="31">
        <v>67</v>
      </c>
      <c r="B69" s="31" t="s">
        <v>19</v>
      </c>
      <c r="C69" s="31" t="s">
        <v>2625</v>
      </c>
      <c r="D69" s="63">
        <v>46251</v>
      </c>
      <c r="E69" s="31" t="s">
        <v>2570</v>
      </c>
      <c r="F69" s="31">
        <v>6000052789</v>
      </c>
      <c r="G69" s="31" t="s">
        <v>2629</v>
      </c>
      <c r="H69" s="31">
        <v>70</v>
      </c>
      <c r="I69" s="83">
        <v>70</v>
      </c>
      <c r="J69" s="31">
        <v>0</v>
      </c>
      <c r="K69" s="80" t="s">
        <v>22</v>
      </c>
      <c r="L69" s="28"/>
      <c r="M69" s="28"/>
      <c r="N69" s="31" t="s">
        <v>2484</v>
      </c>
      <c r="O69" s="81">
        <f t="shared" si="1"/>
        <v>46252</v>
      </c>
      <c r="P69" s="28"/>
      <c r="Q69" s="28" t="s">
        <v>24</v>
      </c>
      <c r="R69" s="28"/>
      <c r="S69" s="28"/>
      <c r="T69" s="28"/>
    </row>
    <row r="70" ht="12.5" spans="1:20">
      <c r="A70" s="31">
        <v>68</v>
      </c>
      <c r="B70" s="31" t="s">
        <v>19</v>
      </c>
      <c r="C70" s="31" t="s">
        <v>2625</v>
      </c>
      <c r="D70" s="63">
        <v>46254</v>
      </c>
      <c r="E70" s="31" t="s">
        <v>2570</v>
      </c>
      <c r="F70" s="31">
        <v>6000052789</v>
      </c>
      <c r="G70" s="31" t="s">
        <v>2630</v>
      </c>
      <c r="H70" s="31">
        <v>52</v>
      </c>
      <c r="I70" s="83">
        <v>52</v>
      </c>
      <c r="J70" s="31">
        <v>0</v>
      </c>
      <c r="K70" s="80" t="s">
        <v>22</v>
      </c>
      <c r="L70" s="28"/>
      <c r="M70" s="28"/>
      <c r="N70" s="31" t="s">
        <v>2484</v>
      </c>
      <c r="O70" s="81">
        <f t="shared" si="1"/>
        <v>46255</v>
      </c>
      <c r="P70" s="28"/>
      <c r="Q70" s="28" t="s">
        <v>24</v>
      </c>
      <c r="R70" s="28"/>
      <c r="S70" s="28"/>
      <c r="T70" s="28"/>
    </row>
    <row r="71" ht="12.5" spans="1:20">
      <c r="A71" s="31">
        <v>69</v>
      </c>
      <c r="B71" s="31" t="s">
        <v>19</v>
      </c>
      <c r="C71" s="31" t="s">
        <v>2625</v>
      </c>
      <c r="D71" s="63">
        <v>46256</v>
      </c>
      <c r="E71" s="31" t="s">
        <v>2570</v>
      </c>
      <c r="F71" s="31">
        <v>6000052789</v>
      </c>
      <c r="G71" s="31" t="s">
        <v>2631</v>
      </c>
      <c r="H71" s="31">
        <v>82</v>
      </c>
      <c r="I71" s="83">
        <v>82</v>
      </c>
      <c r="J71" s="31">
        <v>0</v>
      </c>
      <c r="K71" s="80" t="s">
        <v>22</v>
      </c>
      <c r="L71" s="28"/>
      <c r="M71" s="28"/>
      <c r="N71" s="31" t="s">
        <v>2484</v>
      </c>
      <c r="O71" s="81">
        <f t="shared" si="1"/>
        <v>46257</v>
      </c>
      <c r="P71" s="28"/>
      <c r="Q71" s="28" t="s">
        <v>24</v>
      </c>
      <c r="R71" s="28"/>
      <c r="S71" s="28"/>
      <c r="T71" s="28"/>
    </row>
    <row r="72" ht="12.5" spans="1:20">
      <c r="A72" s="31">
        <v>70</v>
      </c>
      <c r="B72" s="31" t="s">
        <v>19</v>
      </c>
      <c r="C72" s="31" t="s">
        <v>2625</v>
      </c>
      <c r="D72" s="63">
        <v>46258</v>
      </c>
      <c r="E72" s="31" t="s">
        <v>2570</v>
      </c>
      <c r="F72" s="31">
        <v>6000052789</v>
      </c>
      <c r="G72" s="31" t="s">
        <v>2632</v>
      </c>
      <c r="H72" s="31">
        <v>40</v>
      </c>
      <c r="I72" s="83">
        <v>40</v>
      </c>
      <c r="J72" s="31">
        <v>0</v>
      </c>
      <c r="K72" s="80" t="s">
        <v>22</v>
      </c>
      <c r="L72" s="28"/>
      <c r="M72" s="28"/>
      <c r="N72" s="31" t="s">
        <v>2484</v>
      </c>
      <c r="O72" s="81">
        <f t="shared" si="1"/>
        <v>46259</v>
      </c>
      <c r="P72" s="28"/>
      <c r="Q72" s="28" t="s">
        <v>24</v>
      </c>
      <c r="R72" s="28"/>
      <c r="S72" s="28"/>
      <c r="T72" s="28"/>
    </row>
    <row r="73" ht="12.5" spans="1:20">
      <c r="A73" s="31">
        <v>71</v>
      </c>
      <c r="B73" s="31" t="s">
        <v>19</v>
      </c>
      <c r="C73" s="31" t="s">
        <v>2625</v>
      </c>
      <c r="D73" s="63">
        <v>46262</v>
      </c>
      <c r="E73" s="31" t="s">
        <v>2570</v>
      </c>
      <c r="F73" s="31">
        <v>6000052789</v>
      </c>
      <c r="G73" s="31" t="s">
        <v>2633</v>
      </c>
      <c r="H73" s="31">
        <v>160</v>
      </c>
      <c r="I73" s="83">
        <v>160</v>
      </c>
      <c r="J73" s="31">
        <v>0</v>
      </c>
      <c r="K73" s="80" t="s">
        <v>22</v>
      </c>
      <c r="L73" s="28"/>
      <c r="M73" s="28"/>
      <c r="N73" s="31" t="s">
        <v>2484</v>
      </c>
      <c r="O73" s="81">
        <f t="shared" si="1"/>
        <v>46263</v>
      </c>
      <c r="P73" s="28"/>
      <c r="Q73" s="28" t="s">
        <v>24</v>
      </c>
      <c r="R73" s="28"/>
      <c r="S73" s="28"/>
      <c r="T73" s="28"/>
    </row>
    <row r="74" ht="12.5" spans="1:20">
      <c r="A74" s="31">
        <v>72</v>
      </c>
      <c r="B74" s="31" t="s">
        <v>19</v>
      </c>
      <c r="C74" s="31" t="s">
        <v>2625</v>
      </c>
      <c r="D74" s="63">
        <v>46262</v>
      </c>
      <c r="E74" s="31" t="s">
        <v>2570</v>
      </c>
      <c r="F74" s="31">
        <v>6000052789</v>
      </c>
      <c r="G74" s="31" t="s">
        <v>2634</v>
      </c>
      <c r="H74" s="31">
        <v>100</v>
      </c>
      <c r="I74" s="83">
        <v>100</v>
      </c>
      <c r="J74" s="31">
        <v>0</v>
      </c>
      <c r="K74" s="80" t="s">
        <v>22</v>
      </c>
      <c r="L74" s="28"/>
      <c r="M74" s="28"/>
      <c r="N74" s="31" t="s">
        <v>2484</v>
      </c>
      <c r="O74" s="81">
        <f t="shared" si="1"/>
        <v>46263</v>
      </c>
      <c r="P74" s="28"/>
      <c r="Q74" s="28" t="s">
        <v>24</v>
      </c>
      <c r="R74" s="28"/>
      <c r="S74" s="28"/>
      <c r="T74" s="28"/>
    </row>
    <row r="75" ht="12.5" spans="1:20">
      <c r="A75" s="31">
        <v>73</v>
      </c>
      <c r="B75" s="31" t="s">
        <v>19</v>
      </c>
      <c r="C75" s="31" t="s">
        <v>2625</v>
      </c>
      <c r="D75" s="63">
        <v>46265</v>
      </c>
      <c r="E75" s="31" t="s">
        <v>2570</v>
      </c>
      <c r="F75" s="31">
        <v>6000052789</v>
      </c>
      <c r="G75" s="31" t="s">
        <v>2635</v>
      </c>
      <c r="H75" s="31">
        <v>78</v>
      </c>
      <c r="I75" s="83">
        <v>78</v>
      </c>
      <c r="J75" s="31">
        <v>0</v>
      </c>
      <c r="K75" s="80" t="s">
        <v>22</v>
      </c>
      <c r="L75" s="28"/>
      <c r="M75" s="28"/>
      <c r="N75" s="31" t="s">
        <v>2484</v>
      </c>
      <c r="O75" s="81">
        <f t="shared" si="1"/>
        <v>46266</v>
      </c>
      <c r="P75" s="28"/>
      <c r="Q75" s="28" t="s">
        <v>24</v>
      </c>
      <c r="R75" s="28"/>
      <c r="S75" s="28"/>
      <c r="T75" s="28"/>
    </row>
    <row r="76" ht="12.5" spans="1:20">
      <c r="A76" s="31">
        <v>74</v>
      </c>
      <c r="B76" s="31" t="s">
        <v>19</v>
      </c>
      <c r="C76" s="31" t="s">
        <v>2625</v>
      </c>
      <c r="D76" s="63">
        <v>46270</v>
      </c>
      <c r="E76" s="31" t="s">
        <v>2570</v>
      </c>
      <c r="F76" s="31">
        <v>6000052789</v>
      </c>
      <c r="G76" s="31" t="s">
        <v>2636</v>
      </c>
      <c r="H76" s="31">
        <v>100</v>
      </c>
      <c r="I76" s="83">
        <v>100</v>
      </c>
      <c r="J76" s="31">
        <v>0</v>
      </c>
      <c r="K76" s="80" t="s">
        <v>22</v>
      </c>
      <c r="L76" s="28"/>
      <c r="M76" s="28"/>
      <c r="N76" s="31" t="s">
        <v>2484</v>
      </c>
      <c r="O76" s="81">
        <f t="shared" si="1"/>
        <v>46271</v>
      </c>
      <c r="P76" s="28"/>
      <c r="Q76" s="28" t="s">
        <v>24</v>
      </c>
      <c r="R76" s="28"/>
      <c r="S76" s="28"/>
      <c r="T76" s="28"/>
    </row>
    <row r="77" ht="12.5" spans="1:20">
      <c r="A77" s="31">
        <v>75</v>
      </c>
      <c r="B77" s="31" t="s">
        <v>19</v>
      </c>
      <c r="C77" s="31" t="s">
        <v>2625</v>
      </c>
      <c r="D77" s="63">
        <v>46273</v>
      </c>
      <c r="E77" s="31" t="s">
        <v>2570</v>
      </c>
      <c r="F77" s="31">
        <v>6000052789</v>
      </c>
      <c r="G77" s="31" t="s">
        <v>2637</v>
      </c>
      <c r="H77" s="31">
        <v>60</v>
      </c>
      <c r="I77" s="83">
        <v>60</v>
      </c>
      <c r="J77" s="31">
        <v>0</v>
      </c>
      <c r="K77" s="80" t="s">
        <v>22</v>
      </c>
      <c r="L77" s="28"/>
      <c r="M77" s="28"/>
      <c r="N77" s="31" t="s">
        <v>2484</v>
      </c>
      <c r="O77" s="81">
        <f t="shared" si="1"/>
        <v>46274</v>
      </c>
      <c r="P77" s="28"/>
      <c r="Q77" s="28" t="s">
        <v>24</v>
      </c>
      <c r="R77" s="28"/>
      <c r="S77" s="28"/>
      <c r="T77" s="28"/>
    </row>
    <row r="78" ht="12.5" spans="1:20">
      <c r="A78" s="31">
        <v>76</v>
      </c>
      <c r="B78" s="31" t="s">
        <v>19</v>
      </c>
      <c r="C78" s="31" t="s">
        <v>2625</v>
      </c>
      <c r="D78" s="63">
        <v>46274</v>
      </c>
      <c r="E78" s="31" t="s">
        <v>2570</v>
      </c>
      <c r="F78" s="31">
        <v>6000052789</v>
      </c>
      <c r="G78" s="31" t="s">
        <v>2638</v>
      </c>
      <c r="H78" s="31">
        <v>89</v>
      </c>
      <c r="I78" s="83">
        <v>89</v>
      </c>
      <c r="J78" s="31">
        <v>0</v>
      </c>
      <c r="K78" s="80" t="s">
        <v>22</v>
      </c>
      <c r="L78" s="28"/>
      <c r="M78" s="28"/>
      <c r="N78" s="31" t="s">
        <v>2484</v>
      </c>
      <c r="O78" s="81">
        <f t="shared" si="1"/>
        <v>46275</v>
      </c>
      <c r="P78" s="28"/>
      <c r="Q78" s="28" t="s">
        <v>24</v>
      </c>
      <c r="R78" s="28"/>
      <c r="S78" s="28"/>
      <c r="T78" s="28"/>
    </row>
    <row r="79" ht="12.5" spans="1:20">
      <c r="A79" s="31">
        <v>77</v>
      </c>
      <c r="B79" s="31" t="s">
        <v>19</v>
      </c>
      <c r="C79" s="31" t="s">
        <v>2625</v>
      </c>
      <c r="D79" s="63">
        <v>46274</v>
      </c>
      <c r="E79" s="31" t="s">
        <v>2570</v>
      </c>
      <c r="F79" s="31">
        <v>6000052789</v>
      </c>
      <c r="G79" s="31">
        <v>516300350926250</v>
      </c>
      <c r="H79" s="31">
        <v>1</v>
      </c>
      <c r="I79" s="31">
        <v>0</v>
      </c>
      <c r="J79" s="31">
        <v>1</v>
      </c>
      <c r="K79" s="80" t="s">
        <v>2582</v>
      </c>
      <c r="L79" s="80" t="s">
        <v>3193</v>
      </c>
      <c r="M79" s="28" t="s">
        <v>3194</v>
      </c>
      <c r="N79" s="31" t="s">
        <v>2484</v>
      </c>
      <c r="O79" s="81">
        <f t="shared" si="1"/>
        <v>46275</v>
      </c>
      <c r="P79" s="28" t="s">
        <v>3195</v>
      </c>
      <c r="Q79" s="28" t="s">
        <v>24</v>
      </c>
      <c r="R79" s="28" t="s">
        <v>2458</v>
      </c>
      <c r="S79" s="28" t="s">
        <v>2583</v>
      </c>
      <c r="T79" s="28"/>
    </row>
    <row r="80" ht="12.5" spans="1:20">
      <c r="A80" s="31">
        <v>78</v>
      </c>
      <c r="B80" s="31" t="s">
        <v>19</v>
      </c>
      <c r="C80" s="31" t="s">
        <v>2625</v>
      </c>
      <c r="D80" s="63">
        <v>46274</v>
      </c>
      <c r="E80" s="31" t="s">
        <v>2570</v>
      </c>
      <c r="F80" s="31">
        <v>6000052789</v>
      </c>
      <c r="G80" s="31" t="s">
        <v>2639</v>
      </c>
      <c r="H80" s="31">
        <v>20</v>
      </c>
      <c r="I80" s="83">
        <v>20</v>
      </c>
      <c r="J80" s="31">
        <v>0</v>
      </c>
      <c r="K80" s="80" t="s">
        <v>22</v>
      </c>
      <c r="L80" s="28"/>
      <c r="M80" s="28"/>
      <c r="N80" s="31" t="s">
        <v>2484</v>
      </c>
      <c r="O80" s="81">
        <f t="shared" si="1"/>
        <v>46275</v>
      </c>
      <c r="P80" s="28"/>
      <c r="Q80" s="28" t="s">
        <v>24</v>
      </c>
      <c r="R80" s="28"/>
      <c r="S80" s="28"/>
      <c r="T80" s="28"/>
    </row>
    <row r="81" ht="12.5" spans="1:20">
      <c r="A81" s="31">
        <v>79</v>
      </c>
      <c r="B81" s="31" t="s">
        <v>19</v>
      </c>
      <c r="C81" s="31" t="s">
        <v>2625</v>
      </c>
      <c r="D81" s="63">
        <v>46274</v>
      </c>
      <c r="E81" s="31" t="s">
        <v>2570</v>
      </c>
      <c r="F81" s="31">
        <v>6000052789</v>
      </c>
      <c r="G81" s="31">
        <v>516300350926271</v>
      </c>
      <c r="H81" s="31">
        <v>1</v>
      </c>
      <c r="I81" s="31">
        <v>0</v>
      </c>
      <c r="J81" s="31">
        <v>1</v>
      </c>
      <c r="K81" s="80" t="s">
        <v>2582</v>
      </c>
      <c r="L81" s="80" t="s">
        <v>3193</v>
      </c>
      <c r="M81" s="28" t="s">
        <v>3194</v>
      </c>
      <c r="N81" s="31" t="s">
        <v>2484</v>
      </c>
      <c r="O81" s="81">
        <f t="shared" si="1"/>
        <v>46275</v>
      </c>
      <c r="P81" s="28" t="s">
        <v>3195</v>
      </c>
      <c r="Q81" s="28" t="s">
        <v>24</v>
      </c>
      <c r="R81" s="28" t="s">
        <v>2458</v>
      </c>
      <c r="S81" s="28" t="s">
        <v>2583</v>
      </c>
      <c r="T81" s="28"/>
    </row>
    <row r="82" ht="12.5" spans="1:20">
      <c r="A82" s="31">
        <v>80</v>
      </c>
      <c r="B82" s="31" t="s">
        <v>19</v>
      </c>
      <c r="C82" s="31" t="s">
        <v>2625</v>
      </c>
      <c r="D82" s="63">
        <v>46274</v>
      </c>
      <c r="E82" s="31" t="s">
        <v>2570</v>
      </c>
      <c r="F82" s="31">
        <v>6000052789</v>
      </c>
      <c r="G82" s="31" t="s">
        <v>2640</v>
      </c>
      <c r="H82" s="31">
        <v>9</v>
      </c>
      <c r="I82" s="83">
        <v>9</v>
      </c>
      <c r="J82" s="31">
        <v>0</v>
      </c>
      <c r="K82" s="80" t="s">
        <v>22</v>
      </c>
      <c r="L82" s="28"/>
      <c r="M82" s="28"/>
      <c r="N82" s="31" t="s">
        <v>2484</v>
      </c>
      <c r="O82" s="81">
        <f t="shared" si="1"/>
        <v>46275</v>
      </c>
      <c r="P82" s="28"/>
      <c r="Q82" s="28" t="s">
        <v>24</v>
      </c>
      <c r="R82" s="28"/>
      <c r="S82" s="28"/>
      <c r="T82" s="28"/>
    </row>
    <row r="83" ht="12.5" spans="1:20">
      <c r="A83" s="31">
        <v>81</v>
      </c>
      <c r="B83" s="31" t="s">
        <v>19</v>
      </c>
      <c r="C83" s="31" t="s">
        <v>2625</v>
      </c>
      <c r="D83" s="63">
        <v>46276</v>
      </c>
      <c r="E83" s="31" t="s">
        <v>2570</v>
      </c>
      <c r="F83" s="31">
        <v>6000052789</v>
      </c>
      <c r="G83" s="31" t="s">
        <v>2641</v>
      </c>
      <c r="H83" s="31">
        <v>56</v>
      </c>
      <c r="I83" s="83">
        <v>56</v>
      </c>
      <c r="J83" s="31">
        <v>0</v>
      </c>
      <c r="K83" s="80" t="s">
        <v>22</v>
      </c>
      <c r="L83" s="28"/>
      <c r="M83" s="28"/>
      <c r="N83" s="31" t="s">
        <v>2484</v>
      </c>
      <c r="O83" s="81">
        <f t="shared" si="1"/>
        <v>46277</v>
      </c>
      <c r="P83" s="28"/>
      <c r="Q83" s="28" t="s">
        <v>24</v>
      </c>
      <c r="R83" s="28"/>
      <c r="S83" s="28"/>
      <c r="T83" s="28"/>
    </row>
    <row r="84" ht="12.5" spans="1:20">
      <c r="A84" s="31">
        <v>82</v>
      </c>
      <c r="B84" s="31" t="s">
        <v>19</v>
      </c>
      <c r="C84" s="31" t="s">
        <v>2625</v>
      </c>
      <c r="D84" s="63">
        <v>46282</v>
      </c>
      <c r="E84" s="31" t="s">
        <v>2570</v>
      </c>
      <c r="F84" s="31">
        <v>6000052789</v>
      </c>
      <c r="G84" s="31" t="s">
        <v>2642</v>
      </c>
      <c r="H84" s="31">
        <v>90</v>
      </c>
      <c r="I84" s="83">
        <v>90</v>
      </c>
      <c r="J84" s="31">
        <v>0</v>
      </c>
      <c r="K84" s="80" t="s">
        <v>22</v>
      </c>
      <c r="L84" s="28"/>
      <c r="M84" s="28"/>
      <c r="N84" s="31" t="s">
        <v>2484</v>
      </c>
      <c r="O84" s="81">
        <f t="shared" si="1"/>
        <v>46283</v>
      </c>
      <c r="P84" s="28"/>
      <c r="Q84" s="28" t="s">
        <v>24</v>
      </c>
      <c r="R84" s="28"/>
      <c r="S84" s="28"/>
      <c r="T84" s="28"/>
    </row>
    <row r="85" ht="12.5" spans="1:20">
      <c r="A85" s="31">
        <v>83</v>
      </c>
      <c r="B85" s="31" t="s">
        <v>19</v>
      </c>
      <c r="C85" s="31" t="s">
        <v>2625</v>
      </c>
      <c r="D85" s="63">
        <v>46283</v>
      </c>
      <c r="E85" s="31" t="s">
        <v>2570</v>
      </c>
      <c r="F85" s="31">
        <v>6000052789</v>
      </c>
      <c r="G85" s="31" t="s">
        <v>2643</v>
      </c>
      <c r="H85" s="31">
        <v>84</v>
      </c>
      <c r="I85" s="83">
        <v>84</v>
      </c>
      <c r="J85" s="31">
        <v>0</v>
      </c>
      <c r="K85" s="80" t="s">
        <v>22</v>
      </c>
      <c r="L85" s="28"/>
      <c r="M85" s="28"/>
      <c r="N85" s="31" t="s">
        <v>2484</v>
      </c>
      <c r="O85" s="81">
        <f t="shared" si="1"/>
        <v>46284</v>
      </c>
      <c r="P85" s="28"/>
      <c r="Q85" s="28" t="s">
        <v>24</v>
      </c>
      <c r="R85" s="28"/>
      <c r="S85" s="28"/>
      <c r="T85" s="28"/>
    </row>
    <row r="86" ht="12.5" spans="1:20">
      <c r="A86" s="31">
        <v>84</v>
      </c>
      <c r="B86" s="31" t="s">
        <v>19</v>
      </c>
      <c r="C86" s="31" t="s">
        <v>2625</v>
      </c>
      <c r="D86" s="63">
        <v>46286</v>
      </c>
      <c r="E86" s="31" t="s">
        <v>2570</v>
      </c>
      <c r="F86" s="31">
        <v>6000052789</v>
      </c>
      <c r="G86" s="31" t="s">
        <v>2644</v>
      </c>
      <c r="H86" s="31">
        <v>60</v>
      </c>
      <c r="I86" s="83">
        <v>60</v>
      </c>
      <c r="J86" s="31">
        <v>0</v>
      </c>
      <c r="K86" s="80" t="s">
        <v>22</v>
      </c>
      <c r="L86" s="28"/>
      <c r="M86" s="28"/>
      <c r="N86" s="31" t="s">
        <v>2484</v>
      </c>
      <c r="O86" s="81">
        <f t="shared" si="1"/>
        <v>46287</v>
      </c>
      <c r="P86" s="28"/>
      <c r="Q86" s="28" t="s">
        <v>24</v>
      </c>
      <c r="R86" s="28"/>
      <c r="S86" s="28"/>
      <c r="T86" s="28"/>
    </row>
    <row r="87" ht="12.5" spans="1:20">
      <c r="A87" s="31">
        <v>85</v>
      </c>
      <c r="B87" s="31" t="s">
        <v>19</v>
      </c>
      <c r="C87" s="31" t="s">
        <v>2625</v>
      </c>
      <c r="D87" s="63">
        <v>46288</v>
      </c>
      <c r="E87" s="31" t="s">
        <v>2570</v>
      </c>
      <c r="F87" s="31">
        <v>6000052789</v>
      </c>
      <c r="G87" s="31" t="s">
        <v>2645</v>
      </c>
      <c r="H87" s="31">
        <v>110</v>
      </c>
      <c r="I87" s="83">
        <v>110</v>
      </c>
      <c r="J87" s="31">
        <v>0</v>
      </c>
      <c r="K87" s="80" t="s">
        <v>22</v>
      </c>
      <c r="L87" s="28"/>
      <c r="M87" s="28"/>
      <c r="N87" s="31" t="s">
        <v>2484</v>
      </c>
      <c r="O87" s="81">
        <f t="shared" si="1"/>
        <v>46289</v>
      </c>
      <c r="P87" s="28"/>
      <c r="Q87" s="28" t="s">
        <v>24</v>
      </c>
      <c r="R87" s="28"/>
      <c r="S87" s="28"/>
      <c r="T87" s="28"/>
    </row>
    <row r="88" ht="12.5" spans="1:20">
      <c r="A88" s="31">
        <v>86</v>
      </c>
      <c r="B88" s="31" t="s">
        <v>19</v>
      </c>
      <c r="C88" s="31" t="s">
        <v>2625</v>
      </c>
      <c r="D88" s="63">
        <v>46293</v>
      </c>
      <c r="E88" s="31" t="s">
        <v>2570</v>
      </c>
      <c r="F88" s="31">
        <v>6000052789</v>
      </c>
      <c r="G88" s="31" t="s">
        <v>2646</v>
      </c>
      <c r="H88" s="31">
        <v>40</v>
      </c>
      <c r="I88" s="83">
        <v>40</v>
      </c>
      <c r="J88" s="31">
        <v>0</v>
      </c>
      <c r="K88" s="80" t="s">
        <v>22</v>
      </c>
      <c r="L88" s="28"/>
      <c r="M88" s="28"/>
      <c r="N88" s="31" t="s">
        <v>2484</v>
      </c>
      <c r="O88" s="81">
        <f t="shared" si="1"/>
        <v>46294</v>
      </c>
      <c r="P88" s="28"/>
      <c r="Q88" s="28" t="s">
        <v>24</v>
      </c>
      <c r="R88" s="28"/>
      <c r="S88" s="28"/>
      <c r="T88" s="28"/>
    </row>
    <row r="89" ht="12.5" spans="1:20">
      <c r="A89" s="31">
        <v>87</v>
      </c>
      <c r="B89" s="31" t="s">
        <v>19</v>
      </c>
      <c r="C89" s="31" t="s">
        <v>2625</v>
      </c>
      <c r="D89" s="63">
        <v>46294</v>
      </c>
      <c r="E89" s="31" t="s">
        <v>2570</v>
      </c>
      <c r="F89" s="31">
        <v>6000052789</v>
      </c>
      <c r="G89" s="31" t="s">
        <v>2647</v>
      </c>
      <c r="H89" s="31">
        <v>80</v>
      </c>
      <c r="I89" s="31">
        <v>80</v>
      </c>
      <c r="J89" s="31">
        <v>0</v>
      </c>
      <c r="K89" s="80" t="s">
        <v>22</v>
      </c>
      <c r="L89" s="28"/>
      <c r="M89" s="28"/>
      <c r="N89" s="31" t="s">
        <v>2484</v>
      </c>
      <c r="O89" s="81">
        <f t="shared" si="1"/>
        <v>46295</v>
      </c>
      <c r="P89" s="28"/>
      <c r="Q89" s="28" t="s">
        <v>24</v>
      </c>
      <c r="R89" s="28"/>
      <c r="S89" s="28"/>
      <c r="T89" s="28"/>
    </row>
    <row r="90" ht="12.5" spans="1:20">
      <c r="A90" s="31">
        <v>88</v>
      </c>
      <c r="B90" s="31" t="s">
        <v>19</v>
      </c>
      <c r="C90" s="31" t="s">
        <v>2625</v>
      </c>
      <c r="D90" s="63">
        <v>46295</v>
      </c>
      <c r="E90" s="31" t="s">
        <v>2570</v>
      </c>
      <c r="F90" s="31">
        <v>6000052789</v>
      </c>
      <c r="G90" s="31" t="s">
        <v>2648</v>
      </c>
      <c r="H90" s="31">
        <v>58</v>
      </c>
      <c r="I90" s="31">
        <v>58</v>
      </c>
      <c r="J90" s="31">
        <v>0</v>
      </c>
      <c r="K90" s="80" t="s">
        <v>22</v>
      </c>
      <c r="L90" s="28"/>
      <c r="M90" s="28"/>
      <c r="N90" s="31" t="s">
        <v>2484</v>
      </c>
      <c r="O90" s="81">
        <f t="shared" si="1"/>
        <v>46296</v>
      </c>
      <c r="P90" s="28"/>
      <c r="Q90" s="28" t="s">
        <v>24</v>
      </c>
      <c r="R90" s="28"/>
      <c r="S90" s="28"/>
      <c r="T90" s="28"/>
    </row>
    <row r="91" ht="12.5" spans="1:20">
      <c r="A91" s="31">
        <v>89</v>
      </c>
      <c r="B91" s="81"/>
      <c r="C91" s="28"/>
      <c r="D91" s="28"/>
      <c r="E91" s="28"/>
      <c r="F91" s="28"/>
      <c r="G91" s="28"/>
      <c r="H91" s="28"/>
      <c r="I91" s="28"/>
      <c r="J91" s="28"/>
      <c r="K91" s="28"/>
      <c r="L91" s="28"/>
      <c r="M91" s="28"/>
      <c r="N91" s="31"/>
      <c r="O91" s="28"/>
      <c r="P91" s="28"/>
      <c r="Q91" s="28"/>
      <c r="R91" s="28"/>
      <c r="S91" s="28"/>
      <c r="T91" s="28"/>
    </row>
    <row r="92" ht="12.5" spans="1:20">
      <c r="A92" s="31">
        <v>90</v>
      </c>
      <c r="B92" s="81"/>
      <c r="C92" s="28"/>
      <c r="D92" s="28"/>
      <c r="E92" s="28"/>
      <c r="F92" s="28"/>
      <c r="G92" s="28"/>
      <c r="H92" s="28"/>
      <c r="I92" s="28"/>
      <c r="J92" s="28"/>
      <c r="K92" s="28"/>
      <c r="L92" s="28"/>
      <c r="M92" s="28"/>
      <c r="N92" s="31"/>
      <c r="O92" s="28"/>
      <c r="P92" s="28"/>
      <c r="Q92" s="28"/>
      <c r="R92" s="28"/>
      <c r="S92" s="28"/>
      <c r="T92" s="28"/>
    </row>
    <row r="93" ht="12.5" spans="1:20">
      <c r="A93" s="31">
        <v>91</v>
      </c>
      <c r="B93" s="81"/>
      <c r="C93" s="28"/>
      <c r="D93" s="28"/>
      <c r="E93" s="28"/>
      <c r="F93" s="28"/>
      <c r="G93" s="28"/>
      <c r="H93" s="28"/>
      <c r="I93" s="28"/>
      <c r="J93" s="28"/>
      <c r="K93" s="28"/>
      <c r="L93" s="28"/>
      <c r="M93" s="28"/>
      <c r="N93" s="31"/>
      <c r="O93" s="28"/>
      <c r="P93" s="28"/>
      <c r="Q93" s="28"/>
      <c r="R93" s="28"/>
      <c r="S93" s="28"/>
      <c r="T93" s="28"/>
    </row>
    <row r="94" ht="12.5" spans="1:20">
      <c r="A94" s="31">
        <v>92</v>
      </c>
      <c r="B94" s="81"/>
      <c r="C94" s="28"/>
      <c r="D94" s="28"/>
      <c r="E94" s="28"/>
      <c r="F94" s="28"/>
      <c r="G94" s="28"/>
      <c r="H94" s="28"/>
      <c r="I94" s="28"/>
      <c r="J94" s="28"/>
      <c r="K94" s="28"/>
      <c r="L94" s="28"/>
      <c r="M94" s="28"/>
      <c r="N94" s="31"/>
      <c r="O94" s="28"/>
      <c r="P94" s="28"/>
      <c r="Q94" s="28"/>
      <c r="R94" s="28"/>
      <c r="S94" s="28"/>
      <c r="T94" s="28"/>
    </row>
    <row r="95" ht="12.5" spans="1:20">
      <c r="A95" s="31">
        <v>93</v>
      </c>
      <c r="B95" s="81"/>
      <c r="C95" s="28"/>
      <c r="D95" s="28"/>
      <c r="E95" s="28"/>
      <c r="F95" s="28"/>
      <c r="G95" s="28"/>
      <c r="H95" s="28"/>
      <c r="I95" s="28"/>
      <c r="J95" s="28"/>
      <c r="K95" s="28"/>
      <c r="L95" s="28"/>
      <c r="M95" s="28"/>
      <c r="N95" s="31"/>
      <c r="O95" s="28"/>
      <c r="P95" s="28"/>
      <c r="Q95" s="28"/>
      <c r="R95" s="28"/>
      <c r="S95" s="28"/>
      <c r="T95" s="28"/>
    </row>
    <row r="96" ht="12.5" spans="1:20">
      <c r="A96" s="31">
        <v>94</v>
      </c>
      <c r="B96" s="81"/>
      <c r="C96" s="28"/>
      <c r="D96" s="28"/>
      <c r="E96" s="28"/>
      <c r="F96" s="28"/>
      <c r="G96" s="28"/>
      <c r="H96" s="28"/>
      <c r="I96" s="28"/>
      <c r="J96" s="28"/>
      <c r="K96" s="28"/>
      <c r="L96" s="28"/>
      <c r="M96" s="28"/>
      <c r="N96" s="31"/>
      <c r="O96" s="28"/>
      <c r="P96" s="28"/>
      <c r="Q96" s="28"/>
      <c r="R96" s="28"/>
      <c r="S96" s="28"/>
      <c r="T96" s="28"/>
    </row>
    <row r="97" ht="12.5" spans="1:20">
      <c r="A97" s="31">
        <v>95</v>
      </c>
      <c r="B97" s="81"/>
      <c r="C97" s="28"/>
      <c r="D97" s="28"/>
      <c r="E97" s="28"/>
      <c r="F97" s="28"/>
      <c r="G97" s="28"/>
      <c r="H97" s="28"/>
      <c r="I97" s="28"/>
      <c r="J97" s="28"/>
      <c r="K97" s="28"/>
      <c r="L97" s="28"/>
      <c r="M97" s="28"/>
      <c r="N97" s="31"/>
      <c r="O97" s="28"/>
      <c r="P97" s="28"/>
      <c r="Q97" s="28"/>
      <c r="R97" s="28"/>
      <c r="S97" s="28"/>
      <c r="T97" s="28"/>
    </row>
    <row r="98" ht="12.5" spans="1:20">
      <c r="A98" s="31">
        <v>96</v>
      </c>
      <c r="B98" s="81"/>
      <c r="C98" s="28"/>
      <c r="D98" s="28"/>
      <c r="E98" s="28"/>
      <c r="F98" s="28"/>
      <c r="G98" s="28"/>
      <c r="H98" s="28"/>
      <c r="I98" s="28"/>
      <c r="J98" s="28"/>
      <c r="K98" s="28"/>
      <c r="L98" s="28"/>
      <c r="M98" s="28"/>
      <c r="N98" s="31"/>
      <c r="O98" s="28"/>
      <c r="P98" s="28"/>
      <c r="Q98" s="28"/>
      <c r="R98" s="28"/>
      <c r="S98" s="28"/>
      <c r="T98" s="28"/>
    </row>
    <row r="99" ht="12.5" spans="1:20">
      <c r="A99" s="31">
        <v>97</v>
      </c>
      <c r="B99" s="81"/>
      <c r="C99" s="28"/>
      <c r="D99" s="28"/>
      <c r="E99" s="28"/>
      <c r="F99" s="28"/>
      <c r="G99" s="28"/>
      <c r="H99" s="28"/>
      <c r="I99" s="28"/>
      <c r="J99" s="28"/>
      <c r="K99" s="28"/>
      <c r="L99" s="28"/>
      <c r="M99" s="28"/>
      <c r="N99" s="31"/>
      <c r="O99" s="28"/>
      <c r="P99" s="28"/>
      <c r="Q99" s="28"/>
      <c r="R99" s="28"/>
      <c r="S99" s="28"/>
      <c r="T99" s="28"/>
    </row>
    <row r="100" ht="12.5" spans="1:20">
      <c r="A100" s="31">
        <v>98</v>
      </c>
      <c r="B100" s="81"/>
      <c r="C100" s="28"/>
      <c r="D100" s="28"/>
      <c r="E100" s="28"/>
      <c r="F100" s="28"/>
      <c r="G100" s="28"/>
      <c r="H100" s="28"/>
      <c r="I100" s="28"/>
      <c r="J100" s="28"/>
      <c r="K100" s="28"/>
      <c r="L100" s="28"/>
      <c r="M100" s="28"/>
      <c r="N100" s="31"/>
      <c r="O100" s="28"/>
      <c r="P100" s="28"/>
      <c r="Q100" s="28"/>
      <c r="R100" s="28"/>
      <c r="S100" s="28"/>
      <c r="T100" s="28"/>
    </row>
    <row r="101" ht="12.5" spans="1:20">
      <c r="A101" s="31">
        <v>99</v>
      </c>
      <c r="B101" s="81"/>
      <c r="C101" s="28"/>
      <c r="D101" s="28"/>
      <c r="E101" s="28"/>
      <c r="F101" s="28"/>
      <c r="G101" s="28"/>
      <c r="H101" s="28"/>
      <c r="I101" s="28"/>
      <c r="J101" s="28"/>
      <c r="K101" s="28"/>
      <c r="L101" s="28"/>
      <c r="M101" s="28"/>
      <c r="N101" s="31"/>
      <c r="O101" s="28"/>
      <c r="P101" s="28"/>
      <c r="Q101" s="28"/>
      <c r="R101" s="28"/>
      <c r="S101" s="28"/>
      <c r="T101" s="28"/>
    </row>
    <row r="102" ht="12.5" spans="1:20">
      <c r="A102" s="31">
        <v>100</v>
      </c>
      <c r="B102" s="81"/>
      <c r="C102" s="28"/>
      <c r="D102" s="28"/>
      <c r="E102" s="28"/>
      <c r="F102" s="28"/>
      <c r="G102" s="28"/>
      <c r="H102" s="28"/>
      <c r="I102" s="28"/>
      <c r="J102" s="28"/>
      <c r="K102" s="28"/>
      <c r="L102" s="28"/>
      <c r="M102" s="28"/>
      <c r="N102" s="31"/>
      <c r="O102" s="28"/>
      <c r="P102" s="28"/>
      <c r="Q102" s="28"/>
      <c r="R102" s="28"/>
      <c r="S102" s="28"/>
      <c r="T102" s="28"/>
    </row>
    <row r="103" ht="12.5" spans="1:20">
      <c r="A103" s="31">
        <v>101</v>
      </c>
      <c r="B103" s="81"/>
      <c r="C103" s="28"/>
      <c r="D103" s="28"/>
      <c r="E103" s="28"/>
      <c r="F103" s="28"/>
      <c r="G103" s="28"/>
      <c r="H103" s="28"/>
      <c r="I103" s="28"/>
      <c r="J103" s="28"/>
      <c r="K103" s="28"/>
      <c r="L103" s="28"/>
      <c r="M103" s="28"/>
      <c r="N103" s="31"/>
      <c r="O103" s="28"/>
      <c r="P103" s="28"/>
      <c r="Q103" s="28"/>
      <c r="R103" s="28"/>
      <c r="S103" s="28"/>
      <c r="T103" s="28"/>
    </row>
    <row r="104" ht="12.5" spans="1:20">
      <c r="A104" s="31">
        <v>102</v>
      </c>
      <c r="B104" s="81"/>
      <c r="C104" s="28"/>
      <c r="D104" s="28"/>
      <c r="E104" s="28"/>
      <c r="F104" s="28"/>
      <c r="G104" s="28"/>
      <c r="H104" s="28"/>
      <c r="I104" s="28"/>
      <c r="J104" s="28"/>
      <c r="K104" s="28"/>
      <c r="L104" s="28"/>
      <c r="M104" s="28"/>
      <c r="N104" s="31"/>
      <c r="O104" s="28"/>
      <c r="P104" s="28"/>
      <c r="Q104" s="28"/>
      <c r="R104" s="28"/>
      <c r="S104" s="28"/>
      <c r="T104" s="28"/>
    </row>
    <row r="105" ht="12.5" spans="1:20">
      <c r="A105" s="31">
        <v>103</v>
      </c>
      <c r="B105" s="81"/>
      <c r="C105" s="28"/>
      <c r="D105" s="28"/>
      <c r="E105" s="28"/>
      <c r="F105" s="28"/>
      <c r="G105" s="28"/>
      <c r="H105" s="28"/>
      <c r="I105" s="28"/>
      <c r="J105" s="28"/>
      <c r="K105" s="28"/>
      <c r="L105" s="28"/>
      <c r="M105" s="28"/>
      <c r="N105" s="31"/>
      <c r="O105" s="28"/>
      <c r="P105" s="28"/>
      <c r="Q105" s="28"/>
      <c r="R105" s="28"/>
      <c r="S105" s="28"/>
      <c r="T105" s="28"/>
    </row>
    <row r="106" ht="12.5" spans="1:20">
      <c r="A106" s="31">
        <v>104</v>
      </c>
      <c r="B106" s="81"/>
      <c r="C106" s="28"/>
      <c r="D106" s="28"/>
      <c r="E106" s="28"/>
      <c r="F106" s="28"/>
      <c r="G106" s="28"/>
      <c r="H106" s="28"/>
      <c r="I106" s="28"/>
      <c r="J106" s="28"/>
      <c r="K106" s="28"/>
      <c r="L106" s="28"/>
      <c r="M106" s="28"/>
      <c r="N106" s="31"/>
      <c r="O106" s="28"/>
      <c r="P106" s="28"/>
      <c r="Q106" s="28"/>
      <c r="R106" s="28"/>
      <c r="S106" s="28"/>
      <c r="T106" s="28"/>
    </row>
    <row r="107" ht="12.5" spans="1:20">
      <c r="A107" s="31">
        <v>105</v>
      </c>
      <c r="B107" s="81"/>
      <c r="C107" s="28"/>
      <c r="D107" s="28"/>
      <c r="E107" s="28"/>
      <c r="F107" s="28"/>
      <c r="G107" s="28"/>
      <c r="H107" s="28"/>
      <c r="I107" s="28"/>
      <c r="J107" s="28"/>
      <c r="K107" s="28"/>
      <c r="L107" s="28"/>
      <c r="M107" s="28"/>
      <c r="N107" s="31"/>
      <c r="O107" s="28"/>
      <c r="P107" s="28"/>
      <c r="Q107" s="28"/>
      <c r="R107" s="28"/>
      <c r="S107" s="28"/>
      <c r="T107" s="28"/>
    </row>
    <row r="108" ht="12.5" spans="1:20">
      <c r="A108" s="31">
        <v>106</v>
      </c>
      <c r="B108" s="81"/>
      <c r="C108" s="28"/>
      <c r="D108" s="28"/>
      <c r="E108" s="28"/>
      <c r="F108" s="28"/>
      <c r="G108" s="28"/>
      <c r="H108" s="28"/>
      <c r="I108" s="28"/>
      <c r="J108" s="28"/>
      <c r="K108" s="28"/>
      <c r="L108" s="28"/>
      <c r="M108" s="28"/>
      <c r="N108" s="31"/>
      <c r="O108" s="28"/>
      <c r="P108" s="28"/>
      <c r="Q108" s="28"/>
      <c r="R108" s="28"/>
      <c r="S108" s="28"/>
      <c r="T108" s="28"/>
    </row>
    <row r="109" ht="12.5" spans="1:20">
      <c r="A109" s="31">
        <v>107</v>
      </c>
      <c r="B109" s="85"/>
      <c r="N109" s="86"/>
    </row>
    <row r="110" ht="12.5" spans="1:20">
      <c r="A110" s="31">
        <v>108</v>
      </c>
      <c r="B110" s="85"/>
      <c r="N110" s="86"/>
    </row>
    <row r="111" ht="12.5" spans="1:20">
      <c r="A111" s="31">
        <v>109</v>
      </c>
      <c r="B111" s="85"/>
      <c r="N111" s="86"/>
    </row>
    <row r="112" ht="12.5" spans="1:20">
      <c r="A112" s="31">
        <v>110</v>
      </c>
      <c r="B112" s="85"/>
      <c r="N112" s="86"/>
    </row>
    <row r="113" ht="12.5" spans="1:14">
      <c r="A113" s="31">
        <v>111</v>
      </c>
      <c r="B113" s="85"/>
      <c r="N113" s="86"/>
    </row>
    <row r="114" ht="12.5" spans="1:14">
      <c r="A114" s="31">
        <v>112</v>
      </c>
      <c r="B114" s="85"/>
      <c r="N114" s="86"/>
    </row>
    <row r="115" ht="12.5" spans="1:14">
      <c r="A115" s="31">
        <v>113</v>
      </c>
      <c r="B115" s="85"/>
      <c r="N115" s="86"/>
    </row>
    <row r="116" ht="12.5" spans="1:14">
      <c r="A116" s="31">
        <v>114</v>
      </c>
      <c r="B116" s="85"/>
      <c r="N116" s="86"/>
    </row>
    <row r="117" ht="12.5" spans="1:14">
      <c r="A117" s="31">
        <v>115</v>
      </c>
      <c r="B117" s="85"/>
      <c r="N117" s="86"/>
    </row>
    <row r="118" ht="12.5" spans="1:14">
      <c r="A118" s="31">
        <v>116</v>
      </c>
      <c r="B118" s="85"/>
      <c r="N118" s="86"/>
    </row>
    <row r="119" ht="12.5" spans="1:14">
      <c r="A119" s="31">
        <v>117</v>
      </c>
      <c r="B119" s="85"/>
      <c r="N119" s="86"/>
    </row>
    <row r="120" ht="12.5" spans="1:14">
      <c r="A120" s="31">
        <v>118</v>
      </c>
      <c r="B120" s="85"/>
      <c r="N120" s="86"/>
    </row>
    <row r="121" ht="12.5" spans="1:14">
      <c r="A121" s="31">
        <v>119</v>
      </c>
      <c r="B121" s="85"/>
      <c r="N121" s="86"/>
    </row>
    <row r="122" ht="12.5" spans="1:14">
      <c r="A122" s="31">
        <v>120</v>
      </c>
      <c r="B122" s="85"/>
      <c r="N122" s="86"/>
    </row>
    <row r="123" ht="12.5" spans="1:14">
      <c r="B123" s="85"/>
      <c r="N123" s="86"/>
    </row>
    <row r="124" ht="12.5" spans="1:14">
      <c r="B124" s="85"/>
      <c r="N124" s="86"/>
    </row>
    <row r="125" ht="12.5" spans="1:14">
      <c r="B125" s="85"/>
      <c r="N125" s="86"/>
    </row>
    <row r="126" ht="12.5" spans="1:14">
      <c r="B126" s="85"/>
      <c r="N126" s="86"/>
    </row>
    <row r="127" ht="12.5" spans="1:14">
      <c r="B127" s="85"/>
      <c r="N127" s="86"/>
    </row>
    <row r="128" ht="12.5" spans="1:14">
      <c r="B128" s="85"/>
      <c r="N128" s="86"/>
    </row>
    <row r="129" ht="12.5" spans="2:14">
      <c r="B129" s="85"/>
      <c r="N129" s="86"/>
    </row>
    <row r="130" ht="12.5" spans="2:14">
      <c r="B130" s="85"/>
      <c r="N130" s="86"/>
    </row>
    <row r="131" ht="12.5" spans="2:14">
      <c r="B131" s="85"/>
      <c r="N131" s="86"/>
    </row>
    <row r="132" ht="12.5" spans="2:14">
      <c r="B132" s="85"/>
      <c r="N132" s="86"/>
    </row>
    <row r="133" ht="12.5" spans="2:14">
      <c r="B133" s="85"/>
      <c r="N133" s="86"/>
    </row>
    <row r="134" ht="12.5" spans="2:14">
      <c r="B134" s="85"/>
      <c r="N134" s="86"/>
    </row>
    <row r="135" ht="12.5" spans="2:14">
      <c r="B135" s="85"/>
      <c r="N135" s="86"/>
    </row>
    <row r="136" ht="12.5" spans="2:14">
      <c r="B136" s="85"/>
      <c r="N136" s="86"/>
    </row>
    <row r="137" ht="12.5" spans="2:14">
      <c r="B137" s="85"/>
      <c r="N137" s="86"/>
    </row>
    <row r="138" ht="12.5" spans="2:14">
      <c r="B138" s="85"/>
      <c r="N138" s="86"/>
    </row>
    <row r="139" ht="12.5" spans="2:14">
      <c r="B139" s="85"/>
      <c r="N139" s="86"/>
    </row>
    <row r="140" ht="12.5" spans="2:14">
      <c r="B140" s="85"/>
      <c r="N140" s="86"/>
    </row>
    <row r="141" ht="12.5" spans="2:14">
      <c r="B141" s="85"/>
      <c r="N141" s="86"/>
    </row>
    <row r="142" ht="12.5" spans="2:14">
      <c r="B142" s="85"/>
      <c r="N142" s="86"/>
    </row>
    <row r="143" ht="12.5" spans="2:14">
      <c r="B143" s="85"/>
      <c r="N143" s="86"/>
    </row>
    <row r="144" ht="12.5" spans="2:14">
      <c r="B144" s="85"/>
      <c r="N144" s="86"/>
    </row>
    <row r="145" ht="12.5" spans="2:14">
      <c r="B145" s="85"/>
      <c r="N145" s="86"/>
    </row>
    <row r="146" ht="12.5" spans="2:14">
      <c r="B146" s="85"/>
      <c r="N146" s="86"/>
    </row>
    <row r="147" ht="12.5" spans="2:14">
      <c r="B147" s="85"/>
      <c r="N147" s="86"/>
    </row>
    <row r="148" ht="12.5" spans="2:14">
      <c r="B148" s="85"/>
      <c r="N148" s="86"/>
    </row>
    <row r="149" ht="12.5" spans="2:14">
      <c r="B149" s="85"/>
      <c r="N149" s="86"/>
    </row>
    <row r="150" ht="12.5" spans="2:14">
      <c r="B150" s="85"/>
      <c r="N150" s="86"/>
    </row>
    <row r="151" ht="12.5" spans="2:14">
      <c r="B151" s="85"/>
      <c r="N151" s="86"/>
    </row>
    <row r="152" ht="12.5" spans="2:14">
      <c r="B152" s="85"/>
      <c r="N152" s="86"/>
    </row>
    <row r="153" ht="12.5" spans="2:14">
      <c r="B153" s="85"/>
      <c r="N153" s="86"/>
    </row>
    <row r="154" ht="12.5" spans="2:14">
      <c r="B154" s="85"/>
      <c r="N154" s="86"/>
    </row>
    <row r="155" ht="12.5" spans="2:14">
      <c r="B155" s="85"/>
      <c r="N155" s="86"/>
    </row>
    <row r="156" ht="12.5" spans="2:14">
      <c r="B156" s="85"/>
      <c r="N156" s="86"/>
    </row>
    <row r="157" ht="12.5" spans="2:14">
      <c r="B157" s="85"/>
      <c r="N157" s="86"/>
    </row>
    <row r="158" ht="12.5" spans="2:14">
      <c r="B158" s="85"/>
      <c r="N158" s="86"/>
    </row>
    <row r="159" ht="12.5" spans="2:14">
      <c r="B159" s="85"/>
      <c r="N159" s="86"/>
    </row>
    <row r="160" ht="12.5" spans="2:14">
      <c r="B160" s="85"/>
      <c r="N160" s="86"/>
    </row>
    <row r="161" ht="12.5" spans="2:14">
      <c r="B161" s="85"/>
      <c r="N161" s="86"/>
    </row>
    <row r="162" ht="12.5" spans="2:14">
      <c r="B162" s="85"/>
      <c r="N162" s="86"/>
    </row>
    <row r="163" ht="12.5" spans="2:14">
      <c r="B163" s="85"/>
      <c r="N163" s="86"/>
    </row>
    <row r="164" ht="12.5" spans="2:14">
      <c r="B164" s="85"/>
      <c r="N164" s="86"/>
    </row>
    <row r="165" ht="12.5" spans="2:14">
      <c r="B165" s="85"/>
      <c r="N165" s="86"/>
    </row>
    <row r="166" ht="12.5" spans="2:14">
      <c r="B166" s="85"/>
      <c r="N166" s="86"/>
    </row>
    <row r="167" ht="12.5" spans="2:14">
      <c r="B167" s="85"/>
      <c r="N167" s="86"/>
    </row>
    <row r="168" ht="12.5" spans="2:14">
      <c r="B168" s="85"/>
      <c r="N168" s="86"/>
    </row>
    <row r="169" ht="12.5" spans="2:14">
      <c r="B169" s="85"/>
      <c r="N169" s="86"/>
    </row>
    <row r="170" ht="12.5" spans="2:14">
      <c r="B170" s="85"/>
      <c r="N170" s="86"/>
    </row>
    <row r="171" ht="12.5" spans="2:14">
      <c r="B171" s="85"/>
      <c r="N171" s="86"/>
    </row>
    <row r="172" ht="12.5" spans="2:14">
      <c r="B172" s="85"/>
      <c r="N172" s="86"/>
    </row>
    <row r="173" ht="12.5" spans="2:14">
      <c r="B173" s="85"/>
      <c r="N173" s="86"/>
    </row>
    <row r="174" ht="12.5" spans="2:14">
      <c r="B174" s="85"/>
      <c r="N174" s="86"/>
    </row>
    <row r="175" ht="12.5" spans="2:14">
      <c r="B175" s="85"/>
      <c r="N175" s="86"/>
    </row>
    <row r="176" ht="12.5" spans="2:14">
      <c r="B176" s="85"/>
      <c r="N176" s="86"/>
    </row>
    <row r="177" ht="12.5" spans="2:14">
      <c r="B177" s="85"/>
      <c r="N177" s="86"/>
    </row>
    <row r="178" ht="12.5" spans="2:14">
      <c r="B178" s="85"/>
      <c r="N178" s="86"/>
    </row>
    <row r="179" ht="12.5" spans="2:14">
      <c r="B179" s="85"/>
      <c r="N179" s="86"/>
    </row>
    <row r="180" ht="12.5" spans="2:14">
      <c r="B180" s="85"/>
      <c r="N180" s="86"/>
    </row>
    <row r="181" ht="12.5" spans="2:14">
      <c r="B181" s="85"/>
      <c r="N181" s="86"/>
    </row>
    <row r="182" ht="12.5" spans="2:14">
      <c r="B182" s="85"/>
      <c r="N182" s="86"/>
    </row>
    <row r="183" ht="12.5" spans="2:14">
      <c r="B183" s="85"/>
      <c r="N183" s="86"/>
    </row>
    <row r="184" ht="12.5" spans="2:14">
      <c r="B184" s="85"/>
      <c r="N184" s="86"/>
    </row>
    <row r="185" ht="12.5" spans="2:14">
      <c r="B185" s="85"/>
      <c r="N185" s="86"/>
    </row>
    <row r="186" ht="12.5" spans="2:14">
      <c r="B186" s="85"/>
      <c r="N186" s="86"/>
    </row>
    <row r="187" ht="12.5" spans="2:14">
      <c r="B187" s="85"/>
      <c r="N187" s="86"/>
    </row>
    <row r="188" ht="12.5" spans="2:14">
      <c r="B188" s="85"/>
      <c r="N188" s="86"/>
    </row>
    <row r="189" ht="12.5" spans="2:14">
      <c r="B189" s="85"/>
      <c r="N189" s="86"/>
    </row>
    <row r="190" ht="12.5" spans="2:14">
      <c r="B190" s="85"/>
      <c r="N190" s="86"/>
    </row>
    <row r="191" ht="12.5" spans="2:14">
      <c r="B191" s="85"/>
      <c r="N191" s="86"/>
    </row>
    <row r="192" ht="12.5" spans="2:14">
      <c r="B192" s="85"/>
      <c r="N192" s="86"/>
    </row>
    <row r="193" ht="12.5" spans="2:14">
      <c r="B193" s="85"/>
      <c r="N193" s="86"/>
    </row>
    <row r="194" ht="12.5" spans="2:14">
      <c r="B194" s="85"/>
      <c r="N194" s="86"/>
    </row>
    <row r="195" ht="12.5" spans="2:14">
      <c r="B195" s="85"/>
      <c r="N195" s="86"/>
    </row>
    <row r="196" ht="12.5" spans="2:14">
      <c r="B196" s="85"/>
      <c r="N196" s="86"/>
    </row>
    <row r="197" ht="12.5" spans="2:14">
      <c r="B197" s="85"/>
      <c r="N197" s="86"/>
    </row>
    <row r="198" ht="12.5" spans="2:14">
      <c r="B198" s="85"/>
      <c r="N198" s="86"/>
    </row>
    <row r="199" ht="12.5" spans="2:14">
      <c r="B199" s="85"/>
      <c r="N199" s="86"/>
    </row>
    <row r="200" ht="12.5" spans="2:14">
      <c r="B200" s="85"/>
      <c r="N200" s="86"/>
    </row>
    <row r="201" ht="12.5" spans="2:14">
      <c r="B201" s="85"/>
      <c r="N201" s="86"/>
    </row>
    <row r="202" ht="12.5" spans="2:14">
      <c r="B202" s="85"/>
      <c r="N202" s="86"/>
    </row>
    <row r="203" ht="12.5" spans="2:14">
      <c r="B203" s="85"/>
      <c r="N203" s="86"/>
    </row>
    <row r="204" ht="12.5" spans="2:14">
      <c r="B204" s="85"/>
      <c r="N204" s="86"/>
    </row>
    <row r="205" ht="12.5" spans="2:14">
      <c r="B205" s="85"/>
      <c r="N205" s="86"/>
    </row>
    <row r="206" ht="12.5" spans="2:14">
      <c r="B206" s="85"/>
      <c r="N206" s="86"/>
    </row>
    <row r="207" ht="12.5" spans="2:14">
      <c r="B207" s="85"/>
      <c r="N207" s="86"/>
    </row>
    <row r="208" ht="12.5" spans="2:14">
      <c r="B208" s="85"/>
      <c r="N208" s="86"/>
    </row>
    <row r="209" ht="12.5" spans="2:14">
      <c r="B209" s="85"/>
      <c r="N209" s="86"/>
    </row>
    <row r="210" ht="12.5" spans="2:14">
      <c r="B210" s="85"/>
      <c r="N210" s="86"/>
    </row>
    <row r="211" ht="12.5" spans="2:14">
      <c r="B211" s="85"/>
      <c r="N211" s="86"/>
    </row>
    <row r="212" ht="12.5" spans="2:14">
      <c r="B212" s="85"/>
      <c r="N212" s="86"/>
    </row>
    <row r="213" ht="12.5" spans="2:14">
      <c r="B213" s="85"/>
      <c r="N213" s="86"/>
    </row>
    <row r="214" ht="12.5" spans="2:14">
      <c r="B214" s="85"/>
      <c r="N214" s="86"/>
    </row>
    <row r="215" ht="12.5" spans="2:14">
      <c r="B215" s="85"/>
      <c r="N215" s="86"/>
    </row>
    <row r="216" ht="12.5" spans="2:14">
      <c r="B216" s="85"/>
      <c r="N216" s="86"/>
    </row>
    <row r="217" ht="12.5" spans="2:14">
      <c r="B217" s="85"/>
      <c r="N217" s="86"/>
    </row>
    <row r="218" ht="12.5" spans="2:14">
      <c r="B218" s="85"/>
      <c r="N218" s="86"/>
    </row>
    <row r="219" ht="12.5" spans="2:14">
      <c r="B219" s="85"/>
      <c r="N219" s="86"/>
    </row>
    <row r="220" ht="12.5" spans="2:14">
      <c r="B220" s="85"/>
      <c r="N220" s="86"/>
    </row>
    <row r="221" ht="12.5" spans="2:14">
      <c r="B221" s="85"/>
      <c r="N221" s="86"/>
    </row>
    <row r="222" ht="12.5" spans="2:14">
      <c r="B222" s="85"/>
      <c r="N222" s="86"/>
    </row>
    <row r="223" ht="12.5" spans="2:14">
      <c r="B223" s="85"/>
      <c r="N223" s="86"/>
    </row>
    <row r="224" ht="12.5" spans="2:14">
      <c r="B224" s="85"/>
      <c r="N224" s="86"/>
    </row>
    <row r="225" ht="12.5" spans="2:14">
      <c r="B225" s="85"/>
      <c r="N225" s="86"/>
    </row>
    <row r="226" ht="12.5" spans="2:14">
      <c r="B226" s="85"/>
      <c r="N226" s="86"/>
    </row>
    <row r="227" ht="12.5" spans="2:14">
      <c r="B227" s="85"/>
      <c r="N227" s="86"/>
    </row>
    <row r="228" ht="12.5" spans="2:14">
      <c r="B228" s="85"/>
      <c r="N228" s="86"/>
    </row>
    <row r="229" ht="12.5" spans="2:14">
      <c r="B229" s="85"/>
      <c r="N229" s="86"/>
    </row>
    <row r="230" ht="12.5" spans="2:14">
      <c r="B230" s="85"/>
      <c r="N230" s="86"/>
    </row>
    <row r="231" ht="12.5" spans="2:14">
      <c r="B231" s="85"/>
      <c r="N231" s="86"/>
    </row>
    <row r="232" ht="12.5" spans="2:14">
      <c r="B232" s="85"/>
      <c r="N232" s="86"/>
    </row>
    <row r="233" ht="12.5" spans="2:14">
      <c r="B233" s="85"/>
      <c r="N233" s="86"/>
    </row>
    <row r="234" ht="12.5" spans="2:14">
      <c r="B234" s="85"/>
      <c r="N234" s="86"/>
    </row>
    <row r="235" ht="12.5" spans="2:14">
      <c r="B235" s="85"/>
      <c r="N235" s="86"/>
    </row>
    <row r="236" ht="12.5" spans="2:14">
      <c r="B236" s="85"/>
      <c r="N236" s="86"/>
    </row>
    <row r="237" ht="12.5" spans="2:14">
      <c r="B237" s="85"/>
      <c r="N237" s="86"/>
    </row>
    <row r="238" ht="12.5" spans="2:14">
      <c r="B238" s="85"/>
      <c r="N238" s="86"/>
    </row>
    <row r="239" ht="12.5" spans="2:14">
      <c r="B239" s="85"/>
      <c r="N239" s="86"/>
    </row>
    <row r="240" ht="12.5" spans="2:14">
      <c r="B240" s="85"/>
      <c r="N240" s="86"/>
    </row>
    <row r="241" ht="12.5" spans="2:14">
      <c r="B241" s="85"/>
      <c r="N241" s="86"/>
    </row>
    <row r="242" ht="12.5" spans="2:14">
      <c r="B242" s="85"/>
      <c r="N242" s="86"/>
    </row>
    <row r="243" ht="12.5" spans="2:14">
      <c r="B243" s="85"/>
      <c r="N243" s="86"/>
    </row>
    <row r="244" ht="12.5" spans="2:14">
      <c r="B244" s="85"/>
      <c r="N244" s="86"/>
    </row>
    <row r="245" ht="12.5" spans="2:14">
      <c r="B245" s="85"/>
      <c r="N245" s="86"/>
    </row>
    <row r="246" ht="12.5" spans="2:14">
      <c r="B246" s="85"/>
      <c r="N246" s="86"/>
    </row>
    <row r="247" ht="12.5" spans="2:14">
      <c r="B247" s="85"/>
      <c r="N247" s="86"/>
    </row>
    <row r="248" ht="12.5" spans="2:14">
      <c r="B248" s="85"/>
      <c r="N248" s="86"/>
    </row>
    <row r="249" ht="12.5" spans="2:14">
      <c r="B249" s="85"/>
      <c r="N249" s="86"/>
    </row>
    <row r="250" ht="12.5" spans="2:14">
      <c r="B250" s="85"/>
      <c r="N250" s="86"/>
    </row>
    <row r="251" ht="12.5" spans="2:14">
      <c r="B251" s="85"/>
      <c r="N251" s="86"/>
    </row>
    <row r="252" ht="12.5" spans="2:14">
      <c r="B252" s="85"/>
      <c r="N252" s="86"/>
    </row>
    <row r="253" ht="12.5" spans="2:14">
      <c r="B253" s="85"/>
      <c r="N253" s="86"/>
    </row>
    <row r="254" ht="12.5" spans="2:14">
      <c r="B254" s="85"/>
      <c r="N254" s="86"/>
    </row>
    <row r="255" ht="12.5" spans="2:14">
      <c r="B255" s="85"/>
      <c r="N255" s="86"/>
    </row>
    <row r="256" ht="12.5" spans="2:14">
      <c r="B256" s="85"/>
      <c r="N256" s="86"/>
    </row>
    <row r="257" ht="12.5" spans="2:14">
      <c r="B257" s="85"/>
      <c r="N257" s="86"/>
    </row>
    <row r="258" ht="12.5" spans="2:14">
      <c r="B258" s="85"/>
      <c r="N258" s="86"/>
    </row>
    <row r="259" ht="12.5" spans="2:14">
      <c r="B259" s="85"/>
      <c r="N259" s="86"/>
    </row>
    <row r="260" ht="12.5" spans="2:14">
      <c r="B260" s="85"/>
      <c r="N260" s="86"/>
    </row>
    <row r="261" ht="12.5" spans="2:14">
      <c r="B261" s="85"/>
      <c r="N261" s="86"/>
    </row>
    <row r="262" ht="12.5" spans="2:14">
      <c r="B262" s="85"/>
      <c r="N262" s="86"/>
    </row>
    <row r="263" ht="12.5" spans="2:14">
      <c r="B263" s="85"/>
      <c r="N263" s="86"/>
    </row>
    <row r="264" ht="12.5" spans="2:14">
      <c r="B264" s="85"/>
      <c r="N264" s="86"/>
    </row>
    <row r="265" ht="12.5" spans="2:14">
      <c r="B265" s="85"/>
      <c r="N265" s="86"/>
    </row>
    <row r="266" ht="12.5" spans="2:14">
      <c r="B266" s="85"/>
      <c r="N266" s="86"/>
    </row>
    <row r="267" ht="12.5" spans="2:14">
      <c r="B267" s="85"/>
      <c r="N267" s="86"/>
    </row>
    <row r="268" ht="12.5" spans="2:14">
      <c r="B268" s="85"/>
      <c r="N268" s="86"/>
    </row>
    <row r="269" ht="12.5" spans="2:14">
      <c r="B269" s="85"/>
      <c r="N269" s="86"/>
    </row>
    <row r="270" ht="12.5" spans="2:14">
      <c r="B270" s="85"/>
      <c r="N270" s="86"/>
    </row>
    <row r="271" ht="12.5" spans="2:14">
      <c r="B271" s="85"/>
      <c r="N271" s="86"/>
    </row>
    <row r="272" ht="12.5" spans="2:14">
      <c r="B272" s="85"/>
      <c r="N272" s="86"/>
    </row>
    <row r="273" ht="12.5" spans="2:14">
      <c r="B273" s="85"/>
      <c r="N273" s="86"/>
    </row>
    <row r="274" ht="12.5" spans="2:14">
      <c r="B274" s="85"/>
      <c r="N274" s="86"/>
    </row>
    <row r="275" ht="12.5" spans="2:14">
      <c r="B275" s="85"/>
      <c r="N275" s="86"/>
    </row>
    <row r="276" ht="12.5" spans="2:14">
      <c r="B276" s="85"/>
      <c r="N276" s="86"/>
    </row>
    <row r="277" ht="12.5" spans="2:14">
      <c r="B277" s="85"/>
      <c r="N277" s="86"/>
    </row>
    <row r="278" ht="12.5" spans="2:14">
      <c r="B278" s="85"/>
      <c r="N278" s="86"/>
    </row>
    <row r="279" ht="12.5" spans="2:14">
      <c r="B279" s="85"/>
      <c r="N279" s="86"/>
    </row>
    <row r="280" ht="12.5" spans="2:14">
      <c r="B280" s="85"/>
      <c r="N280" s="86"/>
    </row>
    <row r="281" ht="12.5" spans="2:14">
      <c r="B281" s="85"/>
      <c r="N281" s="86"/>
    </row>
    <row r="282" ht="12.5" spans="2:14">
      <c r="B282" s="85"/>
      <c r="N282" s="86"/>
    </row>
    <row r="283" ht="12.5" spans="2:14">
      <c r="B283" s="85"/>
      <c r="N283" s="86"/>
    </row>
    <row r="284" ht="12.5" spans="2:14">
      <c r="B284" s="85"/>
      <c r="N284" s="86"/>
    </row>
    <row r="285" ht="12.5" spans="2:14">
      <c r="B285" s="85"/>
      <c r="N285" s="86"/>
    </row>
    <row r="286" ht="12.5" spans="2:14">
      <c r="B286" s="85"/>
      <c r="N286" s="86"/>
    </row>
    <row r="287" ht="12.5" spans="2:14">
      <c r="B287" s="85"/>
      <c r="N287" s="86"/>
    </row>
    <row r="288" ht="12.5" spans="2:14">
      <c r="B288" s="85"/>
      <c r="N288" s="86"/>
    </row>
    <row r="289" ht="12.5" spans="2:14">
      <c r="B289" s="85"/>
      <c r="N289" s="86"/>
    </row>
    <row r="290" ht="12.5" spans="2:14">
      <c r="B290" s="85"/>
      <c r="N290" s="86"/>
    </row>
    <row r="291" ht="12.5" spans="2:14">
      <c r="B291" s="85"/>
      <c r="N291" s="86"/>
    </row>
    <row r="292" ht="12.5" spans="2:14">
      <c r="B292" s="85"/>
      <c r="N292" s="86"/>
    </row>
    <row r="293" ht="12.5" spans="2:14">
      <c r="B293" s="85"/>
      <c r="N293" s="86"/>
    </row>
    <row r="294" ht="12.5" spans="2:14">
      <c r="B294" s="85"/>
      <c r="N294" s="86"/>
    </row>
    <row r="295" ht="12.5" spans="2:14">
      <c r="B295" s="85"/>
      <c r="N295" s="86"/>
    </row>
    <row r="296" ht="12.5" spans="2:14">
      <c r="B296" s="85"/>
      <c r="N296" s="86"/>
    </row>
    <row r="297" ht="12.5" spans="2:14">
      <c r="B297" s="85"/>
      <c r="N297" s="86"/>
    </row>
    <row r="298" ht="12.5" spans="2:14">
      <c r="B298" s="85"/>
      <c r="N298" s="86"/>
    </row>
    <row r="299" ht="12.5" spans="2:14">
      <c r="B299" s="85"/>
      <c r="N299" s="86"/>
    </row>
    <row r="300" ht="12.5" spans="2:14">
      <c r="B300" s="85"/>
      <c r="N300" s="86"/>
    </row>
    <row r="301" ht="12.5" spans="2:14">
      <c r="B301" s="85"/>
      <c r="N301" s="86"/>
    </row>
    <row r="302" ht="12.5" spans="2:14">
      <c r="B302" s="85"/>
      <c r="N302" s="86"/>
    </row>
    <row r="303" ht="12.5" spans="2:14">
      <c r="B303" s="85"/>
      <c r="N303" s="86"/>
    </row>
    <row r="304" ht="12.5" spans="2:14">
      <c r="B304" s="85"/>
      <c r="N304" s="86"/>
    </row>
    <row r="305" ht="12.5" spans="2:14">
      <c r="B305" s="85"/>
      <c r="N305" s="86"/>
    </row>
    <row r="306" ht="12.5" spans="2:14">
      <c r="B306" s="85"/>
      <c r="N306" s="86"/>
    </row>
    <row r="307" ht="12.5" spans="2:14">
      <c r="B307" s="85"/>
      <c r="N307" s="86"/>
    </row>
    <row r="308" ht="12.5" spans="2:14">
      <c r="B308" s="85"/>
      <c r="N308" s="86"/>
    </row>
    <row r="309" ht="12.5" spans="2:14">
      <c r="B309" s="85"/>
      <c r="N309" s="86"/>
    </row>
    <row r="310" ht="12.5" spans="2:14">
      <c r="B310" s="85"/>
      <c r="N310" s="86"/>
    </row>
    <row r="311" ht="12.5" spans="2:14">
      <c r="B311" s="85"/>
      <c r="N311" s="86"/>
    </row>
    <row r="312" ht="12.5" spans="2:14">
      <c r="B312" s="85"/>
      <c r="N312" s="86"/>
    </row>
    <row r="313" ht="12.5" spans="2:14">
      <c r="B313" s="85"/>
      <c r="N313" s="86"/>
    </row>
    <row r="314" ht="12.5" spans="2:14">
      <c r="B314" s="85"/>
      <c r="N314" s="86"/>
    </row>
    <row r="315" ht="12.5" spans="2:14">
      <c r="B315" s="85"/>
      <c r="N315" s="86"/>
    </row>
    <row r="316" ht="12.5" spans="2:14">
      <c r="B316" s="85"/>
      <c r="N316" s="86"/>
    </row>
    <row r="317" ht="12.5" spans="2:14">
      <c r="B317" s="85"/>
      <c r="N317" s="86"/>
    </row>
    <row r="318" ht="12.5" spans="2:14">
      <c r="B318" s="85"/>
      <c r="N318" s="86"/>
    </row>
    <row r="319" ht="12.5" spans="2:14">
      <c r="B319" s="85"/>
      <c r="N319" s="86"/>
    </row>
    <row r="320" ht="12.5" spans="2:14">
      <c r="B320" s="85"/>
      <c r="N320" s="86"/>
    </row>
    <row r="321" ht="12.5" spans="2:14">
      <c r="B321" s="85"/>
      <c r="N321" s="86"/>
    </row>
    <row r="322" ht="12.5" spans="2:14">
      <c r="B322" s="85"/>
      <c r="N322" s="86"/>
    </row>
    <row r="323" ht="12.5" spans="2:14">
      <c r="B323" s="85"/>
      <c r="N323" s="86"/>
    </row>
    <row r="324" ht="12.5" spans="2:14">
      <c r="B324" s="85"/>
      <c r="N324" s="86"/>
    </row>
    <row r="325" ht="12.5" spans="2:14">
      <c r="B325" s="85"/>
      <c r="N325" s="86"/>
    </row>
    <row r="326" ht="12.5" spans="2:14">
      <c r="B326" s="85"/>
      <c r="N326" s="86"/>
    </row>
    <row r="327" ht="12.5" spans="2:14">
      <c r="B327" s="85"/>
      <c r="N327" s="86"/>
    </row>
    <row r="328" ht="12.5" spans="2:14">
      <c r="B328" s="85"/>
      <c r="N328" s="86"/>
    </row>
    <row r="329" ht="12.5" spans="2:14">
      <c r="B329" s="85"/>
      <c r="N329" s="86"/>
    </row>
    <row r="330" ht="12.5" spans="2:14">
      <c r="B330" s="85"/>
      <c r="N330" s="86"/>
    </row>
    <row r="331" ht="12.5" spans="2:14">
      <c r="B331" s="85"/>
      <c r="N331" s="86"/>
    </row>
    <row r="332" ht="12.5" spans="2:14">
      <c r="B332" s="85"/>
      <c r="N332" s="86"/>
    </row>
    <row r="333" ht="12.5" spans="2:14">
      <c r="B333" s="85"/>
      <c r="N333" s="86"/>
    </row>
    <row r="334" ht="12.5" spans="2:14">
      <c r="B334" s="85"/>
      <c r="N334" s="86"/>
    </row>
    <row r="335" ht="12.5" spans="2:14">
      <c r="B335" s="85"/>
      <c r="N335" s="86"/>
    </row>
    <row r="336" ht="12.5" spans="2:14">
      <c r="B336" s="85"/>
      <c r="N336" s="86"/>
    </row>
    <row r="337" ht="12.5" spans="2:14">
      <c r="B337" s="85"/>
      <c r="N337" s="86"/>
    </row>
    <row r="338" ht="12.5" spans="2:14">
      <c r="B338" s="85"/>
      <c r="N338" s="86"/>
    </row>
    <row r="339" ht="12.5" spans="2:14">
      <c r="B339" s="85"/>
      <c r="N339" s="86"/>
    </row>
    <row r="340" ht="12.5" spans="2:14">
      <c r="B340" s="85"/>
      <c r="N340" s="86"/>
    </row>
    <row r="341" ht="12.5" spans="2:14">
      <c r="B341" s="85"/>
      <c r="N341" s="86"/>
    </row>
    <row r="342" ht="12.5" spans="2:14">
      <c r="B342" s="85"/>
      <c r="N342" s="86"/>
    </row>
    <row r="343" ht="12.5" spans="2:14">
      <c r="B343" s="85"/>
      <c r="N343" s="86"/>
    </row>
    <row r="344" ht="12.5" spans="2:14">
      <c r="B344" s="85"/>
      <c r="N344" s="86"/>
    </row>
    <row r="345" ht="12.5" spans="2:14">
      <c r="B345" s="85"/>
      <c r="N345" s="86"/>
    </row>
    <row r="346" ht="12.5" spans="2:14">
      <c r="B346" s="85"/>
      <c r="N346" s="86"/>
    </row>
    <row r="347" ht="12.5" spans="2:14">
      <c r="B347" s="85"/>
      <c r="N347" s="86"/>
    </row>
    <row r="348" ht="12.5" spans="2:14">
      <c r="B348" s="85"/>
      <c r="N348" s="86"/>
    </row>
    <row r="349" ht="12.5" spans="2:14">
      <c r="B349" s="85"/>
      <c r="N349" s="86"/>
    </row>
    <row r="350" ht="12.5" spans="2:14">
      <c r="B350" s="85"/>
      <c r="N350" s="86"/>
    </row>
    <row r="351" ht="12.5" spans="2:14">
      <c r="B351" s="85"/>
      <c r="N351" s="86"/>
    </row>
    <row r="352" ht="12.5" spans="2:14">
      <c r="B352" s="85"/>
      <c r="N352" s="86"/>
    </row>
    <row r="353" ht="12.5" spans="2:14">
      <c r="B353" s="85"/>
      <c r="N353" s="86"/>
    </row>
    <row r="354" ht="12.5" spans="2:14">
      <c r="B354" s="85"/>
      <c r="N354" s="86"/>
    </row>
    <row r="355" ht="12.5" spans="2:14">
      <c r="B355" s="85"/>
      <c r="N355" s="86"/>
    </row>
    <row r="356" ht="12.5" spans="2:14">
      <c r="B356" s="85"/>
      <c r="N356" s="86"/>
    </row>
    <row r="357" ht="12.5" spans="2:14">
      <c r="B357" s="85"/>
      <c r="N357" s="86"/>
    </row>
    <row r="358" ht="12.5" spans="2:14">
      <c r="B358" s="85"/>
      <c r="N358" s="86"/>
    </row>
    <row r="359" ht="12.5" spans="2:14">
      <c r="B359" s="85"/>
      <c r="N359" s="86"/>
    </row>
    <row r="360" ht="12.5" spans="2:14">
      <c r="B360" s="85"/>
      <c r="N360" s="86"/>
    </row>
    <row r="361" ht="12.5" spans="2:14">
      <c r="B361" s="85"/>
      <c r="N361" s="86"/>
    </row>
    <row r="362" ht="12.5" spans="2:14">
      <c r="B362" s="85"/>
      <c r="N362" s="86"/>
    </row>
    <row r="363" ht="12.5" spans="2:14">
      <c r="B363" s="85"/>
      <c r="N363" s="86"/>
    </row>
    <row r="364" ht="12.5" spans="2:14">
      <c r="B364" s="85"/>
      <c r="N364" s="86"/>
    </row>
    <row r="365" ht="12.5" spans="2:14">
      <c r="B365" s="85"/>
      <c r="N365" s="86"/>
    </row>
    <row r="366" ht="12.5" spans="2:14">
      <c r="B366" s="85"/>
      <c r="N366" s="86"/>
    </row>
    <row r="367" ht="12.5" spans="2:14">
      <c r="B367" s="85"/>
      <c r="N367" s="86"/>
    </row>
    <row r="368" ht="12.5" spans="2:14">
      <c r="B368" s="85"/>
      <c r="N368" s="86"/>
    </row>
    <row r="369" ht="12.5" spans="2:14">
      <c r="B369" s="85"/>
      <c r="N369" s="86"/>
    </row>
    <row r="370" ht="12.5" spans="2:14">
      <c r="B370" s="85"/>
      <c r="N370" s="86"/>
    </row>
    <row r="371" ht="12.5" spans="2:14">
      <c r="B371" s="85"/>
      <c r="N371" s="86"/>
    </row>
    <row r="372" ht="12.5" spans="2:14">
      <c r="B372" s="85"/>
      <c r="N372" s="86"/>
    </row>
    <row r="373" ht="12.5" spans="2:14">
      <c r="B373" s="85"/>
      <c r="N373" s="86"/>
    </row>
    <row r="374" ht="12.5" spans="2:14">
      <c r="B374" s="85"/>
      <c r="N374" s="86"/>
    </row>
    <row r="375" ht="12.5" spans="2:14">
      <c r="B375" s="85"/>
      <c r="N375" s="86"/>
    </row>
    <row r="376" ht="12.5" spans="2:14">
      <c r="B376" s="85"/>
      <c r="N376" s="86"/>
    </row>
    <row r="377" ht="12.5" spans="2:14">
      <c r="B377" s="85"/>
      <c r="N377" s="86"/>
    </row>
    <row r="378" ht="12.5" spans="2:14">
      <c r="B378" s="85"/>
      <c r="N378" s="86"/>
    </row>
    <row r="379" ht="12.5" spans="2:14">
      <c r="B379" s="85"/>
      <c r="N379" s="86"/>
    </row>
    <row r="380" ht="12.5" spans="2:14">
      <c r="B380" s="85"/>
      <c r="N380" s="86"/>
    </row>
    <row r="381" ht="12.5" spans="2:14">
      <c r="B381" s="85"/>
      <c r="N381" s="86"/>
    </row>
    <row r="382" ht="12.5" spans="2:14">
      <c r="B382" s="85"/>
      <c r="N382" s="86"/>
    </row>
    <row r="383" ht="12.5" spans="2:14">
      <c r="B383" s="85"/>
      <c r="N383" s="86"/>
    </row>
    <row r="384" ht="12.5" spans="2:14">
      <c r="B384" s="85"/>
      <c r="N384" s="86"/>
    </row>
    <row r="385" ht="12.5" spans="2:14">
      <c r="B385" s="85"/>
      <c r="N385" s="86"/>
    </row>
    <row r="386" ht="12.5" spans="2:14">
      <c r="B386" s="85"/>
      <c r="N386" s="86"/>
    </row>
    <row r="387" ht="12.5" spans="2:14">
      <c r="B387" s="85"/>
      <c r="N387" s="86"/>
    </row>
    <row r="388" ht="12.5" spans="2:14">
      <c r="B388" s="85"/>
      <c r="N388" s="86"/>
    </row>
    <row r="389" ht="12.5" spans="2:14">
      <c r="B389" s="85"/>
      <c r="N389" s="86"/>
    </row>
    <row r="390" ht="12.5" spans="2:14">
      <c r="B390" s="85"/>
      <c r="N390" s="86"/>
    </row>
    <row r="391" ht="12.5" spans="2:14">
      <c r="B391" s="85"/>
      <c r="N391" s="86"/>
    </row>
    <row r="392" ht="12.5" spans="2:14">
      <c r="B392" s="85"/>
      <c r="N392" s="86"/>
    </row>
    <row r="393" ht="12.5" spans="2:14">
      <c r="B393" s="85"/>
      <c r="N393" s="86"/>
    </row>
    <row r="394" ht="12.5" spans="2:14">
      <c r="B394" s="85"/>
      <c r="N394" s="86"/>
    </row>
    <row r="395" ht="12.5" spans="2:14">
      <c r="B395" s="85"/>
      <c r="N395" s="86"/>
    </row>
    <row r="396" ht="12.5" spans="2:14">
      <c r="B396" s="85"/>
      <c r="N396" s="86"/>
    </row>
    <row r="397" ht="12.5" spans="2:14">
      <c r="B397" s="85"/>
      <c r="N397" s="86"/>
    </row>
    <row r="398" ht="12.5" spans="2:14">
      <c r="B398" s="85"/>
      <c r="N398" s="86"/>
    </row>
    <row r="399" ht="12.5" spans="2:14">
      <c r="B399" s="85"/>
      <c r="N399" s="86"/>
    </row>
    <row r="400" ht="12.5" spans="2:14">
      <c r="B400" s="85"/>
      <c r="N400" s="86"/>
    </row>
    <row r="401" ht="12.5" spans="2:14">
      <c r="B401" s="85"/>
      <c r="N401" s="86"/>
    </row>
    <row r="402" ht="12.5" spans="2:14">
      <c r="B402" s="85"/>
      <c r="N402" s="86"/>
    </row>
    <row r="403" ht="12.5" spans="2:14">
      <c r="B403" s="85"/>
      <c r="N403" s="86"/>
    </row>
    <row r="404" ht="12.5" spans="2:14">
      <c r="B404" s="85"/>
      <c r="N404" s="86"/>
    </row>
    <row r="405" ht="12.5" spans="2:14">
      <c r="B405" s="85"/>
      <c r="N405" s="86"/>
    </row>
    <row r="406" ht="12.5" spans="2:14">
      <c r="B406" s="85"/>
      <c r="N406" s="86"/>
    </row>
    <row r="407" ht="12.5" spans="2:14">
      <c r="B407" s="85"/>
      <c r="N407" s="86"/>
    </row>
    <row r="408" ht="12.5" spans="2:14">
      <c r="B408" s="85"/>
      <c r="N408" s="86"/>
    </row>
    <row r="409" ht="12.5" spans="2:14">
      <c r="B409" s="85"/>
      <c r="N409" s="86"/>
    </row>
    <row r="410" ht="12.5" spans="2:14">
      <c r="B410" s="85"/>
      <c r="N410" s="86"/>
    </row>
    <row r="411" ht="12.5" spans="2:14">
      <c r="B411" s="85"/>
      <c r="N411" s="86"/>
    </row>
    <row r="412" ht="12.5" spans="2:14">
      <c r="B412" s="85"/>
      <c r="N412" s="86"/>
    </row>
    <row r="413" ht="12.5" spans="2:14">
      <c r="B413" s="85"/>
      <c r="N413" s="86"/>
    </row>
    <row r="414" ht="12.5" spans="2:14">
      <c r="B414" s="85"/>
      <c r="N414" s="86"/>
    </row>
    <row r="415" ht="12.5" spans="2:14">
      <c r="B415" s="85"/>
      <c r="N415" s="86"/>
    </row>
    <row r="416" ht="12.5" spans="2:14">
      <c r="B416" s="85"/>
      <c r="N416" s="86"/>
    </row>
    <row r="417" ht="12.5" spans="2:14">
      <c r="B417" s="85"/>
      <c r="N417" s="86"/>
    </row>
    <row r="418" ht="12.5" spans="2:14">
      <c r="B418" s="85"/>
      <c r="N418" s="86"/>
    </row>
    <row r="419" ht="12.5" spans="2:14">
      <c r="B419" s="85"/>
      <c r="N419" s="86"/>
    </row>
    <row r="420" ht="12.5" spans="2:14">
      <c r="B420" s="85"/>
      <c r="N420" s="86"/>
    </row>
    <row r="421" ht="12.5" spans="2:14">
      <c r="B421" s="85"/>
      <c r="N421" s="86"/>
    </row>
    <row r="422" ht="12.5" spans="2:14">
      <c r="B422" s="85"/>
      <c r="N422" s="86"/>
    </row>
    <row r="423" ht="12.5" spans="2:14">
      <c r="B423" s="85"/>
      <c r="N423" s="86"/>
    </row>
    <row r="424" ht="12.5" spans="2:14">
      <c r="B424" s="85"/>
      <c r="N424" s="86"/>
    </row>
    <row r="425" ht="12.5" spans="2:14">
      <c r="B425" s="85"/>
      <c r="N425" s="86"/>
    </row>
    <row r="426" ht="12.5" spans="2:14">
      <c r="B426" s="85"/>
      <c r="N426" s="86"/>
    </row>
    <row r="427" ht="12.5" spans="2:14">
      <c r="B427" s="85"/>
      <c r="N427" s="86"/>
    </row>
    <row r="428" ht="12.5" spans="2:14">
      <c r="B428" s="85"/>
      <c r="N428" s="86"/>
    </row>
    <row r="429" ht="12.5" spans="2:14">
      <c r="B429" s="85"/>
      <c r="N429" s="86"/>
    </row>
    <row r="430" ht="12.5" spans="2:14">
      <c r="B430" s="85"/>
      <c r="N430" s="86"/>
    </row>
    <row r="431" ht="12.5" spans="2:14">
      <c r="B431" s="85"/>
      <c r="N431" s="86"/>
    </row>
    <row r="432" ht="12.5" spans="2:14">
      <c r="B432" s="85"/>
      <c r="N432" s="86"/>
    </row>
    <row r="433" ht="12.5" spans="2:14">
      <c r="B433" s="85"/>
      <c r="N433" s="86"/>
    </row>
    <row r="434" ht="12.5" spans="2:14">
      <c r="B434" s="85"/>
      <c r="N434" s="86"/>
    </row>
    <row r="435" ht="12.5" spans="2:14">
      <c r="B435" s="85"/>
      <c r="N435" s="86"/>
    </row>
    <row r="436" ht="12.5" spans="2:14">
      <c r="B436" s="85"/>
      <c r="N436" s="86"/>
    </row>
    <row r="437" ht="12.5" spans="2:14">
      <c r="B437" s="85"/>
      <c r="N437" s="86"/>
    </row>
    <row r="438" ht="12.5" spans="2:14">
      <c r="B438" s="85"/>
      <c r="N438" s="86"/>
    </row>
    <row r="439" ht="12.5" spans="2:14">
      <c r="B439" s="85"/>
      <c r="N439" s="86"/>
    </row>
    <row r="440" ht="12.5" spans="2:14">
      <c r="B440" s="85"/>
      <c r="N440" s="86"/>
    </row>
    <row r="441" ht="12.5" spans="2:14">
      <c r="B441" s="85"/>
      <c r="N441" s="86"/>
    </row>
    <row r="442" ht="12.5" spans="2:14">
      <c r="B442" s="85"/>
      <c r="N442" s="86"/>
    </row>
    <row r="443" ht="12.5" spans="2:14">
      <c r="B443" s="85"/>
      <c r="N443" s="86"/>
    </row>
    <row r="444" ht="12.5" spans="2:14">
      <c r="B444" s="85"/>
      <c r="N444" s="86"/>
    </row>
    <row r="445" ht="12.5" spans="2:14">
      <c r="B445" s="85"/>
      <c r="N445" s="86"/>
    </row>
    <row r="446" ht="12.5" spans="2:14">
      <c r="B446" s="85"/>
      <c r="N446" s="86"/>
    </row>
    <row r="447" ht="12.5" spans="2:14">
      <c r="B447" s="85"/>
      <c r="N447" s="86"/>
    </row>
    <row r="448" ht="12.5" spans="2:14">
      <c r="B448" s="85"/>
      <c r="N448" s="86"/>
    </row>
    <row r="449" ht="12.5" spans="2:14">
      <c r="B449" s="85"/>
      <c r="N449" s="86"/>
    </row>
    <row r="450" ht="12.5" spans="2:14">
      <c r="B450" s="85"/>
      <c r="N450" s="86"/>
    </row>
    <row r="451" ht="12.5" spans="2:14">
      <c r="B451" s="85"/>
      <c r="N451" s="86"/>
    </row>
    <row r="452" ht="12.5" spans="2:14">
      <c r="B452" s="85"/>
      <c r="N452" s="86"/>
    </row>
    <row r="453" ht="12.5" spans="2:14">
      <c r="B453" s="85"/>
      <c r="N453" s="86"/>
    </row>
    <row r="454" ht="12.5" spans="2:14">
      <c r="B454" s="85"/>
      <c r="N454" s="86"/>
    </row>
    <row r="455" ht="12.5" spans="2:14">
      <c r="B455" s="85"/>
      <c r="N455" s="86"/>
    </row>
    <row r="456" ht="12.5" spans="2:14">
      <c r="B456" s="85"/>
      <c r="N456" s="86"/>
    </row>
    <row r="457" ht="12.5" spans="2:14">
      <c r="B457" s="85"/>
      <c r="N457" s="86"/>
    </row>
    <row r="458" ht="12.5" spans="2:14">
      <c r="B458" s="85"/>
      <c r="N458" s="86"/>
    </row>
    <row r="459" ht="12.5" spans="2:14">
      <c r="B459" s="85"/>
      <c r="N459" s="86"/>
    </row>
    <row r="460" ht="12.5" spans="2:14">
      <c r="B460" s="85"/>
      <c r="N460" s="86"/>
    </row>
    <row r="461" ht="12.5" spans="2:14">
      <c r="B461" s="85"/>
      <c r="N461" s="86"/>
    </row>
    <row r="462" ht="12.5" spans="2:14">
      <c r="B462" s="85"/>
      <c r="N462" s="86"/>
    </row>
    <row r="463" ht="12.5" spans="2:14">
      <c r="B463" s="85"/>
      <c r="N463" s="86"/>
    </row>
    <row r="464" ht="12.5" spans="2:14">
      <c r="B464" s="85"/>
      <c r="N464" s="86"/>
    </row>
    <row r="465" ht="12.5" spans="2:14">
      <c r="B465" s="85"/>
      <c r="N465" s="86"/>
    </row>
    <row r="466" ht="12.5" spans="2:14">
      <c r="B466" s="85"/>
      <c r="N466" s="86"/>
    </row>
    <row r="467" ht="12.5" spans="2:14">
      <c r="B467" s="85"/>
      <c r="N467" s="86"/>
    </row>
    <row r="468" ht="12.5" spans="2:14">
      <c r="B468" s="85"/>
      <c r="N468" s="86"/>
    </row>
    <row r="469" ht="12.5" spans="2:14">
      <c r="B469" s="85"/>
      <c r="N469" s="86"/>
    </row>
    <row r="470" ht="12.5" spans="2:14">
      <c r="B470" s="85"/>
      <c r="N470" s="86"/>
    </row>
    <row r="471" ht="12.5" spans="2:14">
      <c r="B471" s="85"/>
      <c r="N471" s="86"/>
    </row>
    <row r="472" ht="12.5" spans="2:14">
      <c r="B472" s="85"/>
      <c r="N472" s="86"/>
    </row>
    <row r="473" ht="12.5" spans="2:14">
      <c r="B473" s="85"/>
      <c r="N473" s="86"/>
    </row>
    <row r="474" ht="12.5" spans="2:14">
      <c r="B474" s="85"/>
      <c r="N474" s="86"/>
    </row>
    <row r="475" ht="12.5" spans="2:14">
      <c r="B475" s="85"/>
      <c r="N475" s="86"/>
    </row>
    <row r="476" ht="12.5" spans="2:14">
      <c r="B476" s="85"/>
      <c r="N476" s="86"/>
    </row>
    <row r="477" ht="12.5" spans="2:14">
      <c r="B477" s="85"/>
      <c r="N477" s="86"/>
    </row>
    <row r="478" ht="12.5" spans="2:14">
      <c r="B478" s="85"/>
      <c r="N478" s="86"/>
    </row>
    <row r="479" ht="12.5" spans="2:14">
      <c r="B479" s="85"/>
      <c r="N479" s="86"/>
    </row>
    <row r="480" ht="12.5" spans="2:14">
      <c r="B480" s="85"/>
      <c r="N480" s="86"/>
    </row>
    <row r="481" ht="12.5" spans="2:14">
      <c r="B481" s="85"/>
      <c r="N481" s="86"/>
    </row>
    <row r="482" ht="12.5" spans="2:14">
      <c r="B482" s="85"/>
      <c r="N482" s="86"/>
    </row>
    <row r="483" ht="12.5" spans="2:14">
      <c r="B483" s="85"/>
      <c r="N483" s="86"/>
    </row>
    <row r="484" ht="12.5" spans="2:14">
      <c r="B484" s="85"/>
      <c r="N484" s="86"/>
    </row>
    <row r="485" ht="12.5" spans="2:14">
      <c r="B485" s="85"/>
      <c r="N485" s="86"/>
    </row>
    <row r="486" ht="12.5" spans="2:14">
      <c r="B486" s="85"/>
      <c r="N486" s="86"/>
    </row>
    <row r="487" ht="12.5" spans="2:14">
      <c r="B487" s="85"/>
      <c r="N487" s="86"/>
    </row>
    <row r="488" ht="12.5" spans="2:14">
      <c r="B488" s="85"/>
      <c r="N488" s="86"/>
    </row>
    <row r="489" ht="12.5" spans="2:14">
      <c r="B489" s="85"/>
      <c r="N489" s="86"/>
    </row>
    <row r="490" ht="12.5" spans="2:14">
      <c r="B490" s="85"/>
      <c r="N490" s="86"/>
    </row>
    <row r="491" ht="12.5" spans="2:14">
      <c r="B491" s="85"/>
      <c r="N491" s="86"/>
    </row>
    <row r="492" ht="12.5" spans="2:14">
      <c r="B492" s="85"/>
      <c r="N492" s="86"/>
    </row>
    <row r="493" ht="12.5" spans="2:14">
      <c r="B493" s="85"/>
      <c r="N493" s="86"/>
    </row>
    <row r="494" ht="12.5" spans="2:14">
      <c r="B494" s="85"/>
      <c r="N494" s="86"/>
    </row>
    <row r="495" ht="12.5" spans="2:14">
      <c r="B495" s="85"/>
      <c r="N495" s="86"/>
    </row>
    <row r="496" ht="12.5" spans="2:14">
      <c r="B496" s="85"/>
      <c r="N496" s="86"/>
    </row>
    <row r="497" ht="12.5" spans="2:14">
      <c r="B497" s="85"/>
      <c r="N497" s="86"/>
    </row>
    <row r="498" ht="12.5" spans="2:14">
      <c r="B498" s="85"/>
      <c r="N498" s="86"/>
    </row>
    <row r="499" ht="12.5" spans="2:14">
      <c r="B499" s="85"/>
      <c r="N499" s="86"/>
    </row>
    <row r="500" ht="12.5" spans="2:14">
      <c r="B500" s="85"/>
      <c r="N500" s="86"/>
    </row>
    <row r="501" ht="12.5" spans="2:14">
      <c r="B501" s="85"/>
      <c r="N501" s="86"/>
    </row>
    <row r="502" ht="12.5" spans="2:14">
      <c r="B502" s="85"/>
      <c r="N502" s="86"/>
    </row>
    <row r="503" ht="12.5" spans="2:14">
      <c r="B503" s="85"/>
      <c r="N503" s="86"/>
    </row>
    <row r="504" ht="12.5" spans="2:14">
      <c r="B504" s="85"/>
      <c r="N504" s="86"/>
    </row>
    <row r="505" ht="12.5" spans="2:14">
      <c r="B505" s="85"/>
      <c r="N505" s="86"/>
    </row>
    <row r="506" ht="12.5" spans="2:14">
      <c r="B506" s="85"/>
      <c r="N506" s="86"/>
    </row>
    <row r="507" ht="12.5" spans="2:14">
      <c r="B507" s="85"/>
      <c r="N507" s="86"/>
    </row>
    <row r="508" ht="12.5" spans="2:14">
      <c r="B508" s="85"/>
      <c r="N508" s="86"/>
    </row>
    <row r="509" ht="12.5" spans="2:14">
      <c r="B509" s="85"/>
      <c r="N509" s="86"/>
    </row>
    <row r="510" ht="12.5" spans="2:14">
      <c r="B510" s="85"/>
      <c r="N510" s="86"/>
    </row>
    <row r="511" ht="12.5" spans="2:14">
      <c r="B511" s="85"/>
      <c r="N511" s="86"/>
    </row>
    <row r="512" ht="12.5" spans="2:14">
      <c r="B512" s="85"/>
      <c r="N512" s="86"/>
    </row>
    <row r="513" ht="12.5" spans="2:14">
      <c r="B513" s="85"/>
      <c r="N513" s="86"/>
    </row>
    <row r="514" ht="12.5" spans="2:14">
      <c r="B514" s="85"/>
      <c r="N514" s="86"/>
    </row>
    <row r="515" ht="12.5" spans="2:14">
      <c r="B515" s="85"/>
      <c r="N515" s="86"/>
    </row>
    <row r="516" ht="12.5" spans="2:14">
      <c r="B516" s="85"/>
      <c r="N516" s="86"/>
    </row>
    <row r="517" ht="12.5" spans="2:14">
      <c r="B517" s="85"/>
      <c r="N517" s="86"/>
    </row>
    <row r="518" ht="12.5" spans="2:14">
      <c r="B518" s="85"/>
      <c r="N518" s="86"/>
    </row>
    <row r="519" ht="12.5" spans="2:14">
      <c r="B519" s="85"/>
      <c r="N519" s="86"/>
    </row>
    <row r="520" ht="12.5" spans="2:14">
      <c r="B520" s="85"/>
      <c r="N520" s="86"/>
    </row>
    <row r="521" ht="12.5" spans="2:14">
      <c r="B521" s="85"/>
      <c r="N521" s="86"/>
    </row>
    <row r="522" ht="12.5" spans="2:14">
      <c r="B522" s="85"/>
      <c r="N522" s="86"/>
    </row>
    <row r="523" ht="12.5" spans="2:14">
      <c r="B523" s="85"/>
      <c r="N523" s="86"/>
    </row>
    <row r="524" ht="12.5" spans="2:14">
      <c r="B524" s="85"/>
      <c r="N524" s="86"/>
    </row>
    <row r="525" ht="12.5" spans="2:14">
      <c r="B525" s="85"/>
      <c r="N525" s="86"/>
    </row>
    <row r="526" ht="12.5" spans="2:14">
      <c r="B526" s="85"/>
      <c r="N526" s="86"/>
    </row>
    <row r="527" ht="12.5" spans="2:14">
      <c r="B527" s="85"/>
      <c r="N527" s="86"/>
    </row>
    <row r="528" ht="12.5" spans="2:14">
      <c r="B528" s="85"/>
      <c r="N528" s="86"/>
    </row>
    <row r="529" ht="12.5" spans="2:14">
      <c r="B529" s="85"/>
      <c r="N529" s="86"/>
    </row>
    <row r="530" ht="12.5" spans="2:14">
      <c r="B530" s="85"/>
      <c r="N530" s="86"/>
    </row>
    <row r="531" ht="12.5" spans="2:14">
      <c r="B531" s="85"/>
      <c r="N531" s="86"/>
    </row>
    <row r="532" ht="12.5" spans="2:14">
      <c r="B532" s="85"/>
      <c r="N532" s="86"/>
    </row>
    <row r="533" ht="12.5" spans="2:14">
      <c r="B533" s="85"/>
      <c r="N533" s="86"/>
    </row>
    <row r="534" ht="12.5" spans="2:14">
      <c r="B534" s="85"/>
      <c r="N534" s="86"/>
    </row>
    <row r="535" ht="12.5" spans="2:14">
      <c r="B535" s="85"/>
      <c r="N535" s="86"/>
    </row>
    <row r="536" ht="12.5" spans="2:14">
      <c r="B536" s="85"/>
      <c r="N536" s="86"/>
    </row>
    <row r="537" ht="12.5" spans="2:14">
      <c r="B537" s="85"/>
      <c r="N537" s="86"/>
    </row>
    <row r="538" ht="12.5" spans="2:14">
      <c r="B538" s="85"/>
      <c r="N538" s="86"/>
    </row>
    <row r="539" ht="12.5" spans="2:14">
      <c r="B539" s="85"/>
      <c r="N539" s="86"/>
    </row>
    <row r="540" ht="12.5" spans="2:14">
      <c r="B540" s="85"/>
      <c r="N540" s="86"/>
    </row>
    <row r="541" ht="12.5" spans="2:14">
      <c r="B541" s="85"/>
      <c r="N541" s="86"/>
    </row>
    <row r="542" ht="12.5" spans="2:14">
      <c r="B542" s="85"/>
      <c r="N542" s="86"/>
    </row>
    <row r="543" ht="12.5" spans="2:14">
      <c r="B543" s="85"/>
      <c r="N543" s="86"/>
    </row>
    <row r="544" ht="12.5" spans="2:14">
      <c r="B544" s="85"/>
      <c r="N544" s="86"/>
    </row>
    <row r="545" ht="12.5" spans="2:14">
      <c r="B545" s="85"/>
      <c r="N545" s="86"/>
    </row>
    <row r="546" ht="12.5" spans="2:14">
      <c r="B546" s="85"/>
      <c r="N546" s="86"/>
    </row>
    <row r="547" ht="12.5" spans="2:14">
      <c r="B547" s="85"/>
      <c r="N547" s="86"/>
    </row>
    <row r="548" ht="12.5" spans="2:14">
      <c r="B548" s="85"/>
      <c r="N548" s="86"/>
    </row>
    <row r="549" ht="12.5" spans="2:14">
      <c r="B549" s="85"/>
      <c r="N549" s="86"/>
    </row>
    <row r="550" ht="12.5" spans="2:14">
      <c r="B550" s="85"/>
      <c r="N550" s="86"/>
    </row>
    <row r="551" ht="12.5" spans="2:14">
      <c r="B551" s="85"/>
      <c r="N551" s="86"/>
    </row>
    <row r="552" ht="12.5" spans="2:14">
      <c r="B552" s="85"/>
      <c r="N552" s="86"/>
    </row>
    <row r="553" ht="12.5" spans="2:14">
      <c r="B553" s="85"/>
      <c r="N553" s="86"/>
    </row>
    <row r="554" ht="12.5" spans="2:14">
      <c r="B554" s="85"/>
      <c r="N554" s="86"/>
    </row>
    <row r="555" ht="12.5" spans="2:14">
      <c r="B555" s="85"/>
      <c r="N555" s="86"/>
    </row>
    <row r="556" ht="12.5" spans="2:14">
      <c r="B556" s="85"/>
      <c r="N556" s="86"/>
    </row>
    <row r="557" ht="12.5" spans="2:14">
      <c r="B557" s="85"/>
      <c r="N557" s="86"/>
    </row>
    <row r="558" ht="12.5" spans="2:14">
      <c r="B558" s="85"/>
      <c r="N558" s="86"/>
    </row>
    <row r="559" ht="12.5" spans="2:14">
      <c r="B559" s="85"/>
      <c r="N559" s="86"/>
    </row>
    <row r="560" ht="12.5" spans="2:14">
      <c r="B560" s="85"/>
      <c r="N560" s="86"/>
    </row>
    <row r="561" ht="12.5" spans="2:14">
      <c r="B561" s="85"/>
      <c r="N561" s="86"/>
    </row>
    <row r="562" ht="12.5" spans="2:14">
      <c r="B562" s="85"/>
      <c r="N562" s="86"/>
    </row>
    <row r="563" ht="12.5" spans="2:14">
      <c r="B563" s="85"/>
      <c r="N563" s="86"/>
    </row>
    <row r="564" ht="12.5" spans="2:14">
      <c r="B564" s="85"/>
      <c r="N564" s="86"/>
    </row>
    <row r="565" ht="12.5" spans="2:14">
      <c r="B565" s="85"/>
      <c r="N565" s="86"/>
    </row>
    <row r="566" ht="12.5" spans="2:14">
      <c r="B566" s="85"/>
      <c r="N566" s="86"/>
    </row>
    <row r="567" ht="12.5" spans="2:14">
      <c r="B567" s="85"/>
      <c r="N567" s="86"/>
    </row>
    <row r="568" ht="12.5" spans="2:14">
      <c r="B568" s="85"/>
      <c r="N568" s="86"/>
    </row>
    <row r="569" ht="12.5" spans="2:14">
      <c r="B569" s="85"/>
      <c r="N569" s="86"/>
    </row>
    <row r="570" ht="12.5" spans="2:14">
      <c r="B570" s="85"/>
      <c r="N570" s="86"/>
    </row>
    <row r="571" ht="12.5" spans="2:14">
      <c r="B571" s="85"/>
      <c r="N571" s="86"/>
    </row>
    <row r="572" ht="12.5" spans="2:14">
      <c r="B572" s="85"/>
      <c r="N572" s="86"/>
    </row>
    <row r="573" ht="12.5" spans="2:14">
      <c r="B573" s="85"/>
      <c r="N573" s="86"/>
    </row>
    <row r="574" ht="12.5" spans="2:14">
      <c r="B574" s="85"/>
      <c r="N574" s="86"/>
    </row>
    <row r="575" ht="12.5" spans="2:14">
      <c r="B575" s="85"/>
      <c r="N575" s="86"/>
    </row>
    <row r="576" ht="12.5" spans="2:14">
      <c r="B576" s="85"/>
      <c r="N576" s="86"/>
    </row>
    <row r="577" ht="12.5" spans="2:14">
      <c r="B577" s="85"/>
      <c r="N577" s="86"/>
    </row>
    <row r="578" ht="12.5" spans="2:14">
      <c r="B578" s="85"/>
      <c r="N578" s="86"/>
    </row>
    <row r="579" ht="12.5" spans="2:14">
      <c r="B579" s="85"/>
      <c r="N579" s="86"/>
    </row>
    <row r="580" ht="12.5" spans="2:14">
      <c r="B580" s="85"/>
      <c r="N580" s="86"/>
    </row>
    <row r="581" ht="12.5" spans="2:14">
      <c r="B581" s="85"/>
      <c r="N581" s="86"/>
    </row>
    <row r="582" ht="12.5" spans="2:14">
      <c r="B582" s="85"/>
      <c r="N582" s="86"/>
    </row>
    <row r="583" ht="12.5" spans="2:14">
      <c r="B583" s="85"/>
      <c r="N583" s="86"/>
    </row>
    <row r="584" ht="12.5" spans="2:14">
      <c r="B584" s="85"/>
      <c r="N584" s="86"/>
    </row>
    <row r="585" ht="12.5" spans="2:14">
      <c r="B585" s="85"/>
      <c r="N585" s="86"/>
    </row>
    <row r="586" ht="12.5" spans="2:14">
      <c r="B586" s="85"/>
      <c r="N586" s="86"/>
    </row>
    <row r="587" ht="12.5" spans="2:14">
      <c r="B587" s="85"/>
      <c r="N587" s="86"/>
    </row>
    <row r="588" ht="12.5" spans="2:14">
      <c r="B588" s="85"/>
      <c r="N588" s="86"/>
    </row>
    <row r="589" ht="12.5" spans="2:14">
      <c r="B589" s="85"/>
      <c r="N589" s="86"/>
    </row>
    <row r="590" ht="12.5" spans="2:14">
      <c r="B590" s="85"/>
      <c r="N590" s="86"/>
    </row>
    <row r="591" ht="12.5" spans="2:14">
      <c r="B591" s="85"/>
      <c r="N591" s="86"/>
    </row>
    <row r="592" ht="12.5" spans="2:14">
      <c r="B592" s="85"/>
      <c r="N592" s="86"/>
    </row>
    <row r="593" ht="12.5" spans="2:14">
      <c r="B593" s="85"/>
      <c r="N593" s="86"/>
    </row>
    <row r="594" ht="12.5" spans="2:14">
      <c r="B594" s="85"/>
      <c r="N594" s="86"/>
    </row>
    <row r="595" ht="12.5" spans="2:14">
      <c r="B595" s="85"/>
      <c r="N595" s="86"/>
    </row>
    <row r="596" ht="12.5" spans="2:14">
      <c r="B596" s="85"/>
      <c r="N596" s="86"/>
    </row>
    <row r="597" ht="12.5" spans="2:14">
      <c r="B597" s="85"/>
      <c r="N597" s="86"/>
    </row>
    <row r="598" ht="12.5" spans="2:14">
      <c r="B598" s="85"/>
      <c r="N598" s="86"/>
    </row>
    <row r="599" ht="12.5" spans="2:14">
      <c r="B599" s="85"/>
      <c r="N599" s="86"/>
    </row>
    <row r="600" ht="12.5" spans="2:14">
      <c r="B600" s="85"/>
      <c r="N600" s="86"/>
    </row>
    <row r="601" ht="12.5" spans="2:14">
      <c r="B601" s="85"/>
      <c r="N601" s="86"/>
    </row>
    <row r="602" ht="12.5" spans="2:14">
      <c r="B602" s="85"/>
      <c r="N602" s="86"/>
    </row>
    <row r="603" ht="12.5" spans="2:14">
      <c r="B603" s="85"/>
      <c r="N603" s="86"/>
    </row>
    <row r="604" ht="12.5" spans="2:14">
      <c r="B604" s="85"/>
      <c r="N604" s="86"/>
    </row>
    <row r="605" ht="12.5" spans="2:14">
      <c r="B605" s="85"/>
      <c r="N605" s="86"/>
    </row>
    <row r="606" ht="12.5" spans="2:14">
      <c r="B606" s="85"/>
      <c r="N606" s="86"/>
    </row>
    <row r="607" ht="12.5" spans="2:14">
      <c r="B607" s="85"/>
      <c r="N607" s="86"/>
    </row>
    <row r="608" ht="12.5" spans="2:14">
      <c r="B608" s="85"/>
      <c r="N608" s="86"/>
    </row>
    <row r="609" ht="12.5" spans="2:14">
      <c r="B609" s="85"/>
      <c r="N609" s="86"/>
    </row>
    <row r="610" ht="12.5" spans="2:14">
      <c r="B610" s="85"/>
      <c r="N610" s="86"/>
    </row>
    <row r="611" ht="12.5" spans="2:14">
      <c r="B611" s="85"/>
      <c r="N611" s="86"/>
    </row>
    <row r="612" ht="12.5" spans="2:14">
      <c r="B612" s="85"/>
      <c r="N612" s="86"/>
    </row>
    <row r="613" ht="12.5" spans="2:14">
      <c r="B613" s="85"/>
      <c r="N613" s="86"/>
    </row>
    <row r="614" ht="12.5" spans="2:14">
      <c r="B614" s="85"/>
      <c r="N614" s="86"/>
    </row>
    <row r="615" ht="12.5" spans="2:14">
      <c r="B615" s="85"/>
      <c r="N615" s="86"/>
    </row>
    <row r="616" ht="12.5" spans="2:14">
      <c r="B616" s="85"/>
      <c r="N616" s="86"/>
    </row>
    <row r="617" ht="12.5" spans="2:14">
      <c r="B617" s="85"/>
      <c r="N617" s="86"/>
    </row>
    <row r="618" ht="12.5" spans="2:14">
      <c r="B618" s="85"/>
      <c r="N618" s="86"/>
    </row>
    <row r="619" ht="12.5" spans="2:14">
      <c r="B619" s="85"/>
      <c r="N619" s="86"/>
    </row>
    <row r="620" ht="12.5" spans="2:14">
      <c r="B620" s="85"/>
      <c r="N620" s="86"/>
    </row>
    <row r="621" ht="12.5" spans="2:14">
      <c r="B621" s="85"/>
      <c r="N621" s="86"/>
    </row>
    <row r="622" ht="12.5" spans="2:14">
      <c r="B622" s="85"/>
      <c r="N622" s="86"/>
    </row>
    <row r="623" ht="12.5" spans="2:14">
      <c r="B623" s="85"/>
      <c r="N623" s="86"/>
    </row>
    <row r="624" ht="12.5" spans="2:14">
      <c r="B624" s="85"/>
      <c r="N624" s="86"/>
    </row>
    <row r="625" ht="12.5" spans="2:14">
      <c r="B625" s="85"/>
      <c r="N625" s="86"/>
    </row>
    <row r="626" ht="12.5" spans="2:14">
      <c r="B626" s="85"/>
      <c r="N626" s="86"/>
    </row>
    <row r="627" ht="12.5" spans="2:14">
      <c r="B627" s="85"/>
      <c r="N627" s="86"/>
    </row>
    <row r="628" ht="12.5" spans="2:14">
      <c r="B628" s="85"/>
      <c r="N628" s="86"/>
    </row>
    <row r="629" ht="12.5" spans="2:14">
      <c r="B629" s="85"/>
      <c r="N629" s="86"/>
    </row>
    <row r="630" ht="12.5" spans="2:14">
      <c r="B630" s="85"/>
      <c r="N630" s="86"/>
    </row>
    <row r="631" ht="12.5" spans="2:14">
      <c r="B631" s="85"/>
      <c r="N631" s="86"/>
    </row>
    <row r="632" ht="12.5" spans="2:14">
      <c r="B632" s="85"/>
      <c r="N632" s="86"/>
    </row>
    <row r="633" ht="12.5" spans="2:14">
      <c r="B633" s="85"/>
      <c r="N633" s="86"/>
    </row>
    <row r="634" ht="12.5" spans="2:14">
      <c r="B634" s="85"/>
      <c r="N634" s="86"/>
    </row>
    <row r="635" ht="12.5" spans="2:14">
      <c r="B635" s="85"/>
      <c r="N635" s="86"/>
    </row>
    <row r="636" ht="12.5" spans="2:14">
      <c r="B636" s="85"/>
      <c r="N636" s="86"/>
    </row>
    <row r="637" ht="12.5" spans="2:14">
      <c r="B637" s="85"/>
      <c r="N637" s="86"/>
    </row>
    <row r="638" ht="12.5" spans="2:14">
      <c r="B638" s="85"/>
      <c r="N638" s="86"/>
    </row>
    <row r="639" ht="12.5" spans="2:14">
      <c r="B639" s="85"/>
      <c r="N639" s="86"/>
    </row>
    <row r="640" ht="12.5" spans="2:14">
      <c r="B640" s="85"/>
      <c r="N640" s="86"/>
    </row>
    <row r="641" ht="12.5" spans="2:14">
      <c r="B641" s="85"/>
      <c r="N641" s="86"/>
    </row>
    <row r="642" ht="12.5" spans="2:14">
      <c r="B642" s="85"/>
      <c r="N642" s="86"/>
    </row>
    <row r="643" ht="12.5" spans="2:14">
      <c r="B643" s="85"/>
      <c r="N643" s="86"/>
    </row>
    <row r="644" ht="12.5" spans="2:14">
      <c r="B644" s="85"/>
      <c r="N644" s="86"/>
    </row>
    <row r="645" ht="12.5" spans="2:14">
      <c r="B645" s="85"/>
      <c r="N645" s="86"/>
    </row>
    <row r="646" ht="12.5" spans="2:14">
      <c r="B646" s="85"/>
      <c r="N646" s="86"/>
    </row>
    <row r="647" ht="12.5" spans="2:14">
      <c r="B647" s="85"/>
      <c r="N647" s="86"/>
    </row>
    <row r="648" ht="12.5" spans="2:14">
      <c r="B648" s="85"/>
      <c r="N648" s="86"/>
    </row>
    <row r="649" ht="12.5" spans="2:14">
      <c r="B649" s="85"/>
      <c r="N649" s="86"/>
    </row>
    <row r="650" ht="12.5" spans="2:14">
      <c r="B650" s="85"/>
      <c r="N650" s="86"/>
    </row>
    <row r="651" ht="12.5" spans="2:14">
      <c r="B651" s="85"/>
      <c r="N651" s="86"/>
    </row>
    <row r="652" ht="12.5" spans="2:14">
      <c r="B652" s="85"/>
      <c r="N652" s="86"/>
    </row>
    <row r="653" ht="12.5" spans="2:14">
      <c r="B653" s="85"/>
      <c r="N653" s="86"/>
    </row>
    <row r="654" ht="12.5" spans="2:14">
      <c r="B654" s="85"/>
      <c r="N654" s="86"/>
    </row>
    <row r="655" ht="12.5" spans="2:14">
      <c r="B655" s="85"/>
      <c r="N655" s="86"/>
    </row>
    <row r="656" ht="12.5" spans="2:14">
      <c r="B656" s="85"/>
      <c r="N656" s="86"/>
    </row>
    <row r="657" ht="12.5" spans="2:14">
      <c r="B657" s="85"/>
      <c r="N657" s="86"/>
    </row>
    <row r="658" ht="12.5" spans="2:14">
      <c r="B658" s="85"/>
      <c r="N658" s="86"/>
    </row>
    <row r="659" ht="12.5" spans="2:14">
      <c r="B659" s="85"/>
      <c r="N659" s="86"/>
    </row>
    <row r="660" ht="12.5" spans="2:14">
      <c r="B660" s="85"/>
      <c r="N660" s="86"/>
    </row>
    <row r="661" ht="12.5" spans="2:14">
      <c r="B661" s="85"/>
      <c r="N661" s="86"/>
    </row>
    <row r="662" ht="12.5" spans="2:14">
      <c r="B662" s="85"/>
      <c r="N662" s="86"/>
    </row>
    <row r="663" ht="12.5" spans="2:14">
      <c r="B663" s="85"/>
      <c r="N663" s="86"/>
    </row>
    <row r="664" ht="12.5" spans="2:14">
      <c r="B664" s="85"/>
      <c r="N664" s="86"/>
    </row>
    <row r="665" ht="12.5" spans="2:14">
      <c r="B665" s="85"/>
      <c r="N665" s="86"/>
    </row>
    <row r="666" ht="12.5" spans="2:14">
      <c r="B666" s="85"/>
      <c r="N666" s="86"/>
    </row>
    <row r="667" ht="12.5" spans="2:14">
      <c r="B667" s="85"/>
      <c r="N667" s="86"/>
    </row>
    <row r="668" ht="12.5" spans="2:14">
      <c r="B668" s="85"/>
      <c r="N668" s="86"/>
    </row>
    <row r="669" ht="12.5" spans="2:14">
      <c r="B669" s="85"/>
      <c r="N669" s="86"/>
    </row>
    <row r="670" ht="12.5" spans="2:14">
      <c r="B670" s="85"/>
      <c r="N670" s="86"/>
    </row>
    <row r="671" ht="12.5" spans="2:14">
      <c r="B671" s="85"/>
      <c r="N671" s="86"/>
    </row>
    <row r="672" ht="12.5" spans="2:14">
      <c r="B672" s="85"/>
      <c r="N672" s="86"/>
    </row>
    <row r="673" ht="12.5" spans="2:14">
      <c r="B673" s="85"/>
      <c r="N673" s="86"/>
    </row>
    <row r="674" ht="12.5" spans="2:14">
      <c r="B674" s="85"/>
      <c r="N674" s="86"/>
    </row>
    <row r="675" ht="12.5" spans="2:14">
      <c r="B675" s="85"/>
      <c r="N675" s="86"/>
    </row>
    <row r="676" ht="12.5" spans="2:14">
      <c r="B676" s="85"/>
      <c r="N676" s="86"/>
    </row>
    <row r="677" ht="12.5" spans="2:14">
      <c r="B677" s="85"/>
      <c r="N677" s="86"/>
    </row>
    <row r="678" ht="12.5" spans="2:14">
      <c r="B678" s="85"/>
      <c r="N678" s="86"/>
    </row>
    <row r="679" ht="12.5" spans="2:14">
      <c r="B679" s="85"/>
      <c r="N679" s="86"/>
    </row>
    <row r="680" ht="12.5" spans="2:14">
      <c r="B680" s="85"/>
      <c r="N680" s="86"/>
    </row>
    <row r="681" ht="12.5" spans="2:14">
      <c r="B681" s="85"/>
      <c r="N681" s="86"/>
    </row>
    <row r="682" ht="12.5" spans="2:14">
      <c r="B682" s="85"/>
      <c r="N682" s="86"/>
    </row>
    <row r="683" ht="12.5" spans="2:14">
      <c r="B683" s="85"/>
      <c r="N683" s="86"/>
    </row>
    <row r="684" ht="12.5" spans="2:14">
      <c r="B684" s="85"/>
      <c r="N684" s="86"/>
    </row>
    <row r="685" ht="12.5" spans="2:14">
      <c r="B685" s="85"/>
      <c r="N685" s="86"/>
    </row>
    <row r="686" ht="12.5" spans="2:14">
      <c r="B686" s="85"/>
      <c r="N686" s="86"/>
    </row>
    <row r="687" ht="12.5" spans="2:14">
      <c r="B687" s="85"/>
      <c r="N687" s="86"/>
    </row>
    <row r="688" ht="12.5" spans="2:14">
      <c r="B688" s="85"/>
      <c r="N688" s="86"/>
    </row>
    <row r="689" ht="12.5" spans="2:14">
      <c r="B689" s="85"/>
      <c r="N689" s="86"/>
    </row>
    <row r="690" ht="12.5" spans="2:14">
      <c r="B690" s="85"/>
      <c r="N690" s="86"/>
    </row>
    <row r="691" ht="12.5" spans="2:14">
      <c r="B691" s="85"/>
      <c r="N691" s="86"/>
    </row>
    <row r="692" ht="12.5" spans="2:14">
      <c r="B692" s="85"/>
      <c r="N692" s="86"/>
    </row>
    <row r="693" ht="12.5" spans="2:14">
      <c r="B693" s="85"/>
      <c r="N693" s="86"/>
    </row>
    <row r="694" ht="12.5" spans="2:14">
      <c r="B694" s="85"/>
      <c r="N694" s="86"/>
    </row>
    <row r="695" ht="12.5" spans="2:14">
      <c r="B695" s="85"/>
      <c r="N695" s="86"/>
    </row>
    <row r="696" ht="12.5" spans="2:14">
      <c r="B696" s="85"/>
      <c r="N696" s="86"/>
    </row>
    <row r="697" ht="12.5" spans="2:14">
      <c r="B697" s="85"/>
      <c r="N697" s="86"/>
    </row>
    <row r="698" ht="12.5" spans="2:14">
      <c r="B698" s="85"/>
      <c r="N698" s="86"/>
    </row>
    <row r="699" ht="12.5" spans="2:14">
      <c r="B699" s="85"/>
      <c r="N699" s="86"/>
    </row>
    <row r="700" ht="12.5" spans="2:14">
      <c r="B700" s="85"/>
      <c r="N700" s="86"/>
    </row>
    <row r="701" ht="12.5" spans="2:14">
      <c r="B701" s="85"/>
      <c r="N701" s="86"/>
    </row>
    <row r="702" ht="12.5" spans="2:14">
      <c r="B702" s="85"/>
      <c r="N702" s="86"/>
    </row>
    <row r="703" ht="12.5" spans="2:14">
      <c r="B703" s="85"/>
      <c r="N703" s="86"/>
    </row>
    <row r="704" ht="12.5" spans="2:14">
      <c r="B704" s="85"/>
      <c r="N704" s="86"/>
    </row>
    <row r="705" ht="12.5" spans="2:14">
      <c r="B705" s="85"/>
      <c r="N705" s="86"/>
    </row>
    <row r="706" ht="12.5" spans="2:14">
      <c r="B706" s="85"/>
      <c r="N706" s="86"/>
    </row>
    <row r="707" ht="12.5" spans="2:14">
      <c r="B707" s="85"/>
      <c r="N707" s="86"/>
    </row>
    <row r="708" ht="12.5" spans="2:14">
      <c r="B708" s="85"/>
      <c r="N708" s="86"/>
    </row>
    <row r="709" ht="12.5" spans="2:14">
      <c r="B709" s="85"/>
      <c r="N709" s="86"/>
    </row>
    <row r="710" ht="12.5" spans="2:14">
      <c r="B710" s="85"/>
      <c r="N710" s="86"/>
    </row>
    <row r="711" ht="12.5" spans="2:14">
      <c r="B711" s="85"/>
      <c r="N711" s="86"/>
    </row>
    <row r="712" ht="12.5" spans="2:14">
      <c r="B712" s="85"/>
      <c r="N712" s="86"/>
    </row>
    <row r="713" ht="12.5" spans="2:14">
      <c r="B713" s="85"/>
      <c r="N713" s="86"/>
    </row>
    <row r="714" ht="12.5" spans="2:14">
      <c r="B714" s="85"/>
      <c r="N714" s="86"/>
    </row>
    <row r="715" ht="12.5" spans="2:14">
      <c r="B715" s="85"/>
      <c r="N715" s="86"/>
    </row>
    <row r="716" ht="12.5" spans="2:14">
      <c r="B716" s="85"/>
      <c r="N716" s="86"/>
    </row>
    <row r="717" ht="12.5" spans="2:14">
      <c r="B717" s="85"/>
      <c r="N717" s="86"/>
    </row>
    <row r="718" ht="12.5" spans="2:14">
      <c r="B718" s="85"/>
      <c r="N718" s="86"/>
    </row>
    <row r="719" ht="12.5" spans="2:14">
      <c r="B719" s="85"/>
      <c r="N719" s="86"/>
    </row>
    <row r="720" ht="12.5" spans="2:14">
      <c r="B720" s="85"/>
      <c r="N720" s="86"/>
    </row>
    <row r="721" ht="12.5" spans="2:14">
      <c r="B721" s="85"/>
      <c r="N721" s="86"/>
    </row>
    <row r="722" ht="12.5" spans="2:14">
      <c r="B722" s="85"/>
      <c r="N722" s="86"/>
    </row>
    <row r="723" ht="12.5" spans="2:14">
      <c r="B723" s="85"/>
      <c r="N723" s="86"/>
    </row>
    <row r="724" ht="12.5" spans="2:14">
      <c r="B724" s="85"/>
      <c r="N724" s="86"/>
    </row>
    <row r="725" ht="12.5" spans="2:14">
      <c r="B725" s="85"/>
      <c r="N725" s="86"/>
    </row>
    <row r="726" ht="12.5" spans="2:14">
      <c r="B726" s="85"/>
      <c r="N726" s="86"/>
    </row>
    <row r="727" ht="12.5" spans="2:14">
      <c r="B727" s="85"/>
      <c r="N727" s="86"/>
    </row>
    <row r="728" ht="12.5" spans="2:14">
      <c r="B728" s="85"/>
      <c r="N728" s="86"/>
    </row>
    <row r="729" ht="12.5" spans="2:14">
      <c r="B729" s="85"/>
      <c r="N729" s="86"/>
    </row>
    <row r="730" ht="12.5" spans="2:14">
      <c r="B730" s="85"/>
      <c r="N730" s="86"/>
    </row>
    <row r="731" ht="12.5" spans="2:14">
      <c r="B731" s="85"/>
      <c r="N731" s="86"/>
    </row>
    <row r="732" ht="12.5" spans="2:14">
      <c r="B732" s="85"/>
      <c r="N732" s="86"/>
    </row>
    <row r="733" ht="12.5" spans="2:14">
      <c r="B733" s="85"/>
      <c r="N733" s="86"/>
    </row>
    <row r="734" ht="12.5" spans="2:14">
      <c r="B734" s="85"/>
      <c r="N734" s="86"/>
    </row>
    <row r="735" ht="12.5" spans="2:14">
      <c r="B735" s="85"/>
      <c r="N735" s="86"/>
    </row>
    <row r="736" ht="12.5" spans="2:14">
      <c r="B736" s="85"/>
      <c r="N736" s="86"/>
    </row>
    <row r="737" ht="12.5" spans="2:14">
      <c r="B737" s="85"/>
      <c r="N737" s="86"/>
    </row>
    <row r="738" ht="12.5" spans="2:14">
      <c r="B738" s="85"/>
      <c r="N738" s="86"/>
    </row>
    <row r="739" ht="12.5" spans="2:14">
      <c r="B739" s="85"/>
      <c r="N739" s="86"/>
    </row>
    <row r="740" ht="12.5" spans="2:14">
      <c r="B740" s="85"/>
      <c r="N740" s="86"/>
    </row>
    <row r="741" ht="12.5" spans="2:14">
      <c r="B741" s="85"/>
      <c r="N741" s="86"/>
    </row>
    <row r="742" ht="12.5" spans="2:14">
      <c r="B742" s="85"/>
      <c r="N742" s="86"/>
    </row>
    <row r="743" ht="12.5" spans="2:14">
      <c r="B743" s="85"/>
      <c r="N743" s="86"/>
    </row>
    <row r="744" ht="12.5" spans="2:14">
      <c r="B744" s="85"/>
      <c r="N744" s="86"/>
    </row>
    <row r="745" ht="12.5" spans="2:14">
      <c r="B745" s="85"/>
      <c r="N745" s="86"/>
    </row>
    <row r="746" ht="12.5" spans="2:14">
      <c r="B746" s="85"/>
      <c r="N746" s="86"/>
    </row>
    <row r="747" ht="12.5" spans="2:14">
      <c r="B747" s="85"/>
      <c r="N747" s="86"/>
    </row>
    <row r="748" ht="12.5" spans="2:14">
      <c r="B748" s="85"/>
      <c r="N748" s="86"/>
    </row>
    <row r="749" ht="12.5" spans="2:14">
      <c r="B749" s="85"/>
      <c r="N749" s="86"/>
    </row>
    <row r="750" ht="12.5" spans="2:14">
      <c r="B750" s="85"/>
      <c r="N750" s="86"/>
    </row>
    <row r="751" ht="12.5" spans="2:14">
      <c r="B751" s="85"/>
      <c r="N751" s="86"/>
    </row>
    <row r="752" ht="12.5" spans="2:14">
      <c r="B752" s="85"/>
      <c r="N752" s="86"/>
    </row>
    <row r="753" ht="12.5" spans="2:14">
      <c r="B753" s="85"/>
      <c r="N753" s="86"/>
    </row>
    <row r="754" ht="12.5" spans="2:14">
      <c r="B754" s="85"/>
      <c r="N754" s="86"/>
    </row>
    <row r="755" ht="12.5" spans="2:14">
      <c r="B755" s="85"/>
      <c r="N755" s="86"/>
    </row>
    <row r="756" ht="12.5" spans="2:14">
      <c r="B756" s="85"/>
      <c r="N756" s="86"/>
    </row>
    <row r="757" ht="12.5" spans="2:14">
      <c r="B757" s="85"/>
      <c r="N757" s="86"/>
    </row>
    <row r="758" ht="12.5" spans="2:14">
      <c r="B758" s="85"/>
      <c r="N758" s="86"/>
    </row>
    <row r="759" ht="12.5" spans="2:14">
      <c r="B759" s="85"/>
      <c r="N759" s="86"/>
    </row>
    <row r="760" ht="12.5" spans="2:14">
      <c r="B760" s="85"/>
      <c r="N760" s="86"/>
    </row>
    <row r="761" ht="12.5" spans="2:14">
      <c r="B761" s="85"/>
      <c r="N761" s="86"/>
    </row>
    <row r="762" ht="12.5" spans="2:14">
      <c r="B762" s="85"/>
      <c r="N762" s="86"/>
    </row>
    <row r="763" ht="12.5" spans="2:14">
      <c r="B763" s="85"/>
      <c r="N763" s="86"/>
    </row>
    <row r="764" ht="12.5" spans="2:14">
      <c r="B764" s="85"/>
      <c r="N764" s="86"/>
    </row>
    <row r="765" ht="12.5" spans="2:14">
      <c r="B765" s="85"/>
      <c r="N765" s="86"/>
    </row>
    <row r="766" ht="12.5" spans="2:14">
      <c r="B766" s="85"/>
      <c r="N766" s="86"/>
    </row>
    <row r="767" ht="12.5" spans="2:14">
      <c r="B767" s="85"/>
      <c r="N767" s="86"/>
    </row>
    <row r="768" ht="12.5" spans="2:14">
      <c r="B768" s="85"/>
      <c r="N768" s="86"/>
    </row>
    <row r="769" ht="12.5" spans="2:14">
      <c r="B769" s="85"/>
      <c r="N769" s="86"/>
    </row>
    <row r="770" ht="12.5" spans="2:14">
      <c r="B770" s="85"/>
      <c r="N770" s="86"/>
    </row>
    <row r="771" ht="12.5" spans="2:14">
      <c r="B771" s="85"/>
      <c r="N771" s="86"/>
    </row>
    <row r="772" ht="12.5" spans="2:14">
      <c r="B772" s="85"/>
      <c r="N772" s="86"/>
    </row>
    <row r="773" ht="12.5" spans="2:14">
      <c r="B773" s="85"/>
      <c r="N773" s="86"/>
    </row>
    <row r="774" ht="12.5" spans="2:14">
      <c r="B774" s="85"/>
      <c r="N774" s="86"/>
    </row>
    <row r="775" ht="12.5" spans="2:14">
      <c r="B775" s="85"/>
      <c r="N775" s="86"/>
    </row>
    <row r="776" ht="12.5" spans="2:14">
      <c r="B776" s="85"/>
      <c r="N776" s="86"/>
    </row>
    <row r="777" ht="12.5" spans="2:14">
      <c r="B777" s="85"/>
      <c r="N777" s="86"/>
    </row>
    <row r="778" ht="12.5" spans="2:14">
      <c r="B778" s="85"/>
      <c r="N778" s="86"/>
    </row>
    <row r="779" ht="12.5" spans="2:14">
      <c r="B779" s="85"/>
      <c r="N779" s="86"/>
    </row>
    <row r="780" ht="12.5" spans="2:14">
      <c r="B780" s="85"/>
      <c r="N780" s="86"/>
    </row>
    <row r="781" ht="12.5" spans="2:14">
      <c r="B781" s="85"/>
      <c r="N781" s="86"/>
    </row>
    <row r="782" ht="12.5" spans="2:14">
      <c r="B782" s="85"/>
      <c r="N782" s="86"/>
    </row>
    <row r="783" ht="12.5" spans="2:14">
      <c r="B783" s="85"/>
      <c r="N783" s="86"/>
    </row>
    <row r="784" ht="12.5" spans="2:14">
      <c r="B784" s="85"/>
      <c r="N784" s="86"/>
    </row>
    <row r="785" ht="12.5" spans="2:14">
      <c r="B785" s="85"/>
      <c r="N785" s="86"/>
    </row>
    <row r="786" ht="12.5" spans="2:14">
      <c r="B786" s="85"/>
      <c r="N786" s="86"/>
    </row>
    <row r="787" ht="12.5" spans="2:14">
      <c r="B787" s="85"/>
      <c r="N787" s="86"/>
    </row>
    <row r="788" ht="12.5" spans="2:14">
      <c r="B788" s="85"/>
      <c r="N788" s="86"/>
    </row>
    <row r="789" ht="12.5" spans="2:14">
      <c r="B789" s="85"/>
      <c r="N789" s="86"/>
    </row>
    <row r="790" ht="12.5" spans="2:14">
      <c r="B790" s="85"/>
      <c r="N790" s="86"/>
    </row>
    <row r="791" ht="12.5" spans="2:14">
      <c r="B791" s="85"/>
      <c r="N791" s="86"/>
    </row>
    <row r="792" ht="12.5" spans="2:14">
      <c r="B792" s="85"/>
      <c r="N792" s="86"/>
    </row>
    <row r="793" ht="12.5" spans="2:14">
      <c r="B793" s="85"/>
      <c r="N793" s="86"/>
    </row>
    <row r="794" ht="12.5" spans="2:14">
      <c r="B794" s="85"/>
      <c r="N794" s="86"/>
    </row>
    <row r="795" ht="12.5" spans="2:14">
      <c r="B795" s="85"/>
      <c r="N795" s="86"/>
    </row>
    <row r="796" ht="12.5" spans="2:14">
      <c r="B796" s="85"/>
      <c r="N796" s="86"/>
    </row>
    <row r="797" ht="12.5" spans="2:14">
      <c r="B797" s="85"/>
      <c r="N797" s="86"/>
    </row>
    <row r="798" ht="12.5" spans="2:14">
      <c r="B798" s="85"/>
      <c r="N798" s="86"/>
    </row>
    <row r="799" ht="12.5" spans="2:14">
      <c r="B799" s="85"/>
      <c r="N799" s="86"/>
    </row>
    <row r="800" ht="12.5" spans="2:14">
      <c r="B800" s="85"/>
      <c r="N800" s="86"/>
    </row>
    <row r="801" ht="12.5" spans="2:14">
      <c r="B801" s="85"/>
      <c r="N801" s="86"/>
    </row>
    <row r="802" ht="12.5" spans="2:14">
      <c r="B802" s="85"/>
      <c r="N802" s="86"/>
    </row>
    <row r="803" ht="12.5" spans="2:14">
      <c r="B803" s="85"/>
      <c r="N803" s="86"/>
    </row>
    <row r="804" ht="12.5" spans="2:14">
      <c r="B804" s="85"/>
      <c r="N804" s="86"/>
    </row>
    <row r="805" ht="12.5" spans="2:14">
      <c r="B805" s="85"/>
      <c r="N805" s="86"/>
    </row>
    <row r="806" ht="12.5" spans="2:14">
      <c r="B806" s="85"/>
      <c r="N806" s="86"/>
    </row>
    <row r="807" ht="12.5" spans="2:14">
      <c r="B807" s="85"/>
      <c r="N807" s="86"/>
    </row>
    <row r="808" ht="12.5" spans="2:14">
      <c r="B808" s="85"/>
      <c r="N808" s="86"/>
    </row>
    <row r="809" ht="12.5" spans="2:14">
      <c r="B809" s="85"/>
      <c r="N809" s="86"/>
    </row>
    <row r="810" ht="12.5" spans="2:14">
      <c r="B810" s="85"/>
      <c r="N810" s="86"/>
    </row>
    <row r="811" ht="12.5" spans="2:14">
      <c r="B811" s="85"/>
      <c r="N811" s="86"/>
    </row>
    <row r="812" ht="12.5" spans="2:14">
      <c r="B812" s="85"/>
      <c r="N812" s="86"/>
    </row>
    <row r="813" ht="12.5" spans="2:14">
      <c r="B813" s="85"/>
      <c r="N813" s="86"/>
    </row>
    <row r="814" ht="12.5" spans="2:14">
      <c r="B814" s="85"/>
      <c r="N814" s="86"/>
    </row>
    <row r="815" ht="12.5" spans="2:14">
      <c r="B815" s="85"/>
      <c r="N815" s="86"/>
    </row>
    <row r="816" ht="12.5" spans="2:14">
      <c r="B816" s="85"/>
      <c r="N816" s="86"/>
    </row>
    <row r="817" ht="12.5" spans="2:14">
      <c r="B817" s="85"/>
      <c r="N817" s="86"/>
    </row>
    <row r="818" ht="12.5" spans="2:14">
      <c r="B818" s="85"/>
      <c r="N818" s="86"/>
    </row>
    <row r="819" ht="12.5" spans="2:14">
      <c r="B819" s="85"/>
      <c r="N819" s="86"/>
    </row>
    <row r="820" ht="12.5" spans="2:14">
      <c r="B820" s="85"/>
      <c r="N820" s="86"/>
    </row>
    <row r="821" ht="12.5" spans="2:14">
      <c r="B821" s="85"/>
      <c r="N821" s="86"/>
    </row>
    <row r="822" ht="12.5" spans="2:14">
      <c r="B822" s="85"/>
      <c r="N822" s="86"/>
    </row>
    <row r="823" ht="12.5" spans="2:14">
      <c r="B823" s="85"/>
      <c r="N823" s="86"/>
    </row>
    <row r="824" ht="12.5" spans="2:14">
      <c r="B824" s="85"/>
      <c r="N824" s="86"/>
    </row>
    <row r="825" ht="12.5" spans="2:14">
      <c r="B825" s="85"/>
      <c r="N825" s="86"/>
    </row>
    <row r="826" ht="12.5" spans="2:14">
      <c r="B826" s="85"/>
      <c r="N826" s="86"/>
    </row>
    <row r="827" ht="12.5" spans="2:14">
      <c r="B827" s="85"/>
      <c r="N827" s="86"/>
    </row>
    <row r="828" ht="12.5" spans="2:14">
      <c r="B828" s="85"/>
      <c r="N828" s="86"/>
    </row>
    <row r="829" ht="12.5" spans="2:14">
      <c r="B829" s="85"/>
      <c r="N829" s="86"/>
    </row>
    <row r="830" ht="12.5" spans="2:14">
      <c r="B830" s="85"/>
      <c r="N830" s="86"/>
    </row>
    <row r="831" ht="12.5" spans="2:14">
      <c r="B831" s="85"/>
      <c r="N831" s="86"/>
    </row>
    <row r="832" ht="12.5" spans="2:14">
      <c r="B832" s="85"/>
      <c r="N832" s="86"/>
    </row>
    <row r="833" ht="12.5" spans="2:14">
      <c r="B833" s="85"/>
      <c r="N833" s="86"/>
    </row>
    <row r="834" ht="12.5" spans="2:14">
      <c r="B834" s="85"/>
      <c r="N834" s="86"/>
    </row>
    <row r="835" ht="12.5" spans="2:14">
      <c r="B835" s="85"/>
      <c r="N835" s="86"/>
    </row>
    <row r="836" ht="12.5" spans="2:14">
      <c r="B836" s="85"/>
      <c r="N836" s="86"/>
    </row>
    <row r="837" ht="12.5" spans="2:14">
      <c r="B837" s="85"/>
      <c r="N837" s="86"/>
    </row>
    <row r="838" ht="12.5" spans="2:14">
      <c r="B838" s="85"/>
      <c r="N838" s="86"/>
    </row>
    <row r="839" ht="12.5" spans="2:14">
      <c r="B839" s="85"/>
      <c r="N839" s="86"/>
    </row>
    <row r="840" ht="12.5" spans="2:14">
      <c r="B840" s="85"/>
      <c r="N840" s="86"/>
    </row>
    <row r="841" ht="12.5" spans="2:14">
      <c r="B841" s="85"/>
      <c r="N841" s="86"/>
    </row>
    <row r="842" ht="12.5" spans="2:14">
      <c r="B842" s="85"/>
      <c r="N842" s="86"/>
    </row>
    <row r="843" ht="12.5" spans="2:14">
      <c r="B843" s="85"/>
      <c r="N843" s="86"/>
    </row>
    <row r="844" ht="12.5" spans="2:14">
      <c r="B844" s="85"/>
      <c r="N844" s="86"/>
    </row>
    <row r="845" ht="12.5" spans="2:14">
      <c r="B845" s="85"/>
      <c r="N845" s="86"/>
    </row>
    <row r="846" ht="12.5" spans="2:14">
      <c r="B846" s="85"/>
      <c r="N846" s="86"/>
    </row>
    <row r="847" ht="12.5" spans="2:14">
      <c r="B847" s="85"/>
      <c r="N847" s="86"/>
    </row>
    <row r="848" ht="12.5" spans="2:14">
      <c r="B848" s="85"/>
      <c r="N848" s="86"/>
    </row>
    <row r="849" ht="12.5" spans="2:14">
      <c r="B849" s="85"/>
      <c r="N849" s="86"/>
    </row>
    <row r="850" ht="12.5" spans="2:14">
      <c r="B850" s="85"/>
      <c r="N850" s="86"/>
    </row>
    <row r="851" ht="12.5" spans="2:14">
      <c r="B851" s="85"/>
      <c r="N851" s="86"/>
    </row>
    <row r="852" ht="12.5" spans="2:14">
      <c r="B852" s="85"/>
      <c r="N852" s="86"/>
    </row>
    <row r="853" ht="12.5" spans="2:14">
      <c r="B853" s="85"/>
      <c r="N853" s="86"/>
    </row>
    <row r="854" ht="12.5" spans="2:14">
      <c r="B854" s="85"/>
      <c r="N854" s="86"/>
    </row>
    <row r="855" ht="12.5" spans="2:14">
      <c r="B855" s="85"/>
      <c r="N855" s="86"/>
    </row>
    <row r="856" ht="12.5" spans="2:14">
      <c r="B856" s="85"/>
      <c r="N856" s="86"/>
    </row>
    <row r="857" ht="12.5" spans="2:14">
      <c r="B857" s="85"/>
      <c r="N857" s="86"/>
    </row>
    <row r="858" ht="12.5" spans="2:14">
      <c r="B858" s="85"/>
      <c r="N858" s="86"/>
    </row>
    <row r="859" ht="12.5" spans="2:14">
      <c r="B859" s="85"/>
      <c r="N859" s="86"/>
    </row>
    <row r="860" ht="12.5" spans="2:14">
      <c r="B860" s="85"/>
      <c r="N860" s="86"/>
    </row>
    <row r="861" ht="12.5" spans="2:14">
      <c r="B861" s="85"/>
      <c r="N861" s="86"/>
    </row>
    <row r="862" ht="12.5" spans="2:14">
      <c r="B862" s="85"/>
      <c r="N862" s="86"/>
    </row>
    <row r="863" ht="12.5" spans="2:14">
      <c r="B863" s="85"/>
      <c r="N863" s="86"/>
    </row>
    <row r="864" ht="12.5" spans="2:14">
      <c r="B864" s="85"/>
      <c r="N864" s="86"/>
    </row>
    <row r="865" ht="12.5" spans="2:14">
      <c r="B865" s="85"/>
      <c r="N865" s="86"/>
    </row>
    <row r="866" ht="12.5" spans="2:14">
      <c r="B866" s="85"/>
      <c r="N866" s="86"/>
    </row>
    <row r="867" ht="12.5" spans="2:14">
      <c r="B867" s="85"/>
      <c r="N867" s="86"/>
    </row>
    <row r="868" ht="12.5" spans="2:14">
      <c r="B868" s="85"/>
      <c r="N868" s="86"/>
    </row>
    <row r="869" ht="12.5" spans="2:14">
      <c r="B869" s="85"/>
      <c r="N869" s="86"/>
    </row>
    <row r="870" ht="12.5" spans="2:14">
      <c r="B870" s="85"/>
      <c r="N870" s="86"/>
    </row>
    <row r="871" ht="12.5" spans="2:14">
      <c r="B871" s="85"/>
      <c r="N871" s="86"/>
    </row>
    <row r="872" ht="12.5" spans="2:14">
      <c r="B872" s="85"/>
      <c r="N872" s="86"/>
    </row>
    <row r="873" ht="12.5" spans="2:14">
      <c r="B873" s="85"/>
      <c r="N873" s="86"/>
    </row>
    <row r="874" ht="12.5" spans="2:14">
      <c r="B874" s="85"/>
      <c r="N874" s="86"/>
    </row>
    <row r="875" ht="12.5" spans="2:14">
      <c r="B875" s="85"/>
      <c r="N875" s="86"/>
    </row>
    <row r="876" ht="12.5" spans="2:14">
      <c r="B876" s="85"/>
      <c r="N876" s="86"/>
    </row>
    <row r="877" ht="12.5" spans="2:14">
      <c r="B877" s="85"/>
      <c r="N877" s="86"/>
    </row>
    <row r="878" ht="12.5" spans="2:14">
      <c r="B878" s="85"/>
      <c r="N878" s="86"/>
    </row>
    <row r="879" ht="12.5" spans="2:14">
      <c r="B879" s="85"/>
      <c r="N879" s="86"/>
    </row>
    <row r="880" ht="12.5" spans="2:14">
      <c r="B880" s="85"/>
      <c r="N880" s="86"/>
    </row>
    <row r="881" ht="12.5" spans="2:14">
      <c r="B881" s="85"/>
      <c r="N881" s="86"/>
    </row>
    <row r="882" ht="12.5" spans="2:14">
      <c r="B882" s="85"/>
      <c r="N882" s="86"/>
    </row>
    <row r="883" ht="12.5" spans="2:14">
      <c r="B883" s="85"/>
      <c r="N883" s="86"/>
    </row>
    <row r="884" ht="12.5" spans="2:14">
      <c r="B884" s="85"/>
      <c r="N884" s="86"/>
    </row>
    <row r="885" ht="12.5" spans="2:14">
      <c r="B885" s="85"/>
      <c r="N885" s="86"/>
    </row>
    <row r="886" ht="12.5" spans="2:14">
      <c r="B886" s="85"/>
      <c r="N886" s="86"/>
    </row>
    <row r="887" ht="12.5" spans="2:14">
      <c r="B887" s="85"/>
      <c r="N887" s="86"/>
    </row>
    <row r="888" ht="12.5" spans="2:14">
      <c r="B888" s="85"/>
      <c r="N888" s="86"/>
    </row>
    <row r="889" ht="12.5" spans="2:14">
      <c r="B889" s="85"/>
      <c r="N889" s="86"/>
    </row>
    <row r="890" ht="12.5" spans="2:14">
      <c r="B890" s="85"/>
      <c r="N890" s="86"/>
    </row>
    <row r="891" ht="12.5" spans="2:14">
      <c r="B891" s="85"/>
      <c r="N891" s="86"/>
    </row>
    <row r="892" ht="12.5" spans="2:14">
      <c r="B892" s="85"/>
      <c r="N892" s="86"/>
    </row>
    <row r="893" ht="12.5" spans="2:14">
      <c r="B893" s="85"/>
      <c r="N893" s="86"/>
    </row>
    <row r="894" ht="12.5" spans="2:14">
      <c r="B894" s="85"/>
      <c r="N894" s="86"/>
    </row>
    <row r="895" ht="12.5" spans="2:14">
      <c r="B895" s="85"/>
      <c r="N895" s="86"/>
    </row>
    <row r="896" ht="12.5" spans="2:14">
      <c r="B896" s="85"/>
      <c r="N896" s="86"/>
    </row>
    <row r="897" ht="12.5" spans="2:14">
      <c r="B897" s="85"/>
      <c r="N897" s="86"/>
    </row>
    <row r="898" ht="12.5" spans="2:14">
      <c r="B898" s="85"/>
      <c r="N898" s="86"/>
    </row>
    <row r="899" ht="12.5" spans="2:14">
      <c r="B899" s="85"/>
      <c r="N899" s="86"/>
    </row>
    <row r="900" ht="12.5" spans="2:14">
      <c r="B900" s="85"/>
      <c r="N900" s="86"/>
    </row>
    <row r="901" ht="12.5" spans="2:14">
      <c r="B901" s="85"/>
      <c r="N901" s="86"/>
    </row>
    <row r="902" ht="12.5" spans="2:14">
      <c r="B902" s="85"/>
      <c r="N902" s="86"/>
    </row>
    <row r="903" ht="12.5" spans="2:14">
      <c r="B903" s="85"/>
      <c r="N903" s="86"/>
    </row>
    <row r="904" ht="12.5" spans="2:14">
      <c r="B904" s="85"/>
      <c r="N904" s="86"/>
    </row>
    <row r="905" ht="12.5" spans="2:14">
      <c r="B905" s="85"/>
      <c r="N905" s="86"/>
    </row>
    <row r="906" ht="12.5" spans="2:14">
      <c r="B906" s="85"/>
      <c r="N906" s="86"/>
    </row>
    <row r="907" ht="12.5" spans="2:14">
      <c r="B907" s="85"/>
      <c r="N907" s="86"/>
    </row>
    <row r="908" ht="12.5" spans="2:14">
      <c r="B908" s="85"/>
      <c r="N908" s="86"/>
    </row>
    <row r="909" ht="12.5" spans="2:14">
      <c r="B909" s="85"/>
      <c r="N909" s="86"/>
    </row>
    <row r="910" ht="12.5" spans="2:14">
      <c r="B910" s="85"/>
      <c r="N910" s="86"/>
    </row>
    <row r="911" ht="12.5" spans="2:14">
      <c r="B911" s="85"/>
      <c r="N911" s="86"/>
    </row>
    <row r="912" ht="12.5" spans="2:14">
      <c r="B912" s="85"/>
      <c r="N912" s="86"/>
    </row>
    <row r="913" ht="12.5" spans="2:14">
      <c r="B913" s="85"/>
      <c r="N913" s="86"/>
    </row>
    <row r="914" ht="12.5" spans="2:14">
      <c r="B914" s="85"/>
      <c r="N914" s="86"/>
    </row>
    <row r="915" ht="12.5" spans="2:14">
      <c r="B915" s="85"/>
      <c r="N915" s="86"/>
    </row>
    <row r="916" ht="12.5" spans="2:14">
      <c r="B916" s="85"/>
      <c r="N916" s="86"/>
    </row>
    <row r="917" ht="12.5" spans="2:14">
      <c r="B917" s="85"/>
      <c r="N917" s="86"/>
    </row>
    <row r="918" ht="12.5" spans="2:14">
      <c r="B918" s="85"/>
      <c r="N918" s="86"/>
    </row>
    <row r="919" ht="12.5" spans="2:14">
      <c r="B919" s="85"/>
      <c r="N919" s="86"/>
    </row>
    <row r="920" ht="12.5" spans="2:14">
      <c r="B920" s="85"/>
      <c r="N920" s="86"/>
    </row>
    <row r="921" ht="12.5" spans="2:14">
      <c r="B921" s="85"/>
      <c r="N921" s="86"/>
    </row>
    <row r="922" ht="12.5" spans="2:14">
      <c r="B922" s="85"/>
      <c r="N922" s="86"/>
    </row>
    <row r="923" ht="12.5" spans="2:14">
      <c r="B923" s="85"/>
      <c r="N923" s="86"/>
    </row>
    <row r="924" ht="12.5" spans="2:14">
      <c r="B924" s="85"/>
      <c r="N924" s="86"/>
    </row>
    <row r="925" ht="12.5" spans="2:14">
      <c r="B925" s="85"/>
      <c r="N925" s="86"/>
    </row>
    <row r="926" ht="12.5" spans="2:14">
      <c r="B926" s="85"/>
      <c r="N926" s="86"/>
    </row>
    <row r="927" ht="12.5" spans="2:14">
      <c r="B927" s="85"/>
      <c r="N927" s="86"/>
    </row>
    <row r="928" ht="12.5" spans="2:14">
      <c r="B928" s="85"/>
      <c r="N928" s="86"/>
    </row>
    <row r="929" ht="12.5" spans="2:14">
      <c r="B929" s="85"/>
      <c r="N929" s="86"/>
    </row>
    <row r="930" ht="12.5" spans="2:14">
      <c r="B930" s="85"/>
      <c r="N930" s="86"/>
    </row>
    <row r="931" ht="12.5" spans="2:14">
      <c r="B931" s="85"/>
      <c r="N931" s="86"/>
    </row>
    <row r="932" ht="12.5" spans="2:14">
      <c r="B932" s="85"/>
      <c r="N932" s="86"/>
    </row>
    <row r="933" ht="12.5" spans="2:14">
      <c r="B933" s="85"/>
      <c r="N933" s="86"/>
    </row>
    <row r="934" ht="12.5" spans="2:14">
      <c r="B934" s="85"/>
      <c r="N934" s="86"/>
    </row>
    <row r="935" ht="12.5" spans="2:14">
      <c r="B935" s="85"/>
      <c r="N935" s="86"/>
    </row>
    <row r="936" ht="12.5" spans="2:14">
      <c r="B936" s="85"/>
      <c r="N936" s="86"/>
    </row>
    <row r="937" ht="12.5" spans="2:14">
      <c r="B937" s="85"/>
      <c r="N937" s="86"/>
    </row>
    <row r="938" ht="12.5" spans="2:14">
      <c r="B938" s="85"/>
      <c r="N938" s="86"/>
    </row>
    <row r="939" ht="12.5" spans="2:14">
      <c r="B939" s="85"/>
      <c r="N939" s="86"/>
    </row>
    <row r="940" ht="12.5" spans="2:14">
      <c r="B940" s="85"/>
      <c r="N940" s="86"/>
    </row>
    <row r="941" ht="12.5" spans="2:14">
      <c r="B941" s="85"/>
      <c r="N941" s="86"/>
    </row>
    <row r="942" ht="12.5" spans="2:14">
      <c r="B942" s="85"/>
      <c r="N942" s="86"/>
    </row>
    <row r="943" ht="12.5" spans="2:14">
      <c r="B943" s="85"/>
      <c r="N943" s="86"/>
    </row>
    <row r="944" ht="12.5" spans="2:14">
      <c r="B944" s="85"/>
      <c r="N944" s="86"/>
    </row>
    <row r="945" ht="12.5" spans="2:14">
      <c r="B945" s="85"/>
      <c r="N945" s="86"/>
    </row>
    <row r="946" ht="12.5" spans="2:14">
      <c r="B946" s="85"/>
      <c r="N946" s="86"/>
    </row>
    <row r="947" ht="12.5" spans="2:14">
      <c r="B947" s="85"/>
      <c r="N947" s="86"/>
    </row>
    <row r="948" ht="12.5" spans="2:14">
      <c r="B948" s="85"/>
      <c r="N948" s="86"/>
    </row>
    <row r="949" ht="12.5" spans="2:14">
      <c r="B949" s="85"/>
      <c r="N949" s="86"/>
    </row>
    <row r="950" ht="12.5" spans="2:14">
      <c r="B950" s="85"/>
      <c r="N950" s="86"/>
    </row>
    <row r="951" ht="12.5" spans="2:14">
      <c r="B951" s="85"/>
      <c r="N951" s="86"/>
    </row>
    <row r="952" ht="12.5" spans="2:14">
      <c r="B952" s="85"/>
      <c r="N952" s="86"/>
    </row>
    <row r="953" ht="12.5" spans="2:14">
      <c r="B953" s="85"/>
      <c r="N953" s="86"/>
    </row>
    <row r="954" ht="12.5" spans="2:14">
      <c r="B954" s="85"/>
      <c r="N954" s="86"/>
    </row>
    <row r="955" ht="12.5" spans="2:14">
      <c r="B955" s="85"/>
      <c r="N955" s="86"/>
    </row>
    <row r="956" ht="12.5" spans="2:14">
      <c r="B956" s="85"/>
      <c r="N956" s="86"/>
    </row>
    <row r="957" ht="12.5" spans="2:14">
      <c r="B957" s="85"/>
      <c r="N957" s="86"/>
    </row>
    <row r="958" ht="12.5" spans="2:14">
      <c r="B958" s="85"/>
      <c r="N958" s="86"/>
    </row>
    <row r="959" ht="12.5" spans="2:14">
      <c r="B959" s="85"/>
      <c r="N959" s="86"/>
    </row>
    <row r="960" ht="12.5" spans="2:14">
      <c r="B960" s="85"/>
      <c r="N960" s="86"/>
    </row>
    <row r="961" ht="12.5" spans="2:14">
      <c r="B961" s="85"/>
      <c r="N961" s="86"/>
    </row>
    <row r="962" ht="12.5" spans="2:14">
      <c r="B962" s="85"/>
      <c r="N962" s="86"/>
    </row>
    <row r="963" ht="12.5" spans="2:14">
      <c r="B963" s="85"/>
      <c r="N963" s="86"/>
    </row>
    <row r="964" ht="12.5" spans="2:14">
      <c r="B964" s="85"/>
      <c r="N964" s="86"/>
    </row>
    <row r="965" ht="12.5" spans="2:14">
      <c r="B965" s="85"/>
      <c r="N965" s="86"/>
    </row>
    <row r="966" ht="12.5" spans="2:14">
      <c r="B966" s="85"/>
      <c r="N966" s="86"/>
    </row>
    <row r="967" ht="12.5" spans="2:14">
      <c r="B967" s="85"/>
      <c r="N967" s="86"/>
    </row>
    <row r="968" ht="12.5" spans="2:14">
      <c r="B968" s="85"/>
      <c r="N968" s="86"/>
    </row>
    <row r="969" ht="12.5" spans="2:14">
      <c r="B969" s="85"/>
      <c r="N969" s="86"/>
    </row>
    <row r="970" ht="12.5" spans="2:14">
      <c r="B970" s="85"/>
      <c r="N970" s="86"/>
    </row>
    <row r="971" ht="12.5" spans="2:14">
      <c r="B971" s="85"/>
      <c r="N971" s="86"/>
    </row>
    <row r="972" ht="12.5" spans="2:14">
      <c r="B972" s="85"/>
      <c r="N972" s="86"/>
    </row>
    <row r="973" ht="12.5" spans="2:14">
      <c r="B973" s="85"/>
      <c r="N973" s="86"/>
    </row>
    <row r="974" ht="12.5" spans="2:14">
      <c r="B974" s="85"/>
      <c r="N974" s="86"/>
    </row>
    <row r="975" ht="12.5" spans="2:14">
      <c r="B975" s="85"/>
      <c r="N975" s="86"/>
    </row>
    <row r="976" ht="12.5" spans="2:14">
      <c r="B976" s="85"/>
      <c r="N976" s="86"/>
    </row>
    <row r="977" ht="12.5" spans="2:14">
      <c r="B977" s="85"/>
      <c r="N977" s="86"/>
    </row>
    <row r="978" ht="12.5" spans="2:14">
      <c r="B978" s="85"/>
      <c r="N978" s="86"/>
    </row>
    <row r="979" ht="12.5" spans="2:14">
      <c r="B979" s="85"/>
      <c r="N979" s="86"/>
    </row>
    <row r="980" ht="12.5" spans="2:14">
      <c r="B980" s="85"/>
      <c r="N980" s="86"/>
    </row>
    <row r="981" ht="12.5" spans="2:14">
      <c r="B981" s="85"/>
      <c r="N981" s="86"/>
    </row>
    <row r="982" ht="12.5" spans="2:14">
      <c r="B982" s="85"/>
      <c r="N982" s="86"/>
    </row>
    <row r="983" ht="12.5" spans="2:14">
      <c r="B983" s="85"/>
      <c r="N983" s="86"/>
    </row>
    <row r="984" ht="12.5" spans="2:14">
      <c r="B984" s="85"/>
      <c r="N984" s="86"/>
    </row>
    <row r="985" ht="12.5" spans="2:14">
      <c r="B985" s="85"/>
      <c r="N985" s="86"/>
    </row>
    <row r="986" ht="12.5" spans="2:14">
      <c r="B986" s="85"/>
      <c r="N986" s="86"/>
    </row>
    <row r="987" ht="12.5" spans="2:14">
      <c r="B987" s="85"/>
      <c r="N987" s="86"/>
    </row>
    <row r="988" ht="12.5" spans="2:14">
      <c r="B988" s="85"/>
      <c r="N988" s="86"/>
    </row>
    <row r="989" ht="12.5" spans="2:14">
      <c r="B989" s="85"/>
      <c r="N989" s="86"/>
    </row>
    <row r="990" ht="12.5" spans="2:14">
      <c r="B990" s="85"/>
      <c r="N990" s="86"/>
    </row>
    <row r="991" ht="12.5" spans="2:14">
      <c r="B991" s="85"/>
      <c r="N991" s="86"/>
    </row>
    <row r="992" ht="12.5" spans="2:14">
      <c r="B992" s="85"/>
      <c r="N992" s="86"/>
    </row>
    <row r="993" ht="12.5" spans="2:14">
      <c r="B993" s="85"/>
      <c r="N993" s="86"/>
    </row>
    <row r="994" ht="12.5" spans="2:14">
      <c r="B994" s="85"/>
      <c r="N994" s="86"/>
    </row>
    <row r="995" ht="12.5" spans="2:14">
      <c r="B995" s="85"/>
      <c r="N995" s="86"/>
    </row>
    <row r="996" ht="12.5" spans="2:14">
      <c r="B996" s="85"/>
      <c r="N996" s="86"/>
    </row>
    <row r="997" ht="12.5" spans="2:14">
      <c r="B997" s="85"/>
      <c r="N997" s="86"/>
    </row>
    <row r="998" ht="12.5" spans="2:14">
      <c r="B998" s="85"/>
      <c r="N998" s="86"/>
    </row>
    <row r="999" ht="12.5" spans="2:14">
      <c r="B999" s="85"/>
      <c r="N999" s="86"/>
    </row>
    <row r="1000" ht="12.5" spans="2:14">
      <c r="B1000" s="85"/>
      <c r="N1000" s="86"/>
    </row>
    <row r="1001" ht="12.5" spans="2:14">
      <c r="B1001" s="85"/>
      <c r="N1001" s="86"/>
    </row>
    <row r="1002" ht="12.5" spans="2:14">
      <c r="B1002" s="85"/>
      <c r="N1002" s="86"/>
    </row>
    <row r="1003" ht="12.5" spans="2:14">
      <c r="B1003" s="85"/>
      <c r="N1003" s="86"/>
    </row>
    <row r="1004" ht="12.5" spans="2:14">
      <c r="B1004" s="85"/>
      <c r="N1004" s="86"/>
    </row>
    <row r="1005" ht="12.5" spans="2:14">
      <c r="B1005" s="85"/>
      <c r="N1005" s="86"/>
    </row>
    <row r="1006" ht="12.5" spans="2:14">
      <c r="B1006" s="85"/>
      <c r="N1006" s="86"/>
    </row>
    <row r="1007" ht="12.5" spans="2:14">
      <c r="B1007" s="85"/>
      <c r="N1007" s="86"/>
    </row>
    <row r="1008" ht="12.5" spans="2:14">
      <c r="B1008" s="85"/>
      <c r="N1008" s="86"/>
    </row>
    <row r="1009" ht="12.5" spans="2:14">
      <c r="B1009" s="85"/>
      <c r="N1009" s="86"/>
    </row>
    <row r="1010" ht="12.5" spans="2:14">
      <c r="B1010" s="85"/>
      <c r="N1010" s="86"/>
    </row>
    <row r="1011" ht="12.5" spans="2:14">
      <c r="B1011" s="85"/>
      <c r="N1011" s="86"/>
    </row>
    <row r="1012" ht="12.5" spans="2:14">
      <c r="B1012" s="85"/>
      <c r="N1012" s="86"/>
    </row>
    <row r="1013" ht="12.5" spans="2:14">
      <c r="B1013" s="85"/>
      <c r="N1013" s="86"/>
    </row>
    <row r="1014" ht="12.5" spans="2:14">
      <c r="B1014" s="85"/>
      <c r="N1014" s="86"/>
    </row>
    <row r="1015" ht="12.5" spans="2:14">
      <c r="B1015" s="85"/>
      <c r="N1015" s="86"/>
    </row>
    <row r="1016" ht="12.5" spans="2:14">
      <c r="B1016" s="85"/>
      <c r="N1016" s="86"/>
    </row>
    <row r="1017" ht="12.5" spans="2:14">
      <c r="B1017" s="85"/>
      <c r="N1017" s="86"/>
    </row>
    <row r="1018" ht="12.5" spans="2:14">
      <c r="B1018" s="85"/>
      <c r="N1018" s="86"/>
    </row>
    <row r="1019" ht="12.5" spans="2:14">
      <c r="B1019" s="85"/>
      <c r="N1019" s="86"/>
    </row>
    <row r="1020" ht="12.5" spans="2:14">
      <c r="B1020" s="85"/>
      <c r="N1020" s="86"/>
    </row>
    <row r="1021" ht="12.5" spans="2:14">
      <c r="B1021" s="85"/>
      <c r="N1021" s="86"/>
    </row>
    <row r="1022" ht="12.5" spans="2:14">
      <c r="B1022" s="85"/>
      <c r="N1022" s="86"/>
    </row>
    <row r="1023" ht="12.5" spans="2:14">
      <c r="B1023" s="85"/>
      <c r="N1023" s="86"/>
    </row>
    <row r="1024" ht="12.5" spans="2:14">
      <c r="B1024" s="85"/>
      <c r="N1024" s="86"/>
    </row>
    <row r="1025" ht="12.5" spans="2:14">
      <c r="B1025" s="85"/>
      <c r="N1025" s="86"/>
    </row>
    <row r="1026" ht="12.5" spans="2:14">
      <c r="B1026" s="85"/>
      <c r="N1026" s="86"/>
    </row>
    <row r="1027" ht="12.5" spans="2:14">
      <c r="B1027" s="85"/>
      <c r="N1027" s="86"/>
    </row>
    <row r="1028" ht="12.5" spans="2:14">
      <c r="B1028" s="85"/>
      <c r="N1028" s="86"/>
    </row>
    <row r="1029" ht="12.5" spans="2:14">
      <c r="B1029" s="85"/>
      <c r="N1029" s="86"/>
    </row>
    <row r="1030" ht="12.5" spans="2:14">
      <c r="B1030" s="85"/>
      <c r="N1030" s="86"/>
    </row>
    <row r="1031" ht="12.5" spans="2:14">
      <c r="B1031" s="85"/>
      <c r="N1031" s="86"/>
    </row>
    <row r="1032" ht="12.5" spans="2:14">
      <c r="B1032" s="85"/>
      <c r="N1032" s="86"/>
    </row>
    <row r="1033" ht="12.5" spans="2:14">
      <c r="B1033" s="85"/>
      <c r="N1033" s="86"/>
    </row>
    <row r="1034" ht="12.5" spans="2:14">
      <c r="B1034" s="85"/>
      <c r="N1034" s="86"/>
    </row>
    <row r="1035" ht="12.5" spans="2:14">
      <c r="B1035" s="85"/>
      <c r="N1035" s="86"/>
    </row>
    <row r="1036" ht="12.5" spans="2:14">
      <c r="B1036" s="85"/>
      <c r="N1036" s="86"/>
    </row>
    <row r="1037" ht="12.5" spans="2:14">
      <c r="B1037" s="85"/>
      <c r="N1037" s="86"/>
    </row>
    <row r="1038" ht="12.5" spans="2:14">
      <c r="B1038" s="85"/>
      <c r="N1038" s="86"/>
    </row>
    <row r="1039" ht="12.5" spans="2:14">
      <c r="B1039" s="85"/>
      <c r="N1039" s="86"/>
    </row>
    <row r="1040" ht="12.5" spans="2:14">
      <c r="B1040" s="85"/>
      <c r="N1040" s="86"/>
    </row>
  </sheetData>
  <dataValidations count="4">
    <dataValidation type="list" allowBlank="1" showErrorMessage="1" sqref="R3">
      <formula1>"Blow Hole,Component Missing,Dent,Label Missing,Loose fitment,Paint peel off,Scratch,Assembly Error,Additional Componet"</formula1>
    </dataValidation>
    <dataValidation type="list" allowBlank="1" showErrorMessage="1" sqref="S47 S60 S62 S80 S3:S9 S13:S40 S52:S58 S64:S78 S82:S108">
      <formula1>"Assembly Error,Damage,Functional Issue,Supplier Mistake"</formula1>
    </dataValidation>
    <dataValidation type="list" allowBlank="1" showErrorMessage="1" sqref="S59 S61 S63 S79 S81 S10:S12 S41:S46 S48:S51">
      <formula1>"Assembly Error,Damage,Functional Issue,Supplier Mistake,Manufacturing defect"</formula1>
    </dataValidation>
    <dataValidation type="list" allowBlank="1" showErrorMessage="1" sqref="R4:R108">
      <formula1>"Blow Hole,Component Missing,Dent,Label Missing,Loose fitment,Paint peel off,Scratch,Rust,Wrong fitment"</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E303"/>
  <sheetViews>
    <sheetView workbookViewId="0">
      <selection activeCell="E6" sqref="E6"/>
    </sheetView>
  </sheetViews>
  <sheetFormatPr defaultColWidth="12.6363636363636" defaultRowHeight="15.75" customHeight="1"/>
  <cols>
    <col min="1" max="1" width="3.72727272727273" customWidth="1"/>
    <col min="2" max="2" width="16.6363636363636" customWidth="1"/>
    <col min="3" max="3" width="26.5454545454545" customWidth="1"/>
    <col min="4" max="4" width="21.3636363636364" customWidth="1"/>
    <col min="5" max="5" width="25.0909090909091" customWidth="1"/>
    <col min="6" max="6" width="18.6363636363636" style="1" customWidth="1"/>
    <col min="7" max="7" width="24.4545454545455" style="2" customWidth="1"/>
    <col min="8" max="8" width="17.5454545454545" customWidth="1"/>
    <col min="9" max="9" width="15.5454545454545" customWidth="1"/>
    <col min="10" max="10" width="14.4545454545455" customWidth="1"/>
    <col min="11" max="11" width="64.4545454545455" customWidth="1"/>
    <col min="12" max="12" width="42.2727272727273" customWidth="1"/>
    <col min="13" max="13" width="60.2727272727273" customWidth="1"/>
    <col min="14" max="14" width="23.5454545454545" customWidth="1"/>
    <col min="15" max="15" width="21.7272727272727" customWidth="1"/>
    <col min="16" max="16" width="73.5454545454545" customWidth="1"/>
    <col min="17" max="17" width="26.6363636363636" customWidth="1"/>
    <col min="18" max="18" width="19.6363636363636" customWidth="1"/>
    <col min="19" max="19" width="24.9090909090909" customWidth="1"/>
    <col min="20" max="20" width="23.6363636363636" style="3" customWidth="1"/>
    <col min="21" max="21" width="22.3636363636364" style="3" customWidth="1"/>
    <col min="22" max="22" width="18.5454545454545" customWidth="1"/>
  </cols>
  <sheetData>
    <row r="1" ht="17" customHeight="1" spans="1:31">
      <c r="A1" s="4" t="s">
        <v>3199</v>
      </c>
      <c r="B1" s="5"/>
      <c r="C1" s="5"/>
      <c r="D1" s="5"/>
      <c r="E1" s="5"/>
      <c r="F1" s="5"/>
      <c r="G1" s="5"/>
      <c r="H1" s="5"/>
      <c r="I1" s="5"/>
      <c r="J1" s="5"/>
      <c r="K1" s="5"/>
      <c r="L1" s="5"/>
      <c r="M1" s="5"/>
      <c r="N1" s="5"/>
      <c r="O1" s="5"/>
      <c r="P1" s="5"/>
      <c r="Q1" s="5"/>
      <c r="R1" s="5"/>
      <c r="S1" s="5"/>
      <c r="T1" s="5"/>
      <c r="U1" s="5"/>
      <c r="V1" s="5"/>
      <c r="W1" s="5"/>
      <c r="X1" s="5"/>
      <c r="Y1" s="5"/>
      <c r="Z1" s="5"/>
      <c r="AA1" s="5"/>
      <c r="AB1" s="5"/>
      <c r="AC1" s="5"/>
      <c r="AD1" s="5"/>
      <c r="AE1" s="6"/>
    </row>
    <row r="2" ht="30" customHeight="1" spans="1:31">
      <c r="A2" s="7" t="s">
        <v>0</v>
      </c>
      <c r="B2" s="8" t="s">
        <v>3200</v>
      </c>
      <c r="C2" s="9" t="s">
        <v>3201</v>
      </c>
      <c r="D2" s="10" t="s">
        <v>3202</v>
      </c>
      <c r="E2" s="8" t="s">
        <v>3203</v>
      </c>
      <c r="F2" s="9" t="s">
        <v>3</v>
      </c>
      <c r="G2" s="11" t="s">
        <v>3204</v>
      </c>
      <c r="H2" s="12" t="s">
        <v>4</v>
      </c>
      <c r="I2" s="13" t="s">
        <v>5</v>
      </c>
      <c r="J2" s="13" t="s">
        <v>3028</v>
      </c>
      <c r="K2" s="8" t="s">
        <v>3205</v>
      </c>
      <c r="L2" s="14" t="s">
        <v>2842</v>
      </c>
      <c r="M2" s="15" t="s">
        <v>3206</v>
      </c>
      <c r="N2" s="16" t="s">
        <v>3207</v>
      </c>
      <c r="O2" s="16" t="s">
        <v>3208</v>
      </c>
      <c r="P2" s="16" t="s">
        <v>3209</v>
      </c>
      <c r="Q2" s="16" t="s">
        <v>3207</v>
      </c>
      <c r="R2" s="16" t="s">
        <v>3210</v>
      </c>
      <c r="S2" s="16" t="s">
        <v>3211</v>
      </c>
      <c r="T2" s="7" t="s">
        <v>3212</v>
      </c>
      <c r="U2" s="17" t="s">
        <v>3213</v>
      </c>
      <c r="V2" s="8" t="s">
        <v>3214</v>
      </c>
    </row>
    <row r="3" ht="14.5" customHeight="1" spans="1:31">
      <c r="A3" s="18">
        <v>1</v>
      </c>
      <c r="B3" s="19" t="s">
        <v>19</v>
      </c>
      <c r="C3" s="20" t="s">
        <v>1043</v>
      </c>
      <c r="D3" s="21">
        <v>46120</v>
      </c>
      <c r="E3" s="22" t="s">
        <v>2649</v>
      </c>
      <c r="F3" s="22">
        <v>6000053422</v>
      </c>
      <c r="G3" s="23" t="s">
        <v>2650</v>
      </c>
      <c r="H3" s="24">
        <v>8</v>
      </c>
      <c r="I3" s="25">
        <v>8</v>
      </c>
      <c r="J3" s="25">
        <v>0</v>
      </c>
      <c r="K3" s="26" t="s">
        <v>22</v>
      </c>
      <c r="L3" s="26" t="s">
        <v>22</v>
      </c>
      <c r="M3" s="27" t="s">
        <v>22</v>
      </c>
      <c r="N3" s="28" t="s">
        <v>1643</v>
      </c>
      <c r="O3" s="29">
        <v>46120</v>
      </c>
      <c r="P3" s="28"/>
      <c r="Q3" s="30" t="s">
        <v>1643</v>
      </c>
      <c r="R3" s="31"/>
      <c r="S3" s="28"/>
      <c r="T3" s="32"/>
      <c r="U3" s="33"/>
      <c r="V3" s="34"/>
    </row>
    <row r="4" ht="17.5" customHeight="1" spans="1:31">
      <c r="A4" s="18">
        <v>2</v>
      </c>
      <c r="B4" s="19" t="s">
        <v>19</v>
      </c>
      <c r="C4" s="20" t="s">
        <v>1043</v>
      </c>
      <c r="D4" s="35">
        <v>46121</v>
      </c>
      <c r="E4" s="22" t="s">
        <v>2649</v>
      </c>
      <c r="F4" s="22">
        <v>6000053422</v>
      </c>
      <c r="G4" s="36" t="s">
        <v>2652</v>
      </c>
      <c r="H4" s="37">
        <v>17</v>
      </c>
      <c r="I4" s="20">
        <v>17</v>
      </c>
      <c r="J4" s="20">
        <v>0</v>
      </c>
      <c r="K4" s="38" t="s">
        <v>22</v>
      </c>
      <c r="L4" s="38" t="s">
        <v>22</v>
      </c>
      <c r="M4" s="39" t="s">
        <v>22</v>
      </c>
      <c r="N4" s="28" t="s">
        <v>1643</v>
      </c>
      <c r="O4" s="28"/>
      <c r="P4" s="40"/>
      <c r="Q4" s="30" t="s">
        <v>1643</v>
      </c>
      <c r="R4" s="31"/>
      <c r="S4" s="28"/>
      <c r="T4" s="32"/>
      <c r="U4" s="33"/>
      <c r="V4" s="34"/>
    </row>
    <row r="5" ht="14.5" customHeight="1" spans="1:31">
      <c r="A5" s="18">
        <v>3</v>
      </c>
      <c r="B5" s="19" t="s">
        <v>19</v>
      </c>
      <c r="C5" s="20" t="s">
        <v>1043</v>
      </c>
      <c r="D5" s="35">
        <v>46129</v>
      </c>
      <c r="E5" s="22" t="s">
        <v>2649</v>
      </c>
      <c r="F5" s="22">
        <v>6000053422</v>
      </c>
      <c r="G5" s="36" t="s">
        <v>2653</v>
      </c>
      <c r="H5" s="37">
        <v>10</v>
      </c>
      <c r="I5" s="20">
        <v>10</v>
      </c>
      <c r="J5" s="20">
        <v>0</v>
      </c>
      <c r="K5" s="38" t="s">
        <v>22</v>
      </c>
      <c r="L5" s="38" t="s">
        <v>22</v>
      </c>
      <c r="M5" s="39" t="s">
        <v>22</v>
      </c>
      <c r="N5" s="34" t="s">
        <v>1643</v>
      </c>
      <c r="O5" s="28"/>
      <c r="P5" s="28"/>
      <c r="Q5" s="30" t="s">
        <v>1643</v>
      </c>
      <c r="R5" s="31"/>
      <c r="S5" s="28"/>
      <c r="T5" s="32"/>
      <c r="U5" s="33"/>
      <c r="V5" s="34"/>
    </row>
    <row r="6" ht="14.5" customHeight="1" spans="1:31">
      <c r="A6" s="18">
        <v>4</v>
      </c>
      <c r="B6" s="19" t="s">
        <v>19</v>
      </c>
      <c r="C6" s="20" t="s">
        <v>1043</v>
      </c>
      <c r="D6" s="35">
        <v>46154</v>
      </c>
      <c r="E6" s="22" t="s">
        <v>2649</v>
      </c>
      <c r="F6" s="22">
        <v>6000053422</v>
      </c>
      <c r="G6" s="36" t="s">
        <v>2654</v>
      </c>
      <c r="H6" s="37">
        <v>5</v>
      </c>
      <c r="I6" s="20">
        <v>5</v>
      </c>
      <c r="J6" s="20">
        <v>0</v>
      </c>
      <c r="K6" s="38" t="s">
        <v>22</v>
      </c>
      <c r="L6" s="41" t="s">
        <v>22</v>
      </c>
      <c r="M6" s="39" t="s">
        <v>22</v>
      </c>
      <c r="N6" s="42" t="s">
        <v>1643</v>
      </c>
      <c r="O6" s="28"/>
      <c r="P6" s="28"/>
      <c r="Q6" s="30" t="s">
        <v>1643</v>
      </c>
      <c r="R6" s="31"/>
      <c r="S6" s="28"/>
      <c r="T6" s="32"/>
      <c r="U6" s="33"/>
      <c r="V6" s="34"/>
    </row>
    <row r="7" ht="14.5" customHeight="1" spans="1:31">
      <c r="A7" s="18">
        <v>5</v>
      </c>
      <c r="B7" s="19" t="s">
        <v>19</v>
      </c>
      <c r="C7" s="20" t="s">
        <v>1043</v>
      </c>
      <c r="D7" s="35">
        <v>46155</v>
      </c>
      <c r="E7" s="22" t="s">
        <v>2649</v>
      </c>
      <c r="F7" s="22">
        <v>6000053422</v>
      </c>
      <c r="G7" s="36" t="s">
        <v>2655</v>
      </c>
      <c r="H7" s="37">
        <v>6</v>
      </c>
      <c r="I7" s="20">
        <v>6</v>
      </c>
      <c r="J7" s="20">
        <v>0</v>
      </c>
      <c r="K7" s="38" t="s">
        <v>22</v>
      </c>
      <c r="L7" s="38" t="s">
        <v>22</v>
      </c>
      <c r="M7" s="39" t="s">
        <v>22</v>
      </c>
      <c r="N7" s="34" t="s">
        <v>1643</v>
      </c>
      <c r="O7" s="28"/>
      <c r="P7" s="28"/>
      <c r="Q7" s="30" t="s">
        <v>1643</v>
      </c>
      <c r="R7" s="31"/>
      <c r="S7" s="28"/>
      <c r="T7" s="32"/>
      <c r="U7" s="33"/>
      <c r="V7" s="34"/>
    </row>
    <row r="8" ht="14.5" customHeight="1" spans="1:31">
      <c r="A8" s="18">
        <v>6</v>
      </c>
      <c r="B8" s="19" t="s">
        <v>19</v>
      </c>
      <c r="C8" s="20" t="s">
        <v>1043</v>
      </c>
      <c r="D8" s="35">
        <v>46169</v>
      </c>
      <c r="E8" s="22" t="s">
        <v>2649</v>
      </c>
      <c r="F8" s="22">
        <v>6000053422</v>
      </c>
      <c r="G8" s="36" t="s">
        <v>2656</v>
      </c>
      <c r="H8" s="43">
        <v>2</v>
      </c>
      <c r="I8" s="44">
        <v>2</v>
      </c>
      <c r="J8" s="44">
        <v>0</v>
      </c>
      <c r="K8" s="38" t="s">
        <v>22</v>
      </c>
      <c r="L8" s="38" t="s">
        <v>22</v>
      </c>
      <c r="M8" s="39" t="s">
        <v>22</v>
      </c>
      <c r="N8" s="28" t="s">
        <v>1643</v>
      </c>
      <c r="O8" s="28"/>
      <c r="P8" s="28"/>
      <c r="Q8" s="30" t="s">
        <v>1643</v>
      </c>
      <c r="R8" s="31"/>
      <c r="S8" s="28"/>
      <c r="T8" s="32"/>
      <c r="U8" s="33"/>
      <c r="V8" s="34"/>
    </row>
    <row r="9" ht="14.5" customHeight="1" spans="1:31">
      <c r="A9" s="18">
        <v>7</v>
      </c>
      <c r="B9" s="19" t="s">
        <v>19</v>
      </c>
      <c r="C9" s="20" t="s">
        <v>1043</v>
      </c>
      <c r="D9" s="35">
        <v>46176</v>
      </c>
      <c r="E9" s="22" t="s">
        <v>2649</v>
      </c>
      <c r="F9" s="22">
        <v>6000053422</v>
      </c>
      <c r="G9" s="36" t="s">
        <v>2657</v>
      </c>
      <c r="H9" s="43">
        <v>2</v>
      </c>
      <c r="I9" s="44">
        <v>2</v>
      </c>
      <c r="J9" s="44">
        <v>0</v>
      </c>
      <c r="K9" s="38" t="s">
        <v>22</v>
      </c>
      <c r="L9" s="38" t="s">
        <v>22</v>
      </c>
      <c r="M9" s="39" t="s">
        <v>22</v>
      </c>
      <c r="N9" s="28" t="s">
        <v>1643</v>
      </c>
      <c r="O9" s="45"/>
      <c r="P9" s="45"/>
      <c r="Q9" s="30" t="s">
        <v>1643</v>
      </c>
      <c r="R9" s="46"/>
      <c r="S9" s="45"/>
      <c r="T9" s="32"/>
      <c r="U9" s="33"/>
      <c r="V9" s="34"/>
    </row>
    <row r="10" ht="14.5" customHeight="1" spans="1:31">
      <c r="A10" s="18">
        <v>8</v>
      </c>
      <c r="B10" s="19" t="s">
        <v>19</v>
      </c>
      <c r="C10" s="20" t="s">
        <v>1043</v>
      </c>
      <c r="D10" s="47">
        <v>46178</v>
      </c>
      <c r="E10" s="22" t="s">
        <v>2649</v>
      </c>
      <c r="F10" s="20">
        <v>6000053422</v>
      </c>
      <c r="G10" s="36" t="s">
        <v>2658</v>
      </c>
      <c r="H10" s="43">
        <v>3</v>
      </c>
      <c r="I10" s="44">
        <v>3</v>
      </c>
      <c r="J10" s="44">
        <v>0</v>
      </c>
      <c r="K10" s="38" t="s">
        <v>22</v>
      </c>
      <c r="L10" s="38" t="s">
        <v>22</v>
      </c>
      <c r="M10" s="39" t="s">
        <v>22</v>
      </c>
      <c r="N10" s="28" t="s">
        <v>1643</v>
      </c>
      <c r="O10" s="48">
        <v>46118</v>
      </c>
      <c r="P10" s="34"/>
      <c r="Q10" s="30" t="s">
        <v>1643</v>
      </c>
      <c r="R10" s="49"/>
      <c r="S10" s="34"/>
      <c r="T10" s="32"/>
      <c r="U10" s="33"/>
      <c r="V10" s="34"/>
    </row>
    <row r="11" ht="14.5" customHeight="1" spans="1:31">
      <c r="A11" s="18">
        <v>9</v>
      </c>
      <c r="B11" s="19" t="s">
        <v>19</v>
      </c>
      <c r="C11" s="20" t="s">
        <v>1043</v>
      </c>
      <c r="D11" s="47">
        <v>46178</v>
      </c>
      <c r="E11" s="22" t="s">
        <v>2649</v>
      </c>
      <c r="F11" s="20">
        <v>6000053422</v>
      </c>
      <c r="G11" s="36">
        <v>516301490626054</v>
      </c>
      <c r="H11" s="43">
        <v>1</v>
      </c>
      <c r="I11" s="44">
        <v>0</v>
      </c>
      <c r="J11" s="44">
        <v>1</v>
      </c>
      <c r="K11" s="50" t="s">
        <v>2659</v>
      </c>
      <c r="L11" s="51" t="s">
        <v>3215</v>
      </c>
      <c r="M11" s="52" t="s">
        <v>3216</v>
      </c>
      <c r="N11" s="28" t="s">
        <v>1643</v>
      </c>
      <c r="O11" s="29">
        <v>46121</v>
      </c>
      <c r="P11" s="51" t="s">
        <v>3217</v>
      </c>
      <c r="Q11" s="30" t="s">
        <v>1643</v>
      </c>
      <c r="R11" s="53">
        <v>46119</v>
      </c>
      <c r="S11" s="34"/>
      <c r="T11" s="32" t="s">
        <v>1883</v>
      </c>
      <c r="U11" s="33" t="s">
        <v>28</v>
      </c>
      <c r="V11" s="34"/>
    </row>
    <row r="12" ht="17.5" customHeight="1" spans="1:31">
      <c r="A12" s="18">
        <v>10</v>
      </c>
      <c r="B12" s="19" t="s">
        <v>19</v>
      </c>
      <c r="C12" s="20" t="s">
        <v>1043</v>
      </c>
      <c r="D12" s="47">
        <v>46178</v>
      </c>
      <c r="E12" s="22" t="s">
        <v>2649</v>
      </c>
      <c r="F12" s="20">
        <v>6000053422</v>
      </c>
      <c r="G12" s="36">
        <v>516301490626055</v>
      </c>
      <c r="H12" s="43">
        <v>1</v>
      </c>
      <c r="I12" s="44">
        <v>1</v>
      </c>
      <c r="J12" s="44">
        <v>0</v>
      </c>
      <c r="K12" s="50" t="s">
        <v>22</v>
      </c>
      <c r="L12" s="44"/>
      <c r="M12" s="54"/>
      <c r="N12" s="28" t="s">
        <v>1643</v>
      </c>
      <c r="O12" s="34"/>
      <c r="P12" s="34"/>
      <c r="Q12" s="30" t="s">
        <v>1643</v>
      </c>
      <c r="R12" s="49"/>
      <c r="S12" s="34"/>
      <c r="T12" s="32"/>
      <c r="U12" s="33"/>
      <c r="V12" s="34"/>
    </row>
    <row r="13" ht="14.5" customHeight="1" spans="1:31">
      <c r="A13" s="18">
        <v>11</v>
      </c>
      <c r="B13" s="19" t="s">
        <v>19</v>
      </c>
      <c r="C13" s="20" t="s">
        <v>1043</v>
      </c>
      <c r="D13" s="47">
        <v>46178</v>
      </c>
      <c r="E13" s="22" t="s">
        <v>2649</v>
      </c>
      <c r="F13" s="20">
        <v>6000053422</v>
      </c>
      <c r="G13" s="36">
        <v>516301490626056</v>
      </c>
      <c r="H13" s="43">
        <v>1</v>
      </c>
      <c r="I13" s="44">
        <v>0</v>
      </c>
      <c r="J13" s="44">
        <v>1</v>
      </c>
      <c r="K13" s="50" t="s">
        <v>2660</v>
      </c>
      <c r="L13" s="52" t="s">
        <v>3038</v>
      </c>
      <c r="M13" s="52" t="s">
        <v>3218</v>
      </c>
      <c r="N13" s="28" t="s">
        <v>1643</v>
      </c>
      <c r="O13" s="48">
        <v>46179</v>
      </c>
      <c r="P13" s="51" t="s">
        <v>2868</v>
      </c>
      <c r="Q13" s="30" t="s">
        <v>1643</v>
      </c>
      <c r="R13" s="49"/>
      <c r="S13" s="34"/>
      <c r="T13" s="32" t="s">
        <v>1671</v>
      </c>
      <c r="U13" s="33" t="s">
        <v>28</v>
      </c>
      <c r="V13" s="34"/>
    </row>
    <row r="14" ht="14.5" customHeight="1" spans="1:31">
      <c r="A14" s="18">
        <v>12</v>
      </c>
      <c r="B14" s="19" t="s">
        <v>19</v>
      </c>
      <c r="C14" s="20" t="s">
        <v>1043</v>
      </c>
      <c r="D14" s="47">
        <v>46178</v>
      </c>
      <c r="E14" s="22" t="s">
        <v>2649</v>
      </c>
      <c r="F14" s="20">
        <v>6000053422</v>
      </c>
      <c r="G14" s="36">
        <v>516301490626057</v>
      </c>
      <c r="H14" s="43">
        <v>1</v>
      </c>
      <c r="I14" s="44">
        <v>1</v>
      </c>
      <c r="J14" s="44">
        <v>0</v>
      </c>
      <c r="K14" s="50" t="s">
        <v>22</v>
      </c>
      <c r="L14" s="44"/>
      <c r="M14" s="44"/>
      <c r="N14" s="28" t="s">
        <v>1643</v>
      </c>
      <c r="O14" s="34"/>
      <c r="P14" s="34"/>
      <c r="Q14" s="30" t="s">
        <v>1643</v>
      </c>
      <c r="R14" s="49"/>
      <c r="S14" s="34"/>
      <c r="T14" s="32"/>
      <c r="U14" s="33"/>
      <c r="V14" s="34"/>
    </row>
    <row r="15" ht="14.5" customHeight="1" spans="1:31">
      <c r="A15" s="18">
        <v>13</v>
      </c>
      <c r="B15" s="19" t="s">
        <v>19</v>
      </c>
      <c r="C15" s="20" t="s">
        <v>1043</v>
      </c>
      <c r="D15" s="47">
        <v>46178</v>
      </c>
      <c r="E15" s="22" t="s">
        <v>2649</v>
      </c>
      <c r="F15" s="20">
        <v>6000053422</v>
      </c>
      <c r="G15" s="36">
        <v>516301490626058</v>
      </c>
      <c r="H15" s="43">
        <v>1</v>
      </c>
      <c r="I15" s="44">
        <v>0</v>
      </c>
      <c r="J15" s="44">
        <v>1</v>
      </c>
      <c r="K15" s="50" t="s">
        <v>2660</v>
      </c>
      <c r="L15" s="52" t="s">
        <v>3038</v>
      </c>
      <c r="M15" s="52" t="s">
        <v>3064</v>
      </c>
      <c r="N15" s="28" t="s">
        <v>1643</v>
      </c>
      <c r="O15" s="34"/>
      <c r="P15" s="34"/>
      <c r="Q15" s="30" t="s">
        <v>1643</v>
      </c>
      <c r="R15" s="49"/>
      <c r="S15" s="34"/>
      <c r="T15" s="32" t="s">
        <v>1671</v>
      </c>
      <c r="U15" s="33" t="s">
        <v>28</v>
      </c>
      <c r="V15" s="34"/>
    </row>
    <row r="16" ht="14.5" customHeight="1" spans="1:31">
      <c r="A16" s="18">
        <v>14</v>
      </c>
      <c r="B16" s="19" t="s">
        <v>19</v>
      </c>
      <c r="C16" s="20" t="s">
        <v>1043</v>
      </c>
      <c r="D16" s="47">
        <v>46178</v>
      </c>
      <c r="E16" s="22" t="s">
        <v>2649</v>
      </c>
      <c r="F16" s="20">
        <v>6000053422</v>
      </c>
      <c r="G16" s="36" t="s">
        <v>2661</v>
      </c>
      <c r="H16" s="43">
        <v>2</v>
      </c>
      <c r="I16" s="44">
        <v>2</v>
      </c>
      <c r="J16" s="44">
        <v>0</v>
      </c>
      <c r="K16" s="50" t="s">
        <v>22</v>
      </c>
      <c r="L16" s="44"/>
      <c r="M16" s="44"/>
      <c r="N16" s="28" t="s">
        <v>1643</v>
      </c>
      <c r="O16" s="34"/>
      <c r="P16" s="34"/>
      <c r="Q16" s="30" t="s">
        <v>1643</v>
      </c>
      <c r="R16" s="49"/>
      <c r="S16" s="34"/>
      <c r="T16" s="32"/>
      <c r="U16" s="33"/>
      <c r="V16" s="34"/>
    </row>
    <row r="17" ht="14.5" customHeight="1" spans="1:22">
      <c r="A17" s="18">
        <v>15</v>
      </c>
      <c r="B17" s="19" t="s">
        <v>19</v>
      </c>
      <c r="C17" s="20" t="s">
        <v>1043</v>
      </c>
      <c r="D17" s="47">
        <v>46178</v>
      </c>
      <c r="E17" s="22" t="s">
        <v>2649</v>
      </c>
      <c r="F17" s="20">
        <v>6000053422</v>
      </c>
      <c r="G17" s="36">
        <v>516301490626061</v>
      </c>
      <c r="H17" s="43">
        <v>1</v>
      </c>
      <c r="I17" s="44">
        <v>0</v>
      </c>
      <c r="J17" s="44">
        <v>1</v>
      </c>
      <c r="K17" s="50" t="s">
        <v>2659</v>
      </c>
      <c r="L17" s="51" t="s">
        <v>3215</v>
      </c>
      <c r="M17" s="52" t="s">
        <v>3216</v>
      </c>
      <c r="N17" s="28" t="s">
        <v>1643</v>
      </c>
      <c r="O17" s="34"/>
      <c r="P17" s="51" t="s">
        <v>3071</v>
      </c>
      <c r="Q17" s="30" t="s">
        <v>1643</v>
      </c>
      <c r="R17" s="49"/>
      <c r="S17" s="34"/>
      <c r="T17" s="32" t="s">
        <v>1883</v>
      </c>
      <c r="U17" s="33" t="s">
        <v>28</v>
      </c>
      <c r="V17" s="34"/>
    </row>
    <row r="18" ht="14.5" customHeight="1" spans="1:22">
      <c r="A18" s="18">
        <v>16</v>
      </c>
      <c r="B18" s="19" t="s">
        <v>19</v>
      </c>
      <c r="C18" s="20" t="s">
        <v>1043</v>
      </c>
      <c r="D18" s="47">
        <v>46178</v>
      </c>
      <c r="E18" s="22" t="s">
        <v>2649</v>
      </c>
      <c r="F18" s="20">
        <v>6000053422</v>
      </c>
      <c r="G18" s="36" t="s">
        <v>2662</v>
      </c>
      <c r="H18" s="43">
        <v>9</v>
      </c>
      <c r="I18" s="44">
        <v>9</v>
      </c>
      <c r="J18" s="44">
        <v>0</v>
      </c>
      <c r="K18" s="34" t="s">
        <v>22</v>
      </c>
      <c r="L18" s="44"/>
      <c r="M18" s="44"/>
      <c r="N18" s="28" t="s">
        <v>1643</v>
      </c>
      <c r="O18" s="34"/>
      <c r="P18" s="34"/>
      <c r="Q18" s="30" t="s">
        <v>1643</v>
      </c>
      <c r="R18" s="49"/>
      <c r="S18" s="34"/>
      <c r="T18" s="32"/>
      <c r="U18" s="33"/>
      <c r="V18" s="34"/>
    </row>
    <row r="19" ht="14.5" customHeight="1" spans="1:22">
      <c r="A19" s="18">
        <v>17</v>
      </c>
      <c r="B19" s="19" t="s">
        <v>19</v>
      </c>
      <c r="C19" s="20" t="s">
        <v>1043</v>
      </c>
      <c r="D19" s="47">
        <v>46178</v>
      </c>
      <c r="E19" s="22" t="s">
        <v>2649</v>
      </c>
      <c r="F19" s="20">
        <v>6000053422</v>
      </c>
      <c r="G19" s="36" t="s">
        <v>2663</v>
      </c>
      <c r="H19" s="43">
        <v>12</v>
      </c>
      <c r="I19" s="44">
        <v>12</v>
      </c>
      <c r="J19" s="44">
        <v>0</v>
      </c>
      <c r="K19" s="34" t="s">
        <v>22</v>
      </c>
      <c r="L19" s="44"/>
      <c r="M19" s="44"/>
      <c r="N19" s="28" t="s">
        <v>1643</v>
      </c>
      <c r="O19" s="34"/>
      <c r="P19" s="34"/>
      <c r="Q19" s="30" t="s">
        <v>1643</v>
      </c>
      <c r="R19" s="49"/>
      <c r="S19" s="34"/>
      <c r="T19" s="32"/>
      <c r="U19" s="33"/>
      <c r="V19" s="34"/>
    </row>
    <row r="20" ht="14.5" customHeight="1" spans="1:22">
      <c r="A20" s="18">
        <v>18</v>
      </c>
      <c r="B20" s="19" t="s">
        <v>19</v>
      </c>
      <c r="C20" s="20" t="s">
        <v>1043</v>
      </c>
      <c r="D20" s="55">
        <v>46188</v>
      </c>
      <c r="E20" s="22" t="s">
        <v>2649</v>
      </c>
      <c r="F20" s="49">
        <v>6000053422</v>
      </c>
      <c r="G20" s="36">
        <v>516301490626083</v>
      </c>
      <c r="H20" s="43">
        <v>1</v>
      </c>
      <c r="I20" s="44">
        <v>0</v>
      </c>
      <c r="J20" s="44">
        <v>1</v>
      </c>
      <c r="K20" s="34" t="s">
        <v>2664</v>
      </c>
      <c r="L20" s="52" t="s">
        <v>3038</v>
      </c>
      <c r="M20" s="52" t="s">
        <v>3064</v>
      </c>
      <c r="N20" s="28" t="s">
        <v>1643</v>
      </c>
      <c r="O20" s="51"/>
      <c r="P20" s="51" t="s">
        <v>2868</v>
      </c>
      <c r="Q20" s="30" t="s">
        <v>1643</v>
      </c>
      <c r="R20" s="46"/>
      <c r="S20" s="45"/>
      <c r="T20" s="32" t="s">
        <v>1671</v>
      </c>
      <c r="U20" s="33" t="s">
        <v>28</v>
      </c>
      <c r="V20" s="34"/>
    </row>
    <row r="21" ht="14.5" customHeight="1" spans="1:22">
      <c r="A21" s="18">
        <v>19</v>
      </c>
      <c r="B21" s="19" t="s">
        <v>19</v>
      </c>
      <c r="C21" s="20" t="s">
        <v>1043</v>
      </c>
      <c r="D21" s="55">
        <v>46188</v>
      </c>
      <c r="E21" s="22" t="s">
        <v>2649</v>
      </c>
      <c r="F21" s="49">
        <v>6000053422</v>
      </c>
      <c r="G21" s="36">
        <v>516301490626084</v>
      </c>
      <c r="H21" s="43">
        <v>1</v>
      </c>
      <c r="I21" s="44">
        <v>0</v>
      </c>
      <c r="J21" s="44">
        <v>1</v>
      </c>
      <c r="K21" s="50" t="s">
        <v>2665</v>
      </c>
      <c r="L21" s="52" t="s">
        <v>3038</v>
      </c>
      <c r="M21" s="52" t="s">
        <v>3064</v>
      </c>
      <c r="N21" s="28" t="s">
        <v>1643</v>
      </c>
      <c r="O21" s="45"/>
      <c r="P21" s="45"/>
      <c r="Q21" s="30" t="s">
        <v>1643</v>
      </c>
      <c r="R21" s="46"/>
      <c r="S21" s="45"/>
      <c r="T21" s="32" t="s">
        <v>1671</v>
      </c>
      <c r="U21" s="33" t="s">
        <v>28</v>
      </c>
      <c r="V21" s="34"/>
    </row>
    <row r="22" ht="14.5" customHeight="1" spans="1:22">
      <c r="A22" s="18">
        <v>20</v>
      </c>
      <c r="B22" s="19" t="s">
        <v>19</v>
      </c>
      <c r="C22" s="20" t="s">
        <v>1043</v>
      </c>
      <c r="D22" s="55">
        <v>46188</v>
      </c>
      <c r="E22" s="22" t="s">
        <v>2649</v>
      </c>
      <c r="F22" s="49">
        <v>6000053422</v>
      </c>
      <c r="G22" s="36">
        <v>516301490626085</v>
      </c>
      <c r="H22" s="43">
        <v>1</v>
      </c>
      <c r="I22" s="44">
        <v>0</v>
      </c>
      <c r="J22" s="44">
        <v>1</v>
      </c>
      <c r="K22" s="34" t="s">
        <v>2666</v>
      </c>
      <c r="L22" s="52" t="s">
        <v>3038</v>
      </c>
      <c r="M22" s="52"/>
      <c r="N22" s="28" t="s">
        <v>1643</v>
      </c>
      <c r="O22" s="45"/>
      <c r="P22" s="45"/>
      <c r="Q22" s="30" t="s">
        <v>1643</v>
      </c>
      <c r="R22" s="46"/>
      <c r="S22" s="45"/>
      <c r="T22" s="32" t="s">
        <v>1671</v>
      </c>
      <c r="U22" s="33" t="s">
        <v>28</v>
      </c>
      <c r="V22" s="34"/>
    </row>
    <row r="23" ht="14.5" customHeight="1" spans="1:22">
      <c r="A23" s="18">
        <v>21</v>
      </c>
      <c r="B23" s="19" t="s">
        <v>19</v>
      </c>
      <c r="C23" s="20" t="s">
        <v>1043</v>
      </c>
      <c r="D23" s="55">
        <v>46188</v>
      </c>
      <c r="E23" s="22" t="s">
        <v>2649</v>
      </c>
      <c r="F23" s="49">
        <v>6000053422</v>
      </c>
      <c r="G23" s="36" t="s">
        <v>2667</v>
      </c>
      <c r="H23" s="43">
        <v>7</v>
      </c>
      <c r="I23" s="44">
        <v>7</v>
      </c>
      <c r="J23" s="44">
        <v>0</v>
      </c>
      <c r="K23" s="34" t="s">
        <v>22</v>
      </c>
      <c r="L23" s="22"/>
      <c r="M23" s="22"/>
      <c r="N23" s="28" t="s">
        <v>1643</v>
      </c>
      <c r="O23" s="45"/>
      <c r="P23" s="45"/>
      <c r="Q23" s="30" t="s">
        <v>1643</v>
      </c>
      <c r="R23" s="46"/>
      <c r="S23" s="45"/>
      <c r="T23" s="32"/>
      <c r="U23" s="33"/>
      <c r="V23" s="34"/>
    </row>
    <row r="24" ht="14.5" customHeight="1" spans="1:22">
      <c r="A24" s="18">
        <v>22</v>
      </c>
      <c r="B24" s="19" t="s">
        <v>19</v>
      </c>
      <c r="C24" s="20" t="s">
        <v>1043</v>
      </c>
      <c r="D24" s="55">
        <v>46191</v>
      </c>
      <c r="E24" s="22" t="s">
        <v>2649</v>
      </c>
      <c r="F24" s="49">
        <v>6000053422</v>
      </c>
      <c r="G24" s="36" t="s">
        <v>2668</v>
      </c>
      <c r="H24" s="43">
        <v>7</v>
      </c>
      <c r="I24" s="44">
        <v>7</v>
      </c>
      <c r="J24" s="44">
        <v>0</v>
      </c>
      <c r="K24" s="34" t="s">
        <v>22</v>
      </c>
      <c r="L24" s="49"/>
      <c r="M24" s="49"/>
      <c r="N24" s="28" t="s">
        <v>1643</v>
      </c>
      <c r="O24" s="45"/>
      <c r="P24" s="45"/>
      <c r="Q24" s="30" t="s">
        <v>1643</v>
      </c>
      <c r="R24" s="46"/>
      <c r="S24" s="45"/>
      <c r="T24" s="32"/>
      <c r="U24" s="33"/>
      <c r="V24" s="34"/>
    </row>
    <row r="25" ht="14.5" customHeight="1" spans="1:22">
      <c r="A25" s="18">
        <v>23</v>
      </c>
      <c r="B25" s="19" t="s">
        <v>19</v>
      </c>
      <c r="C25" s="20" t="s">
        <v>1043</v>
      </c>
      <c r="D25" s="55">
        <v>46192</v>
      </c>
      <c r="E25" s="22" t="s">
        <v>2649</v>
      </c>
      <c r="F25" s="49">
        <v>6000053422</v>
      </c>
      <c r="G25" s="36" t="s">
        <v>2669</v>
      </c>
      <c r="H25" s="43">
        <v>11</v>
      </c>
      <c r="I25" s="44">
        <v>11</v>
      </c>
      <c r="J25" s="44">
        <v>0</v>
      </c>
      <c r="K25" s="34" t="s">
        <v>22</v>
      </c>
      <c r="L25" s="22"/>
      <c r="M25" s="22"/>
      <c r="N25" s="28" t="s">
        <v>1643</v>
      </c>
      <c r="O25" s="28"/>
      <c r="P25" s="28"/>
      <c r="Q25" s="30" t="s">
        <v>1643</v>
      </c>
      <c r="R25" s="31"/>
      <c r="S25" s="28"/>
      <c r="T25" s="32"/>
      <c r="U25" s="33"/>
      <c r="V25" s="34"/>
    </row>
    <row r="26" ht="14.5" customHeight="1" spans="1:22">
      <c r="A26" s="18">
        <v>24</v>
      </c>
      <c r="B26" s="19" t="s">
        <v>19</v>
      </c>
      <c r="C26" s="20" t="s">
        <v>1043</v>
      </c>
      <c r="D26" s="55">
        <v>46193</v>
      </c>
      <c r="E26" s="22" t="s">
        <v>2649</v>
      </c>
      <c r="F26" s="49">
        <v>6000053422</v>
      </c>
      <c r="G26" s="36">
        <v>516301490626111</v>
      </c>
      <c r="H26" s="43">
        <v>1</v>
      </c>
      <c r="I26" s="44">
        <v>1</v>
      </c>
      <c r="J26" s="44">
        <v>0</v>
      </c>
      <c r="K26" s="34" t="s">
        <v>22</v>
      </c>
      <c r="L26" s="22"/>
      <c r="M26" s="22"/>
      <c r="N26" s="28" t="s">
        <v>1643</v>
      </c>
      <c r="O26" s="28"/>
      <c r="P26" s="28"/>
      <c r="Q26" s="30" t="s">
        <v>1643</v>
      </c>
      <c r="R26" s="31"/>
      <c r="S26" s="28"/>
      <c r="T26" s="32"/>
      <c r="U26" s="33"/>
      <c r="V26" s="34"/>
    </row>
    <row r="27" ht="14.5" customHeight="1" spans="1:22">
      <c r="A27" s="18">
        <v>26</v>
      </c>
      <c r="B27" s="19" t="s">
        <v>19</v>
      </c>
      <c r="C27" s="20" t="s">
        <v>1043</v>
      </c>
      <c r="D27" s="55">
        <v>46198</v>
      </c>
      <c r="E27" s="22" t="s">
        <v>2649</v>
      </c>
      <c r="F27" s="49">
        <v>6000053422</v>
      </c>
      <c r="G27" s="36" t="s">
        <v>2670</v>
      </c>
      <c r="H27" s="43">
        <v>7</v>
      </c>
      <c r="I27" s="44">
        <v>7</v>
      </c>
      <c r="J27" s="44">
        <v>0</v>
      </c>
      <c r="K27" s="56" t="s">
        <v>22</v>
      </c>
      <c r="L27" s="22"/>
      <c r="M27" s="22"/>
      <c r="N27" s="28" t="s">
        <v>1643</v>
      </c>
      <c r="O27" s="31" t="s">
        <v>3219</v>
      </c>
      <c r="P27" s="28"/>
      <c r="Q27" s="30" t="s">
        <v>1643</v>
      </c>
      <c r="R27" s="31"/>
      <c r="S27" s="28"/>
      <c r="T27" s="32"/>
      <c r="U27" s="33"/>
      <c r="V27" s="34"/>
    </row>
    <row r="28" ht="14.5" customHeight="1" spans="1:22">
      <c r="A28" s="18">
        <v>27</v>
      </c>
      <c r="B28" s="19" t="s">
        <v>19</v>
      </c>
      <c r="C28" s="44" t="s">
        <v>1043</v>
      </c>
      <c r="D28" s="55">
        <v>46198</v>
      </c>
      <c r="E28" s="22" t="s">
        <v>2649</v>
      </c>
      <c r="F28" s="49">
        <v>6000053422</v>
      </c>
      <c r="G28" s="36">
        <v>516301490626119</v>
      </c>
      <c r="H28" s="43">
        <v>1</v>
      </c>
      <c r="I28" s="44">
        <v>0</v>
      </c>
      <c r="J28" s="44">
        <v>1</v>
      </c>
      <c r="K28" s="50" t="s">
        <v>2659</v>
      </c>
      <c r="L28" s="51" t="s">
        <v>3215</v>
      </c>
      <c r="M28" s="52" t="s">
        <v>3216</v>
      </c>
      <c r="N28" s="28" t="s">
        <v>1643</v>
      </c>
      <c r="O28" s="31"/>
      <c r="P28" s="51" t="s">
        <v>3071</v>
      </c>
      <c r="Q28" s="30" t="s">
        <v>1643</v>
      </c>
      <c r="R28" s="31"/>
      <c r="S28" s="28"/>
      <c r="T28" s="32" t="s">
        <v>1883</v>
      </c>
      <c r="U28" s="33" t="s">
        <v>28</v>
      </c>
      <c r="V28" s="34"/>
    </row>
    <row r="29" ht="14.5" customHeight="1" spans="1:22">
      <c r="A29" s="18">
        <v>28</v>
      </c>
      <c r="B29" s="19" t="s">
        <v>19</v>
      </c>
      <c r="C29" s="44" t="s">
        <v>1043</v>
      </c>
      <c r="D29" s="55">
        <v>46198</v>
      </c>
      <c r="E29" s="22" t="s">
        <v>2649</v>
      </c>
      <c r="F29" s="49">
        <v>6000053422</v>
      </c>
      <c r="G29" s="36" t="s">
        <v>2671</v>
      </c>
      <c r="H29" s="43">
        <v>3</v>
      </c>
      <c r="I29" s="44">
        <v>3</v>
      </c>
      <c r="J29" s="44">
        <v>0</v>
      </c>
      <c r="K29" s="56" t="s">
        <v>22</v>
      </c>
      <c r="L29" s="22"/>
      <c r="M29" s="22"/>
      <c r="N29" s="28" t="s">
        <v>1643</v>
      </c>
      <c r="O29" s="31"/>
      <c r="P29" s="28"/>
      <c r="Q29" s="30" t="s">
        <v>1643</v>
      </c>
      <c r="R29" s="31"/>
      <c r="S29" s="28"/>
      <c r="T29" s="32"/>
      <c r="U29" s="33"/>
      <c r="V29" s="34"/>
    </row>
    <row r="30" ht="14.5" customHeight="1" spans="1:22">
      <c r="A30" s="18">
        <v>30</v>
      </c>
      <c r="B30" s="19" t="s">
        <v>19</v>
      </c>
      <c r="C30" s="44" t="s">
        <v>1043</v>
      </c>
      <c r="D30" s="55">
        <v>46200</v>
      </c>
      <c r="E30" s="22" t="s">
        <v>2649</v>
      </c>
      <c r="F30" s="49">
        <v>6000053422</v>
      </c>
      <c r="G30" s="36" t="s">
        <v>2672</v>
      </c>
      <c r="H30" s="43">
        <v>7</v>
      </c>
      <c r="I30" s="44">
        <v>7</v>
      </c>
      <c r="J30" s="44">
        <v>0</v>
      </c>
      <c r="K30" s="34" t="s">
        <v>22</v>
      </c>
      <c r="L30" s="22"/>
      <c r="M30" s="22"/>
      <c r="N30" s="28" t="s">
        <v>1643</v>
      </c>
      <c r="O30" s="28"/>
      <c r="P30" s="28"/>
      <c r="Q30" s="30" t="s">
        <v>1643</v>
      </c>
      <c r="R30" s="31"/>
      <c r="S30" s="28"/>
      <c r="T30" s="32"/>
      <c r="U30" s="33"/>
      <c r="V30" s="34"/>
    </row>
    <row r="31" ht="14.5" customHeight="1" spans="1:22">
      <c r="A31" s="18">
        <v>31</v>
      </c>
      <c r="B31" s="19" t="s">
        <v>19</v>
      </c>
      <c r="C31" s="44" t="s">
        <v>1043</v>
      </c>
      <c r="D31" s="55">
        <v>46200</v>
      </c>
      <c r="E31" s="22" t="s">
        <v>2649</v>
      </c>
      <c r="F31" s="49">
        <v>6000053422</v>
      </c>
      <c r="G31" s="36">
        <v>516301490626130</v>
      </c>
      <c r="H31" s="43">
        <v>1</v>
      </c>
      <c r="I31" s="44">
        <v>0</v>
      </c>
      <c r="J31" s="44">
        <v>1</v>
      </c>
      <c r="K31" s="50" t="s">
        <v>2673</v>
      </c>
      <c r="L31" s="52" t="s">
        <v>3038</v>
      </c>
      <c r="M31" s="22"/>
      <c r="N31" s="28" t="s">
        <v>1643</v>
      </c>
      <c r="O31" s="28"/>
      <c r="P31" s="28"/>
      <c r="Q31" s="30" t="s">
        <v>1643</v>
      </c>
      <c r="R31" s="31"/>
      <c r="S31" s="28"/>
      <c r="T31" s="32" t="s">
        <v>1671</v>
      </c>
      <c r="U31" s="33" t="s">
        <v>28</v>
      </c>
      <c r="V31" s="34"/>
    </row>
    <row r="32" ht="14.5" customHeight="1" spans="1:22">
      <c r="A32" s="18">
        <v>32</v>
      </c>
      <c r="B32" s="19" t="s">
        <v>19</v>
      </c>
      <c r="C32" s="44" t="s">
        <v>1043</v>
      </c>
      <c r="D32" s="55">
        <v>46200</v>
      </c>
      <c r="E32" s="22" t="s">
        <v>2649</v>
      </c>
      <c r="F32" s="49">
        <v>6000053422</v>
      </c>
      <c r="G32" s="36" t="s">
        <v>2674</v>
      </c>
      <c r="H32" s="43">
        <v>4</v>
      </c>
      <c r="I32" s="44">
        <v>4</v>
      </c>
      <c r="J32" s="44">
        <v>0</v>
      </c>
      <c r="K32" s="34" t="s">
        <v>22</v>
      </c>
      <c r="L32" s="22"/>
      <c r="M32" s="22"/>
      <c r="N32" s="28" t="s">
        <v>1643</v>
      </c>
      <c r="O32" s="28"/>
      <c r="P32" s="28"/>
      <c r="Q32" s="30" t="s">
        <v>1643</v>
      </c>
      <c r="R32" s="31"/>
      <c r="S32" s="28"/>
      <c r="T32" s="32"/>
      <c r="U32" s="33"/>
      <c r="V32" s="34"/>
    </row>
    <row r="33" ht="14.5" customHeight="1" spans="1:22">
      <c r="A33" s="18">
        <v>33</v>
      </c>
      <c r="B33" s="19" t="s">
        <v>19</v>
      </c>
      <c r="C33" s="44" t="s">
        <v>1043</v>
      </c>
      <c r="D33" s="55">
        <v>46200</v>
      </c>
      <c r="E33" s="22" t="s">
        <v>2649</v>
      </c>
      <c r="F33" s="49">
        <v>6000053422</v>
      </c>
      <c r="G33" s="36">
        <v>516301490626135</v>
      </c>
      <c r="H33" s="43">
        <v>1</v>
      </c>
      <c r="I33" s="44">
        <v>0</v>
      </c>
      <c r="J33" s="44">
        <v>1</v>
      </c>
      <c r="K33" s="50" t="s">
        <v>2659</v>
      </c>
      <c r="L33" s="51" t="s">
        <v>3215</v>
      </c>
      <c r="M33" s="52" t="s">
        <v>3216</v>
      </c>
      <c r="N33" s="28" t="s">
        <v>1643</v>
      </c>
      <c r="O33" s="28"/>
      <c r="P33" s="51" t="s">
        <v>3071</v>
      </c>
      <c r="Q33" s="30" t="s">
        <v>1643</v>
      </c>
      <c r="R33" s="31"/>
      <c r="S33" s="28"/>
      <c r="T33" s="32" t="s">
        <v>1883</v>
      </c>
      <c r="U33" s="33" t="s">
        <v>28</v>
      </c>
      <c r="V33" s="34"/>
    </row>
    <row r="34" ht="14.5" customHeight="1" spans="1:22">
      <c r="A34" s="18">
        <v>34</v>
      </c>
      <c r="B34" s="19" t="s">
        <v>19</v>
      </c>
      <c r="C34" s="44" t="s">
        <v>1043</v>
      </c>
      <c r="D34" s="55">
        <v>46200</v>
      </c>
      <c r="E34" s="22" t="s">
        <v>2649</v>
      </c>
      <c r="F34" s="49">
        <v>6000053422</v>
      </c>
      <c r="G34" s="36" t="s">
        <v>2675</v>
      </c>
      <c r="H34" s="43">
        <v>8</v>
      </c>
      <c r="I34" s="44">
        <v>8</v>
      </c>
      <c r="J34" s="44">
        <v>0</v>
      </c>
      <c r="K34" s="34" t="s">
        <v>22</v>
      </c>
      <c r="L34" s="22"/>
      <c r="M34" s="22"/>
      <c r="N34" s="28" t="s">
        <v>1643</v>
      </c>
      <c r="O34" s="28"/>
      <c r="P34" s="28"/>
      <c r="Q34" s="30" t="s">
        <v>1643</v>
      </c>
      <c r="R34" s="31"/>
      <c r="S34" s="28"/>
      <c r="T34" s="32"/>
      <c r="U34" s="33"/>
      <c r="V34" s="34"/>
    </row>
    <row r="35" ht="14.5" customHeight="1" spans="1:22">
      <c r="A35" s="18">
        <v>35</v>
      </c>
      <c r="B35" s="19" t="s">
        <v>19</v>
      </c>
      <c r="C35" s="44" t="s">
        <v>1043</v>
      </c>
      <c r="D35" s="55">
        <v>46203</v>
      </c>
      <c r="E35" s="22" t="s">
        <v>2649</v>
      </c>
      <c r="F35" s="49">
        <v>6000053422</v>
      </c>
      <c r="G35" s="36" t="s">
        <v>2676</v>
      </c>
      <c r="H35" s="43">
        <v>15</v>
      </c>
      <c r="I35" s="44">
        <v>15</v>
      </c>
      <c r="J35" s="44">
        <v>0</v>
      </c>
      <c r="K35" s="50"/>
      <c r="L35" s="22"/>
      <c r="M35" s="22"/>
      <c r="N35" s="28"/>
      <c r="O35" s="28"/>
      <c r="P35" s="28"/>
      <c r="Q35" s="30" t="s">
        <v>1643</v>
      </c>
      <c r="R35" s="31"/>
      <c r="S35" s="28"/>
      <c r="T35" s="32"/>
      <c r="U35" s="33"/>
      <c r="V35" s="34"/>
    </row>
    <row r="36" ht="14.5" customHeight="1" spans="1:22">
      <c r="A36" s="18">
        <v>36</v>
      </c>
      <c r="B36" s="19" t="s">
        <v>19</v>
      </c>
      <c r="C36" s="44" t="s">
        <v>1043</v>
      </c>
      <c r="D36" s="55">
        <v>46203</v>
      </c>
      <c r="E36" s="20" t="s">
        <v>2649</v>
      </c>
      <c r="F36" s="49">
        <v>6000053422</v>
      </c>
      <c r="G36" s="36" t="s">
        <v>2677</v>
      </c>
      <c r="H36" s="43">
        <v>11</v>
      </c>
      <c r="I36" s="44">
        <v>11</v>
      </c>
      <c r="J36" s="44">
        <v>0</v>
      </c>
      <c r="K36" s="34" t="s">
        <v>22</v>
      </c>
      <c r="L36" s="22"/>
      <c r="M36" s="22"/>
      <c r="N36" s="28" t="s">
        <v>1643</v>
      </c>
      <c r="O36" s="28"/>
      <c r="P36" s="28"/>
      <c r="Q36" s="30" t="s">
        <v>1643</v>
      </c>
      <c r="R36" s="31"/>
      <c r="S36" s="28"/>
      <c r="T36" s="32"/>
      <c r="U36" s="33"/>
      <c r="V36" s="34"/>
    </row>
    <row r="37" ht="14.5" customHeight="1" spans="1:22">
      <c r="A37" s="18">
        <v>37</v>
      </c>
      <c r="B37" s="19" t="s">
        <v>19</v>
      </c>
      <c r="C37" s="44" t="s">
        <v>1043</v>
      </c>
      <c r="D37" s="55">
        <v>46203</v>
      </c>
      <c r="E37" s="20" t="s">
        <v>2649</v>
      </c>
      <c r="F37" s="49">
        <v>6000053422</v>
      </c>
      <c r="G37" s="36">
        <v>516301490626155</v>
      </c>
      <c r="H37" s="43">
        <v>1</v>
      </c>
      <c r="I37" s="44">
        <v>0</v>
      </c>
      <c r="J37" s="44">
        <v>1</v>
      </c>
      <c r="K37" s="50" t="s">
        <v>2659</v>
      </c>
      <c r="L37" s="51" t="s">
        <v>3056</v>
      </c>
      <c r="M37" s="52" t="s">
        <v>2851</v>
      </c>
      <c r="N37" s="28" t="s">
        <v>1643</v>
      </c>
      <c r="O37" s="28"/>
      <c r="P37" s="51" t="s">
        <v>3071</v>
      </c>
      <c r="Q37" s="30" t="s">
        <v>1643</v>
      </c>
      <c r="R37" s="31"/>
      <c r="S37" s="28"/>
      <c r="T37" s="32" t="s">
        <v>1883</v>
      </c>
      <c r="U37" s="33" t="s">
        <v>28</v>
      </c>
      <c r="V37" s="34"/>
    </row>
    <row r="38" ht="14.5" customHeight="1" spans="1:22">
      <c r="A38" s="18">
        <v>38</v>
      </c>
      <c r="B38" s="19" t="s">
        <v>19</v>
      </c>
      <c r="C38" s="44" t="s">
        <v>1043</v>
      </c>
      <c r="D38" s="55">
        <v>46203</v>
      </c>
      <c r="E38" s="20" t="s">
        <v>2649</v>
      </c>
      <c r="F38" s="49">
        <v>6000053422</v>
      </c>
      <c r="G38" s="36">
        <v>516301490626156</v>
      </c>
      <c r="H38" s="43">
        <v>1</v>
      </c>
      <c r="I38" s="44">
        <v>0</v>
      </c>
      <c r="J38" s="44">
        <v>1</v>
      </c>
      <c r="K38" s="50" t="s">
        <v>2665</v>
      </c>
      <c r="L38" s="52" t="s">
        <v>3038</v>
      </c>
      <c r="M38" s="22"/>
      <c r="N38" s="28" t="s">
        <v>1643</v>
      </c>
      <c r="O38" s="28"/>
      <c r="P38" s="28"/>
      <c r="Q38" s="30" t="s">
        <v>1643</v>
      </c>
      <c r="R38" s="31"/>
      <c r="S38" s="28"/>
      <c r="T38" s="32" t="s">
        <v>1671</v>
      </c>
      <c r="U38" s="33" t="s">
        <v>28</v>
      </c>
      <c r="V38" s="34"/>
    </row>
    <row r="39" ht="14.5" customHeight="1" spans="1:22">
      <c r="A39" s="18">
        <v>39</v>
      </c>
      <c r="B39" s="19" t="s">
        <v>19</v>
      </c>
      <c r="C39" s="44" t="s">
        <v>1043</v>
      </c>
      <c r="D39" s="55">
        <v>46203</v>
      </c>
      <c r="E39" s="20" t="s">
        <v>2649</v>
      </c>
      <c r="F39" s="49">
        <v>6000053422</v>
      </c>
      <c r="G39" s="36">
        <v>516301490626157</v>
      </c>
      <c r="H39" s="43">
        <v>1</v>
      </c>
      <c r="I39" s="44">
        <v>1</v>
      </c>
      <c r="J39" s="44">
        <v>0</v>
      </c>
      <c r="K39" s="34" t="s">
        <v>22</v>
      </c>
      <c r="L39" s="22"/>
      <c r="M39" s="22"/>
      <c r="N39" s="28" t="s">
        <v>1643</v>
      </c>
      <c r="O39" s="28"/>
      <c r="P39" s="28"/>
      <c r="Q39" s="30" t="s">
        <v>1643</v>
      </c>
      <c r="R39" s="31"/>
      <c r="S39" s="28"/>
      <c r="T39" s="32"/>
      <c r="U39" s="33"/>
      <c r="V39" s="34"/>
    </row>
    <row r="40" ht="14.5" customHeight="1" spans="1:22">
      <c r="A40" s="18">
        <v>40</v>
      </c>
      <c r="B40" s="19" t="s">
        <v>19</v>
      </c>
      <c r="C40" s="44" t="s">
        <v>1043</v>
      </c>
      <c r="D40" s="55">
        <v>46203</v>
      </c>
      <c r="E40" s="20" t="s">
        <v>2649</v>
      </c>
      <c r="F40" s="49">
        <v>6000053422</v>
      </c>
      <c r="G40" s="36">
        <v>516301490626158</v>
      </c>
      <c r="H40" s="43">
        <v>1</v>
      </c>
      <c r="I40" s="44">
        <v>0</v>
      </c>
      <c r="J40" s="44">
        <v>1</v>
      </c>
      <c r="K40" s="34" t="s">
        <v>2678</v>
      </c>
      <c r="L40" s="52" t="s">
        <v>3038</v>
      </c>
      <c r="M40" s="52" t="s">
        <v>3064</v>
      </c>
      <c r="N40" s="28" t="s">
        <v>1643</v>
      </c>
      <c r="O40" s="28"/>
      <c r="P40" s="51" t="s">
        <v>2868</v>
      </c>
      <c r="Q40" s="30" t="s">
        <v>1643</v>
      </c>
      <c r="R40" s="31"/>
      <c r="S40" s="28"/>
      <c r="T40" s="32" t="s">
        <v>1671</v>
      </c>
      <c r="U40" s="33" t="s">
        <v>28</v>
      </c>
      <c r="V40" s="34"/>
    </row>
    <row r="41" ht="14.5" customHeight="1" spans="1:22">
      <c r="A41" s="18">
        <v>41</v>
      </c>
      <c r="B41" s="19" t="s">
        <v>19</v>
      </c>
      <c r="C41" s="44" t="s">
        <v>1043</v>
      </c>
      <c r="D41" s="55">
        <v>46204</v>
      </c>
      <c r="E41" s="20" t="s">
        <v>2649</v>
      </c>
      <c r="F41" s="49">
        <v>6000053422</v>
      </c>
      <c r="G41" s="36" t="s">
        <v>2679</v>
      </c>
      <c r="H41" s="43">
        <v>4</v>
      </c>
      <c r="I41" s="44">
        <v>4</v>
      </c>
      <c r="J41" s="44">
        <v>0</v>
      </c>
      <c r="K41" s="34" t="s">
        <v>22</v>
      </c>
      <c r="L41" s="22"/>
      <c r="M41" s="22"/>
      <c r="N41" s="28" t="s">
        <v>1643</v>
      </c>
      <c r="O41" s="28"/>
      <c r="P41" s="28"/>
      <c r="Q41" s="30" t="s">
        <v>1643</v>
      </c>
      <c r="R41" s="31"/>
      <c r="S41" s="28"/>
      <c r="T41" s="32"/>
      <c r="U41" s="33"/>
      <c r="V41" s="34"/>
    </row>
    <row r="42" ht="14.5" customHeight="1" spans="1:22">
      <c r="A42" s="18">
        <v>42</v>
      </c>
      <c r="B42" s="19" t="s">
        <v>19</v>
      </c>
      <c r="C42" s="44" t="s">
        <v>1043</v>
      </c>
      <c r="D42" s="55">
        <v>46205</v>
      </c>
      <c r="E42" s="20" t="s">
        <v>2649</v>
      </c>
      <c r="F42" s="49">
        <v>6000053422</v>
      </c>
      <c r="G42" s="36" t="s">
        <v>2680</v>
      </c>
      <c r="H42" s="43">
        <v>4</v>
      </c>
      <c r="I42" s="44">
        <v>4</v>
      </c>
      <c r="J42" s="44">
        <v>0</v>
      </c>
      <c r="K42" s="34" t="s">
        <v>22</v>
      </c>
      <c r="L42" s="22"/>
      <c r="M42" s="22"/>
      <c r="N42" s="28" t="s">
        <v>1643</v>
      </c>
      <c r="O42" s="28"/>
      <c r="P42" s="28"/>
      <c r="Q42" s="30" t="s">
        <v>1643</v>
      </c>
      <c r="R42" s="31"/>
      <c r="S42" s="28"/>
      <c r="T42" s="32"/>
      <c r="U42" s="33"/>
      <c r="V42" s="34"/>
    </row>
    <row r="43" ht="14.5" customHeight="1" spans="1:22">
      <c r="A43" s="18">
        <v>43</v>
      </c>
      <c r="B43" s="19" t="s">
        <v>19</v>
      </c>
      <c r="C43" s="44" t="s">
        <v>1043</v>
      </c>
      <c r="D43" s="55">
        <v>46206</v>
      </c>
      <c r="E43" s="20" t="s">
        <v>2649</v>
      </c>
      <c r="F43" s="49">
        <v>6000053422</v>
      </c>
      <c r="G43" s="36" t="s">
        <v>2681</v>
      </c>
      <c r="H43" s="43">
        <v>17</v>
      </c>
      <c r="I43" s="44">
        <v>17</v>
      </c>
      <c r="J43" s="44">
        <v>0</v>
      </c>
      <c r="K43" s="34"/>
      <c r="L43" s="22"/>
      <c r="M43" s="22"/>
      <c r="N43" s="28"/>
      <c r="O43" s="28"/>
      <c r="P43" s="28"/>
      <c r="Q43" s="30" t="s">
        <v>1643</v>
      </c>
      <c r="R43" s="31"/>
      <c r="S43" s="28"/>
      <c r="T43" s="32"/>
      <c r="U43" s="33"/>
      <c r="V43" s="34"/>
    </row>
    <row r="44" ht="14.5" customHeight="1" spans="1:22">
      <c r="A44" s="18">
        <v>44</v>
      </c>
      <c r="B44" s="19" t="s">
        <v>19</v>
      </c>
      <c r="C44" s="44" t="s">
        <v>1043</v>
      </c>
      <c r="D44" s="55">
        <v>46206</v>
      </c>
      <c r="E44" s="20" t="s">
        <v>2649</v>
      </c>
      <c r="F44" s="49">
        <v>6000053422</v>
      </c>
      <c r="G44" s="36">
        <v>516301490726167</v>
      </c>
      <c r="H44" s="43">
        <v>1</v>
      </c>
      <c r="I44" s="44">
        <v>0</v>
      </c>
      <c r="J44" s="44">
        <v>1</v>
      </c>
      <c r="K44" s="50" t="s">
        <v>2682</v>
      </c>
      <c r="L44" s="52" t="s">
        <v>3038</v>
      </c>
      <c r="M44" s="22"/>
      <c r="N44" s="28" t="s">
        <v>1643</v>
      </c>
      <c r="O44" s="28"/>
      <c r="P44" s="28"/>
      <c r="Q44" s="30" t="s">
        <v>1643</v>
      </c>
      <c r="R44" s="31"/>
      <c r="S44" s="28"/>
      <c r="T44" s="32" t="s">
        <v>1671</v>
      </c>
      <c r="U44" s="33" t="s">
        <v>28</v>
      </c>
      <c r="V44" s="34"/>
    </row>
    <row r="45" ht="14.5" customHeight="1" spans="1:22">
      <c r="A45" s="18">
        <v>45</v>
      </c>
      <c r="B45" s="19" t="s">
        <v>19</v>
      </c>
      <c r="C45" s="44" t="s">
        <v>1043</v>
      </c>
      <c r="D45" s="55">
        <v>46206</v>
      </c>
      <c r="E45" s="20" t="s">
        <v>2649</v>
      </c>
      <c r="F45" s="49">
        <v>6000053422</v>
      </c>
      <c r="G45" s="36" t="s">
        <v>2683</v>
      </c>
      <c r="H45" s="43">
        <v>2</v>
      </c>
      <c r="I45" s="44">
        <v>2</v>
      </c>
      <c r="J45" s="44">
        <v>0</v>
      </c>
      <c r="K45" s="34" t="s">
        <v>22</v>
      </c>
      <c r="L45" s="22"/>
      <c r="M45" s="22"/>
      <c r="N45" s="28" t="s">
        <v>1643</v>
      </c>
      <c r="O45" s="28"/>
      <c r="P45" s="28"/>
      <c r="Q45" s="30" t="s">
        <v>1643</v>
      </c>
      <c r="R45" s="31"/>
      <c r="S45" s="28"/>
      <c r="T45" s="32"/>
      <c r="U45" s="33"/>
      <c r="V45" s="34"/>
    </row>
    <row r="46" ht="14.5" customHeight="1" spans="1:22">
      <c r="A46" s="18">
        <v>46</v>
      </c>
      <c r="B46" s="19" t="s">
        <v>19</v>
      </c>
      <c r="C46" s="44" t="s">
        <v>1043</v>
      </c>
      <c r="D46" s="55">
        <v>46206</v>
      </c>
      <c r="E46" s="22" t="s">
        <v>2649</v>
      </c>
      <c r="F46" s="49">
        <v>6000053422</v>
      </c>
      <c r="G46" s="36">
        <v>516301490726170</v>
      </c>
      <c r="H46" s="43">
        <v>1</v>
      </c>
      <c r="I46" s="44">
        <v>0</v>
      </c>
      <c r="J46" s="44">
        <v>1</v>
      </c>
      <c r="K46" s="34" t="s">
        <v>2664</v>
      </c>
      <c r="L46" s="52" t="s">
        <v>3038</v>
      </c>
      <c r="M46" s="52" t="s">
        <v>3064</v>
      </c>
      <c r="N46" s="28" t="s">
        <v>1643</v>
      </c>
      <c r="O46" s="28"/>
      <c r="P46" s="51" t="s">
        <v>2868</v>
      </c>
      <c r="Q46" s="30" t="s">
        <v>1643</v>
      </c>
      <c r="R46" s="31"/>
      <c r="S46" s="28"/>
      <c r="T46" s="32" t="s">
        <v>1671</v>
      </c>
      <c r="U46" s="33" t="s">
        <v>28</v>
      </c>
      <c r="V46" s="34"/>
    </row>
    <row r="47" ht="14.5" customHeight="1" spans="1:22">
      <c r="A47" s="18">
        <v>47</v>
      </c>
      <c r="B47" s="19" t="s">
        <v>19</v>
      </c>
      <c r="C47" s="44" t="s">
        <v>1043</v>
      </c>
      <c r="D47" s="55">
        <v>46206</v>
      </c>
      <c r="E47" s="20" t="s">
        <v>2649</v>
      </c>
      <c r="F47" s="49">
        <v>6000053422</v>
      </c>
      <c r="G47" s="36" t="s">
        <v>2684</v>
      </c>
      <c r="H47" s="43">
        <v>4</v>
      </c>
      <c r="I47" s="44">
        <v>4</v>
      </c>
      <c r="J47" s="44">
        <v>0</v>
      </c>
      <c r="K47" s="34" t="s">
        <v>22</v>
      </c>
      <c r="L47" s="22"/>
      <c r="M47" s="22"/>
      <c r="N47" s="28" t="s">
        <v>1643</v>
      </c>
      <c r="O47" s="28"/>
      <c r="P47" s="28"/>
      <c r="Q47" s="30" t="s">
        <v>1643</v>
      </c>
      <c r="R47" s="31"/>
      <c r="S47" s="28"/>
      <c r="T47" s="32"/>
      <c r="U47" s="33"/>
      <c r="V47" s="34"/>
    </row>
    <row r="48" ht="14.5" customHeight="1" spans="1:22">
      <c r="A48" s="18">
        <v>48</v>
      </c>
      <c r="B48" s="19" t="s">
        <v>19</v>
      </c>
      <c r="C48" s="44" t="s">
        <v>1043</v>
      </c>
      <c r="D48" s="55">
        <v>46206</v>
      </c>
      <c r="E48" s="20" t="s">
        <v>2649</v>
      </c>
      <c r="F48" s="49">
        <v>6000053422</v>
      </c>
      <c r="G48" s="36">
        <v>516301490726175</v>
      </c>
      <c r="H48" s="43">
        <v>1</v>
      </c>
      <c r="I48" s="44">
        <v>0</v>
      </c>
      <c r="J48" s="44">
        <v>1</v>
      </c>
      <c r="K48" s="34" t="s">
        <v>2685</v>
      </c>
      <c r="L48" s="52" t="s">
        <v>3038</v>
      </c>
      <c r="M48" s="22"/>
      <c r="N48" s="28" t="s">
        <v>1643</v>
      </c>
      <c r="O48" s="28"/>
      <c r="P48" s="28"/>
      <c r="Q48" s="30" t="s">
        <v>1643</v>
      </c>
      <c r="R48" s="31"/>
      <c r="S48" s="28"/>
      <c r="T48" s="32" t="s">
        <v>1671</v>
      </c>
      <c r="U48" s="33" t="s">
        <v>28</v>
      </c>
      <c r="V48" s="34"/>
    </row>
    <row r="49" ht="14.5" customHeight="1" spans="1:22">
      <c r="A49" s="18">
        <v>49</v>
      </c>
      <c r="B49" s="19" t="s">
        <v>19</v>
      </c>
      <c r="C49" s="44" t="s">
        <v>1043</v>
      </c>
      <c r="D49" s="55">
        <v>46206</v>
      </c>
      <c r="E49" s="20" t="s">
        <v>2649</v>
      </c>
      <c r="F49" s="49">
        <v>6000053422</v>
      </c>
      <c r="G49" s="36" t="s">
        <v>2686</v>
      </c>
      <c r="H49" s="43">
        <v>7</v>
      </c>
      <c r="I49" s="44">
        <v>7</v>
      </c>
      <c r="J49" s="44">
        <v>0</v>
      </c>
      <c r="K49" s="34" t="s">
        <v>22</v>
      </c>
      <c r="L49" s="22"/>
      <c r="M49" s="22"/>
      <c r="N49" s="28" t="s">
        <v>1643</v>
      </c>
      <c r="O49" s="28"/>
      <c r="P49" s="28"/>
      <c r="Q49" s="30" t="s">
        <v>1643</v>
      </c>
      <c r="R49" s="31"/>
      <c r="S49" s="28"/>
      <c r="T49" s="32"/>
      <c r="U49" s="33"/>
      <c r="V49" s="34"/>
    </row>
    <row r="50" ht="14.5" customHeight="1" spans="1:22">
      <c r="A50" s="18">
        <v>50</v>
      </c>
      <c r="B50" s="19" t="s">
        <v>19</v>
      </c>
      <c r="C50" s="44" t="s">
        <v>1043</v>
      </c>
      <c r="D50" s="55">
        <v>46212</v>
      </c>
      <c r="E50" s="20" t="s">
        <v>2649</v>
      </c>
      <c r="F50" s="49">
        <v>6000053422</v>
      </c>
      <c r="G50" s="36" t="s">
        <v>2687</v>
      </c>
      <c r="H50" s="43">
        <v>16</v>
      </c>
      <c r="I50" s="44">
        <v>16</v>
      </c>
      <c r="J50" s="44">
        <v>0</v>
      </c>
      <c r="K50" s="34"/>
      <c r="L50" s="22"/>
      <c r="M50" s="22"/>
      <c r="N50" s="28" t="s">
        <v>1643</v>
      </c>
      <c r="O50" s="28"/>
      <c r="P50" s="28"/>
      <c r="Q50" s="30" t="s">
        <v>1643</v>
      </c>
      <c r="R50" s="31"/>
      <c r="S50" s="28"/>
      <c r="T50" s="32"/>
      <c r="U50" s="33"/>
      <c r="V50" s="34"/>
    </row>
    <row r="51" ht="14.5" customHeight="1" spans="1:22">
      <c r="A51" s="18">
        <v>51</v>
      </c>
      <c r="B51" s="19" t="s">
        <v>19</v>
      </c>
      <c r="C51" s="44" t="s">
        <v>1043</v>
      </c>
      <c r="D51" s="55">
        <v>46212</v>
      </c>
      <c r="E51" s="22" t="s">
        <v>2649</v>
      </c>
      <c r="F51" s="49">
        <v>6000053422</v>
      </c>
      <c r="G51" s="36">
        <v>516301490726183</v>
      </c>
      <c r="H51" s="43">
        <v>1</v>
      </c>
      <c r="I51" s="44">
        <v>0</v>
      </c>
      <c r="J51" s="44">
        <v>1</v>
      </c>
      <c r="K51" s="50" t="s">
        <v>2665</v>
      </c>
      <c r="L51" s="52" t="s">
        <v>3038</v>
      </c>
      <c r="M51" s="22"/>
      <c r="N51" s="28" t="s">
        <v>1643</v>
      </c>
      <c r="O51" s="28"/>
      <c r="P51" s="28"/>
      <c r="Q51" s="30" t="s">
        <v>1643</v>
      </c>
      <c r="R51" s="31"/>
      <c r="S51" s="28"/>
      <c r="T51" s="32" t="s">
        <v>1671</v>
      </c>
      <c r="U51" s="33" t="s">
        <v>28</v>
      </c>
      <c r="V51" s="34"/>
    </row>
    <row r="52" ht="14.5" customHeight="1" spans="1:22">
      <c r="A52" s="18">
        <v>52</v>
      </c>
      <c r="B52" s="19" t="s">
        <v>19</v>
      </c>
      <c r="C52" s="44" t="s">
        <v>1043</v>
      </c>
      <c r="D52" s="55">
        <v>46212</v>
      </c>
      <c r="E52" s="22" t="s">
        <v>2649</v>
      </c>
      <c r="F52" s="49">
        <v>6000053422</v>
      </c>
      <c r="G52" s="36" t="s">
        <v>2688</v>
      </c>
      <c r="H52" s="43">
        <v>13</v>
      </c>
      <c r="I52" s="44">
        <v>13</v>
      </c>
      <c r="J52" s="44">
        <v>0</v>
      </c>
      <c r="K52" s="34" t="s">
        <v>22</v>
      </c>
      <c r="L52" s="22"/>
      <c r="M52" s="22"/>
      <c r="N52" s="28" t="s">
        <v>1643</v>
      </c>
      <c r="O52" s="28"/>
      <c r="P52" s="28"/>
      <c r="Q52" s="30" t="s">
        <v>1643</v>
      </c>
      <c r="R52" s="31"/>
      <c r="S52" s="28"/>
      <c r="T52" s="32"/>
      <c r="U52" s="33"/>
      <c r="V52" s="34"/>
    </row>
    <row r="53" ht="14.5" customHeight="1" spans="1:22">
      <c r="A53" s="18">
        <v>53</v>
      </c>
      <c r="B53" s="19" t="s">
        <v>19</v>
      </c>
      <c r="C53" s="44" t="s">
        <v>1043</v>
      </c>
      <c r="D53" s="55">
        <v>46212</v>
      </c>
      <c r="E53" s="22" t="s">
        <v>2649</v>
      </c>
      <c r="F53" s="49">
        <v>6000053422</v>
      </c>
      <c r="G53" s="36">
        <v>516301490726197</v>
      </c>
      <c r="H53" s="43">
        <v>1</v>
      </c>
      <c r="I53" s="44">
        <v>0</v>
      </c>
      <c r="J53" s="44">
        <v>1</v>
      </c>
      <c r="K53" s="34" t="s">
        <v>2689</v>
      </c>
      <c r="L53" s="52" t="s">
        <v>3038</v>
      </c>
      <c r="M53" s="22"/>
      <c r="N53" s="28" t="s">
        <v>1643</v>
      </c>
      <c r="O53" s="28"/>
      <c r="P53" s="28"/>
      <c r="Q53" s="30" t="s">
        <v>1643</v>
      </c>
      <c r="R53" s="31"/>
      <c r="S53" s="28"/>
      <c r="T53" s="32" t="s">
        <v>1671</v>
      </c>
      <c r="U53" s="33" t="s">
        <v>28</v>
      </c>
      <c r="V53" s="34"/>
    </row>
    <row r="54" ht="14.5" customHeight="1" spans="1:22">
      <c r="A54" s="18">
        <v>54</v>
      </c>
      <c r="B54" s="19" t="s">
        <v>19</v>
      </c>
      <c r="C54" s="44" t="s">
        <v>1043</v>
      </c>
      <c r="D54" s="55">
        <v>46212</v>
      </c>
      <c r="E54" s="22" t="s">
        <v>2649</v>
      </c>
      <c r="F54" s="49">
        <v>6000053422</v>
      </c>
      <c r="G54" s="36">
        <v>516301490726198</v>
      </c>
      <c r="H54" s="43">
        <v>1</v>
      </c>
      <c r="I54" s="44">
        <v>0</v>
      </c>
      <c r="J54" s="44">
        <v>1</v>
      </c>
      <c r="K54" s="34" t="s">
        <v>2690</v>
      </c>
      <c r="L54" s="22"/>
      <c r="M54" s="22"/>
      <c r="N54" s="28" t="s">
        <v>1643</v>
      </c>
      <c r="O54" s="28"/>
      <c r="P54" s="28"/>
      <c r="Q54" s="30" t="s">
        <v>1643</v>
      </c>
      <c r="R54" s="31"/>
      <c r="S54" s="28"/>
      <c r="T54" s="32" t="s">
        <v>443</v>
      </c>
      <c r="U54" s="33" t="s">
        <v>28</v>
      </c>
      <c r="V54" s="34"/>
    </row>
    <row r="55" ht="14.5" customHeight="1" spans="1:22">
      <c r="A55" s="18">
        <v>55</v>
      </c>
      <c r="B55" s="19" t="s">
        <v>19</v>
      </c>
      <c r="C55" s="44" t="s">
        <v>1043</v>
      </c>
      <c r="D55" s="55">
        <v>46213</v>
      </c>
      <c r="E55" s="22" t="s">
        <v>2649</v>
      </c>
      <c r="F55" s="49">
        <v>6000053422</v>
      </c>
      <c r="G55" s="36" t="s">
        <v>2691</v>
      </c>
      <c r="H55" s="43">
        <v>16</v>
      </c>
      <c r="I55" s="44">
        <v>16</v>
      </c>
      <c r="J55" s="44">
        <v>0</v>
      </c>
      <c r="K55" s="34"/>
      <c r="L55" s="22"/>
      <c r="M55" s="22"/>
      <c r="N55" s="28" t="s">
        <v>1643</v>
      </c>
      <c r="O55" s="28"/>
      <c r="P55" s="28"/>
      <c r="Q55" s="30" t="s">
        <v>1643</v>
      </c>
      <c r="R55" s="31"/>
      <c r="S55" s="28"/>
      <c r="T55" s="32"/>
      <c r="U55" s="33"/>
      <c r="V55" s="34"/>
    </row>
    <row r="56" ht="14.5" customHeight="1" spans="1:22">
      <c r="A56" s="18">
        <v>56</v>
      </c>
      <c r="B56" s="19" t="s">
        <v>19</v>
      </c>
      <c r="C56" s="44" t="s">
        <v>1043</v>
      </c>
      <c r="D56" s="55">
        <v>46213</v>
      </c>
      <c r="E56" s="22" t="s">
        <v>2649</v>
      </c>
      <c r="F56" s="49">
        <v>6000053422</v>
      </c>
      <c r="G56" s="36" t="s">
        <v>2692</v>
      </c>
      <c r="H56" s="43">
        <v>2</v>
      </c>
      <c r="I56" s="44">
        <v>2</v>
      </c>
      <c r="J56" s="44">
        <v>0</v>
      </c>
      <c r="K56" s="34" t="s">
        <v>22</v>
      </c>
      <c r="L56" s="22"/>
      <c r="M56" s="22"/>
      <c r="N56" s="28" t="s">
        <v>1643</v>
      </c>
      <c r="O56" s="28"/>
      <c r="P56" s="28"/>
      <c r="Q56" s="30" t="s">
        <v>1643</v>
      </c>
      <c r="R56" s="31"/>
      <c r="S56" s="28"/>
      <c r="T56" s="32"/>
      <c r="U56" s="33"/>
      <c r="V56" s="34"/>
    </row>
    <row r="57" ht="14.5" customHeight="1" spans="1:22">
      <c r="A57" s="18">
        <v>57</v>
      </c>
      <c r="B57" s="19" t="s">
        <v>19</v>
      </c>
      <c r="C57" s="44" t="s">
        <v>1043</v>
      </c>
      <c r="D57" s="55">
        <v>46213</v>
      </c>
      <c r="E57" s="22" t="s">
        <v>2649</v>
      </c>
      <c r="F57" s="49">
        <v>6000053422</v>
      </c>
      <c r="G57" s="36">
        <v>516301490726201</v>
      </c>
      <c r="H57" s="43">
        <v>1</v>
      </c>
      <c r="I57" s="44">
        <v>0</v>
      </c>
      <c r="J57" s="44">
        <v>1</v>
      </c>
      <c r="K57" s="34" t="s">
        <v>2693</v>
      </c>
      <c r="L57" s="52" t="s">
        <v>3038</v>
      </c>
      <c r="M57" s="52" t="s">
        <v>3064</v>
      </c>
      <c r="N57" s="28" t="s">
        <v>1643</v>
      </c>
      <c r="O57" s="28"/>
      <c r="P57" s="51" t="s">
        <v>2868</v>
      </c>
      <c r="Q57" s="30" t="s">
        <v>1643</v>
      </c>
      <c r="R57" s="31"/>
      <c r="S57" s="28"/>
      <c r="T57" s="32" t="s">
        <v>1671</v>
      </c>
      <c r="U57" s="33" t="s">
        <v>28</v>
      </c>
      <c r="V57" s="34"/>
    </row>
    <row r="58" ht="14.5" customHeight="1" spans="1:22">
      <c r="A58" s="18">
        <v>58</v>
      </c>
      <c r="B58" s="19" t="s">
        <v>19</v>
      </c>
      <c r="C58" s="44" t="s">
        <v>1043</v>
      </c>
      <c r="D58" s="55">
        <v>46213</v>
      </c>
      <c r="E58" s="22" t="s">
        <v>2649</v>
      </c>
      <c r="F58" s="49">
        <v>6000053422</v>
      </c>
      <c r="G58" s="36" t="s">
        <v>2694</v>
      </c>
      <c r="H58" s="43">
        <v>5</v>
      </c>
      <c r="I58" s="44">
        <v>5</v>
      </c>
      <c r="J58" s="44">
        <v>0</v>
      </c>
      <c r="K58" s="34" t="s">
        <v>22</v>
      </c>
      <c r="L58" s="22"/>
      <c r="M58" s="22"/>
      <c r="N58" s="28" t="s">
        <v>1643</v>
      </c>
      <c r="O58" s="28"/>
      <c r="P58" s="28"/>
      <c r="Q58" s="30" t="s">
        <v>1643</v>
      </c>
      <c r="R58" s="31"/>
      <c r="S58" s="28"/>
      <c r="T58" s="32"/>
      <c r="U58" s="33"/>
      <c r="V58" s="34"/>
    </row>
    <row r="59" ht="14.5" customHeight="1" spans="1:22">
      <c r="A59" s="18">
        <v>59</v>
      </c>
      <c r="B59" s="19" t="s">
        <v>19</v>
      </c>
      <c r="C59" s="44" t="s">
        <v>1043</v>
      </c>
      <c r="D59" s="55">
        <v>46213</v>
      </c>
      <c r="E59" s="22" t="s">
        <v>2649</v>
      </c>
      <c r="F59" s="49">
        <v>6000053422</v>
      </c>
      <c r="G59" s="36">
        <v>516301490726207</v>
      </c>
      <c r="H59" s="43">
        <v>1</v>
      </c>
      <c r="I59" s="44">
        <v>0</v>
      </c>
      <c r="J59" s="44">
        <v>1</v>
      </c>
      <c r="K59" s="34" t="s">
        <v>2666</v>
      </c>
      <c r="L59" s="52" t="s">
        <v>3038</v>
      </c>
      <c r="M59" s="22"/>
      <c r="N59" s="28" t="s">
        <v>1643</v>
      </c>
      <c r="O59" s="28"/>
      <c r="P59" s="28"/>
      <c r="Q59" s="30" t="s">
        <v>1643</v>
      </c>
      <c r="R59" s="31"/>
      <c r="S59" s="28"/>
      <c r="T59" s="32" t="s">
        <v>1671</v>
      </c>
      <c r="U59" s="33" t="s">
        <v>28</v>
      </c>
      <c r="V59" s="34"/>
    </row>
    <row r="60" ht="14.5" customHeight="1" spans="1:22">
      <c r="A60" s="18">
        <v>60</v>
      </c>
      <c r="B60" s="19" t="s">
        <v>19</v>
      </c>
      <c r="C60" s="44" t="s">
        <v>1043</v>
      </c>
      <c r="D60" s="55">
        <v>46213</v>
      </c>
      <c r="E60" s="22" t="s">
        <v>2649</v>
      </c>
      <c r="F60" s="49">
        <v>6000053422</v>
      </c>
      <c r="G60" s="36">
        <v>516301490726208</v>
      </c>
      <c r="H60" s="43">
        <v>1</v>
      </c>
      <c r="I60" s="44">
        <v>1</v>
      </c>
      <c r="J60" s="44">
        <v>0</v>
      </c>
      <c r="K60" s="34" t="s">
        <v>22</v>
      </c>
      <c r="L60" s="22"/>
      <c r="M60" s="22"/>
      <c r="N60" s="28" t="s">
        <v>1643</v>
      </c>
      <c r="O60" s="28"/>
      <c r="P60" s="28"/>
      <c r="Q60" s="30" t="s">
        <v>1643</v>
      </c>
      <c r="R60" s="31"/>
      <c r="S60" s="28"/>
      <c r="T60" s="32"/>
      <c r="U60" s="33"/>
      <c r="V60" s="34"/>
    </row>
    <row r="61" ht="14.5" customHeight="1" spans="1:22">
      <c r="A61" s="18">
        <v>61</v>
      </c>
      <c r="B61" s="19" t="s">
        <v>19</v>
      </c>
      <c r="C61" s="44" t="s">
        <v>1043</v>
      </c>
      <c r="D61" s="55">
        <v>46213</v>
      </c>
      <c r="E61" s="22" t="s">
        <v>2649</v>
      </c>
      <c r="F61" s="49">
        <v>6000053422</v>
      </c>
      <c r="G61" s="36">
        <v>516301490726209</v>
      </c>
      <c r="H61" s="43">
        <v>1</v>
      </c>
      <c r="I61" s="44">
        <v>0</v>
      </c>
      <c r="J61" s="44">
        <v>1</v>
      </c>
      <c r="K61" s="34" t="s">
        <v>2695</v>
      </c>
      <c r="L61" s="52" t="s">
        <v>3038</v>
      </c>
      <c r="M61" s="22"/>
      <c r="N61" s="28" t="s">
        <v>1643</v>
      </c>
      <c r="O61" s="28"/>
      <c r="P61" s="28"/>
      <c r="Q61" s="30" t="s">
        <v>1643</v>
      </c>
      <c r="R61" s="31"/>
      <c r="S61" s="28"/>
      <c r="T61" s="32" t="s">
        <v>1671</v>
      </c>
      <c r="U61" s="33" t="s">
        <v>28</v>
      </c>
      <c r="V61" s="34"/>
    </row>
    <row r="62" ht="14.5" customHeight="1" spans="1:22">
      <c r="A62" s="18">
        <v>62</v>
      </c>
      <c r="B62" s="19" t="s">
        <v>19</v>
      </c>
      <c r="C62" s="44" t="s">
        <v>1043</v>
      </c>
      <c r="D62" s="55">
        <v>46213</v>
      </c>
      <c r="E62" s="22" t="s">
        <v>2649</v>
      </c>
      <c r="F62" s="49">
        <v>6000053422</v>
      </c>
      <c r="G62" s="36" t="s">
        <v>2696</v>
      </c>
      <c r="H62" s="43">
        <v>5</v>
      </c>
      <c r="I62" s="44">
        <v>5</v>
      </c>
      <c r="J62" s="44">
        <v>0</v>
      </c>
      <c r="K62" s="34" t="s">
        <v>22</v>
      </c>
      <c r="L62" s="22"/>
      <c r="M62" s="22"/>
      <c r="N62" s="28" t="s">
        <v>1643</v>
      </c>
      <c r="O62" s="28"/>
      <c r="P62" s="28"/>
      <c r="Q62" s="30" t="s">
        <v>1643</v>
      </c>
      <c r="R62" s="31"/>
      <c r="S62" s="28"/>
      <c r="T62" s="32"/>
      <c r="U62" s="33"/>
      <c r="V62" s="34"/>
    </row>
    <row r="63" ht="14.5" customHeight="1" spans="1:22">
      <c r="A63" s="18">
        <v>63</v>
      </c>
      <c r="B63" s="19" t="s">
        <v>19</v>
      </c>
      <c r="C63" s="44" t="s">
        <v>1043</v>
      </c>
      <c r="D63" s="55">
        <v>46214</v>
      </c>
      <c r="E63" s="22" t="s">
        <v>2649</v>
      </c>
      <c r="F63" s="49">
        <v>6000053422</v>
      </c>
      <c r="G63" s="36" t="s">
        <v>2697</v>
      </c>
      <c r="H63" s="43">
        <v>8</v>
      </c>
      <c r="I63" s="44">
        <v>8</v>
      </c>
      <c r="J63" s="44">
        <v>0</v>
      </c>
      <c r="K63" s="34" t="s">
        <v>22</v>
      </c>
      <c r="L63" s="22"/>
      <c r="M63" s="22"/>
      <c r="N63" s="28" t="s">
        <v>1643</v>
      </c>
      <c r="O63" s="45"/>
      <c r="P63" s="45"/>
      <c r="Q63" s="30" t="s">
        <v>1643</v>
      </c>
      <c r="R63" s="46"/>
      <c r="S63" s="45"/>
      <c r="T63" s="32"/>
      <c r="U63" s="33"/>
      <c r="V63" s="34"/>
    </row>
    <row r="64" ht="14.5" customHeight="1" spans="1:22">
      <c r="A64" s="18">
        <v>65</v>
      </c>
      <c r="B64" s="19" t="s">
        <v>19</v>
      </c>
      <c r="C64" s="44" t="s">
        <v>1043</v>
      </c>
      <c r="D64" s="55">
        <v>46216</v>
      </c>
      <c r="E64" s="22" t="s">
        <v>2649</v>
      </c>
      <c r="F64" s="49">
        <v>6000053422</v>
      </c>
      <c r="G64" s="36" t="s">
        <v>2698</v>
      </c>
      <c r="H64" s="43">
        <v>9</v>
      </c>
      <c r="I64" s="44">
        <v>9</v>
      </c>
      <c r="J64" s="44">
        <v>0</v>
      </c>
      <c r="K64" s="34" t="s">
        <v>22</v>
      </c>
      <c r="L64" s="22"/>
      <c r="M64" s="22"/>
      <c r="N64" s="28" t="s">
        <v>1643</v>
      </c>
      <c r="O64" s="28"/>
      <c r="P64" s="28"/>
      <c r="Q64" s="30" t="s">
        <v>1643</v>
      </c>
      <c r="R64" s="31"/>
      <c r="S64" s="28"/>
      <c r="T64" s="32"/>
      <c r="U64" s="32"/>
      <c r="V64" s="34"/>
    </row>
    <row r="65" ht="14.5" customHeight="1" spans="1:22">
      <c r="A65" s="18">
        <v>66</v>
      </c>
      <c r="B65" s="19" t="s">
        <v>19</v>
      </c>
      <c r="C65" s="44" t="s">
        <v>1043</v>
      </c>
      <c r="D65" s="55">
        <v>46216</v>
      </c>
      <c r="E65" s="22" t="s">
        <v>2649</v>
      </c>
      <c r="F65" s="49">
        <v>6000053422</v>
      </c>
      <c r="G65" s="36">
        <v>516301490726232</v>
      </c>
      <c r="H65" s="43">
        <v>1</v>
      </c>
      <c r="I65" s="44">
        <v>0</v>
      </c>
      <c r="J65" s="44">
        <v>1</v>
      </c>
      <c r="K65" s="50" t="s">
        <v>2682</v>
      </c>
      <c r="L65" s="52" t="s">
        <v>3038</v>
      </c>
      <c r="M65" s="22"/>
      <c r="N65" s="28" t="s">
        <v>1643</v>
      </c>
      <c r="O65" s="28"/>
      <c r="P65" s="28"/>
      <c r="Q65" s="30" t="s">
        <v>1643</v>
      </c>
      <c r="R65" s="31"/>
      <c r="S65" s="28"/>
      <c r="T65" s="32" t="s">
        <v>1671</v>
      </c>
      <c r="U65" s="33" t="s">
        <v>28</v>
      </c>
      <c r="V65" s="34"/>
    </row>
    <row r="66" ht="14.5" customHeight="1" spans="1:22">
      <c r="A66" s="18">
        <v>67</v>
      </c>
      <c r="B66" s="19" t="s">
        <v>19</v>
      </c>
      <c r="C66" s="44" t="s">
        <v>1043</v>
      </c>
      <c r="D66" s="55">
        <v>46216</v>
      </c>
      <c r="E66" s="22" t="s">
        <v>2649</v>
      </c>
      <c r="F66" s="49">
        <v>6000053422</v>
      </c>
      <c r="G66" s="36" t="s">
        <v>2699</v>
      </c>
      <c r="H66" s="43">
        <v>5</v>
      </c>
      <c r="I66" s="44">
        <v>5</v>
      </c>
      <c r="J66" s="44">
        <v>0</v>
      </c>
      <c r="K66" s="34" t="s">
        <v>22</v>
      </c>
      <c r="L66" s="22"/>
      <c r="M66" s="22"/>
      <c r="N66" s="28" t="s">
        <v>1643</v>
      </c>
      <c r="O66" s="28"/>
      <c r="P66" s="28"/>
      <c r="Q66" s="30" t="s">
        <v>1643</v>
      </c>
      <c r="R66" s="31"/>
      <c r="S66" s="28"/>
      <c r="T66" s="32"/>
      <c r="U66" s="32"/>
      <c r="V66" s="34"/>
    </row>
    <row r="67" ht="14.5" customHeight="1" spans="1:22">
      <c r="A67" s="18">
        <v>68</v>
      </c>
      <c r="B67" s="19" t="s">
        <v>19</v>
      </c>
      <c r="C67" s="44" t="s">
        <v>1043</v>
      </c>
      <c r="D67" s="55">
        <v>46216</v>
      </c>
      <c r="E67" s="22" t="s">
        <v>2649</v>
      </c>
      <c r="F67" s="49">
        <v>6000053422</v>
      </c>
      <c r="G67" s="36">
        <v>516301490726238</v>
      </c>
      <c r="H67" s="43">
        <v>1</v>
      </c>
      <c r="I67" s="44">
        <v>0</v>
      </c>
      <c r="J67" s="44">
        <v>1</v>
      </c>
      <c r="K67" s="34" t="s">
        <v>2700</v>
      </c>
      <c r="L67" s="52" t="s">
        <v>3038</v>
      </c>
      <c r="M67" s="22" t="s">
        <v>3220</v>
      </c>
      <c r="N67" s="28" t="s">
        <v>1643</v>
      </c>
      <c r="O67" s="28"/>
      <c r="P67" s="28"/>
      <c r="Q67" s="30" t="s">
        <v>1643</v>
      </c>
      <c r="R67" s="31"/>
      <c r="S67" s="28"/>
      <c r="T67" s="32" t="s">
        <v>1671</v>
      </c>
      <c r="U67" s="33" t="s">
        <v>28</v>
      </c>
      <c r="V67" s="34"/>
    </row>
    <row r="68" ht="14.5" customHeight="1" spans="1:22">
      <c r="A68" s="18">
        <v>69</v>
      </c>
      <c r="B68" s="19" t="s">
        <v>19</v>
      </c>
      <c r="C68" s="44" t="s">
        <v>1043</v>
      </c>
      <c r="D68" s="55">
        <v>46216</v>
      </c>
      <c r="E68" s="22" t="s">
        <v>2649</v>
      </c>
      <c r="F68" s="49">
        <v>6000053422</v>
      </c>
      <c r="G68" s="36" t="s">
        <v>2701</v>
      </c>
      <c r="H68" s="43">
        <v>2</v>
      </c>
      <c r="I68" s="44">
        <v>2</v>
      </c>
      <c r="J68" s="44">
        <v>0</v>
      </c>
      <c r="K68" s="34" t="s">
        <v>22</v>
      </c>
      <c r="L68" s="22"/>
      <c r="M68" s="22"/>
      <c r="N68" s="28" t="s">
        <v>1643</v>
      </c>
      <c r="O68" s="28"/>
      <c r="P68" s="28"/>
      <c r="Q68" s="30" t="s">
        <v>1643</v>
      </c>
      <c r="R68" s="31"/>
      <c r="S68" s="28"/>
      <c r="T68" s="32"/>
      <c r="U68" s="32"/>
      <c r="V68" s="34"/>
    </row>
    <row r="69" ht="14.5" customHeight="1" spans="1:22">
      <c r="A69" s="18">
        <v>71</v>
      </c>
      <c r="B69" s="19" t="s">
        <v>19</v>
      </c>
      <c r="C69" s="44" t="s">
        <v>1043</v>
      </c>
      <c r="D69" s="55">
        <v>46218</v>
      </c>
      <c r="E69" s="22" t="s">
        <v>2649</v>
      </c>
      <c r="F69" s="49">
        <v>6000053422</v>
      </c>
      <c r="G69" s="36" t="s">
        <v>2702</v>
      </c>
      <c r="H69" s="43">
        <v>8</v>
      </c>
      <c r="I69" s="44">
        <v>8</v>
      </c>
      <c r="J69" s="44">
        <v>0</v>
      </c>
      <c r="K69" s="56" t="s">
        <v>22</v>
      </c>
      <c r="L69" s="22"/>
      <c r="M69" s="22"/>
      <c r="N69" s="28" t="s">
        <v>1643</v>
      </c>
      <c r="O69" s="28"/>
      <c r="P69" s="28"/>
      <c r="Q69" s="30" t="s">
        <v>1643</v>
      </c>
      <c r="R69" s="31"/>
      <c r="S69" s="28"/>
      <c r="T69" s="32"/>
      <c r="U69" s="32"/>
      <c r="V69" s="34"/>
    </row>
    <row r="70" ht="14.5" customHeight="1" spans="1:22">
      <c r="A70" s="18">
        <v>72</v>
      </c>
      <c r="B70" s="19" t="s">
        <v>19</v>
      </c>
      <c r="C70" s="44" t="s">
        <v>1043</v>
      </c>
      <c r="D70" s="55">
        <v>46218</v>
      </c>
      <c r="E70" s="22" t="s">
        <v>2649</v>
      </c>
      <c r="F70" s="49">
        <v>6000053422</v>
      </c>
      <c r="G70" s="36">
        <v>516301490726249</v>
      </c>
      <c r="H70" s="43">
        <v>1</v>
      </c>
      <c r="I70" s="44">
        <v>0</v>
      </c>
      <c r="J70" s="44">
        <v>1</v>
      </c>
      <c r="K70" s="34" t="s">
        <v>2664</v>
      </c>
      <c r="L70" s="52" t="s">
        <v>3038</v>
      </c>
      <c r="M70" s="52" t="s">
        <v>3064</v>
      </c>
      <c r="N70" s="28" t="s">
        <v>1643</v>
      </c>
      <c r="O70" s="28"/>
      <c r="P70" s="51" t="s">
        <v>2868</v>
      </c>
      <c r="Q70" s="30" t="s">
        <v>1643</v>
      </c>
      <c r="R70" s="31"/>
      <c r="S70" s="28"/>
      <c r="T70" s="32" t="s">
        <v>1671</v>
      </c>
      <c r="U70" s="33" t="s">
        <v>28</v>
      </c>
      <c r="V70" s="34"/>
    </row>
    <row r="71" ht="14.5" customHeight="1" spans="1:22">
      <c r="A71" s="18">
        <v>73</v>
      </c>
      <c r="B71" s="19" t="s">
        <v>19</v>
      </c>
      <c r="C71" s="44" t="s">
        <v>1043</v>
      </c>
      <c r="D71" s="55">
        <v>46218</v>
      </c>
      <c r="E71" s="22" t="s">
        <v>2649</v>
      </c>
      <c r="F71" s="49">
        <v>6000053422</v>
      </c>
      <c r="G71" s="36">
        <v>516301490726250</v>
      </c>
      <c r="H71" s="43">
        <v>1</v>
      </c>
      <c r="I71" s="44">
        <v>0</v>
      </c>
      <c r="J71" s="44">
        <v>1</v>
      </c>
      <c r="K71" s="34" t="s">
        <v>2700</v>
      </c>
      <c r="L71" s="52" t="s">
        <v>3038</v>
      </c>
      <c r="M71" s="22"/>
      <c r="N71" s="28" t="s">
        <v>1643</v>
      </c>
      <c r="O71" s="28"/>
      <c r="P71" s="28"/>
      <c r="Q71" s="30" t="s">
        <v>1643</v>
      </c>
      <c r="R71" s="31"/>
      <c r="S71" s="28"/>
      <c r="T71" s="32" t="s">
        <v>1671</v>
      </c>
      <c r="U71" s="33" t="s">
        <v>28</v>
      </c>
      <c r="V71" s="34"/>
    </row>
    <row r="72" ht="14.5" customHeight="1" spans="1:22">
      <c r="A72" s="18">
        <v>74</v>
      </c>
      <c r="B72" s="19" t="s">
        <v>19</v>
      </c>
      <c r="C72" s="44" t="s">
        <v>1043</v>
      </c>
      <c r="D72" s="55">
        <v>46218</v>
      </c>
      <c r="E72" s="22" t="s">
        <v>2649</v>
      </c>
      <c r="F72" s="49">
        <v>6000053422</v>
      </c>
      <c r="G72" s="36" t="s">
        <v>2703</v>
      </c>
      <c r="H72" s="43">
        <v>4</v>
      </c>
      <c r="I72" s="44">
        <v>4</v>
      </c>
      <c r="J72" s="44">
        <v>0</v>
      </c>
      <c r="K72" s="56" t="s">
        <v>22</v>
      </c>
      <c r="L72" s="22"/>
      <c r="M72" s="22"/>
      <c r="N72" s="28" t="s">
        <v>1643</v>
      </c>
      <c r="O72" s="28"/>
      <c r="P72" s="28"/>
      <c r="Q72" s="30" t="s">
        <v>1643</v>
      </c>
      <c r="R72" s="31"/>
      <c r="S72" s="28"/>
      <c r="T72" s="32"/>
      <c r="U72" s="32"/>
      <c r="V72" s="34"/>
    </row>
    <row r="73" ht="14.5" customHeight="1" spans="1:22">
      <c r="A73" s="18">
        <v>75</v>
      </c>
      <c r="B73" s="19" t="s">
        <v>19</v>
      </c>
      <c r="C73" s="44" t="s">
        <v>1043</v>
      </c>
      <c r="D73" s="55">
        <v>46218</v>
      </c>
      <c r="E73" s="22" t="s">
        <v>2649</v>
      </c>
      <c r="F73" s="49">
        <v>6000053422</v>
      </c>
      <c r="G73" s="36">
        <v>516301490726255</v>
      </c>
      <c r="H73" s="43">
        <v>1</v>
      </c>
      <c r="I73" s="44">
        <v>0</v>
      </c>
      <c r="J73" s="44">
        <v>1</v>
      </c>
      <c r="K73" s="50" t="s">
        <v>2665</v>
      </c>
      <c r="L73" s="52" t="s">
        <v>3038</v>
      </c>
      <c r="M73" s="22"/>
      <c r="N73" s="28" t="s">
        <v>1643</v>
      </c>
      <c r="O73" s="28"/>
      <c r="P73" s="28"/>
      <c r="Q73" s="30" t="s">
        <v>1643</v>
      </c>
      <c r="R73" s="31"/>
      <c r="S73" s="28"/>
      <c r="T73" s="32" t="s">
        <v>1671</v>
      </c>
      <c r="U73" s="33" t="s">
        <v>28</v>
      </c>
      <c r="V73" s="34"/>
    </row>
    <row r="74" ht="14.5" customHeight="1" spans="1:22">
      <c r="A74" s="18">
        <v>76</v>
      </c>
      <c r="B74" s="19" t="s">
        <v>19</v>
      </c>
      <c r="C74" s="44" t="s">
        <v>1043</v>
      </c>
      <c r="D74" s="55">
        <v>46218</v>
      </c>
      <c r="E74" s="22" t="s">
        <v>2649</v>
      </c>
      <c r="F74" s="49">
        <v>6000053422</v>
      </c>
      <c r="G74" s="36">
        <v>516301490726256</v>
      </c>
      <c r="H74" s="43">
        <v>1</v>
      </c>
      <c r="I74" s="44">
        <v>0</v>
      </c>
      <c r="J74" s="44">
        <v>1</v>
      </c>
      <c r="K74" s="50" t="s">
        <v>2659</v>
      </c>
      <c r="L74" s="51" t="s">
        <v>3056</v>
      </c>
      <c r="M74" s="52" t="s">
        <v>2851</v>
      </c>
      <c r="N74" s="28" t="s">
        <v>1643</v>
      </c>
      <c r="O74" s="28"/>
      <c r="P74" s="51" t="s">
        <v>3071</v>
      </c>
      <c r="Q74" s="30" t="s">
        <v>1643</v>
      </c>
      <c r="R74" s="31"/>
      <c r="S74" s="28"/>
      <c r="T74" s="32" t="s">
        <v>1883</v>
      </c>
      <c r="U74" s="33" t="s">
        <v>28</v>
      </c>
      <c r="V74" s="34"/>
    </row>
    <row r="75" ht="14.5" customHeight="1" spans="1:22">
      <c r="A75" s="18">
        <v>77</v>
      </c>
      <c r="B75" s="19" t="s">
        <v>19</v>
      </c>
      <c r="C75" s="44" t="s">
        <v>1043</v>
      </c>
      <c r="D75" s="55">
        <v>46218</v>
      </c>
      <c r="E75" s="22" t="s">
        <v>2649</v>
      </c>
      <c r="F75" s="49">
        <v>6000053422</v>
      </c>
      <c r="G75" s="36" t="s">
        <v>2704</v>
      </c>
      <c r="H75" s="43">
        <v>2</v>
      </c>
      <c r="I75" s="44">
        <v>2</v>
      </c>
      <c r="J75" s="44">
        <v>0</v>
      </c>
      <c r="K75" s="56" t="s">
        <v>22</v>
      </c>
      <c r="L75" s="22"/>
      <c r="M75" s="22"/>
      <c r="N75" s="28" t="s">
        <v>1643</v>
      </c>
      <c r="O75" s="28"/>
      <c r="P75" s="28"/>
      <c r="Q75" s="30" t="s">
        <v>1643</v>
      </c>
      <c r="R75" s="31"/>
      <c r="S75" s="28"/>
      <c r="T75" s="32"/>
      <c r="U75" s="32"/>
      <c r="V75" s="34"/>
    </row>
    <row r="76" ht="14.5" customHeight="1" spans="1:22">
      <c r="A76" s="18">
        <v>78</v>
      </c>
      <c r="B76" s="19" t="s">
        <v>19</v>
      </c>
      <c r="C76" s="44" t="s">
        <v>1043</v>
      </c>
      <c r="D76" s="55">
        <v>46220</v>
      </c>
      <c r="E76" s="22" t="s">
        <v>2649</v>
      </c>
      <c r="F76" s="49">
        <v>6000053422</v>
      </c>
      <c r="G76" s="36" t="s">
        <v>2705</v>
      </c>
      <c r="H76" s="43">
        <v>6</v>
      </c>
      <c r="I76" s="44">
        <v>6</v>
      </c>
      <c r="J76" s="44">
        <v>0</v>
      </c>
      <c r="K76" s="56" t="s">
        <v>22</v>
      </c>
      <c r="L76" s="49"/>
      <c r="M76" s="49"/>
      <c r="N76" s="28" t="s">
        <v>1643</v>
      </c>
      <c r="O76" s="28"/>
      <c r="P76" s="28"/>
      <c r="Q76" s="30" t="s">
        <v>1643</v>
      </c>
      <c r="R76" s="31"/>
      <c r="S76" s="28"/>
      <c r="T76" s="32"/>
      <c r="U76" s="32"/>
      <c r="V76" s="34"/>
    </row>
    <row r="77" ht="14.5" customHeight="1" spans="1:22">
      <c r="A77" s="18">
        <v>79</v>
      </c>
      <c r="B77" s="19" t="s">
        <v>19</v>
      </c>
      <c r="C77" s="44" t="s">
        <v>1043</v>
      </c>
      <c r="D77" s="55">
        <v>46221</v>
      </c>
      <c r="E77" s="22" t="s">
        <v>2649</v>
      </c>
      <c r="F77" s="49">
        <v>6000053422</v>
      </c>
      <c r="G77" s="36" t="s">
        <v>2706</v>
      </c>
      <c r="H77" s="43">
        <v>8</v>
      </c>
      <c r="I77" s="44">
        <v>8</v>
      </c>
      <c r="J77" s="44">
        <v>0</v>
      </c>
      <c r="K77" s="56" t="s">
        <v>22</v>
      </c>
      <c r="L77" s="22"/>
      <c r="M77" s="22"/>
      <c r="N77" s="28" t="s">
        <v>1643</v>
      </c>
      <c r="O77" s="28"/>
      <c r="P77" s="28"/>
      <c r="Q77" s="30" t="s">
        <v>1643</v>
      </c>
      <c r="R77" s="31"/>
      <c r="S77" s="28"/>
      <c r="T77" s="32"/>
      <c r="U77" s="32"/>
      <c r="V77" s="34"/>
    </row>
    <row r="78" ht="14.5" customHeight="1" spans="1:22">
      <c r="A78" s="18">
        <v>81</v>
      </c>
      <c r="B78" s="19" t="s">
        <v>19</v>
      </c>
      <c r="C78" s="44" t="s">
        <v>1043</v>
      </c>
      <c r="D78" s="55">
        <v>46222</v>
      </c>
      <c r="E78" s="22" t="s">
        <v>2649</v>
      </c>
      <c r="F78" s="49">
        <v>6000053422</v>
      </c>
      <c r="G78" s="36" t="s">
        <v>2707</v>
      </c>
      <c r="H78" s="43">
        <v>6</v>
      </c>
      <c r="I78" s="44">
        <v>6</v>
      </c>
      <c r="J78" s="44">
        <v>0</v>
      </c>
      <c r="K78" s="34" t="s">
        <v>22</v>
      </c>
      <c r="L78" s="22"/>
      <c r="M78" s="22"/>
      <c r="N78" s="28" t="s">
        <v>1643</v>
      </c>
      <c r="O78" s="28"/>
      <c r="P78" s="28"/>
      <c r="Q78" s="30" t="s">
        <v>1643</v>
      </c>
      <c r="R78" s="31"/>
      <c r="S78" s="28"/>
      <c r="T78" s="32"/>
      <c r="U78" s="32"/>
      <c r="V78" s="34"/>
    </row>
    <row r="79" ht="14.5" customHeight="1" spans="1:22">
      <c r="A79" s="18">
        <v>82</v>
      </c>
      <c r="B79" s="19" t="s">
        <v>19</v>
      </c>
      <c r="C79" s="44" t="s">
        <v>1043</v>
      </c>
      <c r="D79" s="55">
        <v>46222</v>
      </c>
      <c r="E79" s="22" t="s">
        <v>2649</v>
      </c>
      <c r="F79" s="49">
        <v>6000053422</v>
      </c>
      <c r="G79" s="36">
        <v>516301490726279</v>
      </c>
      <c r="H79" s="43">
        <v>1</v>
      </c>
      <c r="I79" s="44">
        <v>0</v>
      </c>
      <c r="J79" s="44">
        <v>1</v>
      </c>
      <c r="K79" s="34" t="s">
        <v>2708</v>
      </c>
      <c r="L79" s="52" t="s">
        <v>3038</v>
      </c>
      <c r="M79" s="52" t="s">
        <v>3064</v>
      </c>
      <c r="N79" s="28" t="s">
        <v>1643</v>
      </c>
      <c r="O79" s="28"/>
      <c r="P79" s="28"/>
      <c r="Q79" s="30" t="s">
        <v>1643</v>
      </c>
      <c r="R79" s="31"/>
      <c r="S79" s="28"/>
      <c r="T79" s="32" t="s">
        <v>1671</v>
      </c>
      <c r="U79" s="33" t="s">
        <v>28</v>
      </c>
      <c r="V79" s="34"/>
    </row>
    <row r="80" ht="14.5" customHeight="1" spans="1:22">
      <c r="A80" s="18">
        <v>83</v>
      </c>
      <c r="B80" s="19" t="s">
        <v>19</v>
      </c>
      <c r="C80" s="44" t="s">
        <v>1043</v>
      </c>
      <c r="D80" s="55">
        <v>46222</v>
      </c>
      <c r="E80" s="22" t="s">
        <v>2649</v>
      </c>
      <c r="F80" s="49">
        <v>6000053422</v>
      </c>
      <c r="G80" s="36">
        <v>516301490726280</v>
      </c>
      <c r="H80" s="43">
        <v>1</v>
      </c>
      <c r="I80" s="44">
        <v>0</v>
      </c>
      <c r="J80" s="44">
        <v>1</v>
      </c>
      <c r="K80" s="50" t="s">
        <v>2682</v>
      </c>
      <c r="L80" s="52" t="s">
        <v>3038</v>
      </c>
      <c r="M80" s="52" t="s">
        <v>3064</v>
      </c>
      <c r="N80" s="28" t="s">
        <v>1643</v>
      </c>
      <c r="O80" s="28"/>
      <c r="P80" s="28"/>
      <c r="Q80" s="30" t="s">
        <v>1643</v>
      </c>
      <c r="R80" s="31"/>
      <c r="S80" s="28"/>
      <c r="T80" s="32" t="s">
        <v>1671</v>
      </c>
      <c r="U80" s="33" t="s">
        <v>28</v>
      </c>
      <c r="V80" s="34"/>
    </row>
    <row r="81" ht="14.5" customHeight="1" spans="1:22">
      <c r="A81" s="18">
        <v>84</v>
      </c>
      <c r="B81" s="19" t="s">
        <v>19</v>
      </c>
      <c r="C81" s="44" t="s">
        <v>1043</v>
      </c>
      <c r="D81" s="55">
        <v>46222</v>
      </c>
      <c r="E81" s="22" t="s">
        <v>2649</v>
      </c>
      <c r="F81" s="49">
        <v>6000053422</v>
      </c>
      <c r="G81" s="36" t="s">
        <v>2709</v>
      </c>
      <c r="H81" s="43">
        <v>11</v>
      </c>
      <c r="I81" s="44">
        <v>11</v>
      </c>
      <c r="J81" s="44">
        <v>0</v>
      </c>
      <c r="K81" s="34" t="s">
        <v>22</v>
      </c>
      <c r="L81" s="22"/>
      <c r="M81" s="22"/>
      <c r="N81" s="28" t="s">
        <v>1643</v>
      </c>
      <c r="O81" s="28"/>
      <c r="P81" s="28"/>
      <c r="Q81" s="30" t="s">
        <v>1643</v>
      </c>
      <c r="R81" s="31"/>
      <c r="S81" s="28"/>
      <c r="T81" s="32"/>
      <c r="U81" s="32"/>
      <c r="V81" s="34"/>
    </row>
    <row r="82" ht="14.5" customHeight="1" spans="1:22">
      <c r="A82" s="18">
        <v>86</v>
      </c>
      <c r="B82" s="19" t="s">
        <v>19</v>
      </c>
      <c r="C82" s="44" t="s">
        <v>1043</v>
      </c>
      <c r="D82" s="55">
        <v>46222</v>
      </c>
      <c r="E82" s="22" t="s">
        <v>2649</v>
      </c>
      <c r="F82" s="49">
        <v>6000053422</v>
      </c>
      <c r="G82" s="36" t="s">
        <v>2710</v>
      </c>
      <c r="H82" s="43">
        <v>3</v>
      </c>
      <c r="I82" s="44">
        <v>3</v>
      </c>
      <c r="J82" s="44">
        <v>0</v>
      </c>
      <c r="K82" s="34" t="s">
        <v>22</v>
      </c>
      <c r="L82" s="22"/>
      <c r="M82" s="22"/>
      <c r="N82" s="28" t="s">
        <v>1643</v>
      </c>
      <c r="O82" s="28"/>
      <c r="P82" s="28"/>
      <c r="Q82" s="30" t="s">
        <v>1643</v>
      </c>
      <c r="R82" s="31"/>
      <c r="S82" s="28"/>
      <c r="T82" s="32"/>
      <c r="U82" s="32"/>
      <c r="V82" s="34"/>
    </row>
    <row r="83" ht="14.5" customHeight="1" spans="1:22">
      <c r="A83" s="18">
        <v>87</v>
      </c>
      <c r="B83" s="19" t="s">
        <v>19</v>
      </c>
      <c r="C83" s="44" t="s">
        <v>1043</v>
      </c>
      <c r="D83" s="55">
        <v>46222</v>
      </c>
      <c r="E83" s="22" t="s">
        <v>2649</v>
      </c>
      <c r="F83" s="49">
        <v>6000053422</v>
      </c>
      <c r="G83" s="36">
        <v>516301490726295</v>
      </c>
      <c r="H83" s="43">
        <v>1</v>
      </c>
      <c r="I83" s="44">
        <v>0</v>
      </c>
      <c r="J83" s="44">
        <v>1</v>
      </c>
      <c r="K83" s="34" t="s">
        <v>2711</v>
      </c>
      <c r="L83" s="52" t="s">
        <v>3038</v>
      </c>
      <c r="M83" s="52" t="s">
        <v>3064</v>
      </c>
      <c r="N83" s="28" t="s">
        <v>1643</v>
      </c>
      <c r="O83" s="28"/>
      <c r="P83" s="28"/>
      <c r="Q83" s="30" t="s">
        <v>1643</v>
      </c>
      <c r="R83" s="31"/>
      <c r="S83" s="28"/>
      <c r="T83" s="32" t="s">
        <v>1671</v>
      </c>
      <c r="U83" s="33" t="s">
        <v>28</v>
      </c>
      <c r="V83" s="34"/>
    </row>
    <row r="84" ht="14.5" customHeight="1" spans="1:22">
      <c r="A84" s="18">
        <v>88</v>
      </c>
      <c r="B84" s="19" t="s">
        <v>19</v>
      </c>
      <c r="C84" s="44" t="s">
        <v>1043</v>
      </c>
      <c r="D84" s="55">
        <v>46222</v>
      </c>
      <c r="E84" s="22" t="s">
        <v>2649</v>
      </c>
      <c r="F84" s="49">
        <v>6000053422</v>
      </c>
      <c r="G84" s="36">
        <v>516301490726296</v>
      </c>
      <c r="H84" s="43">
        <v>1</v>
      </c>
      <c r="I84" s="44">
        <v>0</v>
      </c>
      <c r="J84" s="44">
        <v>1</v>
      </c>
      <c r="K84" s="50" t="s">
        <v>2665</v>
      </c>
      <c r="L84" s="52" t="s">
        <v>3038</v>
      </c>
      <c r="M84" s="52" t="s">
        <v>3064</v>
      </c>
      <c r="N84" s="28" t="s">
        <v>1643</v>
      </c>
      <c r="O84" s="28"/>
      <c r="P84" s="28"/>
      <c r="Q84" s="30" t="s">
        <v>1643</v>
      </c>
      <c r="R84" s="31"/>
      <c r="S84" s="28"/>
      <c r="T84" s="32" t="s">
        <v>1671</v>
      </c>
      <c r="U84" s="33" t="s">
        <v>28</v>
      </c>
      <c r="V84" s="34"/>
    </row>
    <row r="85" ht="14.5" customHeight="1" spans="1:22">
      <c r="A85" s="18">
        <v>89</v>
      </c>
      <c r="B85" s="19" t="s">
        <v>19</v>
      </c>
      <c r="C85" s="44" t="s">
        <v>1043</v>
      </c>
      <c r="D85" s="55">
        <v>46222</v>
      </c>
      <c r="E85" s="22" t="s">
        <v>2649</v>
      </c>
      <c r="F85" s="49">
        <v>6000053422</v>
      </c>
      <c r="G85" s="36" t="s">
        <v>2712</v>
      </c>
      <c r="H85" s="43">
        <v>4</v>
      </c>
      <c r="I85" s="44">
        <v>4</v>
      </c>
      <c r="J85" s="44">
        <v>0</v>
      </c>
      <c r="K85" s="34" t="s">
        <v>22</v>
      </c>
      <c r="L85" s="22"/>
      <c r="M85" s="22"/>
      <c r="N85" s="28" t="s">
        <v>1643</v>
      </c>
      <c r="O85" s="28"/>
      <c r="P85" s="28"/>
      <c r="Q85" s="30" t="s">
        <v>1643</v>
      </c>
      <c r="R85" s="31"/>
      <c r="S85" s="28"/>
      <c r="T85" s="32"/>
      <c r="U85" s="32"/>
      <c r="V85" s="34"/>
    </row>
    <row r="86" ht="14.5" customHeight="1" spans="1:22">
      <c r="A86" s="18">
        <v>91</v>
      </c>
      <c r="B86" s="19" t="s">
        <v>19</v>
      </c>
      <c r="C86" s="44" t="s">
        <v>1043</v>
      </c>
      <c r="D86" s="55">
        <v>46225</v>
      </c>
      <c r="E86" s="22" t="s">
        <v>2649</v>
      </c>
      <c r="F86" s="49">
        <v>6000053422</v>
      </c>
      <c r="G86" s="36" t="s">
        <v>2713</v>
      </c>
      <c r="H86" s="43">
        <v>4</v>
      </c>
      <c r="I86" s="44">
        <v>4</v>
      </c>
      <c r="J86" s="44">
        <v>0</v>
      </c>
      <c r="K86" s="34" t="s">
        <v>22</v>
      </c>
      <c r="L86" s="22"/>
      <c r="M86" s="22"/>
      <c r="N86" s="28" t="s">
        <v>1643</v>
      </c>
      <c r="O86" s="28"/>
      <c r="P86" s="28"/>
      <c r="Q86" s="30" t="s">
        <v>1643</v>
      </c>
      <c r="R86" s="31"/>
      <c r="S86" s="28"/>
      <c r="T86" s="32"/>
      <c r="U86" s="32"/>
      <c r="V86" s="34"/>
    </row>
    <row r="87" ht="14.5" customHeight="1" spans="1:22">
      <c r="A87" s="18">
        <v>92</v>
      </c>
      <c r="B87" s="19" t="s">
        <v>19</v>
      </c>
      <c r="C87" s="44" t="s">
        <v>1043</v>
      </c>
      <c r="D87" s="55">
        <v>46225</v>
      </c>
      <c r="E87" s="22" t="s">
        <v>2649</v>
      </c>
      <c r="F87" s="49">
        <v>6000053422</v>
      </c>
      <c r="G87" s="36">
        <v>516301490726305</v>
      </c>
      <c r="H87" s="43">
        <v>1</v>
      </c>
      <c r="I87" s="44">
        <v>0</v>
      </c>
      <c r="J87" s="44">
        <v>1</v>
      </c>
      <c r="K87" s="34" t="s">
        <v>2714</v>
      </c>
      <c r="L87" s="52" t="s">
        <v>3038</v>
      </c>
      <c r="M87" s="52" t="s">
        <v>3064</v>
      </c>
      <c r="N87" s="28" t="s">
        <v>1643</v>
      </c>
      <c r="O87" s="28"/>
      <c r="P87" s="51" t="s">
        <v>2868</v>
      </c>
      <c r="Q87" s="30" t="s">
        <v>1643</v>
      </c>
      <c r="R87" s="31"/>
      <c r="S87" s="28"/>
      <c r="T87" s="32" t="s">
        <v>1671</v>
      </c>
      <c r="U87" s="33" t="s">
        <v>28</v>
      </c>
      <c r="V87" s="34"/>
    </row>
    <row r="88" ht="14.5" customHeight="1" spans="1:22">
      <c r="A88" s="18">
        <v>93</v>
      </c>
      <c r="B88" s="19" t="s">
        <v>19</v>
      </c>
      <c r="C88" s="44" t="s">
        <v>1043</v>
      </c>
      <c r="D88" s="55">
        <v>46225</v>
      </c>
      <c r="E88" s="22" t="s">
        <v>2649</v>
      </c>
      <c r="F88" s="49">
        <v>6000053422</v>
      </c>
      <c r="G88" s="36" t="s">
        <v>2715</v>
      </c>
      <c r="H88" s="43">
        <v>13</v>
      </c>
      <c r="I88" s="44">
        <v>13</v>
      </c>
      <c r="J88" s="44">
        <v>0</v>
      </c>
      <c r="K88" s="34" t="s">
        <v>22</v>
      </c>
      <c r="L88" s="22"/>
      <c r="M88" s="22"/>
      <c r="N88" s="28" t="s">
        <v>1643</v>
      </c>
      <c r="O88" s="28"/>
      <c r="P88" s="28"/>
      <c r="Q88" s="30" t="s">
        <v>1643</v>
      </c>
      <c r="R88" s="31"/>
      <c r="S88" s="28"/>
      <c r="T88" s="32"/>
      <c r="U88" s="32"/>
      <c r="V88" s="34"/>
    </row>
    <row r="89" ht="14.5" customHeight="1" spans="1:22">
      <c r="A89" s="18">
        <v>94</v>
      </c>
      <c r="B89" s="19" t="s">
        <v>19</v>
      </c>
      <c r="C89" s="44" t="s">
        <v>1043</v>
      </c>
      <c r="D89" s="55">
        <v>46225</v>
      </c>
      <c r="E89" s="22" t="s">
        <v>2649</v>
      </c>
      <c r="F89" s="49">
        <v>6000053422</v>
      </c>
      <c r="G89" s="36">
        <v>516301490726319</v>
      </c>
      <c r="H89" s="43">
        <v>1</v>
      </c>
      <c r="I89" s="44">
        <v>0</v>
      </c>
      <c r="J89" s="44">
        <v>1</v>
      </c>
      <c r="K89" s="57" t="s">
        <v>2716</v>
      </c>
      <c r="L89" s="52" t="s">
        <v>3038</v>
      </c>
      <c r="M89" s="22"/>
      <c r="N89" s="28" t="s">
        <v>1643</v>
      </c>
      <c r="O89" s="28"/>
      <c r="P89" s="28"/>
      <c r="Q89" s="30" t="s">
        <v>1643</v>
      </c>
      <c r="R89" s="31"/>
      <c r="S89" s="28"/>
      <c r="T89" s="32" t="s">
        <v>59</v>
      </c>
      <c r="U89" s="33" t="s">
        <v>28</v>
      </c>
      <c r="V89" s="34"/>
    </row>
    <row r="90" ht="14.5" customHeight="1" spans="1:22">
      <c r="A90" s="18">
        <v>95</v>
      </c>
      <c r="B90" s="19" t="s">
        <v>19</v>
      </c>
      <c r="C90" s="44" t="s">
        <v>1043</v>
      </c>
      <c r="D90" s="55">
        <v>46225</v>
      </c>
      <c r="E90" s="22" t="s">
        <v>2649</v>
      </c>
      <c r="F90" s="49">
        <v>6000053422</v>
      </c>
      <c r="G90" s="36">
        <v>516301490726320</v>
      </c>
      <c r="H90" s="43">
        <v>1</v>
      </c>
      <c r="I90" s="44">
        <v>1</v>
      </c>
      <c r="J90" s="44">
        <v>0</v>
      </c>
      <c r="K90" s="34" t="s">
        <v>22</v>
      </c>
      <c r="L90" s="22"/>
      <c r="M90" s="22"/>
      <c r="N90" s="28" t="s">
        <v>1643</v>
      </c>
      <c r="O90" s="28"/>
      <c r="P90" s="28"/>
      <c r="Q90" s="30" t="s">
        <v>1643</v>
      </c>
      <c r="R90" s="31"/>
      <c r="S90" s="28"/>
      <c r="T90" s="32"/>
      <c r="U90" s="32"/>
      <c r="V90" s="34"/>
    </row>
    <row r="91" ht="14.5" customHeight="1" spans="1:22">
      <c r="A91" s="18">
        <v>96</v>
      </c>
      <c r="B91" s="19" t="s">
        <v>19</v>
      </c>
      <c r="C91" s="44" t="s">
        <v>1043</v>
      </c>
      <c r="D91" s="55">
        <v>46225</v>
      </c>
      <c r="E91" s="22" t="s">
        <v>2649</v>
      </c>
      <c r="F91" s="49">
        <v>6000053422</v>
      </c>
      <c r="G91" s="36">
        <v>516301490726321</v>
      </c>
      <c r="H91" s="43">
        <v>1</v>
      </c>
      <c r="I91" s="44">
        <v>0</v>
      </c>
      <c r="J91" s="44">
        <v>1</v>
      </c>
      <c r="K91" s="34" t="s">
        <v>2717</v>
      </c>
      <c r="L91" s="52" t="s">
        <v>3038</v>
      </c>
      <c r="M91" s="52" t="s">
        <v>3064</v>
      </c>
      <c r="N91" s="28" t="s">
        <v>1643</v>
      </c>
      <c r="O91" s="28"/>
      <c r="P91" s="28"/>
      <c r="Q91" s="30" t="s">
        <v>1643</v>
      </c>
      <c r="R91" s="31"/>
      <c r="S91" s="28"/>
      <c r="T91" s="32" t="s">
        <v>1671</v>
      </c>
      <c r="U91" s="33" t="s">
        <v>28</v>
      </c>
      <c r="V91" s="34"/>
    </row>
    <row r="92" ht="14.5" customHeight="1" spans="1:22">
      <c r="A92" s="18">
        <v>97</v>
      </c>
      <c r="B92" s="19" t="s">
        <v>19</v>
      </c>
      <c r="C92" s="44" t="s">
        <v>1043</v>
      </c>
      <c r="D92" s="55">
        <v>46225</v>
      </c>
      <c r="E92" s="22" t="s">
        <v>2649</v>
      </c>
      <c r="F92" s="49">
        <v>6000053422</v>
      </c>
      <c r="G92" s="36">
        <v>516301490726322</v>
      </c>
      <c r="H92" s="43">
        <v>1</v>
      </c>
      <c r="I92" s="44">
        <v>0</v>
      </c>
      <c r="J92" s="44">
        <v>1</v>
      </c>
      <c r="K92" s="34" t="s">
        <v>2711</v>
      </c>
      <c r="L92" s="52" t="s">
        <v>3038</v>
      </c>
      <c r="M92" s="52" t="s">
        <v>3064</v>
      </c>
      <c r="N92" s="28" t="s">
        <v>1643</v>
      </c>
      <c r="O92" s="28"/>
      <c r="P92" s="28"/>
      <c r="Q92" s="30" t="s">
        <v>1643</v>
      </c>
      <c r="R92" s="31"/>
      <c r="S92" s="28"/>
      <c r="T92" s="32" t="s">
        <v>1671</v>
      </c>
      <c r="U92" s="33" t="s">
        <v>28</v>
      </c>
      <c r="V92" s="34"/>
    </row>
    <row r="93" ht="14.5" customHeight="1" spans="1:22">
      <c r="A93" s="18">
        <v>98</v>
      </c>
      <c r="B93" s="19" t="s">
        <v>19</v>
      </c>
      <c r="C93" s="44" t="s">
        <v>1043</v>
      </c>
      <c r="D93" s="55">
        <v>46225</v>
      </c>
      <c r="E93" s="22" t="s">
        <v>2649</v>
      </c>
      <c r="F93" s="49">
        <v>6000053422</v>
      </c>
      <c r="G93" s="36">
        <v>516301490726323</v>
      </c>
      <c r="H93" s="43">
        <v>1</v>
      </c>
      <c r="I93" s="44">
        <v>1</v>
      </c>
      <c r="J93" s="44">
        <v>0</v>
      </c>
      <c r="K93" s="34" t="s">
        <v>22</v>
      </c>
      <c r="L93" s="22"/>
      <c r="M93" s="22"/>
      <c r="N93" s="28" t="s">
        <v>1643</v>
      </c>
      <c r="O93" s="28"/>
      <c r="P93" s="28"/>
      <c r="Q93" s="30" t="s">
        <v>1643</v>
      </c>
      <c r="R93" s="31"/>
      <c r="S93" s="28"/>
      <c r="T93" s="32"/>
      <c r="U93" s="32"/>
      <c r="V93" s="34"/>
    </row>
    <row r="94" ht="14.5" customHeight="1" spans="1:22">
      <c r="A94" s="18">
        <v>99</v>
      </c>
      <c r="B94" s="19" t="s">
        <v>19</v>
      </c>
      <c r="C94" s="44" t="s">
        <v>1043</v>
      </c>
      <c r="D94" s="55">
        <v>46226</v>
      </c>
      <c r="E94" s="22" t="s">
        <v>2649</v>
      </c>
      <c r="F94" s="49">
        <v>6000053422</v>
      </c>
      <c r="G94" s="36">
        <v>516301490726324</v>
      </c>
      <c r="H94" s="43">
        <v>1</v>
      </c>
      <c r="I94" s="44">
        <v>0</v>
      </c>
      <c r="J94" s="44">
        <v>1</v>
      </c>
      <c r="K94" s="34" t="s">
        <v>2718</v>
      </c>
      <c r="L94" s="49"/>
      <c r="M94" s="49"/>
      <c r="N94" s="28" t="s">
        <v>1643</v>
      </c>
      <c r="O94" s="28"/>
      <c r="P94" s="28"/>
      <c r="Q94" s="30" t="s">
        <v>1643</v>
      </c>
      <c r="R94" s="31"/>
      <c r="S94" s="28"/>
      <c r="T94" s="32" t="s">
        <v>1671</v>
      </c>
      <c r="U94" s="33" t="s">
        <v>28</v>
      </c>
      <c r="V94" s="34"/>
    </row>
    <row r="95" ht="14.5" customHeight="1" spans="1:22">
      <c r="A95" s="18">
        <v>100</v>
      </c>
      <c r="B95" s="19" t="s">
        <v>19</v>
      </c>
      <c r="C95" s="44" t="s">
        <v>1043</v>
      </c>
      <c r="D95" s="55">
        <v>46226</v>
      </c>
      <c r="E95" s="22" t="s">
        <v>2649</v>
      </c>
      <c r="F95" s="49">
        <v>6000053422</v>
      </c>
      <c r="G95" s="36">
        <v>516301490726325</v>
      </c>
      <c r="H95" s="43">
        <v>1</v>
      </c>
      <c r="I95" s="44">
        <v>1</v>
      </c>
      <c r="J95" s="44">
        <v>0</v>
      </c>
      <c r="K95" s="34" t="s">
        <v>22</v>
      </c>
      <c r="L95" s="49"/>
      <c r="M95" s="49"/>
      <c r="N95" s="28" t="s">
        <v>1643</v>
      </c>
      <c r="O95" s="28"/>
      <c r="P95" s="28"/>
      <c r="Q95" s="30" t="s">
        <v>1643</v>
      </c>
      <c r="R95" s="31"/>
      <c r="S95" s="28"/>
      <c r="T95" s="32"/>
      <c r="U95" s="32"/>
      <c r="V95" s="34"/>
    </row>
    <row r="96" ht="14.5" customHeight="1" spans="1:22">
      <c r="A96" s="18">
        <v>101</v>
      </c>
      <c r="B96" s="19" t="s">
        <v>19</v>
      </c>
      <c r="C96" s="44" t="s">
        <v>1043</v>
      </c>
      <c r="D96" s="55">
        <v>46226</v>
      </c>
      <c r="E96" s="22" t="s">
        <v>2649</v>
      </c>
      <c r="F96" s="49">
        <v>6000053422</v>
      </c>
      <c r="G96" s="36">
        <v>516301490726326</v>
      </c>
      <c r="H96" s="43">
        <v>1</v>
      </c>
      <c r="I96" s="44">
        <v>0</v>
      </c>
      <c r="J96" s="44">
        <v>1</v>
      </c>
      <c r="K96" s="34" t="s">
        <v>2714</v>
      </c>
      <c r="L96" s="52" t="s">
        <v>3038</v>
      </c>
      <c r="M96" s="52" t="s">
        <v>3064</v>
      </c>
      <c r="N96" s="28" t="s">
        <v>1643</v>
      </c>
      <c r="O96" s="28"/>
      <c r="P96" s="51" t="s">
        <v>2868</v>
      </c>
      <c r="Q96" s="30" t="s">
        <v>1643</v>
      </c>
      <c r="R96" s="31"/>
      <c r="S96" s="28"/>
      <c r="T96" s="32" t="s">
        <v>1671</v>
      </c>
      <c r="U96" s="33" t="s">
        <v>28</v>
      </c>
      <c r="V96" s="34"/>
    </row>
    <row r="97" ht="14.5" customHeight="1" spans="1:22">
      <c r="A97" s="18">
        <v>102</v>
      </c>
      <c r="B97" s="19" t="s">
        <v>19</v>
      </c>
      <c r="C97" s="44" t="s">
        <v>1043</v>
      </c>
      <c r="D97" s="55">
        <v>46226</v>
      </c>
      <c r="E97" s="22" t="s">
        <v>2649</v>
      </c>
      <c r="F97" s="49">
        <v>6000053422</v>
      </c>
      <c r="G97" s="36" t="s">
        <v>2719</v>
      </c>
      <c r="H97" s="43">
        <v>4</v>
      </c>
      <c r="I97" s="44">
        <v>4</v>
      </c>
      <c r="J97" s="44">
        <v>0</v>
      </c>
      <c r="K97" s="34" t="s">
        <v>22</v>
      </c>
      <c r="L97" s="49"/>
      <c r="M97" s="49"/>
      <c r="N97" s="28" t="s">
        <v>1643</v>
      </c>
      <c r="O97" s="28"/>
      <c r="P97" s="28"/>
      <c r="Q97" s="30" t="s">
        <v>1643</v>
      </c>
      <c r="R97" s="31"/>
      <c r="S97" s="28"/>
      <c r="T97" s="32"/>
      <c r="U97" s="32"/>
      <c r="V97" s="34"/>
    </row>
    <row r="98" ht="14.5" customHeight="1" spans="1:22">
      <c r="A98" s="18">
        <v>103</v>
      </c>
      <c r="B98" s="19" t="s">
        <v>19</v>
      </c>
      <c r="C98" s="44" t="s">
        <v>1043</v>
      </c>
      <c r="D98" s="55">
        <v>46228</v>
      </c>
      <c r="E98" s="22" t="s">
        <v>2649</v>
      </c>
      <c r="F98" s="49">
        <v>6000053422</v>
      </c>
      <c r="G98" s="36" t="s">
        <v>2720</v>
      </c>
      <c r="H98" s="43">
        <v>5</v>
      </c>
      <c r="I98" s="44">
        <v>5</v>
      </c>
      <c r="J98" s="44">
        <v>0</v>
      </c>
      <c r="K98" s="34" t="s">
        <v>22</v>
      </c>
      <c r="L98" s="49"/>
      <c r="M98" s="49"/>
      <c r="N98" s="28" t="s">
        <v>1643</v>
      </c>
      <c r="O98" s="28"/>
      <c r="P98" s="28"/>
      <c r="Q98" s="30" t="s">
        <v>1643</v>
      </c>
      <c r="R98" s="31"/>
      <c r="S98" s="28"/>
      <c r="T98" s="32"/>
      <c r="U98" s="32"/>
      <c r="V98" s="34"/>
    </row>
    <row r="99" ht="14.5" customHeight="1" spans="1:22">
      <c r="A99" s="18">
        <v>104</v>
      </c>
      <c r="B99" s="19" t="s">
        <v>19</v>
      </c>
      <c r="C99" s="44" t="s">
        <v>1043</v>
      </c>
      <c r="D99" s="55">
        <v>46228</v>
      </c>
      <c r="E99" s="22" t="s">
        <v>2649</v>
      </c>
      <c r="F99" s="49">
        <v>6000053422</v>
      </c>
      <c r="G99" s="36">
        <v>516301490726336</v>
      </c>
      <c r="H99" s="43">
        <v>1</v>
      </c>
      <c r="I99" s="44">
        <v>0</v>
      </c>
      <c r="J99" s="44">
        <v>1</v>
      </c>
      <c r="K99" s="50" t="s">
        <v>2659</v>
      </c>
      <c r="L99" s="51" t="s">
        <v>3056</v>
      </c>
      <c r="M99" s="52" t="s">
        <v>2851</v>
      </c>
      <c r="N99" s="28" t="s">
        <v>1643</v>
      </c>
      <c r="O99" s="28"/>
      <c r="P99" s="28"/>
      <c r="Q99" s="30" t="s">
        <v>1643</v>
      </c>
      <c r="R99" s="31"/>
      <c r="S99" s="28"/>
      <c r="T99" s="32" t="s">
        <v>1883</v>
      </c>
      <c r="U99" s="33" t="s">
        <v>28</v>
      </c>
      <c r="V99" s="34"/>
    </row>
    <row r="100" ht="14.5" customHeight="1" spans="1:22">
      <c r="A100" s="18">
        <v>105</v>
      </c>
      <c r="B100" s="19" t="s">
        <v>19</v>
      </c>
      <c r="C100" s="44" t="s">
        <v>1043</v>
      </c>
      <c r="D100" s="55">
        <v>46228</v>
      </c>
      <c r="E100" s="22" t="s">
        <v>2649</v>
      </c>
      <c r="F100" s="49">
        <v>6000053422</v>
      </c>
      <c r="G100" s="36" t="s">
        <v>2721</v>
      </c>
      <c r="H100" s="43">
        <v>10</v>
      </c>
      <c r="I100" s="44">
        <v>10</v>
      </c>
      <c r="J100" s="44">
        <v>0</v>
      </c>
      <c r="K100" s="34" t="s">
        <v>22</v>
      </c>
      <c r="L100" s="49"/>
      <c r="M100" s="49"/>
      <c r="N100" s="28" t="s">
        <v>1643</v>
      </c>
      <c r="O100" s="28"/>
      <c r="P100" s="28"/>
      <c r="Q100" s="30" t="s">
        <v>1643</v>
      </c>
      <c r="R100" s="31"/>
      <c r="S100" s="28"/>
      <c r="T100" s="32"/>
      <c r="U100" s="32"/>
      <c r="V100" s="34"/>
    </row>
    <row r="101" ht="14.5" customHeight="1" spans="1:22">
      <c r="A101" s="18">
        <v>106</v>
      </c>
      <c r="B101" s="19" t="s">
        <v>19</v>
      </c>
      <c r="C101" s="44" t="s">
        <v>1043</v>
      </c>
      <c r="D101" s="55">
        <v>46228</v>
      </c>
      <c r="E101" s="22" t="s">
        <v>2649</v>
      </c>
      <c r="F101" s="49">
        <v>6000053422</v>
      </c>
      <c r="G101" s="36">
        <v>516301490726347</v>
      </c>
      <c r="H101" s="43">
        <v>1</v>
      </c>
      <c r="I101" s="44">
        <v>0</v>
      </c>
      <c r="J101" s="44">
        <v>1</v>
      </c>
      <c r="K101" s="34" t="s">
        <v>2664</v>
      </c>
      <c r="L101" s="52" t="s">
        <v>3038</v>
      </c>
      <c r="M101" s="52" t="s">
        <v>3064</v>
      </c>
      <c r="N101" s="28" t="s">
        <v>1643</v>
      </c>
      <c r="O101" s="28"/>
      <c r="P101" s="51" t="s">
        <v>2868</v>
      </c>
      <c r="Q101" s="30" t="s">
        <v>1643</v>
      </c>
      <c r="R101" s="31"/>
      <c r="S101" s="28"/>
      <c r="T101" s="32" t="s">
        <v>1671</v>
      </c>
      <c r="U101" s="33" t="s">
        <v>28</v>
      </c>
      <c r="V101" s="34"/>
    </row>
    <row r="102" ht="14.5" customHeight="1" spans="1:22">
      <c r="A102" s="18">
        <v>107</v>
      </c>
      <c r="B102" s="19" t="s">
        <v>19</v>
      </c>
      <c r="C102" s="44" t="s">
        <v>1043</v>
      </c>
      <c r="D102" s="55">
        <v>46228</v>
      </c>
      <c r="E102" s="22" t="s">
        <v>2649</v>
      </c>
      <c r="F102" s="49">
        <v>6000053422</v>
      </c>
      <c r="G102" s="36" t="s">
        <v>2722</v>
      </c>
      <c r="H102" s="43">
        <v>6</v>
      </c>
      <c r="I102" s="44">
        <v>6</v>
      </c>
      <c r="J102" s="44">
        <v>0</v>
      </c>
      <c r="K102" s="34" t="s">
        <v>22</v>
      </c>
      <c r="L102" s="49"/>
      <c r="M102" s="49"/>
      <c r="N102" s="28" t="s">
        <v>1643</v>
      </c>
      <c r="O102" s="28"/>
      <c r="P102" s="28"/>
      <c r="Q102" s="30" t="s">
        <v>1643</v>
      </c>
      <c r="R102" s="31"/>
      <c r="S102" s="28"/>
      <c r="T102" s="32"/>
      <c r="U102" s="32"/>
      <c r="V102" s="34"/>
    </row>
    <row r="103" ht="14.5" customHeight="1" spans="1:22">
      <c r="A103" s="18">
        <v>109</v>
      </c>
      <c r="B103" s="19" t="s">
        <v>19</v>
      </c>
      <c r="C103" s="44" t="s">
        <v>1043</v>
      </c>
      <c r="D103" s="55">
        <v>46230</v>
      </c>
      <c r="E103" s="22" t="s">
        <v>2649</v>
      </c>
      <c r="F103" s="49">
        <v>6000053422</v>
      </c>
      <c r="G103" s="36" t="s">
        <v>2723</v>
      </c>
      <c r="H103" s="43">
        <v>8</v>
      </c>
      <c r="I103" s="44">
        <v>8</v>
      </c>
      <c r="J103" s="44">
        <v>0</v>
      </c>
      <c r="K103" s="34" t="s">
        <v>22</v>
      </c>
      <c r="L103" s="49"/>
      <c r="M103" s="49"/>
      <c r="N103" s="28" t="s">
        <v>1643</v>
      </c>
      <c r="O103" s="28"/>
      <c r="P103" s="28"/>
      <c r="Q103" s="30" t="s">
        <v>1643</v>
      </c>
      <c r="R103" s="31"/>
      <c r="S103" s="28"/>
      <c r="T103" s="32"/>
      <c r="U103" s="32"/>
      <c r="V103" s="34"/>
    </row>
    <row r="104" ht="14.5" customHeight="1" spans="1:22">
      <c r="A104" s="18">
        <v>110</v>
      </c>
      <c r="B104" s="19" t="s">
        <v>19</v>
      </c>
      <c r="C104" s="44" t="s">
        <v>1043</v>
      </c>
      <c r="D104" s="55">
        <v>46230</v>
      </c>
      <c r="E104" s="22" t="s">
        <v>2649</v>
      </c>
      <c r="F104" s="49">
        <v>6000053422</v>
      </c>
      <c r="G104" s="36">
        <v>516301490726362</v>
      </c>
      <c r="H104" s="43">
        <v>1</v>
      </c>
      <c r="I104" s="44">
        <v>0</v>
      </c>
      <c r="J104" s="44">
        <v>1</v>
      </c>
      <c r="K104" s="34" t="s">
        <v>2724</v>
      </c>
      <c r="L104" s="52" t="s">
        <v>3038</v>
      </c>
      <c r="M104" s="49"/>
      <c r="N104" s="28" t="s">
        <v>1643</v>
      </c>
      <c r="O104" s="28"/>
      <c r="P104" s="28"/>
      <c r="Q104" s="30" t="s">
        <v>1643</v>
      </c>
      <c r="R104" s="31"/>
      <c r="S104" s="28"/>
      <c r="T104" s="32" t="s">
        <v>1772</v>
      </c>
      <c r="U104" s="33" t="s">
        <v>453</v>
      </c>
      <c r="V104" s="34"/>
    </row>
    <row r="105" ht="14.5" customHeight="1" spans="1:22">
      <c r="A105" s="18">
        <v>111</v>
      </c>
      <c r="B105" s="19" t="s">
        <v>19</v>
      </c>
      <c r="C105" s="44" t="s">
        <v>1043</v>
      </c>
      <c r="D105" s="55">
        <v>46230</v>
      </c>
      <c r="E105" s="22" t="s">
        <v>2649</v>
      </c>
      <c r="F105" s="49">
        <v>6000053422</v>
      </c>
      <c r="G105" s="36">
        <v>516301490726363</v>
      </c>
      <c r="H105" s="43">
        <v>1</v>
      </c>
      <c r="I105" s="44">
        <v>0</v>
      </c>
      <c r="J105" s="44">
        <v>1</v>
      </c>
      <c r="K105" s="34" t="s">
        <v>2725</v>
      </c>
      <c r="L105" s="52" t="s">
        <v>3038</v>
      </c>
      <c r="M105" s="52" t="s">
        <v>3064</v>
      </c>
      <c r="N105" s="28" t="s">
        <v>1643</v>
      </c>
      <c r="O105" s="28"/>
      <c r="P105" s="28"/>
      <c r="Q105" s="30" t="s">
        <v>1643</v>
      </c>
      <c r="R105" s="31"/>
      <c r="S105" s="28"/>
      <c r="T105" s="32" t="s">
        <v>1671</v>
      </c>
      <c r="U105" s="33" t="s">
        <v>28</v>
      </c>
      <c r="V105" s="34"/>
    </row>
    <row r="106" ht="14.5" customHeight="1" spans="1:22">
      <c r="A106" s="18">
        <v>113</v>
      </c>
      <c r="B106" s="19" t="s">
        <v>19</v>
      </c>
      <c r="C106" s="44" t="s">
        <v>1043</v>
      </c>
      <c r="D106" s="55">
        <v>46231</v>
      </c>
      <c r="E106" s="22" t="s">
        <v>2649</v>
      </c>
      <c r="F106" s="49">
        <v>6000053422</v>
      </c>
      <c r="G106" s="36">
        <v>516301490726364</v>
      </c>
      <c r="H106" s="43">
        <v>1</v>
      </c>
      <c r="I106" s="44">
        <v>1</v>
      </c>
      <c r="J106" s="44">
        <v>0</v>
      </c>
      <c r="K106" s="34" t="s">
        <v>22</v>
      </c>
      <c r="L106" s="49"/>
      <c r="M106" s="49"/>
      <c r="N106" s="28" t="s">
        <v>1643</v>
      </c>
      <c r="O106" s="28"/>
      <c r="P106" s="28"/>
      <c r="Q106" s="30" t="s">
        <v>1643</v>
      </c>
      <c r="R106" s="31"/>
      <c r="S106" s="28"/>
      <c r="T106" s="32"/>
      <c r="U106" s="32"/>
      <c r="V106" s="34"/>
    </row>
    <row r="107" ht="14.5" customHeight="1" spans="1:22">
      <c r="A107" s="18">
        <v>114</v>
      </c>
      <c r="B107" s="19" t="s">
        <v>19</v>
      </c>
      <c r="C107" s="44" t="s">
        <v>1043</v>
      </c>
      <c r="D107" s="55">
        <v>46231</v>
      </c>
      <c r="E107" s="22" t="s">
        <v>2649</v>
      </c>
      <c r="F107" s="49">
        <v>6000053422</v>
      </c>
      <c r="G107" s="36">
        <v>516301490726365</v>
      </c>
      <c r="H107" s="43">
        <v>1</v>
      </c>
      <c r="I107" s="44">
        <v>0</v>
      </c>
      <c r="J107" s="44">
        <v>1</v>
      </c>
      <c r="K107" s="34" t="s">
        <v>2726</v>
      </c>
      <c r="L107" s="49"/>
      <c r="M107" s="49"/>
      <c r="N107" s="28" t="s">
        <v>1643</v>
      </c>
      <c r="O107" s="28"/>
      <c r="P107" s="28"/>
      <c r="Q107" s="30" t="s">
        <v>1643</v>
      </c>
      <c r="R107" s="31"/>
      <c r="S107" s="28"/>
      <c r="T107" s="32" t="s">
        <v>443</v>
      </c>
      <c r="U107" s="33" t="s">
        <v>28</v>
      </c>
      <c r="V107" s="34"/>
    </row>
    <row r="108" ht="14.5" customHeight="1" spans="1:22">
      <c r="A108" s="18">
        <v>115</v>
      </c>
      <c r="B108" s="19" t="s">
        <v>19</v>
      </c>
      <c r="C108" s="44" t="s">
        <v>1043</v>
      </c>
      <c r="D108" s="55">
        <v>46231</v>
      </c>
      <c r="E108" s="22" t="s">
        <v>2649</v>
      </c>
      <c r="F108" s="49">
        <v>6000053422</v>
      </c>
      <c r="G108" s="36" t="s">
        <v>2727</v>
      </c>
      <c r="H108" s="43">
        <v>7</v>
      </c>
      <c r="I108" s="44">
        <v>7</v>
      </c>
      <c r="J108" s="44">
        <v>0</v>
      </c>
      <c r="K108" s="34" t="s">
        <v>22</v>
      </c>
      <c r="L108" s="49"/>
      <c r="M108" s="49"/>
      <c r="N108" s="28" t="s">
        <v>1643</v>
      </c>
      <c r="O108" s="28"/>
      <c r="P108" s="28"/>
      <c r="Q108" s="30" t="s">
        <v>1643</v>
      </c>
      <c r="R108" s="31"/>
      <c r="S108" s="28"/>
      <c r="T108" s="32"/>
      <c r="U108" s="32"/>
      <c r="V108" s="34"/>
    </row>
    <row r="109" ht="14.5" customHeight="1" spans="1:22">
      <c r="A109" s="18">
        <v>116</v>
      </c>
      <c r="B109" s="19" t="s">
        <v>19</v>
      </c>
      <c r="C109" s="44" t="s">
        <v>1043</v>
      </c>
      <c r="D109" s="55">
        <v>46231</v>
      </c>
      <c r="E109" s="22" t="s">
        <v>2649</v>
      </c>
      <c r="F109" s="49">
        <v>6000053422</v>
      </c>
      <c r="G109" s="36">
        <v>516301490726373</v>
      </c>
      <c r="H109" s="43">
        <v>1</v>
      </c>
      <c r="I109" s="44">
        <v>0</v>
      </c>
      <c r="J109" s="44">
        <v>1</v>
      </c>
      <c r="K109" s="34" t="s">
        <v>2664</v>
      </c>
      <c r="L109" s="52" t="s">
        <v>3038</v>
      </c>
      <c r="M109" s="52" t="s">
        <v>3064</v>
      </c>
      <c r="N109" s="28" t="s">
        <v>1643</v>
      </c>
      <c r="O109" s="28"/>
      <c r="P109" s="51" t="s">
        <v>2868</v>
      </c>
      <c r="Q109" s="30" t="s">
        <v>1643</v>
      </c>
      <c r="R109" s="31"/>
      <c r="S109" s="28"/>
      <c r="T109" s="32" t="s">
        <v>1671</v>
      </c>
      <c r="U109" s="33" t="s">
        <v>28</v>
      </c>
      <c r="V109" s="34"/>
    </row>
    <row r="110" ht="14.5" customHeight="1" spans="1:22">
      <c r="A110" s="18">
        <v>117</v>
      </c>
      <c r="B110" s="19" t="s">
        <v>19</v>
      </c>
      <c r="C110" s="44" t="s">
        <v>1043</v>
      </c>
      <c r="D110" s="55">
        <v>46231</v>
      </c>
      <c r="E110" s="22" t="s">
        <v>2649</v>
      </c>
      <c r="F110" s="49">
        <v>6000053422</v>
      </c>
      <c r="G110" s="36" t="s">
        <v>2728</v>
      </c>
      <c r="H110" s="43">
        <v>2</v>
      </c>
      <c r="I110" s="44">
        <v>2</v>
      </c>
      <c r="J110" s="44">
        <v>0</v>
      </c>
      <c r="K110" s="34" t="s">
        <v>22</v>
      </c>
      <c r="L110" s="49"/>
      <c r="M110" s="49"/>
      <c r="N110" s="28" t="s">
        <v>1643</v>
      </c>
      <c r="O110" s="28"/>
      <c r="P110" s="28"/>
      <c r="Q110" s="30" t="s">
        <v>1643</v>
      </c>
      <c r="R110" s="31"/>
      <c r="S110" s="28"/>
      <c r="T110" s="32"/>
      <c r="U110" s="32"/>
      <c r="V110" s="34"/>
    </row>
    <row r="111" ht="14.5" customHeight="1" spans="1:22">
      <c r="A111" s="18">
        <v>118</v>
      </c>
      <c r="B111" s="19" t="s">
        <v>19</v>
      </c>
      <c r="C111" s="44" t="s">
        <v>1043</v>
      </c>
      <c r="D111" s="55">
        <v>46231</v>
      </c>
      <c r="E111" s="22" t="s">
        <v>2649</v>
      </c>
      <c r="F111" s="49">
        <v>6000053422</v>
      </c>
      <c r="G111" s="36">
        <v>516301490726376</v>
      </c>
      <c r="H111" s="43">
        <v>1</v>
      </c>
      <c r="I111" s="44">
        <v>0</v>
      </c>
      <c r="J111" s="44">
        <v>1</v>
      </c>
      <c r="K111" s="34" t="s">
        <v>2714</v>
      </c>
      <c r="L111" s="52" t="s">
        <v>3038</v>
      </c>
      <c r="M111" s="52" t="s">
        <v>3064</v>
      </c>
      <c r="N111" s="28" t="s">
        <v>1643</v>
      </c>
      <c r="O111" s="28"/>
      <c r="P111" s="51" t="s">
        <v>2868</v>
      </c>
      <c r="Q111" s="30" t="s">
        <v>1643</v>
      </c>
      <c r="R111" s="31"/>
      <c r="S111" s="28"/>
      <c r="T111" s="32" t="s">
        <v>1671</v>
      </c>
      <c r="U111" s="33" t="s">
        <v>28</v>
      </c>
      <c r="V111" s="34"/>
    </row>
    <row r="112" ht="14.5" customHeight="1" spans="1:22">
      <c r="A112" s="18">
        <v>119</v>
      </c>
      <c r="B112" s="19" t="s">
        <v>19</v>
      </c>
      <c r="C112" s="44" t="s">
        <v>1043</v>
      </c>
      <c r="D112" s="55">
        <v>46231</v>
      </c>
      <c r="E112" s="22" t="s">
        <v>2649</v>
      </c>
      <c r="F112" s="49">
        <v>6000053422</v>
      </c>
      <c r="G112" s="36">
        <v>516301490726377</v>
      </c>
      <c r="H112" s="43">
        <v>1</v>
      </c>
      <c r="I112" s="44">
        <v>0</v>
      </c>
      <c r="J112" s="44">
        <v>1</v>
      </c>
      <c r="K112" s="34" t="s">
        <v>2714</v>
      </c>
      <c r="L112" s="52" t="s">
        <v>3038</v>
      </c>
      <c r="M112" s="52" t="s">
        <v>3064</v>
      </c>
      <c r="N112" s="28" t="s">
        <v>1643</v>
      </c>
      <c r="O112" s="28"/>
      <c r="P112" s="51" t="s">
        <v>2868</v>
      </c>
      <c r="Q112" s="30" t="s">
        <v>1643</v>
      </c>
      <c r="R112" s="31"/>
      <c r="S112" s="28"/>
      <c r="T112" s="32" t="s">
        <v>1671</v>
      </c>
      <c r="U112" s="33" t="s">
        <v>28</v>
      </c>
      <c r="V112" s="34"/>
    </row>
    <row r="113" ht="14.5" customHeight="1" spans="1:22">
      <c r="A113" s="18">
        <v>120</v>
      </c>
      <c r="B113" s="19" t="s">
        <v>19</v>
      </c>
      <c r="C113" s="44" t="s">
        <v>1043</v>
      </c>
      <c r="D113" s="55">
        <v>46231</v>
      </c>
      <c r="E113" s="22" t="s">
        <v>2649</v>
      </c>
      <c r="F113" s="49">
        <v>6000053422</v>
      </c>
      <c r="G113" s="36" t="s">
        <v>2729</v>
      </c>
      <c r="H113" s="43">
        <v>4</v>
      </c>
      <c r="I113" s="44">
        <v>4</v>
      </c>
      <c r="J113" s="44">
        <v>0</v>
      </c>
      <c r="K113" s="34" t="s">
        <v>22</v>
      </c>
      <c r="L113" s="49"/>
      <c r="M113" s="49"/>
      <c r="N113" s="28" t="s">
        <v>1643</v>
      </c>
      <c r="O113" s="28"/>
      <c r="P113" s="28"/>
      <c r="Q113" s="30" t="s">
        <v>1643</v>
      </c>
      <c r="R113" s="31"/>
      <c r="S113" s="28"/>
      <c r="T113" s="32"/>
      <c r="U113" s="32"/>
      <c r="V113" s="34"/>
    </row>
    <row r="114" ht="14.5" customHeight="1" spans="1:22">
      <c r="A114" s="18">
        <v>122</v>
      </c>
      <c r="B114" s="19" t="s">
        <v>19</v>
      </c>
      <c r="C114" s="44" t="s">
        <v>1043</v>
      </c>
      <c r="D114" s="55">
        <v>46234</v>
      </c>
      <c r="E114" s="22" t="s">
        <v>2649</v>
      </c>
      <c r="F114" s="49">
        <v>6000053422</v>
      </c>
      <c r="G114" s="36" t="s">
        <v>2730</v>
      </c>
      <c r="H114" s="43">
        <v>8</v>
      </c>
      <c r="I114" s="44">
        <v>8</v>
      </c>
      <c r="J114" s="44">
        <v>0</v>
      </c>
      <c r="K114" s="34" t="s">
        <v>22</v>
      </c>
      <c r="L114" s="22"/>
      <c r="M114" s="22"/>
      <c r="N114" s="28" t="s">
        <v>1643</v>
      </c>
      <c r="O114" s="28"/>
      <c r="P114" s="28"/>
      <c r="Q114" s="30" t="s">
        <v>1643</v>
      </c>
      <c r="R114" s="31"/>
      <c r="S114" s="28"/>
      <c r="T114" s="32"/>
      <c r="U114" s="32"/>
      <c r="V114" s="34"/>
    </row>
    <row r="115" ht="14.5" customHeight="1" spans="1:22">
      <c r="A115" s="18">
        <v>123</v>
      </c>
      <c r="B115" s="19" t="s">
        <v>19</v>
      </c>
      <c r="C115" s="44" t="s">
        <v>1043</v>
      </c>
      <c r="D115" s="55">
        <v>46234</v>
      </c>
      <c r="E115" s="22" t="s">
        <v>2649</v>
      </c>
      <c r="F115" s="49">
        <v>6000053422</v>
      </c>
      <c r="G115" s="36">
        <v>516301490726390</v>
      </c>
      <c r="H115" s="43">
        <v>1</v>
      </c>
      <c r="I115" s="44">
        <v>0</v>
      </c>
      <c r="J115" s="44">
        <v>1</v>
      </c>
      <c r="K115" s="34" t="s">
        <v>2664</v>
      </c>
      <c r="L115" s="52" t="s">
        <v>3038</v>
      </c>
      <c r="M115" s="52" t="s">
        <v>3064</v>
      </c>
      <c r="N115" s="28" t="s">
        <v>1643</v>
      </c>
      <c r="O115" s="28"/>
      <c r="P115" s="51" t="s">
        <v>2868</v>
      </c>
      <c r="Q115" s="30" t="s">
        <v>1643</v>
      </c>
      <c r="R115" s="31"/>
      <c r="S115" s="28"/>
      <c r="T115" s="32" t="s">
        <v>1671</v>
      </c>
      <c r="U115" s="33" t="s">
        <v>28</v>
      </c>
      <c r="V115" s="34"/>
    </row>
    <row r="116" ht="14.5" customHeight="1" spans="1:22">
      <c r="A116" s="18">
        <v>124</v>
      </c>
      <c r="B116" s="19" t="s">
        <v>19</v>
      </c>
      <c r="C116" s="44" t="s">
        <v>1043</v>
      </c>
      <c r="D116" s="55">
        <v>46234</v>
      </c>
      <c r="E116" s="22" t="s">
        <v>2649</v>
      </c>
      <c r="F116" s="49">
        <v>6000053422</v>
      </c>
      <c r="G116" s="36" t="s">
        <v>2731</v>
      </c>
      <c r="H116" s="43">
        <v>3</v>
      </c>
      <c r="I116" s="44">
        <v>3</v>
      </c>
      <c r="J116" s="44">
        <v>0</v>
      </c>
      <c r="K116" s="34" t="s">
        <v>22</v>
      </c>
      <c r="L116" s="22"/>
      <c r="M116" s="22"/>
      <c r="N116" s="28" t="s">
        <v>1643</v>
      </c>
      <c r="O116" s="28"/>
      <c r="P116" s="28"/>
      <c r="Q116" s="30" t="s">
        <v>1643</v>
      </c>
      <c r="R116" s="31"/>
      <c r="S116" s="28"/>
      <c r="T116" s="32"/>
      <c r="U116" s="32"/>
      <c r="V116" s="34"/>
    </row>
    <row r="117" ht="14.5" customHeight="1" spans="1:22">
      <c r="A117" s="18">
        <v>125</v>
      </c>
      <c r="B117" s="19" t="s">
        <v>19</v>
      </c>
      <c r="C117" s="44" t="s">
        <v>1043</v>
      </c>
      <c r="D117" s="55">
        <v>46234</v>
      </c>
      <c r="E117" s="22" t="s">
        <v>2649</v>
      </c>
      <c r="F117" s="49">
        <v>6000053422</v>
      </c>
      <c r="G117" s="36">
        <v>516301490726394</v>
      </c>
      <c r="H117" s="43">
        <v>1</v>
      </c>
      <c r="I117" s="44">
        <v>0</v>
      </c>
      <c r="J117" s="44">
        <v>1</v>
      </c>
      <c r="K117" s="50" t="s">
        <v>2682</v>
      </c>
      <c r="L117" s="52" t="s">
        <v>3038</v>
      </c>
      <c r="M117" s="52" t="s">
        <v>3064</v>
      </c>
      <c r="N117" s="28" t="s">
        <v>1643</v>
      </c>
      <c r="O117" s="28"/>
      <c r="P117" s="28"/>
      <c r="Q117" s="30" t="s">
        <v>1643</v>
      </c>
      <c r="R117" s="31"/>
      <c r="S117" s="28"/>
      <c r="T117" s="32" t="s">
        <v>1671</v>
      </c>
      <c r="U117" s="33" t="s">
        <v>28</v>
      </c>
      <c r="V117" s="34"/>
    </row>
    <row r="118" ht="14.5" customHeight="1" spans="1:22">
      <c r="A118" s="18">
        <v>126</v>
      </c>
      <c r="B118" s="19" t="s">
        <v>19</v>
      </c>
      <c r="C118" s="44" t="s">
        <v>1043</v>
      </c>
      <c r="D118" s="55">
        <v>46234</v>
      </c>
      <c r="E118" s="22" t="s">
        <v>2649</v>
      </c>
      <c r="F118" s="49">
        <v>6000053422</v>
      </c>
      <c r="G118" s="36">
        <v>516301490726395</v>
      </c>
      <c r="H118" s="43">
        <v>1</v>
      </c>
      <c r="I118" s="44">
        <v>0</v>
      </c>
      <c r="J118" s="44">
        <v>1</v>
      </c>
      <c r="K118" s="34" t="s">
        <v>2732</v>
      </c>
      <c r="L118" s="52" t="s">
        <v>3038</v>
      </c>
      <c r="M118" s="52" t="s">
        <v>3064</v>
      </c>
      <c r="N118" s="28" t="s">
        <v>1643</v>
      </c>
      <c r="O118" s="28"/>
      <c r="P118" s="28"/>
      <c r="Q118" s="30" t="s">
        <v>1643</v>
      </c>
      <c r="R118" s="31"/>
      <c r="S118" s="28"/>
      <c r="T118" s="32" t="s">
        <v>1671</v>
      </c>
      <c r="U118" s="33" t="s">
        <v>28</v>
      </c>
      <c r="V118" s="34"/>
    </row>
    <row r="119" ht="14.5" customHeight="1" spans="1:22">
      <c r="A119" s="18">
        <v>127</v>
      </c>
      <c r="B119" s="19" t="s">
        <v>19</v>
      </c>
      <c r="C119" s="44" t="s">
        <v>1043</v>
      </c>
      <c r="D119" s="55">
        <v>46234</v>
      </c>
      <c r="E119" s="22" t="s">
        <v>2649</v>
      </c>
      <c r="F119" s="49">
        <v>6000053422</v>
      </c>
      <c r="G119" s="36" t="s">
        <v>2733</v>
      </c>
      <c r="H119" s="43">
        <v>9</v>
      </c>
      <c r="I119" s="44">
        <v>9</v>
      </c>
      <c r="J119" s="44">
        <v>0</v>
      </c>
      <c r="K119" s="34" t="s">
        <v>22</v>
      </c>
      <c r="L119" s="22"/>
      <c r="M119" s="22"/>
      <c r="N119" s="28" t="s">
        <v>1643</v>
      </c>
      <c r="O119" s="28"/>
      <c r="P119" s="28"/>
      <c r="Q119" s="30" t="s">
        <v>1643</v>
      </c>
      <c r="R119" s="31"/>
      <c r="S119" s="28"/>
      <c r="T119" s="32"/>
      <c r="U119" s="32"/>
      <c r="V119" s="34"/>
    </row>
    <row r="120" ht="14.5" customHeight="1" spans="1:22">
      <c r="A120" s="18">
        <v>129</v>
      </c>
      <c r="B120" s="19" t="s">
        <v>19</v>
      </c>
      <c r="C120" s="44" t="s">
        <v>1043</v>
      </c>
      <c r="D120" s="55">
        <v>46237</v>
      </c>
      <c r="E120" s="22" t="s">
        <v>2649</v>
      </c>
      <c r="F120" s="49">
        <v>6000053422</v>
      </c>
      <c r="G120" s="36" t="s">
        <v>2734</v>
      </c>
      <c r="H120" s="43">
        <v>16</v>
      </c>
      <c r="I120" s="44">
        <v>16</v>
      </c>
      <c r="J120" s="44">
        <v>0</v>
      </c>
      <c r="K120" s="34" t="s">
        <v>22</v>
      </c>
      <c r="L120" s="22"/>
      <c r="M120" s="22"/>
      <c r="N120" s="28" t="s">
        <v>1643</v>
      </c>
      <c r="O120" s="28"/>
      <c r="P120" s="28"/>
      <c r="Q120" s="30" t="s">
        <v>1643</v>
      </c>
      <c r="R120" s="31"/>
      <c r="S120" s="28"/>
      <c r="T120" s="32"/>
      <c r="U120" s="32"/>
      <c r="V120" s="34"/>
    </row>
    <row r="121" ht="14.5" customHeight="1" spans="1:22">
      <c r="A121" s="18">
        <v>130</v>
      </c>
      <c r="B121" s="19" t="s">
        <v>19</v>
      </c>
      <c r="C121" s="44" t="s">
        <v>1043</v>
      </c>
      <c r="D121" s="55">
        <v>46239</v>
      </c>
      <c r="E121" s="22" t="s">
        <v>2649</v>
      </c>
      <c r="F121" s="49">
        <v>6000053422</v>
      </c>
      <c r="G121" s="36" t="s">
        <v>2735</v>
      </c>
      <c r="H121" s="43">
        <v>17</v>
      </c>
      <c r="I121" s="44">
        <v>17</v>
      </c>
      <c r="J121" s="44">
        <v>0</v>
      </c>
      <c r="K121" s="34" t="s">
        <v>22</v>
      </c>
      <c r="L121" s="49"/>
      <c r="M121" s="49"/>
      <c r="N121" s="28" t="s">
        <v>1643</v>
      </c>
      <c r="O121" s="28"/>
      <c r="P121" s="28"/>
      <c r="Q121" s="30" t="s">
        <v>1643</v>
      </c>
      <c r="R121" s="31"/>
      <c r="S121" s="28"/>
      <c r="T121" s="32"/>
      <c r="U121" s="32"/>
      <c r="V121" s="34"/>
    </row>
    <row r="122" ht="14.5" customHeight="1" spans="1:22">
      <c r="A122" s="18">
        <v>131</v>
      </c>
      <c r="B122" s="19" t="s">
        <v>19</v>
      </c>
      <c r="C122" s="44" t="s">
        <v>1043</v>
      </c>
      <c r="D122" s="55" t="s">
        <v>2736</v>
      </c>
      <c r="E122" s="22" t="s">
        <v>2649</v>
      </c>
      <c r="F122" s="49">
        <v>6000053422</v>
      </c>
      <c r="G122" s="36" t="s">
        <v>2737</v>
      </c>
      <c r="H122" s="43">
        <v>5</v>
      </c>
      <c r="I122" s="44">
        <v>5</v>
      </c>
      <c r="J122" s="44">
        <v>0</v>
      </c>
      <c r="K122" s="34" t="s">
        <v>22</v>
      </c>
      <c r="L122" s="49"/>
      <c r="M122" s="49"/>
      <c r="N122" s="28" t="s">
        <v>1643</v>
      </c>
      <c r="O122" s="28"/>
      <c r="P122" s="28"/>
      <c r="Q122" s="30" t="s">
        <v>1643</v>
      </c>
      <c r="R122" s="31"/>
      <c r="S122" s="28"/>
      <c r="T122" s="32"/>
      <c r="U122" s="32"/>
      <c r="V122" s="34"/>
    </row>
    <row r="123" ht="14.5" customHeight="1" spans="1:22">
      <c r="A123" s="18">
        <v>132</v>
      </c>
      <c r="B123" s="19" t="s">
        <v>19</v>
      </c>
      <c r="C123" s="44" t="s">
        <v>1043</v>
      </c>
      <c r="D123" s="55">
        <v>46241</v>
      </c>
      <c r="E123" s="22" t="s">
        <v>2649</v>
      </c>
      <c r="F123" s="49">
        <v>6000053422</v>
      </c>
      <c r="G123" s="36" t="s">
        <v>2738</v>
      </c>
      <c r="H123" s="43">
        <v>5</v>
      </c>
      <c r="I123" s="44">
        <v>5</v>
      </c>
      <c r="J123" s="44">
        <v>0</v>
      </c>
      <c r="K123" s="34" t="s">
        <v>22</v>
      </c>
      <c r="L123" s="22"/>
      <c r="M123" s="22"/>
      <c r="N123" s="28" t="s">
        <v>1643</v>
      </c>
      <c r="O123" s="28"/>
      <c r="P123" s="28"/>
      <c r="Q123" s="30" t="s">
        <v>1643</v>
      </c>
      <c r="R123" s="31"/>
      <c r="S123" s="28"/>
      <c r="T123" s="32"/>
      <c r="U123" s="32"/>
      <c r="V123" s="34"/>
    </row>
    <row r="124" ht="14.5" customHeight="1" spans="1:22">
      <c r="A124" s="18">
        <v>133</v>
      </c>
      <c r="B124" s="19" t="s">
        <v>19</v>
      </c>
      <c r="C124" s="44" t="s">
        <v>1043</v>
      </c>
      <c r="D124" s="55">
        <v>46241</v>
      </c>
      <c r="E124" s="22" t="s">
        <v>2649</v>
      </c>
      <c r="F124" s="49">
        <v>6000053422</v>
      </c>
      <c r="G124" s="36">
        <v>516301490826448</v>
      </c>
      <c r="H124" s="43">
        <v>1</v>
      </c>
      <c r="I124" s="44">
        <v>0</v>
      </c>
      <c r="J124" s="44">
        <v>1</v>
      </c>
      <c r="K124" s="34" t="s">
        <v>2739</v>
      </c>
      <c r="L124" s="52" t="s">
        <v>3038</v>
      </c>
      <c r="M124" s="52" t="s">
        <v>3064</v>
      </c>
      <c r="N124" s="28" t="s">
        <v>1643</v>
      </c>
      <c r="O124" s="28"/>
      <c r="P124" s="28"/>
      <c r="Q124" s="30" t="s">
        <v>1643</v>
      </c>
      <c r="R124" s="31"/>
      <c r="S124" s="28"/>
      <c r="T124" s="32" t="s">
        <v>1671</v>
      </c>
      <c r="U124" s="33" t="s">
        <v>28</v>
      </c>
      <c r="V124" s="34"/>
    </row>
    <row r="125" ht="14.5" customHeight="1" spans="1:22">
      <c r="A125" s="18">
        <v>134</v>
      </c>
      <c r="B125" s="19" t="s">
        <v>19</v>
      </c>
      <c r="C125" s="44" t="s">
        <v>1043</v>
      </c>
      <c r="D125" s="55">
        <v>46241</v>
      </c>
      <c r="E125" s="22" t="s">
        <v>2649</v>
      </c>
      <c r="F125" s="49">
        <v>6000053422</v>
      </c>
      <c r="G125" s="36" t="s">
        <v>2740</v>
      </c>
      <c r="H125" s="43">
        <v>2</v>
      </c>
      <c r="I125" s="44">
        <v>2</v>
      </c>
      <c r="J125" s="44">
        <v>0</v>
      </c>
      <c r="K125" s="34" t="s">
        <v>22</v>
      </c>
      <c r="L125" s="22"/>
      <c r="M125" s="22"/>
      <c r="N125" s="28" t="s">
        <v>1643</v>
      </c>
      <c r="O125" s="28"/>
      <c r="P125" s="28"/>
      <c r="Q125" s="30" t="s">
        <v>1643</v>
      </c>
      <c r="R125" s="31"/>
      <c r="S125" s="28"/>
      <c r="T125" s="32"/>
      <c r="U125" s="32"/>
      <c r="V125" s="34"/>
    </row>
    <row r="126" ht="14.5" customHeight="1" spans="1:22">
      <c r="A126" s="18">
        <v>135</v>
      </c>
      <c r="B126" s="19" t="s">
        <v>19</v>
      </c>
      <c r="C126" s="44" t="s">
        <v>1043</v>
      </c>
      <c r="D126" s="55">
        <v>46242</v>
      </c>
      <c r="E126" s="22" t="s">
        <v>2649</v>
      </c>
      <c r="F126" s="49">
        <v>6000053422</v>
      </c>
      <c r="G126" s="36" t="s">
        <v>2741</v>
      </c>
      <c r="H126" s="43">
        <v>12</v>
      </c>
      <c r="I126" s="44">
        <v>12</v>
      </c>
      <c r="J126" s="44">
        <v>0</v>
      </c>
      <c r="K126" s="34" t="s">
        <v>22</v>
      </c>
      <c r="L126" s="22"/>
      <c r="M126" s="22"/>
      <c r="N126" s="28" t="s">
        <v>1643</v>
      </c>
      <c r="O126" s="28"/>
      <c r="P126" s="28"/>
      <c r="Q126" s="30" t="s">
        <v>1643</v>
      </c>
      <c r="R126" s="31"/>
      <c r="S126" s="28"/>
      <c r="T126" s="32"/>
      <c r="U126" s="32"/>
      <c r="V126" s="34"/>
    </row>
    <row r="127" ht="14.5" customHeight="1" spans="1:22">
      <c r="A127" s="18">
        <v>136</v>
      </c>
      <c r="B127" s="19" t="s">
        <v>19</v>
      </c>
      <c r="C127" s="44" t="s">
        <v>1043</v>
      </c>
      <c r="D127" s="55">
        <v>46242</v>
      </c>
      <c r="E127" s="22" t="s">
        <v>2649</v>
      </c>
      <c r="F127" s="49">
        <v>6000053422</v>
      </c>
      <c r="G127" s="36">
        <v>516301490826463</v>
      </c>
      <c r="H127" s="43">
        <v>1</v>
      </c>
      <c r="I127" s="44">
        <v>0</v>
      </c>
      <c r="J127" s="44">
        <v>1</v>
      </c>
      <c r="K127" s="34" t="s">
        <v>2742</v>
      </c>
      <c r="L127" s="52" t="s">
        <v>3038</v>
      </c>
      <c r="M127" s="52" t="s">
        <v>3064</v>
      </c>
      <c r="N127" s="28" t="s">
        <v>1643</v>
      </c>
      <c r="O127" s="28"/>
      <c r="P127" s="28"/>
      <c r="Q127" s="30" t="s">
        <v>1643</v>
      </c>
      <c r="R127" s="31"/>
      <c r="S127" s="28"/>
      <c r="T127" s="32" t="s">
        <v>1671</v>
      </c>
      <c r="U127" s="33" t="s">
        <v>28</v>
      </c>
      <c r="V127" s="34"/>
    </row>
    <row r="128" ht="14.5" customHeight="1" spans="1:22">
      <c r="A128" s="18">
        <v>137</v>
      </c>
      <c r="B128" s="19" t="s">
        <v>19</v>
      </c>
      <c r="C128" s="44" t="s">
        <v>1043</v>
      </c>
      <c r="D128" s="55">
        <v>46242</v>
      </c>
      <c r="E128" s="22" t="s">
        <v>2649</v>
      </c>
      <c r="F128" s="49">
        <v>6000053422</v>
      </c>
      <c r="G128" s="36" t="s">
        <v>2743</v>
      </c>
      <c r="H128" s="43">
        <v>2</v>
      </c>
      <c r="I128" s="44">
        <v>2</v>
      </c>
      <c r="J128" s="44">
        <v>0</v>
      </c>
      <c r="K128" s="34" t="s">
        <v>22</v>
      </c>
      <c r="L128" s="22"/>
      <c r="M128" s="22"/>
      <c r="N128" s="28" t="s">
        <v>1643</v>
      </c>
      <c r="O128" s="28"/>
      <c r="P128" s="28"/>
      <c r="Q128" s="30" t="s">
        <v>1643</v>
      </c>
      <c r="R128" s="31"/>
      <c r="S128" s="28"/>
      <c r="T128" s="32"/>
      <c r="U128" s="32"/>
      <c r="V128" s="34"/>
    </row>
    <row r="129" ht="14.5" customHeight="1" spans="1:22">
      <c r="A129" s="18">
        <v>138</v>
      </c>
      <c r="B129" s="19" t="s">
        <v>19</v>
      </c>
      <c r="C129" s="44" t="s">
        <v>1043</v>
      </c>
      <c r="D129" s="55">
        <v>46242</v>
      </c>
      <c r="E129" s="22" t="s">
        <v>2649</v>
      </c>
      <c r="F129" s="49">
        <v>6000053422</v>
      </c>
      <c r="G129" s="36">
        <v>516301490826466</v>
      </c>
      <c r="H129" s="43">
        <v>1</v>
      </c>
      <c r="I129" s="44">
        <v>0</v>
      </c>
      <c r="J129" s="44">
        <v>1</v>
      </c>
      <c r="K129" s="34" t="s">
        <v>2714</v>
      </c>
      <c r="L129" s="52" t="s">
        <v>3038</v>
      </c>
      <c r="M129" s="52" t="s">
        <v>3064</v>
      </c>
      <c r="N129" s="28" t="s">
        <v>1643</v>
      </c>
      <c r="O129" s="28"/>
      <c r="P129" s="51" t="s">
        <v>2868</v>
      </c>
      <c r="Q129" s="30" t="s">
        <v>1643</v>
      </c>
      <c r="R129" s="31"/>
      <c r="S129" s="28"/>
      <c r="T129" s="32" t="s">
        <v>1671</v>
      </c>
      <c r="U129" s="33" t="s">
        <v>28</v>
      </c>
      <c r="V129" s="34"/>
    </row>
    <row r="130" ht="14.5" customHeight="1" spans="1:22">
      <c r="A130" s="18">
        <v>139</v>
      </c>
      <c r="B130" s="19" t="s">
        <v>19</v>
      </c>
      <c r="C130" s="44" t="s">
        <v>1043</v>
      </c>
      <c r="D130" s="55">
        <v>46242</v>
      </c>
      <c r="E130" s="22" t="s">
        <v>2649</v>
      </c>
      <c r="F130" s="49">
        <v>6000053422</v>
      </c>
      <c r="G130" s="36" t="s">
        <v>2744</v>
      </c>
      <c r="H130" s="43">
        <v>4</v>
      </c>
      <c r="I130" s="44">
        <v>4</v>
      </c>
      <c r="J130" s="44">
        <v>0</v>
      </c>
      <c r="K130" s="34" t="s">
        <v>22</v>
      </c>
      <c r="L130" s="22"/>
      <c r="M130" s="22"/>
      <c r="N130" s="28" t="s">
        <v>1643</v>
      </c>
      <c r="O130" s="28"/>
      <c r="P130" s="28"/>
      <c r="Q130" s="30" t="s">
        <v>1643</v>
      </c>
      <c r="R130" s="31"/>
      <c r="S130" s="28"/>
      <c r="T130" s="32"/>
      <c r="U130" s="32"/>
      <c r="V130" s="34"/>
    </row>
    <row r="131" ht="14.5" customHeight="1" spans="1:22">
      <c r="A131" s="18">
        <v>140</v>
      </c>
      <c r="B131" s="19" t="s">
        <v>19</v>
      </c>
      <c r="C131" s="44" t="s">
        <v>1043</v>
      </c>
      <c r="D131" s="55">
        <v>46244</v>
      </c>
      <c r="E131" s="22" t="s">
        <v>2649</v>
      </c>
      <c r="F131" s="49">
        <v>6000053422</v>
      </c>
      <c r="G131" s="36">
        <v>516301490826471</v>
      </c>
      <c r="H131" s="43">
        <v>1</v>
      </c>
      <c r="I131" s="44">
        <v>0</v>
      </c>
      <c r="J131" s="44">
        <v>1</v>
      </c>
      <c r="K131" s="34" t="s">
        <v>2664</v>
      </c>
      <c r="L131" s="52" t="s">
        <v>3038</v>
      </c>
      <c r="M131" s="52" t="s">
        <v>3064</v>
      </c>
      <c r="N131" s="28" t="s">
        <v>1643</v>
      </c>
      <c r="O131" s="28"/>
      <c r="P131" s="51" t="s">
        <v>2868</v>
      </c>
      <c r="Q131" s="30" t="s">
        <v>1643</v>
      </c>
      <c r="R131" s="31"/>
      <c r="S131" s="28"/>
      <c r="T131" s="32" t="s">
        <v>1671</v>
      </c>
      <c r="U131" s="33" t="s">
        <v>28</v>
      </c>
      <c r="V131" s="34"/>
    </row>
    <row r="132" ht="14.5" customHeight="1" spans="1:22">
      <c r="A132" s="18">
        <v>141</v>
      </c>
      <c r="B132" s="19" t="s">
        <v>19</v>
      </c>
      <c r="C132" s="44" t="s">
        <v>1043</v>
      </c>
      <c r="D132" s="55">
        <v>46244</v>
      </c>
      <c r="E132" s="22" t="s">
        <v>2649</v>
      </c>
      <c r="F132" s="49">
        <v>6000053422</v>
      </c>
      <c r="G132" s="36" t="s">
        <v>2745</v>
      </c>
      <c r="H132" s="43">
        <v>3</v>
      </c>
      <c r="I132" s="44">
        <v>3</v>
      </c>
      <c r="J132" s="44">
        <v>0</v>
      </c>
      <c r="K132" s="56" t="s">
        <v>22</v>
      </c>
      <c r="L132" s="22"/>
      <c r="M132" s="22"/>
      <c r="N132" s="28" t="s">
        <v>1643</v>
      </c>
      <c r="O132" s="28"/>
      <c r="P132" s="28"/>
      <c r="Q132" s="30" t="s">
        <v>1643</v>
      </c>
      <c r="R132" s="31"/>
      <c r="S132" s="28"/>
      <c r="T132" s="32"/>
      <c r="U132" s="32"/>
      <c r="V132" s="34"/>
    </row>
    <row r="133" ht="14.5" customHeight="1" spans="1:22">
      <c r="A133" s="18">
        <v>142</v>
      </c>
      <c r="B133" s="19" t="s">
        <v>19</v>
      </c>
      <c r="C133" s="44" t="s">
        <v>1043</v>
      </c>
      <c r="D133" s="55">
        <v>46244</v>
      </c>
      <c r="E133" s="22" t="s">
        <v>2649</v>
      </c>
      <c r="F133" s="49">
        <v>6000053422</v>
      </c>
      <c r="G133" s="36">
        <v>516301490826475</v>
      </c>
      <c r="H133" s="43">
        <v>1</v>
      </c>
      <c r="I133" s="44">
        <v>0</v>
      </c>
      <c r="J133" s="44">
        <v>1</v>
      </c>
      <c r="K133" s="56" t="s">
        <v>2746</v>
      </c>
      <c r="L133" s="22"/>
      <c r="M133" s="22"/>
      <c r="N133" s="28" t="s">
        <v>1643</v>
      </c>
      <c r="O133" s="28"/>
      <c r="P133" s="28"/>
      <c r="Q133" s="30" t="s">
        <v>1643</v>
      </c>
      <c r="R133" s="31"/>
      <c r="S133" s="28"/>
      <c r="T133" s="32" t="s">
        <v>1671</v>
      </c>
      <c r="U133" s="33" t="s">
        <v>28</v>
      </c>
      <c r="V133" s="34"/>
    </row>
    <row r="134" ht="14.5" customHeight="1" spans="1:22">
      <c r="A134" s="18">
        <v>143</v>
      </c>
      <c r="B134" s="19" t="s">
        <v>19</v>
      </c>
      <c r="C134" s="44" t="s">
        <v>1043</v>
      </c>
      <c r="D134" s="55">
        <v>46244</v>
      </c>
      <c r="E134" s="22" t="s">
        <v>2649</v>
      </c>
      <c r="F134" s="49">
        <v>6000053422</v>
      </c>
      <c r="G134" s="36">
        <v>516301490826476</v>
      </c>
      <c r="H134" s="43">
        <v>1</v>
      </c>
      <c r="I134" s="44">
        <v>0</v>
      </c>
      <c r="J134" s="44">
        <v>1</v>
      </c>
      <c r="K134" s="50" t="s">
        <v>2659</v>
      </c>
      <c r="L134" s="51" t="s">
        <v>3056</v>
      </c>
      <c r="M134" s="52" t="s">
        <v>2851</v>
      </c>
      <c r="N134" s="28" t="s">
        <v>1643</v>
      </c>
      <c r="O134" s="28"/>
      <c r="P134" s="51" t="s">
        <v>3071</v>
      </c>
      <c r="Q134" s="30" t="s">
        <v>1643</v>
      </c>
      <c r="R134" s="31"/>
      <c r="S134" s="28"/>
      <c r="T134" s="32" t="s">
        <v>1883</v>
      </c>
      <c r="U134" s="33" t="s">
        <v>28</v>
      </c>
      <c r="V134" s="34"/>
    </row>
    <row r="135" ht="14.5" customHeight="1" spans="1:22">
      <c r="A135" s="18">
        <v>144</v>
      </c>
      <c r="B135" s="19" t="s">
        <v>19</v>
      </c>
      <c r="C135" s="44" t="s">
        <v>1043</v>
      </c>
      <c r="D135" s="55">
        <v>46244</v>
      </c>
      <c r="E135" s="22" t="s">
        <v>2649</v>
      </c>
      <c r="F135" s="49">
        <v>6000053422</v>
      </c>
      <c r="G135" s="36" t="s">
        <v>2747</v>
      </c>
      <c r="H135" s="43">
        <v>3</v>
      </c>
      <c r="I135" s="44">
        <v>3</v>
      </c>
      <c r="J135" s="44">
        <v>0</v>
      </c>
      <c r="K135" s="56" t="s">
        <v>22</v>
      </c>
      <c r="L135" s="22"/>
      <c r="M135" s="22"/>
      <c r="N135" s="28" t="s">
        <v>1643</v>
      </c>
      <c r="O135" s="28"/>
      <c r="P135" s="28"/>
      <c r="Q135" s="30" t="s">
        <v>1643</v>
      </c>
      <c r="R135" s="31"/>
      <c r="S135" s="28"/>
      <c r="T135" s="32"/>
      <c r="U135" s="32"/>
      <c r="V135" s="34"/>
    </row>
    <row r="136" ht="14.5" customHeight="1" spans="1:22">
      <c r="A136" s="18">
        <v>145</v>
      </c>
      <c r="B136" s="19" t="s">
        <v>19</v>
      </c>
      <c r="C136" s="44" t="s">
        <v>1043</v>
      </c>
      <c r="D136" s="55">
        <v>46244</v>
      </c>
      <c r="E136" s="22" t="s">
        <v>2649</v>
      </c>
      <c r="F136" s="49">
        <v>6000053422</v>
      </c>
      <c r="G136" s="36">
        <v>516301490826480</v>
      </c>
      <c r="H136" s="43">
        <v>1</v>
      </c>
      <c r="I136" s="44">
        <v>0</v>
      </c>
      <c r="J136" s="44">
        <v>1</v>
      </c>
      <c r="K136" s="50" t="s">
        <v>2682</v>
      </c>
      <c r="L136" s="22"/>
      <c r="M136" s="22"/>
      <c r="N136" s="28" t="s">
        <v>1643</v>
      </c>
      <c r="O136" s="28"/>
      <c r="P136" s="28"/>
      <c r="Q136" s="30" t="s">
        <v>1643</v>
      </c>
      <c r="R136" s="31"/>
      <c r="S136" s="28"/>
      <c r="T136" s="32" t="s">
        <v>1671</v>
      </c>
      <c r="U136" s="33" t="s">
        <v>28</v>
      </c>
      <c r="V136" s="34"/>
    </row>
    <row r="137" ht="14.5" customHeight="1" spans="1:22">
      <c r="A137" s="18">
        <v>146</v>
      </c>
      <c r="B137" s="19" t="s">
        <v>19</v>
      </c>
      <c r="C137" s="44" t="s">
        <v>1043</v>
      </c>
      <c r="D137" s="55">
        <v>46244</v>
      </c>
      <c r="E137" s="22" t="s">
        <v>2649</v>
      </c>
      <c r="F137" s="49">
        <v>6000053422</v>
      </c>
      <c r="G137" s="36" t="s">
        <v>2748</v>
      </c>
      <c r="H137" s="43">
        <v>10</v>
      </c>
      <c r="I137" s="44">
        <v>10</v>
      </c>
      <c r="J137" s="44">
        <v>0</v>
      </c>
      <c r="K137" s="56" t="s">
        <v>22</v>
      </c>
      <c r="L137" s="22"/>
      <c r="M137" s="22"/>
      <c r="N137" s="28" t="s">
        <v>1643</v>
      </c>
      <c r="O137" s="28"/>
      <c r="P137" s="28"/>
      <c r="Q137" s="30" t="s">
        <v>1643</v>
      </c>
      <c r="R137" s="31"/>
      <c r="S137" s="28"/>
      <c r="T137" s="32"/>
      <c r="U137" s="32"/>
      <c r="V137" s="34"/>
    </row>
    <row r="138" ht="14.5" customHeight="1" spans="1:22">
      <c r="A138" s="18">
        <v>147</v>
      </c>
      <c r="B138" s="19" t="s">
        <v>19</v>
      </c>
      <c r="C138" s="44" t="s">
        <v>1043</v>
      </c>
      <c r="D138" s="55">
        <v>46247</v>
      </c>
      <c r="E138" s="22" t="s">
        <v>2649</v>
      </c>
      <c r="F138" s="49">
        <v>6000053422</v>
      </c>
      <c r="G138" s="36">
        <v>516301490826491</v>
      </c>
      <c r="H138" s="43">
        <v>1</v>
      </c>
      <c r="I138" s="44">
        <v>0</v>
      </c>
      <c r="J138" s="44">
        <v>1</v>
      </c>
      <c r="K138" s="34" t="s">
        <v>2664</v>
      </c>
      <c r="L138" s="52" t="s">
        <v>3038</v>
      </c>
      <c r="M138" s="52" t="s">
        <v>3064</v>
      </c>
      <c r="N138" s="28" t="s">
        <v>1643</v>
      </c>
      <c r="O138" s="28"/>
      <c r="P138" s="51" t="s">
        <v>2868</v>
      </c>
      <c r="Q138" s="30" t="s">
        <v>1643</v>
      </c>
      <c r="R138" s="31"/>
      <c r="S138" s="28"/>
      <c r="T138" s="32" t="s">
        <v>1671</v>
      </c>
      <c r="U138" s="33" t="s">
        <v>28</v>
      </c>
      <c r="V138" s="34"/>
    </row>
    <row r="139" ht="14.5" customHeight="1" spans="1:22">
      <c r="A139" s="18">
        <v>148</v>
      </c>
      <c r="B139" s="19" t="s">
        <v>19</v>
      </c>
      <c r="C139" s="44" t="s">
        <v>1043</v>
      </c>
      <c r="D139" s="55">
        <v>46247</v>
      </c>
      <c r="E139" s="22" t="s">
        <v>2649</v>
      </c>
      <c r="F139" s="49">
        <v>6000053422</v>
      </c>
      <c r="G139" s="36" t="s">
        <v>2749</v>
      </c>
      <c r="H139" s="43">
        <v>4</v>
      </c>
      <c r="I139" s="44">
        <v>4</v>
      </c>
      <c r="J139" s="44">
        <v>0</v>
      </c>
      <c r="K139" s="34" t="s">
        <v>22</v>
      </c>
      <c r="L139" s="22"/>
      <c r="M139" s="22"/>
      <c r="N139" s="28" t="s">
        <v>1643</v>
      </c>
      <c r="O139" s="28"/>
      <c r="P139" s="28"/>
      <c r="Q139" s="30" t="s">
        <v>1643</v>
      </c>
      <c r="R139" s="31"/>
      <c r="S139" s="28"/>
      <c r="T139" s="32"/>
      <c r="U139" s="32"/>
      <c r="V139" s="34"/>
    </row>
    <row r="140" ht="14.5" customHeight="1" spans="1:22">
      <c r="A140" s="18">
        <v>149</v>
      </c>
      <c r="B140" s="19" t="s">
        <v>19</v>
      </c>
      <c r="C140" s="44" t="s">
        <v>1043</v>
      </c>
      <c r="D140" s="55">
        <v>46247</v>
      </c>
      <c r="E140" s="22" t="s">
        <v>2649</v>
      </c>
      <c r="F140" s="49">
        <v>6000053422</v>
      </c>
      <c r="G140" s="36">
        <v>516301490826496</v>
      </c>
      <c r="H140" s="43">
        <v>1</v>
      </c>
      <c r="I140" s="44">
        <v>0</v>
      </c>
      <c r="J140" s="44">
        <v>1</v>
      </c>
      <c r="K140" s="34" t="s">
        <v>2726</v>
      </c>
      <c r="L140" s="22"/>
      <c r="M140" s="22"/>
      <c r="N140" s="28" t="s">
        <v>1643</v>
      </c>
      <c r="O140" s="28"/>
      <c r="P140" s="28"/>
      <c r="Q140" s="30" t="s">
        <v>1643</v>
      </c>
      <c r="R140" s="31"/>
      <c r="S140" s="28"/>
      <c r="T140" s="32" t="s">
        <v>443</v>
      </c>
      <c r="U140" s="33" t="s">
        <v>28</v>
      </c>
      <c r="V140" s="34"/>
    </row>
    <row r="141" ht="14.5" customHeight="1" spans="1:22">
      <c r="A141" s="18">
        <v>150</v>
      </c>
      <c r="B141" s="19" t="s">
        <v>19</v>
      </c>
      <c r="C141" s="44" t="s">
        <v>1043</v>
      </c>
      <c r="D141" s="55">
        <v>46247</v>
      </c>
      <c r="E141" s="22" t="s">
        <v>2649</v>
      </c>
      <c r="F141" s="49">
        <v>6000053422</v>
      </c>
      <c r="G141" s="36" t="s">
        <v>2750</v>
      </c>
      <c r="H141" s="43">
        <v>3</v>
      </c>
      <c r="I141" s="44">
        <v>3</v>
      </c>
      <c r="J141" s="44">
        <v>0</v>
      </c>
      <c r="K141" s="34" t="s">
        <v>22</v>
      </c>
      <c r="L141" s="22"/>
      <c r="M141" s="22"/>
      <c r="N141" s="28" t="s">
        <v>1643</v>
      </c>
      <c r="O141" s="28"/>
      <c r="P141" s="28"/>
      <c r="Q141" s="30" t="s">
        <v>1643</v>
      </c>
      <c r="R141" s="31"/>
      <c r="S141" s="28"/>
      <c r="T141" s="32"/>
      <c r="U141" s="32"/>
      <c r="V141" s="34"/>
    </row>
    <row r="142" ht="14.5" customHeight="1" spans="1:22">
      <c r="A142" s="18">
        <v>151</v>
      </c>
      <c r="B142" s="19" t="s">
        <v>19</v>
      </c>
      <c r="C142" s="44" t="s">
        <v>1043</v>
      </c>
      <c r="D142" s="55">
        <v>46247</v>
      </c>
      <c r="E142" s="22" t="s">
        <v>2649</v>
      </c>
      <c r="F142" s="49">
        <v>6000053422</v>
      </c>
      <c r="G142" s="36">
        <v>516301490826500</v>
      </c>
      <c r="H142" s="43">
        <v>1</v>
      </c>
      <c r="I142" s="44">
        <v>0</v>
      </c>
      <c r="J142" s="44">
        <v>1</v>
      </c>
      <c r="K142" s="34" t="s">
        <v>2726</v>
      </c>
      <c r="L142" s="22"/>
      <c r="M142" s="22"/>
      <c r="N142" s="28" t="s">
        <v>1643</v>
      </c>
      <c r="O142" s="28"/>
      <c r="P142" s="28"/>
      <c r="Q142" s="30" t="s">
        <v>1643</v>
      </c>
      <c r="R142" s="31"/>
      <c r="S142" s="28"/>
      <c r="T142" s="32" t="s">
        <v>443</v>
      </c>
      <c r="U142" s="33" t="s">
        <v>28</v>
      </c>
      <c r="V142" s="34"/>
    </row>
    <row r="143" ht="14.5" customHeight="1" spans="1:22">
      <c r="A143" s="18">
        <v>152</v>
      </c>
      <c r="B143" s="19" t="s">
        <v>19</v>
      </c>
      <c r="C143" s="44" t="s">
        <v>1043</v>
      </c>
      <c r="D143" s="55">
        <v>46247</v>
      </c>
      <c r="E143" s="22" t="s">
        <v>2649</v>
      </c>
      <c r="F143" s="49">
        <v>6000053422</v>
      </c>
      <c r="G143" s="36" t="s">
        <v>2751</v>
      </c>
      <c r="H143" s="43">
        <v>8</v>
      </c>
      <c r="I143" s="44">
        <v>8</v>
      </c>
      <c r="J143" s="44">
        <v>0</v>
      </c>
      <c r="K143" s="34" t="s">
        <v>22</v>
      </c>
      <c r="L143" s="22"/>
      <c r="M143" s="22"/>
      <c r="N143" s="28" t="s">
        <v>1643</v>
      </c>
      <c r="O143" s="28"/>
      <c r="P143" s="28"/>
      <c r="Q143" s="30" t="s">
        <v>1643</v>
      </c>
      <c r="R143" s="31"/>
      <c r="S143" s="28"/>
      <c r="T143" s="32"/>
      <c r="U143" s="32"/>
      <c r="V143" s="34"/>
    </row>
    <row r="144" ht="14.5" customHeight="1" spans="1:22">
      <c r="A144" s="18">
        <v>155</v>
      </c>
      <c r="B144" s="19" t="s">
        <v>19</v>
      </c>
      <c r="C144" s="44" t="s">
        <v>1043</v>
      </c>
      <c r="D144" s="55">
        <v>46247</v>
      </c>
      <c r="E144" s="22" t="s">
        <v>2649</v>
      </c>
      <c r="F144" s="49">
        <v>6000053422</v>
      </c>
      <c r="G144" s="36">
        <v>516301490826509</v>
      </c>
      <c r="H144" s="43">
        <v>1</v>
      </c>
      <c r="I144" s="44">
        <v>0</v>
      </c>
      <c r="J144" s="44">
        <v>1</v>
      </c>
      <c r="K144" s="50" t="s">
        <v>2665</v>
      </c>
      <c r="L144" s="58"/>
      <c r="M144" s="52" t="s">
        <v>3064</v>
      </c>
      <c r="N144" s="28" t="s">
        <v>1643</v>
      </c>
      <c r="O144" s="28"/>
      <c r="P144" s="28"/>
      <c r="Q144" s="30" t="s">
        <v>1643</v>
      </c>
      <c r="R144" s="31"/>
      <c r="S144" s="28"/>
      <c r="T144" s="32" t="s">
        <v>1671</v>
      </c>
      <c r="U144" s="33" t="s">
        <v>28</v>
      </c>
      <c r="V144" s="34"/>
    </row>
    <row r="145" ht="14.5" customHeight="1" spans="1:22">
      <c r="A145" s="18">
        <v>156</v>
      </c>
      <c r="B145" s="19" t="s">
        <v>19</v>
      </c>
      <c r="C145" s="44" t="s">
        <v>1043</v>
      </c>
      <c r="D145" s="55">
        <v>46247</v>
      </c>
      <c r="E145" s="22" t="s">
        <v>2649</v>
      </c>
      <c r="F145" s="49">
        <v>6000053422</v>
      </c>
      <c r="G145" s="36" t="s">
        <v>2752</v>
      </c>
      <c r="H145" s="43">
        <v>10</v>
      </c>
      <c r="I145" s="44">
        <v>10</v>
      </c>
      <c r="J145" s="44">
        <v>0</v>
      </c>
      <c r="K145" s="34" t="s">
        <v>22</v>
      </c>
      <c r="L145" s="22"/>
      <c r="M145" s="22"/>
      <c r="N145" s="28" t="s">
        <v>1643</v>
      </c>
      <c r="O145" s="28"/>
      <c r="P145" s="28"/>
      <c r="Q145" s="30" t="s">
        <v>1643</v>
      </c>
      <c r="R145" s="31"/>
      <c r="S145" s="28"/>
      <c r="T145" s="32"/>
      <c r="U145" s="32"/>
      <c r="V145" s="34"/>
    </row>
    <row r="146" ht="14.5" customHeight="1" spans="1:22">
      <c r="A146" s="18">
        <v>158</v>
      </c>
      <c r="B146" s="19" t="s">
        <v>19</v>
      </c>
      <c r="C146" s="44" t="s">
        <v>1043</v>
      </c>
      <c r="D146" s="55">
        <v>46248</v>
      </c>
      <c r="E146" s="22" t="s">
        <v>2649</v>
      </c>
      <c r="F146" s="49">
        <v>6000053422</v>
      </c>
      <c r="G146" s="36">
        <v>516301490826520</v>
      </c>
      <c r="H146" s="43">
        <v>1</v>
      </c>
      <c r="I146" s="44">
        <v>1</v>
      </c>
      <c r="J146" s="44">
        <v>0</v>
      </c>
      <c r="K146" s="34" t="s">
        <v>22</v>
      </c>
      <c r="L146" s="22"/>
      <c r="M146" s="22"/>
      <c r="N146" s="28" t="s">
        <v>1643</v>
      </c>
      <c r="O146" s="28"/>
      <c r="P146" s="28"/>
      <c r="Q146" s="30" t="s">
        <v>1643</v>
      </c>
      <c r="R146" s="31"/>
      <c r="S146" s="28"/>
      <c r="T146" s="32"/>
      <c r="U146" s="32"/>
      <c r="V146" s="34"/>
    </row>
    <row r="147" ht="14.5" customHeight="1" spans="1:22">
      <c r="A147" s="18">
        <v>159</v>
      </c>
      <c r="B147" s="19" t="s">
        <v>19</v>
      </c>
      <c r="C147" s="44" t="s">
        <v>1043</v>
      </c>
      <c r="D147" s="55">
        <v>46248</v>
      </c>
      <c r="E147" s="22" t="s">
        <v>2649</v>
      </c>
      <c r="F147" s="49">
        <v>6000053422</v>
      </c>
      <c r="G147" s="36">
        <v>516301490826521</v>
      </c>
      <c r="H147" s="43">
        <v>1</v>
      </c>
      <c r="I147" s="44">
        <v>0</v>
      </c>
      <c r="J147" s="44">
        <v>1</v>
      </c>
      <c r="K147" s="34" t="s">
        <v>2753</v>
      </c>
      <c r="L147" s="52" t="s">
        <v>3038</v>
      </c>
      <c r="M147" s="52" t="s">
        <v>3064</v>
      </c>
      <c r="N147" s="28" t="s">
        <v>1643</v>
      </c>
      <c r="O147" s="34"/>
      <c r="P147" s="51" t="s">
        <v>2868</v>
      </c>
      <c r="Q147" s="30" t="s">
        <v>1643</v>
      </c>
      <c r="R147" s="49"/>
      <c r="S147" s="34"/>
      <c r="T147" s="32" t="s">
        <v>1671</v>
      </c>
      <c r="U147" s="33" t="s">
        <v>28</v>
      </c>
      <c r="V147" s="34"/>
    </row>
    <row r="148" ht="14.5" customHeight="1" spans="1:22">
      <c r="A148" s="18">
        <v>160</v>
      </c>
      <c r="B148" s="19" t="s">
        <v>19</v>
      </c>
      <c r="C148" s="44" t="s">
        <v>1043</v>
      </c>
      <c r="D148" s="55">
        <v>46248</v>
      </c>
      <c r="E148" s="22" t="s">
        <v>2649</v>
      </c>
      <c r="F148" s="49">
        <v>6000053422</v>
      </c>
      <c r="G148" s="36" t="s">
        <v>2754</v>
      </c>
      <c r="H148" s="43">
        <v>3</v>
      </c>
      <c r="I148" s="44">
        <v>3</v>
      </c>
      <c r="J148" s="44">
        <v>0</v>
      </c>
      <c r="K148" s="34" t="s">
        <v>22</v>
      </c>
      <c r="L148" s="22"/>
      <c r="M148" s="22"/>
      <c r="N148" s="28" t="s">
        <v>1643</v>
      </c>
      <c r="O148" s="28"/>
      <c r="P148" s="28"/>
      <c r="Q148" s="30" t="s">
        <v>1643</v>
      </c>
      <c r="R148" s="31"/>
      <c r="S148" s="28"/>
      <c r="T148" s="32"/>
      <c r="U148" s="32"/>
      <c r="V148" s="34"/>
    </row>
    <row r="149" ht="14.5" customHeight="1" spans="1:22">
      <c r="A149" s="18">
        <v>161</v>
      </c>
      <c r="B149" s="19" t="s">
        <v>19</v>
      </c>
      <c r="C149" s="44" t="s">
        <v>1043</v>
      </c>
      <c r="D149" s="55">
        <v>46248</v>
      </c>
      <c r="E149" s="22" t="s">
        <v>2649</v>
      </c>
      <c r="F149" s="49">
        <v>6000053422</v>
      </c>
      <c r="G149" s="36">
        <v>516301490826525</v>
      </c>
      <c r="H149" s="43">
        <v>1</v>
      </c>
      <c r="I149" s="44">
        <v>0</v>
      </c>
      <c r="J149" s="44">
        <v>1</v>
      </c>
      <c r="K149" s="50" t="s">
        <v>2659</v>
      </c>
      <c r="L149" s="51" t="s">
        <v>3056</v>
      </c>
      <c r="M149" s="52" t="s">
        <v>2851</v>
      </c>
      <c r="N149" s="28" t="s">
        <v>1643</v>
      </c>
      <c r="O149" s="28"/>
      <c r="P149" s="51" t="s">
        <v>3071</v>
      </c>
      <c r="Q149" s="30" t="s">
        <v>1643</v>
      </c>
      <c r="R149" s="31"/>
      <c r="S149" s="28"/>
      <c r="T149" s="32" t="s">
        <v>1883</v>
      </c>
      <c r="U149" s="33" t="s">
        <v>28</v>
      </c>
      <c r="V149" s="34"/>
    </row>
    <row r="150" ht="14.5" customHeight="1" spans="1:22">
      <c r="A150" s="18">
        <v>162</v>
      </c>
      <c r="B150" s="19" t="s">
        <v>19</v>
      </c>
      <c r="C150" s="44" t="s">
        <v>1043</v>
      </c>
      <c r="D150" s="55">
        <v>46248</v>
      </c>
      <c r="E150" s="22" t="s">
        <v>2649</v>
      </c>
      <c r="F150" s="49">
        <v>6000053422</v>
      </c>
      <c r="G150" s="36">
        <v>516301490826526</v>
      </c>
      <c r="H150" s="43">
        <v>1</v>
      </c>
      <c r="I150" s="44">
        <v>1</v>
      </c>
      <c r="J150" s="44">
        <v>0</v>
      </c>
      <c r="K150" s="34" t="s">
        <v>22</v>
      </c>
      <c r="L150" s="22"/>
      <c r="M150" s="22"/>
      <c r="N150" s="28" t="s">
        <v>1643</v>
      </c>
      <c r="O150" s="28"/>
      <c r="P150" s="28"/>
      <c r="Q150" s="30" t="s">
        <v>1643</v>
      </c>
      <c r="R150" s="31"/>
      <c r="S150" s="28"/>
      <c r="T150" s="32"/>
      <c r="U150" s="32"/>
      <c r="V150" s="34"/>
    </row>
    <row r="151" ht="14.5" customHeight="1" spans="1:22">
      <c r="A151" s="18">
        <v>163</v>
      </c>
      <c r="B151" s="19" t="s">
        <v>19</v>
      </c>
      <c r="C151" s="44" t="s">
        <v>1043</v>
      </c>
      <c r="D151" s="55">
        <v>46248</v>
      </c>
      <c r="E151" s="22" t="s">
        <v>2649</v>
      </c>
      <c r="F151" s="49">
        <v>6000053422</v>
      </c>
      <c r="G151" s="36">
        <v>516301490826527</v>
      </c>
      <c r="H151" s="43">
        <v>1</v>
      </c>
      <c r="I151" s="44">
        <v>0</v>
      </c>
      <c r="J151" s="44">
        <v>1</v>
      </c>
      <c r="K151" s="50" t="s">
        <v>2665</v>
      </c>
      <c r="L151" s="22"/>
      <c r="M151" s="52" t="s">
        <v>3064</v>
      </c>
      <c r="N151" s="28" t="s">
        <v>1643</v>
      </c>
      <c r="O151" s="28"/>
      <c r="P151" s="28"/>
      <c r="Q151" s="30" t="s">
        <v>1643</v>
      </c>
      <c r="R151" s="31"/>
      <c r="S151" s="28"/>
      <c r="T151" s="32" t="s">
        <v>1671</v>
      </c>
      <c r="U151" s="33" t="s">
        <v>28</v>
      </c>
      <c r="V151" s="34"/>
    </row>
    <row r="152" ht="14.5" customHeight="1" spans="1:22">
      <c r="A152" s="18">
        <v>164</v>
      </c>
      <c r="B152" s="19" t="s">
        <v>19</v>
      </c>
      <c r="C152" s="44" t="s">
        <v>1043</v>
      </c>
      <c r="D152" s="55">
        <v>46248</v>
      </c>
      <c r="E152" s="22" t="s">
        <v>2649</v>
      </c>
      <c r="F152" s="49">
        <v>6000053422</v>
      </c>
      <c r="G152" s="36" t="s">
        <v>2755</v>
      </c>
      <c r="H152" s="43">
        <v>2</v>
      </c>
      <c r="I152" s="44">
        <v>2</v>
      </c>
      <c r="J152" s="44">
        <v>0</v>
      </c>
      <c r="K152" s="34" t="s">
        <v>22</v>
      </c>
      <c r="L152" s="22"/>
      <c r="M152" s="22"/>
      <c r="N152" s="28" t="s">
        <v>1643</v>
      </c>
      <c r="O152" s="28"/>
      <c r="P152" s="28"/>
      <c r="Q152" s="30" t="s">
        <v>1643</v>
      </c>
      <c r="R152" s="31"/>
      <c r="S152" s="28"/>
      <c r="T152" s="32"/>
      <c r="U152" s="32"/>
      <c r="V152" s="34"/>
    </row>
    <row r="153" ht="14.5" customHeight="1" spans="1:22">
      <c r="A153" s="18">
        <v>165</v>
      </c>
      <c r="B153" s="19" t="s">
        <v>19</v>
      </c>
      <c r="C153" s="44" t="s">
        <v>1043</v>
      </c>
      <c r="D153" s="55">
        <v>46248</v>
      </c>
      <c r="E153" s="22" t="s">
        <v>2649</v>
      </c>
      <c r="F153" s="49">
        <v>6000053422</v>
      </c>
      <c r="G153" s="36">
        <v>516301490826530</v>
      </c>
      <c r="H153" s="43">
        <v>1</v>
      </c>
      <c r="I153" s="44">
        <v>0</v>
      </c>
      <c r="J153" s="44">
        <v>1</v>
      </c>
      <c r="K153" s="34" t="s">
        <v>2714</v>
      </c>
      <c r="L153" s="52" t="s">
        <v>3038</v>
      </c>
      <c r="M153" s="52" t="s">
        <v>3064</v>
      </c>
      <c r="N153" s="28" t="s">
        <v>1643</v>
      </c>
      <c r="O153" s="28"/>
      <c r="P153" s="51" t="s">
        <v>2868</v>
      </c>
      <c r="Q153" s="30" t="s">
        <v>1643</v>
      </c>
      <c r="R153" s="31"/>
      <c r="S153" s="28"/>
      <c r="T153" s="32" t="s">
        <v>1671</v>
      </c>
      <c r="U153" s="33" t="s">
        <v>28</v>
      </c>
      <c r="V153" s="34"/>
    </row>
    <row r="154" ht="14.5" customHeight="1" spans="1:22">
      <c r="A154" s="18">
        <v>166</v>
      </c>
      <c r="B154" s="19" t="s">
        <v>19</v>
      </c>
      <c r="C154" s="44" t="s">
        <v>1043</v>
      </c>
      <c r="D154" s="55">
        <v>46248</v>
      </c>
      <c r="E154" s="22" t="s">
        <v>2649</v>
      </c>
      <c r="F154" s="49">
        <v>6000053422</v>
      </c>
      <c r="G154" s="36" t="s">
        <v>2756</v>
      </c>
      <c r="H154" s="43">
        <v>2</v>
      </c>
      <c r="I154" s="44">
        <v>2</v>
      </c>
      <c r="J154" s="44">
        <v>0</v>
      </c>
      <c r="K154" s="34" t="s">
        <v>22</v>
      </c>
      <c r="L154" s="22"/>
      <c r="M154" s="22"/>
      <c r="N154" s="28" t="s">
        <v>1643</v>
      </c>
      <c r="O154" s="34"/>
      <c r="P154" s="34"/>
      <c r="Q154" s="30" t="s">
        <v>1643</v>
      </c>
      <c r="R154" s="49"/>
      <c r="S154" s="34"/>
      <c r="T154" s="32"/>
      <c r="U154" s="59"/>
      <c r="V154" s="34"/>
    </row>
    <row r="155" ht="14.5" customHeight="1" spans="1:22">
      <c r="A155" s="18">
        <v>168</v>
      </c>
      <c r="B155" s="19" t="s">
        <v>19</v>
      </c>
      <c r="C155" s="44" t="s">
        <v>1043</v>
      </c>
      <c r="D155" s="55">
        <v>46253</v>
      </c>
      <c r="E155" s="22" t="s">
        <v>2649</v>
      </c>
      <c r="F155" s="49">
        <v>6000053422</v>
      </c>
      <c r="G155" s="36">
        <v>516301490826533</v>
      </c>
      <c r="H155" s="60">
        <v>1</v>
      </c>
      <c r="I155" s="61">
        <v>1</v>
      </c>
      <c r="J155" s="61">
        <v>0</v>
      </c>
      <c r="K155" s="28" t="s">
        <v>22</v>
      </c>
      <c r="L155" s="31"/>
      <c r="M155" s="31"/>
      <c r="N155" s="28" t="s">
        <v>1643</v>
      </c>
      <c r="O155" s="28"/>
      <c r="P155" s="28"/>
      <c r="Q155" s="30" t="s">
        <v>1643</v>
      </c>
      <c r="R155" s="31"/>
      <c r="S155" s="28"/>
      <c r="T155" s="32"/>
      <c r="U155" s="32"/>
      <c r="V155" s="34"/>
    </row>
    <row r="156" ht="14.5" customHeight="1" spans="1:22">
      <c r="A156" s="18">
        <v>169</v>
      </c>
      <c r="B156" s="19" t="s">
        <v>19</v>
      </c>
      <c r="C156" s="44" t="s">
        <v>1043</v>
      </c>
      <c r="D156" s="55">
        <v>46253</v>
      </c>
      <c r="E156" s="22" t="s">
        <v>2649</v>
      </c>
      <c r="F156" s="49">
        <v>6000053422</v>
      </c>
      <c r="G156" s="36">
        <v>516301490826534</v>
      </c>
      <c r="H156" s="60">
        <v>1</v>
      </c>
      <c r="I156" s="61">
        <v>1</v>
      </c>
      <c r="J156" s="61">
        <v>0</v>
      </c>
      <c r="K156" s="28" t="s">
        <v>22</v>
      </c>
      <c r="L156" s="31"/>
      <c r="M156" s="31"/>
      <c r="N156" s="28" t="s">
        <v>1643</v>
      </c>
      <c r="O156" s="28"/>
      <c r="P156" s="28"/>
      <c r="Q156" s="30" t="s">
        <v>1643</v>
      </c>
      <c r="R156" s="31"/>
      <c r="S156" s="28"/>
      <c r="T156" s="32"/>
      <c r="U156" s="32"/>
      <c r="V156" s="34"/>
    </row>
    <row r="157" ht="14.5" customHeight="1" spans="1:22">
      <c r="A157" s="18">
        <v>170</v>
      </c>
      <c r="B157" s="19" t="s">
        <v>19</v>
      </c>
      <c r="C157" s="44" t="s">
        <v>1043</v>
      </c>
      <c r="D157" s="55">
        <v>46253</v>
      </c>
      <c r="E157" s="22" t="s">
        <v>2649</v>
      </c>
      <c r="F157" s="49">
        <v>6000053422</v>
      </c>
      <c r="G157" s="36">
        <v>516301490826535</v>
      </c>
      <c r="H157" s="60">
        <v>1</v>
      </c>
      <c r="I157" s="61">
        <v>1</v>
      </c>
      <c r="J157" s="61">
        <v>0</v>
      </c>
      <c r="K157" s="28" t="s">
        <v>22</v>
      </c>
      <c r="L157" s="31"/>
      <c r="M157" s="31"/>
      <c r="N157" s="28" t="s">
        <v>1643</v>
      </c>
      <c r="O157" s="28"/>
      <c r="P157" s="28"/>
      <c r="Q157" s="30" t="s">
        <v>1643</v>
      </c>
      <c r="R157" s="31"/>
      <c r="S157" s="28"/>
      <c r="T157" s="32"/>
      <c r="U157" s="32"/>
      <c r="V157" s="34"/>
    </row>
    <row r="158" ht="14.5" customHeight="1" spans="1:22">
      <c r="A158" s="18">
        <v>171</v>
      </c>
      <c r="B158" s="19" t="s">
        <v>19</v>
      </c>
      <c r="C158" s="44" t="s">
        <v>1043</v>
      </c>
      <c r="D158" s="55">
        <v>46253</v>
      </c>
      <c r="E158" s="22" t="s">
        <v>2649</v>
      </c>
      <c r="F158" s="49">
        <v>6000053422</v>
      </c>
      <c r="G158" s="36">
        <v>516301490826536</v>
      </c>
      <c r="H158" s="60">
        <v>1</v>
      </c>
      <c r="I158" s="61">
        <v>0</v>
      </c>
      <c r="J158" s="61">
        <v>1</v>
      </c>
      <c r="K158" s="50" t="s">
        <v>2659</v>
      </c>
      <c r="L158" s="51" t="s">
        <v>3056</v>
      </c>
      <c r="M158" s="52" t="s">
        <v>2851</v>
      </c>
      <c r="N158" s="28" t="s">
        <v>1643</v>
      </c>
      <c r="O158" s="28"/>
      <c r="P158" s="51" t="s">
        <v>3071</v>
      </c>
      <c r="Q158" s="30" t="s">
        <v>1643</v>
      </c>
      <c r="R158" s="31"/>
      <c r="S158" s="28"/>
      <c r="T158" s="32" t="s">
        <v>1883</v>
      </c>
      <c r="U158" s="33" t="s">
        <v>28</v>
      </c>
      <c r="V158" s="34"/>
    </row>
    <row r="159" ht="14.5" customHeight="1" spans="1:22">
      <c r="A159" s="18">
        <v>172</v>
      </c>
      <c r="B159" s="19" t="s">
        <v>19</v>
      </c>
      <c r="C159" s="44" t="s">
        <v>1043</v>
      </c>
      <c r="D159" s="55">
        <v>46253</v>
      </c>
      <c r="E159" s="22" t="s">
        <v>2649</v>
      </c>
      <c r="F159" s="49">
        <v>6000053422</v>
      </c>
      <c r="G159" s="36" t="s">
        <v>2757</v>
      </c>
      <c r="H159" s="60">
        <v>2</v>
      </c>
      <c r="I159" s="61">
        <v>2</v>
      </c>
      <c r="J159" s="61">
        <v>0</v>
      </c>
      <c r="K159" s="28" t="s">
        <v>22</v>
      </c>
      <c r="L159" s="31"/>
      <c r="M159" s="31"/>
      <c r="N159" s="28" t="s">
        <v>1643</v>
      </c>
      <c r="O159" s="28"/>
      <c r="P159" s="28"/>
      <c r="Q159" s="30" t="s">
        <v>1643</v>
      </c>
      <c r="R159" s="31"/>
      <c r="S159" s="28"/>
      <c r="T159" s="32"/>
      <c r="U159" s="32"/>
      <c r="V159" s="34"/>
    </row>
    <row r="160" ht="14.5" customHeight="1" spans="1:22">
      <c r="A160" s="18">
        <v>173</v>
      </c>
      <c r="B160" s="19" t="s">
        <v>19</v>
      </c>
      <c r="C160" s="44" t="s">
        <v>1043</v>
      </c>
      <c r="D160" s="55">
        <v>46253</v>
      </c>
      <c r="E160" s="22" t="s">
        <v>2649</v>
      </c>
      <c r="F160" s="49">
        <v>6000053422</v>
      </c>
      <c r="G160" s="36">
        <v>516301490826538</v>
      </c>
      <c r="H160" s="60">
        <v>1</v>
      </c>
      <c r="I160" s="61">
        <v>1</v>
      </c>
      <c r="J160" s="61">
        <v>0</v>
      </c>
      <c r="K160" s="28" t="s">
        <v>22</v>
      </c>
      <c r="L160" s="31"/>
      <c r="M160" s="31"/>
      <c r="N160" s="28" t="s">
        <v>1643</v>
      </c>
      <c r="O160" s="28"/>
      <c r="P160" s="28"/>
      <c r="Q160" s="30" t="s">
        <v>1643</v>
      </c>
      <c r="R160" s="31"/>
      <c r="S160" s="28"/>
      <c r="T160" s="32"/>
      <c r="U160" s="32"/>
      <c r="V160" s="34"/>
    </row>
    <row r="161" ht="14.5" customHeight="1" spans="1:22">
      <c r="A161" s="18">
        <v>174</v>
      </c>
      <c r="B161" s="19" t="s">
        <v>19</v>
      </c>
      <c r="C161" s="44" t="s">
        <v>1043</v>
      </c>
      <c r="D161" s="55">
        <v>46253</v>
      </c>
      <c r="E161" s="22" t="s">
        <v>2649</v>
      </c>
      <c r="F161" s="49">
        <v>6000053422</v>
      </c>
      <c r="G161" s="36">
        <v>516301490826539</v>
      </c>
      <c r="H161" s="60">
        <v>1</v>
      </c>
      <c r="I161" s="61">
        <v>0</v>
      </c>
      <c r="J161" s="61">
        <v>1</v>
      </c>
      <c r="K161" s="50" t="s">
        <v>2682</v>
      </c>
      <c r="L161" s="31"/>
      <c r="M161" s="52" t="s">
        <v>3064</v>
      </c>
      <c r="N161" s="28" t="s">
        <v>1643</v>
      </c>
      <c r="O161" s="28"/>
      <c r="P161" s="28"/>
      <c r="Q161" s="30" t="s">
        <v>1643</v>
      </c>
      <c r="R161" s="31"/>
      <c r="S161" s="28"/>
      <c r="T161" s="32" t="s">
        <v>1671</v>
      </c>
      <c r="U161" s="33" t="s">
        <v>28</v>
      </c>
      <c r="V161" s="34"/>
    </row>
    <row r="162" ht="14.5" customHeight="1" spans="1:22">
      <c r="A162" s="18">
        <v>175</v>
      </c>
      <c r="B162" s="19" t="s">
        <v>19</v>
      </c>
      <c r="C162" s="44" t="s">
        <v>1043</v>
      </c>
      <c r="D162" s="55">
        <v>46253</v>
      </c>
      <c r="E162" s="22" t="s">
        <v>2649</v>
      </c>
      <c r="F162" s="49">
        <v>6000053422</v>
      </c>
      <c r="G162" s="36">
        <v>516301490826540</v>
      </c>
      <c r="H162" s="60">
        <v>1</v>
      </c>
      <c r="I162" s="61">
        <v>0</v>
      </c>
      <c r="J162" s="61">
        <v>1</v>
      </c>
      <c r="K162" s="34" t="s">
        <v>2664</v>
      </c>
      <c r="L162" s="52" t="s">
        <v>3038</v>
      </c>
      <c r="M162" s="52" t="s">
        <v>3064</v>
      </c>
      <c r="N162" s="28" t="s">
        <v>1643</v>
      </c>
      <c r="O162" s="28"/>
      <c r="P162" s="51" t="s">
        <v>2868</v>
      </c>
      <c r="Q162" s="30" t="s">
        <v>1643</v>
      </c>
      <c r="R162" s="31"/>
      <c r="S162" s="28"/>
      <c r="T162" s="32" t="s">
        <v>1671</v>
      </c>
      <c r="U162" s="33" t="s">
        <v>28</v>
      </c>
      <c r="V162" s="34"/>
    </row>
    <row r="163" ht="14.5" customHeight="1" spans="1:22">
      <c r="A163" s="18">
        <v>176</v>
      </c>
      <c r="B163" s="19" t="s">
        <v>19</v>
      </c>
      <c r="C163" s="44" t="s">
        <v>1043</v>
      </c>
      <c r="D163" s="55">
        <v>46253</v>
      </c>
      <c r="E163" s="22" t="s">
        <v>2649</v>
      </c>
      <c r="F163" s="49">
        <v>6000053422</v>
      </c>
      <c r="G163" s="36" t="s">
        <v>2758</v>
      </c>
      <c r="H163" s="60">
        <v>8</v>
      </c>
      <c r="I163" s="61">
        <v>8</v>
      </c>
      <c r="J163" s="61">
        <v>0</v>
      </c>
      <c r="K163" s="28" t="s">
        <v>22</v>
      </c>
      <c r="L163" s="31"/>
      <c r="M163" s="31"/>
      <c r="N163" s="28" t="s">
        <v>1643</v>
      </c>
      <c r="O163" s="28"/>
      <c r="P163" s="28"/>
      <c r="Q163" s="30" t="s">
        <v>1643</v>
      </c>
      <c r="R163" s="31"/>
      <c r="S163" s="28"/>
      <c r="T163" s="32"/>
      <c r="U163" s="32"/>
      <c r="V163" s="34"/>
    </row>
    <row r="164" ht="14.5" customHeight="1" spans="1:22">
      <c r="A164" s="18">
        <v>177</v>
      </c>
      <c r="B164" s="19" t="s">
        <v>19</v>
      </c>
      <c r="C164" s="44" t="s">
        <v>1043</v>
      </c>
      <c r="D164" s="55">
        <v>46253</v>
      </c>
      <c r="E164" s="22" t="s">
        <v>2649</v>
      </c>
      <c r="F164" s="49">
        <v>6000053422</v>
      </c>
      <c r="G164" s="36">
        <v>516301490826542</v>
      </c>
      <c r="H164" s="60">
        <v>1</v>
      </c>
      <c r="I164" s="61">
        <v>1</v>
      </c>
      <c r="J164" s="61">
        <v>0</v>
      </c>
      <c r="K164" s="28" t="s">
        <v>22</v>
      </c>
      <c r="L164" s="31"/>
      <c r="M164" s="31"/>
      <c r="N164" s="28" t="s">
        <v>1643</v>
      </c>
      <c r="O164" s="28"/>
      <c r="P164" s="28"/>
      <c r="Q164" s="30" t="s">
        <v>1643</v>
      </c>
      <c r="R164" s="31"/>
      <c r="S164" s="28"/>
      <c r="T164" s="32"/>
      <c r="U164" s="32"/>
      <c r="V164" s="34"/>
    </row>
    <row r="165" ht="14.5" customHeight="1" spans="1:22">
      <c r="A165" s="18">
        <v>178</v>
      </c>
      <c r="B165" s="19" t="s">
        <v>19</v>
      </c>
      <c r="C165" s="44" t="s">
        <v>1043</v>
      </c>
      <c r="D165" s="55">
        <v>46253</v>
      </c>
      <c r="E165" s="22" t="s">
        <v>2649</v>
      </c>
      <c r="F165" s="49">
        <v>6000053422</v>
      </c>
      <c r="G165" s="36">
        <v>516301490826543</v>
      </c>
      <c r="H165" s="60">
        <v>1</v>
      </c>
      <c r="I165" s="61">
        <v>1</v>
      </c>
      <c r="J165" s="61">
        <v>0</v>
      </c>
      <c r="K165" s="28" t="s">
        <v>22</v>
      </c>
      <c r="L165" s="31"/>
      <c r="M165" s="31"/>
      <c r="N165" s="28" t="s">
        <v>1643</v>
      </c>
      <c r="O165" s="28"/>
      <c r="P165" s="28"/>
      <c r="Q165" s="30" t="s">
        <v>1643</v>
      </c>
      <c r="R165" s="31"/>
      <c r="S165" s="28"/>
      <c r="T165" s="32"/>
      <c r="U165" s="32"/>
      <c r="V165" s="34"/>
    </row>
    <row r="166" ht="14.5" customHeight="1" spans="1:22">
      <c r="A166" s="18">
        <v>179</v>
      </c>
      <c r="B166" s="19" t="s">
        <v>19</v>
      </c>
      <c r="C166" s="44" t="s">
        <v>1043</v>
      </c>
      <c r="D166" s="55">
        <v>46253</v>
      </c>
      <c r="E166" s="22" t="s">
        <v>2649</v>
      </c>
      <c r="F166" s="49">
        <v>6000053422</v>
      </c>
      <c r="G166" s="36">
        <v>516301490826544</v>
      </c>
      <c r="H166" s="60">
        <v>1</v>
      </c>
      <c r="I166" s="61">
        <v>1</v>
      </c>
      <c r="J166" s="61">
        <v>0</v>
      </c>
      <c r="K166" s="28" t="s">
        <v>22</v>
      </c>
      <c r="L166" s="31"/>
      <c r="M166" s="31"/>
      <c r="N166" s="28" t="s">
        <v>1643</v>
      </c>
      <c r="O166" s="28"/>
      <c r="P166" s="28"/>
      <c r="Q166" s="30" t="s">
        <v>1643</v>
      </c>
      <c r="R166" s="31"/>
      <c r="S166" s="28"/>
      <c r="T166" s="32"/>
      <c r="U166" s="32"/>
      <c r="V166" s="34"/>
    </row>
    <row r="167" ht="14.5" customHeight="1" spans="1:22">
      <c r="A167" s="18">
        <v>180</v>
      </c>
      <c r="B167" s="19" t="s">
        <v>19</v>
      </c>
      <c r="C167" s="44" t="s">
        <v>1043</v>
      </c>
      <c r="D167" s="55">
        <v>46253</v>
      </c>
      <c r="E167" s="22" t="s">
        <v>2649</v>
      </c>
      <c r="F167" s="49">
        <v>6000053422</v>
      </c>
      <c r="G167" s="36">
        <v>516301490826545</v>
      </c>
      <c r="H167" s="60">
        <v>1</v>
      </c>
      <c r="I167" s="61">
        <v>1</v>
      </c>
      <c r="J167" s="61">
        <v>0</v>
      </c>
      <c r="K167" s="28" t="s">
        <v>22</v>
      </c>
      <c r="L167" s="31"/>
      <c r="M167" s="31"/>
      <c r="N167" s="28" t="s">
        <v>1643</v>
      </c>
      <c r="O167" s="28"/>
      <c r="P167" s="28"/>
      <c r="Q167" s="30" t="s">
        <v>1643</v>
      </c>
      <c r="R167" s="31"/>
      <c r="S167" s="28"/>
      <c r="T167" s="32"/>
      <c r="U167" s="32"/>
      <c r="V167" s="34"/>
    </row>
    <row r="168" ht="14.5" customHeight="1" spans="1:22">
      <c r="A168" s="18">
        <v>181</v>
      </c>
      <c r="B168" s="19" t="s">
        <v>19</v>
      </c>
      <c r="C168" s="44" t="s">
        <v>1043</v>
      </c>
      <c r="D168" s="55">
        <v>46253</v>
      </c>
      <c r="E168" s="22" t="s">
        <v>2649</v>
      </c>
      <c r="F168" s="49">
        <v>6000053422</v>
      </c>
      <c r="G168" s="36">
        <v>516301490826546</v>
      </c>
      <c r="H168" s="60">
        <v>1</v>
      </c>
      <c r="I168" s="61">
        <v>1</v>
      </c>
      <c r="J168" s="61">
        <v>0</v>
      </c>
      <c r="K168" s="28" t="s">
        <v>22</v>
      </c>
      <c r="L168" s="31"/>
      <c r="M168" s="31"/>
      <c r="N168" s="28" t="s">
        <v>1643</v>
      </c>
      <c r="O168" s="28"/>
      <c r="P168" s="28"/>
      <c r="Q168" s="30" t="s">
        <v>1643</v>
      </c>
      <c r="R168" s="31"/>
      <c r="S168" s="28"/>
      <c r="T168" s="32"/>
      <c r="U168" s="32"/>
      <c r="V168" s="34"/>
    </row>
    <row r="169" ht="14.5" customHeight="1" spans="1:22">
      <c r="A169" s="18">
        <v>182</v>
      </c>
      <c r="B169" s="19" t="s">
        <v>19</v>
      </c>
      <c r="C169" s="44" t="s">
        <v>1043</v>
      </c>
      <c r="D169" s="55">
        <v>46253</v>
      </c>
      <c r="E169" s="22" t="s">
        <v>2649</v>
      </c>
      <c r="F169" s="49">
        <v>6000053422</v>
      </c>
      <c r="G169" s="36">
        <v>516301490826547</v>
      </c>
      <c r="H169" s="60">
        <v>1</v>
      </c>
      <c r="I169" s="61">
        <v>1</v>
      </c>
      <c r="J169" s="61">
        <v>0</v>
      </c>
      <c r="K169" s="28" t="s">
        <v>22</v>
      </c>
      <c r="L169" s="31"/>
      <c r="M169" s="31"/>
      <c r="N169" s="28" t="s">
        <v>1643</v>
      </c>
      <c r="O169" s="28"/>
      <c r="P169" s="28"/>
      <c r="Q169" s="30" t="s">
        <v>1643</v>
      </c>
      <c r="R169" s="31"/>
      <c r="S169" s="28"/>
      <c r="T169" s="32"/>
      <c r="U169" s="32"/>
      <c r="V169" s="34"/>
    </row>
    <row r="170" ht="14.5" customHeight="1" spans="1:22">
      <c r="A170" s="18">
        <v>183</v>
      </c>
      <c r="B170" s="19" t="s">
        <v>19</v>
      </c>
      <c r="C170" s="44" t="s">
        <v>1043</v>
      </c>
      <c r="D170" s="55">
        <v>46253</v>
      </c>
      <c r="E170" s="22" t="s">
        <v>2649</v>
      </c>
      <c r="F170" s="49">
        <v>6000053422</v>
      </c>
      <c r="G170" s="36">
        <v>516301490826548</v>
      </c>
      <c r="H170" s="60">
        <v>1</v>
      </c>
      <c r="I170" s="61">
        <v>1</v>
      </c>
      <c r="J170" s="61">
        <v>0</v>
      </c>
      <c r="K170" s="28" t="s">
        <v>22</v>
      </c>
      <c r="L170" s="31"/>
      <c r="M170" s="31"/>
      <c r="N170" s="28" t="s">
        <v>1643</v>
      </c>
      <c r="O170" s="28"/>
      <c r="P170" s="28"/>
      <c r="Q170" s="30" t="s">
        <v>1643</v>
      </c>
      <c r="R170" s="31"/>
      <c r="S170" s="28"/>
      <c r="T170" s="32"/>
      <c r="U170" s="32"/>
      <c r="V170" s="34"/>
    </row>
    <row r="171" ht="14.5" customHeight="1" spans="1:22">
      <c r="A171" s="18">
        <v>184</v>
      </c>
      <c r="B171" s="19" t="s">
        <v>19</v>
      </c>
      <c r="C171" s="44" t="s">
        <v>1043</v>
      </c>
      <c r="D171" s="55">
        <v>46258</v>
      </c>
      <c r="E171" s="22" t="s">
        <v>2649</v>
      </c>
      <c r="F171" s="49">
        <v>6000053422</v>
      </c>
      <c r="G171" s="36" t="s">
        <v>2759</v>
      </c>
      <c r="H171" s="43">
        <v>3</v>
      </c>
      <c r="I171" s="44">
        <v>3</v>
      </c>
      <c r="J171" s="44">
        <v>0</v>
      </c>
      <c r="K171" s="34" t="s">
        <v>22</v>
      </c>
      <c r="L171" s="49"/>
      <c r="M171" s="49"/>
      <c r="N171" s="28" t="s">
        <v>1643</v>
      </c>
      <c r="O171" s="34"/>
      <c r="P171" s="34"/>
      <c r="Q171" s="30" t="s">
        <v>1643</v>
      </c>
      <c r="R171" s="49"/>
      <c r="S171" s="34"/>
      <c r="T171" s="32"/>
      <c r="U171" s="59"/>
      <c r="V171" s="34"/>
    </row>
    <row r="172" ht="14.5" customHeight="1" spans="1:22">
      <c r="A172" s="18">
        <v>185</v>
      </c>
      <c r="B172" s="19" t="s">
        <v>19</v>
      </c>
      <c r="C172" s="44" t="s">
        <v>1043</v>
      </c>
      <c r="D172" s="55">
        <v>46258</v>
      </c>
      <c r="E172" s="22" t="s">
        <v>2649</v>
      </c>
      <c r="F172" s="49">
        <v>6000053422</v>
      </c>
      <c r="G172" s="36">
        <v>516301490826552</v>
      </c>
      <c r="H172" s="60">
        <v>1</v>
      </c>
      <c r="I172" s="61">
        <v>0</v>
      </c>
      <c r="J172" s="62">
        <v>1</v>
      </c>
      <c r="K172" s="28" t="s">
        <v>2760</v>
      </c>
      <c r="L172" s="52" t="s">
        <v>3038</v>
      </c>
      <c r="M172" s="52" t="s">
        <v>3064</v>
      </c>
      <c r="N172" s="28" t="s">
        <v>1643</v>
      </c>
      <c r="O172" s="28"/>
      <c r="P172" s="28"/>
      <c r="Q172" s="30" t="s">
        <v>1643</v>
      </c>
      <c r="R172" s="31"/>
      <c r="S172" s="28"/>
      <c r="T172" s="32" t="s">
        <v>1671</v>
      </c>
      <c r="U172" s="33" t="s">
        <v>28</v>
      </c>
      <c r="V172" s="34"/>
    </row>
    <row r="173" ht="14.5" customHeight="1" spans="1:22">
      <c r="A173" s="18">
        <v>186</v>
      </c>
      <c r="B173" s="19" t="s">
        <v>19</v>
      </c>
      <c r="C173" s="44" t="s">
        <v>1043</v>
      </c>
      <c r="D173" s="55">
        <v>46258</v>
      </c>
      <c r="E173" s="22" t="s">
        <v>2649</v>
      </c>
      <c r="F173" s="49">
        <v>6000053422</v>
      </c>
      <c r="G173" s="36">
        <v>516301490826553</v>
      </c>
      <c r="H173" s="60">
        <v>1</v>
      </c>
      <c r="I173" s="61">
        <v>0</v>
      </c>
      <c r="J173" s="61">
        <v>1</v>
      </c>
      <c r="K173" s="34" t="s">
        <v>2664</v>
      </c>
      <c r="L173" s="52" t="s">
        <v>3038</v>
      </c>
      <c r="M173" s="52" t="s">
        <v>3064</v>
      </c>
      <c r="N173" s="28" t="s">
        <v>1643</v>
      </c>
      <c r="O173" s="28"/>
      <c r="P173" s="51" t="s">
        <v>2868</v>
      </c>
      <c r="Q173" s="30" t="s">
        <v>1643</v>
      </c>
      <c r="R173" s="31"/>
      <c r="S173" s="28"/>
      <c r="T173" s="32" t="s">
        <v>1671</v>
      </c>
      <c r="U173" s="33" t="s">
        <v>28</v>
      </c>
      <c r="V173" s="34"/>
    </row>
    <row r="174" ht="14.5" customHeight="1" spans="1:22">
      <c r="A174" s="18">
        <v>187</v>
      </c>
      <c r="B174" s="19" t="s">
        <v>19</v>
      </c>
      <c r="C174" s="44" t="s">
        <v>1043</v>
      </c>
      <c r="D174" s="55">
        <v>46258</v>
      </c>
      <c r="E174" s="22" t="s">
        <v>2649</v>
      </c>
      <c r="F174" s="49">
        <v>6000053422</v>
      </c>
      <c r="G174" s="36">
        <v>516301490826554</v>
      </c>
      <c r="H174" s="60">
        <v>1</v>
      </c>
      <c r="I174" s="61">
        <v>1</v>
      </c>
      <c r="J174" s="61">
        <v>0</v>
      </c>
      <c r="K174" s="28" t="s">
        <v>22</v>
      </c>
      <c r="L174" s="31"/>
      <c r="M174" s="31"/>
      <c r="N174" s="28" t="s">
        <v>1643</v>
      </c>
      <c r="O174" s="28"/>
      <c r="P174" s="28"/>
      <c r="Q174" s="30" t="s">
        <v>1643</v>
      </c>
      <c r="R174" s="31"/>
      <c r="S174" s="28"/>
      <c r="T174" s="32"/>
      <c r="U174" s="32"/>
      <c r="V174" s="34"/>
    </row>
    <row r="175" ht="14.5" customHeight="1" spans="1:22">
      <c r="A175" s="18">
        <v>188</v>
      </c>
      <c r="B175" s="19" t="s">
        <v>19</v>
      </c>
      <c r="C175" s="44" t="s">
        <v>1043</v>
      </c>
      <c r="D175" s="55">
        <v>46258</v>
      </c>
      <c r="E175" s="22" t="s">
        <v>2649</v>
      </c>
      <c r="F175" s="49">
        <v>6000053422</v>
      </c>
      <c r="G175" s="36">
        <v>516301490826555</v>
      </c>
      <c r="H175" s="60">
        <v>1</v>
      </c>
      <c r="I175" s="61">
        <v>0</v>
      </c>
      <c r="J175" s="61">
        <v>1</v>
      </c>
      <c r="K175" s="28" t="s">
        <v>2700</v>
      </c>
      <c r="L175" s="52" t="s">
        <v>3038</v>
      </c>
      <c r="M175" s="52" t="s">
        <v>3064</v>
      </c>
      <c r="N175" s="28" t="s">
        <v>1643</v>
      </c>
      <c r="O175" s="28"/>
      <c r="P175" s="28"/>
      <c r="Q175" s="30" t="s">
        <v>1643</v>
      </c>
      <c r="R175" s="31"/>
      <c r="S175" s="28"/>
      <c r="T175" s="32" t="s">
        <v>1671</v>
      </c>
      <c r="U175" s="33" t="s">
        <v>28</v>
      </c>
      <c r="V175" s="34"/>
    </row>
    <row r="176" ht="14.5" customHeight="1" spans="1:22">
      <c r="A176" s="18">
        <v>189</v>
      </c>
      <c r="B176" s="19" t="s">
        <v>19</v>
      </c>
      <c r="C176" s="44" t="s">
        <v>1043</v>
      </c>
      <c r="D176" s="55">
        <v>46258</v>
      </c>
      <c r="E176" s="22" t="s">
        <v>2649</v>
      </c>
      <c r="F176" s="49">
        <v>6000053422</v>
      </c>
      <c r="G176" s="36" t="s">
        <v>2761</v>
      </c>
      <c r="H176" s="60">
        <v>2</v>
      </c>
      <c r="I176" s="61">
        <v>2</v>
      </c>
      <c r="J176" s="61">
        <v>0</v>
      </c>
      <c r="K176" s="28" t="s">
        <v>22</v>
      </c>
      <c r="L176" s="31"/>
      <c r="M176" s="31"/>
      <c r="N176" s="28" t="s">
        <v>1643</v>
      </c>
      <c r="O176" s="28"/>
      <c r="P176" s="28"/>
      <c r="Q176" s="30" t="s">
        <v>1643</v>
      </c>
      <c r="R176" s="31"/>
      <c r="S176" s="28"/>
      <c r="T176" s="32"/>
      <c r="U176" s="32"/>
      <c r="V176" s="34"/>
    </row>
    <row r="177" ht="14.5" customHeight="1" spans="1:22">
      <c r="A177" s="18">
        <v>190</v>
      </c>
      <c r="B177" s="19" t="s">
        <v>19</v>
      </c>
      <c r="C177" s="44" t="s">
        <v>1043</v>
      </c>
      <c r="D177" s="55">
        <v>46258</v>
      </c>
      <c r="E177" s="22" t="s">
        <v>2649</v>
      </c>
      <c r="F177" s="49">
        <v>6000053422</v>
      </c>
      <c r="G177" s="36">
        <v>516301490826558</v>
      </c>
      <c r="H177" s="60">
        <v>1</v>
      </c>
      <c r="I177" s="61">
        <v>0</v>
      </c>
      <c r="J177" s="61">
        <v>1</v>
      </c>
      <c r="K177" s="28" t="s">
        <v>2700</v>
      </c>
      <c r="L177" s="52" t="s">
        <v>3038</v>
      </c>
      <c r="M177" s="52" t="s">
        <v>3064</v>
      </c>
      <c r="N177" s="28" t="s">
        <v>1643</v>
      </c>
      <c r="O177" s="28"/>
      <c r="P177" s="28"/>
      <c r="Q177" s="30" t="s">
        <v>1643</v>
      </c>
      <c r="R177" s="31"/>
      <c r="S177" s="28"/>
      <c r="T177" s="32" t="s">
        <v>1671</v>
      </c>
      <c r="U177" s="33" t="s">
        <v>28</v>
      </c>
      <c r="V177" s="34"/>
    </row>
    <row r="178" ht="14.5" customHeight="1" spans="1:22">
      <c r="A178" s="18">
        <v>191</v>
      </c>
      <c r="B178" s="19" t="s">
        <v>19</v>
      </c>
      <c r="C178" s="44" t="s">
        <v>1043</v>
      </c>
      <c r="D178" s="55">
        <v>46258</v>
      </c>
      <c r="E178" s="22" t="s">
        <v>2649</v>
      </c>
      <c r="F178" s="49">
        <v>6000053422</v>
      </c>
      <c r="G178" s="36" t="s">
        <v>2762</v>
      </c>
      <c r="H178" s="60">
        <v>2</v>
      </c>
      <c r="I178" s="61">
        <v>2</v>
      </c>
      <c r="J178" s="61">
        <v>0</v>
      </c>
      <c r="K178" s="28" t="s">
        <v>22</v>
      </c>
      <c r="L178" s="31"/>
      <c r="M178" s="31"/>
      <c r="N178" s="28" t="s">
        <v>1643</v>
      </c>
      <c r="O178" s="28"/>
      <c r="P178" s="28"/>
      <c r="Q178" s="30" t="s">
        <v>1643</v>
      </c>
      <c r="R178" s="31"/>
      <c r="S178" s="28"/>
      <c r="T178" s="32"/>
      <c r="U178" s="32"/>
      <c r="V178" s="34"/>
    </row>
    <row r="179" ht="14.5" customHeight="1" spans="1:22">
      <c r="A179" s="18">
        <v>192</v>
      </c>
      <c r="B179" s="19" t="s">
        <v>19</v>
      </c>
      <c r="C179" s="44" t="s">
        <v>1043</v>
      </c>
      <c r="D179" s="55">
        <v>46258</v>
      </c>
      <c r="E179" s="49" t="s">
        <v>2649</v>
      </c>
      <c r="F179" s="49">
        <v>6000053422</v>
      </c>
      <c r="G179" s="36">
        <v>516301490826561</v>
      </c>
      <c r="H179" s="60">
        <v>1</v>
      </c>
      <c r="I179" s="61">
        <v>0</v>
      </c>
      <c r="J179" s="61">
        <v>1</v>
      </c>
      <c r="K179" s="28" t="s">
        <v>2760</v>
      </c>
      <c r="L179" s="52" t="s">
        <v>3038</v>
      </c>
      <c r="M179" s="52" t="s">
        <v>3064</v>
      </c>
      <c r="N179" s="28" t="s">
        <v>1643</v>
      </c>
      <c r="O179" s="28"/>
      <c r="P179" s="28"/>
      <c r="Q179" s="30" t="s">
        <v>1643</v>
      </c>
      <c r="R179" s="31"/>
      <c r="S179" s="28"/>
      <c r="T179" s="32" t="s">
        <v>1671</v>
      </c>
      <c r="U179" s="33" t="s">
        <v>28</v>
      </c>
      <c r="V179" s="34"/>
    </row>
    <row r="180" ht="14.5" customHeight="1" spans="1:22">
      <c r="A180" s="18">
        <v>193</v>
      </c>
      <c r="B180" s="19" t="s">
        <v>19</v>
      </c>
      <c r="C180" s="44" t="s">
        <v>1043</v>
      </c>
      <c r="D180" s="55">
        <v>46258</v>
      </c>
      <c r="E180" s="49" t="s">
        <v>2649</v>
      </c>
      <c r="F180" s="49">
        <v>6000053422</v>
      </c>
      <c r="G180" s="36">
        <v>516301490826562</v>
      </c>
      <c r="H180" s="60">
        <v>1</v>
      </c>
      <c r="I180" s="61">
        <v>0</v>
      </c>
      <c r="J180" s="61">
        <v>1</v>
      </c>
      <c r="K180" s="34" t="s">
        <v>2714</v>
      </c>
      <c r="L180" s="31"/>
      <c r="M180" s="31"/>
      <c r="N180" s="28" t="s">
        <v>1643</v>
      </c>
      <c r="O180" s="28"/>
      <c r="P180" s="28"/>
      <c r="Q180" s="30" t="s">
        <v>1643</v>
      </c>
      <c r="R180" s="31"/>
      <c r="S180" s="28"/>
      <c r="T180" s="32" t="s">
        <v>1671</v>
      </c>
      <c r="U180" s="33" t="s">
        <v>28</v>
      </c>
      <c r="V180" s="34"/>
    </row>
    <row r="181" ht="14.5" customHeight="1" spans="1:22">
      <c r="A181" s="18">
        <v>194</v>
      </c>
      <c r="B181" s="19" t="s">
        <v>19</v>
      </c>
      <c r="C181" s="44" t="s">
        <v>1043</v>
      </c>
      <c r="D181" s="55">
        <v>46260</v>
      </c>
      <c r="E181" s="49" t="s">
        <v>2649</v>
      </c>
      <c r="F181" s="49">
        <v>6000053422</v>
      </c>
      <c r="G181" s="36" t="s">
        <v>2763</v>
      </c>
      <c r="H181" s="60">
        <v>21</v>
      </c>
      <c r="I181" s="61">
        <v>21</v>
      </c>
      <c r="J181" s="61">
        <v>0</v>
      </c>
      <c r="K181" s="28" t="s">
        <v>22</v>
      </c>
      <c r="L181" s="31"/>
      <c r="M181" s="31"/>
      <c r="N181" s="28" t="s">
        <v>1643</v>
      </c>
      <c r="O181" s="28"/>
      <c r="P181" s="28"/>
      <c r="Q181" s="30" t="s">
        <v>1643</v>
      </c>
      <c r="R181" s="31"/>
      <c r="S181" s="28"/>
      <c r="T181" s="32"/>
      <c r="U181" s="32"/>
      <c r="V181" s="34"/>
    </row>
    <row r="182" ht="14.5" customHeight="1" spans="1:22">
      <c r="A182" s="18">
        <v>195</v>
      </c>
      <c r="B182" s="19" t="s">
        <v>19</v>
      </c>
      <c r="C182" s="44" t="s">
        <v>1043</v>
      </c>
      <c r="D182" s="55">
        <v>46260</v>
      </c>
      <c r="E182" s="22" t="s">
        <v>2649</v>
      </c>
      <c r="F182" s="49">
        <v>6000053422</v>
      </c>
      <c r="G182" s="36">
        <v>516301490826584</v>
      </c>
      <c r="H182" s="60">
        <v>1</v>
      </c>
      <c r="I182" s="61">
        <v>0</v>
      </c>
      <c r="J182" s="61">
        <v>1</v>
      </c>
      <c r="K182" s="28" t="s">
        <v>2764</v>
      </c>
      <c r="L182" s="31"/>
      <c r="M182" s="31"/>
      <c r="N182" s="28" t="s">
        <v>1643</v>
      </c>
      <c r="O182" s="28"/>
      <c r="P182" s="28"/>
      <c r="Q182" s="30" t="s">
        <v>1643</v>
      </c>
      <c r="R182" s="31"/>
      <c r="S182" s="28"/>
      <c r="T182" s="32" t="s">
        <v>1883</v>
      </c>
      <c r="U182" s="33" t="s">
        <v>28</v>
      </c>
      <c r="V182" s="34"/>
    </row>
    <row r="183" ht="14.5" customHeight="1" spans="1:22">
      <c r="A183" s="18">
        <v>196</v>
      </c>
      <c r="B183" s="19" t="s">
        <v>19</v>
      </c>
      <c r="C183" s="44" t="s">
        <v>1043</v>
      </c>
      <c r="D183" s="55">
        <v>46260</v>
      </c>
      <c r="E183" s="22" t="s">
        <v>2649</v>
      </c>
      <c r="F183" s="49">
        <v>6000053422</v>
      </c>
      <c r="G183" s="36">
        <v>516301490826585</v>
      </c>
      <c r="H183" s="60">
        <v>1</v>
      </c>
      <c r="I183" s="61">
        <v>0</v>
      </c>
      <c r="J183" s="61">
        <v>1</v>
      </c>
      <c r="K183" s="34" t="s">
        <v>2664</v>
      </c>
      <c r="L183" s="52" t="s">
        <v>3038</v>
      </c>
      <c r="M183" s="52" t="s">
        <v>3064</v>
      </c>
      <c r="N183" s="28" t="s">
        <v>1643</v>
      </c>
      <c r="O183" s="28"/>
      <c r="P183" s="51" t="s">
        <v>2868</v>
      </c>
      <c r="Q183" s="30" t="s">
        <v>1643</v>
      </c>
      <c r="R183" s="31"/>
      <c r="S183" s="28"/>
      <c r="T183" s="32" t="s">
        <v>1671</v>
      </c>
      <c r="U183" s="33" t="s">
        <v>28</v>
      </c>
      <c r="V183" s="34"/>
    </row>
    <row r="184" ht="14.5" customHeight="1" spans="1:22">
      <c r="A184" s="18">
        <v>197</v>
      </c>
      <c r="B184" s="19" t="s">
        <v>19</v>
      </c>
      <c r="C184" s="44" t="s">
        <v>1043</v>
      </c>
      <c r="D184" s="55">
        <v>46260</v>
      </c>
      <c r="E184" s="22" t="s">
        <v>2649</v>
      </c>
      <c r="F184" s="49">
        <v>6000053422</v>
      </c>
      <c r="G184" s="36">
        <v>516301490826586</v>
      </c>
      <c r="H184" s="60">
        <v>1</v>
      </c>
      <c r="I184" s="61">
        <v>1</v>
      </c>
      <c r="J184" s="61">
        <v>0</v>
      </c>
      <c r="K184" s="28" t="s">
        <v>22</v>
      </c>
      <c r="L184" s="31"/>
      <c r="M184" s="31"/>
      <c r="N184" s="28" t="s">
        <v>1643</v>
      </c>
      <c r="O184" s="28"/>
      <c r="P184" s="28"/>
      <c r="Q184" s="30" t="s">
        <v>1643</v>
      </c>
      <c r="R184" s="31"/>
      <c r="S184" s="28"/>
      <c r="T184" s="32"/>
      <c r="U184" s="32"/>
      <c r="V184" s="34"/>
    </row>
    <row r="185" ht="14.5" customHeight="1" spans="1:22">
      <c r="A185" s="18">
        <v>198</v>
      </c>
      <c r="B185" s="19" t="s">
        <v>19</v>
      </c>
      <c r="C185" s="44" t="s">
        <v>1043</v>
      </c>
      <c r="D185" s="55">
        <v>46260</v>
      </c>
      <c r="E185" s="22" t="s">
        <v>2649</v>
      </c>
      <c r="F185" s="49">
        <v>6000053422</v>
      </c>
      <c r="G185" s="36">
        <v>516301490826587</v>
      </c>
      <c r="H185" s="60">
        <v>1</v>
      </c>
      <c r="I185" s="61">
        <v>0</v>
      </c>
      <c r="J185" s="61">
        <v>1</v>
      </c>
      <c r="K185" s="50" t="s">
        <v>2659</v>
      </c>
      <c r="L185" s="51" t="s">
        <v>3056</v>
      </c>
      <c r="M185" s="52" t="s">
        <v>2851</v>
      </c>
      <c r="N185" s="28" t="s">
        <v>1643</v>
      </c>
      <c r="O185" s="28"/>
      <c r="P185" s="28"/>
      <c r="Q185" s="30" t="s">
        <v>1643</v>
      </c>
      <c r="R185" s="31"/>
      <c r="S185" s="28"/>
      <c r="T185" s="32" t="s">
        <v>1883</v>
      </c>
      <c r="U185" s="33" t="s">
        <v>28</v>
      </c>
      <c r="V185" s="34"/>
    </row>
    <row r="186" ht="14.5" customHeight="1" spans="1:22">
      <c r="A186" s="18">
        <v>199</v>
      </c>
      <c r="B186" s="19" t="s">
        <v>19</v>
      </c>
      <c r="C186" s="44" t="s">
        <v>1043</v>
      </c>
      <c r="D186" s="55">
        <v>46260</v>
      </c>
      <c r="E186" s="22" t="s">
        <v>2649</v>
      </c>
      <c r="F186" s="49">
        <v>6000053422</v>
      </c>
      <c r="G186" s="36" t="s">
        <v>2765</v>
      </c>
      <c r="H186" s="60">
        <v>3</v>
      </c>
      <c r="I186" s="61">
        <v>3</v>
      </c>
      <c r="J186" s="61">
        <v>0</v>
      </c>
      <c r="K186" s="28" t="s">
        <v>22</v>
      </c>
      <c r="L186" s="31"/>
      <c r="M186" s="31"/>
      <c r="N186" s="28" t="s">
        <v>1643</v>
      </c>
      <c r="O186" s="28"/>
      <c r="P186" s="28"/>
      <c r="Q186" s="30" t="s">
        <v>1643</v>
      </c>
      <c r="R186" s="31"/>
      <c r="S186" s="28"/>
      <c r="T186" s="32"/>
      <c r="U186" s="32"/>
      <c r="V186" s="34"/>
    </row>
    <row r="187" ht="14.5" customHeight="1" spans="1:22">
      <c r="A187" s="18">
        <v>200</v>
      </c>
      <c r="B187" s="19" t="s">
        <v>19</v>
      </c>
      <c r="C187" s="44" t="s">
        <v>1043</v>
      </c>
      <c r="D187" s="63">
        <v>46261</v>
      </c>
      <c r="E187" s="22" t="s">
        <v>2649</v>
      </c>
      <c r="F187" s="31">
        <v>6000053422</v>
      </c>
      <c r="G187" s="36">
        <v>516301490826591</v>
      </c>
      <c r="H187" s="60">
        <v>1</v>
      </c>
      <c r="I187" s="61">
        <v>0</v>
      </c>
      <c r="J187" s="61">
        <v>1</v>
      </c>
      <c r="K187" s="34" t="s">
        <v>2664</v>
      </c>
      <c r="L187" s="52" t="s">
        <v>3038</v>
      </c>
      <c r="M187" s="52" t="s">
        <v>3064</v>
      </c>
      <c r="N187" s="28" t="s">
        <v>1643</v>
      </c>
      <c r="O187" s="28"/>
      <c r="P187" s="51" t="s">
        <v>2868</v>
      </c>
      <c r="Q187" s="30" t="s">
        <v>1643</v>
      </c>
      <c r="R187" s="31"/>
      <c r="S187" s="28"/>
      <c r="T187" s="32" t="s">
        <v>1671</v>
      </c>
      <c r="U187" s="33" t="s">
        <v>28</v>
      </c>
      <c r="V187" s="34"/>
    </row>
    <row r="188" ht="14.5" customHeight="1" spans="1:22">
      <c r="A188" s="18">
        <v>201</v>
      </c>
      <c r="B188" s="19" t="s">
        <v>19</v>
      </c>
      <c r="C188" s="44" t="s">
        <v>1043</v>
      </c>
      <c r="D188" s="63">
        <v>46261</v>
      </c>
      <c r="E188" s="22" t="s">
        <v>2649</v>
      </c>
      <c r="F188" s="31">
        <v>6000053422</v>
      </c>
      <c r="G188" s="36">
        <v>516301490826592</v>
      </c>
      <c r="H188" s="60">
        <v>1</v>
      </c>
      <c r="I188" s="61">
        <v>1</v>
      </c>
      <c r="J188" s="61">
        <v>0</v>
      </c>
      <c r="K188" s="28" t="s">
        <v>22</v>
      </c>
      <c r="L188" s="31"/>
      <c r="M188" s="31"/>
      <c r="N188" s="28" t="s">
        <v>1643</v>
      </c>
      <c r="O188" s="28"/>
      <c r="P188" s="28"/>
      <c r="Q188" s="30" t="s">
        <v>1643</v>
      </c>
      <c r="R188" s="31"/>
      <c r="S188" s="28"/>
      <c r="T188" s="32"/>
      <c r="U188" s="32"/>
      <c r="V188" s="34"/>
    </row>
    <row r="189" ht="14.5" customHeight="1" spans="1:22">
      <c r="A189" s="18">
        <v>202</v>
      </c>
      <c r="B189" s="19" t="s">
        <v>19</v>
      </c>
      <c r="C189" s="44" t="s">
        <v>1043</v>
      </c>
      <c r="D189" s="63">
        <v>46261</v>
      </c>
      <c r="E189" s="22" t="s">
        <v>2649</v>
      </c>
      <c r="F189" s="31">
        <v>6000053422</v>
      </c>
      <c r="G189" s="36">
        <v>516301490826593</v>
      </c>
      <c r="H189" s="60">
        <v>1</v>
      </c>
      <c r="I189" s="61">
        <v>0</v>
      </c>
      <c r="J189" s="61">
        <v>1</v>
      </c>
      <c r="K189" s="28" t="s">
        <v>2766</v>
      </c>
      <c r="L189" s="31"/>
      <c r="M189" s="31"/>
      <c r="N189" s="28" t="s">
        <v>1643</v>
      </c>
      <c r="O189" s="28"/>
      <c r="P189" s="28"/>
      <c r="Q189" s="30" t="s">
        <v>1643</v>
      </c>
      <c r="R189" s="31"/>
      <c r="S189" s="28"/>
      <c r="T189" s="32" t="s">
        <v>945</v>
      </c>
      <c r="U189" s="33" t="s">
        <v>453</v>
      </c>
      <c r="V189" s="34"/>
    </row>
    <row r="190" ht="14.5" customHeight="1" spans="1:22">
      <c r="A190" s="18">
        <v>203</v>
      </c>
      <c r="B190" s="19" t="s">
        <v>19</v>
      </c>
      <c r="C190" s="44" t="s">
        <v>1043</v>
      </c>
      <c r="D190" s="63">
        <v>46261</v>
      </c>
      <c r="E190" s="22" t="s">
        <v>2649</v>
      </c>
      <c r="F190" s="31">
        <v>6000053422</v>
      </c>
      <c r="G190" s="36" t="s">
        <v>2767</v>
      </c>
      <c r="H190" s="60">
        <v>2</v>
      </c>
      <c r="I190" s="61">
        <v>2</v>
      </c>
      <c r="J190" s="61">
        <v>0</v>
      </c>
      <c r="K190" s="28" t="s">
        <v>22</v>
      </c>
      <c r="L190" s="31"/>
      <c r="M190" s="31"/>
      <c r="N190" s="28" t="s">
        <v>1643</v>
      </c>
      <c r="O190" s="28"/>
      <c r="P190" s="28"/>
      <c r="Q190" s="30" t="s">
        <v>1643</v>
      </c>
      <c r="R190" s="31"/>
      <c r="S190" s="28"/>
      <c r="T190" s="32"/>
      <c r="U190" s="32"/>
      <c r="V190" s="34"/>
    </row>
    <row r="191" ht="14.5" customHeight="1" spans="1:22">
      <c r="A191" s="18">
        <v>204</v>
      </c>
      <c r="B191" s="19" t="s">
        <v>19</v>
      </c>
      <c r="C191" s="44" t="s">
        <v>1043</v>
      </c>
      <c r="D191" s="63">
        <v>46261</v>
      </c>
      <c r="E191" s="22" t="s">
        <v>2649</v>
      </c>
      <c r="F191" s="31">
        <v>6000053422</v>
      </c>
      <c r="G191" s="36">
        <v>516301490826596</v>
      </c>
      <c r="H191" s="60">
        <v>1</v>
      </c>
      <c r="I191" s="61">
        <v>0</v>
      </c>
      <c r="J191" s="61">
        <v>1</v>
      </c>
      <c r="K191" s="28" t="s">
        <v>2768</v>
      </c>
      <c r="L191" s="52" t="s">
        <v>3038</v>
      </c>
      <c r="M191" s="52" t="s">
        <v>3064</v>
      </c>
      <c r="N191" s="28" t="s">
        <v>1643</v>
      </c>
      <c r="O191" s="28"/>
      <c r="P191" s="28"/>
      <c r="Q191" s="30" t="s">
        <v>1643</v>
      </c>
      <c r="R191" s="31"/>
      <c r="S191" s="28"/>
      <c r="T191" s="32" t="s">
        <v>1671</v>
      </c>
      <c r="U191" s="33" t="s">
        <v>28</v>
      </c>
      <c r="V191" s="34"/>
    </row>
    <row r="192" ht="14.5" customHeight="1" spans="1:22">
      <c r="A192" s="18">
        <v>205</v>
      </c>
      <c r="B192" s="19" t="s">
        <v>19</v>
      </c>
      <c r="C192" s="44" t="s">
        <v>1043</v>
      </c>
      <c r="D192" s="63">
        <v>46261</v>
      </c>
      <c r="E192" s="22" t="s">
        <v>2649</v>
      </c>
      <c r="F192" s="31">
        <v>6000053422</v>
      </c>
      <c r="G192" s="36">
        <v>516301490826597</v>
      </c>
      <c r="H192" s="60">
        <v>1</v>
      </c>
      <c r="I192" s="61">
        <v>1</v>
      </c>
      <c r="J192" s="61">
        <v>0</v>
      </c>
      <c r="K192" s="28" t="s">
        <v>22</v>
      </c>
      <c r="L192" s="31"/>
      <c r="M192" s="31"/>
      <c r="N192" s="28" t="s">
        <v>1643</v>
      </c>
      <c r="O192" s="28"/>
      <c r="P192" s="28"/>
      <c r="Q192" s="30" t="s">
        <v>1643</v>
      </c>
      <c r="R192" s="31"/>
      <c r="S192" s="28"/>
      <c r="T192" s="32"/>
      <c r="U192" s="32"/>
      <c r="V192" s="34"/>
    </row>
    <row r="193" ht="14.5" customHeight="1" spans="1:22">
      <c r="A193" s="18">
        <v>206</v>
      </c>
      <c r="B193" s="19" t="s">
        <v>19</v>
      </c>
      <c r="C193" s="44" t="s">
        <v>1043</v>
      </c>
      <c r="D193" s="63">
        <v>46261</v>
      </c>
      <c r="E193" s="22" t="s">
        <v>2649</v>
      </c>
      <c r="F193" s="31">
        <v>6000053422</v>
      </c>
      <c r="G193" s="36">
        <v>516301490826598</v>
      </c>
      <c r="H193" s="60">
        <v>1</v>
      </c>
      <c r="I193" s="61">
        <v>0</v>
      </c>
      <c r="J193" s="61">
        <v>1</v>
      </c>
      <c r="K193" s="34" t="s">
        <v>2714</v>
      </c>
      <c r="L193" s="52" t="s">
        <v>3038</v>
      </c>
      <c r="M193" s="52" t="s">
        <v>3064</v>
      </c>
      <c r="N193" s="28" t="s">
        <v>1643</v>
      </c>
      <c r="O193" s="28"/>
      <c r="P193" s="51" t="s">
        <v>2868</v>
      </c>
      <c r="Q193" s="30" t="s">
        <v>1643</v>
      </c>
      <c r="R193" s="31"/>
      <c r="S193" s="28"/>
      <c r="T193" s="32" t="s">
        <v>1671</v>
      </c>
      <c r="U193" s="33" t="s">
        <v>28</v>
      </c>
      <c r="V193" s="34"/>
    </row>
    <row r="194" ht="14.5" customHeight="1" spans="1:22">
      <c r="A194" s="18">
        <v>207</v>
      </c>
      <c r="B194" s="19" t="s">
        <v>19</v>
      </c>
      <c r="C194" s="44" t="s">
        <v>1043</v>
      </c>
      <c r="D194" s="63">
        <v>46261</v>
      </c>
      <c r="E194" s="22" t="s">
        <v>2649</v>
      </c>
      <c r="F194" s="31">
        <v>6000053422</v>
      </c>
      <c r="G194" s="36" t="s">
        <v>2769</v>
      </c>
      <c r="H194" s="60">
        <v>3</v>
      </c>
      <c r="I194" s="61">
        <v>3</v>
      </c>
      <c r="J194" s="61">
        <v>0</v>
      </c>
      <c r="K194" s="28" t="s">
        <v>22</v>
      </c>
      <c r="L194" s="31"/>
      <c r="M194" s="31"/>
      <c r="N194" s="28" t="s">
        <v>1643</v>
      </c>
      <c r="O194" s="28"/>
      <c r="P194" s="28"/>
      <c r="Q194" s="30" t="s">
        <v>1643</v>
      </c>
      <c r="R194" s="31"/>
      <c r="S194" s="28"/>
      <c r="T194" s="32"/>
      <c r="U194" s="32"/>
      <c r="V194" s="34"/>
    </row>
    <row r="195" ht="14.5" customHeight="1" spans="1:22">
      <c r="A195" s="18">
        <v>208</v>
      </c>
      <c r="B195" s="19" t="s">
        <v>19</v>
      </c>
      <c r="C195" s="44" t="s">
        <v>1043</v>
      </c>
      <c r="D195" s="63">
        <v>46261</v>
      </c>
      <c r="E195" s="22" t="s">
        <v>2649</v>
      </c>
      <c r="F195" s="31">
        <v>6000053422</v>
      </c>
      <c r="G195" s="36">
        <v>516301490826602</v>
      </c>
      <c r="H195" s="60">
        <v>1</v>
      </c>
      <c r="I195" s="61">
        <v>0</v>
      </c>
      <c r="J195" s="61">
        <v>1</v>
      </c>
      <c r="K195" s="50" t="s">
        <v>2682</v>
      </c>
      <c r="L195" s="52" t="s">
        <v>3038</v>
      </c>
      <c r="M195" s="31"/>
      <c r="N195" s="28" t="s">
        <v>1643</v>
      </c>
      <c r="O195" s="28"/>
      <c r="P195" s="28"/>
      <c r="Q195" s="30" t="s">
        <v>1643</v>
      </c>
      <c r="R195" s="31"/>
      <c r="S195" s="28"/>
      <c r="T195" s="32" t="s">
        <v>1671</v>
      </c>
      <c r="U195" s="33" t="s">
        <v>28</v>
      </c>
      <c r="V195" s="34"/>
    </row>
    <row r="196" ht="14.5" customHeight="1" spans="1:22">
      <c r="A196" s="18">
        <v>209</v>
      </c>
      <c r="B196" s="19" t="s">
        <v>19</v>
      </c>
      <c r="C196" s="44" t="s">
        <v>1043</v>
      </c>
      <c r="D196" s="63">
        <v>46261</v>
      </c>
      <c r="E196" s="22" t="s">
        <v>2649</v>
      </c>
      <c r="F196" s="31">
        <v>6000053422</v>
      </c>
      <c r="G196" s="36" t="s">
        <v>2770</v>
      </c>
      <c r="H196" s="60">
        <v>7</v>
      </c>
      <c r="I196" s="61">
        <v>7</v>
      </c>
      <c r="J196" s="61">
        <v>0</v>
      </c>
      <c r="K196" s="28" t="s">
        <v>22</v>
      </c>
      <c r="L196" s="31"/>
      <c r="M196" s="31"/>
      <c r="N196" s="28" t="s">
        <v>1643</v>
      </c>
      <c r="O196" s="28"/>
      <c r="P196" s="28"/>
      <c r="Q196" s="30" t="s">
        <v>1643</v>
      </c>
      <c r="R196" s="31"/>
      <c r="S196" s="28"/>
      <c r="T196" s="32"/>
      <c r="U196" s="32"/>
      <c r="V196" s="34"/>
    </row>
    <row r="197" ht="14.5" customHeight="1" spans="1:22">
      <c r="A197" s="18">
        <v>211</v>
      </c>
      <c r="B197" s="19" t="s">
        <v>19</v>
      </c>
      <c r="C197" s="64" t="s">
        <v>2771</v>
      </c>
      <c r="D197" s="63">
        <v>46265</v>
      </c>
      <c r="E197" s="22" t="s">
        <v>2649</v>
      </c>
      <c r="F197" s="31">
        <v>6000053422</v>
      </c>
      <c r="G197" s="36">
        <v>516301490826610</v>
      </c>
      <c r="H197" s="60">
        <v>1</v>
      </c>
      <c r="I197" s="61">
        <v>0</v>
      </c>
      <c r="J197" s="61">
        <v>1</v>
      </c>
      <c r="K197" s="34" t="s">
        <v>2772</v>
      </c>
      <c r="L197" s="52" t="s">
        <v>3038</v>
      </c>
      <c r="M197" s="52" t="s">
        <v>3064</v>
      </c>
      <c r="N197" s="28" t="s">
        <v>1643</v>
      </c>
      <c r="O197" s="28"/>
      <c r="P197" s="51" t="s">
        <v>2868</v>
      </c>
      <c r="Q197" s="30" t="s">
        <v>1643</v>
      </c>
      <c r="R197" s="31"/>
      <c r="S197" s="28"/>
      <c r="T197" s="32" t="s">
        <v>1671</v>
      </c>
      <c r="U197" s="33" t="s">
        <v>28</v>
      </c>
      <c r="V197" s="34"/>
    </row>
    <row r="198" ht="14.5" customHeight="1" spans="1:22">
      <c r="A198" s="18">
        <v>212</v>
      </c>
      <c r="B198" s="19" t="s">
        <v>19</v>
      </c>
      <c r="C198" s="44" t="s">
        <v>1043</v>
      </c>
      <c r="D198" s="63">
        <v>46265</v>
      </c>
      <c r="E198" s="22" t="s">
        <v>2649</v>
      </c>
      <c r="F198" s="31">
        <v>6000053422</v>
      </c>
      <c r="G198" s="36" t="s">
        <v>2773</v>
      </c>
      <c r="H198" s="60">
        <v>5</v>
      </c>
      <c r="I198" s="61">
        <v>5</v>
      </c>
      <c r="J198" s="61">
        <v>0</v>
      </c>
      <c r="K198" s="28" t="s">
        <v>22</v>
      </c>
      <c r="L198" s="31"/>
      <c r="M198" s="31"/>
      <c r="N198" s="28" t="s">
        <v>1643</v>
      </c>
      <c r="O198" s="28"/>
      <c r="P198" s="28"/>
      <c r="Q198" s="30" t="s">
        <v>1643</v>
      </c>
      <c r="R198" s="31"/>
      <c r="S198" s="28"/>
      <c r="T198" s="32"/>
      <c r="U198" s="32"/>
      <c r="V198" s="34"/>
    </row>
    <row r="199" ht="14.5" customHeight="1" spans="1:22">
      <c r="A199" s="18">
        <v>213</v>
      </c>
      <c r="B199" s="19" t="s">
        <v>19</v>
      </c>
      <c r="C199" s="44" t="s">
        <v>1043</v>
      </c>
      <c r="D199" s="63">
        <v>46265</v>
      </c>
      <c r="E199" s="22" t="s">
        <v>2649</v>
      </c>
      <c r="F199" s="31">
        <v>6000053422</v>
      </c>
      <c r="G199" s="36">
        <v>516301490826616</v>
      </c>
      <c r="H199" s="60">
        <v>1</v>
      </c>
      <c r="I199" s="61">
        <v>0</v>
      </c>
      <c r="J199" s="61">
        <v>1</v>
      </c>
      <c r="K199" s="50" t="s">
        <v>2665</v>
      </c>
      <c r="L199" s="52" t="s">
        <v>3038</v>
      </c>
      <c r="M199" s="31"/>
      <c r="N199" s="28" t="s">
        <v>1643</v>
      </c>
      <c r="O199" s="28"/>
      <c r="P199" s="28"/>
      <c r="Q199" s="30" t="s">
        <v>1643</v>
      </c>
      <c r="R199" s="31"/>
      <c r="S199" s="28"/>
      <c r="T199" s="32" t="s">
        <v>1671</v>
      </c>
      <c r="U199" s="33" t="s">
        <v>28</v>
      </c>
      <c r="V199" s="34"/>
    </row>
    <row r="200" ht="18.75" customHeight="1" spans="1:22">
      <c r="A200" s="18">
        <v>214</v>
      </c>
      <c r="B200" s="19" t="s">
        <v>19</v>
      </c>
      <c r="C200" s="44" t="s">
        <v>1043</v>
      </c>
      <c r="D200" s="63">
        <v>46265</v>
      </c>
      <c r="E200" s="22" t="s">
        <v>2649</v>
      </c>
      <c r="F200" s="31">
        <v>6000053422</v>
      </c>
      <c r="G200" s="36" t="s">
        <v>2774</v>
      </c>
      <c r="H200" s="60">
        <v>3</v>
      </c>
      <c r="I200" s="61">
        <v>3</v>
      </c>
      <c r="J200" s="61">
        <v>0</v>
      </c>
      <c r="K200" s="28" t="s">
        <v>22</v>
      </c>
      <c r="L200" s="31"/>
      <c r="M200" s="31"/>
      <c r="N200" s="28" t="s">
        <v>1643</v>
      </c>
      <c r="O200" s="28"/>
      <c r="P200" s="28"/>
      <c r="Q200" s="30" t="s">
        <v>1643</v>
      </c>
      <c r="R200" s="31"/>
      <c r="S200" s="28"/>
      <c r="T200" s="32"/>
      <c r="U200" s="32"/>
      <c r="V200" s="34"/>
    </row>
    <row r="201" ht="14.5" customHeight="1" spans="1:22">
      <c r="A201" s="18">
        <v>215</v>
      </c>
      <c r="B201" s="19" t="s">
        <v>19</v>
      </c>
      <c r="C201" s="44" t="s">
        <v>1043</v>
      </c>
      <c r="D201" s="63">
        <v>46265</v>
      </c>
      <c r="E201" s="22" t="s">
        <v>2649</v>
      </c>
      <c r="F201" s="31">
        <v>6000053422</v>
      </c>
      <c r="G201" s="36">
        <v>516301490826620</v>
      </c>
      <c r="H201" s="60">
        <v>1</v>
      </c>
      <c r="I201" s="61">
        <v>0</v>
      </c>
      <c r="J201" s="61">
        <v>1</v>
      </c>
      <c r="K201" s="28" t="s">
        <v>2764</v>
      </c>
      <c r="L201" s="52" t="s">
        <v>3038</v>
      </c>
      <c r="M201" s="52" t="s">
        <v>3216</v>
      </c>
      <c r="N201" s="28" t="s">
        <v>1643</v>
      </c>
      <c r="O201" s="28"/>
      <c r="P201" s="28"/>
      <c r="Q201" s="30" t="s">
        <v>1643</v>
      </c>
      <c r="R201" s="31"/>
      <c r="S201" s="28"/>
      <c r="T201" s="32" t="s">
        <v>1883</v>
      </c>
      <c r="U201" s="33" t="s">
        <v>28</v>
      </c>
      <c r="V201" s="34"/>
    </row>
    <row r="202" ht="14.5" customHeight="1" spans="1:22">
      <c r="A202" s="18">
        <v>216</v>
      </c>
      <c r="B202" s="19" t="s">
        <v>19</v>
      </c>
      <c r="C202" s="25" t="s">
        <v>1966</v>
      </c>
      <c r="D202" s="65">
        <v>46184</v>
      </c>
      <c r="E202" s="22" t="s">
        <v>2775</v>
      </c>
      <c r="F202" s="64">
        <v>6000064567</v>
      </c>
      <c r="G202" s="36" t="s">
        <v>2776</v>
      </c>
      <c r="H202" s="66">
        <v>14</v>
      </c>
      <c r="I202" s="64">
        <v>14</v>
      </c>
      <c r="J202" s="64">
        <v>0</v>
      </c>
      <c r="K202" s="67" t="s">
        <v>22</v>
      </c>
      <c r="L202" s="31"/>
      <c r="M202" s="31"/>
      <c r="N202" s="28" t="s">
        <v>1643</v>
      </c>
      <c r="O202" s="28"/>
      <c r="P202" s="28"/>
      <c r="Q202" s="30" t="s">
        <v>1643</v>
      </c>
      <c r="R202" s="31"/>
      <c r="S202" s="28"/>
      <c r="T202" s="32"/>
      <c r="U202" s="32"/>
      <c r="V202" s="34"/>
    </row>
    <row r="203" ht="14.5" customHeight="1" spans="1:22">
      <c r="A203" s="18">
        <v>217</v>
      </c>
      <c r="B203" s="19" t="s">
        <v>19</v>
      </c>
      <c r="C203" s="25" t="s">
        <v>1966</v>
      </c>
      <c r="D203" s="65">
        <v>46184</v>
      </c>
      <c r="E203" s="22" t="s">
        <v>2775</v>
      </c>
      <c r="F203" s="64">
        <v>6000064567</v>
      </c>
      <c r="G203" s="36">
        <v>516339050626015</v>
      </c>
      <c r="H203" s="68">
        <v>1</v>
      </c>
      <c r="I203" s="69">
        <v>0</v>
      </c>
      <c r="J203" s="70">
        <v>1</v>
      </c>
      <c r="K203" s="67" t="s">
        <v>2777</v>
      </c>
      <c r="L203" s="52" t="s">
        <v>3038</v>
      </c>
      <c r="M203" s="52" t="s">
        <v>3064</v>
      </c>
      <c r="N203" s="28" t="s">
        <v>1643</v>
      </c>
      <c r="O203" s="28"/>
      <c r="P203" s="28"/>
      <c r="Q203" s="30" t="s">
        <v>1643</v>
      </c>
      <c r="R203" s="31"/>
      <c r="S203" s="28"/>
      <c r="T203" s="32" t="s">
        <v>1671</v>
      </c>
      <c r="U203" s="33" t="s">
        <v>28</v>
      </c>
      <c r="V203" s="34"/>
    </row>
    <row r="204" ht="14.5" customHeight="1" spans="1:22">
      <c r="A204" s="18">
        <v>218</v>
      </c>
      <c r="B204" s="19" t="s">
        <v>19</v>
      </c>
      <c r="C204" s="25" t="s">
        <v>1966</v>
      </c>
      <c r="D204" s="65">
        <v>46184</v>
      </c>
      <c r="E204" s="22" t="s">
        <v>2775</v>
      </c>
      <c r="F204" s="64">
        <v>6000064567</v>
      </c>
      <c r="G204" s="36">
        <v>516339050626015</v>
      </c>
      <c r="H204" s="68">
        <v>0</v>
      </c>
      <c r="I204" s="64">
        <v>0</v>
      </c>
      <c r="J204" s="70">
        <v>1</v>
      </c>
      <c r="K204" s="67" t="s">
        <v>2778</v>
      </c>
      <c r="L204" s="52" t="s">
        <v>3038</v>
      </c>
      <c r="M204" s="52" t="s">
        <v>3064</v>
      </c>
      <c r="N204" s="28" t="s">
        <v>1643</v>
      </c>
      <c r="O204" s="28"/>
      <c r="P204" s="28"/>
      <c r="Q204" s="30" t="s">
        <v>1643</v>
      </c>
      <c r="R204" s="31"/>
      <c r="S204" s="28"/>
      <c r="T204" s="32" t="s">
        <v>1671</v>
      </c>
      <c r="U204" s="33" t="s">
        <v>28</v>
      </c>
      <c r="V204" s="34"/>
    </row>
    <row r="205" ht="14.5" customHeight="1" spans="1:22">
      <c r="A205" s="18">
        <v>219</v>
      </c>
      <c r="B205" s="19" t="s">
        <v>19</v>
      </c>
      <c r="C205" s="25" t="s">
        <v>1966</v>
      </c>
      <c r="D205" s="65">
        <v>46184</v>
      </c>
      <c r="E205" s="22" t="s">
        <v>2775</v>
      </c>
      <c r="F205" s="64">
        <v>6000064567</v>
      </c>
      <c r="G205" s="36">
        <v>516339050626016</v>
      </c>
      <c r="H205" s="66">
        <v>1</v>
      </c>
      <c r="I205" s="64">
        <v>1</v>
      </c>
      <c r="J205" s="64">
        <v>0</v>
      </c>
      <c r="K205" s="67" t="s">
        <v>22</v>
      </c>
      <c r="L205" s="31"/>
      <c r="M205" s="31"/>
      <c r="N205" s="28" t="s">
        <v>1643</v>
      </c>
      <c r="O205" s="28"/>
      <c r="P205" s="28"/>
      <c r="Q205" s="30" t="s">
        <v>1643</v>
      </c>
      <c r="R205" s="31"/>
      <c r="S205" s="28"/>
      <c r="T205" s="32"/>
      <c r="U205" s="32"/>
      <c r="V205" s="34"/>
    </row>
    <row r="206" ht="14.5" customHeight="1" spans="1:22">
      <c r="A206" s="18">
        <v>220</v>
      </c>
      <c r="B206" s="19" t="s">
        <v>19</v>
      </c>
      <c r="C206" s="20" t="s">
        <v>1966</v>
      </c>
      <c r="D206" s="71">
        <v>46184</v>
      </c>
      <c r="E206" s="22" t="s">
        <v>2775</v>
      </c>
      <c r="F206" s="64">
        <v>6000064567</v>
      </c>
      <c r="G206" s="36">
        <v>516339050626017</v>
      </c>
      <c r="H206" s="66">
        <v>1</v>
      </c>
      <c r="I206" s="64">
        <v>0</v>
      </c>
      <c r="J206" s="64">
        <v>1</v>
      </c>
      <c r="K206" s="67" t="s">
        <v>2779</v>
      </c>
      <c r="L206" s="31"/>
      <c r="M206" s="52" t="s">
        <v>3064</v>
      </c>
      <c r="N206" s="28" t="s">
        <v>1643</v>
      </c>
      <c r="O206" s="28"/>
      <c r="P206" s="28"/>
      <c r="Q206" s="30" t="s">
        <v>1643</v>
      </c>
      <c r="R206" s="31"/>
      <c r="S206" s="28"/>
      <c r="T206" s="32" t="s">
        <v>1671</v>
      </c>
      <c r="U206" s="33" t="s">
        <v>28</v>
      </c>
      <c r="V206" s="34"/>
    </row>
    <row r="207" ht="14.5" customHeight="1" spans="1:22">
      <c r="A207" s="18">
        <v>221</v>
      </c>
      <c r="B207" s="19" t="s">
        <v>19</v>
      </c>
      <c r="C207" s="20" t="s">
        <v>1966</v>
      </c>
      <c r="D207" s="71">
        <v>46184</v>
      </c>
      <c r="E207" s="22" t="s">
        <v>2775</v>
      </c>
      <c r="F207" s="64">
        <v>6000064567</v>
      </c>
      <c r="G207" s="36" t="s">
        <v>2780</v>
      </c>
      <c r="H207" s="66">
        <v>3</v>
      </c>
      <c r="I207" s="64">
        <v>3</v>
      </c>
      <c r="J207" s="64">
        <v>0</v>
      </c>
      <c r="K207" s="67" t="s">
        <v>22</v>
      </c>
      <c r="L207" s="31"/>
      <c r="M207" s="31"/>
      <c r="N207" s="28" t="s">
        <v>1643</v>
      </c>
      <c r="O207" s="28"/>
      <c r="P207" s="28"/>
      <c r="Q207" s="30" t="s">
        <v>1643</v>
      </c>
      <c r="R207" s="31"/>
      <c r="S207" s="28"/>
      <c r="T207" s="32"/>
      <c r="U207" s="32"/>
      <c r="V207" s="34"/>
    </row>
    <row r="208" ht="14.5" customHeight="1" spans="1:22">
      <c r="A208" s="18">
        <v>222</v>
      </c>
      <c r="B208" s="19" t="s">
        <v>19</v>
      </c>
      <c r="C208" s="20" t="s">
        <v>1966</v>
      </c>
      <c r="D208" s="71">
        <v>46185</v>
      </c>
      <c r="E208" s="22" t="s">
        <v>2775</v>
      </c>
      <c r="F208" s="64">
        <v>6000064567</v>
      </c>
      <c r="G208" s="36">
        <v>516339050626021</v>
      </c>
      <c r="H208" s="66">
        <v>1</v>
      </c>
      <c r="I208" s="64">
        <v>0</v>
      </c>
      <c r="J208" s="64">
        <v>1</v>
      </c>
      <c r="K208" s="67" t="s">
        <v>2778</v>
      </c>
      <c r="L208" s="52" t="s">
        <v>3038</v>
      </c>
      <c r="M208" s="52" t="s">
        <v>3064</v>
      </c>
      <c r="N208" s="28" t="s">
        <v>1643</v>
      </c>
      <c r="O208" s="28"/>
      <c r="P208" s="28"/>
      <c r="Q208" s="30" t="s">
        <v>1643</v>
      </c>
      <c r="R208" s="31"/>
      <c r="S208" s="28"/>
      <c r="T208" s="32" t="s">
        <v>1671</v>
      </c>
      <c r="U208" s="33" t="s">
        <v>28</v>
      </c>
      <c r="V208" s="34"/>
    </row>
    <row r="209" ht="14.5" customHeight="1" spans="1:22">
      <c r="A209" s="18">
        <v>223</v>
      </c>
      <c r="B209" s="19" t="s">
        <v>19</v>
      </c>
      <c r="C209" s="20" t="s">
        <v>1966</v>
      </c>
      <c r="D209" s="71">
        <v>46185</v>
      </c>
      <c r="E209" s="22" t="s">
        <v>2775</v>
      </c>
      <c r="F209" s="64">
        <v>6000064567</v>
      </c>
      <c r="G209" s="36">
        <v>516339050626022</v>
      </c>
      <c r="H209" s="66">
        <v>1</v>
      </c>
      <c r="I209" s="64">
        <v>1</v>
      </c>
      <c r="J209" s="64">
        <v>0</v>
      </c>
      <c r="K209" s="67" t="s">
        <v>22</v>
      </c>
      <c r="L209" s="31"/>
      <c r="M209" s="31"/>
      <c r="N209" s="28" t="s">
        <v>1643</v>
      </c>
      <c r="O209" s="28"/>
      <c r="P209" s="28"/>
      <c r="Q209" s="30" t="s">
        <v>1643</v>
      </c>
      <c r="R209" s="31"/>
      <c r="S209" s="28"/>
      <c r="T209" s="32"/>
      <c r="U209" s="32"/>
      <c r="V209" s="34"/>
    </row>
    <row r="210" ht="14.5" customHeight="1" spans="1:22">
      <c r="A210" s="18">
        <v>224</v>
      </c>
      <c r="B210" s="19" t="s">
        <v>19</v>
      </c>
      <c r="C210" s="20" t="s">
        <v>1966</v>
      </c>
      <c r="D210" s="71">
        <v>46185</v>
      </c>
      <c r="E210" s="22" t="s">
        <v>2775</v>
      </c>
      <c r="F210" s="64">
        <v>6000064567</v>
      </c>
      <c r="G210" s="36">
        <v>516339050626023</v>
      </c>
      <c r="H210" s="66">
        <v>1</v>
      </c>
      <c r="I210" s="64">
        <v>0</v>
      </c>
      <c r="J210" s="64">
        <v>1</v>
      </c>
      <c r="K210" s="50" t="s">
        <v>2781</v>
      </c>
      <c r="L210" s="31"/>
      <c r="M210" s="52" t="s">
        <v>3064</v>
      </c>
      <c r="N210" s="28" t="s">
        <v>1643</v>
      </c>
      <c r="O210" s="28"/>
      <c r="P210" s="28"/>
      <c r="Q210" s="30" t="s">
        <v>1643</v>
      </c>
      <c r="R210" s="31"/>
      <c r="S210" s="28"/>
      <c r="T210" s="32" t="s">
        <v>1671</v>
      </c>
      <c r="U210" s="33" t="s">
        <v>28</v>
      </c>
      <c r="V210" s="34"/>
    </row>
    <row r="211" ht="14.5" customHeight="1" spans="1:22">
      <c r="A211" s="18">
        <v>225</v>
      </c>
      <c r="B211" s="19" t="s">
        <v>19</v>
      </c>
      <c r="C211" s="20" t="s">
        <v>1966</v>
      </c>
      <c r="D211" s="71">
        <v>46185</v>
      </c>
      <c r="E211" s="22" t="s">
        <v>2775</v>
      </c>
      <c r="F211" s="64">
        <v>6000064567</v>
      </c>
      <c r="G211" s="36" t="s">
        <v>2782</v>
      </c>
      <c r="H211" s="66">
        <v>17</v>
      </c>
      <c r="I211" s="64">
        <v>17</v>
      </c>
      <c r="J211" s="64">
        <v>0</v>
      </c>
      <c r="K211" s="67" t="s">
        <v>22</v>
      </c>
      <c r="L211" s="31"/>
      <c r="M211" s="31"/>
      <c r="N211" s="28" t="s">
        <v>1643</v>
      </c>
      <c r="O211" s="28"/>
      <c r="P211" s="28"/>
      <c r="Q211" s="30" t="s">
        <v>1643</v>
      </c>
      <c r="R211" s="31"/>
      <c r="S211" s="28"/>
      <c r="T211" s="32"/>
      <c r="U211" s="32"/>
      <c r="V211" s="34"/>
    </row>
    <row r="212" ht="14.5" customHeight="1" spans="1:22">
      <c r="A212" s="18">
        <v>226</v>
      </c>
      <c r="B212" s="19" t="s">
        <v>19</v>
      </c>
      <c r="C212" s="20" t="s">
        <v>1966</v>
      </c>
      <c r="D212" s="71">
        <v>46196</v>
      </c>
      <c r="E212" s="22" t="s">
        <v>2775</v>
      </c>
      <c r="F212" s="64">
        <v>6000064567</v>
      </c>
      <c r="G212" s="36" t="s">
        <v>2783</v>
      </c>
      <c r="H212" s="66">
        <v>7</v>
      </c>
      <c r="I212" s="64">
        <v>7</v>
      </c>
      <c r="J212" s="64">
        <v>0</v>
      </c>
      <c r="K212" s="67" t="s">
        <v>22</v>
      </c>
      <c r="L212" s="31"/>
      <c r="M212" s="31"/>
      <c r="N212" s="28" t="s">
        <v>1643</v>
      </c>
      <c r="O212" s="28"/>
      <c r="P212" s="28"/>
      <c r="Q212" s="30" t="s">
        <v>1643</v>
      </c>
      <c r="R212" s="31"/>
      <c r="S212" s="28"/>
      <c r="T212" s="32"/>
      <c r="U212" s="32"/>
      <c r="V212" s="34"/>
    </row>
    <row r="213" ht="14.5" customHeight="1" spans="1:22">
      <c r="A213" s="18">
        <v>227</v>
      </c>
      <c r="B213" s="19" t="s">
        <v>19</v>
      </c>
      <c r="C213" s="25" t="s">
        <v>1966</v>
      </c>
      <c r="D213" s="65">
        <v>46197</v>
      </c>
      <c r="E213" s="22" t="s">
        <v>2775</v>
      </c>
      <c r="F213" s="64">
        <v>6000064567</v>
      </c>
      <c r="G213" s="36" t="s">
        <v>2784</v>
      </c>
      <c r="H213" s="66">
        <v>9</v>
      </c>
      <c r="I213" s="64">
        <v>9</v>
      </c>
      <c r="J213" s="64">
        <v>0</v>
      </c>
      <c r="K213" s="67" t="s">
        <v>22</v>
      </c>
      <c r="L213" s="31"/>
      <c r="M213" s="31"/>
      <c r="N213" s="28" t="s">
        <v>1643</v>
      </c>
      <c r="O213" s="28"/>
      <c r="P213" s="28"/>
      <c r="Q213" s="30" t="s">
        <v>1643</v>
      </c>
      <c r="R213" s="31"/>
      <c r="S213" s="28"/>
      <c r="T213" s="32"/>
      <c r="U213" s="32"/>
      <c r="V213" s="34"/>
    </row>
    <row r="214" ht="14.5" customHeight="1" spans="1:22">
      <c r="A214" s="18">
        <v>228</v>
      </c>
      <c r="B214" s="19" t="s">
        <v>19</v>
      </c>
      <c r="C214" s="25" t="s">
        <v>1966</v>
      </c>
      <c r="D214" s="65">
        <v>46206</v>
      </c>
      <c r="E214" s="22" t="s">
        <v>2775</v>
      </c>
      <c r="F214" s="64">
        <v>6000064567</v>
      </c>
      <c r="G214" s="36" t="s">
        <v>2785</v>
      </c>
      <c r="H214" s="66">
        <v>8</v>
      </c>
      <c r="I214" s="64">
        <v>8</v>
      </c>
      <c r="J214" s="64">
        <v>0</v>
      </c>
      <c r="K214" s="67" t="s">
        <v>22</v>
      </c>
      <c r="L214" s="31"/>
      <c r="M214" s="31"/>
      <c r="N214" s="28" t="s">
        <v>1643</v>
      </c>
      <c r="O214" s="28"/>
      <c r="P214" s="28"/>
      <c r="Q214" s="30" t="s">
        <v>1643</v>
      </c>
      <c r="R214" s="31"/>
      <c r="S214" s="28"/>
      <c r="T214" s="32"/>
      <c r="U214" s="32"/>
      <c r="V214" s="34"/>
    </row>
    <row r="215" ht="14.5" customHeight="1" spans="1:22">
      <c r="A215" s="18">
        <v>229</v>
      </c>
      <c r="B215" s="19" t="s">
        <v>19</v>
      </c>
      <c r="C215" s="25" t="s">
        <v>1966</v>
      </c>
      <c r="D215" s="65">
        <v>46219</v>
      </c>
      <c r="E215" s="22" t="s">
        <v>2775</v>
      </c>
      <c r="F215" s="64">
        <v>6000064567</v>
      </c>
      <c r="G215" s="36" t="s">
        <v>2786</v>
      </c>
      <c r="H215" s="66">
        <v>10</v>
      </c>
      <c r="I215" s="64">
        <v>10</v>
      </c>
      <c r="J215" s="64">
        <v>0</v>
      </c>
      <c r="K215" s="67" t="s">
        <v>22</v>
      </c>
      <c r="L215" s="31"/>
      <c r="M215" s="31"/>
      <c r="N215" s="28" t="s">
        <v>1643</v>
      </c>
      <c r="O215" s="28"/>
      <c r="P215" s="28"/>
      <c r="Q215" s="30"/>
      <c r="R215" s="31"/>
      <c r="S215" s="28"/>
      <c r="T215" s="32"/>
      <c r="U215" s="32"/>
      <c r="V215" s="34"/>
    </row>
    <row r="216" ht="14.5" customHeight="1" spans="1:22">
      <c r="A216" s="18">
        <v>230</v>
      </c>
      <c r="B216" s="19" t="s">
        <v>19</v>
      </c>
      <c r="C216" s="25" t="s">
        <v>1966</v>
      </c>
      <c r="D216" s="65">
        <v>46220</v>
      </c>
      <c r="E216" s="22" t="s">
        <v>2775</v>
      </c>
      <c r="F216" s="64">
        <v>6000064567</v>
      </c>
      <c r="G216" s="36" t="s">
        <v>2787</v>
      </c>
      <c r="H216" s="66">
        <v>16</v>
      </c>
      <c r="I216" s="64">
        <v>16</v>
      </c>
      <c r="J216" s="64">
        <v>0</v>
      </c>
      <c r="K216" s="67" t="s">
        <v>22</v>
      </c>
      <c r="L216" s="31"/>
      <c r="M216" s="31"/>
      <c r="N216" s="28" t="s">
        <v>1643</v>
      </c>
      <c r="O216" s="28"/>
      <c r="P216" s="28"/>
      <c r="Q216" s="30" t="s">
        <v>1643</v>
      </c>
      <c r="R216" s="31"/>
      <c r="S216" s="28"/>
      <c r="T216" s="32"/>
      <c r="U216" s="32"/>
      <c r="V216" s="34"/>
    </row>
    <row r="217" ht="14.5" customHeight="1" spans="1:22">
      <c r="A217" s="18">
        <v>231</v>
      </c>
      <c r="B217" s="19" t="s">
        <v>19</v>
      </c>
      <c r="C217" s="64" t="s">
        <v>2788</v>
      </c>
      <c r="D217" s="65">
        <v>46226</v>
      </c>
      <c r="E217" s="22" t="s">
        <v>2775</v>
      </c>
      <c r="F217" s="64">
        <v>6000064567</v>
      </c>
      <c r="G217" s="36" t="s">
        <v>2789</v>
      </c>
      <c r="H217" s="66">
        <v>11</v>
      </c>
      <c r="I217" s="64">
        <v>11</v>
      </c>
      <c r="J217" s="64">
        <v>0</v>
      </c>
      <c r="K217" s="67" t="s">
        <v>22</v>
      </c>
      <c r="L217" s="31"/>
      <c r="M217" s="31"/>
      <c r="N217" s="28" t="s">
        <v>1643</v>
      </c>
      <c r="O217" s="28"/>
      <c r="P217" s="28"/>
      <c r="Q217" s="30" t="s">
        <v>1643</v>
      </c>
      <c r="R217" s="31"/>
      <c r="S217" s="28"/>
      <c r="T217" s="32"/>
      <c r="U217" s="32"/>
      <c r="V217" s="34"/>
    </row>
    <row r="218" ht="14.5" customHeight="1" spans="1:22">
      <c r="A218" s="18">
        <v>232</v>
      </c>
      <c r="B218" s="19" t="s">
        <v>19</v>
      </c>
      <c r="C218" s="64" t="s">
        <v>2788</v>
      </c>
      <c r="D218" s="65">
        <v>46226</v>
      </c>
      <c r="E218" s="22" t="s">
        <v>2775</v>
      </c>
      <c r="F218" s="64">
        <v>6000064567</v>
      </c>
      <c r="G218" s="36">
        <v>516339050726102</v>
      </c>
      <c r="H218" s="66">
        <v>1</v>
      </c>
      <c r="I218" s="64">
        <v>0</v>
      </c>
      <c r="J218" s="64">
        <v>1</v>
      </c>
      <c r="K218" s="50" t="s">
        <v>2781</v>
      </c>
      <c r="L218" s="52" t="s">
        <v>3038</v>
      </c>
      <c r="M218" s="52" t="s">
        <v>3064</v>
      </c>
      <c r="N218" s="28" t="s">
        <v>1643</v>
      </c>
      <c r="O218" s="28"/>
      <c r="P218" s="28"/>
      <c r="Q218" s="30" t="s">
        <v>1643</v>
      </c>
      <c r="R218" s="31"/>
      <c r="S218" s="28"/>
      <c r="T218" s="32" t="s">
        <v>1671</v>
      </c>
      <c r="U218" s="33" t="s">
        <v>28</v>
      </c>
      <c r="V218" s="34"/>
    </row>
    <row r="219" ht="14.5" customHeight="1" spans="1:22">
      <c r="A219" s="18">
        <v>233</v>
      </c>
      <c r="B219" s="19" t="s">
        <v>19</v>
      </c>
      <c r="C219" s="64" t="s">
        <v>2788</v>
      </c>
      <c r="D219" s="65">
        <v>46226</v>
      </c>
      <c r="E219" s="22" t="s">
        <v>2775</v>
      </c>
      <c r="F219" s="64">
        <v>6000064567</v>
      </c>
      <c r="G219" s="36" t="s">
        <v>2790</v>
      </c>
      <c r="H219" s="66">
        <v>3</v>
      </c>
      <c r="I219" s="64">
        <v>3</v>
      </c>
      <c r="J219" s="64">
        <v>0</v>
      </c>
      <c r="K219" s="72" t="s">
        <v>22</v>
      </c>
      <c r="L219" s="31"/>
      <c r="M219" s="31"/>
      <c r="N219" s="28" t="s">
        <v>1643</v>
      </c>
      <c r="O219" s="28"/>
      <c r="P219" s="28"/>
      <c r="Q219" s="30" t="s">
        <v>1643</v>
      </c>
      <c r="R219" s="31"/>
      <c r="S219" s="28"/>
      <c r="T219" s="32"/>
      <c r="U219" s="32"/>
      <c r="V219" s="34"/>
    </row>
    <row r="220" ht="14.5" customHeight="1" spans="1:22">
      <c r="A220" s="18">
        <v>234</v>
      </c>
      <c r="B220" s="19" t="s">
        <v>19</v>
      </c>
      <c r="C220" s="64" t="s">
        <v>2788</v>
      </c>
      <c r="D220" s="65">
        <v>46226</v>
      </c>
      <c r="E220" s="22" t="s">
        <v>2775</v>
      </c>
      <c r="F220" s="64">
        <v>6000064567</v>
      </c>
      <c r="G220" s="36">
        <v>516339050726106</v>
      </c>
      <c r="H220" s="66">
        <v>1</v>
      </c>
      <c r="I220" s="64">
        <v>0</v>
      </c>
      <c r="J220" s="64">
        <v>1</v>
      </c>
      <c r="K220" s="67" t="s">
        <v>2716</v>
      </c>
      <c r="L220" s="52" t="s">
        <v>3038</v>
      </c>
      <c r="M220" s="31"/>
      <c r="N220" s="28" t="s">
        <v>1643</v>
      </c>
      <c r="O220" s="28"/>
      <c r="P220" s="28"/>
      <c r="Q220" s="30" t="s">
        <v>1643</v>
      </c>
      <c r="R220" s="31"/>
      <c r="S220" s="28"/>
      <c r="T220" s="32" t="s">
        <v>59</v>
      </c>
      <c r="U220" s="33" t="s">
        <v>28</v>
      </c>
      <c r="V220" s="34"/>
    </row>
    <row r="221" ht="14.5" customHeight="1" spans="1:22">
      <c r="A221" s="18">
        <v>235</v>
      </c>
      <c r="B221" s="19" t="s">
        <v>19</v>
      </c>
      <c r="C221" s="64" t="s">
        <v>2788</v>
      </c>
      <c r="D221" s="65">
        <v>46226</v>
      </c>
      <c r="E221" s="22" t="s">
        <v>2775</v>
      </c>
      <c r="F221" s="64">
        <v>6000064567</v>
      </c>
      <c r="G221" s="36">
        <v>516339050726107</v>
      </c>
      <c r="H221" s="66">
        <v>1</v>
      </c>
      <c r="I221" s="64">
        <v>0</v>
      </c>
      <c r="J221" s="64">
        <v>1</v>
      </c>
      <c r="K221" s="50" t="s">
        <v>2791</v>
      </c>
      <c r="L221" s="52" t="s">
        <v>3038</v>
      </c>
      <c r="M221" s="31"/>
      <c r="N221" s="28" t="s">
        <v>1643</v>
      </c>
      <c r="O221" s="28"/>
      <c r="P221" s="28"/>
      <c r="Q221" s="30" t="s">
        <v>1643</v>
      </c>
      <c r="R221" s="31"/>
      <c r="S221" s="28"/>
      <c r="T221" s="32" t="s">
        <v>1671</v>
      </c>
      <c r="U221" s="33" t="s">
        <v>28</v>
      </c>
      <c r="V221" s="34"/>
    </row>
    <row r="222" ht="14.5" customHeight="1" spans="1:22">
      <c r="A222" s="18">
        <v>236</v>
      </c>
      <c r="B222" s="19" t="s">
        <v>19</v>
      </c>
      <c r="C222" s="64" t="s">
        <v>2792</v>
      </c>
      <c r="D222" s="65">
        <v>46227</v>
      </c>
      <c r="E222" s="22" t="s">
        <v>2775</v>
      </c>
      <c r="F222" s="64">
        <v>6000064567</v>
      </c>
      <c r="G222" s="36" t="s">
        <v>2793</v>
      </c>
      <c r="H222" s="66">
        <v>3</v>
      </c>
      <c r="I222" s="64">
        <v>3</v>
      </c>
      <c r="J222" s="64">
        <v>0</v>
      </c>
      <c r="K222" s="67" t="s">
        <v>22</v>
      </c>
      <c r="L222" s="31"/>
      <c r="M222" s="31"/>
      <c r="N222" s="28" t="s">
        <v>1643</v>
      </c>
      <c r="O222" s="28"/>
      <c r="P222" s="28"/>
      <c r="Q222" s="30" t="s">
        <v>1643</v>
      </c>
      <c r="R222" s="31"/>
      <c r="S222" s="28"/>
      <c r="T222" s="32"/>
      <c r="U222" s="32"/>
      <c r="V222" s="34"/>
    </row>
    <row r="223" ht="14.5" customHeight="1" spans="1:22">
      <c r="A223" s="18">
        <v>237</v>
      </c>
      <c r="B223" s="19" t="s">
        <v>19</v>
      </c>
      <c r="C223" s="64" t="s">
        <v>2792</v>
      </c>
      <c r="D223" s="65">
        <v>46227</v>
      </c>
      <c r="E223" s="22" t="s">
        <v>2775</v>
      </c>
      <c r="F223" s="64">
        <v>6000064567</v>
      </c>
      <c r="G223" s="36">
        <v>516339050726111</v>
      </c>
      <c r="H223" s="66">
        <v>1</v>
      </c>
      <c r="I223" s="64">
        <v>0</v>
      </c>
      <c r="J223" s="64">
        <v>1</v>
      </c>
      <c r="K223" s="67" t="s">
        <v>2794</v>
      </c>
      <c r="L223" s="52" t="s">
        <v>3038</v>
      </c>
      <c r="M223" s="52" t="s">
        <v>3064</v>
      </c>
      <c r="N223" s="28" t="s">
        <v>1643</v>
      </c>
      <c r="O223" s="28"/>
      <c r="P223" s="28"/>
      <c r="Q223" s="30" t="s">
        <v>1643</v>
      </c>
      <c r="R223" s="31"/>
      <c r="S223" s="28"/>
      <c r="T223" s="32" t="s">
        <v>1671</v>
      </c>
      <c r="U223" s="33" t="s">
        <v>28</v>
      </c>
      <c r="V223" s="34"/>
    </row>
    <row r="224" ht="14.5" customHeight="1" spans="1:22">
      <c r="A224" s="18">
        <v>238</v>
      </c>
      <c r="B224" s="19" t="s">
        <v>19</v>
      </c>
      <c r="C224" s="64" t="s">
        <v>2792</v>
      </c>
      <c r="D224" s="65">
        <v>46227</v>
      </c>
      <c r="E224" s="22" t="s">
        <v>2775</v>
      </c>
      <c r="F224" s="64">
        <v>6000064567</v>
      </c>
      <c r="G224" s="36">
        <v>516339050726112</v>
      </c>
      <c r="H224" s="66">
        <v>1</v>
      </c>
      <c r="I224" s="64">
        <v>1</v>
      </c>
      <c r="J224" s="64">
        <v>0</v>
      </c>
      <c r="K224" s="67" t="s">
        <v>22</v>
      </c>
      <c r="L224" s="31"/>
      <c r="M224" s="31"/>
      <c r="N224" s="28" t="s">
        <v>1643</v>
      </c>
      <c r="O224" s="28"/>
      <c r="P224" s="28"/>
      <c r="Q224" s="28"/>
      <c r="R224" s="31"/>
      <c r="S224" s="28"/>
      <c r="T224" s="32"/>
      <c r="U224" s="32"/>
      <c r="V224" s="34"/>
    </row>
    <row r="225" ht="14.5" customHeight="1" spans="1:22">
      <c r="A225" s="18">
        <v>239</v>
      </c>
      <c r="B225" s="19" t="s">
        <v>19</v>
      </c>
      <c r="C225" s="64" t="s">
        <v>2792</v>
      </c>
      <c r="D225" s="65">
        <v>46227</v>
      </c>
      <c r="E225" s="22" t="s">
        <v>2775</v>
      </c>
      <c r="F225" s="64">
        <v>6000064567</v>
      </c>
      <c r="G225" s="36" t="s">
        <v>2795</v>
      </c>
      <c r="H225" s="66">
        <v>3</v>
      </c>
      <c r="I225" s="64">
        <v>3</v>
      </c>
      <c r="J225" s="64">
        <v>0</v>
      </c>
      <c r="K225" s="67" t="s">
        <v>22</v>
      </c>
      <c r="L225" s="31"/>
      <c r="M225" s="31"/>
      <c r="N225" s="28" t="s">
        <v>1643</v>
      </c>
      <c r="O225" s="28"/>
      <c r="P225" s="28"/>
      <c r="Q225" s="28"/>
      <c r="R225" s="31"/>
      <c r="S225" s="28"/>
      <c r="T225" s="32"/>
      <c r="U225" s="32"/>
      <c r="V225" s="34"/>
    </row>
    <row r="226" ht="14.5" customHeight="1" spans="1:22">
      <c r="A226" s="18">
        <v>240</v>
      </c>
      <c r="B226" s="19" t="s">
        <v>19</v>
      </c>
      <c r="C226" s="64" t="s">
        <v>2771</v>
      </c>
      <c r="D226" s="63">
        <v>46265</v>
      </c>
      <c r="E226" s="22" t="s">
        <v>2649</v>
      </c>
      <c r="F226" s="31">
        <v>6000053422</v>
      </c>
      <c r="G226" s="73">
        <v>516301490826621</v>
      </c>
      <c r="H226" s="66">
        <v>1</v>
      </c>
      <c r="I226" s="74">
        <v>1</v>
      </c>
      <c r="J226" s="64">
        <v>0</v>
      </c>
      <c r="K226" s="67" t="s">
        <v>22</v>
      </c>
      <c r="L226" s="31"/>
      <c r="M226" s="31"/>
      <c r="N226" s="28" t="s">
        <v>1643</v>
      </c>
      <c r="O226" s="28"/>
      <c r="P226" s="28"/>
      <c r="Q226" s="28"/>
      <c r="R226" s="31"/>
      <c r="S226" s="28"/>
      <c r="T226" s="32"/>
      <c r="U226" s="32"/>
      <c r="V226" s="34"/>
    </row>
    <row r="227" ht="14.5" customHeight="1" spans="1:22">
      <c r="A227" s="18">
        <v>241</v>
      </c>
      <c r="B227" s="19" t="s">
        <v>19</v>
      </c>
      <c r="C227" s="25" t="s">
        <v>1966</v>
      </c>
      <c r="D227" s="65">
        <v>46245</v>
      </c>
      <c r="E227" s="22" t="s">
        <v>2775</v>
      </c>
      <c r="F227" s="64">
        <v>6000064567</v>
      </c>
      <c r="G227" s="36">
        <v>516339050826116</v>
      </c>
      <c r="H227" s="66">
        <v>1</v>
      </c>
      <c r="I227" s="74">
        <v>0</v>
      </c>
      <c r="J227" s="64">
        <v>1</v>
      </c>
      <c r="K227" s="34" t="s">
        <v>2714</v>
      </c>
      <c r="L227" s="52" t="s">
        <v>3038</v>
      </c>
      <c r="M227" s="52" t="s">
        <v>3064</v>
      </c>
      <c r="N227" s="28" t="s">
        <v>1643</v>
      </c>
      <c r="O227" s="28"/>
      <c r="P227" s="28"/>
      <c r="Q227" s="28"/>
      <c r="R227" s="31"/>
      <c r="S227" s="28"/>
      <c r="T227" s="32" t="s">
        <v>1671</v>
      </c>
      <c r="U227" s="33" t="s">
        <v>28</v>
      </c>
      <c r="V227" s="34"/>
    </row>
    <row r="228" ht="14.5" customHeight="1" spans="1:22">
      <c r="A228" s="18">
        <v>242</v>
      </c>
      <c r="B228" s="19" t="s">
        <v>19</v>
      </c>
      <c r="C228" s="25" t="s">
        <v>1966</v>
      </c>
      <c r="D228" s="65">
        <v>46245</v>
      </c>
      <c r="E228" s="22" t="s">
        <v>2775</v>
      </c>
      <c r="F228" s="64">
        <v>6000064567</v>
      </c>
      <c r="G228" s="36">
        <v>516339050826117</v>
      </c>
      <c r="H228" s="66">
        <v>1</v>
      </c>
      <c r="I228" s="74">
        <v>0</v>
      </c>
      <c r="J228" s="64">
        <v>1</v>
      </c>
      <c r="K228" s="67" t="s">
        <v>2778</v>
      </c>
      <c r="L228" s="52" t="s">
        <v>3038</v>
      </c>
      <c r="M228" s="31"/>
      <c r="N228" s="28" t="s">
        <v>1643</v>
      </c>
      <c r="O228" s="28"/>
      <c r="P228" s="28"/>
      <c r="Q228" s="28"/>
      <c r="R228" s="31"/>
      <c r="S228" s="28"/>
      <c r="T228" s="32" t="s">
        <v>1671</v>
      </c>
      <c r="U228" s="33" t="s">
        <v>28</v>
      </c>
      <c r="V228" s="34"/>
    </row>
    <row r="229" ht="14.5" customHeight="1" spans="1:22">
      <c r="A229" s="18">
        <v>243</v>
      </c>
      <c r="B229" s="19" t="s">
        <v>19</v>
      </c>
      <c r="C229" s="25" t="s">
        <v>1966</v>
      </c>
      <c r="D229" s="65">
        <v>46245</v>
      </c>
      <c r="E229" s="22" t="s">
        <v>2775</v>
      </c>
      <c r="F229" s="64">
        <v>6000064567</v>
      </c>
      <c r="G229" s="36" t="s">
        <v>2796</v>
      </c>
      <c r="H229" s="66">
        <v>2</v>
      </c>
      <c r="I229" s="74">
        <v>2</v>
      </c>
      <c r="J229" s="64">
        <v>0</v>
      </c>
      <c r="K229" s="67" t="s">
        <v>22</v>
      </c>
      <c r="L229" s="31"/>
      <c r="M229" s="31"/>
      <c r="N229" s="28" t="s">
        <v>1643</v>
      </c>
      <c r="O229" s="28"/>
      <c r="P229" s="28"/>
      <c r="Q229" s="28"/>
      <c r="R229" s="31"/>
      <c r="S229" s="28"/>
      <c r="T229" s="32"/>
      <c r="U229" s="32"/>
      <c r="V229" s="34"/>
    </row>
    <row r="230" ht="14.5" customHeight="1" spans="1:22">
      <c r="A230" s="18">
        <v>244</v>
      </c>
      <c r="B230" s="19" t="s">
        <v>19</v>
      </c>
      <c r="C230" s="25" t="s">
        <v>1966</v>
      </c>
      <c r="D230" s="65">
        <v>46245</v>
      </c>
      <c r="E230" s="22" t="s">
        <v>2775</v>
      </c>
      <c r="F230" s="64">
        <v>6000064567</v>
      </c>
      <c r="G230" s="36">
        <v>516339050826120</v>
      </c>
      <c r="H230" s="66">
        <v>1</v>
      </c>
      <c r="I230" s="74">
        <v>0</v>
      </c>
      <c r="J230" s="64">
        <v>1</v>
      </c>
      <c r="K230" s="34" t="s">
        <v>2714</v>
      </c>
      <c r="L230" s="52" t="s">
        <v>3038</v>
      </c>
      <c r="M230" s="52" t="s">
        <v>3064</v>
      </c>
      <c r="N230" s="28" t="s">
        <v>1643</v>
      </c>
      <c r="O230" s="28"/>
      <c r="P230" s="28"/>
      <c r="Q230" s="28"/>
      <c r="R230" s="31"/>
      <c r="S230" s="28"/>
      <c r="T230" s="32" t="s">
        <v>1671</v>
      </c>
      <c r="U230" s="33" t="s">
        <v>28</v>
      </c>
      <c r="V230" s="34"/>
    </row>
    <row r="231" ht="14.5" customHeight="1" spans="1:22">
      <c r="A231" s="18">
        <v>245</v>
      </c>
      <c r="B231" s="19" t="s">
        <v>19</v>
      </c>
      <c r="C231" s="25" t="s">
        <v>1966</v>
      </c>
      <c r="D231" s="65">
        <v>46245</v>
      </c>
      <c r="E231" s="22" t="s">
        <v>2775</v>
      </c>
      <c r="F231" s="64">
        <v>6000064567</v>
      </c>
      <c r="G231" s="36">
        <v>516339050826121</v>
      </c>
      <c r="H231" s="66">
        <v>1</v>
      </c>
      <c r="I231" s="74">
        <v>1</v>
      </c>
      <c r="J231" s="64">
        <v>0</v>
      </c>
      <c r="K231" s="67" t="s">
        <v>22</v>
      </c>
      <c r="L231" s="31"/>
      <c r="M231" s="31"/>
      <c r="N231" s="28" t="s">
        <v>1643</v>
      </c>
      <c r="O231" s="28"/>
      <c r="P231" s="28"/>
      <c r="Q231" s="28"/>
      <c r="R231" s="31"/>
      <c r="S231" s="28"/>
      <c r="T231" s="32"/>
      <c r="U231" s="32"/>
      <c r="V231" s="34"/>
    </row>
    <row r="232" ht="14.5" customHeight="1" spans="1:22">
      <c r="A232" s="18">
        <v>246</v>
      </c>
      <c r="B232" s="19" t="s">
        <v>19</v>
      </c>
      <c r="C232" s="25" t="s">
        <v>1966</v>
      </c>
      <c r="D232" s="65">
        <v>46246</v>
      </c>
      <c r="E232" s="22" t="s">
        <v>2775</v>
      </c>
      <c r="F232" s="64">
        <v>6000064567</v>
      </c>
      <c r="G232" s="36" t="s">
        <v>2797</v>
      </c>
      <c r="H232" s="66">
        <v>7</v>
      </c>
      <c r="I232" s="64">
        <v>7</v>
      </c>
      <c r="J232" s="64">
        <v>0</v>
      </c>
      <c r="K232" s="67" t="s">
        <v>22</v>
      </c>
      <c r="L232" s="52" t="s">
        <v>3038</v>
      </c>
      <c r="M232" s="31"/>
      <c r="N232" s="28" t="s">
        <v>1643</v>
      </c>
      <c r="O232" s="28"/>
      <c r="P232" s="28"/>
      <c r="Q232" s="28"/>
      <c r="R232" s="31"/>
      <c r="S232" s="28"/>
      <c r="T232" s="32"/>
      <c r="U232" s="32"/>
      <c r="V232" s="34"/>
    </row>
    <row r="233" ht="14.5" customHeight="1" spans="1:22">
      <c r="A233" s="18">
        <v>247</v>
      </c>
      <c r="B233" s="19" t="s">
        <v>19</v>
      </c>
      <c r="C233" s="25" t="s">
        <v>1966</v>
      </c>
      <c r="D233" s="65">
        <v>46246</v>
      </c>
      <c r="E233" s="22" t="s">
        <v>2775</v>
      </c>
      <c r="F233" s="64">
        <v>6000064567</v>
      </c>
      <c r="G233" s="36">
        <v>516339050826129</v>
      </c>
      <c r="H233" s="66">
        <v>1</v>
      </c>
      <c r="I233" s="64">
        <v>0</v>
      </c>
      <c r="J233" s="64">
        <v>1</v>
      </c>
      <c r="K233" s="67" t="s">
        <v>2798</v>
      </c>
      <c r="L233" s="31"/>
      <c r="M233" s="31"/>
      <c r="N233" s="28" t="s">
        <v>1643</v>
      </c>
      <c r="O233" s="28"/>
      <c r="P233" s="28"/>
      <c r="Q233" s="28"/>
      <c r="R233" s="31"/>
      <c r="S233" s="28"/>
      <c r="T233" s="32" t="s">
        <v>1671</v>
      </c>
      <c r="U233" s="33" t="s">
        <v>28</v>
      </c>
      <c r="V233" s="34"/>
    </row>
    <row r="234" ht="14.5" customHeight="1" spans="1:22">
      <c r="A234" s="18">
        <v>248</v>
      </c>
      <c r="B234" s="19" t="s">
        <v>19</v>
      </c>
      <c r="C234" s="25" t="s">
        <v>1966</v>
      </c>
      <c r="D234" s="65">
        <v>46247</v>
      </c>
      <c r="E234" s="22" t="s">
        <v>2775</v>
      </c>
      <c r="F234" s="64">
        <v>6000064567</v>
      </c>
      <c r="G234" s="36" t="s">
        <v>2799</v>
      </c>
      <c r="H234" s="66">
        <v>4</v>
      </c>
      <c r="I234" s="64">
        <v>4</v>
      </c>
      <c r="J234" s="64">
        <v>0</v>
      </c>
      <c r="K234" s="67" t="s">
        <v>22</v>
      </c>
      <c r="L234" s="31"/>
      <c r="M234" s="31"/>
      <c r="N234" s="28" t="s">
        <v>1643</v>
      </c>
      <c r="O234" s="28"/>
      <c r="P234" s="28"/>
      <c r="Q234" s="28"/>
      <c r="R234" s="31"/>
      <c r="S234" s="28"/>
      <c r="T234" s="32"/>
      <c r="U234" s="32"/>
      <c r="V234" s="34"/>
    </row>
    <row r="235" ht="14.5" customHeight="1" spans="1:22">
      <c r="A235" s="18">
        <v>249</v>
      </c>
      <c r="B235" s="19" t="s">
        <v>19</v>
      </c>
      <c r="C235" s="25" t="s">
        <v>1966</v>
      </c>
      <c r="D235" s="65">
        <v>46248</v>
      </c>
      <c r="E235" s="22" t="s">
        <v>2775</v>
      </c>
      <c r="F235" s="64">
        <v>6000064567</v>
      </c>
      <c r="G235" s="36">
        <v>516339050826134</v>
      </c>
      <c r="H235" s="66">
        <v>1</v>
      </c>
      <c r="I235" s="64">
        <v>1</v>
      </c>
      <c r="J235" s="64">
        <v>0</v>
      </c>
      <c r="K235" s="67" t="s">
        <v>22</v>
      </c>
      <c r="L235" s="52"/>
      <c r="M235" s="31"/>
      <c r="N235" s="28" t="s">
        <v>1643</v>
      </c>
      <c r="O235" s="28"/>
      <c r="P235" s="28"/>
      <c r="Q235" s="28"/>
      <c r="R235" s="31"/>
      <c r="S235" s="28"/>
      <c r="T235" s="32"/>
      <c r="U235" s="32"/>
      <c r="V235" s="34"/>
    </row>
    <row r="236" ht="14.5" customHeight="1" spans="1:22">
      <c r="A236" s="18">
        <v>250</v>
      </c>
      <c r="B236" s="19" t="s">
        <v>19</v>
      </c>
      <c r="C236" s="25" t="s">
        <v>1966</v>
      </c>
      <c r="D236" s="65">
        <v>46248</v>
      </c>
      <c r="E236" s="22" t="s">
        <v>2775</v>
      </c>
      <c r="F236" s="64">
        <v>6000064567</v>
      </c>
      <c r="G236" s="36">
        <v>516339050826135</v>
      </c>
      <c r="H236" s="66">
        <v>1</v>
      </c>
      <c r="I236" s="64">
        <v>0</v>
      </c>
      <c r="J236" s="64">
        <v>1</v>
      </c>
      <c r="K236" s="67" t="s">
        <v>2798</v>
      </c>
      <c r="L236" s="52" t="s">
        <v>3038</v>
      </c>
      <c r="M236" s="31"/>
      <c r="N236" s="28" t="s">
        <v>1643</v>
      </c>
      <c r="O236" s="28"/>
      <c r="P236" s="28"/>
      <c r="Q236" s="28"/>
      <c r="R236" s="31"/>
      <c r="S236" s="28"/>
      <c r="T236" s="32" t="s">
        <v>1671</v>
      </c>
      <c r="U236" s="33" t="s">
        <v>28</v>
      </c>
      <c r="V236" s="34"/>
    </row>
    <row r="237" ht="14.5" customHeight="1" spans="1:22">
      <c r="A237" s="18">
        <v>251</v>
      </c>
      <c r="B237" s="19" t="s">
        <v>19</v>
      </c>
      <c r="C237" s="25" t="s">
        <v>1966</v>
      </c>
      <c r="D237" s="65">
        <v>46248</v>
      </c>
      <c r="E237" s="22" t="s">
        <v>2775</v>
      </c>
      <c r="F237" s="64">
        <v>6000064567</v>
      </c>
      <c r="G237" s="36">
        <v>516339050826136</v>
      </c>
      <c r="H237" s="66">
        <v>1</v>
      </c>
      <c r="I237" s="64">
        <v>1</v>
      </c>
      <c r="J237" s="64">
        <v>0</v>
      </c>
      <c r="K237" s="67" t="s">
        <v>22</v>
      </c>
      <c r="L237" s="31"/>
      <c r="M237" s="31"/>
      <c r="N237" s="28" t="s">
        <v>1643</v>
      </c>
      <c r="O237" s="28"/>
      <c r="P237" s="28"/>
      <c r="Q237" s="28"/>
      <c r="R237" s="31"/>
      <c r="S237" s="28"/>
      <c r="T237" s="32"/>
      <c r="U237" s="32"/>
      <c r="V237" s="34"/>
    </row>
    <row r="238" ht="14.5" customHeight="1" spans="1:22">
      <c r="A238" s="18">
        <v>252</v>
      </c>
      <c r="B238" s="19" t="s">
        <v>19</v>
      </c>
      <c r="C238" s="25" t="s">
        <v>1966</v>
      </c>
      <c r="D238" s="65">
        <v>46248</v>
      </c>
      <c r="E238" s="22" t="s">
        <v>2775</v>
      </c>
      <c r="F238" s="64">
        <v>6000064567</v>
      </c>
      <c r="G238" s="36">
        <v>516339050826137</v>
      </c>
      <c r="H238" s="66">
        <v>1</v>
      </c>
      <c r="I238" s="64">
        <v>0</v>
      </c>
      <c r="J238" s="64">
        <v>1</v>
      </c>
      <c r="K238" s="34" t="s">
        <v>2714</v>
      </c>
      <c r="L238" s="52" t="s">
        <v>3038</v>
      </c>
      <c r="M238" s="31"/>
      <c r="N238" s="28" t="s">
        <v>1643</v>
      </c>
      <c r="O238" s="28"/>
      <c r="P238" s="28"/>
      <c r="Q238" s="28"/>
      <c r="R238" s="31"/>
      <c r="S238" s="28"/>
      <c r="T238" s="32" t="s">
        <v>1671</v>
      </c>
      <c r="U238" s="33" t="s">
        <v>28</v>
      </c>
      <c r="V238" s="34"/>
    </row>
    <row r="239" ht="14.5" customHeight="1" spans="1:22">
      <c r="A239" s="18">
        <v>253</v>
      </c>
      <c r="B239" s="19" t="s">
        <v>19</v>
      </c>
      <c r="C239" s="25" t="s">
        <v>1966</v>
      </c>
      <c r="D239" s="65">
        <v>46248</v>
      </c>
      <c r="E239" s="22" t="s">
        <v>2775</v>
      </c>
      <c r="F239" s="64">
        <v>6000064567</v>
      </c>
      <c r="G239" s="36" t="s">
        <v>2800</v>
      </c>
      <c r="H239" s="66">
        <v>5</v>
      </c>
      <c r="I239" s="64">
        <v>5</v>
      </c>
      <c r="J239" s="64">
        <v>0</v>
      </c>
      <c r="K239" s="67" t="s">
        <v>22</v>
      </c>
      <c r="L239" s="31"/>
      <c r="M239" s="31"/>
      <c r="N239" s="28" t="s">
        <v>1643</v>
      </c>
      <c r="O239" s="28"/>
      <c r="P239" s="28"/>
      <c r="Q239" s="28"/>
      <c r="R239" s="31"/>
      <c r="S239" s="28"/>
      <c r="T239" s="32"/>
      <c r="U239" s="32"/>
      <c r="V239" s="34"/>
    </row>
    <row r="240" ht="14.5" customHeight="1" spans="1:22">
      <c r="A240" s="18">
        <v>254</v>
      </c>
      <c r="B240" s="19" t="s">
        <v>19</v>
      </c>
      <c r="C240" s="25" t="s">
        <v>1966</v>
      </c>
      <c r="D240" s="65">
        <v>46248</v>
      </c>
      <c r="E240" s="22" t="s">
        <v>2775</v>
      </c>
      <c r="F240" s="64">
        <v>6000064567</v>
      </c>
      <c r="G240" s="36">
        <v>516339050826143</v>
      </c>
      <c r="H240" s="66">
        <v>1</v>
      </c>
      <c r="I240" s="64">
        <v>0</v>
      </c>
      <c r="J240" s="64">
        <v>1</v>
      </c>
      <c r="K240" s="67" t="s">
        <v>2798</v>
      </c>
      <c r="L240" s="52" t="s">
        <v>3038</v>
      </c>
      <c r="M240" s="31"/>
      <c r="N240" s="28" t="s">
        <v>1643</v>
      </c>
      <c r="O240" s="28"/>
      <c r="P240" s="28"/>
      <c r="Q240" s="28"/>
      <c r="R240" s="31"/>
      <c r="S240" s="28"/>
      <c r="T240" s="32" t="s">
        <v>1671</v>
      </c>
      <c r="U240" s="33" t="s">
        <v>28</v>
      </c>
      <c r="V240" s="34"/>
    </row>
    <row r="241" ht="14.5" customHeight="1" spans="1:22">
      <c r="A241" s="18">
        <v>255</v>
      </c>
      <c r="B241" s="19" t="s">
        <v>19</v>
      </c>
      <c r="C241" s="25" t="s">
        <v>1966</v>
      </c>
      <c r="D241" s="65">
        <v>46248</v>
      </c>
      <c r="E241" s="22" t="s">
        <v>2775</v>
      </c>
      <c r="F241" s="64">
        <v>6000064567</v>
      </c>
      <c r="G241" s="36">
        <v>516339050826144</v>
      </c>
      <c r="H241" s="66">
        <v>1</v>
      </c>
      <c r="I241" s="64">
        <v>1</v>
      </c>
      <c r="J241" s="64">
        <v>0</v>
      </c>
      <c r="K241" s="67" t="s">
        <v>22</v>
      </c>
      <c r="L241" s="31"/>
      <c r="M241" s="31"/>
      <c r="N241" s="28" t="s">
        <v>1643</v>
      </c>
      <c r="O241" s="28"/>
      <c r="P241" s="28"/>
      <c r="Q241" s="28"/>
      <c r="R241" s="31"/>
      <c r="S241" s="28"/>
      <c r="T241" s="32"/>
      <c r="U241" s="32"/>
      <c r="V241" s="34"/>
    </row>
    <row r="242" ht="14.5" customHeight="1" spans="1:22">
      <c r="A242" s="18">
        <v>256</v>
      </c>
      <c r="B242" s="19" t="s">
        <v>19</v>
      </c>
      <c r="C242" s="64" t="s">
        <v>2792</v>
      </c>
      <c r="D242" s="65">
        <v>46252</v>
      </c>
      <c r="E242" s="22" t="s">
        <v>2775</v>
      </c>
      <c r="F242" s="64">
        <v>6000064567</v>
      </c>
      <c r="G242" s="36">
        <v>516339050826145</v>
      </c>
      <c r="H242" s="66">
        <v>1</v>
      </c>
      <c r="I242" s="64">
        <v>1</v>
      </c>
      <c r="J242" s="64">
        <v>0</v>
      </c>
      <c r="K242" s="67" t="s">
        <v>22</v>
      </c>
      <c r="L242" s="31"/>
      <c r="M242" s="31"/>
      <c r="N242" s="28" t="s">
        <v>1643</v>
      </c>
      <c r="O242" s="28"/>
      <c r="P242" s="28"/>
      <c r="Q242" s="28"/>
      <c r="R242" s="31"/>
      <c r="S242" s="28"/>
      <c r="T242" s="32"/>
      <c r="U242" s="32"/>
      <c r="V242" s="34"/>
    </row>
    <row r="243" ht="14.5" customHeight="1" spans="1:22">
      <c r="A243" s="18">
        <v>257</v>
      </c>
      <c r="B243" s="19" t="s">
        <v>19</v>
      </c>
      <c r="C243" s="64" t="s">
        <v>2792</v>
      </c>
      <c r="D243" s="65">
        <v>46252</v>
      </c>
      <c r="E243" s="22" t="s">
        <v>2775</v>
      </c>
      <c r="F243" s="64">
        <v>6000064567</v>
      </c>
      <c r="G243" s="36">
        <v>516339050826146</v>
      </c>
      <c r="H243" s="66">
        <v>1</v>
      </c>
      <c r="I243" s="64">
        <v>0</v>
      </c>
      <c r="J243" s="64">
        <v>1</v>
      </c>
      <c r="K243" s="67" t="s">
        <v>2801</v>
      </c>
      <c r="L243" s="52" t="s">
        <v>3038</v>
      </c>
      <c r="M243" s="31"/>
      <c r="N243" s="28" t="s">
        <v>1643</v>
      </c>
      <c r="O243" s="28"/>
      <c r="P243" s="28"/>
      <c r="Q243" s="28"/>
      <c r="R243" s="31"/>
      <c r="S243" s="28"/>
      <c r="T243" s="32" t="s">
        <v>1671</v>
      </c>
      <c r="U243" s="33" t="s">
        <v>28</v>
      </c>
      <c r="V243" s="34"/>
    </row>
    <row r="244" ht="14.5" customHeight="1" spans="1:22">
      <c r="A244" s="18">
        <v>258</v>
      </c>
      <c r="B244" s="19" t="s">
        <v>19</v>
      </c>
      <c r="C244" s="64" t="s">
        <v>2792</v>
      </c>
      <c r="D244" s="65">
        <v>46252</v>
      </c>
      <c r="E244" s="22" t="s">
        <v>2775</v>
      </c>
      <c r="F244" s="64">
        <v>6000064567</v>
      </c>
      <c r="G244" s="36">
        <v>516339050826147</v>
      </c>
      <c r="H244" s="66">
        <v>1</v>
      </c>
      <c r="I244" s="64">
        <v>1</v>
      </c>
      <c r="J244" s="64">
        <v>0</v>
      </c>
      <c r="K244" s="67" t="s">
        <v>22</v>
      </c>
      <c r="L244" s="31"/>
      <c r="M244" s="31"/>
      <c r="N244" s="28" t="s">
        <v>1643</v>
      </c>
      <c r="O244" s="28"/>
      <c r="P244" s="28"/>
      <c r="Q244" s="28"/>
      <c r="R244" s="31"/>
      <c r="S244" s="28"/>
      <c r="T244" s="32"/>
      <c r="U244" s="32"/>
      <c r="V244" s="34"/>
    </row>
    <row r="245" ht="14.5" customHeight="1" spans="1:22">
      <c r="A245" s="18">
        <v>259</v>
      </c>
      <c r="B245" s="19" t="s">
        <v>19</v>
      </c>
      <c r="C245" s="64" t="s">
        <v>2792</v>
      </c>
      <c r="D245" s="65">
        <v>46252</v>
      </c>
      <c r="E245" s="22" t="s">
        <v>2775</v>
      </c>
      <c r="F245" s="64">
        <v>6000064567</v>
      </c>
      <c r="G245" s="36">
        <v>516339050826148</v>
      </c>
      <c r="H245" s="66">
        <v>1</v>
      </c>
      <c r="I245" s="64">
        <v>0</v>
      </c>
      <c r="J245" s="64">
        <v>1</v>
      </c>
      <c r="K245" s="67" t="s">
        <v>2778</v>
      </c>
      <c r="L245" s="52" t="s">
        <v>3038</v>
      </c>
      <c r="M245" s="31"/>
      <c r="N245" s="28" t="s">
        <v>1643</v>
      </c>
      <c r="O245" s="28"/>
      <c r="P245" s="28"/>
      <c r="Q245" s="28"/>
      <c r="R245" s="31"/>
      <c r="S245" s="28"/>
      <c r="T245" s="32" t="s">
        <v>1671</v>
      </c>
      <c r="U245" s="33" t="s">
        <v>28</v>
      </c>
      <c r="V245" s="34"/>
    </row>
    <row r="246" ht="14.5" customHeight="1" spans="1:22">
      <c r="A246" s="18">
        <v>260</v>
      </c>
      <c r="B246" s="19" t="s">
        <v>19</v>
      </c>
      <c r="C246" s="64" t="s">
        <v>2792</v>
      </c>
      <c r="D246" s="65">
        <v>46252</v>
      </c>
      <c r="E246" s="22" t="s">
        <v>2775</v>
      </c>
      <c r="F246" s="64">
        <v>6000064567</v>
      </c>
      <c r="G246" s="36">
        <v>516339050826149</v>
      </c>
      <c r="H246" s="66">
        <v>1</v>
      </c>
      <c r="I246" s="64">
        <v>1</v>
      </c>
      <c r="J246" s="64">
        <v>0</v>
      </c>
      <c r="K246" s="67" t="s">
        <v>22</v>
      </c>
      <c r="L246" s="31"/>
      <c r="M246" s="31"/>
      <c r="N246" s="28" t="s">
        <v>1643</v>
      </c>
      <c r="O246" s="28"/>
      <c r="P246" s="28"/>
      <c r="Q246" s="28"/>
      <c r="R246" s="31"/>
      <c r="S246" s="28"/>
      <c r="T246" s="32"/>
      <c r="U246" s="32"/>
      <c r="V246" s="34"/>
    </row>
    <row r="247" ht="14.5" customHeight="1" spans="1:22">
      <c r="A247" s="18">
        <v>261</v>
      </c>
      <c r="B247" s="19" t="s">
        <v>19</v>
      </c>
      <c r="C247" s="64" t="s">
        <v>2792</v>
      </c>
      <c r="D247" s="65">
        <v>46252</v>
      </c>
      <c r="E247" s="22" t="s">
        <v>2775</v>
      </c>
      <c r="F247" s="64">
        <v>6000064567</v>
      </c>
      <c r="G247" s="36">
        <v>516339050826150</v>
      </c>
      <c r="H247" s="66">
        <v>1</v>
      </c>
      <c r="I247" s="64">
        <v>0</v>
      </c>
      <c r="J247" s="64">
        <v>1</v>
      </c>
      <c r="K247" s="34" t="s">
        <v>2714</v>
      </c>
      <c r="L247" s="52" t="s">
        <v>3038</v>
      </c>
      <c r="M247" s="31"/>
      <c r="N247" s="28" t="s">
        <v>1643</v>
      </c>
      <c r="O247" s="28"/>
      <c r="P247" s="28"/>
      <c r="Q247" s="28"/>
      <c r="R247" s="31"/>
      <c r="S247" s="28"/>
      <c r="T247" s="32" t="s">
        <v>1671</v>
      </c>
      <c r="U247" s="33" t="s">
        <v>28</v>
      </c>
      <c r="V247" s="34"/>
    </row>
    <row r="248" ht="14.5" customHeight="1" spans="1:22">
      <c r="A248" s="18">
        <v>262</v>
      </c>
      <c r="B248" s="19" t="s">
        <v>19</v>
      </c>
      <c r="C248" s="64" t="s">
        <v>2792</v>
      </c>
      <c r="D248" s="65">
        <v>46252</v>
      </c>
      <c r="E248" s="22" t="s">
        <v>2775</v>
      </c>
      <c r="F248" s="64">
        <v>6000064567</v>
      </c>
      <c r="G248" s="36" t="s">
        <v>2802</v>
      </c>
      <c r="H248" s="66">
        <v>13</v>
      </c>
      <c r="I248" s="64">
        <v>13</v>
      </c>
      <c r="J248" s="64">
        <v>0</v>
      </c>
      <c r="K248" s="67" t="s">
        <v>22</v>
      </c>
      <c r="L248" s="31"/>
      <c r="M248" s="31"/>
      <c r="N248" s="28" t="s">
        <v>1643</v>
      </c>
      <c r="O248" s="28"/>
      <c r="P248" s="28"/>
      <c r="Q248" s="28"/>
      <c r="R248" s="31"/>
      <c r="S248" s="28"/>
      <c r="T248" s="32"/>
      <c r="U248" s="32"/>
      <c r="V248" s="34"/>
    </row>
    <row r="249" ht="14.5" customHeight="1" spans="1:22">
      <c r="A249" s="18">
        <v>263</v>
      </c>
      <c r="B249" s="19" t="s">
        <v>19</v>
      </c>
      <c r="C249" s="64" t="s">
        <v>2803</v>
      </c>
      <c r="D249" s="65">
        <v>46254</v>
      </c>
      <c r="E249" s="22" t="s">
        <v>2775</v>
      </c>
      <c r="F249" s="64">
        <v>6000064567</v>
      </c>
      <c r="G249" s="36">
        <v>516339050826164</v>
      </c>
      <c r="H249" s="66">
        <v>1</v>
      </c>
      <c r="I249" s="64">
        <v>1</v>
      </c>
      <c r="J249" s="64">
        <v>0</v>
      </c>
      <c r="K249" s="67" t="s">
        <v>22</v>
      </c>
      <c r="L249" s="31"/>
      <c r="M249" s="31"/>
      <c r="N249" s="28" t="s">
        <v>1643</v>
      </c>
      <c r="O249" s="28"/>
      <c r="P249" s="28"/>
      <c r="Q249" s="28"/>
      <c r="R249" s="31"/>
      <c r="S249" s="28"/>
      <c r="T249" s="32"/>
      <c r="U249" s="32"/>
      <c r="V249" s="34"/>
    </row>
    <row r="250" ht="14.5" customHeight="1" spans="1:22">
      <c r="A250" s="18">
        <v>264</v>
      </c>
      <c r="B250" s="19" t="s">
        <v>19</v>
      </c>
      <c r="C250" s="64" t="s">
        <v>2803</v>
      </c>
      <c r="D250" s="65">
        <v>46254</v>
      </c>
      <c r="E250" s="22" t="s">
        <v>2775</v>
      </c>
      <c r="F250" s="64">
        <v>6000064567</v>
      </c>
      <c r="G250" s="36">
        <v>516339050826165</v>
      </c>
      <c r="H250" s="66">
        <v>1</v>
      </c>
      <c r="I250" s="64">
        <v>0</v>
      </c>
      <c r="J250" s="64">
        <v>1</v>
      </c>
      <c r="K250" s="34" t="s">
        <v>2714</v>
      </c>
      <c r="L250" s="52" t="s">
        <v>3038</v>
      </c>
      <c r="M250" s="52" t="s">
        <v>3064</v>
      </c>
      <c r="N250" s="28" t="s">
        <v>1643</v>
      </c>
      <c r="O250" s="28"/>
      <c r="P250" s="28"/>
      <c r="Q250" s="28"/>
      <c r="R250" s="31"/>
      <c r="S250" s="28"/>
      <c r="T250" s="32" t="s">
        <v>1671</v>
      </c>
      <c r="U250" s="33" t="s">
        <v>28</v>
      </c>
      <c r="V250" s="34"/>
    </row>
    <row r="251" ht="14.5" customHeight="1" spans="1:22">
      <c r="A251" s="18">
        <v>265</v>
      </c>
      <c r="B251" s="19" t="s">
        <v>19</v>
      </c>
      <c r="C251" s="64" t="s">
        <v>2803</v>
      </c>
      <c r="D251" s="65">
        <v>46254</v>
      </c>
      <c r="E251" s="22" t="s">
        <v>2775</v>
      </c>
      <c r="F251" s="64">
        <v>6000064567</v>
      </c>
      <c r="G251" s="36">
        <v>516339050826166</v>
      </c>
      <c r="H251" s="66">
        <v>1</v>
      </c>
      <c r="I251" s="64">
        <v>1</v>
      </c>
      <c r="J251" s="64">
        <v>0</v>
      </c>
      <c r="K251" s="67" t="s">
        <v>22</v>
      </c>
      <c r="L251" s="52"/>
      <c r="M251" s="31"/>
      <c r="N251" s="28" t="s">
        <v>1643</v>
      </c>
      <c r="O251" s="28"/>
      <c r="P251" s="28"/>
      <c r="Q251" s="28"/>
      <c r="R251" s="31"/>
      <c r="S251" s="28"/>
      <c r="T251" s="32"/>
      <c r="U251" s="32"/>
      <c r="V251" s="34"/>
    </row>
    <row r="252" ht="14.5" customHeight="1" spans="1:22">
      <c r="A252" s="18">
        <v>266</v>
      </c>
      <c r="B252" s="19" t="s">
        <v>19</v>
      </c>
      <c r="C252" s="64" t="s">
        <v>2803</v>
      </c>
      <c r="D252" s="65">
        <v>46254</v>
      </c>
      <c r="E252" s="22" t="s">
        <v>2775</v>
      </c>
      <c r="F252" s="64">
        <v>6000064567</v>
      </c>
      <c r="G252" s="36">
        <v>516339050826167</v>
      </c>
      <c r="H252" s="66">
        <v>1</v>
      </c>
      <c r="I252" s="64">
        <v>0</v>
      </c>
      <c r="J252" s="64">
        <v>1</v>
      </c>
      <c r="K252" s="67" t="s">
        <v>2804</v>
      </c>
      <c r="L252" s="52" t="s">
        <v>3038</v>
      </c>
      <c r="M252" s="52" t="s">
        <v>3064</v>
      </c>
      <c r="N252" s="28" t="s">
        <v>1643</v>
      </c>
      <c r="O252" s="28"/>
      <c r="P252" s="28"/>
      <c r="Q252" s="28"/>
      <c r="R252" s="31"/>
      <c r="S252" s="28"/>
      <c r="T252" s="32" t="s">
        <v>1671</v>
      </c>
      <c r="U252" s="33" t="s">
        <v>28</v>
      </c>
      <c r="V252" s="34"/>
    </row>
    <row r="253" ht="14.5" customHeight="1" spans="1:22">
      <c r="A253" s="18">
        <v>267</v>
      </c>
      <c r="B253" s="19" t="s">
        <v>19</v>
      </c>
      <c r="C253" s="64" t="s">
        <v>2803</v>
      </c>
      <c r="D253" s="65">
        <v>46254</v>
      </c>
      <c r="E253" s="22" t="s">
        <v>2775</v>
      </c>
      <c r="F253" s="64">
        <v>6000064567</v>
      </c>
      <c r="G253" s="36">
        <v>516339050826168</v>
      </c>
      <c r="H253" s="66">
        <v>1</v>
      </c>
      <c r="I253" s="64">
        <v>1</v>
      </c>
      <c r="J253" s="64">
        <v>0</v>
      </c>
      <c r="K253" s="67" t="s">
        <v>22</v>
      </c>
      <c r="L253" s="31"/>
      <c r="M253" s="31"/>
      <c r="N253" s="28" t="s">
        <v>1643</v>
      </c>
      <c r="O253" s="28"/>
      <c r="P253" s="28"/>
      <c r="Q253" s="28"/>
      <c r="R253" s="31"/>
      <c r="S253" s="28"/>
      <c r="T253" s="32"/>
      <c r="U253" s="32"/>
      <c r="V253" s="34"/>
    </row>
    <row r="254" ht="14.5" customHeight="1" spans="1:22">
      <c r="A254" s="18">
        <v>268</v>
      </c>
      <c r="B254" s="19" t="s">
        <v>19</v>
      </c>
      <c r="C254" s="64" t="s">
        <v>2803</v>
      </c>
      <c r="D254" s="65">
        <v>46254</v>
      </c>
      <c r="E254" s="22" t="s">
        <v>2775</v>
      </c>
      <c r="F254" s="64">
        <v>6000064567</v>
      </c>
      <c r="G254" s="36">
        <v>516339050826169</v>
      </c>
      <c r="H254" s="66">
        <v>1</v>
      </c>
      <c r="I254" s="64">
        <v>0</v>
      </c>
      <c r="J254" s="64">
        <v>1</v>
      </c>
      <c r="K254" s="34" t="s">
        <v>2714</v>
      </c>
      <c r="L254" s="52" t="s">
        <v>3038</v>
      </c>
      <c r="M254" s="52" t="s">
        <v>3064</v>
      </c>
      <c r="N254" s="28" t="s">
        <v>1643</v>
      </c>
      <c r="O254" s="28"/>
      <c r="P254" s="28"/>
      <c r="Q254" s="28"/>
      <c r="R254" s="31"/>
      <c r="S254" s="28"/>
      <c r="T254" s="32" t="s">
        <v>1671</v>
      </c>
      <c r="U254" s="33" t="s">
        <v>28</v>
      </c>
      <c r="V254" s="34"/>
    </row>
    <row r="255" ht="14.5" customHeight="1" spans="1:22">
      <c r="A255" s="18">
        <v>269</v>
      </c>
      <c r="B255" s="19" t="s">
        <v>19</v>
      </c>
      <c r="C255" s="64" t="s">
        <v>2803</v>
      </c>
      <c r="D255" s="65">
        <v>46254</v>
      </c>
      <c r="E255" s="22" t="s">
        <v>2775</v>
      </c>
      <c r="F255" s="64">
        <v>6000064567</v>
      </c>
      <c r="G255" s="36" t="s">
        <v>2805</v>
      </c>
      <c r="H255" s="66">
        <v>12</v>
      </c>
      <c r="I255" s="64">
        <v>12</v>
      </c>
      <c r="J255" s="64">
        <v>0</v>
      </c>
      <c r="K255" s="67" t="s">
        <v>22</v>
      </c>
      <c r="L255" s="31"/>
      <c r="M255" s="31"/>
      <c r="N255" s="28" t="s">
        <v>1643</v>
      </c>
      <c r="O255" s="28"/>
      <c r="P255" s="28"/>
      <c r="Q255" s="28"/>
      <c r="R255" s="31"/>
      <c r="S255" s="28"/>
      <c r="T255" s="32"/>
      <c r="U255" s="32"/>
      <c r="V255" s="34"/>
    </row>
    <row r="256" ht="14.5" customHeight="1" spans="1:22">
      <c r="A256" s="18">
        <v>270</v>
      </c>
      <c r="B256" s="19" t="s">
        <v>19</v>
      </c>
      <c r="C256" s="64" t="s">
        <v>2771</v>
      </c>
      <c r="D256" s="65">
        <v>46255</v>
      </c>
      <c r="E256" s="22" t="s">
        <v>2775</v>
      </c>
      <c r="F256" s="64">
        <v>6000064567</v>
      </c>
      <c r="G256" s="36" t="s">
        <v>2806</v>
      </c>
      <c r="H256" s="66">
        <v>13</v>
      </c>
      <c r="I256" s="64">
        <v>13</v>
      </c>
      <c r="J256" s="64">
        <v>0</v>
      </c>
      <c r="K256" s="67" t="s">
        <v>22</v>
      </c>
      <c r="L256" s="31"/>
      <c r="M256" s="31"/>
      <c r="N256" s="28" t="s">
        <v>1643</v>
      </c>
      <c r="O256" s="28"/>
      <c r="P256" s="28"/>
      <c r="Q256" s="28"/>
      <c r="R256" s="31"/>
      <c r="S256" s="28"/>
      <c r="T256" s="32"/>
      <c r="U256" s="32"/>
      <c r="V256" s="34"/>
    </row>
    <row r="257" ht="14.5" customHeight="1" spans="1:22">
      <c r="A257" s="18">
        <v>271</v>
      </c>
      <c r="B257" s="19" t="s">
        <v>19</v>
      </c>
      <c r="C257" s="64" t="s">
        <v>2771</v>
      </c>
      <c r="D257" s="65">
        <v>46258</v>
      </c>
      <c r="E257" s="22" t="s">
        <v>2775</v>
      </c>
      <c r="F257" s="64">
        <v>6000064567</v>
      </c>
      <c r="G257" s="36">
        <v>516339050826195</v>
      </c>
      <c r="H257" s="66">
        <v>1</v>
      </c>
      <c r="I257" s="64">
        <v>0</v>
      </c>
      <c r="J257" s="64">
        <v>1</v>
      </c>
      <c r="K257" s="34" t="s">
        <v>2714</v>
      </c>
      <c r="L257" s="52" t="s">
        <v>3038</v>
      </c>
      <c r="M257" s="52" t="s">
        <v>3064</v>
      </c>
      <c r="N257" s="28" t="s">
        <v>1643</v>
      </c>
      <c r="O257" s="28"/>
      <c r="P257" s="28"/>
      <c r="Q257" s="28"/>
      <c r="R257" s="31"/>
      <c r="S257" s="28"/>
      <c r="T257" s="32" t="s">
        <v>1671</v>
      </c>
      <c r="U257" s="33" t="s">
        <v>28</v>
      </c>
      <c r="V257" s="34"/>
    </row>
    <row r="258" ht="14.5" customHeight="1" spans="1:22">
      <c r="A258" s="18">
        <v>272</v>
      </c>
      <c r="B258" s="19" t="s">
        <v>19</v>
      </c>
      <c r="C258" s="64" t="s">
        <v>2771</v>
      </c>
      <c r="D258" s="65">
        <v>46258</v>
      </c>
      <c r="E258" s="22" t="s">
        <v>2775</v>
      </c>
      <c r="F258" s="64">
        <v>6000064567</v>
      </c>
      <c r="G258" s="36">
        <v>516339050826196</v>
      </c>
      <c r="H258" s="66">
        <v>1</v>
      </c>
      <c r="I258" s="64">
        <v>0</v>
      </c>
      <c r="J258" s="64">
        <v>1</v>
      </c>
      <c r="K258" s="34" t="s">
        <v>2714</v>
      </c>
      <c r="L258" s="52" t="s">
        <v>3038</v>
      </c>
      <c r="M258" s="52" t="s">
        <v>3064</v>
      </c>
      <c r="N258" s="28" t="s">
        <v>1643</v>
      </c>
      <c r="O258" s="28"/>
      <c r="P258" s="28"/>
      <c r="Q258" s="28"/>
      <c r="R258" s="31"/>
      <c r="S258" s="28"/>
      <c r="T258" s="32" t="s">
        <v>1671</v>
      </c>
      <c r="U258" s="33" t="s">
        <v>28</v>
      </c>
      <c r="V258" s="34"/>
    </row>
    <row r="259" ht="14.5" customHeight="1" spans="1:22">
      <c r="A259" s="18">
        <v>273</v>
      </c>
      <c r="B259" s="19" t="s">
        <v>19</v>
      </c>
      <c r="C259" s="64" t="s">
        <v>2771</v>
      </c>
      <c r="D259" s="65">
        <v>46258</v>
      </c>
      <c r="E259" s="22" t="s">
        <v>2775</v>
      </c>
      <c r="F259" s="64">
        <v>6000064567</v>
      </c>
      <c r="G259" s="36">
        <v>516339050826197</v>
      </c>
      <c r="H259" s="66">
        <v>1</v>
      </c>
      <c r="I259" s="64">
        <v>0</v>
      </c>
      <c r="J259" s="64">
        <v>1</v>
      </c>
      <c r="K259" s="67" t="s">
        <v>2798</v>
      </c>
      <c r="L259" s="52" t="s">
        <v>3038</v>
      </c>
      <c r="M259" s="52" t="s">
        <v>3064</v>
      </c>
      <c r="N259" s="28" t="s">
        <v>1643</v>
      </c>
      <c r="O259" s="28"/>
      <c r="P259" s="28"/>
      <c r="Q259" s="28"/>
      <c r="R259" s="31"/>
      <c r="S259" s="28"/>
      <c r="T259" s="32" t="s">
        <v>1671</v>
      </c>
      <c r="U259" s="33" t="s">
        <v>28</v>
      </c>
      <c r="V259" s="34"/>
    </row>
    <row r="260" ht="14.5" customHeight="1" spans="1:22">
      <c r="A260" s="18">
        <v>274</v>
      </c>
      <c r="B260" s="19" t="s">
        <v>19</v>
      </c>
      <c r="C260" s="64" t="s">
        <v>2771</v>
      </c>
      <c r="D260" s="65">
        <v>46262</v>
      </c>
      <c r="E260" s="22" t="s">
        <v>2775</v>
      </c>
      <c r="F260" s="64">
        <v>6000064567</v>
      </c>
      <c r="G260" s="36" t="s">
        <v>2807</v>
      </c>
      <c r="H260" s="66">
        <v>7</v>
      </c>
      <c r="I260" s="64">
        <v>7</v>
      </c>
      <c r="J260" s="64">
        <v>0</v>
      </c>
      <c r="K260" s="67" t="s">
        <v>22</v>
      </c>
      <c r="L260" s="31"/>
      <c r="M260" s="31"/>
      <c r="N260" s="28" t="s">
        <v>1643</v>
      </c>
      <c r="O260" s="28"/>
      <c r="P260" s="28"/>
      <c r="Q260" s="28"/>
      <c r="R260" s="31"/>
      <c r="S260" s="28"/>
      <c r="T260" s="32"/>
      <c r="U260" s="32"/>
      <c r="V260" s="34"/>
    </row>
    <row r="261" ht="14.5" customHeight="1" spans="1:22">
      <c r="A261" s="18">
        <v>275</v>
      </c>
      <c r="B261" s="19" t="s">
        <v>19</v>
      </c>
      <c r="C261" s="64" t="s">
        <v>2771</v>
      </c>
      <c r="D261" s="65">
        <v>46263</v>
      </c>
      <c r="E261" s="22" t="s">
        <v>2775</v>
      </c>
      <c r="F261" s="64">
        <v>6000064567</v>
      </c>
      <c r="G261" s="36">
        <v>516339050826205</v>
      </c>
      <c r="H261" s="66">
        <v>1</v>
      </c>
      <c r="I261" s="64">
        <v>0</v>
      </c>
      <c r="J261" s="64">
        <v>1</v>
      </c>
      <c r="K261" s="34" t="s">
        <v>2714</v>
      </c>
      <c r="L261" s="52" t="s">
        <v>3038</v>
      </c>
      <c r="M261" s="52" t="s">
        <v>3064</v>
      </c>
      <c r="N261" s="28" t="s">
        <v>1643</v>
      </c>
      <c r="O261" s="28"/>
      <c r="P261" s="28"/>
      <c r="Q261" s="28"/>
      <c r="R261" s="31"/>
      <c r="S261" s="28"/>
      <c r="T261" s="32" t="s">
        <v>1671</v>
      </c>
      <c r="U261" s="33" t="s">
        <v>28</v>
      </c>
      <c r="V261" s="34"/>
    </row>
    <row r="262" ht="14.5" customHeight="1" spans="1:22">
      <c r="A262" s="18">
        <v>276</v>
      </c>
      <c r="B262" s="19" t="s">
        <v>19</v>
      </c>
      <c r="C262" s="64" t="s">
        <v>2771</v>
      </c>
      <c r="D262" s="65">
        <v>46263</v>
      </c>
      <c r="E262" s="22" t="s">
        <v>2775</v>
      </c>
      <c r="F262" s="64">
        <v>6000064567</v>
      </c>
      <c r="G262" s="36">
        <v>516339050826206</v>
      </c>
      <c r="H262" s="66">
        <v>1</v>
      </c>
      <c r="I262" s="64">
        <v>0</v>
      </c>
      <c r="J262" s="64">
        <v>1</v>
      </c>
      <c r="K262" s="67" t="s">
        <v>2804</v>
      </c>
      <c r="L262" s="52" t="s">
        <v>3038</v>
      </c>
      <c r="M262" s="52" t="s">
        <v>3064</v>
      </c>
      <c r="N262" s="28" t="s">
        <v>1643</v>
      </c>
      <c r="O262" s="28"/>
      <c r="P262" s="28"/>
      <c r="Q262" s="28"/>
      <c r="R262" s="31"/>
      <c r="S262" s="28"/>
      <c r="T262" s="32" t="s">
        <v>1671</v>
      </c>
      <c r="U262" s="33" t="s">
        <v>28</v>
      </c>
      <c r="V262" s="34"/>
    </row>
    <row r="263" ht="14.5" customHeight="1" spans="1:22">
      <c r="A263" s="18">
        <v>277</v>
      </c>
      <c r="B263" s="19" t="s">
        <v>19</v>
      </c>
      <c r="C263" s="64" t="s">
        <v>2771</v>
      </c>
      <c r="D263" s="65">
        <v>46263</v>
      </c>
      <c r="E263" s="22" t="s">
        <v>2775</v>
      </c>
      <c r="F263" s="64">
        <v>6000064567</v>
      </c>
      <c r="G263" s="36" t="s">
        <v>2808</v>
      </c>
      <c r="H263" s="66">
        <v>3</v>
      </c>
      <c r="I263" s="64">
        <v>3</v>
      </c>
      <c r="J263" s="64">
        <v>0</v>
      </c>
      <c r="K263" s="67" t="s">
        <v>22</v>
      </c>
      <c r="L263" s="31"/>
      <c r="M263" s="31"/>
      <c r="N263" s="28" t="s">
        <v>1643</v>
      </c>
      <c r="O263" s="28"/>
      <c r="P263" s="28"/>
      <c r="Q263" s="28"/>
      <c r="R263" s="31"/>
      <c r="S263" s="28"/>
      <c r="T263" s="32"/>
      <c r="U263" s="32"/>
      <c r="V263" s="34"/>
    </row>
    <row r="264" ht="14.5" customHeight="1" spans="1:22">
      <c r="A264" s="18">
        <v>278</v>
      </c>
      <c r="B264" s="19" t="s">
        <v>19</v>
      </c>
      <c r="C264" s="64" t="s">
        <v>2771</v>
      </c>
      <c r="D264" s="65">
        <v>46263</v>
      </c>
      <c r="E264" s="22" t="s">
        <v>2775</v>
      </c>
      <c r="F264" s="64">
        <v>6000064567</v>
      </c>
      <c r="G264" s="36">
        <v>516339050826210</v>
      </c>
      <c r="H264" s="66">
        <v>1</v>
      </c>
      <c r="I264" s="64">
        <v>0</v>
      </c>
      <c r="J264" s="64">
        <v>1</v>
      </c>
      <c r="K264" s="34" t="s">
        <v>2714</v>
      </c>
      <c r="L264" s="52" t="s">
        <v>3038</v>
      </c>
      <c r="M264" s="52" t="s">
        <v>3064</v>
      </c>
      <c r="N264" s="28" t="s">
        <v>1643</v>
      </c>
      <c r="O264" s="28"/>
      <c r="P264" s="28"/>
      <c r="Q264" s="28"/>
      <c r="R264" s="31"/>
      <c r="S264" s="28"/>
      <c r="T264" s="32" t="s">
        <v>1671</v>
      </c>
      <c r="U264" s="33" t="s">
        <v>28</v>
      </c>
      <c r="V264" s="34"/>
    </row>
    <row r="265" ht="14.5" customHeight="1" spans="1:22">
      <c r="A265" s="18">
        <v>279</v>
      </c>
      <c r="B265" s="19" t="s">
        <v>19</v>
      </c>
      <c r="C265" s="64" t="s">
        <v>2771</v>
      </c>
      <c r="D265" s="65">
        <v>46263</v>
      </c>
      <c r="E265" s="22" t="s">
        <v>2775</v>
      </c>
      <c r="F265" s="64">
        <v>6000064567</v>
      </c>
      <c r="G265" s="36" t="s">
        <v>2809</v>
      </c>
      <c r="H265" s="66">
        <v>4</v>
      </c>
      <c r="I265" s="64">
        <v>4</v>
      </c>
      <c r="J265" s="64">
        <v>0</v>
      </c>
      <c r="K265" s="67" t="s">
        <v>22</v>
      </c>
      <c r="L265" s="31"/>
      <c r="M265" s="31"/>
      <c r="N265" s="28" t="s">
        <v>1643</v>
      </c>
      <c r="O265" s="28"/>
      <c r="P265" s="28"/>
      <c r="Q265" s="28"/>
      <c r="R265" s="31"/>
      <c r="S265" s="28"/>
      <c r="T265" s="32"/>
      <c r="U265" s="32"/>
      <c r="V265" s="34"/>
    </row>
    <row r="266" ht="14.5" customHeight="1" spans="1:22">
      <c r="A266" s="18">
        <v>280</v>
      </c>
      <c r="B266" s="19" t="s">
        <v>19</v>
      </c>
      <c r="C266" s="64" t="s">
        <v>2771</v>
      </c>
      <c r="D266" s="65">
        <v>46264</v>
      </c>
      <c r="E266" s="22" t="s">
        <v>2775</v>
      </c>
      <c r="F266" s="64">
        <v>6000064567</v>
      </c>
      <c r="G266" s="36" t="s">
        <v>2810</v>
      </c>
      <c r="H266" s="66">
        <v>15</v>
      </c>
      <c r="I266" s="64">
        <v>15</v>
      </c>
      <c r="J266" s="64">
        <v>0</v>
      </c>
      <c r="K266" s="67" t="s">
        <v>22</v>
      </c>
      <c r="L266" s="31"/>
      <c r="M266" s="31"/>
      <c r="N266" s="28" t="s">
        <v>1643</v>
      </c>
      <c r="O266" s="28"/>
      <c r="P266" s="28"/>
      <c r="Q266" s="28"/>
      <c r="R266" s="31"/>
      <c r="S266" s="28"/>
      <c r="T266" s="32"/>
      <c r="U266" s="32"/>
      <c r="V266" s="34"/>
    </row>
    <row r="267" ht="14.5" customHeight="1" spans="1:22">
      <c r="A267" s="18">
        <v>282</v>
      </c>
      <c r="B267" s="19" t="s">
        <v>19</v>
      </c>
      <c r="C267" s="64" t="s">
        <v>2771</v>
      </c>
      <c r="D267" s="65">
        <v>46266</v>
      </c>
      <c r="E267" s="22" t="s">
        <v>2649</v>
      </c>
      <c r="F267" s="31">
        <v>6000053422</v>
      </c>
      <c r="G267" s="73" t="s">
        <v>2811</v>
      </c>
      <c r="H267" s="60">
        <v>16</v>
      </c>
      <c r="I267" s="61">
        <v>16</v>
      </c>
      <c r="J267" s="61">
        <v>0</v>
      </c>
      <c r="K267" s="67" t="s">
        <v>22</v>
      </c>
      <c r="L267" s="31"/>
      <c r="M267" s="31"/>
      <c r="N267" s="28" t="s">
        <v>1643</v>
      </c>
      <c r="O267" s="28"/>
      <c r="P267" s="28"/>
      <c r="Q267" s="28"/>
      <c r="R267" s="31"/>
      <c r="S267" s="28"/>
      <c r="T267" s="32"/>
      <c r="U267" s="32"/>
      <c r="V267" s="34"/>
    </row>
    <row r="268" ht="14.5" customHeight="1" spans="1:22">
      <c r="A268" s="18">
        <v>283</v>
      </c>
      <c r="B268" s="19" t="s">
        <v>19</v>
      </c>
      <c r="C268" s="64" t="s">
        <v>2771</v>
      </c>
      <c r="D268" s="65">
        <v>46266</v>
      </c>
      <c r="E268" s="22" t="s">
        <v>2649</v>
      </c>
      <c r="F268" s="31">
        <v>6000053422</v>
      </c>
      <c r="G268" s="73" t="s">
        <v>2812</v>
      </c>
      <c r="H268" s="60">
        <v>8</v>
      </c>
      <c r="I268" s="61">
        <v>8</v>
      </c>
      <c r="J268" s="61">
        <v>0</v>
      </c>
      <c r="K268" s="67" t="s">
        <v>22</v>
      </c>
      <c r="L268" s="31"/>
      <c r="M268" s="31"/>
      <c r="N268" s="28" t="s">
        <v>1643</v>
      </c>
      <c r="O268" s="28"/>
      <c r="P268" s="28"/>
      <c r="Q268" s="28"/>
      <c r="R268" s="31"/>
      <c r="S268" s="28"/>
      <c r="T268" s="32"/>
      <c r="U268" s="32"/>
      <c r="V268" s="34"/>
    </row>
    <row r="269" ht="14.5" customHeight="1" spans="1:22">
      <c r="A269" s="18">
        <v>284</v>
      </c>
      <c r="B269" s="19" t="s">
        <v>19</v>
      </c>
      <c r="C269" s="64" t="s">
        <v>2771</v>
      </c>
      <c r="D269" s="65">
        <v>46266</v>
      </c>
      <c r="E269" s="22" t="s">
        <v>2649</v>
      </c>
      <c r="F269" s="31">
        <v>6000053422</v>
      </c>
      <c r="G269" s="73">
        <v>516301490926646</v>
      </c>
      <c r="H269" s="60">
        <v>1</v>
      </c>
      <c r="I269" s="61">
        <v>0</v>
      </c>
      <c r="J269" s="61">
        <v>1</v>
      </c>
      <c r="K269" s="67" t="s">
        <v>2804</v>
      </c>
      <c r="L269" s="52" t="s">
        <v>3038</v>
      </c>
      <c r="M269" s="52" t="s">
        <v>3064</v>
      </c>
      <c r="N269" s="28" t="s">
        <v>1643</v>
      </c>
      <c r="O269" s="28"/>
      <c r="P269" s="28"/>
      <c r="Q269" s="28"/>
      <c r="R269" s="31"/>
      <c r="S269" s="28"/>
      <c r="T269" s="32" t="s">
        <v>1671</v>
      </c>
      <c r="U269" s="33" t="s">
        <v>28</v>
      </c>
      <c r="V269" s="34"/>
    </row>
    <row r="270" ht="14.5" customHeight="1" spans="1:22">
      <c r="A270" s="18">
        <v>285</v>
      </c>
      <c r="B270" s="19" t="s">
        <v>19</v>
      </c>
      <c r="C270" s="64" t="s">
        <v>2771</v>
      </c>
      <c r="D270" s="65">
        <v>46266</v>
      </c>
      <c r="E270" s="22" t="s">
        <v>2649</v>
      </c>
      <c r="F270" s="31">
        <v>6000053422</v>
      </c>
      <c r="G270" s="73" t="s">
        <v>2813</v>
      </c>
      <c r="H270" s="60">
        <v>9</v>
      </c>
      <c r="I270" s="61">
        <v>9</v>
      </c>
      <c r="J270" s="61">
        <v>0</v>
      </c>
      <c r="K270" s="28" t="s">
        <v>22</v>
      </c>
      <c r="L270" s="31"/>
      <c r="M270" s="31"/>
      <c r="N270" s="28" t="s">
        <v>1643</v>
      </c>
      <c r="O270" s="28"/>
      <c r="P270" s="28"/>
      <c r="Q270" s="28"/>
      <c r="R270" s="31"/>
      <c r="S270" s="28"/>
      <c r="T270" s="32"/>
      <c r="U270" s="32"/>
      <c r="V270" s="34"/>
    </row>
    <row r="271" ht="14.5" customHeight="1" spans="1:22">
      <c r="A271" s="18">
        <v>286</v>
      </c>
      <c r="B271" s="19" t="s">
        <v>19</v>
      </c>
      <c r="C271" s="64" t="s">
        <v>2771</v>
      </c>
      <c r="D271" s="65">
        <v>46266</v>
      </c>
      <c r="E271" s="22" t="s">
        <v>2649</v>
      </c>
      <c r="F271" s="31">
        <v>6000053422</v>
      </c>
      <c r="G271" s="73">
        <v>516301490926656</v>
      </c>
      <c r="H271" s="60">
        <v>1</v>
      </c>
      <c r="I271" s="61">
        <v>0</v>
      </c>
      <c r="J271" s="61">
        <v>1</v>
      </c>
      <c r="K271" s="34" t="s">
        <v>2714</v>
      </c>
      <c r="L271" s="52" t="s">
        <v>3038</v>
      </c>
      <c r="M271" s="52" t="s">
        <v>3064</v>
      </c>
      <c r="N271" s="28" t="s">
        <v>1643</v>
      </c>
      <c r="O271" s="28"/>
      <c r="P271" s="28"/>
      <c r="Q271" s="28"/>
      <c r="R271" s="31"/>
      <c r="S271" s="28"/>
      <c r="T271" s="32" t="s">
        <v>1671</v>
      </c>
      <c r="U271" s="33" t="s">
        <v>28</v>
      </c>
      <c r="V271" s="34"/>
    </row>
    <row r="272" ht="14.5" customHeight="1" spans="1:22">
      <c r="A272" s="18">
        <v>287</v>
      </c>
      <c r="B272" s="19" t="s">
        <v>19</v>
      </c>
      <c r="C272" s="64" t="s">
        <v>2771</v>
      </c>
      <c r="D272" s="65">
        <v>46266</v>
      </c>
      <c r="E272" s="22" t="s">
        <v>2649</v>
      </c>
      <c r="F272" s="31">
        <v>6000053422</v>
      </c>
      <c r="G272" s="73">
        <v>516301490926657</v>
      </c>
      <c r="H272" s="60">
        <v>1</v>
      </c>
      <c r="I272" s="61">
        <v>0</v>
      </c>
      <c r="J272" s="61">
        <v>1</v>
      </c>
      <c r="K272" s="67" t="s">
        <v>2798</v>
      </c>
      <c r="L272" s="52" t="s">
        <v>3038</v>
      </c>
      <c r="M272" s="31"/>
      <c r="N272" s="28" t="s">
        <v>1643</v>
      </c>
      <c r="O272" s="28"/>
      <c r="P272" s="28"/>
      <c r="Q272" s="28"/>
      <c r="R272" s="31"/>
      <c r="S272" s="28"/>
      <c r="T272" s="32" t="s">
        <v>1671</v>
      </c>
      <c r="U272" s="33" t="s">
        <v>28</v>
      </c>
      <c r="V272" s="34"/>
    </row>
    <row r="273" ht="14.5" customHeight="1" spans="1:22">
      <c r="A273" s="18">
        <v>288</v>
      </c>
      <c r="B273" s="19" t="s">
        <v>19</v>
      </c>
      <c r="C273" s="64" t="s">
        <v>2771</v>
      </c>
      <c r="D273" s="65">
        <v>46273</v>
      </c>
      <c r="E273" s="22" t="s">
        <v>2649</v>
      </c>
      <c r="F273" s="31">
        <v>6000053422</v>
      </c>
      <c r="G273" s="73" t="s">
        <v>2814</v>
      </c>
      <c r="H273" s="60">
        <v>2</v>
      </c>
      <c r="I273" s="61">
        <v>2</v>
      </c>
      <c r="J273" s="61">
        <v>0</v>
      </c>
      <c r="K273" s="28" t="s">
        <v>22</v>
      </c>
      <c r="L273" s="31"/>
      <c r="M273" s="31"/>
      <c r="N273" s="28" t="s">
        <v>1643</v>
      </c>
      <c r="O273" s="28"/>
      <c r="P273" s="28"/>
      <c r="Q273" s="28"/>
      <c r="R273" s="31"/>
      <c r="S273" s="28"/>
      <c r="T273" s="32"/>
      <c r="U273" s="32"/>
      <c r="V273" s="34"/>
    </row>
    <row r="274" ht="14.5" customHeight="1" spans="1:22">
      <c r="A274" s="18">
        <v>289</v>
      </c>
      <c r="B274" s="19" t="s">
        <v>19</v>
      </c>
      <c r="C274" s="64" t="s">
        <v>2771</v>
      </c>
      <c r="D274" s="65">
        <v>46273</v>
      </c>
      <c r="E274" s="22" t="s">
        <v>2649</v>
      </c>
      <c r="F274" s="31">
        <v>6000053422</v>
      </c>
      <c r="G274" s="73">
        <v>516301490926660</v>
      </c>
      <c r="H274" s="60">
        <v>1</v>
      </c>
      <c r="I274" s="61">
        <v>0</v>
      </c>
      <c r="J274" s="61">
        <v>1</v>
      </c>
      <c r="K274" s="28" t="s">
        <v>2815</v>
      </c>
      <c r="L274" s="52" t="s">
        <v>3038</v>
      </c>
      <c r="M274" s="34" t="s">
        <v>3221</v>
      </c>
      <c r="N274" s="28" t="s">
        <v>1643</v>
      </c>
      <c r="O274" s="28"/>
      <c r="P274" s="28"/>
      <c r="Q274" s="28"/>
      <c r="R274" s="31"/>
      <c r="S274" s="28"/>
      <c r="T274" s="32" t="s">
        <v>1671</v>
      </c>
      <c r="U274" s="33" t="s">
        <v>28</v>
      </c>
      <c r="V274" s="34"/>
    </row>
    <row r="275" ht="14.5" customHeight="1" spans="1:22">
      <c r="A275" s="18">
        <v>290</v>
      </c>
      <c r="B275" s="19" t="s">
        <v>19</v>
      </c>
      <c r="C275" s="64" t="s">
        <v>2771</v>
      </c>
      <c r="D275" s="65">
        <v>46273</v>
      </c>
      <c r="E275" s="22" t="s">
        <v>2649</v>
      </c>
      <c r="F275" s="31">
        <v>6000053422</v>
      </c>
      <c r="G275" s="73" t="s">
        <v>2816</v>
      </c>
      <c r="H275" s="60">
        <v>10</v>
      </c>
      <c r="I275" s="61">
        <v>10</v>
      </c>
      <c r="J275" s="61">
        <v>0</v>
      </c>
      <c r="K275" s="28" t="s">
        <v>22</v>
      </c>
      <c r="L275" s="31"/>
      <c r="M275" s="31"/>
      <c r="N275" s="28" t="s">
        <v>1643</v>
      </c>
      <c r="O275" s="28"/>
      <c r="P275" s="28"/>
      <c r="Q275" s="28"/>
      <c r="R275" s="31"/>
      <c r="S275" s="28"/>
      <c r="T275" s="32"/>
      <c r="U275" s="32"/>
      <c r="V275" s="34"/>
    </row>
    <row r="276" ht="14.5" customHeight="1" spans="1:22">
      <c r="A276" s="18">
        <v>291</v>
      </c>
      <c r="B276" s="19" t="s">
        <v>19</v>
      </c>
      <c r="C276" s="64" t="s">
        <v>2771</v>
      </c>
      <c r="D276" s="65">
        <v>46274</v>
      </c>
      <c r="E276" s="22" t="s">
        <v>2649</v>
      </c>
      <c r="F276" s="31">
        <v>6000053422</v>
      </c>
      <c r="G276" s="73">
        <v>516301490926671</v>
      </c>
      <c r="H276" s="60">
        <v>1</v>
      </c>
      <c r="I276" s="61">
        <v>0</v>
      </c>
      <c r="J276" s="61">
        <v>1</v>
      </c>
      <c r="K276" s="28" t="s">
        <v>2815</v>
      </c>
      <c r="L276" s="52" t="s">
        <v>3038</v>
      </c>
      <c r="M276" s="34" t="s">
        <v>3221</v>
      </c>
      <c r="N276" s="28" t="s">
        <v>1643</v>
      </c>
      <c r="O276" s="28"/>
      <c r="P276" s="28"/>
      <c r="Q276" s="28"/>
      <c r="R276" s="31"/>
      <c r="S276" s="28"/>
      <c r="T276" s="32" t="s">
        <v>1671</v>
      </c>
      <c r="U276" s="33" t="s">
        <v>28</v>
      </c>
      <c r="V276" s="34"/>
    </row>
    <row r="277" ht="14.5" customHeight="1" spans="1:22">
      <c r="A277" s="18">
        <v>292</v>
      </c>
      <c r="B277" s="19" t="s">
        <v>19</v>
      </c>
      <c r="C277" s="64" t="s">
        <v>2771</v>
      </c>
      <c r="D277" s="65">
        <v>46274</v>
      </c>
      <c r="E277" s="22" t="s">
        <v>2649</v>
      </c>
      <c r="F277" s="31">
        <v>6000053422</v>
      </c>
      <c r="G277" s="73">
        <v>516301490926672</v>
      </c>
      <c r="H277" s="60">
        <v>1</v>
      </c>
      <c r="I277" s="61">
        <v>0</v>
      </c>
      <c r="J277" s="61">
        <v>1</v>
      </c>
      <c r="K277" s="34" t="s">
        <v>2714</v>
      </c>
      <c r="L277" s="52" t="s">
        <v>3038</v>
      </c>
      <c r="M277" s="52" t="s">
        <v>3064</v>
      </c>
      <c r="N277" s="28" t="s">
        <v>1643</v>
      </c>
      <c r="O277" s="28"/>
      <c r="P277" s="28"/>
      <c r="Q277" s="28"/>
      <c r="R277" s="31"/>
      <c r="S277" s="28"/>
      <c r="T277" s="32" t="s">
        <v>1671</v>
      </c>
      <c r="U277" s="33" t="s">
        <v>28</v>
      </c>
      <c r="V277" s="34"/>
    </row>
    <row r="278" ht="14.5" customHeight="1" spans="1:22">
      <c r="A278" s="18">
        <v>293</v>
      </c>
      <c r="B278" s="19" t="s">
        <v>19</v>
      </c>
      <c r="C278" s="64" t="s">
        <v>2771</v>
      </c>
      <c r="D278" s="65">
        <v>46274</v>
      </c>
      <c r="E278" s="22" t="s">
        <v>2649</v>
      </c>
      <c r="F278" s="31">
        <v>6000053422</v>
      </c>
      <c r="G278" s="73" t="s">
        <v>2817</v>
      </c>
      <c r="H278" s="60">
        <v>19</v>
      </c>
      <c r="I278" s="61">
        <v>19</v>
      </c>
      <c r="J278" s="61">
        <v>0</v>
      </c>
      <c r="K278" s="28" t="s">
        <v>22</v>
      </c>
      <c r="L278" s="31"/>
      <c r="M278" s="31"/>
      <c r="N278" s="28" t="s">
        <v>1643</v>
      </c>
      <c r="O278" s="28"/>
      <c r="P278" s="28"/>
      <c r="Q278" s="28"/>
      <c r="R278" s="31"/>
      <c r="S278" s="28"/>
      <c r="T278" s="32"/>
      <c r="U278" s="32"/>
      <c r="V278" s="34"/>
    </row>
    <row r="279" ht="14.5" customHeight="1" spans="1:22">
      <c r="A279" s="18">
        <v>294</v>
      </c>
      <c r="B279" s="19" t="s">
        <v>19</v>
      </c>
      <c r="C279" s="64" t="s">
        <v>2771</v>
      </c>
      <c r="D279" s="65">
        <v>46274</v>
      </c>
      <c r="E279" s="22" t="s">
        <v>2649</v>
      </c>
      <c r="F279" s="31">
        <v>6000053422</v>
      </c>
      <c r="G279" s="73">
        <v>516301490926692</v>
      </c>
      <c r="H279" s="60">
        <v>1</v>
      </c>
      <c r="I279" s="61">
        <v>0</v>
      </c>
      <c r="J279" s="61">
        <v>1</v>
      </c>
      <c r="K279" s="67" t="s">
        <v>2798</v>
      </c>
      <c r="L279" s="52" t="s">
        <v>3038</v>
      </c>
      <c r="M279" s="52" t="s">
        <v>3064</v>
      </c>
      <c r="N279" s="28" t="s">
        <v>1643</v>
      </c>
      <c r="O279" s="28"/>
      <c r="P279" s="28"/>
      <c r="Q279" s="28"/>
      <c r="R279" s="31"/>
      <c r="S279" s="28"/>
      <c r="T279" s="32" t="s">
        <v>1671</v>
      </c>
      <c r="U279" s="33" t="s">
        <v>28</v>
      </c>
      <c r="V279" s="34"/>
    </row>
    <row r="280" ht="14.5" customHeight="1" spans="1:22">
      <c r="A280" s="18">
        <v>295</v>
      </c>
      <c r="B280" s="19" t="s">
        <v>19</v>
      </c>
      <c r="C280" s="64" t="s">
        <v>2771</v>
      </c>
      <c r="D280" s="65">
        <v>46275</v>
      </c>
      <c r="E280" s="22" t="s">
        <v>2649</v>
      </c>
      <c r="F280" s="31">
        <v>6000053422</v>
      </c>
      <c r="G280" s="73" t="s">
        <v>2818</v>
      </c>
      <c r="H280" s="60">
        <v>4</v>
      </c>
      <c r="I280" s="61">
        <v>4</v>
      </c>
      <c r="J280" s="61">
        <v>0</v>
      </c>
      <c r="K280" s="28" t="s">
        <v>22</v>
      </c>
      <c r="L280" s="31"/>
      <c r="M280" s="31"/>
      <c r="N280" s="28" t="s">
        <v>1643</v>
      </c>
      <c r="O280" s="28"/>
      <c r="P280" s="28"/>
      <c r="Q280" s="28"/>
      <c r="R280" s="31"/>
      <c r="S280" s="28"/>
      <c r="T280" s="32"/>
      <c r="U280" s="32"/>
      <c r="V280" s="34"/>
    </row>
    <row r="281" ht="14.5" customHeight="1" spans="1:22">
      <c r="A281" s="18">
        <v>296</v>
      </c>
      <c r="B281" s="19" t="s">
        <v>19</v>
      </c>
      <c r="C281" s="64" t="s">
        <v>2771</v>
      </c>
      <c r="D281" s="65">
        <v>46281</v>
      </c>
      <c r="E281" s="22" t="s">
        <v>2649</v>
      </c>
      <c r="F281" s="31">
        <v>6000053422</v>
      </c>
      <c r="G281" s="73" t="s">
        <v>2819</v>
      </c>
      <c r="H281" s="60">
        <v>3</v>
      </c>
      <c r="I281" s="61">
        <v>3</v>
      </c>
      <c r="J281" s="61">
        <v>0</v>
      </c>
      <c r="K281" s="28" t="s">
        <v>22</v>
      </c>
      <c r="L281" s="31"/>
      <c r="M281" s="31"/>
      <c r="N281" s="28" t="s">
        <v>1643</v>
      </c>
      <c r="O281" s="28"/>
      <c r="P281" s="28"/>
      <c r="Q281" s="28"/>
      <c r="R281" s="31"/>
      <c r="S281" s="28"/>
      <c r="T281" s="32"/>
      <c r="U281" s="32"/>
      <c r="V281" s="34"/>
    </row>
    <row r="282" ht="14.5" customHeight="1" spans="1:22">
      <c r="A282" s="18">
        <v>297</v>
      </c>
      <c r="B282" s="19" t="s">
        <v>19</v>
      </c>
      <c r="C282" s="64" t="s">
        <v>2771</v>
      </c>
      <c r="D282" s="65">
        <v>46281</v>
      </c>
      <c r="E282" s="22" t="s">
        <v>2649</v>
      </c>
      <c r="F282" s="31">
        <v>6000053422</v>
      </c>
      <c r="G282" s="73">
        <v>516301490926700</v>
      </c>
      <c r="H282" s="60">
        <v>1</v>
      </c>
      <c r="I282" s="61">
        <v>0</v>
      </c>
      <c r="J282" s="61">
        <v>1</v>
      </c>
      <c r="K282" s="67" t="s">
        <v>2798</v>
      </c>
      <c r="L282" s="52" t="s">
        <v>3038</v>
      </c>
      <c r="M282" s="52" t="s">
        <v>3064</v>
      </c>
      <c r="N282" s="28" t="s">
        <v>1643</v>
      </c>
      <c r="O282" s="28"/>
      <c r="P282" s="28"/>
      <c r="Q282" s="28"/>
      <c r="R282" s="31"/>
      <c r="S282" s="28"/>
      <c r="T282" s="32" t="s">
        <v>1671</v>
      </c>
      <c r="U282" s="33" t="s">
        <v>28</v>
      </c>
      <c r="V282" s="34"/>
    </row>
    <row r="283" ht="14.5" customHeight="1" spans="1:22">
      <c r="A283" s="18">
        <v>298</v>
      </c>
      <c r="B283" s="19" t="s">
        <v>19</v>
      </c>
      <c r="C283" s="64" t="s">
        <v>2771</v>
      </c>
      <c r="D283" s="65">
        <v>46281</v>
      </c>
      <c r="E283" s="22" t="s">
        <v>2649</v>
      </c>
      <c r="F283" s="31">
        <v>6000053422</v>
      </c>
      <c r="G283" s="73" t="s">
        <v>2820</v>
      </c>
      <c r="H283" s="60">
        <v>10</v>
      </c>
      <c r="I283" s="61">
        <v>10</v>
      </c>
      <c r="J283" s="61">
        <v>0</v>
      </c>
      <c r="K283" s="28" t="s">
        <v>22</v>
      </c>
      <c r="L283" s="31"/>
      <c r="M283" s="31"/>
      <c r="N283" s="28" t="s">
        <v>1643</v>
      </c>
      <c r="O283" s="28"/>
      <c r="P283" s="28"/>
      <c r="Q283" s="28"/>
      <c r="R283" s="31"/>
      <c r="S283" s="28"/>
      <c r="T283" s="32"/>
      <c r="U283" s="32"/>
      <c r="V283" s="34"/>
    </row>
    <row r="284" ht="14.5" customHeight="1" spans="1:22">
      <c r="A284" s="18">
        <v>299</v>
      </c>
      <c r="B284" s="19" t="s">
        <v>19</v>
      </c>
      <c r="C284" s="64" t="s">
        <v>2771</v>
      </c>
      <c r="D284" s="65">
        <v>46281</v>
      </c>
      <c r="E284" s="22" t="s">
        <v>2649</v>
      </c>
      <c r="F284" s="31">
        <v>6000053422</v>
      </c>
      <c r="G284" s="73">
        <v>516301490926711</v>
      </c>
      <c r="H284" s="60">
        <v>1</v>
      </c>
      <c r="I284" s="61">
        <v>0</v>
      </c>
      <c r="J284" s="61">
        <v>1</v>
      </c>
      <c r="K284" s="28" t="s">
        <v>2815</v>
      </c>
      <c r="L284" s="52" t="s">
        <v>3038</v>
      </c>
      <c r="M284" s="34" t="s">
        <v>3221</v>
      </c>
      <c r="N284" s="28" t="s">
        <v>1643</v>
      </c>
      <c r="O284" s="28"/>
      <c r="P284" s="28"/>
      <c r="Q284" s="28"/>
      <c r="R284" s="31"/>
      <c r="S284" s="28"/>
      <c r="T284" s="32" t="s">
        <v>1671</v>
      </c>
      <c r="U284" s="33" t="s">
        <v>28</v>
      </c>
      <c r="V284" s="34"/>
    </row>
    <row r="285" ht="14.5" customHeight="1" spans="1:22">
      <c r="A285" s="18">
        <v>300</v>
      </c>
      <c r="B285" s="19" t="s">
        <v>19</v>
      </c>
      <c r="C285" s="64" t="s">
        <v>2771</v>
      </c>
      <c r="D285" s="65">
        <v>46281</v>
      </c>
      <c r="E285" s="22" t="s">
        <v>2649</v>
      </c>
      <c r="F285" s="31">
        <v>6000053422</v>
      </c>
      <c r="G285" s="73" t="s">
        <v>2821</v>
      </c>
      <c r="H285" s="60">
        <v>8</v>
      </c>
      <c r="I285" s="61">
        <v>8</v>
      </c>
      <c r="J285" s="61">
        <v>0</v>
      </c>
      <c r="K285" s="28" t="s">
        <v>22</v>
      </c>
      <c r="L285" s="31"/>
      <c r="M285" s="31"/>
      <c r="N285" s="28" t="s">
        <v>1643</v>
      </c>
      <c r="O285" s="28"/>
      <c r="P285" s="28"/>
      <c r="Q285" s="28"/>
      <c r="R285" s="31"/>
      <c r="S285" s="28"/>
      <c r="T285" s="32"/>
      <c r="U285" s="32"/>
      <c r="V285" s="34"/>
    </row>
    <row r="286" ht="14.5" customHeight="1" spans="1:22">
      <c r="A286" s="18">
        <v>301</v>
      </c>
      <c r="B286" s="19" t="s">
        <v>19</v>
      </c>
      <c r="C286" s="64" t="s">
        <v>2771</v>
      </c>
      <c r="D286" s="65">
        <v>46281</v>
      </c>
      <c r="E286" s="22" t="s">
        <v>2649</v>
      </c>
      <c r="F286" s="31">
        <v>6000053422</v>
      </c>
      <c r="G286" s="73">
        <v>516301490926720</v>
      </c>
      <c r="H286" s="60">
        <v>1</v>
      </c>
      <c r="I286" s="61">
        <v>0</v>
      </c>
      <c r="J286" s="61">
        <v>1</v>
      </c>
      <c r="K286" s="34" t="s">
        <v>2714</v>
      </c>
      <c r="L286" s="52" t="s">
        <v>3038</v>
      </c>
      <c r="M286" s="52" t="s">
        <v>3064</v>
      </c>
      <c r="N286" s="28" t="s">
        <v>1643</v>
      </c>
      <c r="O286" s="28"/>
      <c r="P286" s="28"/>
      <c r="Q286" s="28"/>
      <c r="R286" s="31"/>
      <c r="S286" s="28"/>
      <c r="T286" s="32" t="s">
        <v>1671</v>
      </c>
      <c r="U286" s="33" t="s">
        <v>28</v>
      </c>
      <c r="V286" s="34"/>
    </row>
    <row r="287" ht="14.5" customHeight="1" spans="1:22">
      <c r="A287" s="18">
        <v>302</v>
      </c>
      <c r="B287" s="19" t="s">
        <v>19</v>
      </c>
      <c r="C287" s="64" t="s">
        <v>2771</v>
      </c>
      <c r="D287" s="65">
        <v>46281</v>
      </c>
      <c r="E287" s="22" t="s">
        <v>2649</v>
      </c>
      <c r="F287" s="31">
        <v>6000053422</v>
      </c>
      <c r="G287" s="73" t="s">
        <v>2822</v>
      </c>
      <c r="H287" s="60">
        <v>13</v>
      </c>
      <c r="I287" s="61">
        <v>13</v>
      </c>
      <c r="J287" s="61">
        <v>0</v>
      </c>
      <c r="K287" s="28" t="s">
        <v>22</v>
      </c>
      <c r="L287" s="31"/>
      <c r="M287" s="31"/>
      <c r="N287" s="28" t="s">
        <v>1643</v>
      </c>
      <c r="O287" s="28"/>
      <c r="P287" s="28"/>
      <c r="Q287" s="28"/>
      <c r="R287" s="31"/>
      <c r="S287" s="28"/>
      <c r="T287" s="32"/>
      <c r="U287" s="32"/>
      <c r="V287" s="34"/>
    </row>
    <row r="288" ht="14.5" customHeight="1" spans="1:22">
      <c r="A288" s="18">
        <v>303</v>
      </c>
      <c r="B288" s="19" t="s">
        <v>19</v>
      </c>
      <c r="C288" s="64" t="s">
        <v>2771</v>
      </c>
      <c r="D288" s="65">
        <v>46281</v>
      </c>
      <c r="E288" s="22" t="s">
        <v>2649</v>
      </c>
      <c r="F288" s="31">
        <v>6000053422</v>
      </c>
      <c r="G288" s="73">
        <v>516301490926734</v>
      </c>
      <c r="H288" s="60">
        <v>1</v>
      </c>
      <c r="I288" s="61">
        <v>0</v>
      </c>
      <c r="J288" s="61">
        <v>1</v>
      </c>
      <c r="K288" s="67" t="s">
        <v>2798</v>
      </c>
      <c r="L288" s="52" t="s">
        <v>3038</v>
      </c>
      <c r="M288" s="52" t="s">
        <v>3064</v>
      </c>
      <c r="N288" s="28" t="s">
        <v>1643</v>
      </c>
      <c r="O288" s="28"/>
      <c r="P288" s="28"/>
      <c r="Q288" s="28"/>
      <c r="R288" s="31"/>
      <c r="S288" s="28"/>
      <c r="T288" s="32" t="s">
        <v>1671</v>
      </c>
      <c r="U288" s="33" t="s">
        <v>28</v>
      </c>
      <c r="V288" s="34"/>
    </row>
    <row r="289" ht="14.5" customHeight="1" spans="1:22">
      <c r="A289" s="18">
        <v>304</v>
      </c>
      <c r="B289" s="19" t="s">
        <v>19</v>
      </c>
      <c r="C289" s="64" t="s">
        <v>2771</v>
      </c>
      <c r="D289" s="65">
        <v>46284</v>
      </c>
      <c r="E289" s="22" t="s">
        <v>2649</v>
      </c>
      <c r="F289" s="31">
        <v>6000053422</v>
      </c>
      <c r="G289" s="73" t="s">
        <v>2823</v>
      </c>
      <c r="H289" s="60">
        <v>9</v>
      </c>
      <c r="I289" s="61">
        <v>9</v>
      </c>
      <c r="J289" s="61">
        <v>0</v>
      </c>
      <c r="K289" s="28" t="s">
        <v>22</v>
      </c>
      <c r="L289" s="28"/>
      <c r="M289" s="28"/>
      <c r="N289" s="28" t="s">
        <v>1643</v>
      </c>
      <c r="O289" s="28"/>
      <c r="P289" s="28"/>
      <c r="Q289" s="28"/>
      <c r="R289" s="28"/>
      <c r="S289" s="28"/>
      <c r="T289" s="32"/>
      <c r="U289" s="32"/>
      <c r="V289" s="34"/>
    </row>
    <row r="290" ht="14.5" customHeight="1" spans="1:22">
      <c r="A290" s="18">
        <v>305</v>
      </c>
      <c r="B290" s="19" t="s">
        <v>19</v>
      </c>
      <c r="C290" s="64" t="s">
        <v>2771</v>
      </c>
      <c r="D290" s="65">
        <v>46288</v>
      </c>
      <c r="E290" s="22" t="s">
        <v>2775</v>
      </c>
      <c r="F290" s="64">
        <v>6000064567</v>
      </c>
      <c r="G290" s="36" t="s">
        <v>2824</v>
      </c>
      <c r="H290" s="60">
        <v>10</v>
      </c>
      <c r="I290" s="61">
        <v>10</v>
      </c>
      <c r="J290" s="61">
        <v>0</v>
      </c>
      <c r="K290" s="28" t="s">
        <v>22</v>
      </c>
      <c r="L290" s="31"/>
      <c r="M290" s="31"/>
      <c r="N290" s="28" t="s">
        <v>1643</v>
      </c>
      <c r="O290" s="28"/>
      <c r="P290" s="28"/>
      <c r="Q290" s="28"/>
      <c r="R290" s="31"/>
      <c r="S290" s="28"/>
      <c r="T290" s="32"/>
      <c r="U290" s="32"/>
      <c r="V290" s="34"/>
    </row>
    <row r="291" ht="14.5" customHeight="1" spans="1:22">
      <c r="A291" s="18">
        <v>306</v>
      </c>
      <c r="B291" s="19" t="s">
        <v>19</v>
      </c>
      <c r="C291" s="64" t="s">
        <v>2771</v>
      </c>
      <c r="D291" s="65">
        <v>46289</v>
      </c>
      <c r="E291" s="22" t="s">
        <v>2775</v>
      </c>
      <c r="F291" s="64">
        <v>6000064567</v>
      </c>
      <c r="G291" s="36" t="s">
        <v>2825</v>
      </c>
      <c r="H291" s="60">
        <v>40</v>
      </c>
      <c r="I291" s="61">
        <v>40</v>
      </c>
      <c r="J291" s="61">
        <v>0</v>
      </c>
      <c r="K291" s="28" t="s">
        <v>22</v>
      </c>
      <c r="L291" s="31"/>
      <c r="M291" s="31"/>
      <c r="N291" s="28" t="s">
        <v>1643</v>
      </c>
      <c r="O291" s="28"/>
      <c r="P291" s="28"/>
      <c r="Q291" s="28"/>
      <c r="R291" s="31"/>
      <c r="S291" s="28"/>
      <c r="T291" s="32"/>
      <c r="U291" s="32"/>
      <c r="V291" s="34"/>
    </row>
    <row r="292" ht="14.5" customHeight="1" spans="1:22">
      <c r="A292" s="18">
        <v>308</v>
      </c>
      <c r="B292" s="19" t="s">
        <v>19</v>
      </c>
      <c r="C292" s="61" t="s">
        <v>116</v>
      </c>
      <c r="D292" s="65">
        <v>46294</v>
      </c>
      <c r="E292" s="22" t="s">
        <v>2775</v>
      </c>
      <c r="F292" s="64">
        <v>6000064567</v>
      </c>
      <c r="G292" s="36" t="s">
        <v>2826</v>
      </c>
      <c r="H292" s="60">
        <v>3</v>
      </c>
      <c r="I292" s="61">
        <v>3</v>
      </c>
      <c r="J292" s="61">
        <v>0</v>
      </c>
      <c r="K292" s="28" t="s">
        <v>22</v>
      </c>
      <c r="L292" s="31"/>
      <c r="M292" s="31"/>
      <c r="N292" s="28" t="s">
        <v>1643</v>
      </c>
      <c r="O292" s="28"/>
      <c r="P292" s="28"/>
      <c r="Q292" s="28"/>
      <c r="R292" s="31"/>
      <c r="S292" s="28"/>
      <c r="T292" s="32"/>
      <c r="U292" s="32"/>
      <c r="V292" s="34"/>
    </row>
    <row r="293" ht="14.5" customHeight="1" spans="1:22">
      <c r="A293" s="18"/>
      <c r="B293" s="19"/>
      <c r="C293" s="61" t="s">
        <v>116</v>
      </c>
      <c r="D293" s="65">
        <v>46294</v>
      </c>
      <c r="E293" s="22" t="s">
        <v>2775</v>
      </c>
      <c r="F293" s="64">
        <v>6000064567</v>
      </c>
      <c r="G293" s="36">
        <v>516339050926283</v>
      </c>
      <c r="H293" s="60">
        <v>1</v>
      </c>
      <c r="I293" s="61">
        <v>0</v>
      </c>
      <c r="J293" s="61">
        <v>1</v>
      </c>
      <c r="K293" s="28" t="s">
        <v>2827</v>
      </c>
      <c r="L293" s="31"/>
      <c r="M293" s="31"/>
      <c r="N293" s="28"/>
      <c r="O293" s="28"/>
      <c r="P293" s="28"/>
      <c r="Q293" s="28"/>
      <c r="R293" s="31"/>
      <c r="S293" s="28"/>
      <c r="T293" s="32" t="s">
        <v>1671</v>
      </c>
      <c r="U293" s="33" t="s">
        <v>28</v>
      </c>
      <c r="V293" s="34"/>
    </row>
    <row r="294" ht="14.5" customHeight="1" spans="1:22">
      <c r="A294" s="18">
        <v>310</v>
      </c>
      <c r="B294" s="19" t="s">
        <v>19</v>
      </c>
      <c r="C294" s="61" t="s">
        <v>116</v>
      </c>
      <c r="D294" s="65">
        <v>46294</v>
      </c>
      <c r="E294" s="22" t="s">
        <v>2775</v>
      </c>
      <c r="F294" s="64">
        <v>6000064567</v>
      </c>
      <c r="G294" s="36">
        <v>516339050926284</v>
      </c>
      <c r="H294" s="60">
        <v>1</v>
      </c>
      <c r="I294" s="61">
        <v>1</v>
      </c>
      <c r="J294" s="61">
        <v>0</v>
      </c>
      <c r="K294" s="28" t="s">
        <v>22</v>
      </c>
      <c r="L294" s="31"/>
      <c r="M294" s="31"/>
      <c r="N294" s="28" t="s">
        <v>1643</v>
      </c>
      <c r="O294" s="28"/>
      <c r="P294" s="28"/>
      <c r="Q294" s="28"/>
      <c r="R294" s="31"/>
      <c r="S294" s="28"/>
      <c r="T294" s="32"/>
      <c r="U294" s="32"/>
      <c r="V294" s="34"/>
    </row>
    <row r="295" ht="14.5" customHeight="1" spans="1:22">
      <c r="A295" s="18"/>
      <c r="B295" s="19"/>
      <c r="C295" s="61" t="s">
        <v>116</v>
      </c>
      <c r="D295" s="65">
        <v>46294</v>
      </c>
      <c r="E295" s="22" t="s">
        <v>2775</v>
      </c>
      <c r="F295" s="64">
        <v>6000064567</v>
      </c>
      <c r="G295" s="36">
        <v>516339050926285</v>
      </c>
      <c r="H295" s="60">
        <v>1</v>
      </c>
      <c r="I295" s="61">
        <v>0</v>
      </c>
      <c r="J295" s="61">
        <v>1</v>
      </c>
      <c r="K295" s="28" t="s">
        <v>2828</v>
      </c>
      <c r="L295" s="52" t="s">
        <v>3038</v>
      </c>
      <c r="M295" s="31"/>
      <c r="N295" s="28"/>
      <c r="O295" s="28"/>
      <c r="P295" s="28"/>
      <c r="Q295" s="28"/>
      <c r="R295" s="31"/>
      <c r="S295" s="28"/>
      <c r="T295" s="32" t="s">
        <v>1671</v>
      </c>
      <c r="U295" s="33" t="s">
        <v>28</v>
      </c>
      <c r="V295" s="34"/>
    </row>
    <row r="296" ht="14.5" customHeight="1" spans="1:22">
      <c r="A296" s="18"/>
      <c r="B296" s="19"/>
      <c r="C296" s="61"/>
      <c r="D296" s="65"/>
      <c r="E296" s="22" t="s">
        <v>2775</v>
      </c>
      <c r="F296" s="64">
        <v>6000064567</v>
      </c>
      <c r="G296" s="36">
        <v>516339050926286</v>
      </c>
      <c r="H296" s="60">
        <v>1</v>
      </c>
      <c r="I296" s="61">
        <v>0</v>
      </c>
      <c r="J296" s="61">
        <v>1</v>
      </c>
      <c r="K296" s="28" t="s">
        <v>2689</v>
      </c>
      <c r="L296" s="31"/>
      <c r="M296" s="31"/>
      <c r="N296" s="28"/>
      <c r="O296" s="28"/>
      <c r="P296" s="28"/>
      <c r="Q296" s="28"/>
      <c r="R296" s="31"/>
      <c r="S296" s="28"/>
      <c r="T296" s="32" t="s">
        <v>1671</v>
      </c>
      <c r="U296" s="33" t="s">
        <v>28</v>
      </c>
      <c r="V296" s="34"/>
    </row>
    <row r="297" ht="14.5" customHeight="1" spans="1:22">
      <c r="A297" s="18">
        <v>312</v>
      </c>
      <c r="B297" s="19" t="s">
        <v>19</v>
      </c>
      <c r="C297" s="61" t="s">
        <v>116</v>
      </c>
      <c r="D297" s="65">
        <v>46294</v>
      </c>
      <c r="E297" s="22" t="s">
        <v>2775</v>
      </c>
      <c r="F297" s="64">
        <v>6000064567</v>
      </c>
      <c r="G297" s="36" t="s">
        <v>2829</v>
      </c>
      <c r="H297" s="60">
        <v>6</v>
      </c>
      <c r="I297" s="61">
        <v>6</v>
      </c>
      <c r="J297" s="61">
        <v>0</v>
      </c>
      <c r="K297" s="28" t="s">
        <v>22</v>
      </c>
      <c r="L297" s="31"/>
      <c r="M297" s="31"/>
      <c r="N297" s="28" t="s">
        <v>1643</v>
      </c>
      <c r="O297" s="28"/>
      <c r="P297" s="28"/>
      <c r="Q297" s="28"/>
      <c r="R297" s="31"/>
      <c r="S297" s="28"/>
      <c r="T297" s="32"/>
      <c r="U297" s="32"/>
      <c r="V297" s="34"/>
    </row>
    <row r="298" ht="14.5" customHeight="1" spans="1:22">
      <c r="A298" s="18">
        <v>313</v>
      </c>
      <c r="B298" s="19" t="s">
        <v>19</v>
      </c>
      <c r="C298" s="61" t="s">
        <v>116</v>
      </c>
      <c r="D298" s="65">
        <v>46294</v>
      </c>
      <c r="E298" s="22" t="s">
        <v>2775</v>
      </c>
      <c r="F298" s="64">
        <v>6000064567</v>
      </c>
      <c r="G298" s="36">
        <v>516339050926293</v>
      </c>
      <c r="H298" s="60">
        <v>1</v>
      </c>
      <c r="I298" s="61">
        <v>0</v>
      </c>
      <c r="J298" s="61">
        <v>1</v>
      </c>
      <c r="K298" s="28" t="s">
        <v>2689</v>
      </c>
      <c r="L298" s="52" t="s">
        <v>3038</v>
      </c>
      <c r="M298" s="34" t="s">
        <v>3221</v>
      </c>
      <c r="N298" s="28" t="s">
        <v>1643</v>
      </c>
      <c r="O298" s="28"/>
      <c r="P298" s="28"/>
      <c r="Q298" s="28"/>
      <c r="R298" s="31"/>
      <c r="S298" s="28"/>
      <c r="T298" s="32" t="s">
        <v>1671</v>
      </c>
      <c r="U298" s="33" t="s">
        <v>28</v>
      </c>
      <c r="V298" s="34"/>
    </row>
    <row r="299" ht="14.5" customHeight="1" spans="1:22">
      <c r="A299" s="18">
        <v>314</v>
      </c>
      <c r="B299" s="19" t="s">
        <v>19</v>
      </c>
      <c r="C299" s="61" t="s">
        <v>116</v>
      </c>
      <c r="D299" s="65">
        <v>46294</v>
      </c>
      <c r="E299" s="22" t="s">
        <v>2775</v>
      </c>
      <c r="F299" s="64">
        <v>6000064567</v>
      </c>
      <c r="G299" s="36">
        <v>516339050926294</v>
      </c>
      <c r="H299" s="60">
        <v>1</v>
      </c>
      <c r="I299" s="61">
        <v>0</v>
      </c>
      <c r="J299" s="61">
        <v>1</v>
      </c>
      <c r="K299" s="28" t="s">
        <v>2714</v>
      </c>
      <c r="L299" s="52" t="s">
        <v>3038</v>
      </c>
      <c r="M299" s="52" t="s">
        <v>3064</v>
      </c>
      <c r="N299" s="28" t="s">
        <v>1643</v>
      </c>
      <c r="O299" s="28"/>
      <c r="P299" s="28"/>
      <c r="Q299" s="28"/>
      <c r="R299" s="31"/>
      <c r="S299" s="28"/>
      <c r="T299" s="32" t="s">
        <v>1671</v>
      </c>
      <c r="U299" s="33" t="s">
        <v>28</v>
      </c>
      <c r="V299" s="34"/>
    </row>
    <row r="300" ht="14.5" customHeight="1" spans="1:22">
      <c r="A300" s="18">
        <v>315</v>
      </c>
      <c r="B300" s="19" t="s">
        <v>19</v>
      </c>
      <c r="C300" s="61" t="s">
        <v>116</v>
      </c>
      <c r="D300" s="65">
        <v>46294</v>
      </c>
      <c r="E300" s="22" t="s">
        <v>2775</v>
      </c>
      <c r="F300" s="64">
        <v>6000064567</v>
      </c>
      <c r="G300" s="36" t="s">
        <v>2830</v>
      </c>
      <c r="H300" s="60">
        <v>5</v>
      </c>
      <c r="I300" s="61">
        <v>5</v>
      </c>
      <c r="J300" s="61">
        <v>0</v>
      </c>
      <c r="K300" s="28" t="s">
        <v>22</v>
      </c>
      <c r="L300" s="31"/>
      <c r="M300" s="31"/>
      <c r="N300" s="28" t="s">
        <v>1643</v>
      </c>
      <c r="O300" s="28"/>
      <c r="P300" s="28"/>
      <c r="Q300" s="28"/>
      <c r="R300" s="31"/>
      <c r="S300" s="28"/>
      <c r="T300" s="32"/>
      <c r="U300" s="32"/>
      <c r="V300" s="34"/>
    </row>
    <row r="301" ht="14.5" customHeight="1" spans="1:22">
      <c r="A301" s="18">
        <v>317</v>
      </c>
      <c r="B301" s="19" t="s">
        <v>19</v>
      </c>
      <c r="C301" s="64" t="s">
        <v>2771</v>
      </c>
      <c r="D301" s="65">
        <v>46295</v>
      </c>
      <c r="E301" s="22" t="s">
        <v>2775</v>
      </c>
      <c r="F301" s="64">
        <v>6000064567</v>
      </c>
      <c r="G301" s="36" t="s">
        <v>2831</v>
      </c>
      <c r="H301" s="60">
        <v>34</v>
      </c>
      <c r="I301" s="61">
        <v>34</v>
      </c>
      <c r="J301" s="61">
        <v>0</v>
      </c>
      <c r="K301" s="28" t="s">
        <v>22</v>
      </c>
      <c r="L301" s="31"/>
      <c r="M301" s="31"/>
      <c r="N301" s="28" t="s">
        <v>1643</v>
      </c>
      <c r="O301" s="28"/>
      <c r="P301" s="28"/>
      <c r="Q301" s="28"/>
      <c r="R301" s="31"/>
      <c r="S301" s="28"/>
      <c r="T301" s="32"/>
      <c r="U301" s="32"/>
      <c r="V301" s="34"/>
    </row>
    <row r="302" ht="14.5" customHeight="1" spans="1:22">
      <c r="A302" s="18">
        <v>318</v>
      </c>
      <c r="B302" s="19" t="s">
        <v>19</v>
      </c>
      <c r="C302" s="64" t="s">
        <v>2771</v>
      </c>
      <c r="D302" s="65">
        <v>46295</v>
      </c>
      <c r="E302" s="22" t="s">
        <v>2775</v>
      </c>
      <c r="F302" s="64">
        <v>6000064567</v>
      </c>
      <c r="G302" s="73">
        <v>516339050926334</v>
      </c>
      <c r="H302" s="60">
        <v>1</v>
      </c>
      <c r="I302" s="61">
        <v>0</v>
      </c>
      <c r="J302" s="61">
        <v>1</v>
      </c>
      <c r="K302" s="28" t="s">
        <v>2689</v>
      </c>
      <c r="L302" s="52" t="s">
        <v>3038</v>
      </c>
      <c r="M302" s="34" t="s">
        <v>3221</v>
      </c>
      <c r="N302" s="28" t="s">
        <v>1643</v>
      </c>
      <c r="O302" s="28"/>
      <c r="P302" s="28"/>
      <c r="Q302" s="28"/>
      <c r="R302" s="31"/>
      <c r="S302" s="28"/>
      <c r="T302" s="32" t="s">
        <v>1671</v>
      </c>
      <c r="U302" s="33" t="s">
        <v>28</v>
      </c>
      <c r="V302" s="34"/>
    </row>
    <row r="303" ht="14.5" customHeight="1" spans="1:22">
      <c r="A303" s="18">
        <v>319</v>
      </c>
      <c r="B303" s="19" t="s">
        <v>19</v>
      </c>
      <c r="C303" s="64" t="s">
        <v>2771</v>
      </c>
      <c r="D303" s="65">
        <v>46295</v>
      </c>
      <c r="E303" s="22" t="s">
        <v>2775</v>
      </c>
      <c r="F303" s="64">
        <v>6000064567</v>
      </c>
      <c r="G303" s="73">
        <v>516339050926335</v>
      </c>
      <c r="H303" s="60">
        <v>1</v>
      </c>
      <c r="I303" s="61">
        <v>0</v>
      </c>
      <c r="J303" s="61">
        <v>1</v>
      </c>
      <c r="K303" s="67" t="s">
        <v>2798</v>
      </c>
      <c r="L303" s="52" t="s">
        <v>3038</v>
      </c>
      <c r="M303" s="52" t="s">
        <v>3064</v>
      </c>
      <c r="N303" s="28" t="s">
        <v>1643</v>
      </c>
      <c r="O303" s="28"/>
      <c r="P303" s="28"/>
      <c r="Q303" s="28"/>
      <c r="R303" s="31"/>
      <c r="S303" s="28"/>
      <c r="T303" s="32" t="s">
        <v>1671</v>
      </c>
      <c r="U303" s="33" t="s">
        <v>28</v>
      </c>
      <c r="V303" s="34"/>
    </row>
  </sheetData>
  <dataValidations count="6">
    <dataValidation type="list" allowBlank="1" showErrorMessage="1" sqref="T11 T13 T15 T17 T28 T31 T33 T35 T40 T46 T48 T57 T59 T61 T65 T67 T87 T89 T94 T96 T99 T101 T107 T109 T115 T124 T127 T129 T131 T136 T138 T140 T142 T144 T147 T149 T151 T153 T158 T175 T177 T185 T187 T189 T191 T193 T195 T197 T199 T201 T206 T208 T210 T218 T223 T230 T233 T236 T238 T240 T243 T245 T247 T250 T252 T254 T264 T269 T274 T279 T282 T284 T286 T288 T293 T20:T22 T37:T38 T43:T44 T50:T51 T53:T55 T70:T71 T73:T74 T79:T80 T83:T84 T91:T92 T104:T105 T111:T112 T117:T118 T133:T134 T161:T162 T172:T173 T179:T180 T182:T183 T203:T204 T220:T221 T227:T228 T257:T259 T261:T262 T271:T272 T276:T277 T295:T296 T298:T299 T302:T303">
      <formula1>"Scratches,Wires interchanged,Missing Operation,Wrong Operation,Loose fitment,Paint peel off,Manufacturing Defect"</formula1>
    </dataValidation>
    <dataValidation type="list" allowBlank="1" showErrorMessage="1" sqref="U11 U13 U15 U17 U28 U31 U33 U35 U40 U46 U48 U57 U59 U61 U65 U67 U87 U89 U94 U96 U99 U101 U107 U109 U115 U124 U127 U129 U131 U136 U138 U140 U142 U144 U147 U149 U151 U153 U158 U175 U177 U185 U187 U189 U191 U193 U195 U197 U199 U201 U206 U208 U210 U218 U223 U230 U233 U236 U238 U240 U243 U245 U247 U250 U252 U254 U264 U269 U274 U279 U282 U284 U286 U288 U293 U20:U22 U37:U38 U43:U44 U50:U51 U53:U55 U70:U71 U73:U74 U79:U80 U83:U84 U91:U92 U104:U105 U111:U112 U117:U118 U133:U134 U161:U162 U172:U173 U179:U180 U182:U183 U203:U204 U220:U221 U227:U228 U257:U259 U261:U262 U271:U272 U276:U277 U295:U296 U298:U299 U302:U303">
      <formula1>"Assembly Errors,Damages"</formula1>
    </dataValidation>
    <dataValidation type="list" allowBlank="1" showErrorMessage="1" sqref="E3:E303">
      <formula1>"RADIO UNIT,RADIO UNIT EMU_MEMU"</formula1>
    </dataValidation>
    <dataValidation type="list" allowBlank="1" showErrorMessage="1" sqref="F3:F303">
      <formula1>"6000053422,6000064567"</formula1>
    </dataValidation>
    <dataValidation type="list" allowBlank="1" showErrorMessage="1" sqref="N3:N303">
      <formula1>"Leela Rani,Rajinikanth"</formula1>
    </dataValidation>
    <dataValidation type="list" allowBlank="1" showErrorMessage="1" sqref="Q3:Q223">
      <formula1>"Leela Rani,Kiran,Rajinikanth,Suresh"</formula1>
    </dataValidation>
  </dataValidations>
  <pageMargins left="0.75" right="0.75" top="1" bottom="1" header="0.5" footer="0.5"/>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13</vt:i4>
      </vt:variant>
    </vt:vector>
  </HeadingPairs>
  <TitlesOfParts>
    <vt:vector size="13" baseType="lpstr">
      <vt:lpstr>Master Sheet</vt:lpstr>
      <vt:lpstr>LP-OCIP observations (APR-SEP) </vt:lpstr>
      <vt:lpstr>MINI LOCO DATA APR - SEPT 2026</vt:lpstr>
      <vt:lpstr>CAB IP observations Apr-Sep 20</vt:lpstr>
      <vt:lpstr>RFID PS Unit Observations</vt:lpstr>
      <vt:lpstr>SPDM</vt:lpstr>
      <vt:lpstr>GPS- GSM DATA Update format</vt:lpstr>
      <vt:lpstr>RIB observations Apr-Sep 2026</vt:lpstr>
      <vt:lpstr>MCB EMI ISO BOX observations Ap</vt:lpstr>
      <vt:lpstr>Loco Antenna DATA</vt:lpstr>
      <vt:lpstr>UBIU Data</vt:lpstr>
      <vt:lpstr>Pulse Generator DATA APR - SEPT</vt:lpstr>
      <vt:lpstr>RADIO UNIT (APR to SEPT) 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Vamshi</dc:creator>
  <cp:lastModifiedBy>Vamshi</cp:lastModifiedBy>
  <dcterms:created xsi:type="dcterms:W3CDTF">2026-10-08T05:06:00Z</dcterms:created>
  <dcterms:modified xsi:type="dcterms:W3CDTF">2026-10-09T21:54:10Z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C5BE73D17A19449D955806C12FE9DD87_12</vt:lpwstr>
  </property>
  <property fmtid="{D5CDD505-2E9C-101B-9397-08002B2CF9AE}" pid="3" name="KSOProductBuildVer">
    <vt:lpwstr>1033-12.1.0.28485</vt:lpwstr>
  </property>
  <property fmtid="{D5CDD505-2E9C-101B-9397-08002B2CF9AE}" pid="4" name="CalculationRule">
    <vt:i4>0</vt:i4>
  </property>
</Properties>
</file>